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tables/table6.xml" ContentType="application/vnd.openxmlformats-officedocument.spreadsheetml.tab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tables/table7.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hidePivotFieldList="1"/>
  <mc:AlternateContent xmlns:mc="http://schemas.openxmlformats.org/markup-compatibility/2006">
    <mc:Choice Requires="x15">
      <x15ac:absPath xmlns:x15ac="http://schemas.microsoft.com/office/spreadsheetml/2010/11/ac" url="/Users/nati/data-portfolio/support-tickets-analysis/excel/"/>
    </mc:Choice>
  </mc:AlternateContent>
  <xr:revisionPtr revIDLastSave="0" documentId="13_ncr:1_{2F93795D-98E1-6543-9C63-F09306DCA00A}" xr6:coauthVersionLast="47" xr6:coauthVersionMax="47" xr10:uidLastSave="{00000000-0000-0000-0000-000000000000}"/>
  <bookViews>
    <workbookView xWindow="0" yWindow="760" windowWidth="29400" windowHeight="16600" activeTab="1" xr2:uid="{00000000-000D-0000-FFFF-FFFF00000000}"/>
  </bookViews>
  <sheets>
    <sheet name="_Static_Dashboard" sheetId="1" state="hidden" r:id="rId1"/>
    <sheet name="Dashboard" sheetId="11" r:id="rId2"/>
    <sheet name="Tickets Data" sheetId="9" r:id="rId3"/>
    <sheet name="KPI Summary" sheetId="2" r:id="rId4"/>
    <sheet name="By_Category" sheetId="3" r:id="rId5"/>
    <sheet name="By_Priority" sheetId="4" r:id="rId6"/>
    <sheet name="By_Channel" sheetId="5" r:id="rId7"/>
    <sheet name="CSAT_Summary" sheetId="6" r:id="rId8"/>
    <sheet name="Monthly_Trend" sheetId="7" r:id="rId9"/>
    <sheet name="Pivot tables" sheetId="10" state="hidden" r:id="rId10"/>
  </sheets>
  <definedNames>
    <definedName name="Slicer_ticket_priority">#N/A</definedName>
    <definedName name="Slicer_ticket_status">#N/A</definedName>
    <definedName name="Slicer_ticket_type">#N/A</definedName>
  </definedNames>
  <calcPr calcId="191029" forceFullCalc="1"/>
  <pivotCaches>
    <pivotCache cacheId="42" r:id="rId11"/>
    <pivotCache cacheId="43"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9" l="1"/>
  <c r="V3" i="9"/>
  <c r="V4" i="9"/>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8" i="9"/>
  <c r="V149" i="9"/>
  <c r="V150" i="9"/>
  <c r="V151" i="9"/>
  <c r="V152" i="9"/>
  <c r="V153" i="9"/>
  <c r="V154" i="9"/>
  <c r="V155" i="9"/>
  <c r="V156" i="9"/>
  <c r="V157" i="9"/>
  <c r="V158" i="9"/>
  <c r="V159" i="9"/>
  <c r="V160" i="9"/>
  <c r="V161" i="9"/>
  <c r="V162" i="9"/>
  <c r="V163" i="9"/>
  <c r="V164" i="9"/>
  <c r="V165" i="9"/>
  <c r="V166" i="9"/>
  <c r="V167" i="9"/>
  <c r="V168" i="9"/>
  <c r="V169" i="9"/>
  <c r="V170" i="9"/>
  <c r="V171" i="9"/>
  <c r="V172" i="9"/>
  <c r="V173" i="9"/>
  <c r="V174" i="9"/>
  <c r="V175" i="9"/>
  <c r="V176" i="9"/>
  <c r="V177" i="9"/>
  <c r="V178" i="9"/>
  <c r="V179" i="9"/>
  <c r="V180" i="9"/>
  <c r="V181" i="9"/>
  <c r="V182" i="9"/>
  <c r="V183" i="9"/>
  <c r="V184" i="9"/>
  <c r="V185" i="9"/>
  <c r="V186" i="9"/>
  <c r="V187" i="9"/>
  <c r="V188" i="9"/>
  <c r="V189" i="9"/>
  <c r="V190" i="9"/>
  <c r="V191" i="9"/>
  <c r="V192" i="9"/>
  <c r="V193" i="9"/>
  <c r="V194" i="9"/>
  <c r="V195" i="9"/>
  <c r="V196" i="9"/>
  <c r="V197" i="9"/>
  <c r="V198" i="9"/>
  <c r="V199" i="9"/>
  <c r="V200" i="9"/>
  <c r="V201" i="9"/>
  <c r="V202" i="9"/>
  <c r="V203" i="9"/>
  <c r="V204" i="9"/>
  <c r="V205" i="9"/>
  <c r="V206" i="9"/>
  <c r="V207" i="9"/>
  <c r="V208" i="9"/>
  <c r="V209" i="9"/>
  <c r="V210" i="9"/>
  <c r="V211" i="9"/>
  <c r="V212" i="9"/>
  <c r="V213" i="9"/>
  <c r="V214" i="9"/>
  <c r="V215" i="9"/>
  <c r="V216" i="9"/>
  <c r="V217" i="9"/>
  <c r="V218" i="9"/>
  <c r="V219" i="9"/>
  <c r="V220" i="9"/>
  <c r="V221" i="9"/>
  <c r="V222" i="9"/>
  <c r="V223" i="9"/>
  <c r="V224" i="9"/>
  <c r="V225" i="9"/>
  <c r="V226" i="9"/>
  <c r="V227" i="9"/>
  <c r="V228" i="9"/>
  <c r="V229" i="9"/>
  <c r="V230" i="9"/>
  <c r="V231" i="9"/>
  <c r="V232" i="9"/>
  <c r="V233" i="9"/>
  <c r="V234" i="9"/>
  <c r="V235" i="9"/>
  <c r="V236" i="9"/>
  <c r="V237" i="9"/>
  <c r="V238" i="9"/>
  <c r="V239" i="9"/>
  <c r="V240" i="9"/>
  <c r="V241" i="9"/>
  <c r="V242" i="9"/>
  <c r="V243" i="9"/>
  <c r="V244" i="9"/>
  <c r="V245" i="9"/>
  <c r="V246" i="9"/>
  <c r="V247" i="9"/>
  <c r="V248" i="9"/>
  <c r="V249" i="9"/>
  <c r="V250" i="9"/>
  <c r="V251" i="9"/>
  <c r="V252" i="9"/>
  <c r="V253" i="9"/>
  <c r="V254" i="9"/>
  <c r="V255" i="9"/>
  <c r="V256" i="9"/>
  <c r="V257" i="9"/>
  <c r="V258" i="9"/>
  <c r="V259" i="9"/>
  <c r="V260" i="9"/>
  <c r="V261" i="9"/>
  <c r="V262" i="9"/>
  <c r="V263" i="9"/>
  <c r="V264" i="9"/>
  <c r="V265" i="9"/>
  <c r="V266" i="9"/>
  <c r="V267" i="9"/>
  <c r="V268" i="9"/>
  <c r="V269" i="9"/>
  <c r="V270" i="9"/>
  <c r="V271" i="9"/>
  <c r="V272" i="9"/>
  <c r="V273" i="9"/>
  <c r="V274" i="9"/>
  <c r="V275" i="9"/>
  <c r="V276" i="9"/>
  <c r="V277" i="9"/>
  <c r="V278" i="9"/>
  <c r="V279" i="9"/>
  <c r="V280" i="9"/>
  <c r="V281" i="9"/>
  <c r="V282" i="9"/>
  <c r="V283" i="9"/>
  <c r="V284" i="9"/>
  <c r="V285" i="9"/>
  <c r="V286" i="9"/>
  <c r="V287" i="9"/>
  <c r="V288" i="9"/>
  <c r="V289" i="9"/>
  <c r="V290" i="9"/>
  <c r="V291" i="9"/>
  <c r="V292" i="9"/>
  <c r="V293" i="9"/>
  <c r="V294" i="9"/>
  <c r="V295" i="9"/>
  <c r="V296" i="9"/>
  <c r="V297" i="9"/>
  <c r="V298" i="9"/>
  <c r="V299" i="9"/>
  <c r="V300" i="9"/>
  <c r="V301" i="9"/>
  <c r="V302" i="9"/>
  <c r="V303" i="9"/>
  <c r="V304" i="9"/>
  <c r="V305" i="9"/>
  <c r="V306" i="9"/>
  <c r="V307" i="9"/>
  <c r="V308" i="9"/>
  <c r="V309" i="9"/>
  <c r="V310" i="9"/>
  <c r="V311" i="9"/>
  <c r="V312" i="9"/>
  <c r="V313" i="9"/>
  <c r="V314" i="9"/>
  <c r="V315" i="9"/>
  <c r="V316" i="9"/>
  <c r="V317" i="9"/>
  <c r="V318" i="9"/>
  <c r="V319" i="9"/>
  <c r="V320" i="9"/>
  <c r="V321" i="9"/>
  <c r="V322" i="9"/>
  <c r="V323" i="9"/>
  <c r="V324" i="9"/>
  <c r="V325" i="9"/>
  <c r="V326" i="9"/>
  <c r="V327" i="9"/>
  <c r="V328" i="9"/>
  <c r="V329" i="9"/>
  <c r="V330" i="9"/>
  <c r="V331" i="9"/>
  <c r="V332" i="9"/>
  <c r="V333" i="9"/>
  <c r="V334" i="9"/>
  <c r="V335" i="9"/>
  <c r="V336" i="9"/>
  <c r="V337" i="9"/>
  <c r="V338" i="9"/>
  <c r="V339" i="9"/>
  <c r="V340" i="9"/>
  <c r="V341" i="9"/>
  <c r="V342" i="9"/>
  <c r="V343" i="9"/>
  <c r="V344" i="9"/>
  <c r="V345" i="9"/>
  <c r="V346" i="9"/>
  <c r="V347" i="9"/>
  <c r="V348" i="9"/>
  <c r="V349" i="9"/>
  <c r="V350" i="9"/>
  <c r="V351" i="9"/>
  <c r="V352" i="9"/>
  <c r="V353" i="9"/>
  <c r="V354" i="9"/>
  <c r="V355" i="9"/>
  <c r="V356" i="9"/>
  <c r="V357" i="9"/>
  <c r="V358" i="9"/>
  <c r="V359" i="9"/>
  <c r="V360" i="9"/>
  <c r="V361" i="9"/>
  <c r="V362" i="9"/>
  <c r="V363" i="9"/>
  <c r="V364" i="9"/>
  <c r="V365" i="9"/>
  <c r="V366" i="9"/>
  <c r="V367" i="9"/>
  <c r="V368" i="9"/>
  <c r="V369" i="9"/>
  <c r="V370" i="9"/>
  <c r="V371" i="9"/>
  <c r="V372" i="9"/>
  <c r="V373" i="9"/>
  <c r="V374" i="9"/>
  <c r="V375" i="9"/>
  <c r="V376" i="9"/>
  <c r="V377" i="9"/>
  <c r="V378" i="9"/>
  <c r="V379" i="9"/>
  <c r="V380" i="9"/>
  <c r="V381" i="9"/>
  <c r="V382" i="9"/>
  <c r="V383" i="9"/>
  <c r="V384" i="9"/>
  <c r="V385" i="9"/>
  <c r="V386" i="9"/>
  <c r="V387" i="9"/>
  <c r="V388" i="9"/>
  <c r="V389" i="9"/>
  <c r="V390" i="9"/>
  <c r="V391" i="9"/>
  <c r="V392" i="9"/>
  <c r="V393" i="9"/>
  <c r="V394" i="9"/>
  <c r="V395" i="9"/>
  <c r="V396" i="9"/>
  <c r="V397" i="9"/>
  <c r="V398" i="9"/>
  <c r="V399" i="9"/>
  <c r="V400" i="9"/>
  <c r="V401" i="9"/>
  <c r="V402" i="9"/>
  <c r="V403" i="9"/>
  <c r="V404" i="9"/>
  <c r="V405" i="9"/>
  <c r="V406" i="9"/>
  <c r="V407" i="9"/>
  <c r="V408" i="9"/>
  <c r="V409" i="9"/>
  <c r="V410" i="9"/>
  <c r="V411" i="9"/>
  <c r="V412" i="9"/>
  <c r="V413" i="9"/>
  <c r="V414" i="9"/>
  <c r="V415" i="9"/>
  <c r="V416" i="9"/>
  <c r="V417" i="9"/>
  <c r="V418" i="9"/>
  <c r="V419" i="9"/>
  <c r="V420" i="9"/>
  <c r="V421" i="9"/>
  <c r="V422" i="9"/>
  <c r="V423" i="9"/>
  <c r="V424" i="9"/>
  <c r="V425" i="9"/>
  <c r="V426" i="9"/>
  <c r="V427" i="9"/>
  <c r="V428" i="9"/>
  <c r="V429" i="9"/>
  <c r="V430" i="9"/>
  <c r="V431" i="9"/>
  <c r="V432" i="9"/>
  <c r="V433" i="9"/>
  <c r="V434" i="9"/>
  <c r="V435" i="9"/>
  <c r="V436" i="9"/>
  <c r="V437" i="9"/>
  <c r="V438" i="9"/>
  <c r="V439" i="9"/>
  <c r="V440" i="9"/>
  <c r="V441" i="9"/>
  <c r="V442" i="9"/>
  <c r="V443" i="9"/>
  <c r="V444" i="9"/>
  <c r="V445" i="9"/>
  <c r="V446" i="9"/>
  <c r="V447" i="9"/>
  <c r="V448" i="9"/>
  <c r="V449" i="9"/>
  <c r="V450" i="9"/>
  <c r="V451" i="9"/>
  <c r="V452" i="9"/>
  <c r="V453" i="9"/>
  <c r="V454" i="9"/>
  <c r="V455" i="9"/>
  <c r="V456" i="9"/>
  <c r="V457" i="9"/>
  <c r="V458" i="9"/>
  <c r="V459" i="9"/>
  <c r="V460" i="9"/>
  <c r="V461" i="9"/>
  <c r="V462" i="9"/>
  <c r="V463" i="9"/>
  <c r="V464" i="9"/>
  <c r="V465" i="9"/>
  <c r="V466" i="9"/>
  <c r="V467" i="9"/>
  <c r="V468" i="9"/>
  <c r="V469" i="9"/>
  <c r="V470" i="9"/>
  <c r="V471" i="9"/>
  <c r="V472" i="9"/>
  <c r="V473" i="9"/>
  <c r="V474" i="9"/>
  <c r="V475" i="9"/>
  <c r="V476" i="9"/>
  <c r="V477" i="9"/>
  <c r="V478" i="9"/>
  <c r="V479" i="9"/>
  <c r="V480" i="9"/>
  <c r="V481" i="9"/>
  <c r="V482" i="9"/>
  <c r="V483" i="9"/>
  <c r="V484" i="9"/>
  <c r="V485" i="9"/>
  <c r="V486" i="9"/>
  <c r="V487" i="9"/>
  <c r="V488" i="9"/>
  <c r="V489" i="9"/>
  <c r="V490" i="9"/>
  <c r="V491" i="9"/>
  <c r="V492" i="9"/>
  <c r="V493" i="9"/>
  <c r="V494" i="9"/>
  <c r="V495" i="9"/>
  <c r="V496" i="9"/>
  <c r="V497" i="9"/>
  <c r="V498" i="9"/>
  <c r="V499" i="9"/>
  <c r="V500" i="9"/>
  <c r="V501" i="9"/>
  <c r="V502" i="9"/>
  <c r="V503" i="9"/>
  <c r="V504" i="9"/>
  <c r="V505" i="9"/>
  <c r="V506" i="9"/>
  <c r="V507" i="9"/>
  <c r="V508" i="9"/>
  <c r="V509" i="9"/>
  <c r="V510" i="9"/>
  <c r="V511" i="9"/>
  <c r="V512" i="9"/>
  <c r="V513" i="9"/>
  <c r="V514" i="9"/>
  <c r="V515" i="9"/>
  <c r="V516" i="9"/>
  <c r="V517" i="9"/>
  <c r="V518" i="9"/>
  <c r="V519" i="9"/>
  <c r="V520" i="9"/>
  <c r="V521" i="9"/>
  <c r="V522" i="9"/>
  <c r="V523" i="9"/>
  <c r="V524" i="9"/>
  <c r="V525" i="9"/>
  <c r="V526" i="9"/>
  <c r="V527" i="9"/>
  <c r="V528" i="9"/>
  <c r="V529" i="9"/>
  <c r="V530" i="9"/>
  <c r="V531" i="9"/>
  <c r="V532" i="9"/>
  <c r="V533" i="9"/>
  <c r="V534" i="9"/>
  <c r="V535" i="9"/>
  <c r="V536" i="9"/>
  <c r="V537" i="9"/>
  <c r="V538" i="9"/>
  <c r="V539" i="9"/>
  <c r="V540" i="9"/>
  <c r="V541" i="9"/>
  <c r="V542" i="9"/>
  <c r="V543" i="9"/>
  <c r="V544" i="9"/>
  <c r="V545" i="9"/>
  <c r="V546" i="9"/>
  <c r="V547" i="9"/>
  <c r="V548" i="9"/>
  <c r="V549" i="9"/>
  <c r="V550" i="9"/>
  <c r="V551" i="9"/>
  <c r="V552" i="9"/>
  <c r="V553" i="9"/>
  <c r="V554" i="9"/>
  <c r="V555" i="9"/>
  <c r="V556" i="9"/>
  <c r="V557" i="9"/>
  <c r="V558" i="9"/>
  <c r="V559" i="9"/>
  <c r="V560" i="9"/>
  <c r="V561" i="9"/>
  <c r="V562" i="9"/>
  <c r="V563" i="9"/>
  <c r="V564" i="9"/>
  <c r="V565" i="9"/>
  <c r="V566" i="9"/>
  <c r="V567" i="9"/>
  <c r="V568" i="9"/>
  <c r="V569" i="9"/>
  <c r="V570" i="9"/>
  <c r="V571" i="9"/>
  <c r="V572" i="9"/>
  <c r="V573" i="9"/>
  <c r="V574" i="9"/>
  <c r="V575" i="9"/>
  <c r="V576" i="9"/>
  <c r="V577" i="9"/>
  <c r="V578" i="9"/>
  <c r="V579" i="9"/>
  <c r="V580" i="9"/>
  <c r="V581" i="9"/>
  <c r="V582" i="9"/>
  <c r="V583" i="9"/>
  <c r="V584" i="9"/>
  <c r="V585" i="9"/>
  <c r="V586" i="9"/>
  <c r="V587" i="9"/>
  <c r="V588" i="9"/>
  <c r="V589" i="9"/>
  <c r="V590" i="9"/>
  <c r="V591" i="9"/>
  <c r="V592" i="9"/>
  <c r="V593" i="9"/>
  <c r="V594" i="9"/>
  <c r="V595" i="9"/>
  <c r="V596" i="9"/>
  <c r="V597" i="9"/>
  <c r="V598" i="9"/>
  <c r="V599" i="9"/>
  <c r="V600" i="9"/>
  <c r="V601" i="9"/>
  <c r="V602" i="9"/>
  <c r="V603" i="9"/>
  <c r="V604" i="9"/>
  <c r="V605" i="9"/>
  <c r="V606" i="9"/>
  <c r="V607" i="9"/>
  <c r="V608" i="9"/>
  <c r="V609" i="9"/>
  <c r="V610" i="9"/>
  <c r="V611" i="9"/>
  <c r="V612" i="9"/>
  <c r="V613" i="9"/>
  <c r="V614" i="9"/>
  <c r="V615" i="9"/>
  <c r="V616" i="9"/>
  <c r="V617" i="9"/>
  <c r="V618" i="9"/>
  <c r="V619" i="9"/>
  <c r="V620" i="9"/>
  <c r="V621" i="9"/>
  <c r="V622" i="9"/>
  <c r="V623" i="9"/>
  <c r="V624" i="9"/>
  <c r="V625" i="9"/>
  <c r="V626" i="9"/>
  <c r="V627" i="9"/>
  <c r="V628" i="9"/>
  <c r="V629" i="9"/>
  <c r="V630" i="9"/>
  <c r="V631" i="9"/>
  <c r="V632" i="9"/>
  <c r="V633" i="9"/>
  <c r="V634" i="9"/>
  <c r="V635" i="9"/>
  <c r="V636" i="9"/>
  <c r="V637" i="9"/>
  <c r="V638" i="9"/>
  <c r="V639" i="9"/>
  <c r="V640" i="9"/>
  <c r="V641" i="9"/>
  <c r="V642" i="9"/>
  <c r="V643" i="9"/>
  <c r="V644" i="9"/>
  <c r="V645" i="9"/>
  <c r="V646" i="9"/>
  <c r="V647" i="9"/>
  <c r="V648" i="9"/>
  <c r="V649" i="9"/>
  <c r="V650" i="9"/>
  <c r="V651" i="9"/>
  <c r="V652" i="9"/>
  <c r="V653" i="9"/>
  <c r="V654" i="9"/>
  <c r="V655" i="9"/>
  <c r="V656" i="9"/>
  <c r="V657" i="9"/>
  <c r="V658" i="9"/>
  <c r="V659" i="9"/>
  <c r="V660" i="9"/>
  <c r="V661" i="9"/>
  <c r="V662" i="9"/>
  <c r="V663" i="9"/>
  <c r="V664" i="9"/>
  <c r="V665" i="9"/>
  <c r="V666" i="9"/>
  <c r="V667" i="9"/>
  <c r="V668" i="9"/>
  <c r="V669" i="9"/>
  <c r="V670" i="9"/>
  <c r="V671" i="9"/>
  <c r="V672" i="9"/>
  <c r="V673" i="9"/>
  <c r="V674" i="9"/>
  <c r="V675" i="9"/>
  <c r="V676" i="9"/>
  <c r="V677" i="9"/>
  <c r="V678" i="9"/>
  <c r="V679" i="9"/>
  <c r="V680" i="9"/>
  <c r="V681" i="9"/>
  <c r="V682" i="9"/>
  <c r="V683" i="9"/>
  <c r="V684" i="9"/>
  <c r="V685" i="9"/>
  <c r="V686" i="9"/>
  <c r="V687" i="9"/>
  <c r="V688" i="9"/>
  <c r="V689" i="9"/>
  <c r="V690" i="9"/>
  <c r="V691" i="9"/>
  <c r="V692" i="9"/>
  <c r="V693" i="9"/>
  <c r="V694" i="9"/>
  <c r="V695" i="9"/>
  <c r="V696" i="9"/>
  <c r="V697" i="9"/>
  <c r="V698" i="9"/>
  <c r="V699" i="9"/>
  <c r="V700" i="9"/>
  <c r="V701" i="9"/>
  <c r="V702" i="9"/>
  <c r="V703" i="9"/>
  <c r="V704" i="9"/>
  <c r="V705" i="9"/>
  <c r="V706" i="9"/>
  <c r="V707" i="9"/>
  <c r="V708" i="9"/>
  <c r="V709" i="9"/>
  <c r="V710" i="9"/>
  <c r="V711" i="9"/>
  <c r="V712" i="9"/>
  <c r="V713" i="9"/>
  <c r="V714" i="9"/>
  <c r="V715" i="9"/>
  <c r="V716" i="9"/>
  <c r="V717" i="9"/>
  <c r="V718" i="9"/>
  <c r="V719" i="9"/>
  <c r="V720" i="9"/>
  <c r="V721" i="9"/>
  <c r="V722" i="9"/>
  <c r="V723" i="9"/>
  <c r="V724" i="9"/>
  <c r="V725" i="9"/>
  <c r="V726" i="9"/>
  <c r="V727" i="9"/>
  <c r="V728" i="9"/>
  <c r="V729" i="9"/>
  <c r="V730" i="9"/>
  <c r="V731" i="9"/>
  <c r="V732" i="9"/>
  <c r="V733" i="9"/>
  <c r="V734" i="9"/>
  <c r="V735" i="9"/>
  <c r="V736" i="9"/>
  <c r="V737" i="9"/>
  <c r="V738" i="9"/>
  <c r="V739" i="9"/>
  <c r="V740" i="9"/>
  <c r="V741" i="9"/>
  <c r="V742" i="9"/>
  <c r="V743" i="9"/>
  <c r="V744" i="9"/>
  <c r="V745" i="9"/>
  <c r="V746" i="9"/>
  <c r="V747" i="9"/>
  <c r="V748" i="9"/>
  <c r="V749" i="9"/>
  <c r="V750" i="9"/>
  <c r="V751" i="9"/>
  <c r="V752" i="9"/>
  <c r="V753" i="9"/>
  <c r="V754" i="9"/>
  <c r="V755" i="9"/>
  <c r="V756" i="9"/>
  <c r="V757" i="9"/>
  <c r="V758" i="9"/>
  <c r="V759" i="9"/>
  <c r="V760" i="9"/>
  <c r="V761" i="9"/>
  <c r="V762" i="9"/>
  <c r="V763" i="9"/>
  <c r="V764" i="9"/>
  <c r="V765" i="9"/>
  <c r="V766" i="9"/>
  <c r="V767" i="9"/>
  <c r="V768" i="9"/>
  <c r="V769" i="9"/>
  <c r="V770" i="9"/>
  <c r="V771" i="9"/>
  <c r="V772" i="9"/>
  <c r="V773" i="9"/>
  <c r="V774" i="9"/>
  <c r="V775" i="9"/>
  <c r="V776" i="9"/>
  <c r="V777" i="9"/>
  <c r="V778" i="9"/>
  <c r="V779" i="9"/>
  <c r="V780" i="9"/>
  <c r="V781" i="9"/>
  <c r="V782" i="9"/>
  <c r="V783" i="9"/>
  <c r="V784" i="9"/>
  <c r="V785" i="9"/>
  <c r="V786" i="9"/>
  <c r="V787" i="9"/>
  <c r="V788" i="9"/>
  <c r="V789" i="9"/>
  <c r="V790" i="9"/>
  <c r="V791" i="9"/>
  <c r="V792" i="9"/>
  <c r="V793" i="9"/>
  <c r="V794" i="9"/>
  <c r="V795" i="9"/>
  <c r="V796" i="9"/>
  <c r="V797" i="9"/>
  <c r="V798" i="9"/>
  <c r="V799" i="9"/>
  <c r="V800" i="9"/>
  <c r="V801" i="9"/>
  <c r="V802" i="9"/>
  <c r="V803" i="9"/>
  <c r="V804" i="9"/>
  <c r="V805" i="9"/>
  <c r="V806" i="9"/>
  <c r="V807" i="9"/>
  <c r="V808" i="9"/>
  <c r="V809" i="9"/>
  <c r="V810" i="9"/>
  <c r="V811" i="9"/>
  <c r="V812" i="9"/>
  <c r="V813" i="9"/>
  <c r="V814" i="9"/>
  <c r="V815" i="9"/>
  <c r="V816" i="9"/>
  <c r="V817" i="9"/>
  <c r="V818" i="9"/>
  <c r="V819" i="9"/>
  <c r="V820" i="9"/>
  <c r="V821" i="9"/>
  <c r="V822" i="9"/>
  <c r="V823" i="9"/>
  <c r="V824" i="9"/>
  <c r="V825" i="9"/>
  <c r="V826" i="9"/>
  <c r="V827" i="9"/>
  <c r="V828" i="9"/>
  <c r="V829" i="9"/>
  <c r="V830" i="9"/>
  <c r="V831" i="9"/>
  <c r="V832" i="9"/>
  <c r="V833" i="9"/>
  <c r="V834" i="9"/>
  <c r="V835" i="9"/>
  <c r="V836" i="9"/>
  <c r="V837" i="9"/>
  <c r="V838" i="9"/>
  <c r="V839" i="9"/>
  <c r="V840" i="9"/>
  <c r="V841" i="9"/>
  <c r="V842" i="9"/>
  <c r="V843" i="9"/>
  <c r="V844" i="9"/>
  <c r="V845" i="9"/>
  <c r="V846" i="9"/>
  <c r="V847" i="9"/>
  <c r="V848" i="9"/>
  <c r="V849" i="9"/>
  <c r="V850" i="9"/>
  <c r="V851" i="9"/>
  <c r="V852" i="9"/>
  <c r="V853" i="9"/>
  <c r="V854" i="9"/>
  <c r="V855" i="9"/>
  <c r="V856" i="9"/>
  <c r="V857" i="9"/>
  <c r="V858" i="9"/>
  <c r="V859" i="9"/>
  <c r="V860" i="9"/>
  <c r="V861" i="9"/>
  <c r="V862" i="9"/>
  <c r="V863" i="9"/>
  <c r="V864" i="9"/>
  <c r="V865" i="9"/>
  <c r="V866" i="9"/>
  <c r="V867" i="9"/>
  <c r="V868" i="9"/>
  <c r="V869" i="9"/>
  <c r="V870" i="9"/>
  <c r="V871" i="9"/>
  <c r="V872" i="9"/>
  <c r="V873" i="9"/>
  <c r="V874" i="9"/>
  <c r="V875" i="9"/>
  <c r="V876" i="9"/>
  <c r="V877" i="9"/>
  <c r="V878" i="9"/>
  <c r="V879" i="9"/>
  <c r="V880" i="9"/>
  <c r="V881" i="9"/>
  <c r="V882" i="9"/>
  <c r="V883" i="9"/>
  <c r="V884" i="9"/>
  <c r="V885" i="9"/>
  <c r="V886" i="9"/>
  <c r="V887" i="9"/>
  <c r="V888" i="9"/>
  <c r="V889" i="9"/>
  <c r="V890" i="9"/>
  <c r="V891" i="9"/>
  <c r="V892" i="9"/>
  <c r="V893" i="9"/>
  <c r="V894" i="9"/>
  <c r="V895" i="9"/>
  <c r="V896" i="9"/>
  <c r="V897" i="9"/>
  <c r="V898" i="9"/>
  <c r="V899" i="9"/>
  <c r="V900" i="9"/>
  <c r="V901" i="9"/>
  <c r="V902" i="9"/>
  <c r="V903" i="9"/>
  <c r="V904" i="9"/>
  <c r="V905" i="9"/>
  <c r="V906" i="9"/>
  <c r="V907" i="9"/>
  <c r="V908" i="9"/>
  <c r="V909" i="9"/>
  <c r="V910" i="9"/>
  <c r="V911" i="9"/>
  <c r="V912" i="9"/>
  <c r="V913" i="9"/>
  <c r="V914" i="9"/>
  <c r="V915" i="9"/>
  <c r="V916" i="9"/>
  <c r="V917" i="9"/>
  <c r="V918" i="9"/>
  <c r="V919" i="9"/>
  <c r="V920" i="9"/>
  <c r="V921" i="9"/>
  <c r="V922" i="9"/>
  <c r="V923" i="9"/>
  <c r="V924" i="9"/>
  <c r="V925" i="9"/>
  <c r="V926" i="9"/>
  <c r="V927" i="9"/>
  <c r="V928" i="9"/>
  <c r="V929" i="9"/>
  <c r="V930" i="9"/>
  <c r="V931" i="9"/>
  <c r="V932" i="9"/>
  <c r="V933" i="9"/>
  <c r="V934" i="9"/>
  <c r="V935" i="9"/>
  <c r="V936" i="9"/>
  <c r="V937" i="9"/>
  <c r="V938" i="9"/>
  <c r="V939" i="9"/>
  <c r="V940" i="9"/>
  <c r="V941" i="9"/>
  <c r="V942" i="9"/>
  <c r="V943" i="9"/>
  <c r="V944" i="9"/>
  <c r="V945" i="9"/>
  <c r="V946" i="9"/>
  <c r="V947" i="9"/>
  <c r="V948" i="9"/>
  <c r="V949" i="9"/>
  <c r="V950" i="9"/>
  <c r="V951" i="9"/>
  <c r="V952" i="9"/>
  <c r="V953" i="9"/>
  <c r="V954" i="9"/>
  <c r="V955" i="9"/>
  <c r="V956" i="9"/>
  <c r="V957" i="9"/>
  <c r="V958" i="9"/>
  <c r="V959" i="9"/>
  <c r="V960" i="9"/>
  <c r="V961" i="9"/>
  <c r="V962" i="9"/>
  <c r="V963" i="9"/>
  <c r="V964" i="9"/>
  <c r="V965" i="9"/>
  <c r="V966" i="9"/>
  <c r="V967" i="9"/>
  <c r="V968" i="9"/>
  <c r="V969" i="9"/>
  <c r="V970" i="9"/>
  <c r="V971" i="9"/>
  <c r="V972" i="9"/>
  <c r="V973" i="9"/>
  <c r="V974" i="9"/>
  <c r="V975" i="9"/>
  <c r="V976" i="9"/>
  <c r="V977" i="9"/>
  <c r="V978" i="9"/>
  <c r="V979" i="9"/>
  <c r="V980" i="9"/>
  <c r="V981" i="9"/>
  <c r="V982" i="9"/>
  <c r="V983" i="9"/>
  <c r="V984" i="9"/>
  <c r="V985" i="9"/>
  <c r="V986" i="9"/>
  <c r="V987" i="9"/>
  <c r="V988" i="9"/>
  <c r="V989" i="9"/>
  <c r="V990" i="9"/>
  <c r="V991" i="9"/>
  <c r="V992" i="9"/>
  <c r="V993" i="9"/>
  <c r="V994" i="9"/>
  <c r="V995" i="9"/>
  <c r="V996" i="9"/>
  <c r="V997" i="9"/>
  <c r="V998" i="9"/>
  <c r="V999" i="9"/>
  <c r="V1000" i="9"/>
  <c r="V1001" i="9"/>
  <c r="V1002" i="9"/>
  <c r="V1003" i="9"/>
  <c r="V1004" i="9"/>
  <c r="V1005" i="9"/>
  <c r="V1006" i="9"/>
  <c r="V1007" i="9"/>
  <c r="V1008" i="9"/>
  <c r="V1009" i="9"/>
  <c r="V1010" i="9"/>
  <c r="V1011" i="9"/>
  <c r="V1012" i="9"/>
  <c r="V1013" i="9"/>
  <c r="V1014" i="9"/>
  <c r="V1015" i="9"/>
  <c r="V1016" i="9"/>
  <c r="V1017" i="9"/>
  <c r="V1018" i="9"/>
  <c r="V1019" i="9"/>
  <c r="V1020" i="9"/>
  <c r="V1021" i="9"/>
  <c r="V1022" i="9"/>
  <c r="V1023" i="9"/>
  <c r="V1024" i="9"/>
  <c r="V1025" i="9"/>
  <c r="V1026" i="9"/>
  <c r="V1027" i="9"/>
  <c r="V1028" i="9"/>
  <c r="V1029" i="9"/>
  <c r="V1030" i="9"/>
  <c r="V1031" i="9"/>
  <c r="V1032" i="9"/>
  <c r="V1033" i="9"/>
  <c r="V1034" i="9"/>
  <c r="V1035" i="9"/>
  <c r="V1036" i="9"/>
  <c r="V1037" i="9"/>
  <c r="V1038" i="9"/>
  <c r="V1039" i="9"/>
  <c r="V1040" i="9"/>
  <c r="V1041" i="9"/>
  <c r="V1042" i="9"/>
  <c r="V1043" i="9"/>
  <c r="V1044" i="9"/>
  <c r="V1045" i="9"/>
  <c r="V1046" i="9"/>
  <c r="V1047" i="9"/>
  <c r="V1048" i="9"/>
  <c r="V1049" i="9"/>
  <c r="V1050" i="9"/>
  <c r="V1051" i="9"/>
  <c r="V1052" i="9"/>
  <c r="V1053" i="9"/>
  <c r="V1054" i="9"/>
  <c r="V1055" i="9"/>
  <c r="V1056" i="9"/>
  <c r="V1057" i="9"/>
  <c r="V1058" i="9"/>
  <c r="V1059" i="9"/>
  <c r="V1060" i="9"/>
  <c r="V1061" i="9"/>
  <c r="V1062" i="9"/>
  <c r="V1063" i="9"/>
  <c r="V1064" i="9"/>
  <c r="V1065" i="9"/>
  <c r="V1066" i="9"/>
  <c r="V1067" i="9"/>
  <c r="V1068" i="9"/>
  <c r="V1069" i="9"/>
  <c r="V1070" i="9"/>
  <c r="V1071" i="9"/>
  <c r="V1072" i="9"/>
  <c r="V1073" i="9"/>
  <c r="V1074" i="9"/>
  <c r="V1075" i="9"/>
  <c r="V1076" i="9"/>
  <c r="V1077" i="9"/>
  <c r="V1078" i="9"/>
  <c r="V1079" i="9"/>
  <c r="V1080" i="9"/>
  <c r="V1081" i="9"/>
  <c r="V1082" i="9"/>
  <c r="V1083" i="9"/>
  <c r="V1084" i="9"/>
  <c r="V1085" i="9"/>
  <c r="V1086" i="9"/>
  <c r="V1087" i="9"/>
  <c r="V1088" i="9"/>
  <c r="V1089" i="9"/>
  <c r="V1090" i="9"/>
  <c r="V1091" i="9"/>
  <c r="V1092" i="9"/>
  <c r="V1093" i="9"/>
  <c r="V1094" i="9"/>
  <c r="V1095" i="9"/>
  <c r="V1096" i="9"/>
  <c r="V1097" i="9"/>
  <c r="V1098" i="9"/>
  <c r="V1099" i="9"/>
  <c r="V1100" i="9"/>
  <c r="V1101" i="9"/>
  <c r="V1102" i="9"/>
  <c r="V1103" i="9"/>
  <c r="V1104" i="9"/>
  <c r="V1105" i="9"/>
  <c r="V1106" i="9"/>
  <c r="V1107" i="9"/>
  <c r="V1108" i="9"/>
  <c r="V1109" i="9"/>
  <c r="V1110" i="9"/>
  <c r="V1111" i="9"/>
  <c r="V1112" i="9"/>
  <c r="V1113" i="9"/>
  <c r="V1114" i="9"/>
  <c r="V1115" i="9"/>
  <c r="V1116" i="9"/>
  <c r="V1117" i="9"/>
  <c r="V1118" i="9"/>
  <c r="V1119" i="9"/>
  <c r="V1120" i="9"/>
  <c r="V1121" i="9"/>
  <c r="V1122" i="9"/>
  <c r="V1123" i="9"/>
  <c r="V1124" i="9"/>
  <c r="V1125" i="9"/>
  <c r="V1126" i="9"/>
  <c r="V1127" i="9"/>
  <c r="V1128" i="9"/>
  <c r="V1129" i="9"/>
  <c r="V1130" i="9"/>
  <c r="V1131" i="9"/>
  <c r="V1132" i="9"/>
  <c r="V1133" i="9"/>
  <c r="V1134" i="9"/>
  <c r="V1135" i="9"/>
  <c r="V1136" i="9"/>
  <c r="V1137" i="9"/>
  <c r="V1138" i="9"/>
  <c r="V1139" i="9"/>
  <c r="V1140" i="9"/>
  <c r="V1141" i="9"/>
  <c r="V1142" i="9"/>
  <c r="V1143" i="9"/>
  <c r="V1144" i="9"/>
  <c r="V1145" i="9"/>
  <c r="V1146" i="9"/>
  <c r="V1147" i="9"/>
  <c r="V1148" i="9"/>
  <c r="V1149" i="9"/>
  <c r="V1150" i="9"/>
  <c r="V1151" i="9"/>
  <c r="V1152" i="9"/>
  <c r="V1153" i="9"/>
  <c r="V1154" i="9"/>
  <c r="V1155" i="9"/>
  <c r="V1156" i="9"/>
  <c r="V1157" i="9"/>
  <c r="V1158" i="9"/>
  <c r="V1159" i="9"/>
  <c r="V1160" i="9"/>
  <c r="V1161" i="9"/>
  <c r="V1162" i="9"/>
  <c r="V1163" i="9"/>
  <c r="V1164" i="9"/>
  <c r="V1165" i="9"/>
  <c r="V1166" i="9"/>
  <c r="V1167" i="9"/>
  <c r="V1168" i="9"/>
  <c r="V1169" i="9"/>
  <c r="V1170" i="9"/>
  <c r="V1171" i="9"/>
  <c r="V1172" i="9"/>
  <c r="V1173" i="9"/>
  <c r="V1174" i="9"/>
  <c r="V1175" i="9"/>
  <c r="V1176" i="9"/>
  <c r="V1177" i="9"/>
  <c r="V1178" i="9"/>
  <c r="V1179" i="9"/>
  <c r="V1180" i="9"/>
  <c r="V1181" i="9"/>
  <c r="V1182" i="9"/>
  <c r="V1183" i="9"/>
  <c r="V1184" i="9"/>
  <c r="V1185" i="9"/>
  <c r="V1186" i="9"/>
  <c r="V1187" i="9"/>
  <c r="V1188" i="9"/>
  <c r="V1189" i="9"/>
  <c r="V1190" i="9"/>
  <c r="V1191" i="9"/>
  <c r="V1192" i="9"/>
  <c r="V1193" i="9"/>
  <c r="V1194" i="9"/>
  <c r="V1195" i="9"/>
  <c r="V1196" i="9"/>
  <c r="V1197" i="9"/>
  <c r="V1198" i="9"/>
  <c r="V1199" i="9"/>
  <c r="V1200" i="9"/>
  <c r="V1201" i="9"/>
  <c r="V1202" i="9"/>
  <c r="V1203" i="9"/>
  <c r="V1204" i="9"/>
  <c r="V1205" i="9"/>
  <c r="V1206" i="9"/>
  <c r="V1207" i="9"/>
  <c r="V1208" i="9"/>
  <c r="V1209" i="9"/>
  <c r="V1210" i="9"/>
  <c r="V1211" i="9"/>
  <c r="V1212" i="9"/>
  <c r="V1213" i="9"/>
  <c r="V1214" i="9"/>
  <c r="V1215" i="9"/>
  <c r="V1216" i="9"/>
  <c r="V1217" i="9"/>
  <c r="V1218" i="9"/>
  <c r="V1219" i="9"/>
  <c r="V1220" i="9"/>
  <c r="V1221" i="9"/>
  <c r="V1222" i="9"/>
  <c r="V1223" i="9"/>
  <c r="V1224" i="9"/>
  <c r="V1225" i="9"/>
  <c r="V1226" i="9"/>
  <c r="V1227" i="9"/>
  <c r="V1228" i="9"/>
  <c r="V1229" i="9"/>
  <c r="V1230" i="9"/>
  <c r="V1231" i="9"/>
  <c r="V1232" i="9"/>
  <c r="V1233" i="9"/>
  <c r="V1234" i="9"/>
  <c r="V1235" i="9"/>
  <c r="V1236" i="9"/>
  <c r="V1237" i="9"/>
  <c r="V1238" i="9"/>
  <c r="V1239" i="9"/>
  <c r="V1240" i="9"/>
  <c r="V1241" i="9"/>
  <c r="V1242" i="9"/>
  <c r="V1243" i="9"/>
  <c r="V1244" i="9"/>
  <c r="V1245" i="9"/>
  <c r="V1246" i="9"/>
  <c r="V1247" i="9"/>
  <c r="V1248" i="9"/>
  <c r="V1249" i="9"/>
  <c r="V1250" i="9"/>
  <c r="V1251" i="9"/>
  <c r="V1252" i="9"/>
  <c r="V1253" i="9"/>
  <c r="V1254" i="9"/>
  <c r="V1255" i="9"/>
  <c r="V1256" i="9"/>
  <c r="V1257" i="9"/>
  <c r="V1258" i="9"/>
  <c r="V1259" i="9"/>
  <c r="V1260" i="9"/>
  <c r="V1261" i="9"/>
  <c r="V1262" i="9"/>
  <c r="V1263" i="9"/>
  <c r="V1264" i="9"/>
  <c r="V1265" i="9"/>
  <c r="V1266" i="9"/>
  <c r="V1267" i="9"/>
  <c r="V1268" i="9"/>
  <c r="V1269" i="9"/>
  <c r="V1270" i="9"/>
  <c r="V1271" i="9"/>
  <c r="V1272" i="9"/>
  <c r="V1273" i="9"/>
  <c r="V1274" i="9"/>
  <c r="V1275" i="9"/>
  <c r="V1276" i="9"/>
  <c r="V1277" i="9"/>
  <c r="V1278" i="9"/>
  <c r="V1279" i="9"/>
  <c r="V1280" i="9"/>
  <c r="V1281" i="9"/>
  <c r="V1282" i="9"/>
  <c r="V1283" i="9"/>
  <c r="V1284" i="9"/>
  <c r="V1285" i="9"/>
  <c r="V1286" i="9"/>
  <c r="V1287" i="9"/>
  <c r="V1288" i="9"/>
  <c r="V1289" i="9"/>
  <c r="V1290" i="9"/>
  <c r="V1291" i="9"/>
  <c r="V1292" i="9"/>
  <c r="V1293" i="9"/>
  <c r="V1294" i="9"/>
  <c r="V1295" i="9"/>
  <c r="V1296" i="9"/>
  <c r="V1297" i="9"/>
  <c r="V1298" i="9"/>
  <c r="V1299" i="9"/>
  <c r="V1300" i="9"/>
  <c r="V1301" i="9"/>
  <c r="V1302" i="9"/>
  <c r="V1303" i="9"/>
  <c r="V1304" i="9"/>
  <c r="V1305" i="9"/>
  <c r="V1306" i="9"/>
  <c r="V1307" i="9"/>
  <c r="V1308" i="9"/>
  <c r="V1309" i="9"/>
  <c r="V1310" i="9"/>
  <c r="V1311" i="9"/>
  <c r="V1312" i="9"/>
  <c r="V1313" i="9"/>
  <c r="V1314" i="9"/>
  <c r="V1315" i="9"/>
  <c r="V1316" i="9"/>
  <c r="V1317" i="9"/>
  <c r="V1318" i="9"/>
  <c r="V1319" i="9"/>
  <c r="V1320" i="9"/>
  <c r="V1321" i="9"/>
  <c r="V1322" i="9"/>
  <c r="V1323" i="9"/>
  <c r="V1324" i="9"/>
  <c r="V1325" i="9"/>
  <c r="V1326" i="9"/>
  <c r="V1327" i="9"/>
  <c r="V1328" i="9"/>
  <c r="V1329" i="9"/>
  <c r="V1330" i="9"/>
  <c r="V1331" i="9"/>
  <c r="V1332" i="9"/>
  <c r="V1333" i="9"/>
  <c r="V1334" i="9"/>
  <c r="V1335" i="9"/>
  <c r="V1336" i="9"/>
  <c r="V1337" i="9"/>
  <c r="V1338" i="9"/>
  <c r="V1339" i="9"/>
  <c r="V1340" i="9"/>
  <c r="V1341" i="9"/>
  <c r="V1342" i="9"/>
  <c r="V1343" i="9"/>
  <c r="V1344" i="9"/>
  <c r="V1345" i="9"/>
  <c r="V1346" i="9"/>
  <c r="V1347" i="9"/>
  <c r="V1348" i="9"/>
  <c r="V1349" i="9"/>
  <c r="V1350" i="9"/>
  <c r="V1351" i="9"/>
  <c r="V1352" i="9"/>
  <c r="V1353" i="9"/>
  <c r="V1354" i="9"/>
  <c r="V1355" i="9"/>
  <c r="V1356" i="9"/>
  <c r="V1357" i="9"/>
  <c r="V1358" i="9"/>
  <c r="V1359" i="9"/>
  <c r="V1360" i="9"/>
  <c r="V1361" i="9"/>
  <c r="V1362" i="9"/>
  <c r="V1363" i="9"/>
  <c r="V1364" i="9"/>
  <c r="V1365" i="9"/>
  <c r="V1366" i="9"/>
  <c r="V1367" i="9"/>
  <c r="V1368" i="9"/>
  <c r="V1369" i="9"/>
  <c r="V1370" i="9"/>
  <c r="V1371" i="9"/>
  <c r="V1372" i="9"/>
  <c r="V1373" i="9"/>
  <c r="V1374" i="9"/>
  <c r="V1375" i="9"/>
  <c r="V1376" i="9"/>
  <c r="V1377" i="9"/>
  <c r="V1378" i="9"/>
  <c r="V1379" i="9"/>
  <c r="V1380" i="9"/>
  <c r="V1381" i="9"/>
  <c r="V1382" i="9"/>
  <c r="V1383" i="9"/>
  <c r="V1384" i="9"/>
  <c r="V1385" i="9"/>
  <c r="V1386" i="9"/>
  <c r="V1387" i="9"/>
  <c r="V1388" i="9"/>
  <c r="V1389" i="9"/>
  <c r="V1390" i="9"/>
  <c r="V1391" i="9"/>
  <c r="V1392" i="9"/>
  <c r="V1393" i="9"/>
  <c r="V1394" i="9"/>
  <c r="V1395" i="9"/>
  <c r="V1396" i="9"/>
  <c r="V1397" i="9"/>
  <c r="V1398" i="9"/>
  <c r="V1399" i="9"/>
  <c r="V1400" i="9"/>
  <c r="V1401" i="9"/>
  <c r="V1402" i="9"/>
  <c r="V1403" i="9"/>
  <c r="V1404" i="9"/>
  <c r="V1405" i="9"/>
  <c r="V1406" i="9"/>
  <c r="V1407" i="9"/>
  <c r="V1408" i="9"/>
  <c r="V1409" i="9"/>
  <c r="V1410" i="9"/>
  <c r="V1411" i="9"/>
  <c r="V1412" i="9"/>
  <c r="V1413" i="9"/>
  <c r="V1414" i="9"/>
  <c r="V1415" i="9"/>
  <c r="V1416" i="9"/>
  <c r="V1417" i="9"/>
  <c r="V1418" i="9"/>
  <c r="V1419" i="9"/>
  <c r="V1420" i="9"/>
  <c r="V1421" i="9"/>
  <c r="V1422" i="9"/>
  <c r="V1423" i="9"/>
  <c r="V1424" i="9"/>
  <c r="V1425" i="9"/>
  <c r="V1426" i="9"/>
  <c r="V1427" i="9"/>
  <c r="V1428" i="9"/>
  <c r="V1429" i="9"/>
  <c r="V1430" i="9"/>
  <c r="V1431" i="9"/>
  <c r="V1432" i="9"/>
  <c r="V1433" i="9"/>
  <c r="V1434" i="9"/>
  <c r="V1435" i="9"/>
  <c r="V1436" i="9"/>
  <c r="V1437" i="9"/>
  <c r="V1438" i="9"/>
  <c r="V1439" i="9"/>
  <c r="V1440" i="9"/>
  <c r="V1441" i="9"/>
  <c r="V1442" i="9"/>
  <c r="V1443" i="9"/>
  <c r="V1444" i="9"/>
  <c r="V1445" i="9"/>
  <c r="V1446" i="9"/>
  <c r="V1447" i="9"/>
  <c r="V1448" i="9"/>
  <c r="V1449" i="9"/>
  <c r="V1450" i="9"/>
  <c r="V1451" i="9"/>
  <c r="V1452" i="9"/>
  <c r="V1453" i="9"/>
  <c r="V1454" i="9"/>
  <c r="V1455" i="9"/>
  <c r="V1456" i="9"/>
  <c r="V1457" i="9"/>
  <c r="V1458" i="9"/>
  <c r="V1459" i="9"/>
  <c r="V1460" i="9"/>
  <c r="V1461" i="9"/>
  <c r="V1462" i="9"/>
  <c r="V1463" i="9"/>
  <c r="V1464" i="9"/>
  <c r="V1465" i="9"/>
  <c r="V1466" i="9"/>
  <c r="V1467" i="9"/>
  <c r="V1468" i="9"/>
  <c r="V1469" i="9"/>
  <c r="V1470" i="9"/>
  <c r="V1471" i="9"/>
  <c r="V1472" i="9"/>
  <c r="V1473" i="9"/>
  <c r="V1474" i="9"/>
  <c r="V1475" i="9"/>
  <c r="V1476" i="9"/>
  <c r="V1477" i="9"/>
  <c r="V1478" i="9"/>
  <c r="V1479" i="9"/>
  <c r="V1480" i="9"/>
  <c r="V1481" i="9"/>
  <c r="V1482" i="9"/>
  <c r="V1483" i="9"/>
  <c r="V1484" i="9"/>
  <c r="V1485" i="9"/>
  <c r="V1486" i="9"/>
  <c r="V1487" i="9"/>
  <c r="V1488" i="9"/>
  <c r="V1489" i="9"/>
  <c r="V1490" i="9"/>
  <c r="V1491" i="9"/>
  <c r="V1492" i="9"/>
  <c r="V1493" i="9"/>
  <c r="V1494" i="9"/>
  <c r="V1495" i="9"/>
  <c r="V1496" i="9"/>
  <c r="V1497" i="9"/>
  <c r="V1498" i="9"/>
  <c r="V1499" i="9"/>
  <c r="V1500" i="9"/>
  <c r="V1501" i="9"/>
  <c r="V1502" i="9"/>
  <c r="V1503" i="9"/>
  <c r="V1504" i="9"/>
  <c r="V1505" i="9"/>
  <c r="V1506" i="9"/>
  <c r="V1507" i="9"/>
  <c r="V1508" i="9"/>
  <c r="V1509" i="9"/>
  <c r="V1510" i="9"/>
  <c r="V1511" i="9"/>
  <c r="V1512" i="9"/>
  <c r="V1513" i="9"/>
  <c r="V1514" i="9"/>
  <c r="V1515" i="9"/>
  <c r="V1516" i="9"/>
  <c r="V1517" i="9"/>
  <c r="V1518" i="9"/>
  <c r="V1519" i="9"/>
  <c r="V1520" i="9"/>
  <c r="V1521" i="9"/>
  <c r="V1522" i="9"/>
  <c r="V1523" i="9"/>
  <c r="V1524" i="9"/>
  <c r="V1525" i="9"/>
  <c r="V1526" i="9"/>
  <c r="V1527" i="9"/>
  <c r="V1528" i="9"/>
  <c r="V1529" i="9"/>
  <c r="V1530" i="9"/>
  <c r="V1531" i="9"/>
  <c r="V1532" i="9"/>
  <c r="V1533" i="9"/>
  <c r="V1534" i="9"/>
  <c r="V1535" i="9"/>
  <c r="V1536" i="9"/>
  <c r="V1537" i="9"/>
  <c r="V1538" i="9"/>
  <c r="V1539" i="9"/>
  <c r="V1540" i="9"/>
  <c r="V1541" i="9"/>
  <c r="V1542" i="9"/>
  <c r="V1543" i="9"/>
  <c r="V1544" i="9"/>
  <c r="V1545" i="9"/>
  <c r="V1546" i="9"/>
  <c r="V1547" i="9"/>
  <c r="V1548" i="9"/>
  <c r="V1549" i="9"/>
  <c r="V1550" i="9"/>
  <c r="V1551" i="9"/>
  <c r="V1552" i="9"/>
  <c r="V1553" i="9"/>
  <c r="V1554" i="9"/>
  <c r="V1555" i="9"/>
  <c r="V1556" i="9"/>
  <c r="V1557" i="9"/>
  <c r="V1558" i="9"/>
  <c r="V1559" i="9"/>
  <c r="V1560" i="9"/>
  <c r="V1561" i="9"/>
  <c r="V1562" i="9"/>
  <c r="V1563" i="9"/>
  <c r="V1564" i="9"/>
  <c r="V1565" i="9"/>
  <c r="V1566" i="9"/>
  <c r="V1567" i="9"/>
  <c r="V1568" i="9"/>
  <c r="V1569" i="9"/>
  <c r="V1570" i="9"/>
  <c r="V1571" i="9"/>
  <c r="V1572" i="9"/>
  <c r="V1573" i="9"/>
  <c r="V1574" i="9"/>
  <c r="V1575" i="9"/>
  <c r="V1576" i="9"/>
  <c r="V1577" i="9"/>
  <c r="V1578" i="9"/>
  <c r="V1579" i="9"/>
  <c r="V1580" i="9"/>
  <c r="V1581" i="9"/>
  <c r="V1582" i="9"/>
  <c r="V1583" i="9"/>
  <c r="V1584" i="9"/>
  <c r="V1585" i="9"/>
  <c r="V1586" i="9"/>
  <c r="V1587" i="9"/>
  <c r="V1588" i="9"/>
  <c r="V1589" i="9"/>
  <c r="V1590" i="9"/>
  <c r="V1591" i="9"/>
  <c r="V1592" i="9"/>
  <c r="V1593" i="9"/>
  <c r="V1594" i="9"/>
  <c r="V1595" i="9"/>
  <c r="V1596" i="9"/>
  <c r="V1597" i="9"/>
  <c r="V1598" i="9"/>
  <c r="V1599" i="9"/>
  <c r="V1600" i="9"/>
  <c r="V1601" i="9"/>
  <c r="V1602" i="9"/>
  <c r="V1603" i="9"/>
  <c r="V1604" i="9"/>
  <c r="V1605" i="9"/>
  <c r="V1606" i="9"/>
  <c r="V1607" i="9"/>
  <c r="V1608" i="9"/>
  <c r="V1609" i="9"/>
  <c r="V1610" i="9"/>
  <c r="V1611" i="9"/>
  <c r="V1612" i="9"/>
  <c r="V1613" i="9"/>
  <c r="V1614" i="9"/>
  <c r="V1615" i="9"/>
  <c r="V1616" i="9"/>
  <c r="V1617" i="9"/>
  <c r="V1618" i="9"/>
  <c r="V1619" i="9"/>
  <c r="V1620" i="9"/>
  <c r="V1621" i="9"/>
  <c r="V1622" i="9"/>
  <c r="V1623" i="9"/>
  <c r="V1624" i="9"/>
  <c r="V1625" i="9"/>
  <c r="V1626" i="9"/>
  <c r="V1627" i="9"/>
  <c r="V1628" i="9"/>
  <c r="V1629" i="9"/>
  <c r="V1630" i="9"/>
  <c r="V1631" i="9"/>
  <c r="V1632" i="9"/>
  <c r="V1633" i="9"/>
  <c r="V1634" i="9"/>
  <c r="V1635" i="9"/>
  <c r="V1636" i="9"/>
  <c r="V1637" i="9"/>
  <c r="V1638" i="9"/>
  <c r="V1639" i="9"/>
  <c r="V1640" i="9"/>
  <c r="V1641" i="9"/>
  <c r="V1642" i="9"/>
  <c r="V1643" i="9"/>
  <c r="V1644" i="9"/>
  <c r="V1645" i="9"/>
  <c r="V1646" i="9"/>
  <c r="V1647" i="9"/>
  <c r="V1648" i="9"/>
  <c r="V1649" i="9"/>
  <c r="V1650" i="9"/>
  <c r="V1651" i="9"/>
  <c r="V1652" i="9"/>
  <c r="V1653" i="9"/>
  <c r="V1654" i="9"/>
  <c r="V1655" i="9"/>
  <c r="V1656" i="9"/>
  <c r="V1657" i="9"/>
  <c r="V1658" i="9"/>
  <c r="V1659" i="9"/>
  <c r="V1660" i="9"/>
  <c r="V1661" i="9"/>
  <c r="V1662" i="9"/>
  <c r="V1663" i="9"/>
  <c r="V1664" i="9"/>
  <c r="V1665" i="9"/>
  <c r="V1666" i="9"/>
  <c r="V1667" i="9"/>
  <c r="V1668" i="9"/>
  <c r="V1669" i="9"/>
  <c r="V1670" i="9"/>
  <c r="V1671" i="9"/>
  <c r="V1672" i="9"/>
  <c r="V1673" i="9"/>
  <c r="V1674" i="9"/>
  <c r="V1675" i="9"/>
  <c r="V1676" i="9"/>
  <c r="V1677" i="9"/>
  <c r="V1678" i="9"/>
  <c r="V1679" i="9"/>
  <c r="V1680" i="9"/>
  <c r="V1681" i="9"/>
  <c r="V1682" i="9"/>
  <c r="V1683" i="9"/>
  <c r="V1684" i="9"/>
  <c r="V1685" i="9"/>
  <c r="V1686" i="9"/>
  <c r="V1687" i="9"/>
  <c r="V1688" i="9"/>
  <c r="V1689" i="9"/>
  <c r="V1690" i="9"/>
  <c r="V1691" i="9"/>
  <c r="V1692" i="9"/>
  <c r="V1693" i="9"/>
  <c r="V1694" i="9"/>
  <c r="V1695" i="9"/>
  <c r="V1696" i="9"/>
  <c r="V1697" i="9"/>
  <c r="V1698" i="9"/>
  <c r="V1699" i="9"/>
  <c r="V1700" i="9"/>
  <c r="V1701" i="9"/>
  <c r="V1702" i="9"/>
  <c r="V1703" i="9"/>
  <c r="V1704" i="9"/>
  <c r="V1705" i="9"/>
  <c r="V1706" i="9"/>
  <c r="V1707" i="9"/>
  <c r="V1708" i="9"/>
  <c r="V1709" i="9"/>
  <c r="V1710" i="9"/>
  <c r="V1711" i="9"/>
  <c r="V1712" i="9"/>
  <c r="V1713" i="9"/>
  <c r="V1714" i="9"/>
  <c r="V1715" i="9"/>
  <c r="V1716" i="9"/>
  <c r="V1717" i="9"/>
  <c r="V1718" i="9"/>
  <c r="V1719" i="9"/>
  <c r="V1720" i="9"/>
  <c r="V1721" i="9"/>
  <c r="V1722" i="9"/>
  <c r="V1723" i="9"/>
  <c r="V1724" i="9"/>
  <c r="V1725" i="9"/>
  <c r="V1726" i="9"/>
  <c r="V1727" i="9"/>
  <c r="V1728" i="9"/>
  <c r="V1729" i="9"/>
  <c r="V1730" i="9"/>
  <c r="V1731" i="9"/>
  <c r="V1732" i="9"/>
  <c r="V1733" i="9"/>
  <c r="V1734" i="9"/>
  <c r="V1735" i="9"/>
  <c r="V1736" i="9"/>
  <c r="V1737" i="9"/>
  <c r="V1738" i="9"/>
  <c r="V1739" i="9"/>
  <c r="V1740" i="9"/>
  <c r="V1741" i="9"/>
  <c r="V1742" i="9"/>
  <c r="V1743" i="9"/>
  <c r="V1744" i="9"/>
  <c r="V1745" i="9"/>
  <c r="V1746" i="9"/>
  <c r="V1747" i="9"/>
  <c r="V1748" i="9"/>
  <c r="V1749" i="9"/>
  <c r="V1750" i="9"/>
  <c r="V1751" i="9"/>
  <c r="V1752" i="9"/>
  <c r="V1753" i="9"/>
  <c r="V1754" i="9"/>
  <c r="V1755" i="9"/>
  <c r="V1756" i="9"/>
  <c r="V1757" i="9"/>
  <c r="V1758" i="9"/>
  <c r="V1759" i="9"/>
  <c r="V1760" i="9"/>
  <c r="V1761" i="9"/>
  <c r="V1762" i="9"/>
  <c r="V1763" i="9"/>
  <c r="V1764" i="9"/>
  <c r="V1765" i="9"/>
  <c r="V1766" i="9"/>
  <c r="V1767" i="9"/>
  <c r="V1768" i="9"/>
  <c r="V1769" i="9"/>
  <c r="V1770" i="9"/>
  <c r="V1771" i="9"/>
  <c r="V1772" i="9"/>
  <c r="V1773" i="9"/>
  <c r="V1774" i="9"/>
  <c r="V1775" i="9"/>
  <c r="V1776" i="9"/>
  <c r="V1777" i="9"/>
  <c r="V1778" i="9"/>
  <c r="V1779" i="9"/>
  <c r="V1780" i="9"/>
  <c r="V1781" i="9"/>
  <c r="V1782" i="9"/>
  <c r="V1783" i="9"/>
  <c r="V1784" i="9"/>
  <c r="V1785" i="9"/>
  <c r="V1786" i="9"/>
  <c r="V1787" i="9"/>
  <c r="V1788" i="9"/>
  <c r="V1789" i="9"/>
  <c r="V1790" i="9"/>
  <c r="V1791" i="9"/>
  <c r="V1792" i="9"/>
  <c r="V1793" i="9"/>
  <c r="V1794" i="9"/>
  <c r="V1795" i="9"/>
  <c r="V1796" i="9"/>
  <c r="V1797" i="9"/>
  <c r="V1798" i="9"/>
  <c r="V1799" i="9"/>
  <c r="V1800" i="9"/>
  <c r="V1801" i="9"/>
  <c r="V1802" i="9"/>
  <c r="V1803" i="9"/>
  <c r="V1804" i="9"/>
  <c r="V1805" i="9"/>
  <c r="V1806" i="9"/>
  <c r="V1807" i="9"/>
  <c r="V1808" i="9"/>
  <c r="V1809" i="9"/>
  <c r="V1810" i="9"/>
  <c r="V1811" i="9"/>
  <c r="V1812" i="9"/>
  <c r="V1813" i="9"/>
  <c r="V1814" i="9"/>
  <c r="V1815" i="9"/>
  <c r="V1816" i="9"/>
  <c r="V1817" i="9"/>
  <c r="V1818" i="9"/>
  <c r="V1819" i="9"/>
  <c r="V1820" i="9"/>
  <c r="V1821" i="9"/>
  <c r="V1822" i="9"/>
  <c r="V1823" i="9"/>
  <c r="V1824" i="9"/>
  <c r="V1825" i="9"/>
  <c r="V1826" i="9"/>
  <c r="V1827" i="9"/>
  <c r="V1828" i="9"/>
  <c r="V1829" i="9"/>
  <c r="V1830" i="9"/>
  <c r="V1831" i="9"/>
  <c r="V1832" i="9"/>
  <c r="V1833" i="9"/>
  <c r="V1834" i="9"/>
  <c r="V1835" i="9"/>
  <c r="V1836" i="9"/>
  <c r="V1837" i="9"/>
  <c r="V1838" i="9"/>
  <c r="V1839" i="9"/>
  <c r="V1840" i="9"/>
  <c r="V1841" i="9"/>
  <c r="V1842" i="9"/>
  <c r="V1843" i="9"/>
  <c r="V1844" i="9"/>
  <c r="V1845" i="9"/>
  <c r="V1846" i="9"/>
  <c r="V1847" i="9"/>
  <c r="V1848" i="9"/>
  <c r="V1849" i="9"/>
  <c r="V1850" i="9"/>
  <c r="V1851" i="9"/>
  <c r="V1852" i="9"/>
  <c r="V1853" i="9"/>
  <c r="V1854" i="9"/>
  <c r="V1855" i="9"/>
  <c r="V1856" i="9"/>
  <c r="V1857" i="9"/>
  <c r="V1858" i="9"/>
  <c r="V1859" i="9"/>
  <c r="V1860" i="9"/>
  <c r="V1861" i="9"/>
  <c r="V1862" i="9"/>
  <c r="V1863" i="9"/>
  <c r="V1864" i="9"/>
  <c r="V1865" i="9"/>
  <c r="V1866" i="9"/>
  <c r="V1867" i="9"/>
  <c r="V1868" i="9"/>
  <c r="V1869" i="9"/>
  <c r="V1870" i="9"/>
  <c r="V1871" i="9"/>
  <c r="V1872" i="9"/>
  <c r="V1873" i="9"/>
  <c r="V1874" i="9"/>
  <c r="V1875" i="9"/>
  <c r="V1876" i="9"/>
  <c r="V1877" i="9"/>
  <c r="V1878" i="9"/>
  <c r="V1879" i="9"/>
  <c r="V1880" i="9"/>
  <c r="V1881" i="9"/>
  <c r="V1882" i="9"/>
  <c r="V1883" i="9"/>
  <c r="V1884" i="9"/>
  <c r="V1885" i="9"/>
  <c r="V1886" i="9"/>
  <c r="V1887" i="9"/>
  <c r="V1888" i="9"/>
  <c r="V1889" i="9"/>
  <c r="V1890" i="9"/>
  <c r="V1891" i="9"/>
  <c r="V1892" i="9"/>
  <c r="V1893" i="9"/>
  <c r="V1894" i="9"/>
  <c r="V1895" i="9"/>
  <c r="V1896" i="9"/>
  <c r="V1897" i="9"/>
  <c r="V1898" i="9"/>
  <c r="V1899" i="9"/>
  <c r="V1900" i="9"/>
  <c r="V1901" i="9"/>
  <c r="V1902" i="9"/>
  <c r="V1903" i="9"/>
  <c r="V1904" i="9"/>
  <c r="V1905" i="9"/>
  <c r="V1906" i="9"/>
  <c r="V1907" i="9"/>
  <c r="V1908" i="9"/>
  <c r="V1909" i="9"/>
  <c r="V1910" i="9"/>
  <c r="V1911" i="9"/>
  <c r="V1912" i="9"/>
  <c r="V1913" i="9"/>
  <c r="V1914" i="9"/>
  <c r="V1915" i="9"/>
  <c r="V1916" i="9"/>
  <c r="V1917" i="9"/>
  <c r="V1918" i="9"/>
  <c r="V1919" i="9"/>
  <c r="V1920" i="9"/>
  <c r="V1921" i="9"/>
  <c r="V1922" i="9"/>
  <c r="V1923" i="9"/>
  <c r="V1924" i="9"/>
  <c r="V1925" i="9"/>
  <c r="V1926" i="9"/>
  <c r="V1927" i="9"/>
  <c r="V1928" i="9"/>
  <c r="V1929" i="9"/>
  <c r="V1930" i="9"/>
  <c r="V1931" i="9"/>
  <c r="V1932" i="9"/>
  <c r="V1933" i="9"/>
  <c r="V1934" i="9"/>
  <c r="V1935" i="9"/>
  <c r="V1936" i="9"/>
  <c r="V1937" i="9"/>
  <c r="V1938" i="9"/>
  <c r="V1939" i="9"/>
  <c r="V1940" i="9"/>
  <c r="V1941" i="9"/>
  <c r="V1942" i="9"/>
  <c r="V1943" i="9"/>
  <c r="V1944" i="9"/>
  <c r="V1945" i="9"/>
  <c r="V1946" i="9"/>
  <c r="V1947" i="9"/>
  <c r="V1948" i="9"/>
  <c r="V1949" i="9"/>
  <c r="V1950" i="9"/>
  <c r="V1951" i="9"/>
  <c r="V1952" i="9"/>
  <c r="V1953" i="9"/>
  <c r="V1954" i="9"/>
  <c r="V1955" i="9"/>
  <c r="V1956" i="9"/>
  <c r="V1957" i="9"/>
  <c r="V1958" i="9"/>
  <c r="V1959" i="9"/>
  <c r="V1960" i="9"/>
  <c r="V1961" i="9"/>
  <c r="V1962" i="9"/>
  <c r="V1963" i="9"/>
  <c r="V1964" i="9"/>
  <c r="V1965" i="9"/>
  <c r="V1966" i="9"/>
  <c r="V1967" i="9"/>
  <c r="V1968" i="9"/>
  <c r="V1969" i="9"/>
  <c r="V1970" i="9"/>
  <c r="V1971" i="9"/>
  <c r="V1972" i="9"/>
  <c r="V1973" i="9"/>
  <c r="V1974" i="9"/>
  <c r="V1975" i="9"/>
  <c r="V1976" i="9"/>
  <c r="V1977" i="9"/>
  <c r="V1978" i="9"/>
  <c r="V1979" i="9"/>
  <c r="V1980" i="9"/>
  <c r="V1981" i="9"/>
  <c r="V1982" i="9"/>
  <c r="V1983" i="9"/>
  <c r="V1984" i="9"/>
  <c r="V1985" i="9"/>
  <c r="V1986" i="9"/>
  <c r="V1987" i="9"/>
  <c r="V1988" i="9"/>
  <c r="V1989" i="9"/>
  <c r="V1990" i="9"/>
  <c r="V1991" i="9"/>
  <c r="V1992" i="9"/>
  <c r="V1993" i="9"/>
  <c r="V1994" i="9"/>
  <c r="V1995" i="9"/>
  <c r="V1996" i="9"/>
  <c r="V1997" i="9"/>
  <c r="V1998" i="9"/>
  <c r="V1999" i="9"/>
  <c r="V2000" i="9"/>
  <c r="V2001" i="9"/>
  <c r="V2002" i="9"/>
  <c r="V2003" i="9"/>
  <c r="V2004" i="9"/>
  <c r="V2005" i="9"/>
  <c r="V2006" i="9"/>
  <c r="V2007" i="9"/>
  <c r="V2008" i="9"/>
  <c r="V2009" i="9"/>
  <c r="V2010" i="9"/>
  <c r="V2011" i="9"/>
  <c r="V2012" i="9"/>
  <c r="V2013" i="9"/>
  <c r="V2014" i="9"/>
  <c r="V2015" i="9"/>
  <c r="V2016" i="9"/>
  <c r="V2017" i="9"/>
  <c r="V2018" i="9"/>
  <c r="V2019" i="9"/>
  <c r="V2020" i="9"/>
  <c r="V2021" i="9"/>
  <c r="V2022" i="9"/>
  <c r="V2023" i="9"/>
  <c r="V2024" i="9"/>
  <c r="V2025" i="9"/>
  <c r="V2026" i="9"/>
  <c r="V2027" i="9"/>
  <c r="V2028" i="9"/>
  <c r="V2029" i="9"/>
  <c r="V2030" i="9"/>
  <c r="V2031" i="9"/>
  <c r="V2032" i="9"/>
  <c r="V2033" i="9"/>
  <c r="V2034" i="9"/>
  <c r="V2035" i="9"/>
  <c r="V2036" i="9"/>
  <c r="V2037" i="9"/>
  <c r="V2038" i="9"/>
  <c r="V2039" i="9"/>
  <c r="V2040" i="9"/>
  <c r="V2041" i="9"/>
  <c r="V2042" i="9"/>
  <c r="V2043" i="9"/>
  <c r="V2044" i="9"/>
  <c r="V2045" i="9"/>
  <c r="V2046" i="9"/>
  <c r="V2047" i="9"/>
  <c r="V2048" i="9"/>
  <c r="V2049" i="9"/>
  <c r="V2050" i="9"/>
  <c r="V2051" i="9"/>
  <c r="V2052" i="9"/>
  <c r="V2053" i="9"/>
  <c r="V2054" i="9"/>
  <c r="V2055" i="9"/>
  <c r="V2056" i="9"/>
  <c r="V2057" i="9"/>
  <c r="V2058" i="9"/>
  <c r="V2059" i="9"/>
  <c r="V2060" i="9"/>
  <c r="V2061" i="9"/>
  <c r="V2062" i="9"/>
  <c r="V2063" i="9"/>
  <c r="V2064" i="9"/>
  <c r="V2065" i="9"/>
  <c r="V2066" i="9"/>
  <c r="V2067" i="9"/>
  <c r="V2068" i="9"/>
  <c r="V2069" i="9"/>
  <c r="V2070" i="9"/>
  <c r="V2071" i="9"/>
  <c r="V2072" i="9"/>
  <c r="V2073" i="9"/>
  <c r="V2074" i="9"/>
  <c r="V2075" i="9"/>
  <c r="V2076" i="9"/>
  <c r="V2077" i="9"/>
  <c r="V2078" i="9"/>
  <c r="V2079" i="9"/>
  <c r="V2080" i="9"/>
  <c r="V2081" i="9"/>
  <c r="V2082" i="9"/>
  <c r="V2083" i="9"/>
  <c r="V2084" i="9"/>
  <c r="V2085" i="9"/>
  <c r="V2086" i="9"/>
  <c r="V2087" i="9"/>
  <c r="V2088" i="9"/>
  <c r="V2089" i="9"/>
  <c r="V2090" i="9"/>
  <c r="V2091" i="9"/>
  <c r="V2092" i="9"/>
  <c r="V2093" i="9"/>
  <c r="V2094" i="9"/>
  <c r="V2095" i="9"/>
  <c r="V2096" i="9"/>
  <c r="V2097" i="9"/>
  <c r="V2098" i="9"/>
  <c r="V2099" i="9"/>
  <c r="V2100" i="9"/>
  <c r="V2101" i="9"/>
  <c r="V2102" i="9"/>
  <c r="V2103" i="9"/>
  <c r="V2104" i="9"/>
  <c r="V2105" i="9"/>
  <c r="V2106" i="9"/>
  <c r="V2107" i="9"/>
  <c r="V2108" i="9"/>
  <c r="V2109" i="9"/>
  <c r="V2110" i="9"/>
  <c r="V2111" i="9"/>
  <c r="V2112" i="9"/>
  <c r="V2113" i="9"/>
  <c r="V2114" i="9"/>
  <c r="V2115" i="9"/>
  <c r="V2116" i="9"/>
  <c r="V2117" i="9"/>
  <c r="V2118" i="9"/>
  <c r="V2119" i="9"/>
  <c r="V2120" i="9"/>
  <c r="V2121" i="9"/>
  <c r="V2122" i="9"/>
  <c r="V2123" i="9"/>
  <c r="V2124" i="9"/>
  <c r="V2125" i="9"/>
  <c r="V2126" i="9"/>
  <c r="V2127" i="9"/>
  <c r="V2128" i="9"/>
  <c r="V2129" i="9"/>
  <c r="V2130" i="9"/>
  <c r="V2131" i="9"/>
  <c r="V2132" i="9"/>
  <c r="V2133" i="9"/>
  <c r="V2134" i="9"/>
  <c r="V2135" i="9"/>
  <c r="V2136" i="9"/>
  <c r="V2137" i="9"/>
  <c r="V2138" i="9"/>
  <c r="V2139" i="9"/>
  <c r="V2140" i="9"/>
  <c r="V2141" i="9"/>
  <c r="V2142" i="9"/>
  <c r="V2143" i="9"/>
  <c r="V2144" i="9"/>
  <c r="V2145" i="9"/>
  <c r="V2146" i="9"/>
  <c r="V2147" i="9"/>
  <c r="V2148" i="9"/>
  <c r="V2149" i="9"/>
  <c r="V2150" i="9"/>
  <c r="V2151" i="9"/>
  <c r="V2152" i="9"/>
  <c r="V2153" i="9"/>
  <c r="V2154" i="9"/>
  <c r="V2155" i="9"/>
  <c r="V2156" i="9"/>
  <c r="V2157" i="9"/>
  <c r="V2158" i="9"/>
  <c r="V2159" i="9"/>
  <c r="V2160" i="9"/>
  <c r="V2161" i="9"/>
  <c r="V2162" i="9"/>
  <c r="V2163" i="9"/>
  <c r="V2164" i="9"/>
  <c r="V2165" i="9"/>
  <c r="V2166" i="9"/>
  <c r="V2167" i="9"/>
  <c r="V2168" i="9"/>
  <c r="V2169" i="9"/>
  <c r="V2170" i="9"/>
  <c r="V2171" i="9"/>
  <c r="V2172" i="9"/>
  <c r="V2173" i="9"/>
  <c r="V2174" i="9"/>
  <c r="V2175" i="9"/>
  <c r="V2176" i="9"/>
  <c r="V2177" i="9"/>
  <c r="V2178" i="9"/>
  <c r="V2179" i="9"/>
  <c r="V2180" i="9"/>
  <c r="V2181" i="9"/>
  <c r="V2182" i="9"/>
  <c r="V2183" i="9"/>
  <c r="V2184" i="9"/>
  <c r="V2185" i="9"/>
  <c r="V2186" i="9"/>
  <c r="V2187" i="9"/>
  <c r="V2188" i="9"/>
  <c r="V2189" i="9"/>
  <c r="V2190" i="9"/>
  <c r="V2191" i="9"/>
  <c r="V2192" i="9"/>
  <c r="V2193" i="9"/>
  <c r="V2194" i="9"/>
  <c r="V2195" i="9"/>
  <c r="V2196" i="9"/>
  <c r="V2197" i="9"/>
  <c r="V2198" i="9"/>
  <c r="V2199" i="9"/>
  <c r="V2200" i="9"/>
  <c r="V2201" i="9"/>
  <c r="V2202" i="9"/>
  <c r="V2203" i="9"/>
  <c r="V2204" i="9"/>
  <c r="V2205" i="9"/>
  <c r="V2206" i="9"/>
  <c r="V2207" i="9"/>
  <c r="V2208" i="9"/>
  <c r="V2209" i="9"/>
  <c r="V2210" i="9"/>
  <c r="V2211" i="9"/>
  <c r="V2212" i="9"/>
  <c r="V2213" i="9"/>
  <c r="V2214" i="9"/>
  <c r="V2215" i="9"/>
  <c r="V2216" i="9"/>
  <c r="V2217" i="9"/>
  <c r="V2218" i="9"/>
  <c r="V2219" i="9"/>
  <c r="V2220" i="9"/>
  <c r="V2221" i="9"/>
  <c r="V2222" i="9"/>
  <c r="V2223" i="9"/>
  <c r="V2224" i="9"/>
  <c r="V2225" i="9"/>
  <c r="V2226" i="9"/>
  <c r="V2227" i="9"/>
  <c r="V2228" i="9"/>
  <c r="V2229" i="9"/>
  <c r="V2230" i="9"/>
  <c r="V2231" i="9"/>
  <c r="V2232" i="9"/>
  <c r="V2233" i="9"/>
  <c r="V2234" i="9"/>
  <c r="V2235" i="9"/>
  <c r="V2236" i="9"/>
  <c r="V2237" i="9"/>
  <c r="V2238" i="9"/>
  <c r="V2239" i="9"/>
  <c r="V2240" i="9"/>
  <c r="V2241" i="9"/>
  <c r="V2242" i="9"/>
  <c r="V2243" i="9"/>
  <c r="V2244" i="9"/>
  <c r="V2245" i="9"/>
  <c r="V2246" i="9"/>
  <c r="V2247" i="9"/>
  <c r="V2248" i="9"/>
  <c r="V2249" i="9"/>
  <c r="V2250" i="9"/>
  <c r="V2251" i="9"/>
  <c r="V2252" i="9"/>
  <c r="V2253" i="9"/>
  <c r="V2254" i="9"/>
  <c r="V2255" i="9"/>
  <c r="V2256" i="9"/>
  <c r="V2257" i="9"/>
  <c r="V2258" i="9"/>
  <c r="V2259" i="9"/>
  <c r="V2260" i="9"/>
  <c r="V2261" i="9"/>
  <c r="V2262" i="9"/>
  <c r="V2263" i="9"/>
  <c r="V2264" i="9"/>
  <c r="V2265" i="9"/>
  <c r="V2266" i="9"/>
  <c r="V2267" i="9"/>
  <c r="V2268" i="9"/>
  <c r="V2269" i="9"/>
  <c r="V2270" i="9"/>
  <c r="V2271" i="9"/>
  <c r="V2272" i="9"/>
  <c r="V2273" i="9"/>
  <c r="V2274" i="9"/>
  <c r="V2275" i="9"/>
  <c r="V2276" i="9"/>
  <c r="V2277" i="9"/>
  <c r="V2278" i="9"/>
  <c r="V2279" i="9"/>
  <c r="V2280" i="9"/>
  <c r="V2281" i="9"/>
  <c r="V2282" i="9"/>
  <c r="V2283" i="9"/>
  <c r="V2284" i="9"/>
  <c r="V2285" i="9"/>
  <c r="V2286" i="9"/>
  <c r="V2287" i="9"/>
  <c r="V2288" i="9"/>
  <c r="V2289" i="9"/>
  <c r="V2290" i="9"/>
  <c r="V2291" i="9"/>
  <c r="V2292" i="9"/>
  <c r="V2293" i="9"/>
  <c r="V2294" i="9"/>
  <c r="V2295" i="9"/>
  <c r="V2296" i="9"/>
  <c r="V2297" i="9"/>
  <c r="V2298" i="9"/>
  <c r="V2299" i="9"/>
  <c r="V2300" i="9"/>
  <c r="V2301" i="9"/>
  <c r="V2302" i="9"/>
  <c r="V2303" i="9"/>
  <c r="V2304" i="9"/>
  <c r="V2305" i="9"/>
  <c r="V2306" i="9"/>
  <c r="V2307" i="9"/>
  <c r="V2308" i="9"/>
  <c r="V2309" i="9"/>
  <c r="V2310" i="9"/>
  <c r="V2311" i="9"/>
  <c r="V2312" i="9"/>
  <c r="V2313" i="9"/>
  <c r="V2314" i="9"/>
  <c r="V2315" i="9"/>
  <c r="V2316" i="9"/>
  <c r="V2317" i="9"/>
  <c r="V2318" i="9"/>
  <c r="V2319" i="9"/>
  <c r="V2320" i="9"/>
  <c r="V2321" i="9"/>
  <c r="V2322" i="9"/>
  <c r="V2323" i="9"/>
  <c r="V2324" i="9"/>
  <c r="V2325" i="9"/>
  <c r="V2326" i="9"/>
  <c r="V2327" i="9"/>
  <c r="V2328" i="9"/>
  <c r="V2329" i="9"/>
  <c r="V2330" i="9"/>
  <c r="V2331" i="9"/>
  <c r="V2332" i="9"/>
  <c r="V2333" i="9"/>
  <c r="V2334" i="9"/>
  <c r="V2335" i="9"/>
  <c r="V2336" i="9"/>
  <c r="V2337" i="9"/>
  <c r="V2338" i="9"/>
  <c r="V2339" i="9"/>
  <c r="V2340" i="9"/>
  <c r="V2341" i="9"/>
  <c r="V2342" i="9"/>
  <c r="V2343" i="9"/>
  <c r="V2344" i="9"/>
  <c r="V2345" i="9"/>
  <c r="V2346" i="9"/>
  <c r="V2347" i="9"/>
  <c r="V2348" i="9"/>
  <c r="V2349" i="9"/>
  <c r="V2350" i="9"/>
  <c r="V2351" i="9"/>
  <c r="V2352" i="9"/>
  <c r="V2353" i="9"/>
  <c r="V2354" i="9"/>
  <c r="V2355" i="9"/>
  <c r="V2356" i="9"/>
  <c r="V2357" i="9"/>
  <c r="V2358" i="9"/>
  <c r="V2359" i="9"/>
  <c r="V2360" i="9"/>
  <c r="V2361" i="9"/>
  <c r="V2362" i="9"/>
  <c r="V2363" i="9"/>
  <c r="V2364" i="9"/>
  <c r="V2365" i="9"/>
  <c r="V2366" i="9"/>
  <c r="V2367" i="9"/>
  <c r="V2368" i="9"/>
  <c r="V2369" i="9"/>
  <c r="V2370" i="9"/>
  <c r="V2371" i="9"/>
  <c r="V2372" i="9"/>
  <c r="V2373" i="9"/>
  <c r="V2374" i="9"/>
  <c r="V2375" i="9"/>
  <c r="V2376" i="9"/>
  <c r="V2377" i="9"/>
  <c r="V2378" i="9"/>
  <c r="V2379" i="9"/>
  <c r="V2380" i="9"/>
  <c r="V2381" i="9"/>
  <c r="V2382" i="9"/>
  <c r="V2383" i="9"/>
  <c r="V2384" i="9"/>
  <c r="V2385" i="9"/>
  <c r="V2386" i="9"/>
  <c r="V2387" i="9"/>
  <c r="V2388" i="9"/>
  <c r="V2389" i="9"/>
  <c r="V2390" i="9"/>
  <c r="V2391" i="9"/>
  <c r="V2392" i="9"/>
  <c r="V2393" i="9"/>
  <c r="V2394" i="9"/>
  <c r="V2395" i="9"/>
  <c r="V2396" i="9"/>
  <c r="V2397" i="9"/>
  <c r="V2398" i="9"/>
  <c r="V2399" i="9"/>
  <c r="V2400" i="9"/>
  <c r="V2401" i="9"/>
  <c r="V2402" i="9"/>
  <c r="V2403" i="9"/>
  <c r="V2404" i="9"/>
  <c r="V2405" i="9"/>
  <c r="V2406" i="9"/>
  <c r="V2407" i="9"/>
  <c r="V2408" i="9"/>
  <c r="V2409" i="9"/>
  <c r="V2410" i="9"/>
  <c r="V2411" i="9"/>
  <c r="V2412" i="9"/>
  <c r="V2413" i="9"/>
  <c r="V2414" i="9"/>
  <c r="V2415" i="9"/>
  <c r="V2416" i="9"/>
  <c r="V2417" i="9"/>
  <c r="V2418" i="9"/>
  <c r="V2419" i="9"/>
  <c r="V2420" i="9"/>
  <c r="V2421" i="9"/>
  <c r="V2422" i="9"/>
  <c r="V2423" i="9"/>
  <c r="V2424" i="9"/>
  <c r="V2425" i="9"/>
  <c r="V2426" i="9"/>
  <c r="V2427" i="9"/>
  <c r="V2428" i="9"/>
  <c r="V2429" i="9"/>
  <c r="V2430" i="9"/>
  <c r="V2431" i="9"/>
  <c r="V2432" i="9"/>
  <c r="V2433" i="9"/>
  <c r="V2434" i="9"/>
  <c r="V2435" i="9"/>
  <c r="V2436" i="9"/>
  <c r="V2437" i="9"/>
  <c r="V2438" i="9"/>
  <c r="V2439" i="9"/>
  <c r="V2440" i="9"/>
  <c r="V2441" i="9"/>
  <c r="V2442" i="9"/>
  <c r="V2443" i="9"/>
  <c r="V2444" i="9"/>
  <c r="V2445" i="9"/>
  <c r="V2446" i="9"/>
  <c r="V2447" i="9"/>
  <c r="V2448" i="9"/>
  <c r="V2449" i="9"/>
  <c r="V2450" i="9"/>
  <c r="V2451" i="9"/>
  <c r="V2452" i="9"/>
  <c r="V2453" i="9"/>
  <c r="V2454" i="9"/>
  <c r="V2455" i="9"/>
  <c r="V2456" i="9"/>
  <c r="V2457" i="9"/>
  <c r="V2458" i="9"/>
  <c r="V2459" i="9"/>
  <c r="V2460" i="9"/>
  <c r="V2461" i="9"/>
  <c r="V2462" i="9"/>
  <c r="V2463" i="9"/>
  <c r="V2464" i="9"/>
  <c r="V2465" i="9"/>
  <c r="V2466" i="9"/>
  <c r="V2467" i="9"/>
  <c r="V2468" i="9"/>
  <c r="V2469" i="9"/>
  <c r="V2470" i="9"/>
  <c r="V2471" i="9"/>
  <c r="V2472" i="9"/>
  <c r="V2473" i="9"/>
  <c r="V2474" i="9"/>
  <c r="V2475" i="9"/>
  <c r="V2476" i="9"/>
  <c r="V2477" i="9"/>
  <c r="V2478" i="9"/>
  <c r="V2479" i="9"/>
  <c r="V2480" i="9"/>
  <c r="V2481" i="9"/>
  <c r="V2482" i="9"/>
  <c r="V2483" i="9"/>
  <c r="V2484" i="9"/>
  <c r="V2485" i="9"/>
  <c r="V2486" i="9"/>
  <c r="V2487" i="9"/>
  <c r="V2488" i="9"/>
  <c r="V2489" i="9"/>
  <c r="V2490" i="9"/>
  <c r="V2491" i="9"/>
  <c r="V2492" i="9"/>
  <c r="V2493" i="9"/>
  <c r="V2494" i="9"/>
  <c r="V2495" i="9"/>
  <c r="V2496" i="9"/>
  <c r="V2497" i="9"/>
  <c r="V2498" i="9"/>
  <c r="V2499" i="9"/>
  <c r="V2500" i="9"/>
  <c r="V2501" i="9"/>
  <c r="V2502" i="9"/>
  <c r="V2503" i="9"/>
  <c r="V2504" i="9"/>
  <c r="V2505" i="9"/>
  <c r="V2506" i="9"/>
  <c r="V2507" i="9"/>
  <c r="V2508" i="9"/>
  <c r="V2509" i="9"/>
  <c r="V2510" i="9"/>
  <c r="V2511" i="9"/>
  <c r="V2512" i="9"/>
  <c r="V2513" i="9"/>
  <c r="V2514" i="9"/>
  <c r="V2515" i="9"/>
  <c r="V2516" i="9"/>
  <c r="V2517" i="9"/>
  <c r="V2518" i="9"/>
  <c r="V2519" i="9"/>
  <c r="V2520" i="9"/>
  <c r="V2521" i="9"/>
  <c r="V2522" i="9"/>
  <c r="V2523" i="9"/>
  <c r="V2524" i="9"/>
  <c r="V2525" i="9"/>
  <c r="V2526" i="9"/>
  <c r="V2527" i="9"/>
  <c r="V2528" i="9"/>
  <c r="V2529" i="9"/>
  <c r="V2530" i="9"/>
  <c r="V2531" i="9"/>
  <c r="V2532" i="9"/>
  <c r="V2533" i="9"/>
  <c r="V2534" i="9"/>
  <c r="V2535" i="9"/>
  <c r="V2536" i="9"/>
  <c r="V2537" i="9"/>
  <c r="V2538" i="9"/>
  <c r="V2539" i="9"/>
  <c r="V2540" i="9"/>
  <c r="V2541" i="9"/>
  <c r="V2542" i="9"/>
  <c r="V2543" i="9"/>
  <c r="V2544" i="9"/>
  <c r="V2545" i="9"/>
  <c r="V2546" i="9"/>
  <c r="V2547" i="9"/>
  <c r="V2548" i="9"/>
  <c r="V2549" i="9"/>
  <c r="V2550" i="9"/>
  <c r="V2551" i="9"/>
  <c r="V2552" i="9"/>
  <c r="V2553" i="9"/>
  <c r="V2554" i="9"/>
  <c r="V2555" i="9"/>
  <c r="V2556" i="9"/>
  <c r="V2557" i="9"/>
  <c r="V2558" i="9"/>
  <c r="V2559" i="9"/>
  <c r="V2560" i="9"/>
  <c r="V2561" i="9"/>
  <c r="V2562" i="9"/>
  <c r="V2563" i="9"/>
  <c r="V2564" i="9"/>
  <c r="V2565" i="9"/>
  <c r="V2566" i="9"/>
  <c r="V2567" i="9"/>
  <c r="V2568" i="9"/>
  <c r="V2569" i="9"/>
  <c r="V2570" i="9"/>
  <c r="V2571" i="9"/>
  <c r="V2572" i="9"/>
  <c r="V2573" i="9"/>
  <c r="V2574" i="9"/>
  <c r="V2575" i="9"/>
  <c r="V2576" i="9"/>
  <c r="V2577" i="9"/>
  <c r="V2578" i="9"/>
  <c r="V2579" i="9"/>
  <c r="V2580" i="9"/>
  <c r="V2581" i="9"/>
  <c r="V2582" i="9"/>
  <c r="V2583" i="9"/>
  <c r="V2584" i="9"/>
  <c r="V2585" i="9"/>
  <c r="V2586" i="9"/>
  <c r="V2587" i="9"/>
  <c r="V2588" i="9"/>
  <c r="V2589" i="9"/>
  <c r="V2590" i="9"/>
  <c r="V2591" i="9"/>
  <c r="V2592" i="9"/>
  <c r="V2593" i="9"/>
  <c r="V2594" i="9"/>
  <c r="V2595" i="9"/>
  <c r="V2596" i="9"/>
  <c r="V2597" i="9"/>
  <c r="V2598" i="9"/>
  <c r="V2599" i="9"/>
  <c r="V2600" i="9"/>
  <c r="V2601" i="9"/>
  <c r="V2602" i="9"/>
  <c r="V2603" i="9"/>
  <c r="V2604" i="9"/>
  <c r="V2605" i="9"/>
  <c r="V2606" i="9"/>
  <c r="V2607" i="9"/>
  <c r="V2608" i="9"/>
  <c r="V2609" i="9"/>
  <c r="V2610" i="9"/>
  <c r="V2611" i="9"/>
  <c r="V2612" i="9"/>
  <c r="V2613" i="9"/>
  <c r="V2614" i="9"/>
  <c r="V2615" i="9"/>
  <c r="V2616" i="9"/>
  <c r="V2617" i="9"/>
  <c r="V2618" i="9"/>
  <c r="V2619" i="9"/>
  <c r="V2620" i="9"/>
  <c r="V2621" i="9"/>
  <c r="V2622" i="9"/>
  <c r="V2623" i="9"/>
  <c r="V2624" i="9"/>
  <c r="V2625" i="9"/>
  <c r="V2626" i="9"/>
  <c r="V2627" i="9"/>
  <c r="V2628" i="9"/>
  <c r="V2629" i="9"/>
  <c r="V2630" i="9"/>
  <c r="V2631" i="9"/>
  <c r="V2632" i="9"/>
  <c r="V2633" i="9"/>
  <c r="V2634" i="9"/>
  <c r="V2635" i="9"/>
  <c r="V2636" i="9"/>
  <c r="V2637" i="9"/>
  <c r="V2638" i="9"/>
  <c r="V2639" i="9"/>
  <c r="V2640" i="9"/>
  <c r="V2641" i="9"/>
  <c r="V2642" i="9"/>
  <c r="V2643" i="9"/>
  <c r="V2644" i="9"/>
  <c r="V2645" i="9"/>
  <c r="V2646" i="9"/>
  <c r="V2647" i="9"/>
  <c r="V2648" i="9"/>
  <c r="V2649" i="9"/>
  <c r="V2650" i="9"/>
  <c r="V2651" i="9"/>
  <c r="V2652" i="9"/>
  <c r="V2653" i="9"/>
  <c r="V2654" i="9"/>
  <c r="V2655" i="9"/>
  <c r="V2656" i="9"/>
  <c r="V2657" i="9"/>
  <c r="V2658" i="9"/>
  <c r="V2659" i="9"/>
  <c r="V2660" i="9"/>
  <c r="V2661" i="9"/>
  <c r="V2662" i="9"/>
  <c r="V2663" i="9"/>
  <c r="V2664" i="9"/>
  <c r="V2665" i="9"/>
  <c r="V2666" i="9"/>
  <c r="V2667" i="9"/>
  <c r="V2668" i="9"/>
  <c r="V2669" i="9"/>
  <c r="V2670" i="9"/>
  <c r="V2671" i="9"/>
  <c r="V2672" i="9"/>
  <c r="V2673" i="9"/>
  <c r="V2674" i="9"/>
  <c r="V2675" i="9"/>
  <c r="V2676" i="9"/>
  <c r="V2677" i="9"/>
  <c r="V2678" i="9"/>
  <c r="V2679" i="9"/>
  <c r="V2680" i="9"/>
  <c r="V2681" i="9"/>
  <c r="V2682" i="9"/>
  <c r="V2683" i="9"/>
  <c r="V2684" i="9"/>
  <c r="V2685" i="9"/>
  <c r="V2686" i="9"/>
  <c r="V2687" i="9"/>
  <c r="V2688" i="9"/>
  <c r="V2689" i="9"/>
  <c r="V2690" i="9"/>
  <c r="V2691" i="9"/>
  <c r="V2692" i="9"/>
  <c r="V2693" i="9"/>
  <c r="V2694" i="9"/>
  <c r="V2695" i="9"/>
  <c r="V2696" i="9"/>
  <c r="V2697" i="9"/>
  <c r="V2698" i="9"/>
  <c r="V2699" i="9"/>
  <c r="V2700" i="9"/>
  <c r="V2701" i="9"/>
  <c r="V2702" i="9"/>
  <c r="V2703" i="9"/>
  <c r="V2704" i="9"/>
  <c r="V2705" i="9"/>
  <c r="V2706" i="9"/>
  <c r="V2707" i="9"/>
  <c r="V2708" i="9"/>
  <c r="V2709" i="9"/>
  <c r="V2710" i="9"/>
  <c r="V2711" i="9"/>
  <c r="V2712" i="9"/>
  <c r="V2713" i="9"/>
  <c r="V2714" i="9"/>
  <c r="V2715" i="9"/>
  <c r="V2716" i="9"/>
  <c r="V2717" i="9"/>
  <c r="V2718" i="9"/>
  <c r="V2719" i="9"/>
  <c r="V2720" i="9"/>
  <c r="V2721" i="9"/>
  <c r="V2722" i="9"/>
  <c r="V2723" i="9"/>
  <c r="V2724" i="9"/>
  <c r="V2725" i="9"/>
  <c r="V2726" i="9"/>
  <c r="V2727" i="9"/>
  <c r="V2728" i="9"/>
  <c r="V2729" i="9"/>
  <c r="V2730" i="9"/>
  <c r="V2731" i="9"/>
  <c r="V2732" i="9"/>
  <c r="V2733" i="9"/>
  <c r="V2734" i="9"/>
  <c r="V2735" i="9"/>
  <c r="V2736" i="9"/>
  <c r="V2737" i="9"/>
  <c r="V2738" i="9"/>
  <c r="V2739" i="9"/>
  <c r="V2740" i="9"/>
  <c r="V2741" i="9"/>
  <c r="V2742" i="9"/>
  <c r="V2743" i="9"/>
  <c r="V2744" i="9"/>
  <c r="V2745" i="9"/>
  <c r="V2746" i="9"/>
  <c r="V2747" i="9"/>
  <c r="V2748" i="9"/>
  <c r="V2749" i="9"/>
  <c r="V2750" i="9"/>
  <c r="V2751" i="9"/>
  <c r="V2752" i="9"/>
  <c r="V2753" i="9"/>
  <c r="V2754" i="9"/>
  <c r="V2755" i="9"/>
  <c r="V2756" i="9"/>
  <c r="V2757" i="9"/>
  <c r="V2758" i="9"/>
  <c r="V2759" i="9"/>
  <c r="V2760" i="9"/>
  <c r="V2761" i="9"/>
  <c r="V2762" i="9"/>
  <c r="V2763" i="9"/>
  <c r="V2764" i="9"/>
  <c r="V2765" i="9"/>
  <c r="V2766" i="9"/>
  <c r="V2767" i="9"/>
  <c r="V2768" i="9"/>
  <c r="V2769" i="9"/>
  <c r="V2770" i="9"/>
  <c r="V2771" i="9"/>
  <c r="V2772" i="9"/>
  <c r="V2773" i="9"/>
  <c r="V2774" i="9"/>
  <c r="V2775" i="9"/>
  <c r="V2776" i="9"/>
  <c r="V2777" i="9"/>
  <c r="V2778" i="9"/>
  <c r="V2779" i="9"/>
  <c r="V2780" i="9"/>
  <c r="V2781" i="9"/>
  <c r="V2782" i="9"/>
  <c r="V2783" i="9"/>
  <c r="V2784" i="9"/>
  <c r="V2785" i="9"/>
  <c r="V2786" i="9"/>
  <c r="V2787" i="9"/>
  <c r="V2788" i="9"/>
  <c r="V2789" i="9"/>
  <c r="V2790" i="9"/>
  <c r="V2791" i="9"/>
  <c r="V2792" i="9"/>
  <c r="V2793" i="9"/>
  <c r="V2794" i="9"/>
  <c r="V2795" i="9"/>
  <c r="V2796" i="9"/>
  <c r="V2797" i="9"/>
  <c r="V2798" i="9"/>
  <c r="V2799" i="9"/>
  <c r="V2800" i="9"/>
  <c r="V2801" i="9"/>
  <c r="V2802" i="9"/>
  <c r="V2803" i="9"/>
  <c r="V2804" i="9"/>
  <c r="V2805" i="9"/>
  <c r="V2806" i="9"/>
  <c r="V2807" i="9"/>
  <c r="V2808" i="9"/>
  <c r="V2809" i="9"/>
  <c r="V2810" i="9"/>
  <c r="V2811" i="9"/>
  <c r="V2812" i="9"/>
  <c r="V2813" i="9"/>
  <c r="V2814" i="9"/>
  <c r="V2815" i="9"/>
  <c r="V2816" i="9"/>
  <c r="V2817" i="9"/>
  <c r="V2818" i="9"/>
  <c r="V2819" i="9"/>
  <c r="V2820" i="9"/>
  <c r="V2821" i="9"/>
  <c r="V2822" i="9"/>
  <c r="V2823" i="9"/>
  <c r="V2824" i="9"/>
  <c r="V2825" i="9"/>
  <c r="V2826" i="9"/>
  <c r="V2827" i="9"/>
  <c r="V2828" i="9"/>
  <c r="V2829" i="9"/>
  <c r="V2830" i="9"/>
  <c r="V2831" i="9"/>
  <c r="V2832" i="9"/>
  <c r="V2833" i="9"/>
  <c r="V2834" i="9"/>
  <c r="V2835" i="9"/>
  <c r="V2836" i="9"/>
  <c r="V2837" i="9"/>
  <c r="V2838" i="9"/>
  <c r="V2839" i="9"/>
  <c r="V2840" i="9"/>
  <c r="V2841" i="9"/>
  <c r="V2842" i="9"/>
  <c r="V2843" i="9"/>
  <c r="V2844" i="9"/>
  <c r="V2845" i="9"/>
  <c r="V2846" i="9"/>
  <c r="V2847" i="9"/>
  <c r="V2848" i="9"/>
  <c r="V2849" i="9"/>
  <c r="V2850" i="9"/>
  <c r="V2851" i="9"/>
  <c r="V2852" i="9"/>
  <c r="V2853" i="9"/>
  <c r="V2854" i="9"/>
  <c r="V2855" i="9"/>
  <c r="V2856" i="9"/>
  <c r="V2857" i="9"/>
  <c r="V2858" i="9"/>
  <c r="V2859" i="9"/>
  <c r="V2860" i="9"/>
  <c r="V2861" i="9"/>
  <c r="V2862" i="9"/>
  <c r="V2863" i="9"/>
  <c r="V2864" i="9"/>
  <c r="V2865" i="9"/>
  <c r="V2866" i="9"/>
  <c r="V2867" i="9"/>
  <c r="V2868" i="9"/>
  <c r="V2869" i="9"/>
  <c r="V2870" i="9"/>
  <c r="V2871" i="9"/>
  <c r="V2872" i="9"/>
  <c r="V2873" i="9"/>
  <c r="V2874" i="9"/>
  <c r="V2875" i="9"/>
  <c r="V2876" i="9"/>
  <c r="V2877" i="9"/>
  <c r="V2878" i="9"/>
  <c r="V2879" i="9"/>
  <c r="V2880" i="9"/>
  <c r="V2881" i="9"/>
  <c r="V2882" i="9"/>
  <c r="V2883" i="9"/>
  <c r="V2884" i="9"/>
  <c r="V2885" i="9"/>
  <c r="V2886" i="9"/>
  <c r="V2887" i="9"/>
  <c r="V2888" i="9"/>
  <c r="V2889" i="9"/>
  <c r="V2890" i="9"/>
  <c r="V2891" i="9"/>
  <c r="V2892" i="9"/>
  <c r="V2893" i="9"/>
  <c r="V2894" i="9"/>
  <c r="V2895" i="9"/>
  <c r="V2896" i="9"/>
  <c r="V2897" i="9"/>
  <c r="V2898" i="9"/>
  <c r="V2899" i="9"/>
  <c r="V2900" i="9"/>
  <c r="V2901" i="9"/>
  <c r="V2902" i="9"/>
  <c r="V2903" i="9"/>
  <c r="V2904" i="9"/>
  <c r="V2905" i="9"/>
  <c r="V2906" i="9"/>
  <c r="V2907" i="9"/>
  <c r="V2908" i="9"/>
  <c r="V2909" i="9"/>
  <c r="V2910" i="9"/>
  <c r="V2911" i="9"/>
  <c r="V2912" i="9"/>
  <c r="V2913" i="9"/>
  <c r="V2914" i="9"/>
  <c r="V2915" i="9"/>
  <c r="V2916" i="9"/>
  <c r="V2917" i="9"/>
  <c r="V2918" i="9"/>
  <c r="V2919" i="9"/>
  <c r="V2920" i="9"/>
  <c r="V2921" i="9"/>
  <c r="V2922" i="9"/>
  <c r="V2923" i="9"/>
  <c r="V2924" i="9"/>
  <c r="V2925" i="9"/>
  <c r="V2926" i="9"/>
  <c r="V2927" i="9"/>
  <c r="V2928" i="9"/>
  <c r="V2929" i="9"/>
  <c r="V2930" i="9"/>
  <c r="V2931" i="9"/>
  <c r="V2932" i="9"/>
  <c r="V2933" i="9"/>
  <c r="V2934" i="9"/>
  <c r="V2935" i="9"/>
  <c r="V2936" i="9"/>
  <c r="V2937" i="9"/>
  <c r="V2938" i="9"/>
  <c r="V2939" i="9"/>
  <c r="V2940" i="9"/>
  <c r="V2941" i="9"/>
  <c r="V2942" i="9"/>
  <c r="V2943" i="9"/>
  <c r="V2944" i="9"/>
  <c r="V2945" i="9"/>
  <c r="V2946" i="9"/>
  <c r="V2947" i="9"/>
  <c r="V2948" i="9"/>
  <c r="V2949" i="9"/>
  <c r="V2950" i="9"/>
  <c r="V2951" i="9"/>
  <c r="V2952" i="9"/>
  <c r="V2953" i="9"/>
  <c r="V2954" i="9"/>
  <c r="V2955" i="9"/>
  <c r="V2956" i="9"/>
  <c r="V2957" i="9"/>
  <c r="V2958" i="9"/>
  <c r="V2959" i="9"/>
  <c r="V2960" i="9"/>
  <c r="V2961" i="9"/>
  <c r="V2962" i="9"/>
  <c r="V2963" i="9"/>
  <c r="V2964" i="9"/>
  <c r="V2965" i="9"/>
  <c r="V2966" i="9"/>
  <c r="V2967" i="9"/>
  <c r="V2968" i="9"/>
  <c r="V2969" i="9"/>
  <c r="V2970" i="9"/>
  <c r="V2971" i="9"/>
  <c r="V2972" i="9"/>
  <c r="V2973" i="9"/>
  <c r="V2974" i="9"/>
  <c r="V2975" i="9"/>
  <c r="V2976" i="9"/>
  <c r="V2977" i="9"/>
  <c r="V2978" i="9"/>
  <c r="V2979" i="9"/>
  <c r="V2980" i="9"/>
  <c r="V2981" i="9"/>
  <c r="V2982" i="9"/>
  <c r="V2983" i="9"/>
  <c r="V2984" i="9"/>
  <c r="V2985" i="9"/>
  <c r="V2986" i="9"/>
  <c r="V2987" i="9"/>
  <c r="V2988" i="9"/>
  <c r="V2989" i="9"/>
  <c r="V2990" i="9"/>
  <c r="V2991" i="9"/>
  <c r="V2992" i="9"/>
  <c r="V2993" i="9"/>
  <c r="V2994" i="9"/>
  <c r="V2995" i="9"/>
  <c r="V2996" i="9"/>
  <c r="V2997" i="9"/>
  <c r="V2998" i="9"/>
  <c r="V2999" i="9"/>
  <c r="V3000" i="9"/>
  <c r="V3001" i="9"/>
  <c r="V3002" i="9"/>
  <c r="V3003" i="9"/>
  <c r="V3004" i="9"/>
  <c r="V3005" i="9"/>
  <c r="V3006" i="9"/>
  <c r="V3007" i="9"/>
  <c r="V3008" i="9"/>
  <c r="V3009" i="9"/>
  <c r="V3010" i="9"/>
  <c r="V3011" i="9"/>
  <c r="V3012" i="9"/>
  <c r="V3013" i="9"/>
  <c r="V3014" i="9"/>
  <c r="V3015" i="9"/>
  <c r="V3016" i="9"/>
  <c r="V3017" i="9"/>
  <c r="V3018" i="9"/>
  <c r="V3019" i="9"/>
  <c r="V3020" i="9"/>
  <c r="V3021" i="9"/>
  <c r="V3022" i="9"/>
  <c r="V3023" i="9"/>
  <c r="V3024" i="9"/>
  <c r="V3025" i="9"/>
  <c r="V3026" i="9"/>
  <c r="V3027" i="9"/>
  <c r="V3028" i="9"/>
  <c r="V3029" i="9"/>
  <c r="V3030" i="9"/>
  <c r="V3031" i="9"/>
  <c r="V3032" i="9"/>
  <c r="V3033" i="9"/>
  <c r="V3034" i="9"/>
  <c r="V3035" i="9"/>
  <c r="V3036" i="9"/>
  <c r="V3037" i="9"/>
  <c r="V3038" i="9"/>
  <c r="V3039" i="9"/>
  <c r="V3040" i="9"/>
  <c r="V3041" i="9"/>
  <c r="V3042" i="9"/>
  <c r="V3043" i="9"/>
  <c r="V3044" i="9"/>
  <c r="V3045" i="9"/>
  <c r="V3046" i="9"/>
  <c r="V3047" i="9"/>
  <c r="V3048" i="9"/>
  <c r="V3049" i="9"/>
  <c r="V3050" i="9"/>
  <c r="V3051" i="9"/>
  <c r="V3052" i="9"/>
  <c r="V3053" i="9"/>
  <c r="V3054" i="9"/>
  <c r="V3055" i="9"/>
  <c r="V3056" i="9"/>
  <c r="V3057" i="9"/>
  <c r="V3058" i="9"/>
  <c r="V3059" i="9"/>
  <c r="V3060" i="9"/>
  <c r="V3061" i="9"/>
  <c r="V3062" i="9"/>
  <c r="V3063" i="9"/>
  <c r="V3064" i="9"/>
  <c r="V3065" i="9"/>
  <c r="V3066" i="9"/>
  <c r="V3067" i="9"/>
  <c r="V3068" i="9"/>
  <c r="V3069" i="9"/>
  <c r="V3070" i="9"/>
  <c r="V3071" i="9"/>
  <c r="V3072" i="9"/>
  <c r="V3073" i="9"/>
  <c r="V3074" i="9"/>
  <c r="V3075" i="9"/>
  <c r="V3076" i="9"/>
  <c r="V3077" i="9"/>
  <c r="V3078" i="9"/>
  <c r="V3079" i="9"/>
  <c r="V3080" i="9"/>
  <c r="V3081" i="9"/>
  <c r="V3082" i="9"/>
  <c r="V3083" i="9"/>
  <c r="V3084" i="9"/>
  <c r="V3085" i="9"/>
  <c r="V3086" i="9"/>
  <c r="V3087" i="9"/>
  <c r="V3088" i="9"/>
  <c r="V3089" i="9"/>
  <c r="V3090" i="9"/>
  <c r="V3091" i="9"/>
  <c r="V3092" i="9"/>
  <c r="V3093" i="9"/>
  <c r="V3094" i="9"/>
  <c r="V3095" i="9"/>
  <c r="V3096" i="9"/>
  <c r="V3097" i="9"/>
  <c r="V3098" i="9"/>
  <c r="V3099" i="9"/>
  <c r="V3100" i="9"/>
  <c r="V3101" i="9"/>
  <c r="V3102" i="9"/>
  <c r="V3103" i="9"/>
  <c r="V3104" i="9"/>
  <c r="V3105" i="9"/>
  <c r="V3106" i="9"/>
  <c r="V3107" i="9"/>
  <c r="V3108" i="9"/>
  <c r="V3109" i="9"/>
  <c r="V3110" i="9"/>
  <c r="V3111" i="9"/>
  <c r="V3112" i="9"/>
  <c r="V3113" i="9"/>
  <c r="V3114" i="9"/>
  <c r="V3115" i="9"/>
  <c r="V3116" i="9"/>
  <c r="V3117" i="9"/>
  <c r="V3118" i="9"/>
  <c r="V3119" i="9"/>
  <c r="V3120" i="9"/>
  <c r="V3121" i="9"/>
  <c r="V3122" i="9"/>
  <c r="V3123" i="9"/>
  <c r="V3124" i="9"/>
  <c r="V3125" i="9"/>
  <c r="V3126" i="9"/>
  <c r="V3127" i="9"/>
  <c r="V3128" i="9"/>
  <c r="V3129" i="9"/>
  <c r="V3130" i="9"/>
  <c r="V3131" i="9"/>
  <c r="V3132" i="9"/>
  <c r="V3133" i="9"/>
  <c r="V3134" i="9"/>
  <c r="V3135" i="9"/>
  <c r="V3136" i="9"/>
  <c r="V3137" i="9"/>
  <c r="V3138" i="9"/>
  <c r="V3139" i="9"/>
  <c r="V3140" i="9"/>
  <c r="V3141" i="9"/>
  <c r="V3142" i="9"/>
  <c r="V3143" i="9"/>
  <c r="V3144" i="9"/>
  <c r="V3145" i="9"/>
  <c r="V3146" i="9"/>
  <c r="V3147" i="9"/>
  <c r="V3148" i="9"/>
  <c r="V3149" i="9"/>
  <c r="V3150" i="9"/>
  <c r="V3151" i="9"/>
  <c r="V3152" i="9"/>
  <c r="V3153" i="9"/>
  <c r="V3154" i="9"/>
  <c r="V3155" i="9"/>
  <c r="V3156" i="9"/>
  <c r="V3157" i="9"/>
  <c r="V3158" i="9"/>
  <c r="V3159" i="9"/>
  <c r="V3160" i="9"/>
  <c r="V3161" i="9"/>
  <c r="V3162" i="9"/>
  <c r="V3163" i="9"/>
  <c r="V3164" i="9"/>
  <c r="V3165" i="9"/>
  <c r="V3166" i="9"/>
  <c r="V3167" i="9"/>
  <c r="V3168" i="9"/>
  <c r="V3169" i="9"/>
  <c r="V3170" i="9"/>
  <c r="V3171" i="9"/>
  <c r="V3172" i="9"/>
  <c r="V3173" i="9"/>
  <c r="V3174" i="9"/>
  <c r="V3175" i="9"/>
  <c r="V3176" i="9"/>
  <c r="V3177" i="9"/>
  <c r="V3178" i="9"/>
  <c r="V3179" i="9"/>
  <c r="V3180" i="9"/>
  <c r="V3181" i="9"/>
  <c r="V3182" i="9"/>
  <c r="V3183" i="9"/>
  <c r="V3184" i="9"/>
  <c r="V3185" i="9"/>
  <c r="V3186" i="9"/>
  <c r="V3187" i="9"/>
  <c r="V3188" i="9"/>
  <c r="V3189" i="9"/>
  <c r="V3190" i="9"/>
  <c r="V3191" i="9"/>
  <c r="V3192" i="9"/>
  <c r="V3193" i="9"/>
  <c r="V3194" i="9"/>
  <c r="V3195" i="9"/>
  <c r="V3196" i="9"/>
  <c r="V3197" i="9"/>
  <c r="V3198" i="9"/>
  <c r="V3199" i="9"/>
  <c r="V3200" i="9"/>
  <c r="V3201" i="9"/>
  <c r="V3202" i="9"/>
  <c r="V3203" i="9"/>
  <c r="V3204" i="9"/>
  <c r="V3205" i="9"/>
  <c r="V3206" i="9"/>
  <c r="V3207" i="9"/>
  <c r="V3208" i="9"/>
  <c r="V3209" i="9"/>
  <c r="V3210" i="9"/>
  <c r="V3211" i="9"/>
  <c r="V3212" i="9"/>
  <c r="V3213" i="9"/>
  <c r="V3214" i="9"/>
  <c r="V3215" i="9"/>
  <c r="V3216" i="9"/>
  <c r="V3217" i="9"/>
  <c r="V3218" i="9"/>
  <c r="V3219" i="9"/>
  <c r="V3220" i="9"/>
  <c r="V3221" i="9"/>
  <c r="V3222" i="9"/>
  <c r="V3223" i="9"/>
  <c r="V3224" i="9"/>
  <c r="V3225" i="9"/>
  <c r="V3226" i="9"/>
  <c r="V3227" i="9"/>
  <c r="V3228" i="9"/>
  <c r="V3229" i="9"/>
  <c r="V3230" i="9"/>
  <c r="V3231" i="9"/>
  <c r="V3232" i="9"/>
  <c r="V3233" i="9"/>
  <c r="V3234" i="9"/>
  <c r="V3235" i="9"/>
  <c r="V3236" i="9"/>
  <c r="V3237" i="9"/>
  <c r="V3238" i="9"/>
  <c r="V3239" i="9"/>
  <c r="V3240" i="9"/>
  <c r="V3241" i="9"/>
  <c r="V3242" i="9"/>
  <c r="V3243" i="9"/>
  <c r="V3244" i="9"/>
  <c r="V3245" i="9"/>
  <c r="V3246" i="9"/>
  <c r="V3247" i="9"/>
  <c r="V3248" i="9"/>
  <c r="V3249" i="9"/>
  <c r="V3250" i="9"/>
  <c r="V3251" i="9"/>
  <c r="V3252" i="9"/>
  <c r="V3253" i="9"/>
  <c r="V3254" i="9"/>
  <c r="V3255" i="9"/>
  <c r="V3256" i="9"/>
  <c r="V3257" i="9"/>
  <c r="V3258" i="9"/>
  <c r="V3259" i="9"/>
  <c r="V3260" i="9"/>
  <c r="V3261" i="9"/>
  <c r="V3262" i="9"/>
  <c r="V3263" i="9"/>
  <c r="V3264" i="9"/>
  <c r="V3265" i="9"/>
  <c r="V3266" i="9"/>
  <c r="V3267" i="9"/>
  <c r="V3268" i="9"/>
  <c r="V3269" i="9"/>
  <c r="V3270" i="9"/>
  <c r="V3271" i="9"/>
  <c r="V3272" i="9"/>
  <c r="V3273" i="9"/>
  <c r="V3274" i="9"/>
  <c r="V3275" i="9"/>
  <c r="V3276" i="9"/>
  <c r="V3277" i="9"/>
  <c r="V3278" i="9"/>
  <c r="V3279" i="9"/>
  <c r="V3280" i="9"/>
  <c r="V3281" i="9"/>
  <c r="V3282" i="9"/>
  <c r="V3283" i="9"/>
  <c r="V3284" i="9"/>
  <c r="V3285" i="9"/>
  <c r="V3286" i="9"/>
  <c r="V3287" i="9"/>
  <c r="V3288" i="9"/>
  <c r="V3289" i="9"/>
  <c r="V3290" i="9"/>
  <c r="V3291" i="9"/>
  <c r="V3292" i="9"/>
  <c r="V3293" i="9"/>
  <c r="V3294" i="9"/>
  <c r="V3295" i="9"/>
  <c r="V3296" i="9"/>
  <c r="V3297" i="9"/>
  <c r="V3298" i="9"/>
  <c r="V3299" i="9"/>
  <c r="V3300" i="9"/>
  <c r="V3301" i="9"/>
  <c r="V3302" i="9"/>
  <c r="V3303" i="9"/>
  <c r="V3304" i="9"/>
  <c r="V3305" i="9"/>
  <c r="V3306" i="9"/>
  <c r="V3307" i="9"/>
  <c r="V3308" i="9"/>
  <c r="V3309" i="9"/>
  <c r="V3310" i="9"/>
  <c r="V3311" i="9"/>
  <c r="V3312" i="9"/>
  <c r="V3313" i="9"/>
  <c r="V3314" i="9"/>
  <c r="V3315" i="9"/>
  <c r="V3316" i="9"/>
  <c r="V3317" i="9"/>
  <c r="V3318" i="9"/>
  <c r="V3319" i="9"/>
  <c r="V3320" i="9"/>
  <c r="V3321" i="9"/>
  <c r="V3322" i="9"/>
  <c r="V3323" i="9"/>
  <c r="V3324" i="9"/>
  <c r="V3325" i="9"/>
  <c r="V3326" i="9"/>
  <c r="V3327" i="9"/>
  <c r="V3328" i="9"/>
  <c r="V3329" i="9"/>
  <c r="V3330" i="9"/>
  <c r="V3331" i="9"/>
  <c r="V3332" i="9"/>
  <c r="V3333" i="9"/>
  <c r="V3334" i="9"/>
  <c r="V3335" i="9"/>
  <c r="V3336" i="9"/>
  <c r="V3337" i="9"/>
  <c r="V3338" i="9"/>
  <c r="V3339" i="9"/>
  <c r="V3340" i="9"/>
  <c r="V3341" i="9"/>
  <c r="V3342" i="9"/>
  <c r="V3343" i="9"/>
  <c r="V3344" i="9"/>
  <c r="V3345" i="9"/>
  <c r="V3346" i="9"/>
  <c r="V3347" i="9"/>
  <c r="V3348" i="9"/>
  <c r="V3349" i="9"/>
  <c r="V3350" i="9"/>
  <c r="V3351" i="9"/>
  <c r="V3352" i="9"/>
  <c r="V3353" i="9"/>
  <c r="V3354" i="9"/>
  <c r="V3355" i="9"/>
  <c r="V3356" i="9"/>
  <c r="V3357" i="9"/>
  <c r="V3358" i="9"/>
  <c r="V3359" i="9"/>
  <c r="V3360" i="9"/>
  <c r="V3361" i="9"/>
  <c r="V3362" i="9"/>
  <c r="V3363" i="9"/>
  <c r="V3364" i="9"/>
  <c r="V3365" i="9"/>
  <c r="V3366" i="9"/>
  <c r="V3367" i="9"/>
  <c r="V3368" i="9"/>
  <c r="V3369" i="9"/>
  <c r="V3370" i="9"/>
  <c r="V3371" i="9"/>
  <c r="V3372" i="9"/>
  <c r="V3373" i="9"/>
  <c r="V3374" i="9"/>
  <c r="V3375" i="9"/>
  <c r="V3376" i="9"/>
  <c r="V3377" i="9"/>
  <c r="V3378" i="9"/>
  <c r="V3379" i="9"/>
  <c r="V3380" i="9"/>
  <c r="V3381" i="9"/>
  <c r="V3382" i="9"/>
  <c r="V3383" i="9"/>
  <c r="V3384" i="9"/>
  <c r="V3385" i="9"/>
  <c r="V3386" i="9"/>
  <c r="V3387" i="9"/>
  <c r="V3388" i="9"/>
  <c r="V3389" i="9"/>
  <c r="V3390" i="9"/>
  <c r="V3391" i="9"/>
  <c r="V3392" i="9"/>
  <c r="V3393" i="9"/>
  <c r="V3394" i="9"/>
  <c r="V3395" i="9"/>
  <c r="V3396" i="9"/>
  <c r="V3397" i="9"/>
  <c r="V3398" i="9"/>
  <c r="V3399" i="9"/>
  <c r="V3400" i="9"/>
  <c r="V3401" i="9"/>
  <c r="V3402" i="9"/>
  <c r="V3403" i="9"/>
  <c r="V3404" i="9"/>
  <c r="V3405" i="9"/>
  <c r="V3406" i="9"/>
  <c r="V3407" i="9"/>
  <c r="V3408" i="9"/>
  <c r="V3409" i="9"/>
  <c r="V3410" i="9"/>
  <c r="V3411" i="9"/>
  <c r="V3412" i="9"/>
  <c r="V3413" i="9"/>
  <c r="V3414" i="9"/>
  <c r="V3415" i="9"/>
  <c r="V3416" i="9"/>
  <c r="V3417" i="9"/>
  <c r="V3418" i="9"/>
  <c r="V3419" i="9"/>
  <c r="V3420" i="9"/>
  <c r="V3421" i="9"/>
  <c r="V3422" i="9"/>
  <c r="V3423" i="9"/>
  <c r="V3424" i="9"/>
  <c r="V3425" i="9"/>
  <c r="V3426" i="9"/>
  <c r="V3427" i="9"/>
  <c r="V3428" i="9"/>
  <c r="V3429" i="9"/>
  <c r="V3430" i="9"/>
  <c r="V3431" i="9"/>
  <c r="V3432" i="9"/>
  <c r="V3433" i="9"/>
  <c r="V3434" i="9"/>
  <c r="V3435" i="9"/>
  <c r="V3436" i="9"/>
  <c r="V3437" i="9"/>
  <c r="V3438" i="9"/>
  <c r="V3439" i="9"/>
  <c r="V3440" i="9"/>
  <c r="V3441" i="9"/>
  <c r="V3442" i="9"/>
  <c r="V3443" i="9"/>
  <c r="V3444" i="9"/>
  <c r="V3445" i="9"/>
  <c r="V3446" i="9"/>
  <c r="V3447" i="9"/>
  <c r="V3448" i="9"/>
  <c r="V3449" i="9"/>
  <c r="V3450" i="9"/>
  <c r="V3451" i="9"/>
  <c r="V3452" i="9"/>
  <c r="V3453" i="9"/>
  <c r="V3454" i="9"/>
  <c r="V3455" i="9"/>
  <c r="V3456" i="9"/>
  <c r="V3457" i="9"/>
  <c r="V3458" i="9"/>
  <c r="V3459" i="9"/>
  <c r="V3460" i="9"/>
  <c r="V3461" i="9"/>
  <c r="V3462" i="9"/>
  <c r="V3463" i="9"/>
  <c r="V3464" i="9"/>
  <c r="V3465" i="9"/>
  <c r="V3466" i="9"/>
  <c r="V3467" i="9"/>
  <c r="V3468" i="9"/>
  <c r="V3469" i="9"/>
  <c r="V3470" i="9"/>
  <c r="V3471" i="9"/>
  <c r="V3472" i="9"/>
  <c r="V3473" i="9"/>
  <c r="V3474" i="9"/>
  <c r="V3475" i="9"/>
  <c r="V3476" i="9"/>
  <c r="V3477" i="9"/>
  <c r="V3478" i="9"/>
  <c r="V3479" i="9"/>
  <c r="V3480" i="9"/>
  <c r="V3481" i="9"/>
  <c r="V3482" i="9"/>
  <c r="V3483" i="9"/>
  <c r="V3484" i="9"/>
  <c r="V3485" i="9"/>
  <c r="V3486" i="9"/>
  <c r="V3487" i="9"/>
  <c r="V3488" i="9"/>
  <c r="V3489" i="9"/>
  <c r="V3490" i="9"/>
  <c r="V3491" i="9"/>
  <c r="V3492" i="9"/>
  <c r="V3493" i="9"/>
  <c r="V3494" i="9"/>
  <c r="V3495" i="9"/>
  <c r="V3496" i="9"/>
  <c r="V3497" i="9"/>
  <c r="V3498" i="9"/>
  <c r="V3499" i="9"/>
  <c r="V3500" i="9"/>
  <c r="V3501" i="9"/>
  <c r="V3502" i="9"/>
  <c r="V3503" i="9"/>
  <c r="V3504" i="9"/>
  <c r="V3505" i="9"/>
  <c r="V3506" i="9"/>
  <c r="V3507" i="9"/>
  <c r="V3508" i="9"/>
  <c r="V3509" i="9"/>
  <c r="V3510" i="9"/>
  <c r="V3511" i="9"/>
  <c r="V3512" i="9"/>
  <c r="V3513" i="9"/>
  <c r="V3514" i="9"/>
  <c r="V3515" i="9"/>
  <c r="V3516" i="9"/>
  <c r="V3517" i="9"/>
  <c r="V3518" i="9"/>
  <c r="V3519" i="9"/>
  <c r="V3520" i="9"/>
  <c r="V3521" i="9"/>
  <c r="V3522" i="9"/>
  <c r="V3523" i="9"/>
  <c r="V3524" i="9"/>
  <c r="V3525" i="9"/>
  <c r="V3526" i="9"/>
  <c r="V3527" i="9"/>
  <c r="V3528" i="9"/>
  <c r="V3529" i="9"/>
  <c r="V3530" i="9"/>
  <c r="V3531" i="9"/>
  <c r="V3532" i="9"/>
  <c r="V3533" i="9"/>
  <c r="V3534" i="9"/>
  <c r="V3535" i="9"/>
  <c r="V3536" i="9"/>
  <c r="V3537" i="9"/>
  <c r="V3538" i="9"/>
  <c r="V3539" i="9"/>
  <c r="V3540" i="9"/>
  <c r="V3541" i="9"/>
  <c r="V3542" i="9"/>
  <c r="V3543" i="9"/>
  <c r="V3544" i="9"/>
  <c r="V3545" i="9"/>
  <c r="V3546" i="9"/>
  <c r="V3547" i="9"/>
  <c r="V3548" i="9"/>
  <c r="V3549" i="9"/>
  <c r="V3550" i="9"/>
  <c r="V3551" i="9"/>
  <c r="V3552" i="9"/>
  <c r="V3553" i="9"/>
  <c r="V3554" i="9"/>
  <c r="V3555" i="9"/>
  <c r="V3556" i="9"/>
  <c r="V3557" i="9"/>
  <c r="V3558" i="9"/>
  <c r="V3559" i="9"/>
  <c r="V3560" i="9"/>
  <c r="V3561" i="9"/>
  <c r="V3562" i="9"/>
  <c r="V3563" i="9"/>
  <c r="V3564" i="9"/>
  <c r="V3565" i="9"/>
  <c r="V3566" i="9"/>
  <c r="V3567" i="9"/>
  <c r="V3568" i="9"/>
  <c r="V3569" i="9"/>
  <c r="V3570" i="9"/>
  <c r="V3571" i="9"/>
  <c r="V3572" i="9"/>
  <c r="V3573" i="9"/>
  <c r="V3574" i="9"/>
  <c r="V3575" i="9"/>
  <c r="V3576" i="9"/>
  <c r="V3577" i="9"/>
  <c r="V3578" i="9"/>
  <c r="V3579" i="9"/>
  <c r="V3580" i="9"/>
  <c r="V3581" i="9"/>
  <c r="V3582" i="9"/>
  <c r="V3583" i="9"/>
  <c r="V3584" i="9"/>
  <c r="V3585" i="9"/>
  <c r="V3586" i="9"/>
  <c r="V3587" i="9"/>
  <c r="V3588" i="9"/>
  <c r="V3589" i="9"/>
  <c r="V3590" i="9"/>
  <c r="V3591" i="9"/>
  <c r="V3592" i="9"/>
  <c r="V3593" i="9"/>
  <c r="V3594" i="9"/>
  <c r="V3595" i="9"/>
  <c r="V3596" i="9"/>
  <c r="V3597" i="9"/>
  <c r="V3598" i="9"/>
  <c r="V3599" i="9"/>
  <c r="V3600" i="9"/>
  <c r="V3601" i="9"/>
  <c r="V3602" i="9"/>
  <c r="V3603" i="9"/>
  <c r="V3604" i="9"/>
  <c r="V3605" i="9"/>
  <c r="V3606" i="9"/>
  <c r="V3607" i="9"/>
  <c r="V3608" i="9"/>
  <c r="V3609" i="9"/>
  <c r="V3610" i="9"/>
  <c r="V3611" i="9"/>
  <c r="V3612" i="9"/>
  <c r="V3613" i="9"/>
  <c r="V3614" i="9"/>
  <c r="V3615" i="9"/>
  <c r="V3616" i="9"/>
  <c r="V3617" i="9"/>
  <c r="V3618" i="9"/>
  <c r="V3619" i="9"/>
  <c r="V3620" i="9"/>
  <c r="V3621" i="9"/>
  <c r="V3622" i="9"/>
  <c r="V3623" i="9"/>
  <c r="V3624" i="9"/>
  <c r="V3625" i="9"/>
  <c r="V3626" i="9"/>
  <c r="V3627" i="9"/>
  <c r="V3628" i="9"/>
  <c r="V3629" i="9"/>
  <c r="V3630" i="9"/>
  <c r="V3631" i="9"/>
  <c r="V3632" i="9"/>
  <c r="V3633" i="9"/>
  <c r="V3634" i="9"/>
  <c r="V3635" i="9"/>
  <c r="V3636" i="9"/>
  <c r="V3637" i="9"/>
  <c r="V3638" i="9"/>
  <c r="V3639" i="9"/>
  <c r="V3640" i="9"/>
  <c r="V3641" i="9"/>
  <c r="V3642" i="9"/>
  <c r="V3643" i="9"/>
  <c r="V3644" i="9"/>
  <c r="V3645" i="9"/>
  <c r="V3646" i="9"/>
  <c r="V3647" i="9"/>
  <c r="V3648" i="9"/>
  <c r="V3649" i="9"/>
  <c r="V3650" i="9"/>
  <c r="V3651" i="9"/>
  <c r="V3652" i="9"/>
  <c r="V3653" i="9"/>
  <c r="V3654" i="9"/>
  <c r="V3655" i="9"/>
  <c r="V3656" i="9"/>
  <c r="V3657" i="9"/>
  <c r="V3658" i="9"/>
  <c r="V3659" i="9"/>
  <c r="V3660" i="9"/>
  <c r="V3661" i="9"/>
  <c r="V3662" i="9"/>
  <c r="V3663" i="9"/>
  <c r="V3664" i="9"/>
  <c r="V3665" i="9"/>
  <c r="V3666" i="9"/>
  <c r="V3667" i="9"/>
  <c r="V3668" i="9"/>
  <c r="V3669" i="9"/>
  <c r="V3670" i="9"/>
  <c r="V3671" i="9"/>
  <c r="V3672" i="9"/>
  <c r="V3673" i="9"/>
  <c r="V3674" i="9"/>
  <c r="V3675" i="9"/>
  <c r="V3676" i="9"/>
  <c r="V3677" i="9"/>
  <c r="V3678" i="9"/>
  <c r="V3679" i="9"/>
  <c r="V3680" i="9"/>
  <c r="V3681" i="9"/>
  <c r="V3682" i="9"/>
  <c r="V3683" i="9"/>
  <c r="V3684" i="9"/>
  <c r="V3685" i="9"/>
  <c r="V3686" i="9"/>
  <c r="V3687" i="9"/>
  <c r="V3688" i="9"/>
  <c r="V3689" i="9"/>
  <c r="V3690" i="9"/>
  <c r="V3691" i="9"/>
  <c r="V3692" i="9"/>
  <c r="V3693" i="9"/>
  <c r="V3694" i="9"/>
  <c r="V3695" i="9"/>
  <c r="V3696" i="9"/>
  <c r="V3697" i="9"/>
  <c r="V3698" i="9"/>
  <c r="V3699" i="9"/>
  <c r="V3700" i="9"/>
  <c r="V3701" i="9"/>
  <c r="V3702" i="9"/>
  <c r="V3703" i="9"/>
  <c r="V3704" i="9"/>
  <c r="V3705" i="9"/>
  <c r="V3706" i="9"/>
  <c r="V3707" i="9"/>
  <c r="V3708" i="9"/>
  <c r="V3709" i="9"/>
  <c r="V3710" i="9"/>
  <c r="V3711" i="9"/>
  <c r="V3712" i="9"/>
  <c r="V3713" i="9"/>
  <c r="V3714" i="9"/>
  <c r="V3715" i="9"/>
  <c r="V3716" i="9"/>
  <c r="V3717" i="9"/>
  <c r="V3718" i="9"/>
  <c r="V3719" i="9"/>
  <c r="V3720" i="9"/>
  <c r="V3721" i="9"/>
  <c r="V3722" i="9"/>
  <c r="V3723" i="9"/>
  <c r="V3724" i="9"/>
  <c r="V3725" i="9"/>
  <c r="V3726" i="9"/>
  <c r="V3727" i="9"/>
  <c r="V3728" i="9"/>
  <c r="V3729" i="9"/>
  <c r="V3730" i="9"/>
  <c r="V3731" i="9"/>
  <c r="V3732" i="9"/>
  <c r="V3733" i="9"/>
  <c r="V3734" i="9"/>
  <c r="V3735" i="9"/>
  <c r="V3736" i="9"/>
  <c r="V3737" i="9"/>
  <c r="V3738" i="9"/>
  <c r="V3739" i="9"/>
  <c r="V3740" i="9"/>
  <c r="V3741" i="9"/>
  <c r="V3742" i="9"/>
  <c r="V3743" i="9"/>
  <c r="V3744" i="9"/>
  <c r="V3745" i="9"/>
  <c r="V3746" i="9"/>
  <c r="V3747" i="9"/>
  <c r="V3748" i="9"/>
  <c r="V3749" i="9"/>
  <c r="V3750" i="9"/>
  <c r="V3751" i="9"/>
  <c r="V3752" i="9"/>
  <c r="V3753" i="9"/>
  <c r="V3754" i="9"/>
  <c r="V3755" i="9"/>
  <c r="V3756" i="9"/>
  <c r="V3757" i="9"/>
  <c r="V3758" i="9"/>
  <c r="V3759" i="9"/>
  <c r="V3760" i="9"/>
  <c r="V3761" i="9"/>
  <c r="V3762" i="9"/>
  <c r="V3763" i="9"/>
  <c r="V3764" i="9"/>
  <c r="V3765" i="9"/>
  <c r="V3766" i="9"/>
  <c r="V3767" i="9"/>
  <c r="V3768" i="9"/>
  <c r="V3769" i="9"/>
  <c r="V3770" i="9"/>
  <c r="V3771" i="9"/>
  <c r="V3772" i="9"/>
  <c r="V3773" i="9"/>
  <c r="V3774" i="9"/>
  <c r="V3775" i="9"/>
  <c r="V3776" i="9"/>
  <c r="V3777" i="9"/>
  <c r="V3778" i="9"/>
  <c r="V3779" i="9"/>
  <c r="V3780" i="9"/>
  <c r="V3781" i="9"/>
  <c r="V3782" i="9"/>
  <c r="V3783" i="9"/>
  <c r="V3784" i="9"/>
  <c r="V3785" i="9"/>
  <c r="V3786" i="9"/>
  <c r="V3787" i="9"/>
  <c r="V3788" i="9"/>
  <c r="V3789" i="9"/>
  <c r="V3790" i="9"/>
  <c r="V3791" i="9"/>
  <c r="V3792" i="9"/>
  <c r="V3793" i="9"/>
  <c r="V3794" i="9"/>
  <c r="V3795" i="9"/>
  <c r="V3796" i="9"/>
  <c r="V3797" i="9"/>
  <c r="V3798" i="9"/>
  <c r="V3799" i="9"/>
  <c r="V3800" i="9"/>
  <c r="V3801" i="9"/>
  <c r="V3802" i="9"/>
  <c r="V3803" i="9"/>
  <c r="V3804" i="9"/>
  <c r="V3805" i="9"/>
  <c r="V3806" i="9"/>
  <c r="V3807" i="9"/>
  <c r="V3808" i="9"/>
  <c r="V3809" i="9"/>
  <c r="V3810" i="9"/>
  <c r="V3811" i="9"/>
  <c r="V3812" i="9"/>
  <c r="V3813" i="9"/>
  <c r="V3814" i="9"/>
  <c r="V3815" i="9"/>
  <c r="V3816" i="9"/>
  <c r="V3817" i="9"/>
  <c r="V3818" i="9"/>
  <c r="V3819" i="9"/>
  <c r="V3820" i="9"/>
  <c r="V3821" i="9"/>
  <c r="V3822" i="9"/>
  <c r="V3823" i="9"/>
  <c r="V3824" i="9"/>
  <c r="V3825" i="9"/>
  <c r="V3826" i="9"/>
  <c r="V3827" i="9"/>
  <c r="V3828" i="9"/>
  <c r="V3829" i="9"/>
  <c r="V3830" i="9"/>
  <c r="V3831" i="9"/>
  <c r="V3832" i="9"/>
  <c r="V3833" i="9"/>
  <c r="V3834" i="9"/>
  <c r="V3835" i="9"/>
  <c r="V3836" i="9"/>
  <c r="V3837" i="9"/>
  <c r="V3838" i="9"/>
  <c r="V3839" i="9"/>
  <c r="V3840" i="9"/>
  <c r="V3841" i="9"/>
  <c r="V3842" i="9"/>
  <c r="V3843" i="9"/>
  <c r="V3844" i="9"/>
  <c r="V3845" i="9"/>
  <c r="V3846" i="9"/>
  <c r="V3847" i="9"/>
  <c r="V3848" i="9"/>
  <c r="V3849" i="9"/>
  <c r="V3850" i="9"/>
  <c r="V3851" i="9"/>
  <c r="V3852" i="9"/>
  <c r="V3853" i="9"/>
  <c r="V3854" i="9"/>
  <c r="V3855" i="9"/>
  <c r="V3856" i="9"/>
  <c r="V3857" i="9"/>
  <c r="V3858" i="9"/>
  <c r="V3859" i="9"/>
  <c r="V3860" i="9"/>
  <c r="V3861" i="9"/>
  <c r="V3862" i="9"/>
  <c r="V3863" i="9"/>
  <c r="V3864" i="9"/>
  <c r="V3865" i="9"/>
  <c r="V3866" i="9"/>
  <c r="V3867" i="9"/>
  <c r="V3868" i="9"/>
  <c r="V3869" i="9"/>
  <c r="V3870" i="9"/>
  <c r="V3871" i="9"/>
  <c r="V3872" i="9"/>
  <c r="V3873" i="9"/>
  <c r="V3874" i="9"/>
  <c r="V3875" i="9"/>
  <c r="V3876" i="9"/>
  <c r="V3877" i="9"/>
  <c r="V3878" i="9"/>
  <c r="V3879" i="9"/>
  <c r="V3880" i="9"/>
  <c r="V3881" i="9"/>
  <c r="V3882" i="9"/>
  <c r="V3883" i="9"/>
  <c r="V3884" i="9"/>
  <c r="V3885" i="9"/>
  <c r="V3886" i="9"/>
  <c r="V3887" i="9"/>
  <c r="V3888" i="9"/>
  <c r="V3889" i="9"/>
  <c r="V3890" i="9"/>
  <c r="V3891" i="9"/>
  <c r="V3892" i="9"/>
  <c r="V3893" i="9"/>
  <c r="V3894" i="9"/>
  <c r="V3895" i="9"/>
  <c r="V3896" i="9"/>
  <c r="V3897" i="9"/>
  <c r="V3898" i="9"/>
  <c r="V3899" i="9"/>
  <c r="V3900" i="9"/>
  <c r="V3901" i="9"/>
  <c r="V3902" i="9"/>
  <c r="V3903" i="9"/>
  <c r="V3904" i="9"/>
  <c r="V3905" i="9"/>
  <c r="V3906" i="9"/>
  <c r="V3907" i="9"/>
  <c r="V3908" i="9"/>
  <c r="V3909" i="9"/>
  <c r="V3910" i="9"/>
  <c r="V3911" i="9"/>
  <c r="V3912" i="9"/>
  <c r="V3913" i="9"/>
  <c r="V3914" i="9"/>
  <c r="V3915" i="9"/>
  <c r="V3916" i="9"/>
  <c r="V3917" i="9"/>
  <c r="V3918" i="9"/>
  <c r="V3919" i="9"/>
  <c r="V3920" i="9"/>
  <c r="V3921" i="9"/>
  <c r="V3922" i="9"/>
  <c r="V3923" i="9"/>
  <c r="V3924" i="9"/>
  <c r="V3925" i="9"/>
  <c r="V3926" i="9"/>
  <c r="V3927" i="9"/>
  <c r="V3928" i="9"/>
  <c r="V3929" i="9"/>
  <c r="V3930" i="9"/>
  <c r="V3931" i="9"/>
  <c r="V3932" i="9"/>
  <c r="V3933" i="9"/>
  <c r="V3934" i="9"/>
  <c r="V3935" i="9"/>
  <c r="V3936" i="9"/>
  <c r="V3937" i="9"/>
  <c r="V3938" i="9"/>
  <c r="V3939" i="9"/>
  <c r="V3940" i="9"/>
  <c r="V3941" i="9"/>
  <c r="V3942" i="9"/>
  <c r="V3943" i="9"/>
  <c r="V3944" i="9"/>
  <c r="V3945" i="9"/>
  <c r="V3946" i="9"/>
  <c r="V3947" i="9"/>
  <c r="V3948" i="9"/>
  <c r="V3949" i="9"/>
  <c r="V3950" i="9"/>
  <c r="V3951" i="9"/>
  <c r="V3952" i="9"/>
  <c r="V3953" i="9"/>
  <c r="V3954" i="9"/>
  <c r="V3955" i="9"/>
  <c r="V3956" i="9"/>
  <c r="V3957" i="9"/>
  <c r="V3958" i="9"/>
  <c r="V3959" i="9"/>
  <c r="V3960" i="9"/>
  <c r="V3961" i="9"/>
  <c r="V3962" i="9"/>
  <c r="V3963" i="9"/>
  <c r="V3964" i="9"/>
  <c r="V3965" i="9"/>
  <c r="V3966" i="9"/>
  <c r="V3967" i="9"/>
  <c r="V3968" i="9"/>
  <c r="V3969" i="9"/>
  <c r="V3970" i="9"/>
  <c r="V3971" i="9"/>
  <c r="V3972" i="9"/>
  <c r="V3973" i="9"/>
  <c r="V3974" i="9"/>
  <c r="V3975" i="9"/>
  <c r="V3976" i="9"/>
  <c r="V3977" i="9"/>
  <c r="V3978" i="9"/>
  <c r="V3979" i="9"/>
  <c r="V3980" i="9"/>
  <c r="V3981" i="9"/>
  <c r="V3982" i="9"/>
  <c r="V3983" i="9"/>
  <c r="V3984" i="9"/>
  <c r="V3985" i="9"/>
  <c r="V3986" i="9"/>
  <c r="V3987" i="9"/>
  <c r="V3988" i="9"/>
  <c r="V3989" i="9"/>
  <c r="V3990" i="9"/>
  <c r="V3991" i="9"/>
  <c r="V3992" i="9"/>
  <c r="V3993" i="9"/>
  <c r="V3994" i="9"/>
  <c r="V3995" i="9"/>
  <c r="V3996" i="9"/>
  <c r="V3997" i="9"/>
  <c r="V3998" i="9"/>
  <c r="V3999" i="9"/>
  <c r="V4000" i="9"/>
  <c r="V4001" i="9"/>
  <c r="V4002" i="9"/>
  <c r="V4003" i="9"/>
  <c r="V4004" i="9"/>
  <c r="V4005" i="9"/>
  <c r="V4006" i="9"/>
  <c r="V4007" i="9"/>
  <c r="V4008" i="9"/>
  <c r="V4009" i="9"/>
  <c r="V4010" i="9"/>
  <c r="V4011" i="9"/>
  <c r="V4012" i="9"/>
  <c r="V4013" i="9"/>
  <c r="V4014" i="9"/>
  <c r="V4015" i="9"/>
  <c r="V4016" i="9"/>
  <c r="V4017" i="9"/>
  <c r="V4018" i="9"/>
  <c r="V4019" i="9"/>
  <c r="V4020" i="9"/>
  <c r="V4021" i="9"/>
  <c r="V4022" i="9"/>
  <c r="V4023" i="9"/>
  <c r="V4024" i="9"/>
  <c r="V4025" i="9"/>
  <c r="V4026" i="9"/>
  <c r="V4027" i="9"/>
  <c r="V4028" i="9"/>
  <c r="V4029" i="9"/>
  <c r="V4030" i="9"/>
  <c r="V4031" i="9"/>
  <c r="V4032" i="9"/>
  <c r="V4033" i="9"/>
  <c r="V4034" i="9"/>
  <c r="V4035" i="9"/>
  <c r="V4036" i="9"/>
  <c r="V4037" i="9"/>
  <c r="V4038" i="9"/>
  <c r="V4039" i="9"/>
  <c r="V4040" i="9"/>
  <c r="V4041" i="9"/>
  <c r="V4042" i="9"/>
  <c r="V4043" i="9"/>
  <c r="V4044" i="9"/>
  <c r="V4045" i="9"/>
  <c r="V4046" i="9"/>
  <c r="V4047" i="9"/>
  <c r="V4048" i="9"/>
  <c r="V4049" i="9"/>
  <c r="V4050" i="9"/>
  <c r="V4051" i="9"/>
  <c r="V4052" i="9"/>
  <c r="V4053" i="9"/>
  <c r="V4054" i="9"/>
  <c r="V4055" i="9"/>
  <c r="V4056" i="9"/>
  <c r="V4057" i="9"/>
  <c r="V4058" i="9"/>
  <c r="V4059" i="9"/>
  <c r="V4060" i="9"/>
  <c r="V4061" i="9"/>
  <c r="V4062" i="9"/>
  <c r="V4063" i="9"/>
  <c r="V4064" i="9"/>
  <c r="V4065" i="9"/>
  <c r="V4066" i="9"/>
  <c r="V4067" i="9"/>
  <c r="V4068" i="9"/>
  <c r="V4069" i="9"/>
  <c r="V4070" i="9"/>
  <c r="V4071" i="9"/>
  <c r="V4072" i="9"/>
  <c r="V4073" i="9"/>
  <c r="V4074" i="9"/>
  <c r="V4075" i="9"/>
  <c r="V4076" i="9"/>
  <c r="V4077" i="9"/>
  <c r="V4078" i="9"/>
  <c r="V4079" i="9"/>
  <c r="V4080" i="9"/>
  <c r="V4081" i="9"/>
  <c r="V4082" i="9"/>
  <c r="V4083" i="9"/>
  <c r="V4084" i="9"/>
  <c r="V4085" i="9"/>
  <c r="V4086" i="9"/>
  <c r="V4087" i="9"/>
  <c r="V4088" i="9"/>
  <c r="V4089" i="9"/>
  <c r="V4090" i="9"/>
  <c r="V4091" i="9"/>
  <c r="V4092" i="9"/>
  <c r="V4093" i="9"/>
  <c r="V4094" i="9"/>
  <c r="V4095" i="9"/>
  <c r="V4096" i="9"/>
  <c r="V4097" i="9"/>
  <c r="V4098" i="9"/>
  <c r="V4099" i="9"/>
  <c r="V4100" i="9"/>
  <c r="V4101" i="9"/>
  <c r="V4102" i="9"/>
  <c r="V4103" i="9"/>
  <c r="V4104" i="9"/>
  <c r="V4105" i="9"/>
  <c r="V4106" i="9"/>
  <c r="V4107" i="9"/>
  <c r="V4108" i="9"/>
  <c r="V4109" i="9"/>
  <c r="V4110" i="9"/>
  <c r="V4111" i="9"/>
  <c r="V4112" i="9"/>
  <c r="V4113" i="9"/>
  <c r="V4114" i="9"/>
  <c r="V4115" i="9"/>
  <c r="V4116" i="9"/>
  <c r="V4117" i="9"/>
  <c r="V4118" i="9"/>
  <c r="V4119" i="9"/>
  <c r="V4120" i="9"/>
  <c r="V4121" i="9"/>
  <c r="V4122" i="9"/>
  <c r="V4123" i="9"/>
  <c r="V4124" i="9"/>
  <c r="V4125" i="9"/>
  <c r="V4126" i="9"/>
  <c r="V4127" i="9"/>
  <c r="V4128" i="9"/>
  <c r="V4129" i="9"/>
  <c r="V4130" i="9"/>
  <c r="V4131" i="9"/>
  <c r="V4132" i="9"/>
  <c r="V4133" i="9"/>
  <c r="V4134" i="9"/>
  <c r="V4135" i="9"/>
  <c r="V4136" i="9"/>
  <c r="V4137" i="9"/>
  <c r="V4138" i="9"/>
  <c r="V4139" i="9"/>
  <c r="V4140" i="9"/>
  <c r="V4141" i="9"/>
  <c r="V4142" i="9"/>
  <c r="V4143" i="9"/>
  <c r="V4144" i="9"/>
  <c r="V4145" i="9"/>
  <c r="V4146" i="9"/>
  <c r="V4147" i="9"/>
  <c r="V4148" i="9"/>
  <c r="V4149" i="9"/>
  <c r="V4150" i="9"/>
  <c r="V4151" i="9"/>
  <c r="V4152" i="9"/>
  <c r="V4153" i="9"/>
  <c r="V4154" i="9"/>
  <c r="V4155" i="9"/>
  <c r="V4156" i="9"/>
  <c r="V4157" i="9"/>
  <c r="V4158" i="9"/>
  <c r="V4159" i="9"/>
  <c r="V4160" i="9"/>
  <c r="V4161" i="9"/>
  <c r="V4162" i="9"/>
  <c r="V4163" i="9"/>
  <c r="V4164" i="9"/>
  <c r="V4165" i="9"/>
  <c r="V4166" i="9"/>
  <c r="V4167" i="9"/>
  <c r="V4168" i="9"/>
  <c r="V4169" i="9"/>
  <c r="V4170" i="9"/>
  <c r="V4171" i="9"/>
  <c r="V4172" i="9"/>
  <c r="V4173" i="9"/>
  <c r="V4174" i="9"/>
  <c r="V4175" i="9"/>
  <c r="V4176" i="9"/>
  <c r="V4177" i="9"/>
  <c r="V4178" i="9"/>
  <c r="V4179" i="9"/>
  <c r="V4180" i="9"/>
  <c r="V4181" i="9"/>
  <c r="V4182" i="9"/>
  <c r="V4183" i="9"/>
  <c r="V4184" i="9"/>
  <c r="V4185" i="9"/>
  <c r="V4186" i="9"/>
  <c r="V4187" i="9"/>
  <c r="V4188" i="9"/>
  <c r="V4189" i="9"/>
  <c r="V4190" i="9"/>
  <c r="V4191" i="9"/>
  <c r="V4192" i="9"/>
  <c r="V4193" i="9"/>
  <c r="V4194" i="9"/>
  <c r="V4195" i="9"/>
  <c r="V4196" i="9"/>
  <c r="V4197" i="9"/>
  <c r="V4198" i="9"/>
  <c r="V4199" i="9"/>
  <c r="V4200" i="9"/>
  <c r="V4201" i="9"/>
  <c r="V4202" i="9"/>
  <c r="V4203" i="9"/>
  <c r="V4204" i="9"/>
  <c r="V4205" i="9"/>
  <c r="V4206" i="9"/>
  <c r="V4207" i="9"/>
  <c r="V4208" i="9"/>
  <c r="V4209" i="9"/>
  <c r="V4210" i="9"/>
  <c r="V4211" i="9"/>
  <c r="V4212" i="9"/>
  <c r="V4213" i="9"/>
  <c r="V4214" i="9"/>
  <c r="V4215" i="9"/>
  <c r="V4216" i="9"/>
  <c r="V4217" i="9"/>
  <c r="V4218" i="9"/>
  <c r="V4219" i="9"/>
  <c r="V4220" i="9"/>
  <c r="V4221" i="9"/>
  <c r="V4222" i="9"/>
  <c r="V4223" i="9"/>
  <c r="V4224" i="9"/>
  <c r="V4225" i="9"/>
  <c r="V4226" i="9"/>
  <c r="V4227" i="9"/>
  <c r="V4228" i="9"/>
  <c r="V4229" i="9"/>
  <c r="V4230" i="9"/>
  <c r="V4231" i="9"/>
  <c r="V4232" i="9"/>
  <c r="V4233" i="9"/>
  <c r="V4234" i="9"/>
  <c r="V4235" i="9"/>
  <c r="V4236" i="9"/>
  <c r="V4237" i="9"/>
  <c r="V4238" i="9"/>
  <c r="V4239" i="9"/>
  <c r="V4240" i="9"/>
  <c r="V4241" i="9"/>
  <c r="V4242" i="9"/>
  <c r="V4243" i="9"/>
  <c r="V4244" i="9"/>
  <c r="V4245" i="9"/>
  <c r="V4246" i="9"/>
  <c r="V4247" i="9"/>
  <c r="V4248" i="9"/>
  <c r="V4249" i="9"/>
  <c r="V4250" i="9"/>
  <c r="V4251" i="9"/>
  <c r="V4252" i="9"/>
  <c r="V4253" i="9"/>
  <c r="V4254" i="9"/>
  <c r="V4255" i="9"/>
  <c r="V4256" i="9"/>
  <c r="V4257" i="9"/>
  <c r="V4258" i="9"/>
  <c r="V4259" i="9"/>
  <c r="V4260" i="9"/>
  <c r="V4261" i="9"/>
  <c r="V4262" i="9"/>
  <c r="V4263" i="9"/>
  <c r="V4264" i="9"/>
  <c r="V4265" i="9"/>
  <c r="V4266" i="9"/>
  <c r="V4267" i="9"/>
  <c r="V4268" i="9"/>
  <c r="V4269" i="9"/>
  <c r="V4270" i="9"/>
  <c r="V4271" i="9"/>
  <c r="V4272" i="9"/>
  <c r="V4273" i="9"/>
  <c r="V4274" i="9"/>
  <c r="V4275" i="9"/>
  <c r="V4276" i="9"/>
  <c r="V4277" i="9"/>
  <c r="V4278" i="9"/>
  <c r="V4279" i="9"/>
  <c r="V4280" i="9"/>
  <c r="V4281" i="9"/>
  <c r="V4282" i="9"/>
  <c r="V4283" i="9"/>
  <c r="V4284" i="9"/>
  <c r="V4285" i="9"/>
  <c r="V4286" i="9"/>
  <c r="V4287" i="9"/>
  <c r="V4288" i="9"/>
  <c r="V4289" i="9"/>
  <c r="V4290" i="9"/>
  <c r="V4291" i="9"/>
  <c r="V4292" i="9"/>
  <c r="V4293" i="9"/>
  <c r="V4294" i="9"/>
  <c r="V4295" i="9"/>
  <c r="V4296" i="9"/>
  <c r="V4297" i="9"/>
  <c r="V4298" i="9"/>
  <c r="V4299" i="9"/>
  <c r="V4300" i="9"/>
  <c r="V4301" i="9"/>
  <c r="V4302" i="9"/>
  <c r="V4303" i="9"/>
  <c r="V4304" i="9"/>
  <c r="V4305" i="9"/>
  <c r="V4306" i="9"/>
  <c r="V4307" i="9"/>
  <c r="V4308" i="9"/>
  <c r="V4309" i="9"/>
  <c r="V4310" i="9"/>
  <c r="V4311" i="9"/>
  <c r="V4312" i="9"/>
  <c r="V4313" i="9"/>
  <c r="V4314" i="9"/>
  <c r="V4315" i="9"/>
  <c r="V4316" i="9"/>
  <c r="V4317" i="9"/>
  <c r="V4318" i="9"/>
  <c r="V4319" i="9"/>
  <c r="V4320" i="9"/>
  <c r="V4321" i="9"/>
  <c r="V4322" i="9"/>
  <c r="V4323" i="9"/>
  <c r="V4324" i="9"/>
  <c r="V4325" i="9"/>
  <c r="V4326" i="9"/>
  <c r="V4327" i="9"/>
  <c r="V4328" i="9"/>
  <c r="V4329" i="9"/>
  <c r="V4330" i="9"/>
  <c r="V4331" i="9"/>
  <c r="V4332" i="9"/>
  <c r="V4333" i="9"/>
  <c r="V4334" i="9"/>
  <c r="V4335" i="9"/>
  <c r="V4336" i="9"/>
  <c r="V4337" i="9"/>
  <c r="V4338" i="9"/>
  <c r="V4339" i="9"/>
  <c r="V4340" i="9"/>
  <c r="V4341" i="9"/>
  <c r="V4342" i="9"/>
  <c r="V4343" i="9"/>
  <c r="V4344" i="9"/>
  <c r="V4345" i="9"/>
  <c r="V4346" i="9"/>
  <c r="V4347" i="9"/>
  <c r="V4348" i="9"/>
  <c r="V4349" i="9"/>
  <c r="V4350" i="9"/>
  <c r="V4351" i="9"/>
  <c r="V4352" i="9"/>
  <c r="V4353" i="9"/>
  <c r="V4354" i="9"/>
  <c r="V4355" i="9"/>
  <c r="V4356" i="9"/>
  <c r="V4357" i="9"/>
  <c r="V4358" i="9"/>
  <c r="V4359" i="9"/>
  <c r="V4360" i="9"/>
  <c r="V4361" i="9"/>
  <c r="V4362" i="9"/>
  <c r="V4363" i="9"/>
  <c r="V4364" i="9"/>
  <c r="V4365" i="9"/>
  <c r="V4366" i="9"/>
  <c r="V4367" i="9"/>
  <c r="V4368" i="9"/>
  <c r="V4369" i="9"/>
  <c r="V4370" i="9"/>
  <c r="V4371" i="9"/>
  <c r="V4372" i="9"/>
  <c r="V4373" i="9"/>
  <c r="V4374" i="9"/>
  <c r="V4375" i="9"/>
  <c r="V4376" i="9"/>
  <c r="V4377" i="9"/>
  <c r="V4378" i="9"/>
  <c r="V4379" i="9"/>
  <c r="V4380" i="9"/>
  <c r="V4381" i="9"/>
  <c r="V4382" i="9"/>
  <c r="V4383" i="9"/>
  <c r="V4384" i="9"/>
  <c r="V4385" i="9"/>
  <c r="V4386" i="9"/>
  <c r="V4387" i="9"/>
  <c r="V4388" i="9"/>
  <c r="V4389" i="9"/>
  <c r="V4390" i="9"/>
  <c r="V4391" i="9"/>
  <c r="V4392" i="9"/>
  <c r="V4393" i="9"/>
  <c r="V4394" i="9"/>
  <c r="V4395" i="9"/>
  <c r="V4396" i="9"/>
  <c r="V4397" i="9"/>
  <c r="V4398" i="9"/>
  <c r="V4399" i="9"/>
  <c r="V4400" i="9"/>
  <c r="V4401" i="9"/>
  <c r="V4402" i="9"/>
  <c r="V4403" i="9"/>
  <c r="V4404" i="9"/>
  <c r="V4405" i="9"/>
  <c r="V4406" i="9"/>
  <c r="V4407" i="9"/>
  <c r="V4408" i="9"/>
  <c r="V4409" i="9"/>
  <c r="V4410" i="9"/>
  <c r="V4411" i="9"/>
  <c r="V4412" i="9"/>
  <c r="V4413" i="9"/>
  <c r="V4414" i="9"/>
  <c r="V4415" i="9"/>
  <c r="V4416" i="9"/>
  <c r="V4417" i="9"/>
  <c r="V4418" i="9"/>
  <c r="V4419" i="9"/>
  <c r="V4420" i="9"/>
  <c r="V4421" i="9"/>
  <c r="V4422" i="9"/>
  <c r="V4423" i="9"/>
  <c r="V4424" i="9"/>
  <c r="V4425" i="9"/>
  <c r="V4426" i="9"/>
  <c r="V4427" i="9"/>
  <c r="V4428" i="9"/>
  <c r="V4429" i="9"/>
  <c r="V4430" i="9"/>
  <c r="V4431" i="9"/>
  <c r="V4432" i="9"/>
  <c r="V4433" i="9"/>
  <c r="V4434" i="9"/>
  <c r="V4435" i="9"/>
  <c r="V4436" i="9"/>
  <c r="V4437" i="9"/>
  <c r="V4438" i="9"/>
  <c r="V4439" i="9"/>
  <c r="V4440" i="9"/>
  <c r="V4441" i="9"/>
  <c r="V4442" i="9"/>
  <c r="V4443" i="9"/>
  <c r="V4444" i="9"/>
  <c r="V4445" i="9"/>
  <c r="V4446" i="9"/>
  <c r="V4447" i="9"/>
  <c r="V4448" i="9"/>
  <c r="V4449" i="9"/>
  <c r="V4450" i="9"/>
  <c r="V4451" i="9"/>
  <c r="V4452" i="9"/>
  <c r="V4453" i="9"/>
  <c r="V4454" i="9"/>
  <c r="V4455" i="9"/>
  <c r="V4456" i="9"/>
  <c r="V4457" i="9"/>
  <c r="V4458" i="9"/>
  <c r="V4459" i="9"/>
  <c r="V4460" i="9"/>
  <c r="V4461" i="9"/>
  <c r="V4462" i="9"/>
  <c r="V4463" i="9"/>
  <c r="V4464" i="9"/>
  <c r="V4465" i="9"/>
  <c r="V4466" i="9"/>
  <c r="V4467" i="9"/>
  <c r="V4468" i="9"/>
  <c r="V4469" i="9"/>
  <c r="V4470" i="9"/>
  <c r="V4471" i="9"/>
  <c r="V4472" i="9"/>
  <c r="V4473" i="9"/>
  <c r="V4474" i="9"/>
  <c r="V4475" i="9"/>
  <c r="V4476" i="9"/>
  <c r="V4477" i="9"/>
  <c r="V4478" i="9"/>
  <c r="V4479" i="9"/>
  <c r="V4480" i="9"/>
  <c r="V4481" i="9"/>
  <c r="V4482" i="9"/>
  <c r="V4483" i="9"/>
  <c r="V4484" i="9"/>
  <c r="V4485" i="9"/>
  <c r="V4486" i="9"/>
  <c r="V4487" i="9"/>
  <c r="V4488" i="9"/>
  <c r="V4489" i="9"/>
  <c r="V4490" i="9"/>
  <c r="V4491" i="9"/>
  <c r="V4492" i="9"/>
  <c r="V4493" i="9"/>
  <c r="V4494" i="9"/>
  <c r="V4495" i="9"/>
  <c r="V4496" i="9"/>
  <c r="V4497" i="9"/>
  <c r="V4498" i="9"/>
  <c r="V4499" i="9"/>
  <c r="V4500" i="9"/>
  <c r="V4501" i="9"/>
  <c r="V4502" i="9"/>
  <c r="V4503" i="9"/>
  <c r="V4504" i="9"/>
  <c r="V4505" i="9"/>
  <c r="V4506" i="9"/>
  <c r="V4507" i="9"/>
  <c r="V4508" i="9"/>
  <c r="V4509" i="9"/>
  <c r="V4510" i="9"/>
  <c r="V4511" i="9"/>
  <c r="V4512" i="9"/>
  <c r="V4513" i="9"/>
  <c r="V4514" i="9"/>
  <c r="V4515" i="9"/>
  <c r="V4516" i="9"/>
  <c r="V4517" i="9"/>
  <c r="V4518" i="9"/>
  <c r="V4519" i="9"/>
  <c r="V4520" i="9"/>
  <c r="V4521" i="9"/>
  <c r="V4522" i="9"/>
  <c r="V4523" i="9"/>
  <c r="V4524" i="9"/>
  <c r="V4525" i="9"/>
  <c r="V4526" i="9"/>
  <c r="V4527" i="9"/>
  <c r="V4528" i="9"/>
  <c r="V4529" i="9"/>
  <c r="V4530" i="9"/>
  <c r="V4531" i="9"/>
  <c r="V4532" i="9"/>
  <c r="V4533" i="9"/>
  <c r="V4534" i="9"/>
  <c r="V4535" i="9"/>
  <c r="V4536" i="9"/>
  <c r="V4537" i="9"/>
  <c r="V4538" i="9"/>
  <c r="V4539" i="9"/>
  <c r="V4540" i="9"/>
  <c r="V4541" i="9"/>
  <c r="V4542" i="9"/>
  <c r="V4543" i="9"/>
  <c r="V4544" i="9"/>
  <c r="V4545" i="9"/>
  <c r="V4546" i="9"/>
  <c r="V4547" i="9"/>
  <c r="V4548" i="9"/>
  <c r="V4549" i="9"/>
  <c r="V4550" i="9"/>
  <c r="V4551" i="9"/>
  <c r="V4552" i="9"/>
  <c r="V4553" i="9"/>
  <c r="V4554" i="9"/>
  <c r="V4555" i="9"/>
  <c r="V4556" i="9"/>
  <c r="V4557" i="9"/>
  <c r="V4558" i="9"/>
  <c r="V4559" i="9"/>
  <c r="V4560" i="9"/>
  <c r="V4561" i="9"/>
  <c r="V4562" i="9"/>
  <c r="V4563" i="9"/>
  <c r="V4564" i="9"/>
  <c r="V4565" i="9"/>
  <c r="V4566" i="9"/>
  <c r="V4567" i="9"/>
  <c r="V4568" i="9"/>
  <c r="V4569" i="9"/>
  <c r="V4570" i="9"/>
  <c r="V4571" i="9"/>
  <c r="V4572" i="9"/>
  <c r="V4573" i="9"/>
  <c r="V4574" i="9"/>
  <c r="V4575" i="9"/>
  <c r="V4576" i="9"/>
  <c r="V4577" i="9"/>
  <c r="V4578" i="9"/>
  <c r="V4579" i="9"/>
  <c r="V4580" i="9"/>
  <c r="V4581" i="9"/>
  <c r="V4582" i="9"/>
  <c r="V4583" i="9"/>
  <c r="V4584" i="9"/>
  <c r="V4585" i="9"/>
  <c r="V4586" i="9"/>
  <c r="V4587" i="9"/>
  <c r="V4588" i="9"/>
  <c r="V4589" i="9"/>
  <c r="V4590" i="9"/>
  <c r="V4591" i="9"/>
  <c r="V4592" i="9"/>
  <c r="V4593" i="9"/>
  <c r="V4594" i="9"/>
  <c r="V4595" i="9"/>
  <c r="V4596" i="9"/>
  <c r="V4597" i="9"/>
  <c r="V4598" i="9"/>
  <c r="V4599" i="9"/>
  <c r="V4600" i="9"/>
  <c r="V4601" i="9"/>
  <c r="V4602" i="9"/>
  <c r="V4603" i="9"/>
  <c r="V4604" i="9"/>
  <c r="V4605" i="9"/>
  <c r="V4606" i="9"/>
  <c r="V4607" i="9"/>
  <c r="V4608" i="9"/>
  <c r="V4609" i="9"/>
  <c r="V4610" i="9"/>
  <c r="V4611" i="9"/>
  <c r="V4612" i="9"/>
  <c r="V4613" i="9"/>
  <c r="V4614" i="9"/>
  <c r="V4615" i="9"/>
  <c r="V4616" i="9"/>
  <c r="V4617" i="9"/>
  <c r="V4618" i="9"/>
  <c r="V4619" i="9"/>
  <c r="V4620" i="9"/>
  <c r="V4621" i="9"/>
  <c r="V4622" i="9"/>
  <c r="V4623" i="9"/>
  <c r="V4624" i="9"/>
  <c r="V4625" i="9"/>
  <c r="V4626" i="9"/>
  <c r="V4627" i="9"/>
  <c r="V4628" i="9"/>
  <c r="V4629" i="9"/>
  <c r="V4630" i="9"/>
  <c r="V4631" i="9"/>
  <c r="V4632" i="9"/>
  <c r="V4633" i="9"/>
  <c r="V4634" i="9"/>
  <c r="V4635" i="9"/>
  <c r="V4636" i="9"/>
  <c r="V4637" i="9"/>
  <c r="V4638" i="9"/>
  <c r="V4639" i="9"/>
  <c r="V4640" i="9"/>
  <c r="V4641" i="9"/>
  <c r="V4642" i="9"/>
  <c r="V4643" i="9"/>
  <c r="V4644" i="9"/>
  <c r="V4645" i="9"/>
  <c r="V4646" i="9"/>
  <c r="V4647" i="9"/>
  <c r="V4648" i="9"/>
  <c r="V4649" i="9"/>
  <c r="V4650" i="9"/>
  <c r="V4651" i="9"/>
  <c r="V4652" i="9"/>
  <c r="V4653" i="9"/>
  <c r="V4654" i="9"/>
  <c r="V4655" i="9"/>
  <c r="V4656" i="9"/>
  <c r="V4657" i="9"/>
  <c r="V4658" i="9"/>
  <c r="V4659" i="9"/>
  <c r="V4660" i="9"/>
  <c r="V4661" i="9"/>
  <c r="V4662" i="9"/>
  <c r="V4663" i="9"/>
  <c r="V4664" i="9"/>
  <c r="V4665" i="9"/>
  <c r="V4666" i="9"/>
  <c r="V4667" i="9"/>
  <c r="V4668" i="9"/>
  <c r="V4669" i="9"/>
  <c r="V4670" i="9"/>
  <c r="V4671" i="9"/>
  <c r="V4672" i="9"/>
  <c r="V4673" i="9"/>
  <c r="V4674" i="9"/>
  <c r="V4675" i="9"/>
  <c r="V4676" i="9"/>
  <c r="V4677" i="9"/>
  <c r="V4678" i="9"/>
  <c r="V4679" i="9"/>
  <c r="V4680" i="9"/>
  <c r="V4681" i="9"/>
  <c r="V4682" i="9"/>
  <c r="V4683" i="9"/>
  <c r="V4684" i="9"/>
  <c r="V4685" i="9"/>
  <c r="V4686" i="9"/>
  <c r="V4687" i="9"/>
  <c r="V4688" i="9"/>
  <c r="V4689" i="9"/>
  <c r="V4690" i="9"/>
  <c r="V4691" i="9"/>
  <c r="V4692" i="9"/>
  <c r="V4693" i="9"/>
  <c r="V4694" i="9"/>
  <c r="V4695" i="9"/>
  <c r="V4696" i="9"/>
  <c r="V4697" i="9"/>
  <c r="V4698" i="9"/>
  <c r="V4699" i="9"/>
  <c r="V4700" i="9"/>
  <c r="V4701" i="9"/>
  <c r="V4702" i="9"/>
  <c r="V4703" i="9"/>
  <c r="V4704" i="9"/>
  <c r="V4705" i="9"/>
  <c r="V4706" i="9"/>
  <c r="V4707" i="9"/>
  <c r="V4708" i="9"/>
  <c r="V4709" i="9"/>
  <c r="V4710" i="9"/>
  <c r="V4711" i="9"/>
  <c r="V4712" i="9"/>
  <c r="V4713" i="9"/>
  <c r="V4714" i="9"/>
  <c r="V4715" i="9"/>
  <c r="V4716" i="9"/>
  <c r="V4717" i="9"/>
  <c r="V4718" i="9"/>
  <c r="V4719" i="9"/>
  <c r="V4720" i="9"/>
  <c r="V4721" i="9"/>
  <c r="V4722" i="9"/>
  <c r="V4723" i="9"/>
  <c r="V4724" i="9"/>
  <c r="V4725" i="9"/>
  <c r="V4726" i="9"/>
  <c r="V4727" i="9"/>
  <c r="V4728" i="9"/>
  <c r="V4729" i="9"/>
  <c r="V4730" i="9"/>
  <c r="V4731" i="9"/>
  <c r="V4732" i="9"/>
  <c r="V4733" i="9"/>
  <c r="V4734" i="9"/>
  <c r="V4735" i="9"/>
  <c r="V4736" i="9"/>
  <c r="V4737" i="9"/>
  <c r="V4738" i="9"/>
  <c r="V4739" i="9"/>
  <c r="V4740" i="9"/>
  <c r="V4741" i="9"/>
  <c r="V4742" i="9"/>
  <c r="V4743" i="9"/>
  <c r="V4744" i="9"/>
  <c r="V4745" i="9"/>
  <c r="V4746" i="9"/>
  <c r="V4747" i="9"/>
  <c r="V4748" i="9"/>
  <c r="V4749" i="9"/>
  <c r="V4750" i="9"/>
  <c r="V4751" i="9"/>
  <c r="V4752" i="9"/>
  <c r="V4753" i="9"/>
  <c r="V4754" i="9"/>
  <c r="V4755" i="9"/>
  <c r="V4756" i="9"/>
  <c r="V4757" i="9"/>
  <c r="V4758" i="9"/>
  <c r="V4759" i="9"/>
  <c r="V4760" i="9"/>
  <c r="V4761" i="9"/>
  <c r="V4762" i="9"/>
  <c r="V4763" i="9"/>
  <c r="V4764" i="9"/>
  <c r="V4765" i="9"/>
  <c r="V4766" i="9"/>
  <c r="V4767" i="9"/>
  <c r="V4768" i="9"/>
  <c r="V4769" i="9"/>
  <c r="V4770" i="9"/>
  <c r="V4771" i="9"/>
  <c r="V4772" i="9"/>
  <c r="V4773" i="9"/>
  <c r="V4774" i="9"/>
  <c r="V4775" i="9"/>
  <c r="V4776" i="9"/>
  <c r="V4777" i="9"/>
  <c r="V4778" i="9"/>
  <c r="V4779" i="9"/>
  <c r="V4780" i="9"/>
  <c r="V4781" i="9"/>
  <c r="V4782" i="9"/>
  <c r="V4783" i="9"/>
  <c r="V4784" i="9"/>
  <c r="V4785" i="9"/>
  <c r="V4786" i="9"/>
  <c r="V4787" i="9"/>
  <c r="V4788" i="9"/>
  <c r="V4789" i="9"/>
  <c r="V4790" i="9"/>
  <c r="V4791" i="9"/>
  <c r="V4792" i="9"/>
  <c r="V4793" i="9"/>
  <c r="V4794" i="9"/>
  <c r="V4795" i="9"/>
  <c r="V4796" i="9"/>
  <c r="V4797" i="9"/>
  <c r="V4798" i="9"/>
  <c r="V4799" i="9"/>
  <c r="V4800" i="9"/>
  <c r="V4801" i="9"/>
  <c r="V4802" i="9"/>
  <c r="V4803" i="9"/>
  <c r="V4804" i="9"/>
  <c r="V4805" i="9"/>
  <c r="V4806" i="9"/>
  <c r="V4807" i="9"/>
  <c r="V4808" i="9"/>
  <c r="V4809" i="9"/>
  <c r="V4810" i="9"/>
  <c r="V4811" i="9"/>
  <c r="V4812" i="9"/>
  <c r="V4813" i="9"/>
  <c r="V4814" i="9"/>
  <c r="V4815" i="9"/>
  <c r="V4816" i="9"/>
  <c r="V4817" i="9"/>
  <c r="V4818" i="9"/>
  <c r="V4819" i="9"/>
  <c r="V4820" i="9"/>
  <c r="V4821" i="9"/>
  <c r="V4822" i="9"/>
  <c r="V4823" i="9"/>
  <c r="V4824" i="9"/>
  <c r="V4825" i="9"/>
  <c r="V4826" i="9"/>
  <c r="V4827" i="9"/>
  <c r="V4828" i="9"/>
  <c r="V4829" i="9"/>
  <c r="V4830" i="9"/>
  <c r="V4831" i="9"/>
  <c r="V4832" i="9"/>
  <c r="V4833" i="9"/>
  <c r="V4834" i="9"/>
  <c r="V4835" i="9"/>
  <c r="V4836" i="9"/>
  <c r="V4837" i="9"/>
  <c r="V4838" i="9"/>
  <c r="V4839" i="9"/>
  <c r="V4840" i="9"/>
  <c r="V4841" i="9"/>
  <c r="V4842" i="9"/>
  <c r="V4843" i="9"/>
  <c r="V4844" i="9"/>
  <c r="V4845" i="9"/>
  <c r="V4846" i="9"/>
  <c r="V4847" i="9"/>
  <c r="V4848" i="9"/>
  <c r="V4849" i="9"/>
  <c r="V4850" i="9"/>
  <c r="V4851" i="9"/>
  <c r="V4852" i="9"/>
  <c r="V4853" i="9"/>
  <c r="V4854" i="9"/>
  <c r="V4855" i="9"/>
  <c r="V4856" i="9"/>
  <c r="V4857" i="9"/>
  <c r="V4858" i="9"/>
  <c r="V4859" i="9"/>
  <c r="V4860" i="9"/>
  <c r="V4861" i="9"/>
  <c r="V4862" i="9"/>
  <c r="V4863" i="9"/>
  <c r="V4864" i="9"/>
  <c r="V4865" i="9"/>
  <c r="V4866" i="9"/>
  <c r="V4867" i="9"/>
  <c r="V4868" i="9"/>
  <c r="V4869" i="9"/>
  <c r="V4870" i="9"/>
  <c r="V4871" i="9"/>
  <c r="V4872" i="9"/>
  <c r="V4873" i="9"/>
  <c r="V4874" i="9"/>
  <c r="V4875" i="9"/>
  <c r="V4876" i="9"/>
  <c r="V4877" i="9"/>
  <c r="V4878" i="9"/>
  <c r="V4879" i="9"/>
  <c r="V4880" i="9"/>
  <c r="V4881" i="9"/>
  <c r="V4882" i="9"/>
  <c r="V4883" i="9"/>
  <c r="V4884" i="9"/>
  <c r="V4885" i="9"/>
  <c r="V4886" i="9"/>
  <c r="V4887" i="9"/>
  <c r="V4888" i="9"/>
  <c r="V4889" i="9"/>
  <c r="V4890" i="9"/>
  <c r="V4891" i="9"/>
  <c r="V4892" i="9"/>
  <c r="V4893" i="9"/>
  <c r="V4894" i="9"/>
  <c r="V4895" i="9"/>
  <c r="V4896" i="9"/>
  <c r="V4897" i="9"/>
  <c r="V4898" i="9"/>
  <c r="V4899" i="9"/>
  <c r="V4900" i="9"/>
  <c r="V4901" i="9"/>
  <c r="V4902" i="9"/>
  <c r="V4903" i="9"/>
  <c r="V4904" i="9"/>
  <c r="V4905" i="9"/>
  <c r="V4906" i="9"/>
  <c r="V4907" i="9"/>
  <c r="V4908" i="9"/>
  <c r="V4909" i="9"/>
  <c r="V4910" i="9"/>
  <c r="V4911" i="9"/>
  <c r="V4912" i="9"/>
  <c r="V4913" i="9"/>
  <c r="V4914" i="9"/>
  <c r="V4915" i="9"/>
  <c r="V4916" i="9"/>
  <c r="V4917" i="9"/>
  <c r="V4918" i="9"/>
  <c r="V4919" i="9"/>
  <c r="V4920" i="9"/>
  <c r="V4921" i="9"/>
  <c r="V4922" i="9"/>
  <c r="V4923" i="9"/>
  <c r="V4924" i="9"/>
  <c r="V4925" i="9"/>
  <c r="V4926" i="9"/>
  <c r="V4927" i="9"/>
  <c r="V4928" i="9"/>
  <c r="V4929" i="9"/>
  <c r="V4930" i="9"/>
  <c r="V4931" i="9"/>
  <c r="V4932" i="9"/>
  <c r="V4933" i="9"/>
  <c r="V4934" i="9"/>
  <c r="V4935" i="9"/>
  <c r="V4936" i="9"/>
  <c r="V4937" i="9"/>
  <c r="V4938" i="9"/>
  <c r="V4939" i="9"/>
  <c r="V4940" i="9"/>
  <c r="V4941" i="9"/>
  <c r="V4942" i="9"/>
  <c r="V4943" i="9"/>
  <c r="V4944" i="9"/>
  <c r="V4945" i="9"/>
  <c r="V4946" i="9"/>
  <c r="V4947" i="9"/>
  <c r="V4948" i="9"/>
  <c r="V4949" i="9"/>
  <c r="V4950" i="9"/>
  <c r="V4951" i="9"/>
  <c r="V4952" i="9"/>
  <c r="V4953" i="9"/>
  <c r="V4954" i="9"/>
  <c r="V4955" i="9"/>
  <c r="V4956" i="9"/>
  <c r="V4957" i="9"/>
  <c r="V4958" i="9"/>
  <c r="V4959" i="9"/>
  <c r="V4960" i="9"/>
  <c r="V4961" i="9"/>
  <c r="V4962" i="9"/>
  <c r="V4963" i="9"/>
  <c r="V4964" i="9"/>
  <c r="V4965" i="9"/>
  <c r="V4966" i="9"/>
  <c r="V4967" i="9"/>
  <c r="V4968" i="9"/>
  <c r="V4969" i="9"/>
  <c r="V4970" i="9"/>
  <c r="V4971" i="9"/>
  <c r="V4972" i="9"/>
  <c r="V4973" i="9"/>
  <c r="V4974" i="9"/>
  <c r="V4975" i="9"/>
  <c r="V4976" i="9"/>
  <c r="V4977" i="9"/>
  <c r="V4978" i="9"/>
  <c r="V4979" i="9"/>
  <c r="V4980" i="9"/>
  <c r="V4981" i="9"/>
  <c r="V4982" i="9"/>
  <c r="V4983" i="9"/>
  <c r="V4984" i="9"/>
  <c r="V4985" i="9"/>
  <c r="V4986" i="9"/>
  <c r="V4987" i="9"/>
  <c r="V4988" i="9"/>
  <c r="V4989" i="9"/>
  <c r="V4990" i="9"/>
  <c r="V4991" i="9"/>
  <c r="V4992" i="9"/>
  <c r="V4993" i="9"/>
  <c r="V4994" i="9"/>
  <c r="V4995" i="9"/>
  <c r="V4996" i="9"/>
  <c r="V4997" i="9"/>
  <c r="V4998" i="9"/>
  <c r="V4999" i="9"/>
  <c r="V5000" i="9"/>
  <c r="V5001" i="9"/>
  <c r="V5002" i="9"/>
  <c r="V5003" i="9"/>
  <c r="V5004" i="9"/>
  <c r="V5005" i="9"/>
  <c r="V5006" i="9"/>
  <c r="V5007" i="9"/>
  <c r="V5008" i="9"/>
  <c r="V5009" i="9"/>
  <c r="V5010" i="9"/>
  <c r="V5011" i="9"/>
  <c r="V5012" i="9"/>
  <c r="V5013" i="9"/>
  <c r="V5014" i="9"/>
  <c r="V5015" i="9"/>
  <c r="V5016" i="9"/>
  <c r="V5017" i="9"/>
  <c r="V5018" i="9"/>
  <c r="V5019" i="9"/>
  <c r="V5020" i="9"/>
  <c r="V5021" i="9"/>
  <c r="V5022" i="9"/>
  <c r="V5023" i="9"/>
  <c r="V5024" i="9"/>
  <c r="V5025" i="9"/>
  <c r="V5026" i="9"/>
  <c r="V5027" i="9"/>
  <c r="V5028" i="9"/>
  <c r="V5029" i="9"/>
  <c r="V5030" i="9"/>
  <c r="V5031" i="9"/>
  <c r="V5032" i="9"/>
  <c r="V5033" i="9"/>
  <c r="V5034" i="9"/>
  <c r="V5035" i="9"/>
  <c r="V5036" i="9"/>
  <c r="V5037" i="9"/>
  <c r="V5038" i="9"/>
  <c r="V5039" i="9"/>
  <c r="V5040" i="9"/>
  <c r="V5041" i="9"/>
  <c r="V5042" i="9"/>
  <c r="V5043" i="9"/>
  <c r="V5044" i="9"/>
  <c r="V5045" i="9"/>
  <c r="V5046" i="9"/>
  <c r="V5047" i="9"/>
  <c r="V5048" i="9"/>
  <c r="V5049" i="9"/>
  <c r="V5050" i="9"/>
  <c r="V5051" i="9"/>
  <c r="V5052" i="9"/>
  <c r="V5053" i="9"/>
  <c r="V5054" i="9"/>
  <c r="V5055" i="9"/>
  <c r="V5056" i="9"/>
  <c r="V5057" i="9"/>
  <c r="V5058" i="9"/>
  <c r="V5059" i="9"/>
  <c r="V5060" i="9"/>
  <c r="V5061" i="9"/>
  <c r="V5062" i="9"/>
  <c r="V5063" i="9"/>
  <c r="V5064" i="9"/>
  <c r="V5065" i="9"/>
  <c r="V5066" i="9"/>
  <c r="V5067" i="9"/>
  <c r="V5068" i="9"/>
  <c r="V5069" i="9"/>
  <c r="V5070" i="9"/>
  <c r="V5071" i="9"/>
  <c r="V5072" i="9"/>
  <c r="V5073" i="9"/>
  <c r="V5074" i="9"/>
  <c r="V5075" i="9"/>
  <c r="V5076" i="9"/>
  <c r="V5077" i="9"/>
  <c r="V5078" i="9"/>
  <c r="V5079" i="9"/>
  <c r="V5080" i="9"/>
  <c r="V5081" i="9"/>
  <c r="V5082" i="9"/>
  <c r="V5083" i="9"/>
  <c r="V5084" i="9"/>
  <c r="V5085" i="9"/>
  <c r="V5086" i="9"/>
  <c r="V5087" i="9"/>
  <c r="V5088" i="9"/>
  <c r="V5089" i="9"/>
  <c r="V5090" i="9"/>
  <c r="V5091" i="9"/>
  <c r="V5092" i="9"/>
  <c r="V5093" i="9"/>
  <c r="V5094" i="9"/>
  <c r="V5095" i="9"/>
  <c r="V5096" i="9"/>
  <c r="V5097" i="9"/>
  <c r="V5098" i="9"/>
  <c r="V5099" i="9"/>
  <c r="V5100" i="9"/>
  <c r="V5101" i="9"/>
  <c r="V5102" i="9"/>
  <c r="V5103" i="9"/>
  <c r="V5104" i="9"/>
  <c r="V5105" i="9"/>
  <c r="V5106" i="9"/>
  <c r="V5107" i="9"/>
  <c r="V5108" i="9"/>
  <c r="V5109" i="9"/>
  <c r="V5110" i="9"/>
  <c r="V5111" i="9"/>
  <c r="V5112" i="9"/>
  <c r="V5113" i="9"/>
  <c r="V5114" i="9"/>
  <c r="V5115" i="9"/>
  <c r="V5116" i="9"/>
  <c r="V5117" i="9"/>
  <c r="V5118" i="9"/>
  <c r="V5119" i="9"/>
  <c r="V5120" i="9"/>
  <c r="V5121" i="9"/>
  <c r="V5122" i="9"/>
  <c r="V5123" i="9"/>
  <c r="V5124" i="9"/>
  <c r="V5125" i="9"/>
  <c r="V5126" i="9"/>
  <c r="V5127" i="9"/>
  <c r="V5128" i="9"/>
  <c r="V5129" i="9"/>
  <c r="V5130" i="9"/>
  <c r="V5131" i="9"/>
  <c r="V5132" i="9"/>
  <c r="V5133" i="9"/>
  <c r="V5134" i="9"/>
  <c r="V5135" i="9"/>
  <c r="V5136" i="9"/>
  <c r="V5137" i="9"/>
  <c r="V5138" i="9"/>
  <c r="V5139" i="9"/>
  <c r="V5140" i="9"/>
  <c r="V5141" i="9"/>
  <c r="V5142" i="9"/>
  <c r="V5143" i="9"/>
  <c r="V5144" i="9"/>
  <c r="V5145" i="9"/>
  <c r="V5146" i="9"/>
  <c r="V5147" i="9"/>
  <c r="V5148" i="9"/>
  <c r="V5149" i="9"/>
  <c r="V5150" i="9"/>
  <c r="V5151" i="9"/>
  <c r="V5152" i="9"/>
  <c r="V5153" i="9"/>
  <c r="V5154" i="9"/>
  <c r="V5155" i="9"/>
  <c r="V5156" i="9"/>
  <c r="V5157" i="9"/>
  <c r="V5158" i="9"/>
  <c r="V5159" i="9"/>
  <c r="V5160" i="9"/>
  <c r="V5161" i="9"/>
  <c r="V5162" i="9"/>
  <c r="V5163" i="9"/>
  <c r="V5164" i="9"/>
  <c r="V5165" i="9"/>
  <c r="V5166" i="9"/>
  <c r="V5167" i="9"/>
  <c r="V5168" i="9"/>
  <c r="V5169" i="9"/>
  <c r="V5170" i="9"/>
  <c r="V5171" i="9"/>
  <c r="V5172" i="9"/>
  <c r="V5173" i="9"/>
  <c r="V5174" i="9"/>
  <c r="V5175" i="9"/>
  <c r="V5176" i="9"/>
  <c r="V5177" i="9"/>
  <c r="V5178" i="9"/>
  <c r="V5179" i="9"/>
  <c r="V5180" i="9"/>
  <c r="V5181" i="9"/>
  <c r="V5182" i="9"/>
  <c r="V5183" i="9"/>
  <c r="V5184" i="9"/>
  <c r="V5185" i="9"/>
  <c r="V5186" i="9"/>
  <c r="V5187" i="9"/>
  <c r="V5188" i="9"/>
  <c r="V5189" i="9"/>
  <c r="V5190" i="9"/>
  <c r="V5191" i="9"/>
  <c r="V5192" i="9"/>
  <c r="V5193" i="9"/>
  <c r="V5194" i="9"/>
  <c r="V5195" i="9"/>
  <c r="V5196" i="9"/>
  <c r="V5197" i="9"/>
  <c r="V5198" i="9"/>
  <c r="V5199" i="9"/>
  <c r="V5200" i="9"/>
  <c r="V5201" i="9"/>
  <c r="V5202" i="9"/>
  <c r="V5203" i="9"/>
  <c r="V5204" i="9"/>
  <c r="V5205" i="9"/>
  <c r="V5206" i="9"/>
  <c r="V5207" i="9"/>
  <c r="V5208" i="9"/>
  <c r="V5209" i="9"/>
  <c r="V5210" i="9"/>
  <c r="V5211" i="9"/>
  <c r="V5212" i="9"/>
  <c r="V5213" i="9"/>
  <c r="V5214" i="9"/>
  <c r="V5215" i="9"/>
  <c r="V5216" i="9"/>
  <c r="V5217" i="9"/>
  <c r="V5218" i="9"/>
  <c r="V5219" i="9"/>
  <c r="V5220" i="9"/>
  <c r="V5221" i="9"/>
  <c r="V5222" i="9"/>
  <c r="V5223" i="9"/>
  <c r="V5224" i="9"/>
  <c r="V5225" i="9"/>
  <c r="V5226" i="9"/>
  <c r="V5227" i="9"/>
  <c r="V5228" i="9"/>
  <c r="V5229" i="9"/>
  <c r="V5230" i="9"/>
  <c r="V5231" i="9"/>
  <c r="V5232" i="9"/>
  <c r="V5233" i="9"/>
  <c r="V5234" i="9"/>
  <c r="V5235" i="9"/>
  <c r="V5236" i="9"/>
  <c r="V5237" i="9"/>
  <c r="V5238" i="9"/>
  <c r="V5239" i="9"/>
  <c r="V5240" i="9"/>
  <c r="V5241" i="9"/>
  <c r="V5242" i="9"/>
  <c r="V5243" i="9"/>
  <c r="V5244" i="9"/>
  <c r="V5245" i="9"/>
  <c r="V5246" i="9"/>
  <c r="V5247" i="9"/>
  <c r="V5248" i="9"/>
  <c r="V5249" i="9"/>
  <c r="V5250" i="9"/>
  <c r="V5251" i="9"/>
  <c r="V5252" i="9"/>
  <c r="V5253" i="9"/>
  <c r="V5254" i="9"/>
  <c r="V5255" i="9"/>
  <c r="V5256" i="9"/>
  <c r="V5257" i="9"/>
  <c r="V5258" i="9"/>
  <c r="V5259" i="9"/>
  <c r="V5260" i="9"/>
  <c r="V5261" i="9"/>
  <c r="V5262" i="9"/>
  <c r="V5263" i="9"/>
  <c r="V5264" i="9"/>
  <c r="V5265" i="9"/>
  <c r="V5266" i="9"/>
  <c r="V5267" i="9"/>
  <c r="V5268" i="9"/>
  <c r="V5269" i="9"/>
  <c r="V5270" i="9"/>
  <c r="V5271" i="9"/>
  <c r="V5272" i="9"/>
  <c r="V5273" i="9"/>
  <c r="V5274" i="9"/>
  <c r="V5275" i="9"/>
  <c r="V5276" i="9"/>
  <c r="V5277" i="9"/>
  <c r="V5278" i="9"/>
  <c r="V5279" i="9"/>
  <c r="V5280" i="9"/>
  <c r="V5281" i="9"/>
  <c r="V5282" i="9"/>
  <c r="V5283" i="9"/>
  <c r="V5284" i="9"/>
  <c r="V5285" i="9"/>
  <c r="V5286" i="9"/>
  <c r="V5287" i="9"/>
  <c r="V5288" i="9"/>
  <c r="V5289" i="9"/>
  <c r="V5290" i="9"/>
  <c r="V5291" i="9"/>
  <c r="V5292" i="9"/>
  <c r="V5293" i="9"/>
  <c r="V5294" i="9"/>
  <c r="V5295" i="9"/>
  <c r="V5296" i="9"/>
  <c r="V5297" i="9"/>
  <c r="V5298" i="9"/>
  <c r="V5299" i="9"/>
  <c r="V5300" i="9"/>
  <c r="V5301" i="9"/>
  <c r="V5302" i="9"/>
  <c r="V5303" i="9"/>
  <c r="V5304" i="9"/>
  <c r="V5305" i="9"/>
  <c r="V5306" i="9"/>
  <c r="V5307" i="9"/>
  <c r="V5308" i="9"/>
  <c r="V5309" i="9"/>
  <c r="V5310" i="9"/>
  <c r="V5311" i="9"/>
  <c r="V5312" i="9"/>
  <c r="V5313" i="9"/>
  <c r="V5314" i="9"/>
  <c r="V5315" i="9"/>
  <c r="V5316" i="9"/>
  <c r="V5317" i="9"/>
  <c r="V5318" i="9"/>
  <c r="V5319" i="9"/>
  <c r="V5320" i="9"/>
  <c r="V5321" i="9"/>
  <c r="V5322" i="9"/>
  <c r="V5323" i="9"/>
  <c r="V5324" i="9"/>
  <c r="V5325" i="9"/>
  <c r="V5326" i="9"/>
  <c r="V5327" i="9"/>
  <c r="V5328" i="9"/>
  <c r="V5329" i="9"/>
  <c r="V5330" i="9"/>
  <c r="V5331" i="9"/>
  <c r="V5332" i="9"/>
  <c r="V5333" i="9"/>
  <c r="V5334" i="9"/>
  <c r="V5335" i="9"/>
  <c r="V5336" i="9"/>
  <c r="V5337" i="9"/>
  <c r="V5338" i="9"/>
  <c r="V5339" i="9"/>
  <c r="V5340" i="9"/>
  <c r="V5341" i="9"/>
  <c r="V5342" i="9"/>
  <c r="V5343" i="9"/>
  <c r="V5344" i="9"/>
  <c r="V5345" i="9"/>
  <c r="V5346" i="9"/>
  <c r="V5347" i="9"/>
  <c r="V5348" i="9"/>
  <c r="V5349" i="9"/>
  <c r="V5350" i="9"/>
  <c r="V5351" i="9"/>
  <c r="V5352" i="9"/>
  <c r="V5353" i="9"/>
  <c r="V5354" i="9"/>
  <c r="V5355" i="9"/>
  <c r="V5356" i="9"/>
  <c r="V5357" i="9"/>
  <c r="V5358" i="9"/>
  <c r="V5359" i="9"/>
  <c r="V5360" i="9"/>
  <c r="V5361" i="9"/>
  <c r="V5362" i="9"/>
  <c r="V5363" i="9"/>
  <c r="V5364" i="9"/>
  <c r="V5365" i="9"/>
  <c r="V5366" i="9"/>
  <c r="V5367" i="9"/>
  <c r="V5368" i="9"/>
  <c r="V5369" i="9"/>
  <c r="V5370" i="9"/>
  <c r="V5371" i="9"/>
  <c r="V5372" i="9"/>
  <c r="V5373" i="9"/>
  <c r="V5374" i="9"/>
  <c r="V5375" i="9"/>
  <c r="V5376" i="9"/>
  <c r="V5377" i="9"/>
  <c r="V5378" i="9"/>
  <c r="V5379" i="9"/>
  <c r="V5380" i="9"/>
  <c r="V5381" i="9"/>
  <c r="V5382" i="9"/>
  <c r="V5383" i="9"/>
  <c r="V5384" i="9"/>
  <c r="V5385" i="9"/>
  <c r="V5386" i="9"/>
  <c r="V5387" i="9"/>
  <c r="V5388" i="9"/>
  <c r="V5389" i="9"/>
  <c r="V5390" i="9"/>
  <c r="V5391" i="9"/>
  <c r="V5392" i="9"/>
  <c r="V5393" i="9"/>
  <c r="V5394" i="9"/>
  <c r="V5395" i="9"/>
  <c r="V5396" i="9"/>
  <c r="V5397" i="9"/>
  <c r="V5398" i="9"/>
  <c r="V5399" i="9"/>
  <c r="V5400" i="9"/>
  <c r="V5401" i="9"/>
  <c r="V5402" i="9"/>
  <c r="V5403" i="9"/>
  <c r="V5404" i="9"/>
  <c r="V5405" i="9"/>
  <c r="V5406" i="9"/>
  <c r="V5407" i="9"/>
  <c r="V5408" i="9"/>
  <c r="V5409" i="9"/>
  <c r="V5410" i="9"/>
  <c r="V5411" i="9"/>
  <c r="V5412" i="9"/>
  <c r="V5413" i="9"/>
  <c r="V5414" i="9"/>
  <c r="V5415" i="9"/>
  <c r="V5416" i="9"/>
  <c r="V5417" i="9"/>
  <c r="V5418" i="9"/>
  <c r="V5419" i="9"/>
  <c r="V5420" i="9"/>
  <c r="V5421" i="9"/>
  <c r="V5422" i="9"/>
  <c r="V5423" i="9"/>
  <c r="V5424" i="9"/>
  <c r="V5425" i="9"/>
  <c r="V5426" i="9"/>
  <c r="V5427" i="9"/>
  <c r="V5428" i="9"/>
  <c r="V5429" i="9"/>
  <c r="V5430" i="9"/>
  <c r="V5431" i="9"/>
  <c r="V5432" i="9"/>
  <c r="V5433" i="9"/>
  <c r="V5434" i="9"/>
  <c r="V5435" i="9"/>
  <c r="V5436" i="9"/>
  <c r="V5437" i="9"/>
  <c r="V5438" i="9"/>
  <c r="V5439" i="9"/>
  <c r="V5440" i="9"/>
  <c r="V5441" i="9"/>
  <c r="V5442" i="9"/>
  <c r="V5443" i="9"/>
  <c r="V5444" i="9"/>
  <c r="V5445" i="9"/>
  <c r="V5446" i="9"/>
  <c r="V5447" i="9"/>
  <c r="V5448" i="9"/>
  <c r="V5449" i="9"/>
  <c r="V5450" i="9"/>
  <c r="V5451" i="9"/>
  <c r="V5452" i="9"/>
  <c r="V5453" i="9"/>
  <c r="V5454" i="9"/>
  <c r="V5455" i="9"/>
  <c r="V5456" i="9"/>
  <c r="V5457" i="9"/>
  <c r="V5458" i="9"/>
  <c r="V5459" i="9"/>
  <c r="V5460" i="9"/>
  <c r="V5461" i="9"/>
  <c r="V5462" i="9"/>
  <c r="V5463" i="9"/>
  <c r="V5464" i="9"/>
  <c r="V5465" i="9"/>
  <c r="V5466" i="9"/>
  <c r="V5467" i="9"/>
  <c r="V5468" i="9"/>
  <c r="V5469" i="9"/>
  <c r="V5470" i="9"/>
  <c r="V5471" i="9"/>
  <c r="V5472" i="9"/>
  <c r="V5473" i="9"/>
  <c r="V5474" i="9"/>
  <c r="V5475" i="9"/>
  <c r="V5476" i="9"/>
  <c r="V5477" i="9"/>
  <c r="V5478" i="9"/>
  <c r="V5479" i="9"/>
  <c r="V5480" i="9"/>
  <c r="V5481" i="9"/>
  <c r="V5482" i="9"/>
  <c r="V5483" i="9"/>
  <c r="V5484" i="9"/>
  <c r="V5485" i="9"/>
  <c r="V5486" i="9"/>
  <c r="V5487" i="9"/>
  <c r="V5488" i="9"/>
  <c r="V5489" i="9"/>
  <c r="V5490" i="9"/>
  <c r="V5491" i="9"/>
  <c r="V5492" i="9"/>
  <c r="V5493" i="9"/>
  <c r="V5494" i="9"/>
  <c r="V5495" i="9"/>
  <c r="V5496" i="9"/>
  <c r="V5497" i="9"/>
  <c r="V5498" i="9"/>
  <c r="V5499" i="9"/>
  <c r="V5500" i="9"/>
  <c r="V5501" i="9"/>
  <c r="V5502" i="9"/>
  <c r="V5503" i="9"/>
  <c r="V5504" i="9"/>
  <c r="V5505" i="9"/>
  <c r="V5506" i="9"/>
  <c r="V5507" i="9"/>
  <c r="V5508" i="9"/>
  <c r="V5509" i="9"/>
  <c r="V5510" i="9"/>
  <c r="V5511" i="9"/>
  <c r="V5512" i="9"/>
  <c r="V5513" i="9"/>
  <c r="V5514" i="9"/>
  <c r="V5515" i="9"/>
  <c r="V5516" i="9"/>
  <c r="V5517" i="9"/>
  <c r="V5518" i="9"/>
  <c r="V5519" i="9"/>
  <c r="V5520" i="9"/>
  <c r="V5521" i="9"/>
  <c r="V5522" i="9"/>
  <c r="V5523" i="9"/>
  <c r="V5524" i="9"/>
  <c r="V5525" i="9"/>
  <c r="V5526" i="9"/>
  <c r="V5527" i="9"/>
  <c r="V5528" i="9"/>
  <c r="V5529" i="9"/>
  <c r="V5530" i="9"/>
  <c r="V5531" i="9"/>
  <c r="V5532" i="9"/>
  <c r="V5533" i="9"/>
  <c r="V5534" i="9"/>
  <c r="V5535" i="9"/>
  <c r="V5536" i="9"/>
  <c r="V5537" i="9"/>
  <c r="V5538" i="9"/>
  <c r="V5539" i="9"/>
  <c r="V5540" i="9"/>
  <c r="V5541" i="9"/>
  <c r="V5542" i="9"/>
  <c r="V5543" i="9"/>
  <c r="V5544" i="9"/>
  <c r="V5545" i="9"/>
  <c r="V5546" i="9"/>
  <c r="V5547" i="9"/>
  <c r="V5548" i="9"/>
  <c r="V5549" i="9"/>
  <c r="V5550" i="9"/>
  <c r="V5551" i="9"/>
  <c r="V5552" i="9"/>
  <c r="V5553" i="9"/>
  <c r="V5554" i="9"/>
  <c r="V5555" i="9"/>
  <c r="V5556" i="9"/>
  <c r="V5557" i="9"/>
  <c r="V5558" i="9"/>
  <c r="V5559" i="9"/>
  <c r="V5560" i="9"/>
  <c r="V5561" i="9"/>
  <c r="V5562" i="9"/>
  <c r="V5563" i="9"/>
  <c r="V5564" i="9"/>
  <c r="V5565" i="9"/>
  <c r="V5566" i="9"/>
  <c r="V5567" i="9"/>
  <c r="V5568" i="9"/>
  <c r="V5569" i="9"/>
  <c r="V5570" i="9"/>
  <c r="V5571" i="9"/>
  <c r="V5572" i="9"/>
  <c r="V5573" i="9"/>
  <c r="V5574" i="9"/>
  <c r="V5575" i="9"/>
  <c r="V5576" i="9"/>
  <c r="V5577" i="9"/>
  <c r="V5578" i="9"/>
  <c r="V5579" i="9"/>
  <c r="V5580" i="9"/>
  <c r="V5581" i="9"/>
  <c r="V5582" i="9"/>
  <c r="V5583" i="9"/>
  <c r="V5584" i="9"/>
  <c r="V5585" i="9"/>
  <c r="V5586" i="9"/>
  <c r="V5587" i="9"/>
  <c r="V5588" i="9"/>
  <c r="V5589" i="9"/>
  <c r="V5590" i="9"/>
  <c r="V5591" i="9"/>
  <c r="V5592" i="9"/>
  <c r="V5593" i="9"/>
  <c r="V5594" i="9"/>
  <c r="V5595" i="9"/>
  <c r="V5596" i="9"/>
  <c r="V5597" i="9"/>
  <c r="V5598" i="9"/>
  <c r="V5599" i="9"/>
  <c r="V5600" i="9"/>
  <c r="V5601" i="9"/>
  <c r="V5602" i="9"/>
  <c r="V5603" i="9"/>
  <c r="V5604" i="9"/>
  <c r="V5605" i="9"/>
  <c r="V5606" i="9"/>
  <c r="V5607" i="9"/>
  <c r="V5608" i="9"/>
  <c r="V5609" i="9"/>
  <c r="V5610" i="9"/>
  <c r="V5611" i="9"/>
  <c r="V5612" i="9"/>
  <c r="V5613" i="9"/>
  <c r="V5614" i="9"/>
  <c r="V5615" i="9"/>
  <c r="V5616" i="9"/>
  <c r="V5617" i="9"/>
  <c r="V5618" i="9"/>
  <c r="V5619" i="9"/>
  <c r="V5620" i="9"/>
  <c r="V5621" i="9"/>
  <c r="V5622" i="9"/>
  <c r="V5623" i="9"/>
  <c r="V5624" i="9"/>
  <c r="V5625" i="9"/>
  <c r="V5626" i="9"/>
  <c r="V5627" i="9"/>
  <c r="V5628" i="9"/>
  <c r="V5629" i="9"/>
  <c r="V5630" i="9"/>
  <c r="V5631" i="9"/>
  <c r="V5632" i="9"/>
  <c r="V5633" i="9"/>
  <c r="V5634" i="9"/>
  <c r="V5635" i="9"/>
  <c r="V5636" i="9"/>
  <c r="V5637" i="9"/>
  <c r="V5638" i="9"/>
  <c r="V5639" i="9"/>
  <c r="V5640" i="9"/>
  <c r="V5641" i="9"/>
  <c r="V5642" i="9"/>
  <c r="V5643" i="9"/>
  <c r="V5644" i="9"/>
  <c r="V5645" i="9"/>
  <c r="V5646" i="9"/>
  <c r="V5647" i="9"/>
  <c r="V5648" i="9"/>
  <c r="V5649" i="9"/>
  <c r="V5650" i="9"/>
  <c r="V5651" i="9"/>
  <c r="V5652" i="9"/>
  <c r="V5653" i="9"/>
  <c r="V5654" i="9"/>
  <c r="V5655" i="9"/>
  <c r="V5656" i="9"/>
  <c r="V5657" i="9"/>
  <c r="V5658" i="9"/>
  <c r="V5659" i="9"/>
  <c r="V5660" i="9"/>
  <c r="V5661" i="9"/>
  <c r="V5662" i="9"/>
  <c r="V5663" i="9"/>
  <c r="V5664" i="9"/>
  <c r="V5665" i="9"/>
  <c r="V5666" i="9"/>
  <c r="V5667" i="9"/>
  <c r="V5668" i="9"/>
  <c r="V5669" i="9"/>
  <c r="V5670" i="9"/>
  <c r="V5671" i="9"/>
  <c r="V5672" i="9"/>
  <c r="V5673" i="9"/>
  <c r="V5674" i="9"/>
  <c r="V5675" i="9"/>
  <c r="V5676" i="9"/>
  <c r="V5677" i="9"/>
  <c r="V5678" i="9"/>
  <c r="V5679" i="9"/>
  <c r="V5680" i="9"/>
  <c r="V5681" i="9"/>
  <c r="V5682" i="9"/>
  <c r="V5683" i="9"/>
  <c r="V5684" i="9"/>
  <c r="V5685" i="9"/>
  <c r="V5686" i="9"/>
  <c r="V5687" i="9"/>
  <c r="V5688" i="9"/>
  <c r="V5689" i="9"/>
  <c r="V5690" i="9"/>
  <c r="V5691" i="9"/>
  <c r="V5692" i="9"/>
  <c r="V5693" i="9"/>
  <c r="V5694" i="9"/>
  <c r="V5695" i="9"/>
  <c r="V5696" i="9"/>
  <c r="V5697" i="9"/>
  <c r="V5698" i="9"/>
  <c r="V5699" i="9"/>
  <c r="V5700" i="9"/>
  <c r="V5701" i="9"/>
  <c r="V5702" i="9"/>
  <c r="V5703" i="9"/>
  <c r="V5704" i="9"/>
  <c r="V5705" i="9"/>
  <c r="V5706" i="9"/>
  <c r="V5707" i="9"/>
  <c r="V5708" i="9"/>
  <c r="V5709" i="9"/>
  <c r="V5710" i="9"/>
  <c r="V5711" i="9"/>
  <c r="V5712" i="9"/>
  <c r="V5713" i="9"/>
  <c r="V5714" i="9"/>
  <c r="V5715" i="9"/>
  <c r="V5716" i="9"/>
  <c r="V5717" i="9"/>
  <c r="V5718" i="9"/>
  <c r="V5719" i="9"/>
  <c r="V5720" i="9"/>
  <c r="V5721" i="9"/>
  <c r="V5722" i="9"/>
  <c r="V5723" i="9"/>
  <c r="V5724" i="9"/>
  <c r="V5725" i="9"/>
  <c r="V5726" i="9"/>
  <c r="V5727" i="9"/>
  <c r="V5728" i="9"/>
  <c r="V5729" i="9"/>
  <c r="V5730" i="9"/>
  <c r="V5731" i="9"/>
  <c r="V5732" i="9"/>
  <c r="V5733" i="9"/>
  <c r="V5734" i="9"/>
  <c r="V5735" i="9"/>
  <c r="V5736" i="9"/>
  <c r="V5737" i="9"/>
  <c r="V5738" i="9"/>
  <c r="V5739" i="9"/>
  <c r="V5740" i="9"/>
  <c r="V5741" i="9"/>
  <c r="V5742" i="9"/>
  <c r="V5743" i="9"/>
  <c r="V5744" i="9"/>
  <c r="V5745" i="9"/>
  <c r="V5746" i="9"/>
  <c r="V5747" i="9"/>
  <c r="V5748" i="9"/>
  <c r="V5749" i="9"/>
  <c r="V5750" i="9"/>
  <c r="V5751" i="9"/>
  <c r="V5752" i="9"/>
  <c r="V5753" i="9"/>
  <c r="V5754" i="9"/>
  <c r="V5755" i="9"/>
  <c r="V5756" i="9"/>
  <c r="V5757" i="9"/>
  <c r="V5758" i="9"/>
  <c r="V5759" i="9"/>
  <c r="V5760" i="9"/>
  <c r="V5761" i="9"/>
  <c r="V5762" i="9"/>
  <c r="V5763" i="9"/>
  <c r="V5764" i="9"/>
  <c r="V5765" i="9"/>
  <c r="V5766" i="9"/>
  <c r="V5767" i="9"/>
  <c r="V5768" i="9"/>
  <c r="V5769" i="9"/>
  <c r="V5770" i="9"/>
  <c r="V5771" i="9"/>
  <c r="V5772" i="9"/>
  <c r="V5773" i="9"/>
  <c r="V5774" i="9"/>
  <c r="V5775" i="9"/>
  <c r="V5776" i="9"/>
  <c r="V5777" i="9"/>
  <c r="V5778" i="9"/>
  <c r="V5779" i="9"/>
  <c r="V5780" i="9"/>
  <c r="V5781" i="9"/>
  <c r="V5782" i="9"/>
  <c r="V5783" i="9"/>
  <c r="V5784" i="9"/>
  <c r="V5785" i="9"/>
  <c r="V5786" i="9"/>
  <c r="V5787" i="9"/>
  <c r="V5788" i="9"/>
  <c r="V5789" i="9"/>
  <c r="V5790" i="9"/>
  <c r="V5791" i="9"/>
  <c r="V5792" i="9"/>
  <c r="V5793" i="9"/>
  <c r="V5794" i="9"/>
  <c r="V5795" i="9"/>
  <c r="V5796" i="9"/>
  <c r="V5797" i="9"/>
  <c r="V5798" i="9"/>
  <c r="V5799" i="9"/>
  <c r="V5800" i="9"/>
  <c r="V5801" i="9"/>
  <c r="V5802" i="9"/>
  <c r="V5803" i="9"/>
  <c r="V5804" i="9"/>
  <c r="V5805" i="9"/>
  <c r="V5806" i="9"/>
  <c r="V5807" i="9"/>
  <c r="V5808" i="9"/>
  <c r="V5809" i="9"/>
  <c r="V5810" i="9"/>
  <c r="V5811" i="9"/>
  <c r="V5812" i="9"/>
  <c r="V5813" i="9"/>
  <c r="V5814" i="9"/>
  <c r="V5815" i="9"/>
  <c r="V5816" i="9"/>
  <c r="V5817" i="9"/>
  <c r="V5818" i="9"/>
  <c r="V5819" i="9"/>
  <c r="V5820" i="9"/>
  <c r="V5821" i="9"/>
  <c r="V5822" i="9"/>
  <c r="V5823" i="9"/>
  <c r="V5824" i="9"/>
  <c r="V5825" i="9"/>
  <c r="V5826" i="9"/>
  <c r="V5827" i="9"/>
  <c r="V5828" i="9"/>
  <c r="V5829" i="9"/>
  <c r="V5830" i="9"/>
  <c r="V5831" i="9"/>
  <c r="V5832" i="9"/>
  <c r="V5833" i="9"/>
  <c r="V5834" i="9"/>
  <c r="V5835" i="9"/>
  <c r="V5836" i="9"/>
  <c r="V5837" i="9"/>
  <c r="V5838" i="9"/>
  <c r="V5839" i="9"/>
  <c r="V5840" i="9"/>
  <c r="V5841" i="9"/>
  <c r="V5842" i="9"/>
  <c r="V5843" i="9"/>
  <c r="V5844" i="9"/>
  <c r="V5845" i="9"/>
  <c r="V5846" i="9"/>
  <c r="V5847" i="9"/>
  <c r="V5848" i="9"/>
  <c r="V5849" i="9"/>
  <c r="V5850" i="9"/>
  <c r="V5851" i="9"/>
  <c r="V5852" i="9"/>
  <c r="V5853" i="9"/>
  <c r="V5854" i="9"/>
  <c r="V5855" i="9"/>
  <c r="V5856" i="9"/>
  <c r="V5857" i="9"/>
  <c r="V5858" i="9"/>
  <c r="V5859" i="9"/>
  <c r="V5860" i="9"/>
  <c r="V5861" i="9"/>
  <c r="V5862" i="9"/>
  <c r="V5863" i="9"/>
  <c r="V5864" i="9"/>
  <c r="V5865" i="9"/>
  <c r="V5866" i="9"/>
  <c r="V5867" i="9"/>
  <c r="V5868" i="9"/>
  <c r="V5869" i="9"/>
  <c r="V5870" i="9"/>
  <c r="V5871" i="9"/>
  <c r="V5872" i="9"/>
  <c r="V5873" i="9"/>
  <c r="V5874" i="9"/>
  <c r="V5875" i="9"/>
  <c r="V5876" i="9"/>
  <c r="V5877" i="9"/>
  <c r="V5878" i="9"/>
  <c r="V5879" i="9"/>
  <c r="V5880" i="9"/>
  <c r="V5881" i="9"/>
  <c r="V5882" i="9"/>
  <c r="V5883" i="9"/>
  <c r="V5884" i="9"/>
  <c r="V5885" i="9"/>
  <c r="V5886" i="9"/>
  <c r="V5887" i="9"/>
  <c r="V5888" i="9"/>
  <c r="V5889" i="9"/>
  <c r="V5890" i="9"/>
  <c r="V5891" i="9"/>
  <c r="V5892" i="9"/>
  <c r="V5893" i="9"/>
  <c r="V5894" i="9"/>
  <c r="V5895" i="9"/>
  <c r="V5896" i="9"/>
  <c r="V5897" i="9"/>
  <c r="V5898" i="9"/>
  <c r="V5899" i="9"/>
  <c r="V5900" i="9"/>
  <c r="V5901" i="9"/>
  <c r="V5902" i="9"/>
  <c r="V5903" i="9"/>
  <c r="V5904" i="9"/>
  <c r="V5905" i="9"/>
  <c r="V5906" i="9"/>
  <c r="V5907" i="9"/>
  <c r="V5908" i="9"/>
  <c r="V5909" i="9"/>
  <c r="V5910" i="9"/>
  <c r="V5911" i="9"/>
  <c r="V5912" i="9"/>
  <c r="V5913" i="9"/>
  <c r="V5914" i="9"/>
  <c r="V5915" i="9"/>
  <c r="V5916" i="9"/>
  <c r="V5917" i="9"/>
  <c r="V5918" i="9"/>
  <c r="V5919" i="9"/>
  <c r="V5920" i="9"/>
  <c r="V5921" i="9"/>
  <c r="V5922" i="9"/>
  <c r="V5923" i="9"/>
  <c r="V5924" i="9"/>
  <c r="V5925" i="9"/>
  <c r="V5926" i="9"/>
  <c r="V5927" i="9"/>
  <c r="V5928" i="9"/>
  <c r="V5929" i="9"/>
  <c r="V5930" i="9"/>
  <c r="V5931" i="9"/>
  <c r="V5932" i="9"/>
  <c r="V5933" i="9"/>
  <c r="V5934" i="9"/>
  <c r="V5935" i="9"/>
  <c r="V5936" i="9"/>
  <c r="V5937" i="9"/>
  <c r="V5938" i="9"/>
  <c r="V5939" i="9"/>
  <c r="V5940" i="9"/>
  <c r="V5941" i="9"/>
  <c r="V5942" i="9"/>
  <c r="V5943" i="9"/>
  <c r="V5944" i="9"/>
  <c r="V5945" i="9"/>
  <c r="V5946" i="9"/>
  <c r="V5947" i="9"/>
  <c r="V5948" i="9"/>
  <c r="V5949" i="9"/>
  <c r="V5950" i="9"/>
  <c r="V5951" i="9"/>
  <c r="V5952" i="9"/>
  <c r="V5953" i="9"/>
  <c r="V5954" i="9"/>
  <c r="V5955" i="9"/>
  <c r="V5956" i="9"/>
  <c r="V5957" i="9"/>
  <c r="V5958" i="9"/>
  <c r="V5959" i="9"/>
  <c r="V5960" i="9"/>
  <c r="V5961" i="9"/>
  <c r="V5962" i="9"/>
  <c r="V5963" i="9"/>
  <c r="V5964" i="9"/>
  <c r="V5965" i="9"/>
  <c r="V5966" i="9"/>
  <c r="V5967" i="9"/>
  <c r="V5968" i="9"/>
  <c r="V5969" i="9"/>
  <c r="V5970" i="9"/>
  <c r="V5971" i="9"/>
  <c r="V5972" i="9"/>
  <c r="V5973" i="9"/>
  <c r="V5974" i="9"/>
  <c r="V5975" i="9"/>
  <c r="V5976" i="9"/>
  <c r="V5977" i="9"/>
  <c r="V5978" i="9"/>
  <c r="V5979" i="9"/>
  <c r="V5980" i="9"/>
  <c r="V5981" i="9"/>
  <c r="V5982" i="9"/>
  <c r="V5983" i="9"/>
  <c r="V5984" i="9"/>
  <c r="V5985" i="9"/>
  <c r="V5986" i="9"/>
  <c r="V5987" i="9"/>
  <c r="V5988" i="9"/>
  <c r="V5989" i="9"/>
  <c r="V5990" i="9"/>
  <c r="V5991" i="9"/>
  <c r="V5992" i="9"/>
  <c r="V5993" i="9"/>
  <c r="V5994" i="9"/>
  <c r="V5995" i="9"/>
  <c r="V5996" i="9"/>
  <c r="V5997" i="9"/>
  <c r="V5998" i="9"/>
  <c r="V5999" i="9"/>
  <c r="V6000" i="9"/>
  <c r="V6001" i="9"/>
  <c r="V6002" i="9"/>
  <c r="V6003" i="9"/>
  <c r="V6004" i="9"/>
  <c r="V6005" i="9"/>
  <c r="V6006" i="9"/>
  <c r="V6007" i="9"/>
  <c r="V6008" i="9"/>
  <c r="V6009" i="9"/>
  <c r="V6010" i="9"/>
  <c r="V6011" i="9"/>
  <c r="V6012" i="9"/>
  <c r="V6013" i="9"/>
  <c r="V6014" i="9"/>
  <c r="V6015" i="9"/>
  <c r="V6016" i="9"/>
  <c r="V6017" i="9"/>
  <c r="V6018" i="9"/>
  <c r="V6019" i="9"/>
  <c r="V6020" i="9"/>
  <c r="V6021" i="9"/>
  <c r="V6022" i="9"/>
  <c r="V6023" i="9"/>
  <c r="V6024" i="9"/>
  <c r="V6025" i="9"/>
  <c r="V6026" i="9"/>
  <c r="V6027" i="9"/>
  <c r="V6028" i="9"/>
  <c r="V6029" i="9"/>
  <c r="V6030" i="9"/>
  <c r="V6031" i="9"/>
  <c r="V6032" i="9"/>
  <c r="V6033" i="9"/>
  <c r="V6034" i="9"/>
  <c r="V6035" i="9"/>
  <c r="V6036" i="9"/>
  <c r="V6037" i="9"/>
  <c r="V6038" i="9"/>
  <c r="V6039" i="9"/>
  <c r="V6040" i="9"/>
  <c r="V6041" i="9"/>
  <c r="V6042" i="9"/>
  <c r="V6043" i="9"/>
  <c r="V6044" i="9"/>
  <c r="V6045" i="9"/>
  <c r="V6046" i="9"/>
  <c r="V6047" i="9"/>
  <c r="V6048" i="9"/>
  <c r="V6049" i="9"/>
  <c r="V6050" i="9"/>
  <c r="V6051" i="9"/>
  <c r="V6052" i="9"/>
  <c r="V6053" i="9"/>
  <c r="V6054" i="9"/>
  <c r="V6055" i="9"/>
  <c r="V6056" i="9"/>
  <c r="V6057" i="9"/>
  <c r="V6058" i="9"/>
  <c r="V6059" i="9"/>
  <c r="V6060" i="9"/>
  <c r="V6061" i="9"/>
  <c r="V6062" i="9"/>
  <c r="V6063" i="9"/>
  <c r="V6064" i="9"/>
  <c r="V6065" i="9"/>
  <c r="V6066" i="9"/>
  <c r="V6067" i="9"/>
  <c r="V6068" i="9"/>
  <c r="V6069" i="9"/>
  <c r="V6070" i="9"/>
  <c r="V6071" i="9"/>
  <c r="V6072" i="9"/>
  <c r="V6073" i="9"/>
  <c r="V6074" i="9"/>
  <c r="V6075" i="9"/>
  <c r="V6076" i="9"/>
  <c r="V6077" i="9"/>
  <c r="V6078" i="9"/>
  <c r="V6079" i="9"/>
  <c r="V6080" i="9"/>
  <c r="V6081" i="9"/>
  <c r="V6082" i="9"/>
  <c r="V6083" i="9"/>
  <c r="V6084" i="9"/>
  <c r="V6085" i="9"/>
  <c r="V6086" i="9"/>
  <c r="V6087" i="9"/>
  <c r="V6088" i="9"/>
  <c r="V6089" i="9"/>
  <c r="V6090" i="9"/>
  <c r="V6091" i="9"/>
  <c r="V6092" i="9"/>
  <c r="V6093" i="9"/>
  <c r="V6094" i="9"/>
  <c r="V6095" i="9"/>
  <c r="V6096" i="9"/>
  <c r="V6097" i="9"/>
  <c r="V6098" i="9"/>
  <c r="V6099" i="9"/>
  <c r="V6100" i="9"/>
  <c r="V6101" i="9"/>
  <c r="V6102" i="9"/>
  <c r="V6103" i="9"/>
  <c r="V6104" i="9"/>
  <c r="V6105" i="9"/>
  <c r="V6106" i="9"/>
  <c r="V6107" i="9"/>
  <c r="V6108" i="9"/>
  <c r="V6109" i="9"/>
  <c r="V6110" i="9"/>
  <c r="V6111" i="9"/>
  <c r="V6112" i="9"/>
  <c r="V6113" i="9"/>
  <c r="V6114" i="9"/>
  <c r="V6115" i="9"/>
  <c r="V6116" i="9"/>
  <c r="V6117" i="9"/>
  <c r="V6118" i="9"/>
  <c r="V6119" i="9"/>
  <c r="V6120" i="9"/>
  <c r="V6121" i="9"/>
  <c r="V6122" i="9"/>
  <c r="V6123" i="9"/>
  <c r="V6124" i="9"/>
  <c r="V6125" i="9"/>
  <c r="V6126" i="9"/>
  <c r="V6127" i="9"/>
  <c r="V6128" i="9"/>
  <c r="V6129" i="9"/>
  <c r="V6130" i="9"/>
  <c r="V6131" i="9"/>
  <c r="V6132" i="9"/>
  <c r="V6133" i="9"/>
  <c r="V6134" i="9"/>
  <c r="V6135" i="9"/>
  <c r="V6136" i="9"/>
  <c r="V6137" i="9"/>
  <c r="V6138" i="9"/>
  <c r="V6139" i="9"/>
  <c r="V6140" i="9"/>
  <c r="V6141" i="9"/>
  <c r="V6142" i="9"/>
  <c r="V6143" i="9"/>
  <c r="V6144" i="9"/>
  <c r="V6145" i="9"/>
  <c r="V6146" i="9"/>
  <c r="V6147" i="9"/>
  <c r="V6148" i="9"/>
  <c r="V6149" i="9"/>
  <c r="V6150" i="9"/>
  <c r="V6151" i="9"/>
  <c r="V6152" i="9"/>
  <c r="V6153" i="9"/>
  <c r="V6154" i="9"/>
  <c r="V6155" i="9"/>
  <c r="V6156" i="9"/>
  <c r="V6157" i="9"/>
  <c r="V6158" i="9"/>
  <c r="V6159" i="9"/>
  <c r="V6160" i="9"/>
  <c r="V6161" i="9"/>
  <c r="V6162" i="9"/>
  <c r="V6163" i="9"/>
  <c r="V6164" i="9"/>
  <c r="V6165" i="9"/>
  <c r="V6166" i="9"/>
  <c r="V6167" i="9"/>
  <c r="V6168" i="9"/>
  <c r="V6169" i="9"/>
  <c r="V6170" i="9"/>
  <c r="V6171" i="9"/>
  <c r="V6172" i="9"/>
  <c r="V6173" i="9"/>
  <c r="V6174" i="9"/>
  <c r="V6175" i="9"/>
  <c r="V6176" i="9"/>
  <c r="V6177" i="9"/>
  <c r="V6178" i="9"/>
  <c r="V6179" i="9"/>
  <c r="V6180" i="9"/>
  <c r="V6181" i="9"/>
  <c r="V6182" i="9"/>
  <c r="V6183" i="9"/>
  <c r="V6184" i="9"/>
  <c r="V6185" i="9"/>
  <c r="V6186" i="9"/>
  <c r="V6187" i="9"/>
  <c r="V6188" i="9"/>
  <c r="V6189" i="9"/>
  <c r="V6190" i="9"/>
  <c r="V6191" i="9"/>
  <c r="V6192" i="9"/>
  <c r="V6193" i="9"/>
  <c r="V6194" i="9"/>
  <c r="V6195" i="9"/>
  <c r="V6196" i="9"/>
  <c r="V6197" i="9"/>
  <c r="V6198" i="9"/>
  <c r="V6199" i="9"/>
  <c r="V6200" i="9"/>
  <c r="V6201" i="9"/>
  <c r="V6202" i="9"/>
  <c r="V6203" i="9"/>
  <c r="V6204" i="9"/>
  <c r="V6205" i="9"/>
  <c r="V6206" i="9"/>
  <c r="V6207" i="9"/>
  <c r="V6208" i="9"/>
  <c r="V6209" i="9"/>
  <c r="V6210" i="9"/>
  <c r="V6211" i="9"/>
  <c r="V6212" i="9"/>
  <c r="V6213" i="9"/>
  <c r="V6214" i="9"/>
  <c r="V6215" i="9"/>
  <c r="V6216" i="9"/>
  <c r="V6217" i="9"/>
  <c r="V6218" i="9"/>
  <c r="V6219" i="9"/>
  <c r="V6220" i="9"/>
  <c r="V6221" i="9"/>
  <c r="V6222" i="9"/>
  <c r="V6223" i="9"/>
  <c r="V6224" i="9"/>
  <c r="V6225" i="9"/>
  <c r="V6226" i="9"/>
  <c r="V6227" i="9"/>
  <c r="V6228" i="9"/>
  <c r="V6229" i="9"/>
  <c r="V6230" i="9"/>
  <c r="V6231" i="9"/>
  <c r="V6232" i="9"/>
  <c r="V6233" i="9"/>
  <c r="V6234" i="9"/>
  <c r="V6235" i="9"/>
  <c r="V6236" i="9"/>
  <c r="V6237" i="9"/>
  <c r="V6238" i="9"/>
  <c r="V6239" i="9"/>
  <c r="V6240" i="9"/>
  <c r="V6241" i="9"/>
  <c r="V6242" i="9"/>
  <c r="V6243" i="9"/>
  <c r="V6244" i="9"/>
  <c r="V6245" i="9"/>
  <c r="V6246" i="9"/>
  <c r="V6247" i="9"/>
  <c r="V6248" i="9"/>
  <c r="V6249" i="9"/>
  <c r="V6250" i="9"/>
  <c r="V6251" i="9"/>
  <c r="V6252" i="9"/>
  <c r="V6253" i="9"/>
  <c r="V6254" i="9"/>
  <c r="V6255" i="9"/>
  <c r="V6256" i="9"/>
  <c r="V6257" i="9"/>
  <c r="V6258" i="9"/>
  <c r="V6259" i="9"/>
  <c r="V6260" i="9"/>
  <c r="V6261" i="9"/>
  <c r="V6262" i="9"/>
  <c r="V6263" i="9"/>
  <c r="V6264" i="9"/>
  <c r="V6265" i="9"/>
  <c r="V6266" i="9"/>
  <c r="V6267" i="9"/>
  <c r="V6268" i="9"/>
  <c r="V6269" i="9"/>
  <c r="V6270" i="9"/>
  <c r="V6271" i="9"/>
  <c r="V6272" i="9"/>
  <c r="V6273" i="9"/>
  <c r="V6274" i="9"/>
  <c r="V6275" i="9"/>
  <c r="V6276" i="9"/>
  <c r="V6277" i="9"/>
  <c r="V6278" i="9"/>
  <c r="V6279" i="9"/>
  <c r="V6280" i="9"/>
  <c r="V6281" i="9"/>
  <c r="V6282" i="9"/>
  <c r="V6283" i="9"/>
  <c r="V6284" i="9"/>
  <c r="V6285" i="9"/>
  <c r="V6286" i="9"/>
  <c r="V6287" i="9"/>
  <c r="V6288" i="9"/>
  <c r="V6289" i="9"/>
  <c r="V6290" i="9"/>
  <c r="V6291" i="9"/>
  <c r="V6292" i="9"/>
  <c r="V6293" i="9"/>
  <c r="V6294" i="9"/>
  <c r="V6295" i="9"/>
  <c r="V6296" i="9"/>
  <c r="V6297" i="9"/>
  <c r="V6298" i="9"/>
  <c r="V6299" i="9"/>
  <c r="V6300" i="9"/>
  <c r="V6301" i="9"/>
  <c r="V6302" i="9"/>
  <c r="V6303" i="9"/>
  <c r="V6304" i="9"/>
  <c r="V6305" i="9"/>
  <c r="V6306" i="9"/>
  <c r="V6307" i="9"/>
  <c r="V6308" i="9"/>
  <c r="V6309" i="9"/>
  <c r="V6310" i="9"/>
  <c r="V6311" i="9"/>
  <c r="V6312" i="9"/>
  <c r="V6313" i="9"/>
  <c r="V6314" i="9"/>
  <c r="V6315" i="9"/>
  <c r="V6316" i="9"/>
  <c r="V6317" i="9"/>
  <c r="V6318" i="9"/>
  <c r="V6319" i="9"/>
  <c r="V6320" i="9"/>
  <c r="V6321" i="9"/>
  <c r="V6322" i="9"/>
  <c r="V6323" i="9"/>
  <c r="V6324" i="9"/>
  <c r="V6325" i="9"/>
  <c r="V6326" i="9"/>
  <c r="V6327" i="9"/>
  <c r="V6328" i="9"/>
  <c r="V6329" i="9"/>
  <c r="V6330" i="9"/>
  <c r="V6331" i="9"/>
  <c r="V6332" i="9"/>
  <c r="V6333" i="9"/>
  <c r="V6334" i="9"/>
  <c r="V6335" i="9"/>
  <c r="V6336" i="9"/>
  <c r="V6337" i="9"/>
  <c r="V6338" i="9"/>
  <c r="V6339" i="9"/>
  <c r="V6340" i="9"/>
  <c r="V6341" i="9"/>
  <c r="V6342" i="9"/>
  <c r="V6343" i="9"/>
  <c r="V6344" i="9"/>
  <c r="V6345" i="9"/>
  <c r="V6346" i="9"/>
  <c r="V6347" i="9"/>
  <c r="V6348" i="9"/>
  <c r="V6349" i="9"/>
  <c r="V6350" i="9"/>
  <c r="V6351" i="9"/>
  <c r="V6352" i="9"/>
  <c r="V6353" i="9"/>
  <c r="V6354" i="9"/>
  <c r="V6355" i="9"/>
  <c r="V6356" i="9"/>
  <c r="V6357" i="9"/>
  <c r="V6358" i="9"/>
  <c r="V6359" i="9"/>
  <c r="V6360" i="9"/>
  <c r="V6361" i="9"/>
  <c r="V6362" i="9"/>
  <c r="V6363" i="9"/>
  <c r="V6364" i="9"/>
  <c r="V6365" i="9"/>
  <c r="V6366" i="9"/>
  <c r="V6367" i="9"/>
  <c r="V6368" i="9"/>
  <c r="V6369" i="9"/>
  <c r="V6370" i="9"/>
  <c r="V6371" i="9"/>
  <c r="V6372" i="9"/>
  <c r="V6373" i="9"/>
  <c r="V6374" i="9"/>
  <c r="V6375" i="9"/>
  <c r="V6376" i="9"/>
  <c r="V6377" i="9"/>
  <c r="V6378" i="9"/>
  <c r="V6379" i="9"/>
  <c r="V6380" i="9"/>
  <c r="V6381" i="9"/>
  <c r="V6382" i="9"/>
  <c r="V6383" i="9"/>
  <c r="V6384" i="9"/>
  <c r="V6385" i="9"/>
  <c r="V6386" i="9"/>
  <c r="V6387" i="9"/>
  <c r="V6388" i="9"/>
  <c r="V6389" i="9"/>
  <c r="V6390" i="9"/>
  <c r="V6391" i="9"/>
  <c r="V6392" i="9"/>
  <c r="V6393" i="9"/>
  <c r="V6394" i="9"/>
  <c r="V6395" i="9"/>
  <c r="V6396" i="9"/>
  <c r="V6397" i="9"/>
  <c r="V6398" i="9"/>
  <c r="V6399" i="9"/>
  <c r="V6400" i="9"/>
  <c r="V6401" i="9"/>
  <c r="V6402" i="9"/>
  <c r="V6403" i="9"/>
  <c r="V6404" i="9"/>
  <c r="V6405" i="9"/>
  <c r="V6406" i="9"/>
  <c r="V6407" i="9"/>
  <c r="V6408" i="9"/>
  <c r="V6409" i="9"/>
  <c r="V6410" i="9"/>
  <c r="V6411" i="9"/>
  <c r="V6412" i="9"/>
  <c r="V6413" i="9"/>
  <c r="V6414" i="9"/>
  <c r="V6415" i="9"/>
  <c r="V6416" i="9"/>
  <c r="V6417" i="9"/>
  <c r="V6418" i="9"/>
  <c r="V6419" i="9"/>
  <c r="V6420" i="9"/>
  <c r="V6421" i="9"/>
  <c r="V6422" i="9"/>
  <c r="V6423" i="9"/>
  <c r="V6424" i="9"/>
  <c r="V6425" i="9"/>
  <c r="V6426" i="9"/>
  <c r="V6427" i="9"/>
  <c r="V6428" i="9"/>
  <c r="V6429" i="9"/>
  <c r="V6430" i="9"/>
  <c r="V6431" i="9"/>
  <c r="V6432" i="9"/>
  <c r="V6433" i="9"/>
  <c r="V6434" i="9"/>
  <c r="V6435" i="9"/>
  <c r="V6436" i="9"/>
  <c r="V6437" i="9"/>
  <c r="V6438" i="9"/>
  <c r="V6439" i="9"/>
  <c r="V6440" i="9"/>
  <c r="V6441" i="9"/>
  <c r="V6442" i="9"/>
  <c r="V6443" i="9"/>
  <c r="V6444" i="9"/>
  <c r="V6445" i="9"/>
  <c r="V6446" i="9"/>
  <c r="V6447" i="9"/>
  <c r="V6448" i="9"/>
  <c r="V6449" i="9"/>
  <c r="V6450" i="9"/>
  <c r="V6451" i="9"/>
  <c r="V6452" i="9"/>
  <c r="V6453" i="9"/>
  <c r="V6454" i="9"/>
  <c r="V6455" i="9"/>
  <c r="V6456" i="9"/>
  <c r="V6457" i="9"/>
  <c r="V6458" i="9"/>
  <c r="V6459" i="9"/>
  <c r="V6460" i="9"/>
  <c r="V6461" i="9"/>
  <c r="V6462" i="9"/>
  <c r="V6463" i="9"/>
  <c r="V6464" i="9"/>
  <c r="V6465" i="9"/>
  <c r="V6466" i="9"/>
  <c r="V6467" i="9"/>
  <c r="V6468" i="9"/>
  <c r="V6469" i="9"/>
  <c r="V6470" i="9"/>
  <c r="V6471" i="9"/>
  <c r="V6472" i="9"/>
  <c r="V6473" i="9"/>
  <c r="V6474" i="9"/>
  <c r="V6475" i="9"/>
  <c r="V6476" i="9"/>
  <c r="V6477" i="9"/>
  <c r="V6478" i="9"/>
  <c r="V6479" i="9"/>
  <c r="V6480" i="9"/>
  <c r="V6481" i="9"/>
  <c r="V6482" i="9"/>
  <c r="V6483" i="9"/>
  <c r="V6484" i="9"/>
  <c r="V6485" i="9"/>
  <c r="V6486" i="9"/>
  <c r="V6487" i="9"/>
  <c r="V6488" i="9"/>
  <c r="V6489" i="9"/>
  <c r="V6490" i="9"/>
  <c r="V6491" i="9"/>
  <c r="V6492" i="9"/>
  <c r="V6493" i="9"/>
  <c r="V6494" i="9"/>
  <c r="V6495" i="9"/>
  <c r="V6496" i="9"/>
  <c r="V6497" i="9"/>
  <c r="V6498" i="9"/>
  <c r="V6499" i="9"/>
  <c r="V6500" i="9"/>
  <c r="V6501" i="9"/>
  <c r="V6502" i="9"/>
  <c r="V6503" i="9"/>
  <c r="V6504" i="9"/>
  <c r="V6505" i="9"/>
  <c r="V6506" i="9"/>
  <c r="V6507" i="9"/>
  <c r="V6508" i="9"/>
  <c r="V6509" i="9"/>
  <c r="V6510" i="9"/>
  <c r="V6511" i="9"/>
  <c r="V6512" i="9"/>
  <c r="V6513" i="9"/>
  <c r="V6514" i="9"/>
  <c r="V6515" i="9"/>
  <c r="V6516" i="9"/>
  <c r="V6517" i="9"/>
  <c r="V6518" i="9"/>
  <c r="V6519" i="9"/>
  <c r="V6520" i="9"/>
  <c r="V6521" i="9"/>
  <c r="V6522" i="9"/>
  <c r="V6523" i="9"/>
  <c r="V6524" i="9"/>
  <c r="V6525" i="9"/>
  <c r="V6526" i="9"/>
  <c r="V6527" i="9"/>
  <c r="V6528" i="9"/>
  <c r="V6529" i="9"/>
  <c r="V6530" i="9"/>
  <c r="V6531" i="9"/>
  <c r="V6532" i="9"/>
  <c r="V6533" i="9"/>
  <c r="V6534" i="9"/>
  <c r="V6535" i="9"/>
  <c r="V6536" i="9"/>
  <c r="V6537" i="9"/>
  <c r="V6538" i="9"/>
  <c r="V6539" i="9"/>
  <c r="V6540" i="9"/>
  <c r="V6541" i="9"/>
  <c r="V6542" i="9"/>
  <c r="V6543" i="9"/>
  <c r="V6544" i="9"/>
  <c r="V6545" i="9"/>
  <c r="V6546" i="9"/>
  <c r="V6547" i="9"/>
  <c r="V6548" i="9"/>
  <c r="V6549" i="9"/>
  <c r="V6550" i="9"/>
  <c r="V6551" i="9"/>
  <c r="V6552" i="9"/>
  <c r="V6553" i="9"/>
  <c r="V6554" i="9"/>
  <c r="V6555" i="9"/>
  <c r="V6556" i="9"/>
  <c r="V6557" i="9"/>
  <c r="V6558" i="9"/>
  <c r="V6559" i="9"/>
  <c r="V6560" i="9"/>
  <c r="V6561" i="9"/>
  <c r="V6562" i="9"/>
  <c r="V6563" i="9"/>
  <c r="V6564" i="9"/>
  <c r="V6565" i="9"/>
  <c r="V6566" i="9"/>
  <c r="V6567" i="9"/>
  <c r="V6568" i="9"/>
  <c r="V6569" i="9"/>
  <c r="V6570" i="9"/>
  <c r="V6571" i="9"/>
  <c r="V6572" i="9"/>
  <c r="V6573" i="9"/>
  <c r="V6574" i="9"/>
  <c r="V6575" i="9"/>
  <c r="V6576" i="9"/>
  <c r="V6577" i="9"/>
  <c r="V6578" i="9"/>
  <c r="V6579" i="9"/>
  <c r="V6580" i="9"/>
  <c r="V6581" i="9"/>
  <c r="V6582" i="9"/>
  <c r="V6583" i="9"/>
  <c r="V6584" i="9"/>
  <c r="V6585" i="9"/>
  <c r="V6586" i="9"/>
  <c r="V6587" i="9"/>
  <c r="V6588" i="9"/>
  <c r="V6589" i="9"/>
  <c r="V6590" i="9"/>
  <c r="V6591" i="9"/>
  <c r="V6592" i="9"/>
  <c r="V6593" i="9"/>
  <c r="V6594" i="9"/>
  <c r="V6595" i="9"/>
  <c r="V6596" i="9"/>
  <c r="V6597" i="9"/>
  <c r="V6598" i="9"/>
  <c r="V6599" i="9"/>
  <c r="V6600" i="9"/>
  <c r="V6601" i="9"/>
  <c r="V6602" i="9"/>
  <c r="V6603" i="9"/>
  <c r="V6604" i="9"/>
  <c r="V6605" i="9"/>
  <c r="V6606" i="9"/>
  <c r="V6607" i="9"/>
  <c r="V6608" i="9"/>
  <c r="V6609" i="9"/>
  <c r="V6610" i="9"/>
  <c r="V6611" i="9"/>
  <c r="V6612" i="9"/>
  <c r="V6613" i="9"/>
  <c r="V6614" i="9"/>
  <c r="V6615" i="9"/>
  <c r="V6616" i="9"/>
  <c r="V6617" i="9"/>
  <c r="V6618" i="9"/>
  <c r="V6619" i="9"/>
  <c r="V6620" i="9"/>
  <c r="V6621" i="9"/>
  <c r="V6622" i="9"/>
  <c r="V6623" i="9"/>
  <c r="V6624" i="9"/>
  <c r="V6625" i="9"/>
  <c r="V6626" i="9"/>
  <c r="V6627" i="9"/>
  <c r="V6628" i="9"/>
  <c r="V6629" i="9"/>
  <c r="V6630" i="9"/>
  <c r="V6631" i="9"/>
  <c r="V6632" i="9"/>
  <c r="V6633" i="9"/>
  <c r="V6634" i="9"/>
  <c r="V6635" i="9"/>
  <c r="V6636" i="9"/>
  <c r="V6637" i="9"/>
  <c r="V6638" i="9"/>
  <c r="V6639" i="9"/>
  <c r="V6640" i="9"/>
  <c r="V6641" i="9"/>
  <c r="V6642" i="9"/>
  <c r="V6643" i="9"/>
  <c r="V6644" i="9"/>
  <c r="V6645" i="9"/>
  <c r="V6646" i="9"/>
  <c r="V6647" i="9"/>
  <c r="V6648" i="9"/>
  <c r="V6649" i="9"/>
  <c r="V6650" i="9"/>
  <c r="V6651" i="9"/>
  <c r="V6652" i="9"/>
  <c r="V6653" i="9"/>
  <c r="V6654" i="9"/>
  <c r="V6655" i="9"/>
  <c r="V6656" i="9"/>
  <c r="V6657" i="9"/>
  <c r="V6658" i="9"/>
  <c r="V6659" i="9"/>
  <c r="V6660" i="9"/>
  <c r="V6661" i="9"/>
  <c r="V6662" i="9"/>
  <c r="V6663" i="9"/>
  <c r="V6664" i="9"/>
  <c r="V6665" i="9"/>
  <c r="V6666" i="9"/>
  <c r="V6667" i="9"/>
  <c r="V6668" i="9"/>
  <c r="V6669" i="9"/>
  <c r="V6670" i="9"/>
  <c r="V6671" i="9"/>
  <c r="V6672" i="9"/>
  <c r="V6673" i="9"/>
  <c r="V6674" i="9"/>
  <c r="V6675" i="9"/>
  <c r="V6676" i="9"/>
  <c r="V6677" i="9"/>
  <c r="V6678" i="9"/>
  <c r="V6679" i="9"/>
  <c r="V6680" i="9"/>
  <c r="V6681" i="9"/>
  <c r="V6682" i="9"/>
  <c r="V6683" i="9"/>
  <c r="V6684" i="9"/>
  <c r="V6685" i="9"/>
  <c r="V6686" i="9"/>
  <c r="V6687" i="9"/>
  <c r="V6688" i="9"/>
  <c r="V6689" i="9"/>
  <c r="V6690" i="9"/>
  <c r="V6691" i="9"/>
  <c r="V6692" i="9"/>
  <c r="V6693" i="9"/>
  <c r="V6694" i="9"/>
  <c r="V6695" i="9"/>
  <c r="V6696" i="9"/>
  <c r="V6697" i="9"/>
  <c r="V6698" i="9"/>
  <c r="V6699" i="9"/>
  <c r="V6700" i="9"/>
  <c r="V6701" i="9"/>
  <c r="V6702" i="9"/>
  <c r="V6703" i="9"/>
  <c r="V6704" i="9"/>
  <c r="V6705" i="9"/>
  <c r="V6706" i="9"/>
  <c r="V6707" i="9"/>
  <c r="V6708" i="9"/>
  <c r="V6709" i="9"/>
  <c r="V6710" i="9"/>
  <c r="V6711" i="9"/>
  <c r="V6712" i="9"/>
  <c r="V6713" i="9"/>
  <c r="V6714" i="9"/>
  <c r="V6715" i="9"/>
  <c r="V6716" i="9"/>
  <c r="V6717" i="9"/>
  <c r="V6718" i="9"/>
  <c r="V6719" i="9"/>
  <c r="V6720" i="9"/>
  <c r="V6721" i="9"/>
  <c r="V6722" i="9"/>
  <c r="V6723" i="9"/>
  <c r="V6724" i="9"/>
  <c r="V6725" i="9"/>
  <c r="V6726" i="9"/>
  <c r="V6727" i="9"/>
  <c r="V6728" i="9"/>
  <c r="V6729" i="9"/>
  <c r="V6730" i="9"/>
  <c r="V6731" i="9"/>
  <c r="V6732" i="9"/>
  <c r="V6733" i="9"/>
  <c r="V6734" i="9"/>
  <c r="V6735" i="9"/>
  <c r="V6736" i="9"/>
  <c r="V6737" i="9"/>
  <c r="V6738" i="9"/>
  <c r="V6739" i="9"/>
  <c r="V6740" i="9"/>
  <c r="V6741" i="9"/>
  <c r="V6742" i="9"/>
  <c r="V6743" i="9"/>
  <c r="V6744" i="9"/>
  <c r="V6745" i="9"/>
  <c r="V6746" i="9"/>
  <c r="V6747" i="9"/>
  <c r="V6748" i="9"/>
  <c r="V6749" i="9"/>
  <c r="V6750" i="9"/>
  <c r="V6751" i="9"/>
  <c r="V6752" i="9"/>
  <c r="V6753" i="9"/>
  <c r="V6754" i="9"/>
  <c r="V6755" i="9"/>
  <c r="V6756" i="9"/>
  <c r="V6757" i="9"/>
  <c r="V6758" i="9"/>
  <c r="V6759" i="9"/>
  <c r="V6760" i="9"/>
  <c r="V6761" i="9"/>
  <c r="V6762" i="9"/>
  <c r="V6763" i="9"/>
  <c r="V6764" i="9"/>
  <c r="V6765" i="9"/>
  <c r="V6766" i="9"/>
  <c r="V6767" i="9"/>
  <c r="V6768" i="9"/>
  <c r="V6769" i="9"/>
  <c r="V6770" i="9"/>
  <c r="V6771" i="9"/>
  <c r="V6772" i="9"/>
  <c r="V6773" i="9"/>
  <c r="V6774" i="9"/>
  <c r="V6775" i="9"/>
  <c r="V6776" i="9"/>
  <c r="V6777" i="9"/>
  <c r="V6778" i="9"/>
  <c r="V6779" i="9"/>
  <c r="V6780" i="9"/>
  <c r="V6781" i="9"/>
  <c r="V6782" i="9"/>
  <c r="V6783" i="9"/>
  <c r="V6784" i="9"/>
  <c r="V6785" i="9"/>
  <c r="V6786" i="9"/>
  <c r="V6787" i="9"/>
  <c r="V6788" i="9"/>
  <c r="V6789" i="9"/>
  <c r="V6790" i="9"/>
  <c r="V6791" i="9"/>
  <c r="V6792" i="9"/>
  <c r="V6793" i="9"/>
  <c r="V6794" i="9"/>
  <c r="V6795" i="9"/>
  <c r="V6796" i="9"/>
  <c r="V6797" i="9"/>
  <c r="V6798" i="9"/>
  <c r="V6799" i="9"/>
  <c r="V6800" i="9"/>
  <c r="V6801" i="9"/>
  <c r="V6802" i="9"/>
  <c r="V6803" i="9"/>
  <c r="V6804" i="9"/>
  <c r="V6805" i="9"/>
  <c r="V6806" i="9"/>
  <c r="V6807" i="9"/>
  <c r="V6808" i="9"/>
  <c r="V6809" i="9"/>
  <c r="V6810" i="9"/>
  <c r="V6811" i="9"/>
  <c r="V6812" i="9"/>
  <c r="V6813" i="9"/>
  <c r="V6814" i="9"/>
  <c r="V6815" i="9"/>
  <c r="V6816" i="9"/>
  <c r="V6817" i="9"/>
  <c r="V6818" i="9"/>
  <c r="V6819" i="9"/>
  <c r="V6820" i="9"/>
  <c r="V6821" i="9"/>
  <c r="V6822" i="9"/>
  <c r="V6823" i="9"/>
  <c r="V6824" i="9"/>
  <c r="V6825" i="9"/>
  <c r="V6826" i="9"/>
  <c r="V6827" i="9"/>
  <c r="V6828" i="9"/>
  <c r="V6829" i="9"/>
  <c r="V6830" i="9"/>
  <c r="V6831" i="9"/>
  <c r="V6832" i="9"/>
  <c r="V6833" i="9"/>
  <c r="V6834" i="9"/>
  <c r="V6835" i="9"/>
  <c r="V6836" i="9"/>
  <c r="V6837" i="9"/>
  <c r="V6838" i="9"/>
  <c r="V6839" i="9"/>
  <c r="V6840" i="9"/>
  <c r="V6841" i="9"/>
  <c r="V6842" i="9"/>
  <c r="V6843" i="9"/>
  <c r="V6844" i="9"/>
  <c r="V6845" i="9"/>
  <c r="V6846" i="9"/>
  <c r="V6847" i="9"/>
  <c r="V6848" i="9"/>
  <c r="V6849" i="9"/>
  <c r="V6850" i="9"/>
  <c r="V6851" i="9"/>
  <c r="V6852" i="9"/>
  <c r="V6853" i="9"/>
  <c r="V6854" i="9"/>
  <c r="V6855" i="9"/>
  <c r="V6856" i="9"/>
  <c r="V6857" i="9"/>
  <c r="V6858" i="9"/>
  <c r="V6859" i="9"/>
  <c r="V6860" i="9"/>
  <c r="V6861" i="9"/>
  <c r="V6862" i="9"/>
  <c r="V6863" i="9"/>
  <c r="V6864" i="9"/>
  <c r="V6865" i="9"/>
  <c r="V6866" i="9"/>
  <c r="V6867" i="9"/>
  <c r="V6868" i="9"/>
  <c r="V6869" i="9"/>
  <c r="V6870" i="9"/>
  <c r="V6871" i="9"/>
  <c r="V6872" i="9"/>
  <c r="V6873" i="9"/>
  <c r="V6874" i="9"/>
  <c r="V6875" i="9"/>
  <c r="V6876" i="9"/>
  <c r="V6877" i="9"/>
  <c r="V6878" i="9"/>
  <c r="V6879" i="9"/>
  <c r="V6880" i="9"/>
  <c r="V6881" i="9"/>
  <c r="V6882" i="9"/>
  <c r="V6883" i="9"/>
  <c r="V6884" i="9"/>
  <c r="V6885" i="9"/>
  <c r="V6886" i="9"/>
  <c r="V6887" i="9"/>
  <c r="V6888" i="9"/>
  <c r="V6889" i="9"/>
  <c r="V6890" i="9"/>
  <c r="V6891" i="9"/>
  <c r="V6892" i="9"/>
  <c r="V6893" i="9"/>
  <c r="V6894" i="9"/>
  <c r="V6895" i="9"/>
  <c r="V6896" i="9"/>
  <c r="V6897" i="9"/>
  <c r="V6898" i="9"/>
  <c r="V6899" i="9"/>
  <c r="V6900" i="9"/>
  <c r="V6901" i="9"/>
  <c r="V6902" i="9"/>
  <c r="V6903" i="9"/>
  <c r="V6904" i="9"/>
  <c r="V6905" i="9"/>
  <c r="V6906" i="9"/>
  <c r="V6907" i="9"/>
  <c r="V6908" i="9"/>
  <c r="V6909" i="9"/>
  <c r="V6910" i="9"/>
  <c r="V6911" i="9"/>
  <c r="V6912" i="9"/>
  <c r="V6913" i="9"/>
  <c r="V6914" i="9"/>
  <c r="V6915" i="9"/>
  <c r="V6916" i="9"/>
  <c r="V6917" i="9"/>
  <c r="V6918" i="9"/>
  <c r="V6919" i="9"/>
  <c r="V6920" i="9"/>
  <c r="V6921" i="9"/>
  <c r="V6922" i="9"/>
  <c r="V6923" i="9"/>
  <c r="V6924" i="9"/>
  <c r="V6925" i="9"/>
  <c r="V6926" i="9"/>
  <c r="V6927" i="9"/>
  <c r="V6928" i="9"/>
  <c r="V6929" i="9"/>
  <c r="V6930" i="9"/>
  <c r="V6931" i="9"/>
  <c r="V6932" i="9"/>
  <c r="V6933" i="9"/>
  <c r="V6934" i="9"/>
  <c r="V6935" i="9"/>
  <c r="V6936" i="9"/>
  <c r="V6937" i="9"/>
  <c r="V6938" i="9"/>
  <c r="V6939" i="9"/>
  <c r="V6940" i="9"/>
  <c r="V6941" i="9"/>
  <c r="V6942" i="9"/>
  <c r="V6943" i="9"/>
  <c r="V6944" i="9"/>
  <c r="V6945" i="9"/>
  <c r="V6946" i="9"/>
  <c r="V6947" i="9"/>
  <c r="V6948" i="9"/>
  <c r="V6949" i="9"/>
  <c r="V6950" i="9"/>
  <c r="V6951" i="9"/>
  <c r="V6952" i="9"/>
  <c r="V6953" i="9"/>
  <c r="V6954" i="9"/>
  <c r="V6955" i="9"/>
  <c r="V6956" i="9"/>
  <c r="V6957" i="9"/>
  <c r="V6958" i="9"/>
  <c r="V6959" i="9"/>
  <c r="V6960" i="9"/>
  <c r="V6961" i="9"/>
  <c r="V6962" i="9"/>
  <c r="V6963" i="9"/>
  <c r="V6964" i="9"/>
  <c r="V6965" i="9"/>
  <c r="V6966" i="9"/>
  <c r="V6967" i="9"/>
  <c r="V6968" i="9"/>
  <c r="V6969" i="9"/>
  <c r="V6970" i="9"/>
  <c r="V6971" i="9"/>
  <c r="V6972" i="9"/>
  <c r="V6973" i="9"/>
  <c r="V6974" i="9"/>
  <c r="V6975" i="9"/>
  <c r="V6976" i="9"/>
  <c r="V6977" i="9"/>
  <c r="V6978" i="9"/>
  <c r="V6979" i="9"/>
  <c r="V6980" i="9"/>
  <c r="V6981" i="9"/>
  <c r="V6982" i="9"/>
  <c r="V6983" i="9"/>
  <c r="V6984" i="9"/>
  <c r="V6985" i="9"/>
  <c r="V6986" i="9"/>
  <c r="V6987" i="9"/>
  <c r="V6988" i="9"/>
  <c r="V6989" i="9"/>
  <c r="V6990" i="9"/>
  <c r="V6991" i="9"/>
  <c r="V6992" i="9"/>
  <c r="V6993" i="9"/>
  <c r="V6994" i="9"/>
  <c r="V6995" i="9"/>
  <c r="V6996" i="9"/>
  <c r="V6997" i="9"/>
  <c r="V6998" i="9"/>
  <c r="V6999" i="9"/>
  <c r="V7000" i="9"/>
  <c r="V7001" i="9"/>
  <c r="V7002" i="9"/>
  <c r="V7003" i="9"/>
  <c r="V7004" i="9"/>
  <c r="V7005" i="9"/>
  <c r="V7006" i="9"/>
  <c r="V7007" i="9"/>
  <c r="V7008" i="9"/>
  <c r="V7009" i="9"/>
  <c r="V7010" i="9"/>
  <c r="V7011" i="9"/>
  <c r="V7012" i="9"/>
  <c r="V7013" i="9"/>
  <c r="V7014" i="9"/>
  <c r="V7015" i="9"/>
  <c r="V7016" i="9"/>
  <c r="V7017" i="9"/>
  <c r="V7018" i="9"/>
  <c r="V7019" i="9"/>
  <c r="V7020" i="9"/>
  <c r="V7021" i="9"/>
  <c r="V7022" i="9"/>
  <c r="V7023" i="9"/>
  <c r="V7024" i="9"/>
  <c r="V7025" i="9"/>
  <c r="V7026" i="9"/>
  <c r="V7027" i="9"/>
  <c r="V7028" i="9"/>
  <c r="V7029" i="9"/>
  <c r="V7030" i="9"/>
  <c r="V7031" i="9"/>
  <c r="V7032" i="9"/>
  <c r="V7033" i="9"/>
  <c r="V7034" i="9"/>
  <c r="V7035" i="9"/>
  <c r="V7036" i="9"/>
  <c r="V7037" i="9"/>
  <c r="V7038" i="9"/>
  <c r="V7039" i="9"/>
  <c r="V7040" i="9"/>
  <c r="V7041" i="9"/>
  <c r="V7042" i="9"/>
  <c r="V7043" i="9"/>
  <c r="V7044" i="9"/>
  <c r="V7045" i="9"/>
  <c r="V7046" i="9"/>
  <c r="V7047" i="9"/>
  <c r="V7048" i="9"/>
  <c r="V7049" i="9"/>
  <c r="V7050" i="9"/>
  <c r="V7051" i="9"/>
  <c r="V7052" i="9"/>
  <c r="V7053" i="9"/>
  <c r="V7054" i="9"/>
  <c r="V7055" i="9"/>
  <c r="V7056" i="9"/>
  <c r="V7057" i="9"/>
  <c r="V7058" i="9"/>
  <c r="V7059" i="9"/>
  <c r="V7060" i="9"/>
  <c r="V7061" i="9"/>
  <c r="V7062" i="9"/>
  <c r="V7063" i="9"/>
  <c r="V7064" i="9"/>
  <c r="V7065" i="9"/>
  <c r="V7066" i="9"/>
  <c r="V7067" i="9"/>
  <c r="V7068" i="9"/>
  <c r="V7069" i="9"/>
  <c r="V7070" i="9"/>
  <c r="V7071" i="9"/>
  <c r="V7072" i="9"/>
  <c r="V7073" i="9"/>
  <c r="V7074" i="9"/>
  <c r="V7075" i="9"/>
  <c r="V7076" i="9"/>
  <c r="V7077" i="9"/>
  <c r="V7078" i="9"/>
  <c r="V7079" i="9"/>
  <c r="V7080" i="9"/>
  <c r="V7081" i="9"/>
  <c r="V7082" i="9"/>
  <c r="V7083" i="9"/>
  <c r="V7084" i="9"/>
  <c r="V7085" i="9"/>
  <c r="V7086" i="9"/>
  <c r="V7087" i="9"/>
  <c r="V7088" i="9"/>
  <c r="V7089" i="9"/>
  <c r="V7090" i="9"/>
  <c r="V7091" i="9"/>
  <c r="V7092" i="9"/>
  <c r="V7093" i="9"/>
  <c r="V7094" i="9"/>
  <c r="V7095" i="9"/>
  <c r="V7096" i="9"/>
  <c r="V7097" i="9"/>
  <c r="V7098" i="9"/>
  <c r="V7099" i="9"/>
  <c r="V7100" i="9"/>
  <c r="V7101" i="9"/>
  <c r="V7102" i="9"/>
  <c r="V7103" i="9"/>
  <c r="V7104" i="9"/>
  <c r="V7105" i="9"/>
  <c r="V7106" i="9"/>
  <c r="V7107" i="9"/>
  <c r="V7108" i="9"/>
  <c r="V7109" i="9"/>
  <c r="V7110" i="9"/>
  <c r="V7111" i="9"/>
  <c r="V7112" i="9"/>
  <c r="V7113" i="9"/>
  <c r="V7114" i="9"/>
  <c r="V7115" i="9"/>
  <c r="V7116" i="9"/>
  <c r="V7117" i="9"/>
  <c r="V7118" i="9"/>
  <c r="V7119" i="9"/>
  <c r="V7120" i="9"/>
  <c r="V7121" i="9"/>
  <c r="V7122" i="9"/>
  <c r="V7123" i="9"/>
  <c r="V7124" i="9"/>
  <c r="V7125" i="9"/>
  <c r="V7126" i="9"/>
  <c r="V7127" i="9"/>
  <c r="V7128" i="9"/>
  <c r="V7129" i="9"/>
  <c r="V7130" i="9"/>
  <c r="V7131" i="9"/>
  <c r="V7132" i="9"/>
  <c r="V7133" i="9"/>
  <c r="V7134" i="9"/>
  <c r="V7135" i="9"/>
  <c r="V7136" i="9"/>
  <c r="V7137" i="9"/>
  <c r="V7138" i="9"/>
  <c r="V7139" i="9"/>
  <c r="V7140" i="9"/>
  <c r="V7141" i="9"/>
  <c r="V7142" i="9"/>
  <c r="V7143" i="9"/>
  <c r="V7144" i="9"/>
  <c r="V7145" i="9"/>
  <c r="V7146" i="9"/>
  <c r="V7147" i="9"/>
  <c r="V7148" i="9"/>
  <c r="V7149" i="9"/>
  <c r="V7150" i="9"/>
  <c r="V7151" i="9"/>
  <c r="V7152" i="9"/>
  <c r="V7153" i="9"/>
  <c r="V7154" i="9"/>
  <c r="V7155" i="9"/>
  <c r="V7156" i="9"/>
  <c r="V7157" i="9"/>
  <c r="V7158" i="9"/>
  <c r="V7159" i="9"/>
  <c r="V7160" i="9"/>
  <c r="V7161" i="9"/>
  <c r="V7162" i="9"/>
  <c r="V7163" i="9"/>
  <c r="V7164" i="9"/>
  <c r="V7165" i="9"/>
  <c r="V7166" i="9"/>
  <c r="V7167" i="9"/>
  <c r="V7168" i="9"/>
  <c r="V7169" i="9"/>
  <c r="V7170" i="9"/>
  <c r="V7171" i="9"/>
  <c r="V7172" i="9"/>
  <c r="V7173" i="9"/>
  <c r="V7174" i="9"/>
  <c r="V7175" i="9"/>
  <c r="V7176" i="9"/>
  <c r="V7177" i="9"/>
  <c r="V7178" i="9"/>
  <c r="V7179" i="9"/>
  <c r="V7180" i="9"/>
  <c r="V7181" i="9"/>
  <c r="V7182" i="9"/>
  <c r="V7183" i="9"/>
  <c r="V7184" i="9"/>
  <c r="V7185" i="9"/>
  <c r="V7186" i="9"/>
  <c r="V7187" i="9"/>
  <c r="V7188" i="9"/>
  <c r="V7189" i="9"/>
  <c r="V7190" i="9"/>
  <c r="V7191" i="9"/>
  <c r="V7192" i="9"/>
  <c r="V7193" i="9"/>
  <c r="V7194" i="9"/>
  <c r="V7195" i="9"/>
  <c r="V7196" i="9"/>
  <c r="V7197" i="9"/>
  <c r="V7198" i="9"/>
  <c r="V7199" i="9"/>
  <c r="V7200" i="9"/>
  <c r="V7201" i="9"/>
  <c r="V7202" i="9"/>
  <c r="V7203" i="9"/>
  <c r="V7204" i="9"/>
  <c r="V7205" i="9"/>
  <c r="V7206" i="9"/>
  <c r="V7207" i="9"/>
  <c r="V7208" i="9"/>
  <c r="V7209" i="9"/>
  <c r="V7210" i="9"/>
  <c r="V7211" i="9"/>
  <c r="V7212" i="9"/>
  <c r="V7213" i="9"/>
  <c r="V7214" i="9"/>
  <c r="V7215" i="9"/>
  <c r="V7216" i="9"/>
  <c r="V7217" i="9"/>
  <c r="V7218" i="9"/>
  <c r="V7219" i="9"/>
  <c r="V7220" i="9"/>
  <c r="V7221" i="9"/>
  <c r="V7222" i="9"/>
  <c r="V7223" i="9"/>
  <c r="V7224" i="9"/>
  <c r="V7225" i="9"/>
  <c r="V7226" i="9"/>
  <c r="V7227" i="9"/>
  <c r="V7228" i="9"/>
  <c r="V7229" i="9"/>
  <c r="V7230" i="9"/>
  <c r="V7231" i="9"/>
  <c r="V7232" i="9"/>
  <c r="V7233" i="9"/>
  <c r="V7234" i="9"/>
  <c r="V7235" i="9"/>
  <c r="V7236" i="9"/>
  <c r="V7237" i="9"/>
  <c r="V7238" i="9"/>
  <c r="V7239" i="9"/>
  <c r="V7240" i="9"/>
  <c r="V7241" i="9"/>
  <c r="V7242" i="9"/>
  <c r="V7243" i="9"/>
  <c r="V7244" i="9"/>
  <c r="V7245" i="9"/>
  <c r="V7246" i="9"/>
  <c r="V7247" i="9"/>
  <c r="V7248" i="9"/>
  <c r="V7249" i="9"/>
  <c r="V7250" i="9"/>
  <c r="V7251" i="9"/>
  <c r="V7252" i="9"/>
  <c r="V7253" i="9"/>
  <c r="V7254" i="9"/>
  <c r="V7255" i="9"/>
  <c r="V7256" i="9"/>
  <c r="V7257" i="9"/>
  <c r="V7258" i="9"/>
  <c r="V7259" i="9"/>
  <c r="V7260" i="9"/>
  <c r="V7261" i="9"/>
  <c r="V7262" i="9"/>
  <c r="V7263" i="9"/>
  <c r="V7264" i="9"/>
  <c r="V7265" i="9"/>
  <c r="V7266" i="9"/>
  <c r="V7267" i="9"/>
  <c r="V7268" i="9"/>
  <c r="V7269" i="9"/>
  <c r="V7270" i="9"/>
  <c r="V7271" i="9"/>
  <c r="V7272" i="9"/>
  <c r="V7273" i="9"/>
  <c r="V7274" i="9"/>
  <c r="V7275" i="9"/>
  <c r="V7276" i="9"/>
  <c r="V7277" i="9"/>
  <c r="V7278" i="9"/>
  <c r="V7279" i="9"/>
  <c r="V7280" i="9"/>
  <c r="V7281" i="9"/>
  <c r="V7282" i="9"/>
  <c r="V7283" i="9"/>
  <c r="V7284" i="9"/>
  <c r="V7285" i="9"/>
  <c r="V7286" i="9"/>
  <c r="V7287" i="9"/>
  <c r="V7288" i="9"/>
  <c r="V7289" i="9"/>
  <c r="V7290" i="9"/>
  <c r="V7291" i="9"/>
  <c r="V7292" i="9"/>
  <c r="V7293" i="9"/>
  <c r="V7294" i="9"/>
  <c r="V7295" i="9"/>
  <c r="V7296" i="9"/>
  <c r="V7297" i="9"/>
  <c r="V7298" i="9"/>
  <c r="V7299" i="9"/>
  <c r="V7300" i="9"/>
  <c r="V7301" i="9"/>
  <c r="V7302" i="9"/>
  <c r="V7303" i="9"/>
  <c r="V7304" i="9"/>
  <c r="V7305" i="9"/>
  <c r="V7306" i="9"/>
  <c r="V7307" i="9"/>
  <c r="V7308" i="9"/>
  <c r="V7309" i="9"/>
  <c r="V7310" i="9"/>
  <c r="V7311" i="9"/>
  <c r="V7312" i="9"/>
  <c r="V7313" i="9"/>
  <c r="V7314" i="9"/>
  <c r="V7315" i="9"/>
  <c r="V7316" i="9"/>
  <c r="V7317" i="9"/>
  <c r="V7318" i="9"/>
  <c r="V7319" i="9"/>
  <c r="V7320" i="9"/>
  <c r="V7321" i="9"/>
  <c r="V7322" i="9"/>
  <c r="V7323" i="9"/>
  <c r="V7324" i="9"/>
  <c r="V7325" i="9"/>
  <c r="V7326" i="9"/>
  <c r="V7327" i="9"/>
  <c r="V7328" i="9"/>
  <c r="V7329" i="9"/>
  <c r="V7330" i="9"/>
  <c r="V7331" i="9"/>
  <c r="V7332" i="9"/>
  <c r="V7333" i="9"/>
  <c r="V7334" i="9"/>
  <c r="V7335" i="9"/>
  <c r="V7336" i="9"/>
  <c r="V7337" i="9"/>
  <c r="V7338" i="9"/>
  <c r="V7339" i="9"/>
  <c r="V7340" i="9"/>
  <c r="V7341" i="9"/>
  <c r="V7342" i="9"/>
  <c r="V7343" i="9"/>
  <c r="V7344" i="9"/>
  <c r="V7345" i="9"/>
  <c r="V7346" i="9"/>
  <c r="V7347" i="9"/>
  <c r="V7348" i="9"/>
  <c r="V7349" i="9"/>
  <c r="V7350" i="9"/>
  <c r="V7351" i="9"/>
  <c r="V7352" i="9"/>
  <c r="V7353" i="9"/>
  <c r="V7354" i="9"/>
  <c r="V7355" i="9"/>
  <c r="V7356" i="9"/>
  <c r="V7357" i="9"/>
  <c r="V7358" i="9"/>
  <c r="V7359" i="9"/>
  <c r="V7360" i="9"/>
  <c r="V7361" i="9"/>
  <c r="V7362" i="9"/>
  <c r="V7363" i="9"/>
  <c r="V7364" i="9"/>
  <c r="V7365" i="9"/>
  <c r="V7366" i="9"/>
  <c r="V7367" i="9"/>
  <c r="V7368" i="9"/>
  <c r="V7369" i="9"/>
  <c r="V7370" i="9"/>
  <c r="V7371" i="9"/>
  <c r="V7372" i="9"/>
  <c r="V7373" i="9"/>
  <c r="V7374" i="9"/>
  <c r="V7375" i="9"/>
  <c r="V7376" i="9"/>
  <c r="V7377" i="9"/>
  <c r="V7378" i="9"/>
  <c r="V7379" i="9"/>
  <c r="V7380" i="9"/>
  <c r="V7381" i="9"/>
  <c r="V7382" i="9"/>
  <c r="V7383" i="9"/>
  <c r="V7384" i="9"/>
  <c r="V7385" i="9"/>
  <c r="V7386" i="9"/>
  <c r="V7387" i="9"/>
  <c r="V7388" i="9"/>
  <c r="V7389" i="9"/>
  <c r="V7390" i="9"/>
  <c r="V7391" i="9"/>
  <c r="V7392" i="9"/>
  <c r="V7393" i="9"/>
  <c r="V7394" i="9"/>
  <c r="V7395" i="9"/>
  <c r="V7396" i="9"/>
  <c r="V7397" i="9"/>
  <c r="V7398" i="9"/>
  <c r="V7399" i="9"/>
  <c r="V7400" i="9"/>
  <c r="V7401" i="9"/>
  <c r="V7402" i="9"/>
  <c r="V7403" i="9"/>
  <c r="V7404" i="9"/>
  <c r="V7405" i="9"/>
  <c r="V7406" i="9"/>
  <c r="V7407" i="9"/>
  <c r="V7408" i="9"/>
  <c r="V7409" i="9"/>
  <c r="V7410" i="9"/>
  <c r="V7411" i="9"/>
  <c r="V7412" i="9"/>
  <c r="V7413" i="9"/>
  <c r="V7414" i="9"/>
  <c r="V7415" i="9"/>
  <c r="V7416" i="9"/>
  <c r="V7417" i="9"/>
  <c r="V7418" i="9"/>
  <c r="V7419" i="9"/>
  <c r="V7420" i="9"/>
  <c r="V7421" i="9"/>
  <c r="V7422" i="9"/>
  <c r="V7423" i="9"/>
  <c r="V7424" i="9"/>
  <c r="V7425" i="9"/>
  <c r="V7426" i="9"/>
  <c r="V7427" i="9"/>
  <c r="V7428" i="9"/>
  <c r="V7429" i="9"/>
  <c r="V7430" i="9"/>
  <c r="V7431" i="9"/>
  <c r="V7432" i="9"/>
  <c r="V7433" i="9"/>
  <c r="V7434" i="9"/>
  <c r="V7435" i="9"/>
  <c r="V7436" i="9"/>
  <c r="V7437" i="9"/>
  <c r="V7438" i="9"/>
  <c r="V7439" i="9"/>
  <c r="V7440" i="9"/>
  <c r="V7441" i="9"/>
  <c r="V7442" i="9"/>
  <c r="V7443" i="9"/>
  <c r="V7444" i="9"/>
  <c r="V7445" i="9"/>
  <c r="V7446" i="9"/>
  <c r="V7447" i="9"/>
  <c r="V7448" i="9"/>
  <c r="V7449" i="9"/>
  <c r="V7450" i="9"/>
  <c r="V7451" i="9"/>
  <c r="V7452" i="9"/>
  <c r="V7453" i="9"/>
  <c r="V7454" i="9"/>
  <c r="V7455" i="9"/>
  <c r="V7456" i="9"/>
  <c r="V7457" i="9"/>
  <c r="V7458" i="9"/>
  <c r="V7459" i="9"/>
  <c r="V7460" i="9"/>
  <c r="V7461" i="9"/>
  <c r="V7462" i="9"/>
  <c r="V7463" i="9"/>
  <c r="V7464" i="9"/>
  <c r="V7465" i="9"/>
  <c r="V7466" i="9"/>
  <c r="V7467" i="9"/>
  <c r="V7468" i="9"/>
  <c r="V7469" i="9"/>
  <c r="V7470" i="9"/>
  <c r="V7471" i="9"/>
  <c r="V7472" i="9"/>
  <c r="V7473" i="9"/>
  <c r="V7474" i="9"/>
  <c r="V7475" i="9"/>
  <c r="V7476" i="9"/>
  <c r="V7477" i="9"/>
  <c r="V7478" i="9"/>
  <c r="V7479" i="9"/>
  <c r="V7480" i="9"/>
  <c r="V7481" i="9"/>
  <c r="V7482" i="9"/>
  <c r="V7483" i="9"/>
  <c r="V7484" i="9"/>
  <c r="V7485" i="9"/>
  <c r="V7486" i="9"/>
  <c r="V7487" i="9"/>
  <c r="V7488" i="9"/>
  <c r="V7489" i="9"/>
  <c r="V7490" i="9"/>
  <c r="V7491" i="9"/>
  <c r="V7492" i="9"/>
  <c r="V7493" i="9"/>
  <c r="V7494" i="9"/>
  <c r="V7495" i="9"/>
  <c r="V7496" i="9"/>
  <c r="V7497" i="9"/>
  <c r="V7498" i="9"/>
  <c r="V7499" i="9"/>
  <c r="V7500" i="9"/>
  <c r="V7501" i="9"/>
  <c r="V7502" i="9"/>
  <c r="V7503" i="9"/>
  <c r="V7504" i="9"/>
  <c r="V7505" i="9"/>
  <c r="V7506" i="9"/>
  <c r="V7507" i="9"/>
  <c r="V7508" i="9"/>
  <c r="V7509" i="9"/>
  <c r="V7510" i="9"/>
  <c r="V7511" i="9"/>
  <c r="V7512" i="9"/>
  <c r="V7513" i="9"/>
  <c r="V7514" i="9"/>
  <c r="V7515" i="9"/>
  <c r="V7516" i="9"/>
  <c r="V7517" i="9"/>
  <c r="V7518" i="9"/>
  <c r="V7519" i="9"/>
  <c r="V7520" i="9"/>
  <c r="V7521" i="9"/>
  <c r="V7522" i="9"/>
  <c r="V7523" i="9"/>
  <c r="V7524" i="9"/>
  <c r="V7525" i="9"/>
  <c r="V7526" i="9"/>
  <c r="V7527" i="9"/>
  <c r="V7528" i="9"/>
  <c r="V7529" i="9"/>
  <c r="V7530" i="9"/>
  <c r="V7531" i="9"/>
  <c r="V7532" i="9"/>
  <c r="V7533" i="9"/>
  <c r="V7534" i="9"/>
  <c r="V7535" i="9"/>
  <c r="V7536" i="9"/>
  <c r="V7537" i="9"/>
  <c r="V7538" i="9"/>
  <c r="V7539" i="9"/>
  <c r="V7540" i="9"/>
  <c r="V7541" i="9"/>
  <c r="V7542" i="9"/>
  <c r="V7543" i="9"/>
  <c r="V7544" i="9"/>
  <c r="V7545" i="9"/>
  <c r="V7546" i="9"/>
  <c r="V7547" i="9"/>
  <c r="V7548" i="9"/>
  <c r="V7549" i="9"/>
  <c r="V7550" i="9"/>
  <c r="V7551" i="9"/>
  <c r="V7552" i="9"/>
  <c r="V7553" i="9"/>
  <c r="V7554" i="9"/>
  <c r="V7555" i="9"/>
  <c r="V7556" i="9"/>
  <c r="V7557" i="9"/>
  <c r="V7558" i="9"/>
  <c r="V7559" i="9"/>
  <c r="V7560" i="9"/>
  <c r="V7561" i="9"/>
  <c r="V7562" i="9"/>
  <c r="V7563" i="9"/>
  <c r="V7564" i="9"/>
  <c r="V7565" i="9"/>
  <c r="V7566" i="9"/>
  <c r="V7567" i="9"/>
  <c r="V7568" i="9"/>
  <c r="V7569" i="9"/>
  <c r="V7570" i="9"/>
  <c r="V7571" i="9"/>
  <c r="V7572" i="9"/>
  <c r="V7573" i="9"/>
  <c r="V7574" i="9"/>
  <c r="V7575" i="9"/>
  <c r="V7576" i="9"/>
  <c r="V7577" i="9"/>
  <c r="V7578" i="9"/>
  <c r="V7579" i="9"/>
  <c r="V7580" i="9"/>
  <c r="V7581" i="9"/>
  <c r="V7582" i="9"/>
  <c r="V7583" i="9"/>
  <c r="V7584" i="9"/>
  <c r="V7585" i="9"/>
  <c r="V7586" i="9"/>
  <c r="V7587" i="9"/>
  <c r="V7588" i="9"/>
  <c r="V7589" i="9"/>
  <c r="V7590" i="9"/>
  <c r="V7591" i="9"/>
  <c r="V7592" i="9"/>
  <c r="V7593" i="9"/>
  <c r="V7594" i="9"/>
  <c r="V7595" i="9"/>
  <c r="V7596" i="9"/>
  <c r="V7597" i="9"/>
  <c r="V7598" i="9"/>
  <c r="V7599" i="9"/>
  <c r="V7600" i="9"/>
  <c r="V7601" i="9"/>
  <c r="V7602" i="9"/>
  <c r="V7603" i="9"/>
  <c r="V7604" i="9"/>
  <c r="V7605" i="9"/>
  <c r="V7606" i="9"/>
  <c r="V7607" i="9"/>
  <c r="V7608" i="9"/>
  <c r="V7609" i="9"/>
  <c r="V7610" i="9"/>
  <c r="V7611" i="9"/>
  <c r="V7612" i="9"/>
  <c r="V7613" i="9"/>
  <c r="V7614" i="9"/>
  <c r="V7615" i="9"/>
  <c r="V7616" i="9"/>
  <c r="V7617" i="9"/>
  <c r="V7618" i="9"/>
  <c r="V7619" i="9"/>
  <c r="V7620" i="9"/>
  <c r="V7621" i="9"/>
  <c r="V7622" i="9"/>
  <c r="V7623" i="9"/>
  <c r="V7624" i="9"/>
  <c r="V7625" i="9"/>
  <c r="V7626" i="9"/>
  <c r="V7627" i="9"/>
  <c r="V7628" i="9"/>
  <c r="V7629" i="9"/>
  <c r="V7630" i="9"/>
  <c r="V7631" i="9"/>
  <c r="V7632" i="9"/>
  <c r="V7633" i="9"/>
  <c r="V7634" i="9"/>
  <c r="V7635" i="9"/>
  <c r="V7636" i="9"/>
  <c r="V7637" i="9"/>
  <c r="V7638" i="9"/>
  <c r="V7639" i="9"/>
  <c r="V7640" i="9"/>
  <c r="V7641" i="9"/>
  <c r="V7642" i="9"/>
  <c r="V7643" i="9"/>
  <c r="V7644" i="9"/>
  <c r="V7645" i="9"/>
  <c r="V7646" i="9"/>
  <c r="V7647" i="9"/>
  <c r="V7648" i="9"/>
  <c r="V7649" i="9"/>
  <c r="V7650" i="9"/>
  <c r="V7651" i="9"/>
  <c r="V7652" i="9"/>
  <c r="V7653" i="9"/>
  <c r="V7654" i="9"/>
  <c r="V7655" i="9"/>
  <c r="V7656" i="9"/>
  <c r="V7657" i="9"/>
  <c r="V7658" i="9"/>
  <c r="V7659" i="9"/>
  <c r="V7660" i="9"/>
  <c r="V7661" i="9"/>
  <c r="V7662" i="9"/>
  <c r="V7663" i="9"/>
  <c r="V7664" i="9"/>
  <c r="V7665" i="9"/>
  <c r="V7666" i="9"/>
  <c r="V7667" i="9"/>
  <c r="V7668" i="9"/>
  <c r="V7669" i="9"/>
  <c r="V7670" i="9"/>
  <c r="V7671" i="9"/>
  <c r="V7672" i="9"/>
  <c r="V7673" i="9"/>
  <c r="V7674" i="9"/>
  <c r="V7675" i="9"/>
  <c r="V7676" i="9"/>
  <c r="V7677" i="9"/>
  <c r="V7678" i="9"/>
  <c r="V7679" i="9"/>
  <c r="V7680" i="9"/>
  <c r="V7681" i="9"/>
  <c r="V7682" i="9"/>
  <c r="V7683" i="9"/>
  <c r="V7684" i="9"/>
  <c r="V7685" i="9"/>
  <c r="V7686" i="9"/>
  <c r="V7687" i="9"/>
  <c r="V7688" i="9"/>
  <c r="V7689" i="9"/>
  <c r="V7690" i="9"/>
  <c r="V7691" i="9"/>
  <c r="V7692" i="9"/>
  <c r="V7693" i="9"/>
  <c r="V7694" i="9"/>
  <c r="V7695" i="9"/>
  <c r="V7696" i="9"/>
  <c r="V7697" i="9"/>
  <c r="V7698" i="9"/>
  <c r="V7699" i="9"/>
  <c r="V7700" i="9"/>
  <c r="V7701" i="9"/>
  <c r="V7702" i="9"/>
  <c r="V7703" i="9"/>
  <c r="V7704" i="9"/>
  <c r="V7705" i="9"/>
  <c r="V7706" i="9"/>
  <c r="V7707" i="9"/>
  <c r="V7708" i="9"/>
  <c r="V7709" i="9"/>
  <c r="V7710" i="9"/>
  <c r="V7711" i="9"/>
  <c r="V7712" i="9"/>
  <c r="V7713" i="9"/>
  <c r="V7714" i="9"/>
  <c r="V7715" i="9"/>
  <c r="V7716" i="9"/>
  <c r="V7717" i="9"/>
  <c r="V7718" i="9"/>
  <c r="V7719" i="9"/>
  <c r="V7720" i="9"/>
  <c r="V7721" i="9"/>
  <c r="V7722" i="9"/>
  <c r="V7723" i="9"/>
  <c r="V7724" i="9"/>
  <c r="V7725" i="9"/>
  <c r="V7726" i="9"/>
  <c r="V7727" i="9"/>
  <c r="V7728" i="9"/>
  <c r="V7729" i="9"/>
  <c r="V7730" i="9"/>
  <c r="V7731" i="9"/>
  <c r="V7732" i="9"/>
  <c r="V7733" i="9"/>
  <c r="V7734" i="9"/>
  <c r="V7735" i="9"/>
  <c r="V7736" i="9"/>
  <c r="V7737" i="9"/>
  <c r="V7738" i="9"/>
  <c r="V7739" i="9"/>
  <c r="V7740" i="9"/>
  <c r="V7741" i="9"/>
  <c r="V7742" i="9"/>
  <c r="V7743" i="9"/>
  <c r="V7744" i="9"/>
  <c r="V7745" i="9"/>
  <c r="V7746" i="9"/>
  <c r="V7747" i="9"/>
  <c r="V7748" i="9"/>
  <c r="V7749" i="9"/>
  <c r="V7750" i="9"/>
  <c r="V7751" i="9"/>
  <c r="V7752" i="9"/>
  <c r="V7753" i="9"/>
  <c r="V7754" i="9"/>
  <c r="V7755" i="9"/>
  <c r="V7756" i="9"/>
  <c r="V7757" i="9"/>
  <c r="V7758" i="9"/>
  <c r="V7759" i="9"/>
  <c r="V7760" i="9"/>
  <c r="V7761" i="9"/>
  <c r="V7762" i="9"/>
  <c r="V7763" i="9"/>
  <c r="V7764" i="9"/>
  <c r="V7765" i="9"/>
  <c r="V7766" i="9"/>
  <c r="V7767" i="9"/>
  <c r="V7768" i="9"/>
  <c r="V7769" i="9"/>
  <c r="V7770" i="9"/>
  <c r="V7771" i="9"/>
  <c r="V7772" i="9"/>
  <c r="V7773" i="9"/>
  <c r="V7774" i="9"/>
  <c r="V7775" i="9"/>
  <c r="V7776" i="9"/>
  <c r="V7777" i="9"/>
  <c r="V7778" i="9"/>
  <c r="V7779" i="9"/>
  <c r="V7780" i="9"/>
  <c r="V7781" i="9"/>
  <c r="V7782" i="9"/>
  <c r="V7783" i="9"/>
  <c r="V7784" i="9"/>
  <c r="V7785" i="9"/>
  <c r="V7786" i="9"/>
  <c r="V7787" i="9"/>
  <c r="V7788" i="9"/>
  <c r="V7789" i="9"/>
  <c r="V7790" i="9"/>
  <c r="V7791" i="9"/>
  <c r="V7792" i="9"/>
  <c r="V7793" i="9"/>
  <c r="V7794" i="9"/>
  <c r="V7795" i="9"/>
  <c r="V7796" i="9"/>
  <c r="V7797" i="9"/>
  <c r="V7798" i="9"/>
  <c r="V7799" i="9"/>
  <c r="V7800" i="9"/>
  <c r="V7801" i="9"/>
  <c r="V7802" i="9"/>
  <c r="V7803" i="9"/>
  <c r="V7804" i="9"/>
  <c r="V7805" i="9"/>
  <c r="V7806" i="9"/>
  <c r="V7807" i="9"/>
  <c r="V7808" i="9"/>
  <c r="V7809" i="9"/>
  <c r="V7810" i="9"/>
  <c r="V7811" i="9"/>
  <c r="V7812" i="9"/>
  <c r="V7813" i="9"/>
  <c r="V7814" i="9"/>
  <c r="V7815" i="9"/>
  <c r="V7816" i="9"/>
  <c r="V7817" i="9"/>
  <c r="V7818" i="9"/>
  <c r="V7819" i="9"/>
  <c r="V7820" i="9"/>
  <c r="V7821" i="9"/>
  <c r="V7822" i="9"/>
  <c r="V7823" i="9"/>
  <c r="V7824" i="9"/>
  <c r="V7825" i="9"/>
  <c r="V7826" i="9"/>
  <c r="V7827" i="9"/>
  <c r="V7828" i="9"/>
  <c r="V7829" i="9"/>
  <c r="V7830" i="9"/>
  <c r="V7831" i="9"/>
  <c r="V7832" i="9"/>
  <c r="V7833" i="9"/>
  <c r="V7834" i="9"/>
  <c r="V7835" i="9"/>
  <c r="V7836" i="9"/>
  <c r="V7837" i="9"/>
  <c r="V7838" i="9"/>
  <c r="V7839" i="9"/>
  <c r="V7840" i="9"/>
  <c r="V7841" i="9"/>
  <c r="V7842" i="9"/>
  <c r="V7843" i="9"/>
  <c r="V7844" i="9"/>
  <c r="V7845" i="9"/>
  <c r="V7846" i="9"/>
  <c r="V7847" i="9"/>
  <c r="V7848" i="9"/>
  <c r="V7849" i="9"/>
  <c r="V7850" i="9"/>
  <c r="V7851" i="9"/>
  <c r="V7852" i="9"/>
  <c r="V7853" i="9"/>
  <c r="V7854" i="9"/>
  <c r="V7855" i="9"/>
  <c r="V7856" i="9"/>
  <c r="V7857" i="9"/>
  <c r="V7858" i="9"/>
  <c r="V7859" i="9"/>
  <c r="V7860" i="9"/>
  <c r="V7861" i="9"/>
  <c r="V7862" i="9"/>
  <c r="V7863" i="9"/>
  <c r="V7864" i="9"/>
  <c r="V7865" i="9"/>
  <c r="V7866" i="9"/>
  <c r="V7867" i="9"/>
  <c r="V7868" i="9"/>
  <c r="V7869" i="9"/>
  <c r="V7870" i="9"/>
  <c r="V7871" i="9"/>
  <c r="V7872" i="9"/>
  <c r="V7873" i="9"/>
  <c r="V7874" i="9"/>
  <c r="V7875" i="9"/>
  <c r="V7876" i="9"/>
  <c r="V7877" i="9"/>
  <c r="V7878" i="9"/>
  <c r="V7879" i="9"/>
  <c r="V7880" i="9"/>
  <c r="V7881" i="9"/>
  <c r="V7882" i="9"/>
  <c r="V7883" i="9"/>
  <c r="V7884" i="9"/>
  <c r="V7885" i="9"/>
  <c r="V7886" i="9"/>
  <c r="V7887" i="9"/>
  <c r="V7888" i="9"/>
  <c r="V7889" i="9"/>
  <c r="V7890" i="9"/>
  <c r="V7891" i="9"/>
  <c r="V7892" i="9"/>
  <c r="V7893" i="9"/>
  <c r="V7894" i="9"/>
  <c r="V7895" i="9"/>
  <c r="V7896" i="9"/>
  <c r="V7897" i="9"/>
  <c r="V7898" i="9"/>
  <c r="V7899" i="9"/>
  <c r="V7900" i="9"/>
  <c r="V7901" i="9"/>
  <c r="V7902" i="9"/>
  <c r="V7903" i="9"/>
  <c r="V7904" i="9"/>
  <c r="V7905" i="9"/>
  <c r="V7906" i="9"/>
  <c r="V7907" i="9"/>
  <c r="V7908" i="9"/>
  <c r="V7909" i="9"/>
  <c r="V7910" i="9"/>
  <c r="V7911" i="9"/>
  <c r="V7912" i="9"/>
  <c r="V7913" i="9"/>
  <c r="V7914" i="9"/>
  <c r="V7915" i="9"/>
  <c r="V7916" i="9"/>
  <c r="V7917" i="9"/>
  <c r="V7918" i="9"/>
  <c r="V7919" i="9"/>
  <c r="V7920" i="9"/>
  <c r="V7921" i="9"/>
  <c r="V7922" i="9"/>
  <c r="V7923" i="9"/>
  <c r="V7924" i="9"/>
  <c r="V7925" i="9"/>
  <c r="V7926" i="9"/>
  <c r="V7927" i="9"/>
  <c r="V7928" i="9"/>
  <c r="V7929" i="9"/>
  <c r="V7930" i="9"/>
  <c r="V7931" i="9"/>
  <c r="V7932" i="9"/>
  <c r="V7933" i="9"/>
  <c r="V7934" i="9"/>
  <c r="V7935" i="9"/>
  <c r="V7936" i="9"/>
  <c r="V7937" i="9"/>
  <c r="V7938" i="9"/>
  <c r="V7939" i="9"/>
  <c r="V7940" i="9"/>
  <c r="V7941" i="9"/>
  <c r="V7942" i="9"/>
  <c r="V7943" i="9"/>
  <c r="V7944" i="9"/>
  <c r="V7945" i="9"/>
  <c r="V7946" i="9"/>
  <c r="V7947" i="9"/>
  <c r="V7948" i="9"/>
  <c r="V7949" i="9"/>
  <c r="V7950" i="9"/>
  <c r="V7951" i="9"/>
  <c r="V7952" i="9"/>
  <c r="V7953" i="9"/>
  <c r="V7954" i="9"/>
  <c r="V7955" i="9"/>
  <c r="V7956" i="9"/>
  <c r="V7957" i="9"/>
  <c r="V7958" i="9"/>
  <c r="V7959" i="9"/>
  <c r="V7960" i="9"/>
  <c r="V7961" i="9"/>
  <c r="V7962" i="9"/>
  <c r="V7963" i="9"/>
  <c r="V7964" i="9"/>
  <c r="V7965" i="9"/>
  <c r="V7966" i="9"/>
  <c r="V7967" i="9"/>
  <c r="V7968" i="9"/>
  <c r="V7969" i="9"/>
  <c r="V7970" i="9"/>
  <c r="V7971" i="9"/>
  <c r="V7972" i="9"/>
  <c r="V7973" i="9"/>
  <c r="V7974" i="9"/>
  <c r="V7975" i="9"/>
  <c r="V7976" i="9"/>
  <c r="V7977" i="9"/>
  <c r="V7978" i="9"/>
  <c r="V7979" i="9"/>
  <c r="V7980" i="9"/>
  <c r="V7981" i="9"/>
  <c r="V7982" i="9"/>
  <c r="V7983" i="9"/>
  <c r="V7984" i="9"/>
  <c r="V7985" i="9"/>
  <c r="V7986" i="9"/>
  <c r="V7987" i="9"/>
  <c r="V7988" i="9"/>
  <c r="V7989" i="9"/>
  <c r="V7990" i="9"/>
  <c r="V7991" i="9"/>
  <c r="V7992" i="9"/>
  <c r="V7993" i="9"/>
  <c r="V7994" i="9"/>
  <c r="V7995" i="9"/>
  <c r="V7996" i="9"/>
  <c r="V7997" i="9"/>
  <c r="V7998" i="9"/>
  <c r="V7999" i="9"/>
  <c r="V8000" i="9"/>
  <c r="V8001" i="9"/>
  <c r="V8002" i="9"/>
  <c r="V8003" i="9"/>
  <c r="V8004" i="9"/>
  <c r="V8005" i="9"/>
  <c r="V8006" i="9"/>
  <c r="V8007" i="9"/>
  <c r="V8008" i="9"/>
  <c r="V8009" i="9"/>
  <c r="V8010" i="9"/>
  <c r="V8011" i="9"/>
  <c r="V8012" i="9"/>
  <c r="V8013" i="9"/>
  <c r="V8014" i="9"/>
  <c r="V8015" i="9"/>
  <c r="V8016" i="9"/>
  <c r="V8017" i="9"/>
  <c r="V8018" i="9"/>
  <c r="V8019" i="9"/>
  <c r="V8020" i="9"/>
  <c r="V8021" i="9"/>
  <c r="V8022" i="9"/>
  <c r="V8023" i="9"/>
  <c r="V8024" i="9"/>
  <c r="V8025" i="9"/>
  <c r="V8026" i="9"/>
  <c r="V8027" i="9"/>
  <c r="V8028" i="9"/>
  <c r="V8029" i="9"/>
  <c r="V8030" i="9"/>
  <c r="V8031" i="9"/>
  <c r="V8032" i="9"/>
  <c r="V8033" i="9"/>
  <c r="V8034" i="9"/>
  <c r="V8035" i="9"/>
  <c r="V8036" i="9"/>
  <c r="V8037" i="9"/>
  <c r="V8038" i="9"/>
  <c r="V8039" i="9"/>
  <c r="V8040" i="9"/>
  <c r="V8041" i="9"/>
  <c r="V8042" i="9"/>
  <c r="V8043" i="9"/>
  <c r="V8044" i="9"/>
  <c r="V8045" i="9"/>
  <c r="V8046" i="9"/>
  <c r="V8047" i="9"/>
  <c r="V8048" i="9"/>
  <c r="V8049" i="9"/>
  <c r="V8050" i="9"/>
  <c r="V8051" i="9"/>
  <c r="V8052" i="9"/>
  <c r="V8053" i="9"/>
  <c r="V8054" i="9"/>
  <c r="V8055" i="9"/>
  <c r="V8056" i="9"/>
  <c r="V8057" i="9"/>
  <c r="V8058" i="9"/>
  <c r="V8059" i="9"/>
  <c r="V8060" i="9"/>
  <c r="V8061" i="9"/>
  <c r="V8062" i="9"/>
  <c r="V8063" i="9"/>
  <c r="V8064" i="9"/>
  <c r="V8065" i="9"/>
  <c r="V8066" i="9"/>
  <c r="V8067" i="9"/>
  <c r="V8068" i="9"/>
  <c r="V8069" i="9"/>
  <c r="V8070" i="9"/>
  <c r="V8071" i="9"/>
  <c r="V8072" i="9"/>
  <c r="V8073" i="9"/>
  <c r="V8074" i="9"/>
  <c r="V8075" i="9"/>
  <c r="V8076" i="9"/>
  <c r="V8077" i="9"/>
  <c r="V8078" i="9"/>
  <c r="V8079" i="9"/>
  <c r="V8080" i="9"/>
  <c r="V8081" i="9"/>
  <c r="V8082" i="9"/>
  <c r="V8083" i="9"/>
  <c r="V8084" i="9"/>
  <c r="V8085" i="9"/>
  <c r="V8086" i="9"/>
  <c r="V8087" i="9"/>
  <c r="V8088" i="9"/>
  <c r="V8089" i="9"/>
  <c r="V8090" i="9"/>
  <c r="V8091" i="9"/>
  <c r="V8092" i="9"/>
  <c r="V8093" i="9"/>
  <c r="V8094" i="9"/>
  <c r="V8095" i="9"/>
  <c r="V8096" i="9"/>
  <c r="V8097" i="9"/>
  <c r="V8098" i="9"/>
  <c r="V8099" i="9"/>
  <c r="V8100" i="9"/>
  <c r="V8101" i="9"/>
  <c r="V8102" i="9"/>
  <c r="V8103" i="9"/>
  <c r="V8104" i="9"/>
  <c r="V8105" i="9"/>
  <c r="V8106" i="9"/>
  <c r="V8107" i="9"/>
  <c r="V8108" i="9"/>
  <c r="V8109" i="9"/>
  <c r="V8110" i="9"/>
  <c r="V8111" i="9"/>
  <c r="V8112" i="9"/>
  <c r="V8113" i="9"/>
  <c r="V8114" i="9"/>
  <c r="V8115" i="9"/>
  <c r="V8116" i="9"/>
  <c r="V8117" i="9"/>
  <c r="V8118" i="9"/>
  <c r="V8119" i="9"/>
  <c r="V8120" i="9"/>
  <c r="V8121" i="9"/>
  <c r="V8122" i="9"/>
  <c r="V8123" i="9"/>
  <c r="V8124" i="9"/>
  <c r="V8125" i="9"/>
  <c r="V8126" i="9"/>
  <c r="V8127" i="9"/>
  <c r="V8128" i="9"/>
  <c r="V8129" i="9"/>
  <c r="V8130" i="9"/>
  <c r="V8131" i="9"/>
  <c r="V8132" i="9"/>
  <c r="V8133" i="9"/>
  <c r="V8134" i="9"/>
  <c r="V8135" i="9"/>
  <c r="V8136" i="9"/>
  <c r="V8137" i="9"/>
  <c r="V8138" i="9"/>
  <c r="V8139" i="9"/>
  <c r="V8140" i="9"/>
  <c r="V8141" i="9"/>
  <c r="V8142" i="9"/>
  <c r="V8143" i="9"/>
  <c r="V8144" i="9"/>
  <c r="V8145" i="9"/>
  <c r="V8146" i="9"/>
  <c r="V8147" i="9"/>
  <c r="V8148" i="9"/>
  <c r="V8149" i="9"/>
  <c r="V8150" i="9"/>
  <c r="V8151" i="9"/>
  <c r="V8152" i="9"/>
  <c r="V8153" i="9"/>
  <c r="V8154" i="9"/>
  <c r="V8155" i="9"/>
  <c r="V8156" i="9"/>
  <c r="V8157" i="9"/>
  <c r="V8158" i="9"/>
  <c r="V8159" i="9"/>
  <c r="V8160" i="9"/>
  <c r="V8161" i="9"/>
  <c r="V8162" i="9"/>
  <c r="V8163" i="9"/>
  <c r="V8164" i="9"/>
  <c r="V8165" i="9"/>
  <c r="V8166" i="9"/>
  <c r="V8167" i="9"/>
  <c r="V8168" i="9"/>
  <c r="V8169" i="9"/>
  <c r="V8170" i="9"/>
  <c r="V8171" i="9"/>
  <c r="V8172" i="9"/>
  <c r="V8173" i="9"/>
  <c r="V8174" i="9"/>
  <c r="V8175" i="9"/>
  <c r="V8176" i="9"/>
  <c r="V8177" i="9"/>
  <c r="V8178" i="9"/>
  <c r="V8179" i="9"/>
  <c r="V8180" i="9"/>
  <c r="V8181" i="9"/>
  <c r="V8182" i="9"/>
  <c r="V8183" i="9"/>
  <c r="V8184" i="9"/>
  <c r="V8185" i="9"/>
  <c r="V8186" i="9"/>
  <c r="V8187" i="9"/>
  <c r="V8188" i="9"/>
  <c r="V8189" i="9"/>
  <c r="V8190" i="9"/>
  <c r="V8191" i="9"/>
  <c r="V8192" i="9"/>
  <c r="V8193" i="9"/>
  <c r="V8194" i="9"/>
  <c r="V8195" i="9"/>
  <c r="V8196" i="9"/>
  <c r="V8197" i="9"/>
  <c r="V8198" i="9"/>
  <c r="V8199" i="9"/>
  <c r="V8200" i="9"/>
  <c r="V8201" i="9"/>
  <c r="V8202" i="9"/>
  <c r="V8203" i="9"/>
  <c r="V8204" i="9"/>
  <c r="V8205" i="9"/>
  <c r="V8206" i="9"/>
  <c r="V8207" i="9"/>
  <c r="V8208" i="9"/>
  <c r="V8209" i="9"/>
  <c r="V8210" i="9"/>
  <c r="V8211" i="9"/>
  <c r="V8212" i="9"/>
  <c r="V8213" i="9"/>
  <c r="V8214" i="9"/>
  <c r="V8215" i="9"/>
  <c r="V8216" i="9"/>
  <c r="V8217" i="9"/>
  <c r="V8218" i="9"/>
  <c r="V8219" i="9"/>
  <c r="V8220" i="9"/>
  <c r="V8221" i="9"/>
  <c r="V8222" i="9"/>
  <c r="V8223" i="9"/>
  <c r="V8224" i="9"/>
  <c r="V8225" i="9"/>
  <c r="V8226" i="9"/>
  <c r="V8227" i="9"/>
  <c r="V8228" i="9"/>
  <c r="V8229" i="9"/>
  <c r="V8230" i="9"/>
  <c r="V8231" i="9"/>
  <c r="V8232" i="9"/>
  <c r="V8233" i="9"/>
  <c r="V8234" i="9"/>
  <c r="V8235" i="9"/>
  <c r="V8236" i="9"/>
  <c r="V8237" i="9"/>
  <c r="V8238" i="9"/>
  <c r="V8239" i="9"/>
  <c r="V8240" i="9"/>
  <c r="V8241" i="9"/>
  <c r="V8242" i="9"/>
  <c r="V8243" i="9"/>
  <c r="V8244" i="9"/>
  <c r="V8245" i="9"/>
  <c r="V8246" i="9"/>
  <c r="V8247" i="9"/>
  <c r="V8248" i="9"/>
  <c r="V8249" i="9"/>
  <c r="V8250" i="9"/>
  <c r="V8251" i="9"/>
  <c r="V8252" i="9"/>
  <c r="V8253" i="9"/>
  <c r="V8254" i="9"/>
  <c r="V8255" i="9"/>
  <c r="V8256" i="9"/>
  <c r="V8257" i="9"/>
  <c r="V8258" i="9"/>
  <c r="V8259" i="9"/>
  <c r="V8260" i="9"/>
  <c r="V8261" i="9"/>
  <c r="V8262" i="9"/>
  <c r="V8263" i="9"/>
  <c r="V8264" i="9"/>
  <c r="V8265" i="9"/>
  <c r="V8266" i="9"/>
  <c r="V8267" i="9"/>
  <c r="V8268" i="9"/>
  <c r="V8269" i="9"/>
  <c r="V8270" i="9"/>
  <c r="V8271" i="9"/>
  <c r="V8272" i="9"/>
  <c r="V8273" i="9"/>
  <c r="V8274" i="9"/>
  <c r="V8275" i="9"/>
  <c r="V8276" i="9"/>
  <c r="V8277" i="9"/>
  <c r="V8278" i="9"/>
  <c r="V8279" i="9"/>
  <c r="V8280" i="9"/>
  <c r="V8281" i="9"/>
  <c r="V8282" i="9"/>
  <c r="V8283" i="9"/>
  <c r="V8284" i="9"/>
  <c r="V8285" i="9"/>
  <c r="V8286" i="9"/>
  <c r="V8287" i="9"/>
  <c r="V8288" i="9"/>
  <c r="V8289" i="9"/>
  <c r="V8290" i="9"/>
  <c r="V8291" i="9"/>
  <c r="V8292" i="9"/>
  <c r="V8293" i="9"/>
  <c r="V8294" i="9"/>
  <c r="V8295" i="9"/>
  <c r="V8296" i="9"/>
  <c r="V8297" i="9"/>
  <c r="V8298" i="9"/>
  <c r="V8299" i="9"/>
  <c r="V8300" i="9"/>
  <c r="V8301" i="9"/>
  <c r="V8302" i="9"/>
  <c r="V8303" i="9"/>
  <c r="V8304" i="9"/>
  <c r="V8305" i="9"/>
  <c r="V8306" i="9"/>
  <c r="V8307" i="9"/>
  <c r="V8308" i="9"/>
  <c r="V8309" i="9"/>
  <c r="V8310" i="9"/>
  <c r="V8311" i="9"/>
  <c r="V8312" i="9"/>
  <c r="V8313" i="9"/>
  <c r="V8314" i="9"/>
  <c r="V8315" i="9"/>
  <c r="V8316" i="9"/>
  <c r="V8317" i="9"/>
  <c r="V8318" i="9"/>
  <c r="V8319" i="9"/>
  <c r="V8320" i="9"/>
  <c r="V8321" i="9"/>
  <c r="V8322" i="9"/>
  <c r="V8323" i="9"/>
  <c r="V8324" i="9"/>
  <c r="V8325" i="9"/>
  <c r="V8326" i="9"/>
  <c r="V8327" i="9"/>
  <c r="V8328" i="9"/>
  <c r="V8329" i="9"/>
  <c r="V8330" i="9"/>
  <c r="V8331" i="9"/>
  <c r="V8332" i="9"/>
  <c r="V8333" i="9"/>
  <c r="V8334" i="9"/>
  <c r="V8335" i="9"/>
  <c r="V8336" i="9"/>
  <c r="V8337" i="9"/>
  <c r="V8338" i="9"/>
  <c r="V8339" i="9"/>
  <c r="V8340" i="9"/>
  <c r="V8341" i="9"/>
  <c r="V8342" i="9"/>
  <c r="V8343" i="9"/>
  <c r="V8344" i="9"/>
  <c r="V8345" i="9"/>
  <c r="V8346" i="9"/>
  <c r="V8347" i="9"/>
  <c r="V8348" i="9"/>
  <c r="V8349" i="9"/>
  <c r="V8350" i="9"/>
  <c r="V8351" i="9"/>
  <c r="V8352" i="9"/>
  <c r="V8353" i="9"/>
  <c r="V8354" i="9"/>
  <c r="V8355" i="9"/>
  <c r="V8356" i="9"/>
  <c r="V8357" i="9"/>
  <c r="V8358" i="9"/>
  <c r="V8359" i="9"/>
  <c r="V8360" i="9"/>
  <c r="V8361" i="9"/>
  <c r="V8362" i="9"/>
  <c r="V8363" i="9"/>
  <c r="V8364" i="9"/>
  <c r="V8365" i="9"/>
  <c r="V8366" i="9"/>
  <c r="V8367" i="9"/>
  <c r="V8368" i="9"/>
  <c r="V8369" i="9"/>
  <c r="V8370" i="9"/>
  <c r="V8371" i="9"/>
  <c r="V8372" i="9"/>
  <c r="V8373" i="9"/>
  <c r="V8374" i="9"/>
  <c r="V8375" i="9"/>
  <c r="V8376" i="9"/>
  <c r="V8377" i="9"/>
  <c r="V8378" i="9"/>
  <c r="V8379" i="9"/>
  <c r="V8380" i="9"/>
  <c r="V8381" i="9"/>
  <c r="V8382" i="9"/>
  <c r="V8383" i="9"/>
  <c r="V8384" i="9"/>
  <c r="V8385" i="9"/>
  <c r="V8386" i="9"/>
  <c r="V8387" i="9"/>
  <c r="V8388" i="9"/>
  <c r="V8389" i="9"/>
  <c r="V8390" i="9"/>
  <c r="V8391" i="9"/>
  <c r="V8392" i="9"/>
  <c r="V8393" i="9"/>
  <c r="V8394" i="9"/>
  <c r="V8395" i="9"/>
  <c r="V8396" i="9"/>
  <c r="V8397" i="9"/>
  <c r="V8398" i="9"/>
  <c r="V8399" i="9"/>
  <c r="V8400" i="9"/>
  <c r="V8401" i="9"/>
  <c r="V8402" i="9"/>
  <c r="V8403" i="9"/>
  <c r="V8404" i="9"/>
  <c r="V8405" i="9"/>
  <c r="V8406" i="9"/>
  <c r="V8407" i="9"/>
  <c r="V8408" i="9"/>
  <c r="V8409" i="9"/>
  <c r="V8410" i="9"/>
  <c r="V8411" i="9"/>
  <c r="V8412" i="9"/>
  <c r="V8413" i="9"/>
  <c r="V8414" i="9"/>
  <c r="V8415" i="9"/>
  <c r="V8416" i="9"/>
  <c r="V8417" i="9"/>
  <c r="V8418" i="9"/>
  <c r="V8419" i="9"/>
  <c r="V8420" i="9"/>
  <c r="V8421" i="9"/>
  <c r="V8422" i="9"/>
  <c r="V8423" i="9"/>
  <c r="V8424" i="9"/>
  <c r="V8425" i="9"/>
  <c r="V8426" i="9"/>
  <c r="V8427" i="9"/>
  <c r="V8428" i="9"/>
  <c r="V8429" i="9"/>
  <c r="V8430" i="9"/>
  <c r="V8431" i="9"/>
  <c r="V8432" i="9"/>
  <c r="V8433" i="9"/>
  <c r="V8434" i="9"/>
  <c r="V8435" i="9"/>
  <c r="V8436" i="9"/>
  <c r="V8437" i="9"/>
  <c r="V8438" i="9"/>
  <c r="V8439" i="9"/>
  <c r="V8440" i="9"/>
  <c r="V8441" i="9"/>
  <c r="V8442" i="9"/>
  <c r="V8443" i="9"/>
  <c r="V8444" i="9"/>
  <c r="V8445" i="9"/>
  <c r="V8446" i="9"/>
  <c r="V8447" i="9"/>
  <c r="V8448" i="9"/>
  <c r="V8449" i="9"/>
  <c r="V8450" i="9"/>
  <c r="V8451" i="9"/>
  <c r="V8452" i="9"/>
  <c r="V8453" i="9"/>
  <c r="V8454" i="9"/>
  <c r="V8455" i="9"/>
  <c r="V8456" i="9"/>
  <c r="V8457" i="9"/>
  <c r="V8458" i="9"/>
  <c r="V8459" i="9"/>
  <c r="V8460" i="9"/>
  <c r="V8461" i="9"/>
  <c r="V8462" i="9"/>
  <c r="V8463" i="9"/>
  <c r="V8464" i="9"/>
  <c r="V8465" i="9"/>
  <c r="V8466" i="9"/>
  <c r="V8467" i="9"/>
  <c r="V8468" i="9"/>
  <c r="V8469" i="9"/>
  <c r="V8470" i="9"/>
  <c r="S16" i="2"/>
  <c r="S12" i="2"/>
  <c r="N16" i="2"/>
  <c r="N12" i="2"/>
  <c r="H16" i="2"/>
  <c r="H12" i="2"/>
  <c r="C16" i="2"/>
  <c r="C12" i="2"/>
  <c r="D11" i="10"/>
  <c r="F15" i="11"/>
  <c r="C11" i="10"/>
  <c r="C15" i="11"/>
  <c r="D193" i="10"/>
  <c r="D218" i="10"/>
  <c r="I15" i="11"/>
  <c r="O15" i="11" l="1"/>
  <c r="R15" i="11"/>
  <c r="L15"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A9186D-7ED4-3E4C-8C10-44416FAD48D8}" keepAlive="1" name="Query - tickets_cleaned" description="Connection to the 'tickets_cleaned' query in the workbook." type="5" refreshedVersion="8" background="1" saveData="1">
    <dbPr connection="Provider=Microsoft.Mashup.OleDb.1;Data Source=$Workbook$;Location=tickets_cleaned;Extended Properties=&quot;&quot;" command="SELECT * FROM [tickets_cleaned]"/>
  </connection>
</connections>
</file>

<file path=xl/sharedStrings.xml><?xml version="1.0" encoding="utf-8"?>
<sst xmlns="http://schemas.openxmlformats.org/spreadsheetml/2006/main" count="87664" uniqueCount="27358">
  <si>
    <t>Support Tickets Dashboard</t>
  </si>
  <si>
    <t>Total Tickets</t>
  </si>
  <si>
    <t>Closed Tickets</t>
  </si>
  <si>
    <t>Avg CSAT</t>
  </si>
  <si>
    <t>metric_name</t>
  </si>
  <si>
    <t>metric_value</t>
  </si>
  <si>
    <t>ticket_type</t>
  </si>
  <si>
    <t>total_tickets</t>
  </si>
  <si>
    <t>closed_tickets</t>
  </si>
  <si>
    <t>closed_rate_pct</t>
  </si>
  <si>
    <t>ticket_priority</t>
  </si>
  <si>
    <t>backlog_tickets</t>
  </si>
  <si>
    <t>backlog_rate_pct</t>
  </si>
  <si>
    <t>ticket_channel</t>
  </si>
  <si>
    <t>avg_resolution_time_hours</t>
  </si>
  <si>
    <t>rated_tickets</t>
  </si>
  <si>
    <t>avg_csat_rating</t>
  </si>
  <si>
    <t>low_csat_rate_pct</t>
  </si>
  <si>
    <t>response_month</t>
  </si>
  <si>
    <t>closed_ticket_rate_pct</t>
  </si>
  <si>
    <t>Refund request</t>
  </si>
  <si>
    <t>Technical issue</t>
  </si>
  <si>
    <t>Cancellation request</t>
  </si>
  <si>
    <t>Product inquiry</t>
  </si>
  <si>
    <t>Billing inquiry</t>
  </si>
  <si>
    <t>Critical</t>
  </si>
  <si>
    <t>High</t>
  </si>
  <si>
    <t>Medium</t>
  </si>
  <si>
    <t>Low</t>
  </si>
  <si>
    <t>Email</t>
  </si>
  <si>
    <t>Phone</t>
  </si>
  <si>
    <t>Social media</t>
  </si>
  <si>
    <t>Chat</t>
  </si>
  <si>
    <t>Backog Tickets</t>
  </si>
  <si>
    <t>Closed Rate</t>
  </si>
  <si>
    <t>Backlog Rate</t>
  </si>
  <si>
    <t>Low CSAT Rate</t>
  </si>
  <si>
    <t xml:space="preserve">Avg Resolution </t>
  </si>
  <si>
    <t>ticket_id</t>
  </si>
  <si>
    <t>customer_name</t>
  </si>
  <si>
    <t>customer_email</t>
  </si>
  <si>
    <t>customer_age</t>
  </si>
  <si>
    <t>customer_gender</t>
  </si>
  <si>
    <t>product_purchased</t>
  </si>
  <si>
    <t>date_of_purchase</t>
  </si>
  <si>
    <t>ticket_subject</t>
  </si>
  <si>
    <t>ticket_description</t>
  </si>
  <si>
    <t>ticket_status</t>
  </si>
  <si>
    <t>resolution</t>
  </si>
  <si>
    <t>first_response_at</t>
  </si>
  <si>
    <t>resolved_at</t>
  </si>
  <si>
    <t>customer_satisfaction_rating</t>
  </si>
  <si>
    <t>resolution_time_hours</t>
  </si>
  <si>
    <t>is_closed</t>
  </si>
  <si>
    <t>is_backlog</t>
  </si>
  <si>
    <t>is_low_csat</t>
  </si>
  <si>
    <t>Marisa Obrien</t>
  </si>
  <si>
    <t>carrollallison@example.com</t>
  </si>
  <si>
    <t>Other</t>
  </si>
  <si>
    <t>GoPro Hero</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</si>
  <si>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</si>
  <si>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</si>
  <si>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</si>
  <si>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</si>
  <si>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</si>
  <si>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</si>
  <si>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</si>
  <si>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</si>
  <si>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</si>
  <si>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</si>
  <si>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</si>
  <si>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</si>
  <si>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</si>
  <si>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</si>
  <si>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</si>
  <si>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</si>
  <si>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Christina Dillon</t>
  </si>
  <si>
    <t>bradleyolson@example.org</t>
  </si>
  <si>
    <t>Microsoft Office</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</si>
  <si>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</si>
  <si>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</si>
  <si>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</si>
  <si>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</si>
  <si>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</si>
  <si>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</si>
  <si>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</si>
  <si>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</si>
  <si>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</si>
  <si>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Rebecca Fleming</t>
  </si>
  <si>
    <t>sheenasmith@example.com</t>
  </si>
  <si>
    <t>Male</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</si>
  <si>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</si>
  <si>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</si>
  <si>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</si>
  <si>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</si>
  <si>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</si>
  <si>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</si>
  <si>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</si>
  <si>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</si>
  <si>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</si>
  <si>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</si>
  <si>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</si>
  <si>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</si>
  <si>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</si>
  <si>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</si>
  <si>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</si>
  <si>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</si>
  <si>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</si>
  <si>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</si>
  <si>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</si>
  <si>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</si>
  <si>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</si>
  <si>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</si>
  <si>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</si>
  <si>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</si>
  <si>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</si>
  <si>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</si>
  <si>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</si>
  <si>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</si>
  <si>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</si>
  <si>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</si>
  <si>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</si>
  <si>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</si>
  <si>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</si>
  <si>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</si>
  <si>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</si>
  <si>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</si>
  <si>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</si>
  <si>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</si>
  <si>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</si>
  <si>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</si>
  <si>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</si>
  <si>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</si>
  <si>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</si>
  <si>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</si>
  <si>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</si>
  <si>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</si>
  <si>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</si>
  <si>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</si>
  <si>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</si>
  <si>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</si>
  <si>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</si>
  <si>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</si>
  <si>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</si>
  <si>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</si>
  <si>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</si>
  <si>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</si>
  <si>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</si>
  <si>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</si>
  <si>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</si>
  <si>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</si>
  <si>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</si>
  <si>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</si>
  <si>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</si>
  <si>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</si>
  <si>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</si>
  <si>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</si>
  <si>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</si>
  <si>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</si>
  <si>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</si>
  <si>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</si>
  <si>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</si>
  <si>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</si>
  <si>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</si>
  <si>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</si>
  <si>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</si>
  <si>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</si>
  <si>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</si>
  <si>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</si>
  <si>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</si>
  <si>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</si>
  <si>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</si>
  <si>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</si>
  <si>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</si>
  <si>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</si>
  <si>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</si>
  <si>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</si>
  <si>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</si>
  <si>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</si>
  <si>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</si>
  <si>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</si>
  <si>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</si>
  <si>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</si>
  <si>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</si>
  <si>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</si>
  <si>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</si>
  <si>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</si>
  <si>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</si>
  <si>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</si>
  <si>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</si>
  <si>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</si>
  <si>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</si>
  <si>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</si>
  <si>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</si>
  <si>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</si>
  <si>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</si>
  <si>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</si>
  <si>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</si>
  <si>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</si>
  <si>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</si>
  <si>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</si>
  <si>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</si>
  <si>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</si>
  <si>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</si>
  <si>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</si>
  <si>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</si>
  <si>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</si>
  <si>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</si>
  <si>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</si>
  <si>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</si>
  <si>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</si>
  <si>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</si>
  <si>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</si>
  <si>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</si>
  <si>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</si>
  <si>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</si>
  <si>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</si>
  <si>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</si>
  <si>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</si>
  <si>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</si>
  <si>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</si>
  <si>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</si>
  <si>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</si>
  <si>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</si>
  <si>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</si>
  <si>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</si>
  <si>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</si>
  <si>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</si>
  <si>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</si>
  <si>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</si>
  <si>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</si>
  <si>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</si>
  <si>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</si>
  <si>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</si>
  <si>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</si>
  <si>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</si>
  <si>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</si>
  <si>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</si>
  <si>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</si>
  <si>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</si>
  <si>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</si>
  <si>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</si>
  <si>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</si>
  <si>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</si>
  <si>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</si>
  <si>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</si>
  <si>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</si>
  <si>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</si>
  <si>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</si>
  <si>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</si>
  <si>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</si>
  <si>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</si>
  <si>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</si>
  <si>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</si>
  <si>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</si>
  <si>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</si>
  <si>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</si>
  <si>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</si>
  <si>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</si>
  <si>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</si>
  <si>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</si>
  <si>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</si>
  <si>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</si>
  <si>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</si>
  <si>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</si>
  <si>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</si>
  <si>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</si>
  <si>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</si>
  <si>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</si>
  <si>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</si>
  <si>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</si>
  <si>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</si>
  <si>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</si>
  <si>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</si>
  <si>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</si>
  <si>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</si>
  <si>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</si>
  <si>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</si>
  <si>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</si>
  <si>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</si>
  <si>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</si>
  <si>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</si>
  <si>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</si>
  <si>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</si>
  <si>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</si>
  <si>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</si>
  <si>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</si>
  <si>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</si>
  <si>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</si>
  <si>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</si>
  <si>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</si>
  <si>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</si>
  <si>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</si>
  <si>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</si>
  <si>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</si>
  <si>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</si>
  <si>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</si>
  <si>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</si>
  <si>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</si>
  <si>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</si>
  <si>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</si>
  <si>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</si>
  <si>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</si>
  <si>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</si>
  <si>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</si>
  <si>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</si>
  <si>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</si>
  <si>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</si>
  <si>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</si>
  <si>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</si>
  <si>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</si>
  <si>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</si>
  <si>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</si>
  <si>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</si>
  <si>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</si>
  <si>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</si>
  <si>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</si>
  <si>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</si>
  <si>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</si>
  <si>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</si>
  <si>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</si>
  <si>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</si>
  <si>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</si>
  <si>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</si>
  <si>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</si>
  <si>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</si>
  <si>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</si>
  <si>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</si>
  <si>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</si>
  <si>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</si>
  <si>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</si>
  <si>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</si>
  <si>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</si>
  <si>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</si>
  <si>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</si>
  <si>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</si>
  <si>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</si>
  <si>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</si>
  <si>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</si>
  <si>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</si>
  <si>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</si>
  <si>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</si>
  <si>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</si>
  <si>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</si>
  <si>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</si>
  <si>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</si>
  <si>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</si>
  <si>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</si>
  <si>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</si>
  <si>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</si>
  <si>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</si>
  <si>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</si>
  <si>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</si>
  <si>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</si>
  <si>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</si>
  <si>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</si>
  <si>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</si>
  <si>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</si>
  <si>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</si>
  <si>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</si>
  <si>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</si>
  <si>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</si>
  <si>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</si>
  <si>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</si>
  <si>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</si>
  <si>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</si>
  <si>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</si>
  <si>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</si>
  <si>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</si>
  <si>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</si>
  <si>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</si>
  <si>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</si>
  <si>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</si>
  <si>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</si>
  <si>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</si>
  <si>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</si>
  <si>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</si>
  <si>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</si>
  <si>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</si>
  <si>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</si>
  <si>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</si>
  <si>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</si>
  <si>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</si>
  <si>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</si>
  <si>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</si>
  <si>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</si>
  <si>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</si>
  <si>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</si>
  <si>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</si>
  <si>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</si>
  <si>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</si>
  <si>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</si>
  <si>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</si>
  <si>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</si>
  <si>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</si>
  <si>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</si>
  <si>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</si>
  <si>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</si>
  <si>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</si>
  <si>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</si>
  <si>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</si>
  <si>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</si>
  <si>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</si>
  <si>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</si>
  <si>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</si>
  <si>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</si>
  <si>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</si>
  <si>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</si>
  <si>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</si>
  <si>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</si>
  <si>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</si>
  <si>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</si>
  <si>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</si>
  <si>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</si>
  <si>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</si>
  <si>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</si>
  <si>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</si>
  <si>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</si>
  <si>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</si>
  <si>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</si>
  <si>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</si>
  <si>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</si>
  <si>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</si>
  <si>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</si>
  <si>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</si>
  <si>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</si>
  <si>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</si>
  <si>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</si>
  <si>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</si>
  <si>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</si>
  <si>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</si>
  <si>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</si>
  <si>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</si>
  <si>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</si>
  <si>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</si>
  <si>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</si>
  <si>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</si>
  <si>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</si>
  <si>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</si>
  <si>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</si>
  <si>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</si>
  <si>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</si>
  <si>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</si>
  <si>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</si>
  <si>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</si>
  <si>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</si>
  <si>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</si>
  <si>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</si>
  <si>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</si>
  <si>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</si>
  <si>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</si>
  <si>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</si>
  <si>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</si>
  <si>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</si>
  <si>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</si>
  <si>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</si>
  <si>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</si>
  <si>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</si>
  <si>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</si>
  <si>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</si>
  <si>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</si>
  <si>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</si>
  <si>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</si>
  <si>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</si>
  <si>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</si>
  <si>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</si>
  <si>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</si>
  <si>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</si>
  <si>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</si>
  <si>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</si>
  <si>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</si>
  <si>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</si>
  <si>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</si>
  <si>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</si>
  <si>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</si>
  <si>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</si>
  <si>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</si>
  <si>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</si>
  <si>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</si>
  <si>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</si>
  <si>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</si>
  <si>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</si>
  <si>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</si>
  <si>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</si>
  <si>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</si>
  <si>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</si>
  <si>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</si>
  <si>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</si>
  <si>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</si>
  <si>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</si>
  <si>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</si>
  <si>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</si>
  <si>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</si>
  <si>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</si>
  <si>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</si>
  <si>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</si>
  <si>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</si>
  <si>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</si>
  <si>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</si>
  <si>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</si>
  <si>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</si>
  <si>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</si>
  <si>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</si>
  <si>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</si>
  <si>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</si>
  <si>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</si>
  <si>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</si>
  <si>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</si>
  <si>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</si>
  <si>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</si>
  <si>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</si>
  <si>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</si>
  <si>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</si>
  <si>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</si>
  <si>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</si>
  <si>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</si>
  <si>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</si>
  <si>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</si>
  <si>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</si>
  <si>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</si>
  <si>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</si>
  <si>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</si>
  <si>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</si>
  <si>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</si>
  <si>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</si>
  <si>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</si>
  <si>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</si>
  <si>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</si>
  <si>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</si>
  <si>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</si>
  <si>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</si>
  <si>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</si>
  <si>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</si>
  <si>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</si>
  <si>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</si>
  <si>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</si>
  <si>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</si>
  <si>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</si>
  <si>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</si>
  <si>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</si>
  <si>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</si>
  <si>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</si>
  <si>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</si>
  <si>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</si>
  <si>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</si>
  <si>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</si>
  <si>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</si>
  <si>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</si>
  <si>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</si>
  <si>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</si>
  <si>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</si>
  <si>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</si>
  <si>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</si>
  <si>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</si>
  <si>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</si>
  <si>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</si>
  <si>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</si>
  <si>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</si>
  <si>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</si>
  <si>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</si>
  <si>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</si>
  <si>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</si>
  <si>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</si>
  <si>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</si>
  <si>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</si>
  <si>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</si>
  <si>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</si>
  <si>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</si>
  <si>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</si>
  <si>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</si>
  <si>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</si>
  <si>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</si>
  <si>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</si>
  <si>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</si>
  <si>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</si>
  <si>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</si>
  <si>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</si>
  <si>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</si>
  <si>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</si>
  <si>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</si>
  <si>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</si>
  <si>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</si>
  <si>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</si>
  <si>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</si>
  <si>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</si>
  <si>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</si>
  <si>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</si>
  <si>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</si>
  <si>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</si>
  <si>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</si>
  <si>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</si>
  <si>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</si>
  <si>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</si>
  <si>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</si>
  <si>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</si>
  <si>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</si>
  <si>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</si>
  <si>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</si>
  <si>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</si>
  <si>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</si>
  <si>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</si>
  <si>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</si>
  <si>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</si>
  <si>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</si>
  <si>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</si>
  <si>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</si>
  <si>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</si>
  <si>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</si>
  <si>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</si>
  <si>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</si>
  <si>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</si>
  <si>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</si>
  <si>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</si>
  <si>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</si>
  <si>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</si>
  <si>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</si>
  <si>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</si>
  <si>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</si>
  <si>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</si>
  <si>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</si>
  <si>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</si>
  <si>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</si>
  <si>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</si>
  <si>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</si>
  <si>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</si>
  <si>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</si>
  <si>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</si>
  <si>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</si>
  <si>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</si>
  <si>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</si>
  <si>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</si>
  <si>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</si>
  <si>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</si>
  <si>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</si>
  <si>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</si>
  <si>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</si>
  <si>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</si>
  <si>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</si>
  <si>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</si>
  <si>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</si>
  <si>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</si>
  <si>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</si>
  <si>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</si>
  <si>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</si>
  <si>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</si>
  <si>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</si>
  <si>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</si>
  <si>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</si>
  <si>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</si>
  <si>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</si>
  <si>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</si>
  <si>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</si>
  <si>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</si>
  <si>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</si>
  <si>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</si>
  <si>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</si>
  <si>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</si>
  <si>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</si>
  <si>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</si>
  <si>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</si>
  <si>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</si>
  <si>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</si>
  <si>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</si>
  <si>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</si>
  <si>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</si>
  <si>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</si>
  <si>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</si>
  <si>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</si>
  <si>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</si>
  <si>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</si>
  <si>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</si>
  <si>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</si>
  <si>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</si>
  <si>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</si>
  <si>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</si>
  <si>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</si>
  <si>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</si>
  <si>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</si>
  <si>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</si>
  <si>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</si>
  <si>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</si>
  <si>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</si>
  <si>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</si>
  <si>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</si>
  <si>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</si>
  <si>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</si>
  <si>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</si>
  <si>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</si>
  <si>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</si>
  <si>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</si>
  <si>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</si>
  <si>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</si>
  <si>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</si>
  <si>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</si>
  <si>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</si>
  <si>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</si>
  <si>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</si>
  <si>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</si>
  <si>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</si>
  <si>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</si>
  <si>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</si>
  <si>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</si>
  <si>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</si>
  <si>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</si>
  <si>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</si>
  <si>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</si>
  <si>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</si>
  <si>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</si>
  <si>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</si>
  <si>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</si>
  <si>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</si>
  <si>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</si>
  <si>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</si>
  <si>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</si>
  <si>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</si>
  <si>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</si>
  <si>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</si>
  <si>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</si>
  <si>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</si>
  <si>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</si>
  <si>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</si>
  <si>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</si>
  <si>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</si>
  <si>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</si>
  <si>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</si>
  <si>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</si>
  <si>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</si>
  <si>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</si>
  <si>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</si>
  <si>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</si>
  <si>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</si>
  <si>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</si>
  <si>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</si>
  <si>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</si>
  <si>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</si>
  <si>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</si>
  <si>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</si>
  <si>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</si>
  <si>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</si>
  <si>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</si>
  <si>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</si>
  <si>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</si>
  <si>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</si>
  <si>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</si>
  <si>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</si>
  <si>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</si>
  <si>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</si>
  <si>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</si>
  <si>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</si>
  <si>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</si>
  <si>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</si>
  <si>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</si>
  <si>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</si>
  <si>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</si>
  <si>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</si>
  <si>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</si>
  <si>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</si>
  <si>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</si>
  <si>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</si>
  <si>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</si>
  <si>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</si>
  <si>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</si>
  <si>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</si>
  <si>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</si>
  <si>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</si>
  <si>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</si>
  <si>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</si>
  <si>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</si>
  <si>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</si>
  <si>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</si>
  <si>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</si>
  <si>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</si>
  <si>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</si>
  <si>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</si>
  <si>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</si>
  <si>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</si>
  <si>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</si>
  <si>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</si>
  <si>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</si>
  <si>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</si>
  <si>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</si>
  <si>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</si>
  <si>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</si>
  <si>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</si>
  <si>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</si>
  <si>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</si>
  <si>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</si>
  <si>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</si>
  <si>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</si>
  <si>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</si>
  <si>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</si>
  <si>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</si>
  <si>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</si>
  <si>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</si>
  <si>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</si>
  <si>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</si>
  <si>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</si>
  <si>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</si>
  <si>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</si>
  <si>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</si>
  <si>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</si>
  <si>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</si>
  <si>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</si>
  <si>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</si>
  <si>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</si>
  <si>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</si>
  <si>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</si>
  <si>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</si>
  <si>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</si>
  <si>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</si>
  <si>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</si>
  <si>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</si>
  <si>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</si>
  <si>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</si>
  <si>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</si>
  <si>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</si>
  <si>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</si>
  <si>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</si>
  <si>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</si>
  <si>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</si>
  <si>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</si>
  <si>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</si>
  <si>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</si>
  <si>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</si>
  <si>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</si>
  <si>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</si>
  <si>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</si>
  <si>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</si>
  <si>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</si>
  <si>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</si>
  <si>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</si>
  <si>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</si>
  <si>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</si>
  <si>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</si>
  <si>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</si>
  <si>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</si>
  <si>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</si>
  <si>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</si>
  <si>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</si>
  <si>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</si>
  <si>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</si>
  <si>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</si>
  <si>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</si>
  <si>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</si>
  <si>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</si>
  <si>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</si>
  <si>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</si>
  <si>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</si>
  <si>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</si>
  <si>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</si>
  <si>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</si>
  <si>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</si>
  <si>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</si>
  <si>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</si>
  <si>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</si>
  <si>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</si>
  <si>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</si>
  <si>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</si>
  <si>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</si>
  <si>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</si>
  <si>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</si>
  <si>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</si>
  <si>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</si>
  <si>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</si>
  <si>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</si>
  <si>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</si>
  <si>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</si>
  <si>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</si>
  <si>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</si>
  <si>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</si>
  <si>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</si>
  <si>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</si>
  <si>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</si>
  <si>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</si>
  <si>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</si>
  <si>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</si>
  <si>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</si>
  <si>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</si>
  <si>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</si>
  <si>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</si>
  <si>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</si>
  <si>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</si>
  <si>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</si>
  <si>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</si>
  <si>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</si>
  <si>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</si>
  <si>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</si>
  <si>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</si>
  <si>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</si>
  <si>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</si>
  <si>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</si>
  <si>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</si>
  <si>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</si>
  <si>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</si>
  <si>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</si>
  <si>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</si>
  <si>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</si>
  <si>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</si>
  <si>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</si>
  <si>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</si>
  <si>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</si>
  <si>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</si>
  <si>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</si>
  <si>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</si>
  <si>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</si>
  <si>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</si>
  <si>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</si>
  <si>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</si>
  <si>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</si>
  <si>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</si>
  <si>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</si>
  <si>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</si>
  <si>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</si>
  <si>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</si>
  <si>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</si>
  <si>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</si>
  <si>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</si>
  <si>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</si>
  <si>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</si>
  <si>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</si>
  <si>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</si>
  <si>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</si>
  <si>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</si>
  <si>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</si>
  <si>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</si>
  <si>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</si>
  <si>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</si>
  <si>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</si>
  <si>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</si>
  <si>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</si>
  <si>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</si>
  <si>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</si>
  <si>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</si>
  <si>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</si>
  <si>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</si>
  <si>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</si>
  <si>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</si>
  <si>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</si>
  <si>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</si>
  <si>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</si>
  <si>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</si>
  <si>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</si>
  <si>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</si>
  <si>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</si>
  <si>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</si>
  <si>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</si>
  <si>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</si>
  <si>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</si>
  <si>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</si>
  <si>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</si>
  <si>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</si>
  <si>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</si>
  <si>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</si>
  <si>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</si>
  <si>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</si>
  <si>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</si>
  <si>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</si>
  <si>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</si>
  <si>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</si>
  <si>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</si>
  <si>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</si>
  <si>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</si>
  <si>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</si>
  <si>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</si>
  <si>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</si>
  <si>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</si>
  <si>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</si>
  <si>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</si>
  <si>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</si>
  <si>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</si>
  <si>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</si>
  <si>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</si>
  <si>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</si>
  <si>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</si>
  <si>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</si>
  <si>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</si>
  <si>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</si>
  <si>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</si>
  <si>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</si>
  <si>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</si>
  <si>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</si>
  <si>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</si>
  <si>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</si>
  <si>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</si>
  <si>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</si>
  <si>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</si>
  <si>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</si>
  <si>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</si>
  <si>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</si>
  <si>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</si>
  <si>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</si>
  <si>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</si>
  <si>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</si>
  <si>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</si>
  <si>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</si>
  <si>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</si>
  <si>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</si>
  <si>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</si>
  <si>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</si>
  <si>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</si>
  <si>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</si>
  <si>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</si>
  <si>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</si>
  <si>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</si>
  <si>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</si>
  <si>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</si>
  <si>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</si>
  <si>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</si>
  <si>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</si>
  <si>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</si>
  <si>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</si>
  <si>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</si>
  <si>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</si>
  <si>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</si>
  <si>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</si>
  <si>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</si>
  <si>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</si>
  <si>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</si>
  <si>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</si>
  <si>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</si>
  <si>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</si>
  <si>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</si>
  <si>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</si>
  <si>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</si>
  <si>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</si>
  <si>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</si>
  <si>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</si>
  <si>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</si>
  <si>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</si>
  <si>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</si>
  <si>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</si>
  <si>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</si>
  <si>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</si>
  <si>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</si>
  <si>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</si>
  <si>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</si>
  <si>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</si>
  <si>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</si>
  <si>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</si>
  <si>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</si>
  <si>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</si>
  <si>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</si>
  <si>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</si>
  <si>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</si>
  <si>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</si>
  <si>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</si>
  <si>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</si>
  <si>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</si>
  <si>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</si>
  <si>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</si>
  <si>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</si>
  <si>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</si>
  <si>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</si>
  <si>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</si>
  <si>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</si>
  <si>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</si>
  <si>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</si>
  <si>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</si>
  <si>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</si>
  <si>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</si>
  <si>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</si>
  <si>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</si>
  <si>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</si>
  <si>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</si>
  <si>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</si>
  <si>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</si>
  <si>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</si>
  <si>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</si>
  <si>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</si>
  <si>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</si>
  <si>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</si>
  <si>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</si>
  <si>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</si>
  <si>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</si>
  <si>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</si>
  <si>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</si>
  <si>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</si>
  <si>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</si>
  <si>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</si>
  <si>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</si>
  <si>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</si>
  <si>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</si>
  <si>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</si>
  <si>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</si>
  <si>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</si>
  <si>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</si>
  <si>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</si>
  <si>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</si>
  <si>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</si>
  <si>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</si>
  <si>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</si>
  <si>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</si>
  <si>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</si>
  <si>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</si>
  <si>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</si>
  <si>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</si>
  <si>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</si>
  <si>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</si>
  <si>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</si>
  <si>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</si>
  <si>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</si>
  <si>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</si>
  <si>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</si>
  <si>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</si>
  <si>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</si>
  <si>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</si>
  <si>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</si>
  <si>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</si>
  <si>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</si>
  <si>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</si>
  <si>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</si>
  <si>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</si>
  <si>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</si>
  <si>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</si>
  <si>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</si>
  <si>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</si>
  <si>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</si>
  <si>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</si>
  <si>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</si>
  <si>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</si>
  <si>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</si>
  <si>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</si>
  <si>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</si>
  <si>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</si>
  <si>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</si>
  <si>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</si>
  <si>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</si>
  <si>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</si>
  <si>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</si>
  <si>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</si>
  <si>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</si>
  <si>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</si>
  <si>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</si>
  <si>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</si>
  <si>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</si>
  <si>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</si>
  <si>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</si>
  <si>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</si>
  <si>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</si>
  <si>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</si>
  <si>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</si>
  <si>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</si>
  <si>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</si>
  <si>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</si>
  <si>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</si>
  <si>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</si>
  <si>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</si>
  <si>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</si>
  <si>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</si>
  <si>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</si>
  <si>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</si>
  <si>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</si>
  <si>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</si>
  <si>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</si>
  <si>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</si>
  <si>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</si>
  <si>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</si>
  <si>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</si>
  <si>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</si>
  <si>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</si>
  <si>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</si>
  <si>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</si>
  <si>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</si>
  <si>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</si>
  <si>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</si>
  <si>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</si>
  <si>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</si>
  <si>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</si>
  <si>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</si>
  <si>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</si>
  <si>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</si>
  <si>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</si>
  <si>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</si>
  <si>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</si>
  <si>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</si>
  <si>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</si>
  <si>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</si>
  <si>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</si>
  <si>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</si>
  <si>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</si>
  <si>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</si>
  <si>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</si>
  <si>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</si>
  <si>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</si>
  <si>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</si>
  <si>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</si>
  <si>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</si>
  <si>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</si>
  <si>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</si>
  <si>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</si>
  <si>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</si>
  <si>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</si>
  <si>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</si>
  <si>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</si>
  <si>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</si>
  <si>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</si>
  <si>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</si>
  <si>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</si>
  <si>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</si>
  <si>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</si>
  <si>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</si>
  <si>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</si>
  <si>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</si>
  <si>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</si>
  <si>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</si>
  <si>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</si>
  <si>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</si>
  <si>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</si>
  <si>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</si>
  <si>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</si>
  <si>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</si>
  <si>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</si>
  <si>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</si>
  <si>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</si>
  <si>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</si>
  <si>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</si>
  <si>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</si>
  <si>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</si>
  <si>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</si>
  <si>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</si>
  <si>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</si>
  <si>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</si>
  <si>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</si>
  <si>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</si>
  <si>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</si>
  <si>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</si>
  <si>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</si>
  <si>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</si>
  <si>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</si>
  <si>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</si>
  <si>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</si>
  <si>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</si>
  <si>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</si>
  <si>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</si>
  <si>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</si>
  <si>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</si>
  <si>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</si>
  <si>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</si>
  <si>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</si>
  <si>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</si>
  <si>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</si>
  <si>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</si>
  <si>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</si>
  <si>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</si>
  <si>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</si>
  <si>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</si>
  <si>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</si>
  <si>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</si>
  <si>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</si>
  <si>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</si>
  <si>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</si>
  <si>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</si>
  <si>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</si>
  <si>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</si>
  <si>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</si>
  <si>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</si>
  <si>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</si>
  <si>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</si>
  <si>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</si>
  <si>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</si>
  <si>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</si>
  <si>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</si>
  <si>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</si>
  <si>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</si>
  <si>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</si>
  <si>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</si>
  <si>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</si>
  <si>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</si>
  <si>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</si>
  <si>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</si>
  <si>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</si>
  <si>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</si>
  <si>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</si>
  <si>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</si>
  <si>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</si>
  <si>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</si>
  <si>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</si>
  <si>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</si>
  <si>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</si>
  <si>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</si>
  <si>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</si>
  <si>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</si>
  <si>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</si>
  <si>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</si>
  <si>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</si>
  <si>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</si>
  <si>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</si>
  <si>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</si>
  <si>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</si>
  <si>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</si>
  <si>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</si>
  <si>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Jenna Allen</t>
  </si>
  <si>
    <t>pyoung@example.com</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</si>
  <si>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</si>
  <si>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</si>
  <si>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</si>
  <si>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</si>
  <si>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</si>
  <si>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</si>
  <si>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</si>
  <si>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</si>
  <si>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</si>
  <si>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</si>
  <si>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</si>
  <si>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</si>
  <si>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</si>
  <si>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</si>
  <si>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</si>
  <si>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</si>
  <si>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</si>
  <si>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</si>
  <si>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</si>
  <si>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</si>
  <si>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</si>
  <si>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</si>
  <si>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</si>
  <si>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</si>
  <si>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</si>
  <si>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</si>
  <si>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</si>
  <si>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</si>
  <si>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</si>
  <si>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</si>
  <si>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</si>
  <si>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</si>
  <si>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</si>
  <si>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</si>
  <si>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</si>
  <si>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</si>
  <si>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</si>
  <si>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</si>
  <si>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</si>
  <si>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</si>
  <si>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</si>
  <si>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</si>
  <si>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</si>
  <si>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</si>
  <si>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</si>
  <si>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</si>
  <si>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</si>
  <si>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</si>
  <si>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</si>
  <si>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</si>
  <si>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</si>
  <si>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</si>
  <si>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</si>
  <si>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</si>
  <si>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</si>
  <si>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</si>
  <si>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</si>
  <si>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</si>
  <si>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</si>
  <si>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</si>
  <si>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</si>
  <si>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</si>
  <si>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</si>
  <si>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</si>
  <si>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</si>
  <si>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</si>
  <si>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</si>
  <si>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</si>
  <si>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</si>
  <si>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</si>
  <si>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</si>
  <si>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</si>
  <si>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</si>
  <si>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</si>
  <si>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</si>
  <si>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</si>
  <si>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</si>
  <si>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</si>
  <si>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</si>
  <si>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</si>
  <si>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</si>
  <si>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</si>
  <si>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</si>
  <si>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</si>
  <si>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</si>
  <si>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</si>
  <si>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</si>
  <si>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</si>
  <si>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</si>
  <si>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</si>
  <si>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</si>
  <si>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</si>
  <si>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</si>
  <si>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</si>
  <si>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</si>
  <si>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</si>
  <si>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</si>
  <si>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</si>
  <si>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</si>
  <si>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</si>
  <si>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</si>
  <si>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</si>
  <si>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</si>
  <si>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</si>
  <si>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</si>
  <si>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</si>
  <si>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</si>
  <si>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</si>
  <si>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</si>
  <si>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</si>
  <si>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</si>
  <si>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</si>
  <si>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</si>
  <si>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</si>
  <si>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</si>
  <si>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</si>
  <si>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</si>
  <si>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</si>
  <si>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</si>
  <si>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</si>
  <si>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</si>
  <si>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</si>
  <si>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</si>
  <si>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</si>
  <si>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</si>
  <si>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</si>
  <si>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</si>
  <si>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</si>
  <si>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</si>
  <si>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</si>
  <si>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</si>
  <si>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</si>
  <si>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</si>
  <si>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</si>
  <si>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</si>
  <si>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</si>
  <si>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</si>
  <si>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</si>
  <si>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</si>
  <si>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</si>
  <si>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</si>
  <si>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</si>
  <si>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</si>
  <si>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</si>
  <si>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</si>
  <si>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</si>
  <si>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</si>
  <si>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</si>
  <si>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</si>
  <si>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</si>
  <si>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</si>
  <si>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</si>
  <si>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</si>
  <si>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</si>
  <si>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</si>
  <si>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</si>
  <si>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</si>
  <si>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</si>
  <si>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</si>
  <si>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</si>
  <si>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</si>
  <si>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</si>
  <si>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</si>
  <si>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</si>
  <si>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</si>
  <si>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</si>
  <si>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</si>
  <si>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</si>
  <si>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</si>
  <si>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</si>
  <si>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</si>
  <si>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</si>
  <si>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</si>
  <si>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</si>
  <si>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</si>
  <si>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</si>
  <si>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</si>
  <si>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</si>
  <si>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</si>
  <si>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</si>
  <si>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</si>
  <si>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</si>
  <si>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</si>
  <si>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</si>
  <si>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</si>
  <si>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</si>
  <si>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</si>
  <si>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</si>
  <si>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</si>
  <si>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</si>
  <si>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</si>
  <si>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</si>
  <si>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</si>
  <si>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</si>
  <si>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</si>
  <si>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</si>
  <si>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</si>
  <si>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</si>
  <si>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</si>
  <si>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</si>
  <si>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</si>
  <si>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</si>
  <si>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</si>
  <si>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</si>
  <si>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</si>
  <si>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</si>
  <si>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</si>
  <si>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</si>
  <si>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</si>
  <si>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</si>
  <si>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</si>
  <si>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</si>
  <si>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</si>
  <si>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</si>
  <si>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</si>
  <si>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</si>
  <si>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</si>
  <si>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</si>
  <si>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</si>
  <si>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</si>
  <si>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</si>
  <si>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</si>
  <si>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</si>
  <si>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</si>
  <si>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</si>
  <si>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</si>
  <si>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</si>
  <si>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</si>
  <si>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</si>
  <si>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</si>
  <si>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</si>
  <si>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</si>
  <si>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</si>
  <si>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</si>
  <si>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</si>
  <si>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</si>
  <si>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</si>
  <si>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</si>
  <si>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</si>
  <si>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</si>
  <si>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</si>
  <si>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</si>
  <si>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</si>
  <si>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</si>
  <si>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</si>
  <si>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</si>
  <si>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</si>
  <si>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</si>
  <si>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</si>
  <si>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</si>
  <si>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</si>
  <si>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</si>
  <si>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</si>
  <si>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</si>
  <si>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</si>
  <si>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</si>
  <si>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</si>
  <si>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</si>
  <si>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</si>
  <si>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</si>
  <si>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</si>
  <si>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</si>
  <si>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</si>
  <si>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</si>
  <si>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</si>
  <si>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</si>
  <si>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</si>
  <si>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</si>
  <si>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</si>
  <si>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</si>
  <si>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</si>
  <si>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</si>
  <si>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</si>
  <si>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</si>
  <si>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</si>
  <si>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</si>
  <si>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</si>
  <si>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</si>
  <si>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</si>
  <si>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</si>
  <si>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</si>
  <si>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</si>
  <si>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</si>
  <si>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</si>
  <si>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</si>
  <si>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</si>
  <si>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</si>
  <si>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</si>
  <si>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</si>
  <si>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</si>
  <si>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</si>
  <si>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</si>
  <si>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</si>
  <si>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</si>
  <si>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</si>
  <si>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</si>
  <si>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</si>
  <si>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</si>
  <si>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</si>
  <si>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</si>
  <si>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</si>
  <si>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</si>
  <si>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</si>
  <si>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</si>
  <si>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</si>
  <si>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</si>
  <si>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</si>
  <si>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</si>
  <si>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</si>
  <si>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</si>
  <si>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</si>
  <si>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</si>
  <si>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</si>
  <si>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</si>
  <si>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</si>
  <si>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</si>
  <si>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</si>
  <si>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</si>
  <si>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</si>
  <si>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</si>
  <si>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</si>
  <si>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</si>
  <si>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</si>
  <si>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</si>
  <si>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</si>
  <si>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</si>
  <si>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</si>
  <si>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</si>
  <si>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</si>
  <si>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</si>
  <si>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</si>
  <si>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</si>
  <si>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</si>
  <si>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</si>
  <si>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</si>
  <si>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</si>
  <si>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</si>
  <si>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</si>
  <si>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</si>
  <si>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</si>
  <si>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</si>
  <si>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</si>
  <si>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</si>
  <si>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</si>
  <si>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</si>
  <si>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</si>
  <si>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</si>
  <si>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</si>
  <si>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</si>
  <si>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</si>
  <si>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</si>
  <si>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</si>
  <si>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</si>
  <si>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</si>
  <si>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</si>
  <si>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</si>
  <si>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</si>
  <si>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</si>
  <si>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</si>
  <si>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</si>
  <si>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</si>
  <si>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</si>
  <si>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</si>
  <si>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</si>
  <si>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</si>
  <si>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</si>
  <si>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</si>
  <si>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</si>
  <si>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</si>
  <si>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</si>
  <si>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</si>
  <si>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</si>
  <si>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</si>
  <si>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</si>
  <si>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</si>
  <si>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</si>
  <si>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</si>
  <si>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</si>
  <si>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</si>
  <si>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</si>
  <si>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</si>
  <si>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</si>
  <si>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</si>
  <si>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</si>
  <si>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</si>
  <si>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</si>
  <si>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</si>
  <si>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</si>
  <si>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</si>
  <si>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</si>
  <si>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</si>
  <si>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</si>
  <si>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</si>
  <si>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</si>
  <si>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</si>
  <si>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</si>
  <si>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</si>
  <si>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</si>
  <si>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</si>
  <si>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</si>
  <si>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</si>
  <si>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</si>
  <si>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</si>
  <si>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</si>
  <si>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</si>
  <si>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</si>
  <si>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</si>
  <si>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</si>
  <si>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</si>
  <si>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</si>
  <si>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</si>
  <si>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</si>
  <si>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</si>
  <si>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</si>
  <si>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</si>
  <si>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</si>
  <si>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</si>
  <si>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</si>
  <si>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</si>
  <si>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</si>
  <si>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</si>
  <si>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</si>
  <si>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</si>
  <si>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</si>
  <si>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</si>
  <si>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</si>
  <si>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</si>
  <si>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</si>
  <si>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</si>
  <si>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</si>
  <si>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</si>
  <si>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</si>
  <si>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</si>
  <si>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</si>
  <si>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</si>
  <si>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</si>
  <si>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</si>
  <si>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</si>
  <si>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</si>
  <si>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</si>
  <si>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</si>
  <si>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</si>
  <si>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</si>
  <si>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</si>
  <si>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</si>
  <si>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</si>
  <si>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</si>
  <si>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</si>
  <si>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</si>
  <si>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</si>
  <si>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</si>
  <si>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</si>
  <si>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</si>
  <si>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</si>
  <si>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</si>
  <si>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</si>
  <si>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</si>
  <si>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</si>
  <si>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</si>
  <si>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</si>
  <si>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</si>
  <si>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</si>
  <si>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</si>
  <si>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</si>
  <si>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</si>
  <si>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</si>
  <si>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</si>
  <si>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</si>
  <si>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</si>
  <si>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</si>
  <si>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</si>
  <si>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</si>
  <si>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</si>
  <si>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</si>
  <si>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</si>
  <si>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</si>
  <si>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</si>
  <si>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</si>
  <si>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</si>
  <si>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</si>
  <si>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</si>
  <si>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</si>
  <si>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</si>
  <si>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</si>
  <si>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</si>
  <si>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</si>
  <si>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</si>
  <si>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</si>
  <si>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</si>
  <si>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</si>
  <si>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</si>
  <si>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</si>
  <si>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</si>
  <si>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</si>
  <si>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</si>
  <si>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</si>
  <si>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</si>
  <si>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</si>
  <si>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</si>
  <si>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</si>
  <si>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</si>
  <si>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</si>
  <si>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</si>
  <si>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</si>
  <si>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</si>
  <si>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</si>
  <si>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</si>
  <si>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</si>
  <si>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</si>
  <si>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</si>
  <si>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</si>
  <si>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</si>
  <si>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</si>
  <si>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</si>
  <si>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</si>
  <si>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</si>
  <si>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</si>
  <si>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</si>
  <si>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</si>
  <si>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</si>
  <si>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</si>
  <si>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</si>
  <si>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</si>
  <si>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</si>
  <si>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</si>
  <si>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</si>
  <si>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</si>
  <si>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</si>
  <si>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</si>
  <si>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</si>
  <si>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</si>
  <si>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</si>
  <si>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</si>
  <si>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</si>
  <si>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</si>
  <si>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</si>
  <si>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</si>
  <si>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</si>
  <si>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</si>
  <si>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</si>
  <si>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</si>
  <si>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</si>
  <si>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</si>
  <si>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</si>
  <si>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</si>
  <si>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</si>
  <si>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</si>
  <si>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</si>
  <si>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</si>
  <si>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</si>
  <si>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</si>
  <si>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</si>
  <si>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</si>
  <si>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</si>
  <si>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</si>
  <si>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</si>
  <si>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</si>
  <si>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</si>
  <si>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</si>
  <si>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</si>
  <si>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</si>
  <si>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</si>
  <si>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</si>
  <si>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</si>
  <si>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</si>
  <si>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</si>
  <si>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</si>
  <si>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</si>
  <si>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</si>
  <si>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</si>
  <si>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</si>
  <si>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</si>
  <si>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</si>
  <si>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</si>
  <si>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</si>
  <si>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</si>
  <si>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</si>
  <si>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</si>
  <si>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</si>
  <si>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</si>
  <si>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</si>
  <si>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</si>
  <si>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</si>
  <si>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</si>
  <si>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</si>
  <si>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</si>
  <si>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</si>
  <si>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</si>
  <si>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</si>
  <si>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</si>
  <si>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</si>
  <si>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</si>
  <si>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</si>
  <si>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</si>
  <si>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</si>
  <si>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</si>
  <si>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</si>
  <si>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</si>
  <si>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</si>
  <si>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</si>
  <si>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</si>
  <si>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</si>
  <si>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</si>
  <si>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</si>
  <si>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</si>
  <si>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</si>
  <si>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</si>
  <si>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</si>
  <si>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</si>
  <si>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</si>
  <si>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</si>
  <si>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</si>
  <si>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</si>
  <si>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</si>
  <si>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</si>
  <si>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</si>
  <si>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</si>
  <si>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</si>
  <si>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</si>
  <si>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</si>
  <si>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</si>
  <si>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</si>
  <si>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</si>
  <si>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</si>
  <si>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</si>
  <si>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</si>
  <si>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</si>
  <si>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</si>
  <si>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</si>
  <si>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</si>
  <si>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</si>
  <si>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</si>
  <si>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</si>
  <si>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</si>
  <si>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</si>
  <si>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</si>
  <si>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</si>
  <si>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</si>
  <si>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</si>
  <si>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</si>
  <si>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</si>
  <si>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</si>
  <si>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</si>
  <si>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</si>
  <si>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</si>
  <si>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</si>
  <si>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</si>
  <si>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</si>
  <si>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</si>
  <si>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</si>
  <si>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</si>
  <si>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</si>
  <si>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</si>
  <si>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</si>
  <si>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</si>
  <si>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</si>
  <si>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</si>
  <si>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</si>
  <si>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</si>
  <si>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</si>
  <si>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</si>
  <si>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</si>
  <si>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</si>
  <si>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</si>
  <si>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</si>
  <si>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</si>
  <si>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</si>
  <si>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</si>
  <si>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</si>
  <si>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</si>
  <si>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</si>
  <si>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</si>
  <si>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</si>
  <si>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</si>
  <si>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</si>
  <si>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</si>
  <si>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</si>
  <si>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</si>
  <si>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</si>
  <si>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</si>
  <si>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</si>
  <si>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</si>
  <si>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</si>
  <si>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</si>
  <si>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</si>
  <si>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</si>
  <si>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</si>
  <si>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</si>
  <si>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</si>
  <si>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</si>
  <si>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</si>
  <si>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</si>
  <si>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</si>
  <si>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</si>
  <si>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</si>
  <si>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</si>
  <si>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</si>
  <si>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</si>
  <si>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</si>
  <si>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</si>
  <si>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</si>
  <si>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</si>
  <si>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</si>
  <si>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</si>
  <si>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</si>
  <si>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</si>
  <si>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</si>
  <si>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</si>
  <si>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</si>
  <si>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</si>
  <si>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</si>
  <si>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</si>
  <si>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</si>
  <si>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</si>
  <si>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</si>
  <si>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</si>
  <si>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</si>
  <si>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</si>
  <si>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</si>
  <si>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</si>
  <si>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</si>
  <si>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</si>
  <si>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</si>
  <si>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</si>
  <si>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</si>
  <si>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</si>
  <si>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</si>
  <si>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</si>
  <si>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</si>
  <si>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</si>
  <si>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</si>
  <si>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</si>
  <si>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</si>
  <si>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</si>
  <si>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</si>
  <si>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</si>
  <si>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</si>
  <si>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</si>
  <si>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</si>
  <si>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</si>
  <si>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</si>
  <si>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</si>
  <si>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</si>
  <si>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</si>
  <si>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</si>
  <si>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</si>
  <si>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</si>
  <si>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</si>
  <si>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</si>
  <si>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</si>
  <si>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</si>
  <si>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</si>
  <si>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</si>
  <si>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</si>
  <si>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</si>
  <si>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</si>
  <si>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</si>
  <si>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</si>
  <si>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</si>
  <si>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</si>
  <si>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</si>
  <si>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</si>
  <si>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</si>
  <si>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</si>
  <si>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</si>
  <si>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</si>
  <si>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</si>
  <si>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</si>
  <si>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</si>
  <si>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</si>
  <si>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</si>
  <si>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</si>
  <si>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</si>
  <si>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</si>
  <si>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</si>
  <si>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</si>
  <si>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</si>
  <si>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</si>
  <si>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</si>
  <si>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</si>
  <si>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</si>
  <si>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</si>
  <si>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</si>
  <si>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</si>
  <si>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</si>
  <si>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</si>
  <si>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</si>
  <si>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</si>
  <si>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</si>
  <si>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</si>
  <si>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</si>
  <si>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</si>
  <si>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</si>
  <si>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</si>
  <si>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</si>
  <si>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</si>
  <si>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</si>
  <si>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</si>
  <si>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</si>
  <si>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</si>
  <si>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</si>
  <si>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</si>
  <si>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</si>
  <si>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</si>
  <si>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</si>
  <si>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</si>
  <si>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</si>
  <si>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</si>
  <si>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</si>
  <si>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</si>
  <si>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</si>
  <si>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</si>
  <si>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</si>
  <si>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</si>
  <si>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</si>
  <si>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</si>
  <si>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</si>
  <si>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</si>
  <si>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</si>
  <si>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</si>
  <si>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</si>
  <si>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</si>
  <si>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</si>
  <si>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</si>
  <si>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</si>
  <si>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</si>
  <si>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</si>
  <si>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</si>
  <si>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</si>
  <si>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</si>
  <si>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</si>
  <si>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</si>
  <si>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</si>
  <si>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</si>
  <si>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</si>
  <si>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</si>
  <si>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</si>
  <si>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</si>
  <si>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</si>
  <si>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</si>
  <si>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</si>
  <si>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</si>
  <si>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</si>
  <si>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</si>
  <si>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</si>
  <si>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</si>
  <si>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</si>
  <si>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</si>
  <si>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</si>
  <si>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</si>
  <si>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</si>
  <si>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</si>
  <si>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</si>
  <si>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</si>
  <si>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</si>
  <si>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</si>
  <si>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</si>
  <si>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</si>
  <si>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</si>
  <si>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</si>
  <si>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</si>
  <si>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</si>
  <si>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</si>
  <si>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</si>
  <si>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</si>
  <si>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</si>
  <si>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</si>
  <si>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</si>
  <si>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</si>
  <si>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</si>
  <si>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</si>
  <si>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</si>
  <si>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</si>
  <si>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</si>
  <si>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</si>
  <si>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</si>
  <si>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</si>
  <si>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</si>
  <si>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</si>
  <si>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</si>
  <si>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</si>
  <si>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</si>
  <si>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</si>
  <si>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</si>
  <si>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</si>
  <si>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</si>
  <si>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</si>
  <si>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</si>
  <si>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</si>
  <si>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</si>
  <si>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</si>
  <si>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</si>
  <si>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</si>
  <si>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</si>
  <si>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</si>
  <si>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</si>
  <si>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</si>
  <si>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</si>
  <si>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</si>
  <si>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</si>
  <si>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</si>
  <si>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</si>
  <si>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</si>
  <si>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</si>
  <si>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</si>
  <si>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</si>
  <si>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</si>
  <si>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</si>
  <si>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</si>
  <si>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</si>
  <si>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</si>
  <si>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</si>
  <si>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</si>
  <si>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</si>
  <si>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</si>
  <si>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</si>
  <si>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</si>
  <si>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</si>
  <si>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</si>
  <si>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</si>
  <si>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</si>
  <si>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</si>
  <si>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</si>
  <si>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</si>
  <si>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</si>
  <si>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</si>
  <si>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</si>
  <si>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</si>
  <si>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</si>
  <si>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</si>
  <si>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</si>
  <si>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</si>
  <si>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</si>
  <si>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</si>
  <si>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</si>
  <si>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</si>
  <si>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</si>
  <si>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</si>
  <si>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</si>
  <si>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</si>
  <si>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</si>
  <si>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</si>
  <si>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</si>
  <si>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</si>
  <si>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</si>
  <si>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</si>
  <si>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</si>
  <si>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</si>
  <si>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</si>
  <si>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</si>
  <si>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</si>
  <si>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</si>
  <si>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</si>
  <si>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</si>
  <si>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</si>
  <si>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</si>
  <si>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</si>
  <si>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</si>
  <si>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</si>
  <si>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</si>
  <si>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</si>
  <si>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</si>
  <si>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</si>
  <si>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</si>
  <si>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</si>
  <si>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</si>
  <si>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</si>
  <si>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</si>
  <si>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</si>
  <si>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</si>
  <si>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</si>
  <si>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</si>
  <si>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</si>
  <si>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</si>
  <si>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</si>
  <si>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</si>
  <si>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</si>
  <si>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</si>
  <si>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</si>
  <si>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</si>
  <si>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</si>
  <si>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</si>
  <si>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</si>
  <si>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</si>
  <si>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</si>
  <si>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</si>
  <si>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</si>
  <si>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</si>
  <si>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</si>
  <si>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</si>
  <si>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</si>
  <si>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</si>
  <si>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</si>
  <si>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</si>
  <si>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</si>
  <si>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</si>
  <si>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</si>
  <si>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</si>
  <si>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</si>
  <si>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</si>
  <si>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</si>
  <si>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</si>
  <si>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</si>
  <si>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</si>
  <si>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</si>
  <si>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</si>
  <si>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</si>
  <si>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</si>
  <si>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</si>
  <si>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</si>
  <si>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</si>
  <si>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</si>
  <si>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</si>
  <si>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</si>
  <si>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</si>
  <si>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</si>
  <si>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</si>
  <si>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</si>
  <si>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</si>
  <si>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</si>
  <si>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</si>
  <si>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</si>
  <si>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</si>
  <si>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</si>
  <si>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</si>
  <si>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</si>
  <si>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</si>
  <si>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</si>
  <si>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</si>
  <si>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</si>
  <si>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</si>
  <si>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</si>
  <si>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</si>
  <si>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</si>
  <si>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</si>
  <si>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</si>
  <si>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</si>
  <si>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</si>
  <si>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</si>
  <si>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</si>
  <si>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</si>
  <si>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</si>
  <si>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</si>
  <si>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</si>
  <si>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</si>
  <si>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</si>
  <si>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</si>
  <si>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</si>
  <si>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</si>
  <si>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</si>
  <si>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</si>
  <si>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</si>
  <si>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</si>
  <si>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</si>
  <si>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</si>
  <si>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</si>
  <si>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</si>
  <si>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</si>
  <si>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</si>
  <si>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</si>
  <si>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</si>
  <si>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</si>
  <si>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</si>
  <si>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</si>
  <si>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</si>
  <si>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</si>
  <si>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</si>
  <si>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</si>
  <si>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</si>
  <si>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</si>
  <si>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</si>
  <si>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</si>
  <si>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</si>
  <si>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</si>
  <si>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</si>
  <si>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</si>
  <si>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</si>
  <si>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</si>
  <si>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</si>
  <si>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</si>
  <si>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</si>
  <si>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</si>
  <si>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</si>
  <si>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</si>
  <si>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</si>
  <si>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</si>
  <si>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</si>
  <si>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</si>
  <si>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</si>
  <si>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</si>
  <si>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</si>
  <si>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</si>
  <si>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</si>
  <si>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</si>
  <si>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</si>
  <si>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</si>
  <si>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</si>
  <si>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</si>
  <si>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</si>
  <si>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</si>
  <si>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</si>
  <si>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</si>
  <si>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</si>
  <si>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</si>
  <si>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</si>
  <si>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</si>
  <si>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</si>
  <si>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</si>
  <si>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</si>
  <si>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</si>
  <si>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</si>
  <si>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</si>
  <si>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</si>
  <si>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</si>
  <si>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</si>
  <si>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</si>
  <si>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</si>
  <si>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</si>
  <si>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</si>
  <si>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</si>
  <si>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</si>
  <si>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</si>
  <si>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</si>
  <si>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</si>
  <si>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</si>
  <si>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</si>
  <si>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</si>
  <si>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</si>
  <si>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</si>
  <si>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</si>
  <si>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</si>
  <si>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</si>
  <si>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</si>
  <si>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</si>
  <si>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</si>
  <si>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</si>
  <si>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</si>
  <si>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</si>
  <si>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</si>
  <si>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</si>
  <si>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</si>
  <si>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</si>
  <si>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</si>
  <si>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</si>
  <si>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</si>
  <si>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</si>
  <si>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</si>
  <si>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</si>
  <si>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</si>
  <si>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</si>
  <si>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</si>
  <si>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</si>
  <si>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</si>
  <si>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</si>
  <si>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</si>
  <si>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</si>
  <si>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</si>
  <si>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</si>
  <si>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</si>
  <si>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</si>
  <si>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</si>
  <si>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</si>
  <si>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</si>
  <si>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</si>
  <si>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</si>
  <si>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</si>
  <si>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</si>
  <si>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</si>
  <si>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</si>
  <si>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</si>
  <si>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</si>
  <si>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</si>
  <si>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</si>
  <si>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</si>
  <si>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</si>
  <si>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</si>
  <si>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</si>
  <si>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</si>
  <si>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</si>
  <si>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</si>
  <si>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</si>
  <si>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</si>
  <si>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</si>
  <si>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</si>
  <si>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</si>
  <si>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</si>
  <si>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</si>
  <si>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</si>
  <si>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</si>
  <si>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</si>
  <si>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</si>
  <si>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</si>
  <si>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</si>
  <si>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</si>
  <si>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</si>
  <si>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</si>
  <si>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</si>
  <si>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</si>
  <si>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</si>
  <si>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</si>
  <si>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</si>
  <si>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</si>
  <si>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</si>
  <si>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</si>
  <si>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</si>
  <si>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</si>
  <si>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</si>
  <si>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</si>
  <si>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</si>
  <si>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</si>
  <si>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</si>
  <si>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</si>
  <si>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</si>
  <si>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</si>
  <si>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</si>
  <si>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</si>
  <si>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</si>
  <si>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</si>
  <si>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</si>
  <si>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</si>
  <si>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</si>
  <si>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</si>
  <si>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</si>
  <si>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</si>
  <si>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</si>
  <si>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</si>
  <si>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</si>
  <si>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</si>
  <si>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</si>
  <si>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</si>
  <si>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</si>
  <si>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</si>
  <si>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</si>
  <si>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</si>
  <si>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</si>
  <si>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</si>
  <si>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</si>
  <si>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</si>
  <si>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</si>
  <si>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</si>
  <si>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</si>
  <si>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</si>
  <si>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</si>
  <si>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</si>
  <si>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</si>
  <si>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</si>
  <si>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</si>
  <si>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</si>
  <si>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</si>
  <si>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</si>
  <si>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</si>
  <si>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</si>
  <si>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</si>
  <si>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</si>
  <si>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</si>
  <si>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</si>
  <si>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</si>
  <si>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</si>
  <si>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</si>
  <si>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</si>
  <si>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</si>
  <si>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</si>
  <si>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</si>
  <si>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</si>
  <si>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</si>
  <si>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</si>
  <si>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</si>
  <si>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Amy Garcia</t>
  </si>
  <si>
    <t>lkent@example.com</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</si>
  <si>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</si>
  <si>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</si>
  <si>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</si>
  <si>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</si>
  <si>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</si>
  <si>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</si>
  <si>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</si>
  <si>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</si>
  <si>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</si>
  <si>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</si>
  <si>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</si>
  <si>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</si>
  <si>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</si>
  <si>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</si>
  <si>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</si>
  <si>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</si>
  <si>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</si>
  <si>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</si>
  <si>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</si>
  <si>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</si>
  <si>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</si>
  <si>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</si>
  <si>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</si>
  <si>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</si>
  <si>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</si>
  <si>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</si>
  <si>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</si>
  <si>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</si>
  <si>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</si>
  <si>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</si>
  <si>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</si>
  <si>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</si>
  <si>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</si>
  <si>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</si>
  <si>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</si>
  <si>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</si>
  <si>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</si>
  <si>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</si>
  <si>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</si>
  <si>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</si>
  <si>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</si>
  <si>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</si>
  <si>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</si>
  <si>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</si>
  <si>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</si>
  <si>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</si>
  <si>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</si>
  <si>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</si>
  <si>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</si>
  <si>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</si>
  <si>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</si>
  <si>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</si>
  <si>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</si>
  <si>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</si>
  <si>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</si>
  <si>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</si>
  <si>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</si>
  <si>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</si>
  <si>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</si>
  <si>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</si>
  <si>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</si>
  <si>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</si>
  <si>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</si>
  <si>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</si>
  <si>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</si>
  <si>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</si>
  <si>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</si>
  <si>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</si>
  <si>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</si>
  <si>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</si>
  <si>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</si>
  <si>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</si>
  <si>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</si>
  <si>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</si>
  <si>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</si>
  <si>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</si>
  <si>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</si>
  <si>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</si>
  <si>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</si>
  <si>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</si>
  <si>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</si>
  <si>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</si>
  <si>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</si>
  <si>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</si>
  <si>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</si>
  <si>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</si>
  <si>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</si>
  <si>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</si>
  <si>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</si>
  <si>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</si>
  <si>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</si>
  <si>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</si>
  <si>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</si>
  <si>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</si>
  <si>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</si>
  <si>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</si>
  <si>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</si>
  <si>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</si>
  <si>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</si>
  <si>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</si>
  <si>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</si>
  <si>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</si>
  <si>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</si>
  <si>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</si>
  <si>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</si>
  <si>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</si>
  <si>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</si>
  <si>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</si>
  <si>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</si>
  <si>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</si>
  <si>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</si>
  <si>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</si>
  <si>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</si>
  <si>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</si>
  <si>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</si>
  <si>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</si>
  <si>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</si>
  <si>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</si>
  <si>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</si>
  <si>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</si>
  <si>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</si>
  <si>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</si>
  <si>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</si>
  <si>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</si>
  <si>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</si>
  <si>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</si>
  <si>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</si>
  <si>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</si>
  <si>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</si>
  <si>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</si>
  <si>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</si>
  <si>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</si>
  <si>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</si>
  <si>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</si>
  <si>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</si>
  <si>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</si>
  <si>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</si>
  <si>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</si>
  <si>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</si>
  <si>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</si>
  <si>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</si>
  <si>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</si>
  <si>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</si>
  <si>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</si>
  <si>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</si>
  <si>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</si>
  <si>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</si>
  <si>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</si>
  <si>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</si>
  <si>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</si>
  <si>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</si>
  <si>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</si>
  <si>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</si>
  <si>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</si>
  <si>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</si>
  <si>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</si>
  <si>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</si>
  <si>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</si>
  <si>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</si>
  <si>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</si>
  <si>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</si>
  <si>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</si>
  <si>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</si>
  <si>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</si>
  <si>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</si>
  <si>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</si>
  <si>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</si>
  <si>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</si>
  <si>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</si>
  <si>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</si>
  <si>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</si>
  <si>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</si>
  <si>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</si>
  <si>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</si>
  <si>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</si>
  <si>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</si>
  <si>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</si>
  <si>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</si>
  <si>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</si>
  <si>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</si>
  <si>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</si>
  <si>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</si>
  <si>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</si>
  <si>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</si>
  <si>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</si>
  <si>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</si>
  <si>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</si>
  <si>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</si>
  <si>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</si>
  <si>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</si>
  <si>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</si>
  <si>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</si>
  <si>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</si>
  <si>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</si>
  <si>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</si>
  <si>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</si>
  <si>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</si>
  <si>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</si>
  <si>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</si>
  <si>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</si>
  <si>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</si>
  <si>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</si>
  <si>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</si>
  <si>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</si>
  <si>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</si>
  <si>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</si>
  <si>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</si>
  <si>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</si>
  <si>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</si>
  <si>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</si>
  <si>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</si>
  <si>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</si>
  <si>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</si>
  <si>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</si>
  <si>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</si>
  <si>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</si>
  <si>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</si>
  <si>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</si>
  <si>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</si>
  <si>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</si>
  <si>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</si>
  <si>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</si>
  <si>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</si>
  <si>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</si>
  <si>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</si>
  <si>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</si>
  <si>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</si>
  <si>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</si>
  <si>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</si>
  <si>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</si>
  <si>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</si>
  <si>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</si>
  <si>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</si>
  <si>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</si>
  <si>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</si>
  <si>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</si>
  <si>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</si>
  <si>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</si>
  <si>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</si>
  <si>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</si>
  <si>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</si>
  <si>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</si>
  <si>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</si>
  <si>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</si>
  <si>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</si>
  <si>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</si>
  <si>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</si>
  <si>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</si>
  <si>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</si>
  <si>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</si>
  <si>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</si>
  <si>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</si>
  <si>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</si>
  <si>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</si>
  <si>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</si>
  <si>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</si>
  <si>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</si>
  <si>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</si>
  <si>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</si>
  <si>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</si>
  <si>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</si>
  <si>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</si>
  <si>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</si>
  <si>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</si>
  <si>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</si>
  <si>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</si>
  <si>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</si>
  <si>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</si>
  <si>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</si>
  <si>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</si>
  <si>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</si>
  <si>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</si>
  <si>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</si>
  <si>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</si>
  <si>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</si>
  <si>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</si>
  <si>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</si>
  <si>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</si>
  <si>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</si>
  <si>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</si>
  <si>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</si>
  <si>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</si>
  <si>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</si>
  <si>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</si>
  <si>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</si>
  <si>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</si>
  <si>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</si>
  <si>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</si>
  <si>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</si>
  <si>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</si>
  <si>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</si>
  <si>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</si>
  <si>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</si>
  <si>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</si>
  <si>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</si>
  <si>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</si>
  <si>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</si>
  <si>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</si>
  <si>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</si>
  <si>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</si>
  <si>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</si>
  <si>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</si>
  <si>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</si>
  <si>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</si>
  <si>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</si>
  <si>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</si>
  <si>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</si>
  <si>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</si>
  <si>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</si>
  <si>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</si>
  <si>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</si>
  <si>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</si>
  <si>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</si>
  <si>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</si>
  <si>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</si>
  <si>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</si>
  <si>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</si>
  <si>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</si>
  <si>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</si>
  <si>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</si>
  <si>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</si>
  <si>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</si>
  <si>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</si>
  <si>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</si>
  <si>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</si>
  <si>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</si>
  <si>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</si>
  <si>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</si>
  <si>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</si>
  <si>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</si>
  <si>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</si>
  <si>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</si>
  <si>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</si>
  <si>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</si>
  <si>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</si>
  <si>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</si>
  <si>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</si>
  <si>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</si>
  <si>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</si>
  <si>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</si>
  <si>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</si>
  <si>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</si>
  <si>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</si>
  <si>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</si>
  <si>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</si>
  <si>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</si>
  <si>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</si>
  <si>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</si>
  <si>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</si>
  <si>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</si>
  <si>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</si>
  <si>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</si>
  <si>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</si>
  <si>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</si>
  <si>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</si>
  <si>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</si>
  <si>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</si>
  <si>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</si>
  <si>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</si>
  <si>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</si>
  <si>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</si>
  <si>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</si>
  <si>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</si>
  <si>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</si>
  <si>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</si>
  <si>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</si>
  <si>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</si>
  <si>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</si>
  <si>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</si>
  <si>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</si>
  <si>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</si>
  <si>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</si>
  <si>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</si>
  <si>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</si>
  <si>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</si>
  <si>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</si>
  <si>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</si>
  <si>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</si>
  <si>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</si>
  <si>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</si>
  <si>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</si>
  <si>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</si>
  <si>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</si>
  <si>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</si>
  <si>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</si>
  <si>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</si>
  <si>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</si>
  <si>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</si>
  <si>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</si>
  <si>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</si>
  <si>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</si>
  <si>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</si>
  <si>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</si>
  <si>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</si>
  <si>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</si>
  <si>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</si>
  <si>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</si>
  <si>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</si>
  <si>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</si>
  <si>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</si>
  <si>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</si>
  <si>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</si>
  <si>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</si>
  <si>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</si>
  <si>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</si>
  <si>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</si>
  <si>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</si>
  <si>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</si>
  <si>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</si>
  <si>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</si>
  <si>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</si>
  <si>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</si>
  <si>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</si>
  <si>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</si>
  <si>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</si>
  <si>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</si>
  <si>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</si>
  <si>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</si>
  <si>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</si>
  <si>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</si>
  <si>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</si>
  <si>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</si>
  <si>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</si>
  <si>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</si>
  <si>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</si>
  <si>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</si>
  <si>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</si>
  <si>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</si>
  <si>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</si>
  <si>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</si>
  <si>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</si>
  <si>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</si>
  <si>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</si>
  <si>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</si>
  <si>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</si>
  <si>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</si>
  <si>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</si>
  <si>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</si>
  <si>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</si>
  <si>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</si>
  <si>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</si>
  <si>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</si>
  <si>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</si>
  <si>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</si>
  <si>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</si>
  <si>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</si>
  <si>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</si>
  <si>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</si>
  <si>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</si>
  <si>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</si>
  <si>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</si>
  <si>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</si>
  <si>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</si>
  <si>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</si>
  <si>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</si>
  <si>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</si>
  <si>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</si>
  <si>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</si>
  <si>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</si>
  <si>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</si>
  <si>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</si>
  <si>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</si>
  <si>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</si>
  <si>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</si>
  <si>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</si>
  <si>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</si>
  <si>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</si>
  <si>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</si>
  <si>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</si>
  <si>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</si>
  <si>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</si>
  <si>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</si>
  <si>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</si>
  <si>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</si>
  <si>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</si>
  <si>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</si>
  <si>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</si>
  <si>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</si>
  <si>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</si>
  <si>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</si>
  <si>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</si>
  <si>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</si>
  <si>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</si>
  <si>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</si>
  <si>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</si>
  <si>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</si>
  <si>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</si>
  <si>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</si>
  <si>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</si>
  <si>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</si>
  <si>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</si>
  <si>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</si>
  <si>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</si>
  <si>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</si>
  <si>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</si>
  <si>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</si>
  <si>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</si>
  <si>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</si>
  <si>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</si>
  <si>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</si>
  <si>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</si>
  <si>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</si>
  <si>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</si>
  <si>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</si>
  <si>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</si>
  <si>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</si>
  <si>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</si>
  <si>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</si>
  <si>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</si>
  <si>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</si>
  <si>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</si>
  <si>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</si>
  <si>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</si>
  <si>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</si>
  <si>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</si>
  <si>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</si>
  <si>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</si>
  <si>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</si>
  <si>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</si>
  <si>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</si>
  <si>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</si>
  <si>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</si>
  <si>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</si>
  <si>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</si>
  <si>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</si>
  <si>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</si>
  <si>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</si>
  <si>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</si>
  <si>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</si>
  <si>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</si>
  <si>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</si>
  <si>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</si>
  <si>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</si>
  <si>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</si>
  <si>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</si>
  <si>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</si>
  <si>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</si>
  <si>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</si>
  <si>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</si>
  <si>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</si>
  <si>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</si>
  <si>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</si>
  <si>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</si>
  <si>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</si>
  <si>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</si>
  <si>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</si>
  <si>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</si>
  <si>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</si>
  <si>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</si>
  <si>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</si>
  <si>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</si>
  <si>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</si>
  <si>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</si>
  <si>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</si>
  <si>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</si>
  <si>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</si>
  <si>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</si>
  <si>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</si>
  <si>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</si>
  <si>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</si>
  <si>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</si>
  <si>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</si>
  <si>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</si>
  <si>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</si>
  <si>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</si>
  <si>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</si>
  <si>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</si>
  <si>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</si>
  <si>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</si>
  <si>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</si>
  <si>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</si>
  <si>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</si>
  <si>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</si>
  <si>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</si>
  <si>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</si>
  <si>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</si>
  <si>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</si>
  <si>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</si>
  <si>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</si>
  <si>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</si>
  <si>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</si>
  <si>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</si>
  <si>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</si>
  <si>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</si>
  <si>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</si>
  <si>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</si>
  <si>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</si>
  <si>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</si>
  <si>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</si>
  <si>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</si>
  <si>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</si>
  <si>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</si>
  <si>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</si>
  <si>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</si>
  <si>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</si>
  <si>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</si>
  <si>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</si>
  <si>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</si>
  <si>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</si>
  <si>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</si>
  <si>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</si>
  <si>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</si>
  <si>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</si>
  <si>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</si>
  <si>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</si>
  <si>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</si>
  <si>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</si>
  <si>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</si>
  <si>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</si>
  <si>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</si>
  <si>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</si>
  <si>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</si>
  <si>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</si>
  <si>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</si>
  <si>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</si>
  <si>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</si>
  <si>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</si>
  <si>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</si>
  <si>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</si>
  <si>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</si>
  <si>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</si>
  <si>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</si>
  <si>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</si>
  <si>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</si>
  <si>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</si>
  <si>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</si>
  <si>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</si>
  <si>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</si>
  <si>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</si>
  <si>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</si>
  <si>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</si>
  <si>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</si>
  <si>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</si>
  <si>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</si>
  <si>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</si>
  <si>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</si>
  <si>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</si>
  <si>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</si>
  <si>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</si>
  <si>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</si>
  <si>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</si>
  <si>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</si>
  <si>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</si>
  <si>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</si>
  <si>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</si>
  <si>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</si>
  <si>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</si>
  <si>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</si>
  <si>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</si>
  <si>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</si>
  <si>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</si>
  <si>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</si>
  <si>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</si>
  <si>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</si>
  <si>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</si>
  <si>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</si>
  <si>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</si>
  <si>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</si>
  <si>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</si>
  <si>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</si>
  <si>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</si>
  <si>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</si>
  <si>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</si>
  <si>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</si>
  <si>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</si>
  <si>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</si>
  <si>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</si>
  <si>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</si>
  <si>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</si>
  <si>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</si>
  <si>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</si>
  <si>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</si>
  <si>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</si>
  <si>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</si>
  <si>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</si>
  <si>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</si>
  <si>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</si>
  <si>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</si>
  <si>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</si>
  <si>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</si>
  <si>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</si>
  <si>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</si>
  <si>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</si>
  <si>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</si>
  <si>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</si>
  <si>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</si>
  <si>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</si>
  <si>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</si>
  <si>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</si>
  <si>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</si>
  <si>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</si>
  <si>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</si>
  <si>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</si>
  <si>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</si>
  <si>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</si>
  <si>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</si>
  <si>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</si>
  <si>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</si>
  <si>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</si>
  <si>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</si>
  <si>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</si>
  <si>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</si>
  <si>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</si>
  <si>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</si>
  <si>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</si>
  <si>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</si>
  <si>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</si>
  <si>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</si>
  <si>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</si>
  <si>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</si>
  <si>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</si>
  <si>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</si>
  <si>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</si>
  <si>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</si>
  <si>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</si>
  <si>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</si>
  <si>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</si>
  <si>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</si>
  <si>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</si>
  <si>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</si>
  <si>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</si>
  <si>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</si>
  <si>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</si>
  <si>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</si>
  <si>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</si>
  <si>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</si>
  <si>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</si>
  <si>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</si>
  <si>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</si>
  <si>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</si>
  <si>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</si>
  <si>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</si>
  <si>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</si>
  <si>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</si>
  <si>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</si>
  <si>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</si>
  <si>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</si>
  <si>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</si>
  <si>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</si>
  <si>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</si>
  <si>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</si>
  <si>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</si>
  <si>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</si>
  <si>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</si>
  <si>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</si>
  <si>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</si>
  <si>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</si>
  <si>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</si>
  <si>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</si>
  <si>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</si>
  <si>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</si>
  <si>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</si>
  <si>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</si>
  <si>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</si>
  <si>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</si>
  <si>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</si>
  <si>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</si>
  <si>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</si>
  <si>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</si>
  <si>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</si>
  <si>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</si>
  <si>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</si>
  <si>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</si>
  <si>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</si>
  <si>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</si>
  <si>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</si>
  <si>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</si>
  <si>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</si>
  <si>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</si>
  <si>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</si>
  <si>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</si>
  <si>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</si>
  <si>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</si>
  <si>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</si>
  <si>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</si>
  <si>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</si>
  <si>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</si>
  <si>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</si>
  <si>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</si>
  <si>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</si>
  <si>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</si>
  <si>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</si>
  <si>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</si>
  <si>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</si>
  <si>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</si>
  <si>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</si>
  <si>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</si>
  <si>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</si>
  <si>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</si>
  <si>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</si>
  <si>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</si>
  <si>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</si>
  <si>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</si>
  <si>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</si>
  <si>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</si>
  <si>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</si>
  <si>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</si>
  <si>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</si>
  <si>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</si>
  <si>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</si>
  <si>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</si>
  <si>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</si>
  <si>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</si>
  <si>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</si>
  <si>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</si>
  <si>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</si>
  <si>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</si>
  <si>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</si>
  <si>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</si>
  <si>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</si>
  <si>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</si>
  <si>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</si>
  <si>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</si>
  <si>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</si>
  <si>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</si>
  <si>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</si>
  <si>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</si>
  <si>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</si>
  <si>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</si>
  <si>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</si>
  <si>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</si>
  <si>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</si>
  <si>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</si>
  <si>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</si>
  <si>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</si>
  <si>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</si>
  <si>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</si>
  <si>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</si>
  <si>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</si>
  <si>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</si>
  <si>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</si>
  <si>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</si>
  <si>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</si>
  <si>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</si>
  <si>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</si>
  <si>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</si>
  <si>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</si>
  <si>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</si>
  <si>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</si>
  <si>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</si>
  <si>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</si>
  <si>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</si>
  <si>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</si>
  <si>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</si>
  <si>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</si>
  <si>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</si>
  <si>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</si>
  <si>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</si>
  <si>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</si>
  <si>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</si>
  <si>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</si>
  <si>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</si>
  <si>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</si>
  <si>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</si>
  <si>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</si>
  <si>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</si>
  <si>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</si>
  <si>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</si>
  <si>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</si>
  <si>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</si>
  <si>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</si>
  <si>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</si>
  <si>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</si>
  <si>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</si>
  <si>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</si>
  <si>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</si>
  <si>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</si>
  <si>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</si>
  <si>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</si>
  <si>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</si>
  <si>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</si>
  <si>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</si>
  <si>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</si>
  <si>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</si>
  <si>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</si>
  <si>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</si>
  <si>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</si>
  <si>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</si>
  <si>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</si>
  <si>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</si>
  <si>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</si>
  <si>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</si>
  <si>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</si>
  <si>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</si>
  <si>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</si>
  <si>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</si>
  <si>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</si>
  <si>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</si>
  <si>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</si>
  <si>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</si>
  <si>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</si>
  <si>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</si>
  <si>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</si>
  <si>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</si>
  <si>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</si>
  <si>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</si>
  <si>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</si>
  <si>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</si>
  <si>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</si>
  <si>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</si>
  <si>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</si>
  <si>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</si>
  <si>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</si>
  <si>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</si>
  <si>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</si>
  <si>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</si>
  <si>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</si>
  <si>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</si>
  <si>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</si>
  <si>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</si>
  <si>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</si>
  <si>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</si>
  <si>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</si>
  <si>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</si>
  <si>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</si>
  <si>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</si>
  <si>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</si>
  <si>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</si>
  <si>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</si>
  <si>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</si>
  <si>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</si>
  <si>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</si>
  <si>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</si>
  <si>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</si>
  <si>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</si>
  <si>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</si>
  <si>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</si>
  <si>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</si>
  <si>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</si>
  <si>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</si>
  <si>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</si>
  <si>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</si>
  <si>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</si>
  <si>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</si>
  <si>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</si>
  <si>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</si>
  <si>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</si>
  <si>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</si>
  <si>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</si>
  <si>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</si>
  <si>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</si>
  <si>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</si>
  <si>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</si>
  <si>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</si>
  <si>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</si>
  <si>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</si>
  <si>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</si>
  <si>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</si>
  <si>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</si>
  <si>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</si>
  <si>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</si>
  <si>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</si>
  <si>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</si>
  <si>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</si>
  <si>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</si>
  <si>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</si>
  <si>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</si>
  <si>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</si>
  <si>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</si>
  <si>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</si>
  <si>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</si>
  <si>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</si>
  <si>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</si>
  <si>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</si>
  <si>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</si>
  <si>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</si>
  <si>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</si>
  <si>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</si>
  <si>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</si>
  <si>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</si>
  <si>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</si>
  <si>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</si>
  <si>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</si>
  <si>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</si>
  <si>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</si>
  <si>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</si>
  <si>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</si>
  <si>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</si>
  <si>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</si>
  <si>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</si>
  <si>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</si>
  <si>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</si>
  <si>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</si>
  <si>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</si>
  <si>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</si>
  <si>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</si>
  <si>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</si>
  <si>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</si>
  <si>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</si>
  <si>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</si>
  <si>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</si>
  <si>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</si>
  <si>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</si>
  <si>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</si>
  <si>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</si>
  <si>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</si>
  <si>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</si>
  <si>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</si>
  <si>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</si>
  <si>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</si>
  <si>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</si>
  <si>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</si>
  <si>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</si>
  <si>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</si>
  <si>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</si>
  <si>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</si>
  <si>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</si>
  <si>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</si>
  <si>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</si>
  <si>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</si>
  <si>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</si>
  <si>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</si>
  <si>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</si>
  <si>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</si>
  <si>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</si>
  <si>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</si>
  <si>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</si>
  <si>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</si>
  <si>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</si>
  <si>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</si>
  <si>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</si>
  <si>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</si>
  <si>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</si>
  <si>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</si>
  <si>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</si>
  <si>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</si>
  <si>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</si>
  <si>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</si>
  <si>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</si>
  <si>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</si>
  <si>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</si>
  <si>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</si>
  <si>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</si>
  <si>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</si>
  <si>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</si>
  <si>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</si>
  <si>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</si>
  <si>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</si>
  <si>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</si>
  <si>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</si>
  <si>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</si>
  <si>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</si>
  <si>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</si>
  <si>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</si>
  <si>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</si>
  <si>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</si>
  <si>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</si>
  <si>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</si>
  <si>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</si>
  <si>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</si>
  <si>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</si>
  <si>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</si>
  <si>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</si>
  <si>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</si>
  <si>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</si>
  <si>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</si>
  <si>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</si>
  <si>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</si>
  <si>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</si>
  <si>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</si>
  <si>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</si>
  <si>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</si>
  <si>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</si>
  <si>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</si>
  <si>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</si>
  <si>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</si>
  <si>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</si>
  <si>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</si>
  <si>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</si>
  <si>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</si>
  <si>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</si>
  <si>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</si>
  <si>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</si>
  <si>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</si>
  <si>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</si>
  <si>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</si>
  <si>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</si>
  <si>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</si>
  <si>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</si>
  <si>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</si>
  <si>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</si>
  <si>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</si>
  <si>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</si>
  <si>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</si>
  <si>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</si>
  <si>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</si>
  <si>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</si>
  <si>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</si>
  <si>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</si>
  <si>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</si>
  <si>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</si>
  <si>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</si>
  <si>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</si>
  <si>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</si>
  <si>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</si>
  <si>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</si>
  <si>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</si>
  <si>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</si>
  <si>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</si>
  <si>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</si>
  <si>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</si>
  <si>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</si>
  <si>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</si>
  <si>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</si>
  <si>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</si>
  <si>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</si>
  <si>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</si>
  <si>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</si>
  <si>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</si>
  <si>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</si>
  <si>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</si>
  <si>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</si>
  <si>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</si>
  <si>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</si>
  <si>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</si>
  <si>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</si>
  <si>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</si>
  <si>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</si>
  <si>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</si>
  <si>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</si>
  <si>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</si>
  <si>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</si>
  <si>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</si>
  <si>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</si>
  <si>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</si>
  <si>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</si>
  <si>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</si>
  <si>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</si>
  <si>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</si>
  <si>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</si>
  <si>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</si>
  <si>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</si>
  <si>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</si>
  <si>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</si>
  <si>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</si>
  <si>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</si>
  <si>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</si>
  <si>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</si>
  <si>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</si>
  <si>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</si>
  <si>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</si>
  <si>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</si>
  <si>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</si>
  <si>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</si>
  <si>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</si>
  <si>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</si>
  <si>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</si>
  <si>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</si>
  <si>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</si>
  <si>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</si>
  <si>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</si>
  <si>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</si>
  <si>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</si>
  <si>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</si>
  <si>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</si>
  <si>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</si>
  <si>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</si>
  <si>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</si>
  <si>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</si>
  <si>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</si>
  <si>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</si>
  <si>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</si>
  <si>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</si>
  <si>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</si>
  <si>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</si>
  <si>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</si>
  <si>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</si>
  <si>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</si>
  <si>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</si>
  <si>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</si>
  <si>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</si>
  <si>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</si>
  <si>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</si>
  <si>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</si>
  <si>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</si>
  <si>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</si>
  <si>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</si>
  <si>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</si>
  <si>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</si>
  <si>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</si>
  <si>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</si>
  <si>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</si>
  <si>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</si>
  <si>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</si>
  <si>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</si>
  <si>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</si>
  <si>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</si>
  <si>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</si>
  <si>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</si>
  <si>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</si>
  <si>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</si>
  <si>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</si>
  <si>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</si>
  <si>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</si>
  <si>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</si>
  <si>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</si>
  <si>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</si>
  <si>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</si>
  <si>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</si>
  <si>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</si>
  <si>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</si>
  <si>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</si>
  <si>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</si>
  <si>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</si>
  <si>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</si>
  <si>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</si>
  <si>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</si>
  <si>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</si>
  <si>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</si>
  <si>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</si>
  <si>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</si>
  <si>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</si>
  <si>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</si>
  <si>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</si>
  <si>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</si>
  <si>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</si>
  <si>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</si>
  <si>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</si>
  <si>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</si>
  <si>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</si>
  <si>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</si>
  <si>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</si>
  <si>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</si>
  <si>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</si>
  <si>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</si>
  <si>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</si>
  <si>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</si>
  <si>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</si>
  <si>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</si>
  <si>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</si>
  <si>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</si>
  <si>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</si>
  <si>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</si>
  <si>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</si>
  <si>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</si>
  <si>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</si>
  <si>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</si>
  <si>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</si>
  <si>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</si>
  <si>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</si>
  <si>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</si>
  <si>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</si>
  <si>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</si>
  <si>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</si>
  <si>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</si>
  <si>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</si>
  <si>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</si>
  <si>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</si>
  <si>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</si>
  <si>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</si>
  <si>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</si>
  <si>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</si>
  <si>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</si>
  <si>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</si>
  <si>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</si>
  <si>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</si>
  <si>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</si>
  <si>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</si>
  <si>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</si>
  <si>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</si>
  <si>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</si>
  <si>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</si>
  <si>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</si>
  <si>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</si>
  <si>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</si>
  <si>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</si>
  <si>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</si>
  <si>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</si>
  <si>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</si>
  <si>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</si>
  <si>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</si>
  <si>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</si>
  <si>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</si>
  <si>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</si>
  <si>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</si>
  <si>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</si>
  <si>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</si>
  <si>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</si>
  <si>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</si>
  <si>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</si>
  <si>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</si>
  <si>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</si>
  <si>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</si>
  <si>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</si>
  <si>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</si>
  <si>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</si>
  <si>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</si>
  <si>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</si>
  <si>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</si>
  <si>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</si>
  <si>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</si>
  <si>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</si>
  <si>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</si>
  <si>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</si>
  <si>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</si>
  <si>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</si>
  <si>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</si>
  <si>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</si>
  <si>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</si>
  <si>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</si>
  <si>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</si>
  <si>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</si>
  <si>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</si>
  <si>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</si>
  <si>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</si>
  <si>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</si>
  <si>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</si>
  <si>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</si>
  <si>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</si>
  <si>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</si>
  <si>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</si>
  <si>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</si>
  <si>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</si>
  <si>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</si>
  <si>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</si>
  <si>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</si>
  <si>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</si>
  <si>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</si>
  <si>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</si>
  <si>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</si>
  <si>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</si>
  <si>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</si>
  <si>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</si>
  <si>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</si>
  <si>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</si>
  <si>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</si>
  <si>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</si>
  <si>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</si>
  <si>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</si>
  <si>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</si>
  <si>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</si>
  <si>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</si>
  <si>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</si>
  <si>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</si>
  <si>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</si>
  <si>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</si>
  <si>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</si>
  <si>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</si>
  <si>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</si>
  <si>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</si>
  <si>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</si>
  <si>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</si>
  <si>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</si>
  <si>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</si>
  <si>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</si>
  <si>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</si>
  <si>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</si>
  <si>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</si>
  <si>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</si>
  <si>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</si>
  <si>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</si>
  <si>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</si>
  <si>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</si>
  <si>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</si>
  <si>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</si>
  <si>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</si>
  <si>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</si>
  <si>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</si>
  <si>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</si>
  <si>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</si>
  <si>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</si>
  <si>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</si>
  <si>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</si>
  <si>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</si>
  <si>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</si>
  <si>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</si>
  <si>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</si>
  <si>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</si>
  <si>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</si>
  <si>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</si>
  <si>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</si>
  <si>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</si>
  <si>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</si>
  <si>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</si>
  <si>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</si>
  <si>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</si>
  <si>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</si>
  <si>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</si>
  <si>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</si>
  <si>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</si>
  <si>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</si>
  <si>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</si>
  <si>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</si>
  <si>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</si>
  <si>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</si>
  <si>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</si>
  <si>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</si>
  <si>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</si>
  <si>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</si>
  <si>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</si>
  <si>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</si>
  <si>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</si>
  <si>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</si>
  <si>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</si>
  <si>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</si>
  <si>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</si>
  <si>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</si>
  <si>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</si>
  <si>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</si>
  <si>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</si>
  <si>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</si>
  <si>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</si>
  <si>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</si>
  <si>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</si>
  <si>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</si>
  <si>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</si>
  <si>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</si>
  <si>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</si>
  <si>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</si>
  <si>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</si>
  <si>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</si>
  <si>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</si>
  <si>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</si>
  <si>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</si>
  <si>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</si>
  <si>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</si>
  <si>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</si>
  <si>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</si>
  <si>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</si>
  <si>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</si>
  <si>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</si>
  <si>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</si>
  <si>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</si>
  <si>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</si>
  <si>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</si>
  <si>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</si>
  <si>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</si>
  <si>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</si>
  <si>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</si>
  <si>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</si>
  <si>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</si>
  <si>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</si>
  <si>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</si>
  <si>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</si>
  <si>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</si>
  <si>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</si>
  <si>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</si>
  <si>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</si>
  <si>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</si>
  <si>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</si>
  <si>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</si>
  <si>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</si>
  <si>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</si>
  <si>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</si>
  <si>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</si>
  <si>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</si>
  <si>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</si>
  <si>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</si>
  <si>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</si>
  <si>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</si>
  <si>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</si>
  <si>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</si>
  <si>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</si>
  <si>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</si>
  <si>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</si>
  <si>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</si>
  <si>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</si>
  <si>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</si>
  <si>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</si>
  <si>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</si>
  <si>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</si>
  <si>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</si>
  <si>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</si>
  <si>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</si>
  <si>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</si>
  <si>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</si>
  <si>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</si>
  <si>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</si>
  <si>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</si>
  <si>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</si>
  <si>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</si>
  <si>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</si>
  <si>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</si>
  <si>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</si>
  <si>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</si>
  <si>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</si>
  <si>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</si>
  <si>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</si>
  <si>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</si>
  <si>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</si>
  <si>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</si>
  <si>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</si>
  <si>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</si>
  <si>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</si>
  <si>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</si>
  <si>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</si>
  <si>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</si>
  <si>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</si>
  <si>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</si>
  <si>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</si>
  <si>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</si>
  <si>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</si>
  <si>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</si>
  <si>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</si>
  <si>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</si>
  <si>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</si>
  <si>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</si>
  <si>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</si>
  <si>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</si>
  <si>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</si>
  <si>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</si>
  <si>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</si>
  <si>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</si>
  <si>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</si>
  <si>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</si>
  <si>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</si>
  <si>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</si>
  <si>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</si>
  <si>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</si>
  <si>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</si>
  <si>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</si>
  <si>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</si>
  <si>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</si>
  <si>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</si>
  <si>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</si>
  <si>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</si>
  <si>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</si>
  <si>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</si>
  <si>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</si>
  <si>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</si>
  <si>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</si>
  <si>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</si>
  <si>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</si>
  <si>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</si>
  <si>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</si>
  <si>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</si>
  <si>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</si>
  <si>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</si>
  <si>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</si>
  <si>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</si>
  <si>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</si>
  <si>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</si>
  <si>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</si>
  <si>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</si>
  <si>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</si>
  <si>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</si>
  <si>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</si>
  <si>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</si>
  <si>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</si>
  <si>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</si>
  <si>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</si>
  <si>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</si>
  <si>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</si>
  <si>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</si>
  <si>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</si>
  <si>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</si>
  <si>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</si>
  <si>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</si>
  <si>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</si>
  <si>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</si>
  <si>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</si>
  <si>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</si>
  <si>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</si>
  <si>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</si>
  <si>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</si>
  <si>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</si>
  <si>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</si>
  <si>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</si>
  <si>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</si>
  <si>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</si>
  <si>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</si>
  <si>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</si>
  <si>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</si>
  <si>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</si>
  <si>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</si>
  <si>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</si>
  <si>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</si>
  <si>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</si>
  <si>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</si>
  <si>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</si>
  <si>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</si>
  <si>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</si>
  <si>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</si>
  <si>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</si>
  <si>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</si>
  <si>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</si>
  <si>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</si>
  <si>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</si>
  <si>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</si>
  <si>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</si>
  <si>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</si>
  <si>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</si>
  <si>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</si>
  <si>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</si>
  <si>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</si>
  <si>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</si>
  <si>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</si>
  <si>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</si>
  <si>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</si>
  <si>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</si>
  <si>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</si>
  <si>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</si>
  <si>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</si>
  <si>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</si>
  <si>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</si>
  <si>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</si>
  <si>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</si>
  <si>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</si>
  <si>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</si>
  <si>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</si>
  <si>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</si>
  <si>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</si>
  <si>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</si>
  <si>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</si>
  <si>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</si>
  <si>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</si>
  <si>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</si>
  <si>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</si>
  <si>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</si>
  <si>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</si>
  <si>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</si>
  <si>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</si>
  <si>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</si>
  <si>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</si>
  <si>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</si>
  <si>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</si>
  <si>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</si>
  <si>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</si>
  <si>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</si>
  <si>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</si>
  <si>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</si>
  <si>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</si>
  <si>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</si>
  <si>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</si>
  <si>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</si>
  <si>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</si>
  <si>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</si>
  <si>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</si>
  <si>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</si>
  <si>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</si>
  <si>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</si>
  <si>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</si>
  <si>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</si>
  <si>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</si>
  <si>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</si>
  <si>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</si>
  <si>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</si>
  <si>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</si>
  <si>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</si>
  <si>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</si>
  <si>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</si>
  <si>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</si>
  <si>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</si>
  <si>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</si>
  <si>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</si>
  <si>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</si>
  <si>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</si>
  <si>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</si>
  <si>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</si>
  <si>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</si>
  <si>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</si>
  <si>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</si>
  <si>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</si>
  <si>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</si>
  <si>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</si>
  <si>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</si>
  <si>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</si>
  <si>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</si>
  <si>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</si>
  <si>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</si>
  <si>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</si>
  <si>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</si>
  <si>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</si>
  <si>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</si>
  <si>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</si>
  <si>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</si>
  <si>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</si>
  <si>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</si>
  <si>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</si>
  <si>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</si>
  <si>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</si>
  <si>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</si>
  <si>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</si>
  <si>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</si>
  <si>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</si>
  <si>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</si>
  <si>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</si>
  <si>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</si>
  <si>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</si>
  <si>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</si>
  <si>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</si>
  <si>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</si>
  <si>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</si>
  <si>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</si>
  <si>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</si>
  <si>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</si>
  <si>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</si>
  <si>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</si>
  <si>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</si>
  <si>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</si>
  <si>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</si>
  <si>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</si>
  <si>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</si>
  <si>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</si>
  <si>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</si>
  <si>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</si>
  <si>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</si>
  <si>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</si>
  <si>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</si>
  <si>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</si>
  <si>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</si>
  <si>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</si>
  <si>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</si>
  <si>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</si>
  <si>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</si>
  <si>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</si>
  <si>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</si>
  <si>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</si>
  <si>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</si>
  <si>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</si>
  <si>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</si>
  <si>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</si>
  <si>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</si>
  <si>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</si>
  <si>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</si>
  <si>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</si>
  <si>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</si>
  <si>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</si>
  <si>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</si>
  <si>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</si>
  <si>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</si>
  <si>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</si>
  <si>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</si>
  <si>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</si>
  <si>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</si>
  <si>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</si>
  <si>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</si>
  <si>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</si>
  <si>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</si>
  <si>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</si>
  <si>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</si>
  <si>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</si>
  <si>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</si>
  <si>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</si>
  <si>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</si>
  <si>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</si>
  <si>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</si>
  <si>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</si>
  <si>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</si>
  <si>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</si>
  <si>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</si>
  <si>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</si>
  <si>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</si>
  <si>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</si>
  <si>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</si>
  <si>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</si>
  <si>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</si>
  <si>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</si>
  <si>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</si>
  <si>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</si>
  <si>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</si>
  <si>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</si>
  <si>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</si>
  <si>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</si>
  <si>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</si>
  <si>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</si>
  <si>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</si>
  <si>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</si>
  <si>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</si>
  <si>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</si>
  <si>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</si>
  <si>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</si>
  <si>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</si>
  <si>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</si>
  <si>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</si>
  <si>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</si>
  <si>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</si>
  <si>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</si>
  <si>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</si>
  <si>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</si>
  <si>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</si>
  <si>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</si>
  <si>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</si>
  <si>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</si>
  <si>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</si>
  <si>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</si>
  <si>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</si>
  <si>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</si>
  <si>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</si>
  <si>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</si>
  <si>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</si>
  <si>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</si>
  <si>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</si>
  <si>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</si>
  <si>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</si>
  <si>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</si>
  <si>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</si>
  <si>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</si>
  <si>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</si>
  <si>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</si>
  <si>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</si>
  <si>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</si>
  <si>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</si>
  <si>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</si>
  <si>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</si>
  <si>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</si>
  <si>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</si>
  <si>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</si>
  <si>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</si>
  <si>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</si>
  <si>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</si>
  <si>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</si>
  <si>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</si>
  <si>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</si>
  <si>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</si>
  <si>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</si>
  <si>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</si>
  <si>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</si>
  <si>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</si>
  <si>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</si>
  <si>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</si>
  <si>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</si>
  <si>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</si>
  <si>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</si>
  <si>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</si>
  <si>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</si>
  <si>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</si>
  <si>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</si>
  <si>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</si>
  <si>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</si>
  <si>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</si>
  <si>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</si>
  <si>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</si>
  <si>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</si>
  <si>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</si>
  <si>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</si>
  <si>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</si>
  <si>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</si>
  <si>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</si>
  <si>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</si>
  <si>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</si>
  <si>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</si>
  <si>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</si>
  <si>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</si>
  <si>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</si>
  <si>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</si>
  <si>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</si>
  <si>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</si>
  <si>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</si>
  <si>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</si>
  <si>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</si>
  <si>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</si>
  <si>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</si>
  <si>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</si>
  <si>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</si>
  <si>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</si>
  <si>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</si>
  <si>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</si>
  <si>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</si>
  <si>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</si>
  <si>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</si>
  <si>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</si>
  <si>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</si>
  <si>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</si>
  <si>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</si>
  <si>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</si>
  <si>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</si>
  <si>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</si>
  <si>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</si>
  <si>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</si>
  <si>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</si>
  <si>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</si>
  <si>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</si>
  <si>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</si>
  <si>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</si>
  <si>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</si>
  <si>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</si>
  <si>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</si>
  <si>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</si>
  <si>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</si>
  <si>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</si>
  <si>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</si>
  <si>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</si>
  <si>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</si>
  <si>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</si>
  <si>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</si>
  <si>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</si>
  <si>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</si>
  <si>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</si>
  <si>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</si>
  <si>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</si>
  <si>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</si>
  <si>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</si>
  <si>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</si>
  <si>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</si>
  <si>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</si>
  <si>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</si>
  <si>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</si>
  <si>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</si>
  <si>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</si>
  <si>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</si>
  <si>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</si>
  <si>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</si>
  <si>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</si>
  <si>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</si>
  <si>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</si>
  <si>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</si>
  <si>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</si>
  <si>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</si>
  <si>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</si>
  <si>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</si>
  <si>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</si>
  <si>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</si>
  <si>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</si>
  <si>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</si>
  <si>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</si>
  <si>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</si>
  <si>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</si>
  <si>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</si>
  <si>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</si>
  <si>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</si>
  <si>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</si>
  <si>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</si>
  <si>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</si>
  <si>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</si>
  <si>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</si>
  <si>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</si>
  <si>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</si>
  <si>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</si>
  <si>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</si>
  <si>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</si>
  <si>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</si>
  <si>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</si>
  <si>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</si>
  <si>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</si>
  <si>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</si>
  <si>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</si>
  <si>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</si>
  <si>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</si>
  <si>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</si>
  <si>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</si>
  <si>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</si>
  <si>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</si>
  <si>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</si>
  <si>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</si>
  <si>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</si>
  <si>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</si>
  <si>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</si>
  <si>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</si>
  <si>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</si>
  <si>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</si>
  <si>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</si>
  <si>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</si>
  <si>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</si>
  <si>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</si>
  <si>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</si>
  <si>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</si>
  <si>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</si>
  <si>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</si>
  <si>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</si>
  <si>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</si>
  <si>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</si>
  <si>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</si>
  <si>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</si>
  <si>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</si>
  <si>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</si>
  <si>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</si>
  <si>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</si>
  <si>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</si>
  <si>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</si>
  <si>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</si>
  <si>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</si>
  <si>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</si>
  <si>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</si>
  <si>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</si>
  <si>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</si>
  <si>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</si>
  <si>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</si>
  <si>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</si>
  <si>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</si>
  <si>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</si>
  <si>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</si>
  <si>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</si>
  <si>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</si>
  <si>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</si>
  <si>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</si>
  <si>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</si>
  <si>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</si>
  <si>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</si>
  <si>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</si>
  <si>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</si>
  <si>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</si>
  <si>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</si>
  <si>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</si>
  <si>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</si>
  <si>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</si>
  <si>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</si>
  <si>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</si>
  <si>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</si>
  <si>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</si>
  <si>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</si>
  <si>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</si>
  <si>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</si>
  <si>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</si>
  <si>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</si>
  <si>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</si>
  <si>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</si>
  <si>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</si>
  <si>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</si>
  <si>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</si>
  <si>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</si>
  <si>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</si>
  <si>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</si>
  <si>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</si>
  <si>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</si>
  <si>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</si>
  <si>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</si>
  <si>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</si>
  <si>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</si>
  <si>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</si>
  <si>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</si>
  <si>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</si>
  <si>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</si>
  <si>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</si>
  <si>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</si>
  <si>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</si>
  <si>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</si>
  <si>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</si>
  <si>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</si>
  <si>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</si>
  <si>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</si>
  <si>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</si>
  <si>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</si>
  <si>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</si>
  <si>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</si>
  <si>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</si>
  <si>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</si>
  <si>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</si>
  <si>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</si>
  <si>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</si>
  <si>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</si>
  <si>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</si>
  <si>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</si>
  <si>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</si>
  <si>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</si>
  <si>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</si>
  <si>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</si>
  <si>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</si>
  <si>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</si>
  <si>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</si>
  <si>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</si>
  <si>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</si>
  <si>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</si>
  <si>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</si>
  <si>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</si>
  <si>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</si>
  <si>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</si>
  <si>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</si>
  <si>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</si>
  <si>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</si>
  <si>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</si>
  <si>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</si>
  <si>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</si>
  <si>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</si>
  <si>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</si>
  <si>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</si>
  <si>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</si>
  <si>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</si>
  <si>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</si>
  <si>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</si>
  <si>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</si>
  <si>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</si>
  <si>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</si>
  <si>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</si>
  <si>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</si>
  <si>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</si>
  <si>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</si>
  <si>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</si>
  <si>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</si>
  <si>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</si>
  <si>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</si>
  <si>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</si>
  <si>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</si>
  <si>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</si>
  <si>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</si>
  <si>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</si>
  <si>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</si>
  <si>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</si>
  <si>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</si>
  <si>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</si>
  <si>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</si>
  <si>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</si>
  <si>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</si>
  <si>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</si>
  <si>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</si>
  <si>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</si>
  <si>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</si>
  <si>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</si>
  <si>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</si>
  <si>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</si>
  <si>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</si>
  <si>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</si>
  <si>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</si>
  <si>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</si>
  <si>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</si>
  <si>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</si>
  <si>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</si>
  <si>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</si>
  <si>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</si>
  <si>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</si>
  <si>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</si>
  <si>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</si>
  <si>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</si>
  <si>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</si>
  <si>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</si>
  <si>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</si>
  <si>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</si>
  <si>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</si>
  <si>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</si>
  <si>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</si>
  <si>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</si>
  <si>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</si>
  <si>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</si>
  <si>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</si>
  <si>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</si>
  <si>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</si>
  <si>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</si>
  <si>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</si>
  <si>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</si>
  <si>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</si>
  <si>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</si>
  <si>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</si>
  <si>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</si>
  <si>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</si>
  <si>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</si>
  <si>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</si>
  <si>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</si>
  <si>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</si>
  <si>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</si>
  <si>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</si>
  <si>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</si>
  <si>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</si>
  <si>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</si>
  <si>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</si>
  <si>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</si>
  <si>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</si>
  <si>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</si>
  <si>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</si>
  <si>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</si>
  <si>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</si>
  <si>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</si>
  <si>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</si>
  <si>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</si>
  <si>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</si>
  <si>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</si>
  <si>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</si>
  <si>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</si>
  <si>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</si>
  <si>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</si>
  <si>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</si>
  <si>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</si>
  <si>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</si>
  <si>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</si>
  <si>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</si>
  <si>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</si>
  <si>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</si>
  <si>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</si>
  <si>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</si>
  <si>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</si>
  <si>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</si>
  <si>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</si>
  <si>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</si>
  <si>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</si>
  <si>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</si>
  <si>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</si>
  <si>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</si>
  <si>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</si>
  <si>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</si>
  <si>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</si>
  <si>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</si>
  <si>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</si>
  <si>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</si>
  <si>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</si>
  <si>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</si>
  <si>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</si>
  <si>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</si>
  <si>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</si>
  <si>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</si>
  <si>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</si>
  <si>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</si>
  <si>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</si>
  <si>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</si>
  <si>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</si>
  <si>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</si>
  <si>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</si>
  <si>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</si>
  <si>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</si>
  <si>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</si>
  <si>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</si>
  <si>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</si>
  <si>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</si>
  <si>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</si>
  <si>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</si>
  <si>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</si>
  <si>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</si>
  <si>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</si>
  <si>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</si>
  <si>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</si>
  <si>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</si>
  <si>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</si>
  <si>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</si>
  <si>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</si>
  <si>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</si>
  <si>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</si>
  <si>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</si>
  <si>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</si>
  <si>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</si>
  <si>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</si>
  <si>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</si>
  <si>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</si>
  <si>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</si>
  <si>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</si>
  <si>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</si>
  <si>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</si>
  <si>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</si>
  <si>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</si>
  <si>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</si>
  <si>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</si>
  <si>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</si>
  <si>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</si>
  <si>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</si>
  <si>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</si>
  <si>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</si>
  <si>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</si>
  <si>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</si>
  <si>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</si>
  <si>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</si>
  <si>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</si>
  <si>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</si>
  <si>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</si>
  <si>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</si>
  <si>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</si>
  <si>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</si>
  <si>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</si>
  <si>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</si>
  <si>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</si>
  <si>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</si>
  <si>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</si>
  <si>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</si>
  <si>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</si>
  <si>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</si>
  <si>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</si>
  <si>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</si>
  <si>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</si>
  <si>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</si>
  <si>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</si>
  <si>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</si>
  <si>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</si>
  <si>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</si>
  <si>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</si>
  <si>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</si>
  <si>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</si>
  <si>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</si>
  <si>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</si>
  <si>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</si>
  <si>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</si>
  <si>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</si>
  <si>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</si>
  <si>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</si>
  <si>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</si>
  <si>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</si>
  <si>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</si>
  <si>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</si>
  <si>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</si>
  <si>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</si>
  <si>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</si>
  <si>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</si>
  <si>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</si>
  <si>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</si>
  <si>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</si>
  <si>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</si>
  <si>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</si>
  <si>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</si>
  <si>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</si>
  <si>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</si>
  <si>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</si>
  <si>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</si>
  <si>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</si>
  <si>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</si>
  <si>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</si>
  <si>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</si>
  <si>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</si>
  <si>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</si>
  <si>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</si>
  <si>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</si>
  <si>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</si>
  <si>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</si>
  <si>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</si>
  <si>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</si>
  <si>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</si>
  <si>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</si>
  <si>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</si>
  <si>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</si>
  <si>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</si>
  <si>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</si>
  <si>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</si>
  <si>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</si>
  <si>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</si>
  <si>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</si>
  <si>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</si>
  <si>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</si>
  <si>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</si>
  <si>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</si>
  <si>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</si>
  <si>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</si>
  <si>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</si>
  <si>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</si>
  <si>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</si>
  <si>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</si>
  <si>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</si>
  <si>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</si>
  <si>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</si>
  <si>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</si>
  <si>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</si>
  <si>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</si>
  <si>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</si>
  <si>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</si>
  <si>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</si>
  <si>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</si>
  <si>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</si>
  <si>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</si>
  <si>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</si>
  <si>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</si>
  <si>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</si>
  <si>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</si>
  <si>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</si>
  <si>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</si>
  <si>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</si>
  <si>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</si>
  <si>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</si>
  <si>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</si>
  <si>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</si>
  <si>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</si>
  <si>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</si>
  <si>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</si>
  <si>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</si>
  <si>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</si>
  <si>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</si>
  <si>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</si>
  <si>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</si>
  <si>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</si>
  <si>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</si>
  <si>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</si>
  <si>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</si>
  <si>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</si>
  <si>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</si>
  <si>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Off when teacher prepare.</t>
  </si>
  <si>
    <t>Maria Murphy</t>
  </si>
  <si>
    <t>ymosley@example.com</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</si>
  <si>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</si>
  <si>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</si>
  <si>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</si>
  <si>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</si>
  <si>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</si>
  <si>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</si>
  <si>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</si>
  <si>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</si>
  <si>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</si>
  <si>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</si>
  <si>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</si>
  <si>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</si>
  <si>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</si>
  <si>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</si>
  <si>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</si>
  <si>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</si>
  <si>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</si>
  <si>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</si>
  <si>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</si>
  <si>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</si>
  <si>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</si>
  <si>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</si>
  <si>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</si>
  <si>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</si>
  <si>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</si>
  <si>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</si>
  <si>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</si>
  <si>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</si>
  <si>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</si>
  <si>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</si>
  <si>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</si>
  <si>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</si>
  <si>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</si>
  <si>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</si>
  <si>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</si>
  <si>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</si>
  <si>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</si>
  <si>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</si>
  <si>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</si>
  <si>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</si>
  <si>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</si>
  <si>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</si>
  <si>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</si>
  <si>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</si>
  <si>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</si>
  <si>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</si>
  <si>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</si>
  <si>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</si>
  <si>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</si>
  <si>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</si>
  <si>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</si>
  <si>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</si>
  <si>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</si>
  <si>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</si>
  <si>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</si>
  <si>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</si>
  <si>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</si>
  <si>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</si>
  <si>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</si>
  <si>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</si>
  <si>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</si>
  <si>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</si>
  <si>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</si>
  <si>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</si>
  <si>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</si>
  <si>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</si>
  <si>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</si>
  <si>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</si>
  <si>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</si>
  <si>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</si>
  <si>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</si>
  <si>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</si>
  <si>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</si>
  <si>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</si>
  <si>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</si>
  <si>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</si>
  <si>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</si>
  <si>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</si>
  <si>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</si>
  <si>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</si>
  <si>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</si>
  <si>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</si>
  <si>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</si>
  <si>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</si>
  <si>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</si>
  <si>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</si>
  <si>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</si>
  <si>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</si>
  <si>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</si>
  <si>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</si>
  <si>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</si>
  <si>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</si>
  <si>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</si>
  <si>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</si>
  <si>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</si>
  <si>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</si>
  <si>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</si>
  <si>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</si>
  <si>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</si>
  <si>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</si>
  <si>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</si>
  <si>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</si>
  <si>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</si>
  <si>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</si>
  <si>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</si>
  <si>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</si>
  <si>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</si>
  <si>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</si>
  <si>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</si>
  <si>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</si>
  <si>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</si>
  <si>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</si>
  <si>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</si>
  <si>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</si>
  <si>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</si>
  <si>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</si>
  <si>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</si>
  <si>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</si>
  <si>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</si>
  <si>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</si>
  <si>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</si>
  <si>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</si>
  <si>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</si>
  <si>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</si>
  <si>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</si>
  <si>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</si>
  <si>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</si>
  <si>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</si>
  <si>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</si>
  <si>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</si>
  <si>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</si>
  <si>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</si>
  <si>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</si>
  <si>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</si>
  <si>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</si>
  <si>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</si>
  <si>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</si>
  <si>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</si>
  <si>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</si>
  <si>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</si>
  <si>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</si>
  <si>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</si>
  <si>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</si>
  <si>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</si>
  <si>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</si>
  <si>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</si>
  <si>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</si>
  <si>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</si>
  <si>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</si>
  <si>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</si>
  <si>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</si>
  <si>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</si>
  <si>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</si>
  <si>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</si>
  <si>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</si>
  <si>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</si>
  <si>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</si>
  <si>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</si>
  <si>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</si>
  <si>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</si>
  <si>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</si>
  <si>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</si>
  <si>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</si>
  <si>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</si>
  <si>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</si>
  <si>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</si>
  <si>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</si>
  <si>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</si>
  <si>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</si>
  <si>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</si>
  <si>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</si>
  <si>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</si>
  <si>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</si>
  <si>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</si>
  <si>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</si>
  <si>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</si>
  <si>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</si>
  <si>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</si>
  <si>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</si>
  <si>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</si>
  <si>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</si>
  <si>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</si>
  <si>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</si>
  <si>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</si>
  <si>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</si>
  <si>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</si>
  <si>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</si>
  <si>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</si>
  <si>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</si>
  <si>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</si>
  <si>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</si>
  <si>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</si>
  <si>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</si>
  <si>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</si>
  <si>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</si>
  <si>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</si>
  <si>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</si>
  <si>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</si>
  <si>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</si>
  <si>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</si>
  <si>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</si>
  <si>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</si>
  <si>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</si>
  <si>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</si>
  <si>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</si>
  <si>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</si>
  <si>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</si>
  <si>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</si>
  <si>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</si>
  <si>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</si>
  <si>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</si>
  <si>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</si>
  <si>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</si>
  <si>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</si>
  <si>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</si>
  <si>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</si>
  <si>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</si>
  <si>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</si>
  <si>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</si>
  <si>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</si>
  <si>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</si>
  <si>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</si>
  <si>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</si>
  <si>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</si>
  <si>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</si>
  <si>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</si>
  <si>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</si>
  <si>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</si>
  <si>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</si>
  <si>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</si>
  <si>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</si>
  <si>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</si>
  <si>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</si>
  <si>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</si>
  <si>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</si>
  <si>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</si>
  <si>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</si>
  <si>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</si>
  <si>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</si>
  <si>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</si>
  <si>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</si>
  <si>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</si>
  <si>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</si>
  <si>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</si>
  <si>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</si>
  <si>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</si>
  <si>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</si>
  <si>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</si>
  <si>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</si>
  <si>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</si>
  <si>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</si>
  <si>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</si>
  <si>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</si>
  <si>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</si>
  <si>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</si>
  <si>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</si>
  <si>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</si>
  <si>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</si>
  <si>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</si>
  <si>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</si>
  <si>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</si>
  <si>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</si>
  <si>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</si>
  <si>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</si>
  <si>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</si>
  <si>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</si>
  <si>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</si>
  <si>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</si>
  <si>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</si>
  <si>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</si>
  <si>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</si>
  <si>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</si>
  <si>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</si>
  <si>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</si>
  <si>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</si>
  <si>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</si>
  <si>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</si>
  <si>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</si>
  <si>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</si>
  <si>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</si>
  <si>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</si>
  <si>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</si>
  <si>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</si>
  <si>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</si>
  <si>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</si>
  <si>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</si>
  <si>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</si>
  <si>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</si>
  <si>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</si>
  <si>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</si>
  <si>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</si>
  <si>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</si>
  <si>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</si>
  <si>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</si>
  <si>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</si>
  <si>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</si>
  <si>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</si>
  <si>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</si>
  <si>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</si>
  <si>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</si>
  <si>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</si>
  <si>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</si>
  <si>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</si>
  <si>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</si>
  <si>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</si>
  <si>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</si>
  <si>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</si>
  <si>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</si>
  <si>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</si>
  <si>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</si>
  <si>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</si>
  <si>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</si>
  <si>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</si>
  <si>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</si>
  <si>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</si>
  <si>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</si>
  <si>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</si>
  <si>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</si>
  <si>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</si>
  <si>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</si>
  <si>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</si>
  <si>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</si>
  <si>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</si>
  <si>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</si>
  <si>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</si>
  <si>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</si>
  <si>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</si>
  <si>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</si>
  <si>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</si>
  <si>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</si>
  <si>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</si>
  <si>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</si>
  <si>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</si>
  <si>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</si>
  <si>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</si>
  <si>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</si>
  <si>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</si>
  <si>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</si>
  <si>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</si>
  <si>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</si>
  <si>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</si>
  <si>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</si>
  <si>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</si>
  <si>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</si>
  <si>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</si>
  <si>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</si>
  <si>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</si>
  <si>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</si>
  <si>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</si>
  <si>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</si>
  <si>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</si>
  <si>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</si>
  <si>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</si>
  <si>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</si>
  <si>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</si>
  <si>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</si>
  <si>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</si>
  <si>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</si>
  <si>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</si>
  <si>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</si>
  <si>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</si>
  <si>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</si>
  <si>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</si>
  <si>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</si>
  <si>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</si>
  <si>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</si>
  <si>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</si>
  <si>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</si>
  <si>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</si>
  <si>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</si>
  <si>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</si>
  <si>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</si>
  <si>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</si>
  <si>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</si>
  <si>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</si>
  <si>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</si>
  <si>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</si>
  <si>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</si>
  <si>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</si>
  <si>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</si>
  <si>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</si>
  <si>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</si>
  <si>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</si>
  <si>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</si>
  <si>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</si>
  <si>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</si>
  <si>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</si>
  <si>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</si>
  <si>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</si>
  <si>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</si>
  <si>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</si>
  <si>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</si>
  <si>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</si>
  <si>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</si>
  <si>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</si>
  <si>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</si>
  <si>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</si>
  <si>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</si>
  <si>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</si>
  <si>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</si>
  <si>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</si>
  <si>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</si>
  <si>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</si>
  <si>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</si>
  <si>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</si>
  <si>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</si>
  <si>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</si>
  <si>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</si>
  <si>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</si>
  <si>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</si>
  <si>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</si>
  <si>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</si>
  <si>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</si>
  <si>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</si>
  <si>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</si>
  <si>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</si>
  <si>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</si>
  <si>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</si>
  <si>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</si>
  <si>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</si>
  <si>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</si>
  <si>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</si>
  <si>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</si>
  <si>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</si>
  <si>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</si>
  <si>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</si>
  <si>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</si>
  <si>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</si>
  <si>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</si>
  <si>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</si>
  <si>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</si>
  <si>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</si>
  <si>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</si>
  <si>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</si>
  <si>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</si>
  <si>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</si>
  <si>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</si>
  <si>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</si>
  <si>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</si>
  <si>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</si>
  <si>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</si>
  <si>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</si>
  <si>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</si>
  <si>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</si>
  <si>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</si>
  <si>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</si>
  <si>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</si>
  <si>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</si>
  <si>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</si>
  <si>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</si>
  <si>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</si>
  <si>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</si>
  <si>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</si>
  <si>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</si>
  <si>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</si>
  <si>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</si>
  <si>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</si>
  <si>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</si>
  <si>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</si>
  <si>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</si>
  <si>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</si>
  <si>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</si>
  <si>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</si>
  <si>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</si>
  <si>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</si>
  <si>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</si>
  <si>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</si>
  <si>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</si>
  <si>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</si>
  <si>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</si>
  <si>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</si>
  <si>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</si>
  <si>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</si>
  <si>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</si>
  <si>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</si>
  <si>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</si>
  <si>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</si>
  <si>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</si>
  <si>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</si>
  <si>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</si>
  <si>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</si>
  <si>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</si>
  <si>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</si>
  <si>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</si>
  <si>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</si>
  <si>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</si>
  <si>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</si>
  <si>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</si>
  <si>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</si>
  <si>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</si>
  <si>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</si>
  <si>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</si>
  <si>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</si>
  <si>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</si>
  <si>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</si>
  <si>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</si>
  <si>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</si>
  <si>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</si>
  <si>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</si>
  <si>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</si>
  <si>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</si>
  <si>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</si>
  <si>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</si>
  <si>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</si>
  <si>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</si>
  <si>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</si>
  <si>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</si>
  <si>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</si>
  <si>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</si>
  <si>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</si>
  <si>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</si>
  <si>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</si>
  <si>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</si>
  <si>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</si>
  <si>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</si>
  <si>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</si>
  <si>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</si>
  <si>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</si>
  <si>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</si>
  <si>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</si>
  <si>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</si>
  <si>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</si>
  <si>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</si>
  <si>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</si>
  <si>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</si>
  <si>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</si>
  <si>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</si>
  <si>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</si>
  <si>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</si>
  <si>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</si>
  <si>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</si>
  <si>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</si>
  <si>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</si>
  <si>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</si>
  <si>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</si>
  <si>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</si>
  <si>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</si>
  <si>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</si>
  <si>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</si>
  <si>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</si>
  <si>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</si>
  <si>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</si>
  <si>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</si>
  <si>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</si>
  <si>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</si>
  <si>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</si>
  <si>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</si>
  <si>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</si>
  <si>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</si>
  <si>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</si>
  <si>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</si>
  <si>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</si>
  <si>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</si>
  <si>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</si>
  <si>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</si>
  <si>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</si>
  <si>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</si>
  <si>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</si>
  <si>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</si>
  <si>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</si>
  <si>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</si>
  <si>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</si>
  <si>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</si>
  <si>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</si>
  <si>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</si>
  <si>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</si>
  <si>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</si>
  <si>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</si>
  <si>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</si>
  <si>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</si>
  <si>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</si>
  <si>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</si>
  <si>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</si>
  <si>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</si>
  <si>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</si>
  <si>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</si>
  <si>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</si>
  <si>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</si>
  <si>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</si>
  <si>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</si>
  <si>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</si>
  <si>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</si>
  <si>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</si>
  <si>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</si>
  <si>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</si>
  <si>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</si>
  <si>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</si>
  <si>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</si>
  <si>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</si>
  <si>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</si>
  <si>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</si>
  <si>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</si>
  <si>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</si>
  <si>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</si>
  <si>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</si>
  <si>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</si>
  <si>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</si>
  <si>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</si>
  <si>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</si>
  <si>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</si>
  <si>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</si>
  <si>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</si>
  <si>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</si>
  <si>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</si>
  <si>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</si>
  <si>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</si>
  <si>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</si>
  <si>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</si>
  <si>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</si>
  <si>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</si>
  <si>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</si>
  <si>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</si>
  <si>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</si>
  <si>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</si>
  <si>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</si>
  <si>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</si>
  <si>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</si>
  <si>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</si>
  <si>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</si>
  <si>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</si>
  <si>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</si>
  <si>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</si>
  <si>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</si>
  <si>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</si>
  <si>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</si>
  <si>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</si>
  <si>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</si>
  <si>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</si>
  <si>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</si>
  <si>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</si>
  <si>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</si>
  <si>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</si>
  <si>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</si>
  <si>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</si>
  <si>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</si>
  <si>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</si>
  <si>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</si>
  <si>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</si>
  <si>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</si>
  <si>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</si>
  <si>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</si>
  <si>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</si>
  <si>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</si>
  <si>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</si>
  <si>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</si>
  <si>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</si>
  <si>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</si>
  <si>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</si>
  <si>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</si>
  <si>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</si>
  <si>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</si>
  <si>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</si>
  <si>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</si>
  <si>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</si>
  <si>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</si>
  <si>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</si>
  <si>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</si>
  <si>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</si>
  <si>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</si>
  <si>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</si>
  <si>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</si>
  <si>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</si>
  <si>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</si>
  <si>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</si>
  <si>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</si>
  <si>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</si>
  <si>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</si>
  <si>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</si>
  <si>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</si>
  <si>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</si>
  <si>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</si>
  <si>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</si>
  <si>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</si>
  <si>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</si>
  <si>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</si>
  <si>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</si>
  <si>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</si>
  <si>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</si>
  <si>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</si>
  <si>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</si>
  <si>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</si>
  <si>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</si>
  <si>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</si>
  <si>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</si>
  <si>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</si>
  <si>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</si>
  <si>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</si>
  <si>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</si>
  <si>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</si>
  <si>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</si>
  <si>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</si>
  <si>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</si>
  <si>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</si>
  <si>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</si>
  <si>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</si>
  <si>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</si>
  <si>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</si>
  <si>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</si>
  <si>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</si>
  <si>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</si>
  <si>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</si>
  <si>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</si>
  <si>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</si>
  <si>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</si>
  <si>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</si>
  <si>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</si>
  <si>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</si>
  <si>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</si>
  <si>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</si>
  <si>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</si>
  <si>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</si>
  <si>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</si>
  <si>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</si>
  <si>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</si>
  <si>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</si>
  <si>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</si>
  <si>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</si>
  <si>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</si>
  <si>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</si>
  <si>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</si>
  <si>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</si>
  <si>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</si>
  <si>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</si>
  <si>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</si>
  <si>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</si>
  <si>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</si>
  <si>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</si>
  <si>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</si>
  <si>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</si>
  <si>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</si>
  <si>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</si>
  <si>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</si>
  <si>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</si>
  <si>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</si>
  <si>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</si>
  <si>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</si>
  <si>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</si>
  <si>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</si>
  <si>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</si>
  <si>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</si>
  <si>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</si>
  <si>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</si>
  <si>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</si>
  <si>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</si>
  <si>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</si>
  <si>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</si>
  <si>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</si>
  <si>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</si>
  <si>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</si>
  <si>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</si>
  <si>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</si>
  <si>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</si>
  <si>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</si>
  <si>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</si>
  <si>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</si>
  <si>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</si>
  <si>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</si>
  <si>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</si>
  <si>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</si>
  <si>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</si>
  <si>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</si>
  <si>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</si>
  <si>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</si>
  <si>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</si>
  <si>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</si>
  <si>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</si>
  <si>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</si>
  <si>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</si>
  <si>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</si>
  <si>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</si>
  <si>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</si>
  <si>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</si>
  <si>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</si>
  <si>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</si>
  <si>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</si>
  <si>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</si>
  <si>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</si>
  <si>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</si>
  <si>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</si>
  <si>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</si>
  <si>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</si>
  <si>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</si>
  <si>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</si>
  <si>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</si>
  <si>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</si>
  <si>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</si>
  <si>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</si>
  <si>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</si>
  <si>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</si>
  <si>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</si>
  <si>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</si>
  <si>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</si>
  <si>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</si>
  <si>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</si>
  <si>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</si>
  <si>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</si>
  <si>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</si>
  <si>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</si>
  <si>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</si>
  <si>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</si>
  <si>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</si>
  <si>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</si>
  <si>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</si>
  <si>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</si>
  <si>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</si>
  <si>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</si>
  <si>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</si>
  <si>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</si>
  <si>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</si>
  <si>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</si>
  <si>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</si>
  <si>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</si>
  <si>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</si>
  <si>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</si>
  <si>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</si>
  <si>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</si>
  <si>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</si>
  <si>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</si>
  <si>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</si>
  <si>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</si>
  <si>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</si>
  <si>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</si>
  <si>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</si>
  <si>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</si>
  <si>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</si>
  <si>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</si>
  <si>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</si>
  <si>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</si>
  <si>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</si>
  <si>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</si>
  <si>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</si>
  <si>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</si>
  <si>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</si>
  <si>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</si>
  <si>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</si>
  <si>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</si>
  <si>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</si>
  <si>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</si>
  <si>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</si>
  <si>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</si>
  <si>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</si>
  <si>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</si>
  <si>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</si>
  <si>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</si>
  <si>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</si>
  <si>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</si>
  <si>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</si>
  <si>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</si>
  <si>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</si>
  <si>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</si>
  <si>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</si>
  <si>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</si>
  <si>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</si>
  <si>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</si>
  <si>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</si>
  <si>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</si>
  <si>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</si>
  <si>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</si>
  <si>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</si>
  <si>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</si>
  <si>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</si>
  <si>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</si>
  <si>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</si>
  <si>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</si>
  <si>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</si>
  <si>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</si>
  <si>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</si>
  <si>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</si>
  <si>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</si>
  <si>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</si>
  <si>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</si>
  <si>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</si>
  <si>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</si>
  <si>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</si>
  <si>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</si>
  <si>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</si>
  <si>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</si>
  <si>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</si>
  <si>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</si>
  <si>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</si>
  <si>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</si>
  <si>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</si>
  <si>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</si>
  <si>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</si>
  <si>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</si>
  <si>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</si>
  <si>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</si>
  <si>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</si>
  <si>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</si>
  <si>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</si>
  <si>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</si>
  <si>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</si>
  <si>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</si>
  <si>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</si>
  <si>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</si>
  <si>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</si>
  <si>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</si>
  <si>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</si>
  <si>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</si>
  <si>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</si>
  <si>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</si>
  <si>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</si>
  <si>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</si>
  <si>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</si>
  <si>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</si>
  <si>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</si>
  <si>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</si>
  <si>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</si>
  <si>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</si>
  <si>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</si>
  <si>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</si>
  <si>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</si>
  <si>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</si>
  <si>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</si>
  <si>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</si>
  <si>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</si>
  <si>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</si>
  <si>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</si>
  <si>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</si>
  <si>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</si>
  <si>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</si>
  <si>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</si>
  <si>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</si>
  <si>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</si>
  <si>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</si>
  <si>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</si>
  <si>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</si>
  <si>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</si>
  <si>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</si>
  <si>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</si>
  <si>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</si>
  <si>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</si>
  <si>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</si>
  <si>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</si>
  <si>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</si>
  <si>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</si>
  <si>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</si>
  <si>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</si>
  <si>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</si>
  <si>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</si>
  <si>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</si>
  <si>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</si>
  <si>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</si>
  <si>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</si>
  <si>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</si>
  <si>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</si>
  <si>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</si>
  <si>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</si>
  <si>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</si>
  <si>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</si>
  <si>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</si>
  <si>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</si>
  <si>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</si>
  <si>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</si>
  <si>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</si>
  <si>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</si>
  <si>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</si>
  <si>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</si>
  <si>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</si>
  <si>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</si>
  <si>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</si>
  <si>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</si>
  <si>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</si>
  <si>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</si>
  <si>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</si>
  <si>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</si>
  <si>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</si>
  <si>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</si>
  <si>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</si>
  <si>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</si>
  <si>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</si>
  <si>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</si>
  <si>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</si>
  <si>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</si>
  <si>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</si>
  <si>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</si>
  <si>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</si>
  <si>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</si>
  <si>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</si>
  <si>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</si>
  <si>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</si>
  <si>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</si>
  <si>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</si>
  <si>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</si>
  <si>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</si>
  <si>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</si>
  <si>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</si>
  <si>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</si>
  <si>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</si>
  <si>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</si>
  <si>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</si>
  <si>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</si>
  <si>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</si>
  <si>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</si>
  <si>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</si>
  <si>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</si>
  <si>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</si>
  <si>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</si>
  <si>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</si>
  <si>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</si>
  <si>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</si>
  <si>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</si>
  <si>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</si>
  <si>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</si>
  <si>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</si>
  <si>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</si>
  <si>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</si>
  <si>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</si>
  <si>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</si>
  <si>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</si>
  <si>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</si>
  <si>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</si>
  <si>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</si>
  <si>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</si>
  <si>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</si>
  <si>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</si>
  <si>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</si>
  <si>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</si>
  <si>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</si>
  <si>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</si>
  <si>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</si>
  <si>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</si>
  <si>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</si>
  <si>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</si>
  <si>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</si>
  <si>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</si>
  <si>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</si>
  <si>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</si>
  <si>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</si>
  <si>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</si>
  <si>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</si>
  <si>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</si>
  <si>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</si>
  <si>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</si>
  <si>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</si>
  <si>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</si>
  <si>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</si>
  <si>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</si>
  <si>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</si>
  <si>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</si>
  <si>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</si>
  <si>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</si>
  <si>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</si>
  <si>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</si>
  <si>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</si>
  <si>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</si>
  <si>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</si>
  <si>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</si>
  <si>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</si>
  <si>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</si>
  <si>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</si>
  <si>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</si>
  <si>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</si>
  <si>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</si>
  <si>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</si>
  <si>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</si>
  <si>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</si>
  <si>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</si>
  <si>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</si>
  <si>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</si>
  <si>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</si>
  <si>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</si>
  <si>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</si>
  <si>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</si>
  <si>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</si>
  <si>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</si>
  <si>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</si>
  <si>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</si>
  <si>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</si>
  <si>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</si>
  <si>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</si>
  <si>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</si>
  <si>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</si>
  <si>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</si>
  <si>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</si>
  <si>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</si>
  <si>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</si>
  <si>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</si>
  <si>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</si>
  <si>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</si>
  <si>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</si>
  <si>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</si>
  <si>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</si>
  <si>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</si>
  <si>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</si>
  <si>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</si>
  <si>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</si>
  <si>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</si>
  <si>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</si>
  <si>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</si>
  <si>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</si>
  <si>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</si>
  <si>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</si>
  <si>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</si>
  <si>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</si>
  <si>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</si>
  <si>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</si>
  <si>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</si>
  <si>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</si>
  <si>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</si>
  <si>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</si>
  <si>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</si>
  <si>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</si>
  <si>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</si>
  <si>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</si>
  <si>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</si>
  <si>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</si>
  <si>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</si>
  <si>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</si>
  <si>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</si>
  <si>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</si>
  <si>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</si>
  <si>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</si>
  <si>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</si>
  <si>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</si>
  <si>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</si>
  <si>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</si>
  <si>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</si>
  <si>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</si>
  <si>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</si>
  <si>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</si>
  <si>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</si>
  <si>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</si>
  <si>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</si>
  <si>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</si>
  <si>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</si>
  <si>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</si>
  <si>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</si>
  <si>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</si>
  <si>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</si>
  <si>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</si>
  <si>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</si>
  <si>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</si>
  <si>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</si>
  <si>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</si>
  <si>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</si>
  <si>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</si>
  <si>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</si>
  <si>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</si>
  <si>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</si>
  <si>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</si>
  <si>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</si>
  <si>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</si>
  <si>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</si>
  <si>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</si>
  <si>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</si>
  <si>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</si>
  <si>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</si>
  <si>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</si>
  <si>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</si>
  <si>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</si>
  <si>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</si>
  <si>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</si>
  <si>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</si>
  <si>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</si>
  <si>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</si>
  <si>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</si>
  <si>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</si>
  <si>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</si>
  <si>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</si>
  <si>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</si>
  <si>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</si>
  <si>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</si>
  <si>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</si>
  <si>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</si>
  <si>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</si>
  <si>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</si>
  <si>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</si>
  <si>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</si>
  <si>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</si>
  <si>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</si>
  <si>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</si>
  <si>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</si>
  <si>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</si>
  <si>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</si>
  <si>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</si>
  <si>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</si>
  <si>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</si>
  <si>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</si>
  <si>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</si>
  <si>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</si>
  <si>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</si>
  <si>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</si>
  <si>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</si>
  <si>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</si>
  <si>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</si>
  <si>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</si>
  <si>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</si>
  <si>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</si>
  <si>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</si>
  <si>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</si>
  <si>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</si>
  <si>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</si>
  <si>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</si>
  <si>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</si>
  <si>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</si>
  <si>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</si>
  <si>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</si>
  <si>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</si>
  <si>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</si>
  <si>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</si>
  <si>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</si>
  <si>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</si>
  <si>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</si>
  <si>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</si>
  <si>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</si>
  <si>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</si>
  <si>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</si>
  <si>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</si>
  <si>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</si>
  <si>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</si>
  <si>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</si>
  <si>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</si>
  <si>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</si>
  <si>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</si>
  <si>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</si>
  <si>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</si>
  <si>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</si>
  <si>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</si>
  <si>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</si>
  <si>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</si>
  <si>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</si>
  <si>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</si>
  <si>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</si>
  <si>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</si>
  <si>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</si>
  <si>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</si>
  <si>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</si>
  <si>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</si>
  <si>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</si>
  <si>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</si>
  <si>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</si>
  <si>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</si>
  <si>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</si>
  <si>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</si>
  <si>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</si>
  <si>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</si>
  <si>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</si>
  <si>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</si>
  <si>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</si>
  <si>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</si>
  <si>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</si>
  <si>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</si>
  <si>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</si>
  <si>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</si>
  <si>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</si>
  <si>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</si>
  <si>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</si>
  <si>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</si>
  <si>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</si>
  <si>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</si>
  <si>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</si>
  <si>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</si>
  <si>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</si>
  <si>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</si>
  <si>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</si>
  <si>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</si>
  <si>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</si>
  <si>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</si>
  <si>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</si>
  <si>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</si>
  <si>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</si>
  <si>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</si>
  <si>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</si>
  <si>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</si>
  <si>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</si>
  <si>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</si>
  <si>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</si>
  <si>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</si>
  <si>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</si>
  <si>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</si>
  <si>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</si>
  <si>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</si>
  <si>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</si>
  <si>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</si>
  <si>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</si>
  <si>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</si>
  <si>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</si>
  <si>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</si>
  <si>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</si>
  <si>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</si>
  <si>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</si>
  <si>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</si>
  <si>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</si>
  <si>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</si>
  <si>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</si>
  <si>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</si>
  <si>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</si>
  <si>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</si>
  <si>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</si>
  <si>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</si>
  <si>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</si>
  <si>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</si>
  <si>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</si>
  <si>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</si>
  <si>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</si>
  <si>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</si>
  <si>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</si>
  <si>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</si>
  <si>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</si>
  <si>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</si>
  <si>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</si>
  <si>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</si>
  <si>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</si>
  <si>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</si>
  <si>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</si>
  <si>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</si>
  <si>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</si>
  <si>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</si>
  <si>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</si>
  <si>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</si>
  <si>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</si>
  <si>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</si>
  <si>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</si>
  <si>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</si>
  <si>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</si>
  <si>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</si>
  <si>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</si>
  <si>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</si>
  <si>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</si>
  <si>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</si>
  <si>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</si>
  <si>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</si>
  <si>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</si>
  <si>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</si>
  <si>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</si>
  <si>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</si>
  <si>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</si>
  <si>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</si>
  <si>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</si>
  <si>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</si>
  <si>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</si>
  <si>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</si>
  <si>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</si>
  <si>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</si>
  <si>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</si>
  <si>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</si>
  <si>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</si>
  <si>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</si>
  <si>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</si>
  <si>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</si>
  <si>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</si>
  <si>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</si>
  <si>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</si>
  <si>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</si>
  <si>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</si>
  <si>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</si>
  <si>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</si>
  <si>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</si>
  <si>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</si>
  <si>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</si>
  <si>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</si>
  <si>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</si>
  <si>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</si>
  <si>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</si>
  <si>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</si>
  <si>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</si>
  <si>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</si>
  <si>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</si>
  <si>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</si>
  <si>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</si>
  <si>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</si>
  <si>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</si>
  <si>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</si>
  <si>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</si>
  <si>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</si>
  <si>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</si>
  <si>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</si>
  <si>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</si>
  <si>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</si>
  <si>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</si>
  <si>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</si>
  <si>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</si>
  <si>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</si>
  <si>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</si>
  <si>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</si>
  <si>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</si>
  <si>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</si>
  <si>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</si>
  <si>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</si>
  <si>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</si>
  <si>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</si>
  <si>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</si>
  <si>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</si>
  <si>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</si>
  <si>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</si>
  <si>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</si>
  <si>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</si>
  <si>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</si>
  <si>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</si>
  <si>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</si>
  <si>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</si>
  <si>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</si>
  <si>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</si>
  <si>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</si>
  <si>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</si>
  <si>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</si>
  <si>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</si>
  <si>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</si>
  <si>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</si>
  <si>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</si>
  <si>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</si>
  <si>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</si>
  <si>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</si>
  <si>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</si>
  <si>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</si>
  <si>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</si>
  <si>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</si>
  <si>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</si>
  <si>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</si>
  <si>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</si>
  <si>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</si>
  <si>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</si>
  <si>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</si>
  <si>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</si>
  <si>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</si>
  <si>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</si>
  <si>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</si>
  <si>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</si>
  <si>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</si>
  <si>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</si>
  <si>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</si>
  <si>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</si>
  <si>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</si>
  <si>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</si>
  <si>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</si>
  <si>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</si>
  <si>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</si>
  <si>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</si>
  <si>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</si>
  <si>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</si>
  <si>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</si>
  <si>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</si>
  <si>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</si>
  <si>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</si>
  <si>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</si>
  <si>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</si>
  <si>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</si>
  <si>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</si>
  <si>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</si>
  <si>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</si>
  <si>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</si>
  <si>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</si>
  <si>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</si>
  <si>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</si>
  <si>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</si>
  <si>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</si>
  <si>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</si>
  <si>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</si>
  <si>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</si>
  <si>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</si>
  <si>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</si>
  <si>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</si>
  <si>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</si>
  <si>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</si>
  <si>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</si>
  <si>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</si>
  <si>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</si>
  <si>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</si>
  <si>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</si>
  <si>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</si>
  <si>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</si>
  <si>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</si>
  <si>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</si>
  <si>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</si>
  <si>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</si>
  <si>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</si>
  <si>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</si>
  <si>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</si>
  <si>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</si>
  <si>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</si>
  <si>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</si>
  <si>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</si>
  <si>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</si>
  <si>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</si>
  <si>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</si>
  <si>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</si>
  <si>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</si>
  <si>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</si>
  <si>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</si>
  <si>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</si>
  <si>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</si>
  <si>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</si>
  <si>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</si>
  <si>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</si>
  <si>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</si>
  <si>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</si>
  <si>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</si>
  <si>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</si>
  <si>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</si>
  <si>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</si>
  <si>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</si>
  <si>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</si>
  <si>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</si>
  <si>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</si>
  <si>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</si>
  <si>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</si>
  <si>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</si>
  <si>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</si>
  <si>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</si>
  <si>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</si>
  <si>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</si>
  <si>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</si>
  <si>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</si>
  <si>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</si>
  <si>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</si>
  <si>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</si>
  <si>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</si>
  <si>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</si>
  <si>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</si>
  <si>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</si>
  <si>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</si>
  <si>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</si>
  <si>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</si>
  <si>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</si>
  <si>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</si>
  <si>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</si>
  <si>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</si>
  <si>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</si>
  <si>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</si>
  <si>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</si>
  <si>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</si>
  <si>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</si>
  <si>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</si>
  <si>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</si>
  <si>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</si>
  <si>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</si>
  <si>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</si>
  <si>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</si>
  <si>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</si>
  <si>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</si>
  <si>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</si>
  <si>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</si>
  <si>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</si>
  <si>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</si>
  <si>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</si>
  <si>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</si>
  <si>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</si>
  <si>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</si>
  <si>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</si>
  <si>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</si>
  <si>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</si>
  <si>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</si>
  <si>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</si>
  <si>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</si>
  <si>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</si>
  <si>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</si>
  <si>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</si>
  <si>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</si>
  <si>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</si>
  <si>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</si>
  <si>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</si>
  <si>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</si>
  <si>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</si>
  <si>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</si>
  <si>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</si>
  <si>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</si>
  <si>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</si>
  <si>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</si>
  <si>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</si>
  <si>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</si>
  <si>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</si>
  <si>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</si>
  <si>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</si>
  <si>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</si>
  <si>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</si>
  <si>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</si>
  <si>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</si>
  <si>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</si>
  <si>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</si>
  <si>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</si>
  <si>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</si>
  <si>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</si>
  <si>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</si>
  <si>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</si>
  <si>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</si>
  <si>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</si>
  <si>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</si>
  <si>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</si>
  <si>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</si>
  <si>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</si>
  <si>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</si>
  <si>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</si>
  <si>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</si>
  <si>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</si>
  <si>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</si>
  <si>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</si>
  <si>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</si>
  <si>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</si>
  <si>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</si>
  <si>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</si>
  <si>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</si>
  <si>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</si>
  <si>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</si>
  <si>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</si>
  <si>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</si>
  <si>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</si>
  <si>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</si>
  <si>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</si>
  <si>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</si>
  <si>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</si>
  <si>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</si>
  <si>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</si>
  <si>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</si>
  <si>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</si>
  <si>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</si>
  <si>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</si>
  <si>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</si>
  <si>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</si>
  <si>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</si>
  <si>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</si>
  <si>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</si>
  <si>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</si>
  <si>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</si>
  <si>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</si>
  <si>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</si>
  <si>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</si>
  <si>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</si>
  <si>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</si>
  <si>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</si>
  <si>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</si>
  <si>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</si>
  <si>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</si>
  <si>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</si>
  <si>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</si>
  <si>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</si>
  <si>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</si>
  <si>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</si>
  <si>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</si>
  <si>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</si>
  <si>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</si>
  <si>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</si>
  <si>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</si>
  <si>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</si>
  <si>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</si>
  <si>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</si>
  <si>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</si>
  <si>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</si>
  <si>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</si>
  <si>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</si>
  <si>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</si>
  <si>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</si>
  <si>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</si>
  <si>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</si>
  <si>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</si>
  <si>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</si>
  <si>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</si>
  <si>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</si>
  <si>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</si>
  <si>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</si>
  <si>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</si>
  <si>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</si>
  <si>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</si>
  <si>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</si>
  <si>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</si>
  <si>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</si>
  <si>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</si>
  <si>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</si>
  <si>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</si>
  <si>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</si>
  <si>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</si>
  <si>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</si>
  <si>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</si>
  <si>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</si>
  <si>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</si>
  <si>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</si>
  <si>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</si>
  <si>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</si>
  <si>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</si>
  <si>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</si>
  <si>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</si>
  <si>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</si>
  <si>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</si>
  <si>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</si>
  <si>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</si>
  <si>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</si>
  <si>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</si>
  <si>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</si>
  <si>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</si>
  <si>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</si>
  <si>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</si>
  <si>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</si>
  <si>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</si>
  <si>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</si>
  <si>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</si>
  <si>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</si>
  <si>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</si>
  <si>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</si>
  <si>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</si>
  <si>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</si>
  <si>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</si>
  <si>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</si>
  <si>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</si>
  <si>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</si>
  <si>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</si>
  <si>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</si>
  <si>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</si>
  <si>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</si>
  <si>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</si>
  <si>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</si>
  <si>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</si>
  <si>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</si>
  <si>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</si>
  <si>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</si>
  <si>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</si>
  <si>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</si>
  <si>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</si>
  <si>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</si>
  <si>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</si>
  <si>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</si>
  <si>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</si>
  <si>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</si>
  <si>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</si>
  <si>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</si>
  <si>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</si>
  <si>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</si>
  <si>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</si>
  <si>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</si>
  <si>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</si>
  <si>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</si>
  <si>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</si>
  <si>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</si>
  <si>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</si>
  <si>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</si>
  <si>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</si>
  <si>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</si>
  <si>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</si>
  <si>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</si>
  <si>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</si>
  <si>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</si>
  <si>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</si>
  <si>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</si>
  <si>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</si>
  <si>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</si>
  <si>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</si>
  <si>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</si>
  <si>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</si>
  <si>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</si>
  <si>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</si>
  <si>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</si>
  <si>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</si>
  <si>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</si>
  <si>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</si>
  <si>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</si>
  <si>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</si>
  <si>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</si>
  <si>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</si>
  <si>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</si>
  <si>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</si>
  <si>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</si>
  <si>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</si>
  <si>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</si>
  <si>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</si>
  <si>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</si>
  <si>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</si>
  <si>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</si>
  <si>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</si>
  <si>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</si>
  <si>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</si>
  <si>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</si>
  <si>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</si>
  <si>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</si>
  <si>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</si>
  <si>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</si>
  <si>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</si>
  <si>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</si>
  <si>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</si>
  <si>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</si>
  <si>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</si>
  <si>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</si>
  <si>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</si>
  <si>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</si>
  <si>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</si>
  <si>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</si>
  <si>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</si>
  <si>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</si>
  <si>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</si>
  <si>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</si>
  <si>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</si>
  <si>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</si>
  <si>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</si>
  <si>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</si>
  <si>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</si>
  <si>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</si>
  <si>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</si>
  <si>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</si>
  <si>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</si>
  <si>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</si>
  <si>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</si>
  <si>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</si>
  <si>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</si>
  <si>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</si>
  <si>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</si>
  <si>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</si>
  <si>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</si>
  <si>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</si>
  <si>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</si>
  <si>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</si>
  <si>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</si>
  <si>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</si>
  <si>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</si>
  <si>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</si>
  <si>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</si>
  <si>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</si>
  <si>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</si>
  <si>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</si>
  <si>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</si>
  <si>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</si>
  <si>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</si>
  <si>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</si>
  <si>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</si>
  <si>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</si>
  <si>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</si>
  <si>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</si>
  <si>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</si>
  <si>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</si>
  <si>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</si>
  <si>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</si>
  <si>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</si>
  <si>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</si>
  <si>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</si>
  <si>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</si>
  <si>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</si>
  <si>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</si>
  <si>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</si>
  <si>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</si>
  <si>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</si>
  <si>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</si>
  <si>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</si>
  <si>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</si>
  <si>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</si>
  <si>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</si>
  <si>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</si>
  <si>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</si>
  <si>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</si>
  <si>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</si>
  <si>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</si>
  <si>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</si>
  <si>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</si>
  <si>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</si>
  <si>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</si>
  <si>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</si>
  <si>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</si>
  <si>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</si>
  <si>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</si>
  <si>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</si>
  <si>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</si>
  <si>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</si>
  <si>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</si>
  <si>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</si>
  <si>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</si>
  <si>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</si>
  <si>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</si>
  <si>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</si>
  <si>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</si>
  <si>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</si>
  <si>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</si>
  <si>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</si>
  <si>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</si>
  <si>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</si>
  <si>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</si>
  <si>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</si>
  <si>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</si>
  <si>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</si>
  <si>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</si>
  <si>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</si>
  <si>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</si>
  <si>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</si>
  <si>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</si>
  <si>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</si>
  <si>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</si>
  <si>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</si>
  <si>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</si>
  <si>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</si>
  <si>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</si>
  <si>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</si>
  <si>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</si>
  <si>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</si>
  <si>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</si>
  <si>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</si>
  <si>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</si>
  <si>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</si>
  <si>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</si>
  <si>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</si>
  <si>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</si>
  <si>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</si>
  <si>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</si>
  <si>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</si>
  <si>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</si>
  <si>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</si>
  <si>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</si>
  <si>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</si>
  <si>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</si>
  <si>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</si>
  <si>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</si>
  <si>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</si>
  <si>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</si>
  <si>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</si>
  <si>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</si>
  <si>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</si>
  <si>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</si>
  <si>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</si>
  <si>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</si>
  <si>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</si>
  <si>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</si>
  <si>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</si>
  <si>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</si>
  <si>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</si>
  <si>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</si>
  <si>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</si>
  <si>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</si>
  <si>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</si>
  <si>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</si>
  <si>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</si>
  <si>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</si>
  <si>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</si>
  <si>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</si>
  <si>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</si>
  <si>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</si>
  <si>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</si>
  <si>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</si>
  <si>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</si>
  <si>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</si>
  <si>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</si>
  <si>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</si>
  <si>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</si>
  <si>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</si>
  <si>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</si>
  <si>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</si>
  <si>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</si>
  <si>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</si>
  <si>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</si>
  <si>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</si>
  <si>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</si>
  <si>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</si>
  <si>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</si>
  <si>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</si>
  <si>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</si>
  <si>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</si>
  <si>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</si>
  <si>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</si>
  <si>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</si>
  <si>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</si>
  <si>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</si>
  <si>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</si>
  <si>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</si>
  <si>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</si>
  <si>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</si>
  <si>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</si>
  <si>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</si>
  <si>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</si>
  <si>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</si>
  <si>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</si>
  <si>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</si>
  <si>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</si>
  <si>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</si>
  <si>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</si>
  <si>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</si>
  <si>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</si>
  <si>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</si>
  <si>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</si>
  <si>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</si>
  <si>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</si>
  <si>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</si>
  <si>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</si>
  <si>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</si>
  <si>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</si>
  <si>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</si>
  <si>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</si>
  <si>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</si>
  <si>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</si>
  <si>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</si>
  <si>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</si>
  <si>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</si>
  <si>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</si>
  <si>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</si>
  <si>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</si>
  <si>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</si>
  <si>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</si>
  <si>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</si>
  <si>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</si>
  <si>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</si>
  <si>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</si>
  <si>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</si>
  <si>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</si>
  <si>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</si>
  <si>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</si>
  <si>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</si>
  <si>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</si>
  <si>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</si>
  <si>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</si>
  <si>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</si>
  <si>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</si>
  <si>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</si>
  <si>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</si>
  <si>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</si>
  <si>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</si>
  <si>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</si>
  <si>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</si>
  <si>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</si>
  <si>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</si>
  <si>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</si>
  <si>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</si>
  <si>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</si>
  <si>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</si>
  <si>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</si>
  <si>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</si>
  <si>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</si>
  <si>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</si>
  <si>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</si>
  <si>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</si>
  <si>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</si>
  <si>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</si>
  <si>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</si>
  <si>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</si>
  <si>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</si>
  <si>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</si>
  <si>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</si>
  <si>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</si>
  <si>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</si>
  <si>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</si>
  <si>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</si>
  <si>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</si>
  <si>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</si>
  <si>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</si>
  <si>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</si>
  <si>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</si>
  <si>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</si>
  <si>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</si>
  <si>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</si>
  <si>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</si>
  <si>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</si>
  <si>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</si>
  <si>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</si>
  <si>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</si>
  <si>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</si>
  <si>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</si>
  <si>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</si>
  <si>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</si>
  <si>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</si>
  <si>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</si>
  <si>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</si>
  <si>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</si>
  <si>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</si>
  <si>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</si>
  <si>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</si>
  <si>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</si>
  <si>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</si>
  <si>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</si>
  <si>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</si>
  <si>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</si>
  <si>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</si>
  <si>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</si>
  <si>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</si>
  <si>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</si>
  <si>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</si>
  <si>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</si>
  <si>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</si>
  <si>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</si>
  <si>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</si>
  <si>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</si>
  <si>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</si>
  <si>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</si>
  <si>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</si>
  <si>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</si>
  <si>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</si>
  <si>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</si>
  <si>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</si>
  <si>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</si>
  <si>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</si>
  <si>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</si>
  <si>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</si>
  <si>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</si>
  <si>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</si>
  <si>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</si>
  <si>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</si>
  <si>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</si>
  <si>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</si>
  <si>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</si>
  <si>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</si>
  <si>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</si>
  <si>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</si>
  <si>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</si>
  <si>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</si>
  <si>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</si>
  <si>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</si>
  <si>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</si>
  <si>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</si>
  <si>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</si>
  <si>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</si>
  <si>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</si>
  <si>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</si>
  <si>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</si>
  <si>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</si>
  <si>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</si>
  <si>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</si>
  <si>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</si>
  <si>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</si>
  <si>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</si>
  <si>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</si>
  <si>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</si>
  <si>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</si>
  <si>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</si>
  <si>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</si>
  <si>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</si>
  <si>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</si>
  <si>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</si>
  <si>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Brian Tate</t>
  </si>
  <si>
    <t>sean64@example.org</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</si>
  <si>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</si>
  <si>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</si>
  <si>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</si>
  <si>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</si>
  <si>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</si>
  <si>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</si>
  <si>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</si>
  <si>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</si>
  <si>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</si>
  <si>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</si>
  <si>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</si>
  <si>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</si>
  <si>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</si>
  <si>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</si>
  <si>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</si>
  <si>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</si>
  <si>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</si>
  <si>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</si>
  <si>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</si>
  <si>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</si>
  <si>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</si>
  <si>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</si>
  <si>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</si>
  <si>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</si>
  <si>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</si>
  <si>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</si>
  <si>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</si>
  <si>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</si>
  <si>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</si>
  <si>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</si>
  <si>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</si>
  <si>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</si>
  <si>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</si>
  <si>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</si>
  <si>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</si>
  <si>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</si>
  <si>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</si>
  <si>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</si>
  <si>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</si>
  <si>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</si>
  <si>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</si>
  <si>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</si>
  <si>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</si>
  <si>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</si>
  <si>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</si>
  <si>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</si>
  <si>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</si>
  <si>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</si>
  <si>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</si>
  <si>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</si>
  <si>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</si>
  <si>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</si>
  <si>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</si>
  <si>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</si>
  <si>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</si>
  <si>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</si>
  <si>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</si>
  <si>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</si>
  <si>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</si>
  <si>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</si>
  <si>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</si>
  <si>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</si>
  <si>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</si>
  <si>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</si>
  <si>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</si>
  <si>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</si>
  <si>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</si>
  <si>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</si>
  <si>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</si>
  <si>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</si>
  <si>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</si>
  <si>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</si>
  <si>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</si>
  <si>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</si>
  <si>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</si>
  <si>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</si>
  <si>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</si>
  <si>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</si>
  <si>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</si>
  <si>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</si>
  <si>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</si>
  <si>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</si>
  <si>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</si>
  <si>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</si>
  <si>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</si>
  <si>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</si>
  <si>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</si>
  <si>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</si>
  <si>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</si>
  <si>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</si>
  <si>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</si>
  <si>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</si>
  <si>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</si>
  <si>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</si>
  <si>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</si>
  <si>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</si>
  <si>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</si>
  <si>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</si>
  <si>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</si>
  <si>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</si>
  <si>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</si>
  <si>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</si>
  <si>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</si>
  <si>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</si>
  <si>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</si>
  <si>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</si>
  <si>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</si>
  <si>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</si>
  <si>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</si>
  <si>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</si>
  <si>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</si>
  <si>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</si>
  <si>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</si>
  <si>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</si>
  <si>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</si>
  <si>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</si>
  <si>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</si>
  <si>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</si>
  <si>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</si>
  <si>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</si>
  <si>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</si>
  <si>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</si>
  <si>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</si>
  <si>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</si>
  <si>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</si>
  <si>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</si>
  <si>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</si>
  <si>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</si>
  <si>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</si>
  <si>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</si>
  <si>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</si>
  <si>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</si>
  <si>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</si>
  <si>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</si>
  <si>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</si>
  <si>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</si>
  <si>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</si>
  <si>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</si>
  <si>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</si>
  <si>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</si>
  <si>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</si>
  <si>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</si>
  <si>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</si>
  <si>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</si>
  <si>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</si>
  <si>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</si>
  <si>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</si>
  <si>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</si>
  <si>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</si>
  <si>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</si>
  <si>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</si>
  <si>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</si>
  <si>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</si>
  <si>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</si>
  <si>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</si>
  <si>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</si>
  <si>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</si>
  <si>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</si>
  <si>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</si>
  <si>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</si>
  <si>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</si>
  <si>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</si>
  <si>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Marvin Meyer</t>
  </si>
  <si>
    <t>charlottecole@example.com</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</si>
  <si>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</si>
  <si>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</si>
  <si>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</si>
  <si>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</si>
  <si>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</si>
  <si>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</si>
  <si>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</si>
  <si>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</si>
  <si>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</si>
  <si>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</si>
  <si>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</si>
  <si>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</si>
  <si>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</si>
  <si>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</si>
  <si>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</si>
  <si>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</si>
  <si>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</si>
  <si>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</si>
  <si>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</si>
  <si>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</si>
  <si>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</si>
  <si>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</si>
  <si>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</si>
  <si>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</si>
  <si>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</si>
  <si>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</si>
  <si>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</si>
  <si>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</si>
  <si>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</si>
  <si>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</si>
  <si>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</si>
  <si>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</si>
  <si>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</si>
  <si>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</si>
  <si>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</si>
  <si>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</si>
  <si>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</si>
  <si>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</si>
  <si>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</si>
  <si>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</si>
  <si>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</si>
  <si>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</si>
  <si>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</si>
  <si>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</si>
  <si>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</si>
  <si>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</si>
  <si>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</si>
  <si>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</si>
  <si>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</si>
  <si>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</si>
  <si>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</si>
  <si>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</si>
  <si>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</si>
  <si>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</si>
  <si>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</si>
  <si>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</si>
  <si>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</si>
  <si>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</si>
  <si>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</si>
  <si>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</si>
  <si>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</si>
  <si>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</si>
  <si>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</si>
  <si>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</si>
  <si>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</si>
  <si>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</si>
  <si>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</si>
  <si>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</si>
  <si>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</si>
  <si>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</si>
  <si>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</si>
  <si>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</si>
  <si>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</si>
  <si>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</si>
  <si>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</si>
  <si>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</si>
  <si>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</si>
  <si>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</si>
  <si>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</si>
  <si>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</si>
  <si>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</si>
  <si>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</si>
  <si>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</si>
  <si>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</si>
  <si>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</si>
  <si>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</si>
  <si>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</si>
  <si>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</si>
  <si>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</si>
  <si>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</si>
  <si>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</si>
  <si>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</si>
  <si>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</si>
  <si>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</si>
  <si>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</si>
  <si>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</si>
  <si>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</si>
  <si>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</si>
  <si>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</si>
  <si>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</si>
  <si>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</si>
  <si>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</si>
  <si>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</si>
  <si>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</si>
  <si>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</si>
  <si>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</si>
  <si>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</si>
  <si>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</si>
  <si>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</si>
  <si>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</si>
  <si>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</si>
  <si>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</si>
  <si>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</si>
  <si>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</si>
  <si>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</si>
  <si>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</si>
  <si>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</si>
  <si>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</si>
  <si>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</si>
  <si>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</si>
  <si>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</si>
  <si>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</si>
  <si>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</si>
  <si>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</si>
  <si>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</si>
  <si>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</si>
  <si>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</si>
  <si>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</si>
  <si>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</si>
  <si>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</si>
  <si>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</si>
  <si>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</si>
  <si>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</si>
  <si>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</si>
  <si>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</si>
  <si>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</si>
  <si>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</si>
  <si>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</si>
  <si>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</si>
  <si>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</si>
  <si>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</si>
  <si>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</si>
  <si>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</si>
  <si>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</si>
  <si>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</si>
  <si>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</si>
  <si>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</si>
  <si>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</si>
  <si>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</si>
  <si>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</si>
  <si>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</si>
  <si>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</si>
  <si>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</si>
  <si>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</si>
  <si>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</si>
  <si>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</si>
  <si>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</si>
  <si>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</si>
  <si>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</si>
  <si>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</si>
  <si>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</si>
  <si>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</si>
  <si>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</si>
  <si>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</si>
  <si>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</si>
  <si>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</si>
  <si>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</si>
  <si>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</si>
  <si>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</si>
  <si>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</si>
  <si>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</si>
  <si>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</si>
  <si>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</si>
  <si>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</si>
  <si>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</si>
  <si>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</si>
  <si>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</si>
  <si>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</si>
  <si>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</si>
  <si>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</si>
  <si>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</si>
  <si>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</si>
  <si>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</si>
  <si>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</si>
  <si>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</si>
  <si>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</si>
  <si>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</si>
  <si>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</si>
  <si>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</si>
  <si>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</si>
  <si>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</si>
  <si>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</si>
  <si>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</si>
  <si>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</si>
  <si>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</si>
  <si>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</si>
  <si>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</si>
  <si>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</si>
  <si>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</si>
  <si>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</si>
  <si>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</si>
  <si>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</si>
  <si>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</si>
  <si>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</si>
  <si>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</si>
  <si>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</si>
  <si>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</si>
  <si>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</si>
  <si>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</si>
  <si>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</si>
  <si>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</si>
  <si>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</si>
  <si>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</si>
  <si>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</si>
  <si>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</si>
  <si>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</si>
  <si>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</si>
  <si>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</si>
  <si>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</si>
  <si>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</si>
  <si>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</si>
  <si>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</si>
  <si>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</si>
  <si>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</si>
  <si>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</si>
  <si>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</si>
  <si>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</si>
  <si>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</si>
  <si>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</si>
  <si>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</si>
  <si>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</si>
  <si>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</si>
  <si>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</si>
  <si>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</si>
  <si>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</si>
  <si>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</si>
  <si>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</si>
  <si>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</si>
  <si>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</si>
  <si>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</si>
  <si>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</si>
  <si>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</si>
  <si>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</si>
  <si>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</si>
  <si>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</si>
  <si>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</si>
  <si>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</si>
  <si>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</si>
  <si>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</si>
  <si>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</si>
  <si>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</si>
  <si>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</si>
  <si>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</si>
  <si>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</si>
  <si>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</si>
  <si>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</si>
  <si>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</si>
  <si>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</si>
  <si>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</si>
  <si>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</si>
  <si>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</si>
  <si>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</si>
  <si>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</si>
  <si>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</si>
  <si>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</si>
  <si>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</si>
  <si>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</si>
  <si>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</si>
  <si>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</si>
  <si>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</si>
  <si>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</si>
  <si>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</si>
  <si>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</si>
  <si>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</si>
  <si>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</si>
  <si>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</si>
  <si>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</si>
  <si>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</si>
  <si>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</si>
  <si>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</si>
  <si>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</si>
  <si>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</si>
  <si>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</si>
  <si>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</si>
  <si>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</si>
  <si>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</si>
  <si>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</si>
  <si>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</si>
  <si>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</si>
  <si>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</si>
  <si>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</si>
  <si>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</si>
  <si>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</si>
  <si>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</si>
  <si>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</si>
  <si>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</si>
  <si>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</si>
  <si>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</si>
  <si>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</si>
  <si>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</si>
  <si>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</si>
  <si>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</si>
  <si>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</si>
  <si>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</si>
  <si>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</si>
  <si>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</si>
  <si>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</si>
  <si>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</si>
  <si>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</si>
  <si>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</si>
  <si>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</si>
  <si>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</si>
  <si>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</si>
  <si>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</si>
  <si>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</si>
  <si>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</si>
  <si>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</si>
  <si>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</si>
  <si>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</si>
  <si>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</si>
  <si>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</si>
  <si>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</si>
  <si>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</si>
  <si>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</si>
  <si>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</si>
  <si>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</si>
  <si>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</si>
  <si>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</si>
  <si>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</si>
  <si>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</si>
  <si>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</si>
  <si>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</si>
  <si>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</si>
  <si>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</si>
  <si>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</si>
  <si>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</si>
  <si>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</si>
  <si>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</si>
  <si>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</si>
  <si>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</si>
  <si>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</si>
  <si>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</si>
  <si>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</si>
  <si>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</si>
  <si>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</si>
  <si>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</si>
  <si>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</si>
  <si>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</si>
  <si>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</si>
  <si>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</si>
  <si>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</si>
  <si>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</si>
  <si>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</si>
  <si>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</si>
  <si>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</si>
  <si>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</si>
  <si>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</si>
  <si>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</si>
  <si>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</si>
  <si>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</si>
  <si>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</si>
  <si>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</si>
  <si>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</si>
  <si>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</si>
  <si>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</si>
  <si>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</si>
  <si>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</si>
  <si>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</si>
  <si>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</si>
  <si>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</si>
  <si>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</si>
  <si>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</si>
  <si>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</si>
  <si>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</si>
  <si>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</si>
  <si>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</si>
  <si>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</si>
  <si>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</si>
  <si>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</si>
  <si>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</si>
  <si>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</si>
  <si>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</si>
  <si>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</si>
  <si>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</si>
  <si>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</si>
  <si>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</si>
  <si>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</si>
  <si>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</si>
  <si>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</si>
  <si>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</si>
  <si>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</si>
  <si>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</si>
  <si>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</si>
  <si>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</si>
  <si>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</si>
  <si>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</si>
  <si>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</si>
  <si>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</si>
  <si>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</si>
  <si>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</si>
  <si>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</si>
  <si>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</si>
  <si>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</si>
  <si>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</si>
  <si>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</si>
  <si>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</si>
  <si>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</si>
  <si>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</si>
  <si>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</si>
  <si>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</si>
  <si>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</si>
  <si>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</si>
  <si>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</si>
  <si>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</si>
  <si>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</si>
  <si>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</si>
  <si>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</si>
  <si>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</si>
  <si>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</si>
  <si>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</si>
  <si>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</si>
  <si>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</si>
  <si>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</si>
  <si>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</si>
  <si>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</si>
  <si>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</si>
  <si>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</si>
  <si>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</si>
  <si>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</si>
  <si>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</si>
  <si>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</si>
  <si>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</si>
  <si>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</si>
  <si>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</si>
  <si>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</si>
  <si>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</si>
  <si>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</si>
  <si>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</si>
  <si>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</si>
  <si>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</si>
  <si>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</si>
  <si>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</si>
  <si>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</si>
  <si>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</si>
  <si>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</si>
  <si>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</si>
  <si>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</si>
  <si>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</si>
  <si>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</si>
  <si>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</si>
  <si>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</si>
  <si>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</si>
  <si>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</si>
  <si>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</si>
  <si>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</si>
  <si>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</si>
  <si>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</si>
  <si>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</si>
  <si>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</si>
  <si>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</si>
  <si>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</si>
  <si>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</si>
  <si>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</si>
  <si>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</si>
  <si>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</si>
  <si>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</si>
  <si>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</si>
  <si>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</si>
  <si>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</si>
  <si>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</si>
  <si>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</si>
  <si>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</si>
  <si>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</si>
  <si>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</si>
  <si>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</si>
  <si>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</si>
  <si>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</si>
  <si>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</si>
  <si>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</si>
  <si>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</si>
  <si>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</si>
  <si>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</si>
  <si>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</si>
  <si>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</si>
  <si>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</si>
  <si>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</si>
  <si>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</si>
  <si>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</si>
  <si>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</si>
  <si>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</si>
  <si>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</si>
  <si>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</si>
  <si>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</si>
  <si>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</si>
  <si>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</si>
  <si>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</si>
  <si>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</si>
  <si>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</si>
  <si>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</si>
  <si>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</si>
  <si>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</si>
  <si>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</si>
  <si>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</si>
  <si>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</si>
  <si>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</si>
  <si>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</si>
  <si>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</si>
  <si>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</si>
  <si>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</si>
  <si>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</si>
  <si>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</si>
  <si>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</si>
  <si>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</si>
  <si>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</si>
  <si>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</si>
  <si>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</si>
  <si>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</si>
  <si>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</si>
  <si>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</si>
  <si>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</si>
  <si>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</si>
  <si>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</si>
  <si>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</si>
  <si>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</si>
  <si>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</si>
  <si>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</si>
  <si>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</si>
  <si>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</si>
  <si>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</si>
  <si>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</si>
  <si>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</si>
  <si>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</si>
  <si>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</si>
  <si>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</si>
  <si>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</si>
  <si>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</si>
  <si>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</si>
  <si>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</si>
  <si>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</si>
  <si>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</si>
  <si>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</si>
  <si>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</si>
  <si>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</si>
  <si>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</si>
  <si>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</si>
  <si>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</si>
  <si>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</si>
  <si>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</si>
  <si>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</si>
  <si>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</si>
  <si>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</si>
  <si>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</si>
  <si>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</si>
  <si>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</si>
  <si>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</si>
  <si>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</si>
  <si>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</si>
  <si>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</si>
  <si>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</si>
  <si>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</si>
  <si>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</si>
  <si>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</si>
  <si>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</si>
  <si>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</si>
  <si>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</si>
  <si>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</si>
  <si>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</si>
  <si>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</si>
  <si>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</si>
  <si>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</si>
  <si>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</si>
  <si>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</si>
  <si>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</si>
  <si>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</si>
  <si>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</si>
  <si>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</si>
  <si>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</si>
  <si>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</si>
  <si>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</si>
  <si>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</si>
  <si>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</si>
  <si>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</si>
  <si>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</si>
  <si>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</si>
  <si>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</si>
  <si>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</si>
  <si>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</si>
  <si>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</si>
  <si>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</si>
  <si>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</si>
  <si>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</si>
  <si>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</si>
  <si>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</si>
  <si>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</si>
  <si>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</si>
  <si>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</si>
  <si>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</si>
  <si>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</si>
  <si>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</si>
  <si>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</si>
  <si>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</si>
  <si>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</si>
  <si>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</si>
  <si>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</si>
  <si>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</si>
  <si>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</si>
  <si>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</si>
  <si>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</si>
  <si>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</si>
  <si>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</si>
  <si>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</si>
  <si>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</si>
  <si>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</si>
  <si>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</si>
  <si>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</si>
  <si>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</si>
  <si>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</si>
  <si>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</si>
  <si>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</si>
  <si>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</si>
  <si>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</si>
  <si>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</si>
  <si>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</si>
  <si>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</si>
  <si>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</si>
  <si>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</si>
  <si>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</si>
  <si>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</si>
  <si>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</si>
  <si>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</si>
  <si>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</si>
  <si>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</si>
  <si>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</si>
  <si>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</si>
  <si>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</si>
  <si>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</si>
  <si>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</si>
  <si>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</si>
  <si>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</si>
  <si>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</si>
  <si>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</si>
  <si>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</si>
  <si>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</si>
  <si>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</si>
  <si>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</si>
  <si>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</si>
  <si>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</si>
  <si>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</si>
  <si>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</si>
  <si>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</si>
  <si>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</si>
  <si>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</si>
  <si>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</si>
  <si>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</si>
  <si>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</si>
  <si>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</si>
  <si>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</si>
  <si>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</si>
  <si>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</si>
  <si>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</si>
  <si>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</si>
  <si>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</si>
  <si>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</si>
  <si>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</si>
  <si>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</si>
  <si>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</si>
  <si>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</si>
  <si>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</si>
  <si>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</si>
  <si>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</si>
  <si>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</si>
  <si>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</si>
  <si>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</si>
  <si>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</si>
  <si>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</si>
  <si>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</si>
  <si>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</si>
  <si>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</si>
  <si>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</si>
  <si>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</si>
  <si>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</si>
  <si>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</si>
  <si>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</si>
  <si>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</si>
  <si>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</si>
  <si>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</si>
  <si>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</si>
  <si>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</si>
  <si>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</si>
  <si>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</si>
  <si>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</si>
  <si>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</si>
  <si>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</si>
  <si>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</si>
  <si>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</si>
  <si>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</si>
  <si>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</si>
  <si>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</si>
  <si>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</si>
  <si>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</si>
  <si>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</si>
  <si>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</si>
  <si>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</si>
  <si>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</si>
  <si>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</si>
  <si>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</si>
  <si>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</si>
  <si>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</si>
  <si>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</si>
  <si>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</si>
  <si>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</si>
  <si>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</si>
  <si>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</si>
  <si>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</si>
  <si>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</si>
  <si>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</si>
  <si>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</si>
  <si>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</si>
  <si>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</si>
  <si>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</si>
  <si>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</si>
  <si>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</si>
  <si>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</si>
  <si>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</si>
  <si>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</si>
  <si>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</si>
  <si>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</si>
  <si>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</si>
  <si>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</si>
  <si>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</si>
  <si>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</si>
  <si>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</si>
  <si>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</si>
  <si>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</si>
  <si>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</si>
  <si>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</si>
  <si>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</si>
  <si>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</si>
  <si>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</si>
  <si>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</si>
  <si>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</si>
  <si>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</si>
  <si>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</si>
  <si>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</si>
  <si>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</si>
  <si>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</si>
  <si>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</si>
  <si>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</si>
  <si>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</si>
  <si>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</si>
  <si>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</si>
  <si>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</si>
  <si>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</si>
  <si>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</si>
  <si>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</si>
  <si>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</si>
  <si>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</si>
  <si>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</si>
  <si>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</si>
  <si>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</si>
  <si>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</si>
  <si>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</si>
  <si>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</si>
  <si>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</si>
  <si>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</si>
  <si>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</si>
  <si>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</si>
  <si>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</si>
  <si>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</si>
  <si>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</si>
  <si>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</si>
  <si>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</si>
  <si>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</si>
  <si>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</si>
  <si>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</si>
  <si>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</si>
  <si>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</si>
  <si>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</si>
  <si>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</si>
  <si>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</si>
  <si>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</si>
  <si>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</si>
  <si>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</si>
  <si>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</si>
  <si>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</si>
  <si>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</si>
  <si>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</si>
  <si>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</si>
  <si>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</si>
  <si>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</si>
  <si>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</si>
  <si>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</si>
  <si>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</si>
  <si>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</si>
  <si>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</si>
  <si>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</si>
  <si>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</si>
  <si>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</si>
  <si>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</si>
  <si>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</si>
  <si>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</si>
  <si>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</si>
  <si>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</si>
  <si>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</si>
  <si>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</si>
  <si>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</si>
  <si>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</si>
  <si>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</si>
  <si>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</si>
  <si>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</si>
  <si>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</si>
  <si>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</si>
  <si>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</si>
  <si>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</si>
  <si>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</si>
  <si>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</si>
  <si>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</si>
  <si>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</si>
  <si>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</si>
  <si>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</si>
  <si>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</si>
  <si>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</si>
  <si>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</si>
  <si>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</si>
  <si>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</si>
  <si>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</si>
  <si>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</si>
  <si>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</si>
  <si>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</si>
  <si>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</si>
  <si>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</si>
  <si>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</si>
  <si>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</si>
  <si>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</si>
  <si>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</si>
  <si>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</si>
  <si>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</si>
  <si>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</si>
  <si>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</si>
  <si>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</si>
  <si>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</si>
  <si>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</si>
  <si>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</si>
  <si>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</si>
  <si>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</si>
  <si>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</si>
  <si>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</si>
  <si>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</si>
  <si>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</si>
  <si>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</si>
  <si>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</si>
  <si>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</si>
  <si>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</si>
  <si>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</si>
  <si>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</si>
  <si>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</si>
  <si>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</si>
  <si>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</si>
  <si>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</si>
  <si>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</si>
  <si>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</si>
  <si>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</si>
  <si>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</si>
  <si>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</si>
  <si>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</si>
  <si>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</si>
  <si>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</si>
  <si>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</si>
  <si>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</si>
  <si>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</si>
  <si>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</si>
  <si>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</si>
  <si>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</si>
  <si>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</si>
  <si>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</si>
  <si>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</si>
  <si>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</si>
  <si>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</si>
  <si>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</si>
  <si>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</si>
  <si>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</si>
  <si>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</si>
  <si>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</si>
  <si>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</si>
  <si>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</si>
  <si>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</si>
  <si>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</si>
  <si>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</si>
  <si>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</si>
  <si>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</si>
  <si>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</si>
  <si>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</si>
  <si>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</si>
  <si>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</si>
  <si>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</si>
  <si>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</si>
  <si>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</si>
  <si>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</si>
  <si>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</si>
  <si>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</si>
  <si>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</si>
  <si>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</si>
  <si>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</si>
  <si>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</si>
  <si>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</si>
  <si>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</si>
  <si>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</si>
  <si>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</si>
  <si>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</si>
  <si>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</si>
  <si>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</si>
  <si>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</si>
  <si>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</si>
  <si>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</si>
  <si>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</si>
  <si>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</si>
  <si>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</si>
  <si>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</si>
  <si>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</si>
  <si>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</si>
  <si>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</si>
  <si>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</si>
  <si>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</si>
  <si>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</si>
  <si>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</si>
  <si>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</si>
  <si>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</si>
  <si>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</si>
  <si>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</si>
  <si>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</si>
  <si>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</si>
  <si>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</si>
  <si>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</si>
  <si>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</si>
  <si>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</si>
  <si>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</si>
  <si>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</si>
  <si>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</si>
  <si>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</si>
  <si>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</si>
  <si>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</si>
  <si>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</si>
  <si>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</si>
  <si>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</si>
  <si>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</si>
  <si>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</si>
  <si>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</si>
  <si>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</si>
  <si>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</si>
  <si>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</si>
  <si>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</si>
  <si>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</si>
  <si>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</si>
  <si>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</si>
  <si>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</si>
  <si>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</si>
  <si>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</si>
  <si>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</si>
  <si>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</si>
  <si>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</si>
  <si>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</si>
  <si>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</si>
  <si>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</si>
  <si>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</si>
  <si>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</si>
  <si>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</si>
  <si>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</si>
  <si>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</si>
  <si>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</si>
  <si>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</si>
  <si>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</si>
  <si>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</si>
  <si>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</si>
  <si>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</si>
  <si>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</si>
  <si>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</si>
  <si>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</si>
  <si>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</si>
  <si>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</si>
  <si>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</si>
  <si>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</si>
  <si>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</si>
  <si>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</si>
  <si>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</si>
  <si>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</si>
  <si>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</si>
  <si>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</si>
  <si>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</si>
  <si>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</si>
  <si>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</si>
  <si>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</si>
  <si>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</si>
  <si>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</si>
  <si>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</si>
  <si>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</si>
  <si>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</si>
  <si>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</si>
  <si>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</si>
  <si>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</si>
  <si>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</si>
  <si>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</si>
  <si>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</si>
  <si>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</si>
  <si>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</si>
  <si>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</si>
  <si>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</si>
  <si>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</si>
  <si>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</si>
  <si>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</si>
  <si>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</si>
  <si>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</si>
  <si>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</si>
  <si>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</si>
  <si>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</si>
  <si>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</si>
  <si>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</si>
  <si>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</si>
  <si>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</si>
  <si>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</si>
  <si>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</si>
  <si>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</si>
  <si>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</si>
  <si>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</si>
  <si>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</si>
  <si>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</si>
  <si>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</si>
  <si>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</si>
  <si>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</si>
  <si>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</si>
  <si>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</si>
  <si>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</si>
  <si>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</si>
  <si>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</si>
  <si>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</si>
  <si>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</si>
  <si>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</si>
  <si>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</si>
  <si>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</si>
  <si>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</si>
  <si>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</si>
  <si>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</si>
  <si>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</si>
  <si>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</si>
  <si>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</si>
  <si>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</si>
  <si>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</si>
  <si>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</si>
  <si>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</si>
  <si>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</si>
  <si>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</si>
  <si>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</si>
  <si>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</si>
  <si>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</si>
  <si>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</si>
  <si>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</si>
  <si>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</si>
  <si>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</si>
  <si>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</si>
  <si>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</si>
  <si>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</si>
  <si>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</si>
  <si>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</si>
  <si>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</si>
  <si>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</si>
  <si>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</si>
  <si>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</si>
  <si>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</si>
  <si>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</si>
  <si>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</si>
  <si>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</si>
  <si>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</si>
  <si>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</si>
  <si>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</si>
  <si>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</si>
  <si>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</si>
  <si>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</si>
  <si>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</si>
  <si>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</si>
  <si>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</si>
  <si>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</si>
  <si>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</si>
  <si>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</si>
  <si>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</si>
  <si>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</si>
  <si>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</si>
  <si>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</si>
  <si>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</si>
  <si>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</si>
  <si>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</si>
  <si>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</si>
  <si>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</si>
  <si>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</si>
  <si>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</si>
  <si>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</si>
  <si>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</si>
  <si>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</si>
  <si>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</si>
  <si>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</si>
  <si>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</si>
  <si>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</si>
  <si>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</si>
  <si>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</si>
  <si>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</si>
  <si>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</si>
  <si>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</si>
  <si>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</si>
  <si>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</si>
  <si>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</si>
  <si>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</si>
  <si>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</si>
  <si>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</si>
  <si>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</si>
  <si>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</si>
  <si>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</si>
  <si>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</si>
  <si>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</si>
  <si>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</si>
  <si>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</si>
  <si>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</si>
  <si>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</si>
  <si>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</si>
  <si>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</si>
  <si>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</si>
  <si>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</si>
  <si>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</si>
  <si>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</si>
  <si>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</si>
  <si>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</si>
  <si>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</si>
  <si>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</si>
  <si>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</si>
  <si>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</si>
  <si>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</si>
  <si>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</si>
  <si>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</si>
  <si>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</si>
  <si>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</si>
  <si>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</si>
  <si>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</si>
  <si>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</si>
  <si>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</si>
  <si>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</si>
  <si>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</si>
  <si>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</si>
  <si>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</si>
  <si>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</si>
  <si>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</si>
  <si>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</si>
  <si>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</si>
  <si>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</si>
  <si>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</si>
  <si>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</si>
  <si>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</si>
  <si>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</si>
  <si>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</si>
  <si>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</si>
  <si>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</si>
  <si>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</si>
  <si>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</si>
  <si>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</si>
  <si>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</si>
  <si>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</si>
  <si>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</si>
  <si>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</si>
  <si>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</si>
  <si>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</si>
  <si>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</si>
  <si>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</si>
  <si>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</si>
  <si>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</si>
  <si>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</si>
  <si>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</si>
  <si>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</si>
  <si>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</si>
  <si>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</si>
  <si>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</si>
  <si>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</si>
  <si>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</si>
  <si>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</si>
  <si>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</si>
  <si>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</si>
  <si>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</si>
  <si>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</si>
  <si>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</si>
  <si>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</si>
  <si>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</si>
  <si>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</si>
  <si>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</si>
  <si>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</si>
  <si>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</si>
  <si>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</si>
  <si>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</si>
  <si>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</si>
  <si>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</si>
  <si>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</si>
  <si>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</si>
  <si>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</si>
  <si>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</si>
  <si>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</si>
  <si>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</si>
  <si>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</si>
  <si>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</si>
  <si>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</si>
  <si>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</si>
  <si>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</si>
  <si>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</si>
  <si>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</si>
  <si>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</si>
  <si>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</si>
  <si>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</si>
  <si>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</si>
  <si>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</si>
  <si>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</si>
  <si>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</si>
  <si>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</si>
  <si>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</si>
  <si>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</si>
  <si>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</si>
  <si>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</si>
  <si>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</si>
  <si>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</si>
  <si>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</si>
  <si>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</si>
  <si>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</si>
  <si>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</si>
  <si>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</si>
  <si>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</si>
  <si>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</si>
  <si>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</si>
  <si>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</si>
  <si>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</si>
  <si>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</si>
  <si>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</si>
  <si>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</si>
  <si>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</si>
  <si>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</si>
  <si>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</si>
  <si>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</si>
  <si>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</si>
  <si>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</si>
  <si>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</si>
  <si>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</si>
  <si>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</si>
  <si>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</si>
  <si>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</si>
  <si>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</si>
  <si>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</si>
  <si>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</si>
  <si>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</si>
  <si>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</si>
  <si>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</si>
  <si>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</si>
  <si>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</si>
  <si>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</si>
  <si>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</si>
  <si>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</si>
  <si>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</si>
  <si>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</si>
  <si>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</si>
  <si>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</si>
  <si>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</si>
  <si>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</si>
  <si>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</si>
  <si>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</si>
  <si>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</si>
  <si>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</si>
  <si>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</si>
  <si>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</si>
  <si>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</si>
  <si>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</si>
  <si>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</si>
  <si>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</si>
  <si>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</si>
  <si>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</si>
  <si>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</si>
  <si>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</si>
  <si>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</si>
  <si>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</si>
  <si>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</si>
  <si>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</si>
  <si>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</si>
  <si>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</si>
  <si>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</si>
  <si>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</si>
  <si>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</si>
  <si>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</si>
  <si>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</si>
  <si>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</si>
  <si>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</si>
  <si>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</si>
  <si>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</si>
  <si>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</si>
  <si>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</si>
  <si>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</si>
  <si>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</si>
  <si>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</si>
  <si>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</si>
  <si>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</si>
  <si>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</si>
  <si>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</si>
  <si>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</si>
  <si>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</si>
  <si>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</si>
  <si>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</si>
  <si>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</si>
  <si>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</si>
  <si>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</si>
  <si>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</si>
  <si>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</si>
  <si>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</si>
  <si>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</si>
  <si>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</si>
  <si>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</si>
  <si>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</si>
  <si>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</si>
  <si>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</si>
  <si>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</si>
  <si>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</si>
  <si>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</si>
  <si>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</si>
  <si>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</si>
  <si>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</si>
  <si>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</si>
  <si>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</si>
  <si>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</si>
  <si>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</si>
  <si>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</si>
  <si>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</si>
  <si>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</si>
  <si>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</si>
  <si>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</si>
  <si>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</si>
  <si>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</si>
  <si>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</si>
  <si>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</si>
  <si>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</si>
  <si>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</si>
  <si>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</si>
  <si>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</si>
  <si>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</si>
  <si>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</si>
  <si>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</si>
  <si>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</si>
  <si>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</si>
  <si>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</si>
  <si>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</si>
  <si>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</si>
  <si>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</si>
  <si>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</si>
  <si>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</si>
  <si>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</si>
  <si>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</si>
  <si>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</si>
  <si>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</si>
  <si>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</si>
  <si>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</si>
  <si>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</si>
  <si>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</si>
  <si>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</si>
  <si>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</si>
  <si>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</si>
  <si>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</si>
  <si>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</si>
  <si>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</si>
  <si>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</si>
  <si>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</si>
  <si>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</si>
  <si>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</si>
  <si>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</si>
  <si>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</si>
  <si>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</si>
  <si>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</si>
  <si>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</si>
  <si>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</si>
  <si>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</si>
  <si>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</si>
  <si>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</si>
  <si>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</si>
  <si>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</si>
  <si>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</si>
  <si>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</si>
  <si>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</si>
  <si>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</si>
  <si>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</si>
  <si>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</si>
  <si>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</si>
  <si>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</si>
  <si>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</si>
  <si>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</si>
  <si>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</si>
  <si>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</si>
  <si>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</si>
  <si>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</si>
  <si>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</si>
  <si>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</si>
  <si>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</si>
  <si>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</si>
  <si>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</si>
  <si>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</si>
  <si>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</si>
  <si>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</si>
  <si>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</si>
  <si>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</si>
  <si>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</si>
  <si>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</si>
  <si>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</si>
  <si>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</si>
  <si>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</si>
  <si>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</si>
  <si>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</si>
  <si>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</si>
  <si>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</si>
  <si>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</si>
  <si>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</si>
  <si>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</si>
  <si>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</si>
  <si>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</si>
  <si>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</si>
  <si>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</si>
  <si>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</si>
  <si>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</si>
  <si>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</si>
  <si>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</si>
  <si>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</si>
  <si>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</si>
  <si>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</si>
  <si>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</si>
  <si>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</si>
  <si>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</si>
  <si>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</si>
  <si>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</si>
  <si>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</si>
  <si>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</si>
  <si>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</si>
  <si>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</si>
  <si>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</si>
  <si>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</si>
  <si>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</si>
  <si>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</si>
  <si>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</si>
  <si>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</si>
  <si>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</si>
  <si>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</si>
  <si>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</si>
  <si>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</si>
  <si>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</si>
  <si>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</si>
  <si>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</si>
  <si>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</si>
  <si>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</si>
  <si>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</si>
  <si>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</si>
  <si>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</si>
  <si>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</si>
  <si>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</si>
  <si>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</si>
  <si>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</si>
  <si>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</si>
  <si>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</si>
  <si>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</si>
  <si>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</si>
  <si>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</si>
  <si>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</si>
  <si>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</si>
  <si>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</si>
  <si>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</si>
  <si>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</si>
  <si>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</si>
  <si>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</si>
  <si>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</si>
  <si>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</si>
  <si>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</si>
  <si>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</si>
  <si>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</si>
  <si>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</si>
  <si>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</si>
  <si>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</si>
  <si>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</si>
  <si>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</si>
  <si>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</si>
  <si>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</si>
  <si>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</si>
  <si>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</si>
  <si>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</si>
  <si>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</si>
  <si>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</si>
  <si>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</si>
  <si>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</si>
  <si>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</si>
  <si>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</si>
  <si>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</si>
  <si>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</si>
  <si>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</si>
  <si>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</si>
  <si>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</si>
  <si>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</si>
  <si>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</si>
  <si>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</si>
  <si>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</si>
  <si>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</si>
  <si>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</si>
  <si>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</si>
  <si>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</si>
  <si>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</si>
  <si>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</si>
  <si>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</si>
  <si>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</si>
  <si>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</si>
  <si>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</si>
  <si>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</si>
  <si>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</si>
  <si>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</si>
  <si>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</si>
  <si>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</si>
  <si>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</si>
  <si>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</si>
  <si>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</si>
  <si>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</si>
  <si>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</si>
  <si>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</si>
  <si>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</si>
  <si>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</si>
  <si>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</si>
  <si>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</si>
  <si>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</si>
  <si>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</si>
  <si>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</si>
  <si>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</si>
  <si>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</si>
  <si>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</si>
  <si>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</si>
  <si>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</si>
  <si>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</si>
  <si>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</si>
  <si>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</si>
  <si>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</si>
  <si>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</si>
  <si>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</si>
  <si>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</si>
  <si>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</si>
  <si>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</si>
  <si>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</si>
  <si>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</si>
  <si>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</si>
  <si>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</si>
  <si>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</si>
  <si>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</si>
  <si>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</si>
  <si>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</si>
  <si>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</si>
  <si>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</si>
  <si>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</si>
  <si>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</si>
  <si>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</si>
  <si>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</si>
  <si>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</si>
  <si>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</si>
  <si>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</si>
  <si>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</si>
  <si>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</si>
  <si>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</si>
  <si>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</si>
  <si>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</si>
  <si>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</si>
  <si>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</si>
  <si>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</si>
  <si>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</si>
  <si>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</si>
  <si>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</si>
  <si>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</si>
  <si>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</si>
  <si>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</si>
  <si>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</si>
  <si>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</si>
  <si>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</si>
  <si>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</si>
  <si>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</si>
  <si>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</si>
  <si>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</si>
  <si>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</si>
  <si>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</si>
  <si>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</si>
  <si>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</si>
  <si>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</si>
  <si>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</si>
  <si>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</si>
  <si>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</si>
  <si>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</si>
  <si>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</si>
  <si>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</si>
  <si>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</si>
  <si>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</si>
  <si>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</si>
  <si>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</si>
  <si>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</si>
  <si>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</si>
  <si>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</si>
  <si>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</si>
  <si>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</si>
  <si>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</si>
  <si>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</si>
  <si>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</si>
  <si>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</si>
  <si>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</si>
  <si>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</si>
  <si>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</si>
  <si>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</si>
  <si>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</si>
  <si>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</si>
  <si>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</si>
  <si>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</si>
  <si>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</si>
  <si>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</si>
  <si>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</si>
  <si>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</si>
  <si>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</si>
  <si>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</si>
  <si>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</si>
  <si>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</si>
  <si>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</si>
  <si>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</si>
  <si>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</si>
  <si>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</si>
  <si>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</si>
  <si>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</si>
  <si>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</si>
  <si>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</si>
  <si>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</si>
  <si>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</si>
  <si>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</si>
  <si>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</si>
  <si>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</si>
  <si>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</si>
  <si>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</si>
  <si>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</si>
  <si>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</si>
  <si>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</si>
  <si>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</si>
  <si>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</si>
  <si>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</si>
  <si>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</si>
  <si>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</si>
  <si>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</si>
  <si>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</si>
  <si>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</si>
  <si>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</si>
  <si>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</si>
  <si>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</si>
  <si>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</si>
  <si>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</si>
  <si>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</si>
  <si>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</si>
  <si>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</si>
  <si>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</si>
  <si>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</si>
  <si>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</si>
  <si>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</si>
  <si>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</si>
  <si>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</si>
  <si>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</si>
  <si>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</si>
  <si>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</si>
  <si>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</si>
  <si>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</si>
  <si>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</si>
  <si>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</si>
  <si>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</si>
  <si>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</si>
  <si>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</si>
  <si>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</si>
  <si>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</si>
  <si>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</si>
  <si>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</si>
  <si>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</si>
  <si>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</si>
  <si>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</si>
  <si>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</si>
  <si>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</si>
  <si>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</si>
  <si>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</si>
  <si>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</si>
  <si>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</si>
  <si>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</si>
  <si>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</si>
  <si>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</si>
  <si>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</si>
  <si>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</si>
  <si>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</si>
  <si>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</si>
  <si>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</si>
  <si>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</si>
  <si>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</si>
  <si>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</si>
  <si>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</si>
  <si>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</si>
  <si>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</si>
  <si>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</si>
  <si>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</si>
  <si>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</si>
  <si>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</si>
  <si>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</si>
  <si>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</si>
  <si>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</si>
  <si>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</si>
  <si>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</si>
  <si>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</si>
  <si>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</si>
  <si>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</si>
  <si>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</si>
  <si>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</si>
  <si>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</si>
  <si>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</si>
  <si>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</si>
  <si>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</si>
  <si>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</si>
  <si>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</si>
  <si>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</si>
  <si>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</si>
  <si>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</si>
  <si>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</si>
  <si>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</si>
  <si>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</si>
  <si>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</si>
  <si>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</si>
  <si>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</si>
  <si>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</si>
  <si>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</si>
  <si>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</si>
  <si>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</si>
  <si>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</si>
  <si>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</si>
  <si>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</si>
  <si>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</si>
  <si>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</si>
  <si>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</si>
  <si>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</si>
  <si>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</si>
  <si>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</si>
  <si>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</si>
  <si>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</si>
  <si>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</si>
  <si>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</si>
  <si>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</si>
  <si>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</si>
  <si>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</si>
  <si>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</si>
  <si>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</si>
  <si>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</si>
  <si>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</si>
  <si>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</si>
  <si>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</si>
  <si>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</si>
  <si>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</si>
  <si>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</si>
  <si>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</si>
  <si>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</si>
  <si>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</si>
  <si>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</si>
  <si>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</si>
  <si>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</si>
  <si>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</si>
  <si>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</si>
  <si>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</si>
  <si>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</si>
  <si>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</si>
  <si>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</si>
  <si>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</si>
  <si>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</si>
  <si>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</si>
  <si>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</si>
  <si>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</si>
  <si>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</si>
  <si>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</si>
  <si>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</si>
  <si>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</si>
  <si>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</si>
  <si>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</si>
  <si>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</si>
  <si>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</si>
  <si>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</si>
  <si>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</si>
  <si>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</si>
  <si>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</si>
  <si>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</si>
  <si>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</si>
  <si>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</si>
  <si>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</si>
  <si>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</si>
  <si>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</si>
  <si>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</si>
  <si>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</si>
  <si>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</si>
  <si>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</si>
  <si>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</si>
  <si>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</si>
  <si>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</si>
  <si>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</si>
  <si>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</si>
  <si>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</si>
  <si>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</si>
  <si>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</si>
  <si>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</si>
  <si>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</si>
  <si>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</si>
  <si>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</si>
  <si>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</si>
  <si>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</si>
  <si>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</si>
  <si>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</si>
  <si>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</si>
  <si>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</si>
  <si>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</si>
  <si>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</si>
  <si>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</si>
  <si>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</si>
  <si>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</si>
  <si>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</si>
  <si>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</si>
  <si>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</si>
  <si>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</si>
  <si>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</si>
  <si>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</si>
  <si>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</si>
  <si>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</si>
  <si>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</si>
  <si>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</si>
  <si>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</si>
  <si>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</si>
  <si>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</si>
  <si>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</si>
  <si>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</si>
  <si>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</si>
  <si>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</si>
  <si>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</si>
  <si>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</si>
  <si>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</si>
  <si>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</si>
  <si>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</si>
  <si>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</si>
  <si>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</si>
  <si>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</si>
  <si>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</si>
  <si>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</si>
  <si>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</si>
  <si>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</si>
  <si>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</si>
  <si>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</si>
  <si>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</si>
  <si>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</si>
  <si>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</si>
  <si>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</si>
  <si>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</si>
  <si>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</si>
  <si>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</si>
  <si>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</si>
  <si>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</si>
  <si>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</si>
  <si>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</si>
  <si>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</si>
  <si>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</si>
  <si>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</si>
  <si>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</si>
  <si>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</si>
  <si>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</si>
  <si>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</si>
  <si>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</si>
  <si>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</si>
  <si>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</si>
  <si>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</si>
  <si>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</si>
  <si>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</si>
  <si>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</si>
  <si>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</si>
  <si>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</si>
  <si>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</si>
  <si>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</si>
  <si>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</si>
  <si>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</si>
  <si>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</si>
  <si>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</si>
  <si>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</si>
  <si>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</si>
  <si>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</si>
  <si>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</si>
  <si>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</si>
  <si>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</si>
  <si>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</si>
  <si>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</si>
  <si>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</si>
  <si>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</si>
  <si>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</si>
  <si>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</si>
  <si>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</si>
  <si>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</si>
  <si>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</si>
  <si>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</si>
  <si>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</si>
  <si>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</si>
  <si>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</si>
  <si>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</si>
  <si>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</si>
  <si>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</si>
  <si>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</si>
  <si>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</si>
  <si>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</si>
  <si>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</si>
  <si>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</si>
  <si>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</si>
  <si>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</si>
  <si>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</si>
  <si>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</si>
  <si>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</si>
  <si>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</si>
  <si>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</si>
  <si>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</si>
  <si>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</si>
  <si>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</si>
  <si>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</si>
  <si>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</si>
  <si>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</si>
  <si>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</si>
  <si>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</si>
  <si>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</si>
  <si>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</si>
  <si>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</si>
  <si>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</si>
  <si>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</si>
  <si>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</si>
  <si>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</si>
  <si>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</si>
  <si>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</si>
  <si>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</si>
  <si>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</si>
  <si>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</si>
  <si>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</si>
  <si>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</si>
  <si>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</si>
  <si>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</si>
  <si>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</si>
  <si>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</si>
  <si>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</si>
  <si>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</si>
  <si>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</si>
  <si>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</si>
  <si>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</si>
  <si>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</si>
  <si>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</si>
  <si>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</si>
  <si>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</si>
  <si>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</si>
  <si>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</si>
  <si>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</si>
  <si>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</si>
  <si>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</si>
  <si>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</si>
  <si>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</si>
  <si>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</si>
  <si>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</si>
  <si>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</si>
  <si>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</si>
  <si>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</si>
  <si>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</si>
  <si>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</si>
  <si>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</si>
  <si>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</si>
  <si>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</si>
  <si>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</si>
  <si>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</si>
  <si>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</si>
  <si>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</si>
  <si>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</si>
  <si>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</si>
  <si>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</si>
  <si>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</si>
  <si>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</si>
  <si>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</si>
  <si>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</si>
  <si>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</si>
  <si>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</si>
  <si>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</si>
  <si>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</si>
  <si>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</si>
  <si>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</si>
  <si>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</si>
  <si>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</si>
  <si>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</si>
  <si>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</si>
  <si>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</si>
  <si>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</si>
  <si>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</si>
  <si>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</si>
  <si>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</si>
  <si>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</si>
  <si>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</si>
  <si>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</si>
  <si>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</si>
  <si>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</si>
  <si>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</si>
  <si>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</si>
  <si>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</si>
  <si>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</si>
  <si>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</si>
  <si>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</si>
  <si>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</si>
  <si>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</si>
  <si>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</si>
  <si>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</si>
  <si>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</si>
  <si>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</si>
  <si>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</si>
  <si>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</si>
  <si>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</si>
  <si>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</si>
  <si>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</si>
  <si>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</si>
  <si>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</si>
  <si>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</si>
  <si>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</si>
  <si>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</si>
  <si>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</si>
  <si>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</si>
  <si>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</si>
  <si>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</si>
  <si>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</si>
  <si>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</si>
  <si>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</si>
  <si>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</si>
  <si>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</si>
  <si>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</si>
  <si>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</si>
  <si>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</si>
  <si>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</si>
  <si>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</si>
  <si>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</si>
  <si>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</si>
  <si>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</si>
  <si>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</si>
  <si>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</si>
  <si>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</si>
  <si>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</si>
  <si>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</si>
  <si>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</si>
  <si>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</si>
  <si>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</si>
  <si>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</si>
  <si>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</si>
  <si>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</si>
  <si>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</si>
  <si>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</si>
  <si>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</si>
  <si>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</si>
  <si>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</si>
  <si>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</si>
  <si>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</si>
  <si>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</si>
  <si>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</si>
  <si>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</si>
  <si>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</si>
  <si>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</si>
  <si>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</si>
  <si>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</si>
  <si>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</si>
  <si>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</si>
  <si>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</si>
  <si>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</si>
  <si>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</si>
  <si>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</si>
  <si>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</si>
  <si>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</si>
  <si>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</si>
  <si>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</si>
  <si>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</si>
  <si>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</si>
  <si>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</si>
  <si>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</si>
  <si>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</si>
  <si>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</si>
  <si>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</si>
  <si>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</si>
  <si>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</si>
  <si>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</si>
  <si>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</si>
  <si>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</si>
  <si>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</si>
  <si>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</si>
  <si>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</si>
  <si>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</si>
  <si>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</si>
  <si>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</si>
  <si>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</si>
  <si>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</si>
  <si>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</si>
  <si>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</si>
  <si>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</si>
  <si>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</si>
  <si>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</si>
  <si>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</si>
  <si>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</si>
  <si>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</si>
  <si>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</si>
  <si>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</si>
  <si>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</si>
  <si>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</si>
  <si>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</si>
  <si>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</si>
  <si>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</si>
  <si>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</si>
  <si>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</si>
  <si>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</si>
  <si>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</si>
  <si>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</si>
  <si>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</si>
  <si>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</si>
  <si>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</si>
  <si>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</si>
  <si>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</si>
  <si>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</si>
  <si>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</si>
  <si>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</si>
  <si>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</si>
  <si>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</si>
  <si>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</si>
  <si>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</si>
  <si>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</si>
  <si>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</si>
  <si>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</si>
  <si>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</si>
  <si>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</si>
  <si>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</si>
  <si>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</si>
  <si>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</si>
  <si>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</si>
  <si>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</si>
  <si>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</si>
  <si>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</si>
  <si>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</si>
  <si>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</si>
  <si>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</si>
  <si>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</si>
  <si>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</si>
  <si>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</si>
  <si>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</si>
  <si>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</si>
  <si>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</si>
  <si>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</si>
  <si>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</si>
  <si>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</si>
  <si>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</si>
  <si>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</si>
  <si>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</si>
  <si>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</si>
  <si>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</si>
  <si>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</si>
  <si>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</si>
  <si>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</si>
  <si>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</si>
  <si>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</si>
  <si>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</si>
  <si>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</si>
  <si>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</si>
  <si>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</si>
  <si>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</si>
  <si>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</si>
  <si>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</si>
  <si>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</si>
  <si>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</si>
  <si>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</si>
  <si>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</si>
  <si>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</si>
  <si>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</si>
  <si>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</si>
  <si>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</si>
  <si>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</si>
  <si>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</si>
  <si>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</si>
  <si>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</si>
  <si>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</si>
  <si>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</si>
  <si>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</si>
  <si>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</si>
  <si>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</si>
  <si>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</si>
  <si>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</si>
  <si>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</si>
  <si>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</si>
  <si>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</si>
  <si>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</si>
  <si>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</si>
  <si>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</si>
  <si>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</si>
  <si>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</si>
  <si>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</si>
  <si>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</si>
  <si>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</si>
  <si>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</si>
  <si>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</si>
  <si>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</si>
  <si>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</si>
  <si>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</si>
  <si>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</si>
  <si>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</si>
  <si>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</si>
  <si>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</si>
  <si>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</si>
  <si>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</si>
  <si>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</si>
  <si>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</si>
  <si>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</si>
  <si>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</si>
  <si>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</si>
  <si>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</si>
  <si>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</si>
  <si>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</si>
  <si>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</si>
  <si>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</si>
  <si>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</si>
  <si>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</si>
  <si>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</si>
  <si>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</si>
  <si>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</si>
  <si>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</si>
  <si>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</si>
  <si>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</si>
  <si>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</si>
  <si>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</si>
  <si>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</si>
  <si>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</si>
  <si>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</si>
  <si>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</si>
  <si>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</si>
  <si>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</si>
  <si>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</si>
  <si>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</si>
  <si>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</si>
  <si>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</si>
  <si>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</si>
  <si>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</si>
  <si>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</si>
  <si>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</si>
  <si>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</si>
  <si>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</si>
  <si>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</si>
  <si>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</si>
  <si>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</si>
  <si>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</si>
  <si>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</si>
  <si>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</si>
  <si>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</si>
  <si>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</si>
  <si>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</si>
  <si>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</si>
  <si>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</si>
  <si>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</si>
  <si>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</si>
  <si>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</si>
  <si>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</si>
  <si>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</si>
  <si>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</si>
  <si>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</si>
  <si>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</si>
  <si>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</si>
  <si>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</si>
  <si>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</si>
  <si>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</si>
  <si>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</si>
  <si>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</si>
  <si>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</si>
  <si>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</si>
  <si>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</si>
  <si>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</si>
  <si>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</si>
  <si>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</si>
  <si>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</si>
  <si>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</si>
  <si>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</si>
  <si>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</si>
  <si>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</si>
  <si>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</si>
  <si>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</si>
  <si>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</si>
  <si>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</si>
  <si>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</si>
  <si>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</si>
  <si>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</si>
  <si>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</si>
  <si>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</si>
  <si>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</si>
  <si>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</si>
  <si>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</si>
  <si>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</si>
  <si>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</si>
  <si>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</si>
  <si>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</si>
  <si>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</si>
  <si>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</si>
  <si>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</si>
  <si>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</si>
  <si>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</si>
  <si>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</si>
  <si>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</si>
  <si>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</si>
  <si>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</si>
  <si>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</si>
  <si>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</si>
  <si>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</si>
  <si>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</si>
  <si>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</si>
  <si>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</si>
  <si>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</si>
  <si>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</si>
  <si>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</si>
  <si>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</si>
  <si>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</si>
  <si>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</si>
  <si>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</si>
  <si>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</si>
  <si>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</si>
  <si>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</si>
  <si>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</si>
  <si>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</si>
  <si>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</si>
  <si>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</si>
  <si>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</si>
  <si>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</si>
  <si>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</si>
  <si>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</si>
  <si>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</si>
  <si>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</si>
  <si>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</si>
  <si>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</si>
  <si>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</si>
  <si>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</si>
  <si>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</si>
  <si>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</si>
  <si>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</si>
  <si>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</si>
  <si>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</si>
  <si>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</si>
  <si>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</si>
  <si>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</si>
  <si>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</si>
  <si>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</si>
  <si>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</si>
  <si>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</si>
  <si>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</si>
  <si>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</si>
  <si>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</si>
  <si>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</si>
  <si>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</si>
  <si>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</si>
  <si>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</si>
  <si>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</si>
  <si>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</si>
  <si>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</si>
  <si>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</si>
  <si>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</si>
  <si>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</si>
  <si>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</si>
  <si>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</si>
  <si>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</si>
  <si>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</si>
  <si>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</si>
  <si>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</si>
  <si>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</si>
  <si>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</si>
  <si>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</si>
  <si>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</si>
  <si>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</si>
  <si>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</si>
  <si>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</si>
  <si>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</si>
  <si>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</si>
  <si>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</si>
  <si>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</si>
  <si>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</si>
  <si>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</si>
  <si>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</si>
  <si>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</si>
  <si>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</si>
  <si>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</si>
  <si>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</si>
  <si>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</si>
  <si>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</si>
  <si>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</si>
  <si>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</si>
  <si>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</si>
  <si>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</si>
  <si>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</si>
  <si>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</si>
  <si>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</si>
  <si>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</si>
  <si>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</si>
  <si>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</si>
  <si>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</si>
  <si>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</si>
  <si>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</si>
  <si>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</si>
  <si>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</si>
  <si>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</si>
  <si>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</si>
  <si>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</si>
  <si>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</si>
  <si>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</si>
  <si>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</si>
  <si>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</si>
  <si>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</si>
  <si>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</si>
  <si>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</si>
  <si>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</si>
  <si>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</si>
  <si>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</si>
  <si>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</si>
  <si>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</si>
  <si>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</si>
  <si>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</si>
  <si>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</si>
  <si>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</si>
  <si>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</si>
  <si>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</si>
  <si>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</si>
  <si>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</si>
  <si>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</si>
  <si>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</si>
  <si>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</si>
  <si>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</si>
  <si>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</si>
  <si>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</si>
  <si>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</si>
  <si>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</si>
  <si>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</si>
  <si>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</si>
  <si>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</si>
  <si>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</si>
  <si>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</si>
  <si>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</si>
  <si>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</si>
  <si>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</si>
  <si>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</si>
  <si>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</si>
  <si>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</si>
  <si>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</si>
  <si>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</si>
  <si>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</si>
  <si>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</si>
  <si>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</si>
  <si>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</si>
  <si>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</si>
  <si>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</si>
  <si>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</si>
  <si>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</si>
  <si>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</si>
  <si>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</si>
  <si>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</si>
  <si>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</si>
  <si>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</si>
  <si>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</si>
  <si>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</si>
  <si>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</si>
  <si>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</si>
  <si>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</si>
  <si>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</si>
  <si>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</si>
  <si>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</si>
  <si>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</si>
  <si>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</si>
  <si>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</si>
  <si>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</si>
  <si>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</si>
  <si>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</si>
  <si>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</si>
  <si>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</si>
  <si>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</si>
  <si>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</si>
  <si>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</si>
  <si>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</si>
  <si>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</si>
  <si>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</si>
  <si>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</si>
  <si>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</si>
  <si>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</si>
  <si>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</si>
  <si>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</si>
  <si>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</si>
  <si>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</si>
  <si>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</si>
  <si>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</si>
  <si>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</si>
  <si>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</si>
  <si>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</si>
  <si>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</si>
  <si>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</si>
  <si>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</si>
  <si>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</si>
  <si>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</si>
  <si>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</si>
  <si>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</si>
  <si>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</si>
  <si>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</si>
  <si>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</si>
  <si>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</si>
  <si>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</si>
  <si>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</si>
  <si>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</si>
  <si>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</si>
  <si>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</si>
  <si>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</si>
  <si>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</si>
  <si>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</si>
  <si>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</si>
  <si>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</si>
  <si>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</si>
  <si>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</si>
  <si>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</si>
  <si>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</si>
  <si>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</si>
  <si>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</si>
  <si>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</si>
  <si>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</si>
  <si>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</si>
  <si>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</si>
  <si>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</si>
  <si>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</si>
  <si>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</si>
  <si>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</si>
  <si>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</si>
  <si>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</si>
  <si>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</si>
  <si>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</si>
  <si>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</si>
  <si>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</si>
  <si>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</si>
  <si>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</si>
  <si>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</si>
  <si>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</si>
  <si>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</si>
  <si>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</si>
  <si>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</si>
  <si>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</si>
  <si>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</si>
  <si>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</si>
  <si>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</si>
  <si>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</si>
  <si>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</si>
  <si>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</si>
  <si>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</si>
  <si>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</si>
  <si>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</si>
  <si>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</si>
  <si>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</si>
  <si>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</si>
  <si>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</si>
  <si>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</si>
  <si>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</si>
  <si>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</si>
  <si>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</si>
  <si>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</si>
  <si>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</si>
  <si>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</si>
  <si>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</si>
  <si>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</si>
  <si>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</si>
  <si>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</si>
  <si>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</si>
  <si>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</si>
  <si>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</si>
  <si>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</si>
  <si>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</si>
  <si>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</si>
  <si>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</si>
  <si>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</si>
  <si>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</si>
  <si>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</si>
  <si>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</si>
  <si>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</si>
  <si>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</si>
  <si>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</si>
  <si>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</si>
  <si>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</si>
  <si>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</si>
  <si>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</si>
  <si>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</si>
  <si>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</si>
  <si>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</si>
  <si>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</si>
  <si>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</si>
  <si>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</si>
  <si>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</si>
  <si>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</si>
  <si>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</si>
  <si>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</si>
  <si>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</si>
  <si>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</si>
  <si>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</si>
  <si>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</si>
  <si>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</si>
  <si>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</si>
  <si>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</si>
  <si>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</si>
  <si>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</si>
  <si>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</si>
  <si>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</si>
  <si>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</si>
  <si>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</si>
  <si>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</si>
  <si>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</si>
  <si>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</si>
  <si>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</si>
  <si>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</si>
  <si>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</si>
  <si>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</si>
  <si>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</si>
  <si>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</si>
  <si>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</si>
  <si>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</si>
  <si>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</si>
  <si>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</si>
  <si>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</si>
  <si>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</si>
  <si>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</si>
  <si>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</si>
  <si>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</si>
  <si>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</si>
  <si>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</si>
  <si>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</si>
  <si>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</si>
  <si>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</si>
  <si>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</si>
  <si>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</si>
  <si>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</si>
  <si>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</si>
  <si>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</si>
  <si>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</si>
  <si>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</si>
  <si>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</si>
  <si>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</si>
  <si>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</si>
  <si>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</si>
  <si>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</si>
  <si>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</si>
  <si>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</si>
  <si>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</si>
  <si>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</si>
  <si>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</si>
  <si>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</si>
  <si>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</si>
  <si>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</si>
  <si>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</si>
  <si>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</si>
  <si>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</si>
  <si>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</si>
  <si>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</si>
  <si>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</si>
  <si>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</si>
  <si>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</si>
  <si>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</si>
  <si>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</si>
  <si>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</si>
  <si>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</si>
  <si>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</si>
  <si>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</si>
  <si>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</si>
  <si>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</si>
  <si>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</si>
  <si>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</si>
  <si>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</si>
  <si>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</si>
  <si>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</si>
  <si>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</si>
  <si>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</si>
  <si>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</si>
  <si>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</si>
  <si>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</si>
  <si>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</si>
  <si>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</si>
  <si>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</si>
  <si>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</si>
  <si>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</si>
  <si>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</si>
  <si>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</si>
  <si>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</si>
  <si>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</si>
  <si>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</si>
  <si>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</si>
  <si>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</si>
  <si>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</si>
  <si>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</si>
  <si>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</si>
  <si>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</si>
  <si>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</si>
  <si>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</si>
  <si>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</si>
  <si>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</si>
  <si>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</si>
  <si>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</si>
  <si>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</si>
  <si>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</si>
  <si>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</si>
  <si>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</si>
  <si>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</si>
  <si>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</si>
  <si>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</si>
  <si>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</si>
  <si>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</si>
  <si>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</si>
  <si>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</si>
  <si>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</si>
  <si>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</si>
  <si>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</si>
  <si>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</si>
  <si>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</si>
  <si>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</si>
  <si>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</si>
  <si>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</si>
  <si>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</si>
  <si>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</si>
  <si>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</si>
  <si>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</si>
  <si>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</si>
  <si>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</si>
  <si>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</si>
  <si>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</si>
  <si>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</si>
  <si>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</si>
  <si>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</si>
  <si>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</si>
  <si>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</si>
  <si>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</si>
  <si>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</si>
  <si>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</si>
  <si>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</si>
  <si>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</si>
  <si>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</si>
  <si>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</si>
  <si>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</si>
  <si>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</si>
  <si>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</si>
  <si>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</si>
  <si>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</si>
  <si>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</si>
  <si>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</si>
  <si>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</si>
  <si>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</si>
  <si>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</si>
  <si>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</si>
  <si>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</si>
  <si>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</si>
  <si>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</si>
  <si>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</si>
  <si>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</si>
  <si>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</si>
  <si>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</si>
  <si>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</si>
  <si>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</si>
  <si>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</si>
  <si>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</si>
  <si>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</si>
  <si>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</si>
  <si>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</si>
  <si>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</si>
  <si>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</si>
  <si>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</si>
  <si>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</si>
  <si>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</si>
  <si>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</si>
  <si>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</si>
  <si>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</si>
  <si>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</si>
  <si>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</si>
  <si>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</si>
  <si>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</si>
  <si>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</si>
  <si>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</si>
  <si>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</si>
  <si>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</si>
  <si>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</si>
  <si>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</si>
  <si>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</si>
  <si>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</si>
  <si>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</si>
  <si>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</si>
  <si>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</si>
  <si>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</si>
  <si>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</si>
  <si>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</si>
  <si>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</si>
  <si>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</si>
  <si>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</si>
  <si>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</si>
  <si>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</si>
  <si>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</si>
  <si>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</si>
  <si>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</si>
  <si>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</si>
  <si>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</si>
  <si>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</si>
  <si>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</si>
  <si>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</si>
  <si>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</si>
  <si>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</si>
  <si>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</si>
  <si>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</si>
  <si>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</si>
  <si>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</si>
  <si>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</si>
  <si>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</si>
  <si>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</si>
  <si>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</si>
  <si>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</si>
  <si>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</si>
  <si>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</si>
  <si>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</si>
  <si>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</si>
  <si>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</si>
  <si>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</si>
  <si>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</si>
  <si>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</si>
  <si>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</si>
  <si>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</si>
  <si>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</si>
  <si>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</si>
  <si>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</si>
  <si>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</si>
  <si>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</si>
  <si>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</si>
  <si>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</si>
  <si>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</si>
  <si>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</si>
  <si>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</si>
  <si>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</si>
  <si>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</si>
  <si>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</si>
  <si>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</si>
  <si>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</si>
  <si>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</si>
  <si>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</si>
  <si>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</si>
  <si>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</si>
  <si>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</si>
  <si>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</si>
  <si>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</si>
  <si>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</si>
  <si>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</si>
  <si>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</si>
  <si>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</si>
  <si>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</si>
  <si>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</si>
  <si>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</si>
  <si>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</si>
  <si>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</si>
  <si>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</si>
  <si>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</si>
  <si>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</si>
  <si>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</si>
  <si>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</si>
  <si>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</si>
  <si>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</si>
  <si>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</si>
  <si>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</si>
  <si>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</si>
  <si>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</si>
  <si>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</si>
  <si>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</si>
  <si>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</si>
  <si>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</si>
  <si>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</si>
  <si>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</si>
  <si>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</si>
  <si>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</si>
  <si>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</si>
  <si>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</si>
  <si>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</si>
  <si>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</si>
  <si>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</si>
  <si>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</si>
  <si>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</si>
  <si>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</si>
  <si>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</si>
  <si>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</si>
  <si>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</si>
  <si>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</si>
  <si>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</si>
  <si>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</si>
  <si>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</si>
  <si>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</si>
  <si>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</si>
  <si>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</si>
  <si>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</si>
  <si>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</si>
  <si>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</si>
  <si>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</si>
  <si>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</si>
  <si>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</si>
  <si>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</si>
  <si>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</si>
  <si>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</si>
  <si>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</si>
  <si>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</si>
  <si>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</si>
  <si>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</si>
  <si>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</si>
  <si>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</si>
  <si>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</si>
  <si>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</si>
  <si>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</si>
  <si>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</si>
  <si>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</si>
  <si>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</si>
  <si>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</si>
  <si>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</si>
  <si>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</si>
  <si>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</si>
  <si>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</si>
  <si>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</si>
  <si>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</si>
  <si>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</si>
  <si>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</si>
  <si>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</si>
  <si>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</si>
  <si>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</si>
  <si>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</si>
  <si>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</si>
  <si>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</si>
  <si>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</si>
  <si>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</si>
  <si>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</si>
  <si>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</si>
  <si>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</si>
  <si>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</si>
  <si>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</si>
  <si>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</si>
  <si>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</si>
  <si>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</si>
  <si>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</si>
  <si>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</si>
  <si>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</si>
  <si>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</si>
  <si>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</si>
  <si>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</si>
  <si>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</si>
  <si>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</si>
  <si>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</si>
  <si>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</si>
  <si>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</si>
  <si>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</si>
  <si>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</si>
  <si>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</si>
  <si>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</si>
  <si>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</si>
  <si>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</si>
  <si>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</si>
  <si>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</si>
  <si>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</si>
  <si>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</si>
  <si>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</si>
  <si>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</si>
  <si>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</si>
  <si>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</si>
  <si>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</si>
  <si>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</si>
  <si>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</si>
  <si>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</si>
  <si>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</si>
  <si>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</si>
  <si>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</si>
  <si>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</si>
  <si>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</si>
  <si>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</si>
  <si>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</si>
  <si>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</si>
  <si>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</si>
  <si>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</si>
  <si>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</si>
  <si>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</si>
  <si>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</si>
  <si>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</si>
  <si>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</si>
  <si>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</si>
  <si>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</si>
  <si>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</si>
  <si>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</si>
  <si>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</si>
  <si>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</si>
  <si>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</si>
  <si>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</si>
  <si>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</si>
  <si>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</si>
  <si>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</si>
  <si>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</si>
  <si>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</si>
  <si>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</si>
  <si>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</si>
  <si>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</si>
  <si>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</si>
  <si>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</si>
  <si>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</si>
  <si>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</si>
  <si>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</si>
  <si>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</si>
  <si>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</si>
  <si>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</si>
  <si>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</si>
  <si>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</si>
  <si>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</si>
  <si>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</si>
  <si>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</si>
  <si>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</si>
  <si>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</si>
  <si>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</si>
  <si>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</si>
  <si>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</si>
  <si>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</si>
  <si>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</si>
  <si>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</si>
  <si>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</si>
  <si>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</si>
  <si>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</si>
  <si>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</si>
  <si>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</si>
  <si>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</si>
  <si>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</si>
  <si>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</si>
  <si>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</si>
  <si>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</si>
  <si>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</si>
  <si>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</si>
  <si>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</si>
  <si>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</si>
  <si>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</si>
  <si>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</si>
  <si>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</si>
  <si>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</si>
  <si>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</si>
  <si>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</si>
  <si>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</si>
  <si>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</si>
  <si>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</si>
  <si>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</si>
  <si>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</si>
  <si>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</si>
  <si>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</si>
  <si>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</si>
  <si>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</si>
  <si>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</si>
  <si>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</si>
  <si>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</si>
  <si>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</si>
  <si>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</si>
  <si>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</si>
  <si>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</si>
  <si>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</si>
  <si>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</si>
  <si>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</si>
  <si>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</si>
  <si>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</si>
  <si>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</si>
  <si>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</si>
  <si>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</si>
  <si>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</si>
  <si>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</si>
  <si>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</si>
  <si>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</si>
  <si>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</si>
  <si>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</si>
  <si>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</si>
  <si>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</si>
  <si>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</si>
  <si>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</si>
  <si>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</si>
  <si>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</si>
  <si>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</si>
  <si>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</si>
  <si>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</si>
  <si>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</si>
  <si>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</si>
  <si>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</si>
  <si>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</si>
  <si>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</si>
  <si>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</si>
  <si>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</si>
  <si>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</si>
  <si>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</si>
  <si>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</si>
  <si>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</si>
  <si>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</si>
  <si>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</si>
  <si>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</si>
  <si>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</si>
  <si>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</si>
  <si>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</si>
  <si>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</si>
  <si>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</si>
  <si>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</si>
  <si>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</si>
  <si>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</si>
  <si>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</si>
  <si>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</si>
  <si>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</si>
  <si>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</si>
  <si>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</si>
  <si>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</si>
  <si>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</si>
  <si>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</si>
  <si>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</si>
  <si>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</si>
  <si>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</si>
  <si>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</si>
  <si>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</si>
  <si>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</si>
  <si>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</si>
  <si>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</si>
  <si>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</si>
  <si>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</si>
  <si>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</si>
  <si>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</si>
  <si>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</si>
  <si>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</si>
  <si>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</si>
  <si>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</si>
  <si>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</si>
  <si>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</si>
  <si>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</si>
  <si>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</si>
  <si>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</si>
  <si>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</si>
  <si>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</si>
  <si>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</si>
  <si>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</si>
  <si>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</si>
  <si>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</si>
  <si>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</si>
  <si>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</si>
  <si>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</si>
  <si>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</si>
  <si>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</si>
  <si>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</si>
  <si>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</si>
  <si>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</si>
  <si>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</si>
  <si>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</si>
  <si>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</si>
  <si>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</si>
  <si>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</si>
  <si>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</si>
  <si>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</si>
  <si>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</si>
  <si>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</si>
  <si>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</si>
  <si>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</si>
  <si>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</si>
  <si>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</si>
  <si>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</si>
  <si>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</si>
  <si>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</si>
  <si>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</si>
  <si>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</si>
  <si>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</si>
  <si>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</si>
  <si>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</si>
  <si>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</si>
  <si>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</si>
  <si>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</si>
  <si>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</si>
  <si>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</si>
  <si>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</si>
  <si>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</si>
  <si>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</si>
  <si>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</si>
  <si>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</si>
  <si>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</si>
  <si>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</si>
  <si>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</si>
  <si>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</si>
  <si>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</si>
  <si>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</si>
  <si>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</si>
  <si>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</si>
  <si>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</si>
  <si>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</si>
  <si>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</si>
  <si>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</si>
  <si>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</si>
  <si>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</si>
  <si>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</si>
  <si>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</si>
  <si>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</si>
  <si>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</si>
  <si>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</si>
  <si>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</si>
  <si>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</si>
  <si>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</si>
  <si>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</si>
  <si>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</si>
  <si>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</si>
  <si>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</si>
  <si>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</si>
  <si>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</si>
  <si>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</si>
  <si>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</si>
  <si>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</si>
  <si>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</si>
  <si>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</si>
  <si>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</si>
  <si>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</si>
  <si>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</si>
  <si>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</si>
  <si>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</si>
  <si>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</si>
  <si>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</si>
  <si>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</si>
  <si>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</si>
  <si>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</si>
  <si>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</si>
  <si>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</si>
  <si>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</si>
  <si>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</si>
  <si>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</si>
  <si>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</si>
  <si>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</si>
  <si>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</si>
  <si>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</si>
  <si>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</si>
  <si>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</si>
  <si>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</si>
  <si>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</si>
  <si>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</si>
  <si>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</si>
  <si>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</si>
  <si>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</si>
  <si>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</si>
  <si>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</si>
  <si>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</si>
  <si>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</si>
  <si>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</si>
  <si>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</si>
  <si>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</si>
  <si>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</si>
  <si>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</si>
  <si>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</si>
  <si>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</si>
  <si>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</si>
  <si>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</si>
  <si>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</si>
  <si>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</si>
  <si>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</si>
  <si>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</si>
  <si>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</si>
  <si>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</si>
  <si>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</si>
  <si>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</si>
  <si>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</si>
  <si>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</si>
  <si>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</si>
  <si>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</si>
  <si>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</si>
  <si>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</si>
  <si>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</si>
  <si>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</si>
  <si>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</si>
  <si>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</si>
  <si>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</si>
  <si>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</si>
  <si>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</si>
  <si>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</si>
  <si>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</si>
  <si>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</si>
  <si>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</si>
  <si>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</si>
  <si>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</si>
  <si>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</si>
  <si>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</si>
  <si>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</si>
  <si>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</si>
  <si>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</si>
  <si>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</si>
  <si>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</si>
  <si>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</si>
  <si>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</si>
  <si>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</si>
  <si>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</si>
  <si>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</si>
  <si>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</si>
  <si>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</si>
  <si>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</si>
  <si>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</si>
  <si>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</si>
  <si>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</si>
  <si>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</si>
  <si>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</si>
  <si>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</si>
  <si>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</si>
  <si>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</si>
  <si>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</si>
  <si>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</si>
  <si>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</si>
  <si>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</si>
  <si>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</si>
  <si>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</si>
  <si>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</si>
  <si>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</si>
  <si>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</si>
  <si>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</si>
  <si>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</si>
  <si>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</si>
  <si>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</si>
  <si>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</si>
  <si>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</si>
  <si>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</si>
  <si>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</si>
  <si>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</si>
  <si>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</si>
  <si>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</si>
  <si>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</si>
  <si>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</si>
  <si>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</si>
  <si>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</si>
  <si>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</si>
  <si>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</si>
  <si>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</si>
  <si>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</si>
  <si>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</si>
  <si>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</si>
  <si>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</si>
  <si>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</si>
  <si>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</si>
  <si>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</si>
  <si>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</si>
  <si>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</si>
  <si>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</si>
  <si>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</si>
  <si>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</si>
  <si>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</si>
  <si>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</si>
  <si>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</si>
  <si>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</si>
  <si>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</si>
  <si>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</si>
  <si>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</si>
  <si>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</si>
  <si>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</si>
  <si>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</si>
  <si>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</si>
  <si>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</si>
  <si>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</si>
  <si>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</si>
  <si>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</si>
  <si>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</si>
  <si>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</si>
  <si>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</si>
  <si>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</si>
  <si>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</si>
  <si>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</si>
  <si>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</si>
  <si>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</si>
  <si>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</si>
  <si>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</si>
  <si>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</si>
  <si>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</si>
  <si>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</si>
  <si>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</si>
  <si>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</si>
  <si>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</si>
  <si>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</si>
  <si>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</si>
  <si>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</si>
  <si>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</si>
  <si>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</si>
  <si>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</si>
  <si>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</si>
  <si>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</si>
  <si>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</si>
  <si>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</si>
  <si>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</si>
  <si>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</si>
  <si>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</si>
  <si>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</si>
  <si>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</si>
  <si>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</si>
  <si>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</si>
  <si>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</si>
  <si>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</si>
  <si>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</si>
  <si>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</si>
  <si>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</si>
  <si>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</si>
  <si>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</si>
  <si>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</si>
  <si>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</si>
  <si>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</si>
  <si>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</si>
  <si>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</si>
  <si>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</si>
  <si>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</si>
  <si>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</si>
  <si>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</si>
  <si>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</si>
  <si>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</si>
  <si>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</si>
  <si>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</si>
  <si>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</si>
  <si>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</si>
  <si>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</si>
  <si>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</si>
  <si>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</si>
  <si>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</si>
  <si>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</si>
  <si>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</si>
  <si>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</si>
  <si>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</si>
  <si>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</si>
  <si>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</si>
  <si>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</si>
  <si>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</si>
  <si>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</si>
  <si>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</si>
  <si>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</si>
  <si>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</si>
  <si>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</si>
  <si>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</si>
  <si>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</si>
  <si>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</si>
  <si>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</si>
  <si>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</si>
  <si>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</si>
  <si>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</si>
  <si>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</si>
  <si>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</si>
  <si>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</si>
  <si>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</si>
  <si>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</si>
  <si>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</si>
  <si>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</si>
  <si>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</si>
  <si>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</si>
  <si>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</si>
  <si>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</si>
  <si>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</si>
  <si>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</si>
  <si>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</si>
  <si>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</si>
  <si>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</si>
  <si>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</si>
  <si>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</si>
  <si>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</si>
  <si>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</si>
  <si>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</si>
  <si>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</si>
  <si>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</si>
  <si>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</si>
  <si>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</si>
  <si>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</si>
  <si>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</si>
  <si>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</si>
  <si>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</si>
  <si>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</si>
  <si>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</si>
  <si>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</si>
  <si>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</si>
  <si>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</si>
  <si>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</si>
  <si>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</si>
  <si>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</si>
  <si>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</si>
  <si>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</si>
  <si>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</si>
  <si>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</si>
  <si>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</si>
  <si>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</si>
  <si>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</si>
  <si>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</si>
  <si>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</si>
  <si>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</si>
  <si>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</si>
  <si>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</si>
  <si>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</si>
  <si>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</si>
  <si>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</si>
  <si>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</si>
  <si>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</si>
  <si>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</si>
  <si>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</si>
  <si>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</si>
  <si>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</si>
  <si>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</si>
  <si>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</si>
  <si>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</si>
  <si>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</si>
  <si>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</si>
  <si>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</si>
  <si>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</si>
  <si>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</si>
  <si>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</si>
  <si>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</si>
  <si>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</si>
  <si>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</si>
  <si>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</si>
  <si>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</si>
  <si>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</si>
  <si>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</si>
  <si>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</si>
  <si>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</si>
  <si>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</si>
  <si>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</si>
  <si>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</si>
  <si>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</si>
  <si>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</si>
  <si>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</si>
  <si>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</si>
  <si>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</si>
  <si>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</si>
  <si>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</si>
  <si>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</si>
  <si>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</si>
  <si>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</si>
  <si>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</si>
  <si>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</si>
  <si>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</si>
  <si>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</si>
  <si>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</si>
  <si>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</si>
  <si>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</si>
  <si>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</si>
  <si>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</si>
  <si>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</si>
  <si>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</si>
  <si>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</si>
  <si>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</si>
  <si>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</si>
  <si>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</si>
  <si>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</si>
  <si>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</si>
  <si>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</si>
  <si>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</si>
  <si>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</si>
  <si>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</si>
  <si>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</si>
  <si>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</si>
  <si>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</si>
  <si>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</si>
  <si>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</si>
  <si>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</si>
  <si>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</si>
  <si>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</si>
  <si>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</si>
  <si>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</si>
  <si>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</si>
  <si>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</si>
  <si>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</si>
  <si>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</si>
  <si>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</si>
  <si>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</si>
  <si>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</si>
  <si>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</si>
  <si>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</si>
  <si>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</si>
  <si>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</si>
  <si>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</si>
  <si>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</si>
  <si>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</si>
  <si>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</si>
  <si>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</si>
  <si>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</si>
  <si>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</si>
  <si>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</si>
  <si>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</si>
  <si>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</si>
  <si>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</si>
  <si>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</si>
  <si>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</si>
  <si>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</si>
  <si>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</si>
  <si>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</si>
  <si>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</si>
  <si>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</si>
  <si>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</si>
  <si>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</si>
  <si>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</si>
  <si>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</si>
  <si>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</si>
  <si>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</si>
  <si>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</si>
  <si>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</si>
  <si>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</si>
  <si>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</si>
  <si>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</si>
  <si>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</si>
  <si>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</si>
  <si>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</si>
  <si>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</si>
  <si>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</si>
  <si>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</si>
  <si>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</si>
  <si>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</si>
  <si>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</si>
  <si>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</si>
  <si>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</si>
  <si>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</si>
  <si>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</si>
  <si>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</si>
  <si>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</si>
  <si>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</si>
  <si>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</si>
  <si>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</si>
  <si>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</si>
  <si>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</si>
  <si>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</si>
  <si>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</si>
  <si>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</si>
  <si>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</si>
  <si>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</si>
  <si>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</si>
  <si>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</si>
  <si>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</si>
  <si>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</si>
  <si>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</si>
  <si>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</si>
  <si>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</si>
  <si>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</si>
  <si>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</si>
  <si>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</si>
  <si>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</si>
  <si>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</si>
  <si>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</si>
  <si>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</si>
  <si>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</si>
  <si>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</si>
  <si>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</si>
  <si>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</si>
  <si>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</si>
  <si>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</si>
  <si>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</si>
  <si>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</si>
  <si>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</si>
  <si>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</si>
  <si>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</si>
  <si>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</si>
  <si>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</si>
  <si>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</si>
  <si>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</si>
  <si>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</si>
  <si>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</si>
  <si>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</si>
  <si>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</si>
  <si>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</si>
  <si>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</si>
  <si>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</si>
  <si>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</si>
  <si>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</si>
  <si>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</si>
  <si>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</si>
  <si>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</si>
  <si>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</si>
  <si>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</si>
  <si>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</si>
  <si>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</si>
  <si>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</si>
  <si>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</si>
  <si>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</si>
  <si>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</si>
  <si>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</si>
  <si>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</si>
  <si>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</si>
  <si>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</si>
  <si>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</si>
  <si>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</si>
  <si>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</si>
  <si>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</si>
  <si>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</si>
  <si>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</si>
  <si>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</si>
  <si>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</si>
  <si>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</si>
  <si>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</si>
  <si>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</si>
  <si>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</si>
  <si>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</si>
  <si>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</si>
  <si>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</si>
  <si>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</si>
  <si>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</si>
  <si>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</si>
  <si>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</si>
  <si>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</si>
  <si>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</si>
  <si>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</si>
  <si>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</si>
  <si>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</si>
  <si>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</si>
  <si>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</si>
  <si>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</si>
  <si>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</si>
  <si>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</si>
  <si>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</si>
  <si>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</si>
  <si>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</si>
  <si>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</si>
  <si>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</si>
  <si>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</si>
  <si>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</si>
  <si>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</si>
  <si>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</si>
  <si>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</si>
  <si>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</si>
  <si>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</si>
  <si>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</si>
  <si>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</si>
  <si>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</si>
  <si>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</si>
  <si>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</si>
  <si>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</si>
  <si>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</si>
  <si>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</si>
  <si>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</si>
  <si>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</si>
  <si>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</si>
  <si>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</si>
  <si>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</si>
  <si>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</si>
  <si>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</si>
  <si>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</si>
  <si>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</si>
  <si>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</si>
  <si>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</si>
  <si>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</si>
  <si>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</si>
  <si>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</si>
  <si>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</si>
  <si>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</si>
  <si>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</si>
  <si>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</si>
  <si>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</si>
  <si>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</si>
  <si>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</si>
  <si>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</si>
  <si>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</si>
  <si>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</si>
  <si>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</si>
  <si>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</si>
  <si>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</si>
  <si>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</si>
  <si>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</si>
  <si>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</si>
  <si>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</si>
  <si>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</si>
  <si>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</si>
  <si>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</si>
  <si>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</si>
  <si>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</si>
  <si>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</si>
  <si>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</si>
  <si>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</si>
  <si>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</si>
  <si>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</si>
  <si>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</si>
  <si>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</si>
  <si>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</si>
  <si>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</si>
  <si>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</si>
  <si>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</si>
  <si>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</si>
  <si>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</si>
  <si>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</si>
  <si>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</si>
  <si>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</si>
  <si>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</si>
  <si>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</si>
  <si>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</si>
  <si>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</si>
  <si>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</si>
  <si>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</si>
  <si>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</si>
  <si>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</si>
  <si>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</si>
  <si>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</si>
  <si>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</si>
  <si>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</si>
  <si>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</si>
  <si>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</si>
  <si>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</si>
  <si>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</si>
  <si>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</si>
  <si>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</si>
  <si>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</si>
  <si>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</si>
  <si>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</si>
  <si>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</si>
  <si>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</si>
  <si>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</si>
  <si>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</si>
  <si>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</si>
  <si>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</si>
  <si>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</si>
  <si>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</si>
  <si>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</si>
  <si>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</si>
  <si>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</si>
  <si>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</si>
  <si>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</si>
  <si>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</si>
  <si>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</si>
  <si>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</si>
  <si>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</si>
  <si>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</si>
  <si>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</si>
  <si>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</si>
  <si>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</si>
  <si>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</si>
  <si>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</si>
  <si>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</si>
  <si>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</si>
  <si>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</si>
  <si>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</si>
  <si>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</si>
  <si>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</si>
  <si>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</si>
  <si>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</si>
  <si>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</si>
  <si>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</si>
  <si>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</si>
  <si>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</si>
  <si>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</si>
  <si>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</si>
  <si>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</si>
  <si>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</si>
  <si>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</si>
  <si>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</si>
  <si>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</si>
  <si>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</si>
  <si>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</si>
  <si>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</si>
  <si>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</si>
  <si>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</si>
  <si>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</si>
  <si>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</si>
  <si>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</si>
  <si>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</si>
  <si>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</si>
  <si>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</si>
  <si>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</si>
  <si>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</si>
  <si>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</si>
  <si>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</si>
  <si>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</si>
  <si>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</si>
  <si>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</si>
  <si>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</si>
  <si>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</si>
  <si>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</si>
  <si>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</si>
  <si>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</si>
  <si>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</si>
  <si>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</si>
  <si>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</si>
  <si>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</si>
  <si>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</si>
  <si>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</si>
  <si>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</si>
  <si>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</si>
  <si>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</si>
  <si>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</si>
  <si>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</si>
  <si>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</si>
  <si>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</si>
  <si>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</si>
  <si>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</si>
  <si>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</si>
  <si>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</si>
  <si>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</si>
  <si>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</si>
  <si>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</si>
  <si>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</si>
  <si>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</si>
  <si>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</si>
  <si>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</si>
  <si>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</si>
  <si>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</si>
  <si>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</si>
  <si>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</si>
  <si>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</si>
  <si>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</si>
  <si>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</si>
  <si>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</si>
  <si>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</si>
  <si>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</si>
  <si>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</si>
  <si>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</si>
  <si>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</si>
  <si>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</si>
  <si>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</si>
  <si>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</si>
  <si>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</si>
  <si>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</si>
  <si>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</si>
  <si>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</si>
  <si>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</si>
  <si>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</si>
  <si>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</si>
  <si>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</si>
  <si>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</si>
  <si>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</si>
  <si>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</si>
  <si>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</si>
  <si>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</si>
  <si>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</si>
  <si>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</si>
  <si>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</si>
  <si>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</si>
  <si>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</si>
  <si>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</si>
  <si>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</si>
  <si>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</si>
  <si>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</si>
  <si>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</si>
  <si>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</si>
  <si>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</si>
  <si>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</si>
  <si>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</si>
  <si>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</si>
  <si>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</si>
  <si>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</si>
  <si>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</si>
  <si>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</si>
  <si>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</si>
  <si>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</si>
  <si>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</si>
  <si>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</si>
  <si>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</si>
  <si>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</si>
  <si>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</si>
  <si>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</si>
  <si>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</si>
  <si>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</si>
  <si>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</si>
  <si>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</si>
  <si>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</si>
  <si>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</si>
  <si>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</si>
  <si>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</si>
  <si>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</si>
  <si>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</si>
  <si>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</si>
  <si>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</si>
  <si>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</si>
  <si>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</si>
  <si>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</si>
  <si>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</si>
  <si>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</si>
  <si>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</si>
  <si>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</si>
  <si>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</si>
  <si>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</si>
  <si>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</si>
  <si>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</si>
  <si>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</si>
  <si>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</si>
  <si>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</si>
  <si>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</si>
  <si>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</si>
  <si>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</si>
  <si>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</si>
  <si>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</si>
  <si>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</si>
  <si>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</si>
  <si>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</si>
  <si>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</si>
  <si>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</si>
  <si>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</si>
  <si>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</si>
  <si>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</si>
  <si>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</si>
  <si>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</si>
  <si>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</si>
  <si>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</si>
  <si>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</si>
  <si>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</si>
  <si>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</si>
  <si>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</si>
  <si>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</si>
  <si>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</si>
  <si>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</si>
  <si>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</si>
  <si>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</si>
  <si>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</si>
  <si>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</si>
  <si>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</si>
  <si>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</si>
  <si>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</si>
  <si>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</si>
  <si>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</si>
  <si>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</si>
  <si>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</si>
  <si>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</si>
  <si>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</si>
  <si>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</si>
  <si>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</si>
  <si>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</si>
  <si>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</si>
  <si>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</si>
  <si>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</si>
  <si>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</si>
  <si>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</si>
  <si>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</si>
  <si>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</si>
  <si>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</si>
  <si>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</si>
  <si>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</si>
  <si>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</si>
  <si>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</si>
  <si>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</si>
  <si>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</si>
  <si>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</si>
  <si>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</si>
  <si>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</si>
  <si>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</si>
  <si>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</si>
  <si>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</si>
  <si>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</si>
  <si>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</si>
  <si>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</si>
  <si>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</si>
  <si>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</si>
  <si>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</si>
  <si>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</si>
  <si>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</si>
  <si>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</si>
  <si>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</si>
  <si>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</si>
  <si>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</si>
  <si>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</si>
  <si>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</si>
  <si>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</si>
  <si>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</si>
  <si>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</si>
  <si>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</si>
  <si>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</si>
  <si>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</si>
  <si>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</si>
  <si>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</si>
  <si>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</si>
  <si>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</si>
  <si>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</si>
  <si>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</si>
  <si>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</si>
  <si>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</si>
  <si>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</si>
  <si>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</si>
  <si>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</si>
  <si>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</si>
  <si>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</si>
  <si>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</si>
  <si>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</si>
  <si>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</si>
  <si>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</si>
  <si>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</si>
  <si>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</si>
  <si>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</si>
  <si>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</si>
  <si>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</si>
  <si>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</si>
  <si>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</si>
  <si>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</si>
  <si>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</si>
  <si>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</si>
  <si>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</si>
  <si>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</si>
  <si>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</si>
  <si>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</si>
  <si>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</si>
  <si>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</si>
  <si>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</si>
  <si>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</si>
  <si>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</si>
  <si>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</si>
  <si>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</si>
  <si>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</si>
  <si>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</si>
  <si>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</si>
  <si>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</si>
  <si>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</si>
  <si>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</si>
  <si>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</si>
  <si>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</si>
  <si>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</si>
  <si>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</si>
  <si>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</si>
  <si>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</si>
  <si>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</si>
  <si>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</si>
  <si>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</si>
  <si>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</si>
  <si>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</si>
  <si>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</si>
  <si>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</si>
  <si>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</si>
  <si>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</si>
  <si>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</si>
  <si>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</si>
  <si>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</si>
  <si>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</si>
  <si>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</si>
  <si>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</si>
  <si>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</si>
  <si>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</si>
  <si>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</si>
  <si>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</si>
  <si>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</si>
  <si>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</si>
  <si>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</si>
  <si>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</si>
  <si>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</si>
  <si>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</si>
  <si>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</si>
  <si>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</si>
  <si>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</si>
  <si>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</si>
  <si>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</si>
  <si>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</si>
  <si>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</si>
  <si>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</si>
  <si>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</si>
  <si>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</si>
  <si>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</si>
  <si>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</si>
  <si>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</si>
  <si>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</si>
  <si>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</si>
  <si>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</si>
  <si>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</si>
  <si>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</si>
  <si>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</si>
  <si>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</si>
  <si>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</si>
  <si>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</si>
  <si>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</si>
  <si>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</si>
  <si>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</si>
  <si>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</si>
  <si>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</si>
  <si>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</si>
  <si>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</si>
  <si>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</si>
  <si>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</si>
  <si>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</si>
  <si>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</si>
  <si>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</si>
  <si>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</si>
  <si>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</si>
  <si>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</si>
  <si>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</si>
  <si>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</si>
  <si>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</si>
  <si>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</si>
  <si>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</si>
  <si>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</si>
  <si>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</si>
  <si>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</si>
  <si>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</si>
  <si>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</si>
  <si>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</si>
  <si>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</si>
  <si>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</si>
  <si>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</si>
  <si>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</si>
  <si>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</si>
  <si>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</si>
  <si>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</si>
  <si>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</si>
  <si>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</si>
  <si>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</si>
  <si>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</si>
  <si>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</si>
  <si>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</si>
  <si>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</si>
  <si>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</si>
  <si>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</si>
  <si>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</si>
  <si>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</si>
  <si>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</si>
  <si>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</si>
  <si>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</si>
  <si>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</si>
  <si>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</si>
  <si>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</si>
  <si>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</si>
  <si>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</si>
  <si>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</si>
  <si>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</si>
  <si>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</si>
  <si>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</si>
  <si>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</si>
  <si>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</si>
  <si>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</si>
  <si>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</si>
  <si>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</si>
  <si>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</si>
  <si>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</si>
  <si>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</si>
  <si>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</si>
  <si>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</si>
  <si>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</si>
  <si>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</si>
  <si>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</si>
  <si>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</si>
  <si>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</si>
  <si>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</si>
  <si>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</si>
  <si>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</si>
  <si>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</si>
  <si>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</si>
  <si>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</si>
  <si>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</si>
  <si>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</si>
  <si>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</si>
  <si>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</si>
  <si>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</si>
  <si>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</si>
  <si>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</si>
  <si>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</si>
  <si>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</si>
  <si>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</si>
  <si>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</si>
  <si>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</si>
  <si>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</si>
  <si>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</si>
  <si>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</si>
  <si>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</si>
  <si>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</si>
  <si>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</si>
  <si>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</si>
  <si>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</si>
  <si>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</si>
  <si>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</si>
  <si>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</si>
  <si>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</si>
  <si>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</si>
  <si>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</si>
  <si>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</si>
  <si>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</si>
  <si>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</si>
  <si>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</si>
  <si>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</si>
  <si>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</si>
  <si>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</si>
  <si>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</si>
  <si>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</si>
  <si>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</si>
  <si>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</si>
  <si>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</si>
  <si>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</si>
  <si>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</si>
  <si>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</si>
  <si>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</si>
  <si>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</si>
  <si>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</si>
  <si>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</si>
  <si>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</si>
  <si>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</si>
  <si>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</si>
  <si>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</si>
  <si>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</si>
  <si>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</si>
  <si>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</si>
  <si>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</si>
  <si>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</si>
  <si>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</si>
  <si>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</si>
  <si>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</si>
  <si>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</si>
  <si>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</si>
  <si>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</si>
  <si>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</si>
  <si>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</si>
  <si>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</si>
  <si>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</si>
  <si>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</si>
  <si>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</si>
  <si>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</si>
  <si>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</si>
  <si>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</si>
  <si>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</si>
  <si>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</si>
  <si>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</si>
  <si>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</si>
  <si>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</si>
  <si>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</si>
  <si>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</si>
  <si>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</si>
  <si>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</si>
  <si>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</si>
  <si>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</si>
  <si>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</si>
  <si>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</si>
  <si>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</si>
  <si>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</si>
  <si>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</si>
  <si>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</si>
  <si>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</si>
  <si>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</si>
  <si>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</si>
  <si>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</si>
  <si>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</si>
  <si>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</si>
  <si>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</si>
  <si>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</si>
  <si>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</si>
  <si>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</si>
  <si>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</si>
  <si>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</si>
  <si>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</si>
  <si>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</si>
  <si>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</si>
  <si>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</si>
  <si>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</si>
  <si>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</si>
  <si>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</si>
  <si>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</si>
  <si>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</si>
  <si>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</si>
  <si>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</si>
  <si>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</si>
  <si>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</si>
  <si>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</si>
  <si>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</si>
  <si>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</si>
  <si>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</si>
  <si>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</si>
  <si>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</si>
  <si>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</si>
  <si>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</si>
  <si>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</si>
  <si>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</si>
  <si>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</si>
  <si>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</si>
  <si>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</si>
  <si>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</si>
  <si>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</si>
  <si>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</si>
  <si>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</si>
  <si>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</si>
  <si>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</si>
  <si>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</si>
  <si>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</si>
  <si>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</si>
  <si>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</si>
  <si>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</si>
  <si>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</si>
  <si>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</si>
  <si>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</si>
  <si>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</si>
  <si>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</si>
  <si>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</si>
  <si>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</si>
  <si>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</si>
  <si>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</si>
  <si>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</si>
  <si>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</si>
  <si>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</si>
  <si>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</si>
  <si>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</si>
  <si>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</si>
  <si>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</si>
  <si>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</si>
  <si>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</si>
  <si>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</si>
  <si>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</si>
  <si>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</si>
  <si>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</si>
  <si>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</si>
  <si>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</si>
  <si>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</si>
  <si>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</si>
  <si>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</si>
  <si>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</si>
  <si>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</si>
  <si>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</si>
  <si>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</si>
  <si>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</si>
  <si>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</si>
  <si>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</si>
  <si>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</si>
  <si>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</si>
  <si>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</si>
  <si>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</si>
  <si>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</si>
  <si>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</si>
  <si>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</si>
  <si>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</si>
  <si>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</si>
  <si>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</si>
  <si>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</si>
  <si>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</si>
  <si>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</si>
  <si>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</si>
  <si>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</si>
  <si>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</si>
  <si>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</si>
  <si>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</si>
  <si>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</si>
  <si>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</si>
  <si>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</si>
  <si>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</si>
  <si>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</si>
  <si>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</si>
  <si>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</si>
  <si>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</si>
  <si>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</si>
  <si>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</si>
  <si>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</si>
  <si>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</si>
  <si>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</si>
  <si>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</si>
  <si>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</si>
  <si>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</si>
  <si>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</si>
  <si>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</si>
  <si>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</si>
  <si>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</si>
  <si>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</si>
  <si>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</si>
  <si>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</si>
  <si>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</si>
  <si>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</si>
  <si>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</si>
  <si>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</si>
  <si>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</si>
  <si>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</si>
  <si>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</si>
  <si>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</si>
  <si>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</si>
  <si>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</si>
  <si>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</si>
  <si>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</si>
  <si>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</si>
  <si>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</si>
  <si>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</si>
  <si>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</si>
  <si>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</si>
  <si>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</si>
  <si>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</si>
  <si>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</si>
  <si>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</si>
  <si>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</si>
  <si>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</si>
  <si>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</si>
  <si>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</si>
  <si>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</si>
  <si>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</si>
  <si>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</si>
  <si>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</si>
  <si>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</si>
  <si>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</si>
  <si>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</si>
  <si>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</si>
  <si>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</si>
  <si>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</si>
  <si>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</si>
  <si>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</si>
  <si>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</si>
  <si>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</si>
  <si>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</si>
  <si>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</si>
  <si>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</si>
  <si>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</si>
  <si>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</si>
  <si>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</si>
  <si>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</si>
  <si>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</si>
  <si>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</si>
  <si>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</si>
  <si>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</si>
  <si>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</si>
  <si>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</si>
  <si>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</si>
  <si>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</si>
  <si>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</si>
  <si>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</si>
  <si>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</si>
  <si>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</si>
  <si>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</si>
  <si>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</si>
  <si>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</si>
  <si>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</si>
  <si>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</si>
  <si>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</si>
  <si>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</si>
  <si>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</si>
  <si>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</si>
  <si>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</si>
  <si>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</si>
  <si>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</si>
  <si>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</si>
  <si>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</si>
  <si>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</si>
  <si>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</si>
  <si>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</si>
  <si>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</si>
  <si>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</si>
  <si>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</si>
  <si>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</si>
  <si>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</si>
  <si>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</si>
  <si>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</si>
  <si>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</si>
  <si>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</si>
  <si>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</si>
  <si>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</si>
  <si>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</si>
  <si>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</si>
  <si>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</si>
  <si>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</si>
  <si>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</si>
  <si>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</si>
  <si>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</si>
  <si>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</si>
  <si>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</si>
  <si>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</si>
  <si>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</si>
  <si>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</si>
  <si>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</si>
  <si>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</si>
  <si>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</si>
  <si>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</si>
  <si>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</si>
  <si>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</si>
  <si>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</si>
  <si>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</si>
  <si>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</si>
  <si>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</si>
  <si>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</si>
  <si>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</si>
  <si>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</si>
  <si>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</si>
  <si>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</si>
  <si>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</si>
  <si>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</si>
  <si>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</si>
  <si>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</si>
  <si>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</si>
  <si>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</si>
  <si>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</si>
  <si>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</si>
  <si>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</si>
  <si>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</si>
  <si>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</si>
  <si>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</si>
  <si>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</si>
  <si>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</si>
  <si>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</si>
  <si>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</si>
  <si>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</si>
  <si>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</si>
  <si>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</si>
  <si>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</si>
  <si>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</si>
  <si>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</si>
  <si>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</si>
  <si>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</si>
  <si>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</si>
  <si>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</si>
  <si>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</si>
  <si>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</si>
  <si>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</si>
  <si>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</si>
  <si>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</si>
  <si>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</si>
  <si>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</si>
  <si>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</si>
  <si>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</si>
  <si>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</si>
  <si>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</si>
  <si>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</si>
  <si>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</si>
  <si>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</si>
  <si>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</si>
  <si>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</si>
  <si>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</si>
  <si>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</si>
  <si>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</si>
  <si>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</si>
  <si>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</si>
  <si>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</si>
  <si>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</si>
  <si>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</si>
  <si>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</si>
  <si>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</si>
  <si>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</si>
  <si>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</si>
  <si>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</si>
  <si>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</si>
  <si>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</si>
  <si>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</si>
  <si>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</si>
  <si>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</si>
  <si>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</si>
  <si>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</si>
  <si>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</si>
  <si>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</si>
  <si>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</si>
  <si>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</si>
  <si>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</si>
  <si>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</si>
  <si>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</si>
  <si>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</si>
  <si>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</si>
  <si>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</si>
  <si>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</si>
  <si>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</si>
  <si>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</si>
  <si>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</si>
  <si>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</si>
  <si>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</si>
  <si>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</si>
  <si>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</si>
  <si>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</si>
  <si>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</si>
  <si>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</si>
  <si>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</si>
  <si>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</si>
  <si>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</si>
  <si>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</si>
  <si>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</si>
  <si>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</si>
  <si>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</si>
  <si>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</si>
  <si>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</si>
  <si>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</si>
  <si>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</si>
  <si>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</si>
  <si>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</si>
  <si>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</si>
  <si>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</si>
  <si>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</si>
  <si>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</si>
  <si>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</si>
  <si>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</si>
  <si>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</si>
  <si>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</si>
  <si>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</si>
  <si>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</si>
  <si>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</si>
  <si>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</si>
  <si>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</si>
  <si>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</si>
  <si>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</si>
  <si>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</si>
  <si>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</si>
  <si>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</si>
  <si>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</si>
  <si>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</si>
  <si>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</si>
  <si>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</si>
  <si>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</si>
  <si>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</si>
  <si>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</si>
  <si>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</si>
  <si>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</si>
  <si>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</si>
  <si>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</si>
  <si>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</si>
  <si>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</si>
  <si>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</si>
  <si>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</si>
  <si>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</si>
  <si>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</si>
  <si>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</si>
  <si>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</si>
  <si>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</si>
  <si>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</si>
  <si>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</si>
  <si>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</si>
  <si>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</si>
  <si>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</si>
  <si>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</si>
  <si>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</si>
  <si>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</si>
  <si>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</si>
  <si>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</si>
  <si>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</si>
  <si>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</si>
  <si>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</si>
  <si>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</si>
  <si>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</si>
  <si>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</si>
  <si>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</si>
  <si>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</si>
  <si>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</si>
  <si>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</si>
  <si>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</si>
  <si>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</si>
  <si>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</si>
  <si>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</si>
  <si>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</si>
  <si>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</si>
  <si>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</si>
  <si>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</si>
  <si>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</si>
  <si>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</si>
  <si>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</si>
  <si>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</si>
  <si>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</si>
  <si>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</si>
  <si>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</si>
  <si>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</si>
  <si>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</si>
  <si>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</si>
  <si>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</si>
  <si>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</si>
  <si>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</si>
  <si>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</si>
  <si>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</si>
  <si>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</si>
  <si>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</si>
  <si>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</si>
  <si>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</si>
  <si>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</si>
  <si>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</si>
  <si>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</si>
  <si>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</si>
  <si>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</si>
  <si>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</si>
  <si>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</si>
  <si>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</si>
  <si>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</si>
  <si>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</si>
  <si>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</si>
  <si>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</si>
  <si>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</si>
  <si>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</si>
  <si>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</si>
  <si>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</si>
  <si>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</si>
  <si>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</si>
  <si>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</si>
  <si>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</si>
  <si>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</si>
  <si>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</si>
  <si>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</si>
  <si>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</si>
  <si>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</si>
  <si>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</si>
  <si>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</si>
  <si>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</si>
  <si>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</si>
  <si>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</si>
  <si>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</si>
  <si>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</si>
  <si>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</si>
  <si>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</si>
  <si>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</si>
  <si>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</si>
  <si>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</si>
  <si>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</si>
  <si>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</si>
  <si>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</si>
  <si>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</si>
  <si>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</si>
  <si>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</si>
  <si>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</si>
  <si>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</si>
  <si>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</si>
  <si>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</si>
  <si>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</si>
  <si>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</si>
  <si>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</si>
  <si>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</si>
  <si>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</si>
  <si>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</si>
  <si>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</si>
  <si>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</si>
  <si>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</si>
  <si>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</si>
  <si>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</si>
  <si>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</si>
  <si>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</si>
  <si>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</si>
  <si>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</si>
  <si>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</si>
  <si>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</si>
  <si>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</si>
  <si>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</si>
  <si>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</si>
  <si>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</si>
  <si>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</si>
  <si>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</si>
  <si>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</si>
  <si>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</si>
  <si>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</si>
  <si>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</si>
  <si>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</si>
  <si>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</si>
  <si>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</si>
  <si>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</si>
  <si>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</si>
  <si>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</si>
  <si>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</si>
  <si>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</si>
  <si>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</si>
  <si>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</si>
  <si>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</si>
  <si>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</si>
  <si>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</si>
  <si>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</si>
  <si>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</si>
  <si>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</si>
  <si>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</si>
  <si>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</si>
  <si>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</si>
  <si>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</si>
  <si>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</si>
  <si>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</si>
  <si>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</si>
  <si>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</si>
  <si>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</si>
  <si>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</si>
  <si>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</si>
  <si>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</si>
  <si>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</si>
  <si>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</si>
  <si>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</si>
  <si>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</si>
  <si>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</si>
  <si>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</si>
  <si>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</si>
  <si>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</si>
  <si>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</si>
  <si>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</si>
  <si>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</si>
  <si>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</si>
  <si>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</si>
  <si>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</si>
  <si>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</si>
  <si>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</si>
  <si>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</si>
  <si>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</si>
  <si>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</si>
  <si>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</si>
  <si>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</si>
  <si>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</si>
  <si>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</si>
  <si>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</si>
  <si>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</si>
  <si>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</si>
  <si>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</si>
  <si>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</si>
  <si>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</si>
  <si>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</si>
  <si>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</si>
  <si>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</si>
  <si>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</si>
  <si>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</si>
  <si>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</si>
  <si>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</si>
  <si>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</si>
  <si>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</si>
  <si>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</si>
  <si>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</si>
  <si>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</si>
  <si>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</si>
  <si>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</si>
  <si>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</si>
  <si>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</si>
  <si>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</si>
  <si>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</si>
  <si>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</si>
  <si>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</si>
  <si>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</si>
  <si>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</si>
  <si>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</si>
  <si>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</si>
  <si>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</si>
  <si>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</si>
  <si>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</si>
  <si>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</si>
  <si>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</si>
  <si>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</si>
  <si>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</si>
  <si>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</si>
  <si>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</si>
  <si>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</si>
  <si>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</si>
  <si>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</si>
  <si>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</si>
  <si>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</si>
  <si>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</si>
  <si>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</si>
  <si>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</si>
  <si>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</si>
  <si>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</si>
  <si>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</si>
  <si>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</si>
  <si>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</si>
  <si>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</si>
  <si>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</si>
  <si>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</si>
  <si>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</si>
  <si>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</si>
  <si>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</si>
  <si>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</si>
  <si>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</si>
  <si>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</si>
  <si>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</si>
  <si>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</si>
  <si>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</si>
  <si>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</si>
  <si>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</si>
  <si>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</si>
  <si>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</si>
  <si>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</si>
  <si>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</si>
  <si>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</si>
  <si>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</si>
  <si>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</si>
  <si>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</si>
  <si>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</si>
  <si>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</si>
  <si>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</si>
  <si>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</si>
  <si>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</si>
  <si>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</si>
  <si>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</si>
  <si>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</si>
  <si>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</si>
  <si>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</si>
  <si>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</si>
  <si>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</si>
  <si>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</si>
  <si>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</si>
  <si>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</si>
  <si>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</si>
  <si>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</si>
  <si>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</si>
  <si>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</si>
  <si>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</si>
  <si>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</si>
  <si>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</si>
  <si>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</si>
  <si>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</si>
  <si>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</si>
  <si>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</si>
  <si>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</si>
  <si>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</si>
  <si>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</si>
  <si>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</si>
  <si>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</si>
  <si>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</si>
  <si>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</si>
  <si>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</si>
  <si>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</si>
  <si>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</si>
  <si>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</si>
  <si>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</si>
  <si>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</si>
  <si>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</si>
  <si>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</si>
  <si>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</si>
  <si>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</si>
  <si>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</si>
  <si>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</si>
  <si>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</si>
  <si>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</si>
  <si>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</si>
  <si>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</si>
  <si>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</si>
  <si>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</si>
  <si>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</si>
  <si>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</si>
  <si>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</si>
  <si>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</si>
  <si>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</si>
  <si>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</si>
  <si>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</si>
  <si>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</si>
  <si>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</si>
  <si>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</si>
  <si>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</si>
  <si>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</si>
  <si>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</si>
  <si>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</si>
  <si>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</si>
  <si>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</si>
  <si>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</si>
  <si>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</si>
  <si>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</si>
  <si>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</si>
  <si>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</si>
  <si>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</si>
  <si>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</si>
  <si>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</si>
  <si>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</si>
  <si>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</si>
  <si>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</si>
  <si>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</si>
  <si>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</si>
  <si>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</si>
  <si>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</si>
  <si>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</si>
  <si>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</si>
  <si>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</si>
  <si>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</si>
  <si>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</si>
  <si>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</si>
  <si>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</si>
  <si>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</si>
  <si>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</si>
  <si>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</si>
  <si>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</si>
  <si>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</si>
  <si>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</si>
  <si>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</si>
  <si>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</si>
  <si>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</si>
  <si>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</si>
  <si>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</si>
  <si>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</si>
  <si>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</si>
  <si>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</si>
  <si>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</si>
  <si>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</si>
  <si>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</si>
  <si>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</si>
  <si>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</si>
  <si>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</si>
  <si>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</si>
  <si>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</si>
  <si>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</si>
  <si>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</si>
  <si>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</si>
  <si>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</si>
  <si>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</si>
  <si>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</si>
  <si>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</si>
  <si>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</si>
  <si>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</si>
  <si>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</si>
  <si>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</si>
  <si>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</si>
  <si>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</si>
  <si>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</si>
  <si>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</si>
  <si>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</si>
  <si>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</si>
  <si>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</si>
  <si>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</si>
  <si>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</si>
  <si>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</si>
  <si>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</si>
  <si>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</si>
  <si>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</si>
  <si>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</si>
  <si>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</si>
  <si>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</si>
  <si>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</si>
  <si>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</si>
  <si>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</si>
  <si>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</si>
  <si>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</si>
  <si>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</si>
  <si>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</si>
  <si>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</si>
  <si>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</si>
  <si>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</si>
  <si>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</si>
  <si>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</si>
  <si>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</si>
  <si>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</si>
  <si>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</si>
  <si>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</si>
  <si>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</si>
  <si>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</si>
  <si>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</si>
  <si>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</si>
  <si>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</si>
  <si>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</si>
  <si>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</si>
  <si>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</si>
  <si>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</si>
  <si>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</si>
  <si>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</si>
  <si>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</si>
  <si>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</si>
  <si>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</si>
  <si>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</si>
  <si>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</si>
  <si>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</si>
  <si>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</si>
  <si>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</si>
  <si>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</si>
  <si>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</si>
  <si>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</si>
  <si>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</si>
  <si>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</si>
  <si>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</si>
  <si>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</si>
  <si>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</si>
  <si>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</si>
  <si>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</si>
  <si>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</si>
  <si>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</si>
  <si>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</si>
  <si>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</si>
  <si>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</si>
  <si>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</si>
  <si>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</si>
  <si>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</si>
  <si>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</si>
  <si>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</si>
  <si>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</si>
  <si>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</si>
  <si>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</si>
  <si>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</si>
  <si>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</si>
  <si>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</si>
  <si>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</si>
  <si>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</si>
  <si>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</si>
  <si>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</si>
  <si>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</si>
  <si>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</si>
  <si>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</si>
  <si>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</si>
  <si>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</si>
  <si>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</si>
  <si>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</si>
  <si>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</si>
  <si>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</si>
  <si>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</si>
  <si>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</si>
  <si>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</si>
  <si>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</si>
  <si>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</si>
  <si>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</si>
  <si>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</si>
  <si>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</si>
  <si>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</si>
  <si>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</si>
  <si>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</si>
  <si>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</si>
  <si>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</si>
  <si>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</si>
  <si>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</si>
  <si>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</si>
  <si>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</si>
  <si>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</si>
  <si>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</si>
  <si>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</si>
  <si>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</si>
  <si>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</si>
  <si>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</si>
  <si>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</si>
  <si>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</si>
  <si>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</si>
  <si>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</si>
  <si>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</si>
  <si>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</si>
  <si>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</si>
  <si>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</si>
  <si>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</si>
  <si>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</si>
  <si>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</si>
  <si>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</si>
  <si>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</si>
  <si>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</si>
  <si>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</si>
  <si>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</si>
  <si>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</si>
  <si>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</si>
  <si>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</si>
  <si>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</si>
  <si>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</si>
  <si>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</si>
  <si>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</si>
  <si>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</si>
  <si>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</si>
  <si>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</si>
  <si>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</si>
  <si>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</si>
  <si>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</si>
  <si>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</si>
  <si>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</si>
  <si>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</si>
  <si>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</si>
  <si>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</si>
  <si>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</si>
  <si>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</si>
  <si>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</si>
  <si>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</si>
  <si>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</si>
  <si>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</si>
  <si>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</si>
  <si>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</si>
  <si>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</si>
  <si>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</si>
  <si>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</si>
  <si>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</si>
  <si>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</si>
  <si>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</si>
  <si>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</si>
  <si>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</si>
  <si>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</si>
  <si>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</si>
  <si>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</si>
  <si>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</si>
  <si>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</si>
  <si>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</si>
  <si>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</si>
  <si>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</si>
  <si>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</si>
  <si>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</si>
  <si>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</si>
  <si>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</si>
  <si>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</si>
  <si>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</si>
  <si>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</si>
  <si>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</si>
  <si>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</si>
  <si>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</si>
  <si>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</si>
  <si>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</si>
  <si>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</si>
  <si>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</si>
  <si>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</si>
  <si>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</si>
  <si>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</si>
  <si>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</si>
  <si>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</si>
  <si>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</si>
  <si>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</si>
  <si>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</si>
  <si>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</si>
  <si>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</si>
  <si>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</si>
  <si>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</si>
  <si>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</si>
  <si>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</si>
  <si>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</si>
  <si>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</si>
  <si>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</si>
  <si>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</si>
  <si>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</si>
  <si>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</si>
  <si>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</si>
  <si>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</si>
  <si>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</si>
  <si>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</si>
  <si>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</si>
  <si>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</si>
  <si>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</si>
  <si>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</si>
  <si>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</si>
  <si>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</si>
  <si>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</si>
  <si>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</si>
  <si>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</si>
  <si>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</si>
  <si>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</si>
  <si>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</si>
  <si>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</si>
  <si>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</si>
  <si>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</si>
  <si>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</si>
  <si>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</si>
  <si>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</si>
  <si>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</si>
  <si>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</si>
  <si>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</si>
  <si>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</si>
  <si>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</si>
  <si>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</si>
  <si>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</si>
  <si>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</si>
  <si>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</si>
  <si>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</si>
  <si>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</si>
  <si>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</si>
  <si>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</si>
  <si>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</si>
  <si>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</si>
  <si>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</si>
  <si>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</si>
  <si>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</si>
  <si>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</si>
  <si>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</si>
  <si>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</si>
  <si>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</si>
  <si>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</si>
  <si>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</si>
  <si>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</si>
  <si>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</si>
  <si>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</si>
  <si>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</si>
  <si>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</si>
  <si>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</si>
  <si>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</si>
  <si>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</si>
  <si>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</si>
  <si>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</si>
  <si>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</si>
  <si>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</si>
  <si>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</si>
  <si>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</si>
  <si>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</si>
  <si>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</si>
  <si>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</si>
  <si>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</si>
  <si>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</si>
  <si>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</si>
  <si>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</si>
  <si>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</si>
  <si>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</si>
  <si>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</si>
  <si>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</si>
  <si>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</si>
  <si>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</si>
  <si>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</si>
  <si>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</si>
  <si>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</si>
  <si>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</si>
  <si>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</si>
  <si>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</si>
  <si>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</si>
  <si>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</si>
  <si>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</si>
  <si>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</si>
  <si>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</si>
  <si>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</si>
  <si>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</si>
  <si>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</si>
  <si>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</si>
  <si>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</si>
  <si>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</si>
  <si>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</si>
  <si>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</si>
  <si>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</si>
  <si>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</si>
  <si>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</si>
  <si>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</si>
  <si>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</si>
  <si>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</si>
  <si>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</si>
  <si>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</si>
  <si>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</si>
  <si>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</si>
  <si>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</si>
  <si>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</si>
  <si>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</si>
  <si>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</si>
  <si>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</si>
  <si>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</si>
  <si>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</si>
  <si>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</si>
  <si>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</si>
  <si>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</si>
  <si>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</si>
  <si>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</si>
  <si>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</si>
  <si>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</si>
  <si>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</si>
  <si>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</si>
  <si>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</si>
  <si>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</si>
  <si>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</si>
  <si>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</si>
  <si>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</si>
  <si>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</si>
  <si>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</si>
  <si>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</si>
  <si>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</si>
  <si>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</si>
  <si>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</si>
  <si>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</si>
  <si>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</si>
  <si>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</si>
  <si>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</si>
  <si>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</si>
  <si>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</si>
  <si>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</si>
  <si>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</si>
  <si>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</si>
  <si>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</si>
  <si>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</si>
  <si>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</si>
  <si>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</si>
  <si>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</si>
  <si>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</si>
  <si>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</si>
  <si>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</si>
  <si>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</si>
  <si>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</si>
  <si>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</si>
  <si>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</si>
  <si>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</si>
  <si>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</si>
  <si>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</si>
  <si>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</si>
  <si>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</si>
  <si>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</si>
  <si>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</si>
  <si>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</si>
  <si>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</si>
  <si>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</si>
  <si>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</si>
  <si>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</si>
  <si>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</si>
  <si>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</si>
  <si>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</si>
  <si>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</si>
  <si>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</si>
  <si>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</si>
  <si>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</si>
  <si>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</si>
  <si>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</si>
  <si>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</si>
  <si>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</si>
  <si>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</si>
  <si>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</si>
  <si>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</si>
  <si>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</si>
  <si>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</si>
  <si>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</si>
  <si>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</si>
  <si>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</si>
  <si>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</si>
  <si>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</si>
  <si>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</si>
  <si>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</si>
  <si>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</si>
  <si>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</si>
  <si>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</si>
  <si>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</si>
  <si>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</si>
  <si>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</si>
  <si>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</si>
  <si>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</si>
  <si>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</si>
  <si>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</si>
  <si>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</si>
  <si>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</si>
  <si>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</si>
  <si>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</si>
  <si>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</si>
  <si>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</si>
  <si>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</si>
  <si>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</si>
  <si>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</si>
  <si>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</si>
  <si>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</si>
  <si>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</si>
  <si>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</si>
  <si>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</si>
  <si>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</si>
  <si>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</si>
  <si>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</si>
  <si>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</si>
  <si>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</si>
  <si>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</si>
  <si>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</si>
  <si>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</si>
  <si>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</si>
  <si>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</si>
  <si>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</si>
  <si>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</si>
  <si>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</si>
  <si>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</si>
  <si>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</si>
  <si>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</si>
  <si>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</si>
  <si>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</si>
  <si>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</si>
  <si>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</si>
  <si>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</si>
  <si>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</si>
  <si>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</si>
  <si>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</si>
  <si>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</si>
  <si>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</si>
  <si>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</si>
  <si>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</si>
  <si>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</si>
  <si>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</si>
  <si>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</si>
  <si>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</si>
  <si>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</si>
  <si>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</si>
  <si>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</si>
  <si>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</si>
  <si>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</si>
  <si>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</si>
  <si>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</si>
  <si>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</si>
  <si>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</si>
  <si>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</si>
  <si>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</si>
  <si>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</si>
  <si>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</si>
  <si>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</si>
  <si>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</si>
  <si>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</si>
  <si>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</si>
  <si>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</si>
  <si>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</si>
  <si>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</si>
  <si>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</si>
  <si>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</si>
  <si>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</si>
  <si>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</si>
  <si>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</si>
  <si>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</si>
  <si>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</si>
  <si>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</si>
  <si>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</si>
  <si>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</si>
  <si>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</si>
  <si>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</si>
  <si>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</si>
  <si>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</si>
  <si>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</si>
  <si>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</si>
  <si>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</si>
  <si>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</si>
  <si>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</si>
  <si>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</si>
  <si>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</si>
  <si>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</si>
  <si>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</si>
  <si>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</si>
  <si>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</si>
  <si>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</si>
  <si>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</si>
  <si>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</si>
  <si>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</si>
  <si>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</si>
  <si>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</si>
  <si>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</si>
  <si>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</si>
  <si>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</si>
  <si>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</si>
  <si>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</si>
  <si>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</si>
  <si>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</si>
  <si>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</si>
  <si>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</si>
  <si>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</si>
  <si>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</si>
  <si>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</si>
  <si>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</si>
  <si>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</si>
  <si>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</si>
  <si>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</si>
  <si>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</si>
  <si>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</si>
  <si>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</si>
  <si>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</si>
  <si>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</si>
  <si>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</si>
  <si>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</si>
  <si>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</si>
  <si>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</si>
  <si>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</si>
  <si>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</si>
  <si>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</si>
  <si>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</si>
  <si>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</si>
  <si>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</si>
  <si>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</si>
  <si>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</si>
  <si>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</si>
  <si>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</si>
  <si>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</si>
  <si>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</si>
  <si>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</si>
  <si>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</si>
  <si>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</si>
  <si>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</si>
  <si>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</si>
  <si>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</si>
  <si>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</si>
  <si>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</si>
  <si>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</si>
  <si>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</si>
  <si>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</si>
  <si>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</si>
  <si>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</si>
  <si>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</si>
  <si>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</si>
  <si>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</si>
  <si>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</si>
  <si>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</si>
  <si>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</si>
  <si>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</si>
  <si>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</si>
  <si>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</si>
  <si>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</si>
  <si>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</si>
  <si>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</si>
  <si>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</si>
  <si>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</si>
  <si>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</si>
  <si>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</si>
  <si>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</si>
  <si>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</si>
  <si>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</si>
  <si>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</si>
  <si>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</si>
  <si>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</si>
  <si>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</si>
  <si>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</si>
  <si>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</si>
  <si>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</si>
  <si>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</si>
  <si>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</si>
  <si>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</si>
  <si>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</si>
  <si>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</si>
  <si>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</si>
  <si>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</si>
  <si>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</si>
  <si>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</si>
  <si>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</si>
  <si>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</si>
  <si>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</si>
  <si>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</si>
  <si>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</si>
  <si>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</si>
  <si>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</si>
  <si>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</si>
  <si>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</si>
  <si>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</si>
  <si>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</si>
  <si>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</si>
  <si>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</si>
  <si>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</si>
  <si>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</si>
  <si>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</si>
  <si>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</si>
  <si>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</si>
  <si>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</si>
  <si>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</si>
  <si>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</si>
  <si>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</si>
  <si>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</si>
  <si>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</si>
  <si>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</si>
  <si>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</si>
  <si>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</si>
  <si>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</si>
  <si>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</si>
  <si>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</si>
  <si>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</si>
  <si>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</si>
  <si>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</si>
  <si>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</si>
  <si>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</si>
  <si>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</si>
  <si>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</si>
  <si>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</si>
  <si>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</si>
  <si>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</si>
  <si>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</si>
  <si>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</si>
  <si>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</si>
  <si>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</si>
  <si>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</si>
  <si>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</si>
  <si>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</si>
  <si>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</si>
  <si>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</si>
  <si>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</si>
  <si>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</si>
  <si>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</si>
  <si>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</si>
  <si>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</si>
  <si>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</si>
  <si>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</si>
  <si>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</si>
  <si>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</si>
  <si>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</si>
  <si>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</si>
  <si>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</si>
  <si>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</si>
  <si>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</si>
  <si>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</si>
  <si>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</si>
  <si>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</si>
  <si>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</si>
  <si>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</si>
  <si>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</si>
  <si>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</si>
  <si>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</si>
  <si>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</si>
  <si>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</si>
  <si>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</si>
  <si>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</si>
  <si>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</si>
  <si>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</si>
  <si>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</si>
  <si>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</si>
  <si>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</si>
  <si>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</si>
  <si>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</si>
  <si>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</si>
  <si>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</si>
  <si>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</si>
  <si>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</si>
  <si>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</si>
  <si>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</si>
  <si>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</si>
  <si>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</si>
  <si>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</si>
  <si>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</si>
  <si>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</si>
  <si>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</si>
  <si>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</si>
  <si>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</si>
  <si>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</si>
  <si>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</si>
  <si>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</si>
  <si>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</si>
  <si>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</si>
  <si>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</si>
  <si>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</si>
  <si>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</si>
  <si>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</si>
  <si>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</si>
  <si>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</si>
  <si>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</si>
  <si>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</si>
  <si>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</si>
  <si>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</si>
  <si>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</si>
  <si>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</si>
  <si>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</si>
  <si>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</si>
  <si>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</si>
  <si>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</si>
  <si>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</si>
  <si>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</si>
  <si>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</si>
  <si>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</si>
  <si>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</si>
  <si>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</si>
  <si>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</si>
  <si>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</si>
  <si>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</si>
  <si>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</si>
  <si>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</si>
  <si>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</si>
  <si>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</si>
  <si>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</si>
  <si>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</si>
  <si>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</si>
  <si>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</si>
  <si>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</si>
  <si>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</si>
  <si>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</si>
  <si>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</si>
  <si>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</si>
  <si>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</si>
  <si>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</si>
  <si>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</si>
  <si>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</si>
  <si>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</si>
  <si>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</si>
  <si>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</si>
  <si>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</si>
  <si>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</si>
  <si>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</si>
  <si>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</si>
  <si>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</si>
  <si>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</si>
  <si>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</si>
  <si>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</si>
  <si>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</si>
  <si>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</si>
  <si>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</si>
  <si>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</si>
  <si>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</si>
  <si>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</si>
  <si>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</si>
  <si>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</si>
  <si>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</si>
  <si>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</si>
  <si>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</si>
  <si>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</si>
  <si>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</si>
  <si>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</si>
  <si>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</si>
  <si>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</si>
  <si>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</si>
  <si>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</si>
  <si>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</si>
  <si>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</si>
  <si>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</si>
  <si>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</si>
  <si>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</si>
  <si>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</si>
  <si>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</si>
  <si>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</si>
  <si>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</si>
  <si>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</si>
  <si>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</si>
  <si>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</si>
  <si>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</si>
  <si>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</si>
  <si>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</si>
  <si>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</si>
  <si>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</si>
  <si>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</si>
  <si>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</si>
  <si>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</si>
  <si>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</si>
  <si>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</si>
  <si>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</si>
  <si>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</si>
  <si>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</si>
  <si>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</si>
  <si>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</si>
  <si>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</si>
  <si>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</si>
  <si>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</si>
  <si>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</si>
  <si>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</si>
  <si>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</si>
  <si>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</si>
  <si>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</si>
  <si>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</si>
  <si>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</si>
  <si>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</si>
  <si>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</si>
  <si>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</si>
  <si>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</si>
  <si>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</si>
  <si>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</si>
  <si>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</si>
  <si>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</si>
  <si>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</si>
  <si>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</si>
  <si>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</si>
  <si>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</si>
  <si>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</si>
  <si>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</si>
  <si>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</si>
  <si>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</si>
  <si>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</si>
  <si>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</si>
  <si>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</si>
  <si>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</si>
  <si>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</si>
  <si>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</si>
  <si>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</si>
  <si>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</si>
  <si>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</si>
  <si>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</si>
  <si>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</si>
  <si>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</si>
  <si>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</si>
  <si>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</si>
  <si>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</si>
  <si>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</si>
  <si>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</si>
  <si>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</si>
  <si>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</si>
  <si>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</si>
  <si>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</si>
  <si>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</si>
  <si>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</si>
  <si>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</si>
  <si>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</si>
  <si>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</si>
  <si>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</si>
  <si>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</si>
  <si>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</si>
  <si>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</si>
  <si>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</si>
  <si>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</si>
  <si>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</si>
  <si>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</si>
  <si>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</si>
  <si>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</si>
  <si>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</si>
  <si>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</si>
  <si>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</si>
  <si>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</si>
  <si>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</si>
  <si>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</si>
  <si>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</si>
  <si>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</si>
  <si>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</si>
  <si>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</si>
  <si>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</si>
  <si>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</si>
  <si>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</si>
  <si>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</si>
  <si>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</si>
  <si>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</si>
  <si>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</si>
  <si>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</si>
  <si>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</si>
  <si>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</si>
  <si>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</si>
  <si>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</si>
  <si>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</si>
  <si>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</si>
  <si>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</si>
  <si>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</si>
  <si>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</si>
  <si>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</si>
  <si>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</si>
  <si>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</si>
  <si>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</si>
  <si>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</si>
  <si>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</si>
  <si>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</si>
  <si>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</si>
  <si>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</si>
  <si>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</si>
  <si>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</si>
  <si>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</si>
  <si>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</si>
  <si>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</si>
  <si>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</si>
  <si>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</si>
  <si>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</si>
  <si>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</si>
  <si>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</si>
  <si>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</si>
  <si>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</si>
  <si>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</si>
  <si>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</si>
  <si>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</si>
  <si>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</si>
  <si>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</si>
  <si>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</si>
  <si>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</si>
  <si>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</si>
  <si>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</si>
  <si>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</si>
  <si>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</si>
  <si>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</si>
  <si>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</si>
  <si>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</si>
  <si>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</si>
  <si>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</si>
  <si>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</si>
  <si>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</si>
  <si>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</si>
  <si>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</si>
  <si>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</si>
  <si>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</si>
  <si>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</si>
  <si>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</si>
  <si>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</si>
  <si>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</si>
  <si>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</si>
  <si>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</si>
  <si>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</si>
  <si>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</si>
  <si>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</si>
  <si>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</si>
  <si>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</si>
  <si>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</si>
  <si>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</si>
  <si>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</si>
  <si>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</si>
  <si>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</si>
  <si>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</si>
  <si>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</si>
  <si>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</si>
  <si>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</si>
  <si>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</si>
  <si>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</si>
  <si>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</si>
  <si>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</si>
  <si>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</si>
  <si>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</si>
  <si>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</si>
  <si>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</si>
  <si>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</si>
  <si>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</si>
  <si>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</si>
  <si>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</si>
  <si>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</si>
  <si>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</si>
  <si>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</si>
  <si>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</si>
  <si>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</si>
  <si>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</si>
  <si>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</si>
  <si>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</si>
  <si>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</si>
  <si>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</si>
  <si>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</si>
  <si>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</si>
  <si>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</si>
  <si>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</si>
  <si>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</si>
  <si>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</si>
  <si>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</si>
  <si>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</si>
  <si>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</si>
  <si>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</si>
  <si>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</si>
  <si>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</si>
  <si>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</si>
  <si>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</si>
  <si>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</si>
  <si>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</si>
  <si>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</si>
  <si>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</si>
  <si>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</si>
  <si>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</si>
  <si>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</si>
  <si>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</si>
  <si>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</si>
  <si>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</si>
  <si>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</si>
  <si>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</si>
  <si>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</si>
  <si>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</si>
  <si>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</si>
  <si>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</si>
  <si>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</si>
  <si>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</si>
  <si>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</si>
  <si>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</si>
  <si>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</si>
  <si>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</si>
  <si>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</si>
  <si>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</si>
  <si>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</si>
  <si>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</si>
  <si>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</si>
  <si>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</si>
  <si>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</si>
  <si>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</si>
  <si>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</si>
  <si>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</si>
  <si>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</si>
  <si>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</si>
  <si>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</si>
  <si>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</si>
  <si>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</si>
  <si>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</si>
  <si>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</si>
  <si>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</si>
  <si>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</si>
  <si>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</si>
  <si>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</si>
  <si>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</si>
  <si>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</si>
  <si>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</si>
  <si>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</si>
  <si>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</si>
  <si>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</si>
  <si>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</si>
  <si>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</si>
  <si>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</si>
  <si>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</si>
  <si>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</si>
  <si>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</si>
  <si>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</si>
  <si>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</si>
  <si>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</si>
  <si>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</si>
  <si>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</si>
  <si>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</si>
  <si>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</si>
  <si>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</si>
  <si>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</si>
  <si>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</si>
  <si>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</si>
  <si>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</si>
  <si>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</si>
  <si>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</si>
  <si>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</si>
  <si>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</si>
  <si>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</si>
  <si>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</si>
  <si>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</si>
  <si>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</si>
  <si>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</si>
  <si>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</si>
  <si>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</si>
  <si>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</si>
  <si>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</si>
  <si>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</si>
  <si>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</si>
  <si>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</si>
  <si>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</si>
  <si>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</si>
  <si>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</si>
  <si>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</si>
  <si>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</si>
  <si>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</si>
  <si>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</si>
  <si>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</si>
  <si>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</si>
  <si>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</si>
  <si>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</si>
  <si>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</si>
  <si>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</si>
  <si>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</si>
  <si>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</si>
  <si>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</si>
  <si>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</si>
  <si>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</si>
  <si>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</si>
  <si>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</si>
  <si>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</si>
  <si>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</si>
  <si>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</si>
  <si>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</si>
  <si>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</si>
  <si>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</si>
  <si>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</si>
  <si>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</si>
  <si>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</si>
  <si>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</si>
  <si>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</si>
  <si>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</si>
  <si>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</si>
  <si>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</si>
  <si>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</si>
  <si>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</si>
  <si>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</si>
  <si>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</si>
  <si>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</si>
  <si>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</si>
  <si>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</si>
  <si>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</si>
  <si>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</si>
  <si>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</si>
  <si>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</si>
  <si>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</si>
  <si>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</si>
  <si>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</si>
  <si>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</si>
  <si>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</si>
  <si>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</si>
  <si>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</si>
  <si>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</si>
  <si>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</si>
  <si>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</si>
  <si>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</si>
  <si>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</si>
  <si>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</si>
  <si>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</si>
  <si>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</si>
  <si>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</si>
  <si>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</si>
  <si>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</si>
  <si>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</si>
  <si>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</si>
  <si>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</si>
  <si>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</si>
  <si>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</si>
  <si>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</si>
  <si>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</si>
  <si>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</si>
  <si>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</si>
  <si>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</si>
  <si>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</si>
  <si>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</si>
  <si>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</si>
  <si>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</si>
  <si>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</si>
  <si>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</si>
  <si>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</si>
  <si>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</si>
  <si>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</si>
  <si>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</si>
  <si>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</si>
  <si>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</si>
  <si>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</si>
  <si>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</si>
  <si>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</si>
  <si>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</si>
  <si>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</si>
  <si>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</si>
  <si>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</si>
  <si>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</si>
  <si>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</si>
  <si>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</si>
  <si>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</si>
  <si>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</si>
  <si>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</si>
  <si>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</si>
  <si>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</si>
  <si>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</si>
  <si>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</si>
  <si>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</si>
  <si>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</si>
  <si>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</si>
  <si>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</si>
  <si>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</si>
  <si>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</si>
  <si>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</si>
  <si>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</si>
  <si>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</si>
  <si>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</si>
  <si>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</si>
  <si>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</si>
  <si>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</si>
  <si>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</si>
  <si>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</si>
  <si>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</si>
  <si>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</si>
  <si>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</si>
  <si>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</si>
  <si>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</si>
  <si>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</si>
  <si>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</si>
  <si>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</si>
  <si>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</si>
  <si>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</si>
  <si>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</si>
  <si>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</si>
  <si>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</si>
  <si>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</si>
  <si>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</si>
  <si>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</si>
  <si>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</si>
  <si>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</si>
  <si>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</si>
  <si>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</si>
  <si>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</si>
  <si>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</si>
  <si>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</si>
  <si>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</si>
  <si>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</si>
  <si>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</si>
  <si>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</si>
  <si>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</si>
  <si>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</si>
  <si>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</si>
  <si>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</si>
  <si>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</si>
  <si>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</si>
  <si>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</si>
  <si>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</si>
  <si>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</si>
  <si>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</si>
  <si>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</si>
  <si>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</si>
  <si>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</si>
  <si>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</si>
  <si>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</si>
  <si>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</si>
  <si>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</si>
  <si>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</si>
  <si>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</si>
  <si>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</si>
  <si>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</si>
  <si>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</si>
  <si>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</si>
  <si>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</si>
  <si>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</si>
  <si>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</si>
  <si>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</si>
  <si>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</si>
  <si>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</si>
  <si>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</si>
  <si>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</si>
  <si>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</si>
  <si>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</si>
  <si>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</si>
  <si>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</si>
  <si>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</si>
  <si>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</si>
  <si>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</si>
  <si>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</si>
  <si>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</si>
  <si>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</si>
  <si>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</si>
  <si>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</si>
  <si>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</si>
  <si>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</si>
  <si>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</si>
  <si>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</si>
  <si>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</si>
  <si>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</si>
  <si>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</si>
  <si>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</si>
  <si>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</si>
  <si>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</si>
  <si>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</si>
  <si>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</si>
  <si>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</si>
  <si>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</si>
  <si>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</si>
  <si>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</si>
  <si>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</si>
  <si>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</si>
  <si>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</si>
  <si>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</si>
  <si>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</si>
  <si>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</si>
  <si>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</si>
  <si>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</si>
  <si>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</si>
  <si>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</si>
  <si>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</si>
  <si>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</si>
  <si>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</si>
  <si>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</si>
  <si>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</si>
  <si>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</si>
  <si>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</si>
  <si>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</si>
  <si>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</si>
  <si>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</si>
  <si>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</si>
  <si>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</si>
  <si>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</si>
  <si>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</si>
  <si>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</si>
  <si>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</si>
  <si>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</si>
  <si>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</si>
  <si>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</si>
  <si>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</si>
  <si>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</si>
  <si>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</si>
  <si>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</si>
  <si>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</si>
  <si>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</si>
  <si>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</si>
  <si>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</si>
  <si>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</si>
  <si>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</si>
  <si>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</si>
  <si>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</si>
  <si>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</si>
  <si>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</si>
  <si>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</si>
  <si>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</si>
  <si>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</si>
  <si>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</si>
  <si>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</si>
  <si>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</si>
  <si>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</si>
  <si>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</si>
  <si>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</si>
  <si>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</si>
  <si>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</si>
  <si>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</si>
  <si>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</si>
  <si>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</si>
  <si>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</si>
  <si>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</si>
  <si>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</si>
  <si>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</si>
  <si>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</si>
  <si>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</si>
  <si>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</si>
  <si>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</si>
  <si>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</si>
  <si>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</si>
  <si>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</si>
  <si>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</si>
  <si>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</si>
  <si>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</si>
  <si>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</si>
  <si>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</si>
  <si>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</si>
  <si>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</si>
  <si>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</si>
  <si>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</si>
  <si>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</si>
  <si>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</si>
  <si>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</si>
  <si>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</si>
  <si>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</si>
  <si>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</si>
  <si>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</si>
  <si>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</si>
  <si>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</si>
  <si>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</si>
  <si>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</si>
  <si>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</si>
  <si>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</si>
  <si>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</si>
  <si>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</si>
  <si>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</si>
  <si>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</si>
  <si>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</si>
  <si>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</si>
  <si>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</si>
  <si>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</si>
  <si>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</si>
  <si>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</si>
  <si>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</si>
  <si>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</si>
  <si>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</si>
  <si>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</si>
  <si>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</si>
  <si>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</si>
  <si>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</si>
  <si>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</si>
  <si>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</si>
  <si>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</si>
  <si>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</si>
  <si>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</si>
  <si>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</si>
  <si>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</si>
  <si>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</si>
  <si>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</si>
  <si>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</si>
  <si>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</si>
  <si>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</si>
  <si>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</si>
  <si>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</si>
  <si>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</si>
  <si>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</si>
  <si>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</si>
  <si>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</si>
  <si>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</si>
  <si>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</si>
  <si>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</si>
  <si>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</si>
  <si>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</si>
  <si>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</si>
  <si>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</si>
  <si>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</si>
  <si>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</si>
  <si>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</si>
  <si>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</si>
  <si>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</si>
  <si>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</si>
  <si>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</si>
  <si>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</si>
  <si>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</si>
  <si>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</si>
  <si>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</si>
  <si>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</si>
  <si>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</si>
  <si>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</si>
  <si>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</si>
  <si>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</si>
  <si>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</si>
  <si>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</si>
  <si>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</si>
  <si>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</si>
  <si>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</si>
  <si>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</si>
  <si>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</si>
  <si>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</si>
  <si>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</si>
  <si>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</si>
  <si>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</si>
  <si>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</si>
  <si>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</si>
  <si>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</si>
  <si>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</si>
  <si>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</si>
  <si>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</si>
  <si>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</si>
  <si>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</si>
  <si>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</si>
  <si>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</si>
  <si>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</si>
  <si>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</si>
  <si>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</si>
  <si>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</si>
  <si>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</si>
  <si>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</si>
  <si>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</si>
  <si>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</si>
  <si>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</si>
  <si>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</si>
  <si>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</si>
  <si>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</si>
  <si>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</si>
  <si>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</si>
  <si>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</si>
  <si>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</si>
  <si>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</si>
  <si>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</si>
  <si>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</si>
  <si>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</si>
  <si>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</si>
  <si>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</si>
  <si>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</si>
  <si>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</si>
  <si>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</si>
  <si>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</si>
  <si>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</si>
  <si>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</si>
  <si>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</si>
  <si>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</si>
  <si>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</si>
  <si>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</si>
  <si>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</si>
  <si>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</si>
  <si>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</si>
  <si>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</si>
  <si>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</si>
  <si>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</si>
  <si>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</si>
  <si>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</si>
  <si>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</si>
  <si>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</si>
  <si>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</si>
  <si>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</si>
  <si>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</si>
  <si>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</si>
  <si>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</si>
  <si>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</si>
  <si>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</si>
  <si>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</si>
  <si>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</si>
  <si>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</si>
  <si>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</si>
  <si>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</si>
  <si>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</si>
  <si>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</si>
  <si>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</si>
  <si>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</si>
  <si>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</si>
  <si>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</si>
  <si>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</si>
  <si>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</si>
  <si>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</si>
  <si>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</si>
  <si>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</si>
  <si>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</si>
  <si>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</si>
  <si>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</si>
  <si>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</si>
  <si>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</si>
  <si>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</si>
  <si>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</si>
  <si>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</si>
  <si>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</si>
  <si>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</si>
  <si>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</si>
  <si>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</si>
  <si>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</si>
  <si>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</si>
  <si>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</si>
  <si>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</si>
  <si>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</si>
  <si>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</si>
  <si>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</si>
  <si>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</si>
  <si>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</si>
  <si>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</si>
  <si>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</si>
  <si>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</si>
  <si>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</si>
  <si>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</si>
  <si>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</si>
  <si>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</si>
  <si>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</si>
  <si>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</si>
  <si>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</si>
  <si>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</si>
  <si>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</si>
  <si>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</si>
  <si>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</si>
  <si>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</si>
  <si>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</si>
  <si>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</si>
  <si>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</si>
  <si>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</si>
  <si>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</si>
  <si>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</si>
  <si>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</si>
  <si>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</si>
  <si>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</si>
  <si>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</si>
  <si>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</si>
  <si>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</si>
  <si>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</si>
  <si>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</si>
  <si>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</si>
  <si>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</si>
  <si>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</si>
  <si>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</si>
  <si>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</si>
  <si>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</si>
  <si>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</si>
  <si>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</si>
  <si>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</si>
  <si>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</si>
  <si>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</si>
  <si>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</si>
  <si>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</si>
  <si>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</si>
  <si>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</si>
  <si>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</si>
  <si>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</si>
  <si>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</si>
  <si>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</si>
  <si>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</si>
  <si>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</si>
  <si>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</si>
  <si>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</si>
  <si>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</si>
  <si>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</si>
  <si>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</si>
  <si>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</si>
  <si>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</si>
  <si>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</si>
  <si>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</si>
  <si>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</si>
  <si>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</si>
  <si>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</si>
  <si>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</si>
  <si>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</si>
  <si>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</si>
  <si>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</si>
  <si>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</si>
  <si>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</si>
  <si>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</si>
  <si>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</si>
  <si>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</si>
  <si>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</si>
  <si>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</si>
  <si>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</si>
  <si>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</si>
  <si>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</si>
  <si>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</si>
  <si>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</si>
  <si>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</si>
  <si>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</si>
  <si>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</si>
  <si>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</si>
  <si>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</si>
  <si>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</si>
  <si>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</si>
  <si>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</si>
  <si>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</si>
  <si>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</si>
  <si>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</si>
  <si>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</si>
  <si>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</si>
  <si>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</si>
  <si>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</si>
  <si>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</si>
  <si>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</si>
  <si>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</si>
  <si>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</si>
  <si>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</si>
  <si>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</si>
  <si>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</si>
  <si>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</si>
  <si>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</si>
  <si>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</si>
  <si>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</si>
  <si>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</si>
  <si>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</si>
  <si>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</si>
  <si>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</si>
  <si>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</si>
  <si>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</si>
  <si>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</si>
  <si>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</si>
  <si>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</si>
  <si>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</si>
  <si>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</si>
  <si>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</si>
  <si>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</si>
  <si>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</si>
  <si>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</si>
  <si>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</si>
  <si>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</si>
  <si>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</si>
  <si>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</si>
  <si>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</si>
  <si>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</si>
  <si>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</si>
  <si>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</si>
  <si>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</si>
  <si>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</si>
  <si>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</si>
  <si>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</si>
  <si>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</si>
  <si>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</si>
  <si>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</si>
  <si>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</si>
  <si>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</si>
  <si>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</si>
  <si>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</si>
  <si>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</si>
  <si>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</si>
  <si>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</si>
  <si>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</si>
  <si>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</si>
  <si>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</si>
  <si>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</si>
  <si>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</si>
  <si>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</si>
  <si>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</si>
  <si>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</si>
  <si>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</si>
  <si>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</si>
  <si>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</si>
  <si>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</si>
  <si>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</si>
  <si>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</si>
  <si>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</si>
  <si>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</si>
  <si>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</si>
  <si>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</si>
  <si>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</si>
  <si>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</si>
  <si>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</si>
  <si>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</si>
  <si>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</si>
  <si>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</si>
  <si>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</si>
  <si>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</si>
  <si>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</si>
  <si>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</si>
  <si>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</si>
  <si>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</si>
  <si>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</si>
  <si>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</si>
  <si>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</si>
  <si>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</si>
  <si>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</si>
  <si>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</si>
  <si>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</si>
  <si>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</si>
  <si>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</si>
  <si>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</si>
  <si>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</si>
  <si>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</si>
  <si>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</si>
  <si>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</si>
  <si>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</si>
  <si>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</si>
  <si>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</si>
  <si>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</si>
  <si>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</si>
  <si>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</si>
  <si>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</si>
  <si>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</si>
  <si>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</si>
  <si>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</si>
  <si>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</si>
  <si>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</si>
  <si>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</si>
  <si>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</si>
  <si>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</si>
  <si>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</si>
  <si>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</si>
  <si>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</si>
  <si>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</si>
  <si>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</si>
  <si>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</si>
  <si>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</si>
  <si>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</si>
  <si>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</si>
  <si>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</si>
  <si>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</si>
  <si>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</si>
  <si>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</si>
  <si>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</si>
  <si>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</si>
  <si>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</si>
  <si>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</si>
  <si>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</si>
  <si>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</si>
  <si>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</si>
  <si>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</si>
  <si>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</si>
  <si>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</si>
  <si>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</si>
  <si>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</si>
  <si>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</si>
  <si>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</si>
  <si>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</si>
  <si>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</si>
  <si>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</si>
  <si>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</si>
  <si>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</si>
  <si>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</si>
  <si>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</si>
  <si>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</si>
  <si>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</si>
  <si>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</si>
  <si>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</si>
  <si>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</si>
  <si>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</si>
  <si>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</si>
  <si>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</si>
  <si>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</si>
  <si>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</si>
  <si>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</si>
  <si>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</si>
  <si>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</si>
  <si>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</si>
  <si>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</si>
  <si>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</si>
  <si>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</si>
  <si>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</si>
  <si>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</si>
  <si>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</si>
  <si>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</si>
  <si>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</si>
  <si>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</si>
  <si>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</si>
  <si>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</si>
  <si>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</si>
  <si>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</si>
  <si>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</si>
  <si>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</si>
  <si>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</si>
  <si>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</si>
  <si>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</si>
  <si>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</si>
  <si>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</si>
  <si>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</si>
  <si>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</si>
  <si>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</si>
  <si>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</si>
  <si>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</si>
  <si>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</si>
  <si>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</si>
  <si>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</si>
  <si>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</si>
  <si>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</si>
  <si>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</si>
  <si>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</si>
  <si>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</si>
  <si>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</si>
  <si>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</si>
  <si>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</si>
  <si>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</si>
  <si>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</si>
  <si>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</si>
  <si>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</si>
  <si>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</si>
  <si>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</si>
  <si>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</si>
  <si>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</si>
  <si>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</si>
  <si>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</si>
  <si>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</si>
  <si>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</si>
  <si>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</si>
  <si>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</si>
  <si>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</si>
  <si>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</si>
  <si>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</si>
  <si>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</si>
  <si>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</si>
  <si>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</si>
  <si>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</si>
  <si>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</si>
  <si>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</si>
  <si>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</si>
  <si>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</si>
  <si>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</si>
  <si>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</si>
  <si>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</si>
  <si>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</si>
  <si>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</si>
  <si>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</si>
  <si>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</si>
  <si>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</si>
  <si>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</si>
  <si>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</si>
  <si>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</si>
  <si>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</si>
  <si>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</si>
  <si>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</si>
  <si>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</si>
  <si>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</si>
  <si>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</si>
  <si>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</si>
  <si>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</si>
  <si>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</si>
  <si>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</si>
  <si>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</si>
  <si>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</si>
  <si>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</si>
  <si>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</si>
  <si>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</si>
  <si>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</si>
  <si>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</si>
  <si>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</si>
  <si>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</si>
  <si>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</si>
  <si>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</si>
  <si>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</si>
  <si>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</si>
  <si>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</si>
  <si>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</si>
  <si>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</si>
  <si>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</si>
  <si>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</si>
  <si>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</si>
  <si>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</si>
  <si>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</si>
  <si>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</si>
  <si>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</si>
  <si>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</si>
  <si>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</si>
  <si>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</si>
  <si>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</si>
  <si>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</si>
  <si>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</si>
  <si>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</si>
  <si>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</si>
  <si>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</si>
  <si>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</si>
  <si>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</si>
  <si>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</si>
  <si>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</si>
  <si>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</si>
  <si>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</si>
  <si>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</si>
  <si>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</si>
  <si>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</si>
  <si>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</si>
  <si>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</si>
  <si>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</si>
  <si>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</si>
  <si>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</si>
  <si>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</si>
  <si>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</si>
  <si>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</si>
  <si>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</si>
  <si>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</si>
  <si>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</si>
  <si>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</si>
  <si>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</si>
  <si>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</si>
  <si>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</si>
  <si>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</si>
  <si>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</si>
  <si>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</si>
  <si>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</si>
  <si>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</si>
  <si>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</si>
  <si>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</si>
  <si>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</si>
  <si>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</si>
  <si>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</si>
  <si>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</si>
  <si>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</si>
  <si>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</si>
  <si>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</si>
  <si>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</si>
  <si>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</si>
  <si>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</si>
  <si>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</si>
  <si>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</si>
  <si>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</si>
  <si>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</si>
  <si>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</si>
  <si>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</si>
  <si>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</si>
  <si>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</si>
  <si>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</si>
  <si>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</si>
  <si>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</si>
  <si>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</si>
  <si>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</si>
  <si>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</si>
  <si>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</si>
  <si>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</si>
  <si>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</si>
  <si>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</si>
  <si>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</si>
  <si>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</si>
  <si>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</si>
  <si>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</si>
  <si>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</si>
  <si>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</si>
  <si>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</si>
  <si>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</si>
  <si>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</si>
  <si>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</si>
  <si>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</si>
  <si>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</si>
  <si>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</si>
  <si>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</si>
  <si>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</si>
  <si>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</si>
  <si>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</si>
  <si>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</si>
  <si>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</si>
  <si>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</si>
  <si>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</si>
  <si>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</si>
  <si>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</si>
  <si>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</si>
  <si>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</si>
  <si>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</si>
  <si>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</si>
  <si>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</si>
  <si>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</si>
  <si>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</si>
  <si>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</si>
  <si>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</si>
  <si>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</si>
  <si>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</si>
  <si>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</si>
  <si>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</si>
  <si>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</si>
  <si>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</si>
  <si>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</si>
  <si>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</si>
  <si>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</si>
  <si>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</si>
  <si>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</si>
  <si>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</si>
  <si>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</si>
  <si>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</si>
  <si>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</si>
  <si>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</si>
  <si>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</si>
  <si>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</si>
  <si>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</si>
  <si>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</si>
  <si>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</si>
  <si>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</si>
  <si>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</si>
  <si>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</si>
  <si>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</si>
  <si>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</si>
  <si>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</si>
  <si>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</si>
  <si>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</si>
  <si>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</si>
  <si>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</si>
  <si>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</si>
  <si>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</si>
  <si>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</si>
  <si>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</si>
  <si>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</si>
  <si>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</si>
  <si>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</si>
  <si>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</si>
  <si>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</si>
  <si>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</si>
  <si>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</si>
  <si>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</si>
  <si>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</si>
  <si>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</si>
  <si>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</si>
  <si>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</si>
  <si>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</si>
  <si>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</si>
  <si>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</si>
  <si>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</si>
  <si>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</si>
  <si>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</si>
  <si>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</si>
  <si>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</si>
  <si>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</si>
  <si>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</si>
  <si>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</si>
  <si>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</si>
  <si>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</si>
  <si>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</si>
  <si>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</si>
  <si>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</si>
  <si>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</si>
  <si>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</si>
  <si>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</si>
  <si>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</si>
  <si>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</si>
  <si>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</si>
  <si>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</si>
  <si>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</si>
  <si>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</si>
  <si>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</si>
  <si>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</si>
  <si>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</si>
  <si>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</si>
  <si>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</si>
  <si>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</si>
  <si>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</si>
  <si>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</si>
  <si>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</si>
  <si>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</si>
  <si>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</si>
  <si>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</si>
  <si>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</si>
  <si>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</si>
  <si>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</si>
  <si>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</si>
  <si>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</si>
  <si>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</si>
  <si>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</si>
  <si>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</si>
  <si>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</si>
  <si>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</si>
  <si>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</si>
  <si>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</si>
  <si>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</si>
  <si>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</si>
  <si>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</si>
  <si>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</si>
  <si>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</si>
  <si>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</si>
  <si>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</si>
  <si>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</si>
  <si>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</si>
  <si>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</si>
  <si>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</si>
  <si>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</si>
  <si>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</si>
  <si>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</si>
  <si>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</si>
  <si>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</si>
  <si>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</si>
  <si>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</si>
  <si>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</si>
  <si>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</si>
  <si>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</si>
  <si>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</si>
  <si>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</si>
  <si>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</si>
  <si>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</si>
  <si>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</si>
  <si>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</si>
  <si>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</si>
  <si>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</si>
  <si>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</si>
  <si>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</si>
  <si>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</si>
  <si>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</si>
  <si>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</si>
  <si>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</si>
  <si>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</si>
  <si>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</si>
  <si>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</si>
  <si>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</si>
  <si>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</si>
  <si>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</si>
  <si>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</si>
  <si>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</si>
  <si>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</si>
  <si>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</si>
  <si>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</si>
  <si>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</si>
  <si>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</si>
  <si>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</si>
  <si>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</si>
  <si>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</si>
  <si>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</si>
  <si>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</si>
  <si>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</si>
  <si>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</si>
  <si>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</si>
  <si>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</si>
  <si>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</si>
  <si>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</si>
  <si>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</si>
  <si>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</si>
  <si>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</si>
  <si>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</si>
  <si>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</si>
  <si>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</si>
  <si>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</si>
  <si>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</si>
  <si>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</si>
  <si>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</si>
  <si>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</si>
  <si>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</si>
  <si>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</si>
  <si>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</si>
  <si>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</si>
  <si>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</si>
  <si>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</si>
  <si>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</si>
  <si>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</si>
  <si>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</si>
  <si>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</si>
  <si>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</si>
  <si>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</si>
  <si>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</si>
  <si>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</si>
  <si>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</si>
  <si>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</si>
  <si>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</si>
  <si>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</si>
  <si>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</si>
  <si>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</si>
  <si>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</si>
  <si>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</si>
  <si>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</si>
  <si>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</si>
  <si>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</si>
  <si>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</si>
  <si>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</si>
  <si>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</si>
  <si>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</si>
  <si>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</si>
  <si>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</si>
  <si>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</si>
  <si>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</si>
  <si>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</si>
  <si>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</si>
  <si>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</si>
  <si>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</si>
  <si>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</si>
  <si>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</si>
  <si>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</si>
  <si>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</si>
  <si>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</si>
  <si>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</si>
  <si>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</si>
  <si>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</si>
  <si>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</si>
  <si>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</si>
  <si>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</si>
  <si>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</si>
  <si>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</si>
  <si>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</si>
  <si>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</si>
  <si>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</si>
  <si>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</si>
  <si>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</si>
  <si>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</si>
  <si>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</si>
  <si>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</si>
  <si>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</si>
  <si>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</si>
  <si>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</si>
  <si>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</si>
  <si>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</si>
  <si>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</si>
  <si>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</si>
  <si>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</si>
  <si>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</si>
  <si>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</si>
  <si>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</si>
  <si>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</si>
  <si>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</si>
  <si>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</si>
  <si>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</si>
  <si>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</si>
  <si>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</si>
  <si>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</si>
  <si>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</si>
  <si>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</si>
  <si>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</si>
  <si>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</si>
  <si>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</si>
  <si>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</si>
  <si>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</si>
  <si>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</si>
  <si>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</si>
  <si>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</si>
  <si>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</si>
  <si>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</si>
  <si>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</si>
  <si>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</si>
  <si>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</si>
  <si>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</si>
  <si>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</si>
  <si>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</si>
  <si>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</si>
  <si>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</si>
  <si>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</si>
  <si>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</si>
  <si>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</si>
  <si>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</si>
  <si>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</si>
  <si>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</si>
  <si>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</si>
  <si>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</si>
  <si>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</si>
  <si>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</si>
  <si>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</si>
  <si>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</si>
  <si>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</si>
  <si>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</si>
  <si>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</si>
  <si>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</si>
  <si>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</si>
  <si>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</si>
  <si>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</si>
  <si>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</si>
  <si>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</si>
  <si>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</si>
  <si>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</si>
  <si>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</si>
  <si>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</si>
  <si>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</si>
  <si>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</si>
  <si>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</si>
  <si>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</si>
  <si>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</si>
  <si>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</si>
  <si>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</si>
  <si>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</si>
  <si>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</si>
  <si>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</si>
  <si>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</si>
  <si>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</si>
  <si>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</si>
  <si>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</si>
  <si>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</si>
  <si>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</si>
  <si>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</si>
  <si>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</si>
  <si>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</si>
  <si>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</si>
  <si>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</si>
  <si>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</si>
  <si>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</si>
  <si>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</si>
  <si>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</si>
  <si>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</si>
  <si>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</si>
  <si>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</si>
  <si>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</si>
  <si>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</si>
  <si>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</si>
  <si>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</si>
  <si>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</si>
  <si>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</si>
  <si>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</si>
  <si>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</si>
  <si>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</si>
  <si>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</si>
  <si>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</si>
  <si>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</si>
  <si>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</si>
  <si>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</si>
  <si>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</si>
  <si>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</si>
  <si>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</si>
  <si>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</si>
  <si>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</si>
  <si>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</si>
  <si>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</si>
  <si>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</si>
  <si>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</si>
  <si>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</si>
  <si>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</si>
  <si>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</si>
  <si>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</si>
  <si>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</si>
  <si>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</si>
  <si>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</si>
  <si>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</si>
  <si>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</si>
  <si>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</si>
  <si>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</si>
  <si>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</si>
  <si>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</si>
  <si>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</si>
  <si>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</si>
  <si>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</si>
  <si>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</si>
  <si>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</si>
  <si>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</si>
  <si>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</si>
  <si>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</si>
  <si>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</si>
  <si>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</si>
  <si>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</si>
  <si>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</si>
  <si>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</si>
  <si>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</si>
  <si>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</si>
  <si>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</si>
  <si>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</si>
  <si>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</si>
  <si>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</si>
  <si>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</si>
  <si>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</si>
  <si>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</si>
  <si>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</si>
  <si>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</si>
  <si>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</si>
  <si>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</si>
  <si>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</si>
  <si>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</si>
  <si>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</si>
  <si>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</si>
  <si>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</si>
  <si>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</si>
  <si>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</si>
  <si>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</si>
  <si>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</si>
  <si>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</si>
  <si>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</si>
  <si>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</si>
  <si>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</si>
  <si>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</si>
  <si>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</si>
  <si>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</si>
  <si>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</si>
  <si>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</si>
  <si>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</si>
  <si>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</si>
  <si>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</si>
  <si>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</si>
  <si>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</si>
  <si>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</si>
  <si>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</si>
  <si>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</si>
  <si>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</si>
  <si>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</si>
  <si>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</si>
  <si>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</si>
  <si>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</si>
  <si>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</si>
  <si>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</si>
  <si>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</si>
  <si>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</si>
  <si>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</si>
  <si>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</si>
  <si>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</si>
  <si>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</si>
  <si>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</si>
  <si>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</si>
  <si>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</si>
  <si>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</si>
  <si>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</si>
  <si>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</si>
  <si>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</si>
  <si>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</si>
  <si>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</si>
  <si>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</si>
  <si>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</si>
  <si>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</si>
  <si>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</si>
  <si>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</si>
  <si>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</si>
  <si>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</si>
  <si>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</si>
  <si>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</si>
  <si>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</si>
  <si>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</si>
  <si>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</si>
  <si>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</si>
  <si>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</si>
  <si>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</si>
  <si>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</si>
  <si>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</si>
  <si>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</si>
  <si>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</si>
  <si>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</si>
  <si>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</si>
  <si>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</si>
  <si>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</si>
  <si>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</si>
  <si>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</si>
  <si>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</si>
  <si>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</si>
  <si>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</si>
  <si>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</si>
  <si>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</si>
  <si>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</si>
  <si>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</si>
  <si>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</si>
  <si>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</si>
  <si>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</si>
  <si>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</si>
  <si>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</si>
  <si>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</si>
  <si>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</si>
  <si>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</si>
  <si>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</si>
  <si>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</si>
  <si>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</si>
  <si>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</si>
  <si>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</si>
  <si>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</si>
  <si>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</si>
  <si>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</si>
  <si>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</si>
  <si>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</si>
  <si>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</si>
  <si>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</si>
  <si>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</si>
  <si>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</si>
  <si>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</si>
  <si>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</si>
  <si>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</si>
  <si>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</si>
  <si>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</si>
  <si>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</si>
  <si>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</si>
  <si>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</si>
  <si>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</si>
  <si>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</si>
  <si>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</si>
  <si>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</si>
  <si>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</si>
  <si>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</si>
  <si>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</si>
  <si>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</si>
  <si>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</si>
  <si>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</si>
  <si>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</si>
  <si>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</si>
  <si>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</si>
  <si>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</si>
  <si>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</si>
  <si>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</si>
  <si>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</si>
  <si>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</si>
  <si>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</si>
  <si>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</si>
  <si>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</si>
  <si>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</si>
  <si>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</si>
  <si>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</si>
  <si>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</si>
  <si>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</si>
  <si>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</si>
  <si>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</si>
  <si>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</si>
  <si>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</si>
  <si>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</si>
  <si>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</si>
  <si>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</si>
  <si>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</si>
  <si>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</si>
  <si>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</si>
  <si>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</si>
  <si>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</si>
  <si>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</si>
  <si>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</si>
  <si>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</si>
  <si>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</si>
  <si>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</si>
  <si>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</si>
  <si>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</si>
  <si>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</si>
  <si>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</si>
  <si>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</si>
  <si>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</si>
  <si>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</si>
  <si>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</si>
  <si>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</si>
  <si>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</si>
  <si>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</si>
  <si>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</si>
  <si>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</si>
  <si>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</si>
  <si>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</si>
  <si>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</si>
  <si>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</si>
  <si>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</si>
  <si>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</si>
  <si>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</si>
  <si>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</si>
  <si>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</si>
  <si>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</si>
  <si>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</si>
  <si>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</si>
  <si>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</si>
  <si>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</si>
  <si>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</si>
  <si>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</si>
  <si>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</si>
  <si>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</si>
  <si>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</si>
  <si>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</si>
  <si>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</si>
  <si>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</si>
  <si>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</si>
  <si>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</si>
  <si>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</si>
  <si>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</si>
  <si>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</si>
  <si>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</si>
  <si>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</si>
  <si>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</si>
  <si>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</si>
  <si>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</si>
  <si>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</si>
  <si>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</si>
  <si>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</si>
  <si>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</si>
  <si>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</si>
  <si>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</si>
  <si>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</si>
  <si>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</si>
  <si>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</si>
  <si>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</si>
  <si>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</si>
  <si>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</si>
  <si>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</si>
  <si>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</si>
  <si>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</si>
  <si>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</si>
  <si>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</si>
  <si>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</si>
  <si>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</si>
  <si>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</si>
  <si>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</si>
  <si>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</si>
  <si>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</si>
  <si>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</si>
  <si>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</si>
  <si>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</si>
  <si>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</si>
  <si>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</si>
  <si>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</si>
  <si>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</si>
  <si>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</si>
  <si>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</si>
  <si>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</si>
  <si>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</si>
  <si>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</si>
  <si>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</si>
  <si>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</si>
  <si>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</si>
  <si>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</si>
  <si>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</si>
  <si>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</si>
  <si>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</si>
  <si>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</si>
  <si>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</si>
  <si>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</si>
  <si>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</si>
  <si>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</si>
  <si>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</si>
  <si>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</si>
  <si>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</si>
  <si>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</si>
  <si>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</si>
  <si>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</si>
  <si>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</si>
  <si>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</si>
  <si>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</si>
  <si>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</si>
  <si>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</si>
  <si>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</si>
  <si>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</si>
  <si>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</si>
  <si>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</si>
  <si>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</si>
  <si>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</si>
  <si>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</si>
  <si>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</si>
  <si>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</si>
  <si>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</si>
  <si>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</si>
  <si>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</si>
  <si>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</si>
  <si>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</si>
  <si>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</si>
  <si>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</si>
  <si>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</si>
  <si>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</si>
  <si>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</si>
  <si>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</si>
  <si>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</si>
  <si>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</si>
  <si>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</si>
  <si>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</si>
  <si>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</si>
  <si>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</si>
  <si>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</si>
  <si>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</si>
  <si>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</si>
  <si>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</si>
  <si>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</si>
  <si>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</si>
  <si>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</si>
  <si>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</si>
  <si>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</si>
  <si>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</si>
  <si>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</si>
  <si>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</si>
  <si>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</si>
  <si>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</si>
  <si>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</si>
  <si>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</si>
  <si>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</si>
  <si>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</si>
  <si>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</si>
  <si>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</si>
  <si>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</si>
  <si>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</si>
  <si>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</si>
  <si>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</si>
  <si>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</si>
  <si>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</si>
  <si>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</si>
  <si>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</si>
  <si>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</si>
  <si>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</si>
  <si>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</si>
  <si>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</si>
  <si>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</si>
  <si>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</si>
  <si>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</si>
  <si>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</si>
  <si>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</si>
  <si>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</si>
  <si>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</si>
  <si>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</si>
  <si>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</si>
  <si>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</si>
  <si>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</si>
  <si>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</si>
  <si>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</si>
  <si>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</si>
  <si>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</si>
  <si>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</si>
  <si>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</si>
  <si>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</si>
  <si>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</si>
  <si>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</si>
  <si>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</si>
  <si>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</si>
  <si>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</si>
  <si>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</si>
  <si>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</si>
  <si>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</si>
  <si>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</si>
  <si>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</si>
  <si>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</si>
  <si>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</si>
  <si>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</si>
  <si>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</si>
  <si>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</si>
  <si>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</si>
  <si>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</si>
  <si>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</si>
  <si>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</si>
  <si>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</si>
  <si>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</si>
  <si>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</si>
  <si>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</si>
  <si>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</si>
  <si>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</si>
  <si>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</si>
  <si>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</si>
  <si>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</si>
  <si>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</si>
  <si>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</si>
  <si>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</si>
  <si>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</si>
  <si>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</si>
  <si>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</si>
  <si>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</si>
  <si>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</si>
  <si>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</si>
  <si>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</si>
  <si>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</si>
  <si>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</si>
  <si>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</si>
  <si>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</si>
  <si>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</si>
  <si>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</si>
  <si>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</si>
  <si>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</si>
  <si>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</si>
  <si>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</si>
  <si>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</si>
  <si>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</si>
  <si>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</si>
  <si>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</si>
  <si>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</si>
  <si>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</si>
  <si>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</si>
  <si>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</si>
  <si>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</si>
  <si>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</si>
  <si>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</si>
  <si>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</si>
  <si>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</si>
  <si>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</si>
  <si>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</si>
  <si>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</si>
  <si>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</si>
  <si>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</si>
  <si>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</si>
  <si>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</si>
  <si>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</si>
  <si>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</si>
  <si>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</si>
  <si>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</si>
  <si>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</si>
  <si>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</si>
  <si>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</si>
  <si>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</si>
  <si>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</si>
  <si>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</si>
  <si>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</si>
  <si>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</si>
  <si>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</si>
  <si>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</si>
  <si>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</si>
  <si>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</si>
  <si>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</si>
  <si>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</si>
  <si>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</si>
  <si>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</si>
  <si>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</si>
  <si>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</si>
  <si>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</si>
  <si>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</si>
  <si>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</si>
  <si>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</si>
  <si>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</si>
  <si>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</si>
  <si>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</si>
  <si>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</si>
  <si>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</si>
  <si>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</si>
  <si>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</si>
  <si>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</si>
  <si>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</si>
  <si>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</si>
  <si>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</si>
  <si>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</si>
  <si>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</si>
  <si>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</si>
  <si>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</si>
  <si>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</si>
  <si>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</si>
  <si>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</si>
  <si>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</si>
  <si>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</si>
  <si>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</si>
  <si>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</si>
  <si>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</si>
  <si>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</si>
  <si>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</si>
  <si>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</si>
  <si>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</si>
  <si>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</si>
  <si>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</si>
  <si>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</si>
  <si>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</si>
  <si>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</si>
  <si>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</si>
  <si>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</si>
  <si>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</si>
  <si>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</si>
  <si>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</si>
  <si>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</si>
  <si>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</si>
  <si>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</si>
  <si>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</si>
  <si>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</si>
  <si>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</si>
  <si>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</si>
  <si>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</si>
  <si>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</si>
  <si>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</si>
  <si>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</si>
  <si>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</si>
  <si>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</si>
  <si>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</si>
  <si>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</si>
  <si>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</si>
  <si>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</si>
  <si>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</si>
  <si>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</si>
  <si>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</si>
  <si>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</si>
  <si>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</si>
  <si>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</si>
  <si>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</si>
  <si>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</si>
  <si>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</si>
  <si>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</si>
  <si>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</si>
  <si>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</si>
  <si>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</si>
  <si>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</si>
  <si>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</si>
  <si>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</si>
  <si>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</si>
  <si>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</si>
  <si>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</si>
  <si>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</si>
  <si>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</si>
  <si>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</si>
  <si>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</si>
  <si>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</si>
  <si>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</si>
  <si>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</si>
  <si>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</si>
  <si>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</si>
  <si>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</si>
  <si>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</si>
  <si>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</si>
  <si>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</si>
  <si>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</si>
  <si>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</si>
  <si>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</si>
  <si>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</si>
  <si>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</si>
  <si>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</si>
  <si>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</si>
  <si>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</si>
  <si>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</si>
  <si>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</si>
  <si>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</si>
  <si>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</si>
  <si>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</si>
  <si>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</si>
  <si>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</si>
  <si>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</si>
  <si>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</si>
  <si>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</si>
  <si>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</si>
  <si>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</si>
  <si>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</si>
  <si>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</si>
  <si>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</si>
  <si>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</si>
  <si>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</si>
  <si>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</si>
  <si>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</si>
  <si>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</si>
  <si>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</si>
  <si>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</si>
  <si>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</si>
  <si>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</si>
  <si>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</si>
  <si>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</si>
  <si>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</si>
  <si>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</si>
  <si>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</si>
  <si>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</si>
  <si>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</si>
  <si>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</si>
  <si>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</si>
  <si>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</si>
  <si>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</si>
  <si>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</si>
  <si>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</si>
  <si>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</si>
  <si>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</si>
  <si>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</si>
  <si>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</si>
  <si>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</si>
  <si>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</si>
  <si>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</si>
  <si>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</si>
  <si>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</si>
  <si>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</si>
  <si>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</si>
  <si>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</si>
  <si>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</si>
  <si>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</si>
  <si>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</si>
  <si>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</si>
  <si>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</si>
  <si>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</si>
  <si>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</si>
  <si>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</si>
  <si>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</si>
  <si>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</si>
  <si>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</si>
  <si>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</si>
  <si>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</si>
  <si>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</si>
  <si>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</si>
  <si>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</si>
  <si>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</si>
  <si>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</si>
  <si>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</si>
  <si>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</si>
  <si>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</si>
  <si>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</si>
  <si>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</si>
  <si>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</si>
  <si>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</si>
  <si>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</si>
  <si>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</si>
  <si>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</si>
  <si>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</si>
  <si>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</si>
  <si>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</si>
  <si>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</si>
  <si>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</si>
  <si>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</si>
  <si>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</si>
  <si>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</si>
  <si>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</si>
  <si>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</si>
  <si>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</si>
  <si>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</si>
  <si>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</si>
  <si>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</si>
  <si>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</si>
  <si>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</si>
  <si>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</si>
  <si>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</si>
  <si>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</si>
  <si>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</si>
  <si>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</si>
  <si>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</si>
  <si>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</si>
  <si>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</si>
  <si>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</si>
  <si>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</si>
  <si>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</si>
  <si>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</si>
  <si>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</si>
  <si>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</si>
  <si>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</si>
  <si>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</si>
  <si>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</si>
  <si>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</si>
  <si>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</si>
  <si>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</si>
  <si>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</si>
  <si>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</si>
  <si>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</si>
  <si>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</si>
  <si>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</si>
  <si>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</si>
  <si>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</si>
  <si>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</si>
  <si>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</si>
  <si>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</si>
  <si>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</si>
  <si>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</si>
  <si>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</si>
  <si>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</si>
  <si>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</si>
  <si>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</si>
  <si>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</si>
  <si>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</si>
  <si>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</si>
  <si>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</si>
  <si>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</si>
  <si>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</si>
  <si>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</si>
  <si>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</si>
  <si>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</si>
  <si>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</si>
  <si>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</si>
  <si>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</si>
  <si>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</si>
  <si>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</si>
  <si>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</si>
  <si>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</si>
  <si>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</si>
  <si>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</si>
  <si>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</si>
  <si>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</si>
  <si>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</si>
  <si>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</si>
  <si>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</si>
  <si>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</si>
  <si>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</si>
  <si>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</si>
  <si>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</si>
  <si>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</si>
  <si>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</si>
  <si>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</si>
  <si>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</si>
  <si>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</si>
  <si>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</si>
  <si>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</si>
  <si>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</si>
  <si>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</si>
  <si>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</si>
  <si>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</si>
  <si>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</si>
  <si>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</si>
  <si>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</si>
  <si>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</si>
  <si>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</si>
  <si>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</si>
  <si>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</si>
  <si>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</si>
  <si>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</si>
  <si>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</si>
  <si>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</si>
  <si>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</si>
  <si>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</si>
  <si>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</si>
  <si>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</si>
  <si>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</si>
  <si>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</si>
  <si>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</si>
  <si>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</si>
  <si>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</si>
  <si>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</si>
  <si>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</si>
  <si>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</si>
  <si>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</si>
  <si>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</si>
  <si>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</si>
  <si>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</si>
  <si>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</si>
  <si>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</si>
  <si>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</si>
  <si>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</si>
  <si>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</si>
  <si>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</si>
  <si>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</si>
  <si>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</si>
  <si>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</si>
  <si>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</si>
  <si>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</si>
  <si>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</si>
  <si>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</si>
  <si>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</si>
  <si>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</si>
  <si>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</si>
  <si>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</si>
  <si>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</si>
  <si>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</si>
  <si>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</si>
  <si>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</si>
  <si>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</si>
  <si>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</si>
  <si>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</si>
  <si>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</si>
  <si>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</si>
  <si>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</si>
  <si>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</si>
  <si>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</si>
  <si>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</si>
  <si>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</si>
  <si>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</si>
  <si>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</si>
  <si>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</si>
  <si>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</si>
  <si>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</si>
  <si>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</si>
  <si>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</si>
  <si>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</si>
  <si>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</si>
  <si>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</si>
  <si>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</si>
  <si>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</si>
  <si>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</si>
  <si>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</si>
  <si>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</si>
  <si>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</si>
  <si>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</si>
  <si>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</si>
  <si>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</si>
  <si>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</si>
  <si>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</si>
  <si>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</si>
  <si>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</si>
  <si>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</si>
  <si>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</si>
  <si>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</si>
  <si>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</si>
  <si>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</si>
  <si>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</si>
  <si>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</si>
  <si>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</si>
  <si>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</si>
  <si>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</si>
  <si>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</si>
  <si>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</si>
  <si>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</si>
  <si>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</si>
  <si>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</si>
  <si>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</si>
  <si>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</si>
  <si>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</si>
  <si>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</si>
  <si>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</si>
  <si>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</si>
  <si>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</si>
  <si>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</si>
  <si>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</si>
  <si>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</si>
  <si>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</si>
  <si>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</si>
  <si>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</si>
  <si>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</si>
  <si>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</si>
  <si>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</si>
  <si>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</si>
  <si>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</si>
  <si>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</si>
  <si>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</si>
  <si>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</si>
  <si>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</si>
  <si>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</si>
  <si>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</si>
  <si>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</si>
  <si>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</si>
  <si>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</si>
  <si>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</si>
  <si>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</si>
  <si>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</si>
  <si>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</si>
  <si>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</si>
  <si>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</si>
  <si>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</si>
  <si>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</si>
  <si>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</si>
  <si>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</si>
  <si>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</si>
  <si>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</si>
  <si>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</si>
  <si>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</si>
  <si>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</si>
  <si>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</si>
  <si>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</si>
  <si>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</si>
  <si>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</si>
  <si>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</si>
  <si>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</si>
  <si>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</si>
  <si>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</si>
  <si>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</si>
  <si>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</si>
  <si>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</si>
  <si>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</si>
  <si>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</si>
  <si>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</si>
  <si>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</si>
  <si>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</si>
  <si>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</si>
  <si>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</si>
  <si>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</si>
  <si>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</si>
  <si>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</si>
  <si>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</si>
  <si>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</si>
  <si>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</si>
  <si>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</si>
  <si>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</si>
  <si>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</si>
  <si>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</si>
  <si>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</si>
  <si>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</si>
  <si>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</si>
  <si>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</si>
  <si>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</si>
  <si>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</si>
  <si>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</si>
  <si>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</si>
  <si>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</si>
  <si>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</si>
  <si>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</si>
  <si>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</si>
  <si>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</si>
  <si>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</si>
  <si>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</si>
  <si>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</si>
  <si>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</si>
  <si>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</si>
  <si>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</si>
  <si>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</si>
  <si>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</si>
  <si>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</si>
  <si>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</si>
  <si>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</si>
  <si>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</si>
  <si>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</si>
  <si>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</si>
  <si>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</si>
  <si>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</si>
  <si>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</si>
  <si>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</si>
  <si>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</si>
  <si>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</si>
  <si>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</si>
  <si>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</si>
  <si>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</si>
  <si>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</si>
  <si>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</si>
  <si>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</si>
  <si>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</si>
  <si>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</si>
  <si>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</si>
  <si>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</si>
  <si>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</si>
  <si>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</si>
  <si>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</si>
  <si>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</si>
  <si>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</si>
  <si>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</si>
  <si>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</si>
  <si>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</si>
  <si>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</si>
  <si>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</si>
  <si>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</si>
  <si>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</si>
  <si>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</si>
  <si>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</si>
  <si>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</si>
  <si>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</si>
  <si>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</si>
  <si>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</si>
  <si>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</si>
  <si>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</si>
  <si>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</si>
  <si>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</si>
  <si>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</si>
  <si>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</si>
  <si>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</si>
  <si>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</si>
  <si>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</si>
  <si>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</si>
  <si>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</si>
  <si>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</si>
  <si>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</si>
  <si>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</si>
  <si>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</si>
  <si>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</si>
  <si>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</si>
  <si>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</si>
  <si>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</si>
  <si>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</si>
  <si>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</si>
  <si>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</si>
  <si>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</si>
  <si>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</si>
  <si>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</si>
  <si>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</si>
  <si>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</si>
  <si>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</si>
  <si>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</si>
  <si>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</si>
  <si>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</si>
  <si>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</si>
  <si>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</si>
  <si>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</si>
  <si>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</si>
  <si>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</si>
  <si>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</si>
  <si>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</si>
  <si>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</si>
  <si>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</si>
  <si>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</si>
  <si>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</si>
  <si>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</si>
  <si>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</si>
  <si>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</si>
  <si>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</si>
  <si>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</si>
  <si>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</si>
  <si>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</si>
  <si>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</si>
  <si>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</si>
  <si>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</si>
  <si>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</si>
  <si>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</si>
  <si>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</si>
  <si>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</si>
  <si>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</si>
  <si>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</si>
  <si>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</si>
  <si>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</si>
  <si>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</si>
  <si>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</si>
  <si>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</si>
  <si>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</si>
  <si>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</si>
  <si>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</si>
  <si>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</si>
  <si>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</si>
  <si>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</si>
  <si>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</si>
  <si>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</si>
  <si>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</si>
  <si>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</si>
  <si>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</si>
  <si>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</si>
  <si>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</si>
  <si>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</si>
  <si>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</si>
  <si>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</si>
  <si>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</si>
  <si>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</si>
  <si>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</si>
  <si>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</si>
  <si>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</si>
  <si>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</si>
  <si>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</si>
  <si>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</si>
  <si>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</si>
  <si>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</si>
  <si>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</si>
  <si>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</si>
  <si>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</si>
  <si>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</si>
  <si>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</si>
  <si>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</si>
  <si>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</si>
  <si>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</si>
  <si>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</si>
  <si>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</si>
  <si>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</si>
  <si>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</si>
  <si>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</si>
  <si>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</si>
  <si>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</si>
  <si>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</si>
  <si>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</si>
  <si>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</si>
  <si>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</si>
  <si>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</si>
  <si>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</si>
  <si>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</si>
  <si>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</si>
  <si>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</si>
  <si>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</si>
  <si>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</si>
  <si>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</si>
  <si>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</si>
  <si>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</si>
  <si>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</si>
  <si>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</si>
  <si>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</si>
  <si>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</si>
  <si>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</si>
  <si>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</si>
  <si>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</si>
  <si>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</si>
  <si>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</si>
  <si>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</si>
  <si>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</si>
  <si>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</si>
  <si>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</si>
  <si>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</si>
  <si>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</si>
  <si>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</si>
  <si>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</si>
  <si>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</si>
  <si>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</si>
  <si>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</si>
  <si>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</si>
  <si>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</si>
  <si>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</si>
  <si>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</si>
  <si>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</si>
  <si>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</si>
  <si>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</si>
  <si>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</si>
  <si>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</si>
  <si>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</si>
  <si>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</si>
  <si>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</si>
  <si>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</si>
  <si>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</si>
  <si>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</si>
  <si>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</si>
  <si>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</si>
  <si>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</si>
  <si>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</si>
  <si>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</si>
  <si>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</si>
  <si>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</si>
  <si>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</si>
  <si>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</si>
  <si>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</si>
  <si>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</si>
  <si>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</si>
  <si>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</si>
  <si>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</si>
  <si>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</si>
  <si>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</si>
  <si>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</si>
  <si>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</si>
  <si>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</si>
  <si>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</si>
  <si>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</si>
  <si>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</si>
  <si>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</si>
  <si>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</si>
  <si>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</si>
  <si>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</si>
  <si>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</si>
  <si>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</si>
  <si>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</si>
  <si>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</si>
  <si>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</si>
  <si>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</si>
  <si>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</si>
  <si>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</si>
  <si>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</si>
  <si>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</si>
  <si>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</si>
  <si>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</si>
  <si>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</si>
  <si>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</si>
  <si>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</si>
  <si>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</si>
  <si>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</si>
  <si>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</si>
  <si>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</si>
  <si>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</si>
  <si>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</si>
  <si>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</si>
  <si>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</si>
  <si>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</si>
  <si>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</si>
  <si>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</si>
  <si>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</si>
  <si>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</si>
  <si>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</si>
  <si>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</si>
  <si>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</si>
  <si>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</si>
  <si>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</si>
  <si>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</si>
  <si>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</si>
  <si>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</si>
  <si>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</si>
  <si>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</si>
  <si>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</si>
  <si>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</si>
  <si>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</si>
  <si>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</si>
  <si>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</si>
  <si>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</si>
  <si>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</si>
  <si>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</si>
  <si>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</si>
  <si>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</si>
  <si>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</si>
  <si>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</si>
  <si>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</si>
  <si>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</si>
  <si>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</si>
  <si>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</si>
  <si>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</si>
  <si>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</si>
  <si>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</si>
  <si>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</si>
  <si>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</si>
  <si>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</si>
  <si>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</si>
  <si>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</si>
  <si>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</si>
  <si>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</si>
  <si>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</si>
  <si>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</si>
  <si>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</si>
  <si>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</si>
  <si>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</si>
  <si>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</si>
  <si>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</si>
  <si>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</si>
  <si>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</si>
  <si>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</si>
  <si>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</si>
  <si>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</si>
  <si>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</si>
  <si>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</si>
  <si>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</si>
  <si>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</si>
  <si>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</si>
  <si>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</si>
  <si>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</si>
  <si>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</si>
  <si>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</si>
  <si>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</si>
  <si>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</si>
  <si>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</si>
  <si>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</si>
  <si>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</si>
  <si>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</si>
  <si>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</si>
  <si>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</si>
  <si>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</si>
  <si>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</si>
  <si>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</si>
  <si>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</si>
  <si>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</si>
  <si>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</si>
  <si>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</si>
  <si>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</si>
  <si>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</si>
  <si>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</si>
  <si>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</si>
  <si>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</si>
  <si>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</si>
  <si>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</si>
  <si>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</si>
  <si>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</si>
  <si>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</si>
  <si>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</si>
  <si>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</si>
  <si>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</si>
  <si>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</si>
  <si>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</si>
  <si>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</si>
  <si>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</si>
  <si>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</si>
  <si>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</si>
  <si>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</si>
  <si>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</si>
  <si>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</si>
  <si>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</si>
  <si>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</si>
  <si>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</si>
  <si>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</si>
  <si>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</si>
  <si>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</si>
  <si>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</si>
  <si>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</si>
  <si>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</si>
  <si>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</si>
  <si>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</si>
  <si>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</si>
  <si>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</si>
  <si>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</si>
  <si>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</si>
  <si>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</si>
  <si>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</si>
  <si>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</si>
  <si>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</si>
  <si>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</si>
  <si>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</si>
  <si>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</si>
  <si>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</si>
  <si>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</si>
  <si>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</si>
  <si>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</si>
  <si>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</si>
  <si>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</si>
  <si>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</si>
  <si>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</si>
  <si>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</si>
  <si>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</si>
  <si>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</si>
  <si>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</si>
  <si>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</si>
  <si>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</si>
  <si>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</si>
  <si>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</si>
  <si>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</si>
  <si>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</si>
  <si>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</si>
  <si>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</si>
  <si>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</si>
  <si>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</si>
  <si>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</si>
  <si>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</si>
  <si>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</si>
  <si>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</si>
  <si>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</si>
  <si>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</si>
  <si>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</si>
  <si>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</si>
  <si>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</si>
  <si>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</si>
  <si>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</si>
  <si>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</si>
  <si>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</si>
  <si>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</si>
  <si>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</si>
  <si>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</si>
  <si>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</si>
  <si>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</si>
  <si>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</si>
  <si>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</si>
  <si>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</si>
  <si>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</si>
  <si>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</si>
  <si>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</si>
  <si>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</si>
  <si>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</si>
  <si>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</si>
  <si>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</si>
  <si>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</si>
  <si>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</si>
  <si>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</si>
  <si>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</si>
  <si>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</si>
  <si>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</si>
  <si>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</si>
  <si>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</si>
  <si>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</si>
  <si>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</si>
  <si>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</si>
  <si>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</si>
  <si>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</si>
  <si>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</si>
  <si>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</si>
  <si>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</si>
  <si>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</si>
  <si>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</si>
  <si>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</si>
  <si>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</si>
  <si>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</si>
  <si>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</si>
  <si>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</si>
  <si>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</si>
  <si>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</si>
  <si>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</si>
  <si>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</si>
  <si>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</si>
  <si>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</si>
  <si>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</si>
  <si>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</si>
  <si>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</si>
  <si>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</si>
  <si>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</si>
  <si>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</si>
  <si>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</si>
  <si>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</si>
  <si>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</si>
  <si>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</si>
  <si>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</si>
  <si>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</si>
  <si>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</si>
  <si>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</si>
  <si>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</si>
  <si>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</si>
  <si>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</si>
  <si>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</si>
  <si>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</si>
  <si>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</si>
  <si>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</si>
  <si>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</si>
  <si>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</si>
  <si>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</si>
  <si>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</si>
  <si>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</si>
  <si>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</si>
  <si>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</si>
  <si>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</si>
  <si>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</si>
  <si>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</si>
  <si>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</si>
  <si>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</si>
  <si>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</si>
  <si>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</si>
  <si>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</si>
  <si>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</si>
  <si>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</si>
  <si>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</si>
  <si>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</si>
  <si>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</si>
  <si>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</si>
  <si>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</si>
  <si>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</si>
  <si>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</si>
  <si>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</si>
  <si>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</si>
  <si>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</si>
  <si>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</si>
  <si>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</si>
  <si>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</si>
  <si>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</si>
  <si>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</si>
  <si>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</si>
  <si>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</si>
  <si>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</si>
  <si>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</si>
  <si>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</si>
  <si>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</si>
  <si>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</si>
  <si>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</si>
  <si>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</si>
  <si>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</si>
  <si>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</si>
  <si>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</si>
  <si>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</si>
  <si>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</si>
  <si>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</si>
  <si>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</si>
  <si>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</si>
  <si>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</si>
  <si>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</si>
  <si>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</si>
  <si>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</si>
  <si>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</si>
  <si>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</si>
  <si>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</si>
  <si>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</si>
  <si>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</si>
  <si>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</si>
  <si>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</si>
  <si>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</si>
  <si>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</si>
  <si>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</si>
  <si>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</si>
  <si>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</si>
  <si>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</si>
  <si>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</si>
  <si>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</si>
  <si>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</si>
  <si>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</si>
  <si>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</si>
  <si>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</si>
  <si>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</si>
  <si>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</si>
  <si>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</si>
  <si>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</si>
  <si>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</si>
  <si>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</si>
  <si>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</si>
  <si>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</si>
  <si>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</si>
  <si>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</si>
  <si>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</si>
  <si>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</si>
  <si>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</si>
  <si>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</si>
  <si>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</si>
  <si>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</si>
  <si>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</si>
  <si>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</si>
  <si>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</si>
  <si>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</si>
  <si>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</si>
  <si>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</si>
  <si>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</si>
  <si>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</si>
  <si>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</si>
  <si>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</si>
  <si>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</si>
  <si>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</si>
  <si>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</si>
  <si>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</si>
  <si>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</si>
  <si>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</si>
  <si>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</si>
  <si>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</si>
  <si>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</si>
  <si>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</si>
  <si>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</si>
  <si>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</si>
  <si>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</si>
  <si>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</si>
  <si>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</si>
  <si>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</si>
  <si>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</si>
  <si>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</si>
  <si>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</si>
  <si>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</si>
  <si>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</si>
  <si>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</si>
  <si>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</si>
  <si>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</si>
  <si>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</si>
  <si>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</si>
  <si>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</si>
  <si>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</si>
  <si>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</si>
  <si>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</si>
  <si>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</si>
  <si>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</si>
  <si>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</si>
  <si>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</si>
  <si>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</si>
  <si>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</si>
  <si>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</si>
  <si>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</si>
  <si>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</si>
  <si>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</si>
  <si>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</si>
  <si>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</si>
  <si>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</si>
  <si>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</si>
  <si>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</si>
  <si>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</si>
  <si>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</si>
  <si>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</si>
  <si>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</si>
  <si>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</si>
  <si>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</si>
  <si>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</si>
  <si>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</si>
  <si>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</si>
  <si>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</si>
  <si>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</si>
  <si>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</si>
  <si>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</si>
  <si>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</si>
  <si>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</si>
  <si>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</si>
  <si>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</si>
  <si>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</si>
  <si>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</si>
  <si>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</si>
  <si>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</si>
  <si>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</si>
  <si>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</si>
  <si>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</si>
  <si>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</si>
  <si>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</si>
  <si>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</si>
  <si>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</si>
  <si>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</si>
  <si>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</si>
  <si>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</si>
  <si>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</si>
  <si>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</si>
  <si>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</si>
  <si>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</si>
  <si>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</si>
  <si>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</si>
  <si>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</si>
  <si>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</si>
  <si>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</si>
  <si>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</si>
  <si>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</si>
  <si>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</si>
  <si>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</si>
  <si>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</si>
  <si>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</si>
  <si>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</si>
  <si>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</si>
  <si>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</si>
  <si>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</si>
  <si>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</si>
  <si>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</si>
  <si>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</si>
  <si>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</si>
  <si>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</si>
  <si>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</si>
  <si>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</si>
  <si>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</si>
  <si>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</si>
  <si>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</si>
  <si>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</si>
  <si>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</si>
  <si>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</si>
  <si>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</si>
  <si>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</si>
  <si>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</si>
  <si>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</si>
  <si>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</si>
  <si>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</si>
  <si>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</si>
  <si>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</si>
  <si>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</si>
  <si>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</si>
  <si>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</si>
  <si>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</si>
  <si>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</si>
  <si>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</si>
  <si>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</si>
  <si>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</si>
  <si>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</si>
  <si>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</si>
  <si>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</si>
  <si>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</si>
  <si>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</si>
  <si>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</si>
  <si>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</si>
  <si>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</si>
  <si>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</si>
  <si>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</si>
  <si>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</si>
  <si>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</si>
  <si>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</si>
  <si>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</si>
  <si>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</si>
  <si>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</si>
  <si>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</si>
  <si>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</si>
  <si>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</si>
  <si>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</si>
  <si>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</si>
  <si>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</si>
  <si>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</si>
  <si>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</si>
  <si>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</si>
  <si>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</si>
  <si>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</si>
  <si>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</si>
  <si>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</si>
  <si>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</si>
  <si>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</si>
  <si>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</si>
  <si>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</si>
  <si>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</si>
  <si>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</si>
  <si>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</si>
  <si>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</si>
  <si>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</si>
  <si>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</si>
  <si>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</si>
  <si>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</si>
  <si>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</si>
  <si>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</si>
  <si>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</si>
  <si>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</si>
  <si>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</si>
  <si>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</si>
  <si>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</si>
  <si>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</si>
  <si>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</si>
  <si>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</si>
  <si>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</si>
  <si>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</si>
  <si>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</si>
  <si>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</si>
  <si>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</si>
  <si>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</si>
  <si>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</si>
  <si>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</si>
  <si>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</si>
  <si>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</si>
  <si>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</si>
  <si>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</si>
  <si>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</si>
  <si>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</si>
  <si>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</si>
  <si>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</si>
  <si>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</si>
  <si>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</si>
  <si>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</si>
  <si>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</si>
  <si>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</si>
  <si>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</si>
  <si>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</si>
  <si>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</si>
  <si>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</si>
  <si>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</si>
  <si>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</si>
  <si>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</si>
  <si>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</si>
  <si>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</si>
  <si>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</si>
  <si>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</si>
  <si>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</si>
  <si>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</si>
  <si>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</si>
  <si>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</si>
  <si>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</si>
  <si>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</si>
  <si>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</si>
  <si>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</si>
  <si>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</si>
  <si>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</si>
  <si>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</si>
  <si>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</si>
  <si>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</si>
  <si>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</si>
  <si>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</si>
  <si>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</si>
  <si>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</si>
  <si>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</si>
  <si>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</si>
  <si>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</si>
  <si>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</si>
  <si>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</si>
  <si>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</si>
  <si>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</si>
  <si>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</si>
  <si>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</si>
  <si>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</si>
  <si>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</si>
  <si>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</si>
  <si>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</si>
  <si>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</si>
  <si>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</si>
  <si>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</si>
  <si>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</si>
  <si>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</si>
  <si>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</si>
  <si>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Daniel Brown</t>
  </si>
  <si>
    <t>dayjonathan@example.org</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</si>
  <si>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</si>
  <si>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</si>
  <si>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</si>
  <si>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</si>
  <si>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</si>
  <si>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</si>
  <si>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</si>
  <si>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</si>
  <si>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</si>
  <si>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</si>
  <si>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</si>
  <si>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</si>
  <si>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</si>
  <si>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</si>
  <si>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</si>
  <si>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</si>
  <si>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</si>
  <si>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</si>
  <si>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</si>
  <si>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</si>
  <si>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</si>
  <si>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</si>
  <si>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</si>
  <si>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</si>
  <si>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</si>
  <si>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</si>
  <si>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</si>
  <si>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</si>
  <si>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</si>
  <si>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</si>
  <si>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</si>
  <si>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</si>
  <si>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</si>
  <si>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</si>
  <si>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</si>
  <si>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</si>
  <si>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</si>
  <si>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</si>
  <si>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</si>
  <si>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</si>
  <si>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</si>
  <si>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</si>
  <si>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</si>
  <si>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</si>
  <si>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</si>
  <si>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</si>
  <si>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</si>
  <si>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</si>
  <si>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</si>
  <si>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</si>
  <si>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</si>
  <si>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</si>
  <si>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</si>
  <si>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</si>
  <si>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</si>
  <si>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</si>
  <si>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</si>
  <si>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</si>
  <si>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</si>
  <si>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</si>
  <si>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</si>
  <si>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</si>
  <si>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</si>
  <si>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</si>
  <si>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</si>
  <si>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</si>
  <si>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</si>
  <si>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</si>
  <si>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</si>
  <si>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</si>
  <si>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</si>
  <si>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</si>
  <si>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</si>
  <si>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</si>
  <si>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</si>
  <si>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</si>
  <si>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</si>
  <si>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</si>
  <si>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</si>
  <si>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</si>
  <si>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</si>
  <si>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</si>
  <si>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</si>
  <si>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</si>
  <si>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</si>
  <si>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</si>
  <si>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</si>
  <si>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</si>
  <si>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</si>
  <si>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</si>
  <si>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</si>
  <si>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</si>
  <si>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</si>
  <si>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</si>
  <si>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</si>
  <si>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</si>
  <si>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</si>
  <si>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</si>
  <si>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</si>
  <si>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</si>
  <si>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</si>
  <si>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</si>
  <si>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</si>
  <si>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</si>
  <si>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</si>
  <si>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</si>
  <si>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</si>
  <si>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</si>
  <si>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</si>
  <si>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</si>
  <si>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</si>
  <si>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</si>
  <si>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</si>
  <si>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</si>
  <si>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</si>
  <si>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</si>
  <si>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</si>
  <si>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</si>
  <si>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</si>
  <si>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</si>
  <si>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</si>
  <si>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</si>
  <si>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</si>
  <si>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</si>
  <si>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</si>
  <si>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</si>
  <si>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</si>
  <si>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</si>
  <si>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</si>
  <si>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</si>
  <si>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</si>
  <si>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</si>
  <si>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</si>
  <si>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</si>
  <si>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</si>
  <si>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</si>
  <si>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</si>
  <si>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</si>
  <si>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</si>
  <si>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</si>
  <si>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</si>
  <si>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</si>
  <si>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</si>
  <si>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</si>
  <si>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</si>
  <si>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</si>
  <si>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</si>
  <si>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</si>
  <si>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</si>
  <si>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</si>
  <si>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</si>
  <si>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</si>
  <si>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</si>
  <si>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</si>
  <si>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</si>
  <si>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</si>
  <si>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</si>
  <si>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</si>
  <si>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</si>
  <si>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</si>
  <si>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</si>
  <si>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</si>
  <si>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</si>
  <si>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</si>
  <si>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</si>
  <si>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</si>
  <si>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</si>
  <si>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</si>
  <si>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</si>
  <si>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</si>
  <si>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</si>
  <si>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</si>
  <si>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</si>
  <si>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</si>
  <si>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</si>
  <si>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</si>
  <si>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</si>
  <si>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</si>
  <si>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</si>
  <si>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</si>
  <si>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</si>
  <si>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</si>
  <si>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</si>
  <si>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</si>
  <si>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</si>
  <si>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</si>
  <si>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</si>
  <si>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</si>
  <si>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</si>
  <si>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</si>
  <si>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</si>
  <si>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</si>
  <si>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</si>
  <si>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</si>
  <si>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</si>
  <si>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</si>
  <si>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</si>
  <si>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</si>
  <si>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</si>
  <si>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</si>
  <si>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</si>
  <si>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</si>
  <si>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</si>
  <si>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</si>
  <si>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</si>
  <si>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</si>
  <si>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</si>
  <si>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</si>
  <si>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</si>
  <si>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</si>
  <si>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</si>
  <si>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</si>
  <si>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</si>
  <si>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</si>
  <si>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</si>
  <si>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</si>
  <si>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</si>
  <si>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</si>
  <si>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</si>
  <si>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</si>
  <si>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</si>
  <si>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</si>
  <si>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</si>
  <si>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</si>
  <si>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</si>
  <si>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</si>
  <si>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</si>
  <si>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</si>
  <si>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</si>
  <si>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</si>
  <si>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</si>
  <si>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</si>
  <si>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</si>
  <si>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</si>
  <si>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</si>
  <si>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</si>
  <si>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</si>
  <si>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</si>
  <si>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</si>
  <si>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</si>
  <si>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</si>
  <si>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</si>
  <si>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</si>
  <si>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</si>
  <si>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</si>
  <si>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</si>
  <si>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</si>
  <si>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</si>
  <si>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</si>
  <si>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</si>
  <si>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</si>
  <si>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</si>
  <si>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</si>
  <si>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</si>
  <si>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</si>
  <si>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</si>
  <si>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</si>
  <si>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</si>
  <si>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</si>
  <si>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</si>
  <si>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</si>
  <si>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</si>
  <si>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</si>
  <si>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</si>
  <si>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</si>
  <si>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</si>
  <si>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</si>
  <si>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</si>
  <si>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</si>
  <si>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</si>
  <si>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</si>
  <si>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</si>
  <si>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</si>
  <si>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</si>
  <si>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</si>
  <si>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</si>
  <si>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</si>
  <si>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</si>
  <si>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</si>
  <si>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</si>
  <si>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</si>
  <si>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</si>
  <si>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</si>
  <si>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</si>
  <si>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</si>
  <si>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</si>
  <si>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</si>
  <si>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</si>
  <si>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</si>
  <si>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</si>
  <si>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</si>
  <si>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</si>
  <si>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</si>
  <si>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</si>
  <si>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</si>
  <si>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</si>
  <si>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</si>
  <si>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</si>
  <si>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</si>
  <si>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</si>
  <si>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</si>
  <si>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</si>
  <si>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</si>
  <si>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</si>
  <si>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</si>
  <si>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</si>
  <si>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</si>
  <si>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</si>
  <si>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</si>
  <si>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</si>
  <si>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</si>
  <si>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</si>
  <si>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</si>
  <si>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</si>
  <si>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</si>
  <si>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</si>
  <si>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</si>
  <si>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</si>
  <si>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</si>
  <si>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</si>
  <si>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</si>
  <si>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</si>
  <si>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</si>
  <si>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</si>
  <si>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</si>
  <si>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</si>
  <si>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</si>
  <si>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</si>
  <si>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</si>
  <si>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</si>
  <si>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</si>
  <si>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</si>
  <si>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</si>
  <si>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</si>
  <si>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</si>
  <si>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</si>
  <si>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</si>
  <si>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</si>
  <si>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</si>
  <si>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</si>
  <si>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</si>
  <si>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</si>
  <si>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</si>
  <si>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Top tend these since act.</t>
  </si>
  <si>
    <t>Craig Hamilton</t>
  </si>
  <si>
    <t>madison23@example.com</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</si>
  <si>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</si>
  <si>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</si>
  <si>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</si>
  <si>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</si>
  <si>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</si>
  <si>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</si>
  <si>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</si>
  <si>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</si>
  <si>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</si>
  <si>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</si>
  <si>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</si>
  <si>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</si>
  <si>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</si>
  <si>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</si>
  <si>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</si>
  <si>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</si>
  <si>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</si>
  <si>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</si>
  <si>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</si>
  <si>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</si>
  <si>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</si>
  <si>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</si>
  <si>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</si>
  <si>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</si>
  <si>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</si>
  <si>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</si>
  <si>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</si>
  <si>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</si>
  <si>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</si>
  <si>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</si>
  <si>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</si>
  <si>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</si>
  <si>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</si>
  <si>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</si>
  <si>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</si>
  <si>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</si>
  <si>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</si>
  <si>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</si>
  <si>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</si>
  <si>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</si>
  <si>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</si>
  <si>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</si>
  <si>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</si>
  <si>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</si>
  <si>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</si>
  <si>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</si>
  <si>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</si>
  <si>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</si>
  <si>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</si>
  <si>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</si>
  <si>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</si>
  <si>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</si>
  <si>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</si>
  <si>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</si>
  <si>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</si>
  <si>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</si>
  <si>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</si>
  <si>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</si>
  <si>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</si>
  <si>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</si>
  <si>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</si>
  <si>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</si>
  <si>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</si>
  <si>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</si>
  <si>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</si>
  <si>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</si>
  <si>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</si>
  <si>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</si>
  <si>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</si>
  <si>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</si>
  <si>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</si>
  <si>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</si>
  <si>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</si>
  <si>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</si>
  <si>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</si>
  <si>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</si>
  <si>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</si>
  <si>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</si>
  <si>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</si>
  <si>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</si>
  <si>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</si>
  <si>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</si>
  <si>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</si>
  <si>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</si>
  <si>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</si>
  <si>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</si>
  <si>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</si>
  <si>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</si>
  <si>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</si>
  <si>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</si>
  <si>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</si>
  <si>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</si>
  <si>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</si>
  <si>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</si>
  <si>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</si>
  <si>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</si>
  <si>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</si>
  <si>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</si>
  <si>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</si>
  <si>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</si>
  <si>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</si>
  <si>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</si>
  <si>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</si>
  <si>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</si>
  <si>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</si>
  <si>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</si>
  <si>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</si>
  <si>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</si>
  <si>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</si>
  <si>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</si>
  <si>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</si>
  <si>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</si>
  <si>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</si>
  <si>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</si>
  <si>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</si>
  <si>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</si>
  <si>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</si>
  <si>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</si>
  <si>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</si>
  <si>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</si>
  <si>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</si>
  <si>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</si>
  <si>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</si>
  <si>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</si>
  <si>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</si>
  <si>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</si>
  <si>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</si>
  <si>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</si>
  <si>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</si>
  <si>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</si>
  <si>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</si>
  <si>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</si>
  <si>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</si>
  <si>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</si>
  <si>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</si>
  <si>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</si>
  <si>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</si>
  <si>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</si>
  <si>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</si>
  <si>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</si>
  <si>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</si>
  <si>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</si>
  <si>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</si>
  <si>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</si>
  <si>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</si>
  <si>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</si>
  <si>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</si>
  <si>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</si>
  <si>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</si>
  <si>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</si>
  <si>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</si>
  <si>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</si>
  <si>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</si>
  <si>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</si>
  <si>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</si>
  <si>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</si>
  <si>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</si>
  <si>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</si>
  <si>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</si>
  <si>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</si>
  <si>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</si>
  <si>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</si>
  <si>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</si>
  <si>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</si>
  <si>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</si>
  <si>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</si>
  <si>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</si>
  <si>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</si>
  <si>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</si>
  <si>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</si>
  <si>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</si>
  <si>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</si>
  <si>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</si>
  <si>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</si>
  <si>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</si>
  <si>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</si>
  <si>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</si>
  <si>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</si>
  <si>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</si>
  <si>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</si>
  <si>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</si>
  <si>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</si>
  <si>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</si>
  <si>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</si>
  <si>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</si>
  <si>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</si>
  <si>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</si>
  <si>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</si>
  <si>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</si>
  <si>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</si>
  <si>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</si>
  <si>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</si>
  <si>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</si>
  <si>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</si>
  <si>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</si>
  <si>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</si>
  <si>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</si>
  <si>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</si>
  <si>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</si>
  <si>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</si>
  <si>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</si>
  <si>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</si>
  <si>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</si>
  <si>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</si>
  <si>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</si>
  <si>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</si>
  <si>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</si>
  <si>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</si>
  <si>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</si>
  <si>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</si>
  <si>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</si>
  <si>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</si>
  <si>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</si>
  <si>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</si>
  <si>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</si>
  <si>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</si>
  <si>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</si>
  <si>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</si>
  <si>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</si>
  <si>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</si>
  <si>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</si>
  <si>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</si>
  <si>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</si>
  <si>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</si>
  <si>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</si>
  <si>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</si>
  <si>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</si>
  <si>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</si>
  <si>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</si>
  <si>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</si>
  <si>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</si>
  <si>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</si>
  <si>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</si>
  <si>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</si>
  <si>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</si>
  <si>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</si>
  <si>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</si>
  <si>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</si>
  <si>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</si>
  <si>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</si>
  <si>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</si>
  <si>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</si>
  <si>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</si>
  <si>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</si>
  <si>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</si>
  <si>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</si>
  <si>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</si>
  <si>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</si>
  <si>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</si>
  <si>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</si>
  <si>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</si>
  <si>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</si>
  <si>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</si>
  <si>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</si>
  <si>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</si>
  <si>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</si>
  <si>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</si>
  <si>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</si>
  <si>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</si>
  <si>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</si>
  <si>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</si>
  <si>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</si>
  <si>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</si>
  <si>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</si>
  <si>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</si>
  <si>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</si>
  <si>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</si>
  <si>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</si>
  <si>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</si>
  <si>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</si>
  <si>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</si>
  <si>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</si>
  <si>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</si>
  <si>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</si>
  <si>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</si>
  <si>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</si>
  <si>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</si>
  <si>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</si>
  <si>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</si>
  <si>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</si>
  <si>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</si>
  <si>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</si>
  <si>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</si>
  <si>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</si>
  <si>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</si>
  <si>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</si>
  <si>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</si>
  <si>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</si>
  <si>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</si>
  <si>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</si>
  <si>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</si>
  <si>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</si>
  <si>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</si>
  <si>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</si>
  <si>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</si>
  <si>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</si>
  <si>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</si>
  <si>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</si>
  <si>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</si>
  <si>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</si>
  <si>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</si>
  <si>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</si>
  <si>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</si>
  <si>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</si>
  <si>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</si>
  <si>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</si>
  <si>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</si>
  <si>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</si>
  <si>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</si>
  <si>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</si>
  <si>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</si>
  <si>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</si>
  <si>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</si>
  <si>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</si>
  <si>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</si>
  <si>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</si>
  <si>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</si>
  <si>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</si>
  <si>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</si>
  <si>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</si>
  <si>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</si>
  <si>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</si>
  <si>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</si>
  <si>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</si>
  <si>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</si>
  <si>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</si>
  <si>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</si>
  <si>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</si>
  <si>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</si>
  <si>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</si>
  <si>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</si>
  <si>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</si>
  <si>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</si>
  <si>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</si>
  <si>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</si>
  <si>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</si>
  <si>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</si>
  <si>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</si>
  <si>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</si>
  <si>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</si>
  <si>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</si>
  <si>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</si>
  <si>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</si>
  <si>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</si>
  <si>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</si>
  <si>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</si>
  <si>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</si>
  <si>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</si>
  <si>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</si>
  <si>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</si>
  <si>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</si>
  <si>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</si>
  <si>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</si>
  <si>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</si>
  <si>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</si>
  <si>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</si>
  <si>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</si>
  <si>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</si>
  <si>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</si>
  <si>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</si>
  <si>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</si>
  <si>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</si>
  <si>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</si>
  <si>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</si>
  <si>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</si>
  <si>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</si>
  <si>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</si>
  <si>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</si>
  <si>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</si>
  <si>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</si>
  <si>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</si>
  <si>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</si>
  <si>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</si>
  <si>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</si>
  <si>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</si>
  <si>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</si>
  <si>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</si>
  <si>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</si>
  <si>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</si>
  <si>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</si>
  <si>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</si>
  <si>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</si>
  <si>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</si>
  <si>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</si>
  <si>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</si>
  <si>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</si>
  <si>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</si>
  <si>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</si>
  <si>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</si>
  <si>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</si>
  <si>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</si>
  <si>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</si>
  <si>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</si>
  <si>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</si>
  <si>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</si>
  <si>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</si>
  <si>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</si>
  <si>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</si>
  <si>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</si>
  <si>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</si>
  <si>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</si>
  <si>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</si>
  <si>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</si>
  <si>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</si>
  <si>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</si>
  <si>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</si>
  <si>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</si>
  <si>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</si>
  <si>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</si>
  <si>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</si>
  <si>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</si>
  <si>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</si>
  <si>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</si>
  <si>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</si>
  <si>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</si>
  <si>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</si>
  <si>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</si>
  <si>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</si>
  <si>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</si>
  <si>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</si>
  <si>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</si>
  <si>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</si>
  <si>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</si>
  <si>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</si>
  <si>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</si>
  <si>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</si>
  <si>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</si>
  <si>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</si>
  <si>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</si>
  <si>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</si>
  <si>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</si>
  <si>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</si>
  <si>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</si>
  <si>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</si>
  <si>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</si>
  <si>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</si>
  <si>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</si>
  <si>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</si>
  <si>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</si>
  <si>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</si>
  <si>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</si>
  <si>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</si>
  <si>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</si>
  <si>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</si>
  <si>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</si>
  <si>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</si>
  <si>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</si>
  <si>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</si>
  <si>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</si>
  <si>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</si>
  <si>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</si>
  <si>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</si>
  <si>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</si>
  <si>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</si>
  <si>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</si>
  <si>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</si>
  <si>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</si>
  <si>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</si>
  <si>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</si>
  <si>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</si>
  <si>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</si>
  <si>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</si>
  <si>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</si>
  <si>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</si>
  <si>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</si>
  <si>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</si>
  <si>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</si>
  <si>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</si>
  <si>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</si>
  <si>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</si>
  <si>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</si>
  <si>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</si>
  <si>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</si>
  <si>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</si>
  <si>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</si>
  <si>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</si>
  <si>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</si>
  <si>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</si>
  <si>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</si>
  <si>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</si>
  <si>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</si>
  <si>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</si>
  <si>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</si>
  <si>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</si>
  <si>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</si>
  <si>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</si>
  <si>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</si>
  <si>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</si>
  <si>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</si>
  <si>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</si>
  <si>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</si>
  <si>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</si>
  <si>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</si>
  <si>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</si>
  <si>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</si>
  <si>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</si>
  <si>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</si>
  <si>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</si>
  <si>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</si>
  <si>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</si>
  <si>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</si>
  <si>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</si>
  <si>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</si>
  <si>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</si>
  <si>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</si>
  <si>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</si>
  <si>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</si>
  <si>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</si>
  <si>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</si>
  <si>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</si>
  <si>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</si>
  <si>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</si>
  <si>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</si>
  <si>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</si>
  <si>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</si>
  <si>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</si>
  <si>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</si>
  <si>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</si>
  <si>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</si>
  <si>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</si>
  <si>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</si>
  <si>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</si>
  <si>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</si>
  <si>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</si>
  <si>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</si>
  <si>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</si>
  <si>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</si>
  <si>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</si>
  <si>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</si>
  <si>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</si>
  <si>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</si>
  <si>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</si>
  <si>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</si>
  <si>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</si>
  <si>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</si>
  <si>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</si>
  <si>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</si>
  <si>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</si>
  <si>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</si>
  <si>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</si>
  <si>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</si>
  <si>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</si>
  <si>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</si>
  <si>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</si>
  <si>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</si>
  <si>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</si>
  <si>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</si>
  <si>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</si>
  <si>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</si>
  <si>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</si>
  <si>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</si>
  <si>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</si>
  <si>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</si>
  <si>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</si>
  <si>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</si>
  <si>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</si>
  <si>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</si>
  <si>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</si>
  <si>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</si>
  <si>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</si>
  <si>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</si>
  <si>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</si>
  <si>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</si>
  <si>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</si>
  <si>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</si>
  <si>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</si>
  <si>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</si>
  <si>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</si>
  <si>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</si>
  <si>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</si>
  <si>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</si>
  <si>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</si>
  <si>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</si>
  <si>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</si>
  <si>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</si>
  <si>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</si>
  <si>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</si>
  <si>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</si>
  <si>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</si>
  <si>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</si>
  <si>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</si>
  <si>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</si>
  <si>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</si>
  <si>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</si>
  <si>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</si>
  <si>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</si>
  <si>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</si>
  <si>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</si>
  <si>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</si>
  <si>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</si>
  <si>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</si>
  <si>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</si>
  <si>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</si>
  <si>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</si>
  <si>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</si>
  <si>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</si>
  <si>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</si>
  <si>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</si>
  <si>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</si>
  <si>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</si>
  <si>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</si>
  <si>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</si>
  <si>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</si>
  <si>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</si>
  <si>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</si>
  <si>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</si>
  <si>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</si>
  <si>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</si>
  <si>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</si>
  <si>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</si>
  <si>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</si>
  <si>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</si>
  <si>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</si>
  <si>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</si>
  <si>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</si>
  <si>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</si>
  <si>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</si>
  <si>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</si>
  <si>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</si>
  <si>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</si>
  <si>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</si>
  <si>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</si>
  <si>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</si>
  <si>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</si>
  <si>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</si>
  <si>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</si>
  <si>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</si>
  <si>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</si>
  <si>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</si>
  <si>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</si>
  <si>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</si>
  <si>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</si>
  <si>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</si>
  <si>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</si>
  <si>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</si>
  <si>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</si>
  <si>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</si>
  <si>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</si>
  <si>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</si>
  <si>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</si>
  <si>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</si>
  <si>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</si>
  <si>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</si>
  <si>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</si>
  <si>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</si>
  <si>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</si>
  <si>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</si>
  <si>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</si>
  <si>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</si>
  <si>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</si>
  <si>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</si>
  <si>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</si>
  <si>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</si>
  <si>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</si>
  <si>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</si>
  <si>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</si>
  <si>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</si>
  <si>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</si>
  <si>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</si>
  <si>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</si>
  <si>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</si>
  <si>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</si>
  <si>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</si>
  <si>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</si>
  <si>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</si>
  <si>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</si>
  <si>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</si>
  <si>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</si>
  <si>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</si>
  <si>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</si>
  <si>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</si>
  <si>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</si>
  <si>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</si>
  <si>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</si>
  <si>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</si>
  <si>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</si>
  <si>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</si>
  <si>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</si>
  <si>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</si>
  <si>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</si>
  <si>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</si>
  <si>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</si>
  <si>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</si>
  <si>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</si>
  <si>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</si>
  <si>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</si>
  <si>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</si>
  <si>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</si>
  <si>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</si>
  <si>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</si>
  <si>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</si>
  <si>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</si>
  <si>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</si>
  <si>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</si>
  <si>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</si>
  <si>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</si>
  <si>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</si>
  <si>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</si>
  <si>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</si>
  <si>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</si>
  <si>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</si>
  <si>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</si>
  <si>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</si>
  <si>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</si>
  <si>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</si>
  <si>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</si>
  <si>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</si>
  <si>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</si>
  <si>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</si>
  <si>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</si>
  <si>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</si>
  <si>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</si>
  <si>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</si>
  <si>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</si>
  <si>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</si>
  <si>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</si>
  <si>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</si>
  <si>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</si>
  <si>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</si>
  <si>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</si>
  <si>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</si>
  <si>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</si>
  <si>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</si>
  <si>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</si>
  <si>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</si>
  <si>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</si>
  <si>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</si>
  <si>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</si>
  <si>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</si>
  <si>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</si>
  <si>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</si>
  <si>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</si>
  <si>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</si>
  <si>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</si>
  <si>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</si>
  <si>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</si>
  <si>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</si>
  <si>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</si>
  <si>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</si>
  <si>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</si>
  <si>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</si>
  <si>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</si>
  <si>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</si>
  <si>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</si>
  <si>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</si>
  <si>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</si>
  <si>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</si>
  <si>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</si>
  <si>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</si>
  <si>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</si>
  <si>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</si>
  <si>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</si>
  <si>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</si>
  <si>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</si>
  <si>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</si>
  <si>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</si>
  <si>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</si>
  <si>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</si>
  <si>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</si>
  <si>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</si>
  <si>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</si>
  <si>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</si>
  <si>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</si>
  <si>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</si>
  <si>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</si>
  <si>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</si>
  <si>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</si>
  <si>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</si>
  <si>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</si>
  <si>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</si>
  <si>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</si>
  <si>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</si>
  <si>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</si>
  <si>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</si>
  <si>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</si>
  <si>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</si>
  <si>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</si>
  <si>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</si>
  <si>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</si>
  <si>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</si>
  <si>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</si>
  <si>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</si>
  <si>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</si>
  <si>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</si>
  <si>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</si>
  <si>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</si>
  <si>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</si>
  <si>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</si>
  <si>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</si>
  <si>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</si>
  <si>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</si>
  <si>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</si>
  <si>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</si>
  <si>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</si>
  <si>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</si>
  <si>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</si>
  <si>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</si>
  <si>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</si>
  <si>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</si>
  <si>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</si>
  <si>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</si>
  <si>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</si>
  <si>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</si>
  <si>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</si>
  <si>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</si>
  <si>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</si>
  <si>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</si>
  <si>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</si>
  <si>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</si>
  <si>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</si>
  <si>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</si>
  <si>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</si>
  <si>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</si>
  <si>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</si>
  <si>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</si>
  <si>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</si>
  <si>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</si>
  <si>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</si>
  <si>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</si>
  <si>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</si>
  <si>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</si>
  <si>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</si>
  <si>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</si>
  <si>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</si>
  <si>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</si>
  <si>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</si>
  <si>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</si>
  <si>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</si>
  <si>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</si>
  <si>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</si>
  <si>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</si>
  <si>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</si>
  <si>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</si>
  <si>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</si>
  <si>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</si>
  <si>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</si>
  <si>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</si>
  <si>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</si>
  <si>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</si>
  <si>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</si>
  <si>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</si>
  <si>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</si>
  <si>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</si>
  <si>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</si>
  <si>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</si>
  <si>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</si>
  <si>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</si>
  <si>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</si>
  <si>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</si>
  <si>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</si>
  <si>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</si>
  <si>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</si>
  <si>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</si>
  <si>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</si>
  <si>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</si>
  <si>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</si>
  <si>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</si>
  <si>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</si>
  <si>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</si>
  <si>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</si>
  <si>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</si>
  <si>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</si>
  <si>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</si>
  <si>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</si>
  <si>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</si>
  <si>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</si>
  <si>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</si>
  <si>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</si>
  <si>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</si>
  <si>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</si>
  <si>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</si>
  <si>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</si>
  <si>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</si>
  <si>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</si>
  <si>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</si>
  <si>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</si>
  <si>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</si>
  <si>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</si>
  <si>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</si>
  <si>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</si>
  <si>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</si>
  <si>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</si>
  <si>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</si>
  <si>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</si>
  <si>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</si>
  <si>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</si>
  <si>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</si>
  <si>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</si>
  <si>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</si>
  <si>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</si>
  <si>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</si>
  <si>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</si>
  <si>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</si>
  <si>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</si>
  <si>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</si>
  <si>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</si>
  <si>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</si>
  <si>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</si>
  <si>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</si>
  <si>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</si>
  <si>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</si>
  <si>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</si>
  <si>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</si>
  <si>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</si>
  <si>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</si>
  <si>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</si>
  <si>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</si>
  <si>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</si>
  <si>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</si>
  <si>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</si>
  <si>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</si>
  <si>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</si>
  <si>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</si>
  <si>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</si>
  <si>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</si>
  <si>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</si>
  <si>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</si>
  <si>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</si>
  <si>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</si>
  <si>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</si>
  <si>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</si>
  <si>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</si>
  <si>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</si>
  <si>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</si>
  <si>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</si>
  <si>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</si>
  <si>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</si>
  <si>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</si>
  <si>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</si>
  <si>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</si>
  <si>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</si>
  <si>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</si>
  <si>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</si>
  <si>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</si>
  <si>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</si>
  <si>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</si>
  <si>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</si>
  <si>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</si>
  <si>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</si>
  <si>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</si>
  <si>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</si>
  <si>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</si>
  <si>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</si>
  <si>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</si>
  <si>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</si>
  <si>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</si>
  <si>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</si>
  <si>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</si>
  <si>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</si>
  <si>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</si>
  <si>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</si>
  <si>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</si>
  <si>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</si>
  <si>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</si>
  <si>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</si>
  <si>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</si>
  <si>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</si>
  <si>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</si>
  <si>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</si>
  <si>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</si>
  <si>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</si>
  <si>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</si>
  <si>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</si>
  <si>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</si>
  <si>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</si>
  <si>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</si>
  <si>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</si>
  <si>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</si>
  <si>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</si>
  <si>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</si>
  <si>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</si>
  <si>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</si>
  <si>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</si>
  <si>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</si>
  <si>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</si>
  <si>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</si>
  <si>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</si>
  <si>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</si>
  <si>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</si>
  <si>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</si>
  <si>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</si>
  <si>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</si>
  <si>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</si>
  <si>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</si>
  <si>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</si>
  <si>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</si>
  <si>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</si>
  <si>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</si>
  <si>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</si>
  <si>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</si>
  <si>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</si>
  <si>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</si>
  <si>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</si>
  <si>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</si>
  <si>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</si>
  <si>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</si>
  <si>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</si>
  <si>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</si>
  <si>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</si>
  <si>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</si>
  <si>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</si>
  <si>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</si>
  <si>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</si>
  <si>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</si>
  <si>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</si>
  <si>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</si>
  <si>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</si>
  <si>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</si>
  <si>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</si>
  <si>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</si>
  <si>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</si>
  <si>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</si>
  <si>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</si>
  <si>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</si>
  <si>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</si>
  <si>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</si>
  <si>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</si>
  <si>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</si>
  <si>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</si>
  <si>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</si>
  <si>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</si>
  <si>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</si>
  <si>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</si>
  <si>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</si>
  <si>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</si>
  <si>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</si>
  <si>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</si>
  <si>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</si>
  <si>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</si>
  <si>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</si>
  <si>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</si>
  <si>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</si>
  <si>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</si>
  <si>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</si>
  <si>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</si>
  <si>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</si>
  <si>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</si>
  <si>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</si>
  <si>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</si>
  <si>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</si>
  <si>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</si>
  <si>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</si>
  <si>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</si>
  <si>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</si>
  <si>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</si>
  <si>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</si>
  <si>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</si>
  <si>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</si>
  <si>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</si>
  <si>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</si>
  <si>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</si>
  <si>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</si>
  <si>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</si>
  <si>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</si>
  <si>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</si>
  <si>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</si>
  <si>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</si>
  <si>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</si>
  <si>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</si>
  <si>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</si>
  <si>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</si>
  <si>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</si>
  <si>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</si>
  <si>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</si>
  <si>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</si>
  <si>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</si>
  <si>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</si>
  <si>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</si>
  <si>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</si>
  <si>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</si>
  <si>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</si>
  <si>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</si>
  <si>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</si>
  <si>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</si>
  <si>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</si>
  <si>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</si>
  <si>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</si>
  <si>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</si>
  <si>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</si>
  <si>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</si>
  <si>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</si>
  <si>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</si>
  <si>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</si>
  <si>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</si>
  <si>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</si>
  <si>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</si>
  <si>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</si>
  <si>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</si>
  <si>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</si>
  <si>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</si>
  <si>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</si>
  <si>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</si>
  <si>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</si>
  <si>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</si>
  <si>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</si>
  <si>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</si>
  <si>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</si>
  <si>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</si>
  <si>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</si>
  <si>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</si>
  <si>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</si>
  <si>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</si>
  <si>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</si>
  <si>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</si>
  <si>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</si>
  <si>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</si>
  <si>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</si>
  <si>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</si>
  <si>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</si>
  <si>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</si>
  <si>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</si>
  <si>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</si>
  <si>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</si>
  <si>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</si>
  <si>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</si>
  <si>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</si>
  <si>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</si>
  <si>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</si>
  <si>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</si>
  <si>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</si>
  <si>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</si>
  <si>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</si>
  <si>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</si>
  <si>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</si>
  <si>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</si>
  <si>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</si>
  <si>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</si>
  <si>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</si>
  <si>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</si>
  <si>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</si>
  <si>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</si>
  <si>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</si>
  <si>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</si>
  <si>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</si>
  <si>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</si>
  <si>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</si>
  <si>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</si>
  <si>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</si>
  <si>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</si>
  <si>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</si>
  <si>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</si>
  <si>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</si>
  <si>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</si>
  <si>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</si>
  <si>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</si>
  <si>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</si>
  <si>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</si>
  <si>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</si>
  <si>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</si>
  <si>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</si>
  <si>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</si>
  <si>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</si>
  <si>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</si>
  <si>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</si>
  <si>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</si>
  <si>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</si>
  <si>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</si>
  <si>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</si>
  <si>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</si>
  <si>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</si>
  <si>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</si>
  <si>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</si>
  <si>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</si>
  <si>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</si>
  <si>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</si>
  <si>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</si>
  <si>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</si>
  <si>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</si>
  <si>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</si>
  <si>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</si>
  <si>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</si>
  <si>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</si>
  <si>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</si>
  <si>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</si>
  <si>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</si>
  <si>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</si>
  <si>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</si>
  <si>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</si>
  <si>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</si>
  <si>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</si>
  <si>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</si>
  <si>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</si>
  <si>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</si>
  <si>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</si>
  <si>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</si>
  <si>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</si>
  <si>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</si>
  <si>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</si>
  <si>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</si>
  <si>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</si>
  <si>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</si>
  <si>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</si>
  <si>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</si>
  <si>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</si>
  <si>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</si>
  <si>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</si>
  <si>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</si>
  <si>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</si>
  <si>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</si>
  <si>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</si>
  <si>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</si>
  <si>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</si>
  <si>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</si>
  <si>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</si>
  <si>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</si>
  <si>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</si>
  <si>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</si>
  <si>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</si>
  <si>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</si>
  <si>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</si>
  <si>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</si>
  <si>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</si>
  <si>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</si>
  <si>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</si>
  <si>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</si>
  <si>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</si>
  <si>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</si>
  <si>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</si>
  <si>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</si>
  <si>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</si>
  <si>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</si>
  <si>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</si>
  <si>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</si>
  <si>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</si>
  <si>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</si>
  <si>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</si>
  <si>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</si>
  <si>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</si>
  <si>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</si>
  <si>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</si>
  <si>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</si>
  <si>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</si>
  <si>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</si>
  <si>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</si>
  <si>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</si>
  <si>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</si>
  <si>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</si>
  <si>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</si>
  <si>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</si>
  <si>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</si>
  <si>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</si>
  <si>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</si>
  <si>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</si>
  <si>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</si>
  <si>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</si>
  <si>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</si>
  <si>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</si>
  <si>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</si>
  <si>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</si>
  <si>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</si>
  <si>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</si>
  <si>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</si>
  <si>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</si>
  <si>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</si>
  <si>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</si>
  <si>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</si>
  <si>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</si>
  <si>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</si>
  <si>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</si>
  <si>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</si>
  <si>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</si>
  <si>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</si>
  <si>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</si>
  <si>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</si>
  <si>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</si>
  <si>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</si>
  <si>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</si>
  <si>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</si>
  <si>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</si>
  <si>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</si>
  <si>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</si>
  <si>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</si>
  <si>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</si>
  <si>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</si>
  <si>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</si>
  <si>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</si>
  <si>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</si>
  <si>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</si>
  <si>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</si>
  <si>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</si>
  <si>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</si>
  <si>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</si>
  <si>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</si>
  <si>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</si>
  <si>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</si>
  <si>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</si>
  <si>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</si>
  <si>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</si>
  <si>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</si>
  <si>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</si>
  <si>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</si>
  <si>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</si>
  <si>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</si>
  <si>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</si>
  <si>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</si>
  <si>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</si>
  <si>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</si>
  <si>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</si>
  <si>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</si>
  <si>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</si>
  <si>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</si>
  <si>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</si>
  <si>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</si>
  <si>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</si>
  <si>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</si>
  <si>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</si>
  <si>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</si>
  <si>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</si>
  <si>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</si>
  <si>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</si>
  <si>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</si>
  <si>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</si>
  <si>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</si>
  <si>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</si>
  <si>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</si>
  <si>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</si>
  <si>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</si>
  <si>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</si>
  <si>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</si>
  <si>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</si>
  <si>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</si>
  <si>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</si>
  <si>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</si>
  <si>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</si>
  <si>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</si>
  <si>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</si>
  <si>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</si>
  <si>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</si>
  <si>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</si>
  <si>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</si>
  <si>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</si>
  <si>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</si>
  <si>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</si>
  <si>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</si>
  <si>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</si>
  <si>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</si>
  <si>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</si>
  <si>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</si>
  <si>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</si>
  <si>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</si>
  <si>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</si>
  <si>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</si>
  <si>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</si>
  <si>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</si>
  <si>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</si>
  <si>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</si>
  <si>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</si>
  <si>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</si>
  <si>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</si>
  <si>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</si>
  <si>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</si>
  <si>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</si>
  <si>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</si>
  <si>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</si>
  <si>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</si>
  <si>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</si>
  <si>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</si>
  <si>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</si>
  <si>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</si>
  <si>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</si>
  <si>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</si>
  <si>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</si>
  <si>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</si>
  <si>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</si>
  <si>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</si>
  <si>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</si>
  <si>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</si>
  <si>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</si>
  <si>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</si>
  <si>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</si>
  <si>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</si>
  <si>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</si>
  <si>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</si>
  <si>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</si>
  <si>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</si>
  <si>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</si>
  <si>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</si>
  <si>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</si>
  <si>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</si>
  <si>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</si>
  <si>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</si>
  <si>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</si>
  <si>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</si>
  <si>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</si>
  <si>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</si>
  <si>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</si>
  <si>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</si>
  <si>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</si>
  <si>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</si>
  <si>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</si>
  <si>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</si>
  <si>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</si>
  <si>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</si>
  <si>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</si>
  <si>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</si>
  <si>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</si>
  <si>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</si>
  <si>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</si>
  <si>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</si>
  <si>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</si>
  <si>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</si>
  <si>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</si>
  <si>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</si>
  <si>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</si>
  <si>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</si>
  <si>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</si>
  <si>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</si>
  <si>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</si>
  <si>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</si>
  <si>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</si>
  <si>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</si>
  <si>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</si>
  <si>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</si>
  <si>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</si>
  <si>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</si>
  <si>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</si>
  <si>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</si>
  <si>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</si>
  <si>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</si>
  <si>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</si>
  <si>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</si>
  <si>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</si>
  <si>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</si>
  <si>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</si>
  <si>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</si>
  <si>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</si>
  <si>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</si>
  <si>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</si>
  <si>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</si>
  <si>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</si>
  <si>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</si>
  <si>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</si>
  <si>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</si>
  <si>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</si>
  <si>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</si>
  <si>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</si>
  <si>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</si>
  <si>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</si>
  <si>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</si>
  <si>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</si>
  <si>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</si>
  <si>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</si>
  <si>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</si>
  <si>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</si>
  <si>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</si>
  <si>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</si>
  <si>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</si>
  <si>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</si>
  <si>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</si>
  <si>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</si>
  <si>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</si>
  <si>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</si>
  <si>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</si>
  <si>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</si>
  <si>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</si>
  <si>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</si>
  <si>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</si>
  <si>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</si>
  <si>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</si>
  <si>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</si>
  <si>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</si>
  <si>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</si>
  <si>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</si>
  <si>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</si>
  <si>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</si>
  <si>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</si>
  <si>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</si>
  <si>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</si>
  <si>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</si>
  <si>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</si>
  <si>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</si>
  <si>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</si>
  <si>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</si>
  <si>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</si>
  <si>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</si>
  <si>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</si>
  <si>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</si>
  <si>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</si>
  <si>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</si>
  <si>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</si>
  <si>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</si>
  <si>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</si>
  <si>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</si>
  <si>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</si>
  <si>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</si>
  <si>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</si>
  <si>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</si>
  <si>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</si>
  <si>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</si>
  <si>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</si>
  <si>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</si>
  <si>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</si>
  <si>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</si>
  <si>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</si>
  <si>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</si>
  <si>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</si>
  <si>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</si>
  <si>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</si>
  <si>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</si>
  <si>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</si>
  <si>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</si>
  <si>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</si>
  <si>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</si>
  <si>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</si>
  <si>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</si>
  <si>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</si>
  <si>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</si>
  <si>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</si>
  <si>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</si>
  <si>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</si>
  <si>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</si>
  <si>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</si>
  <si>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</si>
  <si>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</si>
  <si>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</si>
  <si>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</si>
  <si>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</si>
  <si>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</si>
  <si>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</si>
  <si>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</si>
  <si>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</si>
  <si>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</si>
  <si>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</si>
  <si>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</si>
  <si>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</si>
  <si>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</si>
  <si>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</si>
  <si>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</si>
  <si>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</si>
  <si>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</si>
  <si>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</si>
  <si>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</si>
  <si>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</si>
  <si>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</si>
  <si>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</si>
  <si>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</si>
  <si>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</si>
  <si>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</si>
  <si>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</si>
  <si>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</si>
  <si>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</si>
  <si>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</si>
  <si>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</si>
  <si>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</si>
  <si>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</si>
  <si>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</si>
  <si>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</si>
  <si>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</si>
  <si>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</si>
  <si>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</si>
  <si>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</si>
  <si>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</si>
  <si>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</si>
  <si>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</si>
  <si>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</si>
  <si>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</si>
  <si>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</si>
  <si>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</si>
  <si>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</si>
  <si>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</si>
  <si>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</si>
  <si>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</si>
  <si>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</si>
  <si>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</si>
  <si>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</si>
  <si>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</si>
  <si>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</si>
  <si>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</si>
  <si>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</si>
  <si>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</si>
  <si>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</si>
  <si>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</si>
  <si>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</si>
  <si>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</si>
  <si>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</si>
  <si>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</si>
  <si>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</si>
  <si>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</si>
  <si>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</si>
  <si>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</si>
  <si>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</si>
  <si>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</si>
  <si>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</si>
  <si>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</si>
  <si>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</si>
  <si>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</si>
  <si>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</si>
  <si>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</si>
  <si>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</si>
  <si>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</si>
  <si>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</si>
  <si>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</si>
  <si>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</si>
  <si>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</si>
  <si>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</si>
  <si>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</si>
  <si>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</si>
  <si>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</si>
  <si>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</si>
  <si>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</si>
  <si>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</si>
  <si>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</si>
  <si>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</si>
  <si>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</si>
  <si>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</si>
  <si>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</si>
  <si>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</si>
  <si>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</si>
  <si>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</si>
  <si>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</si>
  <si>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</si>
  <si>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</si>
  <si>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</si>
  <si>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</si>
  <si>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</si>
  <si>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</si>
  <si>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</si>
  <si>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</si>
  <si>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</si>
  <si>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</si>
  <si>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</si>
  <si>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</si>
  <si>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</si>
  <si>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</si>
  <si>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</si>
  <si>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</si>
  <si>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</si>
  <si>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</si>
  <si>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</si>
  <si>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</si>
  <si>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</si>
  <si>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</si>
  <si>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</si>
  <si>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</si>
  <si>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</si>
  <si>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</si>
  <si>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</si>
  <si>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</si>
  <si>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</si>
  <si>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</si>
  <si>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</si>
  <si>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</si>
  <si>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</si>
  <si>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</si>
  <si>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</si>
  <si>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</si>
  <si>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</si>
  <si>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</si>
  <si>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</si>
  <si>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</si>
  <si>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</si>
  <si>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</si>
  <si>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</si>
  <si>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</si>
  <si>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</si>
  <si>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</si>
  <si>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</si>
  <si>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</si>
  <si>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</si>
  <si>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</si>
  <si>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</si>
  <si>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</si>
  <si>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</si>
  <si>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</si>
  <si>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</si>
  <si>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</si>
  <si>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</si>
  <si>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</si>
  <si>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</si>
  <si>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</si>
  <si>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</si>
  <si>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</si>
  <si>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</si>
  <si>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</si>
  <si>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</si>
  <si>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</si>
  <si>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</si>
  <si>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</si>
  <si>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</si>
  <si>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</si>
  <si>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</si>
  <si>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</si>
  <si>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</si>
  <si>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</si>
  <si>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</si>
  <si>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</si>
  <si>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</si>
  <si>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</si>
  <si>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</si>
  <si>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</si>
  <si>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</si>
  <si>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</si>
  <si>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</si>
  <si>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</si>
  <si>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</si>
  <si>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</si>
  <si>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</si>
  <si>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</si>
  <si>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</si>
  <si>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</si>
  <si>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</si>
  <si>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</si>
  <si>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</si>
  <si>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</si>
  <si>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</si>
  <si>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</si>
  <si>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</si>
  <si>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</si>
  <si>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</si>
  <si>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</si>
  <si>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</si>
  <si>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</si>
  <si>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</si>
  <si>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</si>
  <si>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</si>
  <si>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</si>
  <si>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</si>
  <si>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</si>
  <si>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</si>
  <si>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</si>
  <si>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</si>
  <si>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</si>
  <si>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</si>
  <si>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</si>
  <si>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</si>
  <si>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</si>
  <si>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</si>
  <si>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</si>
  <si>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</si>
  <si>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</si>
  <si>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</si>
  <si>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</si>
  <si>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</si>
  <si>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</si>
  <si>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</si>
  <si>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</si>
  <si>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</si>
  <si>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</si>
  <si>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</si>
  <si>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</si>
  <si>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</si>
  <si>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</si>
  <si>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</si>
  <si>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</si>
  <si>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</si>
  <si>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</si>
  <si>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</si>
  <si>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</si>
  <si>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</si>
  <si>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</si>
  <si>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</si>
  <si>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</si>
  <si>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</si>
  <si>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</si>
  <si>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</si>
  <si>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</si>
  <si>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</si>
  <si>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</si>
  <si>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</si>
  <si>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</si>
  <si>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</si>
  <si>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</si>
  <si>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</si>
  <si>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</si>
  <si>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</si>
  <si>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</si>
  <si>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</si>
  <si>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</si>
  <si>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</si>
  <si>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</si>
  <si>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</si>
  <si>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</si>
  <si>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</si>
  <si>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</si>
  <si>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</si>
  <si>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</si>
  <si>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</si>
  <si>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</si>
  <si>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</si>
  <si>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</si>
  <si>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</si>
  <si>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</si>
  <si>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</si>
  <si>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</si>
  <si>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</si>
  <si>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</si>
  <si>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</si>
  <si>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</si>
  <si>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</si>
  <si>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</si>
  <si>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</si>
  <si>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</si>
  <si>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</si>
  <si>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</si>
  <si>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</si>
  <si>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</si>
  <si>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</si>
  <si>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</si>
  <si>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</si>
  <si>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</si>
  <si>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</si>
  <si>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</si>
  <si>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</si>
  <si>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</si>
  <si>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</si>
  <si>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</si>
  <si>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</si>
  <si>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</si>
  <si>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</si>
  <si>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</si>
  <si>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</si>
  <si>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</si>
  <si>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</si>
  <si>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</si>
  <si>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</si>
  <si>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</si>
  <si>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</si>
  <si>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</si>
  <si>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</si>
  <si>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</si>
  <si>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</si>
  <si>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</si>
  <si>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</si>
  <si>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</si>
  <si>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</si>
  <si>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</si>
  <si>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</si>
  <si>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</si>
  <si>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</si>
  <si>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</si>
  <si>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</si>
  <si>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</si>
  <si>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</si>
  <si>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</si>
  <si>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</si>
  <si>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</si>
  <si>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</si>
  <si>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</si>
  <si>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</si>
  <si>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</si>
  <si>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</si>
  <si>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</si>
  <si>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</si>
  <si>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</si>
  <si>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</si>
  <si>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</si>
  <si>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</si>
  <si>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</si>
  <si>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</si>
  <si>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</si>
  <si>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</si>
  <si>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</si>
  <si>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</si>
  <si>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</si>
  <si>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</si>
  <si>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</si>
  <si>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</si>
  <si>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</si>
  <si>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</si>
  <si>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</si>
  <si>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</si>
  <si>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</si>
  <si>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</si>
  <si>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</si>
  <si>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</si>
  <si>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</si>
  <si>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</si>
  <si>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</si>
  <si>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</si>
  <si>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</si>
  <si>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</si>
  <si>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</si>
  <si>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</si>
  <si>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</si>
  <si>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</si>
  <si>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</si>
  <si>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</si>
  <si>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</si>
  <si>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</si>
  <si>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</si>
  <si>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</si>
  <si>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</si>
  <si>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</si>
  <si>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</si>
  <si>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</si>
  <si>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</si>
  <si>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</si>
  <si>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</si>
  <si>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</si>
  <si>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</si>
  <si>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</si>
  <si>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</si>
  <si>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</si>
  <si>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</si>
  <si>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</si>
  <si>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</si>
  <si>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</si>
  <si>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</si>
  <si>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</si>
  <si>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</si>
  <si>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</si>
  <si>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</si>
  <si>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</si>
  <si>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</si>
  <si>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</si>
  <si>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</si>
  <si>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</si>
  <si>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</si>
  <si>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</si>
  <si>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</si>
  <si>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</si>
  <si>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</si>
  <si>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</si>
  <si>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</si>
  <si>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</si>
  <si>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</si>
  <si>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</si>
  <si>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</si>
  <si>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</si>
  <si>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</si>
  <si>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</si>
  <si>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</si>
  <si>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</si>
  <si>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</si>
  <si>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</si>
  <si>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</si>
  <si>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</si>
  <si>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</si>
  <si>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</si>
  <si>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</si>
  <si>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</si>
  <si>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</si>
  <si>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</si>
  <si>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</si>
  <si>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</si>
  <si>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</si>
  <si>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</si>
  <si>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</si>
  <si>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</si>
  <si>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</si>
  <si>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</si>
  <si>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</si>
  <si>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</si>
  <si>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</si>
  <si>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</si>
  <si>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</si>
  <si>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</si>
  <si>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</si>
  <si>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</si>
  <si>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</si>
  <si>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</si>
  <si>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</si>
  <si>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</si>
  <si>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</si>
  <si>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</si>
  <si>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</si>
  <si>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</si>
  <si>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</si>
  <si>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</si>
  <si>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</si>
  <si>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</si>
  <si>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</si>
  <si>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</si>
  <si>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</si>
  <si>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</si>
  <si>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</si>
  <si>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</si>
  <si>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</si>
  <si>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</si>
  <si>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</si>
  <si>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</si>
  <si>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</si>
  <si>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</si>
  <si>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</si>
  <si>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</si>
  <si>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</si>
  <si>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</si>
  <si>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</si>
  <si>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</si>
  <si>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</si>
  <si>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</si>
  <si>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</si>
  <si>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</si>
  <si>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</si>
  <si>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</si>
  <si>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</si>
  <si>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</si>
  <si>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</si>
  <si>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</si>
  <si>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</si>
  <si>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</si>
  <si>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</si>
  <si>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</si>
  <si>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</si>
  <si>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</si>
  <si>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</si>
  <si>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</si>
  <si>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</si>
  <si>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</si>
  <si>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</si>
  <si>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</si>
  <si>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</si>
  <si>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</si>
  <si>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</si>
  <si>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</si>
  <si>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</si>
  <si>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</si>
  <si>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</si>
  <si>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</si>
  <si>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</si>
  <si>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</si>
  <si>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</si>
  <si>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</si>
  <si>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</si>
  <si>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</si>
  <si>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</si>
  <si>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</si>
  <si>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</si>
  <si>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</si>
  <si>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</si>
  <si>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</si>
  <si>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</si>
  <si>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</si>
  <si>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</si>
  <si>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</si>
  <si>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</si>
  <si>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</si>
  <si>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</si>
  <si>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</si>
  <si>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</si>
  <si>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</si>
  <si>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</si>
  <si>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</si>
  <si>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</si>
  <si>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</si>
  <si>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</si>
  <si>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</si>
  <si>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</si>
  <si>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</si>
  <si>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</si>
  <si>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</si>
  <si>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</si>
  <si>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</si>
  <si>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</si>
  <si>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</si>
  <si>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</si>
  <si>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</si>
  <si>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</si>
  <si>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</si>
  <si>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</si>
  <si>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</si>
  <si>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</si>
  <si>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</si>
  <si>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</si>
  <si>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</si>
  <si>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</si>
  <si>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</si>
  <si>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</si>
  <si>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</si>
  <si>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</si>
  <si>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</si>
  <si>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</si>
  <si>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</si>
  <si>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</si>
  <si>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</si>
  <si>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</si>
  <si>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</si>
  <si>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</si>
  <si>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</si>
  <si>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</si>
  <si>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</si>
  <si>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</si>
  <si>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</si>
  <si>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</si>
  <si>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</si>
  <si>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</si>
  <si>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</si>
  <si>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</si>
  <si>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</si>
  <si>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</si>
  <si>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</si>
  <si>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</si>
  <si>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</si>
  <si>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</si>
  <si>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</si>
  <si>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</si>
  <si>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</si>
  <si>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</si>
  <si>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</si>
  <si>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</si>
  <si>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</si>
  <si>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</si>
  <si>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</si>
  <si>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</si>
  <si>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</si>
  <si>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</si>
  <si>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</si>
  <si>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</si>
  <si>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</si>
  <si>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</si>
  <si>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</si>
  <si>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</si>
  <si>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</si>
  <si>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</si>
  <si>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</si>
  <si>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</si>
  <si>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</si>
  <si>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</si>
  <si>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</si>
  <si>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</si>
  <si>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</si>
  <si>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</si>
  <si>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</si>
  <si>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</si>
  <si>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</si>
  <si>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</si>
  <si>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</si>
  <si>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</si>
  <si>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</si>
  <si>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</si>
  <si>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</si>
  <si>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</si>
  <si>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</si>
  <si>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</si>
  <si>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</si>
  <si>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</si>
  <si>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</si>
  <si>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</si>
  <si>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</si>
  <si>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</si>
  <si>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</si>
  <si>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</si>
  <si>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</si>
  <si>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</si>
  <si>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</si>
  <si>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</si>
  <si>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</si>
  <si>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</si>
  <si>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</si>
  <si>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</si>
  <si>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</si>
  <si>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</si>
  <si>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</si>
  <si>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</si>
  <si>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</si>
  <si>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</si>
  <si>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</si>
  <si>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</si>
  <si>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</si>
  <si>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</si>
  <si>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</si>
  <si>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</si>
  <si>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</si>
  <si>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</si>
  <si>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</si>
  <si>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</si>
  <si>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</si>
  <si>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</si>
  <si>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</si>
  <si>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</si>
  <si>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</si>
  <si>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</si>
  <si>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</si>
  <si>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</si>
  <si>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</si>
  <si>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</si>
  <si>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</si>
  <si>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</si>
  <si>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</si>
  <si>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</si>
  <si>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</si>
  <si>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</si>
  <si>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</si>
  <si>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</si>
  <si>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</si>
  <si>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</si>
  <si>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</si>
  <si>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</si>
  <si>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</si>
  <si>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</si>
  <si>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</si>
  <si>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</si>
  <si>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</si>
  <si>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</si>
  <si>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</si>
  <si>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</si>
  <si>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</si>
  <si>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</si>
  <si>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</si>
  <si>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</si>
  <si>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</si>
  <si>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</si>
  <si>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</si>
  <si>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</si>
  <si>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</si>
  <si>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</si>
  <si>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</si>
  <si>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</si>
  <si>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</si>
  <si>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</si>
  <si>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</si>
  <si>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</si>
  <si>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</si>
  <si>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</si>
  <si>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</si>
  <si>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</si>
  <si>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</si>
  <si>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</si>
  <si>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</si>
  <si>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</si>
  <si>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</si>
  <si>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</si>
  <si>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</si>
  <si>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</si>
  <si>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</si>
  <si>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</si>
  <si>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</si>
  <si>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</si>
  <si>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</si>
  <si>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</si>
  <si>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</si>
  <si>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</si>
  <si>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</si>
  <si>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</si>
  <si>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</si>
  <si>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</si>
  <si>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</si>
  <si>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</si>
  <si>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</si>
  <si>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</si>
  <si>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</si>
  <si>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</si>
  <si>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</si>
  <si>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</si>
  <si>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</si>
  <si>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</si>
  <si>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</si>
  <si>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</si>
  <si>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</si>
  <si>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</si>
  <si>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</si>
  <si>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</si>
  <si>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</si>
  <si>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</si>
  <si>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</si>
  <si>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</si>
  <si>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</si>
  <si>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</si>
  <si>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</si>
  <si>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</si>
  <si>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</si>
  <si>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</si>
  <si>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</si>
  <si>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</si>
  <si>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</si>
  <si>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</si>
  <si>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</si>
  <si>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</si>
  <si>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</si>
  <si>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</si>
  <si>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</si>
  <si>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</si>
  <si>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</si>
  <si>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</si>
  <si>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</si>
  <si>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</si>
  <si>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</si>
  <si>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</si>
  <si>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</si>
  <si>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</si>
  <si>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</si>
  <si>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</si>
  <si>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</si>
  <si>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</si>
  <si>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</si>
  <si>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</si>
  <si>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</si>
  <si>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</si>
  <si>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</si>
  <si>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</si>
  <si>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</si>
  <si>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</si>
  <si>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</si>
  <si>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</si>
  <si>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</si>
  <si>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</si>
  <si>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</si>
  <si>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</si>
  <si>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</si>
  <si>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</si>
  <si>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</si>
  <si>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</si>
  <si>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</si>
  <si>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</si>
  <si>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</si>
  <si>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</si>
  <si>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</si>
  <si>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</si>
  <si>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</si>
  <si>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</si>
  <si>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</si>
  <si>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</si>
  <si>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</si>
  <si>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</si>
  <si>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</si>
  <si>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</si>
  <si>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</si>
  <si>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</si>
  <si>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</si>
  <si>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</si>
  <si>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</si>
  <si>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</si>
  <si>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</si>
  <si>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</si>
  <si>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</si>
  <si>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</si>
  <si>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</si>
  <si>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</si>
  <si>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</si>
  <si>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</si>
  <si>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</si>
  <si>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</si>
  <si>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</si>
  <si>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</si>
  <si>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</si>
  <si>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</si>
  <si>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</si>
  <si>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</si>
  <si>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</si>
  <si>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</si>
  <si>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</si>
  <si>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</si>
  <si>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</si>
  <si>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</si>
  <si>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</si>
  <si>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</si>
  <si>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</si>
  <si>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</si>
  <si>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</si>
  <si>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</si>
  <si>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</si>
  <si>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</si>
  <si>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</si>
  <si>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</si>
  <si>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</si>
  <si>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</si>
  <si>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</si>
  <si>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</si>
  <si>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</si>
  <si>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</si>
  <si>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</si>
  <si>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</si>
  <si>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</si>
  <si>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</si>
  <si>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</si>
  <si>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</si>
  <si>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</si>
  <si>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</si>
  <si>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</si>
  <si>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</si>
  <si>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</si>
  <si>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</si>
  <si>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</si>
  <si>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</si>
  <si>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</si>
  <si>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</si>
  <si>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</si>
  <si>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</si>
  <si>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</si>
  <si>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</si>
  <si>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</si>
  <si>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</si>
  <si>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</si>
  <si>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</si>
  <si>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</si>
  <si>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</si>
  <si>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</si>
  <si>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</si>
  <si>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</si>
  <si>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</si>
  <si>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</si>
  <si>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</si>
  <si>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</si>
  <si>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</si>
  <si>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</si>
  <si>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</si>
  <si>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</si>
  <si>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</si>
  <si>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</si>
  <si>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</si>
  <si>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</si>
  <si>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</si>
  <si>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</si>
  <si>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</si>
  <si>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</si>
  <si>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</si>
  <si>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</si>
  <si>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</si>
  <si>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</si>
  <si>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</si>
  <si>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</si>
  <si>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</si>
  <si>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</si>
  <si>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</si>
  <si>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</si>
  <si>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</si>
  <si>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</si>
  <si>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</si>
  <si>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</si>
  <si>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</si>
  <si>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</si>
  <si>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</si>
  <si>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</si>
  <si>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</si>
  <si>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</si>
  <si>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</si>
  <si>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</si>
  <si>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</si>
  <si>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</si>
  <si>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</si>
  <si>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</si>
  <si>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</si>
  <si>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</si>
  <si>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</si>
  <si>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</si>
  <si>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</si>
  <si>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</si>
  <si>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</si>
  <si>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</si>
  <si>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</si>
  <si>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</si>
  <si>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</si>
  <si>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</si>
  <si>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</si>
  <si>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</si>
  <si>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</si>
  <si>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</si>
  <si>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</si>
  <si>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</si>
  <si>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</si>
  <si>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</si>
  <si>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</si>
  <si>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</si>
  <si>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</si>
  <si>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</si>
  <si>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</si>
  <si>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</si>
  <si>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</si>
  <si>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</si>
  <si>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</si>
  <si>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</si>
  <si>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</si>
  <si>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</si>
  <si>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</si>
  <si>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</si>
  <si>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</si>
  <si>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</si>
  <si>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</si>
  <si>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</si>
  <si>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</si>
  <si>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</si>
  <si>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</si>
  <si>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</si>
  <si>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</si>
  <si>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</si>
  <si>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</si>
  <si>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</si>
  <si>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</si>
  <si>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</si>
  <si>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</si>
  <si>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</si>
  <si>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</si>
  <si>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</si>
  <si>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</si>
  <si>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</si>
  <si>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</si>
  <si>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</si>
  <si>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</si>
  <si>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</si>
  <si>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</si>
  <si>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</si>
  <si>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</si>
  <si>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</si>
  <si>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</si>
  <si>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</si>
  <si>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</si>
  <si>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</si>
  <si>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</si>
  <si>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</si>
  <si>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</si>
  <si>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</si>
  <si>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</si>
  <si>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</si>
  <si>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</si>
  <si>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</si>
  <si>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</si>
  <si>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</si>
  <si>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</si>
  <si>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</si>
  <si>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</si>
  <si>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</si>
  <si>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</si>
  <si>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</si>
  <si>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</si>
  <si>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</si>
  <si>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</si>
  <si>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</si>
  <si>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</si>
  <si>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</si>
  <si>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</si>
  <si>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</si>
  <si>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</si>
  <si>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</si>
  <si>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</si>
  <si>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</si>
  <si>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</si>
  <si>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</si>
  <si>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</si>
  <si>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</si>
  <si>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</si>
  <si>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</si>
  <si>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</si>
  <si>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</si>
  <si>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</si>
  <si>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</si>
  <si>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</si>
  <si>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</si>
  <si>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</si>
  <si>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</si>
  <si>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</si>
  <si>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</si>
  <si>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</si>
  <si>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</si>
  <si>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</si>
  <si>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</si>
  <si>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</si>
  <si>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</si>
  <si>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</si>
  <si>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</si>
  <si>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</si>
  <si>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</si>
  <si>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</si>
  <si>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</si>
  <si>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</si>
  <si>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</si>
  <si>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</si>
  <si>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</si>
  <si>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</si>
  <si>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</si>
  <si>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</si>
  <si>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</si>
  <si>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</si>
  <si>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</si>
  <si>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</si>
  <si>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</si>
  <si>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</si>
  <si>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</si>
  <si>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</si>
  <si>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</si>
  <si>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</si>
  <si>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</si>
  <si>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</si>
  <si>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</si>
  <si>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</si>
  <si>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</si>
  <si>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</si>
  <si>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</si>
  <si>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</si>
  <si>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</si>
  <si>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</si>
  <si>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</si>
  <si>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</si>
  <si>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</si>
  <si>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</si>
  <si>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</si>
  <si>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</si>
  <si>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</si>
  <si>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</si>
  <si>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</si>
  <si>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</si>
  <si>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</si>
  <si>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</si>
  <si>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</si>
  <si>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</si>
  <si>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</si>
  <si>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</si>
  <si>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</si>
  <si>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</si>
  <si>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</si>
  <si>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</si>
  <si>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</si>
  <si>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</si>
  <si>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</si>
  <si>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</si>
  <si>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</si>
  <si>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</si>
  <si>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</si>
  <si>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</si>
  <si>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</si>
  <si>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</si>
  <si>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</si>
  <si>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</si>
  <si>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</si>
  <si>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</si>
  <si>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</si>
  <si>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</si>
  <si>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</si>
  <si>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</si>
  <si>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</si>
  <si>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</si>
  <si>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</si>
  <si>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</si>
  <si>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</si>
  <si>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</si>
  <si>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</si>
  <si>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</si>
  <si>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</si>
  <si>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</si>
  <si>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</si>
  <si>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</si>
  <si>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</si>
  <si>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</si>
  <si>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</si>
  <si>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</si>
  <si>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</si>
  <si>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</si>
  <si>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</si>
  <si>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</si>
  <si>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</si>
  <si>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</si>
  <si>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</si>
  <si>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</si>
  <si>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</si>
  <si>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</si>
  <si>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</si>
  <si>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</si>
  <si>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</si>
  <si>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</si>
  <si>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</si>
  <si>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</si>
  <si>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</si>
  <si>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</si>
  <si>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</si>
  <si>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</si>
  <si>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</si>
  <si>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</si>
  <si>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</si>
  <si>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</si>
  <si>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</si>
  <si>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</si>
  <si>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</si>
  <si>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</si>
  <si>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</si>
  <si>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</si>
  <si>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</si>
  <si>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</si>
  <si>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</si>
  <si>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</si>
  <si>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</si>
  <si>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</si>
  <si>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</si>
  <si>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</si>
  <si>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</si>
  <si>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</si>
  <si>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</si>
  <si>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</si>
  <si>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</si>
  <si>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</si>
  <si>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</si>
  <si>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</si>
  <si>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</si>
  <si>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</si>
  <si>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</si>
  <si>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</si>
  <si>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</si>
  <si>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</si>
  <si>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</si>
  <si>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</si>
  <si>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</si>
  <si>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</si>
  <si>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</si>
  <si>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</si>
  <si>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</si>
  <si>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</si>
  <si>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</si>
  <si>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</si>
  <si>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</si>
  <si>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</si>
  <si>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</si>
  <si>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</si>
  <si>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</si>
  <si>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</si>
  <si>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</si>
  <si>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</si>
  <si>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</si>
  <si>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</si>
  <si>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</si>
  <si>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</si>
  <si>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</si>
  <si>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</si>
  <si>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</si>
  <si>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</si>
  <si>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</si>
  <si>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</si>
  <si>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</si>
  <si>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</si>
  <si>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</si>
  <si>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</si>
  <si>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</si>
  <si>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</si>
  <si>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</si>
  <si>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</si>
  <si>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</si>
  <si>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</si>
  <si>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</si>
  <si>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</si>
  <si>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</si>
  <si>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</si>
  <si>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</si>
  <si>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</si>
  <si>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</si>
  <si>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</si>
  <si>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</si>
  <si>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</si>
  <si>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</si>
  <si>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</si>
  <si>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</si>
  <si>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</si>
  <si>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</si>
  <si>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</si>
  <si>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</si>
  <si>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</si>
  <si>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</si>
  <si>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</si>
  <si>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</si>
  <si>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</si>
  <si>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</si>
  <si>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</si>
  <si>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</si>
  <si>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</si>
  <si>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</si>
  <si>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</si>
  <si>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</si>
  <si>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</si>
  <si>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</si>
  <si>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</si>
  <si>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</si>
  <si>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</si>
  <si>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</si>
  <si>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</si>
  <si>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</si>
  <si>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</si>
  <si>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</si>
  <si>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</si>
  <si>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</si>
  <si>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</si>
  <si>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</si>
  <si>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</si>
  <si>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</si>
  <si>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</si>
  <si>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</si>
  <si>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</si>
  <si>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</si>
  <si>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</si>
  <si>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</si>
  <si>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</si>
  <si>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</si>
  <si>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</si>
  <si>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</si>
  <si>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</si>
  <si>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</si>
  <si>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</si>
  <si>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</si>
  <si>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</si>
  <si>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</si>
  <si>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</si>
  <si>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</si>
  <si>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</si>
  <si>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</si>
  <si>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</si>
  <si>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</si>
  <si>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</si>
  <si>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</si>
  <si>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</si>
  <si>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</si>
  <si>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</si>
  <si>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</si>
  <si>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</si>
  <si>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</si>
  <si>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</si>
  <si>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</si>
  <si>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</si>
  <si>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</si>
  <si>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</si>
  <si>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</si>
  <si>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</si>
  <si>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</si>
  <si>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</si>
  <si>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</si>
  <si>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</si>
  <si>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</si>
  <si>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</si>
  <si>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</si>
  <si>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</si>
  <si>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</si>
  <si>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</si>
  <si>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</si>
  <si>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</si>
  <si>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</si>
  <si>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</si>
  <si>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</si>
  <si>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</si>
  <si>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</si>
  <si>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</si>
  <si>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</si>
  <si>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</si>
  <si>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</si>
  <si>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</si>
  <si>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</si>
  <si>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</si>
  <si>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</si>
  <si>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</si>
  <si>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</si>
  <si>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</si>
  <si>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</si>
  <si>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</si>
  <si>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</si>
  <si>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</si>
  <si>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</si>
  <si>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</si>
  <si>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</si>
  <si>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</si>
  <si>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</si>
  <si>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</si>
  <si>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</si>
  <si>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</si>
  <si>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</si>
  <si>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</si>
  <si>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</si>
  <si>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</si>
  <si>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</si>
  <si>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</si>
  <si>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</si>
  <si>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</si>
  <si>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</si>
  <si>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</si>
  <si>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</si>
  <si>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</si>
  <si>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</si>
  <si>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</si>
  <si>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</si>
  <si>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</si>
  <si>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</si>
  <si>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</si>
  <si>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</si>
  <si>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</si>
  <si>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</si>
  <si>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</si>
  <si>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</si>
  <si>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</si>
  <si>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</si>
  <si>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</si>
  <si>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</si>
  <si>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</si>
  <si>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</si>
  <si>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</si>
  <si>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</si>
  <si>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</si>
  <si>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</si>
  <si>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</si>
  <si>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</si>
  <si>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</si>
  <si>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</si>
  <si>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</si>
  <si>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</si>
  <si>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</si>
  <si>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</si>
  <si>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</si>
  <si>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</si>
  <si>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</si>
  <si>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</si>
  <si>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</si>
  <si>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</si>
  <si>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</si>
  <si>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</si>
  <si>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</si>
  <si>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</si>
  <si>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</si>
  <si>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</si>
  <si>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</si>
  <si>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</si>
  <si>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</si>
  <si>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</si>
  <si>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</si>
  <si>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</si>
  <si>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</si>
  <si>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</si>
  <si>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</si>
  <si>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</si>
  <si>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</si>
  <si>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</si>
  <si>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</si>
  <si>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</si>
  <si>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</si>
  <si>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</si>
  <si>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</si>
  <si>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</si>
  <si>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</si>
  <si>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</si>
  <si>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</si>
  <si>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</si>
  <si>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</si>
  <si>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</si>
  <si>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</si>
  <si>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</si>
  <si>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</si>
  <si>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</si>
  <si>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</si>
  <si>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</si>
  <si>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</si>
  <si>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</si>
  <si>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</si>
  <si>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</si>
  <si>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</si>
  <si>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</si>
  <si>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</si>
  <si>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</si>
  <si>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</si>
  <si>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</si>
  <si>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</si>
  <si>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</si>
  <si>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</si>
  <si>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</si>
  <si>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</si>
  <si>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</si>
  <si>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</si>
  <si>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</si>
  <si>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</si>
  <si>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</si>
  <si>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</si>
  <si>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</si>
  <si>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</si>
  <si>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</si>
  <si>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</si>
  <si>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</si>
  <si>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</si>
  <si>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</si>
  <si>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</si>
  <si>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</si>
  <si>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</si>
  <si>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</si>
  <si>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</si>
  <si>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</si>
  <si>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</si>
  <si>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</si>
  <si>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</si>
  <si>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</si>
  <si>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</si>
  <si>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</si>
  <si>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</si>
  <si>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</si>
  <si>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</si>
  <si>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</si>
  <si>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</si>
  <si>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</si>
  <si>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</si>
  <si>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</si>
  <si>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</si>
  <si>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</si>
  <si>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</si>
  <si>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</si>
  <si>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</si>
  <si>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</si>
  <si>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</si>
  <si>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</si>
  <si>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</si>
  <si>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</si>
  <si>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</si>
  <si>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</si>
  <si>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</si>
  <si>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</si>
  <si>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</si>
  <si>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</si>
  <si>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</si>
  <si>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</si>
  <si>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</si>
  <si>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</si>
  <si>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</si>
  <si>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</si>
  <si>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</si>
  <si>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</si>
  <si>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</si>
  <si>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</si>
  <si>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</si>
  <si>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</si>
  <si>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</si>
  <si>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</si>
  <si>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</si>
  <si>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</si>
  <si>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</si>
  <si>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</si>
  <si>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</si>
  <si>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</si>
  <si>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</si>
  <si>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</si>
  <si>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</si>
  <si>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</si>
  <si>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</si>
  <si>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</si>
  <si>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</si>
  <si>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</si>
  <si>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</si>
  <si>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</si>
  <si>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</si>
  <si>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</si>
  <si>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</si>
  <si>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</si>
  <si>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</si>
  <si>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</si>
  <si>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</si>
  <si>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</si>
  <si>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</si>
  <si>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</si>
  <si>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</si>
  <si>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</si>
  <si>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</si>
  <si>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</si>
  <si>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</si>
  <si>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</si>
  <si>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</si>
  <si>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</si>
  <si>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</si>
  <si>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</si>
  <si>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</si>
  <si>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</si>
  <si>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</si>
  <si>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</si>
  <si>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</si>
  <si>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</si>
  <si>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</si>
  <si>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</si>
  <si>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</si>
  <si>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</si>
  <si>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</si>
  <si>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</si>
  <si>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</si>
  <si>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</si>
  <si>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</si>
  <si>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</si>
  <si>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</si>
  <si>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</si>
  <si>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</si>
  <si>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</si>
  <si>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</si>
  <si>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</si>
  <si>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</si>
  <si>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</si>
  <si>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</si>
  <si>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</si>
  <si>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</si>
  <si>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</si>
  <si>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</si>
  <si>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</si>
  <si>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</si>
  <si>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</si>
  <si>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</si>
  <si>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</si>
  <si>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</si>
  <si>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</si>
  <si>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</si>
  <si>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</si>
  <si>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</si>
  <si>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</si>
  <si>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</si>
  <si>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</si>
  <si>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</si>
  <si>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</si>
  <si>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</si>
  <si>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</si>
  <si>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</si>
  <si>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</si>
  <si>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</si>
  <si>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</si>
  <si>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</si>
  <si>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</si>
  <si>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</si>
  <si>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</si>
  <si>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</si>
  <si>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</si>
  <si>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</si>
  <si>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</si>
  <si>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</si>
  <si>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</si>
  <si>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</si>
  <si>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</si>
  <si>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</si>
  <si>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</si>
  <si>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</si>
  <si>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</si>
  <si>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</si>
  <si>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</si>
  <si>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</si>
  <si>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</si>
  <si>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</si>
  <si>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</si>
  <si>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</si>
  <si>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</si>
  <si>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</si>
  <si>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</si>
  <si>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</si>
  <si>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</si>
  <si>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</si>
  <si>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</si>
  <si>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</si>
  <si>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</si>
  <si>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</si>
  <si>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</si>
  <si>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</si>
  <si>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</si>
  <si>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</si>
  <si>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</si>
  <si>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</si>
  <si>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</si>
  <si>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</si>
  <si>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</si>
  <si>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</si>
  <si>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</si>
  <si>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</si>
  <si>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</si>
  <si>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</si>
  <si>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</si>
  <si>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</si>
  <si>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</si>
  <si>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</si>
  <si>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</si>
  <si>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</si>
  <si>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</si>
  <si>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</si>
  <si>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</si>
  <si>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</si>
  <si>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</si>
  <si>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</si>
  <si>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</si>
  <si>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</si>
  <si>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</si>
  <si>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</si>
  <si>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</si>
  <si>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</si>
  <si>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</si>
  <si>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</si>
  <si>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</si>
  <si>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</si>
  <si>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</si>
  <si>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</si>
  <si>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</si>
  <si>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</si>
  <si>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</si>
  <si>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</si>
  <si>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</si>
  <si>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</si>
  <si>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</si>
  <si>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</si>
  <si>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</si>
  <si>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</si>
  <si>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</si>
  <si>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</si>
  <si>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</si>
  <si>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</si>
  <si>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</si>
  <si>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</si>
  <si>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</si>
  <si>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</si>
  <si>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</si>
  <si>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</si>
  <si>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</si>
  <si>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</si>
  <si>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</si>
  <si>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</si>
  <si>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</si>
  <si>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</si>
  <si>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</si>
  <si>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</si>
  <si>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</si>
  <si>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</si>
  <si>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</si>
  <si>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</si>
  <si>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</si>
  <si>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</si>
  <si>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</si>
  <si>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</si>
  <si>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</si>
  <si>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</si>
  <si>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</si>
  <si>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</si>
  <si>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</si>
  <si>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</si>
  <si>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</si>
  <si>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</si>
  <si>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</si>
  <si>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</si>
  <si>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</si>
  <si>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</si>
  <si>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</si>
  <si>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</si>
  <si>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</si>
  <si>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</si>
  <si>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</si>
  <si>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</si>
  <si>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</si>
  <si>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</si>
  <si>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</si>
  <si>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</si>
  <si>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</si>
  <si>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</si>
  <si>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</si>
  <si>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</si>
  <si>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</si>
  <si>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</si>
  <si>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</si>
  <si>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</si>
  <si>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</si>
  <si>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</si>
  <si>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</si>
  <si>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</si>
  <si>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</si>
  <si>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</si>
  <si>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</si>
  <si>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</si>
  <si>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</si>
  <si>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</si>
  <si>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</si>
  <si>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</si>
  <si>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</si>
  <si>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</si>
  <si>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</si>
  <si>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</si>
  <si>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</si>
  <si>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</si>
  <si>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</si>
  <si>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</si>
  <si>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</si>
  <si>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</si>
  <si>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</si>
  <si>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</si>
  <si>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</si>
  <si>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</si>
  <si>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</si>
  <si>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</si>
  <si>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</si>
  <si>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</si>
  <si>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</si>
  <si>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</si>
  <si>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</si>
  <si>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</si>
  <si>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</si>
  <si>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</si>
  <si>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</si>
  <si>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</si>
  <si>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</si>
  <si>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</si>
  <si>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</si>
  <si>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</si>
  <si>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</si>
  <si>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</si>
  <si>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</si>
  <si>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</si>
  <si>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</si>
  <si>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</si>
  <si>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</si>
  <si>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</si>
  <si>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</si>
  <si>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</si>
  <si>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</si>
  <si>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</si>
  <si>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</si>
  <si>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</si>
  <si>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</si>
  <si>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</si>
  <si>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</si>
  <si>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</si>
  <si>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</si>
  <si>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</si>
  <si>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</si>
  <si>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</si>
  <si>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</si>
  <si>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</si>
  <si>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</si>
  <si>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</si>
  <si>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</si>
  <si>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</si>
  <si>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</si>
  <si>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</si>
  <si>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</si>
  <si>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</si>
  <si>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</si>
  <si>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</si>
  <si>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</si>
  <si>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</si>
  <si>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</si>
  <si>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</si>
  <si>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</si>
  <si>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</si>
  <si>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</si>
  <si>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</si>
  <si>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</si>
  <si>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</si>
  <si>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</si>
  <si>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</si>
  <si>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</si>
  <si>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</si>
  <si>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</si>
  <si>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</si>
  <si>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</si>
  <si>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</si>
  <si>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</si>
  <si>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</si>
  <si>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</si>
  <si>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</si>
  <si>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</si>
  <si>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</si>
  <si>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</si>
  <si>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</si>
  <si>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</si>
  <si>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</si>
  <si>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</si>
  <si>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</si>
  <si>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</si>
  <si>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</si>
  <si>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</si>
  <si>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</si>
  <si>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</si>
  <si>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</si>
  <si>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</si>
  <si>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</si>
  <si>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</si>
  <si>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</si>
  <si>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</si>
  <si>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</si>
  <si>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</si>
  <si>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</si>
  <si>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</si>
  <si>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</si>
  <si>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</si>
  <si>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</si>
  <si>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</si>
  <si>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</si>
  <si>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</si>
  <si>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</si>
  <si>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</si>
  <si>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</si>
  <si>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</si>
  <si>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</si>
  <si>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</si>
  <si>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</si>
  <si>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</si>
  <si>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</si>
  <si>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</si>
  <si>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</si>
  <si>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</si>
  <si>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</si>
  <si>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</si>
  <si>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</si>
  <si>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</si>
  <si>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</si>
  <si>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</si>
  <si>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</si>
  <si>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</si>
  <si>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</si>
  <si>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</si>
  <si>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</si>
  <si>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</si>
  <si>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</si>
  <si>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</si>
  <si>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</si>
  <si>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</si>
  <si>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</si>
  <si>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</si>
  <si>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</si>
  <si>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</si>
  <si>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</si>
  <si>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</si>
  <si>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</si>
  <si>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</si>
  <si>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</si>
  <si>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</si>
  <si>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</si>
  <si>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</si>
  <si>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</si>
  <si>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</si>
  <si>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</si>
  <si>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</si>
  <si>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</si>
  <si>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</si>
  <si>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</si>
  <si>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</si>
  <si>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</si>
  <si>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</si>
  <si>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</si>
  <si>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</si>
  <si>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</si>
  <si>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</si>
  <si>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</si>
  <si>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</si>
  <si>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</si>
  <si>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</si>
  <si>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</si>
  <si>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</si>
  <si>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</si>
  <si>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</si>
  <si>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</si>
  <si>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</si>
  <si>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</si>
  <si>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</si>
  <si>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</si>
  <si>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</si>
  <si>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</si>
  <si>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</si>
  <si>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</si>
  <si>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</si>
  <si>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</si>
  <si>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</si>
  <si>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</si>
  <si>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</si>
  <si>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</si>
  <si>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</si>
  <si>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</si>
  <si>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</si>
  <si>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</si>
  <si>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</si>
  <si>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</si>
  <si>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</si>
  <si>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</si>
  <si>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</si>
  <si>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</si>
  <si>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</si>
  <si>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</si>
  <si>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</si>
  <si>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</si>
  <si>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</si>
  <si>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</si>
  <si>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</si>
  <si>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</si>
  <si>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</si>
  <si>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</si>
  <si>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</si>
  <si>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</si>
  <si>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</si>
  <si>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</si>
  <si>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</si>
  <si>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</si>
  <si>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</si>
  <si>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</si>
  <si>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</si>
  <si>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</si>
  <si>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</si>
  <si>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</si>
  <si>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</si>
  <si>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</si>
  <si>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</si>
  <si>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</si>
  <si>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</si>
  <si>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</si>
  <si>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</si>
  <si>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</si>
  <si>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</si>
  <si>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</si>
  <si>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</si>
  <si>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</si>
  <si>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</si>
  <si>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</si>
  <si>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</si>
  <si>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</si>
  <si>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</si>
  <si>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</si>
  <si>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</si>
  <si>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</si>
  <si>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</si>
  <si>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</si>
  <si>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</si>
  <si>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</si>
  <si>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</si>
  <si>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</si>
  <si>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</si>
  <si>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</si>
  <si>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</si>
  <si>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</si>
  <si>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</si>
  <si>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</si>
  <si>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</si>
  <si>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</si>
  <si>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</si>
  <si>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</si>
  <si>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</si>
  <si>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</si>
  <si>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</si>
  <si>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</si>
  <si>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</si>
  <si>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</si>
  <si>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</si>
  <si>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</si>
  <si>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</si>
  <si>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</si>
  <si>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</si>
  <si>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</si>
  <si>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</si>
  <si>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</si>
  <si>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</si>
  <si>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</si>
  <si>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</si>
  <si>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</si>
  <si>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</si>
  <si>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</si>
  <si>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</si>
  <si>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</si>
  <si>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</si>
  <si>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</si>
  <si>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</si>
  <si>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</si>
  <si>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</si>
  <si>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</si>
  <si>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</si>
  <si>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</si>
  <si>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</si>
  <si>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</si>
  <si>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</si>
  <si>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</si>
  <si>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</si>
  <si>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</si>
  <si>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</si>
  <si>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</si>
  <si>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</si>
  <si>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</si>
  <si>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</si>
  <si>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</si>
  <si>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</si>
  <si>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</si>
  <si>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</si>
  <si>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</si>
  <si>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</si>
  <si>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</si>
  <si>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</si>
  <si>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</si>
  <si>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</si>
  <si>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</si>
  <si>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</si>
  <si>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</si>
  <si>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</si>
  <si>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</si>
  <si>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</si>
  <si>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</si>
  <si>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</si>
  <si>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</si>
  <si>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</si>
  <si>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</si>
  <si>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</si>
  <si>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</si>
  <si>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</si>
  <si>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</si>
  <si>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</si>
  <si>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</si>
  <si>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</si>
  <si>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</si>
  <si>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</si>
  <si>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</si>
  <si>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</si>
  <si>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</si>
  <si>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</si>
  <si>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</si>
  <si>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</si>
  <si>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</si>
  <si>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</si>
  <si>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</si>
  <si>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</si>
  <si>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</si>
  <si>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</si>
  <si>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</si>
  <si>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</si>
  <si>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</si>
  <si>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</si>
  <si>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</si>
  <si>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</si>
  <si>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</si>
  <si>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</si>
  <si>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</si>
  <si>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</si>
  <si>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</si>
  <si>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</si>
  <si>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</si>
  <si>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</si>
  <si>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</si>
  <si>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</si>
  <si>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</si>
  <si>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</si>
  <si>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</si>
  <si>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</si>
  <si>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</si>
  <si>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</si>
  <si>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</si>
  <si>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</si>
  <si>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</si>
  <si>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</si>
  <si>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</si>
  <si>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</si>
  <si>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</si>
  <si>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</si>
  <si>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</si>
  <si>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</si>
  <si>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</si>
  <si>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</si>
  <si>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</si>
  <si>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</si>
  <si>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</si>
  <si>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</si>
  <si>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</si>
  <si>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</si>
  <si>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</si>
  <si>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</si>
  <si>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</si>
  <si>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</si>
  <si>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</si>
  <si>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</si>
  <si>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</si>
  <si>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</si>
  <si>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</si>
  <si>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</si>
  <si>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</si>
  <si>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</si>
  <si>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</si>
  <si>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</si>
  <si>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</si>
  <si>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</si>
  <si>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</si>
  <si>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</si>
  <si>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</si>
  <si>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</si>
  <si>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</si>
  <si>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</si>
  <si>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</si>
  <si>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</si>
  <si>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</si>
  <si>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</si>
  <si>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</si>
  <si>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</si>
  <si>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</si>
  <si>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</si>
  <si>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</si>
  <si>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</si>
  <si>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</si>
  <si>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</si>
  <si>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</si>
  <si>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</si>
  <si>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</si>
  <si>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</si>
  <si>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</si>
  <si>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</si>
  <si>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</si>
  <si>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</si>
  <si>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</si>
  <si>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</si>
  <si>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</si>
  <si>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</si>
  <si>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</si>
  <si>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</si>
  <si>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</si>
  <si>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</si>
  <si>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</si>
  <si>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</si>
  <si>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</si>
  <si>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</si>
  <si>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</si>
  <si>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</si>
  <si>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</si>
  <si>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</si>
  <si>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</si>
  <si>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</si>
  <si>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</si>
  <si>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</si>
  <si>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</si>
  <si>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</si>
  <si>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</si>
  <si>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</si>
  <si>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</si>
  <si>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</si>
  <si>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</si>
  <si>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</si>
  <si>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</si>
  <si>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</si>
  <si>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</si>
  <si>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</si>
  <si>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</si>
  <si>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</si>
  <si>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</si>
  <si>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</si>
  <si>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</si>
  <si>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</si>
  <si>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</si>
  <si>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</si>
  <si>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</si>
  <si>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</si>
  <si>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</si>
  <si>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</si>
  <si>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</si>
  <si>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</si>
  <si>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</si>
  <si>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</si>
  <si>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</si>
  <si>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</si>
  <si>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</si>
  <si>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</si>
  <si>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</si>
  <si>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</si>
  <si>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</si>
  <si>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</si>
  <si>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</si>
  <si>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</si>
  <si>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</si>
  <si>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</si>
  <si>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</si>
  <si>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</si>
  <si>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</si>
  <si>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</si>
  <si>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</si>
  <si>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</si>
  <si>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</si>
  <si>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</si>
  <si>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</si>
  <si>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</si>
  <si>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</si>
  <si>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</si>
  <si>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</si>
  <si>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</si>
  <si>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</si>
  <si>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</si>
  <si>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</si>
  <si>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</si>
  <si>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</si>
  <si>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</si>
  <si>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</si>
  <si>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</si>
  <si>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</si>
  <si>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</si>
  <si>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</si>
  <si>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</si>
  <si>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</si>
  <si>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</si>
  <si>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</si>
  <si>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</si>
  <si>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</si>
  <si>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</si>
  <si>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</si>
  <si>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</si>
  <si>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</si>
  <si>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</si>
  <si>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</si>
  <si>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</si>
  <si>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</si>
  <si>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</si>
  <si>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</si>
  <si>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</si>
  <si>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</si>
  <si>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</si>
  <si>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</si>
  <si>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</si>
  <si>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</si>
  <si>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</si>
  <si>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</si>
  <si>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</si>
  <si>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</si>
  <si>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</si>
  <si>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</si>
  <si>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</si>
  <si>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</si>
  <si>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</si>
  <si>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</si>
  <si>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</si>
  <si>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</si>
  <si>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</si>
  <si>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</si>
  <si>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</si>
  <si>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</si>
  <si>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</si>
  <si>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</si>
  <si>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</si>
  <si>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</si>
  <si>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</si>
  <si>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</si>
  <si>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</si>
  <si>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</si>
  <si>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</si>
  <si>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</si>
  <si>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</si>
  <si>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</si>
  <si>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</si>
  <si>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</si>
  <si>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</si>
  <si>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</si>
  <si>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</si>
  <si>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</si>
  <si>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</si>
  <si>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</si>
  <si>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</si>
  <si>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</si>
  <si>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</si>
  <si>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</si>
  <si>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</si>
  <si>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</si>
  <si>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</si>
  <si>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</si>
  <si>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</si>
  <si>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</si>
  <si>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</si>
  <si>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</si>
  <si>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</si>
  <si>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</si>
  <si>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</si>
  <si>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</si>
  <si>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</si>
  <si>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</si>
  <si>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</si>
  <si>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</si>
  <si>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</si>
  <si>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</si>
  <si>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</si>
  <si>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</si>
  <si>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</si>
  <si>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</si>
  <si>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</si>
  <si>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</si>
  <si>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</si>
  <si>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</si>
  <si>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</si>
  <si>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</si>
  <si>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</si>
  <si>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</si>
  <si>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</si>
  <si>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</si>
  <si>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</si>
  <si>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</si>
  <si>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</si>
  <si>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</si>
  <si>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</si>
  <si>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</si>
  <si>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</si>
  <si>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</si>
  <si>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</si>
  <si>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</si>
  <si>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</si>
  <si>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</si>
  <si>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</si>
  <si>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</si>
  <si>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</si>
  <si>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</si>
  <si>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</si>
  <si>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</si>
  <si>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</si>
  <si>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</si>
  <si>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</si>
  <si>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</si>
  <si>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</si>
  <si>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</si>
  <si>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</si>
  <si>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</si>
  <si>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</si>
  <si>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</si>
  <si>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</si>
  <si>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</si>
  <si>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</si>
  <si>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</si>
  <si>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</si>
  <si>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</si>
  <si>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</si>
  <si>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</si>
  <si>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</si>
  <si>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</si>
  <si>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</si>
  <si>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</si>
  <si>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</si>
  <si>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</si>
  <si>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</si>
  <si>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</si>
  <si>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</si>
  <si>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</si>
  <si>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</si>
  <si>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</si>
  <si>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</si>
  <si>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</si>
  <si>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</si>
  <si>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</si>
  <si>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</si>
  <si>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</si>
  <si>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</si>
  <si>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</si>
  <si>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</si>
  <si>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</si>
  <si>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</si>
  <si>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</si>
  <si>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</si>
  <si>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</si>
  <si>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</si>
  <si>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</si>
  <si>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</si>
  <si>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</si>
  <si>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</si>
  <si>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</si>
  <si>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</si>
  <si>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</si>
  <si>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</si>
  <si>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</si>
  <si>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</si>
  <si>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</si>
  <si>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</si>
  <si>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</si>
  <si>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</si>
  <si>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</si>
  <si>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</si>
  <si>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</si>
  <si>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</si>
  <si>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</si>
  <si>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</si>
  <si>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</si>
  <si>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</si>
  <si>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</si>
  <si>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</si>
  <si>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</si>
  <si>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</si>
  <si>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</si>
  <si>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</si>
  <si>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</si>
  <si>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</si>
  <si>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</si>
  <si>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</si>
  <si>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</si>
  <si>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</si>
  <si>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</si>
  <si>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</si>
  <si>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</si>
  <si>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</si>
  <si>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</si>
  <si>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</si>
  <si>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</si>
  <si>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</si>
  <si>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</si>
  <si>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</si>
  <si>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</si>
  <si>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</si>
  <si>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</si>
  <si>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</si>
  <si>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</si>
  <si>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</si>
  <si>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</si>
  <si>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</si>
  <si>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</si>
  <si>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</si>
  <si>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</si>
  <si>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</si>
  <si>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</si>
  <si>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</si>
  <si>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</si>
  <si>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</si>
  <si>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</si>
  <si>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</si>
  <si>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</si>
  <si>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</si>
  <si>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</si>
  <si>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</si>
  <si>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</si>
  <si>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</si>
  <si>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</si>
  <si>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</si>
  <si>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</si>
  <si>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</si>
  <si>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</si>
  <si>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</si>
  <si>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</si>
  <si>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</si>
  <si>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</si>
  <si>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</si>
  <si>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</si>
  <si>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</si>
  <si>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</si>
  <si>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</si>
  <si>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</si>
  <si>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</si>
  <si>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</si>
  <si>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</si>
  <si>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</si>
  <si>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</si>
  <si>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</si>
  <si>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</si>
  <si>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</si>
  <si>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</si>
  <si>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</si>
  <si>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</si>
  <si>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</si>
  <si>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</si>
  <si>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</si>
  <si>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</si>
  <si>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</si>
  <si>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</si>
  <si>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</si>
  <si>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</si>
  <si>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</si>
  <si>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</si>
  <si>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</si>
  <si>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</si>
  <si>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</si>
  <si>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</si>
  <si>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</si>
  <si>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</si>
  <si>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</si>
  <si>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</si>
  <si>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</si>
  <si>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</si>
  <si>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</si>
  <si>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</si>
  <si>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</si>
  <si>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</si>
  <si>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</si>
  <si>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</si>
  <si>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</si>
  <si>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</si>
  <si>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</si>
  <si>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</si>
  <si>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</si>
  <si>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</si>
  <si>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</si>
  <si>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</si>
  <si>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</si>
  <si>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</si>
  <si>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</si>
  <si>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</si>
  <si>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</si>
  <si>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</si>
  <si>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</si>
  <si>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</si>
  <si>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</si>
  <si>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</si>
  <si>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</si>
  <si>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</si>
  <si>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</si>
  <si>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</si>
  <si>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</si>
  <si>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</si>
  <si>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</si>
  <si>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</si>
  <si>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</si>
  <si>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</si>
  <si>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</si>
  <si>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</si>
  <si>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</si>
  <si>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</si>
  <si>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</si>
  <si>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</si>
  <si>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</si>
  <si>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</si>
  <si>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</si>
  <si>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</si>
  <si>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</si>
  <si>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</si>
  <si>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</si>
  <si>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</si>
  <si>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</si>
  <si>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</si>
  <si>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</si>
  <si>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</si>
  <si>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</si>
  <si>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</si>
  <si>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</si>
  <si>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</si>
  <si>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</si>
  <si>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</si>
  <si>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</si>
  <si>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</si>
  <si>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</si>
  <si>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</si>
  <si>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</si>
  <si>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</si>
  <si>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</si>
  <si>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</si>
  <si>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</si>
  <si>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</si>
  <si>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</si>
  <si>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</si>
  <si>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</si>
  <si>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</si>
  <si>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</si>
  <si>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</si>
  <si>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</si>
  <si>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</si>
  <si>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</si>
  <si>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</si>
  <si>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Patricia Taylor</t>
  </si>
  <si>
    <t>ihorn@example.com</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</si>
  <si>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</si>
  <si>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</si>
  <si>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</si>
  <si>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</si>
  <si>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</si>
  <si>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</si>
  <si>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</si>
  <si>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</si>
  <si>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</si>
  <si>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</si>
  <si>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</si>
  <si>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</si>
  <si>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</si>
  <si>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</si>
  <si>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</si>
  <si>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</si>
  <si>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</si>
  <si>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</si>
  <si>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</si>
  <si>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</si>
  <si>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</si>
  <si>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</si>
  <si>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</si>
  <si>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</si>
  <si>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</si>
  <si>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</si>
  <si>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</si>
  <si>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</si>
  <si>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</si>
  <si>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</si>
  <si>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</si>
  <si>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</si>
  <si>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</si>
  <si>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</si>
  <si>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</si>
  <si>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</si>
  <si>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</si>
  <si>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</si>
  <si>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</si>
  <si>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</si>
  <si>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</si>
  <si>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</si>
  <si>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</si>
  <si>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</si>
  <si>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</si>
  <si>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</si>
  <si>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</si>
  <si>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</si>
  <si>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</si>
  <si>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</si>
  <si>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</si>
  <si>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</si>
  <si>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</si>
  <si>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</si>
  <si>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</si>
  <si>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</si>
  <si>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</si>
  <si>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</si>
  <si>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</si>
  <si>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</si>
  <si>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</si>
  <si>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</si>
  <si>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</si>
  <si>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</si>
  <si>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</si>
  <si>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</si>
  <si>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</si>
  <si>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</si>
  <si>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</si>
  <si>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</si>
  <si>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</si>
  <si>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</si>
  <si>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</si>
  <si>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</si>
  <si>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</si>
  <si>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</si>
  <si>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</si>
  <si>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</si>
  <si>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</si>
  <si>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</si>
  <si>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</si>
  <si>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</si>
  <si>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</si>
  <si>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</si>
  <si>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</si>
  <si>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</si>
  <si>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</si>
  <si>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</si>
  <si>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</si>
  <si>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</si>
  <si>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</si>
  <si>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</si>
  <si>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</si>
  <si>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</si>
  <si>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</si>
  <si>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</si>
  <si>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</si>
  <si>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</si>
  <si>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</si>
  <si>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</si>
  <si>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</si>
  <si>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</si>
  <si>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</si>
  <si>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</si>
  <si>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</si>
  <si>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</si>
  <si>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</si>
  <si>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</si>
  <si>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</si>
  <si>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</si>
  <si>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</si>
  <si>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</si>
  <si>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</si>
  <si>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</si>
  <si>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</si>
  <si>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</si>
  <si>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</si>
  <si>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</si>
  <si>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</si>
  <si>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</si>
  <si>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</si>
  <si>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</si>
  <si>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</si>
  <si>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</si>
  <si>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</si>
  <si>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</si>
  <si>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</si>
  <si>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</si>
  <si>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</si>
  <si>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</si>
  <si>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</si>
  <si>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</si>
  <si>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</si>
  <si>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</si>
  <si>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</si>
  <si>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</si>
  <si>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</si>
  <si>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</si>
  <si>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</si>
  <si>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</si>
  <si>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</si>
  <si>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</si>
  <si>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</si>
  <si>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</si>
  <si>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</si>
  <si>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</si>
  <si>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</si>
  <si>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</si>
  <si>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</si>
  <si>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</si>
  <si>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</si>
  <si>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</si>
  <si>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</si>
  <si>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</si>
  <si>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</si>
  <si>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</si>
  <si>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</si>
  <si>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</si>
  <si>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</si>
  <si>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</si>
  <si>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</si>
  <si>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</si>
  <si>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</si>
  <si>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</si>
  <si>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</si>
  <si>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</si>
  <si>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</si>
  <si>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</si>
  <si>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</si>
  <si>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</si>
  <si>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</si>
  <si>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</si>
  <si>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</si>
  <si>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</si>
  <si>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</si>
  <si>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</si>
  <si>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</si>
  <si>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</si>
  <si>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</si>
  <si>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</si>
  <si>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</si>
  <si>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</si>
  <si>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</si>
  <si>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</si>
  <si>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</si>
  <si>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</si>
  <si>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</si>
  <si>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</si>
  <si>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</si>
  <si>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</si>
  <si>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</si>
  <si>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</si>
  <si>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</si>
  <si>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</si>
  <si>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</si>
  <si>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</si>
  <si>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</si>
  <si>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</si>
  <si>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</si>
  <si>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</si>
  <si>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</si>
  <si>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</si>
  <si>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</si>
  <si>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</si>
  <si>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</si>
  <si>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</si>
  <si>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</si>
  <si>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</si>
  <si>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</si>
  <si>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</si>
  <si>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</si>
  <si>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</si>
  <si>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</si>
  <si>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</si>
  <si>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</si>
  <si>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</si>
  <si>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</si>
  <si>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</si>
  <si>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</si>
  <si>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</si>
  <si>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</si>
  <si>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</si>
  <si>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</si>
  <si>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</si>
  <si>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</si>
  <si>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</si>
  <si>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</si>
  <si>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</si>
  <si>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</si>
  <si>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</si>
  <si>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</si>
  <si>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</si>
  <si>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</si>
  <si>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</si>
  <si>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</si>
  <si>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</si>
  <si>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</si>
  <si>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</si>
  <si>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</si>
  <si>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</si>
  <si>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</si>
  <si>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</si>
  <si>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</si>
  <si>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</si>
  <si>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</si>
  <si>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</si>
  <si>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</si>
  <si>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</si>
  <si>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</si>
  <si>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</si>
  <si>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</si>
  <si>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</si>
  <si>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</si>
  <si>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</si>
  <si>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</si>
  <si>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</si>
  <si>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</si>
  <si>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</si>
  <si>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</si>
  <si>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</si>
  <si>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</si>
  <si>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</si>
  <si>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</si>
  <si>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</si>
  <si>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</si>
  <si>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</si>
  <si>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</si>
  <si>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</si>
  <si>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</si>
  <si>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</si>
  <si>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</si>
  <si>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</si>
  <si>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</si>
  <si>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</si>
  <si>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</si>
  <si>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</si>
  <si>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</si>
  <si>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</si>
  <si>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</si>
  <si>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</si>
  <si>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</si>
  <si>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</si>
  <si>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</si>
  <si>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</si>
  <si>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</si>
  <si>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</si>
  <si>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</si>
  <si>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</si>
  <si>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</si>
  <si>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</si>
  <si>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</si>
  <si>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</si>
  <si>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</si>
  <si>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</si>
  <si>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</si>
  <si>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</si>
  <si>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</si>
  <si>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</si>
  <si>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</si>
  <si>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</si>
  <si>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</si>
  <si>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</si>
  <si>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</si>
  <si>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</si>
  <si>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</si>
  <si>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</si>
  <si>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</si>
  <si>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</si>
  <si>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</si>
  <si>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</si>
  <si>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</si>
  <si>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</si>
  <si>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</si>
  <si>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</si>
  <si>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</si>
  <si>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</si>
  <si>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</si>
  <si>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</si>
  <si>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</si>
  <si>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</si>
  <si>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</si>
  <si>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</si>
  <si>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</si>
  <si>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</si>
  <si>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</si>
  <si>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</si>
  <si>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</si>
  <si>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</si>
  <si>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</si>
  <si>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</si>
  <si>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</si>
  <si>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</si>
  <si>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</si>
  <si>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</si>
  <si>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</si>
  <si>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</si>
  <si>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</si>
  <si>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</si>
  <si>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</si>
  <si>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</si>
  <si>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</si>
  <si>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</si>
  <si>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</si>
  <si>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</si>
  <si>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</si>
  <si>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</si>
  <si>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</si>
  <si>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</si>
  <si>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</si>
  <si>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</si>
  <si>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</si>
  <si>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</si>
  <si>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</si>
  <si>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</si>
  <si>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</si>
  <si>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</si>
  <si>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</si>
  <si>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</si>
  <si>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</si>
  <si>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</si>
  <si>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</si>
  <si>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</si>
  <si>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</si>
  <si>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</si>
  <si>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</si>
  <si>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</si>
  <si>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</si>
  <si>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</si>
  <si>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</si>
  <si>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</si>
  <si>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</si>
  <si>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</si>
  <si>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</si>
  <si>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</si>
  <si>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</si>
  <si>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</si>
  <si>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</si>
  <si>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</si>
  <si>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</si>
  <si>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</si>
  <si>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</si>
  <si>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</si>
  <si>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</si>
  <si>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</si>
  <si>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</si>
  <si>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</si>
  <si>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</si>
  <si>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</si>
  <si>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</si>
  <si>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</si>
  <si>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</si>
  <si>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</si>
  <si>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</si>
  <si>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</si>
  <si>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</si>
  <si>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</si>
  <si>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</si>
  <si>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</si>
  <si>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</si>
  <si>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</si>
  <si>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</si>
  <si>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</si>
  <si>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</si>
  <si>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</si>
  <si>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</si>
  <si>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</si>
  <si>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</si>
  <si>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</si>
  <si>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</si>
  <si>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</si>
  <si>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</si>
  <si>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</si>
  <si>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</si>
  <si>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</si>
  <si>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</si>
  <si>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</si>
  <si>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</si>
  <si>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</si>
  <si>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</si>
  <si>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</si>
  <si>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</si>
  <si>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</si>
  <si>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</si>
  <si>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</si>
  <si>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</si>
  <si>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</si>
  <si>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</si>
  <si>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</si>
  <si>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</si>
  <si>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</si>
  <si>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</si>
  <si>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</si>
  <si>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</si>
  <si>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</si>
  <si>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</si>
  <si>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</si>
  <si>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</si>
  <si>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</si>
  <si>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</si>
  <si>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</si>
  <si>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</si>
  <si>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</si>
  <si>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</si>
  <si>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</si>
  <si>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</si>
  <si>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</si>
  <si>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</si>
  <si>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</si>
  <si>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</si>
  <si>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</si>
  <si>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</si>
  <si>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</si>
  <si>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</si>
  <si>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</si>
  <si>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</si>
  <si>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</si>
  <si>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</si>
  <si>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</si>
  <si>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</si>
  <si>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</si>
  <si>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</si>
  <si>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</si>
  <si>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</si>
  <si>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</si>
  <si>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</si>
  <si>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</si>
  <si>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</si>
  <si>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</si>
  <si>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</si>
  <si>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</si>
  <si>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</si>
  <si>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</si>
  <si>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</si>
  <si>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</si>
  <si>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</si>
  <si>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</si>
  <si>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</si>
  <si>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</si>
  <si>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</si>
  <si>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</si>
  <si>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</si>
  <si>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</si>
  <si>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</si>
  <si>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</si>
  <si>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</si>
  <si>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</si>
  <si>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</si>
  <si>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</si>
  <si>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</si>
  <si>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</si>
  <si>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</si>
  <si>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</si>
  <si>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</si>
  <si>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</si>
  <si>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</si>
  <si>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</si>
  <si>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</si>
  <si>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</si>
  <si>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</si>
  <si>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</si>
  <si>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</si>
  <si>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</si>
  <si>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</si>
  <si>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</si>
  <si>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</si>
  <si>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</si>
  <si>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</si>
  <si>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</si>
  <si>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</si>
  <si>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</si>
  <si>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</si>
  <si>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</si>
  <si>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</si>
  <si>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</si>
  <si>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</si>
  <si>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</si>
  <si>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</si>
  <si>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</si>
  <si>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</si>
  <si>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</si>
  <si>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</si>
  <si>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</si>
  <si>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</si>
  <si>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</si>
  <si>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</si>
  <si>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</si>
  <si>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</si>
  <si>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</si>
  <si>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</si>
  <si>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</si>
  <si>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</si>
  <si>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</si>
  <si>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</si>
  <si>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</si>
  <si>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</si>
  <si>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</si>
  <si>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</si>
  <si>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</si>
  <si>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</si>
  <si>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</si>
  <si>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</si>
  <si>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</si>
  <si>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</si>
  <si>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</si>
  <si>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</si>
  <si>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</si>
  <si>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</si>
  <si>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</si>
  <si>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</si>
  <si>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</si>
  <si>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</si>
  <si>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</si>
  <si>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</si>
  <si>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</si>
  <si>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</si>
  <si>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</si>
  <si>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</si>
  <si>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</si>
  <si>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</si>
  <si>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</si>
  <si>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</si>
  <si>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</si>
  <si>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</si>
  <si>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</si>
  <si>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</si>
  <si>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</si>
  <si>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</si>
  <si>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</si>
  <si>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</si>
  <si>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</si>
  <si>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</si>
  <si>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</si>
  <si>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</si>
  <si>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</si>
  <si>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</si>
  <si>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</si>
  <si>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</si>
  <si>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</si>
  <si>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</si>
  <si>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</si>
  <si>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</si>
  <si>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</si>
  <si>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</si>
  <si>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</si>
  <si>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</si>
  <si>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</si>
  <si>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</si>
  <si>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</si>
  <si>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</si>
  <si>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</si>
  <si>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</si>
  <si>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</si>
  <si>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</si>
  <si>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</si>
  <si>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</si>
  <si>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</si>
  <si>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</si>
  <si>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</si>
  <si>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</si>
  <si>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</si>
  <si>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</si>
  <si>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</si>
  <si>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</si>
  <si>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</si>
  <si>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</si>
  <si>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</si>
  <si>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</si>
  <si>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</si>
  <si>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</si>
  <si>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</si>
  <si>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</si>
  <si>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</si>
  <si>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</si>
  <si>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</si>
  <si>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</si>
  <si>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</si>
  <si>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</si>
  <si>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</si>
  <si>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</si>
  <si>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</si>
  <si>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</si>
  <si>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</si>
  <si>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</si>
  <si>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</si>
  <si>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</si>
  <si>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</si>
  <si>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</si>
  <si>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</si>
  <si>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</si>
  <si>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</si>
  <si>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</si>
  <si>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</si>
  <si>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</si>
  <si>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</si>
  <si>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</si>
  <si>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</si>
  <si>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</si>
  <si>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</si>
  <si>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</si>
  <si>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</si>
  <si>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</si>
  <si>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</si>
  <si>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</si>
  <si>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</si>
  <si>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</si>
  <si>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</si>
  <si>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</si>
  <si>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</si>
  <si>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</si>
  <si>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</si>
  <si>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</si>
  <si>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</si>
  <si>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</si>
  <si>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</si>
  <si>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</si>
  <si>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</si>
  <si>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</si>
  <si>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</si>
  <si>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</si>
  <si>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</si>
  <si>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</si>
  <si>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</si>
  <si>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</si>
  <si>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</si>
  <si>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</si>
  <si>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</si>
  <si>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</si>
  <si>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</si>
  <si>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</si>
  <si>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</si>
  <si>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</si>
  <si>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</si>
  <si>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</si>
  <si>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</si>
  <si>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</si>
  <si>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</si>
  <si>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</si>
  <si>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</si>
  <si>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</si>
  <si>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</si>
  <si>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</si>
  <si>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</si>
  <si>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</si>
  <si>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</si>
  <si>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</si>
  <si>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</si>
  <si>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</si>
  <si>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</si>
  <si>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</si>
  <si>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</si>
  <si>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</si>
  <si>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</si>
  <si>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</si>
  <si>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</si>
  <si>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</si>
  <si>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</si>
  <si>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</si>
  <si>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</si>
  <si>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</si>
  <si>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</si>
  <si>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</si>
  <si>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</si>
  <si>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</si>
  <si>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</si>
  <si>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</si>
  <si>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</si>
  <si>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</si>
  <si>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</si>
  <si>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</si>
  <si>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</si>
  <si>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</si>
  <si>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</si>
  <si>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</si>
  <si>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</si>
  <si>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</si>
  <si>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</si>
  <si>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</si>
  <si>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</si>
  <si>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</si>
  <si>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</si>
  <si>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</si>
  <si>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</si>
  <si>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</si>
  <si>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</si>
  <si>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</si>
  <si>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</si>
  <si>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</si>
  <si>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</si>
  <si>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</si>
  <si>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</si>
  <si>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</si>
  <si>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</si>
  <si>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</si>
  <si>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</si>
  <si>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</si>
  <si>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</si>
  <si>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</si>
  <si>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</si>
  <si>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</si>
  <si>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</si>
  <si>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</si>
  <si>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</si>
  <si>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</si>
  <si>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</si>
  <si>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</si>
  <si>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</si>
  <si>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</si>
  <si>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</si>
  <si>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</si>
  <si>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</si>
  <si>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</si>
  <si>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</si>
  <si>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</si>
  <si>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</si>
  <si>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</si>
  <si>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</si>
  <si>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</si>
  <si>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</si>
  <si>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</si>
  <si>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</si>
  <si>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</si>
  <si>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</si>
  <si>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</si>
  <si>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</si>
  <si>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</si>
  <si>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</si>
  <si>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</si>
  <si>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</si>
  <si>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</si>
  <si>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</si>
  <si>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</si>
  <si>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</si>
  <si>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</si>
  <si>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</si>
  <si>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</si>
  <si>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</si>
  <si>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</si>
  <si>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</si>
  <si>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</si>
  <si>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</si>
  <si>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</si>
  <si>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</si>
  <si>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</si>
  <si>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</si>
  <si>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</si>
  <si>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</si>
  <si>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</si>
  <si>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</si>
  <si>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</si>
  <si>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</si>
  <si>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</si>
  <si>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</si>
  <si>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</si>
  <si>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</si>
  <si>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</si>
  <si>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</si>
  <si>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</si>
  <si>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</si>
  <si>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</si>
  <si>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</si>
  <si>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</si>
  <si>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</si>
  <si>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</si>
  <si>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</si>
  <si>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</si>
  <si>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</si>
  <si>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</si>
  <si>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</si>
  <si>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</si>
  <si>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</si>
  <si>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</si>
  <si>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</si>
  <si>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</si>
  <si>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</si>
  <si>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</si>
  <si>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</si>
  <si>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</si>
  <si>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</si>
  <si>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</si>
  <si>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</si>
  <si>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</si>
  <si>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</si>
  <si>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</si>
  <si>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</si>
  <si>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</si>
  <si>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</si>
  <si>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</si>
  <si>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</si>
  <si>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</si>
  <si>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</si>
  <si>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</si>
  <si>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</si>
  <si>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</si>
  <si>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</si>
  <si>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</si>
  <si>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</si>
  <si>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</si>
  <si>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</si>
  <si>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</si>
  <si>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</si>
  <si>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</si>
  <si>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</si>
  <si>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</si>
  <si>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</si>
  <si>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</si>
  <si>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</si>
  <si>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</si>
  <si>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</si>
  <si>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</si>
  <si>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</si>
  <si>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</si>
  <si>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</si>
  <si>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</si>
  <si>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</si>
  <si>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</si>
  <si>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</si>
  <si>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</si>
  <si>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</si>
  <si>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</si>
  <si>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</si>
  <si>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</si>
  <si>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</si>
  <si>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</si>
  <si>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</si>
  <si>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</si>
  <si>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</si>
  <si>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</si>
  <si>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</si>
  <si>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</si>
  <si>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</si>
  <si>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</si>
  <si>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</si>
  <si>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</si>
  <si>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</si>
  <si>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</si>
  <si>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</si>
  <si>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</si>
  <si>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</si>
  <si>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</si>
  <si>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</si>
  <si>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</si>
  <si>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</si>
  <si>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</si>
  <si>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</si>
  <si>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</si>
  <si>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</si>
  <si>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</si>
  <si>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</si>
  <si>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</si>
  <si>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</si>
  <si>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</si>
  <si>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</si>
  <si>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</si>
  <si>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</si>
  <si>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</si>
  <si>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</si>
  <si>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</si>
  <si>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</si>
  <si>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</si>
  <si>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</si>
  <si>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</si>
  <si>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</si>
  <si>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</si>
  <si>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</si>
  <si>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</si>
  <si>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</si>
  <si>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</si>
  <si>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</si>
  <si>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</si>
  <si>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</si>
  <si>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</si>
  <si>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</si>
  <si>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</si>
  <si>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</si>
  <si>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</si>
  <si>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</si>
  <si>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</si>
  <si>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</si>
  <si>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</si>
  <si>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</si>
  <si>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</si>
  <si>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</si>
  <si>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</si>
  <si>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</si>
  <si>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</si>
  <si>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</si>
  <si>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</si>
  <si>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</si>
  <si>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</si>
  <si>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</si>
  <si>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</si>
  <si>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</si>
  <si>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</si>
  <si>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</si>
  <si>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</si>
  <si>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</si>
  <si>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</si>
  <si>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</si>
  <si>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</si>
  <si>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</si>
  <si>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</si>
  <si>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</si>
  <si>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</si>
  <si>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</si>
  <si>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</si>
  <si>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</si>
  <si>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</si>
  <si>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</si>
  <si>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</si>
  <si>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</si>
  <si>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</si>
  <si>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</si>
  <si>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</si>
  <si>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</si>
  <si>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</si>
  <si>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</si>
  <si>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</si>
  <si>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</si>
  <si>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</si>
  <si>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</si>
  <si>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</si>
  <si>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</si>
  <si>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</si>
  <si>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</si>
  <si>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</si>
  <si>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</si>
  <si>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</si>
  <si>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</si>
  <si>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</si>
  <si>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</si>
  <si>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</si>
  <si>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</si>
  <si>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</si>
  <si>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</si>
  <si>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</si>
  <si>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</si>
  <si>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</si>
  <si>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</si>
  <si>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</si>
  <si>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</si>
  <si>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</si>
  <si>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</si>
  <si>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</si>
  <si>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</si>
  <si>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</si>
  <si>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</si>
  <si>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</si>
  <si>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</si>
  <si>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</si>
  <si>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</si>
  <si>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</si>
  <si>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</si>
  <si>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</si>
  <si>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</si>
  <si>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</si>
  <si>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</si>
  <si>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</si>
  <si>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</si>
  <si>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</si>
  <si>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</si>
  <si>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</si>
  <si>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</si>
  <si>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</si>
  <si>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</si>
  <si>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</si>
  <si>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</si>
  <si>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</si>
  <si>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</si>
  <si>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</si>
  <si>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</si>
  <si>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</si>
  <si>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</si>
  <si>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</si>
  <si>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</si>
  <si>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</si>
  <si>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</si>
  <si>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</si>
  <si>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</si>
  <si>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</si>
  <si>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</si>
  <si>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</si>
  <si>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</si>
  <si>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</si>
  <si>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</si>
  <si>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</si>
  <si>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</si>
  <si>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</si>
  <si>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</si>
  <si>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</si>
  <si>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</si>
  <si>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</si>
  <si>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</si>
  <si>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</si>
  <si>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</si>
  <si>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</si>
  <si>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</si>
  <si>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</si>
  <si>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</si>
  <si>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</si>
  <si>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</si>
  <si>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</si>
  <si>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</si>
  <si>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</si>
  <si>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</si>
  <si>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</si>
  <si>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</si>
  <si>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</si>
  <si>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</si>
  <si>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</si>
  <si>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</si>
  <si>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</si>
  <si>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</si>
  <si>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</si>
  <si>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</si>
  <si>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</si>
  <si>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</si>
  <si>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</si>
  <si>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</si>
  <si>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</si>
  <si>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</si>
  <si>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</si>
  <si>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</si>
  <si>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</si>
  <si>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</si>
  <si>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</si>
  <si>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</si>
  <si>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</si>
  <si>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</si>
  <si>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</si>
  <si>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</si>
  <si>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</si>
  <si>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</si>
  <si>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</si>
  <si>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</si>
  <si>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</si>
  <si>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</si>
  <si>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</si>
  <si>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</si>
  <si>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</si>
  <si>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</si>
  <si>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</si>
  <si>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</si>
  <si>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</si>
  <si>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</si>
  <si>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</si>
  <si>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</si>
  <si>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</si>
  <si>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</si>
  <si>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</si>
  <si>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</si>
  <si>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</si>
  <si>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</si>
  <si>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</si>
  <si>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</si>
  <si>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</si>
  <si>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</si>
  <si>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</si>
  <si>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</si>
  <si>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</si>
  <si>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</si>
  <si>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</si>
  <si>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</si>
  <si>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</si>
  <si>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</si>
  <si>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</si>
  <si>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</si>
  <si>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</si>
  <si>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</si>
  <si>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</si>
  <si>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</si>
  <si>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</si>
  <si>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</si>
  <si>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</si>
  <si>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</si>
  <si>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</si>
  <si>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</si>
  <si>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</si>
  <si>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</si>
  <si>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</si>
  <si>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</si>
  <si>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</si>
  <si>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</si>
  <si>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</si>
  <si>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</si>
  <si>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</si>
  <si>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</si>
  <si>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</si>
  <si>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</si>
  <si>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</si>
  <si>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</si>
  <si>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</si>
  <si>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</si>
  <si>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</si>
  <si>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</si>
  <si>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</si>
  <si>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</si>
  <si>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</si>
  <si>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</si>
  <si>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</si>
  <si>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</si>
  <si>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</si>
  <si>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</si>
  <si>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</si>
  <si>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</si>
  <si>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</si>
  <si>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</si>
  <si>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</si>
  <si>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</si>
  <si>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</si>
  <si>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</si>
  <si>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</si>
  <si>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</si>
  <si>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</si>
  <si>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</si>
  <si>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</si>
  <si>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</si>
  <si>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</si>
  <si>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</si>
  <si>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</si>
  <si>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</si>
  <si>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</si>
  <si>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</si>
  <si>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</si>
  <si>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</si>
  <si>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</si>
  <si>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</si>
  <si>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</si>
  <si>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</si>
  <si>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</si>
  <si>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</si>
  <si>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</si>
  <si>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</si>
  <si>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</si>
  <si>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</si>
  <si>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</si>
  <si>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</si>
  <si>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</si>
  <si>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</si>
  <si>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</si>
  <si>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</si>
  <si>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</si>
  <si>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</si>
  <si>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</si>
  <si>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</si>
  <si>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</si>
  <si>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</si>
  <si>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</si>
  <si>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</si>
  <si>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</si>
  <si>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</si>
  <si>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</si>
  <si>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</si>
  <si>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</si>
  <si>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</si>
  <si>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</si>
  <si>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</si>
  <si>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</si>
  <si>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</si>
  <si>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</si>
  <si>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</si>
  <si>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</si>
  <si>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</si>
  <si>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</si>
  <si>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</si>
  <si>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</si>
  <si>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</si>
  <si>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</si>
  <si>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</si>
  <si>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</si>
  <si>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</si>
  <si>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</si>
  <si>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</si>
  <si>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</si>
  <si>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</si>
  <si>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</si>
  <si>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</si>
  <si>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</si>
  <si>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</si>
  <si>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</si>
  <si>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</si>
  <si>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</si>
  <si>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</si>
  <si>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</si>
  <si>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</si>
  <si>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</si>
  <si>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</si>
  <si>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</si>
  <si>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</si>
  <si>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</si>
  <si>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</si>
  <si>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</si>
  <si>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</si>
  <si>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</si>
  <si>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</si>
  <si>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</si>
  <si>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</si>
  <si>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</si>
  <si>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</si>
  <si>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</si>
  <si>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</si>
  <si>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</si>
  <si>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</si>
  <si>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</si>
  <si>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</si>
  <si>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</si>
  <si>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</si>
  <si>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</si>
  <si>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</si>
  <si>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</si>
  <si>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</si>
  <si>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</si>
  <si>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</si>
  <si>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</si>
  <si>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</si>
  <si>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</si>
  <si>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</si>
  <si>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</si>
  <si>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</si>
  <si>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</si>
  <si>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</si>
  <si>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</si>
  <si>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</si>
  <si>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</si>
  <si>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</si>
  <si>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</si>
  <si>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</si>
  <si>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</si>
  <si>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</si>
  <si>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</si>
  <si>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</si>
  <si>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</si>
  <si>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</si>
  <si>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</si>
  <si>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</si>
  <si>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</si>
  <si>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</si>
  <si>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</si>
  <si>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</si>
  <si>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</si>
  <si>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</si>
  <si>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</si>
  <si>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</si>
  <si>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</si>
  <si>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</si>
  <si>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</si>
  <si>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</si>
  <si>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</si>
  <si>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</si>
  <si>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</si>
  <si>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</si>
  <si>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</si>
  <si>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</si>
  <si>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</si>
  <si>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</si>
  <si>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</si>
  <si>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</si>
  <si>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</si>
  <si>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</si>
  <si>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</si>
  <si>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</si>
  <si>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</si>
  <si>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</si>
  <si>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</si>
  <si>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</si>
  <si>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</si>
  <si>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</si>
  <si>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</si>
  <si>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</si>
  <si>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</si>
  <si>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</si>
  <si>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</si>
  <si>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</si>
  <si>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</si>
  <si>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</si>
  <si>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</si>
  <si>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</si>
  <si>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</si>
  <si>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</si>
  <si>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</si>
  <si>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</si>
  <si>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</si>
  <si>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</si>
  <si>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</si>
  <si>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</si>
  <si>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</si>
  <si>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</si>
  <si>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</si>
  <si>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</si>
  <si>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</si>
  <si>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</si>
  <si>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</si>
  <si>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</si>
  <si>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</si>
  <si>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</si>
  <si>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</si>
  <si>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</si>
  <si>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</si>
  <si>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</si>
  <si>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</si>
  <si>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</si>
  <si>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</si>
  <si>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</si>
  <si>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</si>
  <si>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</si>
  <si>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</si>
  <si>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</si>
  <si>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</si>
  <si>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</si>
  <si>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</si>
  <si>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</si>
  <si>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</si>
  <si>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</si>
  <si>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</si>
  <si>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</si>
  <si>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</si>
  <si>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</si>
  <si>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</si>
  <si>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</si>
  <si>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</si>
  <si>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</si>
  <si>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</si>
  <si>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</si>
  <si>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</si>
  <si>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</si>
  <si>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</si>
  <si>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</si>
  <si>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</si>
  <si>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</si>
  <si>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</si>
  <si>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</si>
  <si>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</si>
  <si>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</si>
  <si>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</si>
  <si>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</si>
  <si>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</si>
  <si>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</si>
  <si>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</si>
  <si>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</si>
  <si>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</si>
  <si>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</si>
  <si>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</si>
  <si>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</si>
  <si>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</si>
  <si>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</si>
  <si>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</si>
  <si>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</si>
  <si>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</si>
  <si>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</si>
  <si>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</si>
  <si>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</si>
  <si>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</si>
  <si>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</si>
  <si>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</si>
  <si>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</si>
  <si>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</si>
  <si>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</si>
  <si>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</si>
  <si>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</si>
  <si>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</si>
  <si>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</si>
  <si>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</si>
  <si>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</si>
  <si>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</si>
  <si>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</si>
  <si>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</si>
  <si>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</si>
  <si>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</si>
  <si>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</si>
  <si>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</si>
  <si>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</si>
  <si>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</si>
  <si>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</si>
  <si>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</si>
  <si>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</si>
  <si>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</si>
  <si>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</si>
  <si>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</si>
  <si>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</si>
  <si>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</si>
  <si>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</si>
  <si>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</si>
  <si>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</si>
  <si>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</si>
  <si>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</si>
  <si>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</si>
  <si>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</si>
  <si>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</si>
  <si>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</si>
  <si>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</si>
  <si>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</si>
  <si>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</si>
  <si>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</si>
  <si>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</si>
  <si>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</si>
  <si>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</si>
  <si>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</si>
  <si>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</si>
  <si>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</si>
  <si>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</si>
  <si>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</si>
  <si>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</si>
  <si>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</si>
  <si>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</si>
  <si>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</si>
  <si>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</si>
  <si>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</si>
  <si>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</si>
  <si>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</si>
  <si>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</si>
  <si>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</si>
  <si>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</si>
  <si>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</si>
  <si>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</si>
  <si>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</si>
  <si>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</si>
  <si>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</si>
  <si>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</si>
  <si>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</si>
  <si>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</si>
  <si>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</si>
  <si>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</si>
  <si>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</si>
  <si>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</si>
  <si>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</si>
  <si>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</si>
  <si>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</si>
  <si>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</si>
  <si>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</si>
  <si>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</si>
  <si>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</si>
  <si>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</si>
  <si>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</si>
  <si>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</si>
  <si>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</si>
  <si>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</si>
  <si>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</si>
  <si>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</si>
  <si>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</si>
  <si>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</si>
  <si>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</si>
  <si>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</si>
  <si>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</si>
  <si>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</si>
  <si>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</si>
  <si>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</si>
  <si>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</si>
  <si>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</si>
  <si>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</si>
  <si>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</si>
  <si>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</si>
  <si>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</si>
  <si>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</si>
  <si>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</si>
  <si>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</si>
  <si>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</si>
  <si>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</si>
  <si>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</si>
  <si>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</si>
  <si>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</si>
  <si>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</si>
  <si>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</si>
  <si>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</si>
  <si>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</si>
  <si>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</si>
  <si>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</si>
  <si>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</si>
  <si>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</si>
  <si>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</si>
  <si>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</si>
  <si>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</si>
  <si>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</si>
  <si>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</si>
  <si>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</si>
  <si>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</si>
  <si>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</si>
  <si>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</si>
  <si>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</si>
  <si>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</si>
  <si>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</si>
  <si>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</si>
  <si>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</si>
  <si>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</si>
  <si>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</si>
  <si>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</si>
  <si>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</si>
  <si>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</si>
  <si>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</si>
  <si>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</si>
  <si>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</si>
  <si>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</si>
  <si>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</si>
  <si>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</si>
  <si>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</si>
  <si>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</si>
  <si>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</si>
  <si>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</si>
  <si>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</si>
  <si>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</si>
  <si>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</si>
  <si>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</si>
  <si>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</si>
  <si>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</si>
  <si>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</si>
  <si>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</si>
  <si>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</si>
  <si>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</si>
  <si>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</si>
  <si>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</si>
  <si>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</si>
  <si>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</si>
  <si>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</si>
  <si>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</si>
  <si>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</si>
  <si>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</si>
  <si>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</si>
  <si>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</si>
  <si>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</si>
  <si>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</si>
  <si>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</si>
  <si>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</si>
  <si>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</si>
  <si>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</si>
  <si>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</si>
  <si>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</si>
  <si>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</si>
  <si>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</si>
  <si>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</si>
  <si>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</si>
  <si>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</si>
  <si>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</si>
  <si>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</si>
  <si>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</si>
  <si>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</si>
  <si>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</si>
  <si>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</si>
  <si>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</si>
  <si>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</si>
  <si>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</si>
  <si>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</si>
  <si>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</si>
  <si>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</si>
  <si>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</si>
  <si>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</si>
  <si>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</si>
  <si>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</si>
  <si>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</si>
  <si>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</si>
  <si>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</si>
  <si>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</si>
  <si>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</si>
  <si>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</si>
  <si>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</si>
  <si>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</si>
  <si>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</si>
  <si>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</si>
  <si>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</si>
  <si>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</si>
  <si>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</si>
  <si>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</si>
  <si>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</si>
  <si>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</si>
  <si>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</si>
  <si>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</si>
  <si>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</si>
  <si>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</si>
  <si>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</si>
  <si>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</si>
  <si>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</si>
  <si>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</si>
  <si>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</si>
  <si>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</si>
  <si>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</si>
  <si>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</si>
  <si>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</si>
  <si>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</si>
  <si>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</si>
  <si>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</si>
  <si>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</si>
  <si>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</si>
  <si>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</si>
  <si>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</si>
  <si>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</si>
  <si>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</si>
  <si>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</si>
  <si>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</si>
  <si>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</si>
  <si>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</si>
  <si>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</si>
  <si>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</si>
  <si>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</si>
  <si>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</si>
  <si>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</si>
  <si>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</si>
  <si>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</si>
  <si>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</si>
  <si>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</si>
  <si>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</si>
  <si>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</si>
  <si>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</si>
  <si>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</si>
  <si>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</si>
  <si>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</si>
  <si>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</si>
  <si>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</si>
  <si>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</si>
  <si>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</si>
  <si>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</si>
  <si>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</si>
  <si>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</si>
  <si>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</si>
  <si>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</si>
  <si>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</si>
  <si>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</si>
  <si>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</si>
  <si>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</si>
  <si>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</si>
  <si>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</si>
  <si>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</si>
  <si>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</si>
  <si>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</si>
  <si>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</si>
  <si>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</si>
  <si>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</si>
  <si>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</si>
  <si>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</si>
  <si>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</si>
  <si>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</si>
  <si>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</si>
  <si>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</si>
  <si>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</si>
  <si>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</si>
  <si>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</si>
  <si>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</si>
  <si>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</si>
  <si>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</si>
  <si>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</si>
  <si>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</si>
  <si>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</si>
  <si>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</si>
  <si>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</si>
  <si>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</si>
  <si>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</si>
  <si>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</si>
  <si>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</si>
  <si>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</si>
  <si>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</si>
  <si>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</si>
  <si>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</si>
  <si>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</si>
  <si>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</si>
  <si>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</si>
  <si>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</si>
  <si>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</si>
  <si>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</si>
  <si>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</si>
  <si>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</si>
  <si>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</si>
  <si>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</si>
  <si>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</si>
  <si>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</si>
  <si>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</si>
  <si>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</si>
  <si>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</si>
  <si>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</si>
  <si>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</si>
  <si>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</si>
  <si>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</si>
  <si>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</si>
  <si>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</si>
  <si>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</si>
  <si>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</si>
  <si>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</si>
  <si>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</si>
  <si>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</si>
  <si>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</si>
  <si>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</si>
  <si>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</si>
  <si>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</si>
  <si>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</si>
  <si>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</si>
  <si>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</si>
  <si>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</si>
  <si>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</si>
  <si>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</si>
  <si>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</si>
  <si>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</si>
  <si>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</si>
  <si>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</si>
  <si>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</si>
  <si>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</si>
  <si>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</si>
  <si>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</si>
  <si>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</si>
  <si>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</si>
  <si>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</si>
  <si>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</si>
  <si>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</si>
  <si>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</si>
  <si>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</si>
  <si>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</si>
  <si>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</si>
  <si>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</si>
  <si>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</si>
  <si>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</si>
  <si>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</si>
  <si>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</si>
  <si>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</si>
  <si>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</si>
  <si>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</si>
  <si>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</si>
  <si>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</si>
  <si>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</si>
  <si>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</si>
  <si>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</si>
  <si>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</si>
  <si>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</si>
  <si>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</si>
  <si>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</si>
  <si>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</si>
  <si>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</si>
  <si>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</si>
  <si>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</si>
  <si>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</si>
  <si>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</si>
  <si>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</si>
  <si>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</si>
  <si>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</si>
  <si>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</si>
  <si>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</si>
  <si>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</si>
  <si>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</si>
  <si>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</si>
  <si>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</si>
  <si>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</si>
  <si>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</si>
  <si>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</si>
  <si>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</si>
  <si>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</si>
  <si>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</si>
  <si>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</si>
  <si>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</si>
  <si>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</si>
  <si>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</si>
  <si>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</si>
  <si>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</si>
  <si>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</si>
  <si>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</si>
  <si>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</si>
  <si>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</si>
  <si>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</si>
  <si>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</si>
  <si>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</si>
  <si>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</si>
  <si>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</si>
  <si>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</si>
  <si>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</si>
  <si>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</si>
  <si>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</si>
  <si>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</si>
  <si>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</si>
  <si>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</si>
  <si>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</si>
  <si>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</si>
  <si>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</si>
  <si>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</si>
  <si>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</si>
  <si>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</si>
  <si>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</si>
  <si>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</si>
  <si>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</si>
  <si>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</si>
  <si>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</si>
  <si>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</si>
  <si>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</si>
  <si>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</si>
  <si>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</si>
  <si>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</si>
  <si>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</si>
  <si>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</si>
  <si>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</si>
  <si>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</si>
  <si>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</si>
  <si>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</si>
  <si>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</si>
  <si>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</si>
  <si>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</si>
  <si>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</si>
  <si>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</si>
  <si>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</si>
  <si>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</si>
  <si>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</si>
  <si>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</si>
  <si>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</si>
  <si>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</si>
  <si>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</si>
  <si>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</si>
  <si>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</si>
  <si>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</si>
  <si>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</si>
  <si>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</si>
  <si>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</si>
  <si>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</si>
  <si>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</si>
  <si>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</si>
  <si>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</si>
  <si>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</si>
  <si>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</si>
  <si>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</si>
  <si>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</si>
  <si>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</si>
  <si>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</si>
  <si>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</si>
  <si>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</si>
  <si>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</si>
  <si>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</si>
  <si>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</si>
  <si>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</si>
  <si>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</si>
  <si>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</si>
  <si>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</si>
  <si>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</si>
  <si>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</si>
  <si>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</si>
  <si>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</si>
  <si>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</si>
  <si>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</si>
  <si>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</si>
  <si>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</si>
  <si>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</si>
  <si>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</si>
  <si>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</si>
  <si>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</si>
  <si>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</si>
  <si>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</si>
  <si>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</si>
  <si>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</si>
  <si>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</si>
  <si>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</si>
  <si>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</si>
  <si>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</si>
  <si>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</si>
  <si>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</si>
  <si>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</si>
  <si>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</si>
  <si>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</si>
  <si>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</si>
  <si>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</si>
  <si>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</si>
  <si>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</si>
  <si>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</si>
  <si>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</si>
  <si>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</si>
  <si>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</si>
  <si>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</si>
  <si>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</si>
  <si>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</si>
  <si>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</si>
  <si>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</si>
  <si>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</si>
  <si>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</si>
  <si>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</si>
  <si>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</si>
  <si>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</si>
  <si>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</si>
  <si>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</si>
  <si>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</si>
  <si>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</si>
  <si>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</si>
  <si>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</si>
  <si>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</si>
  <si>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</si>
  <si>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</si>
  <si>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</si>
  <si>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</si>
  <si>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</si>
  <si>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</si>
  <si>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</si>
  <si>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</si>
  <si>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</si>
  <si>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</si>
  <si>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</si>
  <si>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</si>
  <si>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</si>
  <si>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</si>
  <si>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</si>
  <si>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</si>
  <si>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</si>
  <si>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</si>
  <si>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</si>
  <si>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</si>
  <si>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</si>
  <si>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</si>
  <si>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</si>
  <si>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</si>
  <si>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</si>
  <si>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</si>
  <si>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</si>
  <si>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</si>
  <si>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</si>
  <si>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</si>
  <si>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</si>
  <si>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</si>
  <si>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</si>
  <si>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</si>
  <si>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</si>
  <si>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</si>
  <si>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</si>
  <si>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</si>
  <si>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</si>
  <si>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</si>
  <si>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</si>
  <si>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</si>
  <si>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</si>
  <si>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</si>
  <si>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</si>
  <si>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</si>
  <si>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</si>
  <si>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</si>
  <si>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</si>
  <si>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</si>
  <si>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</si>
  <si>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</si>
  <si>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</si>
  <si>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</si>
  <si>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</si>
  <si>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</si>
  <si>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</si>
  <si>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</si>
  <si>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</si>
  <si>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</si>
  <si>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</si>
  <si>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</si>
  <si>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</si>
  <si>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</si>
  <si>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</si>
  <si>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</si>
  <si>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</si>
  <si>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</si>
  <si>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</si>
  <si>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</si>
  <si>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</si>
  <si>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</si>
  <si>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</si>
  <si>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</si>
  <si>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</si>
  <si>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</si>
  <si>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</si>
  <si>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</si>
  <si>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</si>
  <si>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</si>
  <si>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</si>
  <si>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</si>
  <si>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</si>
  <si>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</si>
  <si>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</si>
  <si>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</si>
  <si>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</si>
  <si>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</si>
  <si>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</si>
  <si>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</si>
  <si>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</si>
  <si>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</si>
  <si>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</si>
  <si>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</si>
  <si>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</si>
  <si>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</si>
  <si>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</si>
  <si>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</si>
  <si>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</si>
  <si>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</si>
  <si>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</si>
  <si>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</si>
  <si>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</si>
  <si>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</si>
  <si>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</si>
  <si>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</si>
  <si>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</si>
  <si>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</si>
  <si>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</si>
  <si>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</si>
  <si>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</si>
  <si>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</si>
  <si>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</si>
  <si>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</si>
  <si>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</si>
  <si>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</si>
  <si>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</si>
  <si>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</si>
  <si>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</si>
  <si>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</si>
  <si>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</si>
  <si>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</si>
  <si>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</si>
  <si>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</si>
  <si>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</si>
  <si>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</si>
  <si>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</si>
  <si>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</si>
  <si>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</si>
  <si>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</si>
  <si>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</si>
  <si>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</si>
  <si>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</si>
  <si>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</si>
  <si>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</si>
  <si>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</si>
  <si>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</si>
  <si>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</si>
  <si>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</si>
  <si>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</si>
  <si>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</si>
  <si>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</si>
  <si>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</si>
  <si>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</si>
  <si>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</si>
  <si>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</si>
  <si>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</si>
  <si>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</si>
  <si>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</si>
  <si>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</si>
  <si>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</si>
  <si>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</si>
  <si>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</si>
  <si>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</si>
  <si>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</si>
  <si>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</si>
  <si>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</si>
  <si>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</si>
  <si>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</si>
  <si>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</si>
  <si>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</si>
  <si>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</si>
  <si>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</si>
  <si>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</si>
  <si>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</si>
  <si>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</si>
  <si>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</si>
  <si>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</si>
  <si>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</si>
  <si>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</si>
  <si>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</si>
  <si>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</si>
  <si>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</si>
  <si>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</si>
  <si>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</si>
  <si>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</si>
  <si>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</si>
  <si>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</si>
  <si>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</si>
  <si>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</si>
  <si>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</si>
  <si>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</si>
  <si>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</si>
  <si>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</si>
  <si>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</si>
  <si>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</si>
  <si>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</si>
  <si>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</si>
  <si>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</si>
  <si>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</si>
  <si>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</si>
  <si>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</si>
  <si>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</si>
  <si>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</si>
  <si>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</si>
  <si>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</si>
  <si>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</si>
  <si>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</si>
  <si>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</si>
  <si>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</si>
  <si>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</si>
  <si>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</si>
  <si>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</si>
  <si>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</si>
  <si>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</si>
  <si>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</si>
  <si>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</si>
  <si>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</si>
  <si>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</si>
  <si>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</si>
  <si>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</si>
  <si>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</si>
  <si>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</si>
  <si>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</si>
  <si>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</si>
  <si>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</si>
  <si>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</si>
  <si>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</si>
  <si>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</si>
  <si>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</si>
  <si>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</si>
  <si>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</si>
  <si>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</si>
  <si>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</si>
  <si>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</si>
  <si>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</si>
  <si>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</si>
  <si>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</si>
  <si>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</si>
  <si>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</si>
  <si>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</si>
  <si>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</si>
  <si>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</si>
  <si>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</si>
  <si>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</si>
  <si>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</si>
  <si>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</si>
  <si>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</si>
  <si>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</si>
  <si>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</si>
  <si>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</si>
  <si>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</si>
  <si>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</si>
  <si>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</si>
  <si>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</si>
  <si>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</si>
  <si>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</si>
  <si>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</si>
  <si>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</si>
  <si>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</si>
  <si>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</si>
  <si>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</si>
  <si>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</si>
  <si>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</si>
  <si>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</si>
  <si>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</si>
  <si>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</si>
  <si>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</si>
  <si>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</si>
  <si>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</si>
  <si>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</si>
  <si>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</si>
  <si>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</si>
  <si>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</si>
  <si>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</si>
  <si>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</si>
  <si>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</si>
  <si>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</si>
  <si>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</si>
  <si>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</si>
  <si>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</si>
  <si>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</si>
  <si>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</si>
  <si>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</si>
  <si>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</si>
  <si>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</si>
  <si>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</si>
  <si>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</si>
  <si>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</si>
  <si>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</si>
  <si>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</si>
  <si>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</si>
  <si>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</si>
  <si>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</si>
  <si>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</si>
  <si>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</si>
  <si>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</si>
  <si>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</si>
  <si>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</si>
  <si>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</si>
  <si>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</si>
  <si>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</si>
  <si>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</si>
  <si>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</si>
  <si>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</si>
  <si>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</si>
  <si>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</si>
  <si>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</si>
  <si>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</si>
  <si>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</si>
  <si>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</si>
  <si>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</si>
  <si>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</si>
  <si>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</si>
  <si>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</si>
  <si>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</si>
  <si>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</si>
  <si>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</si>
  <si>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</si>
  <si>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</si>
  <si>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</si>
  <si>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</si>
  <si>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</si>
  <si>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</si>
  <si>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</si>
  <si>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</si>
  <si>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</si>
  <si>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</si>
  <si>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</si>
  <si>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</si>
  <si>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</si>
  <si>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</si>
  <si>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</si>
  <si>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</si>
  <si>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</si>
  <si>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</si>
  <si>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</si>
  <si>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</si>
  <si>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</si>
  <si>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</si>
  <si>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</si>
  <si>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</si>
  <si>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</si>
  <si>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</si>
  <si>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</si>
  <si>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</si>
  <si>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</si>
  <si>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</si>
  <si>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</si>
  <si>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</si>
  <si>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</si>
  <si>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</si>
  <si>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</si>
  <si>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</si>
  <si>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</si>
  <si>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</si>
  <si>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</si>
  <si>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</si>
  <si>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</si>
  <si>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</si>
  <si>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</si>
  <si>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</si>
  <si>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</si>
  <si>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</si>
  <si>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</si>
  <si>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</si>
  <si>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</si>
  <si>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</si>
  <si>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</si>
  <si>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</si>
  <si>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</si>
  <si>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</si>
  <si>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</si>
  <si>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</si>
  <si>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</si>
  <si>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</si>
  <si>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</si>
  <si>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</si>
  <si>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</si>
  <si>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</si>
  <si>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</si>
  <si>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</si>
  <si>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</si>
  <si>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</si>
  <si>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</si>
  <si>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</si>
  <si>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</si>
  <si>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</si>
  <si>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</si>
  <si>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</si>
  <si>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</si>
  <si>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</si>
  <si>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</si>
  <si>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</si>
  <si>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</si>
  <si>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</si>
  <si>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</si>
  <si>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</si>
  <si>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</si>
  <si>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</si>
  <si>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</si>
  <si>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</si>
  <si>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</si>
  <si>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</si>
  <si>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</si>
  <si>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</si>
  <si>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</si>
  <si>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</si>
  <si>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</si>
  <si>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</si>
  <si>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</si>
  <si>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</si>
  <si>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</si>
  <si>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</si>
  <si>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</si>
  <si>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</si>
  <si>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</si>
  <si>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</si>
  <si>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</si>
  <si>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</si>
  <si>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</si>
  <si>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</si>
  <si>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</si>
  <si>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</si>
  <si>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</si>
  <si>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</si>
  <si>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</si>
  <si>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</si>
  <si>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</si>
  <si>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</si>
  <si>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</si>
  <si>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</si>
  <si>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</si>
  <si>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</si>
  <si>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</si>
  <si>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</si>
  <si>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</si>
  <si>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</si>
  <si>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</si>
  <si>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</si>
  <si>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</si>
  <si>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</si>
  <si>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</si>
  <si>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</si>
  <si>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</si>
  <si>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</si>
  <si>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</si>
  <si>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</si>
  <si>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</si>
  <si>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</si>
  <si>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</si>
  <si>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</si>
  <si>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</si>
  <si>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</si>
  <si>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</si>
  <si>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</si>
  <si>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</si>
  <si>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</si>
  <si>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</si>
  <si>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</si>
  <si>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</si>
  <si>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</si>
  <si>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</si>
  <si>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</si>
  <si>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</si>
  <si>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</si>
  <si>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</si>
  <si>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</si>
  <si>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</si>
  <si>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</si>
  <si>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</si>
  <si>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</si>
  <si>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</si>
  <si>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</si>
  <si>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</si>
  <si>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</si>
  <si>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</si>
  <si>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</si>
  <si>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</si>
  <si>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</si>
  <si>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</si>
  <si>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</si>
  <si>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</si>
  <si>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</si>
  <si>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</si>
  <si>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</si>
  <si>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</si>
  <si>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</si>
  <si>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</si>
  <si>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</si>
  <si>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</si>
  <si>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</si>
  <si>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</si>
  <si>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</si>
  <si>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</si>
  <si>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</si>
  <si>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</si>
  <si>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</si>
  <si>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</si>
  <si>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</si>
  <si>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</si>
  <si>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</si>
  <si>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</si>
  <si>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</si>
  <si>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</si>
  <si>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</si>
  <si>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</si>
  <si>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</si>
  <si>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</si>
  <si>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</si>
  <si>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</si>
  <si>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</si>
  <si>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</si>
  <si>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</si>
  <si>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</si>
  <si>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</si>
  <si>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</si>
  <si>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</si>
  <si>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</si>
  <si>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</si>
  <si>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</si>
  <si>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</si>
  <si>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</si>
  <si>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</si>
  <si>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</si>
  <si>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</si>
  <si>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</si>
  <si>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</si>
  <si>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</si>
  <si>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</si>
  <si>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</si>
  <si>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</si>
  <si>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</si>
  <si>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</si>
  <si>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</si>
  <si>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</si>
  <si>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</si>
  <si>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</si>
  <si>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</si>
  <si>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</si>
  <si>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</si>
  <si>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</si>
  <si>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</si>
  <si>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</si>
  <si>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</si>
  <si>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</si>
  <si>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</si>
  <si>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</si>
  <si>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</si>
  <si>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</si>
  <si>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</si>
  <si>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</si>
  <si>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</si>
  <si>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</si>
  <si>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</si>
  <si>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</si>
  <si>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</si>
  <si>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</si>
  <si>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</si>
  <si>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</si>
  <si>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</si>
  <si>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</si>
  <si>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</si>
  <si>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</si>
  <si>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</si>
  <si>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</si>
  <si>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</si>
  <si>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</si>
  <si>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</si>
  <si>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</si>
  <si>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</si>
  <si>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</si>
  <si>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</si>
  <si>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</si>
  <si>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</si>
  <si>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</si>
  <si>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</si>
  <si>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</si>
  <si>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</si>
  <si>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</si>
  <si>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</si>
  <si>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</si>
  <si>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</si>
  <si>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</si>
  <si>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</si>
  <si>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</si>
  <si>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</si>
  <si>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</si>
  <si>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</si>
  <si>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</si>
  <si>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</si>
  <si>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</si>
  <si>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</si>
  <si>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</si>
  <si>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</si>
  <si>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</si>
  <si>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</si>
  <si>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</si>
  <si>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</si>
  <si>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</si>
  <si>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</si>
  <si>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</si>
  <si>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</si>
  <si>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</si>
  <si>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</si>
  <si>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</si>
  <si>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</si>
  <si>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</si>
  <si>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</si>
  <si>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</si>
  <si>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</si>
  <si>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</si>
  <si>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</si>
  <si>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</si>
  <si>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</si>
  <si>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</si>
  <si>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</si>
  <si>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</si>
  <si>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</si>
  <si>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</si>
  <si>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</si>
  <si>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</si>
  <si>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</si>
  <si>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</si>
  <si>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</si>
  <si>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</si>
  <si>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</si>
  <si>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</si>
  <si>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</si>
  <si>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</si>
  <si>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</si>
  <si>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</si>
  <si>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</si>
  <si>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</si>
  <si>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</si>
  <si>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</si>
  <si>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</si>
  <si>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</si>
  <si>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</si>
  <si>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</si>
  <si>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</si>
  <si>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</si>
  <si>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</si>
  <si>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</si>
  <si>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</si>
  <si>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</si>
  <si>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</si>
  <si>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</si>
  <si>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</si>
  <si>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</si>
  <si>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</si>
  <si>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</si>
  <si>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</si>
  <si>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</si>
  <si>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</si>
  <si>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</si>
  <si>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</si>
  <si>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</si>
  <si>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</si>
  <si>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</si>
  <si>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</si>
  <si>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</si>
  <si>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</si>
  <si>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</si>
  <si>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</si>
  <si>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</si>
  <si>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</si>
  <si>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</si>
  <si>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</si>
  <si>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</si>
  <si>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</si>
  <si>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</si>
  <si>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</si>
  <si>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</si>
  <si>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</si>
  <si>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</si>
  <si>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</si>
  <si>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</si>
  <si>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</si>
  <si>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</si>
  <si>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</si>
  <si>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</si>
  <si>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</si>
  <si>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</si>
  <si>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</si>
  <si>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</si>
  <si>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</si>
  <si>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</si>
  <si>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</si>
  <si>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</si>
  <si>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</si>
  <si>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</si>
  <si>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</si>
  <si>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</si>
  <si>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</si>
  <si>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</si>
  <si>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</si>
  <si>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</si>
  <si>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</si>
  <si>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</si>
  <si>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</si>
  <si>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</si>
  <si>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</si>
  <si>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</si>
  <si>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</si>
  <si>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</si>
  <si>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</si>
  <si>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</si>
  <si>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</si>
  <si>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</si>
  <si>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</si>
  <si>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</si>
  <si>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</si>
  <si>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</si>
  <si>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</si>
  <si>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</si>
  <si>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</si>
  <si>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</si>
  <si>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</si>
  <si>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</si>
  <si>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</si>
  <si>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</si>
  <si>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</si>
  <si>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</si>
  <si>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</si>
  <si>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</si>
  <si>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</si>
  <si>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</si>
  <si>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</si>
  <si>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</si>
  <si>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</si>
  <si>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</si>
  <si>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</si>
  <si>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</si>
  <si>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</si>
  <si>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</si>
  <si>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</si>
  <si>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</si>
  <si>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</si>
  <si>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</si>
  <si>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</si>
  <si>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</si>
  <si>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</si>
  <si>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</si>
  <si>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</si>
  <si>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</si>
  <si>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</si>
  <si>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</si>
  <si>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</si>
  <si>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</si>
  <si>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</si>
  <si>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</si>
  <si>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</si>
  <si>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</si>
  <si>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</si>
  <si>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</si>
  <si>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</si>
  <si>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</si>
  <si>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</si>
  <si>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</si>
  <si>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</si>
  <si>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</si>
  <si>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</si>
  <si>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</si>
  <si>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</si>
  <si>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</si>
  <si>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</si>
  <si>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</si>
  <si>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</si>
  <si>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</si>
  <si>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</si>
  <si>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</si>
  <si>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</si>
  <si>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</si>
  <si>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</si>
  <si>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</si>
  <si>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</si>
  <si>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</si>
  <si>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</si>
  <si>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</si>
  <si>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</si>
  <si>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</si>
  <si>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</si>
  <si>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</si>
  <si>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</si>
  <si>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</si>
  <si>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</si>
  <si>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</si>
  <si>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</si>
  <si>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</si>
  <si>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</si>
  <si>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</si>
  <si>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</si>
  <si>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</si>
  <si>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</si>
  <si>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</si>
  <si>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</si>
  <si>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</si>
  <si>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</si>
  <si>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</si>
  <si>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</si>
  <si>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</si>
  <si>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</si>
  <si>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</si>
  <si>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</si>
  <si>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</si>
  <si>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</si>
  <si>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</si>
  <si>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</si>
  <si>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</si>
  <si>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</si>
  <si>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</si>
  <si>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</si>
  <si>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</si>
  <si>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</si>
  <si>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</si>
  <si>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</si>
  <si>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</si>
  <si>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</si>
  <si>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</si>
  <si>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</si>
  <si>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</si>
  <si>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</si>
  <si>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</si>
  <si>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</si>
  <si>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</si>
  <si>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</si>
  <si>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</si>
  <si>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</si>
  <si>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</si>
  <si>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</si>
  <si>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</si>
  <si>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</si>
  <si>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</si>
  <si>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</si>
  <si>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</si>
  <si>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</si>
  <si>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</si>
  <si>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</si>
  <si>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</si>
  <si>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</si>
  <si>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</si>
  <si>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</si>
  <si>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</si>
  <si>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</si>
  <si>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</si>
  <si>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</si>
  <si>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</si>
  <si>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</si>
  <si>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</si>
  <si>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</si>
  <si>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</si>
  <si>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</si>
  <si>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</si>
  <si>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</si>
  <si>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</si>
  <si>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</si>
  <si>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</si>
  <si>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</si>
  <si>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</si>
  <si>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</si>
  <si>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</si>
  <si>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</si>
  <si>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</si>
  <si>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</si>
  <si>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</si>
  <si>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</si>
  <si>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</si>
  <si>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</si>
  <si>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</si>
  <si>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</si>
  <si>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</si>
  <si>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</si>
  <si>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</si>
  <si>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</si>
  <si>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</si>
  <si>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</si>
  <si>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</si>
  <si>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</si>
  <si>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</si>
  <si>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</si>
  <si>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</si>
  <si>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</si>
  <si>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</si>
  <si>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</si>
  <si>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</si>
  <si>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</si>
  <si>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</si>
  <si>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</si>
  <si>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</si>
  <si>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</si>
  <si>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</si>
  <si>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</si>
  <si>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</si>
  <si>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</si>
  <si>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</si>
  <si>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</si>
  <si>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</si>
  <si>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</si>
  <si>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</si>
  <si>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</si>
  <si>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</si>
  <si>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</si>
  <si>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</si>
  <si>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</si>
  <si>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</si>
  <si>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</si>
  <si>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</si>
  <si>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</si>
  <si>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</si>
  <si>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</si>
  <si>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</si>
  <si>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</si>
  <si>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</si>
  <si>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</si>
  <si>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</si>
  <si>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</si>
  <si>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</si>
  <si>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</si>
  <si>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</si>
  <si>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</si>
  <si>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</si>
  <si>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</si>
  <si>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</si>
  <si>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</si>
  <si>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</si>
  <si>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</si>
  <si>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</si>
  <si>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</si>
  <si>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</si>
  <si>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</si>
  <si>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</si>
  <si>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</si>
  <si>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</si>
  <si>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</si>
  <si>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</si>
  <si>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</si>
  <si>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</si>
  <si>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</si>
  <si>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</si>
  <si>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</si>
  <si>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</si>
  <si>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</si>
  <si>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</si>
  <si>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</si>
  <si>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</si>
  <si>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</si>
  <si>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</si>
  <si>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</si>
  <si>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</si>
  <si>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</si>
  <si>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</si>
  <si>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</si>
  <si>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</si>
  <si>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</si>
  <si>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</si>
  <si>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</si>
  <si>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</si>
  <si>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</si>
  <si>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</si>
  <si>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</si>
  <si>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</si>
  <si>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</si>
  <si>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</si>
  <si>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</si>
  <si>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</si>
  <si>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</si>
  <si>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</si>
  <si>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</si>
  <si>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</si>
  <si>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</si>
  <si>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</si>
  <si>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</si>
  <si>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</si>
  <si>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</si>
  <si>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</si>
  <si>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</si>
  <si>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</si>
  <si>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</si>
  <si>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</si>
  <si>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</si>
  <si>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</si>
  <si>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</si>
  <si>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</si>
  <si>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</si>
  <si>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</si>
  <si>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</si>
  <si>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</si>
  <si>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</si>
  <si>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</si>
  <si>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</si>
  <si>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</si>
  <si>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</si>
  <si>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</si>
  <si>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</si>
  <si>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</si>
  <si>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</si>
  <si>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</si>
  <si>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</si>
  <si>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</si>
  <si>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</si>
  <si>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</si>
  <si>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</si>
  <si>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</si>
  <si>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</si>
  <si>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</si>
  <si>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</si>
  <si>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</si>
  <si>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</si>
  <si>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</si>
  <si>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</si>
  <si>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</si>
  <si>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</si>
  <si>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</si>
  <si>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</si>
  <si>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</si>
  <si>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</si>
  <si>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</si>
  <si>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</si>
  <si>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</si>
  <si>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</si>
  <si>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</si>
  <si>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</si>
  <si>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</si>
  <si>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</si>
  <si>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</si>
  <si>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</si>
  <si>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</si>
  <si>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</si>
  <si>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</si>
  <si>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</si>
  <si>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</si>
  <si>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</si>
  <si>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</si>
  <si>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</si>
  <si>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</si>
  <si>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</si>
  <si>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</si>
  <si>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</si>
  <si>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</si>
  <si>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</si>
  <si>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</si>
  <si>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</si>
  <si>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</si>
  <si>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</si>
  <si>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</si>
  <si>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</si>
  <si>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</si>
  <si>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</si>
  <si>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</si>
  <si>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</si>
  <si>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</si>
  <si>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</si>
  <si>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</si>
  <si>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</si>
  <si>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</si>
  <si>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</si>
  <si>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</si>
  <si>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</si>
  <si>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</si>
  <si>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</si>
  <si>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</si>
  <si>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</si>
  <si>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</si>
  <si>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</si>
  <si>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</si>
  <si>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</si>
  <si>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</si>
  <si>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</si>
  <si>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</si>
  <si>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</si>
  <si>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</si>
  <si>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</si>
  <si>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</si>
  <si>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</si>
  <si>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</si>
  <si>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</si>
  <si>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</si>
  <si>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</si>
  <si>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</si>
  <si>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</si>
  <si>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</si>
  <si>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</si>
  <si>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</si>
  <si>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</si>
  <si>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</si>
  <si>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</si>
  <si>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</si>
  <si>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</si>
  <si>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</si>
  <si>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</si>
  <si>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</si>
  <si>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</si>
  <si>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</si>
  <si>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</si>
  <si>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</si>
  <si>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</si>
  <si>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</si>
  <si>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</si>
  <si>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</si>
  <si>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</si>
  <si>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</si>
  <si>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</si>
  <si>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</si>
  <si>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</si>
  <si>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</si>
  <si>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</si>
  <si>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</si>
  <si>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</si>
  <si>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</si>
  <si>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</si>
  <si>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</si>
  <si>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</si>
  <si>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</si>
  <si>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</si>
  <si>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</si>
  <si>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</si>
  <si>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</si>
  <si>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</si>
  <si>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</si>
  <si>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</si>
  <si>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</si>
  <si>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</si>
  <si>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</si>
  <si>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</si>
  <si>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</si>
  <si>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</si>
  <si>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</si>
  <si>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</si>
  <si>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</si>
  <si>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</si>
  <si>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</si>
  <si>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</si>
  <si>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</si>
  <si>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</si>
  <si>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</si>
  <si>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</si>
  <si>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</si>
  <si>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</si>
  <si>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</si>
  <si>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</si>
  <si>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</si>
  <si>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</si>
  <si>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</si>
  <si>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</si>
  <si>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</si>
  <si>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</si>
  <si>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</si>
  <si>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</si>
  <si>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</si>
  <si>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</si>
  <si>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</si>
  <si>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</si>
  <si>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</si>
  <si>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</si>
  <si>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</si>
  <si>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</si>
  <si>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</si>
  <si>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</si>
  <si>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</si>
  <si>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</si>
  <si>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</si>
  <si>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</si>
  <si>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</si>
  <si>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</si>
  <si>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</si>
  <si>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</si>
  <si>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</si>
  <si>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</si>
  <si>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</si>
  <si>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</si>
  <si>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</si>
  <si>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</si>
  <si>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</si>
  <si>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</si>
  <si>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</si>
  <si>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</si>
  <si>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</si>
  <si>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</si>
  <si>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</si>
  <si>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</si>
  <si>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</si>
  <si>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</si>
  <si>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</si>
  <si>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</si>
  <si>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</si>
  <si>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</si>
  <si>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</si>
  <si>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</si>
  <si>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</si>
  <si>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</si>
  <si>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</si>
  <si>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</si>
  <si>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</si>
  <si>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</si>
  <si>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</si>
  <si>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</si>
  <si>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</si>
  <si>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</si>
  <si>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</si>
  <si>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</si>
  <si>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</si>
  <si>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</si>
  <si>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</si>
  <si>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</si>
  <si>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</si>
  <si>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</si>
  <si>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</si>
  <si>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</si>
  <si>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</si>
  <si>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</si>
  <si>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</si>
  <si>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</si>
  <si>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</si>
  <si>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</si>
  <si>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</si>
  <si>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</si>
  <si>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</si>
  <si>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</si>
  <si>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</si>
  <si>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</si>
  <si>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</si>
  <si>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</si>
  <si>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</si>
  <si>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</si>
  <si>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</si>
  <si>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</si>
  <si>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</si>
  <si>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</si>
  <si>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</si>
  <si>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</si>
  <si>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</si>
  <si>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</si>
  <si>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</si>
  <si>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</si>
  <si>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</si>
  <si>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</si>
  <si>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</si>
  <si>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</si>
  <si>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</si>
  <si>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</si>
  <si>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</si>
  <si>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</si>
  <si>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</si>
  <si>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</si>
  <si>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</si>
  <si>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</si>
  <si>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</si>
  <si>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</si>
  <si>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</si>
  <si>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</si>
  <si>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</si>
  <si>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</si>
  <si>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</si>
  <si>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</si>
  <si>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</si>
  <si>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</si>
  <si>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</si>
  <si>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</si>
  <si>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</si>
  <si>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</si>
  <si>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</si>
  <si>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</si>
  <si>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</si>
  <si>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</si>
  <si>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</si>
  <si>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</si>
  <si>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</si>
  <si>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</si>
  <si>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</si>
  <si>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</si>
  <si>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</si>
  <si>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</si>
  <si>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</si>
  <si>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</si>
  <si>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</si>
  <si>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</si>
  <si>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</si>
  <si>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</si>
  <si>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</si>
  <si>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</si>
  <si>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</si>
  <si>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</si>
  <si>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</si>
  <si>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</si>
  <si>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</si>
  <si>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</si>
  <si>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</si>
  <si>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</si>
  <si>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</si>
  <si>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</si>
  <si>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</si>
  <si>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</si>
  <si>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</si>
  <si>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</si>
  <si>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</si>
  <si>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</si>
  <si>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</si>
  <si>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</si>
  <si>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</si>
  <si>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</si>
  <si>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</si>
  <si>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</si>
  <si>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</si>
  <si>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</si>
  <si>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</si>
  <si>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</si>
  <si>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</si>
  <si>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</si>
  <si>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</si>
  <si>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</si>
  <si>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</si>
  <si>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</si>
  <si>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</si>
  <si>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</si>
  <si>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</si>
  <si>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</si>
  <si>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</si>
  <si>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</si>
  <si>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</si>
  <si>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</si>
  <si>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</si>
  <si>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</si>
  <si>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</si>
  <si>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</si>
  <si>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</si>
  <si>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</si>
  <si>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</si>
  <si>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</si>
  <si>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</si>
  <si>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</si>
  <si>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</si>
  <si>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</si>
  <si>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</si>
  <si>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</si>
  <si>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</si>
  <si>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</si>
  <si>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</si>
  <si>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</si>
  <si>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</si>
  <si>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</si>
  <si>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</si>
  <si>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</si>
  <si>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</si>
  <si>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</si>
  <si>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</si>
  <si>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</si>
  <si>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</si>
  <si>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</si>
  <si>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</si>
  <si>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</si>
  <si>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</si>
  <si>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</si>
  <si>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</si>
  <si>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</si>
  <si>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</si>
  <si>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</si>
  <si>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</si>
  <si>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</si>
  <si>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</si>
  <si>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</si>
  <si>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</si>
  <si>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</si>
  <si>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</si>
  <si>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</si>
  <si>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</si>
  <si>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</si>
  <si>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</si>
  <si>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</si>
  <si>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</si>
  <si>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</si>
  <si>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</si>
  <si>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</si>
  <si>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</si>
  <si>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</si>
  <si>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</si>
  <si>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</si>
  <si>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</si>
  <si>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</si>
  <si>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</si>
  <si>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</si>
  <si>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</si>
  <si>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</si>
  <si>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</si>
  <si>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</si>
  <si>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</si>
  <si>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</si>
  <si>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</si>
  <si>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</si>
  <si>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</si>
  <si>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</si>
  <si>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</si>
  <si>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</si>
  <si>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</si>
  <si>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</si>
  <si>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</si>
  <si>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</si>
  <si>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</si>
  <si>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</si>
  <si>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</si>
  <si>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</si>
  <si>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</si>
  <si>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</si>
  <si>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</si>
  <si>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</si>
  <si>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</si>
  <si>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</si>
  <si>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</si>
  <si>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</si>
  <si>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</si>
  <si>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</si>
  <si>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</si>
  <si>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</si>
  <si>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</si>
  <si>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</si>
  <si>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</si>
  <si>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</si>
  <si>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</si>
  <si>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</si>
  <si>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</si>
  <si>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</si>
  <si>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</si>
  <si>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</si>
  <si>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</si>
  <si>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</si>
  <si>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</si>
  <si>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</si>
  <si>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</si>
  <si>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</si>
  <si>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</si>
  <si>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</si>
  <si>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</si>
  <si>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</si>
  <si>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</si>
  <si>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</si>
  <si>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</si>
  <si>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</si>
  <si>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</si>
  <si>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</si>
  <si>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</si>
  <si>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</si>
  <si>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</si>
  <si>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</si>
  <si>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</si>
  <si>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</si>
  <si>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</si>
  <si>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</si>
  <si>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</si>
  <si>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</si>
  <si>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</si>
  <si>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</si>
  <si>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</si>
  <si>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</si>
  <si>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</si>
  <si>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</si>
  <si>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</si>
  <si>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</si>
  <si>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</si>
  <si>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</si>
  <si>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</si>
  <si>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</si>
  <si>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</si>
  <si>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</si>
  <si>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</si>
  <si>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</si>
  <si>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</si>
  <si>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</si>
  <si>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</si>
  <si>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</si>
  <si>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</si>
  <si>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</si>
  <si>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</si>
  <si>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</si>
  <si>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</si>
  <si>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</si>
  <si>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</si>
  <si>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</si>
  <si>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</si>
  <si>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</si>
  <si>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</si>
  <si>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</si>
  <si>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</si>
  <si>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</si>
  <si>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</si>
  <si>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</si>
  <si>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</si>
  <si>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</si>
  <si>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</si>
  <si>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</si>
  <si>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</si>
  <si>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</si>
  <si>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</si>
  <si>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</si>
  <si>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</si>
  <si>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</si>
  <si>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</si>
  <si>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</si>
  <si>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</si>
  <si>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</si>
  <si>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</si>
  <si>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</si>
  <si>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</si>
  <si>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</si>
  <si>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</si>
  <si>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</si>
  <si>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</si>
  <si>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</si>
  <si>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</si>
  <si>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</si>
  <si>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</si>
  <si>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</si>
  <si>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</si>
  <si>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</si>
  <si>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</si>
  <si>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</si>
  <si>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</si>
  <si>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</si>
  <si>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</si>
  <si>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</si>
  <si>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</si>
  <si>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</si>
  <si>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</si>
  <si>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</si>
  <si>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</si>
  <si>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</si>
  <si>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</si>
  <si>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</si>
  <si>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</si>
  <si>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</si>
  <si>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</si>
  <si>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</si>
  <si>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</si>
  <si>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</si>
  <si>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</si>
  <si>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</si>
  <si>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</si>
  <si>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</si>
  <si>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</si>
  <si>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</si>
  <si>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</si>
  <si>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</si>
  <si>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</si>
  <si>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</si>
  <si>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</si>
  <si>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</si>
  <si>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</si>
  <si>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</si>
  <si>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</si>
  <si>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</si>
  <si>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</si>
  <si>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</si>
  <si>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</si>
  <si>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</si>
  <si>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</si>
  <si>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</si>
  <si>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</si>
  <si>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</si>
  <si>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</si>
  <si>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</si>
  <si>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</si>
  <si>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</si>
  <si>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</si>
  <si>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</si>
  <si>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</si>
  <si>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</si>
  <si>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</si>
  <si>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</si>
  <si>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</si>
  <si>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</si>
  <si>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</si>
  <si>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</si>
  <si>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</si>
  <si>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</si>
  <si>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</si>
  <si>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</si>
  <si>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</si>
  <si>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</si>
  <si>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</si>
  <si>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</si>
  <si>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</si>
  <si>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</si>
  <si>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</si>
  <si>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</si>
  <si>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</si>
  <si>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</si>
  <si>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</si>
  <si>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</si>
  <si>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</si>
  <si>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</si>
  <si>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</si>
  <si>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</si>
  <si>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</si>
  <si>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</si>
  <si>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</si>
  <si>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</si>
  <si>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</si>
  <si>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</si>
  <si>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</si>
  <si>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</si>
  <si>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</si>
  <si>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</si>
  <si>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</si>
  <si>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</si>
  <si>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</si>
  <si>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</si>
  <si>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</si>
  <si>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</si>
  <si>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</si>
  <si>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</si>
  <si>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</si>
  <si>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</si>
  <si>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</si>
  <si>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</si>
  <si>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</si>
  <si>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</si>
  <si>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</si>
  <si>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</si>
  <si>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</si>
  <si>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</si>
  <si>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</si>
  <si>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</si>
  <si>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</si>
  <si>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</si>
  <si>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</si>
  <si>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</si>
  <si>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</si>
  <si>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</si>
  <si>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</si>
  <si>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</si>
  <si>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</si>
  <si>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</si>
  <si>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</si>
  <si>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</si>
  <si>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</si>
  <si>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</si>
  <si>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</si>
  <si>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</si>
  <si>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</si>
  <si>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</si>
  <si>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</si>
  <si>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</si>
  <si>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</si>
  <si>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</si>
  <si>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</si>
  <si>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</si>
  <si>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</si>
  <si>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</si>
  <si>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</si>
  <si>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</si>
  <si>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</si>
  <si>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</si>
  <si>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</si>
  <si>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</si>
  <si>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</si>
  <si>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</si>
  <si>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</si>
  <si>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</si>
  <si>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</si>
  <si>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</si>
  <si>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</si>
  <si>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</si>
  <si>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</si>
  <si>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</si>
  <si>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</si>
  <si>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</si>
  <si>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</si>
  <si>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</si>
  <si>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</si>
  <si>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</si>
  <si>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</si>
  <si>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</si>
  <si>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</si>
  <si>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</si>
  <si>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</si>
  <si>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</si>
  <si>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</si>
  <si>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</si>
  <si>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</si>
  <si>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</si>
  <si>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</si>
  <si>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</si>
  <si>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</si>
  <si>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</si>
  <si>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</si>
  <si>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</si>
  <si>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</si>
  <si>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</si>
  <si>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</si>
  <si>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</si>
  <si>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</si>
  <si>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</si>
  <si>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</si>
  <si>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</si>
  <si>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</si>
  <si>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</si>
  <si>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</si>
  <si>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</si>
  <si>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</si>
  <si>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</si>
  <si>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</si>
  <si>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</si>
  <si>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</si>
  <si>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</si>
  <si>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</si>
  <si>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</si>
  <si>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</si>
  <si>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</si>
  <si>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</si>
  <si>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</si>
  <si>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</si>
  <si>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</si>
  <si>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</si>
  <si>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</si>
  <si>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</si>
  <si>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</si>
  <si>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</si>
  <si>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</si>
  <si>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</si>
  <si>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</si>
  <si>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</si>
  <si>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</si>
  <si>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</si>
  <si>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</si>
  <si>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</si>
  <si>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</si>
  <si>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</si>
  <si>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</si>
  <si>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</si>
  <si>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</si>
  <si>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</si>
  <si>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</si>
  <si>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</si>
  <si>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</si>
  <si>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</si>
  <si>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</si>
  <si>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</si>
  <si>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</si>
  <si>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</si>
  <si>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</si>
  <si>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</si>
  <si>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</si>
  <si>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</si>
  <si>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</si>
  <si>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</si>
  <si>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</si>
  <si>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</si>
  <si>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</si>
  <si>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</si>
  <si>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</si>
  <si>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</si>
  <si>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</si>
  <si>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</si>
  <si>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</si>
  <si>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</si>
  <si>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</si>
  <si>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</si>
  <si>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</si>
  <si>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</si>
  <si>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</si>
  <si>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</si>
  <si>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</si>
  <si>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</si>
  <si>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</si>
  <si>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</si>
  <si>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</si>
  <si>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</si>
  <si>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</si>
  <si>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</si>
  <si>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</si>
  <si>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</si>
  <si>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</si>
  <si>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</si>
  <si>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</si>
  <si>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</si>
  <si>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</si>
  <si>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</si>
  <si>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</si>
  <si>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</si>
  <si>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</si>
  <si>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</si>
  <si>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</si>
  <si>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</si>
  <si>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</si>
  <si>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</si>
  <si>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</si>
  <si>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</si>
  <si>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</si>
  <si>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</si>
  <si>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</si>
  <si>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</si>
  <si>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</si>
  <si>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</si>
  <si>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</si>
  <si>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</si>
  <si>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</si>
  <si>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</si>
  <si>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</si>
  <si>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</si>
  <si>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</si>
  <si>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</si>
  <si>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</si>
  <si>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</si>
  <si>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</si>
  <si>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</si>
  <si>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</si>
  <si>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</si>
  <si>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</si>
  <si>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</si>
  <si>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</si>
  <si>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</si>
  <si>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</si>
  <si>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</si>
  <si>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</si>
  <si>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</si>
  <si>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</si>
  <si>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</si>
  <si>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</si>
  <si>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</si>
  <si>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</si>
  <si>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</si>
  <si>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</si>
  <si>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</si>
  <si>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</si>
  <si>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</si>
  <si>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</si>
  <si>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</si>
  <si>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</si>
  <si>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</si>
  <si>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</si>
  <si>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</si>
  <si>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</si>
  <si>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</si>
  <si>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</si>
  <si>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</si>
  <si>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</si>
  <si>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</si>
  <si>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</si>
  <si>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</si>
  <si>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</si>
  <si>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</si>
  <si>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</si>
  <si>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</si>
  <si>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</si>
  <si>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</si>
  <si>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</si>
  <si>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</si>
  <si>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</si>
  <si>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</si>
  <si>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</si>
  <si>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</si>
  <si>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</si>
  <si>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</si>
  <si>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</si>
  <si>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</si>
  <si>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</si>
  <si>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</si>
  <si>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</si>
  <si>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</si>
  <si>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</si>
  <si>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</si>
  <si>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</si>
  <si>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</si>
  <si>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</si>
  <si>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</si>
  <si>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</si>
  <si>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</si>
  <si>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</si>
  <si>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</si>
  <si>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</si>
  <si>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</si>
  <si>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</si>
  <si>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</si>
  <si>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</si>
  <si>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</si>
  <si>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</si>
  <si>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</si>
  <si>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</si>
  <si>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</si>
  <si>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</si>
  <si>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</si>
  <si>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</si>
  <si>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</si>
  <si>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</si>
  <si>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</si>
  <si>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</si>
  <si>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</si>
  <si>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</si>
  <si>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</si>
  <si>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</si>
  <si>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</si>
  <si>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</si>
  <si>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</si>
  <si>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</si>
  <si>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</si>
  <si>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</si>
  <si>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</si>
  <si>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</si>
  <si>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</si>
  <si>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</si>
  <si>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</si>
  <si>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</si>
  <si>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</si>
  <si>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</si>
  <si>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</si>
  <si>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</si>
  <si>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</si>
  <si>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</si>
  <si>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</si>
  <si>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</si>
  <si>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</si>
  <si>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</si>
  <si>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</si>
  <si>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</si>
  <si>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</si>
  <si>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</si>
  <si>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</si>
  <si>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</si>
  <si>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</si>
  <si>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</si>
  <si>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</si>
  <si>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</si>
  <si>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</si>
  <si>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</si>
  <si>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</si>
  <si>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</si>
  <si>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</si>
  <si>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</si>
  <si>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</si>
  <si>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</si>
  <si>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</si>
  <si>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</si>
  <si>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</si>
  <si>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</si>
  <si>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</si>
  <si>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</si>
  <si>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</si>
  <si>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</si>
  <si>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</si>
  <si>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</si>
  <si>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</si>
  <si>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</si>
  <si>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</si>
  <si>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</si>
  <si>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</si>
  <si>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</si>
  <si>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</si>
  <si>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</si>
  <si>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</si>
  <si>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</si>
  <si>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</si>
  <si>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</si>
  <si>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</si>
  <si>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</si>
  <si>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</si>
  <si>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</si>
  <si>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</si>
  <si>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</si>
  <si>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</si>
  <si>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</si>
  <si>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</si>
  <si>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</si>
  <si>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</si>
  <si>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</si>
  <si>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</si>
  <si>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</si>
  <si>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</si>
  <si>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</si>
  <si>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</si>
  <si>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</si>
  <si>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</si>
  <si>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</si>
  <si>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</si>
  <si>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</si>
  <si>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</si>
  <si>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</si>
  <si>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</si>
  <si>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</si>
  <si>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</si>
  <si>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</si>
  <si>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</si>
  <si>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</si>
  <si>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</si>
  <si>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</si>
  <si>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</si>
  <si>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</si>
  <si>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</si>
  <si>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</si>
  <si>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</si>
  <si>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</si>
  <si>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</si>
  <si>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</si>
  <si>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</si>
  <si>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</si>
  <si>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</si>
  <si>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</si>
  <si>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</si>
  <si>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</si>
  <si>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</si>
  <si>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</si>
  <si>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</si>
  <si>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</si>
  <si>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</si>
  <si>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</si>
  <si>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</si>
  <si>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</si>
  <si>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</si>
  <si>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</si>
  <si>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</si>
  <si>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</si>
  <si>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</si>
  <si>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</si>
  <si>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</si>
  <si>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</si>
  <si>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</si>
  <si>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</si>
  <si>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</si>
  <si>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</si>
  <si>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</si>
  <si>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</si>
  <si>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</si>
  <si>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</si>
  <si>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</si>
  <si>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</si>
  <si>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</si>
  <si>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</si>
  <si>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</si>
  <si>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</si>
  <si>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</si>
  <si>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</si>
  <si>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</si>
  <si>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</si>
  <si>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</si>
  <si>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</si>
  <si>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</si>
  <si>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</si>
  <si>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</si>
  <si>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</si>
  <si>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</si>
  <si>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</si>
  <si>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</si>
  <si>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</si>
  <si>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</si>
  <si>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</si>
  <si>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</si>
  <si>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</si>
  <si>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</si>
  <si>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</si>
  <si>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</si>
  <si>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</si>
  <si>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</si>
  <si>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</si>
  <si>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</si>
  <si>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</si>
  <si>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</si>
  <si>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</si>
  <si>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</si>
  <si>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</si>
  <si>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</si>
  <si>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</si>
  <si>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</si>
  <si>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</si>
  <si>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</si>
  <si>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</si>
  <si>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</si>
  <si>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</si>
  <si>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</si>
  <si>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</si>
  <si>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</si>
  <si>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</si>
  <si>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</si>
  <si>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</si>
  <si>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</si>
  <si>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</si>
  <si>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</si>
  <si>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</si>
  <si>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</si>
  <si>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</si>
  <si>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</si>
  <si>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</si>
  <si>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</si>
  <si>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</si>
  <si>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</si>
  <si>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</si>
  <si>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</si>
  <si>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</si>
  <si>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</si>
  <si>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</si>
  <si>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</si>
  <si>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</si>
  <si>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</si>
  <si>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</si>
  <si>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</si>
  <si>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</si>
  <si>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</si>
  <si>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</si>
  <si>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</si>
  <si>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</si>
  <si>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</si>
  <si>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</si>
  <si>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</si>
  <si>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</si>
  <si>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</si>
  <si>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</si>
  <si>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</si>
  <si>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</si>
  <si>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</si>
  <si>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</si>
  <si>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</si>
  <si>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</si>
  <si>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</si>
  <si>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</si>
  <si>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</si>
  <si>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</si>
  <si>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</si>
  <si>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</si>
  <si>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</si>
  <si>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</si>
  <si>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</si>
  <si>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</si>
  <si>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</si>
  <si>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</si>
  <si>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</si>
  <si>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</si>
  <si>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</si>
  <si>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</si>
  <si>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</si>
  <si>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</si>
  <si>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</si>
  <si>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</si>
  <si>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</si>
  <si>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</si>
  <si>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</si>
  <si>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</si>
  <si>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</si>
  <si>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</si>
  <si>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</si>
  <si>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</si>
  <si>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</si>
  <si>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</si>
  <si>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</si>
  <si>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</si>
  <si>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</si>
  <si>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</si>
  <si>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</si>
  <si>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</si>
  <si>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</si>
  <si>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</si>
  <si>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</si>
  <si>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</si>
  <si>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</si>
  <si>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</si>
  <si>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</si>
  <si>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</si>
  <si>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</si>
  <si>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</si>
  <si>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</si>
  <si>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</si>
  <si>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</si>
  <si>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</si>
  <si>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</si>
  <si>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</si>
  <si>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</si>
  <si>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</si>
  <si>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</si>
  <si>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</si>
  <si>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</si>
  <si>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</si>
  <si>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</si>
  <si>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</si>
  <si>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</si>
  <si>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</si>
  <si>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</si>
  <si>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</si>
  <si>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</si>
  <si>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</si>
  <si>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</si>
  <si>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</si>
  <si>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</si>
  <si>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</si>
  <si>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</si>
  <si>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</si>
  <si>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</si>
  <si>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</si>
  <si>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</si>
  <si>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</si>
  <si>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</si>
  <si>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</si>
  <si>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</si>
  <si>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</si>
  <si>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</si>
  <si>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</si>
  <si>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</si>
  <si>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</si>
  <si>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</si>
  <si>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</si>
  <si>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</si>
  <si>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</si>
  <si>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</si>
  <si>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</si>
  <si>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</si>
  <si>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</si>
  <si>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</si>
  <si>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</si>
  <si>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</si>
  <si>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</si>
  <si>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</si>
  <si>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</si>
  <si>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</si>
  <si>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</si>
  <si>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</si>
  <si>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</si>
  <si>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</si>
  <si>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</si>
  <si>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</si>
  <si>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</si>
  <si>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</si>
  <si>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</si>
  <si>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</si>
  <si>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</si>
  <si>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</si>
  <si>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</si>
  <si>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</si>
  <si>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</si>
  <si>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</si>
  <si>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</si>
  <si>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</si>
  <si>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</si>
  <si>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</si>
  <si>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</si>
  <si>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</si>
  <si>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</si>
  <si>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</si>
  <si>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</si>
  <si>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</si>
  <si>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</si>
  <si>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</si>
  <si>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</si>
  <si>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</si>
  <si>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</si>
  <si>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</si>
  <si>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</si>
  <si>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</si>
  <si>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</si>
  <si>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</si>
  <si>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</si>
  <si>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</si>
  <si>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</si>
  <si>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</si>
  <si>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</si>
  <si>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</si>
  <si>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</si>
  <si>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</si>
  <si>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</si>
  <si>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</si>
  <si>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</si>
  <si>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</si>
  <si>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</si>
  <si>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</si>
  <si>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</si>
  <si>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</si>
  <si>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</si>
  <si>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</si>
  <si>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</si>
  <si>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</si>
  <si>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</si>
  <si>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</si>
  <si>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</si>
  <si>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</si>
  <si>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</si>
  <si>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</si>
  <si>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</si>
  <si>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</si>
  <si>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</si>
  <si>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</si>
  <si>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</si>
  <si>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</si>
  <si>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</si>
  <si>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</si>
  <si>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</si>
  <si>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</si>
  <si>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</si>
  <si>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</si>
  <si>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</si>
  <si>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</si>
  <si>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</si>
  <si>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</si>
  <si>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</si>
  <si>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</si>
  <si>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</si>
  <si>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</si>
  <si>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</si>
  <si>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</si>
  <si>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</si>
  <si>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</si>
  <si>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</si>
  <si>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</si>
  <si>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</si>
  <si>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</si>
  <si>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</si>
  <si>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</si>
  <si>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</si>
  <si>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</si>
  <si>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</si>
  <si>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</si>
  <si>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</si>
  <si>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</si>
  <si>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</si>
  <si>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</si>
  <si>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</si>
  <si>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</si>
  <si>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</si>
  <si>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</si>
  <si>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</si>
  <si>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</si>
  <si>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</si>
  <si>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</si>
  <si>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</si>
  <si>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</si>
  <si>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</si>
  <si>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</si>
  <si>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</si>
  <si>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</si>
  <si>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</si>
  <si>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</si>
  <si>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</si>
  <si>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</si>
  <si>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</si>
  <si>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</si>
  <si>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</si>
  <si>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</si>
  <si>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</si>
  <si>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</si>
  <si>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</si>
  <si>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</si>
  <si>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</si>
  <si>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</si>
  <si>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</si>
  <si>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</si>
  <si>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</si>
  <si>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</si>
  <si>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</si>
  <si>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</si>
  <si>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</si>
  <si>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</si>
  <si>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</si>
  <si>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</si>
  <si>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</si>
  <si>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</si>
  <si>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</si>
  <si>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</si>
  <si>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</si>
  <si>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</si>
  <si>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</si>
  <si>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</si>
  <si>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</si>
  <si>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</si>
  <si>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</si>
  <si>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</si>
  <si>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</si>
  <si>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</si>
  <si>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</si>
  <si>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</si>
  <si>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</si>
  <si>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</si>
  <si>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</si>
  <si>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</si>
  <si>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</si>
  <si>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</si>
  <si>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</si>
  <si>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</si>
  <si>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</si>
  <si>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</si>
  <si>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</si>
  <si>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</si>
  <si>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</si>
  <si>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</si>
  <si>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</si>
  <si>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</si>
  <si>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</si>
  <si>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</si>
  <si>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</si>
  <si>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</si>
  <si>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</si>
  <si>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</si>
  <si>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</si>
  <si>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</si>
  <si>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</si>
  <si>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</si>
  <si>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</si>
  <si>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</si>
  <si>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</si>
  <si>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</si>
  <si>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</si>
  <si>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</si>
  <si>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</si>
  <si>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</si>
  <si>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</si>
  <si>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</si>
  <si>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</si>
  <si>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</si>
  <si>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</si>
  <si>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</si>
  <si>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</si>
  <si>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</si>
  <si>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</si>
  <si>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</si>
  <si>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</si>
  <si>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</si>
  <si>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</si>
  <si>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</si>
  <si>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</si>
  <si>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</si>
  <si>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</si>
  <si>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</si>
  <si>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</si>
  <si>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</si>
  <si>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</si>
  <si>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</si>
  <si>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</si>
  <si>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</si>
  <si>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</si>
  <si>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</si>
  <si>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</si>
  <si>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</si>
  <si>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</si>
  <si>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</si>
  <si>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</si>
  <si>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</si>
  <si>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</si>
  <si>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</si>
  <si>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</si>
  <si>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</si>
  <si>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</si>
  <si>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</si>
  <si>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</si>
  <si>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</si>
  <si>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</si>
  <si>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</si>
  <si>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</si>
  <si>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</si>
  <si>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</si>
  <si>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</si>
  <si>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</si>
  <si>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</si>
  <si>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</si>
  <si>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</si>
  <si>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</si>
  <si>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</si>
  <si>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</si>
  <si>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</si>
  <si>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</si>
  <si>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</si>
  <si>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</si>
  <si>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</si>
  <si>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</si>
  <si>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</si>
  <si>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</si>
  <si>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</si>
  <si>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</si>
  <si>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</si>
  <si>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</si>
  <si>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</si>
  <si>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</si>
  <si>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</si>
  <si>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</si>
  <si>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</si>
  <si>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</si>
  <si>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</si>
  <si>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</si>
  <si>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</si>
  <si>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</si>
  <si>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</si>
  <si>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</si>
  <si>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</si>
  <si>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</si>
  <si>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</si>
  <si>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</si>
  <si>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</si>
  <si>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</si>
  <si>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</si>
  <si>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</si>
  <si>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</si>
  <si>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</si>
  <si>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</si>
  <si>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</si>
  <si>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</si>
  <si>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</si>
  <si>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</si>
  <si>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</si>
  <si>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</si>
  <si>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</si>
  <si>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</si>
  <si>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</si>
  <si>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</si>
  <si>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</si>
  <si>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</si>
  <si>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</si>
  <si>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</si>
  <si>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</si>
  <si>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</si>
  <si>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</si>
  <si>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</si>
  <si>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</si>
  <si>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</si>
  <si>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</si>
  <si>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</si>
  <si>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</si>
  <si>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</si>
  <si>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</si>
  <si>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</si>
  <si>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</si>
  <si>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</si>
  <si>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</si>
  <si>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</si>
  <si>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</si>
  <si>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</si>
  <si>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</si>
  <si>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</si>
  <si>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</si>
  <si>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</si>
  <si>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</si>
  <si>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</si>
  <si>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</si>
  <si>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</si>
  <si>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</si>
  <si>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</si>
  <si>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</si>
  <si>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</si>
  <si>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</si>
  <si>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</si>
  <si>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</si>
  <si>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</si>
  <si>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</si>
  <si>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</si>
  <si>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</si>
  <si>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</si>
  <si>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</si>
  <si>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</si>
  <si>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</si>
  <si>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</si>
  <si>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</si>
  <si>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</si>
  <si>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</si>
  <si>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</si>
  <si>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</si>
  <si>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</si>
  <si>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</si>
  <si>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</si>
  <si>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</si>
  <si>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</si>
  <si>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</si>
  <si>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</si>
  <si>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</si>
  <si>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</si>
  <si>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</si>
  <si>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</si>
  <si>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</si>
  <si>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</si>
  <si>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</si>
  <si>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</si>
  <si>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</si>
  <si>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</si>
  <si>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</si>
  <si>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</si>
  <si>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</si>
  <si>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</si>
  <si>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</si>
  <si>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</si>
  <si>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</si>
  <si>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</si>
  <si>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</si>
  <si>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</si>
  <si>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</si>
  <si>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</si>
  <si>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</si>
  <si>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</si>
  <si>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</si>
  <si>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</si>
  <si>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</si>
  <si>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</si>
  <si>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</si>
  <si>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</si>
  <si>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</si>
  <si>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</si>
  <si>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</si>
  <si>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</si>
  <si>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</si>
  <si>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</si>
  <si>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</si>
  <si>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</si>
  <si>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</si>
  <si>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</si>
  <si>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</si>
  <si>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</si>
  <si>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</si>
  <si>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</si>
  <si>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</si>
  <si>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</si>
  <si>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</si>
  <si>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</si>
  <si>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</si>
  <si>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</si>
  <si>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</si>
  <si>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</si>
  <si>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</si>
  <si>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</si>
  <si>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</si>
  <si>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</si>
  <si>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</si>
  <si>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</si>
  <si>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</si>
  <si>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</si>
  <si>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</si>
  <si>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</si>
  <si>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</si>
  <si>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</si>
  <si>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</si>
  <si>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</si>
  <si>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</si>
  <si>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</si>
  <si>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</si>
  <si>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</si>
  <si>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</si>
  <si>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</si>
  <si>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</si>
  <si>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</si>
  <si>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</si>
  <si>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</si>
  <si>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</si>
  <si>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</si>
  <si>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</si>
  <si>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</si>
  <si>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</si>
  <si>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</si>
  <si>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</si>
  <si>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</si>
  <si>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</si>
  <si>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</si>
  <si>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</si>
  <si>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</si>
  <si>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</si>
  <si>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</si>
  <si>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</si>
  <si>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</si>
  <si>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</si>
  <si>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</si>
  <si>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</si>
  <si>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</si>
  <si>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</si>
  <si>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</si>
  <si>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</si>
  <si>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</si>
  <si>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</si>
  <si>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</si>
  <si>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</si>
  <si>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</si>
  <si>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</si>
  <si>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</si>
  <si>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</si>
  <si>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</si>
  <si>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</si>
  <si>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</si>
  <si>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</si>
  <si>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</si>
  <si>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</si>
  <si>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</si>
  <si>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</si>
  <si>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</si>
  <si>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</si>
  <si>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</si>
  <si>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</si>
  <si>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</si>
  <si>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</si>
  <si>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</si>
  <si>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</si>
  <si>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</si>
  <si>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</si>
  <si>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</si>
  <si>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</si>
  <si>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</si>
  <si>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</si>
  <si>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</si>
  <si>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</si>
  <si>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</si>
  <si>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</si>
  <si>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</si>
  <si>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</si>
  <si>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</si>
  <si>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</si>
  <si>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</si>
  <si>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</si>
  <si>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</si>
  <si>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</si>
  <si>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</si>
  <si>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</si>
  <si>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</si>
  <si>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</si>
  <si>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</si>
  <si>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</si>
  <si>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</si>
  <si>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</si>
  <si>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</si>
  <si>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</si>
  <si>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</si>
  <si>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</si>
  <si>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</si>
  <si>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</si>
  <si>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</si>
  <si>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</si>
  <si>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</si>
  <si>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</si>
  <si>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</si>
  <si>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</si>
  <si>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</si>
  <si>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</si>
  <si>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</si>
  <si>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</si>
  <si>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</si>
  <si>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</si>
  <si>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</si>
  <si>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</si>
  <si>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</si>
  <si>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</si>
  <si>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</si>
  <si>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</si>
  <si>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</si>
  <si>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</si>
  <si>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</si>
  <si>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</si>
  <si>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</si>
  <si>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</si>
  <si>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</si>
  <si>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</si>
  <si>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</si>
  <si>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</si>
  <si>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</si>
  <si>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</si>
  <si>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</si>
  <si>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</si>
  <si>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</si>
  <si>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</si>
  <si>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</si>
  <si>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</si>
  <si>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</si>
  <si>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</si>
  <si>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</si>
  <si>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</si>
  <si>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</si>
  <si>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</si>
  <si>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</si>
  <si>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</si>
  <si>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</si>
  <si>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</si>
  <si>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</si>
  <si>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</si>
  <si>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</si>
  <si>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</si>
  <si>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</si>
  <si>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</si>
  <si>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</si>
  <si>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</si>
  <si>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</si>
  <si>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</si>
  <si>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</si>
  <si>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</si>
  <si>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</si>
  <si>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</si>
  <si>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</si>
  <si>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</si>
  <si>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</si>
  <si>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</si>
  <si>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</si>
  <si>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</si>
  <si>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</si>
  <si>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</si>
  <si>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</si>
  <si>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</si>
  <si>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</si>
  <si>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</si>
  <si>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</si>
  <si>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</si>
  <si>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</si>
  <si>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</si>
  <si>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</si>
  <si>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</si>
  <si>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</si>
  <si>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</si>
  <si>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</si>
  <si>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</si>
  <si>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</si>
  <si>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</si>
  <si>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</si>
  <si>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</si>
  <si>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</si>
  <si>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</si>
  <si>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</si>
  <si>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</si>
  <si>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</si>
  <si>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</si>
  <si>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</si>
  <si>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</si>
  <si>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</si>
  <si>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</si>
  <si>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</si>
  <si>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</si>
  <si>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</si>
  <si>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</si>
  <si>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</si>
  <si>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</si>
  <si>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</si>
  <si>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</si>
  <si>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</si>
  <si>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</si>
  <si>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</si>
  <si>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</si>
  <si>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</si>
  <si>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</si>
  <si>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</si>
  <si>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</si>
  <si>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</si>
  <si>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</si>
  <si>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</si>
  <si>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</si>
  <si>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</si>
  <si>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</si>
  <si>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</si>
  <si>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</si>
  <si>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</si>
  <si>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</si>
  <si>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</si>
  <si>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</si>
  <si>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</si>
  <si>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</si>
  <si>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</si>
  <si>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</si>
  <si>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</si>
  <si>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</si>
  <si>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</si>
  <si>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</si>
  <si>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</si>
  <si>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</si>
  <si>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</si>
  <si>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</si>
  <si>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</si>
  <si>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</si>
  <si>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</si>
  <si>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</si>
  <si>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</si>
  <si>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</si>
  <si>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</si>
  <si>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</si>
  <si>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</si>
  <si>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</si>
  <si>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</si>
  <si>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</si>
  <si>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</si>
  <si>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</si>
  <si>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</si>
  <si>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</si>
  <si>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</si>
  <si>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</si>
  <si>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</si>
  <si>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</si>
  <si>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</si>
  <si>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</si>
  <si>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</si>
  <si>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</si>
  <si>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</si>
  <si>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</si>
  <si>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</si>
  <si>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</si>
  <si>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</si>
  <si>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</si>
  <si>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</si>
  <si>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</si>
  <si>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</si>
  <si>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</si>
  <si>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</si>
  <si>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</si>
  <si>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</si>
  <si>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</si>
  <si>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</si>
  <si>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</si>
  <si>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</si>
  <si>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</si>
  <si>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</si>
  <si>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</si>
  <si>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</si>
  <si>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</si>
  <si>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</si>
  <si>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</si>
  <si>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</si>
  <si>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</si>
  <si>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</si>
  <si>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</si>
  <si>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</si>
  <si>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</si>
  <si>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</si>
  <si>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</si>
  <si>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</si>
  <si>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</si>
  <si>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</si>
  <si>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</si>
  <si>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</si>
  <si>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</si>
  <si>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</si>
  <si>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</si>
  <si>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</si>
  <si>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</si>
  <si>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</si>
  <si>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</si>
  <si>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</si>
  <si>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</si>
  <si>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</si>
  <si>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</si>
  <si>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</si>
  <si>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</si>
  <si>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</si>
  <si>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</si>
  <si>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</si>
  <si>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</si>
  <si>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</si>
  <si>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</si>
  <si>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</si>
  <si>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</si>
  <si>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</si>
  <si>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</si>
  <si>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</si>
  <si>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</si>
  <si>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</si>
  <si>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</si>
  <si>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</si>
  <si>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</si>
  <si>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</si>
  <si>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</si>
  <si>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</si>
  <si>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</si>
  <si>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</si>
  <si>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</si>
  <si>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</si>
  <si>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</si>
  <si>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</si>
  <si>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</si>
  <si>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</si>
  <si>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</si>
  <si>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</si>
  <si>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</si>
  <si>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</si>
  <si>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</si>
  <si>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</si>
  <si>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</si>
  <si>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</si>
  <si>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</si>
  <si>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</si>
  <si>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</si>
  <si>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</si>
  <si>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</si>
  <si>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</si>
  <si>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</si>
  <si>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</si>
  <si>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</si>
  <si>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</si>
  <si>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</si>
  <si>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</si>
  <si>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</si>
  <si>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</si>
  <si>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</si>
  <si>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</si>
  <si>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</si>
  <si>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</si>
  <si>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</si>
  <si>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</si>
  <si>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</si>
  <si>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</si>
  <si>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</si>
  <si>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</si>
  <si>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</si>
  <si>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</si>
  <si>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</si>
  <si>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</si>
  <si>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</si>
  <si>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</si>
  <si>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</si>
  <si>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</si>
  <si>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</si>
  <si>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</si>
  <si>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</si>
  <si>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</si>
  <si>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</si>
  <si>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</si>
  <si>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</si>
  <si>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</si>
  <si>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</si>
  <si>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</si>
  <si>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</si>
  <si>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</si>
  <si>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</si>
  <si>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</si>
  <si>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</si>
  <si>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</si>
  <si>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</si>
  <si>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</si>
  <si>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</si>
  <si>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</si>
  <si>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</si>
  <si>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</si>
  <si>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</si>
  <si>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</si>
  <si>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</si>
  <si>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</si>
  <si>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</si>
  <si>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</si>
  <si>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</si>
  <si>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</si>
  <si>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</si>
  <si>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</si>
  <si>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</si>
  <si>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</si>
  <si>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</si>
  <si>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</si>
  <si>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</si>
  <si>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</si>
  <si>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</si>
  <si>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</si>
  <si>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</si>
  <si>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</si>
  <si>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</si>
  <si>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</si>
  <si>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</si>
  <si>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</si>
  <si>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</si>
  <si>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</si>
  <si>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</si>
  <si>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</si>
  <si>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</si>
  <si>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</si>
  <si>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</si>
  <si>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</si>
  <si>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</si>
  <si>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</si>
  <si>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</si>
  <si>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</si>
  <si>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</si>
  <si>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</si>
  <si>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</si>
  <si>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</si>
  <si>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</si>
  <si>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</si>
  <si>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</si>
  <si>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</si>
  <si>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</si>
  <si>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</si>
  <si>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</si>
  <si>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</si>
  <si>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</si>
  <si>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</si>
  <si>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</si>
  <si>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</si>
  <si>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</si>
  <si>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</si>
  <si>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</si>
  <si>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</si>
  <si>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</si>
  <si>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</si>
  <si>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</si>
  <si>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</si>
  <si>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</si>
  <si>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</si>
  <si>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</si>
  <si>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</si>
  <si>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</si>
  <si>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</si>
  <si>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</si>
  <si>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</si>
  <si>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</si>
  <si>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</si>
  <si>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</si>
  <si>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</si>
  <si>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</si>
  <si>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</si>
  <si>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</si>
  <si>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</si>
  <si>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</si>
  <si>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</si>
  <si>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</si>
  <si>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</si>
  <si>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</si>
  <si>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</si>
  <si>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</si>
  <si>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</si>
  <si>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</si>
  <si>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</si>
  <si>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</si>
  <si>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</si>
  <si>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</si>
  <si>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</si>
  <si>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</si>
  <si>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</si>
  <si>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</si>
  <si>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</si>
  <si>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</si>
  <si>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</si>
  <si>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</si>
  <si>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</si>
  <si>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</si>
  <si>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</si>
  <si>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</si>
  <si>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</si>
  <si>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</si>
  <si>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</si>
  <si>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</si>
  <si>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</si>
  <si>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</si>
  <si>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</si>
  <si>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</si>
  <si>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</si>
  <si>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</si>
  <si>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</si>
  <si>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</si>
  <si>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</si>
  <si>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</si>
  <si>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</si>
  <si>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</si>
  <si>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</si>
  <si>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</si>
  <si>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</si>
  <si>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</si>
  <si>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</si>
  <si>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</si>
  <si>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</si>
  <si>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</si>
  <si>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</si>
  <si>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</si>
  <si>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</si>
  <si>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</si>
  <si>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</si>
  <si>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</si>
  <si>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</si>
  <si>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</si>
  <si>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</si>
  <si>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</si>
  <si>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</si>
  <si>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</si>
  <si>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</si>
  <si>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</si>
  <si>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</si>
  <si>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</si>
  <si>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</si>
  <si>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</si>
  <si>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</si>
  <si>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</si>
  <si>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</si>
  <si>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</si>
  <si>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</si>
  <si>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</si>
  <si>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</si>
  <si>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</si>
  <si>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</si>
  <si>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</si>
  <si>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</si>
  <si>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</si>
  <si>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</si>
  <si>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</si>
  <si>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</si>
  <si>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</si>
  <si>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</si>
  <si>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</si>
  <si>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</si>
  <si>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</si>
  <si>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</si>
  <si>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</si>
  <si>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</si>
  <si>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</si>
  <si>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</si>
  <si>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</si>
  <si>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</si>
  <si>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</si>
  <si>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</si>
  <si>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</si>
  <si>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</si>
  <si>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</si>
  <si>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</si>
  <si>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</si>
  <si>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</si>
  <si>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</si>
  <si>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</si>
  <si>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</si>
  <si>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</si>
  <si>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</si>
  <si>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</si>
  <si>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</si>
  <si>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</si>
  <si>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</si>
  <si>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</si>
  <si>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</si>
  <si>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</si>
  <si>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</si>
  <si>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</si>
  <si>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</si>
  <si>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</si>
  <si>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</si>
  <si>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</si>
  <si>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</si>
  <si>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</si>
  <si>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</si>
  <si>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</si>
  <si>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</si>
  <si>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</si>
  <si>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</si>
  <si>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</si>
  <si>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</si>
  <si>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</si>
  <si>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</si>
  <si>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</si>
  <si>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</si>
  <si>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</si>
  <si>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</si>
  <si>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</si>
  <si>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</si>
  <si>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</si>
  <si>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</si>
  <si>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</si>
  <si>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</si>
  <si>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</si>
  <si>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</si>
  <si>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</si>
  <si>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</si>
  <si>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</si>
  <si>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</si>
  <si>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</si>
  <si>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</si>
  <si>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</si>
  <si>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</si>
  <si>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</si>
  <si>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</si>
  <si>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</si>
  <si>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</si>
  <si>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</si>
  <si>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</si>
  <si>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</si>
  <si>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</si>
  <si>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</si>
  <si>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</si>
  <si>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</si>
  <si>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</si>
  <si>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</si>
  <si>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</si>
  <si>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</si>
  <si>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</si>
  <si>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</si>
  <si>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</si>
  <si>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</si>
  <si>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</si>
  <si>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</si>
  <si>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</si>
  <si>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</si>
  <si>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</si>
  <si>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</si>
  <si>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</si>
  <si>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</si>
  <si>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</si>
  <si>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</si>
  <si>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</si>
  <si>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</si>
  <si>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</si>
  <si>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</si>
  <si>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</si>
  <si>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</si>
  <si>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</si>
  <si>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</si>
  <si>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</si>
  <si>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</si>
  <si>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</si>
  <si>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</si>
  <si>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</si>
  <si>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</si>
  <si>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</si>
  <si>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</si>
  <si>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</si>
  <si>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</si>
  <si>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</si>
  <si>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</si>
  <si>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</si>
  <si>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</si>
  <si>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</si>
  <si>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</si>
  <si>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</si>
  <si>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</si>
  <si>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</si>
  <si>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</si>
  <si>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</si>
  <si>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</si>
  <si>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</si>
  <si>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</si>
  <si>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</si>
  <si>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</si>
  <si>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</si>
  <si>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</si>
  <si>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</si>
  <si>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</si>
  <si>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</si>
  <si>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</si>
  <si>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</si>
  <si>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</si>
  <si>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</si>
  <si>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</si>
  <si>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</si>
  <si>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</si>
  <si>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</si>
  <si>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</si>
  <si>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</si>
  <si>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</si>
  <si>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</si>
  <si>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</si>
  <si>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</si>
  <si>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</si>
  <si>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</si>
  <si>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</si>
  <si>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</si>
  <si>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</si>
  <si>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</si>
  <si>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</si>
  <si>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</si>
  <si>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</si>
  <si>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</si>
  <si>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</si>
  <si>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</si>
  <si>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</si>
  <si>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</si>
  <si>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</si>
  <si>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</si>
  <si>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</si>
  <si>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</si>
  <si>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</si>
  <si>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</si>
  <si>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</si>
  <si>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</si>
  <si>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</si>
  <si>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</si>
  <si>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</si>
  <si>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</si>
  <si>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</si>
  <si>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</si>
  <si>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</si>
  <si>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</si>
  <si>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</si>
  <si>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</si>
  <si>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</si>
  <si>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</si>
  <si>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</si>
  <si>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</si>
  <si>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</si>
  <si>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</si>
  <si>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</si>
  <si>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</si>
  <si>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</si>
  <si>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</si>
  <si>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</si>
  <si>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</si>
  <si>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</si>
  <si>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</si>
  <si>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</si>
  <si>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</si>
  <si>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</si>
  <si>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</si>
  <si>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</si>
  <si>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</si>
  <si>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</si>
  <si>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</si>
  <si>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</si>
  <si>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</si>
  <si>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</si>
  <si>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</si>
  <si>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</si>
  <si>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</si>
  <si>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</si>
  <si>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</si>
  <si>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</si>
  <si>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</si>
  <si>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</si>
  <si>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</si>
  <si>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</si>
  <si>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</si>
  <si>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</si>
  <si>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</si>
  <si>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</si>
  <si>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</si>
  <si>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</si>
  <si>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</si>
  <si>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</si>
  <si>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</si>
  <si>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</si>
  <si>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</si>
  <si>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</si>
  <si>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</si>
  <si>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</si>
  <si>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</si>
  <si>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</si>
  <si>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</si>
  <si>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</si>
  <si>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</si>
  <si>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</si>
  <si>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</si>
  <si>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</si>
  <si>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</si>
  <si>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</si>
  <si>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</si>
  <si>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</si>
  <si>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</si>
  <si>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</si>
  <si>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</si>
  <si>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</si>
  <si>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</si>
  <si>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</si>
  <si>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</si>
  <si>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</si>
  <si>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</si>
  <si>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</si>
  <si>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</si>
  <si>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</si>
  <si>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</si>
  <si>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</si>
  <si>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</si>
  <si>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</si>
  <si>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</si>
  <si>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</si>
  <si>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</si>
  <si>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</si>
  <si>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</si>
  <si>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</si>
  <si>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</si>
  <si>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</si>
  <si>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</si>
  <si>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</si>
  <si>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</si>
  <si>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</si>
  <si>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</si>
  <si>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</si>
  <si>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</si>
  <si>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</si>
  <si>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</si>
  <si>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</si>
  <si>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</si>
  <si>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</si>
  <si>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</si>
  <si>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</si>
  <si>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</si>
  <si>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</si>
  <si>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</si>
  <si>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</si>
  <si>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</si>
  <si>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</si>
  <si>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</si>
  <si>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</si>
  <si>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</si>
  <si>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</si>
  <si>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</si>
  <si>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</si>
  <si>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</si>
  <si>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</si>
  <si>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</si>
  <si>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</si>
  <si>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</si>
  <si>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</si>
  <si>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</si>
  <si>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</si>
  <si>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</si>
  <si>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</si>
  <si>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</si>
  <si>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</si>
  <si>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</si>
  <si>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</si>
  <si>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</si>
  <si>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</si>
  <si>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</si>
  <si>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</si>
  <si>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</si>
  <si>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</si>
  <si>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</si>
  <si>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</si>
  <si>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</si>
  <si>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</si>
  <si>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</si>
  <si>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</si>
  <si>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</si>
  <si>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</si>
  <si>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</si>
  <si>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</si>
  <si>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</si>
  <si>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</si>
  <si>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</si>
  <si>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</si>
  <si>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</si>
  <si>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</si>
  <si>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</si>
  <si>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</si>
  <si>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</si>
  <si>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</si>
  <si>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</si>
  <si>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</si>
  <si>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</si>
  <si>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</si>
  <si>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</si>
  <si>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</si>
  <si>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</si>
  <si>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</si>
  <si>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</si>
  <si>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</si>
  <si>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</si>
  <si>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</si>
  <si>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</si>
  <si>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</si>
  <si>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</si>
  <si>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</si>
  <si>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</si>
  <si>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</si>
  <si>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</si>
  <si>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</si>
  <si>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</si>
  <si>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</si>
  <si>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</si>
  <si>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</si>
  <si>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</si>
  <si>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</si>
  <si>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</si>
  <si>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</si>
  <si>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</si>
  <si>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</si>
  <si>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</si>
  <si>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</si>
  <si>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</si>
  <si>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</si>
  <si>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</si>
  <si>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</si>
  <si>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</si>
  <si>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</si>
  <si>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</si>
  <si>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</si>
  <si>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</si>
  <si>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</si>
  <si>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</si>
  <si>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</si>
  <si>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</si>
  <si>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</si>
  <si>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</si>
  <si>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</si>
  <si>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</si>
  <si>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</si>
  <si>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</si>
  <si>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</si>
  <si>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</si>
  <si>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</si>
  <si>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</si>
  <si>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</si>
  <si>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</si>
  <si>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</si>
  <si>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</si>
  <si>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</si>
  <si>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</si>
  <si>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</si>
  <si>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</si>
  <si>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</si>
  <si>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</si>
  <si>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</si>
  <si>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</si>
  <si>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</si>
  <si>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</si>
  <si>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</si>
  <si>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</si>
  <si>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</si>
  <si>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</si>
  <si>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</si>
  <si>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</si>
  <si>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</si>
  <si>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</si>
  <si>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</si>
  <si>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</si>
  <si>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</si>
  <si>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</si>
  <si>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</si>
  <si>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</si>
  <si>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</si>
  <si>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</si>
  <si>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</si>
  <si>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</si>
  <si>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</si>
  <si>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</si>
  <si>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</si>
  <si>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</si>
  <si>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</si>
  <si>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</si>
  <si>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</si>
  <si>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</si>
  <si>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</si>
  <si>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</si>
  <si>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</si>
  <si>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</si>
  <si>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</si>
  <si>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</si>
  <si>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</si>
  <si>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</si>
  <si>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</si>
  <si>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</si>
  <si>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</si>
  <si>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</si>
  <si>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</si>
  <si>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</si>
  <si>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</si>
  <si>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</si>
  <si>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</si>
  <si>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</si>
  <si>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</si>
  <si>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</si>
  <si>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</si>
  <si>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</si>
  <si>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</si>
  <si>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</si>
  <si>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</si>
  <si>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</si>
  <si>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</si>
  <si>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</si>
  <si>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</si>
  <si>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</si>
  <si>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</si>
  <si>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</si>
  <si>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</si>
  <si>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</si>
  <si>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</si>
  <si>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</si>
  <si>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</si>
  <si>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</si>
  <si>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</si>
  <si>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</si>
  <si>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</si>
  <si>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</si>
  <si>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</si>
  <si>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</si>
  <si>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</si>
  <si>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</si>
  <si>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</si>
  <si>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</si>
  <si>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</si>
  <si>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</si>
  <si>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</si>
  <si>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</si>
  <si>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</si>
  <si>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</si>
  <si>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</si>
  <si>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</si>
  <si>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</si>
  <si>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</si>
  <si>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</si>
  <si>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</si>
  <si>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</si>
  <si>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</si>
  <si>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</si>
  <si>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</si>
  <si>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</si>
  <si>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</si>
  <si>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</si>
  <si>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</si>
  <si>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</si>
  <si>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</si>
  <si>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</si>
  <si>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</si>
  <si>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</si>
  <si>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</si>
  <si>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</si>
  <si>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</si>
  <si>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</si>
  <si>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</si>
  <si>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</si>
  <si>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</si>
  <si>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</si>
  <si>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</si>
  <si>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</si>
  <si>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</si>
  <si>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</si>
  <si>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</si>
  <si>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</si>
  <si>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</si>
  <si>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</si>
  <si>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</si>
  <si>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</si>
  <si>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</si>
  <si>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</si>
  <si>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</si>
  <si>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</si>
  <si>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</si>
  <si>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</si>
  <si>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</si>
  <si>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</si>
  <si>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</si>
  <si>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</si>
  <si>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</si>
  <si>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</si>
  <si>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</si>
  <si>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</si>
  <si>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</si>
  <si>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</si>
  <si>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</si>
  <si>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</si>
  <si>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</si>
  <si>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</si>
  <si>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</si>
  <si>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</si>
  <si>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</si>
  <si>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</si>
  <si>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</si>
  <si>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</si>
  <si>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</si>
  <si>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</si>
  <si>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</si>
  <si>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</si>
  <si>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</si>
  <si>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</si>
  <si>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</si>
  <si>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</si>
  <si>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</si>
  <si>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</si>
  <si>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</si>
  <si>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</si>
  <si>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</si>
  <si>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</si>
  <si>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</si>
  <si>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</si>
  <si>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</si>
  <si>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</si>
  <si>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</si>
  <si>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</si>
  <si>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</si>
  <si>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</si>
  <si>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</si>
  <si>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</si>
  <si>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</si>
  <si>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</si>
  <si>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</si>
  <si>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</si>
  <si>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</si>
  <si>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</si>
  <si>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</si>
  <si>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</si>
  <si>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</si>
  <si>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</si>
  <si>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</si>
  <si>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</si>
  <si>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</si>
  <si>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</si>
  <si>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</si>
  <si>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</si>
  <si>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</si>
  <si>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</si>
  <si>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</si>
  <si>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</si>
  <si>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</si>
  <si>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</si>
  <si>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</si>
  <si>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</si>
  <si>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</si>
  <si>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</si>
  <si>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</si>
  <si>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</si>
  <si>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</si>
  <si>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</si>
  <si>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</si>
  <si>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</si>
  <si>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</si>
  <si>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</si>
  <si>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</si>
  <si>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</si>
  <si>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</si>
  <si>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</si>
  <si>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</si>
  <si>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</si>
  <si>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</si>
  <si>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</si>
  <si>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</si>
  <si>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</si>
  <si>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</si>
  <si>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</si>
  <si>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</si>
  <si>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</si>
  <si>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</si>
  <si>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</si>
  <si>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</si>
  <si>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</si>
  <si>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</si>
  <si>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</si>
  <si>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</si>
  <si>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</si>
  <si>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</si>
  <si>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</si>
  <si>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</si>
  <si>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</si>
  <si>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</si>
  <si>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</si>
  <si>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</si>
  <si>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</si>
  <si>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</si>
  <si>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</si>
  <si>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</si>
  <si>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</si>
  <si>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</si>
  <si>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</si>
  <si>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</si>
  <si>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</si>
  <si>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</si>
  <si>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</si>
  <si>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</si>
  <si>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</si>
  <si>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</si>
  <si>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</si>
  <si>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</si>
  <si>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</si>
  <si>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</si>
  <si>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</si>
  <si>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</si>
  <si>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</si>
  <si>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</si>
  <si>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Voice democratic all machine.</t>
  </si>
  <si>
    <t>Raymond Neal</t>
  </si>
  <si>
    <t>jeffrey97@example.com</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</si>
  <si>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</si>
  <si>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</si>
  <si>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</si>
  <si>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</si>
  <si>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</si>
  <si>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</si>
  <si>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</si>
  <si>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</si>
  <si>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</si>
  <si>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</si>
  <si>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</si>
  <si>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</si>
  <si>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</si>
  <si>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</si>
  <si>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</si>
  <si>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</si>
  <si>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</si>
  <si>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</si>
  <si>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</si>
  <si>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</si>
  <si>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</si>
  <si>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</si>
  <si>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</si>
  <si>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</si>
  <si>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</si>
  <si>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</si>
  <si>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</si>
  <si>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</si>
  <si>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</si>
  <si>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</si>
  <si>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</si>
  <si>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</si>
  <si>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</si>
  <si>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</si>
  <si>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</si>
  <si>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</si>
  <si>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</si>
  <si>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</si>
  <si>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</si>
  <si>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</si>
  <si>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</si>
  <si>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</si>
  <si>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</si>
  <si>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</si>
  <si>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</si>
  <si>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</si>
  <si>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</si>
  <si>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</si>
  <si>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</si>
  <si>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</si>
  <si>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</si>
  <si>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</si>
  <si>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</si>
  <si>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</si>
  <si>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</si>
  <si>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</si>
  <si>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</si>
  <si>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</si>
  <si>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</si>
  <si>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</si>
  <si>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</si>
  <si>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</si>
  <si>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</si>
  <si>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</si>
  <si>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</si>
  <si>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</si>
  <si>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</si>
  <si>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</si>
  <si>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</si>
  <si>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</si>
  <si>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</si>
  <si>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</si>
  <si>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</si>
  <si>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</si>
  <si>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</si>
  <si>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</si>
  <si>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</si>
  <si>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</si>
  <si>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</si>
  <si>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</si>
  <si>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</si>
  <si>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</si>
  <si>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</si>
  <si>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</si>
  <si>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</si>
  <si>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</si>
  <si>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</si>
  <si>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</si>
  <si>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</si>
  <si>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</si>
  <si>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</si>
  <si>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</si>
  <si>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</si>
  <si>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</si>
  <si>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</si>
  <si>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</si>
  <si>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</si>
  <si>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</si>
  <si>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</si>
  <si>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</si>
  <si>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</si>
  <si>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</si>
  <si>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</si>
  <si>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</si>
  <si>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</si>
  <si>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</si>
  <si>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</si>
  <si>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</si>
  <si>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</si>
  <si>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</si>
  <si>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</si>
  <si>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</si>
  <si>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</si>
  <si>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</si>
  <si>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</si>
  <si>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</si>
  <si>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</si>
  <si>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</si>
  <si>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</si>
  <si>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</si>
  <si>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</si>
  <si>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</si>
  <si>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</si>
  <si>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</si>
  <si>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</si>
  <si>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</si>
  <si>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</si>
  <si>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</si>
  <si>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</si>
  <si>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</si>
  <si>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</si>
  <si>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</si>
  <si>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</si>
  <si>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</si>
  <si>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</si>
  <si>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</si>
  <si>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</si>
  <si>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</si>
  <si>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</si>
  <si>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</si>
  <si>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</si>
  <si>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</si>
  <si>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</si>
  <si>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</si>
  <si>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</si>
  <si>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</si>
  <si>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</si>
  <si>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</si>
  <si>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</si>
  <si>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</si>
  <si>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</si>
  <si>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</si>
  <si>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</si>
  <si>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</si>
  <si>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</si>
  <si>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</si>
  <si>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</si>
  <si>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</si>
  <si>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</si>
  <si>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</si>
  <si>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</si>
  <si>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</si>
  <si>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</si>
  <si>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</si>
  <si>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</si>
  <si>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</si>
  <si>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</si>
  <si>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</si>
  <si>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</si>
  <si>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</si>
  <si>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</si>
  <si>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</si>
  <si>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</si>
  <si>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</si>
  <si>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</si>
  <si>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</si>
  <si>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</si>
  <si>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</si>
  <si>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</si>
  <si>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</si>
  <si>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</si>
  <si>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</si>
  <si>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</si>
  <si>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</si>
  <si>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</si>
  <si>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</si>
  <si>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</si>
  <si>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</si>
  <si>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</si>
  <si>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</si>
  <si>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</si>
  <si>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</si>
  <si>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</si>
  <si>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</si>
  <si>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</si>
  <si>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</si>
  <si>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</si>
  <si>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</si>
  <si>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</si>
  <si>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</si>
  <si>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</si>
  <si>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</si>
  <si>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</si>
  <si>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</si>
  <si>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</si>
  <si>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</si>
  <si>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</si>
  <si>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</si>
  <si>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</si>
  <si>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</si>
  <si>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</si>
  <si>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</si>
  <si>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</si>
  <si>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</si>
  <si>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</si>
  <si>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</si>
  <si>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</si>
  <si>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</si>
  <si>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</si>
  <si>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</si>
  <si>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</si>
  <si>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</si>
  <si>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</si>
  <si>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</si>
  <si>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</si>
  <si>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</si>
  <si>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</si>
  <si>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</si>
  <si>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</si>
  <si>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</si>
  <si>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</si>
  <si>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</si>
  <si>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</si>
  <si>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</si>
  <si>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</si>
  <si>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</si>
  <si>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</si>
  <si>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</si>
  <si>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</si>
  <si>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</si>
  <si>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</si>
  <si>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</si>
  <si>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</si>
  <si>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</si>
  <si>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</si>
  <si>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</si>
  <si>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</si>
  <si>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</si>
  <si>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</si>
  <si>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</si>
  <si>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</si>
  <si>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</si>
  <si>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</si>
  <si>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</si>
  <si>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</si>
  <si>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</si>
  <si>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</si>
  <si>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</si>
  <si>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</si>
  <si>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</si>
  <si>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</si>
  <si>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</si>
  <si>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</si>
  <si>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</si>
  <si>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</si>
  <si>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</si>
  <si>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</si>
  <si>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</si>
  <si>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</si>
  <si>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</si>
  <si>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</si>
  <si>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</si>
  <si>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</si>
  <si>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</si>
  <si>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</si>
  <si>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</si>
  <si>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</si>
  <si>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</si>
  <si>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</si>
  <si>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</si>
  <si>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</si>
  <si>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</si>
  <si>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</si>
  <si>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</si>
  <si>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</si>
  <si>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</si>
  <si>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</si>
  <si>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</si>
  <si>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</si>
  <si>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</si>
  <si>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</si>
  <si>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</si>
  <si>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</si>
  <si>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</si>
  <si>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</si>
  <si>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</si>
  <si>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</si>
  <si>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</si>
  <si>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</si>
  <si>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</si>
  <si>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</si>
  <si>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</si>
  <si>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</si>
  <si>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</si>
  <si>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</si>
  <si>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</si>
  <si>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</si>
  <si>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</si>
  <si>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</si>
  <si>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</si>
  <si>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</si>
  <si>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</si>
  <si>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</si>
  <si>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</si>
  <si>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</si>
  <si>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</si>
  <si>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</si>
  <si>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</si>
  <si>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</si>
  <si>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</si>
  <si>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</si>
  <si>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</si>
  <si>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</si>
  <si>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</si>
  <si>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</si>
  <si>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</si>
  <si>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</si>
  <si>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</si>
  <si>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</si>
  <si>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</si>
  <si>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</si>
  <si>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</si>
  <si>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</si>
  <si>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</si>
  <si>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</si>
  <si>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</si>
  <si>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</si>
  <si>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</si>
  <si>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</si>
  <si>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</si>
  <si>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</si>
  <si>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</si>
  <si>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</si>
  <si>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</si>
  <si>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</si>
  <si>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</si>
  <si>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</si>
  <si>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</si>
  <si>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</si>
  <si>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</si>
  <si>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</si>
  <si>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</si>
  <si>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</si>
  <si>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</si>
  <si>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</si>
  <si>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</si>
  <si>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</si>
  <si>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</si>
  <si>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</si>
  <si>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</si>
  <si>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</si>
  <si>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</si>
  <si>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</si>
  <si>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</si>
  <si>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</si>
  <si>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</si>
  <si>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</si>
  <si>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</si>
  <si>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</si>
  <si>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</si>
  <si>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</si>
  <si>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</si>
  <si>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</si>
  <si>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</si>
  <si>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</si>
  <si>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</si>
  <si>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</si>
  <si>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</si>
  <si>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</si>
  <si>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</si>
  <si>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</si>
  <si>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</si>
  <si>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</si>
  <si>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</si>
  <si>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</si>
  <si>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</si>
  <si>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</si>
  <si>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</si>
  <si>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</si>
  <si>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</si>
  <si>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</si>
  <si>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</si>
  <si>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</si>
  <si>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</si>
  <si>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</si>
  <si>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</si>
  <si>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</si>
  <si>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</si>
  <si>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</si>
  <si>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</si>
  <si>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</si>
  <si>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</si>
  <si>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</si>
  <si>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</si>
  <si>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</si>
  <si>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</si>
  <si>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</si>
  <si>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</si>
  <si>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</si>
  <si>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</si>
  <si>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</si>
  <si>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</si>
  <si>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</si>
  <si>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</si>
  <si>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</si>
  <si>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</si>
  <si>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</si>
  <si>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</si>
  <si>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</si>
  <si>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</si>
  <si>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</si>
  <si>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</si>
  <si>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</si>
  <si>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</si>
  <si>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</si>
  <si>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</si>
  <si>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</si>
  <si>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</si>
  <si>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</si>
  <si>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</si>
  <si>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</si>
  <si>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</si>
  <si>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</si>
  <si>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</si>
  <si>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</si>
  <si>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</si>
  <si>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</si>
  <si>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</si>
  <si>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</si>
  <si>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</si>
  <si>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</si>
  <si>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</si>
  <si>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</si>
  <si>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</si>
  <si>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</si>
  <si>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</si>
  <si>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</si>
  <si>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</si>
  <si>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</si>
  <si>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</si>
  <si>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</si>
  <si>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</si>
  <si>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</si>
  <si>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</si>
  <si>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</si>
  <si>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</si>
  <si>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</si>
  <si>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</si>
  <si>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</si>
  <si>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</si>
  <si>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</si>
  <si>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</si>
  <si>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</si>
  <si>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</si>
  <si>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</si>
  <si>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</si>
  <si>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</si>
  <si>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</si>
  <si>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</si>
  <si>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</si>
  <si>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</si>
  <si>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</si>
  <si>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</si>
  <si>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</si>
  <si>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</si>
  <si>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</si>
  <si>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</si>
  <si>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</si>
  <si>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</si>
  <si>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</si>
  <si>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</si>
  <si>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</si>
  <si>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</si>
  <si>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</si>
  <si>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</si>
  <si>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</si>
  <si>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</si>
  <si>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</si>
  <si>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</si>
  <si>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</si>
  <si>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</si>
  <si>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</si>
  <si>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</si>
  <si>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</si>
  <si>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</si>
  <si>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</si>
  <si>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</si>
  <si>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</si>
  <si>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</si>
  <si>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</si>
  <si>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</si>
  <si>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</si>
  <si>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</si>
  <si>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</si>
  <si>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</si>
  <si>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</si>
  <si>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</si>
  <si>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</si>
  <si>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</si>
  <si>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</si>
  <si>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</si>
  <si>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</si>
  <si>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</si>
  <si>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</si>
  <si>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</si>
  <si>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</si>
  <si>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</si>
  <si>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</si>
  <si>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</si>
  <si>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</si>
  <si>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</si>
  <si>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</si>
  <si>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</si>
  <si>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</si>
  <si>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</si>
  <si>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</si>
  <si>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</si>
  <si>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</si>
  <si>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</si>
  <si>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</si>
  <si>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</si>
  <si>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</si>
  <si>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</si>
  <si>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</si>
  <si>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</si>
  <si>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</si>
  <si>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</si>
  <si>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</si>
  <si>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</si>
  <si>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</si>
  <si>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</si>
  <si>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</si>
  <si>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</si>
  <si>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</si>
  <si>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</si>
  <si>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</si>
  <si>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</si>
  <si>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</si>
  <si>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</si>
  <si>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</si>
  <si>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</si>
  <si>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</si>
  <si>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</si>
  <si>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</si>
  <si>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</si>
  <si>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</si>
  <si>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</si>
  <si>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</si>
  <si>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</si>
  <si>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</si>
  <si>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</si>
  <si>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</si>
  <si>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</si>
  <si>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</si>
  <si>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</si>
  <si>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</si>
  <si>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</si>
  <si>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</si>
  <si>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</si>
  <si>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</si>
  <si>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</si>
  <si>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</si>
  <si>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</si>
  <si>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</si>
  <si>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</si>
  <si>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</si>
  <si>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</si>
  <si>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</si>
  <si>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</si>
  <si>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</si>
  <si>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</si>
  <si>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</si>
  <si>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</si>
  <si>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</si>
  <si>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</si>
  <si>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</si>
  <si>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</si>
  <si>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</si>
  <si>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</si>
  <si>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</si>
  <si>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</si>
  <si>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</si>
  <si>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</si>
  <si>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</si>
  <si>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</si>
  <si>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</si>
  <si>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</si>
  <si>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</si>
  <si>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</si>
  <si>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</si>
  <si>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</si>
  <si>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</si>
  <si>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</si>
  <si>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</si>
  <si>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</si>
  <si>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</si>
  <si>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</si>
  <si>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</si>
  <si>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</si>
  <si>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</si>
  <si>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</si>
  <si>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</si>
  <si>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</si>
  <si>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</si>
  <si>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</si>
  <si>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</si>
  <si>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</si>
  <si>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</si>
  <si>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</si>
  <si>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</si>
  <si>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</si>
  <si>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</si>
  <si>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</si>
  <si>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</si>
  <si>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</si>
  <si>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</si>
  <si>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</si>
  <si>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</si>
  <si>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</si>
  <si>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</si>
  <si>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</si>
  <si>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</si>
  <si>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</si>
  <si>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</si>
  <si>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</si>
  <si>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</si>
  <si>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</si>
  <si>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</si>
  <si>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</si>
  <si>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</si>
  <si>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</si>
  <si>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</si>
  <si>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</si>
  <si>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</si>
  <si>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</si>
  <si>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</si>
  <si>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</si>
  <si>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</si>
  <si>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</si>
  <si>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</si>
  <si>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</si>
  <si>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</si>
  <si>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</si>
  <si>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</si>
  <si>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</si>
  <si>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</si>
  <si>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</si>
  <si>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</si>
  <si>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</si>
  <si>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</si>
  <si>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</si>
  <si>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</si>
  <si>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</si>
  <si>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</si>
  <si>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</si>
  <si>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</si>
  <si>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</si>
  <si>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</si>
  <si>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</si>
  <si>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</si>
  <si>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</si>
  <si>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</si>
  <si>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</si>
  <si>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</si>
  <si>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</si>
  <si>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</si>
  <si>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</si>
  <si>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</si>
  <si>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</si>
  <si>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</si>
  <si>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</si>
  <si>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</si>
  <si>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</si>
  <si>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</si>
  <si>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</si>
  <si>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</si>
  <si>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</si>
  <si>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</si>
  <si>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</si>
  <si>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</si>
  <si>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</si>
  <si>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</si>
  <si>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</si>
  <si>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</si>
  <si>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</si>
  <si>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</si>
  <si>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</si>
  <si>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</si>
  <si>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</si>
  <si>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</si>
  <si>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</si>
  <si>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</si>
  <si>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</si>
  <si>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</si>
  <si>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</si>
  <si>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</si>
  <si>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</si>
  <si>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</si>
  <si>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</si>
  <si>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</si>
  <si>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</si>
  <si>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</si>
  <si>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</si>
  <si>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</si>
  <si>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</si>
  <si>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</si>
  <si>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</si>
  <si>
    <t>Count of ticket_id</t>
  </si>
  <si>
    <t>Average of resolution_time_hours</t>
  </si>
  <si>
    <t>Average of customer_satisfaction_rating</t>
  </si>
  <si>
    <t>Sum of is_closed</t>
  </si>
  <si>
    <t>Row Labels</t>
  </si>
  <si>
    <t>Grand Total</t>
  </si>
  <si>
    <t>May</t>
  </si>
  <si>
    <t>Jun</t>
  </si>
  <si>
    <t>Jan</t>
  </si>
  <si>
    <t>Feb</t>
  </si>
  <si>
    <t>Mar</t>
  </si>
  <si>
    <t>Apr</t>
  </si>
  <si>
    <t>Jul</t>
  </si>
  <si>
    <t>Aug</t>
  </si>
  <si>
    <t>Sep</t>
  </si>
  <si>
    <t>Oct</t>
  </si>
  <si>
    <t>Nov</t>
  </si>
  <si>
    <t>Dec</t>
  </si>
  <si>
    <t>Backlog</t>
  </si>
  <si>
    <t>Resolution Rate (%)</t>
  </si>
  <si>
    <t>VOLUME</t>
  </si>
  <si>
    <t>KPIs</t>
  </si>
  <si>
    <t>Tickets per month</t>
  </si>
  <si>
    <t>Tickets per status</t>
  </si>
  <si>
    <t>PERFORMANCE</t>
  </si>
  <si>
    <t>Resolution_Time_Clean</t>
  </si>
  <si>
    <t>Average of Resolution_Time_Clean</t>
  </si>
  <si>
    <t>Avg Resolution Time per month</t>
  </si>
  <si>
    <r>
      <t xml:space="preserve">Resolution Time por </t>
    </r>
    <r>
      <rPr>
        <b/>
        <sz val="11"/>
        <color theme="1"/>
        <rFont val="Calibri"/>
        <family val="2"/>
        <scheme val="minor"/>
      </rPr>
      <t>Priority</t>
    </r>
  </si>
  <si>
    <r>
      <t xml:space="preserve">Resolution Time por </t>
    </r>
    <r>
      <rPr>
        <b/>
        <sz val="11"/>
        <color theme="1"/>
        <rFont val="Calibri"/>
        <family val="2"/>
        <scheme val="minor"/>
      </rPr>
      <t>Type</t>
    </r>
  </si>
  <si>
    <t>CUSTOMER EXPERIENCE</t>
  </si>
  <si>
    <t>CSAT per month</t>
  </si>
  <si>
    <t>tickets_cleaned</t>
  </si>
  <si>
    <t>CSAT per Category</t>
  </si>
  <si>
    <t>Column Labels</t>
  </si>
  <si>
    <t>Tickets</t>
  </si>
  <si>
    <t>Tickets per Type</t>
  </si>
  <si>
    <t>Tickets per Priority</t>
  </si>
  <si>
    <t>Customer Support Performance &amp; Satisfaction Dashboard</t>
  </si>
  <si>
    <t>Sum of metric_value</t>
  </si>
  <si>
    <t>Sum of is_low_csat</t>
  </si>
  <si>
    <t>Count of customer_satisfaction_rating</t>
  </si>
  <si>
    <t>I'm having an issue with the {product_purchased}. Please assist. The requested address will be returned within 3 ‚Äì 9 business days. Please do not hesitate to contact us using the appropriate form.
(9 weeks from purchase time I'm unable to find the option to perform the desired action in the {product_purchased}. Could you please guide me through the steps?</t>
  </si>
  <si>
    <t>I'm having an issue with the {product_purchased}. Please assist. ‚Äî
‚Äî
My #1 goal is to have these items shipped by Dec 10th ‚Äî but there are three more problems with them. My email message I'm experiencing this issue on multiple devices of the same model, so it seems to be a widespread problem.</t>
  </si>
  <si>
    <t>I'm unable to access my {product_purchased} account. It keeps displaying an 'Invalid Credentials' error, even though I'm using the correct login information. How can I regain access to my account?
‚Ä¢ Do The issue I'm facing is intermittent. Sometimes it works fine, but other times it acts up unexpectedly.</t>
  </si>
  <si>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</si>
  <si>
    <t>I'm having an issue with the {product_purchased}. Please assist.
When you select the product on our site and click on the 'add to cart' button, it says: 'Sorry ‚Äì no product is found. Please I'm using the original charger that came with my {product_purchased}, but it's not charging properly.</t>
  </si>
  <si>
    <t>I've accidentally deleted important data from my {product_purchased}. Is there any way to recover the deleted files? I need them urgently. ‚Äî Donald J. Trump (@realDonaldTrump) January 24, 2016
The campaign later said the deleted The issue I'm facing is intermittent. Sometimes it works fine, but other times it acts up unexpectedly.</t>
  </si>
  <si>
    <t>I'm having an issue with the {product_purchased}. Please assist.
‚Ä¢ {product_purchased_at} is the name of that product.
‚Ä¢ {product_purchased_subsidized} This problem started occurring after the recent software update. I haven't made any other changes to the device.</t>
  </si>
  <si>
    <t>I'm having an issue with the {product_purchased}. Please assist. ‚Äî Kevin
This week we are going to look at why and when it was announced on July 26th, this is not only the first year that we saw I've performed a factory reset on my {product_purchased}, hoping it would resolve the problem, but it didn't help.</t>
  </si>
  <si>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</si>
  <si>
    <t>I'm having an issue with the {product_purchased}. Please assist.
‚Ä¢ Add it here I'm using the original charger that came with my {product_purchased}, but it's not charging properly.</t>
  </si>
  <si>
    <t>I'm having an issue with the {product_purchased}. Please assist. - SRS
 ‚Üë The New World Order Edition of The New World Order: Conquest
http://thenewworldorderarchive.com/ I've performed a factory reset on my {product_purchased}, hoping it would resolve the problem, but it didn't help.</t>
  </si>
  <si>
    <t>I'm having an issue with the {product_purchased}. Please assist.
What should i find I need to update the shipping?
‚Ä¢ Make sure you have an account of your choice. Your account may be listed below if I need assistance as soon as possible because it's affecting my work and productivity.</t>
  </si>
  <si>
    <t>I'm having an issue with the {product_purchased}. Please assist. ‚Äî Michael R. Smith (@michaelsmith) November 15, 2014
On the other hand, I can go a step further with my recommendation above. You The issue I'm facing is intermittent. Sometimes it works fine, but other times it acts up unexpectedly.</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</si>
  <si>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</si>
  <si>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I'm having an issue with the {product_purchased}. Please assist. ‚Äî Mike
The {product_purchased} was the second in a row to come from the "Buy" option from my credit card provider. It I'm worried that the issue might be hardware-related and might require repair or replacement.</t>
  </si>
  <si>
    <t>I'm having an issue with the {product_purchased}. Please assist.
‚Ä¢ Please be sure you check your email to confirm which invoice you've purchased. It may take up to 3-4 weeks for the payment information to arrive I've already contacted customer support multiple times, but the issue remains unresolved.</t>
  </si>
  <si>
    <t>I'm having an issue with the {product_purchased}. Please assist. ‚Äî Dan Acheson (@ACharson) April 2, 2016
The update also included a link giving the retailer a statement saying that there was no This problem started occurring after the recent software update. I haven't made any other changes to the device.</t>
  </si>
  <si>
    <t>I'm having an issue with the {product_purchased}. Please assist.
‚Ä¢Please contact:
(510) 541-6550
(800) 785-3180
and
(212 The issue I'm facing is intermittent. Sometimes it works fine, but other times it acts up unexpectedly.</t>
  </si>
  <si>
    <t>I'm having an issue with the {product_purchased}. Please assist. " ‚ÄîA.O.
The A.O. provides an overview of all of the software versions under investigation. The information provided by the A.O I've recently updated the firmware of my {product_purchased}, and the issue started happening afterward. Could it be related to the update?</t>
  </si>
  <si>
    <t>I'm having an issue with the {product_purchased}. Please assist. ‚Äî Dr. Stephen
I received several different types of items from you and wanted to know what the exact product you were ordering was and how much they were. I've followed online tutorials and community forums to troubleshoot the issue, but no luck so far.</t>
  </si>
  <si>
    <t>I'm having an issue with the {product_purchased}. Please assist. ¬†I have the new version of the code with a slightly smaller version. ¬†Thanks.¬†
TODO: The issue I'm facing is intermittent. Sometimes it works fine, but other times it acts up unexpectedly.</t>
  </si>
  <si>
    <t>I'm having an issue with the {product_purchased}. Please assist.
‚Ä¢ Please ensure that the account is updated and the account is valid for a time.
‚Ä¢ Please ensure that all new cards are delivered within 1 month I'm experiencing this issue on multiple devices of the same model, so it seems to be a widespread problem.</t>
  </si>
  <si>
    <t>I'm having an issue with the {product_purchased}. Please assist.
"
‚Äî The last person to leave the field
"
‚Äî The last person to get lost in the field
" I've tried different settings and configurations on my {product_purchased}, but the issue persists.</t>
  </si>
  <si>
    <t>I'm having an issue with the {product_purchased}. Please assist. ‚Äî Ryan A. (@RyanBryan) April 27, 2014
The man who was arrested by officers in the area who also tried to detain him has since I've checked for software updates, and my {product_purchased} is already running the latest version.</t>
  </si>
  <si>
    <t>I'm having an issue with the {product_purchased}. Please assist.
3. Don't wait for the product to arrive without warning.
4 Fla. Code Ann. ¬ß 4-41-1130(d)( I'm not sure if this issue is specific to my device or if others have reported similar problems.</t>
  </si>
  <si>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</si>
  <si>
    <t>I'm having an issue with the {product_purchased}. Please assist. ‚Äî the product
The product is not an item in your inventory. If you have an item that is not an item in your inventory, you may contact us I'm experiencing this issue on multiple devices of the same model, so it seems to be a widespread problem.</t>
  </si>
  <si>
    <t>I'm having an issue with the {product_purchased}. Please assist. All I ask for is that I can continue to work in the company while I continue to serve my community. That is the only place to find anything." ‚ÄîS I'm concerned about the security of my {product_purchased} and would like to ensure that my data is safe.</t>
  </si>
  <si>
    <t>I'm having an issue with the {product_purchased}. Please assist. Please contact me immediately for a replacement.
A few notes on the website:
‚Ä¢I cannot find an explanation for my refund policy, so my only I've noticed a sudden decrease in battery life on my {product_purchased}. It used to last much longer.</t>
  </si>
  <si>
    <t>I'm facing issues logging into my {product_purchased} account. It says my account is locked. What should I do to unlock it? https://t.co/1XYx4Q9VxjE ‚Äî Donald I've tried different settings and configurations on my {product_purchased}, but the issue persists.</t>
  </si>
  <si>
    <t>I'm having an issue with the {product_purchased}. Please assist.
What is a
Brand Tops‚Ñ¢‚Ñ¢
? Product lines are a great way to express your company and your unique style. From brands designed I'm not sure if this issue is specific to my device or if others have reported similar problems.</t>
  </si>
  <si>
    <t>The {product_purchased} is unable to establish a stable internet connection. It keeps disconnecting intermittently. How can I troubleshoot this network problem?
‚Ä¢ Don't connect to this account with an older network password. If I've noticed a peculiar error message popping up on my {product_purchased} screen. It says '{error_message}'. What does it mean?</t>
  </si>
  <si>
    <t>I'm having an issue with the {product_purchased}. Please assist.
In my case, I bought this book (one review at a time) and it was like the whole time I was writing a review‚Ä¶I couldn't I'm worried that the issue might be hardware-related and might require repair or replacement.</t>
  </si>
  <si>
    <t>I'm having an issue with the {product_purchased}. Please assist.
Here is an example:
{product_purchased} My cart is: „ÄêSuit„Äë
The product is: I'm unable to find the option to perform the desired action in the {product_purchased}. Could you please guide me through the steps?</t>
  </si>
  <si>
    <t>I'm having an issue with the {product_purchased}. Please assist.
I have one of my best friends, a young man that I adore dearly, who is taking all my classes with him. Once heœÄs out of I've checked for any available software updates for my {product_purchased}, but there are none.</t>
  </si>
  <si>
    <t>I'm having an issue with the {product_purchased}. Please assist. Thanks
Ace-Cobra 1 week ago ‚Ä¢ Added (6-6 July 2017):
New items are now priced in US dollars per set I've tried troubleshooting steps mentioned in the user manual, but the issue persists.</t>
  </si>
  <si>
    <t>I'm having an issue with the {product_purchased}. Please assist. ‚Äî Chris
# # Examples
use std :: fs :: Path ; use std :: strings :: {};
# use std :: string q = new I've already contacted customer support multiple times, but the issue remains unresolved.</t>
  </si>
  <si>
    <t>I'm having an issue with the {product_purchased}. Please assist.
‚Ä¢ Use the "Add me here" dialog to update your cart on my site and to add another cart.
‚Ä¢ Select all my other options: I've reviewed the troubleshooting steps on the official support website, but they didn't resolve the problem.</t>
  </si>
  <si>
    <t>I'm having an issue with the {product_purchased}. Please assist.
Product Description:
Nimbus - Quick to Install PC Monitor‚Ñ¢
Specifications:
Built-In Display (IPS) This problem started occurring after the recent software update. I haven't made any other changes to the device.</t>
  </si>
  <si>
    <t>I'm having an issue with the {product_purchased}. Please assist. ‚Äî I believe this means that I have not found my phone. My previous order of $10 left them with less than $3. I know they didn't want I've tried clearing the cache and data for the {product_purchased} app, but the issue persists.</t>
  </si>
  <si>
    <t>I'm having an issue with the {product_purchased}. Please assist.
‚Ä¢ This is an issue with {product_purchased}. Please assist.
‚Ä¢ This is an issue with {product_purchased}. I rely heavily on my {product_purchased} for my daily tasks, and this issue is hindering my productivity.</t>
  </si>
  <si>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</si>
  <si>
    <t>I'm having an issue with the {product_purchased}. Please assist. I'm only looking for new products that can be bought. Thank you."
‚Ä¢ "The only reason I buy a TV with a {product_purch I've performed a factory reset on my {product_purchased}, hoping it would resolve the problem, but it didn't help.</t>
  </si>
  <si>
    <t>I'm having an issue with the {product_purchased}. Please assist. ‚Äî Google Play Store (@googleplay) October 22, 2016
If only I was this pissed? ‚Äî John H. (@KirkWatson) October 22 I've checked for software updates, and my {product_purchased} is already running the latest version.</t>
  </si>
  <si>
    <t>I'm having an issue with the {product_purchased}. Please assist.
‚Ä¢ I want to update my name to {"category"} rather than using {product_purchased}. Please assist.
‚Ä¢ I need to configure I've reviewed the troubleshooting steps on the official support website, but they didn't resolve the problem.</t>
  </si>
  <si>
    <t>I've forgotten my password for my {product_purchased} account, and the password reset option is not working. How can I recover my account?
Note For Microsoft¬Æ Outlook 2010 and later users, the following authentication is available for I've recently updated the firmware of my {product_purchased}, and the issue started happening afterward. Could it be related to the update?</t>
  </si>
  <si>
    <t>I'm having an issue with the {product_purchased}. Please assist.
Powered by vBulletin¬Æ Version 4.2.2738 Copyright ¬© 2018 vBulletin Solutions, Inc. All rights reserved. I'm concerned about the security of my {product_purchased} and would like to ensure that my data is safe.</t>
  </si>
  <si>
    <t>I'm having an issue with the {product_purchased}. Please assist.
CALF OF GARLAND LAND
BALTIMORE, MD ‚Äì The National Rifle Association and the Baltimore Ravens announced on Thursday in person I've recently updated the firmware of my {product_purchased}, and the issue started happening afterward. Could it be related to the update?</t>
  </si>
  <si>
    <t>I'm having an issue with the {product_purchased}. Please assist.
‚Ä¢ Product and seller: It is possible that you may have the same item or the same device. Please support the seller.
‚Ä¢ Contact: You This problem started occurring after the recent software update. I haven't made any other changes to the device.</t>
  </si>
  <si>
    <t>I'm having an issue with the {product_purchased}. Please assist.
‚Ä¢ A number of problems can happen when loading and saving a product is interrupted.
‚Ä¢ When the product is paused or loading by a third-party I've checked for software updates, and my {product_purchased} is already running the latest version.</t>
  </si>
  <si>
    <t>I'm having an issue with the {product_purchased}. Please assist.
‚Ä¢ If this is something you're seeing or purchasing, send me a message and I'll remove it from the list of products.
‚Ä¢ Please enter I've followed online tutorials and community forums to troubleshoot the issue, but no luck so far.</t>
  </si>
  <si>
    <t>I'm having an issue with the {product_purchased}. Please assist. ‚Äî
Please enable JavaScript to view the comments powered by Disqus.
Disqus I've recently updated the firmware of my {product_purchased}, and the issue started happening afterward. Could it be related to the update?</t>
  </si>
  <si>
    <t>I'm having an issue with the {product_purchased}. Please assist. ‚Äî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</si>
  <si>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I'm having an issue with the {product_purchased}. Please assist. ‚Äî Mark Karp (@MarkKarp1) April 14, 2016
Gavin Andresen of the Financial Times quoted a person familiar with the situation as I've followed the troubleshooting steps mentioned in the user manual, but the issue persists.</t>
  </si>
  <si>
    <t>I'm having an issue with the {product_purchased}. Please assist.
# # Copyright ¬© 2014-2016 Mitsuya Shikishi
# - * (V) N.S.A., Inc. I need assistance as soon as possible because it's affecting my work and productivity.</t>
  </si>
  <si>
    <t>I'm having an issue with the {product_purchased}. Please assist.
‚Ä¢ Please let me know if you are having issues and we will work together.
‚Ä¢ And don't forget the email or phone number of your customer I'm concerned about the security of my {product_purchased} and would like to ensure that my data is safe.</t>
  </si>
  <si>
    <t>I'm having an issue with the {product_purchased}. Please assist. ‚Äî Customer Support (@CustomerSupport) February 2, 2014
Some of the other customers in the conversation told us they are seeing similar changes to the refund process. I'm not sure if this issue is specific to my device or if others have reported similar problems.</t>
  </si>
  <si>
    <t>I'm having an issue with the {product_purchased}. Please assist.
It's working
No problem ‚Äî just click the "Start" button right now.
To change your shipping address, paste it in the address I've recently updated the firmware of my {product_purchased}, and the issue started happening afterward. Could it be related to the update?</t>
  </si>
  <si>
    <t>I'm having an issue with the {product_purchased}. Please assist. ‚Äî Donald J. Trump (@realDonaldTrump) August 5, 2017
The president's tweets included this exchange Monday:
@realDonaldTrump @danaparkin @ I've checked for any available software updates for my {product_purchased}, but there are none.</t>
  </si>
  <si>
    <t>I'm having an issue with the {product_purchased}. Please assist. ‚Äî Michael B (@michaelbkevin) August 17, 2016
We've had this problem with a few people that have had a problem with the { I've noticed a sudden decrease in battery life on my {product_purchased}. It used to last much longer.</t>
  </si>
  <si>
    <t>I'm having an issue with the {product_purchased}. Please assist.
‚Ä¢ No changes to the items in your cart. However, you may use the cart-name to include a company name instead.
‚Ä¢ If you I'm worried that the issue might be hardware-related and might require repair or replacement.</t>
  </si>
  <si>
    <t>I'm having an issue with the {product_purchased}. Please assist. ‚Äî David R. (@Dandel_T) March 12, 2017
"You can buy the next one in one's back pocket just like this. I've recently updated the firmware of my {product_purchased}, and the issue started happening afterward. Could it be related to the update?</t>
  </si>
  <si>
    <t>I'm having an issue with the {product_purchased}. Please assist.
Thank you
Please feel free to contact me via twitter or email, I hope to have a solution in the future and hope you guys like this üôÇ I'm concerned about the security of my {product_purchased} and would like to ensure that my data is safe.</t>
  </si>
  <si>
    <t>I'm having an issue with the {product_purchased}. Please assist.
3.2.1.2:
‚Ä¢ ‚Ä¢ Change title of the product before your purchase
‚Ä¢ ‚Ä¢ Add your name and your billing address I'm concerned about the security of my {product_purchased} and would like to ensure that my data is safe.</t>
  </si>
  <si>
    <t>I'm having an issue with the {product_purchased}. Please assist. That was a small file.. I just got the item &amp; got the item today and am looking forward the delivery &amp; will be happy. Thank you - MichaelB ‚Äî I'm worried that the issue might be hardware-related and might require repair or replacement.</t>
  </si>
  <si>
    <t>I'm having an issue with the {product_purchased}. Please assist.
‚Ä¢If you have any information in regards to your purchase that I should make available, please write to [email protected] to ask. If I can't I've noticed a peculiar error message popping up on my {product_purchased} screen. It says '{error_message}'. What does it mean?</t>
  </si>
  <si>
    <t>I've accidentally deleted important data from my {product_purchased}. Is there any way to recover the deleted files? I need them urgently. I want it back. ‚Äî Scott McCaffrey (@scottmcaffrey) July 14, I've tried using different cables, adapters, or peripherals with my {product_purchased}, but the issue persists.</t>
  </si>
  <si>
    <t>I'm having an issue with the {product_purchased}. Please assist.
‚Ä¢ Please provide information such as a description of the product, approximate dimensions, and what you want.
‚Ä¢ Use of the Product is subject to our I've recently updated the firmware of my {product_purchased}, and the issue started happening afterward. Could it be related to the update?</t>
  </si>
  <si>
    <t>I'm having an issue with the {product_purchased}. Please assist. ‚Äî Dr. J.P. (@Dr.J.P) July 11, 2014
He continued:
It's not a problem for some of I've tried different settings and configurations on my {product_purchased}, but the issue persists.</t>
  </si>
  <si>
    <t>I'm having an issue with the {product_purchased}. Please assist. ‚Äî
#7
#8 Note - this is my custom order of the same name but not the same location, so it must have been placed as I've checked for software updates, and my {product_purchased} is already running the latest version.</t>
  </si>
  <si>
    <t>I'm having an issue with the {product_purchased}. Please assist. ‚Äî Ryan (@Ryan_Chron of The Biscuits) August 28, 2014
I thought that was a great question, and I'm sure you'll I'm unable to find the option to perform the desired action in the {product_purchased}. Could you please guide me through the steps?</t>
  </si>
  <si>
    <t>I'm having an issue with the {product_purchased}. Please assist.
‚Ä¢ There were no purchases made from this store at the last minute. Please continue to view your purchase as expected.
‚Ä¢ Please consider a full refund I'm not sure if this issue is specific to my device or if others have reported similar problems.</t>
  </si>
  <si>
    <t>I'm having an issue with the {product_purchased}. Please assist. We'd love to help you and our members.
‚Äî Posted in the forums
‚Äî Posted in the forums
‚Äî Posted in the forums I've performed a factory reset on my {product_purchased}, hoping it would resolve the problem, but it didn't help.</t>
  </si>
  <si>
    <t>I'm having an issue with the {product_purchased}. Please assist. ‚Äî Mike O'Sullivan (@MikeO'Sullivan) January 9, 2015
As the tweet went viral online, more and more people shared their complaints about both I've recently updated the firmware of my {product_purchased}, and the issue started happening afterward. Could it be related to the update?</t>
  </si>
  <si>
    <t>I'm having an issue with the {product_purchased}. Please assist. &lt;/a&gt; &lt;cached_message&gt;&lt;/cached_message&gt; &lt;/card&gt; &lt;/object.properties&gt; ‚Äî This method is deprecated ‚Äî it's not supported. I've noticed a peculiar error message popping up on my {product_purchased} screen. It says '{error_message}'. What does it mean?</t>
  </si>
  <si>
    <t>I'm having an issue with the {product_purchased}. Please assist.
3.7 ‚Ä¢ Added a new icon for loading a page or some custom content
- Optimization
- Updated to v1.5. I've recently updated the firmware of my {product_purchased}, and the issue started happening afterward. Could it be related to the update?</t>
  </si>
  <si>
    <t>I'm having an issue with the {product_purchased}. Please assist. ‚Äî Daniel "Darius" DeGrootis (@Darius-DGrootis) September 19, 2015
@Darius-DGrootis I've checked the device settings and made sure that everything is configured correctly.</t>
  </si>
  <si>
    <t>I'm having an issue with the {product_purchased}. Please assist. (If this option doesn't work for you or is available, please try to send me an email. I cannot reply to messages that don't work at the‚ñà‚ñà I've followed the troubleshooting steps mentioned in the user manual, but the issue persists.</t>
  </si>
  <si>
    <t>I've accidentally deleted important data from my {product_purchased}. Is there any way to recover the deleted files? I need them urgently.
Step Two ‚Äì Set up Dropbox
On macOS, try to use a free Dropbox account This problem started occurring after the recent software update. I haven't made any other changes to the device.</t>
  </si>
  <si>
    <t>I'm having an issue with the {product_purchased}. Please assist. ‚Äî Brian J. Jones (@BJJones) February 18, 2017
It's a good thing the product isn't on sale‚Ä¶ #SVCCs I've recently updated the firmware of my {product_purchased}, and the issue started happening afterward. Could it be related to the update?</t>
  </si>
  <si>
    <t>I'm having an issue with the {product_purchased}. Please assist.
‚Ä¢ If you have bought in the past to add:
‚Äì 1,000 coins (as of 1 October 2017)
Your current payment is I've recently updated the firmware of my {product_purchased}, and the issue started happening afterward. Could it be related to the update?</t>
  </si>
  <si>
    <t>I'm having an issue with the {product_purchased}. Please assist. I cannot take all of their orders or use them just to create a new listing. Please contact me to see what that number is.
In other news‚Ä¶ I'm unable to find the option to perform the desired action in the {product_purchased}. Could you please guide me through the steps?</t>
  </si>
  <si>
    <t>I'm having an issue with the {product_purchased}. Please assist.
This means that, as with every step in order to keep this product running, you must enter a 'total of ¬£1,000' or more. I've already contacted customer support multiple times, but the issue remains unresolved.</t>
  </si>
  <si>
    <t>I'm facing issues logging into my {product_purchased} account. It says my account is locked. What should I do to unlock it?
Answer ‚Äì Simply delete your {product_purchased} from your account balance. I've noticed that the issue occurs consistently when I use a specific feature or application on my {product_purchased}.</t>
  </si>
  <si>
    <t>I'm having an issue with the {product_purchased}. Please assist. ‚Äî
$item.shtml
You can create your own CSS for different products on this page, and create a custom layout to adapt the checkout to This problem started occurring after the recent software update. I haven't made any other changes to the device.</t>
  </si>
  <si>
    <t>There seems to be a glitch in the {product_purchased} software. It freezes frequently, making it difficult to use. Can you please provide a solution? ‚Äî Michael K. Hwang (@michaelkhunts) July 29, I've reviewed the troubleshooting steps on the official support website, but they didn't resolve the problem.</t>
  </si>
  <si>
    <t>I'm having an issue with the {product_purchased}. Please assist.
‚Ä¢ Remove any missing or invalid credit card numbers from your cart or online store: this will work with online merchants.
‚Ä¢ Download and remove this software The issue I'm facing is intermittent. Sometimes it works fine, but other times it acts up unexpectedly.</t>
  </si>
  <si>
    <t>I'm having an issue with the {product_purchased}. Please assist. https://t.co/HjwJhbA5Ix ‚Äî J.R.R. Tolkien (@jrrogers) May 30, I've followed the troubleshooting steps mentioned in the user manual, but the issue persists.</t>
  </si>
  <si>
    <t>I've noticed a software bug in the {product_purchased} app. It's causing data loss and unexpected errors. How can I resolve this issue?
‚Ä¢ If you buy multiple products, you have to pay for each one separately I'm experiencing this issue on multiple devices of the same model, so it seems to be a widespread problem.</t>
  </si>
  <si>
    <t>I'm having an issue with the {product_purchased}. Please assist. ‚Äî John, United States (@davidjmc_) September 11, 2014
In an emotional tribute to his dad, David and his wife, the couple I've noticed a sudden decrease in battery life on my {product_purchased}. It used to last much longer.</t>
  </si>
  <si>
    <t>I'm having an issue with the {product_purchased}. Please assist. ‚Äî
What's the solution?
I use this to find out what kind of item i need. It is quite easy to do though. Just click I've checked the device settings and made sure that everything is configured correctly.</t>
  </si>
  <si>
    <t>I'm having an issue with the {product_purchased}. Please assist. ‡∏™‡∏™‡∏ó‡∏µ‡∏•‡∏≤‡∏≤‡∏á!‡∏Ñ‡∏°‡∏ó‡∏µ‡πâ‡∏ï‡πàÔøΩ I rely heavily on my {product_purchased} for my daily tasks, and this issue is hindering my productivity.</t>
  </si>
  <si>
    <t>I'm having an issue with the {product_purchased}. Please assist. I need to know why.
4:03 p.m. ‚Äî The bill comes face first into the House.
Mr. Obama's administration will I rely heavily on my {product_purchased} for my daily tasks, and this issue is hindering my productivity.</t>
  </si>
  <si>
    <t>I'm having an issue with the {product_purchased}. Please assist. „Äç(Vincent, "Fuyo, what kind of thing is this, the product is a complete mess?„Äç)
Even though she buses with I've tried different settings and configurations on my {product_purchased}, but the issue persists.</t>
  </si>
  <si>
    <t>I'm having an issue with the {product_purchased}. Please assist. ‚Äî@_@
P.P.P. (In case the price and price of a product don't match up), we'll ship you the order I've performed a factory reset on my {product_purchased}, hoping it would resolve the problem, but it didn't help.</t>
  </si>
  <si>
    <t>I'm having an issue with the {product_purchased}. Please assist. ‚Äî
"This is a wonderful product, and I've been reading a lot of guides about great products. The quality, the service, etc. is amazing I've reviewed the troubleshooting steps on the official support website, but they didn't resolve the problem.</t>
  </si>
  <si>
    <t>I'm having an issue with the {product_purchased}. Please assist. ‚Äî Paul Graham (@saucecarter_vancouver) August 14, 2017
One thing's clear for me is that we've had pretty decent coverage I need assistance as soon as possible because it's affecting my work and productivity.</t>
  </si>
  <si>
    <t>I'm having an issue with the {product_purchased}. Please assist. Thank you in any way.
‚Ä¢ You are not being paid by any third party. Please consider the purchase as a way to provide information regarding the buyer. I've checked for any available software updates for my {product_purchased}, but there are none.</t>
  </si>
  <si>
    <t>The {product_purchased} is unable to establish a stable internet connection. It keeps disconnecting intermittently. How can I troubleshoot this network problem? [05:49:05 AM] Kj√∏rn Orgels: I've performed a factory reset on my {product_purchased}, hoping it would resolve the problem, but it didn't help.</t>
  </si>
  <si>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</si>
  <si>
    <t>I'm having an issue with the {product_purchased}. Please assist. ‚Äî@KlausJohansen
The product_purchased item is in a state of disrepair or could be out of business.
Make I've performed a factory reset on my {product_purchased}, hoping it would resolve the problem, but it didn't help.</t>
  </si>
  <si>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</si>
  <si>
    <t>I'm having an issue with the {product_purchased}. Please assist. Thanks :)
3 8 10 #3 LizzieKrkk 3 Frags ‚Äì + I'm having an issue DIGITAL PRIZES ON ALL I'm unable to find the option to perform the desired action in the {product_purchased}. Could you please guide me through the steps?</t>
  </si>
  <si>
    <t>I'm having an issue with the {product_purchased}. Please assist.
‚Ä¢
‚Ä¢
‚Ä¢
‚Ä¢
‚Ä¢
‚Ä¢
‚Ä¢
‚Ä¢
‚Ä¢
‚Ä¢
‚Ä¢ I've followed online tutorials and community forums to troubleshoot the issue, but no luck so far.</t>
  </si>
  <si>
    <t>I've accidentally deleted important data from my {product_purchased}. Is there any way to recover the deleted files? I need them urgently. ‚Äî The Product Manager (@productman) September 3, 2014
How might the system help? I'm not sure if this issue is specific to my device or if others have reported similar problems.</t>
  </si>
  <si>
    <t>I'm having an issue with the {product_purchased}. Please assist.
2.1.1 ‚Äì Fixes issues reported to be caused by the sale of more than one product
Please refer to the "Contact Us" page I've followed online tutorials and community forums to troubleshoot the issue, but no luck so far.</t>
  </si>
  <si>
    <t>I'm having an issue with the {product_purchased}. Please assist. I'm sorry. I'm just starting. ‚Äî J.J. R. (@JRinso) December 19, 2013
The NFL, in a I'm unable to find the option to perform the desired action in the {product_purchased}. Could you please guide me through the steps?</t>
  </si>
  <si>
    <t>I'm having an issue with the {product_purchased}. Please assist.
It's an open-source version of the.NET Framework 4.0 by @erick.
The project name is ‰∏äÊòü, I've reviewed the troubleshooting steps on the official support website, but they didn't resolve the problem.</t>
  </si>
  <si>
    <t>I've encountered a data loss issue with my {product_purchased}. All the files and documents seem to have disappeared. Can you guide me on how to retrieve them?
‚Ä¢ I can't remember when we started this. Is there I've tried using different cables, adapters, or peripherals with my {product_purchased}, but the issue persists.</t>
  </si>
  <si>
    <t>I'm having an issue with the {product_purchased}. Please assist. (Or, be a guest in the list, as a guest I can add you to the list!)
ÔøΩÈÜí
Coffee-Eating, Nut I've performed a factory reset on my {product_purchased}, hoping it would resolve the problem, but it didn't help.</t>
  </si>
  <si>
    <t>I'm having an issue with the {product_purchased}. Please assist. ‚Äî Mike Rogers (@mikerobbins) December 8, 2015
#Duke's James Kelly was charged with shoplifting from a store last year. I've already contacted customer support multiple times, but the issue remains unresolved.</t>
  </si>
  <si>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</si>
  <si>
    <t>I'm having an issue with the {product_purchased}. Please assist. Thank you.
(9/9) ‚Äì The problem does not appear to be related to the last (last sale) purchase when there is only 5 more I've tried different settings and configurations on my {product_purchased}, but the issue persists.</t>
  </si>
  <si>
    <t>I'm having an issue with the {product_purchased}. Please assist.
‚Ä¢ My item is a large number of pairs in size. No need to worry.
‚Ä¢ The sizing of the item is correct and the "p I've checked for any available software updates for my {product_purchased}, but there are none.</t>
  </si>
  <si>
    <t>I'm having an issue with the {product_purchased}. Please assist.
Product code: 5091914-D
Description:
‚Ä¢ This watch has all standard controls and will have dial adjustment at a fully reset The issue I'm facing is intermittent. Sometimes it works fine, but other times it acts up unexpectedly.</t>
  </si>
  <si>
    <t>I'm having an issue with the {product_purchased}. Please assist. Thanks!"
"As if this would help, this isn't going to go smoothly either‚Ä¶."
"My apologies, I apologize for getting in such I need assistance as soon as possible because it's affecting my work and productivity.</t>
  </si>
  <si>
    <t>I'm having an issue with the {product_purchased}. Please assist. ‚Äî Sam Browning (@SamBrowning) January 13, 2014
Hollywood fans should be especially concerned about who they may be paying for the video. I rely heavily on my {product_purchased} for my daily tasks, and this issue is hindering my productivity.</t>
  </si>
  <si>
    <t>I'm having an issue with the {product_purchased}. Please assist. (Please support @ABSmith and @BONnet)
‚Ä¢ You can't delete all your money and don't have to pay for it: just I've tried using different cables, adapters, or peripherals with my {product_purchased}, but the issue persists.</t>
  </si>
  <si>
    <t>I'm having an issue with the {product_purchased}. Please assist. I'll contact in-store.
#8: $6.99 / ¬£7.88 USD
Add to cart I've tried using different cables, adapters, or peripherals with my {product_purchased}, but the issue persists.</t>
  </si>
  <si>
    <t>I'm having an issue with the {product_purchased}. Please assist. ------------------------- ------------------------- Next Product : --------------- "Gravity Drive" Brand ¬† Product Name : "Gravity Drive" Brand Version : 3 ¬† ¬† Age : I've recently updated the firmware of my {product_purchased}, and the issue started happening afterward. Could it be related to the update?</t>
  </si>
  <si>
    <t>I'm having an issue with the {product_purchased}. Please assist. ‚Äî Customer Support (@CustomerSupport) October 30, 2016
She also expressed concerns about his use from his wife, who, as recently as Friday, said her I've performed a factory reset on my {product_purchased}, hoping it would resolve the problem, but it didn't help.</t>
  </si>
  <si>
    <t>I'm having an issue with the {product_purchased}. Please assist. I have no control over it." ‚ÄïShyakumir to the vendor to try and contact the vendor. [src]
Following the discovery of the This problem started occurring after the recent software update. I haven't made any other changes to the device.</t>
  </si>
  <si>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</si>
  <si>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</si>
  <si>
    <t>I've accidentally deleted important data from my {product_purchased}. Is there any way to recover the deleted files? I need them urgently. ‚Äî Andrew (@harrym_r) April 28, 2016
You're being irresponsible if I've noticed a peculiar error message popping up on my {product_purchased} screen. It says '{error_message}'. What does it mean?</t>
  </si>
  <si>
    <t>I'm having an issue with the {product_purchased}. Please assist.
‚Ä¢ There is a bug with the {product_page}. Please assist.
‚Ä¢ There are several other issues and problems I've recently updated the firmware of my {product_purchased}, and the issue started happening afterward. Could it be related to the update?</t>
  </si>
  <si>
    <t>I'm having an issue with the {product_purchased}. Please assist. ‚Äî CITIZEN_ROOM #define PENDING_WIFI_REBOOTING_MODE 8
Here is an overview page for I need assistance as soon as possible because it's affecting my work and productivity.</t>
  </si>
  <si>
    <t>I'm having an issue with the {product_purchased}. Please assist.
‚Ä¢ I have an issue with this product. Please contact me. Thank you.
‚Ä¢ If you're having issues with the product, please contact me I've already contacted customer support multiple times, but the issue remains unresolved.</t>
  </si>
  <si>
    <t>I'm having an issue with the {product_purchased}. Please assist. https://t.co/nQ0eH4ZdUJ‚Äî
#Gamergate (@SethAJ) February 21, 2017 I've tried troubleshooting steps mentioned in the user manual, but the issue persists.</t>
  </si>
  <si>
    <t>I'm having an issue with the {product_purchased}. Please assist.
I understand that no one has found this to be a quality product:
‚Ä¢ No product was placed. Please assist.
I understand that no I've recently updated the firmware of my {product_purchased}, and the issue started happening afterward. Could it be related to the update?</t>
  </si>
  <si>
    <t>I'm having an issue with the {product_purchased}. Please assist. ¬†Now ¬†here is a great one to offer your customers.
"I was very surprised when I read the article on the {product_purch I've checked the device settings and made sure that everything is configured correctly.</t>
  </si>
  <si>
    <t>I'm having an issue with the {product_purchased}. Please assist.
‚Ä¢ I found this product and want to use it on a machine
‚Ä¢ I was looking at the name and what they had to offer and found this I've followed the troubleshooting steps mentioned in the user manual, but the issue persists.</t>
  </si>
  <si>
    <t>I'm having an issue with the {product_purchased}. Please assist.
If you are looking into a reseller, please don't hesitate to visit www.bethn.io ‚Äì www.bethn.io - I've tried different settings and configurations on my {product_purchased}, but the issue persists.</t>
  </si>
  <si>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</si>
  <si>
    <t>I'm having an issue with the {product_purchased}. Please assist. ‚Äî
Product ID: 100
Price: $28.99
Last updated: June 04, 2017
Price $29.99 I've checked the device settings and made sure that everything is configured correctly.</t>
  </si>
  <si>
    <t>I'm having an issue with the {product_purchased}. Please assist. https://youtu.be/kG1Gg4YX3Zc? ‚Äî New Age Religion (@NewAnarchy) May 5, 2017 I'm worried that the issue might be hardware-related and might require repair or replacement.</t>
  </si>
  <si>
    <t>I've forgotten my password for my {product_purchased} account, and the password reset option is not working. How can I recover my account?
Step 2 ‚Äì Remove the existing account
Delete the last 2 passwords from your I've noticed that the issue occurs consistently when I use a specific feature or application on my {product_purchased}.</t>
  </si>
  <si>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</si>
  <si>
    <t>I'm having an issue with the {product_purchased}. Please assist. " ‚Äî Anastasia [DLC Content], referring to Anastasia's description of the item.
Anastasia, it's the first time I I rely heavily on my {product_purchased} for my daily tasks, and this issue is hindering my productivity.</t>
  </si>
  <si>
    <t>I'm having an issue with the {product_purchased}. Please assist.
When asked (if we can't fix my issue we can at least provide some wrong information as to why i didn't buy a purchase)
‚Ä¢ I've reviewed the troubleshooting steps on the official support website, but they didn't resolve the problem.</t>
  </si>
  <si>
    <t>I'm having an issue with the {product_purchased}. Please assist. ‚Äî Sinead O'Connor (@sineadod) August 8, 2016
"Thank you for coming by," Taylor said. "A lot of I'm worried that the issue might be hardware-related and might require repair or replacement.</t>
  </si>
  <si>
    <t>I'm having an issue with the {product_purchased}. Please assist.
‚Ä¢ We've added a new price point to account for the cost of the original item, however it's now $30.
‚Ä¢ We also want I'm unable to find the option to perform the desired action in the {product_purchased}. Could you please guide me through the steps?</t>
  </si>
  <si>
    <t>I'm having an issue with the {product_purchased}. Please assist.
Please enable Javascript to watch this video
ALBANY, N.Y.-- (CBSNewYork) ‚Äì The department of public safety today revealed I've noticed a peculiar error message popping up on my {product_purchased} screen. It says '{error_message}'. What does it mean?</t>
  </si>
  <si>
    <t>I'm having an issue with the {product_purchased}. Please assist. 1 2 Next ¬ª I've followed the troubleshooting steps mentioned in the user manual, but the issue persists.</t>
  </si>
  <si>
    <t>I'm having an issue with the {product_purchased}. Please assist.
‚Ä¢ Product ID: 7232318.
‚Ä¢ Product Code: 232318.
‚Ä¢ Name: http://www.bend- I'm concerned about the security of my {product_purchased} and would like to ensure that my data is safe.</t>
  </si>
  <si>
    <t>I'm having an issue with the {product_purchased}. Please assist.
‚Ä¢ You asked the right question. Get a review in as soon as you can.
‚Ä¢ We can only offer this product through a third party. I've performed a factory reset on my {product_purchased}, hoping it would resolve the problem, but it didn't help.</t>
  </si>
  <si>
    <t>I'm having an issue with the {product_purchased}. Please assist.
4.5 ‚Ä¢ Bugfix: Ensure that your device will be powered-down when you log in ‚Ä¢ Bugfix: Fix the crash log when we leave I'm using the original charger that came with my {product_purchased}, but it's not charging properly.</t>
  </si>
  <si>
    <t>I'm having an issue with the {product_purchased}. Please assist.
You can tell if the product you bought is defective by clicking:
‚Ä¢ Check for: Product information on the product page
‚Ä¢ Check out what I've already contacted customer support multiple times, but the issue remains unresolved.</t>
  </si>
  <si>
    <t>I'm having an issue with the {product_purchased}. Please assist. (10:47:40 PM) Balthazar 5 hours ago
https://www.‡πáÂÆ∂Ê≤ô:10.3 million BTC will I need assistance as soon as possible because it's affecting my work and productivity.</t>
  </si>
  <si>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</si>
  <si>
    <t>I'm having an issue with the {product_purchased}. Please assist. ‚Äî
1
2
3
4
5
6
7
8
9
10 I rely heavily on my {product_purchased} for my daily tasks, and this issue is hindering my productivity.</t>
  </si>
  <si>
    <t>I'm having an issue with the {product_purchased}. Please assist. https://t.co/b0YgPZHcM9 ‚Äî Ben Kastel (@BenKastel) May 19, 2017 I've recently updated the firmware of my {product_purchased}, and the issue started happening afterward. Could it be related to the update?</t>
  </si>
  <si>
    <t>I'm having an issue with the {product_purchased}. Please assist.
Product information
Size:
$20.99
Size:
5.5‚Ä≥ x 5‚Ä≥
Product information: I'm worried that the issue might be hardware-related and might require repair or replacement.</t>
  </si>
  <si>
    <t>I'm having an issue with the {product_purchased}. Please assist.
Product Info
‚Ä¢ "Wanna Use With A Game Of Thrones"- GameofThrones is "a great game for a game of Thrones," the I've checked for software updates, and my {product_purchased} is already running the latest version.</t>
  </si>
  <si>
    <t>I'm having an issue with the {product_purchased}. Please assist. „Ää The Product Order Address „Äã „Ää Address „Äã
We have a lot of information in this site that you are not able I've followed the troubleshooting steps mentioned in the user manual, but the issue persists.</t>
  </si>
  <si>
    <t>I'm having an issue with the {product_purchased}. Please assist.
Thank you for your support.
YOKONO KATUSAKI (Ë∂ÖÂú∞ÁêÜ‰ºùÁç£) I'm concerned about the security of my {product_purchased} and would like to ensure that my data is safe.</t>
  </si>
  <si>
    <t>I'm having an issue with the {product_purchased}. Please assist. ‚Äî ‚Äî ‚Äî
SUBJECT: #2624: the #1248.1248.943_d3b00d36705027 I've recently updated the firmware of my {product_purchased}, and the issue started happening afterward. Could it be related to the update?</t>
  </si>
  <si>
    <t>I'm having an issue with the {product_purchased}. Please assist. &lt;/div&gt; ‚Äî &lt;br /&gt; &lt;br /&gt; &lt;br /&gt; &lt;/div&gt; &lt;div id="product_id" style="display:none!" &gt;&lt;p&gt;&lt;/ I've performed a factory reset on my {product_purchased}, hoping it would resolve the problem, but it didn't help.</t>
  </si>
  <si>
    <t>I'm having an issue with the {product_purchased}. Please assist. ‚Äî The Customer Experience Manager (@thecustomerexperiencemanager) October 28, 2017
"We were really surprised and we are working to find out if there The issue I'm facing is intermittent. Sometimes it works fine, but other times it acts up unexpectedly.</t>
  </si>
  <si>
    <t>I'm having an issue with the {product_purchased}. Please assist.
The only solution is to try to make sure the device is connected to the LAN or you lose the connection after about 2‚Äì4 hours.
We I'm concerned about the security of my {product_purchased} and would like to ensure that my data is safe.</t>
  </si>
  <si>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</si>
  <si>
    <t>I'm having an issue with the {product_purchased}. Please assist. Please make sure everyone knows who the products are. Sorry for the inconvenience. ‚Äî Donald J. Trump (@realDonaldTrump) January 8, 2017
The Trump campaign has The issue I'm facing is intermittent. Sometimes it works fine, but other times it acts up unexpectedly.</t>
  </si>
  <si>
    <t>I'm having an issue with the {product_purchased}. Please assist.
‚Ä¢ I received two other similar products from you.
‚Ä¢ I didn't get a response like this after I started using it, so it was a I've performed a factory reset on my {product_purchased}, hoping it would resolve the problem, but it didn't help.</t>
  </si>
  <si>
    <t>I'm having an issue with the {product_purchased}. Please assist. If it's not working, please do send an email to support@tasco.com
[‚Ä¶] The issue I'm facing is intermittent. Sometimes it works fine, but other times it acts up unexpectedly.</t>
  </si>
  <si>
    <t>I'm having an issue with the {product_purchased}. Please assist.
‚Ä¢ There are errors and issues if a particular product or service isn't being offered. If this is the case, please let me know.
‚Ä¢ The issue I'm facing is intermittent. Sometimes it works fine, but other times it acts up unexpectedly.</t>
  </si>
  <si>
    <t>I'm having an issue with the {product_purchased}. Please assist.
‚Ä¢ I have one for sale, I bought it just to get a new one. I want to try on it but no one was willing to take it I've tried clearing the cache and data for the {product_purchased} app, but the issue persists.</t>
  </si>
  <si>
    <t>The {product_purchased} is unable to establish a stable internet connection. It keeps disconnecting intermittently. How can I troubleshoot this network problem?
‚Ä¢ Get your domain address.
‚Ä¢ Get your ip address at I rely heavily on my {product_purchased} for my daily tasks, and this issue is hindering my productivity.</t>
  </si>
  <si>
    <t>I'm having an issue with the {product_purchased}. Please assist. Thank you. ‚Äî Donald J. Trump (@realDonaldTrump) May 24, 2017
A spokeswoman for Trump International Hotel &amp; Tower declined further comment, as did Trump International I'm concerned about the security of my {product_purchased} and would like to ensure that my data is safe.</t>
  </si>
  <si>
    <t>I'm having an issue with the {product_purchased}. Please assist. https://t.co/QYFmVxJyS1 pic.twitter.com/XWfGdNgvGW ‚Äî I've tried troubleshooting steps mentioned in the user manual, but the issue persists.</t>
  </si>
  <si>
    <t>I'm having an issue with the {product_purchased}. Please assist.
‚Ä¢ Product-only purchases are now deleted after 2 weeks (until 4-5 days after its purchase). I've tried clearing the cache and data for the {product_purchased} app, but the issue persists.</t>
  </si>
  <si>
    <t>I'm having an issue with the {product_purchased}. Please assist.
Thank you,
Kai, My Ex
"The price is not for me." ‚Äî Kai on the issue
This post has been I've recently updated the firmware of my {product_purchased}, and the issue started happening afterward. Could it be related to the update?</t>
  </si>
  <si>
    <t>I'm having an issue with the {product_purchased}. Please assist.
‚Ä¢ No data for: The purchase amount will change per item.
‚Ä¢ No data for: Price is charged for delivery.
‚Ä¢ No data I've tried clearing the cache and data for the {product_purchased} app, but the issue persists.</t>
  </si>
  <si>
    <t>I'm having an issue with the {product_purchased}. Please assist. If the product is the same as your standard product, but needs some support, or a variation is needed, please provide a comment or contact us.
‚Ä¢ The issue I'm facing is intermittent. Sometimes it works fine, but other times it acts up unexpectedly.</t>
  </si>
  <si>
    <t>I'm having an issue with the {product_purchased}. Please assist.
3.6.2 ‚Äì The new (new) UI is getting better and better. Please assist.
3.6.1 New UX design I've checked for software updates, and my {product_purchased} is already running the latest version.</t>
  </si>
  <si>
    <t>I'm having an issue with the {product_purchased}. Please assist. ‚Äî Product Owner (@Product_Owner) March 4, 2017
A post dated March 4 has been removed under "Notifications from B&amp;H": I've tried using different cables, adapters, or peripherals with my {product_purchased}, but the issue persists.</t>
  </si>
  <si>
    <t>I'm having an issue with the {product_purchased}. Please assist.
Thank you forÔøΩÈÄì
A.B.C.
J.
1.6
Thank you for your support so I'm unable to find the option to perform the desired action in the {product_purchased}. Could you please guide me through the steps?</t>
  </si>
  <si>
    <t>I'm having an issue with the {product_purchased}. Please assist. " ‚Äî Dr. James C. "Trent" L. "Trent" B. "Trent" A. "Lorraine" "Lor I'm using the original charger that came with my {product_purchased}, but it's not charging properly.</t>
  </si>
  <si>
    <t>I'm having an issue with the {product_purchased}. Please assist.
‚Ä¢ We have a dispute with the vendor and the customer. Please contact us.
‚Ä¢ This is not a problem for you and your customer. I've tried different settings and configurations on my {product_purchased}, but the issue persists.</t>
  </si>
  <si>
    <t>I'm having an issue with the {product_purchased}. Please assist.
‚Ä¢ Add $17 for any
$50/hour fee at 1-10% plus the
custom form fee. (please note I've noticed a peculiar error message popping up on my {product_purchased} screen. It says '{error_message}'. What does it mean?</t>
  </si>
  <si>
    <t>I'm having an issue with the {product_purchased}. Please assist. This item is also available in: ‚Ä¢ AUSTRALIA ‚Ä¢ US ‚Ä¢ CA ‚Ä¢ DE ‚Ä¢ UK ‚Ä¢ Ireland ‚Ä¢ Italy ‚Ä¢ Ireland ‚Ä¢ Luxembourg ‚Ä¢ New Zealand ‚Ä¢ Spain I've noticed that the issue occurs consistently when I use a specific feature or application on my {product_purchased}.</t>
  </si>
  <si>
    <t>I'm having an issue with the {product_purchased}. Please assist.
‚Ä¢ ‚Ä¢ ‚Ä¢
A good example of "unsubmitted content" is a Facebook post at 0:30am, a day before the time that This problem started occurring after the recent software update. I haven't made any other changes to the device.</t>
  </si>
  <si>
    <t>I've encountered a data loss issue with my {product_purchased}. All the files and documents seem to have disappeared. Can you guide me on how to retrieve them?
‚Ä¢ For the most part, it's been pretty easy to I'm experiencing this issue on multiple devices of the same model, so it seems to be a widespread problem.</t>
  </si>
  <si>
    <t>The {product_purchased} is unable to establish a stable internet connection. It keeps disconnecting intermittently. How can I troubleshoot this network problem?
‚Ä¢ After a period of unavailability due to network issues, you may I've checked the device settings and made sure that everything is configured correctly.</t>
  </si>
  <si>
    <t>I'm having an issue with the {product_purchased}. Please assist. ‚Äî David P. Whitehead (@DavidPWhitehead) October 18, 2015
So many people are saying they will get refund, they want to say yes The issue I'm facing is intermittent. Sometimes it works fine, but other times it acts up unexpectedly.</t>
  </si>
  <si>
    <t>I've accidentally deleted important data from my {product_purchased}. Is there any way to recover the deleted files? I need them urgently.
You can restore the data in the following case if you want to:
‚Ä¢ Copy I've already contacted customer support multiple times, but the issue remains unresolved.</t>
  </si>
  <si>
    <t>I'm having an issue with the {product_purchased}. Please assist.
What can I do? - (If you want to see aÊ†™„Å´Âá∫„Åô„Çã when shopping for food - it's called a„ÄåÔøΩ I've tried troubleshooting steps mentioned in the user manual, but the issue persists.</t>
  </si>
  <si>
    <t>I'm having an issue with the {product_purchased}. Please assist. Please provincial government, please help us in your problem. https://t.co/rEzVX0gXmF ‚Äî JIM COLLAB I've checked for any available software updates for my {product_purchased}, but there are none.</t>
  </si>
  <si>
    <t>I'm having an issue with the {product_purchased}. Please assist. I might get this corrected...
Sawyer's new iPhone 5X,¬† $1499 ¬†in an Apple Store. ¬†I'm having I'm using the original charger that came with my {product_purchased}, but it's not charging properly.</t>
  </si>
  <si>
    <t>I'm having an issue with the {product_purchased}. Please assist. ‚Äî
Update: In response to request on behalf of LAMRO, LAMRO has provided the following statement:
We've made a change to The issue I'm facing is intermittent. Sometimes it works fine, but other times it acts up unexpectedly.</t>
  </si>
  <si>
    <t>I've forgotten my password for my {product_purchased} account, and the password reset option is not working. How can I recover my account? We've got several things in store ‚Äì login information, credentials, and other sensitive information. I'm unable to find the option to perform the desired action in the {product_purchased}. Could you please guide me through the steps?</t>
  </si>
  <si>
    <t>I'm having an issue with the {product_purchased}. Please assist. As I am on the device I am unable to connect to services.
I'm about to turn off my computer when the screen appears as shown above‚Ä¶then I'm not sure if this issue is specific to my device or if others have reported similar problems.</t>
  </si>
  <si>
    <t>I'm having an issue with the {product_purchased}. Please assist. ‚Äî The First Nation of New York (@FirstNy) August 25, 2015
This is one way for people to get paid. The first one that has I've checked the device settings and made sure that everything is configured correctly.</t>
  </si>
  <si>
    <t>I'm having an issue with the {product_purchased}. Please assist. ‚Äî M.G. (@m_geogar) September 21, 2014
When you say "what about my purchase from me" the company might respond I've recently updated the firmware of my {product_purchased}, and the issue started happening afterward. Could it be related to the update?</t>
  </si>
  <si>
    <t>I'm having an issue with the {product_purchased}. Please assist. Thanks." ‚ÄîGiorgio (Gio)
Nuvo. The original Nuo. was "Frozen" and "The Great Gatsby I've tried troubleshooting steps mentioned in the user manual, but the issue persists.</t>
  </si>
  <si>
    <t>I'm having trouble connecting my {product_purchased} to my home Wi-Fi network. It doesn't detect any networks, although other devices are connecting fine. What can be done to resolve this issue?
‚Ä¢ If you haven I've already contacted customer support multiple times, but the issue remains unresolved.</t>
  </si>
  <si>
    <t>I'm having an issue with the {product_purchased}. Please assist.
$919 ‚Äì 1/5 of my $5.25
$919 ‚Äì 2/$10 of the $5.25
$ I've already contacted customer support multiple times, but the issue remains unresolved.</t>
  </si>
  <si>
    <t>AVG CSAT Rating</t>
  </si>
  <si>
    <t>AVG Resolution Time</t>
  </si>
  <si>
    <t>Closed Rate (%)</t>
  </si>
  <si>
    <t>Backlog Tickets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</si>
</sst>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d/yy\ h:mm\ AM/PM;@"/>
    <numFmt numFmtId="165" formatCode="0.0"/>
  </numFmts>
  <fonts count="8" x14ac:knownFonts="1">
    <font>
      <sz val="11"/>
      <color theme="1"/>
      <name val="Calibri"/>
      <family val="2"/>
      <scheme val="minor"/>
    </font>
    <font>
      <b/>
      <sz val="16"/>
      <color theme="1"/>
      <name val="Calibri"/>
      <family val="2"/>
      <scheme val="minor"/>
    </font>
    <font>
      <b/>
      <sz val="16"/>
      <color rgb="FF000000"/>
      <name val="Calibri"/>
      <family val="2"/>
      <scheme val="minor"/>
    </font>
    <font>
      <b/>
      <sz val="16"/>
      <name val="Calibri"/>
      <family val="2"/>
      <scheme val="minor"/>
    </font>
    <font>
      <b/>
      <sz val="24"/>
      <color rgb="FF595959"/>
      <name val="Calibri"/>
      <family val="2"/>
    </font>
    <font>
      <b/>
      <sz val="11"/>
      <color theme="1"/>
      <name val="Calibri"/>
      <family val="2"/>
      <scheme val="minor"/>
    </font>
    <font>
      <b/>
      <sz val="16"/>
      <color rgb="FF6B7280"/>
      <name val="Calibri"/>
      <family val="2"/>
      <scheme val="minor"/>
    </font>
    <font>
      <sz val="14"/>
      <color rgb="FF6B7280"/>
      <name val="Calibri"/>
      <family val="2"/>
      <scheme val="minor"/>
    </font>
  </fonts>
  <fills count="10">
    <fill>
      <patternFill patternType="none"/>
    </fill>
    <fill>
      <patternFill patternType="gray125"/>
    </fill>
    <fill>
      <patternFill patternType="solid">
        <fgColor theme="3"/>
        <bgColor indexed="64"/>
      </patternFill>
    </fill>
    <fill>
      <patternFill patternType="solid">
        <fgColor rgb="FFF1F7F4"/>
        <bgColor indexed="64"/>
      </patternFill>
    </fill>
    <fill>
      <patternFill patternType="solid">
        <fgColor rgb="FFF6F7FB"/>
        <bgColor indexed="64"/>
      </patternFill>
    </fill>
    <fill>
      <patternFill patternType="solid">
        <fgColor rgb="FFF5F7FA"/>
        <bgColor indexed="64"/>
      </patternFill>
    </fill>
    <fill>
      <patternFill patternType="solid">
        <fgColor rgb="FF1F497D"/>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s>
  <borders count="25">
    <border>
      <left/>
      <right/>
      <top/>
      <bottom/>
      <diagonal/>
    </border>
    <border>
      <left/>
      <right/>
      <top/>
      <bottom style="thin">
        <color rgb="FFF1F7F4"/>
      </bottom>
      <diagonal/>
    </border>
    <border>
      <left/>
      <right/>
      <top/>
      <bottom style="hair">
        <color rgb="FFF1F7F4"/>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theme="6"/>
      </left>
      <right/>
      <top/>
      <bottom/>
      <diagonal/>
    </border>
    <border>
      <left/>
      <right style="thin">
        <color theme="6"/>
      </right>
      <top/>
      <bottom/>
      <diagonal/>
    </border>
    <border>
      <left style="thin">
        <color theme="6"/>
      </left>
      <right/>
      <top/>
      <bottom style="thin">
        <color theme="6"/>
      </bottom>
      <diagonal/>
    </border>
    <border>
      <left/>
      <right/>
      <top/>
      <bottom style="thin">
        <color theme="6"/>
      </bottom>
      <diagonal/>
    </border>
    <border>
      <left/>
      <right style="thin">
        <color theme="6"/>
      </right>
      <top/>
      <bottom style="thin">
        <color theme="6"/>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rgb="FFD0D7E2"/>
      </left>
      <right/>
      <top style="medium">
        <color rgb="FFD0D7E2"/>
      </top>
      <bottom/>
      <diagonal/>
    </border>
    <border>
      <left/>
      <right style="medium">
        <color rgb="FFD0D7E2"/>
      </right>
      <top style="medium">
        <color rgb="FFD0D7E2"/>
      </top>
      <bottom/>
      <diagonal/>
    </border>
    <border>
      <left style="medium">
        <color rgb="FFD0D7E2"/>
      </left>
      <right/>
      <top/>
      <bottom/>
      <diagonal/>
    </border>
    <border>
      <left/>
      <right style="medium">
        <color rgb="FFD0D7E2"/>
      </right>
      <top/>
      <bottom/>
      <diagonal/>
    </border>
    <border>
      <left style="medium">
        <color rgb="FFD0D7E2"/>
      </left>
      <right/>
      <top/>
      <bottom style="medium">
        <color rgb="FFD0D7E2"/>
      </bottom>
      <diagonal/>
    </border>
    <border>
      <left/>
      <right style="medium">
        <color rgb="FFD0D7E2"/>
      </right>
      <top/>
      <bottom style="medium">
        <color rgb="FFD0D7E2"/>
      </bottom>
      <diagonal/>
    </border>
  </borders>
  <cellStyleXfs count="1">
    <xf numFmtId="0" fontId="0" fillId="0" borderId="0"/>
  </cellStyleXfs>
  <cellXfs count="98">
    <xf numFmtId="0" fontId="0" fillId="0" borderId="0" xfId="0"/>
    <xf numFmtId="14" fontId="0" fillId="0" borderId="0" xfId="0" applyNumberFormat="1"/>
    <xf numFmtId="0" fontId="0" fillId="2" borderId="0" xfId="0" applyFill="1"/>
    <xf numFmtId="0" fontId="1" fillId="0" borderId="0" xfId="0" applyFont="1" applyAlignment="1">
      <alignment vertical="center"/>
    </xf>
    <xf numFmtId="0" fontId="3" fillId="0" borderId="0" xfId="0" applyFont="1" applyAlignment="1">
      <alignment vertical="center"/>
    </xf>
    <xf numFmtId="0" fontId="1" fillId="0" borderId="0" xfId="0" applyFont="1"/>
    <xf numFmtId="0" fontId="1" fillId="0" borderId="1" xfId="0" applyFont="1" applyBorder="1" applyAlignment="1">
      <alignment vertical="center"/>
    </xf>
    <xf numFmtId="0" fontId="1" fillId="0" borderId="0" xfId="0" applyFont="1" applyAlignment="1">
      <alignment horizontal="center" vertical="center"/>
    </xf>
    <xf numFmtId="0" fontId="0" fillId="5" borderId="0" xfId="0" applyFill="1"/>
    <xf numFmtId="0" fontId="1" fillId="5" borderId="0" xfId="0" applyFont="1" applyFill="1" applyAlignment="1">
      <alignment vertical="center"/>
    </xf>
    <xf numFmtId="0" fontId="1" fillId="5" borderId="0" xfId="0" applyFont="1" applyFill="1" applyAlignment="1">
      <alignment horizontal="center" vertical="center"/>
    </xf>
    <xf numFmtId="0" fontId="3" fillId="5" borderId="0" xfId="0" applyFont="1" applyFill="1" applyAlignment="1">
      <alignment vertical="center"/>
    </xf>
    <xf numFmtId="0" fontId="1" fillId="5" borderId="1" xfId="0" applyFont="1" applyFill="1" applyBorder="1" applyAlignment="1">
      <alignment vertical="center"/>
    </xf>
    <xf numFmtId="0" fontId="0" fillId="5" borderId="2" xfId="0" applyFill="1" applyBorder="1"/>
    <xf numFmtId="0" fontId="0" fillId="5" borderId="1" xfId="0" applyFill="1" applyBorder="1"/>
    <xf numFmtId="22" fontId="0" fillId="0" borderId="0" xfId="0" applyNumberFormat="1"/>
    <xf numFmtId="0" fontId="0" fillId="6" borderId="0" xfId="0" applyFill="1"/>
    <xf numFmtId="2"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2" fontId="0" fillId="0" borderId="0" xfId="0" applyNumberFormat="1" applyAlignment="1">
      <alignment wrapText="1"/>
    </xf>
    <xf numFmtId="0" fontId="0" fillId="0" borderId="0" xfId="0" applyAlignment="1">
      <alignment horizontal="left" wrapText="1"/>
    </xf>
    <xf numFmtId="0" fontId="0" fillId="0" borderId="0" xfId="0" pivotButton="1" applyAlignment="1">
      <alignment wrapText="1"/>
    </xf>
    <xf numFmtId="0" fontId="0" fillId="0" borderId="0" xfId="0" applyAlignment="1">
      <alignment horizontal="center"/>
    </xf>
    <xf numFmtId="164" fontId="0" fillId="0" borderId="0" xfId="0" applyNumberFormat="1"/>
    <xf numFmtId="0" fontId="0" fillId="7" borderId="0" xfId="0" applyFill="1"/>
    <xf numFmtId="2" fontId="0" fillId="5" borderId="0" xfId="0" applyNumberFormat="1" applyFill="1"/>
    <xf numFmtId="3" fontId="0" fillId="0" borderId="0" xfId="0" applyNumberFormat="1" applyAlignment="1">
      <alignment wrapText="1"/>
    </xf>
    <xf numFmtId="3" fontId="0" fillId="0" borderId="0" xfId="0" applyNumberFormat="1"/>
    <xf numFmtId="10" fontId="0" fillId="0" borderId="0" xfId="0" applyNumberFormat="1" applyAlignment="1">
      <alignment wrapText="1"/>
    </xf>
    <xf numFmtId="0" fontId="0" fillId="8" borderId="0" xfId="0" applyFill="1"/>
    <xf numFmtId="0" fontId="4" fillId="5" borderId="0" xfId="0" applyFont="1" applyFill="1" applyAlignment="1">
      <alignment horizontal="left" vertical="center"/>
    </xf>
    <xf numFmtId="0" fontId="7" fillId="9" borderId="19" xfId="0" applyFont="1" applyFill="1" applyBorder="1" applyAlignment="1">
      <alignment horizontal="center"/>
    </xf>
    <xf numFmtId="0" fontId="7" fillId="9" borderId="20" xfId="0" applyFont="1" applyFill="1" applyBorder="1" applyAlignment="1">
      <alignment horizontal="center"/>
    </xf>
    <xf numFmtId="0" fontId="7" fillId="9" borderId="21" xfId="0" applyFont="1" applyFill="1" applyBorder="1" applyAlignment="1">
      <alignment horizontal="center"/>
    </xf>
    <xf numFmtId="0" fontId="7" fillId="9" borderId="22" xfId="0" applyFont="1" applyFill="1" applyBorder="1" applyAlignment="1">
      <alignment horizontal="center"/>
    </xf>
    <xf numFmtId="3" fontId="6" fillId="9" borderId="21" xfId="0" applyNumberFormat="1" applyFont="1" applyFill="1" applyBorder="1" applyAlignment="1">
      <alignment horizontal="center" vertical="top"/>
    </xf>
    <xf numFmtId="3" fontId="6" fillId="9" borderId="22" xfId="0" applyNumberFormat="1" applyFont="1" applyFill="1" applyBorder="1" applyAlignment="1">
      <alignment horizontal="center" vertical="top"/>
    </xf>
    <xf numFmtId="3" fontId="6" fillId="9" borderId="23" xfId="0" applyNumberFormat="1" applyFont="1" applyFill="1" applyBorder="1" applyAlignment="1">
      <alignment horizontal="center" vertical="top"/>
    </xf>
    <xf numFmtId="3" fontId="6" fillId="9" borderId="24" xfId="0" applyNumberFormat="1" applyFont="1" applyFill="1" applyBorder="1" applyAlignment="1">
      <alignment horizontal="center" vertical="top"/>
    </xf>
    <xf numFmtId="2" fontId="6" fillId="9" borderId="21" xfId="0" applyNumberFormat="1" applyFont="1" applyFill="1" applyBorder="1" applyAlignment="1">
      <alignment horizontal="center" vertical="top"/>
    </xf>
    <xf numFmtId="2" fontId="6" fillId="9" borderId="22" xfId="0" applyNumberFormat="1" applyFont="1" applyFill="1" applyBorder="1" applyAlignment="1">
      <alignment horizontal="center" vertical="top"/>
    </xf>
    <xf numFmtId="2" fontId="6" fillId="9" borderId="23" xfId="0" applyNumberFormat="1" applyFont="1" applyFill="1" applyBorder="1" applyAlignment="1">
      <alignment horizontal="center" vertical="top"/>
    </xf>
    <xf numFmtId="2" fontId="6" fillId="9" borderId="24" xfId="0" applyNumberFormat="1" applyFont="1" applyFill="1" applyBorder="1" applyAlignment="1">
      <alignment horizontal="center" vertical="top"/>
    </xf>
    <xf numFmtId="165" fontId="6" fillId="9" borderId="21" xfId="0" applyNumberFormat="1" applyFont="1" applyFill="1" applyBorder="1" applyAlignment="1">
      <alignment horizontal="center" vertical="top"/>
    </xf>
    <xf numFmtId="165" fontId="6" fillId="9" borderId="22" xfId="0" applyNumberFormat="1" applyFont="1" applyFill="1" applyBorder="1" applyAlignment="1">
      <alignment horizontal="center" vertical="top"/>
    </xf>
    <xf numFmtId="165" fontId="6" fillId="9" borderId="23" xfId="0" applyNumberFormat="1" applyFont="1" applyFill="1" applyBorder="1" applyAlignment="1">
      <alignment horizontal="center" vertical="top"/>
    </xf>
    <xf numFmtId="165" fontId="6" fillId="9" borderId="24" xfId="0" applyNumberFormat="1" applyFont="1" applyFill="1" applyBorder="1" applyAlignment="1">
      <alignment horizontal="center" vertical="top"/>
    </xf>
    <xf numFmtId="10" fontId="6" fillId="9" borderId="21" xfId="0" applyNumberFormat="1" applyFont="1" applyFill="1" applyBorder="1" applyAlignment="1">
      <alignment horizontal="center" vertical="top"/>
    </xf>
    <xf numFmtId="10" fontId="6" fillId="9" borderId="22" xfId="0" applyNumberFormat="1" applyFont="1" applyFill="1" applyBorder="1" applyAlignment="1">
      <alignment horizontal="center" vertical="top"/>
    </xf>
    <xf numFmtId="10" fontId="6" fillId="9" borderId="23" xfId="0" applyNumberFormat="1" applyFont="1" applyFill="1" applyBorder="1" applyAlignment="1">
      <alignment horizontal="center" vertical="top"/>
    </xf>
    <xf numFmtId="10" fontId="6" fillId="9" borderId="24" xfId="0" applyNumberFormat="1" applyFont="1" applyFill="1" applyBorder="1" applyAlignment="1">
      <alignment horizontal="center" vertical="top"/>
    </xf>
    <xf numFmtId="0" fontId="2" fillId="4" borderId="11"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0" xfId="0" applyFont="1" applyFill="1" applyAlignment="1">
      <alignment horizontal="center" vertical="center"/>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5" xfId="0" applyFont="1" applyFill="1" applyBorder="1" applyAlignment="1">
      <alignment horizontal="center" vertical="center"/>
    </xf>
    <xf numFmtId="0" fontId="2" fillId="4" borderId="18"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0" xfId="0" applyFont="1" applyFill="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10"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4" xfId="0" applyFont="1" applyFill="1" applyBorder="1" applyAlignment="1">
      <alignment horizontal="center" vertical="center"/>
    </xf>
    <xf numFmtId="0" fontId="1" fillId="4" borderId="0" xfId="0" applyFont="1" applyFill="1" applyAlignment="1">
      <alignment horizontal="center" vertic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18" xfId="0" applyFont="1" applyFill="1" applyBorder="1" applyAlignment="1">
      <alignment horizontal="center" vertical="center"/>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8" xfId="0" applyFont="1" applyFill="1" applyBorder="1" applyAlignment="1">
      <alignment horizontal="center" vertical="center"/>
    </xf>
    <xf numFmtId="0" fontId="0" fillId="0" borderId="0" xfId="0" applyNumberFormat="1"/>
    <xf numFmtId="0" fontId="0" fillId="0" borderId="0" xfId="0" applyNumberFormat="1" applyAlignment="1">
      <alignment wrapText="1"/>
    </xf>
  </cellXfs>
  <cellStyles count="1">
    <cellStyle name="Normal" xfId="0" builtinId="0"/>
  </cellStyles>
  <dxfs count="203">
    <dxf>
      <numFmt numFmtId="2" formatCode="0.00"/>
    </dxf>
    <dxf>
      <numFmt numFmtId="2" formatCode="0.00"/>
    </dxf>
    <dxf>
      <numFmt numFmtId="19" formatCode="m/d/yyyy"/>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3" formatCode="#,##0"/>
    </dxf>
    <dxf>
      <numFmt numFmtId="2" formatCode="0.00"/>
    </dxf>
    <dxf>
      <numFmt numFmtId="2" formatCode="0.00"/>
    </dxf>
    <dxf>
      <numFmt numFmtId="19" formatCode="m/d/yyyy"/>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3" formatCode="#,##0"/>
    </dxf>
    <dxf>
      <numFmt numFmtId="2" formatCode="0.00"/>
    </dxf>
    <dxf>
      <numFmt numFmtId="2" formatCode="0.00"/>
    </dxf>
    <dxf>
      <numFmt numFmtId="19" formatCode="m/d/yyyy"/>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3" formatCode="#,##0"/>
    </dxf>
    <dxf>
      <numFmt numFmtId="2" formatCode="0.00"/>
    </dxf>
    <dxf>
      <numFmt numFmtId="2" formatCode="0.00"/>
    </dxf>
    <dxf>
      <numFmt numFmtId="19" formatCode="m/d/yyyy"/>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3" formatCode="#,##0"/>
    </dxf>
    <dxf>
      <numFmt numFmtId="2" formatCode="0.00"/>
    </dxf>
    <dxf>
      <numFmt numFmtId="2" formatCode="0.00"/>
    </dxf>
    <dxf>
      <numFmt numFmtId="19" formatCode="m/d/yyyy"/>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3" formatCode="#,##0"/>
    </dxf>
    <dxf>
      <numFmt numFmtId="2" formatCode="0.00"/>
    </dxf>
    <dxf>
      <numFmt numFmtId="2" formatCode="0.00"/>
    </dxf>
    <dxf>
      <numFmt numFmtId="19" formatCode="m/d/yyyy"/>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3" formatCode="#,##0"/>
    </dxf>
    <dxf>
      <numFmt numFmtId="2" formatCode="0.00"/>
    </dxf>
    <dxf>
      <numFmt numFmtId="2" formatCode="0.00"/>
    </dxf>
    <dxf>
      <numFmt numFmtId="19" formatCode="m/d/yyyy"/>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3" formatCode="#,##0"/>
    </dxf>
    <dxf>
      <numFmt numFmtId="2" formatCode="0.00"/>
    </dxf>
    <dxf>
      <numFmt numFmtId="2" formatCode="0.00"/>
    </dxf>
    <dxf>
      <numFmt numFmtId="19" formatCode="m/d/yyyy"/>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3" formatCode="#,##0"/>
    </dxf>
    <dxf>
      <numFmt numFmtId="2" formatCode="0.00"/>
    </dxf>
    <dxf>
      <numFmt numFmtId="2" formatCode="0.00"/>
    </dxf>
    <dxf>
      <numFmt numFmtId="19" formatCode="m/d/yyyy"/>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3" formatCode="#,##0"/>
    </dxf>
    <dxf>
      <numFmt numFmtId="2" formatCode="0.00"/>
    </dxf>
    <dxf>
      <numFmt numFmtId="2" formatCode="0.00"/>
    </dxf>
    <dxf>
      <numFmt numFmtId="19" formatCode="m/d/yyyy"/>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3" formatCode="#,##0"/>
    </dxf>
    <dxf>
      <numFmt numFmtId="2" formatCode="0.00"/>
    </dxf>
    <dxf>
      <numFmt numFmtId="2" formatCode="0.00"/>
    </dxf>
    <dxf>
      <numFmt numFmtId="19" formatCode="m/d/yyyy"/>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3" formatCode="#,##0"/>
    </dxf>
    <dxf>
      <alignment wrapText="1"/>
    </dxf>
    <dxf>
      <alignment wrapText="1"/>
    </dxf>
    <dxf>
      <alignment wrapText="1"/>
    </dxf>
    <dxf>
      <numFmt numFmtId="3" formatCode="#,##0"/>
    </dxf>
    <dxf>
      <alignment wrapText="1"/>
    </dxf>
    <dxf>
      <alignment wrapText="1"/>
    </dxf>
    <dxf>
      <alignment wrapText="1"/>
    </dxf>
    <dxf>
      <numFmt numFmtId="2" formatCode="0.00"/>
    </dxf>
    <dxf>
      <numFmt numFmtId="2" formatCode="0.00"/>
    </dxf>
    <dxf>
      <alignment wrapText="1"/>
    </dxf>
    <dxf>
      <alignment wrapText="1"/>
    </dxf>
    <dxf>
      <alignment wrapText="1"/>
    </dxf>
    <dxf>
      <alignment wrapText="1"/>
    </dxf>
    <dxf>
      <alignment wrapText="1"/>
    </dxf>
    <dxf>
      <numFmt numFmtId="19" formatCode="m/d/yyyy"/>
    </dxf>
    <dxf>
      <numFmt numFmtId="19" formatCode="m/d/yyyy"/>
    </dxf>
    <dxf>
      <fill>
        <patternFill patternType="solid">
          <fgColor indexed="64"/>
          <bgColor theme="3"/>
        </patternFill>
      </fill>
    </dxf>
    <dxf>
      <fill>
        <patternFill patternType="solid">
          <fgColor indexed="64"/>
          <bgColor theme="3"/>
        </patternFill>
      </fill>
    </dxf>
    <dxf>
      <fill>
        <patternFill patternType="solid">
          <fgColor indexed="64"/>
          <bgColor theme="3"/>
        </patternFill>
      </fill>
    </dxf>
    <dxf>
      <fill>
        <patternFill patternType="solid">
          <fgColor indexed="64"/>
          <bgColor theme="3"/>
        </patternFill>
      </fill>
    </dxf>
    <dxf>
      <fill>
        <patternFill patternType="solid">
          <fgColor indexed="64"/>
          <bgColor theme="3"/>
        </patternFill>
      </fill>
    </dxf>
    <dxf>
      <fill>
        <patternFill patternType="solid">
          <fgColor indexed="64"/>
          <bgColor theme="4" tint="-0.499984740745262"/>
        </patternFill>
      </fill>
    </dxf>
    <dxf>
      <numFmt numFmtId="0" formatCode="General"/>
    </dxf>
    <dxf>
      <numFmt numFmtId="164" formatCode="[$-409]m/d/yy\ h:mm\ AM/PM;@"/>
    </dxf>
    <dxf>
      <numFmt numFmtId="27" formatCode="m/d/yyyy\ h:mm"/>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fill>
        <patternFill patternType="solid">
          <fgColor indexed="64"/>
          <bgColor rgb="FF1F497D"/>
        </patternFill>
      </fill>
    </dxf>
  </dxfs>
  <tableStyles count="0" defaultTableStyle="TableStyleMedium9" defaultPivotStyle="PivotStyleLight16"/>
  <colors>
    <mruColors>
      <color rgb="FF6B7280"/>
      <color rgb="FFD0D7E2"/>
      <color rgb="FF7CB342"/>
      <color rgb="FFFFD966"/>
      <color rgb="FFF0AD4E"/>
      <color rgb="FFD9534F"/>
      <color rgb="FF2E7D32"/>
      <color rgb="FF1B5E20"/>
      <color rgb="FF4CAF50"/>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sz="2000"/>
              <a:t>Tickets by Category</a:t>
            </a:r>
          </a:p>
        </c:rich>
      </c:tx>
      <c:layout>
        <c:manualLayout>
          <c:xMode val="edge"/>
          <c:yMode val="edge"/>
          <c:x val="1.0282986035585348E-2"/>
          <c:y val="1.4925373134328358E-2"/>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By_Category!$B$1</c:f>
              <c:strCache>
                <c:ptCount val="1"/>
                <c:pt idx="0">
                  <c:v>total_tickets</c:v>
                </c:pt>
              </c:strCache>
            </c:strRef>
          </c:tx>
          <c:spPr>
            <a:solidFill>
              <a:srgbClr val="4C72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By_Category!$A$2:$A$6</c:f>
              <c:strCache>
                <c:ptCount val="5"/>
                <c:pt idx="0">
                  <c:v>Billing inquiry</c:v>
                </c:pt>
                <c:pt idx="1">
                  <c:v>Product inquiry</c:v>
                </c:pt>
                <c:pt idx="2">
                  <c:v>Cancellation request</c:v>
                </c:pt>
                <c:pt idx="3">
                  <c:v>Technical issue</c:v>
                </c:pt>
                <c:pt idx="4">
                  <c:v>Refund request</c:v>
                </c:pt>
              </c:strCache>
            </c:strRef>
          </c:cat>
          <c:val>
            <c:numRef>
              <c:f>By_Category!$B$2:$B$6</c:f>
              <c:numCache>
                <c:formatCode>General</c:formatCode>
                <c:ptCount val="5"/>
                <c:pt idx="0">
                  <c:v>1634</c:v>
                </c:pt>
                <c:pt idx="1">
                  <c:v>1641</c:v>
                </c:pt>
                <c:pt idx="2">
                  <c:v>1695</c:v>
                </c:pt>
                <c:pt idx="3">
                  <c:v>1747</c:v>
                </c:pt>
                <c:pt idx="4">
                  <c:v>1752</c:v>
                </c:pt>
              </c:numCache>
            </c:numRef>
          </c:val>
          <c:extLst>
            <c:ext xmlns:c16="http://schemas.microsoft.com/office/drawing/2014/chart" uri="{C3380CC4-5D6E-409C-BE32-E72D297353CC}">
              <c16:uniqueId val="{00000000-EBC4-C947-B17B-C7B8419935E5}"/>
            </c:ext>
          </c:extLst>
        </c:ser>
        <c:dLbls>
          <c:showLegendKey val="0"/>
          <c:showVal val="0"/>
          <c:showCatName val="0"/>
          <c:showSerName val="0"/>
          <c:showPercent val="0"/>
          <c:showBubbleSize val="0"/>
        </c:dLbls>
        <c:gapWidth val="60"/>
        <c:axId val="525064832"/>
        <c:axId val="524701536"/>
      </c:barChart>
      <c:catAx>
        <c:axId val="52506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24701536"/>
        <c:crosses val="autoZero"/>
        <c:auto val="1"/>
        <c:lblAlgn val="ctr"/>
        <c:lblOffset val="100"/>
        <c:noMultiLvlLbl val="0"/>
      </c:catAx>
      <c:valAx>
        <c:axId val="524701536"/>
        <c:scaling>
          <c:orientation val="minMax"/>
          <c:min val="1550"/>
        </c:scaling>
        <c:delete val="0"/>
        <c:axPos val="b"/>
        <c:majorGridlines>
          <c:spPr>
            <a:ln w="9525" cap="flat" cmpd="sng" algn="ctr">
              <a:solidFill>
                <a:srgbClr val="E5E7EB"/>
              </a:solidFill>
              <a:round/>
            </a:ln>
            <a:effectLst/>
          </c:spPr>
        </c:majorGridlines>
        <c:numFmt formatCode="General" sourceLinked="1"/>
        <c:majorTickMark val="none"/>
        <c:minorTickMark val="none"/>
        <c:tickLblPos val="nextTo"/>
        <c:spPr>
          <a:noFill/>
          <a:ln>
            <a:solidFill>
              <a:srgbClr val="E5E7EB"/>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064832"/>
        <c:crosses val="autoZero"/>
        <c:crossBetween val="between"/>
      </c:valAx>
      <c:spPr>
        <a:noFill/>
        <a:ln>
          <a:solidFill>
            <a:srgbClr val="D9D9D9"/>
          </a:solidFill>
        </a:ln>
        <a:effectLst/>
      </c:spPr>
    </c:plotArea>
    <c:plotVisOnly val="1"/>
    <c:dispBlanksAs val="gap"/>
    <c:showDLblsOverMax val="0"/>
  </c:chart>
  <c:spPr>
    <a:solidFill>
      <a:schemeClr val="bg1"/>
    </a:soli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Calibri" panose="020F0502020204030204" pitchFamily="34" charset="0"/>
                <a:ea typeface="+mn-ea"/>
                <a:cs typeface="+mn-cs"/>
              </a:defRPr>
            </a:pPr>
            <a:r>
              <a:rPr lang="en-US" sz="1800"/>
              <a:t>Backlog Rate by Priority</a:t>
            </a:r>
          </a:p>
        </c:rich>
      </c:tx>
      <c:layout>
        <c:manualLayout>
          <c:xMode val="edge"/>
          <c:yMode val="edge"/>
          <c:x val="1.3894431242914739E-2"/>
          <c:y val="2.500062009412044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lotArea>
      <c:layout/>
      <c:barChart>
        <c:barDir val="col"/>
        <c:grouping val="clustered"/>
        <c:varyColors val="0"/>
        <c:ser>
          <c:idx val="2"/>
          <c:order val="0"/>
          <c:tx>
            <c:strRef>
              <c:f>By_Priority!$D$1</c:f>
              <c:strCache>
                <c:ptCount val="1"/>
                <c:pt idx="0">
                  <c:v>backlog_rate_pct</c:v>
                </c:pt>
              </c:strCache>
            </c:strRef>
          </c:tx>
          <c:spPr>
            <a:solidFill>
              <a:srgbClr val="4C72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By_Priority!$A$2:$A$5</c:f>
              <c:strCache>
                <c:ptCount val="4"/>
                <c:pt idx="0">
                  <c:v>Critical</c:v>
                </c:pt>
                <c:pt idx="1">
                  <c:v>High</c:v>
                </c:pt>
                <c:pt idx="2">
                  <c:v>Medium</c:v>
                </c:pt>
                <c:pt idx="3">
                  <c:v>Low</c:v>
                </c:pt>
              </c:strCache>
            </c:strRef>
          </c:cat>
          <c:val>
            <c:numRef>
              <c:f>By_Priority!$D$2:$D$5</c:f>
              <c:numCache>
                <c:formatCode>General</c:formatCode>
                <c:ptCount val="4"/>
                <c:pt idx="0">
                  <c:v>65.900000000000006</c:v>
                </c:pt>
                <c:pt idx="1">
                  <c:v>66.19</c:v>
                </c:pt>
                <c:pt idx="2">
                  <c:v>68.34</c:v>
                </c:pt>
                <c:pt idx="3">
                  <c:v>68.78</c:v>
                </c:pt>
              </c:numCache>
            </c:numRef>
          </c:val>
          <c:extLst>
            <c:ext xmlns:c16="http://schemas.microsoft.com/office/drawing/2014/chart" uri="{C3380CC4-5D6E-409C-BE32-E72D297353CC}">
              <c16:uniqueId val="{00000000-B8C2-B244-8966-0780B86159AA}"/>
            </c:ext>
          </c:extLst>
        </c:ser>
        <c:dLbls>
          <c:showLegendKey val="0"/>
          <c:showVal val="0"/>
          <c:showCatName val="0"/>
          <c:showSerName val="0"/>
          <c:showPercent val="0"/>
          <c:showBubbleSize val="0"/>
        </c:dLbls>
        <c:gapWidth val="60"/>
        <c:overlap val="-27"/>
        <c:axId val="523947104"/>
        <c:axId val="523512624"/>
      </c:barChart>
      <c:catAx>
        <c:axId val="52394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523512624"/>
        <c:crosses val="autoZero"/>
        <c:auto val="1"/>
        <c:lblAlgn val="ctr"/>
        <c:lblOffset val="100"/>
        <c:noMultiLvlLbl val="0"/>
      </c:catAx>
      <c:valAx>
        <c:axId val="523512624"/>
        <c:scaling>
          <c:orientation val="minMax"/>
          <c:max val="69"/>
          <c:min val="64"/>
        </c:scaling>
        <c:delete val="0"/>
        <c:axPos val="l"/>
        <c:majorGridlines>
          <c:spPr>
            <a:ln w="9525" cap="flat" cmpd="sng" algn="ctr">
              <a:solidFill>
                <a:srgbClr val="E5E7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523947104"/>
        <c:crosses val="autoZero"/>
        <c:crossBetween val="between"/>
        <c:majorUnit val="1"/>
        <c:min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baseline="0">
          <a:latin typeface="Calibri" panose="020F050202020403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Calibri" panose="020F0502020204030204" pitchFamily="34" charset="0"/>
                <a:ea typeface="+mn-ea"/>
                <a:cs typeface="+mn-cs"/>
              </a:defRPr>
            </a:pPr>
            <a:r>
              <a:rPr lang="en-US" sz="1800"/>
              <a:t>Tickets by Channel</a:t>
            </a:r>
          </a:p>
        </c:rich>
      </c:tx>
      <c:layout>
        <c:manualLayout>
          <c:xMode val="edge"/>
          <c:yMode val="edge"/>
          <c:x val="2.3765548723885251E-2"/>
          <c:y val="3.41430104380060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lotArea>
      <c:layout/>
      <c:barChart>
        <c:barDir val="col"/>
        <c:grouping val="clustered"/>
        <c:varyColors val="0"/>
        <c:ser>
          <c:idx val="0"/>
          <c:order val="0"/>
          <c:tx>
            <c:strRef>
              <c:f>By_Channel!$B$1</c:f>
              <c:strCache>
                <c:ptCount val="1"/>
                <c:pt idx="0">
                  <c:v>total_tickets</c:v>
                </c:pt>
              </c:strCache>
            </c:strRef>
          </c:tx>
          <c:spPr>
            <a:solidFill>
              <a:srgbClr val="4C72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By_Channel!$A$2:$A$5</c:f>
              <c:strCache>
                <c:ptCount val="4"/>
                <c:pt idx="0">
                  <c:v>Email</c:v>
                </c:pt>
                <c:pt idx="1">
                  <c:v>Phone</c:v>
                </c:pt>
                <c:pt idx="2">
                  <c:v>Social media</c:v>
                </c:pt>
                <c:pt idx="3">
                  <c:v>Chat</c:v>
                </c:pt>
              </c:strCache>
            </c:strRef>
          </c:cat>
          <c:val>
            <c:numRef>
              <c:f>By_Channel!$B$2:$B$5</c:f>
              <c:numCache>
                <c:formatCode>General</c:formatCode>
                <c:ptCount val="4"/>
                <c:pt idx="0">
                  <c:v>2143</c:v>
                </c:pt>
                <c:pt idx="1">
                  <c:v>2132</c:v>
                </c:pt>
                <c:pt idx="2">
                  <c:v>2121</c:v>
                </c:pt>
                <c:pt idx="3">
                  <c:v>2073</c:v>
                </c:pt>
              </c:numCache>
            </c:numRef>
          </c:val>
          <c:extLst>
            <c:ext xmlns:c16="http://schemas.microsoft.com/office/drawing/2014/chart" uri="{C3380CC4-5D6E-409C-BE32-E72D297353CC}">
              <c16:uniqueId val="{00000000-795E-4844-99BC-F7E0030C5D65}"/>
            </c:ext>
          </c:extLst>
        </c:ser>
        <c:dLbls>
          <c:showLegendKey val="0"/>
          <c:showVal val="0"/>
          <c:showCatName val="0"/>
          <c:showSerName val="0"/>
          <c:showPercent val="0"/>
          <c:showBubbleSize val="0"/>
        </c:dLbls>
        <c:gapWidth val="60"/>
        <c:overlap val="-27"/>
        <c:axId val="524190880"/>
        <c:axId val="524192592"/>
      </c:barChart>
      <c:catAx>
        <c:axId val="52419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524192592"/>
        <c:crosses val="autoZero"/>
        <c:auto val="1"/>
        <c:lblAlgn val="ctr"/>
        <c:lblOffset val="100"/>
        <c:noMultiLvlLbl val="0"/>
      </c:catAx>
      <c:valAx>
        <c:axId val="524192592"/>
        <c:scaling>
          <c:orientation val="minMax"/>
        </c:scaling>
        <c:delete val="0"/>
        <c:axPos val="l"/>
        <c:majorGridlines>
          <c:spPr>
            <a:ln w="9525" cap="flat" cmpd="sng" algn="ctr">
              <a:solidFill>
                <a:srgbClr val="E5E7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52419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baseline="0">
          <a:latin typeface="Calibri" panose="020F050202020403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lotArea>
      <c:layout/>
      <c:lineChart>
        <c:grouping val="standard"/>
        <c:varyColors val="0"/>
        <c:ser>
          <c:idx val="0"/>
          <c:order val="0"/>
          <c:tx>
            <c:v>Total Tickets</c:v>
          </c:tx>
          <c:spPr>
            <a:ln w="44450" cap="rnd">
              <a:solidFill>
                <a:srgbClr val="4C72B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AE72-A148-A7E0-472DE0D6AB9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Monthly_Trend!$A$2:$A$3</c:f>
              <c:numCache>
                <c:formatCode>m/d/yy</c:formatCode>
                <c:ptCount val="2"/>
                <c:pt idx="0">
                  <c:v>45047</c:v>
                </c:pt>
                <c:pt idx="1">
                  <c:v>45078</c:v>
                </c:pt>
              </c:numCache>
            </c:numRef>
          </c:cat>
          <c:val>
            <c:numRef>
              <c:f>Monthly_Trend!$B$2:$B$3</c:f>
              <c:numCache>
                <c:formatCode>General</c:formatCode>
                <c:ptCount val="2"/>
                <c:pt idx="0">
                  <c:v>175</c:v>
                </c:pt>
                <c:pt idx="1">
                  <c:v>5475</c:v>
                </c:pt>
              </c:numCache>
            </c:numRef>
          </c:val>
          <c:smooth val="0"/>
          <c:extLst>
            <c:ext xmlns:c16="http://schemas.microsoft.com/office/drawing/2014/chart" uri="{C3380CC4-5D6E-409C-BE32-E72D297353CC}">
              <c16:uniqueId val="{00000001-AE72-A148-A7E0-472DE0D6AB99}"/>
            </c:ext>
          </c:extLst>
        </c:ser>
        <c:ser>
          <c:idx val="1"/>
          <c:order val="1"/>
          <c:tx>
            <c:v>Closed Tickets</c:v>
          </c:tx>
          <c:spPr>
            <a:ln w="44450" cap="rnd">
              <a:solidFill>
                <a:srgbClr val="A6C1E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AE72-A148-A7E0-472DE0D6AB9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Monthly_Trend!$A$2:$A$3</c:f>
              <c:numCache>
                <c:formatCode>m/d/yy</c:formatCode>
                <c:ptCount val="2"/>
                <c:pt idx="0">
                  <c:v>45047</c:v>
                </c:pt>
                <c:pt idx="1">
                  <c:v>45078</c:v>
                </c:pt>
              </c:numCache>
            </c:numRef>
          </c:cat>
          <c:val>
            <c:numRef>
              <c:f>Monthly_Trend!$C$2:$C$3</c:f>
              <c:numCache>
                <c:formatCode>General</c:formatCode>
                <c:ptCount val="2"/>
                <c:pt idx="0">
                  <c:v>80</c:v>
                </c:pt>
                <c:pt idx="1">
                  <c:v>2689</c:v>
                </c:pt>
              </c:numCache>
            </c:numRef>
          </c:val>
          <c:smooth val="0"/>
          <c:extLst>
            <c:ext xmlns:c16="http://schemas.microsoft.com/office/drawing/2014/chart" uri="{C3380CC4-5D6E-409C-BE32-E72D297353CC}">
              <c16:uniqueId val="{00000003-AE72-A148-A7E0-472DE0D6AB99}"/>
            </c:ext>
          </c:extLst>
        </c:ser>
        <c:dLbls>
          <c:showLegendKey val="0"/>
          <c:showVal val="0"/>
          <c:showCatName val="0"/>
          <c:showSerName val="0"/>
          <c:showPercent val="0"/>
          <c:showBubbleSize val="0"/>
        </c:dLbls>
        <c:smooth val="0"/>
        <c:axId val="523560592"/>
        <c:axId val="523562304"/>
      </c:lineChart>
      <c:dateAx>
        <c:axId val="523560592"/>
        <c:scaling>
          <c:orientation val="minMax"/>
        </c:scaling>
        <c:delete val="0"/>
        <c:axPos val="b"/>
        <c:numFmt formatCode="m/d/yy" sourceLinked="1"/>
        <c:majorTickMark val="out"/>
        <c:minorTickMark val="none"/>
        <c:tickLblPos val="nextTo"/>
        <c:spPr>
          <a:noFill/>
          <a:ln w="9525" cap="flat" cmpd="sng" algn="ctr">
            <a:solidFill>
              <a:srgbClr val="E5E7EB"/>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523562304"/>
        <c:crosses val="autoZero"/>
        <c:auto val="1"/>
        <c:lblOffset val="100"/>
        <c:baseTimeUnit val="months"/>
      </c:dateAx>
      <c:valAx>
        <c:axId val="523562304"/>
        <c:scaling>
          <c:orientation val="minMax"/>
        </c:scaling>
        <c:delete val="0"/>
        <c:axPos val="l"/>
        <c:majorGridlines>
          <c:spPr>
            <a:ln w="9525" cap="flat" cmpd="sng" algn="ctr">
              <a:solidFill>
                <a:srgbClr val="E5E7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52356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baseline="0">
          <a:latin typeface="Calibri" panose="020F050202020403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b" anchorCtr="1"/>
          <a:lstStyle/>
          <a:p>
            <a:pPr>
              <a:defRPr sz="1600" b="0" i="0" u="none" strike="noStrike" kern="1200" spc="0" baseline="0">
                <a:solidFill>
                  <a:schemeClr val="tx1">
                    <a:lumMod val="65000"/>
                    <a:lumOff val="35000"/>
                  </a:schemeClr>
                </a:solidFill>
                <a:latin typeface="+mn-lt"/>
                <a:ea typeface="+mn-ea"/>
                <a:cs typeface="+mn-cs"/>
              </a:defRPr>
            </a:pPr>
            <a:endParaRPr lang="en-US" sz="1600"/>
          </a:p>
        </c:rich>
      </c:tx>
      <c:layout>
        <c:manualLayout>
          <c:xMode val="edge"/>
          <c:yMode val="edge"/>
          <c:x val="2.6177809741066448E-2"/>
          <c:y val="3.344621430661817E-2"/>
        </c:manualLayout>
      </c:layout>
      <c:overlay val="0"/>
      <c:spPr>
        <a:noFill/>
        <a:ln>
          <a:noFill/>
        </a:ln>
        <a:effectLst/>
      </c:spPr>
      <c:txPr>
        <a:bodyPr rot="0" spcFirstLastPara="1" vertOverflow="ellipsis" vert="horz" wrap="square" anchor="b"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241055005273478"/>
          <c:y val="0.16504244031132539"/>
          <c:w val="0.64847692970611381"/>
          <c:h val="0.72650198195070248"/>
        </c:manualLayout>
      </c:layout>
      <c:barChart>
        <c:barDir val="bar"/>
        <c:grouping val="stacked"/>
        <c:varyColors val="0"/>
        <c:ser>
          <c:idx val="2"/>
          <c:order val="0"/>
          <c:tx>
            <c:strRef>
              <c:f>CSAT_Summary!$D$1</c:f>
              <c:strCache>
                <c:ptCount val="1"/>
                <c:pt idx="0">
                  <c:v>low_csat_rate_pct</c:v>
                </c:pt>
              </c:strCache>
            </c:strRef>
          </c:tx>
          <c:spPr>
            <a:solidFill>
              <a:srgbClr val="A6C1E0"/>
            </a:solidFill>
            <a:ln>
              <a:noFill/>
            </a:ln>
            <a:effectLst/>
          </c:spPr>
          <c:invertIfNegative val="0"/>
          <c:dPt>
            <c:idx val="0"/>
            <c:invertIfNegative val="0"/>
            <c:bubble3D val="0"/>
            <c:spPr>
              <a:solidFill>
                <a:srgbClr val="B8CCE4"/>
              </a:solidFill>
              <a:ln>
                <a:noFill/>
              </a:ln>
              <a:effectLst/>
            </c:spPr>
            <c:extLst>
              <c:ext xmlns:c16="http://schemas.microsoft.com/office/drawing/2014/chart" uri="{C3380CC4-5D6E-409C-BE32-E72D297353CC}">
                <c16:uniqueId val="{00000000-AB5E-C940-BE9B-DEBE7DE8C5AD}"/>
              </c:ext>
            </c:extLst>
          </c:dPt>
          <c:dPt>
            <c:idx val="1"/>
            <c:invertIfNegative val="0"/>
            <c:bubble3D val="0"/>
            <c:spPr>
              <a:solidFill>
                <a:srgbClr val="B8CCE4"/>
              </a:solidFill>
              <a:ln>
                <a:noFill/>
              </a:ln>
              <a:effectLst/>
            </c:spPr>
            <c:extLst>
              <c:ext xmlns:c16="http://schemas.microsoft.com/office/drawing/2014/chart" uri="{C3380CC4-5D6E-409C-BE32-E72D297353CC}">
                <c16:uniqueId val="{00000001-AB5E-C940-BE9B-DEBE7DE8C5AD}"/>
              </c:ext>
            </c:extLst>
          </c:dPt>
          <c:dPt>
            <c:idx val="2"/>
            <c:invertIfNegative val="0"/>
            <c:bubble3D val="0"/>
            <c:spPr>
              <a:solidFill>
                <a:srgbClr val="B8CCE4"/>
              </a:solidFill>
              <a:ln>
                <a:noFill/>
              </a:ln>
              <a:effectLst/>
            </c:spPr>
            <c:extLst>
              <c:ext xmlns:c16="http://schemas.microsoft.com/office/drawing/2014/chart" uri="{C3380CC4-5D6E-409C-BE32-E72D297353CC}">
                <c16:uniqueId val="{00000002-AB5E-C940-BE9B-DEBE7DE8C5AD}"/>
              </c:ext>
            </c:extLst>
          </c:dPt>
          <c:dPt>
            <c:idx val="3"/>
            <c:invertIfNegative val="0"/>
            <c:bubble3D val="0"/>
            <c:spPr>
              <a:solidFill>
                <a:srgbClr val="B8CCE4"/>
              </a:solidFill>
              <a:ln>
                <a:noFill/>
              </a:ln>
              <a:effectLst/>
            </c:spPr>
            <c:extLst>
              <c:ext xmlns:c16="http://schemas.microsoft.com/office/drawing/2014/chart" uri="{C3380CC4-5D6E-409C-BE32-E72D297353CC}">
                <c16:uniqueId val="{00000003-AB5E-C940-BE9B-DEBE7DE8C5AD}"/>
              </c:ext>
            </c:extLst>
          </c:dPt>
          <c:dPt>
            <c:idx val="4"/>
            <c:invertIfNegative val="0"/>
            <c:bubble3D val="0"/>
            <c:spPr>
              <a:solidFill>
                <a:srgbClr val="4C72B0"/>
              </a:solidFill>
              <a:ln>
                <a:noFill/>
              </a:ln>
              <a:effectLst/>
            </c:spPr>
            <c:extLst>
              <c:ext xmlns:c16="http://schemas.microsoft.com/office/drawing/2014/chart" uri="{C3380CC4-5D6E-409C-BE32-E72D297353CC}">
                <c16:uniqueId val="{00000004-AB5E-C940-BE9B-DEBE7DE8C5AD}"/>
              </c:ext>
            </c:extLst>
          </c:dPt>
          <c:dLbls>
            <c:dLbl>
              <c:idx val="0"/>
              <c:layout>
                <c:manualLayout>
                  <c:x val="0.18923811345283975"/>
                  <c:y val="2.5981045870255006E-3"/>
                </c:manualLayout>
              </c:layout>
              <c:tx>
                <c:rich>
                  <a:bodyPr/>
                  <a:lstStyle/>
                  <a:p>
                    <a:fld id="{89312966-E81F-4D45-8AB2-5D68CDE92A76}" type="VALUE">
                      <a:rPr lang="en-US"/>
                      <a:pPr/>
                      <a:t>[VALUE]</a:t>
                    </a:fld>
                    <a:r>
                      <a:rPr lang="en-US" sz="800" b="0" i="0" u="none" strike="noStrike" kern="1200" baseline="0">
                        <a:solidFill>
                          <a:sysClr val="windowText" lastClr="000000">
                            <a:lumMod val="75000"/>
                            <a:lumOff val="25000"/>
                          </a:sysClr>
                        </a:solidFill>
                      </a:rPr>
                      <a:t>%</a:t>
                    </a:r>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0-AB5E-C940-BE9B-DEBE7DE8C5AD}"/>
                </c:ext>
              </c:extLst>
            </c:dLbl>
            <c:dLbl>
              <c:idx val="1"/>
              <c:layout>
                <c:manualLayout>
                  <c:x val="0.23349664581594454"/>
                  <c:y val="-2.8269429561181923E-3"/>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fld id="{C261F218-39E6-194B-850E-39A5B1A7995F}" type="VALUE">
                      <a:rPr lang="en-US"/>
                      <a:pPr>
                        <a:defRPr/>
                      </a:pPr>
                      <a:t>[VALUE]</a:t>
                    </a:fld>
                    <a:r>
                      <a:rPr lang="en-US" sz="800" b="0" i="0" u="none" strike="noStrike" kern="1200" baseline="0">
                        <a:solidFill>
                          <a:sysClr val="windowText" lastClr="000000">
                            <a:lumMod val="75000"/>
                            <a:lumOff val="25000"/>
                          </a:sysClr>
                        </a:solidFill>
                      </a:rPr>
                      <a:t>%</a:t>
                    </a:r>
                  </a:p>
                </c:rich>
              </c:tx>
              <c:numFmt formatCode="General" sourceLinked="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9.0862093636191577E-2"/>
                      <c:h val="6.1841267711958255E-2"/>
                    </c:manualLayout>
                  </c15:layout>
                  <c15:dlblFieldTable/>
                  <c15:showDataLabelsRange val="0"/>
                </c:ext>
                <c:ext xmlns:c16="http://schemas.microsoft.com/office/drawing/2014/chart" uri="{C3380CC4-5D6E-409C-BE32-E72D297353CC}">
                  <c16:uniqueId val="{00000001-AB5E-C940-BE9B-DEBE7DE8C5AD}"/>
                </c:ext>
              </c:extLst>
            </c:dLbl>
            <c:dLbl>
              <c:idx val="2"/>
              <c:layout>
                <c:manualLayout>
                  <c:x val="0.30740027706862755"/>
                  <c:y val="9.8966018817352787E-5"/>
                </c:manualLayout>
              </c:layout>
              <c:tx>
                <c:rich>
                  <a:bodyPr/>
                  <a:lstStyle/>
                  <a:p>
                    <a:fld id="{AB95B796-6CF9-A244-BE42-70396E9D4E11}" type="VALUE">
                      <a:rPr lang="en-US"/>
                      <a:pPr/>
                      <a:t>[VALUE]</a:t>
                    </a:fld>
                    <a:r>
                      <a:rPr lang="en-US" sz="800" b="0" i="0" u="none" strike="noStrike" kern="1200" baseline="0">
                        <a:solidFill>
                          <a:sysClr val="windowText" lastClr="000000">
                            <a:lumMod val="75000"/>
                            <a:lumOff val="25000"/>
                          </a:sysClr>
                        </a:solidFill>
                      </a:rPr>
                      <a:t>%</a:t>
                    </a:r>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AB5E-C940-BE9B-DEBE7DE8C5AD}"/>
                </c:ext>
              </c:extLst>
            </c:dLbl>
            <c:dLbl>
              <c:idx val="3"/>
              <c:layout>
                <c:manualLayout>
                  <c:x val="0.33508024775225426"/>
                  <c:y val="3.5354870443288855E-3"/>
                </c:manualLayout>
              </c:layout>
              <c:tx>
                <c:rich>
                  <a:bodyPr/>
                  <a:lstStyle/>
                  <a:p>
                    <a:fld id="{0AE19BD6-03D6-8244-8736-DD4EE18EAE91}" type="VALUE">
                      <a:rPr lang="en-US"/>
                      <a:pPr/>
                      <a:t>[VALUE]</a:t>
                    </a:fld>
                    <a:r>
                      <a:rPr lang="en-US"/>
                      <a:t>%</a:t>
                    </a:r>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AB5E-C940-BE9B-DEBE7DE8C5AD}"/>
                </c:ext>
              </c:extLst>
            </c:dLbl>
            <c:dLbl>
              <c:idx val="4"/>
              <c:layout>
                <c:manualLayout>
                  <c:x val="0.3535565722182234"/>
                  <c:y val="1.3485353029215031E-3"/>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fld id="{1BACD62A-9B81-4142-9680-7FD93E86757E}" type="VALUE">
                      <a:rPr lang="en-US"/>
                      <a:pPr>
                        <a:defRPr/>
                      </a:pPr>
                      <a:t>[VALUE]</a:t>
                    </a:fld>
                    <a:r>
                      <a:rPr lang="en-US"/>
                      <a:t>%</a:t>
                    </a:r>
                  </a:p>
                </c:rich>
              </c:tx>
              <c:numFmt formatCode="General" sourceLinked="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9.7997505461826576E-2"/>
                      <c:h val="0.16205669141803508"/>
                    </c:manualLayout>
                  </c15:layout>
                  <c15:dlblFieldTable/>
                  <c15:showDataLabelsRange val="0"/>
                </c:ext>
                <c:ext xmlns:c16="http://schemas.microsoft.com/office/drawing/2014/chart" uri="{C3380CC4-5D6E-409C-BE32-E72D297353CC}">
                  <c16:uniqueId val="{00000004-AB5E-C940-BE9B-DEBE7DE8C5AD}"/>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CSAT_Summary!$A$2:$A$6</c:f>
              <c:strCache>
                <c:ptCount val="5"/>
                <c:pt idx="0">
                  <c:v>Product inquiry</c:v>
                </c:pt>
                <c:pt idx="1">
                  <c:v>Cancellation request</c:v>
                </c:pt>
                <c:pt idx="2">
                  <c:v>Technical issue</c:v>
                </c:pt>
                <c:pt idx="3">
                  <c:v>Billing inquiry</c:v>
                </c:pt>
                <c:pt idx="4">
                  <c:v>Refund request</c:v>
                </c:pt>
              </c:strCache>
            </c:strRef>
          </c:cat>
          <c:val>
            <c:numRef>
              <c:f>CSAT_Summary!$D$2:$D$6</c:f>
              <c:numCache>
                <c:formatCode>General</c:formatCode>
                <c:ptCount val="5"/>
                <c:pt idx="0">
                  <c:v>37.340000000000003</c:v>
                </c:pt>
                <c:pt idx="1">
                  <c:v>38.369999999999997</c:v>
                </c:pt>
                <c:pt idx="2">
                  <c:v>40.340000000000003</c:v>
                </c:pt>
                <c:pt idx="3">
                  <c:v>40.99</c:v>
                </c:pt>
                <c:pt idx="4">
                  <c:v>41.61</c:v>
                </c:pt>
              </c:numCache>
            </c:numRef>
          </c:val>
          <c:extLst>
            <c:ext xmlns:c16="http://schemas.microsoft.com/office/drawing/2014/chart" uri="{C3380CC4-5D6E-409C-BE32-E72D297353CC}">
              <c16:uniqueId val="{00000005-AB5E-C940-BE9B-DEBE7DE8C5AD}"/>
            </c:ext>
          </c:extLst>
        </c:ser>
        <c:dLbls>
          <c:showLegendKey val="0"/>
          <c:showVal val="0"/>
          <c:showCatName val="0"/>
          <c:showSerName val="0"/>
          <c:showPercent val="0"/>
          <c:showBubbleSize val="0"/>
        </c:dLbls>
        <c:gapWidth val="60"/>
        <c:overlap val="100"/>
        <c:axId val="23998080"/>
        <c:axId val="24007456"/>
      </c:barChart>
      <c:catAx>
        <c:axId val="2399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4007456"/>
        <c:crosses val="autoZero"/>
        <c:auto val="1"/>
        <c:lblAlgn val="ctr"/>
        <c:lblOffset val="100"/>
        <c:noMultiLvlLbl val="0"/>
      </c:catAx>
      <c:valAx>
        <c:axId val="24007456"/>
        <c:scaling>
          <c:orientation val="minMax"/>
        </c:scaling>
        <c:delete val="0"/>
        <c:axPos val="b"/>
        <c:majorGridlines>
          <c:spPr>
            <a:ln w="9525" cap="flat" cmpd="sng" algn="ctr">
              <a:solidFill>
                <a:srgbClr val="E5E7EB"/>
              </a:solidFill>
              <a:round/>
            </a:ln>
            <a:effectLst/>
          </c:spPr>
        </c:majorGridlines>
        <c:numFmt formatCode="General" sourceLinked="1"/>
        <c:majorTickMark val="none"/>
        <c:minorTickMark val="none"/>
        <c:tickLblPos val="nextTo"/>
        <c:spPr>
          <a:noFill/>
          <a:ln>
            <a:solidFill>
              <a:srgbClr val="E5E7EB"/>
            </a:solid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3998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aseline="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tables!PivotTable3</c:name>
    <c:fmtId val="3"/>
  </c:pivotSource>
  <c:chart>
    <c:title>
      <c:tx>
        <c:rich>
          <a:bodyPr rot="0" spcFirstLastPara="1" vertOverflow="ellipsis" vert="horz" wrap="square" anchor="ctr" anchorCtr="1"/>
          <a:lstStyle/>
          <a:p>
            <a:pPr>
              <a:defRPr sz="1400" b="1" i="0" u="none" strike="noStrike" kern="1200" spc="0" baseline="0">
                <a:solidFill>
                  <a:srgbClr val="6B7280"/>
                </a:solidFill>
                <a:latin typeface="+mn-lt"/>
                <a:ea typeface="+mn-ea"/>
                <a:cs typeface="+mn-cs"/>
              </a:defRPr>
            </a:pPr>
            <a:r>
              <a:rPr lang="en-US" b="1">
                <a:solidFill>
                  <a:srgbClr val="6B7280"/>
                </a:solidFill>
              </a:rPr>
              <a:t>Tickets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B728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C72B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tables'!$B$16</c:f>
              <c:strCache>
                <c:ptCount val="1"/>
                <c:pt idx="0">
                  <c:v>Total</c:v>
                </c:pt>
              </c:strCache>
            </c:strRef>
          </c:tx>
          <c:spPr>
            <a:ln w="28575" cap="rnd">
              <a:solidFill>
                <a:srgbClr val="4C72B0"/>
              </a:solidFill>
              <a:round/>
            </a:ln>
            <a:effectLst/>
          </c:spPr>
          <c:marker>
            <c:symbol val="none"/>
          </c:marker>
          <c:cat>
            <c:strRef>
              <c:f>'Pivot tables'!$A$17:$A$29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tables'!$B$17:$B$29</c:f>
              <c:numCache>
                <c:formatCode>General</c:formatCode>
                <c:ptCount val="12"/>
                <c:pt idx="0">
                  <c:v>736</c:v>
                </c:pt>
                <c:pt idx="1">
                  <c:v>715</c:v>
                </c:pt>
                <c:pt idx="2">
                  <c:v>672</c:v>
                </c:pt>
                <c:pt idx="3">
                  <c:v>718</c:v>
                </c:pt>
                <c:pt idx="4">
                  <c:v>701</c:v>
                </c:pt>
                <c:pt idx="5">
                  <c:v>678</c:v>
                </c:pt>
                <c:pt idx="6">
                  <c:v>727</c:v>
                </c:pt>
                <c:pt idx="7">
                  <c:v>691</c:v>
                </c:pt>
                <c:pt idx="8">
                  <c:v>696</c:v>
                </c:pt>
                <c:pt idx="9">
                  <c:v>735</c:v>
                </c:pt>
                <c:pt idx="10">
                  <c:v>704</c:v>
                </c:pt>
                <c:pt idx="11">
                  <c:v>696</c:v>
                </c:pt>
              </c:numCache>
            </c:numRef>
          </c:val>
          <c:smooth val="0"/>
          <c:extLst>
            <c:ext xmlns:c16="http://schemas.microsoft.com/office/drawing/2014/chart" uri="{C3380CC4-5D6E-409C-BE32-E72D297353CC}">
              <c16:uniqueId val="{00000000-FBCE-DA4F-B8ED-493CA7B45C8F}"/>
            </c:ext>
          </c:extLst>
        </c:ser>
        <c:dLbls>
          <c:showLegendKey val="0"/>
          <c:showVal val="0"/>
          <c:showCatName val="0"/>
          <c:showSerName val="0"/>
          <c:showPercent val="0"/>
          <c:showBubbleSize val="0"/>
        </c:dLbls>
        <c:smooth val="0"/>
        <c:axId val="1718910735"/>
        <c:axId val="1719009007"/>
      </c:lineChart>
      <c:catAx>
        <c:axId val="171891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009007"/>
        <c:crosses val="autoZero"/>
        <c:auto val="1"/>
        <c:lblAlgn val="ctr"/>
        <c:lblOffset val="100"/>
        <c:noMultiLvlLbl val="0"/>
      </c:catAx>
      <c:valAx>
        <c:axId val="171900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910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tables!PivotTable4</c:name>
    <c:fmtId val="4"/>
  </c:pivotSource>
  <c:chart>
    <c:title>
      <c:tx>
        <c:rich>
          <a:bodyPr rot="0" spcFirstLastPara="1" vertOverflow="ellipsis" vert="horz" wrap="square" anchor="ctr" anchorCtr="1"/>
          <a:lstStyle/>
          <a:p>
            <a:pPr>
              <a:defRPr sz="1400" b="1" i="0" u="none" strike="noStrike" kern="1200" spc="0" baseline="0">
                <a:solidFill>
                  <a:srgbClr val="6B7280"/>
                </a:solidFill>
                <a:latin typeface="+mn-lt"/>
                <a:ea typeface="+mn-ea"/>
                <a:cs typeface="+mn-cs"/>
              </a:defRPr>
            </a:pPr>
            <a:r>
              <a:rPr lang="en-US" b="1">
                <a:solidFill>
                  <a:srgbClr val="6B7280"/>
                </a:solidFill>
              </a:rPr>
              <a:t>Tickets</a:t>
            </a:r>
            <a:r>
              <a:rPr lang="en-US" b="1" baseline="0">
                <a:solidFill>
                  <a:srgbClr val="6B7280"/>
                </a:solidFill>
              </a:rPr>
              <a:t> by Status</a:t>
            </a:r>
            <a:endParaRPr lang="en-US" b="1">
              <a:solidFill>
                <a:srgbClr val="6B728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B728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C72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tables'!$B$32</c:f>
              <c:strCache>
                <c:ptCount val="1"/>
                <c:pt idx="0">
                  <c:v>Total</c:v>
                </c:pt>
              </c:strCache>
            </c:strRef>
          </c:tx>
          <c:spPr>
            <a:solidFill>
              <a:srgbClr val="4C72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tables'!$A$33:$A$36</c:f>
              <c:strCache>
                <c:ptCount val="3"/>
                <c:pt idx="0">
                  <c:v>Pending Customer Response</c:v>
                </c:pt>
                <c:pt idx="1">
                  <c:v>Open</c:v>
                </c:pt>
                <c:pt idx="2">
                  <c:v>Closed</c:v>
                </c:pt>
              </c:strCache>
            </c:strRef>
          </c:cat>
          <c:val>
            <c:numRef>
              <c:f>'Pivot tables'!$B$33:$B$36</c:f>
              <c:numCache>
                <c:formatCode>General</c:formatCode>
                <c:ptCount val="3"/>
                <c:pt idx="0">
                  <c:v>2881</c:v>
                </c:pt>
                <c:pt idx="1">
                  <c:v>2819</c:v>
                </c:pt>
                <c:pt idx="2">
                  <c:v>2769</c:v>
                </c:pt>
              </c:numCache>
            </c:numRef>
          </c:val>
          <c:extLst>
            <c:ext xmlns:c16="http://schemas.microsoft.com/office/drawing/2014/chart" uri="{C3380CC4-5D6E-409C-BE32-E72D297353CC}">
              <c16:uniqueId val="{00000000-BBEF-4548-A7F7-1B5CF78B1C0A}"/>
            </c:ext>
          </c:extLst>
        </c:ser>
        <c:dLbls>
          <c:showLegendKey val="0"/>
          <c:showVal val="0"/>
          <c:showCatName val="0"/>
          <c:showSerName val="0"/>
          <c:showPercent val="0"/>
          <c:showBubbleSize val="0"/>
        </c:dLbls>
        <c:gapWidth val="60"/>
        <c:overlap val="-27"/>
        <c:axId val="1513575599"/>
        <c:axId val="1513487471"/>
      </c:barChart>
      <c:catAx>
        <c:axId val="151357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87471"/>
        <c:crosses val="autoZero"/>
        <c:auto val="1"/>
        <c:lblAlgn val="ctr"/>
        <c:lblOffset val="100"/>
        <c:noMultiLvlLbl val="0"/>
      </c:catAx>
      <c:valAx>
        <c:axId val="151348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7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tables!PivotTable7</c:name>
    <c:fmtId val="5"/>
  </c:pivotSource>
  <c:chart>
    <c:title>
      <c:tx>
        <c:rich>
          <a:bodyPr rot="0" spcFirstLastPara="1" vertOverflow="ellipsis" vert="horz" wrap="square" anchor="ctr" anchorCtr="1"/>
          <a:lstStyle/>
          <a:p>
            <a:pPr>
              <a:defRPr sz="1400" b="1" i="0" u="none" strike="noStrike" kern="1200" spc="0" baseline="0">
                <a:solidFill>
                  <a:srgbClr val="6B7280"/>
                </a:solidFill>
                <a:latin typeface="+mn-lt"/>
                <a:ea typeface="+mn-ea"/>
                <a:cs typeface="+mn-cs"/>
              </a:defRPr>
            </a:pPr>
            <a:r>
              <a:rPr lang="en-US" b="1">
                <a:solidFill>
                  <a:srgbClr val="6B7280"/>
                </a:solidFill>
              </a:rPr>
              <a:t>Avg Resolution Time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B728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C72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tables'!$B$62</c:f>
              <c:strCache>
                <c:ptCount val="1"/>
                <c:pt idx="0">
                  <c:v>Total</c:v>
                </c:pt>
              </c:strCache>
            </c:strRef>
          </c:tx>
          <c:spPr>
            <a:solidFill>
              <a:srgbClr val="4C72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tables'!$A$63:$A$68</c:f>
              <c:strCache>
                <c:ptCount val="5"/>
                <c:pt idx="0">
                  <c:v>Billing inquiry</c:v>
                </c:pt>
                <c:pt idx="1">
                  <c:v>Cancellation request</c:v>
                </c:pt>
                <c:pt idx="2">
                  <c:v>Product inquiry</c:v>
                </c:pt>
                <c:pt idx="3">
                  <c:v>Refund request</c:v>
                </c:pt>
                <c:pt idx="4">
                  <c:v>Technical issue</c:v>
                </c:pt>
              </c:strCache>
            </c:strRef>
          </c:cat>
          <c:val>
            <c:numRef>
              <c:f>'Pivot tables'!$B$63:$B$68</c:f>
              <c:numCache>
                <c:formatCode>0.00</c:formatCode>
                <c:ptCount val="5"/>
                <c:pt idx="0">
                  <c:v>6.5494505494505493</c:v>
                </c:pt>
                <c:pt idx="1">
                  <c:v>7.2264150943396226</c:v>
                </c:pt>
                <c:pt idx="2">
                  <c:v>7.2256809338521402</c:v>
                </c:pt>
                <c:pt idx="3">
                  <c:v>7.6315789473684212</c:v>
                </c:pt>
                <c:pt idx="4">
                  <c:v>6.8918032786885242</c:v>
                </c:pt>
              </c:numCache>
            </c:numRef>
          </c:val>
          <c:extLst>
            <c:ext xmlns:c16="http://schemas.microsoft.com/office/drawing/2014/chart" uri="{C3380CC4-5D6E-409C-BE32-E72D297353CC}">
              <c16:uniqueId val="{00000000-E1F7-124B-9631-10C6703DA891}"/>
            </c:ext>
          </c:extLst>
        </c:ser>
        <c:dLbls>
          <c:showLegendKey val="0"/>
          <c:showVal val="0"/>
          <c:showCatName val="0"/>
          <c:showSerName val="0"/>
          <c:showPercent val="0"/>
          <c:showBubbleSize val="0"/>
        </c:dLbls>
        <c:gapWidth val="60"/>
        <c:overlap val="-27"/>
        <c:axId val="1811029792"/>
        <c:axId val="1811031504"/>
      </c:barChart>
      <c:catAx>
        <c:axId val="181102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031504"/>
        <c:crosses val="autoZero"/>
        <c:auto val="1"/>
        <c:lblAlgn val="ctr"/>
        <c:lblOffset val="100"/>
        <c:noMultiLvlLbl val="0"/>
      </c:catAx>
      <c:valAx>
        <c:axId val="1811031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029792"/>
        <c:crosses val="autoZero"/>
        <c:crossBetween val="between"/>
        <c:majorUnit val="0.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tables!PivotTable8</c:name>
    <c:fmtId val="3"/>
  </c:pivotSource>
  <c:chart>
    <c:title>
      <c:tx>
        <c:rich>
          <a:bodyPr rot="0" spcFirstLastPara="1" vertOverflow="ellipsis" vert="horz" wrap="square" anchor="ctr" anchorCtr="1"/>
          <a:lstStyle/>
          <a:p>
            <a:pPr>
              <a:defRPr sz="1400" b="1" i="0" u="none" strike="noStrike" kern="1200" spc="0" baseline="0">
                <a:solidFill>
                  <a:srgbClr val="6B7280"/>
                </a:solidFill>
                <a:latin typeface="+mn-lt"/>
                <a:ea typeface="+mn-ea"/>
                <a:cs typeface="+mn-cs"/>
              </a:defRPr>
            </a:pPr>
            <a:r>
              <a:rPr lang="en-US" b="1">
                <a:solidFill>
                  <a:srgbClr val="6B7280"/>
                </a:solidFill>
              </a:rPr>
              <a:t>Avg Resolution Time by Priority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B728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C72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tables'!$B$75</c:f>
              <c:strCache>
                <c:ptCount val="1"/>
                <c:pt idx="0">
                  <c:v>Total</c:v>
                </c:pt>
              </c:strCache>
            </c:strRef>
          </c:tx>
          <c:spPr>
            <a:solidFill>
              <a:srgbClr val="4C72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tables'!$A$76:$A$80</c:f>
              <c:strCache>
                <c:ptCount val="4"/>
                <c:pt idx="0">
                  <c:v>Critical</c:v>
                </c:pt>
                <c:pt idx="1">
                  <c:v>High</c:v>
                </c:pt>
                <c:pt idx="2">
                  <c:v>Low</c:v>
                </c:pt>
                <c:pt idx="3">
                  <c:v>Medium</c:v>
                </c:pt>
              </c:strCache>
            </c:strRef>
          </c:cat>
          <c:val>
            <c:numRef>
              <c:f>'Pivot tables'!$B$76:$B$80</c:f>
              <c:numCache>
                <c:formatCode>0.00</c:formatCode>
                <c:ptCount val="4"/>
                <c:pt idx="0">
                  <c:v>6.6497326203208553</c:v>
                </c:pt>
                <c:pt idx="1">
                  <c:v>7.6084507042253522</c:v>
                </c:pt>
                <c:pt idx="2">
                  <c:v>7.4940119760479043</c:v>
                </c:pt>
                <c:pt idx="3">
                  <c:v>6.7184750733137832</c:v>
                </c:pt>
              </c:numCache>
            </c:numRef>
          </c:val>
          <c:extLst>
            <c:ext xmlns:c16="http://schemas.microsoft.com/office/drawing/2014/chart" uri="{C3380CC4-5D6E-409C-BE32-E72D297353CC}">
              <c16:uniqueId val="{00000000-0069-A142-B1B0-D24D0370AC11}"/>
            </c:ext>
          </c:extLst>
        </c:ser>
        <c:dLbls>
          <c:showLegendKey val="0"/>
          <c:showVal val="0"/>
          <c:showCatName val="0"/>
          <c:showSerName val="0"/>
          <c:showPercent val="0"/>
          <c:showBubbleSize val="0"/>
        </c:dLbls>
        <c:gapWidth val="60"/>
        <c:overlap val="-27"/>
        <c:axId val="1811173968"/>
        <c:axId val="1811175680"/>
      </c:barChart>
      <c:catAx>
        <c:axId val="181117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75680"/>
        <c:crosses val="autoZero"/>
        <c:auto val="1"/>
        <c:lblAlgn val="ctr"/>
        <c:lblOffset val="100"/>
        <c:noMultiLvlLbl val="0"/>
      </c:catAx>
      <c:valAx>
        <c:axId val="1811175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73968"/>
        <c:crosses val="autoZero"/>
        <c:crossBetween val="between"/>
        <c:majorUnit val="0.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tables!PivotTable11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6B7280"/>
                </a:solidFill>
                <a:latin typeface="+mn-lt"/>
                <a:ea typeface="+mn-ea"/>
                <a:cs typeface="+mn-cs"/>
              </a:defRPr>
            </a:pPr>
            <a:r>
              <a:rPr lang="en-US" b="1"/>
              <a:t>Customer Satisfaction by Month</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6B728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C72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7D32"/>
          </a:solidFill>
          <a:ln>
            <a:noFill/>
          </a:ln>
          <a:effectLst/>
        </c:spPr>
      </c:pivotFmt>
      <c:pivotFmt>
        <c:idx val="4"/>
        <c:spPr>
          <a:solidFill>
            <a:srgbClr val="2E7D32"/>
          </a:solidFill>
          <a:ln>
            <a:noFill/>
          </a:ln>
          <a:effectLst/>
        </c:spPr>
      </c:pivotFmt>
    </c:pivotFmts>
    <c:plotArea>
      <c:layout/>
      <c:barChart>
        <c:barDir val="col"/>
        <c:grouping val="clustered"/>
        <c:varyColors val="0"/>
        <c:ser>
          <c:idx val="0"/>
          <c:order val="0"/>
          <c:tx>
            <c:strRef>
              <c:f>'Pivot tables'!$B$94</c:f>
              <c:strCache>
                <c:ptCount val="1"/>
                <c:pt idx="0">
                  <c:v>Total</c:v>
                </c:pt>
              </c:strCache>
            </c:strRef>
          </c:tx>
          <c:spPr>
            <a:solidFill>
              <a:srgbClr val="4C72B0"/>
            </a:solidFill>
            <a:ln>
              <a:noFill/>
            </a:ln>
            <a:effectLst/>
          </c:spPr>
          <c:invertIfNegative val="0"/>
          <c:dPt>
            <c:idx val="0"/>
            <c:invertIfNegative val="0"/>
            <c:bubble3D val="0"/>
            <c:spPr>
              <a:solidFill>
                <a:srgbClr val="2E7D32"/>
              </a:solidFill>
              <a:ln>
                <a:noFill/>
              </a:ln>
              <a:effectLst/>
            </c:spPr>
            <c:extLst>
              <c:ext xmlns:c16="http://schemas.microsoft.com/office/drawing/2014/chart" uri="{C3380CC4-5D6E-409C-BE32-E72D297353CC}">
                <c16:uniqueId val="{00000002-EE31-F542-8530-F6E0E9B3030F}"/>
              </c:ext>
            </c:extLst>
          </c:dPt>
          <c:dPt>
            <c:idx val="1"/>
            <c:invertIfNegative val="0"/>
            <c:bubble3D val="0"/>
            <c:spPr>
              <a:solidFill>
                <a:srgbClr val="2E7D32"/>
              </a:solidFill>
              <a:ln>
                <a:noFill/>
              </a:ln>
              <a:effectLst/>
            </c:spPr>
            <c:extLst>
              <c:ext xmlns:c16="http://schemas.microsoft.com/office/drawing/2014/chart" uri="{C3380CC4-5D6E-409C-BE32-E72D297353CC}">
                <c16:uniqueId val="{00000001-EE31-F542-8530-F6E0E9B303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tables'!$A$95:$A$97</c:f>
              <c:strCache>
                <c:ptCount val="2"/>
                <c:pt idx="0">
                  <c:v>May</c:v>
                </c:pt>
                <c:pt idx="1">
                  <c:v>Jun</c:v>
                </c:pt>
              </c:strCache>
            </c:strRef>
          </c:cat>
          <c:val>
            <c:numRef>
              <c:f>'Pivot tables'!$B$95:$B$97</c:f>
              <c:numCache>
                <c:formatCode>0.00</c:formatCode>
                <c:ptCount val="2"/>
                <c:pt idx="0">
                  <c:v>2.8383838383838382</c:v>
                </c:pt>
                <c:pt idx="1">
                  <c:v>2.9970037453183522</c:v>
                </c:pt>
              </c:numCache>
            </c:numRef>
          </c:val>
          <c:extLst>
            <c:ext xmlns:c16="http://schemas.microsoft.com/office/drawing/2014/chart" uri="{C3380CC4-5D6E-409C-BE32-E72D297353CC}">
              <c16:uniqueId val="{00000000-EE31-F542-8530-F6E0E9B3030F}"/>
            </c:ext>
          </c:extLst>
        </c:ser>
        <c:dLbls>
          <c:showLegendKey val="0"/>
          <c:showVal val="0"/>
          <c:showCatName val="0"/>
          <c:showSerName val="0"/>
          <c:showPercent val="0"/>
          <c:showBubbleSize val="0"/>
        </c:dLbls>
        <c:gapWidth val="60"/>
        <c:overlap val="-27"/>
        <c:axId val="109515775"/>
        <c:axId val="109214847"/>
      </c:barChart>
      <c:catAx>
        <c:axId val="10951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14847"/>
        <c:crosses val="autoZero"/>
        <c:auto val="1"/>
        <c:lblAlgn val="ctr"/>
        <c:lblOffset val="100"/>
        <c:noMultiLvlLbl val="0"/>
      </c:catAx>
      <c:valAx>
        <c:axId val="109214847"/>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1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tables!PivotTable12</c:name>
    <c:fmtId val="9"/>
  </c:pivotSource>
  <c:chart>
    <c:title>
      <c:tx>
        <c:rich>
          <a:bodyPr rot="0" spcFirstLastPara="1" vertOverflow="ellipsis" vert="horz" wrap="square" anchor="ctr" anchorCtr="1"/>
          <a:lstStyle/>
          <a:p>
            <a:pPr>
              <a:defRPr sz="1400" b="0" i="0" u="none" strike="noStrike" kern="1200" cap="none" spc="0" normalizeH="0" baseline="0">
                <a:solidFill>
                  <a:srgbClr val="6B7280"/>
                </a:solidFill>
                <a:latin typeface="+mn-lt"/>
                <a:ea typeface="+mj-ea"/>
                <a:cs typeface="+mj-cs"/>
              </a:defRPr>
            </a:pPr>
            <a:r>
              <a:rPr lang="en-US" sz="1400" b="1"/>
              <a:t>CSAT vs Ticket Volume by Category</a:t>
            </a:r>
            <a:endParaRPr lang="en-US" sz="1400"/>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rgbClr val="6B7280"/>
              </a:solidFill>
              <a:latin typeface="+mn-lt"/>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C72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8100" cap="rnd">
            <a:solidFill>
              <a:srgbClr val="2E7D32"/>
            </a:solidFill>
            <a:round/>
          </a:ln>
          <a:effectLst/>
        </c:spPr>
        <c:marker>
          <c:symbol val="circle"/>
          <c:size val="8"/>
          <c:spPr>
            <a:no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8100" cap="rnd">
            <a:solidFill>
              <a:srgbClr val="2E7D32"/>
            </a:solidFill>
            <a:round/>
          </a:ln>
          <a:effectLst/>
        </c:spPr>
        <c:marker>
          <c:symbol val="circle"/>
          <c:size val="8"/>
          <c:spPr>
            <a:noFill/>
            <a:ln>
              <a:noFill/>
            </a:ln>
            <a:effectLst/>
          </c:spPr>
        </c:marker>
        <c:dLbl>
          <c:idx val="0"/>
          <c:layout>
            <c:manualLayout>
              <c:x val="-1.2807836863254088E-3"/>
              <c:y val="4.3321191887083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8100" cap="rnd">
            <a:solidFill>
              <a:srgbClr val="2E7D32"/>
            </a:solidFill>
            <a:round/>
          </a:ln>
          <a:effectLst/>
        </c:spPr>
        <c:marker>
          <c:symbol val="circle"/>
          <c:size val="8"/>
          <c:spPr>
            <a:noFill/>
            <a:ln>
              <a:noFill/>
            </a:ln>
            <a:effectLst/>
          </c:spPr>
        </c:marker>
        <c:dLbl>
          <c:idx val="0"/>
          <c:layout>
            <c:manualLayout>
              <c:x val="-8.965485804277697E-3"/>
              <c:y val="4.3321191887083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8100" cap="rnd">
            <a:solidFill>
              <a:srgbClr val="2E7D32"/>
            </a:solidFill>
            <a:round/>
          </a:ln>
          <a:effectLst/>
        </c:spPr>
        <c:marker>
          <c:symbol val="circle"/>
          <c:size val="8"/>
          <c:spPr>
            <a:noFill/>
            <a:ln>
              <a:noFill/>
            </a:ln>
            <a:effectLst/>
          </c:spPr>
        </c:marker>
        <c:dLbl>
          <c:idx val="0"/>
          <c:layout>
            <c:manualLayout>
              <c:x val="0"/>
              <c:y val="4.0613617394140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8100" cap="rnd">
            <a:solidFill>
              <a:srgbClr val="2E7D32"/>
            </a:solidFill>
            <a:round/>
          </a:ln>
          <a:effectLst/>
        </c:spPr>
        <c:marker>
          <c:symbol val="circle"/>
          <c:size val="8"/>
          <c:spPr>
            <a:noFill/>
            <a:ln>
              <a:noFill/>
            </a:ln>
            <a:effectLst/>
          </c:spPr>
        </c:marker>
        <c:dLbl>
          <c:idx val="0"/>
          <c:layout>
            <c:manualLayout>
              <c:x val="-9.3923051990083563E-17"/>
              <c:y val="3.2490893915312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8100" cap="rnd">
            <a:solidFill>
              <a:srgbClr val="2E7D32"/>
            </a:solidFill>
            <a:round/>
          </a:ln>
          <a:effectLst/>
        </c:spPr>
        <c:marker>
          <c:symbol val="circle"/>
          <c:size val="8"/>
          <c:spPr>
            <a:noFill/>
            <a:ln>
              <a:noFill/>
            </a:ln>
            <a:effectLst/>
          </c:spPr>
        </c:marker>
        <c:dLbl>
          <c:idx val="0"/>
          <c:layout>
            <c:manualLayout>
              <c:x val="-1.0246269490603175E-2"/>
              <c:y val="3.5198468408255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tables'!$B$110</c:f>
              <c:strCache>
                <c:ptCount val="1"/>
                <c:pt idx="0">
                  <c:v>Tickets</c:v>
                </c:pt>
              </c:strCache>
            </c:strRef>
          </c:tx>
          <c:spPr>
            <a:solidFill>
              <a:srgbClr val="4C72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tables'!$A$111:$A$116</c:f>
              <c:strCache>
                <c:ptCount val="5"/>
                <c:pt idx="0">
                  <c:v>Refund request</c:v>
                </c:pt>
                <c:pt idx="1">
                  <c:v>Technical issue</c:v>
                </c:pt>
                <c:pt idx="2">
                  <c:v>Product inquiry</c:v>
                </c:pt>
                <c:pt idx="3">
                  <c:v>Billing inquiry</c:v>
                </c:pt>
                <c:pt idx="4">
                  <c:v>Cancellation request</c:v>
                </c:pt>
              </c:strCache>
            </c:strRef>
          </c:cat>
          <c:val>
            <c:numRef>
              <c:f>'Pivot tables'!$B$111:$B$116</c:f>
              <c:numCache>
                <c:formatCode>General</c:formatCode>
                <c:ptCount val="5"/>
                <c:pt idx="0">
                  <c:v>1752</c:v>
                </c:pt>
                <c:pt idx="1">
                  <c:v>1747</c:v>
                </c:pt>
                <c:pt idx="2">
                  <c:v>1641</c:v>
                </c:pt>
                <c:pt idx="3">
                  <c:v>1634</c:v>
                </c:pt>
                <c:pt idx="4">
                  <c:v>1695</c:v>
                </c:pt>
              </c:numCache>
            </c:numRef>
          </c:val>
          <c:extLst>
            <c:ext xmlns:c16="http://schemas.microsoft.com/office/drawing/2014/chart" uri="{C3380CC4-5D6E-409C-BE32-E72D297353CC}">
              <c16:uniqueId val="{00000000-A3A5-AA42-A9BB-A95DCF2B3712}"/>
            </c:ext>
          </c:extLst>
        </c:ser>
        <c:dLbls>
          <c:showLegendKey val="0"/>
          <c:showVal val="0"/>
          <c:showCatName val="0"/>
          <c:showSerName val="0"/>
          <c:showPercent val="0"/>
          <c:showBubbleSize val="0"/>
        </c:dLbls>
        <c:gapWidth val="60"/>
        <c:axId val="110034959"/>
        <c:axId val="109617023"/>
      </c:barChart>
      <c:lineChart>
        <c:grouping val="standard"/>
        <c:varyColors val="0"/>
        <c:ser>
          <c:idx val="1"/>
          <c:order val="1"/>
          <c:tx>
            <c:strRef>
              <c:f>'Pivot tables'!$C$110</c:f>
              <c:strCache>
                <c:ptCount val="1"/>
                <c:pt idx="0">
                  <c:v>Avg CSAT</c:v>
                </c:pt>
              </c:strCache>
            </c:strRef>
          </c:tx>
          <c:spPr>
            <a:ln w="38100" cap="rnd">
              <a:solidFill>
                <a:srgbClr val="2E7D32"/>
              </a:solidFill>
              <a:round/>
            </a:ln>
            <a:effectLst/>
          </c:spPr>
          <c:marker>
            <c:symbol val="circle"/>
            <c:size val="8"/>
            <c:spPr>
              <a:noFill/>
              <a:ln>
                <a:noFill/>
              </a:ln>
              <a:effectLst/>
            </c:spPr>
          </c:marker>
          <c:dPt>
            <c:idx val="0"/>
            <c:marker>
              <c:symbol val="circle"/>
              <c:size val="8"/>
              <c:spPr>
                <a:noFill/>
                <a:ln>
                  <a:noFill/>
                </a:ln>
                <a:effectLst/>
              </c:spPr>
            </c:marker>
            <c:bubble3D val="0"/>
            <c:extLst>
              <c:ext xmlns:c16="http://schemas.microsoft.com/office/drawing/2014/chart" uri="{C3380CC4-5D6E-409C-BE32-E72D297353CC}">
                <c16:uniqueId val="{00000002-A3A5-AA42-A9BB-A95DCF2B3712}"/>
              </c:ext>
            </c:extLst>
          </c:dPt>
          <c:dPt>
            <c:idx val="1"/>
            <c:marker>
              <c:symbol val="circle"/>
              <c:size val="8"/>
              <c:spPr>
                <a:noFill/>
                <a:ln>
                  <a:noFill/>
                </a:ln>
                <a:effectLst/>
              </c:spPr>
            </c:marker>
            <c:bubble3D val="0"/>
            <c:extLst>
              <c:ext xmlns:c16="http://schemas.microsoft.com/office/drawing/2014/chart" uri="{C3380CC4-5D6E-409C-BE32-E72D297353CC}">
                <c16:uniqueId val="{00000003-A3A5-AA42-A9BB-A95DCF2B3712}"/>
              </c:ext>
            </c:extLst>
          </c:dPt>
          <c:dPt>
            <c:idx val="2"/>
            <c:marker>
              <c:symbol val="circle"/>
              <c:size val="8"/>
              <c:spPr>
                <a:noFill/>
                <a:ln>
                  <a:noFill/>
                </a:ln>
                <a:effectLst/>
              </c:spPr>
            </c:marker>
            <c:bubble3D val="0"/>
            <c:extLst>
              <c:ext xmlns:c16="http://schemas.microsoft.com/office/drawing/2014/chart" uri="{C3380CC4-5D6E-409C-BE32-E72D297353CC}">
                <c16:uniqueId val="{00000004-A3A5-AA42-A9BB-A95DCF2B3712}"/>
              </c:ext>
            </c:extLst>
          </c:dPt>
          <c:dPt>
            <c:idx val="3"/>
            <c:marker>
              <c:symbol val="circle"/>
              <c:size val="8"/>
              <c:spPr>
                <a:noFill/>
                <a:ln>
                  <a:noFill/>
                </a:ln>
                <a:effectLst/>
              </c:spPr>
            </c:marker>
            <c:bubble3D val="0"/>
            <c:extLst>
              <c:ext xmlns:c16="http://schemas.microsoft.com/office/drawing/2014/chart" uri="{C3380CC4-5D6E-409C-BE32-E72D297353CC}">
                <c16:uniqueId val="{00000005-A3A5-AA42-A9BB-A95DCF2B3712}"/>
              </c:ext>
            </c:extLst>
          </c:dPt>
          <c:dPt>
            <c:idx val="4"/>
            <c:marker>
              <c:symbol val="circle"/>
              <c:size val="8"/>
              <c:spPr>
                <a:noFill/>
                <a:ln>
                  <a:noFill/>
                </a:ln>
                <a:effectLst/>
              </c:spPr>
            </c:marker>
            <c:bubble3D val="0"/>
            <c:extLst>
              <c:ext xmlns:c16="http://schemas.microsoft.com/office/drawing/2014/chart" uri="{C3380CC4-5D6E-409C-BE32-E72D297353CC}">
                <c16:uniqueId val="{00000006-A3A5-AA42-A9BB-A95DCF2B3712}"/>
              </c:ext>
            </c:extLst>
          </c:dPt>
          <c:dLbls>
            <c:dLbl>
              <c:idx val="0"/>
              <c:layout>
                <c:manualLayout>
                  <c:x val="-1.2807836863254088E-3"/>
                  <c:y val="4.33211918870834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A5-AA42-A9BB-A95DCF2B3712}"/>
                </c:ext>
              </c:extLst>
            </c:dLbl>
            <c:dLbl>
              <c:idx val="1"/>
              <c:layout>
                <c:manualLayout>
                  <c:x val="-8.965485804277697E-3"/>
                  <c:y val="4.33211918870834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A5-AA42-A9BB-A95DCF2B3712}"/>
                </c:ext>
              </c:extLst>
            </c:dLbl>
            <c:dLbl>
              <c:idx val="2"/>
              <c:layout>
                <c:manualLayout>
                  <c:x val="0"/>
                  <c:y val="4.06136173941407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A5-AA42-A9BB-A95DCF2B3712}"/>
                </c:ext>
              </c:extLst>
            </c:dLbl>
            <c:dLbl>
              <c:idx val="3"/>
              <c:layout>
                <c:manualLayout>
                  <c:x val="-9.3923051990083563E-17"/>
                  <c:y val="3.24908939153125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A5-AA42-A9BB-A95DCF2B3712}"/>
                </c:ext>
              </c:extLst>
            </c:dLbl>
            <c:dLbl>
              <c:idx val="4"/>
              <c:layout>
                <c:manualLayout>
                  <c:x val="-1.0246269490603175E-2"/>
                  <c:y val="3.51984684082552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A5-AA42-A9BB-A95DCF2B37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rgbClr val="2E7D32"/>
                      </a:solidFill>
                    </a:ln>
                    <a:effectLst/>
                  </c:spPr>
                </c15:leaderLines>
              </c:ext>
            </c:extLst>
          </c:dLbls>
          <c:cat>
            <c:strRef>
              <c:f>'Pivot tables'!$A$111:$A$116</c:f>
              <c:strCache>
                <c:ptCount val="5"/>
                <c:pt idx="0">
                  <c:v>Refund request</c:v>
                </c:pt>
                <c:pt idx="1">
                  <c:v>Technical issue</c:v>
                </c:pt>
                <c:pt idx="2">
                  <c:v>Product inquiry</c:v>
                </c:pt>
                <c:pt idx="3">
                  <c:v>Billing inquiry</c:v>
                </c:pt>
                <c:pt idx="4">
                  <c:v>Cancellation request</c:v>
                </c:pt>
              </c:strCache>
            </c:strRef>
          </c:cat>
          <c:val>
            <c:numRef>
              <c:f>'Pivot tables'!$C$111:$C$116</c:f>
              <c:numCache>
                <c:formatCode>0.00</c:formatCode>
                <c:ptCount val="5"/>
                <c:pt idx="0">
                  <c:v>2.9345637583892619</c:v>
                </c:pt>
                <c:pt idx="1">
                  <c:v>2.9586206896551723</c:v>
                </c:pt>
                <c:pt idx="2">
                  <c:v>3.0168855534709191</c:v>
                </c:pt>
                <c:pt idx="3">
                  <c:v>3.0275735294117645</c:v>
                </c:pt>
                <c:pt idx="4">
                  <c:v>3.0290697674418605</c:v>
                </c:pt>
              </c:numCache>
            </c:numRef>
          </c:val>
          <c:smooth val="0"/>
          <c:extLst>
            <c:ext xmlns:c16="http://schemas.microsoft.com/office/drawing/2014/chart" uri="{C3380CC4-5D6E-409C-BE32-E72D297353CC}">
              <c16:uniqueId val="{00000001-A3A5-AA42-A9BB-A95DCF2B3712}"/>
            </c:ext>
          </c:extLst>
        </c:ser>
        <c:dLbls>
          <c:showLegendKey val="0"/>
          <c:showVal val="0"/>
          <c:showCatName val="0"/>
          <c:showSerName val="0"/>
          <c:showPercent val="0"/>
          <c:showBubbleSize val="0"/>
        </c:dLbls>
        <c:marker val="1"/>
        <c:smooth val="0"/>
        <c:axId val="1743869839"/>
        <c:axId val="1743893535"/>
      </c:lineChart>
      <c:catAx>
        <c:axId val="110034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9617023"/>
        <c:crosses val="autoZero"/>
        <c:auto val="1"/>
        <c:lblAlgn val="ctr"/>
        <c:lblOffset val="100"/>
        <c:noMultiLvlLbl val="0"/>
      </c:catAx>
      <c:valAx>
        <c:axId val="109617023"/>
        <c:scaling>
          <c:orientation val="minMax"/>
          <c:max val="1880"/>
          <c:min val="100"/>
        </c:scaling>
        <c:delete val="0"/>
        <c:axPos val="l"/>
        <c:majorGridlines>
          <c:spPr>
            <a:ln w="9525" cap="flat" cmpd="sng" algn="ctr">
              <a:solidFill>
                <a:schemeClr val="tx1">
                  <a:lumMod val="15000"/>
                  <a:lumOff val="85000"/>
                </a:schemeClr>
              </a:solidFill>
              <a:round/>
            </a:ln>
            <a:effectLst/>
          </c:spPr>
        </c:majorGridlines>
        <c:minorGridlines>
          <c:spPr>
            <a:ln w="317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34959"/>
        <c:crosses val="autoZero"/>
        <c:crossBetween val="between"/>
      </c:valAx>
      <c:valAx>
        <c:axId val="1743893535"/>
        <c:scaling>
          <c:orientation val="minMax"/>
          <c:max val="5"/>
          <c:min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69839"/>
        <c:crosses val="max"/>
        <c:crossBetween val="between"/>
        <c:majorUnit val="1"/>
      </c:valAx>
      <c:catAx>
        <c:axId val="1743869839"/>
        <c:scaling>
          <c:orientation val="minMax"/>
        </c:scaling>
        <c:delete val="1"/>
        <c:axPos val="b"/>
        <c:numFmt formatCode="General" sourceLinked="1"/>
        <c:majorTickMark val="out"/>
        <c:minorTickMark val="none"/>
        <c:tickLblPos val="nextTo"/>
        <c:crossAx val="1743893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tables!PivotTable15</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6B7280"/>
                </a:solidFill>
                <a:latin typeface="+mn-lt"/>
                <a:ea typeface="+mn-ea"/>
                <a:cs typeface="+mn-cs"/>
              </a:defRPr>
            </a:pPr>
            <a:r>
              <a:rPr lang="en-US" b="1"/>
              <a:t>Ticket Volume by Category (Priority Breakdown)</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6B7280"/>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953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0AD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9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CB3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239657918577973E-2"/>
          <c:y val="9.4876181434594878E-2"/>
          <c:w val="0.84439073731903891"/>
          <c:h val="0.8456383305426397"/>
        </c:manualLayout>
      </c:layout>
      <c:barChart>
        <c:barDir val="col"/>
        <c:grouping val="stacked"/>
        <c:varyColors val="0"/>
        <c:ser>
          <c:idx val="0"/>
          <c:order val="0"/>
          <c:tx>
            <c:strRef>
              <c:f>'Pivot tables'!$B$164:$B$165</c:f>
              <c:strCache>
                <c:ptCount val="1"/>
                <c:pt idx="0">
                  <c:v>Critical</c:v>
                </c:pt>
              </c:strCache>
            </c:strRef>
          </c:tx>
          <c:spPr>
            <a:solidFill>
              <a:srgbClr val="D953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tables'!$A$166:$A$171</c:f>
              <c:strCache>
                <c:ptCount val="5"/>
                <c:pt idx="0">
                  <c:v>Refund request</c:v>
                </c:pt>
                <c:pt idx="1">
                  <c:v>Technical issue</c:v>
                </c:pt>
                <c:pt idx="2">
                  <c:v>Cancellation request</c:v>
                </c:pt>
                <c:pt idx="3">
                  <c:v>Product inquiry</c:v>
                </c:pt>
                <c:pt idx="4">
                  <c:v>Billing inquiry</c:v>
                </c:pt>
              </c:strCache>
            </c:strRef>
          </c:cat>
          <c:val>
            <c:numRef>
              <c:f>'Pivot tables'!$B$166:$B$171</c:f>
              <c:numCache>
                <c:formatCode>General</c:formatCode>
                <c:ptCount val="5"/>
                <c:pt idx="0">
                  <c:v>444</c:v>
                </c:pt>
                <c:pt idx="1">
                  <c:v>439</c:v>
                </c:pt>
                <c:pt idx="2">
                  <c:v>423</c:v>
                </c:pt>
                <c:pt idx="3">
                  <c:v>403</c:v>
                </c:pt>
                <c:pt idx="4">
                  <c:v>420</c:v>
                </c:pt>
              </c:numCache>
            </c:numRef>
          </c:val>
          <c:extLst>
            <c:ext xmlns:c16="http://schemas.microsoft.com/office/drawing/2014/chart" uri="{C3380CC4-5D6E-409C-BE32-E72D297353CC}">
              <c16:uniqueId val="{00000000-0B85-9F4E-8810-2CF11BD2A2A7}"/>
            </c:ext>
          </c:extLst>
        </c:ser>
        <c:ser>
          <c:idx val="1"/>
          <c:order val="1"/>
          <c:tx>
            <c:strRef>
              <c:f>'Pivot tables'!$C$164:$C$165</c:f>
              <c:strCache>
                <c:ptCount val="1"/>
                <c:pt idx="0">
                  <c:v>High</c:v>
                </c:pt>
              </c:strCache>
            </c:strRef>
          </c:tx>
          <c:spPr>
            <a:solidFill>
              <a:srgbClr val="F0AD4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tables'!$A$166:$A$171</c:f>
              <c:strCache>
                <c:ptCount val="5"/>
                <c:pt idx="0">
                  <c:v>Refund request</c:v>
                </c:pt>
                <c:pt idx="1">
                  <c:v>Technical issue</c:v>
                </c:pt>
                <c:pt idx="2">
                  <c:v>Cancellation request</c:v>
                </c:pt>
                <c:pt idx="3">
                  <c:v>Product inquiry</c:v>
                </c:pt>
                <c:pt idx="4">
                  <c:v>Billing inquiry</c:v>
                </c:pt>
              </c:strCache>
            </c:strRef>
          </c:cat>
          <c:val>
            <c:numRef>
              <c:f>'Pivot tables'!$C$166:$C$171</c:f>
              <c:numCache>
                <c:formatCode>General</c:formatCode>
                <c:ptCount val="5"/>
                <c:pt idx="0">
                  <c:v>448</c:v>
                </c:pt>
                <c:pt idx="1">
                  <c:v>458</c:v>
                </c:pt>
                <c:pt idx="2">
                  <c:v>398</c:v>
                </c:pt>
                <c:pt idx="3">
                  <c:v>399</c:v>
                </c:pt>
                <c:pt idx="4">
                  <c:v>382</c:v>
                </c:pt>
              </c:numCache>
            </c:numRef>
          </c:val>
          <c:extLst>
            <c:ext xmlns:c16="http://schemas.microsoft.com/office/drawing/2014/chart" uri="{C3380CC4-5D6E-409C-BE32-E72D297353CC}">
              <c16:uniqueId val="{00000000-0A24-6B44-822D-988287BF6BE2}"/>
            </c:ext>
          </c:extLst>
        </c:ser>
        <c:ser>
          <c:idx val="2"/>
          <c:order val="2"/>
          <c:tx>
            <c:strRef>
              <c:f>'Pivot tables'!$D$164:$D$165</c:f>
              <c:strCache>
                <c:ptCount val="1"/>
                <c:pt idx="0">
                  <c:v>Medium</c:v>
                </c:pt>
              </c:strCache>
            </c:strRef>
          </c:tx>
          <c:spPr>
            <a:solidFill>
              <a:srgbClr val="FFD9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tables'!$A$166:$A$171</c:f>
              <c:strCache>
                <c:ptCount val="5"/>
                <c:pt idx="0">
                  <c:v>Refund request</c:v>
                </c:pt>
                <c:pt idx="1">
                  <c:v>Technical issue</c:v>
                </c:pt>
                <c:pt idx="2">
                  <c:v>Cancellation request</c:v>
                </c:pt>
                <c:pt idx="3">
                  <c:v>Product inquiry</c:v>
                </c:pt>
                <c:pt idx="4">
                  <c:v>Billing inquiry</c:v>
                </c:pt>
              </c:strCache>
            </c:strRef>
          </c:cat>
          <c:val>
            <c:numRef>
              <c:f>'Pivot tables'!$D$166:$D$171</c:f>
              <c:numCache>
                <c:formatCode>General</c:formatCode>
                <c:ptCount val="5"/>
                <c:pt idx="0">
                  <c:v>420</c:v>
                </c:pt>
                <c:pt idx="1">
                  <c:v>437</c:v>
                </c:pt>
                <c:pt idx="2">
                  <c:v>460</c:v>
                </c:pt>
                <c:pt idx="3">
                  <c:v>441</c:v>
                </c:pt>
                <c:pt idx="4">
                  <c:v>434</c:v>
                </c:pt>
              </c:numCache>
            </c:numRef>
          </c:val>
          <c:extLst>
            <c:ext xmlns:c16="http://schemas.microsoft.com/office/drawing/2014/chart" uri="{C3380CC4-5D6E-409C-BE32-E72D297353CC}">
              <c16:uniqueId val="{00000001-0A24-6B44-822D-988287BF6BE2}"/>
            </c:ext>
          </c:extLst>
        </c:ser>
        <c:ser>
          <c:idx val="3"/>
          <c:order val="3"/>
          <c:tx>
            <c:strRef>
              <c:f>'Pivot tables'!$E$164:$E$165</c:f>
              <c:strCache>
                <c:ptCount val="1"/>
                <c:pt idx="0">
                  <c:v>Low</c:v>
                </c:pt>
              </c:strCache>
            </c:strRef>
          </c:tx>
          <c:spPr>
            <a:solidFill>
              <a:srgbClr val="7CB34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tables'!$A$166:$A$171</c:f>
              <c:strCache>
                <c:ptCount val="5"/>
                <c:pt idx="0">
                  <c:v>Refund request</c:v>
                </c:pt>
                <c:pt idx="1">
                  <c:v>Technical issue</c:v>
                </c:pt>
                <c:pt idx="2">
                  <c:v>Cancellation request</c:v>
                </c:pt>
                <c:pt idx="3">
                  <c:v>Product inquiry</c:v>
                </c:pt>
                <c:pt idx="4">
                  <c:v>Billing inquiry</c:v>
                </c:pt>
              </c:strCache>
            </c:strRef>
          </c:cat>
          <c:val>
            <c:numRef>
              <c:f>'Pivot tables'!$E$166:$E$171</c:f>
              <c:numCache>
                <c:formatCode>General</c:formatCode>
                <c:ptCount val="5"/>
                <c:pt idx="0">
                  <c:v>440</c:v>
                </c:pt>
                <c:pt idx="1">
                  <c:v>413</c:v>
                </c:pt>
                <c:pt idx="2">
                  <c:v>414</c:v>
                </c:pt>
                <c:pt idx="3">
                  <c:v>398</c:v>
                </c:pt>
                <c:pt idx="4">
                  <c:v>398</c:v>
                </c:pt>
              </c:numCache>
            </c:numRef>
          </c:val>
          <c:extLst>
            <c:ext xmlns:c16="http://schemas.microsoft.com/office/drawing/2014/chart" uri="{C3380CC4-5D6E-409C-BE32-E72D297353CC}">
              <c16:uniqueId val="{00000002-0A24-6B44-822D-988287BF6BE2}"/>
            </c:ext>
          </c:extLst>
        </c:ser>
        <c:dLbls>
          <c:showLegendKey val="0"/>
          <c:showVal val="0"/>
          <c:showCatName val="0"/>
          <c:showSerName val="0"/>
          <c:showPercent val="0"/>
          <c:showBubbleSize val="0"/>
        </c:dLbls>
        <c:gapWidth val="50"/>
        <c:overlap val="100"/>
        <c:axId val="277583231"/>
        <c:axId val="277584943"/>
      </c:barChart>
      <c:catAx>
        <c:axId val="27758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84943"/>
        <c:crosses val="autoZero"/>
        <c:auto val="1"/>
        <c:lblAlgn val="ctr"/>
        <c:lblOffset val="100"/>
        <c:noMultiLvlLbl val="0"/>
      </c:catAx>
      <c:valAx>
        <c:axId val="27758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8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tables!PivotTable13</c:name>
    <c:fmtId val="4"/>
  </c:pivotSource>
  <c:chart>
    <c:title>
      <c:tx>
        <c:rich>
          <a:bodyPr rot="0" spcFirstLastPara="1" vertOverflow="ellipsis" vert="horz" wrap="square" anchor="ctr" anchorCtr="1"/>
          <a:lstStyle/>
          <a:p>
            <a:pPr>
              <a:defRPr sz="1400" b="0" i="0" u="none" strike="noStrike" kern="1200" spc="0" baseline="0">
                <a:solidFill>
                  <a:srgbClr val="6B7280"/>
                </a:solidFill>
                <a:latin typeface="+mn-lt"/>
                <a:ea typeface="+mn-ea"/>
                <a:cs typeface="+mn-cs"/>
              </a:defRPr>
            </a:pPr>
            <a:r>
              <a:rPr lang="en-US" b="1"/>
              <a:t>Tickets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B728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C72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tables'!$B$134</c:f>
              <c:strCache>
                <c:ptCount val="1"/>
                <c:pt idx="0">
                  <c:v>Total</c:v>
                </c:pt>
              </c:strCache>
            </c:strRef>
          </c:tx>
          <c:spPr>
            <a:solidFill>
              <a:srgbClr val="4C72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tables'!$A$135:$A$140</c:f>
              <c:strCache>
                <c:ptCount val="5"/>
                <c:pt idx="0">
                  <c:v>Billing inquiry</c:v>
                </c:pt>
                <c:pt idx="1">
                  <c:v>Product inquiry</c:v>
                </c:pt>
                <c:pt idx="2">
                  <c:v>Cancellation request</c:v>
                </c:pt>
                <c:pt idx="3">
                  <c:v>Technical issue</c:v>
                </c:pt>
                <c:pt idx="4">
                  <c:v>Refund request</c:v>
                </c:pt>
              </c:strCache>
            </c:strRef>
          </c:cat>
          <c:val>
            <c:numRef>
              <c:f>'Pivot tables'!$B$135:$B$140</c:f>
              <c:numCache>
                <c:formatCode>General</c:formatCode>
                <c:ptCount val="5"/>
                <c:pt idx="0">
                  <c:v>1634</c:v>
                </c:pt>
                <c:pt idx="1">
                  <c:v>1641</c:v>
                </c:pt>
                <c:pt idx="2">
                  <c:v>1695</c:v>
                </c:pt>
                <c:pt idx="3">
                  <c:v>1747</c:v>
                </c:pt>
                <c:pt idx="4">
                  <c:v>1752</c:v>
                </c:pt>
              </c:numCache>
            </c:numRef>
          </c:val>
          <c:extLst>
            <c:ext xmlns:c16="http://schemas.microsoft.com/office/drawing/2014/chart" uri="{C3380CC4-5D6E-409C-BE32-E72D297353CC}">
              <c16:uniqueId val="{00000000-0A00-5946-81A8-BD2878F31729}"/>
            </c:ext>
          </c:extLst>
        </c:ser>
        <c:dLbls>
          <c:showLegendKey val="0"/>
          <c:showVal val="0"/>
          <c:showCatName val="0"/>
          <c:showSerName val="0"/>
          <c:showPercent val="0"/>
          <c:showBubbleSize val="0"/>
        </c:dLbls>
        <c:gapWidth val="60"/>
        <c:axId val="277005199"/>
        <c:axId val="277187231"/>
      </c:barChart>
      <c:catAx>
        <c:axId val="27700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87231"/>
        <c:crosses val="autoZero"/>
        <c:auto val="1"/>
        <c:lblAlgn val="ctr"/>
        <c:lblOffset val="100"/>
        <c:noMultiLvlLbl val="0"/>
      </c:catAx>
      <c:valAx>
        <c:axId val="277187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00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tables!PivotTable14</c:name>
    <c:fmtId val="7"/>
  </c:pivotSource>
  <c:chart>
    <c:title>
      <c:tx>
        <c:rich>
          <a:bodyPr rot="0" spcFirstLastPara="1" vertOverflow="ellipsis" vert="horz" wrap="square" anchor="ctr" anchorCtr="1"/>
          <a:lstStyle/>
          <a:p>
            <a:pPr>
              <a:defRPr sz="1400" b="0" i="0" u="none" strike="noStrike" kern="1200" spc="0" baseline="0">
                <a:solidFill>
                  <a:srgbClr val="6B7280"/>
                </a:solidFill>
                <a:latin typeface="+mn-lt"/>
                <a:ea typeface="+mn-ea"/>
                <a:cs typeface="+mn-cs"/>
              </a:defRPr>
            </a:pPr>
            <a:r>
              <a:rPr lang="en-US" b="1">
                <a:solidFill>
                  <a:srgbClr val="6B7280"/>
                </a:solidFill>
              </a:rPr>
              <a:t>Tickets by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B728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C72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tables'!$B$149</c:f>
              <c:strCache>
                <c:ptCount val="1"/>
                <c:pt idx="0">
                  <c:v>Total</c:v>
                </c:pt>
              </c:strCache>
            </c:strRef>
          </c:tx>
          <c:spPr>
            <a:solidFill>
              <a:srgbClr val="4C72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tables'!$A$150:$A$154</c:f>
              <c:strCache>
                <c:ptCount val="4"/>
                <c:pt idx="0">
                  <c:v>Low</c:v>
                </c:pt>
                <c:pt idx="1">
                  <c:v>High</c:v>
                </c:pt>
                <c:pt idx="2">
                  <c:v>Critical</c:v>
                </c:pt>
                <c:pt idx="3">
                  <c:v>Medium</c:v>
                </c:pt>
              </c:strCache>
            </c:strRef>
          </c:cat>
          <c:val>
            <c:numRef>
              <c:f>'Pivot tables'!$B$150:$B$154</c:f>
              <c:numCache>
                <c:formatCode>General</c:formatCode>
                <c:ptCount val="4"/>
                <c:pt idx="0">
                  <c:v>2063</c:v>
                </c:pt>
                <c:pt idx="1">
                  <c:v>2085</c:v>
                </c:pt>
                <c:pt idx="2">
                  <c:v>2129</c:v>
                </c:pt>
                <c:pt idx="3">
                  <c:v>2192</c:v>
                </c:pt>
              </c:numCache>
            </c:numRef>
          </c:val>
          <c:extLst>
            <c:ext xmlns:c16="http://schemas.microsoft.com/office/drawing/2014/chart" uri="{C3380CC4-5D6E-409C-BE32-E72D297353CC}">
              <c16:uniqueId val="{00000000-FA55-3C40-80D3-EABCE438A21F}"/>
            </c:ext>
          </c:extLst>
        </c:ser>
        <c:dLbls>
          <c:showLegendKey val="0"/>
          <c:showVal val="0"/>
          <c:showCatName val="0"/>
          <c:showSerName val="0"/>
          <c:showPercent val="0"/>
          <c:showBubbleSize val="0"/>
        </c:dLbls>
        <c:gapWidth val="60"/>
        <c:axId val="944895"/>
        <c:axId val="946607"/>
      </c:barChart>
      <c:catAx>
        <c:axId val="944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07"/>
        <c:crosses val="autoZero"/>
        <c:auto val="1"/>
        <c:lblAlgn val="ctr"/>
        <c:lblOffset val="100"/>
        <c:noMultiLvlLbl val="0"/>
      </c:catAx>
      <c:valAx>
        <c:axId val="94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Tickets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By_Category!$B$1</c:f>
              <c:strCache>
                <c:ptCount val="1"/>
                <c:pt idx="0">
                  <c:v>total_tickets</c:v>
                </c:pt>
              </c:strCache>
            </c:strRef>
          </c:tx>
          <c:spPr>
            <a:solidFill>
              <a:srgbClr val="1860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By_Category!$A$2:$A$6</c:f>
              <c:strCache>
                <c:ptCount val="5"/>
                <c:pt idx="0">
                  <c:v>Billing inquiry</c:v>
                </c:pt>
                <c:pt idx="1">
                  <c:v>Product inquiry</c:v>
                </c:pt>
                <c:pt idx="2">
                  <c:v>Cancellation request</c:v>
                </c:pt>
                <c:pt idx="3">
                  <c:v>Technical issue</c:v>
                </c:pt>
                <c:pt idx="4">
                  <c:v>Refund request</c:v>
                </c:pt>
              </c:strCache>
            </c:strRef>
          </c:cat>
          <c:val>
            <c:numRef>
              <c:f>By_Category!$B$2:$B$6</c:f>
              <c:numCache>
                <c:formatCode>General</c:formatCode>
                <c:ptCount val="5"/>
                <c:pt idx="0">
                  <c:v>1634</c:v>
                </c:pt>
                <c:pt idx="1">
                  <c:v>1641</c:v>
                </c:pt>
                <c:pt idx="2">
                  <c:v>1695</c:v>
                </c:pt>
                <c:pt idx="3">
                  <c:v>1747</c:v>
                </c:pt>
                <c:pt idx="4">
                  <c:v>1752</c:v>
                </c:pt>
              </c:numCache>
            </c:numRef>
          </c:val>
          <c:extLst>
            <c:ext xmlns:c16="http://schemas.microsoft.com/office/drawing/2014/chart" uri="{C3380CC4-5D6E-409C-BE32-E72D297353CC}">
              <c16:uniqueId val="{00000000-65C9-244A-831E-9B775FF38500}"/>
            </c:ext>
          </c:extLst>
        </c:ser>
        <c:dLbls>
          <c:showLegendKey val="0"/>
          <c:showVal val="0"/>
          <c:showCatName val="0"/>
          <c:showSerName val="0"/>
          <c:showPercent val="0"/>
          <c:showBubbleSize val="0"/>
        </c:dLbls>
        <c:gapWidth val="60"/>
        <c:axId val="525064832"/>
        <c:axId val="524701536"/>
      </c:barChart>
      <c:catAx>
        <c:axId val="52506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24701536"/>
        <c:crosses val="autoZero"/>
        <c:auto val="1"/>
        <c:lblAlgn val="ctr"/>
        <c:lblOffset val="100"/>
        <c:noMultiLvlLbl val="0"/>
      </c:catAx>
      <c:valAx>
        <c:axId val="524701536"/>
        <c:scaling>
          <c:orientation val="minMax"/>
          <c:min val="15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064832"/>
        <c:crosses val="autoZero"/>
        <c:crossBetween val="between"/>
      </c:valAx>
      <c:spPr>
        <a:noFill/>
        <a:ln>
          <a:solidFill>
            <a:srgbClr val="D9D9D9"/>
          </a:solidFill>
        </a:ln>
        <a:effectLst/>
      </c:spPr>
    </c:plotArea>
    <c:plotVisOnly val="1"/>
    <c:dispBlanksAs val="gap"/>
    <c:showDLblsOverMax val="0"/>
  </c:chart>
  <c:spPr>
    <a:solidFill>
      <a:schemeClr val="bg1"/>
    </a:soli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Calibri" panose="020F0502020204030204" pitchFamily="34" charset="0"/>
                <a:ea typeface="+mn-ea"/>
                <a:cs typeface="+mn-cs"/>
              </a:defRPr>
            </a:pPr>
            <a:r>
              <a:rPr lang="en-US" sz="1800"/>
              <a:t>Backlog Rate by Priority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lotArea>
      <c:layout/>
      <c:barChart>
        <c:barDir val="col"/>
        <c:grouping val="clustered"/>
        <c:varyColors val="0"/>
        <c:ser>
          <c:idx val="2"/>
          <c:order val="0"/>
          <c:tx>
            <c:strRef>
              <c:f>By_Priority!$D$1</c:f>
              <c:strCache>
                <c:ptCount val="1"/>
                <c:pt idx="0">
                  <c:v>backlog_rate_pct</c:v>
                </c:pt>
              </c:strCache>
            </c:strRef>
          </c:tx>
          <c:spPr>
            <a:solidFill>
              <a:srgbClr val="1860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By_Priority!$A$2:$A$5</c:f>
              <c:strCache>
                <c:ptCount val="4"/>
                <c:pt idx="0">
                  <c:v>Critical</c:v>
                </c:pt>
                <c:pt idx="1">
                  <c:v>High</c:v>
                </c:pt>
                <c:pt idx="2">
                  <c:v>Medium</c:v>
                </c:pt>
                <c:pt idx="3">
                  <c:v>Low</c:v>
                </c:pt>
              </c:strCache>
            </c:strRef>
          </c:cat>
          <c:val>
            <c:numRef>
              <c:f>By_Priority!$D$2:$D$5</c:f>
              <c:numCache>
                <c:formatCode>General</c:formatCode>
                <c:ptCount val="4"/>
                <c:pt idx="0">
                  <c:v>65.900000000000006</c:v>
                </c:pt>
                <c:pt idx="1">
                  <c:v>66.19</c:v>
                </c:pt>
                <c:pt idx="2">
                  <c:v>68.34</c:v>
                </c:pt>
                <c:pt idx="3">
                  <c:v>68.78</c:v>
                </c:pt>
              </c:numCache>
            </c:numRef>
          </c:val>
          <c:extLst>
            <c:ext xmlns:c16="http://schemas.microsoft.com/office/drawing/2014/chart" uri="{C3380CC4-5D6E-409C-BE32-E72D297353CC}">
              <c16:uniqueId val="{00000002-1204-FB48-9F82-2A8FE5B37F5C}"/>
            </c:ext>
          </c:extLst>
        </c:ser>
        <c:dLbls>
          <c:showLegendKey val="0"/>
          <c:showVal val="0"/>
          <c:showCatName val="0"/>
          <c:showSerName val="0"/>
          <c:showPercent val="0"/>
          <c:showBubbleSize val="0"/>
        </c:dLbls>
        <c:gapWidth val="60"/>
        <c:overlap val="-27"/>
        <c:axId val="523947104"/>
        <c:axId val="523512624"/>
      </c:barChart>
      <c:catAx>
        <c:axId val="52394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523512624"/>
        <c:crosses val="autoZero"/>
        <c:auto val="1"/>
        <c:lblAlgn val="ctr"/>
        <c:lblOffset val="100"/>
        <c:noMultiLvlLbl val="0"/>
      </c:catAx>
      <c:valAx>
        <c:axId val="523512624"/>
        <c:scaling>
          <c:orientation val="minMax"/>
          <c:max val="69"/>
          <c:min val="6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523947104"/>
        <c:crosses val="autoZero"/>
        <c:crossBetween val="between"/>
        <c:majorUnit val="1"/>
        <c:min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baseline="0">
          <a:latin typeface="Calibri" panose="020F050202020403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Calibri" panose="020F0502020204030204" pitchFamily="34" charset="0"/>
                <a:ea typeface="+mn-ea"/>
                <a:cs typeface="+mn-cs"/>
              </a:defRPr>
            </a:pPr>
            <a:r>
              <a:rPr lang="en-US" sz="1800"/>
              <a:t>Tickets by Channel</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lotArea>
      <c:layout/>
      <c:barChart>
        <c:barDir val="col"/>
        <c:grouping val="clustered"/>
        <c:varyColors val="0"/>
        <c:ser>
          <c:idx val="0"/>
          <c:order val="0"/>
          <c:tx>
            <c:strRef>
              <c:f>By_Channel!$B$1</c:f>
              <c:strCache>
                <c:ptCount val="1"/>
                <c:pt idx="0">
                  <c:v>total_tickets</c:v>
                </c:pt>
              </c:strCache>
            </c:strRef>
          </c:tx>
          <c:spPr>
            <a:solidFill>
              <a:srgbClr val="1860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By_Channel!$A$2:$A$5</c:f>
              <c:strCache>
                <c:ptCount val="4"/>
                <c:pt idx="0">
                  <c:v>Email</c:v>
                </c:pt>
                <c:pt idx="1">
                  <c:v>Phone</c:v>
                </c:pt>
                <c:pt idx="2">
                  <c:v>Social media</c:v>
                </c:pt>
                <c:pt idx="3">
                  <c:v>Chat</c:v>
                </c:pt>
              </c:strCache>
            </c:strRef>
          </c:cat>
          <c:val>
            <c:numRef>
              <c:f>By_Channel!$B$2:$B$5</c:f>
              <c:numCache>
                <c:formatCode>General</c:formatCode>
                <c:ptCount val="4"/>
                <c:pt idx="0">
                  <c:v>2143</c:v>
                </c:pt>
                <c:pt idx="1">
                  <c:v>2132</c:v>
                </c:pt>
                <c:pt idx="2">
                  <c:v>2121</c:v>
                </c:pt>
                <c:pt idx="3">
                  <c:v>2073</c:v>
                </c:pt>
              </c:numCache>
            </c:numRef>
          </c:val>
          <c:extLst>
            <c:ext xmlns:c16="http://schemas.microsoft.com/office/drawing/2014/chart" uri="{C3380CC4-5D6E-409C-BE32-E72D297353CC}">
              <c16:uniqueId val="{00000000-23AC-F64A-A898-86E5D0217B8C}"/>
            </c:ext>
          </c:extLst>
        </c:ser>
        <c:dLbls>
          <c:showLegendKey val="0"/>
          <c:showVal val="0"/>
          <c:showCatName val="0"/>
          <c:showSerName val="0"/>
          <c:showPercent val="0"/>
          <c:showBubbleSize val="0"/>
        </c:dLbls>
        <c:gapWidth val="60"/>
        <c:overlap val="-27"/>
        <c:axId val="524190880"/>
        <c:axId val="524192592"/>
      </c:barChart>
      <c:catAx>
        <c:axId val="52419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524192592"/>
        <c:crosses val="autoZero"/>
        <c:auto val="1"/>
        <c:lblAlgn val="ctr"/>
        <c:lblOffset val="100"/>
        <c:noMultiLvlLbl val="0"/>
      </c:catAx>
      <c:valAx>
        <c:axId val="52419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52419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baseline="0">
          <a:latin typeface="Calibri" panose="020F050202020403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Low Customer Satisfaction Rate per Ticket Type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2"/>
          <c:order val="0"/>
          <c:tx>
            <c:strRef>
              <c:f>CSAT_Summary!$D$1</c:f>
              <c:strCache>
                <c:ptCount val="1"/>
                <c:pt idx="0">
                  <c:v>low_csat_rate_pct</c:v>
                </c:pt>
              </c:strCache>
            </c:strRef>
          </c:tx>
          <c:spPr>
            <a:solidFill>
              <a:srgbClr val="186082"/>
            </a:solidFill>
            <a:ln>
              <a:noFill/>
            </a:ln>
            <a:effectLst/>
          </c:spPr>
          <c:invertIfNegative val="0"/>
          <c:dLbls>
            <c:dLbl>
              <c:idx val="0"/>
              <c:layout>
                <c:manualLayout>
                  <c:x val="0.39800997293473883"/>
                  <c:y val="6.773827174249401E-3"/>
                </c:manualLayout>
              </c:layout>
              <c:tx>
                <c:rich>
                  <a:bodyPr/>
                  <a:lstStyle/>
                  <a:p>
                    <a:fld id="{89312966-E81F-4D45-8AB2-5D68CDE92A76}" type="VALUE">
                      <a:rPr lang="en-US"/>
                      <a:pPr/>
                      <a:t>[VALUE]</a:t>
                    </a:fld>
                    <a:r>
                      <a:rPr lang="en-US" sz="800" b="0" i="0" u="none" strike="noStrike" kern="1200" baseline="0">
                        <a:solidFill>
                          <a:sysClr val="windowText" lastClr="000000">
                            <a:lumMod val="75000"/>
                            <a:lumOff val="25000"/>
                          </a:sysClr>
                        </a:solidFill>
                      </a:rPr>
                      <a:t>%</a:t>
                    </a:r>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25D9-5643-9D19-815B7A0AE52C}"/>
                </c:ext>
              </c:extLst>
            </c:dLbl>
            <c:dLbl>
              <c:idx val="1"/>
              <c:layout>
                <c:manualLayout>
                  <c:x val="0.33034825870646767"/>
                  <c:y val="3.4364261168383621E-3"/>
                </c:manualLayout>
              </c:layout>
              <c:tx>
                <c:rich>
                  <a:bodyPr/>
                  <a:lstStyle/>
                  <a:p>
                    <a:fld id="{C261F218-39E6-194B-850E-39A5B1A7995F}" type="VALUE">
                      <a:rPr lang="en-US"/>
                      <a:pPr/>
                      <a:t>[VALUE]</a:t>
                    </a:fld>
                    <a:r>
                      <a:rPr lang="en-US" sz="800" b="0" i="0" u="none" strike="noStrike" kern="1200" baseline="0">
                        <a:solidFill>
                          <a:sysClr val="windowText" lastClr="000000">
                            <a:lumMod val="75000"/>
                            <a:lumOff val="25000"/>
                          </a:sysClr>
                        </a:solidFill>
                      </a:rPr>
                      <a:t>%</a:t>
                    </a:r>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6-25D9-5643-9D19-815B7A0AE52C}"/>
                </c:ext>
              </c:extLst>
            </c:dLbl>
            <c:dLbl>
              <c:idx val="2"/>
              <c:layout>
                <c:manualLayout>
                  <c:x val="0.33288746068477171"/>
                  <c:y val="9.9070211610757385E-5"/>
                </c:manualLayout>
              </c:layout>
              <c:tx>
                <c:rich>
                  <a:bodyPr/>
                  <a:lstStyle/>
                  <a:p>
                    <a:fld id="{AB95B796-6CF9-A244-BE42-70396E9D4E11}" type="VALUE">
                      <a:rPr lang="en-US"/>
                      <a:pPr/>
                      <a:t>[VALUE]</a:t>
                    </a:fld>
                    <a:r>
                      <a:rPr lang="en-US" sz="800" b="0" i="0" u="none" strike="noStrike" kern="1200" baseline="0">
                        <a:solidFill>
                          <a:sysClr val="windowText" lastClr="000000">
                            <a:lumMod val="75000"/>
                            <a:lumOff val="25000"/>
                          </a:sysClr>
                        </a:solidFill>
                      </a:rPr>
                      <a:t>%</a:t>
                    </a:r>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25D9-5643-9D19-815B7A0AE52C}"/>
                </c:ext>
              </c:extLst>
            </c:dLbl>
            <c:dLbl>
              <c:idx val="3"/>
              <c:layout>
                <c:manualLayout>
                  <c:x val="0.22038761202569943"/>
                  <c:y val="3.5355189045409895E-3"/>
                </c:manualLayout>
              </c:layout>
              <c:tx>
                <c:rich>
                  <a:bodyPr/>
                  <a:lstStyle/>
                  <a:p>
                    <a:fld id="{0AE19BD6-03D6-8244-8736-DD4EE18EAE91}" type="VALUE">
                      <a:rPr lang="en-US"/>
                      <a:pPr/>
                      <a:t>[VALUE]</a:t>
                    </a:fld>
                    <a:r>
                      <a:rPr lang="en-US"/>
                      <a:t>%</a:t>
                    </a:r>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4-25D9-5643-9D19-815B7A0AE52C}"/>
                </c:ext>
              </c:extLst>
            </c:dLbl>
            <c:dLbl>
              <c:idx val="4"/>
              <c:layout>
                <c:manualLayout>
                  <c:x val="0.17292835496892756"/>
                  <c:y val="3.4364486929301711E-3"/>
                </c:manualLayout>
              </c:layout>
              <c:tx>
                <c:rich>
                  <a:bodyPr/>
                  <a:lstStyle/>
                  <a:p>
                    <a:fld id="{1BACD62A-9B81-4142-9680-7FD93E86757E}" type="VALUE">
                      <a:rPr lang="en-US"/>
                      <a:pPr/>
                      <a:t>[VALUE]</a:t>
                    </a:fld>
                    <a:r>
                      <a:rPr lang="en-US"/>
                      <a:t>%</a:t>
                    </a:r>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25D9-5643-9D19-815B7A0AE52C}"/>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CSAT_Summary!$A$2:$A$6</c:f>
              <c:strCache>
                <c:ptCount val="5"/>
                <c:pt idx="0">
                  <c:v>Product inquiry</c:v>
                </c:pt>
                <c:pt idx="1">
                  <c:v>Cancellation request</c:v>
                </c:pt>
                <c:pt idx="2">
                  <c:v>Technical issue</c:v>
                </c:pt>
                <c:pt idx="3">
                  <c:v>Billing inquiry</c:v>
                </c:pt>
                <c:pt idx="4">
                  <c:v>Refund request</c:v>
                </c:pt>
              </c:strCache>
            </c:strRef>
          </c:cat>
          <c:val>
            <c:numRef>
              <c:f>CSAT_Summary!$D$2:$D$6</c:f>
              <c:numCache>
                <c:formatCode>General</c:formatCode>
                <c:ptCount val="5"/>
                <c:pt idx="0">
                  <c:v>37.340000000000003</c:v>
                </c:pt>
                <c:pt idx="1">
                  <c:v>38.369999999999997</c:v>
                </c:pt>
                <c:pt idx="2">
                  <c:v>40.340000000000003</c:v>
                </c:pt>
                <c:pt idx="3">
                  <c:v>40.99</c:v>
                </c:pt>
                <c:pt idx="4">
                  <c:v>41.61</c:v>
                </c:pt>
              </c:numCache>
            </c:numRef>
          </c:val>
          <c:extLst>
            <c:ext xmlns:c16="http://schemas.microsoft.com/office/drawing/2014/chart" uri="{C3380CC4-5D6E-409C-BE32-E72D297353CC}">
              <c16:uniqueId val="{00000002-25D9-5643-9D19-815B7A0AE52C}"/>
            </c:ext>
          </c:extLst>
        </c:ser>
        <c:dLbls>
          <c:showLegendKey val="0"/>
          <c:showVal val="0"/>
          <c:showCatName val="0"/>
          <c:showSerName val="0"/>
          <c:showPercent val="0"/>
          <c:showBubbleSize val="0"/>
        </c:dLbls>
        <c:gapWidth val="60"/>
        <c:overlap val="100"/>
        <c:axId val="23998080"/>
        <c:axId val="24007456"/>
      </c:barChart>
      <c:catAx>
        <c:axId val="2399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4007456"/>
        <c:crosses val="autoZero"/>
        <c:auto val="1"/>
        <c:lblAlgn val="ctr"/>
        <c:lblOffset val="100"/>
        <c:noMultiLvlLbl val="0"/>
      </c:catAx>
      <c:valAx>
        <c:axId val="24007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3998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aseline="0"/>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Calibri" panose="020F0502020204030204" pitchFamily="34" charset="0"/>
                <a:ea typeface="+mn-ea"/>
                <a:cs typeface="+mn-cs"/>
              </a:defRPr>
            </a:pPr>
            <a:r>
              <a:rPr lang="en-US" sz="1800"/>
              <a:t>Monthly Ticket Activity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lotArea>
      <c:layout/>
      <c:lineChart>
        <c:grouping val="standard"/>
        <c:varyColors val="0"/>
        <c:ser>
          <c:idx val="0"/>
          <c:order val="0"/>
          <c:tx>
            <c:v>Total Tickets</c:v>
          </c:tx>
          <c:spPr>
            <a:ln w="44450" cap="rnd">
              <a:solidFill>
                <a:srgbClr val="186082"/>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4-9377-9444-A03F-17F92F42C85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Monthly_Trend!$A$2:$A$3</c:f>
              <c:numCache>
                <c:formatCode>m/d/yy</c:formatCode>
                <c:ptCount val="2"/>
                <c:pt idx="0">
                  <c:v>45047</c:v>
                </c:pt>
                <c:pt idx="1">
                  <c:v>45078</c:v>
                </c:pt>
              </c:numCache>
            </c:numRef>
          </c:cat>
          <c:val>
            <c:numRef>
              <c:f>Monthly_Trend!$B$2:$B$3</c:f>
              <c:numCache>
                <c:formatCode>General</c:formatCode>
                <c:ptCount val="2"/>
                <c:pt idx="0">
                  <c:v>175</c:v>
                </c:pt>
                <c:pt idx="1">
                  <c:v>5475</c:v>
                </c:pt>
              </c:numCache>
            </c:numRef>
          </c:val>
          <c:smooth val="0"/>
          <c:extLst>
            <c:ext xmlns:c16="http://schemas.microsoft.com/office/drawing/2014/chart" uri="{C3380CC4-5D6E-409C-BE32-E72D297353CC}">
              <c16:uniqueId val="{00000000-9377-9444-A03F-17F92F42C85B}"/>
            </c:ext>
          </c:extLst>
        </c:ser>
        <c:ser>
          <c:idx val="1"/>
          <c:order val="1"/>
          <c:tx>
            <c:v>Closed Tickets</c:v>
          </c:tx>
          <c:spPr>
            <a:ln w="44450" cap="rnd">
              <a:solidFill>
                <a:schemeClr val="accent2"/>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3-9377-9444-A03F-17F92F42C85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Monthly_Trend!$A$2:$A$3</c:f>
              <c:numCache>
                <c:formatCode>m/d/yy</c:formatCode>
                <c:ptCount val="2"/>
                <c:pt idx="0">
                  <c:v>45047</c:v>
                </c:pt>
                <c:pt idx="1">
                  <c:v>45078</c:v>
                </c:pt>
              </c:numCache>
            </c:numRef>
          </c:cat>
          <c:val>
            <c:numRef>
              <c:f>Monthly_Trend!$C$2:$C$3</c:f>
              <c:numCache>
                <c:formatCode>General</c:formatCode>
                <c:ptCount val="2"/>
                <c:pt idx="0">
                  <c:v>80</c:v>
                </c:pt>
                <c:pt idx="1">
                  <c:v>2689</c:v>
                </c:pt>
              </c:numCache>
            </c:numRef>
          </c:val>
          <c:smooth val="0"/>
          <c:extLst>
            <c:ext xmlns:c16="http://schemas.microsoft.com/office/drawing/2014/chart" uri="{C3380CC4-5D6E-409C-BE32-E72D297353CC}">
              <c16:uniqueId val="{00000001-9377-9444-A03F-17F92F42C85B}"/>
            </c:ext>
          </c:extLst>
        </c:ser>
        <c:dLbls>
          <c:showLegendKey val="0"/>
          <c:showVal val="0"/>
          <c:showCatName val="0"/>
          <c:showSerName val="0"/>
          <c:showPercent val="0"/>
          <c:showBubbleSize val="0"/>
        </c:dLbls>
        <c:smooth val="0"/>
        <c:axId val="523560592"/>
        <c:axId val="523562304"/>
      </c:lineChart>
      <c:dateAx>
        <c:axId val="523560592"/>
        <c:scaling>
          <c:orientation val="minMax"/>
        </c:scaling>
        <c:delete val="0"/>
        <c:axPos val="b"/>
        <c:numFmt formatCode="m/d/yy"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523562304"/>
        <c:crosses val="autoZero"/>
        <c:auto val="1"/>
        <c:lblOffset val="100"/>
        <c:baseTimeUnit val="months"/>
      </c:dateAx>
      <c:valAx>
        <c:axId val="52356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52356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baseline="0">
          <a:latin typeface="Calibri" panose="020F050202020403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Tickets per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tables'!$B$17:$B$29</c:f>
              <c:numCache>
                <c:formatCode>General</c:formatCode>
                <c:ptCount val="12"/>
                <c:pt idx="0">
                  <c:v>736</c:v>
                </c:pt>
                <c:pt idx="1">
                  <c:v>715</c:v>
                </c:pt>
                <c:pt idx="2">
                  <c:v>672</c:v>
                </c:pt>
                <c:pt idx="3">
                  <c:v>718</c:v>
                </c:pt>
                <c:pt idx="4">
                  <c:v>701</c:v>
                </c:pt>
                <c:pt idx="5">
                  <c:v>678</c:v>
                </c:pt>
                <c:pt idx="6">
                  <c:v>727</c:v>
                </c:pt>
                <c:pt idx="7">
                  <c:v>691</c:v>
                </c:pt>
                <c:pt idx="8">
                  <c:v>696</c:v>
                </c:pt>
                <c:pt idx="9">
                  <c:v>735</c:v>
                </c:pt>
                <c:pt idx="10">
                  <c:v>704</c:v>
                </c:pt>
                <c:pt idx="11">
                  <c:v>696</c:v>
                </c:pt>
              </c:numCache>
            </c:numRef>
          </c:val>
          <c:smooth val="0"/>
          <c:extLst>
            <c:ext xmlns:c16="http://schemas.microsoft.com/office/drawing/2014/chart" uri="{C3380CC4-5D6E-409C-BE32-E72D297353CC}">
              <c16:uniqueId val="{00000000-FE5F-7443-BC30-8E1192E1EAB9}"/>
            </c:ext>
          </c:extLst>
        </c:ser>
        <c:dLbls>
          <c:showLegendKey val="0"/>
          <c:showVal val="0"/>
          <c:showCatName val="0"/>
          <c:showSerName val="0"/>
          <c:showPercent val="0"/>
          <c:showBubbleSize val="0"/>
        </c:dLbls>
        <c:smooth val="0"/>
        <c:axId val="1718910735"/>
        <c:axId val="1719009007"/>
      </c:lineChart>
      <c:catAx>
        <c:axId val="171891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009007"/>
        <c:crosses val="autoZero"/>
        <c:auto val="1"/>
        <c:lblAlgn val="ctr"/>
        <c:lblOffset val="100"/>
        <c:noMultiLvlLbl val="0"/>
      </c:catAx>
      <c:valAx>
        <c:axId val="171900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910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Tickets</a:t>
            </a:r>
            <a:r>
              <a:rPr lang="en-US" b="1" baseline="0"/>
              <a:t> per Status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tables'!$A$33:$A$36</c:f>
              <c:strCache>
                <c:ptCount val="3"/>
                <c:pt idx="0">
                  <c:v>Pending Customer Response</c:v>
                </c:pt>
                <c:pt idx="1">
                  <c:v>Open</c:v>
                </c:pt>
                <c:pt idx="2">
                  <c:v>Closed</c:v>
                </c:pt>
              </c:strCache>
            </c:strRef>
          </c:cat>
          <c:val>
            <c:numRef>
              <c:f>'Pivot tables'!$B$33:$B$36</c:f>
              <c:numCache>
                <c:formatCode>General</c:formatCode>
                <c:ptCount val="3"/>
                <c:pt idx="0">
                  <c:v>2881</c:v>
                </c:pt>
                <c:pt idx="1">
                  <c:v>2819</c:v>
                </c:pt>
                <c:pt idx="2">
                  <c:v>2769</c:v>
                </c:pt>
              </c:numCache>
            </c:numRef>
          </c:val>
          <c:extLst>
            <c:ext xmlns:c16="http://schemas.microsoft.com/office/drawing/2014/chart" uri="{C3380CC4-5D6E-409C-BE32-E72D297353CC}">
              <c16:uniqueId val="{00000000-CCE3-624A-85FB-D1C0EC7990B5}"/>
            </c:ext>
          </c:extLst>
        </c:ser>
        <c:dLbls>
          <c:showLegendKey val="0"/>
          <c:showVal val="0"/>
          <c:showCatName val="0"/>
          <c:showSerName val="0"/>
          <c:showPercent val="0"/>
          <c:showBubbleSize val="0"/>
        </c:dLbls>
        <c:gapWidth val="60"/>
        <c:overlap val="-27"/>
        <c:axId val="1513575599"/>
        <c:axId val="1513487471"/>
      </c:barChart>
      <c:catAx>
        <c:axId val="151357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87471"/>
        <c:crosses val="autoZero"/>
        <c:auto val="1"/>
        <c:lblAlgn val="ctr"/>
        <c:lblOffset val="100"/>
        <c:noMultiLvlLbl val="0"/>
      </c:catAx>
      <c:valAx>
        <c:axId val="151348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7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 Resolution Time (May-June)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tables'!$A$52:$A$54</c:f>
              <c:strCache>
                <c:ptCount val="2"/>
                <c:pt idx="0">
                  <c:v>May</c:v>
                </c:pt>
                <c:pt idx="1">
                  <c:v>Jun</c:v>
                </c:pt>
              </c:strCache>
            </c:strRef>
          </c:cat>
          <c:val>
            <c:numRef>
              <c:f>'Pivot tables'!$B$52:$B$54</c:f>
              <c:numCache>
                <c:formatCode>0.00</c:formatCode>
                <c:ptCount val="2"/>
                <c:pt idx="0">
                  <c:v>0</c:v>
                </c:pt>
                <c:pt idx="1">
                  <c:v>7.1198288159771757</c:v>
                </c:pt>
              </c:numCache>
            </c:numRef>
          </c:val>
          <c:smooth val="0"/>
          <c:extLst>
            <c:ext xmlns:c16="http://schemas.microsoft.com/office/drawing/2014/chart" uri="{C3380CC4-5D6E-409C-BE32-E72D297353CC}">
              <c16:uniqueId val="{00000000-1075-834B-8CD1-9D0DC234055A}"/>
            </c:ext>
          </c:extLst>
        </c:ser>
        <c:dLbls>
          <c:showLegendKey val="0"/>
          <c:showVal val="0"/>
          <c:showCatName val="0"/>
          <c:showSerName val="0"/>
          <c:showPercent val="0"/>
          <c:showBubbleSize val="0"/>
        </c:dLbls>
        <c:smooth val="0"/>
        <c:axId val="1490622415"/>
        <c:axId val="1490488383"/>
      </c:lineChart>
      <c:catAx>
        <c:axId val="149062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488383"/>
        <c:crosses val="autoZero"/>
        <c:auto val="1"/>
        <c:lblAlgn val="ctr"/>
        <c:lblOffset val="100"/>
        <c:noMultiLvlLbl val="0"/>
      </c:catAx>
      <c:valAx>
        <c:axId val="1490488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622415"/>
        <c:crosses val="autoZero"/>
        <c:crossBetween val="between"/>
        <c:majorUnit val="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 Resolution Time por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tables'!$A$63:$A$68</c:f>
              <c:strCache>
                <c:ptCount val="5"/>
                <c:pt idx="0">
                  <c:v>Billing inquiry</c:v>
                </c:pt>
                <c:pt idx="1">
                  <c:v>Cancellation request</c:v>
                </c:pt>
                <c:pt idx="2">
                  <c:v>Product inquiry</c:v>
                </c:pt>
                <c:pt idx="3">
                  <c:v>Refund request</c:v>
                </c:pt>
                <c:pt idx="4">
                  <c:v>Technical issue</c:v>
                </c:pt>
              </c:strCache>
            </c:strRef>
          </c:cat>
          <c:val>
            <c:numRef>
              <c:f>'Pivot tables'!$B$63:$B$68</c:f>
              <c:numCache>
                <c:formatCode>0.00</c:formatCode>
                <c:ptCount val="5"/>
                <c:pt idx="0">
                  <c:v>6.5494505494505493</c:v>
                </c:pt>
                <c:pt idx="1">
                  <c:v>7.2264150943396226</c:v>
                </c:pt>
                <c:pt idx="2">
                  <c:v>7.2256809338521402</c:v>
                </c:pt>
                <c:pt idx="3">
                  <c:v>7.6315789473684212</c:v>
                </c:pt>
                <c:pt idx="4">
                  <c:v>6.8918032786885242</c:v>
                </c:pt>
              </c:numCache>
            </c:numRef>
          </c:val>
          <c:extLst>
            <c:ext xmlns:c16="http://schemas.microsoft.com/office/drawing/2014/chart" uri="{C3380CC4-5D6E-409C-BE32-E72D297353CC}">
              <c16:uniqueId val="{00000000-D139-B146-8D3F-37D941D9C6D2}"/>
            </c:ext>
          </c:extLst>
        </c:ser>
        <c:dLbls>
          <c:showLegendKey val="0"/>
          <c:showVal val="0"/>
          <c:showCatName val="0"/>
          <c:showSerName val="0"/>
          <c:showPercent val="0"/>
          <c:showBubbleSize val="0"/>
        </c:dLbls>
        <c:gapWidth val="60"/>
        <c:overlap val="-27"/>
        <c:axId val="1811029792"/>
        <c:axId val="1811031504"/>
      </c:barChart>
      <c:catAx>
        <c:axId val="181102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031504"/>
        <c:crosses val="autoZero"/>
        <c:auto val="1"/>
        <c:lblAlgn val="ctr"/>
        <c:lblOffset val="100"/>
        <c:noMultiLvlLbl val="0"/>
      </c:catAx>
      <c:valAx>
        <c:axId val="1811031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029792"/>
        <c:crosses val="autoZero"/>
        <c:crossBetween val="between"/>
        <c:majorUnit val="0.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 Resolution Time por Priority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tables'!$A$76:$A$80</c:f>
              <c:strCache>
                <c:ptCount val="4"/>
                <c:pt idx="0">
                  <c:v>Critical</c:v>
                </c:pt>
                <c:pt idx="1">
                  <c:v>High</c:v>
                </c:pt>
                <c:pt idx="2">
                  <c:v>Low</c:v>
                </c:pt>
                <c:pt idx="3">
                  <c:v>Medium</c:v>
                </c:pt>
              </c:strCache>
            </c:strRef>
          </c:cat>
          <c:val>
            <c:numRef>
              <c:f>'Pivot tables'!$B$76:$B$80</c:f>
              <c:numCache>
                <c:formatCode>0.00</c:formatCode>
                <c:ptCount val="4"/>
                <c:pt idx="0">
                  <c:v>6.6497326203208553</c:v>
                </c:pt>
                <c:pt idx="1">
                  <c:v>7.6084507042253522</c:v>
                </c:pt>
                <c:pt idx="2">
                  <c:v>7.4940119760479043</c:v>
                </c:pt>
                <c:pt idx="3">
                  <c:v>6.7184750733137832</c:v>
                </c:pt>
              </c:numCache>
            </c:numRef>
          </c:val>
          <c:extLst>
            <c:ext xmlns:c16="http://schemas.microsoft.com/office/drawing/2014/chart" uri="{C3380CC4-5D6E-409C-BE32-E72D297353CC}">
              <c16:uniqueId val="{00000000-B5DF-FA48-9444-2F53390E5008}"/>
            </c:ext>
          </c:extLst>
        </c:ser>
        <c:dLbls>
          <c:showLegendKey val="0"/>
          <c:showVal val="0"/>
          <c:showCatName val="0"/>
          <c:showSerName val="0"/>
          <c:showPercent val="0"/>
          <c:showBubbleSize val="0"/>
        </c:dLbls>
        <c:gapWidth val="60"/>
        <c:overlap val="-27"/>
        <c:axId val="1811173968"/>
        <c:axId val="1811175680"/>
      </c:barChart>
      <c:catAx>
        <c:axId val="181117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75680"/>
        <c:crosses val="autoZero"/>
        <c:auto val="1"/>
        <c:lblAlgn val="ctr"/>
        <c:lblOffset val="100"/>
        <c:noMultiLvlLbl val="0"/>
      </c:catAx>
      <c:valAx>
        <c:axId val="1811175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73968"/>
        <c:crosses val="autoZero"/>
        <c:crossBetween val="between"/>
        <c:majorUnit val="0.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tables!PivotTable11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Customer Satisfaction per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tables'!$A$95:$A$97</c:f>
              <c:strCache>
                <c:ptCount val="2"/>
                <c:pt idx="0">
                  <c:v>May</c:v>
                </c:pt>
                <c:pt idx="1">
                  <c:v>Jun</c:v>
                </c:pt>
              </c:strCache>
            </c:strRef>
          </c:cat>
          <c:val>
            <c:numRef>
              <c:f>'Pivot tables'!$B$95:$B$97</c:f>
              <c:numCache>
                <c:formatCode>0.00</c:formatCode>
                <c:ptCount val="2"/>
                <c:pt idx="0">
                  <c:v>2.8383838383838382</c:v>
                </c:pt>
                <c:pt idx="1">
                  <c:v>2.9970037453183522</c:v>
                </c:pt>
              </c:numCache>
            </c:numRef>
          </c:val>
          <c:extLst>
            <c:ext xmlns:c16="http://schemas.microsoft.com/office/drawing/2014/chart" uri="{C3380CC4-5D6E-409C-BE32-E72D297353CC}">
              <c16:uniqueId val="{00000000-62C1-6E47-A2DA-3E4DB7BE968E}"/>
            </c:ext>
          </c:extLst>
        </c:ser>
        <c:dLbls>
          <c:showLegendKey val="0"/>
          <c:showVal val="0"/>
          <c:showCatName val="0"/>
          <c:showSerName val="0"/>
          <c:showPercent val="0"/>
          <c:showBubbleSize val="0"/>
        </c:dLbls>
        <c:gapWidth val="60"/>
        <c:overlap val="-27"/>
        <c:axId val="109515775"/>
        <c:axId val="109214847"/>
      </c:barChart>
      <c:catAx>
        <c:axId val="10951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14847"/>
        <c:crosses val="autoZero"/>
        <c:auto val="1"/>
        <c:lblAlgn val="ctr"/>
        <c:lblOffset val="100"/>
        <c:noMultiLvlLbl val="0"/>
      </c:catAx>
      <c:valAx>
        <c:axId val="109214847"/>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1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tables!PivotTable12</c:name>
    <c:fmtId val="0"/>
  </c:pivotSource>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j-ea"/>
                <a:cs typeface="+mj-cs"/>
              </a:defRPr>
            </a:pPr>
            <a:r>
              <a:rPr lang="en-US" sz="1400" b="1"/>
              <a:t>Customer Satisfaction vs Ticket Volume by Category</a:t>
            </a:r>
            <a:endParaRPr lang="en-US" sz="1400"/>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tables'!$B$110</c:f>
              <c:strCache>
                <c:ptCount val="1"/>
                <c:pt idx="0">
                  <c:v>Tickets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tables'!$A$111:$A$116</c:f>
              <c:strCache>
                <c:ptCount val="5"/>
                <c:pt idx="0">
                  <c:v>Refund request</c:v>
                </c:pt>
                <c:pt idx="1">
                  <c:v>Technical issue</c:v>
                </c:pt>
                <c:pt idx="2">
                  <c:v>Product inquiry</c:v>
                </c:pt>
                <c:pt idx="3">
                  <c:v>Billing inquiry</c:v>
                </c:pt>
                <c:pt idx="4">
                  <c:v>Cancellation request</c:v>
                </c:pt>
              </c:strCache>
            </c:strRef>
          </c:cat>
          <c:val>
            <c:numRef>
              <c:f>'Pivot tables'!$B$111:$B$116</c:f>
              <c:numCache>
                <c:formatCode>General</c:formatCode>
                <c:ptCount val="5"/>
                <c:pt idx="0">
                  <c:v>1752</c:v>
                </c:pt>
                <c:pt idx="1">
                  <c:v>1747</c:v>
                </c:pt>
                <c:pt idx="2">
                  <c:v>1641</c:v>
                </c:pt>
                <c:pt idx="3">
                  <c:v>1634</c:v>
                </c:pt>
                <c:pt idx="4">
                  <c:v>1695</c:v>
                </c:pt>
              </c:numCache>
            </c:numRef>
          </c:val>
          <c:extLst>
            <c:ext xmlns:c16="http://schemas.microsoft.com/office/drawing/2014/chart" uri="{C3380CC4-5D6E-409C-BE32-E72D297353CC}">
              <c16:uniqueId val="{00000000-B12A-224E-9FF2-C0B62E100368}"/>
            </c:ext>
          </c:extLst>
        </c:ser>
        <c:dLbls>
          <c:showLegendKey val="0"/>
          <c:showVal val="0"/>
          <c:showCatName val="0"/>
          <c:showSerName val="0"/>
          <c:showPercent val="0"/>
          <c:showBubbleSize val="0"/>
        </c:dLbls>
        <c:gapWidth val="60"/>
        <c:axId val="110034959"/>
        <c:axId val="109617023"/>
      </c:barChart>
      <c:lineChart>
        <c:grouping val="standard"/>
        <c:varyColors val="0"/>
        <c:ser>
          <c:idx val="1"/>
          <c:order val="1"/>
          <c:tx>
            <c:strRef>
              <c:f>'Pivot tables'!$C$110</c:f>
              <c:strCache>
                <c:ptCount val="1"/>
                <c:pt idx="0">
                  <c:v>Avg CSAT</c:v>
                </c:pt>
              </c:strCache>
            </c:strRef>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tables'!$A$111:$A$116</c:f>
              <c:strCache>
                <c:ptCount val="5"/>
                <c:pt idx="0">
                  <c:v>Refund request</c:v>
                </c:pt>
                <c:pt idx="1">
                  <c:v>Technical issue</c:v>
                </c:pt>
                <c:pt idx="2">
                  <c:v>Product inquiry</c:v>
                </c:pt>
                <c:pt idx="3">
                  <c:v>Billing inquiry</c:v>
                </c:pt>
                <c:pt idx="4">
                  <c:v>Cancellation request</c:v>
                </c:pt>
              </c:strCache>
            </c:strRef>
          </c:cat>
          <c:val>
            <c:numRef>
              <c:f>'Pivot tables'!$C$111:$C$116</c:f>
              <c:numCache>
                <c:formatCode>0.00</c:formatCode>
                <c:ptCount val="5"/>
                <c:pt idx="0">
                  <c:v>2.9345637583892619</c:v>
                </c:pt>
                <c:pt idx="1">
                  <c:v>2.9586206896551723</c:v>
                </c:pt>
                <c:pt idx="2">
                  <c:v>3.0168855534709191</c:v>
                </c:pt>
                <c:pt idx="3">
                  <c:v>3.0275735294117645</c:v>
                </c:pt>
                <c:pt idx="4">
                  <c:v>3.0290697674418605</c:v>
                </c:pt>
              </c:numCache>
            </c:numRef>
          </c:val>
          <c:smooth val="0"/>
          <c:extLst>
            <c:ext xmlns:c16="http://schemas.microsoft.com/office/drawing/2014/chart" uri="{C3380CC4-5D6E-409C-BE32-E72D297353CC}">
              <c16:uniqueId val="{00000004-B12A-224E-9FF2-C0B62E100368}"/>
            </c:ext>
          </c:extLst>
        </c:ser>
        <c:dLbls>
          <c:showLegendKey val="0"/>
          <c:showVal val="0"/>
          <c:showCatName val="0"/>
          <c:showSerName val="0"/>
          <c:showPercent val="0"/>
          <c:showBubbleSize val="0"/>
        </c:dLbls>
        <c:marker val="1"/>
        <c:smooth val="0"/>
        <c:axId val="1743869839"/>
        <c:axId val="1743893535"/>
      </c:lineChart>
      <c:catAx>
        <c:axId val="110034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9617023"/>
        <c:crosses val="autoZero"/>
        <c:auto val="1"/>
        <c:lblAlgn val="ctr"/>
        <c:lblOffset val="100"/>
        <c:noMultiLvlLbl val="0"/>
      </c:catAx>
      <c:valAx>
        <c:axId val="109617023"/>
        <c:scaling>
          <c:orientation val="minMax"/>
          <c:max val="1880"/>
          <c:min val="100"/>
        </c:scaling>
        <c:delete val="0"/>
        <c:axPos val="l"/>
        <c:majorGridlines>
          <c:spPr>
            <a:ln w="9525" cap="flat" cmpd="sng" algn="ctr">
              <a:solidFill>
                <a:schemeClr val="tx1">
                  <a:lumMod val="15000"/>
                  <a:lumOff val="85000"/>
                </a:schemeClr>
              </a:solidFill>
              <a:round/>
            </a:ln>
            <a:effectLst/>
          </c:spPr>
        </c:majorGridlines>
        <c:minorGridlines>
          <c:spPr>
            <a:ln w="317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34959"/>
        <c:crosses val="autoZero"/>
        <c:crossBetween val="between"/>
      </c:valAx>
      <c:valAx>
        <c:axId val="1743893535"/>
        <c:scaling>
          <c:orientation val="minMax"/>
          <c:max val="5"/>
          <c:min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69839"/>
        <c:crosses val="max"/>
        <c:crossBetween val="between"/>
        <c:majorUnit val="1"/>
      </c:valAx>
      <c:catAx>
        <c:axId val="1743869839"/>
        <c:scaling>
          <c:orientation val="minMax"/>
        </c:scaling>
        <c:delete val="1"/>
        <c:axPos val="b"/>
        <c:numFmt formatCode="General" sourceLinked="1"/>
        <c:majorTickMark val="out"/>
        <c:minorTickMark val="none"/>
        <c:tickLblPos val="nextTo"/>
        <c:crossAx val="1743893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Tickets per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tables'!$B$134</c:f>
              <c:strCache>
                <c:ptCount val="1"/>
                <c:pt idx="0">
                  <c:v>Total</c:v>
                </c:pt>
              </c:strCache>
            </c:strRef>
          </c:tx>
          <c:spPr>
            <a:solidFill>
              <a:schemeClr val="accent1"/>
            </a:solidFill>
            <a:ln>
              <a:noFill/>
            </a:ln>
            <a:effectLst/>
          </c:spPr>
          <c:invertIfNegative val="0"/>
          <c:cat>
            <c:strRef>
              <c:f>'Pivot tables'!$A$135:$A$140</c:f>
              <c:strCache>
                <c:ptCount val="5"/>
                <c:pt idx="0">
                  <c:v>Billing inquiry</c:v>
                </c:pt>
                <c:pt idx="1">
                  <c:v>Product inquiry</c:v>
                </c:pt>
                <c:pt idx="2">
                  <c:v>Cancellation request</c:v>
                </c:pt>
                <c:pt idx="3">
                  <c:v>Technical issue</c:v>
                </c:pt>
                <c:pt idx="4">
                  <c:v>Refund request</c:v>
                </c:pt>
              </c:strCache>
            </c:strRef>
          </c:cat>
          <c:val>
            <c:numRef>
              <c:f>'Pivot tables'!$B$135:$B$140</c:f>
              <c:numCache>
                <c:formatCode>General</c:formatCode>
                <c:ptCount val="5"/>
                <c:pt idx="0">
                  <c:v>1634</c:v>
                </c:pt>
                <c:pt idx="1">
                  <c:v>1641</c:v>
                </c:pt>
                <c:pt idx="2">
                  <c:v>1695</c:v>
                </c:pt>
                <c:pt idx="3">
                  <c:v>1747</c:v>
                </c:pt>
                <c:pt idx="4">
                  <c:v>1752</c:v>
                </c:pt>
              </c:numCache>
            </c:numRef>
          </c:val>
          <c:extLst>
            <c:ext xmlns:c16="http://schemas.microsoft.com/office/drawing/2014/chart" uri="{C3380CC4-5D6E-409C-BE32-E72D297353CC}">
              <c16:uniqueId val="{00000000-8ECC-574D-9E63-B6A44838671C}"/>
            </c:ext>
          </c:extLst>
        </c:ser>
        <c:dLbls>
          <c:showLegendKey val="0"/>
          <c:showVal val="0"/>
          <c:showCatName val="0"/>
          <c:showSerName val="0"/>
          <c:showPercent val="0"/>
          <c:showBubbleSize val="0"/>
        </c:dLbls>
        <c:gapWidth val="60"/>
        <c:axId val="277005199"/>
        <c:axId val="277187231"/>
      </c:barChart>
      <c:catAx>
        <c:axId val="27700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87231"/>
        <c:crosses val="autoZero"/>
        <c:auto val="1"/>
        <c:lblAlgn val="ctr"/>
        <c:lblOffset val="100"/>
        <c:noMultiLvlLbl val="0"/>
      </c:catAx>
      <c:valAx>
        <c:axId val="277187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00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Tickets per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tables'!$B$149</c:f>
              <c:strCache>
                <c:ptCount val="1"/>
                <c:pt idx="0">
                  <c:v>Total</c:v>
                </c:pt>
              </c:strCache>
            </c:strRef>
          </c:tx>
          <c:spPr>
            <a:solidFill>
              <a:schemeClr val="accent1"/>
            </a:solidFill>
            <a:ln>
              <a:noFill/>
            </a:ln>
            <a:effectLst/>
          </c:spPr>
          <c:invertIfNegative val="0"/>
          <c:cat>
            <c:strRef>
              <c:f>'Pivot tables'!$A$150:$A$154</c:f>
              <c:strCache>
                <c:ptCount val="4"/>
                <c:pt idx="0">
                  <c:v>Low</c:v>
                </c:pt>
                <c:pt idx="1">
                  <c:v>High</c:v>
                </c:pt>
                <c:pt idx="2">
                  <c:v>Critical</c:v>
                </c:pt>
                <c:pt idx="3">
                  <c:v>Medium</c:v>
                </c:pt>
              </c:strCache>
            </c:strRef>
          </c:cat>
          <c:val>
            <c:numRef>
              <c:f>'Pivot tables'!$B$150:$B$154</c:f>
              <c:numCache>
                <c:formatCode>General</c:formatCode>
                <c:ptCount val="4"/>
                <c:pt idx="0">
                  <c:v>2063</c:v>
                </c:pt>
                <c:pt idx="1">
                  <c:v>2085</c:v>
                </c:pt>
                <c:pt idx="2">
                  <c:v>2129</c:v>
                </c:pt>
                <c:pt idx="3">
                  <c:v>2192</c:v>
                </c:pt>
              </c:numCache>
            </c:numRef>
          </c:val>
          <c:extLst>
            <c:ext xmlns:c16="http://schemas.microsoft.com/office/drawing/2014/chart" uri="{C3380CC4-5D6E-409C-BE32-E72D297353CC}">
              <c16:uniqueId val="{00000000-0ABD-634A-A08B-A04CC028EFEB}"/>
            </c:ext>
          </c:extLst>
        </c:ser>
        <c:dLbls>
          <c:showLegendKey val="0"/>
          <c:showVal val="0"/>
          <c:showCatName val="0"/>
          <c:showSerName val="0"/>
          <c:showPercent val="0"/>
          <c:showBubbleSize val="0"/>
        </c:dLbls>
        <c:gapWidth val="60"/>
        <c:axId val="944895"/>
        <c:axId val="946607"/>
      </c:barChart>
      <c:catAx>
        <c:axId val="944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07"/>
        <c:crosses val="autoZero"/>
        <c:auto val="1"/>
        <c:lblAlgn val="ctr"/>
        <c:lblOffset val="100"/>
        <c:noMultiLvlLbl val="0"/>
      </c:catAx>
      <c:valAx>
        <c:axId val="94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[support_tickets_dashboard.xlsx]Pivot tables!PivotTable15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Ticket Distribution by Type and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239657918577973E-2"/>
          <c:y val="9.4876181434594878E-2"/>
          <c:w val="0.84439073731903891"/>
          <c:h val="0.8456383305426397"/>
        </c:manualLayout>
      </c:layout>
      <c:barChart>
        <c:barDir val="col"/>
        <c:grouping val="stacked"/>
        <c:varyColors val="0"/>
        <c:ser>
          <c:idx val="0"/>
          <c:order val="0"/>
          <c:tx>
            <c:strRef>
              <c:f>'Pivot tables'!$B$164:$B$165</c:f>
              <c:strCache>
                <c:ptCount val="1"/>
                <c:pt idx="0">
                  <c:v>Critical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tables'!$A$166:$A$171</c:f>
              <c:strCache>
                <c:ptCount val="5"/>
                <c:pt idx="0">
                  <c:v>Refund request</c:v>
                </c:pt>
                <c:pt idx="1">
                  <c:v>Technical issue</c:v>
                </c:pt>
                <c:pt idx="2">
                  <c:v>Cancellation request</c:v>
                </c:pt>
                <c:pt idx="3">
                  <c:v>Product inquiry</c:v>
                </c:pt>
                <c:pt idx="4">
                  <c:v>Billing inquiry</c:v>
                </c:pt>
              </c:strCache>
            </c:strRef>
          </c:cat>
          <c:val>
            <c:numRef>
              <c:f>'Pivot tables'!$B$166:$B$171</c:f>
              <c:numCache>
                <c:formatCode>General</c:formatCode>
                <c:ptCount val="5"/>
                <c:pt idx="0">
                  <c:v>444</c:v>
                </c:pt>
                <c:pt idx="1">
                  <c:v>439</c:v>
                </c:pt>
                <c:pt idx="2">
                  <c:v>423</c:v>
                </c:pt>
                <c:pt idx="3">
                  <c:v>403</c:v>
                </c:pt>
                <c:pt idx="4">
                  <c:v>420</c:v>
                </c:pt>
              </c:numCache>
            </c:numRef>
          </c:val>
          <c:extLst>
            <c:ext xmlns:c16="http://schemas.microsoft.com/office/drawing/2014/chart" uri="{C3380CC4-5D6E-409C-BE32-E72D297353CC}">
              <c16:uniqueId val="{00000000-55D7-9F40-806E-B5BE17C8DDFC}"/>
            </c:ext>
          </c:extLst>
        </c:ser>
        <c:ser>
          <c:idx val="1"/>
          <c:order val="1"/>
          <c:tx>
            <c:strRef>
              <c:f>'Pivot tables'!$C$164:$C$165</c:f>
              <c:strCache>
                <c:ptCount val="1"/>
                <c:pt idx="0">
                  <c:v>High</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tables'!$A$166:$A$171</c:f>
              <c:strCache>
                <c:ptCount val="5"/>
                <c:pt idx="0">
                  <c:v>Refund request</c:v>
                </c:pt>
                <c:pt idx="1">
                  <c:v>Technical issue</c:v>
                </c:pt>
                <c:pt idx="2">
                  <c:v>Cancellation request</c:v>
                </c:pt>
                <c:pt idx="3">
                  <c:v>Product inquiry</c:v>
                </c:pt>
                <c:pt idx="4">
                  <c:v>Billing inquiry</c:v>
                </c:pt>
              </c:strCache>
            </c:strRef>
          </c:cat>
          <c:val>
            <c:numRef>
              <c:f>'Pivot tables'!$C$166:$C$171</c:f>
              <c:numCache>
                <c:formatCode>General</c:formatCode>
                <c:ptCount val="5"/>
                <c:pt idx="0">
                  <c:v>448</c:v>
                </c:pt>
                <c:pt idx="1">
                  <c:v>458</c:v>
                </c:pt>
                <c:pt idx="2">
                  <c:v>398</c:v>
                </c:pt>
                <c:pt idx="3">
                  <c:v>399</c:v>
                </c:pt>
                <c:pt idx="4">
                  <c:v>382</c:v>
                </c:pt>
              </c:numCache>
            </c:numRef>
          </c:val>
          <c:extLst>
            <c:ext xmlns:c16="http://schemas.microsoft.com/office/drawing/2014/chart" uri="{C3380CC4-5D6E-409C-BE32-E72D297353CC}">
              <c16:uniqueId val="{00000000-05C0-6741-B29B-AD20479380E9}"/>
            </c:ext>
          </c:extLst>
        </c:ser>
        <c:ser>
          <c:idx val="2"/>
          <c:order val="2"/>
          <c:tx>
            <c:strRef>
              <c:f>'Pivot tables'!$D$164:$D$165</c:f>
              <c:strCache>
                <c:ptCount val="1"/>
                <c:pt idx="0">
                  <c:v>Medium</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tables'!$A$166:$A$171</c:f>
              <c:strCache>
                <c:ptCount val="5"/>
                <c:pt idx="0">
                  <c:v>Refund request</c:v>
                </c:pt>
                <c:pt idx="1">
                  <c:v>Technical issue</c:v>
                </c:pt>
                <c:pt idx="2">
                  <c:v>Cancellation request</c:v>
                </c:pt>
                <c:pt idx="3">
                  <c:v>Product inquiry</c:v>
                </c:pt>
                <c:pt idx="4">
                  <c:v>Billing inquiry</c:v>
                </c:pt>
              </c:strCache>
            </c:strRef>
          </c:cat>
          <c:val>
            <c:numRef>
              <c:f>'Pivot tables'!$D$166:$D$171</c:f>
              <c:numCache>
                <c:formatCode>General</c:formatCode>
                <c:ptCount val="5"/>
                <c:pt idx="0">
                  <c:v>420</c:v>
                </c:pt>
                <c:pt idx="1">
                  <c:v>437</c:v>
                </c:pt>
                <c:pt idx="2">
                  <c:v>460</c:v>
                </c:pt>
                <c:pt idx="3">
                  <c:v>441</c:v>
                </c:pt>
                <c:pt idx="4">
                  <c:v>434</c:v>
                </c:pt>
              </c:numCache>
            </c:numRef>
          </c:val>
          <c:extLst>
            <c:ext xmlns:c16="http://schemas.microsoft.com/office/drawing/2014/chart" uri="{C3380CC4-5D6E-409C-BE32-E72D297353CC}">
              <c16:uniqueId val="{00000001-05C0-6741-B29B-AD20479380E9}"/>
            </c:ext>
          </c:extLst>
        </c:ser>
        <c:ser>
          <c:idx val="3"/>
          <c:order val="3"/>
          <c:tx>
            <c:strRef>
              <c:f>'Pivot tables'!$E$164:$E$165</c:f>
              <c:strCache>
                <c:ptCount val="1"/>
                <c:pt idx="0">
                  <c:v>Low</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tables'!$A$166:$A$171</c:f>
              <c:strCache>
                <c:ptCount val="5"/>
                <c:pt idx="0">
                  <c:v>Refund request</c:v>
                </c:pt>
                <c:pt idx="1">
                  <c:v>Technical issue</c:v>
                </c:pt>
                <c:pt idx="2">
                  <c:v>Cancellation request</c:v>
                </c:pt>
                <c:pt idx="3">
                  <c:v>Product inquiry</c:v>
                </c:pt>
                <c:pt idx="4">
                  <c:v>Billing inquiry</c:v>
                </c:pt>
              </c:strCache>
            </c:strRef>
          </c:cat>
          <c:val>
            <c:numRef>
              <c:f>'Pivot tables'!$E$166:$E$171</c:f>
              <c:numCache>
                <c:formatCode>General</c:formatCode>
                <c:ptCount val="5"/>
                <c:pt idx="0">
                  <c:v>440</c:v>
                </c:pt>
                <c:pt idx="1">
                  <c:v>413</c:v>
                </c:pt>
                <c:pt idx="2">
                  <c:v>414</c:v>
                </c:pt>
                <c:pt idx="3">
                  <c:v>398</c:v>
                </c:pt>
                <c:pt idx="4">
                  <c:v>398</c:v>
                </c:pt>
              </c:numCache>
            </c:numRef>
          </c:val>
          <c:extLst>
            <c:ext xmlns:c16="http://schemas.microsoft.com/office/drawing/2014/chart" uri="{C3380CC4-5D6E-409C-BE32-E72D297353CC}">
              <c16:uniqueId val="{00000002-05C0-6741-B29B-AD20479380E9}"/>
            </c:ext>
          </c:extLst>
        </c:ser>
        <c:dLbls>
          <c:showLegendKey val="0"/>
          <c:showVal val="0"/>
          <c:showCatName val="0"/>
          <c:showSerName val="0"/>
          <c:showPercent val="0"/>
          <c:showBubbleSize val="0"/>
        </c:dLbls>
        <c:gapWidth val="50"/>
        <c:overlap val="100"/>
        <c:axId val="277583231"/>
        <c:axId val="277584943"/>
      </c:barChart>
      <c:catAx>
        <c:axId val="27758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84943"/>
        <c:crosses val="autoZero"/>
        <c:auto val="1"/>
        <c:lblAlgn val="ctr"/>
        <c:lblOffset val="100"/>
        <c:noMultiLvlLbl val="0"/>
      </c:catAx>
      <c:valAx>
        <c:axId val="27758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8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7.xml"/><Relationship Id="rId3" Type="http://schemas.openxmlformats.org/officeDocument/2006/relationships/chart" Target="../charts/chart22.xml"/><Relationship Id="rId7" Type="http://schemas.openxmlformats.org/officeDocument/2006/relationships/chart" Target="../charts/chart26.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10" Type="http://schemas.openxmlformats.org/officeDocument/2006/relationships/chart" Target="../charts/chart29.xml"/><Relationship Id="rId4" Type="http://schemas.openxmlformats.org/officeDocument/2006/relationships/chart" Target="../charts/chart23.xml"/><Relationship Id="rId9"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1</xdr:col>
      <xdr:colOff>0</xdr:colOff>
      <xdr:row>21</xdr:row>
      <xdr:rowOff>165100</xdr:rowOff>
    </xdr:from>
    <xdr:to>
      <xdr:col>7</xdr:col>
      <xdr:colOff>101600</xdr:colOff>
      <xdr:row>35</xdr:row>
      <xdr:rowOff>50800</xdr:rowOff>
    </xdr:to>
    <xdr:graphicFrame macro="">
      <xdr:nvGraphicFramePr>
        <xdr:cNvPr id="2" name="Chart 1">
          <a:extLst>
            <a:ext uri="{FF2B5EF4-FFF2-40B4-BE49-F238E27FC236}">
              <a16:creationId xmlns:a16="http://schemas.microsoft.com/office/drawing/2014/main" id="{5F069D50-8787-9D41-AC1B-035B5C11A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232551</xdr:colOff>
      <xdr:row>21</xdr:row>
      <xdr:rowOff>165100</xdr:rowOff>
    </xdr:from>
    <xdr:to>
      <xdr:col>13</xdr:col>
      <xdr:colOff>397827</xdr:colOff>
      <xdr:row>35</xdr:row>
      <xdr:rowOff>38037</xdr:rowOff>
    </xdr:to>
    <xdr:graphicFrame macro="">
      <xdr:nvGraphicFramePr>
        <xdr:cNvPr id="3" name="Chart 2">
          <a:extLst>
            <a:ext uri="{FF2B5EF4-FFF2-40B4-BE49-F238E27FC236}">
              <a16:creationId xmlns:a16="http://schemas.microsoft.com/office/drawing/2014/main" id="{E4ACA650-6913-224D-A3AF-87DF74126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116276</xdr:colOff>
      <xdr:row>36</xdr:row>
      <xdr:rowOff>152400</xdr:rowOff>
    </xdr:from>
    <xdr:to>
      <xdr:col>10</xdr:col>
      <xdr:colOff>217876</xdr:colOff>
      <xdr:row>50</xdr:row>
      <xdr:rowOff>89154</xdr:rowOff>
    </xdr:to>
    <xdr:graphicFrame macro="">
      <xdr:nvGraphicFramePr>
        <xdr:cNvPr id="4" name="Chart 3">
          <a:extLst>
            <a:ext uri="{FF2B5EF4-FFF2-40B4-BE49-F238E27FC236}">
              <a16:creationId xmlns:a16="http://schemas.microsoft.com/office/drawing/2014/main" id="{8386B5BE-173A-9A43-AB2D-163AD4560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412503</xdr:colOff>
      <xdr:row>36</xdr:row>
      <xdr:rowOff>152400</xdr:rowOff>
    </xdr:from>
    <xdr:to>
      <xdr:col>16</xdr:col>
      <xdr:colOff>565044</xdr:colOff>
      <xdr:row>50</xdr:row>
      <xdr:rowOff>76200</xdr:rowOff>
    </xdr:to>
    <xdr:graphicFrame macro="">
      <xdr:nvGraphicFramePr>
        <xdr:cNvPr id="5" name="Chart 4">
          <a:extLst>
            <a:ext uri="{FF2B5EF4-FFF2-40B4-BE49-F238E27FC236}">
              <a16:creationId xmlns:a16="http://schemas.microsoft.com/office/drawing/2014/main" id="{E00BA780-6DBB-5E43-9C21-F1884CA4F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579719</xdr:colOff>
      <xdr:row>21</xdr:row>
      <xdr:rowOff>165100</xdr:rowOff>
    </xdr:from>
    <xdr:to>
      <xdr:col>20</xdr:col>
      <xdr:colOff>342900</xdr:colOff>
      <xdr:row>35</xdr:row>
      <xdr:rowOff>70224</xdr:rowOff>
    </xdr:to>
    <xdr:graphicFrame macro="">
      <xdr:nvGraphicFramePr>
        <xdr:cNvPr id="6" name="Chart 5">
          <a:extLst>
            <a:ext uri="{FF2B5EF4-FFF2-40B4-BE49-F238E27FC236}">
              <a16:creationId xmlns:a16="http://schemas.microsoft.com/office/drawing/2014/main" id="{DC4E9212-0C78-9C41-A127-4CFA56F18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12700</xdr:colOff>
      <xdr:row>3</xdr:row>
      <xdr:rowOff>0</xdr:rowOff>
    </xdr:from>
    <xdr:to>
      <xdr:col>5</xdr:col>
      <xdr:colOff>101600</xdr:colOff>
      <xdr:row>7</xdr:row>
      <xdr:rowOff>12700</xdr:rowOff>
    </xdr:to>
    <xdr:sp macro="" textlink="">
      <xdr:nvSpPr>
        <xdr:cNvPr id="8" name="TextBox 7">
          <a:extLst>
            <a:ext uri="{FF2B5EF4-FFF2-40B4-BE49-F238E27FC236}">
              <a16:creationId xmlns:a16="http://schemas.microsoft.com/office/drawing/2014/main" id="{B9516560-63B7-12BF-1E86-7F50C9831738}"/>
            </a:ext>
          </a:extLst>
        </xdr:cNvPr>
        <xdr:cNvSpPr txBox="1"/>
      </xdr:nvSpPr>
      <xdr:spPr>
        <a:xfrm>
          <a:off x="266700" y="1054100"/>
          <a:ext cx="3086100" cy="622300"/>
        </a:xfrm>
        <a:prstGeom prst="rect">
          <a:avLst/>
        </a:prstGeom>
        <a:solidFill>
          <a:schemeClr val="bg1"/>
        </a:solidFill>
        <a:ln w="12700" cmpd="sng">
          <a:solidFill>
            <a:srgbClr val="D0D7E2"/>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ctr"/>
          <a:r>
            <a:rPr lang="en-US" sz="1600">
              <a:solidFill>
                <a:srgbClr val="6B7280"/>
              </a:solidFill>
            </a:rPr>
            <a:t>Total Tickets: </a:t>
          </a:r>
          <a:r>
            <a:rPr lang="en-US" sz="1600">
              <a:solidFill>
                <a:srgbClr val="595959"/>
              </a:solidFill>
            </a:rPr>
            <a:t>         </a:t>
          </a:r>
          <a:r>
            <a:rPr lang="en-US" sz="1600" baseline="0">
              <a:solidFill>
                <a:srgbClr val="595959"/>
              </a:solidFill>
            </a:rPr>
            <a:t> </a:t>
          </a:r>
          <a:r>
            <a:rPr lang="en-US" sz="1800" b="1" i="0" u="none" strike="noStrike">
              <a:solidFill>
                <a:srgbClr val="111827"/>
              </a:solidFill>
              <a:effectLst/>
              <a:latin typeface="+mn-lt"/>
              <a:ea typeface="+mn-ea"/>
              <a:cs typeface="+mn-cs"/>
            </a:rPr>
            <a:t>8,469</a:t>
          </a:r>
          <a:r>
            <a:rPr lang="en-US" sz="1600">
              <a:solidFill>
                <a:srgbClr val="111827"/>
              </a:solidFill>
            </a:rPr>
            <a:t> </a:t>
          </a:r>
        </a:p>
      </xdr:txBody>
    </xdr:sp>
    <xdr:clientData/>
  </xdr:twoCellAnchor>
  <xdr:twoCellAnchor>
    <xdr:from>
      <xdr:col>1</xdr:col>
      <xdr:colOff>12700</xdr:colOff>
      <xdr:row>8</xdr:row>
      <xdr:rowOff>63500</xdr:rowOff>
    </xdr:from>
    <xdr:to>
      <xdr:col>5</xdr:col>
      <xdr:colOff>101600</xdr:colOff>
      <xdr:row>12</xdr:row>
      <xdr:rowOff>25400</xdr:rowOff>
    </xdr:to>
    <xdr:sp macro="" textlink="">
      <xdr:nvSpPr>
        <xdr:cNvPr id="9" name="TextBox 8">
          <a:extLst>
            <a:ext uri="{FF2B5EF4-FFF2-40B4-BE49-F238E27FC236}">
              <a16:creationId xmlns:a16="http://schemas.microsoft.com/office/drawing/2014/main" id="{651A9E5A-82FA-5048-815B-3B5988176C24}"/>
            </a:ext>
          </a:extLst>
        </xdr:cNvPr>
        <xdr:cNvSpPr txBox="1"/>
      </xdr:nvSpPr>
      <xdr:spPr>
        <a:xfrm>
          <a:off x="266700" y="1866900"/>
          <a:ext cx="3086100" cy="622300"/>
        </a:xfrm>
        <a:prstGeom prst="rect">
          <a:avLst/>
        </a:prstGeom>
        <a:solidFill>
          <a:schemeClr val="bg1"/>
        </a:solidFill>
        <a:ln w="12700" cmpd="sng">
          <a:solidFill>
            <a:srgbClr val="D0D7E2"/>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ctr"/>
          <a:r>
            <a:rPr lang="en-US" sz="1600">
              <a:solidFill>
                <a:srgbClr val="6B7280"/>
              </a:solidFill>
            </a:rPr>
            <a:t>Backlog</a:t>
          </a:r>
          <a:r>
            <a:rPr lang="en-US" sz="1600">
              <a:solidFill>
                <a:srgbClr val="595959"/>
              </a:solidFill>
            </a:rPr>
            <a:t> </a:t>
          </a:r>
          <a:r>
            <a:rPr lang="en-US" sz="1600">
              <a:solidFill>
                <a:srgbClr val="6B7280"/>
              </a:solidFill>
            </a:rPr>
            <a:t>Rate:</a:t>
          </a:r>
          <a:r>
            <a:rPr lang="en-US" sz="1600">
              <a:solidFill>
                <a:srgbClr val="595959"/>
              </a:solidFill>
            </a:rPr>
            <a:t>      </a:t>
          </a:r>
          <a:r>
            <a:rPr lang="en-US" sz="1600" baseline="0">
              <a:solidFill>
                <a:srgbClr val="595959"/>
              </a:solidFill>
            </a:rPr>
            <a:t> </a:t>
          </a:r>
          <a:r>
            <a:rPr lang="en-US" sz="1600" b="1" i="0" u="none" strike="noStrike">
              <a:solidFill>
                <a:srgbClr val="C62828"/>
              </a:solidFill>
              <a:effectLst/>
              <a:latin typeface="+mn-lt"/>
              <a:ea typeface="+mn-ea"/>
              <a:cs typeface="+mn-cs"/>
            </a:rPr>
            <a:t>67.30%</a:t>
          </a:r>
          <a:r>
            <a:rPr lang="en-US" sz="1600">
              <a:solidFill>
                <a:srgbClr val="111827"/>
              </a:solidFill>
            </a:rPr>
            <a:t>  </a:t>
          </a:r>
        </a:p>
      </xdr:txBody>
    </xdr:sp>
    <xdr:clientData/>
  </xdr:twoCellAnchor>
  <xdr:twoCellAnchor>
    <xdr:from>
      <xdr:col>11</xdr:col>
      <xdr:colOff>5909</xdr:colOff>
      <xdr:row>3</xdr:row>
      <xdr:rowOff>0</xdr:rowOff>
    </xdr:from>
    <xdr:to>
      <xdr:col>15</xdr:col>
      <xdr:colOff>111673</xdr:colOff>
      <xdr:row>7</xdr:row>
      <xdr:rowOff>12700</xdr:rowOff>
    </xdr:to>
    <xdr:sp macro="" textlink="">
      <xdr:nvSpPr>
        <xdr:cNvPr id="10" name="TextBox 9">
          <a:extLst>
            <a:ext uri="{FF2B5EF4-FFF2-40B4-BE49-F238E27FC236}">
              <a16:creationId xmlns:a16="http://schemas.microsoft.com/office/drawing/2014/main" id="{9BF12322-3D43-574F-A4F3-5AC281F8EE3B}"/>
            </a:ext>
          </a:extLst>
        </xdr:cNvPr>
        <xdr:cNvSpPr txBox="1"/>
      </xdr:nvSpPr>
      <xdr:spPr>
        <a:xfrm>
          <a:off x="7727781" y="1052674"/>
          <a:ext cx="3093999" cy="630721"/>
        </a:xfrm>
        <a:prstGeom prst="rect">
          <a:avLst/>
        </a:prstGeom>
        <a:solidFill>
          <a:schemeClr val="bg1"/>
        </a:solidFill>
        <a:ln w="12700" cmpd="sng">
          <a:solidFill>
            <a:srgbClr val="D0D7E2"/>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ctr"/>
          <a:r>
            <a:rPr lang="en-US" sz="1600">
              <a:solidFill>
                <a:srgbClr val="6B7280"/>
              </a:solidFill>
            </a:rPr>
            <a:t>Backlog Tickets:      </a:t>
          </a:r>
          <a:r>
            <a:rPr lang="en-US" sz="1600" b="1" i="0" u="none" strike="noStrike">
              <a:solidFill>
                <a:srgbClr val="111827"/>
              </a:solidFill>
              <a:effectLst/>
              <a:latin typeface="+mn-lt"/>
              <a:ea typeface="+mn-ea"/>
              <a:cs typeface="+mn-cs"/>
            </a:rPr>
            <a:t>5,700</a:t>
          </a:r>
          <a:r>
            <a:rPr lang="en-US" sz="1600">
              <a:solidFill>
                <a:srgbClr val="111827"/>
              </a:solidFill>
            </a:rPr>
            <a:t> </a:t>
          </a:r>
        </a:p>
      </xdr:txBody>
    </xdr:sp>
    <xdr:clientData/>
  </xdr:twoCellAnchor>
  <xdr:twoCellAnchor>
    <xdr:from>
      <xdr:col>11</xdr:col>
      <xdr:colOff>6791</xdr:colOff>
      <xdr:row>8</xdr:row>
      <xdr:rowOff>10936</xdr:rowOff>
    </xdr:from>
    <xdr:to>
      <xdr:col>15</xdr:col>
      <xdr:colOff>104588</xdr:colOff>
      <xdr:row>11</xdr:row>
      <xdr:rowOff>162996</xdr:rowOff>
    </xdr:to>
    <xdr:sp macro="" textlink="">
      <xdr:nvSpPr>
        <xdr:cNvPr id="11" name="TextBox 10">
          <a:extLst>
            <a:ext uri="{FF2B5EF4-FFF2-40B4-BE49-F238E27FC236}">
              <a16:creationId xmlns:a16="http://schemas.microsoft.com/office/drawing/2014/main" id="{12350F7E-182D-B149-B2F0-3788053042B0}"/>
            </a:ext>
          </a:extLst>
        </xdr:cNvPr>
        <xdr:cNvSpPr txBox="1"/>
      </xdr:nvSpPr>
      <xdr:spPr>
        <a:xfrm>
          <a:off x="7731379" y="1803877"/>
          <a:ext cx="3086033" cy="615237"/>
        </a:xfrm>
        <a:prstGeom prst="rect">
          <a:avLst/>
        </a:prstGeom>
        <a:solidFill>
          <a:schemeClr val="bg1"/>
        </a:solidFill>
        <a:ln w="12700" cmpd="sng">
          <a:solidFill>
            <a:srgbClr val="D0D7E2"/>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ctr"/>
          <a:r>
            <a:rPr lang="en-US" sz="1600">
              <a:solidFill>
                <a:srgbClr val="6B7280"/>
              </a:solidFill>
            </a:rPr>
            <a:t>Avg Resolution:    </a:t>
          </a:r>
          <a:r>
            <a:rPr lang="en-US" sz="1600">
              <a:solidFill>
                <a:srgbClr val="111827"/>
              </a:solidFill>
            </a:rPr>
            <a:t>-</a:t>
          </a:r>
          <a:r>
            <a:rPr lang="en-US" sz="1600" b="1" i="0" u="none" strike="noStrike">
              <a:solidFill>
                <a:srgbClr val="111827"/>
              </a:solidFill>
              <a:effectLst/>
              <a:latin typeface="+mn-lt"/>
              <a:ea typeface="+mn-ea"/>
              <a:cs typeface="+mn-cs"/>
            </a:rPr>
            <a:t>0.05%</a:t>
          </a:r>
          <a:endParaRPr lang="en-US" sz="1600">
            <a:solidFill>
              <a:srgbClr val="111827"/>
            </a:solidFill>
          </a:endParaRPr>
        </a:p>
      </xdr:txBody>
    </xdr:sp>
    <xdr:clientData/>
  </xdr:twoCellAnchor>
  <xdr:twoCellAnchor>
    <xdr:from>
      <xdr:col>6</xdr:col>
      <xdr:colOff>0</xdr:colOff>
      <xdr:row>3</xdr:row>
      <xdr:rowOff>0</xdr:rowOff>
    </xdr:from>
    <xdr:to>
      <xdr:col>10</xdr:col>
      <xdr:colOff>122628</xdr:colOff>
      <xdr:row>7</xdr:row>
      <xdr:rowOff>12700</xdr:rowOff>
    </xdr:to>
    <xdr:sp macro="" textlink="">
      <xdr:nvSpPr>
        <xdr:cNvPr id="12" name="TextBox 11">
          <a:extLst>
            <a:ext uri="{FF2B5EF4-FFF2-40B4-BE49-F238E27FC236}">
              <a16:creationId xmlns:a16="http://schemas.microsoft.com/office/drawing/2014/main" id="{175703CF-E04F-B64D-9DCA-A0B5B3B11358}"/>
            </a:ext>
          </a:extLst>
        </xdr:cNvPr>
        <xdr:cNvSpPr txBox="1"/>
      </xdr:nvSpPr>
      <xdr:spPr>
        <a:xfrm>
          <a:off x="4000500" y="1054100"/>
          <a:ext cx="3119828" cy="622300"/>
        </a:xfrm>
        <a:prstGeom prst="rect">
          <a:avLst/>
        </a:prstGeom>
        <a:solidFill>
          <a:schemeClr val="bg1"/>
        </a:solidFill>
        <a:ln w="12700" cmpd="sng">
          <a:solidFill>
            <a:srgbClr val="D0D7E2"/>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ctr"/>
          <a:r>
            <a:rPr lang="en-US" sz="1600">
              <a:solidFill>
                <a:srgbClr val="6B7280"/>
              </a:solidFill>
            </a:rPr>
            <a:t>Closed Tickets:</a:t>
          </a:r>
          <a:r>
            <a:rPr lang="en-US" sz="1600">
              <a:solidFill>
                <a:srgbClr val="595959"/>
              </a:solidFill>
            </a:rPr>
            <a:t>        </a:t>
          </a:r>
          <a:r>
            <a:rPr lang="en-US" sz="1600" b="1" i="0" u="none" strike="noStrike">
              <a:solidFill>
                <a:srgbClr val="111827"/>
              </a:solidFill>
              <a:effectLst/>
              <a:latin typeface="+mn-lt"/>
              <a:ea typeface="+mn-ea"/>
              <a:cs typeface="+mn-cs"/>
            </a:rPr>
            <a:t>2,769</a:t>
          </a:r>
          <a:r>
            <a:rPr lang="en-US" sz="1600">
              <a:solidFill>
                <a:srgbClr val="111827"/>
              </a:solidFill>
            </a:rPr>
            <a:t> </a:t>
          </a:r>
        </a:p>
      </xdr:txBody>
    </xdr:sp>
    <xdr:clientData/>
  </xdr:twoCellAnchor>
  <xdr:twoCellAnchor>
    <xdr:from>
      <xdr:col>6</xdr:col>
      <xdr:colOff>0</xdr:colOff>
      <xdr:row>8</xdr:row>
      <xdr:rowOff>9172</xdr:rowOff>
    </xdr:from>
    <xdr:to>
      <xdr:col>10</xdr:col>
      <xdr:colOff>122628</xdr:colOff>
      <xdr:row>11</xdr:row>
      <xdr:rowOff>161232</xdr:rowOff>
    </xdr:to>
    <xdr:sp macro="" textlink="">
      <xdr:nvSpPr>
        <xdr:cNvPr id="13" name="TextBox 12">
          <a:extLst>
            <a:ext uri="{FF2B5EF4-FFF2-40B4-BE49-F238E27FC236}">
              <a16:creationId xmlns:a16="http://schemas.microsoft.com/office/drawing/2014/main" id="{D37E6F86-5B46-E749-83B6-2C4479520A47}"/>
            </a:ext>
          </a:extLst>
        </xdr:cNvPr>
        <xdr:cNvSpPr txBox="1"/>
      </xdr:nvSpPr>
      <xdr:spPr>
        <a:xfrm>
          <a:off x="3986578" y="1822488"/>
          <a:ext cx="3110863" cy="627461"/>
        </a:xfrm>
        <a:prstGeom prst="rect">
          <a:avLst/>
        </a:prstGeom>
        <a:solidFill>
          <a:schemeClr val="bg1"/>
        </a:solidFill>
        <a:ln w="12700" cmpd="sng">
          <a:solidFill>
            <a:srgbClr val="D0D7E2"/>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ctr"/>
          <a:r>
            <a:rPr lang="en-US" sz="1600">
              <a:solidFill>
                <a:srgbClr val="6B7280"/>
              </a:solidFill>
            </a:rPr>
            <a:t>Avg CSAT:               </a:t>
          </a:r>
          <a:r>
            <a:rPr lang="en-US" sz="1600" b="1" i="0" u="none" strike="noStrike">
              <a:solidFill>
                <a:srgbClr val="111827"/>
              </a:solidFill>
              <a:effectLst/>
              <a:latin typeface="+mn-lt"/>
              <a:ea typeface="+mn-ea"/>
              <a:cs typeface="+mn-cs"/>
            </a:rPr>
            <a:t>2.99%</a:t>
          </a:r>
          <a:r>
            <a:rPr lang="en-US" sz="1600">
              <a:solidFill>
                <a:srgbClr val="111827"/>
              </a:solidFill>
            </a:rPr>
            <a:t> </a:t>
          </a:r>
        </a:p>
      </xdr:txBody>
    </xdr:sp>
    <xdr:clientData/>
  </xdr:twoCellAnchor>
  <xdr:twoCellAnchor>
    <xdr:from>
      <xdr:col>16</xdr:col>
      <xdr:colOff>5909</xdr:colOff>
      <xdr:row>3</xdr:row>
      <xdr:rowOff>10658</xdr:rowOff>
    </xdr:from>
    <xdr:to>
      <xdr:col>20</xdr:col>
      <xdr:colOff>120209</xdr:colOff>
      <xdr:row>7</xdr:row>
      <xdr:rowOff>23359</xdr:rowOff>
    </xdr:to>
    <xdr:sp macro="" textlink="">
      <xdr:nvSpPr>
        <xdr:cNvPr id="14" name="TextBox 13">
          <a:extLst>
            <a:ext uri="{FF2B5EF4-FFF2-40B4-BE49-F238E27FC236}">
              <a16:creationId xmlns:a16="http://schemas.microsoft.com/office/drawing/2014/main" id="{C4B71A86-69AB-C648-86B9-1E30978F6F5E}"/>
            </a:ext>
          </a:extLst>
        </xdr:cNvPr>
        <xdr:cNvSpPr txBox="1"/>
      </xdr:nvSpPr>
      <xdr:spPr>
        <a:xfrm>
          <a:off x="11463075" y="1063332"/>
          <a:ext cx="3082161" cy="630722"/>
        </a:xfrm>
        <a:prstGeom prst="rect">
          <a:avLst/>
        </a:prstGeom>
        <a:solidFill>
          <a:schemeClr val="bg1"/>
        </a:solidFill>
        <a:ln w="12700" cmpd="sng">
          <a:solidFill>
            <a:srgbClr val="D0D7E2"/>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ctr"/>
          <a:r>
            <a:rPr lang="en-US" sz="1600">
              <a:solidFill>
                <a:srgbClr val="6B7280"/>
              </a:solidFill>
            </a:rPr>
            <a:t>Closed Rate:    </a:t>
          </a:r>
          <a:r>
            <a:rPr lang="en-US" sz="1600">
              <a:solidFill>
                <a:srgbClr val="595959"/>
              </a:solidFill>
            </a:rPr>
            <a:t>     </a:t>
          </a:r>
          <a:r>
            <a:rPr lang="en-US" sz="1600" b="1" i="0" u="none" strike="noStrike">
              <a:solidFill>
                <a:srgbClr val="2E7D32"/>
              </a:solidFill>
              <a:effectLst/>
              <a:latin typeface="+mn-lt"/>
              <a:ea typeface="+mn-ea"/>
              <a:cs typeface="+mn-cs"/>
            </a:rPr>
            <a:t>32.70%</a:t>
          </a:r>
          <a:r>
            <a:rPr lang="en-US" sz="1600">
              <a:solidFill>
                <a:srgbClr val="111827"/>
              </a:solidFill>
            </a:rPr>
            <a:t> </a:t>
          </a:r>
        </a:p>
      </xdr:txBody>
    </xdr:sp>
    <xdr:clientData/>
  </xdr:twoCellAnchor>
  <xdr:twoCellAnchor>
    <xdr:from>
      <xdr:col>16</xdr:col>
      <xdr:colOff>5909</xdr:colOff>
      <xdr:row>8</xdr:row>
      <xdr:rowOff>13307</xdr:rowOff>
    </xdr:from>
    <xdr:to>
      <xdr:col>20</xdr:col>
      <xdr:colOff>120209</xdr:colOff>
      <xdr:row>11</xdr:row>
      <xdr:rowOff>168628</xdr:rowOff>
    </xdr:to>
    <xdr:sp macro="" textlink="">
      <xdr:nvSpPr>
        <xdr:cNvPr id="15" name="TextBox 14">
          <a:extLst>
            <a:ext uri="{FF2B5EF4-FFF2-40B4-BE49-F238E27FC236}">
              <a16:creationId xmlns:a16="http://schemas.microsoft.com/office/drawing/2014/main" id="{89251195-00AF-4842-A8A0-39C6C1155D57}"/>
            </a:ext>
          </a:extLst>
        </xdr:cNvPr>
        <xdr:cNvSpPr txBox="1"/>
      </xdr:nvSpPr>
      <xdr:spPr>
        <a:xfrm>
          <a:off x="11463075" y="1826623"/>
          <a:ext cx="3082161" cy="630722"/>
        </a:xfrm>
        <a:prstGeom prst="rect">
          <a:avLst/>
        </a:prstGeom>
        <a:solidFill>
          <a:schemeClr val="bg1"/>
        </a:solidFill>
        <a:ln w="12700" cmpd="sng">
          <a:solidFill>
            <a:srgbClr val="D0D7E2"/>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ctr"/>
          <a:r>
            <a:rPr lang="en-US" sz="1600">
              <a:solidFill>
                <a:srgbClr val="6B7280"/>
              </a:solidFill>
            </a:rPr>
            <a:t>Low CSAT Rate:   </a:t>
          </a:r>
          <a:r>
            <a:rPr lang="en-US" sz="1600" b="1" i="0" u="none" strike="noStrike">
              <a:solidFill>
                <a:srgbClr val="111827"/>
              </a:solidFill>
              <a:effectLst/>
              <a:latin typeface="+mn-lt"/>
              <a:ea typeface="+mn-ea"/>
              <a:cs typeface="+mn-cs"/>
            </a:rPr>
            <a:t>39.80%</a:t>
          </a:r>
          <a:r>
            <a:rPr lang="en-US" sz="1600">
              <a:solidFill>
                <a:srgbClr val="111827"/>
              </a:solidFill>
            </a:rPr>
            <a:t>  </a:t>
          </a:r>
        </a:p>
      </xdr:txBody>
    </xdr:sp>
    <xdr:clientData/>
  </xdr:twoCellAnchor>
  <xdr:twoCellAnchor>
    <xdr:from>
      <xdr:col>13</xdr:col>
      <xdr:colOff>546100</xdr:colOff>
      <xdr:row>22</xdr:row>
      <xdr:rowOff>0</xdr:rowOff>
    </xdr:from>
    <xdr:to>
      <xdr:col>20</xdr:col>
      <xdr:colOff>12700</xdr:colOff>
      <xdr:row>23</xdr:row>
      <xdr:rowOff>127000</xdr:rowOff>
    </xdr:to>
    <xdr:sp macro="" textlink="">
      <xdr:nvSpPr>
        <xdr:cNvPr id="16" name="TextBox 15">
          <a:extLst>
            <a:ext uri="{FF2B5EF4-FFF2-40B4-BE49-F238E27FC236}">
              <a16:creationId xmlns:a16="http://schemas.microsoft.com/office/drawing/2014/main" id="{960C455E-6596-3461-B666-9C4819AED655}"/>
            </a:ext>
          </a:extLst>
        </xdr:cNvPr>
        <xdr:cNvSpPr txBox="1"/>
      </xdr:nvSpPr>
      <xdr:spPr>
        <a:xfrm>
          <a:off x="9791700" y="3225800"/>
          <a:ext cx="46863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defRPr sz="1600" b="0" i="0" u="none" strike="noStrike" kern="1200" spc="0" baseline="0">
              <a:solidFill>
                <a:sysClr val="windowText" lastClr="000000">
                  <a:lumMod val="65000"/>
                  <a:lumOff val="35000"/>
                </a:sysClr>
              </a:solidFill>
              <a:latin typeface="+mn-lt"/>
              <a:ea typeface="+mn-ea"/>
              <a:cs typeface="+mn-cs"/>
            </a:defRPr>
          </a:pPr>
          <a:r>
            <a:rPr lang="en-US" sz="1800">
              <a:solidFill>
                <a:srgbClr val="595959"/>
              </a:solidFill>
            </a:rPr>
            <a:t>Low Customer </a:t>
          </a:r>
          <a:r>
            <a:rPr lang="en-US" sz="1800">
              <a:ln>
                <a:noFill/>
              </a:ln>
              <a:solidFill>
                <a:srgbClr val="595959"/>
              </a:solidFill>
            </a:rPr>
            <a:t>Satisfaction</a:t>
          </a:r>
          <a:r>
            <a:rPr lang="en-US" sz="1800">
              <a:solidFill>
                <a:srgbClr val="595959"/>
              </a:solidFill>
            </a:rPr>
            <a:t> Rate per Ticket Type</a:t>
          </a:r>
        </a:p>
      </xdr:txBody>
    </xdr:sp>
    <xdr:clientData/>
  </xdr:twoCellAnchor>
  <xdr:twoCellAnchor>
    <xdr:from>
      <xdr:col>10</xdr:col>
      <xdr:colOff>457200</xdr:colOff>
      <xdr:row>37</xdr:row>
      <xdr:rowOff>25400</xdr:rowOff>
    </xdr:from>
    <xdr:to>
      <xdr:col>16</xdr:col>
      <xdr:colOff>406400</xdr:colOff>
      <xdr:row>38</xdr:row>
      <xdr:rowOff>152400</xdr:rowOff>
    </xdr:to>
    <xdr:sp macro="" textlink="">
      <xdr:nvSpPr>
        <xdr:cNvPr id="18" name="TextBox 17">
          <a:extLst>
            <a:ext uri="{FF2B5EF4-FFF2-40B4-BE49-F238E27FC236}">
              <a16:creationId xmlns:a16="http://schemas.microsoft.com/office/drawing/2014/main" id="{4B13BB88-7FBC-9C4A-B10F-8A9DF47D4003}"/>
            </a:ext>
          </a:extLst>
        </xdr:cNvPr>
        <xdr:cNvSpPr txBox="1"/>
      </xdr:nvSpPr>
      <xdr:spPr>
        <a:xfrm>
          <a:off x="7454900" y="6108700"/>
          <a:ext cx="44450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rgbClr val="595959"/>
              </a:solidFill>
            </a:rPr>
            <a:t>Ticket Volume Comparison (May vs June)</a:t>
          </a:r>
        </a:p>
      </xdr:txBody>
    </xdr:sp>
    <xdr:clientData/>
  </xdr:twoCellAnchor>
  <xdr:twoCellAnchor>
    <xdr:from>
      <xdr:col>0</xdr:col>
      <xdr:colOff>238126</xdr:colOff>
      <xdr:row>13</xdr:row>
      <xdr:rowOff>73026</xdr:rowOff>
    </xdr:from>
    <xdr:to>
      <xdr:col>20</xdr:col>
      <xdr:colOff>365126</xdr:colOff>
      <xdr:row>20</xdr:row>
      <xdr:rowOff>70555</xdr:rowOff>
    </xdr:to>
    <xdr:sp macro="" textlink="">
      <xdr:nvSpPr>
        <xdr:cNvPr id="19" name="TextBox 18">
          <a:extLst>
            <a:ext uri="{FF2B5EF4-FFF2-40B4-BE49-F238E27FC236}">
              <a16:creationId xmlns:a16="http://schemas.microsoft.com/office/drawing/2014/main" id="{20D86341-F744-6243-5B53-FCE76B60658D}"/>
            </a:ext>
          </a:extLst>
        </xdr:cNvPr>
        <xdr:cNvSpPr txBox="1"/>
      </xdr:nvSpPr>
      <xdr:spPr>
        <a:xfrm>
          <a:off x="238126" y="2754137"/>
          <a:ext cx="14432139" cy="1355724"/>
        </a:xfrm>
        <a:prstGeom prst="rect">
          <a:avLst/>
        </a:prstGeom>
        <a:solidFill>
          <a:schemeClr val="bg1"/>
        </a:solidFill>
        <a:ln w="9525" cmpd="sng">
          <a:solidFill>
            <a:srgbClr val="D0D7E2"/>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0" tIns="91440" rtlCol="0" anchor="t"/>
        <a:lstStyle/>
        <a:p>
          <a:r>
            <a:rPr lang="en-US" sz="1600" b="1">
              <a:solidFill>
                <a:srgbClr val="595959"/>
              </a:solidFill>
            </a:rPr>
            <a:t>Key Insights</a:t>
          </a:r>
          <a:endParaRPr lang="en-US" sz="1400">
            <a:solidFill>
              <a:srgbClr val="595959"/>
            </a:solidFill>
          </a:endParaRPr>
        </a:p>
        <a:p>
          <a:r>
            <a:rPr lang="en-US" sz="1400">
              <a:solidFill>
                <a:srgbClr val="595959"/>
              </a:solidFill>
            </a:rPr>
            <a:t>- Backlog rate is high (67%), indicating a significant volume of unresolved tickets</a:t>
          </a:r>
        </a:p>
        <a:p>
          <a:r>
            <a:rPr lang="en-US" sz="1400">
              <a:solidFill>
                <a:srgbClr val="595959"/>
              </a:solidFill>
            </a:rPr>
            <a:t>- Refund requests and technical issues generate the highest number of tickets</a:t>
          </a:r>
        </a:p>
        <a:p>
          <a:r>
            <a:rPr lang="en-US" sz="1400">
              <a:solidFill>
                <a:srgbClr val="595959"/>
              </a:solidFill>
            </a:rPr>
            <a:t>- Lower priority tickets show higher backlog rates, suggesting inefficient prioritization</a:t>
          </a:r>
        </a:p>
        <a:p>
          <a:r>
            <a:rPr lang="en-US" sz="1400">
              <a:solidFill>
                <a:srgbClr val="595959"/>
              </a:solidFill>
            </a:rPr>
            <a:t>-</a:t>
          </a:r>
          <a:r>
            <a:rPr lang="en-US" sz="1400" baseline="0">
              <a:solidFill>
                <a:srgbClr val="595959"/>
              </a:solidFill>
            </a:rPr>
            <a:t> </a:t>
          </a:r>
          <a:r>
            <a:rPr lang="en-US" sz="1400">
              <a:solidFill>
                <a:srgbClr val="595959"/>
              </a:solidFill>
            </a:rPr>
            <a:t>Refund requests also have the highest low CSAT rate (~41%), indicating customer dissatisfaction</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5</xdr:col>
      <xdr:colOff>88900</xdr:colOff>
      <xdr:row>20</xdr:row>
      <xdr:rowOff>177800</xdr:rowOff>
    </xdr:from>
    <xdr:ext cx="184731" cy="264431"/>
    <xdr:sp macro="" textlink="">
      <xdr:nvSpPr>
        <xdr:cNvPr id="7" name="TextBox 6">
          <a:extLst>
            <a:ext uri="{FF2B5EF4-FFF2-40B4-BE49-F238E27FC236}">
              <a16:creationId xmlns:a16="http://schemas.microsoft.com/office/drawing/2014/main" id="{7EFDD54F-86F5-001A-57B1-201C93321075}"/>
            </a:ext>
          </a:extLst>
        </xdr:cNvPr>
        <xdr:cNvSpPr txBox="1"/>
      </xdr:nvSpPr>
      <xdr:spPr>
        <a:xfrm>
          <a:off x="3390900" y="22733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203200</xdr:colOff>
      <xdr:row>23</xdr:row>
      <xdr:rowOff>12700</xdr:rowOff>
    </xdr:from>
    <xdr:ext cx="3543300" cy="635000"/>
    <xdr:sp macro="" textlink="">
      <xdr:nvSpPr>
        <xdr:cNvPr id="8" name="TextBox 7">
          <a:extLst>
            <a:ext uri="{FF2B5EF4-FFF2-40B4-BE49-F238E27FC236}">
              <a16:creationId xmlns:a16="http://schemas.microsoft.com/office/drawing/2014/main" id="{32223F25-2B14-04AA-B512-10AEF3B11C0C}"/>
            </a:ext>
          </a:extLst>
        </xdr:cNvPr>
        <xdr:cNvSpPr txBox="1"/>
      </xdr:nvSpPr>
      <xdr:spPr>
        <a:xfrm>
          <a:off x="4330700" y="2679700"/>
          <a:ext cx="3543300" cy="635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1</xdr:col>
      <xdr:colOff>406398</xdr:colOff>
      <xdr:row>19</xdr:row>
      <xdr:rowOff>150706</xdr:rowOff>
    </xdr:from>
    <xdr:to>
      <xdr:col>10</xdr:col>
      <xdr:colOff>647020</xdr:colOff>
      <xdr:row>45</xdr:row>
      <xdr:rowOff>32615</xdr:rowOff>
    </xdr:to>
    <xdr:graphicFrame macro="">
      <xdr:nvGraphicFramePr>
        <xdr:cNvPr id="4" name="Chart 3">
          <a:extLst>
            <a:ext uri="{FF2B5EF4-FFF2-40B4-BE49-F238E27FC236}">
              <a16:creationId xmlns:a16="http://schemas.microsoft.com/office/drawing/2014/main" id="{3D29D8E2-FED9-4F45-8F75-F36D11E65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358986</xdr:colOff>
      <xdr:row>19</xdr:row>
      <xdr:rowOff>150706</xdr:rowOff>
    </xdr:from>
    <xdr:to>
      <xdr:col>18</xdr:col>
      <xdr:colOff>63500</xdr:colOff>
      <xdr:row>37</xdr:row>
      <xdr:rowOff>139700</xdr:rowOff>
    </xdr:to>
    <xdr:graphicFrame macro="">
      <xdr:nvGraphicFramePr>
        <xdr:cNvPr id="5" name="Chart 4">
          <a:extLst>
            <a:ext uri="{FF2B5EF4-FFF2-40B4-BE49-F238E27FC236}">
              <a16:creationId xmlns:a16="http://schemas.microsoft.com/office/drawing/2014/main" id="{16D3998E-1FD3-364F-826D-9844E9E49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329481</xdr:colOff>
      <xdr:row>48</xdr:row>
      <xdr:rowOff>55032</xdr:rowOff>
    </xdr:from>
    <xdr:to>
      <xdr:col>9</xdr:col>
      <xdr:colOff>643467</xdr:colOff>
      <xdr:row>66</xdr:row>
      <xdr:rowOff>152400</xdr:rowOff>
    </xdr:to>
    <xdr:graphicFrame macro="">
      <xdr:nvGraphicFramePr>
        <xdr:cNvPr id="12" name="Chart 11">
          <a:extLst>
            <a:ext uri="{FF2B5EF4-FFF2-40B4-BE49-F238E27FC236}">
              <a16:creationId xmlns:a16="http://schemas.microsoft.com/office/drawing/2014/main" id="{24D1A875-CF1A-3C45-B917-4A957CB40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258234</xdr:colOff>
      <xdr:row>48</xdr:row>
      <xdr:rowOff>55032</xdr:rowOff>
    </xdr:from>
    <xdr:to>
      <xdr:col>16</xdr:col>
      <xdr:colOff>706967</xdr:colOff>
      <xdr:row>62</xdr:row>
      <xdr:rowOff>126999</xdr:rowOff>
    </xdr:to>
    <xdr:graphicFrame macro="">
      <xdr:nvGraphicFramePr>
        <xdr:cNvPr id="13" name="Chart 12">
          <a:extLst>
            <a:ext uri="{FF2B5EF4-FFF2-40B4-BE49-F238E27FC236}">
              <a16:creationId xmlns:a16="http://schemas.microsoft.com/office/drawing/2014/main" id="{F2B10AAA-378F-9A46-A631-91224DD51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491067</xdr:colOff>
      <xdr:row>71</xdr:row>
      <xdr:rowOff>50800</xdr:rowOff>
    </xdr:from>
    <xdr:to>
      <xdr:col>8</xdr:col>
      <xdr:colOff>55034</xdr:colOff>
      <xdr:row>90</xdr:row>
      <xdr:rowOff>63500</xdr:rowOff>
    </xdr:to>
    <xdr:graphicFrame macro="">
      <xdr:nvGraphicFramePr>
        <xdr:cNvPr id="14" name="Chart 13">
          <a:extLst>
            <a:ext uri="{FF2B5EF4-FFF2-40B4-BE49-F238E27FC236}">
              <a16:creationId xmlns:a16="http://schemas.microsoft.com/office/drawing/2014/main" id="{156C5C0B-1B6F-744C-BD88-6EA93DD4A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406401</xdr:colOff>
      <xdr:row>71</xdr:row>
      <xdr:rowOff>50800</xdr:rowOff>
    </xdr:from>
    <xdr:to>
      <xdr:col>20</xdr:col>
      <xdr:colOff>454363</xdr:colOff>
      <xdr:row>105</xdr:row>
      <xdr:rowOff>182021</xdr:rowOff>
    </xdr:to>
    <xdr:graphicFrame macro="">
      <xdr:nvGraphicFramePr>
        <xdr:cNvPr id="15" name="Chart 14">
          <a:extLst>
            <a:ext uri="{FF2B5EF4-FFF2-40B4-BE49-F238E27FC236}">
              <a16:creationId xmlns:a16="http://schemas.microsoft.com/office/drawing/2014/main" id="{C30B38A9-4C67-B645-B7D9-0A60DF094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533399</xdr:colOff>
      <xdr:row>109</xdr:row>
      <xdr:rowOff>169333</xdr:rowOff>
    </xdr:from>
    <xdr:to>
      <xdr:col>19</xdr:col>
      <xdr:colOff>656165</xdr:colOff>
      <xdr:row>139</xdr:row>
      <xdr:rowOff>118533</xdr:rowOff>
    </xdr:to>
    <xdr:graphicFrame macro="">
      <xdr:nvGraphicFramePr>
        <xdr:cNvPr id="16" name="Chart 15">
          <a:extLst>
            <a:ext uri="{FF2B5EF4-FFF2-40B4-BE49-F238E27FC236}">
              <a16:creationId xmlns:a16="http://schemas.microsoft.com/office/drawing/2014/main" id="{4546EC16-1104-EE4B-A198-00E952735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304800</xdr:colOff>
      <xdr:row>109</xdr:row>
      <xdr:rowOff>131233</xdr:rowOff>
    </xdr:from>
    <xdr:to>
      <xdr:col>8</xdr:col>
      <xdr:colOff>638545</xdr:colOff>
      <xdr:row>120</xdr:row>
      <xdr:rowOff>141475</xdr:rowOff>
    </xdr:to>
    <xdr:graphicFrame macro="">
      <xdr:nvGraphicFramePr>
        <xdr:cNvPr id="17" name="Chart 16">
          <a:extLst>
            <a:ext uri="{FF2B5EF4-FFF2-40B4-BE49-F238E27FC236}">
              <a16:creationId xmlns:a16="http://schemas.microsoft.com/office/drawing/2014/main" id="{83C71644-C0B1-3D48-A8CD-52A78E3F2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342326</xdr:colOff>
      <xdr:row>122</xdr:row>
      <xdr:rowOff>116704</xdr:rowOff>
    </xdr:from>
    <xdr:to>
      <xdr:col>8</xdr:col>
      <xdr:colOff>638545</xdr:colOff>
      <xdr:row>134</xdr:row>
      <xdr:rowOff>152400</xdr:rowOff>
    </xdr:to>
    <xdr:graphicFrame macro="">
      <xdr:nvGraphicFramePr>
        <xdr:cNvPr id="18" name="Chart 17">
          <a:extLst>
            <a:ext uri="{FF2B5EF4-FFF2-40B4-BE49-F238E27FC236}">
              <a16:creationId xmlns:a16="http://schemas.microsoft.com/office/drawing/2014/main" id="{0E71DA1E-FF22-1648-AF75-A501C3AA5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1</xdr:row>
      <xdr:rowOff>108162</xdr:rowOff>
    </xdr:from>
    <xdr:to>
      <xdr:col>3</xdr:col>
      <xdr:colOff>153662</xdr:colOff>
      <xdr:row>10</xdr:row>
      <xdr:rowOff>48726</xdr:rowOff>
    </xdr:to>
    <mc:AlternateContent xmlns:mc="http://schemas.openxmlformats.org/markup-compatibility/2006" xmlns:a14="http://schemas.microsoft.com/office/drawing/2010/main">
      <mc:Choice Requires="a14">
        <xdr:graphicFrame macro="">
          <xdr:nvGraphicFramePr>
            <xdr:cNvPr id="23" name="ticket_type 1">
              <a:extLst>
                <a:ext uri="{FF2B5EF4-FFF2-40B4-BE49-F238E27FC236}">
                  <a16:creationId xmlns:a16="http://schemas.microsoft.com/office/drawing/2014/main" id="{1C422BB3-E642-524A-B276-CE97282645F0}"/>
                </a:ext>
              </a:extLst>
            </xdr:cNvPr>
            <xdr:cNvGraphicFramePr/>
          </xdr:nvGraphicFramePr>
          <xdr:xfrm>
            <a:off x="0" y="0"/>
            <a:ext cx="0" cy="0"/>
          </xdr:xfrm>
          <a:graphic>
            <a:graphicData uri="http://schemas.microsoft.com/office/drawing/2010/slicer">
              <sle:slicer xmlns:sle="http://schemas.microsoft.com/office/drawing/2010/slicer" name="ticket_type 1"/>
            </a:graphicData>
          </a:graphic>
        </xdr:graphicFrame>
      </mc:Choice>
      <mc:Fallback xmlns="">
        <xdr:sp macro="" textlink="">
          <xdr:nvSpPr>
            <xdr:cNvPr id="0" name=""/>
            <xdr:cNvSpPr>
              <a:spLocks noTextEdit="1"/>
            </xdr:cNvSpPr>
          </xdr:nvSpPr>
          <xdr:spPr>
            <a:xfrm>
              <a:off x="279400" y="501862"/>
              <a:ext cx="1791962" cy="1655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276276</xdr:colOff>
      <xdr:row>1</xdr:row>
      <xdr:rowOff>98779</xdr:rowOff>
    </xdr:from>
    <xdr:to>
      <xdr:col>5</xdr:col>
      <xdr:colOff>477263</xdr:colOff>
      <xdr:row>10</xdr:row>
      <xdr:rowOff>56445</xdr:rowOff>
    </xdr:to>
    <mc:AlternateContent xmlns:mc="http://schemas.openxmlformats.org/markup-compatibility/2006" xmlns:a14="http://schemas.microsoft.com/office/drawing/2010/main">
      <mc:Choice Requires="a14">
        <xdr:graphicFrame macro="">
          <xdr:nvGraphicFramePr>
            <xdr:cNvPr id="24" name="ticket_status 1">
              <a:extLst>
                <a:ext uri="{FF2B5EF4-FFF2-40B4-BE49-F238E27FC236}">
                  <a16:creationId xmlns:a16="http://schemas.microsoft.com/office/drawing/2014/main" id="{809EDA94-E39C-2440-B0FE-8052148A9866}"/>
                </a:ext>
              </a:extLst>
            </xdr:cNvPr>
            <xdr:cNvGraphicFramePr/>
          </xdr:nvGraphicFramePr>
          <xdr:xfrm>
            <a:off x="0" y="0"/>
            <a:ext cx="0" cy="0"/>
          </xdr:xfrm>
          <a:graphic>
            <a:graphicData uri="http://schemas.microsoft.com/office/drawing/2010/slicer">
              <sle:slicer xmlns:sle="http://schemas.microsoft.com/office/drawing/2010/slicer" name="ticket_status 1"/>
            </a:graphicData>
          </a:graphic>
        </xdr:graphicFrame>
      </mc:Choice>
      <mc:Fallback xmlns="">
        <xdr:sp macro="" textlink="">
          <xdr:nvSpPr>
            <xdr:cNvPr id="0" name=""/>
            <xdr:cNvSpPr>
              <a:spLocks noTextEdit="1"/>
            </xdr:cNvSpPr>
          </xdr:nvSpPr>
          <xdr:spPr>
            <a:xfrm>
              <a:off x="1918154" y="491707"/>
              <a:ext cx="1856899" cy="1662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599877</xdr:colOff>
      <xdr:row>1</xdr:row>
      <xdr:rowOff>90005</xdr:rowOff>
    </xdr:from>
    <xdr:to>
      <xdr:col>7</xdr:col>
      <xdr:colOff>713182</xdr:colOff>
      <xdr:row>10</xdr:row>
      <xdr:rowOff>57884</xdr:rowOff>
    </xdr:to>
    <mc:AlternateContent xmlns:mc="http://schemas.openxmlformats.org/markup-compatibility/2006" xmlns:a14="http://schemas.microsoft.com/office/drawing/2010/main">
      <mc:Choice Requires="a14">
        <xdr:graphicFrame macro="">
          <xdr:nvGraphicFramePr>
            <xdr:cNvPr id="25" name="ticket_priority 1">
              <a:extLst>
                <a:ext uri="{FF2B5EF4-FFF2-40B4-BE49-F238E27FC236}">
                  <a16:creationId xmlns:a16="http://schemas.microsoft.com/office/drawing/2014/main" id="{3DFDC1B9-597A-2041-AA33-FB12B6662867}"/>
                </a:ext>
              </a:extLst>
            </xdr:cNvPr>
            <xdr:cNvGraphicFramePr/>
          </xdr:nvGraphicFramePr>
          <xdr:xfrm>
            <a:off x="0" y="0"/>
            <a:ext cx="0" cy="0"/>
          </xdr:xfrm>
          <a:graphic>
            <a:graphicData uri="http://schemas.microsoft.com/office/drawing/2010/slicer">
              <sle:slicer xmlns:sle="http://schemas.microsoft.com/office/drawing/2010/slicer" name="ticket_priority 1"/>
            </a:graphicData>
          </a:graphic>
        </xdr:graphicFrame>
      </mc:Choice>
      <mc:Fallback xmlns="">
        <xdr:sp macro="" textlink="">
          <xdr:nvSpPr>
            <xdr:cNvPr id="0" name=""/>
            <xdr:cNvSpPr>
              <a:spLocks noTextEdit="1"/>
            </xdr:cNvSpPr>
          </xdr:nvSpPr>
          <xdr:spPr>
            <a:xfrm>
              <a:off x="3897667" y="482933"/>
              <a:ext cx="1769217" cy="1672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140</xdr:row>
      <xdr:rowOff>112890</xdr:rowOff>
    </xdr:from>
    <xdr:to>
      <xdr:col>19</xdr:col>
      <xdr:colOff>635698</xdr:colOff>
      <xdr:row>146</xdr:row>
      <xdr:rowOff>14112</xdr:rowOff>
    </xdr:to>
    <xdr:sp macro="" textlink="">
      <xdr:nvSpPr>
        <xdr:cNvPr id="27" name="TextBox 26">
          <a:extLst>
            <a:ext uri="{FF2B5EF4-FFF2-40B4-BE49-F238E27FC236}">
              <a16:creationId xmlns:a16="http://schemas.microsoft.com/office/drawing/2014/main" id="{55EC1525-AED0-ED4E-9F37-A1452DD9D163}"/>
            </a:ext>
          </a:extLst>
        </xdr:cNvPr>
        <xdr:cNvSpPr txBox="1"/>
      </xdr:nvSpPr>
      <xdr:spPr>
        <a:xfrm>
          <a:off x="832556" y="29351112"/>
          <a:ext cx="14789142" cy="1086556"/>
        </a:xfrm>
        <a:prstGeom prst="rect">
          <a:avLst/>
        </a:prstGeom>
        <a:solidFill>
          <a:schemeClr val="bg1"/>
        </a:solidFill>
        <a:ln w="9525" cmpd="sng">
          <a:solidFill>
            <a:srgbClr val="D0D7E2"/>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0" tIns="91440" rtlCol="0" anchor="t"/>
        <a:lstStyle/>
        <a:p>
          <a:r>
            <a:rPr lang="en-US" sz="1600" b="1">
              <a:solidFill>
                <a:srgbClr val="595959"/>
              </a:solidFill>
            </a:rPr>
            <a:t>Key Insights</a:t>
          </a:r>
          <a:endParaRPr lang="en-US" sz="1400">
            <a:solidFill>
              <a:srgbClr val="595959"/>
            </a:solidFill>
          </a:endParaRPr>
        </a:p>
        <a:p>
          <a:r>
            <a:rPr lang="en-US" sz="1400"/>
            <a:t>- High ticket volume is concentrated in Refund Requests and Technical Issues</a:t>
          </a:r>
        </a:p>
        <a:p>
          <a:r>
            <a:rPr lang="en-US" sz="1400"/>
            <a:t>- These categories also show slightly lower customer satisfaction</a:t>
          </a:r>
        </a:p>
        <a:p>
          <a:r>
            <a:rPr lang="en-US" sz="1400"/>
            <a:t>- Refund Requests have the highest average resolution time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7</xdr:row>
      <xdr:rowOff>50800</xdr:rowOff>
    </xdr:from>
    <xdr:to>
      <xdr:col>8</xdr:col>
      <xdr:colOff>355600</xdr:colOff>
      <xdr:row>27</xdr:row>
      <xdr:rowOff>120650</xdr:rowOff>
    </xdr:to>
    <xdr:graphicFrame macro="">
      <xdr:nvGraphicFramePr>
        <xdr:cNvPr id="3" name="Chart 2">
          <a:extLst>
            <a:ext uri="{FF2B5EF4-FFF2-40B4-BE49-F238E27FC236}">
              <a16:creationId xmlns:a16="http://schemas.microsoft.com/office/drawing/2014/main" id="{46672DC9-8A11-4DBE-4380-FBECFC344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6350</xdr:rowOff>
    </xdr:from>
    <xdr:to>
      <xdr:col>7</xdr:col>
      <xdr:colOff>76200</xdr:colOff>
      <xdr:row>24</xdr:row>
      <xdr:rowOff>88900</xdr:rowOff>
    </xdr:to>
    <xdr:graphicFrame macro="">
      <xdr:nvGraphicFramePr>
        <xdr:cNvPr id="5" name="Chart 4">
          <a:extLst>
            <a:ext uri="{FF2B5EF4-FFF2-40B4-BE49-F238E27FC236}">
              <a16:creationId xmlns:a16="http://schemas.microsoft.com/office/drawing/2014/main" id="{1C2BA441-F765-CFCD-4396-566F77672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6</xdr:row>
      <xdr:rowOff>44450</xdr:rowOff>
    </xdr:from>
    <xdr:to>
      <xdr:col>7</xdr:col>
      <xdr:colOff>247650</xdr:colOff>
      <xdr:row>30</xdr:row>
      <xdr:rowOff>25400</xdr:rowOff>
    </xdr:to>
    <xdr:graphicFrame macro="">
      <xdr:nvGraphicFramePr>
        <xdr:cNvPr id="2" name="Chart 1">
          <a:extLst>
            <a:ext uri="{FF2B5EF4-FFF2-40B4-BE49-F238E27FC236}">
              <a16:creationId xmlns:a16="http://schemas.microsoft.com/office/drawing/2014/main" id="{72F2A704-3C3F-333E-A7ED-BAB7C1B0D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27709</xdr:rowOff>
    </xdr:from>
    <xdr:to>
      <xdr:col>6</xdr:col>
      <xdr:colOff>206086</xdr:colOff>
      <xdr:row>26</xdr:row>
      <xdr:rowOff>103909</xdr:rowOff>
    </xdr:to>
    <xdr:graphicFrame macro="">
      <xdr:nvGraphicFramePr>
        <xdr:cNvPr id="2" name="Chart 1">
          <a:extLst>
            <a:ext uri="{FF2B5EF4-FFF2-40B4-BE49-F238E27FC236}">
              <a16:creationId xmlns:a16="http://schemas.microsoft.com/office/drawing/2014/main" id="{73DEA7CE-55BB-76B8-65DC-444C1B681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12700</xdr:colOff>
      <xdr:row>4</xdr:row>
      <xdr:rowOff>0</xdr:rowOff>
    </xdr:from>
    <xdr:to>
      <xdr:col>7</xdr:col>
      <xdr:colOff>0</xdr:colOff>
      <xdr:row>22</xdr:row>
      <xdr:rowOff>120650</xdr:rowOff>
    </xdr:to>
    <xdr:graphicFrame macro="">
      <xdr:nvGraphicFramePr>
        <xdr:cNvPr id="2" name="Chart 1">
          <a:extLst>
            <a:ext uri="{FF2B5EF4-FFF2-40B4-BE49-F238E27FC236}">
              <a16:creationId xmlns:a16="http://schemas.microsoft.com/office/drawing/2014/main" id="{C85FF952-30FE-8E75-A5EC-243872C12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2395</xdr:colOff>
      <xdr:row>15</xdr:row>
      <xdr:rowOff>238</xdr:rowOff>
    </xdr:from>
    <xdr:to>
      <xdr:col>9</xdr:col>
      <xdr:colOff>155753</xdr:colOff>
      <xdr:row>28</xdr:row>
      <xdr:rowOff>383395</xdr:rowOff>
    </xdr:to>
    <xdr:graphicFrame macro="">
      <xdr:nvGraphicFramePr>
        <xdr:cNvPr id="2" name="Chart 1">
          <a:extLst>
            <a:ext uri="{FF2B5EF4-FFF2-40B4-BE49-F238E27FC236}">
              <a16:creationId xmlns:a16="http://schemas.microsoft.com/office/drawing/2014/main" id="{D1DC749F-BB7B-545E-ACDC-878EDD2DC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2396</xdr:colOff>
      <xdr:row>30</xdr:row>
      <xdr:rowOff>155995</xdr:rowOff>
    </xdr:from>
    <xdr:to>
      <xdr:col>8</xdr:col>
      <xdr:colOff>309113</xdr:colOff>
      <xdr:row>45</xdr:row>
      <xdr:rowOff>23723</xdr:rowOff>
    </xdr:to>
    <xdr:graphicFrame macro="">
      <xdr:nvGraphicFramePr>
        <xdr:cNvPr id="3" name="Chart 2">
          <a:extLst>
            <a:ext uri="{FF2B5EF4-FFF2-40B4-BE49-F238E27FC236}">
              <a16:creationId xmlns:a16="http://schemas.microsoft.com/office/drawing/2014/main" id="{78329A39-E7EE-3E47-A78E-A3B6538A9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2396</xdr:colOff>
      <xdr:row>47</xdr:row>
      <xdr:rowOff>24202</xdr:rowOff>
    </xdr:from>
    <xdr:to>
      <xdr:col>8</xdr:col>
      <xdr:colOff>335472</xdr:colOff>
      <xdr:row>57</xdr:row>
      <xdr:rowOff>167736</xdr:rowOff>
    </xdr:to>
    <xdr:graphicFrame macro="">
      <xdr:nvGraphicFramePr>
        <xdr:cNvPr id="4" name="Chart 3">
          <a:extLst>
            <a:ext uri="{FF2B5EF4-FFF2-40B4-BE49-F238E27FC236}">
              <a16:creationId xmlns:a16="http://schemas.microsoft.com/office/drawing/2014/main" id="{61CE58CD-EDF4-D1ED-6BB9-C9CD4EE05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26358</xdr:colOff>
      <xdr:row>58</xdr:row>
      <xdr:rowOff>120051</xdr:rowOff>
    </xdr:from>
    <xdr:to>
      <xdr:col>8</xdr:col>
      <xdr:colOff>404962</xdr:colOff>
      <xdr:row>72</xdr:row>
      <xdr:rowOff>179477</xdr:rowOff>
    </xdr:to>
    <xdr:graphicFrame macro="">
      <xdr:nvGraphicFramePr>
        <xdr:cNvPr id="5" name="Chart 4">
          <a:extLst>
            <a:ext uri="{FF2B5EF4-FFF2-40B4-BE49-F238E27FC236}">
              <a16:creationId xmlns:a16="http://schemas.microsoft.com/office/drawing/2014/main" id="{E1CD6B0F-0664-A874-828C-33A63BECB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14378</xdr:colOff>
      <xdr:row>73</xdr:row>
      <xdr:rowOff>144014</xdr:rowOff>
    </xdr:from>
    <xdr:to>
      <xdr:col>8</xdr:col>
      <xdr:colOff>392982</xdr:colOff>
      <xdr:row>88</xdr:row>
      <xdr:rowOff>11742</xdr:rowOff>
    </xdr:to>
    <xdr:graphicFrame macro="">
      <xdr:nvGraphicFramePr>
        <xdr:cNvPr id="6" name="Chart 5">
          <a:extLst>
            <a:ext uri="{FF2B5EF4-FFF2-40B4-BE49-F238E27FC236}">
              <a16:creationId xmlns:a16="http://schemas.microsoft.com/office/drawing/2014/main" id="{CC6BDA22-E63D-62F8-2FBA-BB198F384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960887</xdr:colOff>
      <xdr:row>92</xdr:row>
      <xdr:rowOff>155994</xdr:rowOff>
    </xdr:from>
    <xdr:to>
      <xdr:col>7</xdr:col>
      <xdr:colOff>33547</xdr:colOff>
      <xdr:row>107</xdr:row>
      <xdr:rowOff>23722</xdr:rowOff>
    </xdr:to>
    <xdr:graphicFrame macro="">
      <xdr:nvGraphicFramePr>
        <xdr:cNvPr id="8" name="Chart 7">
          <a:extLst>
            <a:ext uri="{FF2B5EF4-FFF2-40B4-BE49-F238E27FC236}">
              <a16:creationId xmlns:a16="http://schemas.microsoft.com/office/drawing/2014/main" id="{0DEB202F-EB2B-FC20-DD82-8FC1E0C4C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793152</xdr:colOff>
      <xdr:row>108</xdr:row>
      <xdr:rowOff>24201</xdr:rowOff>
    </xdr:from>
    <xdr:to>
      <xdr:col>14</xdr:col>
      <xdr:colOff>479245</xdr:colOff>
      <xdr:row>129</xdr:row>
      <xdr:rowOff>155754</xdr:rowOff>
    </xdr:to>
    <xdr:graphicFrame macro="">
      <xdr:nvGraphicFramePr>
        <xdr:cNvPr id="9" name="Chart 8">
          <a:extLst>
            <a:ext uri="{FF2B5EF4-FFF2-40B4-BE49-F238E27FC236}">
              <a16:creationId xmlns:a16="http://schemas.microsoft.com/office/drawing/2014/main" id="{2F8C3FDF-8F00-6EBE-BEE0-69AE9754F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5493</xdr:colOff>
      <xdr:row>132</xdr:row>
      <xdr:rowOff>138669</xdr:rowOff>
    </xdr:from>
    <xdr:to>
      <xdr:col>9</xdr:col>
      <xdr:colOff>766576</xdr:colOff>
      <xdr:row>146</xdr:row>
      <xdr:rowOff>57207</xdr:rowOff>
    </xdr:to>
    <xdr:graphicFrame macro="">
      <xdr:nvGraphicFramePr>
        <xdr:cNvPr id="11" name="Chart 10">
          <a:extLst>
            <a:ext uri="{FF2B5EF4-FFF2-40B4-BE49-F238E27FC236}">
              <a16:creationId xmlns:a16="http://schemas.microsoft.com/office/drawing/2014/main" id="{F52258A0-82D6-DBF6-B98A-052935DF2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957649</xdr:colOff>
      <xdr:row>147</xdr:row>
      <xdr:rowOff>47139</xdr:rowOff>
    </xdr:from>
    <xdr:to>
      <xdr:col>9</xdr:col>
      <xdr:colOff>389009</xdr:colOff>
      <xdr:row>161</xdr:row>
      <xdr:rowOff>67276</xdr:rowOff>
    </xdr:to>
    <xdr:graphicFrame macro="">
      <xdr:nvGraphicFramePr>
        <xdr:cNvPr id="12" name="Chart 11">
          <a:extLst>
            <a:ext uri="{FF2B5EF4-FFF2-40B4-BE49-F238E27FC236}">
              <a16:creationId xmlns:a16="http://schemas.microsoft.com/office/drawing/2014/main" id="{7952E5F2-420F-ADFF-8D4B-7CD93DB9E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284434</xdr:colOff>
      <xdr:row>162</xdr:row>
      <xdr:rowOff>70021</xdr:rowOff>
    </xdr:from>
    <xdr:to>
      <xdr:col>15</xdr:col>
      <xdr:colOff>114414</xdr:colOff>
      <xdr:row>187</xdr:row>
      <xdr:rowOff>160180</xdr:rowOff>
    </xdr:to>
    <xdr:graphicFrame macro="">
      <xdr:nvGraphicFramePr>
        <xdr:cNvPr id="13" name="Chart 12">
          <a:extLst>
            <a:ext uri="{FF2B5EF4-FFF2-40B4-BE49-F238E27FC236}">
              <a16:creationId xmlns:a16="http://schemas.microsoft.com/office/drawing/2014/main" id="{C80D4F6E-67BA-A054-41B9-A5C3E24DF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8</xdr:col>
      <xdr:colOff>591064</xdr:colOff>
      <xdr:row>1</xdr:row>
      <xdr:rowOff>114072</xdr:rowOff>
    </xdr:from>
    <xdr:to>
      <xdr:col>10</xdr:col>
      <xdr:colOff>772296</xdr:colOff>
      <xdr:row>33</xdr:row>
      <xdr:rowOff>59190</xdr:rowOff>
    </xdr:to>
    <mc:AlternateContent xmlns:mc="http://schemas.openxmlformats.org/markup-compatibility/2006" xmlns:a14="http://schemas.microsoft.com/office/drawing/2010/main">
      <mc:Choice Requires="a14">
        <xdr:graphicFrame macro="">
          <xdr:nvGraphicFramePr>
            <xdr:cNvPr id="14" name="ticket_type">
              <a:extLst>
                <a:ext uri="{FF2B5EF4-FFF2-40B4-BE49-F238E27FC236}">
                  <a16:creationId xmlns:a16="http://schemas.microsoft.com/office/drawing/2014/main" id="{B137D6C7-9FA2-7E0C-0BC9-188CE47AF037}"/>
                </a:ext>
              </a:extLst>
            </xdr:cNvPr>
            <xdr:cNvGraphicFramePr/>
          </xdr:nvGraphicFramePr>
          <xdr:xfrm>
            <a:off x="0" y="0"/>
            <a:ext cx="0" cy="0"/>
          </xdr:xfrm>
          <a:graphic>
            <a:graphicData uri="http://schemas.microsoft.com/office/drawing/2010/slicer">
              <sle:slicer xmlns:sle="http://schemas.microsoft.com/office/drawing/2010/slicer" name="ticket_type"/>
            </a:graphicData>
          </a:graphic>
        </xdr:graphicFrame>
      </mc:Choice>
      <mc:Fallback xmlns="">
        <xdr:sp macro="" textlink="">
          <xdr:nvSpPr>
            <xdr:cNvPr id="0" name=""/>
            <xdr:cNvSpPr>
              <a:spLocks noTextEdit="1"/>
            </xdr:cNvSpPr>
          </xdr:nvSpPr>
          <xdr:spPr>
            <a:xfrm>
              <a:off x="7431746" y="316117"/>
              <a:ext cx="1836079" cy="1621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101143</xdr:colOff>
      <xdr:row>1</xdr:row>
      <xdr:rowOff>104689</xdr:rowOff>
    </xdr:from>
    <xdr:to>
      <xdr:col>13</xdr:col>
      <xdr:colOff>282374</xdr:colOff>
      <xdr:row>33</xdr:row>
      <xdr:rowOff>70631</xdr:rowOff>
    </xdr:to>
    <mc:AlternateContent xmlns:mc="http://schemas.openxmlformats.org/markup-compatibility/2006" xmlns:a14="http://schemas.microsoft.com/office/drawing/2010/main">
      <mc:Choice Requires="a14">
        <xdr:graphicFrame macro="">
          <xdr:nvGraphicFramePr>
            <xdr:cNvPr id="15" name="ticket_status">
              <a:extLst>
                <a:ext uri="{FF2B5EF4-FFF2-40B4-BE49-F238E27FC236}">
                  <a16:creationId xmlns:a16="http://schemas.microsoft.com/office/drawing/2014/main" id="{8389FA8C-193C-07C8-7414-B3823A01C39A}"/>
                </a:ext>
              </a:extLst>
            </xdr:cNvPr>
            <xdr:cNvGraphicFramePr/>
          </xdr:nvGraphicFramePr>
          <xdr:xfrm>
            <a:off x="0" y="0"/>
            <a:ext cx="0" cy="0"/>
          </xdr:xfrm>
          <a:graphic>
            <a:graphicData uri="http://schemas.microsoft.com/office/drawing/2010/slicer">
              <sle:slicer xmlns:sle="http://schemas.microsoft.com/office/drawing/2010/slicer" name="ticket_status"/>
            </a:graphicData>
          </a:graphic>
        </xdr:graphicFrame>
      </mc:Choice>
      <mc:Fallback xmlns="">
        <xdr:sp macro="" textlink="">
          <xdr:nvSpPr>
            <xdr:cNvPr id="0" name=""/>
            <xdr:cNvSpPr>
              <a:spLocks noTextEdit="1"/>
            </xdr:cNvSpPr>
          </xdr:nvSpPr>
          <xdr:spPr>
            <a:xfrm>
              <a:off x="9424098" y="306734"/>
              <a:ext cx="1836080" cy="164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412121</xdr:colOff>
      <xdr:row>1</xdr:row>
      <xdr:rowOff>141073</xdr:rowOff>
    </xdr:from>
    <xdr:to>
      <xdr:col>15</xdr:col>
      <xdr:colOff>593355</xdr:colOff>
      <xdr:row>33</xdr:row>
      <xdr:rowOff>59190</xdr:rowOff>
    </xdr:to>
    <mc:AlternateContent xmlns:mc="http://schemas.openxmlformats.org/markup-compatibility/2006" xmlns:a14="http://schemas.microsoft.com/office/drawing/2010/main">
      <mc:Choice Requires="a14">
        <xdr:graphicFrame macro="">
          <xdr:nvGraphicFramePr>
            <xdr:cNvPr id="16" name="ticket_priority">
              <a:extLst>
                <a:ext uri="{FF2B5EF4-FFF2-40B4-BE49-F238E27FC236}">
                  <a16:creationId xmlns:a16="http://schemas.microsoft.com/office/drawing/2014/main" id="{3158BD41-C7FE-E77A-D41C-7F3275DB1FE7}"/>
                </a:ext>
              </a:extLst>
            </xdr:cNvPr>
            <xdr:cNvGraphicFramePr/>
          </xdr:nvGraphicFramePr>
          <xdr:xfrm>
            <a:off x="0" y="0"/>
            <a:ext cx="0" cy="0"/>
          </xdr:xfrm>
          <a:graphic>
            <a:graphicData uri="http://schemas.microsoft.com/office/drawing/2010/slicer">
              <sle:slicer xmlns:sle="http://schemas.microsoft.com/office/drawing/2010/slicer" name="ticket_priority"/>
            </a:graphicData>
          </a:graphic>
        </xdr:graphicFrame>
      </mc:Choice>
      <mc:Fallback xmlns="">
        <xdr:sp macro="" textlink="">
          <xdr:nvSpPr>
            <xdr:cNvPr id="0" name=""/>
            <xdr:cNvSpPr>
              <a:spLocks noTextEdit="1"/>
            </xdr:cNvSpPr>
          </xdr:nvSpPr>
          <xdr:spPr>
            <a:xfrm>
              <a:off x="11389924" y="343118"/>
              <a:ext cx="1836082" cy="1594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a Luna" refreshedDate="46147.777382175926" createdVersion="8" refreshedVersion="8" minRefreshableVersion="3" recordCount="8469" xr:uid="{92DB8F51-F6A0-6D41-B03C-6A001B7259FE}">
  <cacheSource type="worksheet">
    <worksheetSource name="tickets_cleaned"/>
  </cacheSource>
  <cacheFields count="29">
    <cacheField name="ticket_id" numFmtId="0">
      <sharedItems containsSemiMixedTypes="0" containsString="0" containsNumber="1" containsInteger="1" minValue="1" maxValue="8469"/>
    </cacheField>
    <cacheField name="customer_name" numFmtId="0">
      <sharedItems/>
    </cacheField>
    <cacheField name="customer_email" numFmtId="0">
      <sharedItems/>
    </cacheField>
    <cacheField name="customer_age" numFmtId="0">
      <sharedItems containsSemiMixedTypes="0" containsString="0" containsNumber="1" containsInteger="1" minValue="18" maxValue="70"/>
    </cacheField>
    <cacheField name="customer_gender" numFmtId="0">
      <sharedItems/>
    </cacheField>
    <cacheField name="product_purchased" numFmtId="0">
      <sharedItems/>
    </cacheField>
    <cacheField name="date_of_purchase" numFmtId="14">
      <sharedItems containsSemiMixedTypes="0" containsNonDate="0" containsDate="1" containsString="0" minDate="2020-01-01T00:00:00" maxDate="2021-12-31T00:00:00" count="730">
        <d v="2021-03-22T00:00:00"/>
        <d v="2021-05-22T00:00:00"/>
        <d v="2020-07-14T00:00:00"/>
        <d v="2020-11-13T00:00:00"/>
        <d v="2020-02-04T00:00:00"/>
        <d v="2020-07-28T00:00:00"/>
        <d v="2020-02-23T00:00:00"/>
        <d v="2020-08-09T00:00:00"/>
        <d v="2020-07-16T00:00:00"/>
        <d v="2020-03-06T00:00:00"/>
        <d v="2021-01-19T00:00:00"/>
        <d v="2021-10-24T00:00:00"/>
        <d v="2021-05-26T00:00:00"/>
        <d v="2020-07-13T00:00:00"/>
        <d v="2020-02-29T00:00:00"/>
        <d v="2021-06-24T00:00:00"/>
        <d v="2021-10-13T00:00:00"/>
        <d v="2020-09-07T00:00:00"/>
        <d v="2021-09-23T00:00:00"/>
        <d v="2021-03-08T00:00:00"/>
        <d v="2021-05-31T00:00:00"/>
        <d v="2020-02-11T00:00:00"/>
        <d v="2021-08-06T00:00:00"/>
        <d v="2021-05-25T00:00:00"/>
        <d v="2021-07-05T00:00:00"/>
        <d v="2020-05-02T00:00:00"/>
        <d v="2020-10-12T00:00:00"/>
        <d v="2020-06-10T00:00:00"/>
        <d v="2020-12-26T00:00:00"/>
        <d v="2021-01-28T00:00:00"/>
        <d v="2021-12-20T00:00:00"/>
        <d v="2021-12-07T00:00:00"/>
        <d v="2021-12-09T00:00:00"/>
        <d v="2021-04-09T00:00:00"/>
        <d v="2020-10-13T00:00:00"/>
        <d v="2020-03-14T00:00:00"/>
        <d v="2020-09-02T00:00:00"/>
        <d v="2021-09-10T00:00:00"/>
        <d v="2021-10-22T00:00:00"/>
        <d v="2021-02-07T00:00:00"/>
        <d v="2021-06-09T00:00:00"/>
        <d v="2020-10-10T00:00:00"/>
        <d v="2020-01-16T00:00:00"/>
        <d v="2021-09-25T00:00:00"/>
        <d v="2021-02-01T00:00:00"/>
        <d v="2020-10-15T00:00:00"/>
        <d v="2020-07-29T00:00:00"/>
        <d v="2021-02-15T00:00:00"/>
        <d v="2020-09-27T00:00:00"/>
        <d v="2020-12-22T00:00:00"/>
        <d v="2020-11-20T00:00:00"/>
        <d v="2021-10-10T00:00:00"/>
        <d v="2021-08-16T00:00:00"/>
        <d v="2021-10-14T00:00:00"/>
        <d v="2021-11-19T00:00:00"/>
        <d v="2021-12-22T00:00:00"/>
        <d v="2020-07-31T00:00:00"/>
        <d v="2021-09-05T00:00:00"/>
        <d v="2020-11-16T00:00:00"/>
        <d v="2021-11-21T00:00:00"/>
        <d v="2020-12-12T00:00:00"/>
        <d v="2020-04-24T00:00:00"/>
        <d v="2021-08-02T00:00:00"/>
        <d v="2021-11-11T00:00:00"/>
        <d v="2021-08-08T00:00:00"/>
        <d v="2021-06-27T00:00:00"/>
        <d v="2021-02-06T00:00:00"/>
        <d v="2020-02-13T00:00:00"/>
        <d v="2021-05-15T00:00:00"/>
        <d v="2020-09-26T00:00:00"/>
        <d v="2021-02-16T00:00:00"/>
        <d v="2020-11-09T00:00:00"/>
        <d v="2021-04-16T00:00:00"/>
        <d v="2021-01-06T00:00:00"/>
        <d v="2020-06-30T00:00:00"/>
        <d v="2020-12-29T00:00:00"/>
        <d v="2021-01-07T00:00:00"/>
        <d v="2020-11-03T00:00:00"/>
        <d v="2021-07-22T00:00:00"/>
        <d v="2021-10-04T00:00:00"/>
        <d v="2021-08-11T00:00:00"/>
        <d v="2021-01-22T00:00:00"/>
        <d v="2020-01-18T00:00:00"/>
        <d v="2020-09-10T00:00:00"/>
        <d v="2021-08-01T00:00:00"/>
        <d v="2020-01-30T00:00:00"/>
        <d v="2021-11-14T00:00:00"/>
        <d v="2021-05-27T00:00:00"/>
        <d v="2021-05-24T00:00:00"/>
        <d v="2021-12-06T00:00:00"/>
        <d v="2021-10-02T00:00:00"/>
        <d v="2020-10-25T00:00:00"/>
        <d v="2020-09-09T00:00:00"/>
        <d v="2020-05-15T00:00:00"/>
        <d v="2020-05-31T00:00:00"/>
        <d v="2021-01-26T00:00:00"/>
        <d v="2020-02-24T00:00:00"/>
        <d v="2021-07-17T00:00:00"/>
        <d v="2021-05-20T00:00:00"/>
        <d v="2020-01-08T00:00:00"/>
        <d v="2020-03-10T00:00:00"/>
        <d v="2021-07-28T00:00:00"/>
        <d v="2021-11-29T00:00:00"/>
        <d v="2020-03-24T00:00:00"/>
        <d v="2021-11-12T00:00:00"/>
        <d v="2020-09-20T00:00:00"/>
        <d v="2021-01-16T00:00:00"/>
        <d v="2021-11-27T00:00:00"/>
        <d v="2020-02-16T00:00:00"/>
        <d v="2020-08-17T00:00:00"/>
        <d v="2021-07-31T00:00:00"/>
        <d v="2021-03-11T00:00:00"/>
        <d v="2021-03-03T00:00:00"/>
        <d v="2020-10-03T00:00:00"/>
        <d v="2021-12-27T00:00:00"/>
        <d v="2021-03-23T00:00:00"/>
        <d v="2020-06-27T00:00:00"/>
        <d v="2020-06-22T00:00:00"/>
        <d v="2020-09-28T00:00:00"/>
        <d v="2021-04-15T00:00:00"/>
        <d v="2021-05-05T00:00:00"/>
        <d v="2021-11-24T00:00:00"/>
        <d v="2021-05-01T00:00:00"/>
        <d v="2021-06-17T00:00:00"/>
        <d v="2020-05-01T00:00:00"/>
        <d v="2021-10-30T00:00:00"/>
        <d v="2020-10-01T00:00:00"/>
        <d v="2021-02-12T00:00:00"/>
        <d v="2021-03-12T00:00:00"/>
        <d v="2021-05-09T00:00:00"/>
        <d v="2020-04-13T00:00:00"/>
        <d v="2021-04-26T00:00:00"/>
        <d v="2021-04-02T00:00:00"/>
        <d v="2021-07-11T00:00:00"/>
        <d v="2020-10-06T00:00:00"/>
        <d v="2021-03-18T00:00:00"/>
        <d v="2020-10-14T00:00:00"/>
        <d v="2021-12-24T00:00:00"/>
        <d v="2021-10-19T00:00:00"/>
        <d v="2020-03-12T00:00:00"/>
        <d v="2020-01-29T00:00:00"/>
        <d v="2020-12-11T00:00:00"/>
        <d v="2021-11-30T00:00:00"/>
        <d v="2021-02-03T00:00:00"/>
        <d v="2020-07-19T00:00:00"/>
        <d v="2020-01-06T00:00:00"/>
        <d v="2021-10-23T00:00:00"/>
        <d v="2020-11-11T00:00:00"/>
        <d v="2021-05-21T00:00:00"/>
        <d v="2020-07-25T00:00:00"/>
        <d v="2020-04-03T00:00:00"/>
        <d v="2020-01-31T00:00:00"/>
        <d v="2021-09-03T00:00:00"/>
        <d v="2020-08-04T00:00:00"/>
        <d v="2020-01-27T00:00:00"/>
        <d v="2021-10-01T00:00:00"/>
        <d v="2021-10-05T00:00:00"/>
        <d v="2021-10-18T00:00:00"/>
        <d v="2021-11-16T00:00:00"/>
        <d v="2020-09-21T00:00:00"/>
        <d v="2020-04-19T00:00:00"/>
        <d v="2021-06-03T00:00:00"/>
        <d v="2021-11-17T00:00:00"/>
        <d v="2020-11-26T00:00:00"/>
        <d v="2021-04-18T00:00:00"/>
        <d v="2020-03-16T00:00:00"/>
        <d v="2021-10-17T00:00:00"/>
        <d v="2021-03-19T00:00:00"/>
        <d v="2021-04-23T00:00:00"/>
        <d v="2021-01-10T00:00:00"/>
        <d v="2020-04-25T00:00:00"/>
        <d v="2021-02-09T00:00:00"/>
        <d v="2021-10-28T00:00:00"/>
        <d v="2021-06-15T00:00:00"/>
        <d v="2020-06-11T00:00:00"/>
        <d v="2021-07-23T00:00:00"/>
        <d v="2020-09-19T00:00:00"/>
        <d v="2021-01-13T00:00:00"/>
        <d v="2021-12-16T00:00:00"/>
        <d v="2021-04-01T00:00:00"/>
        <d v="2020-05-19T00:00:00"/>
        <d v="2020-11-24T00:00:00"/>
        <d v="2020-11-04T00:00:00"/>
        <d v="2021-07-27T00:00:00"/>
        <d v="2020-04-06T00:00:00"/>
        <d v="2020-03-03T00:00:00"/>
        <d v="2021-09-13T00:00:00"/>
        <d v="2021-01-03T00:00:00"/>
        <d v="2020-12-02T00:00:00"/>
        <d v="2021-03-21T00:00:00"/>
        <d v="2021-03-27T00:00:00"/>
        <d v="2021-02-05T00:00:00"/>
        <d v="2020-05-27T00:00:00"/>
        <d v="2020-03-29T00:00:00"/>
        <d v="2021-01-04T00:00:00"/>
        <d v="2020-03-08T00:00:00"/>
        <d v="2020-07-21T00:00:00"/>
        <d v="2021-02-20T00:00:00"/>
        <d v="2020-06-29T00:00:00"/>
        <d v="2020-10-31T00:00:00"/>
        <d v="2020-12-04T00:00:00"/>
        <d v="2021-09-16T00:00:00"/>
        <d v="2021-01-21T00:00:00"/>
        <d v="2020-02-22T00:00:00"/>
        <d v="2021-07-25T00:00:00"/>
        <d v="2021-10-26T00:00:00"/>
        <d v="2021-05-29T00:00:00"/>
        <d v="2020-05-21T00:00:00"/>
        <d v="2020-01-15T00:00:00"/>
        <d v="2020-04-07T00:00:00"/>
        <d v="2020-02-09T00:00:00"/>
        <d v="2020-01-22T00:00:00"/>
        <d v="2021-04-22T00:00:00"/>
        <d v="2021-09-20T00:00:00"/>
        <d v="2020-12-05T00:00:00"/>
        <d v="2020-03-20T00:00:00"/>
        <d v="2021-11-13T00:00:00"/>
        <d v="2020-11-22T00:00:00"/>
        <d v="2021-07-18T00:00:00"/>
        <d v="2020-06-09T00:00:00"/>
        <d v="2021-08-14T00:00:00"/>
        <d v="2021-05-04T00:00:00"/>
        <d v="2021-12-11T00:00:00"/>
        <d v="2021-01-23T00:00:00"/>
        <d v="2021-06-28T00:00:00"/>
        <d v="2020-04-27T00:00:00"/>
        <d v="2020-08-21T00:00:00"/>
        <d v="2021-05-10T00:00:00"/>
        <d v="2021-01-08T00:00:00"/>
        <d v="2021-07-15T00:00:00"/>
        <d v="2021-10-25T00:00:00"/>
        <d v="2020-04-05T00:00:00"/>
        <d v="2021-12-01T00:00:00"/>
        <d v="2020-02-26T00:00:00"/>
        <d v="2021-06-07T00:00:00"/>
        <d v="2021-05-08T00:00:00"/>
        <d v="2021-08-12T00:00:00"/>
        <d v="2021-11-06T00:00:00"/>
        <d v="2020-07-06T00:00:00"/>
        <d v="2020-10-21T00:00:00"/>
        <d v="2020-03-21T00:00:00"/>
        <d v="2020-04-04T00:00:00"/>
        <d v="2021-01-27T00:00:00"/>
        <d v="2020-09-03T00:00:00"/>
        <d v="2021-03-20T00:00:00"/>
        <d v="2020-09-12T00:00:00"/>
        <d v="2020-06-26T00:00:00"/>
        <d v="2021-10-06T00:00:00"/>
        <d v="2020-10-07T00:00:00"/>
        <d v="2020-05-03T00:00:00"/>
        <d v="2021-07-26T00:00:00"/>
        <d v="2021-03-06T00:00:00"/>
        <d v="2020-05-05T00:00:00"/>
        <d v="2021-04-20T00:00:00"/>
        <d v="2020-07-17T00:00:00"/>
        <d v="2020-09-06T00:00:00"/>
        <d v="2020-07-18T00:00:00"/>
        <d v="2021-07-04T00:00:00"/>
        <d v="2021-01-15T00:00:00"/>
        <d v="2021-08-15T00:00:00"/>
        <d v="2021-07-06T00:00:00"/>
        <d v="2021-08-09T00:00:00"/>
        <d v="2020-03-11T00:00:00"/>
        <d v="2021-10-21T00:00:00"/>
        <d v="2020-08-06T00:00:00"/>
        <d v="2020-07-09T00:00:00"/>
        <d v="2020-04-18T00:00:00"/>
        <d v="2021-06-29T00:00:00"/>
        <d v="2020-10-16T00:00:00"/>
        <d v="2021-06-16T00:00:00"/>
        <d v="2020-02-25T00:00:00"/>
        <d v="2020-11-05T00:00:00"/>
        <d v="2021-11-25T00:00:00"/>
        <d v="2021-01-20T00:00:00"/>
        <d v="2021-05-16T00:00:00"/>
        <d v="2021-04-12T00:00:00"/>
        <d v="2021-05-17T00:00:00"/>
        <d v="2020-07-15T00:00:00"/>
        <d v="2021-10-27T00:00:00"/>
        <d v="2021-12-19T00:00:00"/>
        <d v="2020-12-14T00:00:00"/>
        <d v="2021-12-29T00:00:00"/>
        <d v="2020-07-11T00:00:00"/>
        <d v="2021-11-18T00:00:00"/>
        <d v="2020-02-05T00:00:00"/>
        <d v="2021-03-14T00:00:00"/>
        <d v="2020-02-02T00:00:00"/>
        <d v="2021-07-08T00:00:00"/>
        <d v="2021-02-21T00:00:00"/>
        <d v="2021-11-04T00:00:00"/>
        <d v="2021-06-01T00:00:00"/>
        <d v="2020-02-21T00:00:00"/>
        <d v="2020-12-17T00:00:00"/>
        <d v="2021-09-07T00:00:00"/>
        <d v="2020-04-28T00:00:00"/>
        <d v="2020-12-16T00:00:00"/>
        <d v="2020-12-08T00:00:00"/>
        <d v="2021-09-12T00:00:00"/>
        <d v="2021-07-09T00:00:00"/>
        <d v="2020-05-29T00:00:00"/>
        <d v="2021-08-27T00:00:00"/>
        <d v="2021-02-23T00:00:00"/>
        <d v="2020-12-23T00:00:00"/>
        <d v="2021-04-13T00:00:00"/>
        <d v="2021-12-14T00:00:00"/>
        <d v="2021-08-30T00:00:00"/>
        <d v="2020-08-18T00:00:00"/>
        <d v="2020-08-12T00:00:00"/>
        <d v="2020-12-31T00:00:00"/>
        <d v="2020-01-12T00:00:00"/>
        <d v="2021-01-09T00:00:00"/>
        <d v="2020-06-12T00:00:00"/>
        <d v="2020-06-17T00:00:00"/>
        <d v="2020-05-28T00:00:00"/>
        <d v="2021-07-03T00:00:00"/>
        <d v="2021-05-30T00:00:00"/>
        <d v="2020-11-23T00:00:00"/>
        <d v="2020-04-21T00:00:00"/>
        <d v="2020-09-23T00:00:00"/>
        <d v="2020-07-26T00:00:00"/>
        <d v="2021-03-25T00:00:00"/>
        <d v="2021-03-13T00:00:00"/>
        <d v="2021-01-12T00:00:00"/>
        <d v="2020-08-24T00:00:00"/>
        <d v="2021-04-25T00:00:00"/>
        <d v="2021-10-29T00:00:00"/>
        <d v="2020-10-27T00:00:00"/>
        <d v="2020-03-26T00:00:00"/>
        <d v="2020-07-20T00:00:00"/>
        <d v="2020-11-17T00:00:00"/>
        <d v="2021-09-11T00:00:00"/>
        <d v="2021-01-30T00:00:00"/>
        <d v="2021-01-02T00:00:00"/>
        <d v="2020-09-22T00:00:00"/>
        <d v="2020-02-27T00:00:00"/>
        <d v="2020-04-26T00:00:00"/>
        <d v="2020-09-16T00:00:00"/>
        <d v="2020-11-27T00:00:00"/>
        <d v="2021-06-04T00:00:00"/>
        <d v="2021-10-08T00:00:00"/>
        <d v="2021-12-02T00:00:00"/>
        <d v="2020-06-28T00:00:00"/>
        <d v="2020-08-30T00:00:00"/>
        <d v="2021-10-11T00:00:00"/>
        <d v="2020-01-07T00:00:00"/>
        <d v="2020-01-10T00:00:00"/>
        <d v="2020-09-24T00:00:00"/>
        <d v="2021-06-20T00:00:00"/>
        <d v="2021-11-15T00:00:00"/>
        <d v="2021-04-05T00:00:00"/>
        <d v="2021-09-18T00:00:00"/>
        <d v="2020-09-08T00:00:00"/>
        <d v="2021-08-03T00:00:00"/>
        <d v="2021-12-04T00:00:00"/>
        <d v="2020-11-06T00:00:00"/>
        <d v="2021-01-11T00:00:00"/>
        <d v="2020-05-18T00:00:00"/>
        <d v="2020-08-22T00:00:00"/>
        <d v="2021-06-10T00:00:00"/>
        <d v="2021-08-20T00:00:00"/>
        <d v="2020-05-20T00:00:00"/>
        <d v="2021-08-21T00:00:00"/>
        <d v="2021-12-15T00:00:00"/>
        <d v="2020-07-10T00:00:00"/>
        <d v="2021-06-26T00:00:00"/>
        <d v="2021-09-24T00:00:00"/>
        <d v="2021-07-29T00:00:00"/>
        <d v="2021-04-10T00:00:00"/>
        <d v="2020-12-19T00:00:00"/>
        <d v="2021-06-05T00:00:00"/>
        <d v="2021-06-12T00:00:00"/>
        <d v="2021-03-04T00:00:00"/>
        <d v="2020-06-24T00:00:00"/>
        <d v="2021-06-11T00:00:00"/>
        <d v="2020-11-29T00:00:00"/>
        <d v="2021-04-04T00:00:00"/>
        <d v="2020-08-02T00:00:00"/>
        <d v="2020-05-09T00:00:00"/>
        <d v="2021-06-25T00:00:00"/>
        <d v="2021-06-08T00:00:00"/>
        <d v="2020-08-16T00:00:00"/>
        <d v="2020-10-09T00:00:00"/>
        <d v="2021-02-18T00:00:00"/>
        <d v="2021-08-04T00:00:00"/>
        <d v="2020-04-16T00:00:00"/>
        <d v="2020-07-02T00:00:00"/>
        <d v="2021-07-21T00:00:00"/>
        <d v="2020-05-17T00:00:00"/>
        <d v="2020-10-11T00:00:00"/>
        <d v="2020-05-13T00:00:00"/>
        <d v="2020-10-24T00:00:00"/>
        <d v="2021-02-22T00:00:00"/>
        <d v="2021-09-30T00:00:00"/>
        <d v="2020-12-24T00:00:00"/>
        <d v="2021-05-18T00:00:00"/>
        <d v="2020-12-15T00:00:00"/>
        <d v="2021-05-07T00:00:00"/>
        <d v="2021-12-28T00:00:00"/>
        <d v="2020-01-20T00:00:00"/>
        <d v="2021-06-13T00:00:00"/>
        <d v="2021-03-10T00:00:00"/>
        <d v="2020-01-24T00:00:00"/>
        <d v="2021-04-14T00:00:00"/>
        <d v="2020-02-12T00:00:00"/>
        <d v="2021-09-22T00:00:00"/>
        <d v="2020-07-27T00:00:00"/>
        <d v="2021-02-11T00:00:00"/>
        <d v="2020-02-07T00:00:00"/>
        <d v="2021-02-13T00:00:00"/>
        <d v="2020-04-11T00:00:00"/>
        <d v="2021-11-01T00:00:00"/>
        <d v="2021-08-31T00:00:00"/>
        <d v="2021-10-16T00:00:00"/>
        <d v="2020-05-25T00:00:00"/>
        <d v="2020-02-20T00:00:00"/>
        <d v="2021-09-04T00:00:00"/>
        <d v="2020-01-21T00:00:00"/>
        <d v="2020-05-04T00:00:00"/>
        <d v="2021-02-08T00:00:00"/>
        <d v="2021-10-12T00:00:00"/>
        <d v="2020-06-19T00:00:00"/>
        <d v="2020-06-03T00:00:00"/>
        <d v="2021-03-24T00:00:00"/>
        <d v="2021-11-03T00:00:00"/>
        <d v="2021-04-29T00:00:00"/>
        <d v="2020-11-02T00:00:00"/>
        <d v="2021-03-30T00:00:00"/>
        <d v="2020-07-23T00:00:00"/>
        <d v="2020-03-04T00:00:00"/>
        <d v="2020-04-30T00:00:00"/>
        <d v="2021-04-11T00:00:00"/>
        <d v="2020-03-13T00:00:00"/>
        <d v="2020-05-24T00:00:00"/>
        <d v="2021-06-18T00:00:00"/>
        <d v="2021-07-01T00:00:00"/>
        <d v="2021-02-14T00:00:00"/>
        <d v="2021-08-29T00:00:00"/>
        <d v="2020-03-28T00:00:00"/>
        <d v="2021-12-26T00:00:00"/>
        <d v="2020-09-05T00:00:00"/>
        <d v="2020-06-04T00:00:00"/>
        <d v="2020-01-28T00:00:00"/>
        <d v="2021-01-14T00:00:00"/>
        <d v="2020-10-23T00:00:00"/>
        <d v="2021-12-25T00:00:00"/>
        <d v="2020-07-07T00:00:00"/>
        <d v="2020-02-18T00:00:00"/>
        <d v="2021-07-12T00:00:00"/>
        <d v="2020-03-30T00:00:00"/>
        <d v="2021-01-05T00:00:00"/>
        <d v="2020-01-02T00:00:00"/>
        <d v="2020-11-19T00:00:00"/>
        <d v="2021-03-09T00:00:00"/>
        <d v="2020-10-29T00:00:00"/>
        <d v="2020-03-25T00:00:00"/>
        <d v="2020-07-04T00:00:00"/>
        <d v="2020-10-02T00:00:00"/>
        <d v="2021-07-10T00:00:00"/>
        <d v="2021-12-12T00:00:00"/>
        <d v="2020-12-28T00:00:00"/>
        <d v="2021-09-27T00:00:00"/>
        <d v="2021-05-11T00:00:00"/>
        <d v="2021-05-03T00:00:00"/>
        <d v="2021-01-29T00:00:00"/>
        <d v="2020-06-07T00:00:00"/>
        <d v="2021-02-25T00:00:00"/>
        <d v="2020-08-20T00:00:00"/>
        <d v="2020-05-14T00:00:00"/>
        <d v="2021-03-29T00:00:00"/>
        <d v="2020-02-03T00:00:00"/>
        <d v="2021-07-20T00:00:00"/>
        <d v="2021-07-13T00:00:00"/>
        <d v="2021-07-02T00:00:00"/>
        <d v="2020-08-03T00:00:00"/>
        <d v="2021-04-19T00:00:00"/>
        <d v="2021-02-04T00:00:00"/>
        <d v="2020-06-25T00:00:00"/>
        <d v="2021-12-17T00:00:00"/>
        <d v="2021-08-19T00:00:00"/>
        <d v="2021-06-06T00:00:00"/>
        <d v="2020-02-01T00:00:00"/>
        <d v="2020-08-31T00:00:00"/>
        <d v="2021-08-24T00:00:00"/>
        <d v="2020-01-04T00:00:00"/>
        <d v="2020-05-30T00:00:00"/>
        <d v="2020-12-27T00:00:00"/>
        <d v="2021-09-26T00:00:00"/>
        <d v="2021-08-26T00:00:00"/>
        <d v="2020-08-08T00:00:00"/>
        <d v="2020-10-17T00:00:00"/>
        <d v="2021-09-06T00:00:00"/>
        <d v="2020-04-09T00:00:00"/>
        <d v="2021-10-09T00:00:00"/>
        <d v="2020-09-13T00:00:00"/>
        <d v="2020-06-23T00:00:00"/>
        <d v="2020-08-05T00:00:00"/>
        <d v="2020-07-03T00:00:00"/>
        <d v="2020-12-07T00:00:00"/>
        <d v="2020-09-29T00:00:00"/>
        <d v="2021-07-19T00:00:00"/>
        <d v="2021-04-03T00:00:00"/>
        <d v="2020-04-14T00:00:00"/>
        <d v="2021-02-26T00:00:00"/>
        <d v="2021-04-06T00:00:00"/>
        <d v="2021-05-12T00:00:00"/>
        <d v="2020-09-18T00:00:00"/>
        <d v="2021-10-03T00:00:00"/>
        <d v="2020-07-05T00:00:00"/>
        <d v="2021-11-10T00:00:00"/>
        <d v="2020-11-25T00:00:00"/>
        <d v="2021-01-18T00:00:00"/>
        <d v="2021-03-17T00:00:00"/>
        <d v="2020-12-10T00:00:00"/>
        <d v="2021-06-30T00:00:00"/>
        <d v="2020-03-23T00:00:00"/>
        <d v="2021-11-09T00:00:00"/>
        <d v="2021-05-13T00:00:00"/>
        <d v="2021-12-10T00:00:00"/>
        <d v="2021-03-01T00:00:00"/>
        <d v="2021-09-02T00:00:00"/>
        <d v="2021-10-31T00:00:00"/>
        <d v="2021-05-06T00:00:00"/>
        <d v="2021-04-30T00:00:00"/>
        <d v="2020-11-14T00:00:00"/>
        <d v="2021-08-22T00:00:00"/>
        <d v="2020-02-28T00:00:00"/>
        <d v="2020-12-30T00:00:00"/>
        <d v="2020-03-22T00:00:00"/>
        <d v="2021-09-28T00:00:00"/>
        <d v="2020-08-10T00:00:00"/>
        <d v="2020-04-02T00:00:00"/>
        <d v="2021-02-27T00:00:00"/>
        <d v="2021-02-17T00:00:00"/>
        <d v="2020-08-27T00:00:00"/>
        <d v="2020-02-14T00:00:00"/>
        <d v="2020-03-31T00:00:00"/>
        <d v="2021-08-13T00:00:00"/>
        <d v="2020-08-15T00:00:00"/>
        <d v="2021-03-16T00:00:00"/>
        <d v="2021-08-23T00:00:00"/>
        <d v="2020-06-18T00:00:00"/>
        <d v="2021-05-28T00:00:00"/>
        <d v="2020-12-09T00:00:00"/>
        <d v="2020-07-08T00:00:00"/>
        <d v="2020-03-27T00:00:00"/>
        <d v="2020-11-18T00:00:00"/>
        <d v="2021-11-23T00:00:00"/>
        <d v="2021-05-19T00:00:00"/>
        <d v="2021-08-18T00:00:00"/>
        <d v="2020-11-07T00:00:00"/>
        <d v="2021-02-10T00:00:00"/>
        <d v="2020-09-04T00:00:00"/>
        <d v="2021-11-02T00:00:00"/>
        <d v="2021-07-14T00:00:00"/>
        <d v="2020-08-25T00:00:00"/>
        <d v="2020-09-11T00:00:00"/>
        <d v="2021-04-21T00:00:00"/>
        <d v="2020-09-14T00:00:00"/>
        <d v="2020-06-15T00:00:00"/>
        <d v="2021-08-25T00:00:00"/>
        <d v="2020-11-08T00:00:00"/>
        <d v="2021-03-31T00:00:00"/>
        <d v="2021-12-21T00:00:00"/>
        <d v="2020-02-15T00:00:00"/>
        <d v="2021-05-23T00:00:00"/>
        <d v="2020-06-13T00:00:00"/>
        <d v="2021-11-05T00:00:00"/>
        <d v="2020-08-29T00:00:00"/>
        <d v="2020-12-20T00:00:00"/>
        <d v="2020-10-26T00:00:00"/>
        <d v="2020-02-10T00:00:00"/>
        <d v="2020-05-06T00:00:00"/>
        <d v="2021-11-08T00:00:00"/>
        <d v="2021-08-17T00:00:00"/>
        <d v="2020-06-08T00:00:00"/>
        <d v="2021-12-08T00:00:00"/>
        <d v="2020-05-16T00:00:00"/>
        <d v="2020-06-05T00:00:00"/>
        <d v="2020-10-18T00:00:00"/>
        <d v="2020-12-06T00:00:00"/>
        <d v="2021-08-10T00:00:00"/>
        <d v="2021-05-02T00:00:00"/>
        <d v="2020-05-11T00:00:00"/>
        <d v="2021-09-14T00:00:00"/>
        <d v="2021-08-05T00:00:00"/>
        <d v="2020-01-11T00:00:00"/>
        <d v="2020-08-13T00:00:00"/>
        <d v="2021-03-28T00:00:00"/>
        <d v="2021-01-01T00:00:00"/>
        <d v="2020-07-24T00:00:00"/>
        <d v="2021-02-02T00:00:00"/>
        <d v="2021-12-13T00:00:00"/>
        <d v="2021-06-23T00:00:00"/>
        <d v="2020-12-21T00:00:00"/>
        <d v="2020-03-15T00:00:00"/>
        <d v="2021-09-15T00:00:00"/>
        <d v="2020-05-07T00:00:00"/>
        <d v="2020-09-25T00:00:00"/>
        <d v="2021-01-31T00:00:00"/>
        <d v="2021-10-07T00:00:00"/>
        <d v="2021-03-15T00:00:00"/>
        <d v="2021-11-22T00:00:00"/>
        <d v="2021-09-29T00:00:00"/>
        <d v="2020-01-13T00:00:00"/>
        <d v="2020-03-09T00:00:00"/>
        <d v="2020-12-25T00:00:00"/>
        <d v="2021-04-07T00:00:00"/>
        <d v="2020-08-01T00:00:00"/>
        <d v="2020-04-01T00:00:00"/>
        <d v="2021-03-05T00:00:00"/>
        <d v="2020-01-01T00:00:00"/>
        <d v="2021-02-28T00:00:00"/>
        <d v="2020-01-17T00:00:00"/>
        <d v="2021-09-09T00:00:00"/>
        <d v="2020-04-08T00:00:00"/>
        <d v="2021-07-30T00:00:00"/>
        <d v="2021-07-07T00:00:00"/>
        <d v="2021-08-28T00:00:00"/>
        <d v="2021-05-14T00:00:00"/>
        <d v="2020-01-19T00:00:00"/>
        <d v="2020-02-19T00:00:00"/>
        <d v="2020-10-04T00:00:00"/>
        <d v="2020-10-28T00:00:00"/>
        <d v="2020-05-10T00:00:00"/>
        <d v="2021-06-19T00:00:00"/>
        <d v="2020-06-21T00:00:00"/>
        <d v="2021-07-24T00:00:00"/>
        <d v="2020-11-28T00:00:00"/>
        <d v="2020-12-13T00:00:00"/>
        <d v="2020-01-09T00:00:00"/>
        <d v="2020-11-01T00:00:00"/>
        <d v="2021-11-20T00:00:00"/>
        <d v="2020-03-18T00:00:00"/>
        <d v="2020-09-15T00:00:00"/>
        <d v="2020-10-19T00:00:00"/>
        <d v="2020-04-12T00:00:00"/>
        <d v="2020-08-28T00:00:00"/>
        <d v="2021-02-24T00:00:00"/>
        <d v="2020-05-22T00:00:00"/>
        <d v="2020-04-10T00:00:00"/>
        <d v="2021-01-24T00:00:00"/>
        <d v="2020-01-25T00:00:00"/>
        <d v="2020-07-22T00:00:00"/>
        <d v="2021-10-20T00:00:00"/>
        <d v="2021-03-02T00:00:00"/>
        <d v="2020-10-22T00:00:00"/>
        <d v="2020-08-14T00:00:00"/>
        <d v="2020-01-26T00:00:00"/>
        <d v="2020-08-11T00:00:00"/>
        <d v="2020-03-19T00:00:00"/>
        <d v="2020-09-30T00:00:00"/>
        <d v="2021-12-03T00:00:00"/>
        <d v="2021-04-24T00:00:00"/>
        <d v="2020-08-23T00:00:00"/>
        <d v="2020-05-08T00:00:00"/>
        <d v="2020-04-29T00:00:00"/>
        <d v="2020-06-06T00:00:00"/>
        <d v="2021-06-21T00:00:00"/>
        <d v="2020-05-26T00:00:00"/>
        <d v="2021-11-26T00:00:00"/>
        <d v="2020-11-21T00:00:00"/>
        <d v="2020-06-01T00:00:00"/>
        <d v="2020-01-05T00:00:00"/>
        <d v="2020-04-22T00:00:00"/>
        <d v="2021-09-21T00:00:00"/>
        <d v="2021-09-17T00:00:00"/>
        <d v="2020-11-10T00:00:00"/>
        <d v="2020-11-30T00:00:00"/>
        <d v="2020-01-03T00:00:00"/>
        <d v="2020-03-07T00:00:00"/>
        <d v="2021-01-17T00:00:00"/>
        <d v="2020-03-17T00:00:00"/>
        <d v="2020-12-18T00:00:00"/>
        <d v="2021-12-30T00:00:00"/>
        <d v="2021-09-08T00:00:00"/>
        <d v="2020-01-23T00:00:00"/>
        <d v="2020-03-02T00:00:00"/>
        <d v="2020-10-30T00:00:00"/>
        <d v="2021-01-25T00:00:00"/>
        <d v="2021-04-28T00:00:00"/>
        <d v="2020-02-08T00:00:00"/>
        <d v="2020-01-14T00:00:00"/>
        <d v="2021-06-22T00:00:00"/>
        <d v="2020-04-23T00:00:00"/>
        <d v="2021-12-05T00:00:00"/>
        <d v="2021-04-17T00:00:00"/>
        <d v="2021-03-26T00:00:00"/>
        <d v="2021-11-28T00:00:00"/>
        <d v="2020-05-23T00:00:00"/>
        <d v="2021-08-07T00:00:00"/>
        <d v="2021-07-16T00:00:00"/>
        <d v="2020-10-08T00:00:00"/>
        <d v="2020-06-20T00:00:00"/>
        <d v="2020-04-15T00:00:00"/>
        <d v="2020-06-02T00:00:00"/>
        <d v="2021-09-01T00:00:00"/>
        <d v="2020-07-30T00:00:00"/>
        <d v="2020-02-06T00:00:00"/>
        <d v="2021-06-14T00:00:00"/>
        <d v="2021-11-07T00:00:00"/>
        <d v="2020-08-26T00:00:00"/>
        <d v="2020-03-01T00:00:00"/>
        <d v="2021-03-07T00:00:00"/>
        <d v="2020-11-12T00:00:00"/>
        <d v="2020-02-17T00:00:00"/>
        <d v="2021-02-19T00:00:00"/>
        <d v="2020-07-12T00:00:00"/>
        <d v="2020-05-12T00:00:00"/>
        <d v="2021-06-02T00:00:00"/>
        <d v="2020-09-01T00:00:00"/>
        <d v="2020-06-16T00:00:00"/>
        <d v="2020-07-01T00:00:00"/>
        <d v="2021-10-15T00:00:00"/>
        <d v="2020-10-05T00:00:00"/>
        <d v="2020-10-20T00:00:00"/>
        <d v="2020-12-03T00:00:00"/>
        <d v="2020-04-17T00:00:00"/>
        <d v="2020-06-14T00:00:00"/>
        <d v="2020-12-01T00:00:00"/>
        <d v="2020-09-17T00:00:00"/>
        <d v="2020-04-20T00:00:00"/>
        <d v="2021-04-08T00:00:00"/>
        <d v="2020-08-07T00:00:00"/>
        <d v="2021-12-23T00:00:00"/>
        <d v="2021-12-18T00:00:00"/>
        <d v="2021-09-19T00:00:00"/>
        <d v="2020-03-05T00:00:00"/>
        <d v="2020-08-19T00:00:00"/>
        <d v="2021-04-27T00:00:00"/>
        <d v="2020-11-15T00:00:00"/>
      </sharedItems>
      <fieldGroup par="28"/>
    </cacheField>
    <cacheField name="ticket_type" numFmtId="0">
      <sharedItems count="5">
        <s v="Technical issue"/>
        <s v="Billing inquiry"/>
        <s v="Cancellation request"/>
        <s v="Product inquiry"/>
        <s v="Refund request"/>
      </sharedItems>
    </cacheField>
    <cacheField name="ticket_subject" numFmtId="0">
      <sharedItems/>
    </cacheField>
    <cacheField name="ticket_description" numFmtId="0">
      <sharedItems longText="1"/>
    </cacheField>
    <cacheField name="ticket_status" numFmtId="0">
      <sharedItems count="3">
        <s v="Pending Customer Response"/>
        <s v="Closed"/>
        <s v="Open"/>
      </sharedItems>
    </cacheField>
    <cacheField name="resolution" numFmtId="0">
      <sharedItems containsBlank="1"/>
    </cacheField>
    <cacheField name="ticket_priority" numFmtId="0">
      <sharedItems count="4">
        <s v="Critical"/>
        <s v="Low"/>
        <s v="High"/>
        <s v="Medium"/>
      </sharedItems>
    </cacheField>
    <cacheField name="ticket_channel" numFmtId="0">
      <sharedItems/>
    </cacheField>
    <cacheField name="first_response_at" numFmtId="0">
      <sharedItems containsNonDate="0" containsDate="1" containsString="0" containsBlank="1" minDate="2023-05-31T21:55:39" maxDate="2023-06-02T00:54:21"/>
    </cacheField>
    <cacheField name="resolved_at" numFmtId="0">
      <sharedItems containsNonDate="0" containsDate="1" containsString="0" containsBlank="1" minDate="2023-05-31T21:53:30" maxDate="2023-06-02T00:55:33" count="2729">
        <m/>
        <d v="2023-06-01T18:05:38"/>
        <d v="2023-06-01T01:57:40"/>
        <d v="2023-06-01T19:53:42"/>
        <d v="2023-05-31T23:51:49"/>
        <d v="2023-06-01T09:27:51"/>
        <d v="2023-05-31T23:08:55"/>
        <d v="2023-06-01T15:58:59"/>
        <d v="2023-06-01T20:29:04"/>
        <d v="2023-06-01T06:03:17"/>
        <d v="2023-06-01T18:23:17"/>
        <d v="2023-06-01T07:16:21"/>
        <d v="2023-06-01T18:25:23"/>
        <d v="2023-06-01T00:14:25"/>
        <d v="2023-05-31T21:53:30"/>
        <d v="2023-06-01T14:43:34"/>
        <d v="2023-06-01T03:19:39"/>
        <d v="2023-06-01T09:24:43"/>
        <d v="2023-06-01T05:59:45"/>
        <d v="2023-06-01T10:31:49"/>
        <d v="2023-06-01T20:59:49"/>
        <d v="2023-06-01T10:25:50"/>
        <d v="2023-06-01T04:45:57"/>
        <d v="2023-06-01T00:38:58"/>
        <d v="2023-06-01T11:55:00"/>
        <d v="2023-06-01T12:41:04"/>
        <d v="2023-06-01T10:17:08"/>
        <d v="2023-05-31T22:51:12"/>
        <d v="2023-06-01T03:17:16"/>
        <d v="2023-06-01T02:24:17"/>
        <d v="2023-06-01T02:30:20"/>
        <d v="2023-06-01T15:21:24"/>
        <d v="2023-06-01T20:35:30"/>
        <d v="2023-06-01T06:23:35"/>
        <d v="2023-06-01T03:09:40"/>
        <d v="2023-06-01T18:39:49"/>
        <d v="2023-06-01T14:45:53"/>
        <d v="2023-06-01T15:23:58"/>
        <d v="2023-06-01T20:46:01"/>
        <d v="2023-06-01T08:15:03"/>
        <d v="2023-06-01T12:43:05"/>
        <d v="2023-05-31T22:24:09"/>
        <d v="2023-06-01T06:04:10"/>
        <d v="2023-06-01T18:17:13"/>
        <d v="2023-06-01T04:42:14"/>
        <d v="2023-06-01T14:49:17"/>
        <d v="2023-06-01T00:29:33"/>
        <d v="2023-06-01T15:03:36"/>
        <d v="2023-05-31T22:53:41"/>
        <d v="2023-06-01T01:07:42"/>
        <d v="2023-06-01T09:08:46"/>
        <d v="2023-06-01T06:58:47"/>
        <d v="2023-06-01T05:30:50"/>
        <d v="2023-06-01T05:10:52"/>
        <d v="2023-05-31T23:28:03"/>
        <d v="2023-06-01T13:55:05"/>
        <d v="2023-06-01T20:02:07"/>
        <d v="2023-06-01T06:51:09"/>
        <d v="2023-06-01T15:58:25"/>
        <d v="2023-06-01T10:37:27"/>
        <d v="2023-06-01T09:02:27"/>
        <d v="2023-06-01T21:26:29"/>
        <d v="2023-06-01T07:29:32"/>
        <d v="2023-06-01T06:19:33"/>
        <d v="2023-06-01T11:08:36"/>
        <d v="2023-06-01T18:36:38"/>
        <d v="2023-06-01T07:23:45"/>
        <d v="2023-06-01T06:34:56"/>
        <d v="2023-06-01T03:51:57"/>
        <d v="2023-06-01T07:32:03"/>
        <d v="2023-05-31T22:49:09"/>
        <d v="2023-06-01T11:49:11"/>
        <d v="2023-05-31T22:36:15"/>
        <d v="2023-06-01T19:24:17"/>
        <d v="2023-06-01T20:34:19"/>
        <d v="2023-06-01T17:50:28"/>
        <d v="2023-06-01T11:18:29"/>
        <d v="2023-06-01T20:10:34"/>
        <d v="2023-06-01T11:02:49"/>
        <d v="2023-06-01T05:45:51"/>
        <d v="2023-05-31T21:54:57"/>
        <d v="2023-06-01T16:11:59"/>
        <d v="2023-06-01T10:40:04"/>
        <d v="2023-06-01T00:43:14"/>
        <d v="2023-06-01T08:38:16"/>
        <d v="2023-06-01T09:42:21"/>
        <d v="2023-06-01T21:49:23"/>
        <d v="2023-06-01T14:34:34"/>
        <d v="2023-06-01T08:04:34"/>
        <d v="2023-06-01T11:26:46"/>
        <d v="2023-06-01T00:08:50"/>
        <d v="2023-06-01T04:42:52"/>
        <d v="2023-06-01T16:15:54"/>
        <d v="2023-06-01T16:09:57"/>
        <d v="2023-06-01T13:27:58"/>
        <d v="2023-06-01T14:25:06"/>
        <d v="2023-05-31T23:05:08"/>
        <d v="2023-06-01T16:09:11"/>
        <d v="2023-06-01T09:47:23"/>
        <d v="2023-06-01T00:15:25"/>
        <d v="2023-06-01T08:26:26"/>
        <d v="2023-06-01T17:40:28"/>
        <d v="2023-06-01T01:53:37"/>
        <d v="2023-06-01T21:20:39"/>
        <d v="2023-06-01T20:10:42"/>
        <d v="2023-06-01T04:49:48"/>
        <d v="2023-06-01T09:18:48"/>
        <d v="2023-06-01T01:29:50"/>
        <d v="2023-06-01T05:41:53"/>
        <d v="2023-05-31T23:53:56"/>
        <d v="2023-06-01T05:11:01"/>
        <d v="2023-05-31T23:56:03"/>
        <d v="2023-06-01T11:28:07"/>
        <d v="2023-06-01T09:59:12"/>
        <d v="2023-06-01T19:56:18"/>
        <d v="2023-05-31T23:46:19"/>
        <d v="2023-06-01T16:42:25"/>
        <d v="2023-06-01T11:02:26"/>
        <d v="2023-06-01T21:15:28"/>
        <d v="2023-06-01T17:25:31"/>
        <d v="2023-06-01T07:13:32"/>
        <d v="2023-06-01T17:25:36"/>
        <d v="2023-06-01T17:15:38"/>
        <d v="2023-06-01T10:42:40"/>
        <d v="2023-06-01T04:54:42"/>
        <d v="2023-06-01T20:42:47"/>
        <d v="2023-06-01T08:39:52"/>
        <d v="2023-06-01T14:54:54"/>
        <d v="2023-06-01T20:10:58"/>
        <d v="2023-06-01T07:18:59"/>
        <d v="2023-05-31T23:26:04"/>
        <d v="2023-05-31T22:59:05"/>
        <d v="2023-06-01T21:08:06"/>
        <d v="2023-06-01T11:42:08"/>
        <d v="2023-06-01T20:11:11"/>
        <d v="2023-05-31T22:18:15"/>
        <d v="2023-06-01T13:10:19"/>
        <d v="2023-05-31T23:14:20"/>
        <d v="2023-06-01T13:00:21"/>
        <d v="2023-06-01T11:32:25"/>
        <d v="2023-05-31T23:21:27"/>
        <d v="2023-06-01T17:28:28"/>
        <d v="2023-06-01T17:47:33"/>
        <d v="2023-06-01T12:07:38"/>
        <d v="2023-06-01T08:31:39"/>
        <d v="2023-06-01T08:51:49"/>
        <d v="2023-05-31T22:34:50"/>
        <d v="2023-06-01T13:11:51"/>
        <d v="2023-06-01T02:29:58"/>
        <d v="2023-06-01T06:59:02"/>
        <d v="2023-06-01T20:41:10"/>
        <d v="2023-06-01T06:23:26"/>
        <d v="2023-06-01T16:26:28"/>
        <d v="2023-06-01T16:12:35"/>
        <d v="2023-06-01T01:54:37"/>
        <d v="2023-06-01T20:08:38"/>
        <d v="2023-06-01T04:43:42"/>
        <d v="2023-06-01T12:06:44"/>
        <d v="2023-06-01T14:40:46"/>
        <d v="2023-06-01T05:56:53"/>
        <d v="2023-05-31T23:53:59"/>
        <d v="2023-06-01T06:25:02"/>
        <d v="2023-06-01T11:28:05"/>
        <d v="2023-06-01T11:52:07"/>
        <d v="2023-06-01T13:29:11"/>
        <d v="2023-06-01T08:26:14"/>
        <d v="2023-06-01T07:01:20"/>
        <d v="2023-05-31T23:16:22"/>
        <d v="2023-06-01T12:24:25"/>
        <d v="2023-06-01T10:51:26"/>
        <d v="2023-06-01T02:25:30"/>
        <d v="2023-06-01T00:26:41"/>
        <d v="2023-06-01T07:18:43"/>
        <d v="2023-06-01T12:23:44"/>
        <d v="2023-06-01T06:56:55"/>
        <d v="2023-06-01T21:03:59"/>
        <d v="2023-06-01T11:38:00"/>
        <d v="2023-06-01T16:30:07"/>
        <d v="2023-06-01T17:52:08"/>
        <d v="2023-06-01T17:04:12"/>
        <d v="2023-06-01T16:42:20"/>
        <d v="2023-06-01T08:45:23"/>
        <d v="2023-06-01T13:23:28"/>
        <d v="2023-05-31T23:55:29"/>
        <d v="2023-06-01T12:48:30"/>
        <d v="2023-06-01T18:17:33"/>
        <d v="2023-06-01T04:39:41"/>
        <d v="2023-06-01T07:55:43"/>
        <d v="2023-06-01T21:18:45"/>
        <d v="2023-06-01T09:59:55"/>
        <d v="2023-06-01T18:18:57"/>
        <d v="2023-06-01T16:47:00"/>
        <d v="2023-06-01T17:51:07"/>
        <d v="2023-06-01T12:57:24"/>
        <d v="2023-06-01T20:09:29"/>
        <d v="2023-06-01T11:54:34"/>
        <d v="2023-06-01T01:22:38"/>
        <d v="2023-06-01T06:54:42"/>
        <d v="2023-06-01T17:33:43"/>
        <d v="2023-06-01T10:19:52"/>
        <d v="2023-06-01T06:47:54"/>
        <d v="2023-06-01T02:51:56"/>
        <d v="2023-06-01T06:13:01"/>
        <d v="2023-06-01T06:39:08"/>
        <d v="2023-06-01T15:48:12"/>
        <d v="2023-06-01T04:04:15"/>
        <d v="2023-06-01T12:27:26"/>
        <d v="2023-06-01T14:19:27"/>
        <d v="2023-06-01T19:12:29"/>
        <d v="2023-06-01T14:52:33"/>
        <d v="2023-06-01T02:05:38"/>
        <d v="2023-06-01T14:00:39"/>
        <d v="2023-06-01T16:04:48"/>
        <d v="2023-06-01T04:00:58"/>
        <d v="2023-06-01T01:32:59"/>
        <d v="2023-06-01T16:08:01"/>
        <d v="2023-06-01T05:38:08"/>
        <d v="2023-06-01T11:51:20"/>
        <d v="2023-06-01T00:49:23"/>
        <d v="2023-06-01T03:59:26"/>
        <d v="2023-06-01T18:39:28"/>
        <d v="2023-06-01T12:33:30"/>
        <d v="2023-06-01T17:14:36"/>
        <d v="2023-06-01T08:20:45"/>
        <d v="2023-06-01T16:44:47"/>
        <d v="2023-06-01T15:32:49"/>
        <d v="2023-06-01T00:39:57"/>
        <d v="2023-06-01T09:05:00"/>
        <d v="2023-05-31T22:55:02"/>
        <d v="2023-06-01T01:36:06"/>
        <d v="2023-06-01T16:47:11"/>
        <d v="2023-06-01T02:43:17"/>
        <d v="2023-06-01T08:07:19"/>
        <d v="2023-06-01T04:23:26"/>
        <d v="2023-06-01T05:17:27"/>
        <d v="2023-05-31T23:45:31"/>
        <d v="2023-06-01T00:40:32"/>
        <d v="2023-06-01T03:12:34"/>
        <d v="2023-06-01T01:21:44"/>
        <d v="2023-05-31T22:39:45"/>
        <d v="2023-06-01T00:53:47"/>
        <d v="2023-05-31T22:42:48"/>
        <d v="2023-06-01T21:42:50"/>
        <d v="2023-06-01T00:04:54"/>
        <d v="2023-06-01T18:25:59"/>
        <d v="2023-06-01T13:36:01"/>
        <d v="2023-06-01T00:41:03"/>
        <d v="2023-05-31T23:31:07"/>
        <d v="2023-06-01T12:26:10"/>
        <d v="2023-06-01T18:13:13"/>
        <d v="2023-06-01T13:25:22"/>
        <d v="2023-06-01T18:48:24"/>
        <d v="2023-06-01T07:13:29"/>
        <d v="2023-06-01T15:00:31"/>
        <d v="2023-06-01T13:07:31"/>
        <d v="2023-06-01T02:52:39"/>
        <d v="2023-06-01T20:40:44"/>
        <d v="2023-06-01T01:00:49"/>
        <d v="2023-06-01T19:22:53"/>
        <d v="2023-06-01T06:25:59"/>
        <d v="2023-06-01T19:36:02"/>
        <d v="2023-06-01T20:38:02"/>
        <d v="2023-06-01T16:39:12"/>
        <d v="2023-06-01T00:30:14"/>
        <d v="2023-06-01T16:05:16"/>
        <d v="2023-06-01T08:24:18"/>
        <d v="2023-06-01T11:36:25"/>
        <d v="2023-06-01T06:52:27"/>
        <d v="2023-06-01T18:27:34"/>
        <d v="2023-06-01T17:56:39"/>
        <d v="2023-06-01T07:32:46"/>
        <d v="2023-06-01T02:18:51"/>
        <d v="2023-06-01T19:18:53"/>
        <d v="2023-06-01T09:44:59"/>
        <d v="2023-06-01T07:41:03"/>
        <d v="2023-06-01T21:46:12"/>
        <d v="2023-06-01T19:47:16"/>
        <d v="2023-06-01T21:50:26"/>
        <d v="2023-06-01T19:55:30"/>
        <d v="2023-06-01T16:42:35"/>
        <d v="2023-06-01T00:05:42"/>
        <d v="2023-06-01T11:26:52"/>
        <d v="2023-06-01T14:55:59"/>
        <d v="2023-06-01T13:07:00"/>
        <d v="2023-06-01T04:15:08"/>
        <d v="2023-06-01T16:40:13"/>
        <d v="2023-06-01T07:17:15"/>
        <d v="2023-06-01T02:55:16"/>
        <d v="2023-06-01T19:38:18"/>
        <d v="2023-06-01T05:25:22"/>
        <d v="2023-06-01T13:07:27"/>
        <d v="2023-06-01T14:43:28"/>
        <d v="2023-06-01T04:12:29"/>
        <d v="2023-06-01T12:14:30"/>
        <d v="2023-06-01T04:34:32"/>
        <d v="2023-06-01T19:26:44"/>
        <d v="2023-06-01T15:14:46"/>
        <d v="2023-05-31T23:55:51"/>
        <d v="2023-06-01T11:28:56"/>
        <d v="2023-06-01T11:41:02"/>
        <d v="2023-06-01T02:09:04"/>
        <d v="2023-06-01T14:49:09"/>
        <d v="2023-06-01T21:39:12"/>
        <d v="2023-06-01T16:23:13"/>
        <d v="2023-06-01T05:47:14"/>
        <d v="2023-06-01T16:22:14"/>
        <d v="2023-06-01T12:25:24"/>
        <d v="2023-05-31T22:13:28"/>
        <d v="2023-06-01T20:14:34"/>
        <d v="2023-06-01T08:38:37"/>
        <d v="2023-06-01T15:49:43"/>
        <d v="2023-06-01T04:21:47"/>
        <d v="2023-05-31T23:36:51"/>
        <d v="2023-06-01T10:38:58"/>
        <d v="2023-06-01T17:15:02"/>
        <d v="2023-06-01T13:08:06"/>
        <d v="2023-05-31T23:34:10"/>
        <d v="2023-06-01T13:59:12"/>
        <d v="2023-06-01T00:15:13"/>
        <d v="2023-06-01T14:13:19"/>
        <d v="2023-05-31T23:43:26"/>
        <d v="2023-06-01T13:05:28"/>
        <d v="2023-06-01T03:46:33"/>
        <d v="2023-06-01T08:31:34"/>
        <d v="2023-06-01T14:53:35"/>
        <d v="2023-06-01T07:52:36"/>
        <d v="2023-06-01T16:11:41"/>
        <d v="2023-06-01T13:18:49"/>
        <d v="2023-06-01T18:29:49"/>
        <d v="2023-06-01T06:17:03"/>
        <d v="2023-06-01T09:51:10"/>
        <d v="2023-06-01T05:56:19"/>
        <d v="2023-06-01T03:10:28"/>
        <d v="2023-06-01T08:34:31"/>
        <d v="2023-06-01T18:36:42"/>
        <d v="2023-06-01T07:26:45"/>
        <d v="2023-06-01T08:49:49"/>
        <d v="2023-06-01T01:32:50"/>
        <d v="2023-06-01T07:30:50"/>
        <d v="2023-06-01T02:17:52"/>
        <d v="2023-06-01T17:59:57"/>
        <d v="2023-06-01T01:49:00"/>
        <d v="2023-06-01T19:49:01"/>
        <d v="2023-06-01T11:01:03"/>
        <d v="2023-06-01T17:37:11"/>
        <d v="2023-06-01T16:06:12"/>
        <d v="2023-06-01T06:17:15"/>
        <d v="2023-06-01T10:00:18"/>
        <d v="2023-06-01T17:04:22"/>
        <d v="2023-06-01T04:50:26"/>
        <d v="2023-06-01T09:22:26"/>
        <d v="2023-06-01T16:44:30"/>
        <d v="2023-06-01T11:51:34"/>
        <d v="2023-06-01T02:50:36"/>
        <d v="2023-06-01T11:32:38"/>
        <d v="2023-06-01T04:27:58"/>
        <d v="2023-06-01T10:20:01"/>
        <d v="2023-06-01T12:09:03"/>
        <d v="2023-06-01T14:53:07"/>
        <d v="2023-06-01T17:41:09"/>
        <d v="2023-06-01T14:38:10"/>
        <d v="2023-06-01T08:15:12"/>
        <d v="2023-06-01T03:57:13"/>
        <d v="2023-06-01T18:56:15"/>
        <d v="2023-06-01T12:12:37"/>
        <d v="2023-05-31T22:44:39"/>
        <d v="2023-06-01T19:27:43"/>
        <d v="2023-06-01T08:01:52"/>
        <d v="2023-06-01T07:58:58"/>
        <d v="2023-06-01T20:03:05"/>
        <d v="2023-06-01T07:17:07"/>
        <d v="2023-06-01T09:57:11"/>
        <d v="2023-06-01T01:43:17"/>
        <d v="2023-06-01T06:55:27"/>
        <d v="2023-06-01T11:16:29"/>
        <d v="2023-06-01T01:58:34"/>
        <d v="2023-06-01T03:17:42"/>
        <d v="2023-06-01T09:58:54"/>
        <d v="2023-06-01T20:57:58"/>
        <d v="2023-06-01T10:23:06"/>
        <d v="2023-06-01T21:30:10"/>
        <d v="2023-06-01T15:11:16"/>
        <d v="2023-05-31T23:12:25"/>
        <d v="2023-06-01T08:19:27"/>
        <d v="2023-06-01T02:51:28"/>
        <d v="2023-06-01T18:03:35"/>
        <d v="2023-06-01T13:23:40"/>
        <d v="2023-06-01T20:02:45"/>
        <d v="2023-06-01T02:05:54"/>
        <d v="2023-06-01T19:17:55"/>
        <d v="2023-06-01T17:00:57"/>
        <d v="2023-06-01T08:09:59"/>
        <d v="2023-06-01T00:14:00"/>
        <d v="2023-06-01T06:15:02"/>
        <d v="2023-06-01T20:12:04"/>
        <d v="2023-06-01T09:41:08"/>
        <d v="2023-06-01T02:44:15"/>
        <d v="2023-06-01T18:24:24"/>
        <d v="2023-06-01T16:40:27"/>
        <d v="2023-06-01T13:16:28"/>
        <d v="2023-06-01T14:11:33"/>
        <d v="2023-06-01T22:07:41"/>
        <d v="2023-06-01T01:14:42"/>
        <d v="2023-06-01T04:53:51"/>
        <d v="2023-06-01T17:04:59"/>
        <d v="2023-06-01T03:16:02"/>
        <d v="2023-06-01T21:48:12"/>
        <d v="2023-06-01T05:41:16"/>
        <d v="2023-06-01T00:17:23"/>
        <d v="2023-06-01T15:05:26"/>
        <d v="2023-06-01T18:36:36"/>
        <d v="2023-06-01T02:03:37"/>
        <d v="2023-05-31T23:43:46"/>
        <d v="2023-06-01T20:38:47"/>
        <d v="2023-06-01T16:53:49"/>
        <d v="2023-06-01T16:40:53"/>
        <d v="2023-06-01T10:56:55"/>
        <d v="2023-06-01T02:01:02"/>
        <d v="2023-06-01T14:58:04"/>
        <d v="2023-06-01T13:09:05"/>
        <d v="2023-06-01T14:27:07"/>
        <d v="2023-06-01T20:56:10"/>
        <d v="2023-06-01T00:27:27"/>
        <d v="2023-06-01T05:41:30"/>
        <d v="2023-06-01T07:50:32"/>
        <d v="2023-06-01T01:53:33"/>
        <d v="2023-06-01T13:44:37"/>
        <d v="2023-06-01T08:57:40"/>
        <d v="2023-06-01T03:26:41"/>
        <d v="2023-06-01T08:12:46"/>
        <d v="2023-06-01T06:04:48"/>
        <d v="2023-06-01T05:06:49"/>
        <d v="2023-06-01T02:36:50"/>
        <d v="2023-06-01T05:27:53"/>
        <d v="2023-05-31T22:49:55"/>
        <d v="2023-06-01T06:15:00"/>
        <d v="2023-06-01T16:58:12"/>
        <d v="2023-06-01T08:23:14"/>
        <d v="2023-06-01T06:07:17"/>
        <d v="2023-06-01T18:37:17"/>
        <d v="2023-05-31T22:39:18"/>
        <d v="2023-06-01T00:32:21"/>
        <d v="2023-06-01T00:23:22"/>
        <d v="2023-05-31T22:29:26"/>
        <d v="2023-06-01T10:02:30"/>
        <d v="2023-06-01T05:32:33"/>
        <d v="2023-06-01T02:38:38"/>
        <d v="2023-06-01T07:51:44"/>
        <d v="2023-06-01T04:03:45"/>
        <d v="2023-06-01T08:31:48"/>
        <d v="2023-06-01T01:28:48"/>
        <d v="2023-06-01T20:05:49"/>
        <d v="2023-06-01T22:12:50"/>
        <d v="2023-06-01T15:25:52"/>
        <d v="2023-06-01T06:22:56"/>
        <d v="2023-06-01T10:46:09"/>
        <d v="2023-05-31T22:46:11"/>
        <d v="2023-06-01T20:21:12"/>
        <d v="2023-06-01T15:46:15"/>
        <d v="2023-06-01T11:40:17"/>
        <d v="2023-06-01T18:56:21"/>
        <d v="2023-06-01T01:31:22"/>
        <d v="2023-06-01T15:25:31"/>
        <d v="2023-05-31T22:32:37"/>
        <d v="2023-06-01T01:21:40"/>
        <d v="2023-06-01T20:28:43"/>
        <d v="2023-05-31T23:59:51"/>
        <d v="2023-06-01T21:49:59"/>
        <d v="2023-06-01T01:07:06"/>
        <d v="2023-06-01T03:07:08"/>
        <d v="2023-06-01T07:33:22"/>
        <d v="2023-06-01T07:54:25"/>
        <d v="2023-06-01T12:16:31"/>
        <d v="2023-06-01T07:23:32"/>
        <d v="2023-06-01T21:16:34"/>
        <d v="2023-06-01T18:43:45"/>
        <d v="2023-06-01T16:09:46"/>
        <d v="2023-06-01T09:38:54"/>
        <d v="2023-06-01T14:30:56"/>
        <d v="2023-06-01T20:15:03"/>
        <d v="2023-06-01T15:27:04"/>
        <d v="2023-06-01T17:00:16"/>
        <d v="2023-06-01T03:15:19"/>
        <d v="2023-06-01T15:58:21"/>
        <d v="2023-06-01T08:01:36"/>
        <d v="2023-06-01T02:13:38"/>
        <d v="2023-06-01T03:22:41"/>
        <d v="2023-06-01T02:27:44"/>
        <d v="2023-06-01T14:56:45"/>
        <d v="2023-06-01T13:29:49"/>
        <d v="2023-06-01T01:27:51"/>
        <d v="2023-06-01T22:03:53"/>
        <d v="2023-06-01T20:57:54"/>
        <d v="2023-06-01T14:18:56"/>
        <d v="2023-06-01T19:24:59"/>
        <d v="2023-06-01T10:36:04"/>
        <d v="2023-06-01T16:13:12"/>
        <d v="2023-06-01T04:44:26"/>
        <d v="2023-06-01T19:18:39"/>
        <d v="2023-06-01T14:51:44"/>
        <d v="2023-06-01T00:04:45"/>
        <d v="2023-06-01T18:19:46"/>
        <d v="2023-06-01T18:06:47"/>
        <d v="2023-06-01T09:42:53"/>
        <d v="2023-06-01T19:43:56"/>
        <d v="2023-06-01T07:52:59"/>
        <d v="2023-06-01T15:07:03"/>
        <d v="2023-05-31T23:21:07"/>
        <d v="2023-06-01T15:29:09"/>
        <d v="2023-06-01T01:21:15"/>
        <d v="2023-06-01T17:24:21"/>
        <d v="2023-06-01T10:48:28"/>
        <d v="2023-06-01T02:42:36"/>
        <d v="2023-06-01T10:39:41"/>
        <d v="2023-06-01T11:45:47"/>
        <d v="2023-06-01T00:23:50"/>
        <d v="2023-05-31T23:16:54"/>
        <d v="2023-06-01T11:20:55"/>
        <d v="2023-06-01T14:48:01"/>
        <d v="2023-06-01T11:33:01"/>
        <d v="2023-05-31T23:04:03"/>
        <d v="2023-06-01T12:46:08"/>
        <d v="2023-06-01T19:21:10"/>
        <d v="2023-06-01T15:16:11"/>
        <d v="2023-06-01T06:03:14"/>
        <d v="2023-06-01T04:29:20"/>
        <d v="2023-06-01T07:38:20"/>
        <d v="2023-06-01T08:09:22"/>
        <d v="2023-06-01T05:31:33"/>
        <d v="2023-06-01T15:59:35"/>
        <d v="2023-06-01T07:34:37"/>
        <d v="2023-05-31T23:36:37"/>
        <d v="2023-06-01T00:14:42"/>
        <d v="2023-06-01T21:34:44"/>
        <d v="2023-06-01T14:11:50"/>
        <d v="2023-06-01T13:07:52"/>
        <d v="2023-06-01T02:18:59"/>
        <d v="2023-06-01T07:57:00"/>
        <d v="2023-06-01T14:11:15"/>
        <d v="2023-06-01T02:38:25"/>
        <d v="2023-06-01T04:04:26"/>
        <d v="2023-06-01T12:18:30"/>
        <d v="2023-06-01T05:42:31"/>
        <d v="2023-05-31T22:42:32"/>
        <d v="2023-06-01T14:02:35"/>
        <d v="2023-05-31T22:48:39"/>
        <d v="2023-06-01T19:08:40"/>
        <d v="2023-06-01T12:04:44"/>
        <d v="2023-05-31T22:36:47"/>
        <d v="2023-06-01T03:47:50"/>
        <d v="2023-06-01T21:15:52"/>
        <d v="2023-06-01T18:28:56"/>
        <d v="2023-06-01T02:22:59"/>
        <d v="2023-06-01T13:53:01"/>
        <d v="2023-05-31T23:41:06"/>
        <d v="2023-06-01T11:17:15"/>
        <d v="2023-05-31T23:12:17"/>
        <d v="2023-06-01T21:36:23"/>
        <d v="2023-06-01T12:58:34"/>
        <d v="2023-06-01T15:48:35"/>
        <d v="2023-06-01T20:37:39"/>
        <d v="2023-06-01T04:35:43"/>
        <d v="2023-06-01T06:56:48"/>
        <d v="2023-05-31T23:44:49"/>
        <d v="2023-06-01T11:22:55"/>
        <d v="2023-06-01T20:51:57"/>
        <d v="2023-06-01T19:12:00"/>
        <d v="2023-06-01T10:45:01"/>
        <d v="2023-06-01T19:38:04"/>
        <d v="2023-05-31T22:37:05"/>
        <d v="2023-06-01T21:35:09"/>
        <d v="2023-06-01T09:45:12"/>
        <d v="2023-06-01T05:13:17"/>
        <d v="2023-06-01T10:44:19"/>
        <d v="2023-06-01T08:08:22"/>
        <d v="2023-06-01T07:29:24"/>
        <d v="2023-06-01T10:24:31"/>
        <d v="2023-06-01T06:24:33"/>
        <d v="2023-06-01T06:14:39"/>
        <d v="2023-05-31T23:49:46"/>
        <d v="2023-06-01T16:39:48"/>
        <d v="2023-06-01T18:45:50"/>
        <d v="2023-06-01T12:30:00"/>
        <d v="2023-06-01T22:11:03"/>
        <d v="2023-06-01T05:56:04"/>
        <d v="2023-06-01T20:08:08"/>
        <d v="2023-06-01T19:06:16"/>
        <d v="2023-06-01T10:09:24"/>
        <d v="2023-06-01T18:43:28"/>
        <d v="2023-06-01T00:51:29"/>
        <d v="2023-06-01T16:15:31"/>
        <d v="2023-06-01T05:04:33"/>
        <d v="2023-06-01T15:40:33"/>
        <d v="2023-06-01T12:59:58"/>
        <d v="2023-06-01T00:29:00"/>
        <d v="2023-06-01T11:28:01"/>
        <d v="2023-05-31T22:35:02"/>
        <d v="2023-06-01T04:54:09"/>
        <d v="2023-06-01T16:10:20"/>
        <d v="2023-06-01T06:45:27"/>
        <d v="2023-06-01T06:25:29"/>
        <d v="2023-06-01T12:11:30"/>
        <d v="2023-06-01T03:38:41"/>
        <d v="2023-06-01T07:45:43"/>
        <d v="2023-06-01T21:25:45"/>
        <d v="2023-06-01T02:45:55"/>
        <d v="2023-06-01T04:34:57"/>
        <d v="2023-06-01T11:49:05"/>
        <d v="2023-06-01T13:28:07"/>
        <d v="2023-06-01T19:35:13"/>
        <d v="2023-06-01T20:25:20"/>
        <d v="2023-06-01T01:04:24"/>
        <d v="2023-06-01T00:20:24"/>
        <d v="2023-06-01T01:13:25"/>
        <d v="2023-06-01T16:30:39"/>
        <d v="2023-06-01T07:14:51"/>
        <d v="2023-06-01T11:21:52"/>
        <d v="2023-06-01T05:05:53"/>
        <d v="2023-06-01T12:34:54"/>
        <d v="2023-06-01T00:18:08"/>
        <d v="2023-06-01T15:05:09"/>
        <d v="2023-06-01T06:11:10"/>
        <d v="2023-06-01T08:32:17"/>
        <d v="2023-06-01T17:53:17"/>
        <d v="2023-06-01T07:30:20"/>
        <d v="2023-06-01T11:28:35"/>
        <d v="2023-05-31T23:42:36"/>
        <d v="2023-06-01T17:44:38"/>
        <d v="2023-06-01T19:36:39"/>
        <d v="2023-06-01T16:42:43"/>
        <d v="2023-06-01T01:37:50"/>
        <d v="2023-06-01T21:18:54"/>
        <d v="2023-06-01T15:52:59"/>
        <d v="2023-06-01T07:49:09"/>
        <d v="2023-06-01T04:37:12"/>
        <d v="2023-05-31T23:02:18"/>
        <d v="2023-05-31T23:06:26"/>
        <d v="2023-06-01T03:57:26"/>
        <d v="2023-06-01T15:32:33"/>
        <d v="2023-06-01T08:45:36"/>
        <d v="2023-06-01T07:13:37"/>
        <d v="2023-06-01T13:51:43"/>
        <d v="2023-06-01T01:01:51"/>
        <d v="2023-06-01T13:06:54"/>
        <d v="2023-06-01T17:17:08"/>
        <d v="2023-06-01T05:41:09"/>
        <d v="2023-06-01T21:07:12"/>
        <d v="2023-06-01T10:07:19"/>
        <d v="2023-06-01T13:00:26"/>
        <d v="2023-06-01T13:12:30"/>
        <d v="2023-06-01T20:39:32"/>
        <d v="2023-06-01T10:59:36"/>
        <d v="2023-05-31T23:34:46"/>
        <d v="2023-06-01T15:48:50"/>
        <d v="2023-06-01T08:43:55"/>
        <d v="2023-06-01T08:10:11"/>
        <d v="2023-06-01T06:40:21"/>
        <d v="2023-06-01T21:19:30"/>
        <d v="2023-06-01T06:12:31"/>
        <d v="2023-06-01T15:07:09"/>
        <d v="2023-06-01T07:48:11"/>
        <d v="2023-06-01T01:54:15"/>
        <d v="2023-06-01T10:13:18"/>
        <d v="2023-05-31T22:48:24"/>
        <d v="2023-06-01T21:02:30"/>
        <d v="2023-05-31T23:52:34"/>
        <d v="2023-05-31T22:38:39"/>
        <d v="2023-06-01T21:48:44"/>
        <d v="2023-06-01T13:34:50"/>
        <d v="2023-06-01T12:22:54"/>
        <d v="2023-06-01T00:18:59"/>
        <d v="2023-06-01T18:31:02"/>
        <d v="2023-06-01T08:34:03"/>
        <d v="2023-05-31T23:04:07"/>
        <d v="2023-06-01T09:35:08"/>
        <d v="2023-06-01T13:18:12"/>
        <d v="2023-06-01T12:48:14"/>
        <d v="2023-06-01T02:13:17"/>
        <d v="2023-06-01T22:29:21"/>
        <d v="2023-06-01T09:41:29"/>
        <d v="2023-06-01T03:59:44"/>
        <d v="2023-06-01T06:27:49"/>
        <d v="2023-06-01T20:47:49"/>
        <d v="2023-06-01T06:41:50"/>
        <d v="2023-06-01T03:11:54"/>
        <d v="2023-06-01T07:29:58"/>
        <d v="2023-06-01T00:03:03"/>
        <d v="2023-06-01T11:26:05"/>
        <d v="2023-06-01T11:24:10"/>
        <d v="2023-06-01T17:18:13"/>
        <d v="2023-06-01T03:43:23"/>
        <d v="2023-06-01T18:42:26"/>
        <d v="2023-06-01T08:47:28"/>
        <d v="2023-06-01T08:03:36"/>
        <d v="2023-06-01T20:17:38"/>
        <d v="2023-06-01T13:26:43"/>
        <d v="2023-06-01T10:20:53"/>
        <d v="2023-06-01T02:47:57"/>
        <d v="2023-06-01T19:54:00"/>
        <d v="2023-06-01T06:08:06"/>
        <d v="2023-06-01T00:19:11"/>
        <d v="2023-06-01T18:16:17"/>
        <d v="2023-06-01T06:56:22"/>
        <d v="2023-06-01T01:38:25"/>
        <d v="2023-06-01T20:24:30"/>
        <d v="2023-06-01T10:29:37"/>
        <d v="2023-06-01T13:41:39"/>
        <d v="2023-06-01T17:40:44"/>
        <d v="2023-05-31T22:39:49"/>
        <d v="2023-06-01T16:28:51"/>
        <d v="2023-06-01T17:43:57"/>
        <d v="2023-06-01T04:09:58"/>
        <d v="2023-06-01T10:21:03"/>
        <d v="2023-06-01T11:41:04"/>
        <d v="2023-06-01T09:00:07"/>
        <d v="2023-06-01T07:23:09"/>
        <d v="2023-06-01T12:24:11"/>
        <d v="2023-06-01T21:03:19"/>
        <d v="2023-06-01T00:52:29"/>
        <d v="2023-06-01T17:34:30"/>
        <d v="2023-05-31T22:48:32"/>
        <d v="2023-06-01T12:30:34"/>
        <d v="2023-06-01T10:12:36"/>
        <d v="2023-06-01T15:21:38"/>
        <d v="2023-06-01T13:42:39"/>
        <d v="2023-06-01T17:38:43"/>
        <d v="2023-06-01T12:24:54"/>
        <d v="2023-06-01T14:00:56"/>
        <d v="2023-06-01T02:18:03"/>
        <d v="2023-06-01T20:18:06"/>
        <d v="2023-06-01T08:41:09"/>
        <d v="2023-06-01T07:00:11"/>
        <d v="2023-06-01T21:35:16"/>
        <d v="2023-06-01T01:10:22"/>
        <d v="2023-06-01T07:19:28"/>
        <d v="2023-06-01T13:10:33"/>
        <d v="2023-06-01T06:46:39"/>
        <d v="2023-06-01T07:44:57"/>
        <d v="2023-05-31T23:52:06"/>
        <d v="2023-06-01T07:40:08"/>
        <d v="2023-06-01T17:41:16"/>
        <d v="2023-06-01T13:02:18"/>
        <d v="2023-06-01T15:05:20"/>
        <d v="2023-06-01T21:42:22"/>
        <d v="2023-06-01T17:05:23"/>
        <d v="2023-06-01T02:55:27"/>
        <d v="2023-06-01T17:52:29"/>
        <d v="2023-06-01T17:14:41"/>
        <d v="2023-06-01T02:59:43"/>
        <d v="2023-06-01T21:29:45"/>
        <d v="2023-06-01T03:08:47"/>
        <d v="2023-06-01T10:33:49"/>
        <d v="2023-05-31T23:43:50"/>
        <d v="2023-06-01T14:15:50"/>
        <d v="2023-06-01T15:02:58"/>
        <d v="2023-06-01T01:49:05"/>
        <d v="2023-06-01T16:32:06"/>
        <d v="2023-06-01T15:12:10"/>
        <d v="2023-06-01T00:15:12"/>
        <d v="2023-06-01T14:10:13"/>
        <d v="2023-06-01T14:20:17"/>
        <d v="2023-06-01T08:18:20"/>
        <d v="2023-06-01T17:08:26"/>
        <d v="2023-06-01T19:44:28"/>
        <d v="2023-06-01T21:56:34"/>
        <d v="2023-06-01T10:32:35"/>
        <d v="2023-06-01T11:17:48"/>
        <d v="2023-06-01T10:58:54"/>
        <d v="2023-06-01T02:55:56"/>
        <d v="2023-06-01T13:37:58"/>
        <d v="2023-05-31T22:54:02"/>
        <d v="2023-06-01T15:34:07"/>
        <d v="2023-06-01T20:53:09"/>
        <d v="2023-05-31T22:48:11"/>
        <d v="2023-06-01T19:30:19"/>
        <d v="2023-06-01T16:07:20"/>
        <d v="2023-06-01T15:30:20"/>
        <d v="2023-06-01T13:41:21"/>
        <d v="2023-06-01T07:51:23"/>
        <d v="2023-06-01T19:36:26"/>
        <d v="2023-06-01T09:07:26"/>
        <d v="2023-06-01T08:08:33"/>
        <d v="2023-06-01T06:24:35"/>
        <d v="2023-06-01T03:30:40"/>
        <d v="2023-06-01T03:31:46"/>
        <d v="2023-06-01T17:24:58"/>
        <d v="2023-06-01T01:40:00"/>
        <d v="2023-06-01T10:47:00"/>
        <d v="2023-06-01T10:21:12"/>
        <d v="2023-06-01T08:54:15"/>
        <d v="2023-06-01T02:03:17"/>
        <d v="2023-06-01T16:29:19"/>
        <d v="2023-05-31T23:42:28"/>
        <d v="2023-06-01T13:49:33"/>
        <d v="2023-06-01T04:08:35"/>
        <d v="2023-06-01T18:26:37"/>
        <d v="2023-06-01T01:02:38"/>
        <d v="2023-06-01T17:10:41"/>
        <d v="2023-06-01T15:43:42"/>
        <d v="2023-06-01T01:25:44"/>
        <d v="2023-06-01T15:34:46"/>
        <d v="2023-06-01T18:11:47"/>
        <d v="2023-06-01T21:56:52"/>
        <d v="2023-06-01T06:23:56"/>
        <d v="2023-06-01T07:44:06"/>
        <d v="2023-06-01T02:30:08"/>
        <d v="2023-06-01T01:18:10"/>
        <d v="2023-06-01T05:50:14"/>
        <d v="2023-06-01T20:23:38"/>
        <d v="2023-06-01T15:51:50"/>
        <d v="2023-06-01T05:09:51"/>
        <d v="2023-06-01T20:44:56"/>
        <d v="2023-06-01T20:25:06"/>
        <d v="2023-06-01T03:27:09"/>
        <d v="2023-06-01T17:17:12"/>
        <d v="2023-06-01T04:57:15"/>
        <d v="2023-05-31T22:51:20"/>
        <d v="2023-06-01T03:04:22"/>
        <d v="2023-06-01T06:36:26"/>
        <d v="2023-06-01T13:23:31"/>
        <d v="2023-06-01T10:09:33"/>
        <d v="2023-06-01T10:20:43"/>
        <d v="2023-06-01T01:22:44"/>
        <d v="2023-06-01T06:34:46"/>
        <d v="2023-06-01T01:46:02"/>
        <d v="2023-06-01T10:16:11"/>
        <d v="2023-06-01T05:25:13"/>
        <d v="2023-06-01T05:12:18"/>
        <d v="2023-06-01T17:34:26"/>
        <d v="2023-06-01T07:05:28"/>
        <d v="2023-06-01T06:51:28"/>
        <d v="2023-06-01T15:31:30"/>
        <d v="2023-06-01T00:52:31"/>
        <d v="2023-06-01T08:57:39"/>
        <d v="2023-06-01T19:53:53"/>
        <d v="2023-06-01T10:15:57"/>
        <d v="2023-06-01T22:01:00"/>
        <d v="2023-06-01T02:47:01"/>
        <d v="2023-06-01T04:22:09"/>
        <d v="2023-06-01T09:01:13"/>
        <d v="2023-06-01T01:18:23"/>
        <d v="2023-06-01T18:47:25"/>
        <d v="2023-06-01T12:10:26"/>
        <d v="2023-06-01T12:20:34"/>
        <d v="2023-06-01T15:54:35"/>
        <d v="2023-06-01T17:39:36"/>
        <d v="2023-06-01T04:17:45"/>
        <d v="2023-06-01T18:45:45"/>
        <d v="2023-06-01T22:25:46"/>
        <d v="2023-06-01T21:43:48"/>
        <d v="2023-06-01T19:31:50"/>
        <d v="2023-06-01T02:10:52"/>
        <d v="2023-06-01T18:55:52"/>
        <d v="2023-06-01T02:48:56"/>
        <d v="2023-05-31T22:51:02"/>
        <d v="2023-06-01T12:34:02"/>
        <d v="2023-06-01T01:39:16"/>
        <d v="2023-06-01T01:04:21"/>
        <d v="2023-06-01T13:59:27"/>
        <d v="2023-06-01T19:18:28"/>
        <d v="2023-06-01T09:07:31"/>
        <d v="2023-06-01T03:19:33"/>
        <d v="2023-06-01T06:43:38"/>
        <d v="2023-06-01T17:04:52"/>
        <d v="2023-05-31T23:08:56"/>
        <d v="2023-06-01T13:34:58"/>
        <d v="2023-06-01T05:46:58"/>
        <d v="2023-06-01T15:28:00"/>
        <d v="2023-06-01T05:36:03"/>
        <d v="2023-06-01T15:39:14"/>
        <d v="2023-06-01T21:41:19"/>
        <d v="2023-06-01T08:19:21"/>
        <d v="2023-06-01T00:38:34"/>
        <d v="2023-06-01T03:10:36"/>
        <d v="2023-06-01T10:47:38"/>
        <d v="2023-06-01T19:42:43"/>
        <d v="2023-06-01T19:51:46"/>
        <d v="2023-06-01T17:04:48"/>
        <d v="2023-06-01T16:13:49"/>
        <d v="2023-06-01T08:26:52"/>
        <d v="2023-06-01T20:37:06"/>
        <d v="2023-06-01T16:06:07"/>
        <d v="2023-06-01T17:52:09"/>
        <d v="2023-06-01T18:03:11"/>
        <d v="2023-06-01T01:14:12"/>
        <d v="2023-06-01T09:02:16"/>
        <d v="2023-06-01T22:11:19"/>
        <d v="2023-06-01T18:06:26"/>
        <d v="2023-06-01T14:00:31"/>
        <d v="2023-06-01T14:20:33"/>
        <d v="2023-06-01T18:02:35"/>
        <d v="2023-06-01T20:51:44"/>
        <d v="2023-06-01T18:26:46"/>
        <d v="2023-06-01T16:34:51"/>
        <d v="2023-06-01T05:39:56"/>
        <d v="2023-06-01T10:25:06"/>
        <d v="2023-06-01T15:07:12"/>
        <d v="2023-06-01T12:43:14"/>
        <d v="2023-06-01T10:32:15"/>
        <d v="2023-06-01T20:07:19"/>
        <d v="2023-06-01T18:41:21"/>
        <d v="2023-06-01T14:32:23"/>
        <d v="2023-06-01T11:15:24"/>
        <d v="2023-06-01T14:10:25"/>
        <d v="2023-06-01T01:42:31"/>
        <d v="2023-06-01T07:27:33"/>
        <d v="2023-06-01T18:40:35"/>
        <d v="2023-06-01T01:22:37"/>
        <d v="2023-06-01T06:04:40"/>
        <d v="2023-06-01T09:16:51"/>
        <d v="2023-06-01T05:01:54"/>
        <d v="2023-06-01T10:29:02"/>
        <d v="2023-06-01T05:38:03"/>
        <d v="2023-05-31T23:01:06"/>
        <d v="2023-06-01T16:00:07"/>
        <d v="2023-06-01T08:19:12"/>
        <d v="2023-06-01T08:12:15"/>
        <d v="2023-06-01T19:23:18"/>
        <d v="2023-06-01T03:29:24"/>
        <d v="2023-06-01T03:30:25"/>
        <d v="2023-06-01T21:11:27"/>
        <d v="2023-06-01T09:48:31"/>
        <d v="2023-06-01T01:39:36"/>
        <d v="2023-06-01T08:58:44"/>
        <d v="2023-06-01T15:08:49"/>
        <d v="2023-06-01T14:07:53"/>
        <d v="2023-06-01T06:32:57"/>
        <d v="2023-06-01T13:06:01"/>
        <d v="2023-06-01T15:17:08"/>
        <d v="2023-05-31T23:58:12"/>
        <d v="2023-05-31T22:53:25"/>
        <d v="2023-06-01T17:22:29"/>
        <d v="2023-06-01T03:48:29"/>
        <d v="2023-05-31T23:13:33"/>
        <d v="2023-06-01T01:01:36"/>
        <d v="2023-06-01T11:42:42"/>
        <d v="2023-06-01T14:51:43"/>
        <d v="2023-06-01T11:35:47"/>
        <d v="2023-06-01T04:48:49"/>
        <d v="2023-06-01T06:26:52"/>
        <d v="2023-06-01T01:50:00"/>
        <d v="2023-06-01T21:03:02"/>
        <d v="2023-06-01T17:26:04"/>
        <d v="2023-06-01T06:19:09"/>
        <d v="2023-06-01T16:04:10"/>
        <d v="2023-06-01T22:05:15"/>
        <d v="2023-06-01T10:09:16"/>
        <d v="2023-06-01T13:33:28"/>
        <d v="2023-06-01T22:50:40"/>
        <d v="2023-06-01T10:04:43"/>
        <d v="2023-06-01T21:09:54"/>
        <d v="2023-06-01T14:14:55"/>
        <d v="2023-06-01T19:28:57"/>
        <d v="2023-06-01T16:22:59"/>
        <d v="2023-06-01T08:27:05"/>
        <d v="2023-06-01T07:26:05"/>
        <d v="2023-06-01T16:26:17"/>
        <d v="2023-06-01T04:42:19"/>
        <d v="2023-06-01T20:33:21"/>
        <d v="2023-06-01T04:14:27"/>
        <d v="2023-06-01T08:38:32"/>
        <d v="2023-06-01T22:47:39"/>
        <d v="2023-06-01T06:53:40"/>
        <d v="2023-06-01T16:23:41"/>
        <d v="2023-06-01T05:15:45"/>
        <d v="2023-06-01T19:50:49"/>
        <d v="2023-06-01T21:41:50"/>
        <d v="2023-06-01T19:48:56"/>
        <d v="2023-06-01T03:59:58"/>
        <d v="2023-06-01T09:08:59"/>
        <d v="2023-05-31T23:48:01"/>
        <d v="2023-06-01T13:00:06"/>
        <d v="2023-06-01T14:45:10"/>
        <d v="2023-06-01T05:44:12"/>
        <d v="2023-06-01T07:25:23"/>
        <d v="2023-06-01T19:45:23"/>
        <d v="2023-06-01T06:46:25"/>
        <d v="2023-06-01T20:12:28"/>
        <d v="2023-06-01T09:18:29"/>
        <d v="2023-06-01T17:07:32"/>
        <d v="2023-06-01T10:57:38"/>
        <d v="2023-06-01T12:15:39"/>
        <d v="2023-06-01T06:44:43"/>
        <d v="2023-06-01T16:50:45"/>
        <d v="2023-06-01T02:20:50"/>
        <d v="2023-06-01T03:44:53"/>
        <d v="2023-06-01T16:44:56"/>
        <d v="2023-06-01T05:12:59"/>
        <d v="2023-06-01T22:04:06"/>
        <d v="2023-06-01T10:34:08"/>
        <d v="2023-06-01T18:33:10"/>
        <d v="2023-06-01T07:21:13"/>
        <d v="2023-06-01T11:04:15"/>
        <d v="2023-06-01T00:04:18"/>
        <d v="2023-06-01T19:30:20"/>
        <d v="2023-06-01T03:37:25"/>
        <d v="2023-06-01T14:57:26"/>
        <d v="2023-06-01T13:01:31"/>
        <d v="2023-06-01T09:24:35"/>
        <d v="2023-06-01T12:27:47"/>
        <d v="2023-06-01T17:52:52"/>
        <d v="2023-06-01T14:04:58"/>
        <d v="2023-05-31T23:35:01"/>
        <d v="2023-06-01T07:42:05"/>
        <d v="2023-06-01T22:50:10"/>
        <d v="2023-06-01T04:33:24"/>
        <d v="2023-06-01T09:25:26"/>
        <d v="2023-06-01T16:49:28"/>
        <d v="2023-06-01T09:31:34"/>
        <d v="2023-06-01T10:15:35"/>
        <d v="2023-06-01T07:43:37"/>
        <d v="2023-06-01T09:54:46"/>
        <d v="2023-06-01T15:13:48"/>
        <d v="2023-06-01T22:38:49"/>
        <d v="2023-06-01T11:39:55"/>
        <d v="2023-06-01T03:59:56"/>
        <d v="2023-06-01T07:50:00"/>
        <d v="2023-06-01T08:26:03"/>
        <d v="2023-06-01T15:50:06"/>
        <d v="2023-06-01T03:10:09"/>
        <d v="2023-06-01T00:28:18"/>
        <d v="2023-06-01T16:23:21"/>
        <d v="2023-06-01T11:29:25"/>
        <d v="2023-06-01T19:50:26"/>
        <d v="2023-06-01T10:37:45"/>
        <d v="2023-06-01T16:03:47"/>
        <d v="2023-06-01T15:29:56"/>
        <d v="2023-06-01T19:04:56"/>
        <d v="2023-06-01T11:45:58"/>
        <d v="2023-06-01T00:23:59"/>
        <d v="2023-06-01T16:27:01"/>
        <d v="2023-06-01T18:58:05"/>
        <d v="2023-06-01T02:00:05"/>
        <d v="2023-06-01T09:37:08"/>
        <d v="2023-06-01T02:19:14"/>
        <d v="2023-06-01T13:27:18"/>
        <d v="2023-06-01T11:57:18"/>
        <d v="2023-06-01T04:40:34"/>
        <d v="2023-06-01T14:04:35"/>
        <d v="2023-06-01T05:49:37"/>
        <d v="2023-06-01T20:42:40"/>
        <d v="2023-06-01T16:46:43"/>
        <d v="2023-06-01T11:46:54"/>
        <d v="2023-06-01T15:19:00"/>
        <d v="2023-06-01T17:29:06"/>
        <d v="2023-06-01T01:20:13"/>
        <d v="2023-06-01T10:09:26"/>
        <d v="2023-06-01T11:07:28"/>
        <d v="2023-06-01T01:24:29"/>
        <d v="2023-06-01T20:38:30"/>
        <d v="2023-06-01T18:08:37"/>
        <d v="2023-06-01T22:51:39"/>
        <d v="2023-06-01T11:27:43"/>
        <d v="2023-06-01T03:56:47"/>
        <d v="2023-06-01T03:28:52"/>
        <d v="2023-06-01T20:14:55"/>
        <d v="2023-06-01T10:22:59"/>
        <d v="2023-05-31T23:52:02"/>
        <d v="2023-06-01T14:18:05"/>
        <d v="2023-06-01T03:24:09"/>
        <d v="2023-06-01T18:21:16"/>
        <d v="2023-06-01T04:21:22"/>
        <d v="2023-06-01T20:35:24"/>
        <d v="2023-06-01T22:08:31"/>
        <d v="2023-05-31T23:29:33"/>
        <d v="2023-06-01T21:48:35"/>
        <d v="2023-06-01T04:40:37"/>
        <d v="2023-06-01T22:59:43"/>
        <d v="2023-06-01T18:58:44"/>
        <d v="2023-06-01T01:28:49"/>
        <d v="2023-06-01T10:26:49"/>
        <d v="2023-06-01T22:21:03"/>
        <d v="2023-06-01T19:05:06"/>
        <d v="2023-06-01T04:57:09"/>
        <d v="2023-06-01T19:22:11"/>
        <d v="2023-06-01T23:02:17"/>
        <d v="2023-06-01T22:51:26"/>
        <d v="2023-06-01T02:13:29"/>
        <d v="2023-06-01T14:33:38"/>
        <d v="2023-05-31T23:27:38"/>
        <d v="2023-06-01T13:01:39"/>
        <d v="2023-06-01T01:33:41"/>
        <d v="2023-06-01T10:39:44"/>
        <d v="2023-06-01T08:20:55"/>
        <d v="2023-06-01T20:53:58"/>
        <d v="2023-06-01T00:15:01"/>
        <d v="2023-05-31T23:28:06"/>
        <d v="2023-06-01T15:25:10"/>
        <d v="2023-06-01T09:28:13"/>
        <d v="2023-06-01T22:19:14"/>
        <d v="2023-06-01T15:14:17"/>
        <d v="2023-06-01T14:50:23"/>
        <d v="2023-06-01T17:42:24"/>
        <d v="2023-06-01T21:46:29"/>
        <d v="2023-06-01T21:24:30"/>
        <d v="2023-06-01T17:53:33"/>
        <d v="2023-06-01T21:51:35"/>
        <d v="2023-06-01T20:00:38"/>
        <d v="2023-06-01T21:00:39"/>
        <d v="2023-06-01T15:30:43"/>
        <d v="2023-06-01T00:20:48"/>
        <d v="2023-06-01T09:49:50"/>
        <d v="2023-06-01T19:02:51"/>
        <d v="2023-06-01T07:26:55"/>
        <d v="2023-06-01T05:56:00"/>
        <d v="2023-06-01T19:16:02"/>
        <d v="2023-06-01T13:34:04"/>
        <d v="2023-06-01T11:20:05"/>
        <d v="2023-06-01T03:36:13"/>
        <d v="2023-06-01T22:23:18"/>
        <d v="2023-06-01T09:23:23"/>
        <d v="2023-06-01T13:03:29"/>
        <d v="2023-06-01T19:24:32"/>
        <d v="2023-06-01T19:33:35"/>
        <d v="2023-06-01T05:32:38"/>
        <d v="2023-06-01T01:46:40"/>
        <d v="2023-06-01T09:04:46"/>
        <d v="2023-06-01T11:08:55"/>
        <d v="2023-06-01T00:06:57"/>
        <d v="2023-06-01T17:09:02"/>
        <d v="2023-06-01T15:48:19"/>
        <d v="2023-06-01T03:01:21"/>
        <d v="2023-06-01T09:55:29"/>
        <d v="2023-06-01T06:36:33"/>
        <d v="2023-06-01T20:15:36"/>
        <d v="2023-06-01T11:58:41"/>
        <d v="2023-06-01T11:13:42"/>
        <d v="2023-06-01T21:58:44"/>
        <d v="2023-06-01T00:47:46"/>
        <d v="2023-06-01T15:07:49"/>
        <d v="2023-05-31T23:07:54"/>
        <d v="2023-06-01T05:54:19"/>
        <d v="2023-06-01T00:14:27"/>
        <d v="2023-06-01T04:49:28"/>
        <d v="2023-06-01T18:39:29"/>
        <d v="2023-06-01T18:24:36"/>
        <d v="2023-06-01T09:56:38"/>
        <d v="2023-06-01T01:03:43"/>
        <d v="2023-06-01T06:26:44"/>
        <d v="2023-06-01T17:05:45"/>
        <d v="2023-06-01T02:28:46"/>
        <d v="2023-06-01T11:33:47"/>
        <d v="2023-06-01T07:49:53"/>
        <d v="2023-06-01T12:52:57"/>
        <d v="2023-06-01T09:04:02"/>
        <d v="2023-06-01T18:47:03"/>
        <d v="2023-06-01T20:15:05"/>
        <d v="2023-06-01T02:36:08"/>
        <d v="2023-06-01T00:08:09"/>
        <d v="2023-06-01T16:41:13"/>
        <d v="2023-06-01T17:45:16"/>
        <d v="2023-06-01T11:25:19"/>
        <d v="2023-06-01T14:09:26"/>
        <d v="2023-06-01T08:50:29"/>
        <d v="2023-06-01T15:54:32"/>
        <d v="2023-06-01T18:22:40"/>
        <d v="2023-06-01T19:17:44"/>
        <d v="2023-06-01T18:06:49"/>
        <d v="2023-06-01T04:34:51"/>
        <d v="2023-06-01T13:08:55"/>
        <d v="2023-06-01T10:00:56"/>
        <d v="2023-06-01T10:32:00"/>
        <d v="2023-06-01T19:58:01"/>
        <d v="2023-06-01T01:56:03"/>
        <d v="2023-06-01T03:33:05"/>
        <d v="2023-06-01T19:50:10"/>
        <d v="2023-06-01T20:58:14"/>
        <d v="2023-06-01T00:06:16"/>
        <d v="2023-06-01T02:15:23"/>
        <d v="2023-06-01T13:22:26"/>
        <d v="2023-06-01T20:43:32"/>
        <d v="2023-06-01T11:50:41"/>
        <d v="2023-06-01T04:44:52"/>
        <d v="2023-06-01T10:39:56"/>
        <d v="2023-06-01T14:12:58"/>
        <d v="2023-06-01T14:35:04"/>
        <d v="2023-06-01T18:43:14"/>
        <d v="2023-06-01T12:37:17"/>
        <d v="2023-06-01T12:24:29"/>
        <d v="2023-06-01T12:14:32"/>
        <d v="2023-06-01T08:16:34"/>
        <d v="2023-06-01T02:54:37"/>
        <d v="2023-06-01T10:16:39"/>
        <d v="2023-06-01T19:28:42"/>
        <d v="2023-06-01T15:11:45"/>
        <d v="2023-05-31T23:45:47"/>
        <d v="2023-06-01T22:19:57"/>
        <d v="2023-06-01T21:54:57"/>
        <d v="2023-06-01T17:33:04"/>
        <d v="2023-06-01T14:46:06"/>
        <d v="2023-06-01T09:42:07"/>
        <d v="2023-06-01T18:26:09"/>
        <d v="2023-06-01T19:41:16"/>
        <d v="2023-06-01T16:14:17"/>
        <d v="2023-06-01T06:13:31"/>
        <d v="2023-06-01T09:25:32"/>
        <d v="2023-06-01T22:02:36"/>
        <d v="2023-06-01T03:17:39"/>
        <d v="2023-06-01T03:34:40"/>
        <d v="2023-06-01T12:23:48"/>
        <d v="2023-06-01T18:07:49"/>
        <d v="2023-06-01T09:12:04"/>
        <d v="2023-06-01T16:52:07"/>
        <d v="2023-06-01T04:09:16"/>
        <d v="2023-06-01T05:24:16"/>
        <d v="2023-06-01T22:25:22"/>
        <d v="2023-06-01T21:31:33"/>
        <d v="2023-06-01T07:11:38"/>
        <d v="2023-06-01T07:53:39"/>
        <d v="2023-06-01T20:17:45"/>
        <d v="2023-06-01T15:44:46"/>
        <d v="2023-05-31T23:13:48"/>
        <d v="2023-06-01T07:58:00"/>
        <d v="2023-06-01T11:59:05"/>
        <d v="2023-06-01T21:47:08"/>
        <d v="2023-06-01T20:22:13"/>
        <d v="2023-06-01T07:42:15"/>
        <d v="2023-06-01T13:54:17"/>
        <d v="2023-06-01T18:52:18"/>
        <d v="2023-06-01T05:47:29"/>
        <d v="2023-06-01T02:45:35"/>
        <d v="2023-06-01T00:01:39"/>
        <d v="2023-06-01T17:18:39"/>
        <d v="2023-06-01T14:49:41"/>
        <d v="2023-06-01T09:40:45"/>
        <d v="2023-06-01T08:03:48"/>
        <d v="2023-06-01T20:13:50"/>
        <d v="2023-06-01T08:19:54"/>
        <d v="2023-06-01T08:31:56"/>
        <d v="2023-06-01T05:18:05"/>
        <d v="2023-06-01T09:48:12"/>
        <d v="2023-06-01T03:37:20"/>
        <d v="2023-06-01T06:24:28"/>
        <d v="2023-06-01T22:35:30"/>
        <d v="2023-06-01T07:38:34"/>
        <d v="2023-06-01T17:42:37"/>
        <d v="2023-06-01T01:08:37"/>
        <d v="2023-06-01T14:26:40"/>
        <d v="2023-06-01T14:16:42"/>
        <d v="2023-06-01T12:34:44"/>
        <d v="2023-06-01T13:02:46"/>
        <d v="2023-06-01T11:52:47"/>
        <d v="2023-06-01T01:29:48"/>
        <d v="2023-06-01T18:01:59"/>
        <d v="2023-06-01T17:25:00"/>
        <d v="2023-06-01T02:44:04"/>
        <d v="2023-06-01T09:03:10"/>
        <d v="2023-06-01T04:59:12"/>
        <d v="2023-06-01T08:38:19"/>
        <d v="2023-06-01T03:42:21"/>
        <d v="2023-06-01T00:34:21"/>
        <d v="2023-06-01T10:14:24"/>
        <d v="2023-06-01T12:27:25"/>
        <d v="2023-06-01T13:51:28"/>
        <d v="2023-06-01T07:04:34"/>
        <d v="2023-06-01T17:22:38"/>
        <d v="2023-06-01T04:17:40"/>
        <d v="2023-06-01T16:32:43"/>
        <d v="2023-06-01T06:26:47"/>
        <d v="2023-06-01T11:30:55"/>
        <d v="2023-06-01T23:08:59"/>
        <d v="2023-06-01T02:12:02"/>
        <d v="2023-05-31T23:23:07"/>
        <d v="2023-06-01T05:05:11"/>
        <d v="2023-06-01T10:22:19"/>
        <d v="2023-06-01T02:59:23"/>
        <d v="2023-06-01T18:03:23"/>
        <d v="2023-06-01T07:43:25"/>
        <d v="2023-06-01T19:35:26"/>
        <d v="2023-06-01T01:20:27"/>
        <d v="2023-06-01T08:58:31"/>
        <d v="2023-06-01T14:36:35"/>
        <d v="2023-06-01T03:07:36"/>
        <d v="2023-06-01T06:18:39"/>
        <d v="2023-06-01T11:36:48"/>
        <d v="2023-06-01T11:11:56"/>
        <d v="2023-06-01T07:14:05"/>
        <d v="2023-06-01T13:49:07"/>
        <d v="2023-06-01T14:17:10"/>
        <d v="2023-06-01T21:39:13"/>
        <d v="2023-06-01T04:14:15"/>
        <d v="2023-06-01T16:18:17"/>
        <d v="2023-06-01T09:28:19"/>
        <d v="2023-06-01T07:07:22"/>
        <d v="2023-06-01T16:38:25"/>
        <d v="2023-06-01T03:30:30"/>
        <d v="2023-06-01T03:58:35"/>
        <d v="2023-06-01T22:18:41"/>
        <d v="2023-06-01T02:00:49"/>
        <d v="2023-06-01T13:08:50"/>
        <d v="2023-06-01T04:15:52"/>
        <d v="2023-06-01T12:34:52"/>
        <d v="2023-06-01T18:41:54"/>
        <d v="2023-06-01T10:19:01"/>
        <d v="2023-06-01T14:25:02"/>
        <d v="2023-06-01T02:35:06"/>
        <d v="2023-06-01T19:25:08"/>
        <d v="2023-06-01T16:58:14"/>
        <d v="2023-06-01T07:09:19"/>
        <d v="2023-06-01T00:43:25"/>
        <d v="2023-06-01T01:27:27"/>
        <d v="2023-06-01T14:07:31"/>
        <d v="2023-06-01T20:26:33"/>
        <d v="2023-05-31T23:27:36"/>
        <d v="2023-06-01T05:20:39"/>
        <d v="2023-06-01T11:19:41"/>
        <d v="2023-06-01T01:27:43"/>
        <d v="2023-06-01T18:22:45"/>
        <d v="2023-06-01T07:53:52"/>
        <d v="2023-05-31T23:38:54"/>
        <d v="2023-06-01T06:36:55"/>
        <d v="2023-06-01T11:19:58"/>
        <d v="2023-06-01T22:46:02"/>
        <d v="2023-06-01T07:29:06"/>
        <d v="2023-06-01T09:04:09"/>
        <d v="2023-06-01T14:29:19"/>
        <d v="2023-06-01T00:33:24"/>
        <d v="2023-06-01T06:57:30"/>
        <d v="2023-06-01T10:12:31"/>
        <d v="2023-06-01T17:22:33"/>
        <d v="2023-06-01T21:22:35"/>
        <d v="2023-06-01T20:25:36"/>
        <d v="2023-06-01T04:08:42"/>
        <d v="2023-06-01T14:13:42"/>
        <d v="2023-06-01T20:11:55"/>
        <d v="2023-06-01T13:35:56"/>
        <d v="2023-06-01T13:21:57"/>
        <d v="2023-06-01T18:31:59"/>
        <d v="2023-06-01T05:27:00"/>
        <d v="2023-06-01T19:55:03"/>
        <d v="2023-06-01T20:03:06"/>
        <d v="2023-06-01T04:18:08"/>
        <d v="2023-06-01T21:46:16"/>
        <d v="2023-06-01T03:56:19"/>
        <d v="2023-06-01T03:06:22"/>
        <d v="2023-06-01T05:04:23"/>
        <d v="2023-06-01T11:50:35"/>
        <d v="2023-06-01T13:14:37"/>
        <d v="2023-06-01T13:26:54"/>
        <d v="2023-05-31T23:26:06"/>
        <d v="2023-06-01T05:32:08"/>
        <d v="2023-05-31T23:31:18"/>
        <d v="2023-06-01T15:44:20"/>
        <d v="2023-06-01T03:56:23"/>
        <d v="2023-06-01T15:25:24"/>
        <d v="2023-05-31T23:24:29"/>
        <d v="2023-06-01T11:08:31"/>
        <d v="2023-06-01T01:47:35"/>
        <d v="2023-06-01T00:01:37"/>
        <d v="2023-06-01T18:16:41"/>
        <d v="2023-06-01T23:07:42"/>
        <d v="2023-06-01T04:32:45"/>
        <d v="2023-06-01T17:02:58"/>
        <d v="2023-06-01T07:28:01"/>
        <d v="2023-06-01T07:40:01"/>
        <d v="2023-06-01T23:14:05"/>
        <d v="2023-06-01T20:29:07"/>
        <d v="2023-06-01T09:18:07"/>
        <d v="2023-06-01T13:40:23"/>
        <d v="2023-06-01T12:51:31"/>
        <d v="2023-06-01T01:53:35"/>
        <d v="2023-06-01T19:20:48"/>
        <d v="2023-06-01T08:28:08"/>
        <d v="2023-06-01T18:30:17"/>
        <d v="2023-06-01T07:20:30"/>
        <d v="2023-06-01T18:37:32"/>
        <d v="2023-06-01T02:08:34"/>
        <d v="2023-06-01T10:46:40"/>
        <d v="2023-06-01T15:43:56"/>
        <d v="2023-06-01T08:35:00"/>
        <d v="2023-06-01T03:22:03"/>
        <d v="2023-06-01T19:50:03"/>
        <d v="2023-06-01T07:25:04"/>
        <d v="2023-05-31T23:37:07"/>
        <d v="2023-06-01T11:42:11"/>
        <d v="2023-06-01T20:24:14"/>
        <d v="2023-06-01T19:16:16"/>
        <d v="2023-06-01T09:28:16"/>
        <d v="2023-06-01T19:48:20"/>
        <d v="2023-06-01T14:32:28"/>
        <d v="2023-06-01T01:38:31"/>
        <d v="2023-06-01T19:56:34"/>
        <d v="2023-06-01T18:35:40"/>
        <d v="2023-06-01T17:14:42"/>
        <d v="2023-06-01T16:43:44"/>
        <d v="2023-06-01T02:42:46"/>
        <d v="2023-06-01T10:06:54"/>
        <d v="2023-06-01T06:13:04"/>
        <d v="2023-06-01T08:15:09"/>
        <d v="2023-06-01T16:13:13"/>
        <d v="2023-06-01T22:41:18"/>
        <d v="2023-06-01T08:41:31"/>
        <d v="2023-06-01T04:46:35"/>
        <d v="2023-06-01T10:24:42"/>
        <d v="2023-06-01T09:05:47"/>
        <d v="2023-06-01T06:29:00"/>
        <d v="2023-06-01T17:39:14"/>
        <d v="2023-06-01T13:58:17"/>
        <d v="2023-06-01T09:10:19"/>
        <d v="2023-06-01T20:15:22"/>
        <d v="2023-06-01T15:44:27"/>
        <d v="2023-06-01T09:12:41"/>
        <d v="2023-06-01T16:23:45"/>
        <d v="2023-06-01T09:37:47"/>
        <d v="2023-06-01T03:15:55"/>
        <d v="2023-06-01T20:11:05"/>
        <d v="2023-06-01T15:25:14"/>
        <d v="2023-05-31T23:55:18"/>
        <d v="2023-06-01T22:27:19"/>
        <d v="2023-06-01T02:29:20"/>
        <d v="2023-06-01T14:56:25"/>
        <d v="2023-06-01T20:35:27"/>
        <d v="2023-06-01T15:59:28"/>
        <d v="2023-06-01T15:33:33"/>
        <d v="2023-06-01T18:01:37"/>
        <d v="2023-06-01T07:16:48"/>
        <d v="2023-06-01T22:46:50"/>
        <d v="2023-06-01T23:07:52"/>
        <d v="2023-06-01T02:02:55"/>
        <d v="2023-06-01T06:01:00"/>
        <d v="2023-06-01T14:36:03"/>
        <d v="2023-06-01T08:39:06"/>
        <d v="2023-06-01T18:12:10"/>
        <d v="2023-06-01T14:15:12"/>
        <d v="2023-06-01T12:14:14"/>
        <d v="2023-06-01T10:37:18"/>
        <d v="2023-06-01T06:50:20"/>
        <d v="2023-06-01T06:24:22"/>
        <d v="2023-06-01T04:17:23"/>
        <d v="2023-06-01T01:38:30"/>
        <d v="2023-06-01T05:01:31"/>
        <d v="2023-06-01T07:27:36"/>
        <d v="2023-06-01T10:49:39"/>
        <d v="2023-06-01T04:11:44"/>
        <d v="2023-06-01T03:56:59"/>
        <d v="2023-06-01T01:01:00"/>
        <d v="2023-06-01T04:08:06"/>
        <d v="2023-06-01T19:05:09"/>
        <d v="2023-06-01T06:31:14"/>
        <d v="2023-06-01T15:23:17"/>
        <d v="2023-06-01T10:25:28"/>
        <d v="2023-06-01T21:02:31"/>
        <d v="2023-06-01T11:00:34"/>
        <d v="2023-06-01T16:25:38"/>
        <d v="2023-06-01T14:01:39"/>
        <d v="2023-06-01T11:54:42"/>
        <d v="2023-06-01T19:13:51"/>
        <d v="2023-06-01T10:22:53"/>
        <d v="2023-06-01T01:10:58"/>
        <d v="2023-06-01T22:21:59"/>
        <d v="2023-06-01T02:51:01"/>
        <d v="2023-05-31T23:34:05"/>
        <d v="2023-06-01T19:04:08"/>
        <d v="2023-06-01T11:06:09"/>
        <d v="2023-06-01T16:20:10"/>
        <d v="2023-06-01T13:08:11"/>
        <d v="2023-06-01T00:02:19"/>
        <d v="2023-06-01T14:02:21"/>
        <d v="2023-06-01T16:16:23"/>
        <d v="2023-06-01T05:39:27"/>
        <d v="2023-06-01T12:00:29"/>
        <d v="2023-06-01T02:52:30"/>
        <d v="2023-06-01T17:41:39"/>
        <d v="2023-06-01T10:56:39"/>
        <d v="2023-06-01T08:13:42"/>
        <d v="2023-06-01T15:18:44"/>
        <d v="2023-06-01T20:13:46"/>
        <d v="2023-06-01T00:40:48"/>
        <d v="2023-06-01T00:20:58"/>
        <d v="2023-06-01T00:40:02"/>
        <d v="2023-06-01T00:03:09"/>
        <d v="2023-06-01T07:58:10"/>
        <d v="2023-06-01T23:24:19"/>
        <d v="2023-06-01T17:21:24"/>
        <d v="2023-06-01T07:56:28"/>
        <d v="2023-06-01T08:04:37"/>
        <d v="2023-06-01T20:28:39"/>
        <d v="2023-06-01T15:03:40"/>
        <d v="2023-06-01T18:39:43"/>
        <d v="2023-06-01T03:02:45"/>
        <d v="2023-06-01T18:14:48"/>
        <d v="2023-06-01T21:32:52"/>
        <d v="2023-06-01T00:48:54"/>
        <d v="2023-06-01T10:57:02"/>
        <d v="2023-06-01T10:24:03"/>
        <d v="2023-06-01T06:16:05"/>
        <d v="2023-06-01T16:38:07"/>
        <d v="2023-06-01T10:49:07"/>
        <d v="2023-06-01T18:43:09"/>
        <d v="2023-06-01T00:39:18"/>
        <d v="2023-06-01T18:24:19"/>
        <d v="2023-06-01T02:43:21"/>
        <d v="2023-06-01T10:22:27"/>
        <d v="2023-06-01T12:29:32"/>
        <d v="2023-06-01T07:42:37"/>
        <d v="2023-06-01T18:02:39"/>
        <d v="2023-06-01T03:03:40"/>
        <d v="2023-06-01T16:11:44"/>
        <d v="2023-06-01T02:13:46"/>
        <d v="2023-06-01T07:59:47"/>
        <d v="2023-06-01T01:49:56"/>
        <d v="2023-06-01T06:26:04"/>
        <d v="2023-06-01T00:20:06"/>
        <d v="2023-06-01T18:26:17"/>
        <d v="2023-06-01T00:58:27"/>
        <d v="2023-06-01T15:18:32"/>
        <d v="2023-06-01T06:39:36"/>
        <d v="2023-06-01T11:15:48"/>
        <d v="2023-06-01T06:21:50"/>
        <d v="2023-06-01T23:31:52"/>
        <d v="2023-06-01T15:56:58"/>
        <d v="2023-06-01T14:16:04"/>
        <d v="2023-06-01T08:56:06"/>
        <d v="2023-06-01T16:04:06"/>
        <d v="2023-06-01T13:25:18"/>
        <d v="2023-06-01T03:34:24"/>
        <d v="2023-06-01T06:10:26"/>
        <d v="2023-06-01T15:32:29"/>
        <d v="2023-06-01T21:23:31"/>
        <d v="2023-06-01T09:47:32"/>
        <d v="2023-06-01T23:09:38"/>
        <d v="2023-06-01T03:02:40"/>
        <d v="2023-06-01T23:13:43"/>
        <d v="2023-06-01T00:37:45"/>
        <d v="2023-06-01T11:09:47"/>
        <d v="2023-06-01T09:45:51"/>
        <d v="2023-06-01T03:39:55"/>
        <d v="2023-06-01T11:30:56"/>
        <d v="2023-06-01T04:31:59"/>
        <d v="2023-06-01T09:55:03"/>
        <d v="2023-06-01T23:28:08"/>
        <d v="2023-06-01T03:01:12"/>
        <d v="2023-06-01T23:26:18"/>
        <d v="2023-06-01T22:08:23"/>
        <d v="2023-06-01T21:51:26"/>
        <d v="2023-06-01T02:43:29"/>
        <d v="2023-06-01T16:04:39"/>
        <d v="2023-06-01T07:59:42"/>
        <d v="2023-06-01T06:05:43"/>
        <d v="2023-06-01T21:03:47"/>
        <d v="2023-06-01T22:15:51"/>
        <d v="2023-06-01T18:40:08"/>
        <d v="2023-06-01T12:02:10"/>
        <d v="2023-06-01T05:28:13"/>
        <d v="2023-06-01T03:41:14"/>
        <d v="2023-06-01T02:48:17"/>
        <d v="2023-06-01T11:33:18"/>
        <d v="2023-06-01T11:45:23"/>
        <d v="2023-06-01T05:29:25"/>
        <d v="2023-06-01T10:46:31"/>
        <d v="2023-06-01T20:58:53"/>
        <d v="2023-06-01T13:35:57"/>
        <d v="2023-06-01T07:12:13"/>
        <d v="2023-06-01T17:14:15"/>
        <d v="2023-06-01T11:24:17"/>
        <d v="2023-06-01T20:38:21"/>
        <d v="2023-06-01T17:19:25"/>
        <d v="2023-06-01T12:59:32"/>
        <d v="2023-06-01T23:09:34"/>
        <d v="2023-06-01T23:20:37"/>
        <d v="2023-06-01T22:30:45"/>
        <d v="2023-06-01T10:56:47"/>
        <d v="2023-06-01T18:49:57"/>
        <d v="2023-06-01T10:58:09"/>
        <d v="2023-06-01T05:32:20"/>
        <d v="2023-06-01T21:39:26"/>
        <d v="2023-06-01T07:37:28"/>
        <d v="2023-06-01T02:45:33"/>
        <d v="2023-06-01T02:41:34"/>
        <d v="2023-06-01T10:01:36"/>
        <d v="2023-06-01T03:28:43"/>
        <d v="2023-06-01T12:01:45"/>
        <d v="2023-06-01T14:22:46"/>
        <d v="2023-06-01T01:30:53"/>
        <d v="2023-06-01T08:23:54"/>
        <d v="2023-06-01T05:52:55"/>
        <d v="2023-06-01T07:03:00"/>
        <d v="2023-06-01T06:24:05"/>
        <d v="2023-06-01T13:40:10"/>
        <d v="2023-06-01T21:28:12"/>
        <d v="2023-06-01T15:08:22"/>
        <d v="2023-06-01T11:57:23"/>
        <d v="2023-06-01T00:03:27"/>
        <d v="2023-06-01T03:08:30"/>
        <d v="2023-06-01T18:26:34"/>
        <d v="2023-06-01T11:21:38"/>
        <d v="2023-06-01T18:15:44"/>
        <d v="2023-06-01T09:37:46"/>
        <d v="2023-06-01T16:32:50"/>
        <d v="2023-06-01T21:05:58"/>
        <d v="2023-06-01T12:09:00"/>
        <d v="2023-06-01T14:04:09"/>
        <d v="2023-06-01T08:17:13"/>
        <d v="2023-06-01T14:58:21"/>
        <d v="2023-06-01T12:42:22"/>
        <d v="2023-06-01T22:18:24"/>
        <d v="2023-06-01T22:10:26"/>
        <d v="2023-06-01T01:27:34"/>
        <d v="2023-06-01T14:15:39"/>
        <d v="2023-06-01T00:22:42"/>
        <d v="2023-06-01T13:17:45"/>
        <d v="2023-06-01T07:00:51"/>
        <d v="2023-06-01T06:27:52"/>
        <d v="2023-06-01T11:25:52"/>
        <d v="2023-05-31T23:55:58"/>
        <d v="2023-06-01T02:40:59"/>
        <d v="2023-06-01T22:31:04"/>
        <d v="2023-06-01T22:08:11"/>
        <d v="2023-06-01T14:05:12"/>
        <d v="2023-06-01T01:08:14"/>
        <d v="2023-06-01T08:25:15"/>
        <d v="2023-06-01T15:06:20"/>
        <d v="2023-06-01T13:21:28"/>
        <d v="2023-06-01T00:15:30"/>
        <d v="2023-06-01T00:48:39"/>
        <d v="2023-06-01T04:10:41"/>
        <d v="2023-06-01T13:21:43"/>
        <d v="2023-06-01T16:31:51"/>
        <d v="2023-06-01T09:12:58"/>
        <d v="2023-06-01T00:55:03"/>
        <d v="2023-06-01T04:08:04"/>
        <d v="2023-06-01T09:10:22"/>
        <d v="2023-06-01T17:50:24"/>
        <d v="2023-06-01T23:34:25"/>
        <d v="2023-06-01T12:27:30"/>
        <d v="2023-06-01T10:10:31"/>
        <d v="2023-06-01T07:45:40"/>
        <d v="2023-06-01T04:38:46"/>
        <d v="2023-06-01T07:29:49"/>
        <d v="2023-06-01T05:06:56"/>
        <d v="2023-06-01T03:02:11"/>
        <d v="2023-06-01T20:24:13"/>
        <d v="2023-06-01T03:34:14"/>
        <d v="2023-06-01T16:08:20"/>
        <d v="2023-06-01T15:53:27"/>
        <d v="2023-06-01T06:15:36"/>
        <d v="2023-06-01T07:22:43"/>
        <d v="2023-06-01T14:18:49"/>
        <d v="2023-06-01T05:40:53"/>
        <d v="2023-06-01T02:00:57"/>
        <d v="2023-06-01T17:40:02"/>
        <d v="2023-06-01T04:27:04"/>
        <d v="2023-06-01T18:13:04"/>
        <d v="2023-06-01T12:42:09"/>
        <d v="2023-06-01T23:08:10"/>
        <d v="2023-06-01T13:50:12"/>
        <d v="2023-06-01T11:39:13"/>
        <d v="2023-06-01T02:43:15"/>
        <d v="2023-06-01T16:27:20"/>
        <d v="2023-06-01T04:49:22"/>
        <d v="2023-06-01T11:09:23"/>
        <d v="2023-06-01T07:30:29"/>
        <d v="2023-06-01T23:28:30"/>
        <d v="2023-06-01T00:55:45"/>
        <d v="2023-06-01T11:37:47"/>
        <d v="2023-06-01T07:13:48"/>
        <d v="2023-06-01T15:45:50"/>
        <d v="2023-06-01T07:44:51"/>
        <d v="2023-06-01T02:12:56"/>
        <d v="2023-06-01T02:51:58"/>
        <d v="2023-06-01T18:23:58"/>
        <d v="2023-06-01T02:52:00"/>
        <d v="2023-06-01T22:54:03"/>
        <d v="2023-06-01T06:26:03"/>
        <d v="2023-06-01T20:13:05"/>
        <d v="2023-06-01T07:10:08"/>
        <d v="2023-06-01T02:21:15"/>
        <d v="2023-06-01T15:49:17"/>
        <d v="2023-06-01T14:08:18"/>
        <d v="2023-06-01T16:35:20"/>
        <d v="2023-06-01T01:40:22"/>
        <d v="2023-05-31T23:48:27"/>
        <d v="2023-06-01T18:02:28"/>
        <d v="2023-06-01T00:02:37"/>
        <d v="2023-06-01T22:35:37"/>
        <d v="2023-06-01T22:58:42"/>
        <d v="2023-06-01T12:59:45"/>
        <d v="2023-06-01T04:50:52"/>
        <d v="2023-06-01T11:36:52"/>
        <d v="2023-06-01T21:16:58"/>
        <d v="2023-06-01T11:52:00"/>
        <d v="2023-06-01T06:16:08"/>
        <d v="2023-06-01T22:44:08"/>
        <d v="2023-06-01T04:16:10"/>
        <d v="2023-06-01T18:12:16"/>
        <d v="2023-06-01T09:40:20"/>
        <d v="2023-05-31T23:50:26"/>
        <d v="2023-06-01T00:23:33"/>
        <d v="2023-06-01T21:09:35"/>
        <d v="2023-06-01T08:51:36"/>
        <d v="2023-06-01T07:50:37"/>
        <d v="2023-06-01T11:59:40"/>
        <d v="2023-06-01T03:54:45"/>
        <d v="2023-06-01T17:48:46"/>
        <d v="2023-06-01T08:30:48"/>
        <d v="2023-06-01T19:51:50"/>
        <d v="2023-06-01T20:05:52"/>
        <d v="2023-06-01T06:38:56"/>
        <d v="2023-06-01T14:33:58"/>
        <d v="2023-06-01T04:10:00"/>
        <d v="2023-06-01T07:56:01"/>
        <d v="2023-06-01T12:56:05"/>
        <d v="2023-06-01T07:29:08"/>
        <d v="2023-06-01T14:00:23"/>
        <d v="2023-06-01T18:53:25"/>
        <d v="2023-06-01T13:42:34"/>
        <d v="2023-06-01T01:19:36"/>
        <d v="2023-06-01T14:44:54"/>
        <d v="2023-06-01T05:50:01"/>
        <d v="2023-06-01T19:07:01"/>
        <d v="2023-06-01T05:20:03"/>
        <d v="2023-06-01T18:30:05"/>
        <d v="2023-06-01T02:53:12"/>
        <d v="2023-06-01T14:38:17"/>
        <d v="2023-06-01T06:47:24"/>
        <d v="2023-06-01T00:07:26"/>
        <d v="2023-06-01T07:57:28"/>
        <d v="2023-06-01T11:25:30"/>
        <d v="2023-06-01T03:52:33"/>
        <d v="2023-06-01T20:38:37"/>
        <d v="2023-06-01T00:50:44"/>
        <d v="2023-06-01T14:01:12"/>
        <d v="2023-06-01T02:26:15"/>
        <d v="2023-06-01T14:34:22"/>
        <d v="2023-06-01T19:47:26"/>
        <d v="2023-06-01T02:12:28"/>
        <d v="2023-06-01T06:25:32"/>
        <d v="2023-06-01T11:50:33"/>
        <d v="2023-06-01T18:55:34"/>
        <d v="2023-06-01T17:27:42"/>
        <d v="2023-06-01T08:35:49"/>
        <d v="2023-06-01T11:32:49"/>
        <d v="2023-06-01T16:06:52"/>
        <d v="2023-06-01T07:15:56"/>
        <d v="2023-06-01T05:49:04"/>
        <d v="2023-06-01T11:50:06"/>
        <d v="2023-05-31T23:54:10"/>
        <d v="2023-06-01T07:47:16"/>
        <d v="2023-06-01T09:08:27"/>
        <d v="2023-06-01T14:49:29"/>
        <d v="2023-06-01T10:23:37"/>
        <d v="2023-06-01T03:25:40"/>
        <d v="2023-06-01T14:39:49"/>
        <d v="2023-06-01T18:37:00"/>
        <d v="2023-06-01T18:46:12"/>
        <d v="2023-06-01T05:36:16"/>
        <d v="2023-06-01T10:50:27"/>
        <d v="2023-06-01T14:37:28"/>
        <d v="2023-06-01T06:55:30"/>
        <d v="2023-06-01T06:50:34"/>
        <d v="2023-06-01T04:20:37"/>
        <d v="2023-06-01T16:53:39"/>
        <d v="2023-06-01T13:00:41"/>
        <d v="2023-06-01T05:32:42"/>
        <d v="2023-06-01T01:50:47"/>
        <d v="2023-06-01T10:13:49"/>
        <d v="2023-06-01T21:46:53"/>
        <d v="2023-06-01T16:50:56"/>
        <d v="2023-06-01T14:53:59"/>
        <d v="2023-06-01T12:20:00"/>
        <d v="2023-06-01T17:27:10"/>
        <d v="2023-06-01T17:42:10"/>
        <d v="2023-06-01T12:01:13"/>
        <d v="2023-06-01T11:49:17"/>
        <d v="2023-06-01T02:36:19"/>
        <d v="2023-06-01T18:12:19"/>
        <d v="2023-06-01T06:53:21"/>
        <d v="2023-06-01T17:25:24"/>
        <d v="2023-06-01T14:18:25"/>
        <d v="2023-06-01T19:50:29"/>
        <d v="2023-06-01T10:48:37"/>
        <d v="2023-06-01T12:16:42"/>
        <d v="2023-06-01T02:42:47"/>
        <d v="2023-06-01T19:41:58"/>
        <d v="2023-06-01T13:05:59"/>
        <d v="2023-06-01T03:00:08"/>
        <d v="2023-06-01T08:06:10"/>
        <d v="2023-06-01T02:32:12"/>
        <d v="2023-06-01T06:26:13"/>
        <d v="2023-06-01T10:44:20"/>
        <d v="2023-06-01T21:15:25"/>
        <d v="2023-06-01T23:33:27"/>
        <d v="2023-06-01T13:18:47"/>
        <d v="2023-06-01T09:54:49"/>
        <d v="2023-06-01T00:41:50"/>
        <d v="2023-06-01T04:04:53"/>
        <d v="2023-06-01T18:31:01"/>
        <d v="2023-06-01T07:03:04"/>
        <d v="2023-06-01T22:44:09"/>
        <d v="2023-06-01T04:23:15"/>
        <d v="2023-06-01T19:28:17"/>
        <d v="2023-06-01T04:58:26"/>
        <d v="2023-06-01T17:50:32"/>
        <d v="2023-06-01T02:13:41"/>
        <d v="2023-06-01T15:50:46"/>
        <d v="2023-06-01T07:36:57"/>
        <d v="2023-06-01T15:46:02"/>
        <d v="2023-06-01T16:54:09"/>
        <d v="2023-06-01T21:53:19"/>
        <d v="2023-06-01T20:21:20"/>
        <d v="2023-06-01T14:21:25"/>
        <d v="2023-06-01T07:27:29"/>
        <d v="2023-06-01T11:49:32"/>
        <d v="2023-06-01T15:13:34"/>
        <d v="2023-06-01T18:00:36"/>
        <d v="2023-06-01T17:06:43"/>
        <d v="2023-06-01T03:36:46"/>
        <d v="2023-06-01T16:30:50"/>
        <d v="2023-06-01T21:39:52"/>
        <d v="2023-06-01T21:46:54"/>
        <d v="2023-06-01T22:42:57"/>
        <d v="2023-06-01T15:29:02"/>
        <d v="2023-06-01T18:47:04"/>
        <d v="2023-06-01T22:15:10"/>
        <d v="2023-06-01T13:38:13"/>
        <d v="2023-06-01T04:53:18"/>
        <d v="2023-06-01T06:52:20"/>
        <d v="2023-06-01T10:56:22"/>
        <d v="2023-06-01T02:06:24"/>
        <d v="2023-06-01T10:05:33"/>
        <d v="2023-06-01T22:55:38"/>
        <d v="2023-06-01T20:30:41"/>
        <d v="2023-06-01T16:07:43"/>
        <d v="2023-06-01T04:29:45"/>
        <d v="2023-06-01T19:11:47"/>
        <d v="2023-06-01T21:04:48"/>
        <d v="2023-06-01T17:49:49"/>
        <d v="2023-06-01T08:12:52"/>
        <d v="2023-06-01T06:43:56"/>
        <d v="2023-06-01T15:14:00"/>
        <d v="2023-06-01T14:11:02"/>
        <d v="2023-06-01T22:26:05"/>
        <d v="2023-06-01T08:03:07"/>
        <d v="2023-06-01T14:10:10"/>
        <d v="2023-06-01T11:40:19"/>
        <d v="2023-06-01T17:09:20"/>
        <d v="2023-06-01T11:23:25"/>
        <d v="2023-06-01T20:22:30"/>
        <d v="2023-06-01T04:26:33"/>
        <d v="2023-06-01T10:25:45"/>
        <d v="2023-06-01T10:08:47"/>
        <d v="2023-06-01T21:15:49"/>
        <d v="2023-06-01T10:46:51"/>
        <d v="2023-06-01T08:15:58"/>
        <d v="2023-06-01T19:11:59"/>
        <d v="2023-06-01T03:20:03"/>
        <d v="2023-06-01T20:21:08"/>
        <d v="2023-06-01T08:36:10"/>
        <d v="2023-06-01T06:46:12"/>
        <d v="2023-06-01T06:06:14"/>
        <d v="2023-06-01T15:06:19"/>
        <d v="2023-06-01T10:16:21"/>
        <d v="2023-06-01T09:34:25"/>
        <d v="2023-06-01T20:45:27"/>
        <d v="2023-06-01T11:36:30"/>
        <d v="2023-06-01T19:56:32"/>
        <d v="2023-06-01T11:28:41"/>
        <d v="2023-06-01T00:47:52"/>
        <d v="2023-06-01T04:43:54"/>
        <d v="2023-06-01T21:24:55"/>
        <d v="2023-06-01T12:46:02"/>
        <d v="2023-06-01T23:20:06"/>
        <d v="2023-06-01T04:41:10"/>
        <d v="2023-06-01T00:09:16"/>
        <d v="2023-06-01T08:57:22"/>
        <d v="2023-06-01T19:17:25"/>
        <d v="2023-06-01T05:32:30"/>
        <d v="2023-06-01T04:00:31"/>
        <d v="2023-06-01T08:52:36"/>
        <d v="2023-06-01T12:04:39"/>
        <d v="2023-06-01T12:21:40"/>
        <d v="2023-06-01T19:33:48"/>
        <d v="2023-06-01T05:23:54"/>
        <d v="2023-06-01T13:08:54"/>
        <d v="2023-06-01T11:07:58"/>
        <d v="2023-06-01T01:41:58"/>
        <d v="2023-06-01T10:12:02"/>
        <d v="2023-06-01T20:16:11"/>
        <d v="2023-06-01T15:37:13"/>
        <d v="2023-06-01T15:07:19"/>
        <d v="2023-06-01T10:18:23"/>
        <d v="2023-06-01T08:53:26"/>
        <d v="2023-06-01T05:41:29"/>
        <d v="2023-06-01T21:57:31"/>
        <d v="2023-06-01T15:35:33"/>
        <d v="2023-06-01T21:27:36"/>
        <d v="2023-06-01T02:25:55"/>
        <d v="2023-06-01T09:06:57"/>
        <d v="2023-06-01T20:14:58"/>
        <d v="2023-06-01T14:02:05"/>
        <d v="2023-06-01T02:25:05"/>
        <d v="2023-06-01T21:43:06"/>
        <d v="2023-06-01T22:36:08"/>
        <d v="2023-06-01T04:01:08"/>
        <d v="2023-06-01T07:11:14"/>
        <d v="2023-06-01T01:57:18"/>
        <d v="2023-06-01T00:45:21"/>
        <d v="2023-06-01T18:14:22"/>
        <d v="2023-06-01T23:10:24"/>
        <d v="2023-06-01T15:48:25"/>
        <d v="2023-06-01T21:05:28"/>
        <d v="2023-06-01T19:01:39"/>
        <d v="2023-06-01T16:27:52"/>
        <d v="2023-06-01T07:39:52"/>
        <d v="2023-06-01T23:19:58"/>
        <d v="2023-06-01T21:03:03"/>
        <d v="2023-06-01T19:10:11"/>
        <d v="2023-06-01T02:33:14"/>
        <d v="2023-06-01T10:54:19"/>
        <d v="2023-06-01T14:09:28"/>
        <d v="2023-06-01T16:46:31"/>
        <d v="2023-06-01T16:04:37"/>
        <d v="2023-06-01T16:10:38"/>
        <d v="2023-06-01T20:32:39"/>
        <d v="2023-06-01T06:19:55"/>
        <d v="2023-06-01T17:39:09"/>
        <d v="2023-06-01T04:33:11"/>
        <d v="2023-06-01T16:28:17"/>
        <d v="2023-06-01T19:35:18"/>
        <d v="2023-06-01T03:41:26"/>
        <d v="2023-06-01T06:22:27"/>
        <d v="2023-06-01T22:40:28"/>
        <d v="2023-06-01T18:08:35"/>
        <d v="2023-06-01T06:18:37"/>
        <d v="2023-06-01T11:49:39"/>
        <d v="2023-06-01T17:27:39"/>
        <d v="2023-06-01T13:07:47"/>
        <d v="2023-06-01T01:33:50"/>
        <d v="2023-06-01T09:19:53"/>
        <d v="2023-06-01T19:30:02"/>
        <d v="2023-06-01T16:24:04"/>
        <d v="2023-06-01T10:55:07"/>
        <d v="2023-06-01T09:18:09"/>
        <d v="2023-06-01T11:30:15"/>
        <d v="2023-06-01T05:02:16"/>
        <d v="2023-06-01T10:56:18"/>
        <d v="2023-06-01T11:16:26"/>
        <d v="2023-06-01T13:38:43"/>
        <d v="2023-06-01T04:30:46"/>
        <d v="2023-06-01T08:46:52"/>
        <d v="2023-06-01T05:28:53"/>
        <d v="2023-06-01T21:10:56"/>
        <d v="2023-06-01T22:32:58"/>
        <d v="2023-06-01T11:29:59"/>
        <d v="2023-06-01T22:23:00"/>
        <d v="2023-06-01T08:47:03"/>
        <d v="2023-06-01T09:36:04"/>
        <d v="2023-06-01T06:57:07"/>
        <d v="2023-06-01T11:56:10"/>
        <d v="2023-06-01T09:44:13"/>
        <d v="2023-06-01T02:08:25"/>
        <d v="2023-06-01T18:10:28"/>
        <d v="2023-06-01T18:27:30"/>
        <d v="2023-06-01T08:37:30"/>
        <d v="2023-06-01T16:50:36"/>
        <d v="2023-06-01T21:07:36"/>
        <d v="2023-06-01T03:43:39"/>
        <d v="2023-06-01T05:34:43"/>
        <d v="2023-06-01T06:12:43"/>
        <d v="2023-06-01T02:57:45"/>
        <d v="2023-06-01T01:55:46"/>
        <d v="2023-06-01T02:08:53"/>
        <d v="2023-06-01T05:27:02"/>
        <d v="2023-06-01T08:36:13"/>
        <d v="2023-06-01T06:31:15"/>
        <d v="2023-06-01T15:05:16"/>
        <d v="2023-06-01T14:12:20"/>
        <d v="2023-06-01T07:16:25"/>
        <d v="2023-06-01T02:00:28"/>
        <d v="2023-06-01T00:39:31"/>
        <d v="2023-06-01T13:16:39"/>
        <d v="2023-06-01T23:52:46"/>
        <d v="2023-06-01T20:09:51"/>
        <d v="2023-06-01T02:15:53"/>
        <d v="2023-06-01T14:41:58"/>
        <d v="2023-06-01T11:07:59"/>
        <d v="2023-06-01T23:50:04"/>
        <d v="2023-06-01T15:56:11"/>
        <d v="2023-06-01T03:52:13"/>
        <d v="2023-06-01T02:27:19"/>
        <d v="2023-06-01T02:41:22"/>
        <d v="2023-06-01T07:15:25"/>
        <d v="2023-06-01T18:31:26"/>
        <d v="2023-06-01T08:05:35"/>
        <d v="2023-06-01T23:33:38"/>
        <d v="2023-06-01T16:37:42"/>
        <d v="2023-06-01T18:54:48"/>
        <d v="2023-06-02T00:03:50"/>
        <d v="2023-06-01T14:36:54"/>
        <d v="2023-06-01T14:20:54"/>
        <d v="2023-06-01T04:26:56"/>
        <d v="2023-06-01T06:20:59"/>
        <d v="2023-06-01T13:25:01"/>
        <d v="2023-06-01T13:17:03"/>
        <d v="2023-06-01T16:56:11"/>
        <d v="2023-06-01T19:34:14"/>
        <d v="2023-06-01T11:32:17"/>
        <d v="2023-06-01T23:58:24"/>
        <d v="2023-06-01T10:59:26"/>
        <d v="2023-06-01T23:28:28"/>
        <d v="2023-06-01T12:26:28"/>
        <d v="2023-06-01T09:43:32"/>
        <d v="2023-06-01T18:42:35"/>
        <d v="2023-06-01T02:32:37"/>
        <d v="2023-06-01T17:14:38"/>
        <d v="2023-06-01T23:33:49"/>
        <d v="2023-06-01T02:03:52"/>
        <d v="2023-06-01T14:43:53"/>
        <d v="2023-06-01T09:22:54"/>
        <d v="2023-06-01T05:50:56"/>
        <d v="2023-06-02T00:01:58"/>
        <d v="2023-06-01T01:26:01"/>
        <d v="2023-06-01T11:00:02"/>
        <d v="2023-06-01T08:00:04"/>
        <d v="2023-06-01T06:14:15"/>
        <d v="2023-06-01T12:18:22"/>
        <d v="2023-06-01T07:31:25"/>
        <d v="2023-06-01T07:58:50"/>
        <d v="2023-06-01T13:51:54"/>
        <d v="2023-06-01T12:22:55"/>
        <d v="2023-06-01T19:26:57"/>
        <d v="2023-06-01T02:45:01"/>
        <d v="2023-06-01T23:11:03"/>
        <d v="2023-06-01T20:20:05"/>
        <d v="2023-06-01T09:49:08"/>
        <d v="2023-06-01T22:54:12"/>
        <d v="2023-06-01T10:37:13"/>
        <d v="2023-06-01T21:20:15"/>
        <d v="2023-06-01T15:38:21"/>
        <d v="2023-06-01T01:56:23"/>
        <d v="2023-06-01T02:17:24"/>
        <d v="2023-06-01T17:08:28"/>
        <d v="2023-06-01T08:42:31"/>
        <d v="2023-06-01T05:26:33"/>
        <d v="2023-06-01T19:21:45"/>
        <d v="2023-06-01T19:20:47"/>
        <d v="2023-06-01T23:30:50"/>
        <d v="2023-06-01T09:12:52"/>
        <d v="2023-06-01T09:51:54"/>
        <d v="2023-06-01T11:05:56"/>
        <d v="2023-06-01T17:59:00"/>
        <d v="2023-06-01T00:56:05"/>
        <d v="2023-06-01T23:33:08"/>
        <d v="2023-06-01T16:13:10"/>
        <d v="2023-06-01T13:07:15"/>
        <d v="2023-06-01T13:14:19"/>
        <d v="2023-06-01T05:48:26"/>
        <d v="2023-06-01T14:51:32"/>
        <d v="2023-06-01T02:17:34"/>
        <d v="2023-06-01T23:10:35"/>
        <d v="2023-06-01T01:49:39"/>
        <d v="2023-06-01T06:43:49"/>
        <d v="2023-06-01T22:58:51"/>
        <d v="2023-06-01T02:40:51"/>
        <d v="2023-06-01T20:25:56"/>
        <d v="2023-06-01T12:53:57"/>
        <d v="2023-06-01T00:30:03"/>
        <d v="2023-06-01T10:53:04"/>
        <d v="2023-06-01T02:23:07"/>
        <d v="2023-06-01T23:35:07"/>
        <d v="2023-06-01T15:04:09"/>
        <d v="2023-06-01T16:58:15"/>
        <d v="2023-06-01T12:32:17"/>
        <d v="2023-06-01T13:26:21"/>
        <d v="2023-06-01T15:27:25"/>
        <d v="2023-06-01T19:11:28"/>
        <d v="2023-06-01T18:58:30"/>
        <d v="2023-06-01T17:10:35"/>
        <d v="2023-06-01T09:10:46"/>
        <d v="2023-06-01T08:13:48"/>
        <d v="2023-06-01T20:51:51"/>
        <d v="2023-06-01T01:47:55"/>
        <d v="2023-06-01T05:34:58"/>
        <d v="2023-06-01T07:35:00"/>
        <d v="2023-06-01T00:57:05"/>
        <d v="2023-06-01T19:47:07"/>
        <d v="2023-06-01T02:11:12"/>
        <d v="2023-06-01T21:17:13"/>
        <d v="2023-06-01T02:36:15"/>
        <d v="2023-06-01T21:11:17"/>
        <d v="2023-06-01T00:42:18"/>
        <d v="2023-06-01T01:27:32"/>
        <d v="2023-06-01T12:16:33"/>
        <d v="2023-06-01T13:36:34"/>
        <d v="2023-06-01T03:51:41"/>
        <d v="2023-06-01T13:20:45"/>
        <d v="2023-06-01T03:05:48"/>
        <d v="2023-06-01T04:05:53"/>
        <d v="2023-06-01T06:44:58"/>
        <d v="2023-06-01T18:14:01"/>
        <d v="2023-06-01T13:05:04"/>
        <d v="2023-06-01T10:09:07"/>
        <d v="2023-06-01T23:54:12"/>
        <d v="2023-06-01T10:29:25"/>
        <d v="2023-06-01T21:22:29"/>
        <d v="2023-06-01T01:44:35"/>
        <d v="2023-06-01T16:06:36"/>
        <d v="2023-06-01T02:38:44"/>
        <d v="2023-06-01T06:05:49"/>
        <d v="2023-06-01T09:38:55"/>
        <d v="2023-06-01T03:14:56"/>
        <d v="2023-06-01T19:11:04"/>
        <d v="2023-06-01T06:45:05"/>
        <d v="2023-06-01T06:17:10"/>
        <d v="2023-06-01T07:12:22"/>
        <d v="2023-06-01T21:38:25"/>
        <d v="2023-06-01T07:25:27"/>
        <d v="2023-06-01T12:32:33"/>
        <d v="2023-06-01T12:23:39"/>
        <d v="2023-06-01T17:11:42"/>
        <d v="2023-06-01T13:19:43"/>
        <d v="2023-06-01T13:23:50"/>
        <d v="2023-06-01T01:01:53"/>
        <d v="2023-06-01T18:27:54"/>
        <d v="2023-06-01T03:30:56"/>
        <d v="2023-06-01T04:59:01"/>
        <d v="2023-06-01T15:34:03"/>
        <d v="2023-06-01T02:46:09"/>
        <d v="2023-06-01T02:59:15"/>
        <d v="2023-06-01T08:54:22"/>
        <d v="2023-06-01T22:55:27"/>
        <d v="2023-06-01T03:21:32"/>
        <d v="2023-06-01T15:17:33"/>
        <d v="2023-06-01T17:20:34"/>
        <d v="2023-06-01T02:32:39"/>
        <d v="2023-06-01T18:11:43"/>
        <d v="2023-06-01T01:34:47"/>
        <d v="2023-06-01T03:20:52"/>
        <d v="2023-06-01T14:33:00"/>
        <d v="2023-06-01T09:40:15"/>
        <d v="2023-06-01T07:34:17"/>
        <d v="2023-06-01T16:08:23"/>
        <d v="2023-06-01T17:32:26"/>
        <d v="2023-06-01T07:35:27"/>
        <d v="2023-06-01T03:53:44"/>
        <d v="2023-06-01T12:49:46"/>
        <d v="2023-06-01T16:34:49"/>
        <d v="2023-06-01T01:35:53"/>
        <d v="2023-06-01T14:08:54"/>
        <d v="2023-06-01T08:24:56"/>
        <d v="2023-06-01T11:34:57"/>
        <d v="2023-06-01T08:08:59"/>
        <d v="2023-06-01T18:46:01"/>
        <d v="2023-06-01T16:24:02"/>
        <d v="2023-06-01T12:27:04"/>
        <d v="2023-06-01T14:42:07"/>
        <d v="2023-06-01T09:22:31"/>
        <d v="2023-06-01T11:08:32"/>
        <d v="2023-06-01T21:59:34"/>
        <d v="2023-06-01T23:59:37"/>
        <d v="2023-06-01T06:23:40"/>
        <d v="2023-06-01T14:23:47"/>
        <d v="2023-06-01T20:35:48"/>
        <d v="2023-06-01T10:07:53"/>
        <d v="2023-06-01T10:59:58"/>
        <d v="2023-06-01T20:10:02"/>
        <d v="2023-06-01T22:00:09"/>
        <d v="2023-06-01T10:27:14"/>
        <d v="2023-06-01T23:43:15"/>
        <d v="2023-06-01T11:27:17"/>
        <d v="2023-06-01T00:31:19"/>
        <d v="2023-06-01T15:55:21"/>
        <d v="2023-06-01T20:22:23"/>
        <d v="2023-06-01T23:30:26"/>
        <d v="2023-06-01T11:22:27"/>
        <d v="2023-06-01T01:25:29"/>
        <d v="2023-06-01T06:53:34"/>
        <d v="2023-06-01T13:45:40"/>
        <d v="2023-06-01T01:41:52"/>
        <d v="2023-06-01T16:39:56"/>
        <d v="2023-06-01T21:37:01"/>
        <d v="2023-06-01T06:04:07"/>
        <d v="2023-06-01T00:50:07"/>
        <d v="2023-06-01T06:09:11"/>
        <d v="2023-06-01T04:59:13"/>
        <d v="2023-06-01T12:47:14"/>
        <d v="2023-06-01T03:58:21"/>
        <d v="2023-06-01T07:36:26"/>
        <d v="2023-06-01T09:51:28"/>
        <d v="2023-06-01T22:45:35"/>
        <d v="2023-06-01T01:13:38"/>
        <d v="2023-06-01T21:20:40"/>
        <d v="2023-06-01T15:56:44"/>
        <d v="2023-06-01T16:20:44"/>
        <d v="2023-06-01T01:07:48"/>
        <d v="2023-06-02T00:16:50"/>
        <d v="2023-06-01T19:22:01"/>
        <d v="2023-06-01T17:33:07"/>
        <d v="2023-06-01T08:24:09"/>
        <d v="2023-06-01T07:24:14"/>
        <d v="2023-06-01T19:31:21"/>
        <d v="2023-06-01T03:07:22"/>
        <d v="2023-06-01T00:38:24"/>
        <d v="2023-06-01T05:58:25"/>
        <d v="2023-06-01T16:55:26"/>
        <d v="2023-06-01T08:52:33"/>
        <d v="2023-06-01T00:35:37"/>
        <d v="2023-06-01T04:39:40"/>
        <d v="2023-06-01T01:39:51"/>
        <d v="2023-06-01T06:41:58"/>
        <d v="2023-06-01T02:26:06"/>
        <d v="2023-06-01T21:39:14"/>
        <d v="2023-06-01T04:51:16"/>
        <d v="2023-06-01T01:28:21"/>
        <d v="2023-06-01T02:08:24"/>
        <d v="2023-06-01T06:30:28"/>
        <d v="2023-06-01T05:09:30"/>
        <d v="2023-06-01T20:54:32"/>
        <d v="2023-06-01T20:08:39"/>
        <d v="2023-06-01T15:41:42"/>
        <d v="2023-06-01T20:30:09"/>
        <d v="2023-06-01T06:29:11"/>
        <d v="2023-06-01T08:46:13"/>
        <d v="2023-06-01T16:27:15"/>
        <d v="2023-06-01T09:32:20"/>
        <d v="2023-06-01T05:49:22"/>
        <d v="2023-06-01T23:21:23"/>
        <d v="2023-06-01T07:31:32"/>
        <d v="2023-06-01T21:29:35"/>
        <d v="2023-06-01T01:42:39"/>
        <d v="2023-06-01T17:42:42"/>
        <d v="2023-06-01T00:37:44"/>
        <d v="2023-06-01T07:55:51"/>
        <d v="2023-06-01T23:42:53"/>
        <d v="2023-06-01T03:44:59"/>
        <d v="2023-06-01T16:02:05"/>
        <d v="2023-06-01T02:34:21"/>
        <d v="2023-06-01T23:36:23"/>
        <d v="2023-06-01T03:46:41"/>
        <d v="2023-06-01T12:10:50"/>
        <d v="2023-06-01T07:57:53"/>
        <d v="2023-06-01T20:54:54"/>
        <d v="2023-06-01T19:17:56"/>
        <d v="2023-06-01T17:52:00"/>
        <d v="2023-06-01T16:30:02"/>
        <d v="2023-06-01T11:03:07"/>
        <d v="2023-06-01T07:33:09"/>
        <d v="2023-06-01T11:04:10"/>
        <d v="2023-06-01T03:34:16"/>
        <d v="2023-06-01T01:58:21"/>
        <d v="2023-06-01T12:22:23"/>
        <d v="2023-06-01T00:34:28"/>
        <d v="2023-06-01T19:00:37"/>
        <d v="2023-06-01T13:40:50"/>
        <d v="2023-06-01T06:01:54"/>
        <d v="2023-06-01T21:08:56"/>
        <d v="2023-06-01T06:01:57"/>
        <d v="2023-06-01T20:48:09"/>
        <d v="2023-06-01T22:14:18"/>
        <d v="2023-06-01T07:02:24"/>
        <d v="2023-06-01T00:51:26"/>
        <d v="2023-06-01T17:48:29"/>
        <d v="2023-06-01T14:41:33"/>
        <d v="2023-06-01T21:10:36"/>
        <d v="2023-06-01T19:53:38"/>
        <d v="2023-06-01T19:27:47"/>
        <d v="2023-06-01T16:59:47"/>
        <d v="2023-06-01T06:19:49"/>
        <d v="2023-06-01T05:53:57"/>
        <d v="2023-06-01T01:01:58"/>
        <d v="2023-06-01T10:09:59"/>
        <d v="2023-06-01T21:16:11"/>
        <d v="2023-06-02T00:25:14"/>
        <d v="2023-06-01T11:37:16"/>
        <d v="2023-06-01T08:48:19"/>
        <d v="2023-06-01T07:28:21"/>
        <d v="2023-06-01T10:18:22"/>
        <d v="2023-06-01T23:47:23"/>
        <d v="2023-06-01T14:43:24"/>
        <d v="2023-06-01T10:28:26"/>
        <d v="2023-06-01T11:36:28"/>
        <d v="2023-06-01T03:29:31"/>
        <d v="2023-06-01T16:33:38"/>
        <d v="2023-06-01T20:09:44"/>
        <d v="2023-06-01T06:35:50"/>
        <d v="2023-06-01T15:45:53"/>
        <d v="2023-06-01T04:33:56"/>
        <d v="2023-06-01T15:12:57"/>
        <d v="2023-06-01T11:46:10"/>
        <d v="2023-06-01T10:34:13"/>
        <d v="2023-06-01T03:09:16"/>
        <d v="2023-06-01T14:04:28"/>
        <d v="2023-06-01T14:21:31"/>
        <d v="2023-06-01T05:51:32"/>
        <d v="2023-06-01T09:23:34"/>
        <d v="2023-06-01T05:06:36"/>
        <d v="2023-06-01T04:34:42"/>
        <d v="2023-06-01T05:28:44"/>
        <d v="2023-06-01T08:37:45"/>
        <d v="2023-06-01T02:56:46"/>
        <d v="2023-06-01T10:52:54"/>
        <d v="2023-06-01T10:58:56"/>
        <d v="2023-06-01T10:49:59"/>
        <d v="2023-06-01T17:04:05"/>
        <d v="2023-06-01T16:05:23"/>
        <d v="2023-06-01T04:48:27"/>
        <d v="2023-06-02T00:03:28"/>
        <d v="2023-06-01T14:00:30"/>
        <d v="2023-06-01T17:47:32"/>
        <d v="2023-06-01T15:46:37"/>
        <d v="2023-06-01T07:26:42"/>
        <d v="2023-06-01T21:18:42"/>
        <d v="2023-06-01T01:00:44"/>
        <d v="2023-06-01T18:31:45"/>
        <d v="2023-06-01T02:52:48"/>
        <d v="2023-06-01T03:58:52"/>
        <d v="2023-06-01T13:03:57"/>
        <d v="2023-06-01T03:28:59"/>
        <d v="2023-06-01T02:15:01"/>
        <d v="2023-06-01T07:20:04"/>
        <d v="2023-06-01T14:41:06"/>
        <d v="2023-06-01T11:24:08"/>
        <d v="2023-06-01T09:31:11"/>
        <d v="2023-06-01T20:38:14"/>
        <d v="2023-06-02T00:10:20"/>
        <d v="2023-06-01T10:10:22"/>
        <d v="2023-06-01T19:31:25"/>
        <d v="2023-06-01T07:00:29"/>
        <d v="2023-06-01T15:42:30"/>
        <d v="2023-06-01T06:02:31"/>
        <d v="2023-06-01T09:00:37"/>
        <d v="2023-06-01T14:24:39"/>
        <d v="2023-06-01T09:17:40"/>
        <d v="2023-06-01T17:29:44"/>
        <d v="2023-06-01T01:42:50"/>
        <d v="2023-06-01T12:33:51"/>
        <d v="2023-06-01T03:58:59"/>
        <d v="2023-06-01T08:51:03"/>
        <d v="2023-06-01T06:35:05"/>
        <d v="2023-06-01T09:56:11"/>
        <d v="2023-06-01T10:58:14"/>
        <d v="2023-06-01T22:50:25"/>
        <d v="2023-06-01T21:41:34"/>
        <d v="2023-06-01T07:30:34"/>
        <d v="2023-06-01T04:30:37"/>
        <d v="2023-06-01T17:35:40"/>
        <d v="2023-06-01T04:13:43"/>
        <d v="2023-06-01T23:43:46"/>
        <d v="2023-06-01T14:49:49"/>
        <d v="2023-06-01T10:04:52"/>
        <d v="2023-06-01T22:27:54"/>
        <d v="2023-06-01T15:37:01"/>
        <d v="2023-06-01T21:58:08"/>
        <d v="2023-06-01T18:15:10"/>
        <d v="2023-06-01T15:32:15"/>
        <d v="2023-06-01T12:23:16"/>
        <d v="2023-06-01T15:27:19"/>
        <d v="2023-06-01T16:36:43"/>
        <d v="2023-06-01T07:28:45"/>
        <d v="2023-06-01T14:43:47"/>
        <d v="2023-06-01T04:46:53"/>
        <d v="2023-06-01T07:15:57"/>
        <d v="2023-06-01T08:56:18"/>
        <d v="2023-06-01T17:01:21"/>
        <d v="2023-06-01T05:55:40"/>
        <d v="2023-06-01T22:23:41"/>
        <d v="2023-06-01T07:38:46"/>
        <d v="2023-06-01T14:24:01"/>
        <d v="2023-06-01T07:44:05"/>
        <d v="2023-06-01T05:36:08"/>
        <d v="2023-06-02T00:00:10"/>
        <d v="2023-06-01T21:35:20"/>
        <d v="2023-06-01T23:56:28"/>
        <d v="2023-06-01T13:36:33"/>
        <d v="2023-06-01T21:01:34"/>
        <d v="2023-06-02T00:19:35"/>
        <d v="2023-06-01T06:54:43"/>
        <d v="2023-06-01T13:07:45"/>
        <d v="2023-06-01T08:08:46"/>
        <d v="2023-06-01T04:42:47"/>
        <d v="2023-06-01T19:30:49"/>
        <d v="2023-06-01T11:07:52"/>
        <d v="2023-06-01T23:29:54"/>
        <d v="2023-06-01T03:17:56"/>
        <d v="2023-06-01T18:48:58"/>
        <d v="2023-06-01T19:02:00"/>
        <d v="2023-06-01T03:08:08"/>
        <d v="2023-06-01T08:40:10"/>
        <d v="2023-06-01T03:38:11"/>
        <d v="2023-06-01T19:29:13"/>
        <d v="2023-06-01T16:12:22"/>
        <d v="2023-06-01T09:26:24"/>
        <d v="2023-06-01T08:53:32"/>
        <d v="2023-06-01T01:00:34"/>
        <d v="2023-06-01T05:37:36"/>
        <d v="2023-06-01T03:39:46"/>
        <d v="2023-06-01T01:05:54"/>
        <d v="2023-06-01T09:35:55"/>
        <d v="2023-06-01T02:12:57"/>
        <d v="2023-06-01T16:58:58"/>
        <d v="2023-06-01T04:19:01"/>
        <d v="2023-06-01T00:39:14"/>
        <d v="2023-06-01T13:58:16"/>
        <d v="2023-06-01T13:28:17"/>
        <d v="2023-06-01T16:53:19"/>
        <d v="2023-06-01T00:56:24"/>
        <d v="2023-06-01T17:52:25"/>
        <d v="2023-06-01T07:14:32"/>
        <d v="2023-06-01T21:11:36"/>
        <d v="2023-06-01T06:11:38"/>
        <d v="2023-06-01T18:15:43"/>
        <d v="2023-06-01T17:55:48"/>
        <d v="2023-06-01T18:53:54"/>
        <d v="2023-06-01T08:02:05"/>
        <d v="2023-06-01T05:28:18"/>
        <d v="2023-06-01T06:43:20"/>
        <d v="2023-06-01T19:02:21"/>
        <d v="2023-06-01T19:26:25"/>
        <d v="2023-06-01T02:19:33"/>
        <d v="2023-06-01T14:05:40"/>
        <d v="2023-06-01T20:05:46"/>
        <d v="2023-06-01T03:12:47"/>
        <d v="2023-06-01T11:48:54"/>
        <d v="2023-06-01T17:21:58"/>
        <d v="2023-06-01T06:53:06"/>
        <d v="2023-06-01T17:37:08"/>
        <d v="2023-06-01T06:33:16"/>
        <d v="2023-06-01T15:01:21"/>
        <d v="2023-06-01T09:42:23"/>
        <d v="2023-06-01T07:17:26"/>
        <d v="2023-06-01T18:06:28"/>
        <d v="2023-06-01T07:28:30"/>
        <d v="2023-06-01T21:36:31"/>
        <d v="2023-06-01T03:57:40"/>
        <d v="2023-06-01T13:30:43"/>
        <d v="2023-06-01T13:28:48"/>
        <d v="2023-06-01T08:11:51"/>
        <d v="2023-06-01T08:02:53"/>
        <d v="2023-06-01T22:52:55"/>
        <d v="2023-06-01T21:34:03"/>
        <d v="2023-06-01T18:22:06"/>
        <d v="2023-06-01T20:52:08"/>
        <d v="2023-06-01T17:10:13"/>
        <d v="2023-06-01T14:15:16"/>
        <d v="2023-06-01T15:56:19"/>
        <d v="2023-06-01T16:44:24"/>
        <d v="2023-06-01T02:48:25"/>
        <d v="2023-06-01T08:44:26"/>
        <d v="2023-06-01T03:18:27"/>
        <d v="2023-06-01T21:44:31"/>
        <d v="2023-06-01T01:04:31"/>
        <d v="2023-06-01T02:33:35"/>
        <d v="2023-06-01T01:24:37"/>
        <d v="2023-06-01T07:58:41"/>
        <d v="2023-06-01T17:42:44"/>
        <d v="2023-06-01T19:58:50"/>
        <d v="2023-06-01T21:39:54"/>
        <d v="2023-06-01T16:07:55"/>
        <d v="2023-06-01T07:41:57"/>
        <d v="2023-06-01T11:41:59"/>
        <d v="2023-06-01T04:43:03"/>
        <d v="2023-06-01T15:33:04"/>
        <d v="2023-06-01T11:26:06"/>
        <d v="2023-06-01T09:12:13"/>
        <d v="2023-06-01T11:14:15"/>
        <d v="2023-06-01T03:23:17"/>
        <d v="2023-06-01T18:37:23"/>
        <d v="2023-06-01T08:46:27"/>
        <d v="2023-06-01T16:53:29"/>
        <d v="2023-06-01T23:27:35"/>
        <d v="2023-06-01T05:00:43"/>
        <d v="2023-06-01T08:07:44"/>
        <d v="2023-06-01T05:50:48"/>
        <d v="2023-06-01T05:55:51"/>
        <d v="2023-06-01T20:40:56"/>
        <d v="2023-06-01T02:50:59"/>
        <d v="2023-06-01T05:17:00"/>
        <d v="2023-06-01T23:13:04"/>
        <d v="2023-06-01T06:02:06"/>
        <d v="2023-06-01T07:07:10"/>
        <d v="2023-06-01T15:02:14"/>
        <d v="2023-06-01T16:18:15"/>
        <d v="2023-06-01T11:59:17"/>
        <d v="2023-06-01T16:25:24"/>
        <d v="2023-06-01T19:15:25"/>
        <d v="2023-06-01T03:48:31"/>
        <d v="2023-06-01T11:33:33"/>
        <d v="2023-06-01T03:57:37"/>
        <d v="2023-06-01T12:06:38"/>
        <d v="2023-06-01T16:05:45"/>
        <d v="2023-06-01T12:01:48"/>
        <d v="2023-06-01T11:40:50"/>
        <d v="2023-06-01T17:44:57"/>
        <d v="2023-06-01T13:28:13"/>
        <d v="2023-06-01T07:40:15"/>
        <d v="2023-06-01T14:53:17"/>
        <d v="2023-06-01T13:56:18"/>
        <d v="2023-06-01T09:32:24"/>
        <d v="2023-06-01T06:16:32"/>
        <d v="2023-06-01T10:10:34"/>
        <d v="2023-06-01T03:39:39"/>
        <d v="2023-06-01T16:55:54"/>
        <d v="2023-06-01T15:01:56"/>
        <d v="2023-06-01T06:20:57"/>
        <d v="2023-06-01T05:12:03"/>
        <d v="2023-06-01T12:37:07"/>
        <d v="2023-06-01T02:07:09"/>
        <d v="2023-06-01T10:48:18"/>
        <d v="2023-06-01T16:07:22"/>
        <d v="2023-06-01T23:15:27"/>
        <d v="2023-06-01T17:42:28"/>
        <d v="2023-06-01T04:29:31"/>
        <d v="2023-06-01T18:39:03"/>
        <d v="2023-06-01T01:15:09"/>
        <d v="2023-06-01T07:43:11"/>
        <d v="2023-06-02T00:31:18"/>
        <d v="2023-06-01T08:00:27"/>
        <d v="2023-06-01T22:24:37"/>
        <d v="2023-06-01T15:03:48"/>
        <d v="2023-06-01T09:55:58"/>
        <d v="2023-06-01T10:02:59"/>
        <d v="2023-06-01T21:17:00"/>
        <d v="2023-06-02T00:27:03"/>
        <d v="2023-06-01T22:29:12"/>
        <d v="2023-06-01T18:29:15"/>
        <d v="2023-06-01T06:06:16"/>
        <d v="2023-06-01T17:46:23"/>
        <d v="2023-06-01T12:37:32"/>
        <d v="2023-06-01T12:38:38"/>
        <d v="2023-06-01T11:32:41"/>
        <d v="2023-06-01T03:28:47"/>
        <d v="2023-06-01T12:05:50"/>
        <d v="2023-06-01T12:23:55"/>
        <d v="2023-06-01T15:19:57"/>
        <d v="2023-06-01T04:25:09"/>
        <d v="2023-06-01T05:58:22"/>
        <d v="2023-06-01T01:19:24"/>
        <d v="2023-06-01T13:25:29"/>
        <d v="2023-06-01T03:01:42"/>
        <d v="2023-06-01T03:05:45"/>
        <d v="2023-06-01T08:18:51"/>
        <d v="2023-06-01T19:45:52"/>
        <d v="2023-06-01T23:19:05"/>
        <d v="2023-06-01T06:51:16"/>
        <d v="2023-06-01T05:05:22"/>
        <d v="2023-06-01T12:15:36"/>
        <d v="2023-06-01T02:49:39"/>
        <d v="2023-06-01T18:52:41"/>
        <d v="2023-06-01T12:54:48"/>
        <d v="2023-06-01T13:10:50"/>
        <d v="2023-06-01T19:54:52"/>
        <d v="2023-06-01T01:39:57"/>
        <d v="2023-06-01T16:57:57"/>
        <d v="2023-06-01T14:29:05"/>
        <d v="2023-06-01T04:21:06"/>
        <d v="2023-06-01T13:39:07"/>
        <d v="2023-06-01T05:34:07"/>
        <d v="2023-06-01T17:55:15"/>
        <d v="2023-06-01T11:00:17"/>
        <d v="2023-06-01T11:11:20"/>
        <d v="2023-06-01T03:20:21"/>
        <d v="2023-06-01T05:49:23"/>
        <d v="2023-06-01T15:39:25"/>
        <d v="2023-06-01T20:11:26"/>
        <d v="2023-06-01T20:35:37"/>
        <d v="2023-06-01T13:25:39"/>
        <d v="2023-06-01T06:23:39"/>
        <d v="2023-06-01T15:37:42"/>
        <d v="2023-06-01T21:47:45"/>
        <d v="2023-06-01T17:06:47"/>
        <d v="2023-06-01T01:43:51"/>
        <d v="2023-06-01T12:43:58"/>
        <d v="2023-06-01T06:37:06"/>
        <d v="2023-06-01T14:35:12"/>
        <d v="2023-06-01T17:19:16"/>
        <d v="2023-06-01T07:17:16"/>
        <d v="2023-06-01T03:23:23"/>
        <d v="2023-06-01T09:01:26"/>
        <d v="2023-06-01T15:17:27"/>
        <d v="2023-06-01T15:38:32"/>
        <d v="2023-06-02T00:48:38"/>
        <d v="2023-06-01T16:38:46"/>
        <d v="2023-06-01T21:11:53"/>
        <d v="2023-06-01T16:33:57"/>
        <d v="2023-06-01T08:29:05"/>
        <d v="2023-06-01T03:03:11"/>
        <d v="2023-06-01T05:13:25"/>
        <d v="2023-06-01T07:02:32"/>
        <d v="2023-06-01T20:41:33"/>
        <d v="2023-06-01T22:41:43"/>
        <d v="2023-06-01T17:14:46"/>
        <d v="2023-06-01T21:53:49"/>
        <d v="2023-06-01T18:24:51"/>
        <d v="2023-06-01T19:58:56"/>
        <d v="2023-06-01T11:39:58"/>
        <d v="2023-06-02T00:37:04"/>
        <d v="2023-06-01T19:12:11"/>
        <d v="2023-06-01T17:27:13"/>
        <d v="2023-06-01T14:14:17"/>
        <d v="2023-06-01T02:06:22"/>
        <d v="2023-06-01T20:21:24"/>
        <d v="2023-06-01T16:57:30"/>
        <d v="2023-06-01T05:12:36"/>
        <d v="2023-06-01T20:05:37"/>
        <d v="2023-06-01T18:22:42"/>
        <d v="2023-06-01T18:55:47"/>
        <d v="2023-06-01T15:21:49"/>
        <d v="2023-06-01T04:42:01"/>
        <d v="2023-06-01T11:12:03"/>
        <d v="2023-06-01T14:03:08"/>
        <d v="2023-06-01T15:06:15"/>
        <d v="2023-06-01T23:47:20"/>
        <d v="2023-06-01T16:37:26"/>
        <d v="2023-06-01T05:58:30"/>
        <d v="2023-06-01T23:49:34"/>
        <d v="2023-06-01T06:19:36"/>
        <d v="2023-06-01T20:41:38"/>
        <d v="2023-06-01T07:29:40"/>
        <d v="2023-06-01T16:34:43"/>
        <d v="2023-06-01T14:26:47"/>
        <d v="2023-06-02T00:18:57"/>
        <d v="2023-06-01T01:57:59"/>
        <d v="2023-06-01T01:10:05"/>
        <d v="2023-06-01T07:23:08"/>
        <d v="2023-06-01T04:43:17"/>
        <d v="2023-06-01T15:28:20"/>
        <d v="2023-06-01T08:13:31"/>
        <d v="2023-06-01T02:57:35"/>
        <d v="2023-06-01T07:03:43"/>
        <d v="2023-06-01T09:58:48"/>
        <d v="2023-06-01T04:41:53"/>
        <d v="2023-06-01T22:22:55"/>
        <d v="2023-06-01T06:43:57"/>
        <d v="2023-06-01T02:53:58"/>
        <d v="2023-06-01T05:11:00"/>
        <d v="2023-06-01T08:47:02"/>
        <d v="2023-06-01T13:09:09"/>
        <d v="2023-06-01T07:26:10"/>
        <d v="2023-06-01T08:06:11"/>
        <d v="2023-06-01T20:05:24"/>
        <d v="2023-06-01T21:34:26"/>
        <d v="2023-06-01T02:30:34"/>
        <d v="2023-06-02T00:17:40"/>
        <d v="2023-06-01T21:50:42"/>
        <d v="2023-06-01T01:41:44"/>
        <d v="2023-06-01T12:33:50"/>
        <d v="2023-06-01T01:58:55"/>
        <d v="2023-06-01T21:37:03"/>
        <d v="2023-06-01T03:10:15"/>
        <d v="2023-06-01T08:54:17"/>
        <d v="2023-06-01T04:51:24"/>
        <d v="2023-06-01T14:21:26"/>
        <d v="2023-06-01T23:29:45"/>
        <d v="2023-06-01T23:31:46"/>
        <d v="2023-06-01T12:45:48"/>
        <d v="2023-06-02T00:12:58"/>
        <d v="2023-06-01T04:54:03"/>
        <d v="2023-06-01T04:30:06"/>
        <d v="2023-06-01T02:18:11"/>
        <d v="2023-06-01T02:28:12"/>
        <d v="2023-06-01T22:46:17"/>
        <d v="2023-06-01T06:26:25"/>
        <d v="2023-06-01T03:23:27"/>
        <d v="2023-06-01T04:10:40"/>
        <d v="2023-06-01T21:45:41"/>
        <d v="2023-06-01T18:07:42"/>
        <d v="2023-06-01T15:16:44"/>
        <d v="2023-06-01T07:04:48"/>
        <d v="2023-06-01T19:42:52"/>
        <d v="2023-06-01T21:53:55"/>
        <d v="2023-06-01T19:26:03"/>
        <d v="2023-06-01T21:31:05"/>
        <d v="2023-06-01T02:42:10"/>
        <d v="2023-06-01T23:04:12"/>
        <d v="2023-06-01T13:14:15"/>
        <d v="2023-06-01T09:38:22"/>
        <d v="2023-06-01T09:51:24"/>
        <d v="2023-06-01T04:05:28"/>
        <d v="2023-06-01T12:02:31"/>
        <d v="2023-06-01T16:25:33"/>
        <d v="2023-06-01T11:38:44"/>
        <d v="2023-06-01T07:22:54"/>
        <d v="2023-06-02T00:07:54"/>
        <d v="2023-06-01T23:20:57"/>
        <d v="2023-06-01T21:44:02"/>
        <d v="2023-06-01T15:23:05"/>
        <d v="2023-06-01T20:54:07"/>
        <d v="2023-06-01T07:57:10"/>
        <d v="2023-06-02T00:09:10"/>
        <d v="2023-06-01T05:22:20"/>
        <d v="2023-06-01T10:40:22"/>
        <d v="2023-06-01T15:37:25"/>
        <d v="2023-06-01T10:57:27"/>
        <d v="2023-06-01T06:36:29"/>
        <d v="2023-06-01T07:32:36"/>
        <d v="2023-06-01T21:58:37"/>
        <d v="2023-06-01T00:58:38"/>
        <d v="2023-06-01T19:24:41"/>
        <d v="2023-06-01T12:11:45"/>
        <d v="2023-06-01T18:01:46"/>
        <d v="2023-06-01T13:40:03"/>
        <d v="2023-06-01T08:31:05"/>
        <d v="2023-06-01T01:15:10"/>
        <d v="2023-06-01T01:33:18"/>
        <d v="2023-06-01T05:07:21"/>
        <d v="2023-06-01T14:10:23"/>
        <d v="2023-06-01T09:11:24"/>
        <d v="2023-06-01T15:21:25"/>
        <d v="2023-06-01T08:56:30"/>
        <d v="2023-06-01T09:59:34"/>
        <d v="2023-06-02T00:32:35"/>
        <d v="2023-06-02T00:46:40"/>
        <d v="2023-06-01T08:36:44"/>
        <d v="2023-06-01T06:23:45"/>
        <d v="2023-06-01T06:22:47"/>
        <d v="2023-06-01T01:30:51"/>
        <d v="2023-06-01T15:11:51"/>
        <d v="2023-06-01T06:23:53"/>
        <d v="2023-06-01T23:30:56"/>
        <d v="2023-06-01T22:10:10"/>
        <d v="2023-06-01T11:33:15"/>
        <d v="2023-06-01T06:19:21"/>
        <d v="2023-06-01T01:37:23"/>
        <d v="2023-06-01T23:05:26"/>
        <d v="2023-06-01T13:28:31"/>
        <d v="2023-06-02T00:55:33"/>
        <d v="2023-06-01T17:16:36"/>
        <d v="2023-06-01T15:47:38"/>
        <d v="2023-06-01T08:59:42"/>
        <d v="2023-06-02T00:16:42"/>
        <d v="2023-06-01T13:18:48"/>
        <d v="2023-06-01T11:35:49"/>
        <d v="2023-06-01T19:14:59"/>
        <d v="2023-06-01T18:54:01"/>
        <d v="2023-06-01T05:47:05"/>
        <d v="2023-06-01T04:45:06"/>
        <d v="2023-06-01T06:58:07"/>
        <d v="2023-06-01T04:31:22"/>
        <d v="2023-06-01T05:32:24"/>
      </sharedItems>
      <fieldGroup par="25"/>
    </cacheField>
    <cacheField name="customer_satisfaction_rating" numFmtId="0">
      <sharedItems containsString="0" containsBlank="1" containsNumber="1" containsInteger="1" minValue="1" maxValue="5"/>
    </cacheField>
    <cacheField name="resolution_time_hours" numFmtId="0">
      <sharedItems containsString="0" containsBlank="1" containsNumber="1" containsInteger="1" minValue="0" maxValue="23"/>
    </cacheField>
    <cacheField name="is_closed" numFmtId="0">
      <sharedItems containsSemiMixedTypes="0" containsString="0" containsNumber="1" containsInteger="1" minValue="0" maxValue="1"/>
    </cacheField>
    <cacheField name="is_backlog" numFmtId="0">
      <sharedItems containsSemiMixedTypes="0" containsString="0" containsNumber="1" containsInteger="1" minValue="0" maxValue="1"/>
    </cacheField>
    <cacheField name="is_low_csat" numFmtId="0">
      <sharedItems containsSemiMixedTypes="0" containsString="0" containsNumber="1" containsInteger="1" minValue="0" maxValue="1"/>
    </cacheField>
    <cacheField name="Resolution_Time_Clean" numFmtId="0">
      <sharedItems containsMixedTypes="1" containsNumber="1" containsInteger="1" minValue="0" maxValue="23"/>
    </cacheField>
    <cacheField name="Resolution Rate (%)" numFmtId="0" formula="is_closed/ticket_id" databaseField="0"/>
    <cacheField name="Backlog" numFmtId="0" formula="is_closed-ticket_id" databaseField="0"/>
    <cacheField name="Days (resolved_at)" numFmtId="0" databaseField="0">
      <fieldGroup base="15">
        <rangePr groupBy="days" startDate="2023-05-31T21:53:30" endDate="2023-06-02T00:55:33"/>
        <groupItems count="368">
          <s v="&lt;5/3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23"/>
        </groupItems>
      </fieldGroup>
    </cacheField>
    <cacheField name="Months (resolved_at)" numFmtId="0" databaseField="0">
      <fieldGroup base="15">
        <rangePr groupBy="months" startDate="2023-05-31T21:53:30" endDate="2023-06-02T00:55:33"/>
        <groupItems count="14">
          <s v="&lt;5/31/2023"/>
          <s v="Jan"/>
          <s v="Feb"/>
          <s v="Mar"/>
          <s v="Apr"/>
          <s v="May"/>
          <s v="Jun"/>
          <s v="Jul"/>
          <s v="Aug"/>
          <s v="Sep"/>
          <s v="Oct"/>
          <s v="Nov"/>
          <s v="Dec"/>
          <s v="&gt;6/2/2023"/>
        </groupItems>
      </fieldGroup>
    </cacheField>
    <cacheField name="Months (date_of_purchase)" numFmtId="0" databaseField="0">
      <fieldGroup base="6">
        <rangePr groupBy="months" startDate="2020-01-01T00:00:00" endDate="2021-12-31T00:00:00"/>
        <groupItems count="14">
          <s v="&lt;1/1/2020"/>
          <s v="Jan"/>
          <s v="Feb"/>
          <s v="Mar"/>
          <s v="Apr"/>
          <s v="May"/>
          <s v="Jun"/>
          <s v="Jul"/>
          <s v="Aug"/>
          <s v="Sep"/>
          <s v="Oct"/>
          <s v="Nov"/>
          <s v="Dec"/>
          <s v="&gt;12/31/2021"/>
        </groupItems>
      </fieldGroup>
    </cacheField>
    <cacheField name="Quarters (date_of_purchase)" numFmtId="0" databaseField="0">
      <fieldGroup base="6">
        <rangePr groupBy="quarters" startDate="2020-01-01T00:00:00" endDate="2021-12-31T00:00:00"/>
        <groupItems count="6">
          <s v="&lt;1/1/2020"/>
          <s v="Qtr1"/>
          <s v="Qtr2"/>
          <s v="Qtr3"/>
          <s v="Qtr4"/>
          <s v="&gt;12/31/2021"/>
        </groupItems>
      </fieldGroup>
    </cacheField>
    <cacheField name="Years (date_of_purchase)" numFmtId="0" databaseField="0">
      <fieldGroup base="6">
        <rangePr groupBy="years" startDate="2020-01-01T00:00:00" endDate="2021-12-31T00:00:00"/>
        <groupItems count="4">
          <s v="&lt;1/1/2020"/>
          <s v="2020"/>
          <s v="2021"/>
          <s v="&gt;12/31/2021"/>
        </groupItems>
      </fieldGroup>
    </cacheField>
  </cacheFields>
  <extLst>
    <ext xmlns:x14="http://schemas.microsoft.com/office/spreadsheetml/2009/9/main" uri="{725AE2AE-9491-48be-B2B4-4EB974FC3084}">
      <x14:pivotCacheDefinition pivotCacheId="15481303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a Luna" refreshedDate="46147.777383217595" createdVersion="8" refreshedVersion="8" minRefreshableVersion="3" recordCount="8" xr:uid="{A63759A2-D9FE-BD42-9207-B9BD0F1A5E6C}">
  <cacheSource type="worksheet">
    <worksheetSource name="tbl_kpi_summary"/>
  </cacheSource>
  <cacheFields count="2">
    <cacheField name="metric_name" numFmtId="0">
      <sharedItems count="8">
        <s v="total_tickets"/>
        <s v="closed_tickets"/>
        <s v="backlog_tickets"/>
        <s v="closed_ticket_rate_pct"/>
        <s v="backlog_rate_pct"/>
        <s v="avg_resolution_time_hours"/>
        <s v="avg_csat_rating"/>
        <s v="low_csat_rate_pct"/>
      </sharedItems>
    </cacheField>
    <cacheField name="metric_value" numFmtId="0">
      <sharedItems containsSemiMixedTypes="0" containsString="0" containsNumber="1" minValue="2.99" maxValue="846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69">
  <r>
    <n v="1"/>
    <s v="Marisa Obrien"/>
    <s v="carrollallison@example.com"/>
    <n v="32"/>
    <s v="Other"/>
    <s v="GoPro Hero"/>
    <x v="0"/>
    <x v="0"/>
    <s v="Product setup"/>
    <s v="I'm having an issue with the {product_purchased}. Please assist._x000a__x000a_Your billing zip code is: 71701._x000a__x000a_We appreciate that you have requested a website address._x000a__x000a_Please double check your email address. I've tried troubleshooting steps mentioned in the user manual, but the issue persists."/>
    <x v="0"/>
    <m/>
    <x v="0"/>
    <s v="Social media"/>
    <d v="2023-06-01T12:15:36"/>
    <x v="0"/>
    <m/>
    <m/>
    <n v="0"/>
    <n v="1"/>
    <n v="0"/>
    <s v=""/>
  </r>
  <r>
    <n v="2"/>
    <s v="Jessica Rios"/>
    <s v="clarkeashley@example.com"/>
    <n v="42"/>
    <s v="Female"/>
    <s v="LG Smart TV"/>
    <x v="1"/>
    <x v="0"/>
    <s v="Peripheral compatibility"/>
    <s v="I'm having an issue with the {product_purchased}. Please assist._x000a__x000a_If you need to change an existing product._x000a__x000a_I'm having an issue with the {product_purchased}. Please assist._x000a__x000a_If The issue I'm facing is intermittent. Sometimes it works fine, but other times it acts up unexpectedly."/>
    <x v="0"/>
    <m/>
    <x v="0"/>
    <s v="Chat"/>
    <d v="2023-06-01T16:45:38"/>
    <x v="0"/>
    <m/>
    <m/>
    <n v="0"/>
    <n v="1"/>
    <n v="0"/>
    <s v=""/>
  </r>
  <r>
    <n v="3"/>
    <s v="Christopher Robbins"/>
    <s v="gonzalestracy@example.com"/>
    <n v="48"/>
    <s v="Other"/>
    <s v="Dell XPS"/>
    <x v="2"/>
    <x v="0"/>
    <s v="Network problem"/>
    <s v="I'm facing a problem with my {product_purchased}. The {product_purchased} is not turning on. It was working fine until yesterday, but now it doesn't respond._x000a__x000a_1.8.3 I really I'm using the original charger that came with my {product_purchased}, but it's not charging properly."/>
    <x v="1"/>
    <s v="Case maybe show recently my computer follow."/>
    <x v="1"/>
    <s v="Social media"/>
    <d v="2023-06-01T11:14:38"/>
    <x v="1"/>
    <n v="3"/>
    <n v="6"/>
    <n v="1"/>
    <n v="0"/>
    <n v="0"/>
    <n v="6"/>
  </r>
  <r>
    <n v="4"/>
    <s v="Christina Dillon"/>
    <s v="bradleyolson@example.org"/>
    <n v="27"/>
    <s v="Female"/>
    <s v="Microsoft Office"/>
    <x v="3"/>
    <x v="1"/>
    <s v="Account access"/>
    <s v="I'm having an issue with the {product_purchased}. Please assist._x000a__x000a_If you have a problem you're interested in and I'd love to see this happen, please check out the Feedback. I've already contacted customer support multiple times, but the issue remains unresolved."/>
    <x v="1"/>
    <s v="Try capital clearly never color toward story."/>
    <x v="1"/>
    <s v="Social media"/>
    <d v="2023-06-01T07:29:40"/>
    <x v="2"/>
    <n v="3"/>
    <m/>
    <n v="1"/>
    <n v="0"/>
    <n v="0"/>
    <s v=""/>
  </r>
  <r>
    <n v="5"/>
    <s v="Alexander Carroll"/>
    <s v="bradleymark@example.com"/>
    <n v="67"/>
    <s v="Female"/>
    <s v="Autodesk AutoCAD"/>
    <x v="4"/>
    <x v="1"/>
    <s v="Data loss"/>
    <s v="I'm having an issue with the {product_purchased}. Please assist._x000a__x000a__x000a_Note: The seller is not responsible for any damages arising out of the delivery of the battleground game. Please have the game in good condition and shipped to you I've noticed a sudden decrease in battery life on my {product_purchased}. It used to last much longer."/>
    <x v="1"/>
    <s v="West decision evidence bit."/>
    <x v="1"/>
    <s v="Email"/>
    <d v="2023-06-01T00:12:42"/>
    <x v="3"/>
    <n v="1"/>
    <n v="19"/>
    <n v="1"/>
    <n v="0"/>
    <n v="1"/>
    <n v="19"/>
  </r>
  <r>
    <n v="6"/>
    <s v="Rebecca Fleming"/>
    <s v="sheenasmith@example.com"/>
    <n v="53"/>
    <s v="Male"/>
    <s v="Microsoft Office"/>
    <x v="5"/>
    <x v="2"/>
    <s v="Payment issue"/>
    <s v="I'm facing a problem with my {product_purchased}. The {product_purchased} is not turning on. It was working fine until yesterday, but now it doesn't respond. To remove the new {product_purch I've checked for any available software updates for my {product_purchased}, but there are none."/>
    <x v="2"/>
    <m/>
    <x v="1"/>
    <s v="Social media"/>
    <m/>
    <x v="0"/>
    <m/>
    <m/>
    <n v="0"/>
    <n v="1"/>
    <n v="0"/>
    <s v=""/>
  </r>
  <r>
    <n v="7"/>
    <s v="Jacqueline Wright"/>
    <s v="donaldkeith@example.org"/>
    <n v="24"/>
    <s v="Other"/>
    <s v="Microsoft Surface"/>
    <x v="6"/>
    <x v="3"/>
    <s v="Refund request"/>
    <s v="I'm unable to access my {product_purchased} account. It keeps displaying an 'Invalid Credentials' error, even though I'm using the correct login information. How can I regain access to my account?_x000a__x000a_Solution 1 I'm unable to find the option to perform the desired action in the {product_purchased}. Could you please guide me through the steps?"/>
    <x v="2"/>
    <m/>
    <x v="0"/>
    <s v="Social media"/>
    <m/>
    <x v="0"/>
    <m/>
    <m/>
    <n v="0"/>
    <n v="1"/>
    <n v="0"/>
    <s v=""/>
  </r>
  <r>
    <n v="8"/>
    <s v="Denise Lee"/>
    <s v="joelwilliams@example.com"/>
    <n v="23"/>
    <s v="Male"/>
    <s v="Philips Hue Lights"/>
    <x v="7"/>
    <x v="4"/>
    <s v="Battery life"/>
    <s v="I'm having an issue with the {product_purchased}. Please assist. (Thanks) I will contact all my suppliers and confirm._x000a__x000a_Please try and find out whether their inventory is currently stocked, or any other reason. I am I've performed a factory reset on my {product_purchased}, hoping it would resolve the problem, but it didn't help."/>
    <x v="2"/>
    <m/>
    <x v="0"/>
    <s v="Social media"/>
    <m/>
    <x v="0"/>
    <m/>
    <m/>
    <n v="0"/>
    <n v="1"/>
    <n v="0"/>
    <s v=""/>
  </r>
  <r>
    <n v="9"/>
    <s v="Nicolas Wilson"/>
    <s v="joshua24@example.com"/>
    <n v="60"/>
    <s v="Other"/>
    <s v="Fitbit Versa Smartwatch"/>
    <x v="8"/>
    <x v="0"/>
    <s v="Installation support"/>
    <s v="I'm having an issue with the {product_purchased}. Please assist. Thank you._x000a__x000a_{product_purchased} is not the exact type you might prefer, they use the exact same method for different uses. Please help I've recently updated the firmware of my {product_purchased}, and the issue started happening afterward. Could it be related to the update?"/>
    <x v="0"/>
    <m/>
    <x v="1"/>
    <s v="Social media"/>
    <d v="2023-06-01T10:32:47"/>
    <x v="0"/>
    <m/>
    <m/>
    <n v="0"/>
    <n v="1"/>
    <n v="0"/>
    <s v=""/>
  </r>
  <r>
    <n v="10"/>
    <s v="William Dawson"/>
    <s v="clopez@example.com"/>
    <n v="27"/>
    <s v="Male"/>
    <s v="Dyson Vacuum Cleaner"/>
    <x v="9"/>
    <x v="4"/>
    <s v="Payment issue"/>
    <s v="My {product_purchased} is making strange noises and not functioning properly. I suspect there might be a hardware issue. Can you please help me with this?_x000a__x000a_} If we can, please send a &quot;request&quot; to dav The issue I'm facing is intermittent. Sometimes it works fine, but other times it acts up unexpectedly."/>
    <x v="0"/>
    <m/>
    <x v="0"/>
    <s v="Phone"/>
    <d v="2023-06-01T09:25:48"/>
    <x v="0"/>
    <m/>
    <m/>
    <n v="0"/>
    <n v="1"/>
    <n v="0"/>
    <s v=""/>
  </r>
  <r>
    <n v="11"/>
    <s v="Joseph Moreno"/>
    <s v="mbrown@example.org"/>
    <n v="48"/>
    <s v="Male"/>
    <s v="Nintendo Switch"/>
    <x v="10"/>
    <x v="2"/>
    <s v="Data loss"/>
    <s v="I'm having an issue with the {product_purchased}. Please assist. 1-800-799-0808._x000a__x000a_Product Search: What's New in 2-3-4-5? Report Feedback Customer Service is your best I'm using the original charger that came with my {product_purchased}, but it's not charging properly."/>
    <x v="1"/>
    <s v="Measure tonight surface feel forward."/>
    <x v="2"/>
    <s v="Phone"/>
    <d v="2023-06-01T17:46:49"/>
    <x v="4"/>
    <n v="1"/>
    <m/>
    <n v="1"/>
    <n v="0"/>
    <n v="1"/>
    <s v=""/>
  </r>
  <r>
    <n v="12"/>
    <s v="Brandon Arnold"/>
    <s v="davisjohn@example.net"/>
    <n v="51"/>
    <s v="Male"/>
    <s v="Microsoft Xbox Controller"/>
    <x v="11"/>
    <x v="3"/>
    <s v="Software bug"/>
    <s v="I'm having an issue with the {product_purchased}. Please assist._x000a__x000a_4. It is possible that we cannot find some type of text or a product name to identify someone like Mr. Brown._x000a__x000a_5. On the I've reviewed the troubleshooting steps on the official support website, but they didn't resolve the problem."/>
    <x v="1"/>
    <s v="Measure there house management pick knowledge trade."/>
    <x v="2"/>
    <s v="Chat"/>
    <d v="2023-06-01T12:05:51"/>
    <x v="5"/>
    <n v="1"/>
    <m/>
    <n v="1"/>
    <n v="0"/>
    <n v="1"/>
    <s v=""/>
  </r>
  <r>
    <n v="13"/>
    <s v="Tamara Hahn"/>
    <s v="jensenwilliam@example.net"/>
    <n v="27"/>
    <s v="Other"/>
    <s v="Nintendo Switch Pro Controller"/>
    <x v="12"/>
    <x v="0"/>
    <s v="Hardware issue"/>
    <s v="I'm having an issue with the {product_purchased}. Please assist._x000a__x000a_CQW: Why didn't I send him the invoice? Thanks a lot._x000a__x000a_L: He's like the best customer I've met. I've noticed that the issue occurs consistently when I use a specific feature or application on my {product_purchased}."/>
    <x v="0"/>
    <m/>
    <x v="1"/>
    <s v="Chat"/>
    <d v="2023-06-01T19:03:53"/>
    <x v="0"/>
    <m/>
    <m/>
    <n v="0"/>
    <n v="1"/>
    <n v="0"/>
    <s v=""/>
  </r>
  <r>
    <n v="14"/>
    <s v="Sandra Barnes"/>
    <s v="gwendolyn51@example.net"/>
    <n v="65"/>
    <s v="Other"/>
    <s v="Nest Thermostat"/>
    <x v="13"/>
    <x v="0"/>
    <s v="Product setup"/>
    <s v="I've recently set up my {product_purchased}, but it fails to connect to any available networks. What steps should I take to troubleshoot this issue?_x000a__x000a_I can't find the 'Product_IP' field of the I'm concerned about the security of my {product_purchased} and would like to ensure that my data is safe."/>
    <x v="0"/>
    <m/>
    <x v="1"/>
    <s v="Chat"/>
    <d v="2023-06-01T20:34:54"/>
    <x v="0"/>
    <m/>
    <m/>
    <n v="0"/>
    <n v="1"/>
    <n v="0"/>
    <s v=""/>
  </r>
  <r>
    <n v="15"/>
    <s v="Amy Hill"/>
    <s v="medinasteven@example.net"/>
    <n v="48"/>
    <s v="Female"/>
    <s v="Sony PlayStation"/>
    <x v="14"/>
    <x v="1"/>
    <s v="Product setup"/>
    <s v="I'm having an issue with the {product_purchased}. Please assist._x000a__x000a_Product Name: TPUBASK3E3KQ0_x000a__x000a__x000a_Join Date: Oct 2007 Posts: 11,532_x000a__x000a_Quote: I've recently updated the firmware of my {product_purchased}, and the issue started happening afterward. Could it be related to the update?"/>
    <x v="1"/>
    <s v="Officer moment world sing parent available."/>
    <x v="2"/>
    <s v="Chat"/>
    <d v="2023-06-01T06:22:55"/>
    <x v="6"/>
    <n v="4"/>
    <m/>
    <n v="1"/>
    <n v="0"/>
    <n v="0"/>
    <s v=""/>
  </r>
  <r>
    <n v="16"/>
    <s v="Elizabeth Foley"/>
    <s v="amy41@example.net"/>
    <n v="18"/>
    <s v="Other"/>
    <s v="GoPro Action Camera"/>
    <x v="15"/>
    <x v="1"/>
    <s v="Product recommendation"/>
    <s v="I'm having an issue with the {product_purchased}. Please assist._x000a__x000a__x000a_Please note, you might have already paid for this product, which means spectators are not buying any of the products from the sale as their donations will go straight I've noticed a sudden decrease in battery life on my {product_purchased}. It used to last much longer."/>
    <x v="0"/>
    <m/>
    <x v="2"/>
    <s v="Social media"/>
    <d v="2023-06-01T15:09:57"/>
    <x v="0"/>
    <m/>
    <m/>
    <n v="0"/>
    <n v="1"/>
    <n v="0"/>
    <s v=""/>
  </r>
  <r>
    <n v="17"/>
    <s v="Julia Salazar"/>
    <s v="watkinsbarbara@example.com"/>
    <n v="63"/>
    <s v="Other"/>
    <s v="Xbox"/>
    <x v="16"/>
    <x v="3"/>
    <s v="Account access"/>
    <s v="I'm having an issue with the {product_purchased}. Please assist._x000a__x000a_- Acknowledgement: Thanks to Dan for the tip. When you purchase a new product from my store or from your local retailer, they will also provide I'm concerned about the security of my {product_purchased} and would like to ensure that my data is safe."/>
    <x v="1"/>
    <s v="Seek evidence book collection catch."/>
    <x v="0"/>
    <s v="Chat"/>
    <d v="2023-06-01T19:46:59"/>
    <x v="7"/>
    <n v="4"/>
    <m/>
    <n v="1"/>
    <n v="0"/>
    <n v="0"/>
    <s v=""/>
  </r>
  <r>
    <n v="18"/>
    <s v="Joshua Castillo"/>
    <s v="mooredeborah@example.org"/>
    <n v="56"/>
    <s v="Female"/>
    <s v="Microsoft Xbox Controller"/>
    <x v="17"/>
    <x v="3"/>
    <s v="Payment issue"/>
    <s v="I'm having an issue with the {product_purchased}. Please assist. Thanks!&quot;_x000a__x000a_* [0] - [0] - [0] - [0]_x000a__x000a_If this product is sold and you have not used any I've reviewed the troubleshooting steps on the official support website, but they didn't resolve the problem."/>
    <x v="0"/>
    <m/>
    <x v="2"/>
    <s v="Chat"/>
    <d v="2023-06-01T21:05:01"/>
    <x v="0"/>
    <m/>
    <m/>
    <n v="0"/>
    <n v="1"/>
    <n v="0"/>
    <s v=""/>
  </r>
  <r>
    <n v="19"/>
    <s v="Wendy Davis"/>
    <s v="brenda20@example.net"/>
    <n v="19"/>
    <s v="Male"/>
    <s v="LG Washing Machine"/>
    <x v="18"/>
    <x v="3"/>
    <s v="Peripheral compatibility"/>
    <s v="I'm having an issue with the {product_purchased}. Please assist. I want to be an active member of our community on YouTube... The issue I'm facing is intermittent. Sometimes it works fine, but other times it acts up unexpectedly."/>
    <x v="2"/>
    <m/>
    <x v="2"/>
    <s v="Social media"/>
    <m/>
    <x v="0"/>
    <m/>
    <m/>
    <n v="0"/>
    <n v="1"/>
    <n v="0"/>
    <s v=""/>
  </r>
  <r>
    <n v="20"/>
    <s v="Jeffrey Robertson"/>
    <s v="jameslopez@example.com"/>
    <n v="39"/>
    <s v="Female"/>
    <s v="Canon EOS"/>
    <x v="19"/>
    <x v="4"/>
    <s v="Software bug"/>
    <s v="I'm having an issue with the {product_purchased}. Please assist._x000a__x000a_I'm having an issue with the product_purchased}. Please assist. Customer Reviewer: My Husband was able to take an order from Apple I've checked for any available software updates for my {product_purchased}, but there are none."/>
    <x v="1"/>
    <s v="Wish mouth build resource though."/>
    <x v="1"/>
    <s v="Chat"/>
    <d v="2023-06-01T00:46:04"/>
    <x v="8"/>
    <n v="5"/>
    <n v="19"/>
    <n v="1"/>
    <n v="0"/>
    <n v="0"/>
    <n v="19"/>
  </r>
  <r>
    <n v="21"/>
    <s v="Suzanne Holmes"/>
    <s v="rogermcgrath@example.net"/>
    <n v="28"/>
    <s v="Other"/>
    <s v="HP Pavilion"/>
    <x v="20"/>
    <x v="4"/>
    <s v="Payment issue"/>
    <s v="I'm having an issue with the {product_purchased}. Please assist._x000a__x000a_&quot; -name &quot;Microsoft Surface Pro. &quot;_x000a__x000a_&quot; -version 1.10.2 &quot;1.10.2&quot;_x000a__x000a_&quot; -usage I've checked for any available software updates for my {product_purchased}, but there are none."/>
    <x v="0"/>
    <m/>
    <x v="2"/>
    <s v="Chat"/>
    <d v="2023-06-01T05:08:05"/>
    <x v="0"/>
    <m/>
    <m/>
    <n v="0"/>
    <n v="1"/>
    <n v="0"/>
    <s v=""/>
  </r>
  <r>
    <n v="22"/>
    <s v="Tanner Conley"/>
    <s v="zbond@example.net"/>
    <n v="66"/>
    <s v="Male"/>
    <s v="Fitbit Versa Smartwatch"/>
    <x v="4"/>
    <x v="2"/>
    <s v="Installation support"/>
    <s v="I'm having an issue with the {product_purchased}. Please assist._x000a__x000a_The email address should change to: customer@julietr.com, as there is a unique id number unique for each product._x000a__x000a_You I've tried different settings and configurations on my {product_purchased}, but the issue persists."/>
    <x v="0"/>
    <m/>
    <x v="0"/>
    <s v="Social media"/>
    <d v="2023-05-31T23:57:07"/>
    <x v="0"/>
    <m/>
    <m/>
    <n v="0"/>
    <n v="1"/>
    <n v="0"/>
    <s v=""/>
  </r>
  <r>
    <n v="23"/>
    <s v="Stephanie Nelson DVM"/>
    <s v="ljohnson@example.org"/>
    <n v="54"/>
    <s v="Female"/>
    <s v="Xbox"/>
    <x v="21"/>
    <x v="2"/>
    <s v="Delivery problem"/>
    <s v="I'm having an issue with the {product_purchased}. Please assist. (And if need be this time, that could help.)_x000a__x000a_1.3.2.1 Update my version to 3.0 or more. The issue I'm facing is intermittent. Sometimes it works fine, but other times it acts up unexpectedly."/>
    <x v="2"/>
    <m/>
    <x v="3"/>
    <s v="Social media"/>
    <m/>
    <x v="0"/>
    <m/>
    <m/>
    <n v="0"/>
    <n v="1"/>
    <n v="0"/>
    <s v=""/>
  </r>
  <r>
    <n v="24"/>
    <s v="Antonio Scott"/>
    <s v="carlsonmatthew@example.org"/>
    <n v="63"/>
    <s v="Female"/>
    <s v="Nintendo Switch Pro Controller"/>
    <x v="22"/>
    <x v="0"/>
    <s v="Refund request"/>
    <s v="I'm having an issue with the {product_purchased}. Please assist._x000a__x000a_I'll take care of those. I've performed a factory reset on my {product_purchased}, hoping it would resolve the problem, but it didn't help."/>
    <x v="0"/>
    <m/>
    <x v="1"/>
    <s v="Social media"/>
    <d v="2023-06-01T09:06:09"/>
    <x v="0"/>
    <m/>
    <m/>
    <n v="0"/>
    <n v="1"/>
    <n v="0"/>
    <s v=""/>
  </r>
  <r>
    <n v="25"/>
    <s v="John Cuevas"/>
    <s v="lbarron@example.org"/>
    <n v="19"/>
    <s v="Male"/>
    <s v="Amazon Kindle"/>
    <x v="23"/>
    <x v="3"/>
    <s v="Display issue"/>
    <s v="I'm having an issue with the {product_purchased}. Please assist. {product_purchased} does not represent the price which you received by the day immediately before the shipment date._x000a__x000a_In many cases, this is the I've noticed a sudden decrease in battery life on my {product_purchased}. It used to last much longer."/>
    <x v="2"/>
    <m/>
    <x v="0"/>
    <s v="Email"/>
    <m/>
    <x v="0"/>
    <m/>
    <m/>
    <n v="0"/>
    <n v="1"/>
    <n v="0"/>
    <s v=""/>
  </r>
  <r>
    <n v="26"/>
    <s v="Gregory Bautista"/>
    <s v="johnstonbeth@example.com"/>
    <n v="35"/>
    <s v="Other"/>
    <s v="HP Pavilion"/>
    <x v="24"/>
    <x v="3"/>
    <s v="Refund request"/>
    <s v="My {product_purchased} is making strange noises and not functioning properly. I suspect there might be a hardware issue. Can you please help me with this? Thank you,_x000a__x000a_Thank you for posting._x000a__x000a_It took me a I'm experiencing this issue on multiple devices of the same model, so it seems to be a widespread problem."/>
    <x v="0"/>
    <m/>
    <x v="3"/>
    <s v="Social media"/>
    <d v="2023-06-01T19:02:12"/>
    <x v="0"/>
    <m/>
    <m/>
    <n v="0"/>
    <n v="1"/>
    <n v="0"/>
    <s v=""/>
  </r>
  <r>
    <n v="27"/>
    <s v="Ryan Sharp"/>
    <s v="pmercado@example.org"/>
    <n v="22"/>
    <s v="Other"/>
    <s v="Lenovo ThinkPad"/>
    <x v="25"/>
    <x v="1"/>
    <s v="Cancellation request"/>
    <s v="I'm encountering a software bug in the {product_purchased}. Whenever I try to perform a specific action, the application crashes. Are there any updates or fixes available?_x000a__x000a_On Windows Vista, this is not possible. If you are I've performed a factory reset on my {product_purchased}, hoping it would resolve the problem, but it didn't help."/>
    <x v="0"/>
    <m/>
    <x v="1"/>
    <s v="Social media"/>
    <d v="2023-06-01T20:02:13"/>
    <x v="0"/>
    <m/>
    <m/>
    <n v="0"/>
    <n v="1"/>
    <n v="0"/>
    <s v=""/>
  </r>
  <r>
    <n v="28"/>
    <s v="Michael Mcdowell"/>
    <s v="jeffersonmichael@example.net"/>
    <n v="21"/>
    <s v="Other"/>
    <s v="Fitbit Charge"/>
    <x v="26"/>
    <x v="2"/>
    <s v="Product setup"/>
    <s v="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
    <x v="2"/>
    <m/>
    <x v="2"/>
    <s v="Phone"/>
    <m/>
    <x v="0"/>
    <m/>
    <m/>
    <n v="0"/>
    <n v="1"/>
    <n v="0"/>
    <s v=""/>
  </r>
  <r>
    <n v="29"/>
    <s v="Christine Wang"/>
    <s v="garciastacy@example.com"/>
    <n v="30"/>
    <s v="Other"/>
    <s v="Fitbit Charge"/>
    <x v="27"/>
    <x v="0"/>
    <s v="Product recommendation"/>
    <s v="I'm having an issue with the {product_purchased}. Please assist. Thank you.&quot;_x000a__x000a_A statement from the consumer group had been released by Microsoft late on Tuesday afternoon. &quot;The purchase of this product was made using a contract with I'm using the original charger that came with my {product_purchased}, but it's not charging properly."/>
    <x v="1"/>
    <s v="Soldier we such inside."/>
    <x v="0"/>
    <s v="Phone"/>
    <d v="2023-05-31T23:17:17"/>
    <x v="9"/>
    <n v="5"/>
    <n v="6"/>
    <n v="1"/>
    <n v="0"/>
    <n v="0"/>
    <n v="6"/>
  </r>
  <r>
    <n v="30"/>
    <s v="Austin George"/>
    <s v="shericase@example.net"/>
    <n v="67"/>
    <s v="Male"/>
    <s v="Xbox"/>
    <x v="28"/>
    <x v="2"/>
    <s v="Cancellation request"/>
    <s v="I'm having an issue with the {product_purchased}. Please assist. It's not possible to remove the missing content. I've already contacted customer support multiple times, but the issue remains unresolved."/>
    <x v="1"/>
    <s v="Firm sort voice above which site arrive."/>
    <x v="3"/>
    <s v="Phone"/>
    <d v="2023-06-01T00:54:17"/>
    <x v="10"/>
    <n v="1"/>
    <n v="17"/>
    <n v="1"/>
    <n v="0"/>
    <n v="1"/>
    <n v="17"/>
  </r>
  <r>
    <n v="31"/>
    <s v="Wendy Roberts"/>
    <s v="jessicahenderson@example.net"/>
    <n v="22"/>
    <s v="Other"/>
    <s v="Adobe Photoshop"/>
    <x v="29"/>
    <x v="1"/>
    <s v="Product setup"/>
    <s v="I'm having an issue with the {product_purchased}. Please assist._x000a__x000a_I'm using a brand new product. What a strange situation._x000a__x000a_I've just purchased a brand new one._x000a__x000a_What to do? I've noticed that the issue occurs consistently when I use a specific feature or application on my {product_purchased}."/>
    <x v="2"/>
    <m/>
    <x v="1"/>
    <s v="Email"/>
    <m/>
    <x v="0"/>
    <m/>
    <m/>
    <n v="0"/>
    <n v="1"/>
    <n v="0"/>
    <s v=""/>
  </r>
  <r>
    <n v="32"/>
    <s v="Robert Wilson"/>
    <s v="zstewart@example.org"/>
    <n v="60"/>
    <s v="Male"/>
    <s v="GoPro Action Camera"/>
    <x v="30"/>
    <x v="0"/>
    <s v="Product compatibility"/>
    <s v="I'm having an issue with the {product_purchased}. Please assist._x000a__x000a_The seller has sold the item for $29.89. When we receive your replacement, we will exchange the item for a full refund or exchange immediately upon I've already contacted customer support multiple times, but the issue remains unresolved."/>
    <x v="1"/>
    <s v="Certain myself month past tree benefit."/>
    <x v="3"/>
    <s v="Social media"/>
    <d v="2023-06-01T06:42:21"/>
    <x v="11"/>
    <n v="3"/>
    <n v="0"/>
    <n v="1"/>
    <n v="0"/>
    <n v="0"/>
    <n v="0"/>
  </r>
  <r>
    <n v="33"/>
    <s v="Christina Gray"/>
    <s v="greenkeith@example.net"/>
    <n v="36"/>
    <s v="Female"/>
    <s v="Fitbit Charge"/>
    <x v="31"/>
    <x v="1"/>
    <s v="Product recommendation"/>
    <s v="I've noticed a software bug in the {product_purchased} app. It's causing data loss and unexpected errors. How can I resolve this issue? I need assistance as soon as possible because it's affecting my work and productivity."/>
    <x v="0"/>
    <m/>
    <x v="3"/>
    <s v="Chat"/>
    <d v="2023-06-01T19:36:21"/>
    <x v="0"/>
    <m/>
    <m/>
    <n v="0"/>
    <n v="1"/>
    <n v="0"/>
    <s v=""/>
  </r>
  <r>
    <n v="34"/>
    <s v="Timothy Lyons"/>
    <s v="darlenelee@example.org"/>
    <n v="50"/>
    <s v="Male"/>
    <s v="Autodesk AutoCAD"/>
    <x v="32"/>
    <x v="4"/>
    <s v="Hardware issue"/>
    <s v="I'm having an issue with the {product_purchased}. Please assist. We hope that every vendor takes the time it takes in to do the following: &quot;Remove the product from your account - notify consumers, call them, make their I'm concerned about the security of my {product_purchased} and would like to ensure that my data is safe."/>
    <x v="1"/>
    <s v="However financial development significant camera job every."/>
    <x v="0"/>
    <s v="Social media"/>
    <d v="2023-06-01T02:01:23"/>
    <x v="12"/>
    <n v="5"/>
    <n v="16"/>
    <n v="1"/>
    <n v="0"/>
    <n v="0"/>
    <n v="16"/>
  </r>
  <r>
    <n v="35"/>
    <s v="Stacy Jones"/>
    <s v="fernandezmark@example.org"/>
    <n v="27"/>
    <s v="Male"/>
    <s v="Microsoft Xbox Controller"/>
    <x v="33"/>
    <x v="4"/>
    <s v="Installation support"/>
    <s v="I'm having an issue with the {product_purchased}. Please assist._x000a__x000a_3-3 We are in, the first day, at the {product_purchased}. Please assist._x000a__x000a_3-2 Please assist us I've recently updated the firmware of my {product_purchased}, and the issue started happening afterward. Could it be related to the update?"/>
    <x v="0"/>
    <m/>
    <x v="1"/>
    <s v="Chat"/>
    <d v="2023-06-01T20:50:24"/>
    <x v="0"/>
    <m/>
    <m/>
    <n v="0"/>
    <n v="1"/>
    <n v="0"/>
    <s v=""/>
  </r>
  <r>
    <n v="36"/>
    <s v="Joann King"/>
    <s v="jessica10@example.org"/>
    <n v="24"/>
    <s v="Other"/>
    <s v="GoPro Hero"/>
    <x v="34"/>
    <x v="2"/>
    <s v="Product recommendation"/>
    <s v="I've recently set up my {product_purchased}, but it fails to connect to any available networks. What steps should I take to troubleshoot this issue? If you know the answer, please let me know._x000a__x000a_Do I I've noticed a sudden decrease in battery life on my {product_purchased}. It used to last much longer."/>
    <x v="1"/>
    <s v="Reach paper ability effort learn."/>
    <x v="2"/>
    <s v="Chat"/>
    <d v="2023-06-01T07:56:25"/>
    <x v="13"/>
    <n v="1"/>
    <m/>
    <n v="1"/>
    <n v="0"/>
    <n v="1"/>
    <s v=""/>
  </r>
  <r>
    <n v="37"/>
    <s v="Ruben Henry"/>
    <s v="katherinehoward@example.net"/>
    <n v="65"/>
    <s v="Female"/>
    <s v="Canon EOS"/>
    <x v="35"/>
    <x v="4"/>
    <s v="Hardware issue"/>
    <s v="I'm having an issue with the {product_purchased}. Please assist. I have to ask for support from you, the customers, before the item's arrival and I can't do that. In the short term, will you pay me I've followed the troubleshooting steps mentioned in the user manual, but the issue persists."/>
    <x v="0"/>
    <m/>
    <x v="3"/>
    <s v="Email"/>
    <d v="2023-06-01T15:51:28"/>
    <x v="0"/>
    <m/>
    <m/>
    <n v="0"/>
    <n v="1"/>
    <n v="0"/>
    <s v=""/>
  </r>
  <r>
    <n v="38"/>
    <s v="Morgan Wagner"/>
    <s v="elizabethlamb@example.com"/>
    <n v="39"/>
    <s v="Female"/>
    <s v="Amazon Kindle"/>
    <x v="36"/>
    <x v="3"/>
    <s v="Product compatibility"/>
    <s v="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
    <x v="2"/>
    <m/>
    <x v="3"/>
    <s v="Chat"/>
    <m/>
    <x v="0"/>
    <m/>
    <m/>
    <n v="0"/>
    <n v="1"/>
    <n v="0"/>
    <s v=""/>
  </r>
  <r>
    <n v="39"/>
    <s v="Kevin Ingram"/>
    <s v="victor62@example.net"/>
    <n v="19"/>
    <s v="Male"/>
    <s v="Google Pixel"/>
    <x v="37"/>
    <x v="0"/>
    <s v="Account access"/>
    <s v="I'm having an issue with the {product_purchased}. Please assist._x000a__x000a_1. Do I need to purchase a refund?_x000a__x000a_There is a way to purchase a refund from ZEROHITS, but there's not a I'm unable to find the option to perform the desired action in the {product_purchased}. Could you please guide me through the steps?"/>
    <x v="1"/>
    <s v="North second between this cell opportunity movement."/>
    <x v="0"/>
    <s v="Phone"/>
    <d v="2023-06-01T18:45:30"/>
    <x v="14"/>
    <n v="3"/>
    <m/>
    <n v="1"/>
    <n v="0"/>
    <n v="0"/>
    <s v=""/>
  </r>
  <r>
    <n v="40"/>
    <s v="Michael Oneal"/>
    <s v="stevenburns@example.net"/>
    <n v="33"/>
    <s v="Other"/>
    <s v="Amazon Echo"/>
    <x v="38"/>
    <x v="3"/>
    <s v="Account access"/>
    <s v="I'm having an issue with the {product_purchased}. Please assist. I have a new account in the system and a new user. I'm having this issue_x000a__x000a_Error:_x000a__x000a_[System.CollectedMessage.ThrowBack I'm concerned about the security of my {product_purchased} and would like to ensure that my data is safe."/>
    <x v="0"/>
    <m/>
    <x v="3"/>
    <s v="Social media"/>
    <d v="2023-05-31T22:19:32"/>
    <x v="0"/>
    <m/>
    <m/>
    <n v="0"/>
    <n v="1"/>
    <n v="0"/>
    <s v=""/>
  </r>
  <r>
    <n v="41"/>
    <s v="Casey Tran"/>
    <s v="shawn54@example.net"/>
    <n v="19"/>
    <s v="Female"/>
    <s v="PlayStation"/>
    <x v="39"/>
    <x v="3"/>
    <s v="Installation support"/>
    <s v="I've recently set up my {product_purchased}, but it fails to connect to any available networks. What steps should I take to troubleshoot this issue?_x000a__x000a_The next step is to resolve this issue if the user is not I've noticed that the issue occurs consistently when I use a specific feature or application on my {product_purchased}."/>
    <x v="0"/>
    <m/>
    <x v="1"/>
    <s v="Phone"/>
    <d v="2023-06-01T09:11:33"/>
    <x v="0"/>
    <m/>
    <m/>
    <n v="0"/>
    <n v="1"/>
    <n v="0"/>
    <s v=""/>
  </r>
  <r>
    <n v="42"/>
    <s v="Katie Mitchell"/>
    <s v="sheila78@example.org"/>
    <n v="35"/>
    <s v="Male"/>
    <s v="Dell XPS"/>
    <x v="40"/>
    <x v="1"/>
    <s v="Product compatibility"/>
    <s v="I'm facing a problem with my {product_purchased}. The {product_purchased} is not turning on. It was working fine until yesterday, but now it doesn't respond._x000a__x000a_If I'd just switched to a The issue I'm facing is intermittent. Sometimes it works fine, but other times it acts up unexpectedly."/>
    <x v="1"/>
    <s v="Start book field officer seem make."/>
    <x v="0"/>
    <s v="Chat"/>
    <d v="2023-06-01T20:25:34"/>
    <x v="15"/>
    <n v="3"/>
    <m/>
    <n v="1"/>
    <n v="0"/>
    <n v="0"/>
    <s v=""/>
  </r>
  <r>
    <n v="43"/>
    <s v="Justin Giles"/>
    <s v="woodmargaret@example.org"/>
    <n v="22"/>
    <s v="Male"/>
    <s v="Samsung Galaxy"/>
    <x v="41"/>
    <x v="3"/>
    <s v="Product compatibility"/>
    <s v="I'm having an issue with the {product_purchased}. Please assist._x000a__x000a_The product_purchased attribute does not exist on your user's product. This is so that you can configure the {product_purchased} I need assistance as soon as possible because it's affecting my work and productivity."/>
    <x v="0"/>
    <m/>
    <x v="3"/>
    <s v="Phone"/>
    <d v="2023-06-01T18:41:35"/>
    <x v="0"/>
    <m/>
    <m/>
    <n v="0"/>
    <n v="1"/>
    <n v="0"/>
    <s v=""/>
  </r>
  <r>
    <n v="44"/>
    <s v="Michael Allison"/>
    <s v="abowen@example.org"/>
    <n v="54"/>
    <s v="Female"/>
    <s v="iPhone"/>
    <x v="42"/>
    <x v="0"/>
    <s v="Hardware issue"/>
    <s v="I'm having an issue with the {product_purchased}. Please assist. Thank you.&quot;_x000a__x000a_The issue occurred after Amazon started a tool to deal with a problem like this (see page 36 of the FAQ): &quot;The product is not I've recently updated the firmware of my {product_purchased}, and the issue started happening afterward. Could it be related to the update?"/>
    <x v="2"/>
    <m/>
    <x v="1"/>
    <s v="Email"/>
    <m/>
    <x v="0"/>
    <m/>
    <m/>
    <n v="0"/>
    <n v="1"/>
    <n v="0"/>
    <s v=""/>
  </r>
  <r>
    <n v="45"/>
    <s v="Donald Gibbs"/>
    <s v="laura33@example.org"/>
    <n v="34"/>
    <s v="Other"/>
    <s v="HP Pavilion"/>
    <x v="43"/>
    <x v="4"/>
    <s v="Product compatibility"/>
    <s v="I'm having an issue with the {product_purchased}. Please assist._x000a__x000a_I wanted a picture for my 3DS, but I already bought a lot of items, so I found an online cart: &quot;Fountain of Dreams Collection I'm unable to find the option to perform the desired action in the {product_purchased}. Could you please guide me through the steps?"/>
    <x v="1"/>
    <s v="Over read region lawyer much speech control."/>
    <x v="0"/>
    <s v="Email"/>
    <d v="2023-06-01T05:58:39"/>
    <x v="16"/>
    <n v="2"/>
    <m/>
    <n v="1"/>
    <n v="0"/>
    <n v="1"/>
    <s v=""/>
  </r>
  <r>
    <n v="46"/>
    <s v="Timothy Sutton"/>
    <s v="david40@example.org"/>
    <n v="65"/>
    <s v="Female"/>
    <s v="LG Smart TV"/>
    <x v="44"/>
    <x v="3"/>
    <s v="Cancellation request"/>
    <s v="I'm having an issue with the {product_purchased}. Please assist. Thanks&quot;._x000a__x000a_&quot;As a result I'm having an issue with the 1.0 patch. Please assist.&quot;_x000a__x000a_&quot;All I'm asking is to update I'm concerned about the security of my {product_purchased} and would like to ensure that my data is safe."/>
    <x v="2"/>
    <m/>
    <x v="1"/>
    <s v="Chat"/>
    <m/>
    <x v="0"/>
    <m/>
    <m/>
    <n v="0"/>
    <n v="1"/>
    <n v="0"/>
    <s v=""/>
  </r>
  <r>
    <n v="47"/>
    <s v="Cassandra Richards"/>
    <s v="abigail06@example.com"/>
    <n v="50"/>
    <s v="Female"/>
    <s v="Nintendo Switch Pro Controller"/>
    <x v="45"/>
    <x v="4"/>
    <s v="Network problem"/>
    <s v="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
    <x v="1"/>
    <s v="Audience food pretty cut."/>
    <x v="2"/>
    <s v="Phone"/>
    <d v="2023-06-01T03:43:43"/>
    <x v="17"/>
    <n v="1"/>
    <n v="5"/>
    <n v="1"/>
    <n v="0"/>
    <n v="1"/>
    <n v="5"/>
  </r>
  <r>
    <n v="48"/>
    <s v="Kristen Perry"/>
    <s v="bevans@example.org"/>
    <n v="27"/>
    <s v="Female"/>
    <s v="GoPro Hero"/>
    <x v="46"/>
    <x v="0"/>
    <s v="Software bug"/>
    <s v="I'm having an issue with the {product_purchased}. Please assist._x000a__x000a__x000a_This product is not found on, and should NOT come from, this site._x000a__x000a__x000a_Not sure about what this product covers?_x000a__x000a_Product Description I'm experiencing this issue on multiple devices of the same model, so it seems to be a widespread problem."/>
    <x v="1"/>
    <s v="Late center interview that."/>
    <x v="3"/>
    <s v="Social media"/>
    <d v="2023-06-01T07:16:45"/>
    <x v="18"/>
    <n v="1"/>
    <m/>
    <n v="1"/>
    <n v="0"/>
    <n v="1"/>
    <s v=""/>
  </r>
  <r>
    <n v="49"/>
    <s v="Noah Mcknight"/>
    <s v="juliepowers@example.org"/>
    <n v="32"/>
    <s v="Other"/>
    <s v="LG OLED"/>
    <x v="47"/>
    <x v="2"/>
    <s v="Network problem"/>
    <s v="I'm having an issue with the {product_purchased}. Please assist._x000a__x000a_Please. Don't._x000a__x000a_Don't see my issue? Please contact me. I'm unable to find the option to perform the desired action in the {product_purchased}. Could you please guide me through the steps?"/>
    <x v="2"/>
    <m/>
    <x v="2"/>
    <s v="Chat"/>
    <m/>
    <x v="0"/>
    <m/>
    <m/>
    <n v="0"/>
    <n v="1"/>
    <n v="0"/>
    <s v=""/>
  </r>
  <r>
    <n v="50"/>
    <s v="Katie Johnson"/>
    <s v="thomas46@example.net"/>
    <n v="44"/>
    <s v="Male"/>
    <s v="Microsoft Office"/>
    <x v="48"/>
    <x v="0"/>
    <s v="Display issue"/>
    <s v="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
    <x v="2"/>
    <m/>
    <x v="3"/>
    <s v="Chat"/>
    <m/>
    <x v="0"/>
    <m/>
    <m/>
    <n v="0"/>
    <n v="1"/>
    <n v="0"/>
    <s v=""/>
  </r>
  <r>
    <n v="51"/>
    <s v="Kayla Dunn"/>
    <s v="ramirezphilip@example.net"/>
    <n v="66"/>
    <s v="Male"/>
    <s v="Sony Xperia"/>
    <x v="49"/>
    <x v="4"/>
    <s v="Software bug"/>
    <s v="I'm encountering a software bug in the {product_purchased}. Whenever I try to perform a specific action, the application crashes. Are there any updates or fixes available?_x000a__x000a_There are several packages that run in memory by default. These I'm experiencing this issue on multiple devices of the same model, so it seems to be a widespread problem."/>
    <x v="2"/>
    <m/>
    <x v="3"/>
    <s v="Chat"/>
    <m/>
    <x v="0"/>
    <m/>
    <m/>
    <n v="0"/>
    <n v="1"/>
    <n v="0"/>
    <s v=""/>
  </r>
  <r>
    <n v="52"/>
    <s v="Tracy White"/>
    <s v="wvargas@example.com"/>
    <n v="64"/>
    <s v="Male"/>
    <s v="LG Smart TV"/>
    <x v="50"/>
    <x v="4"/>
    <s v="Software bug"/>
    <s v="I've recently set up my {product_purchased}, but it fails to connect to any available networks. What steps should I take to troubleshoot this issue?.......................................................1. Visit https://forum.ejconop I've reviewed the troubleshooting steps on the official support website, but they didn't resolve the problem."/>
    <x v="1"/>
    <s v="Might Mrs often stuff."/>
    <x v="3"/>
    <s v="Chat"/>
    <d v="2023-06-01T16:21:49"/>
    <x v="19"/>
    <n v="3"/>
    <m/>
    <n v="1"/>
    <n v="0"/>
    <n v="0"/>
    <s v=""/>
  </r>
  <r>
    <n v="53"/>
    <s v="Christian Graves"/>
    <s v="hgriffin@example.org"/>
    <n v="54"/>
    <s v="Male"/>
    <s v="Nest Thermostat"/>
    <x v="51"/>
    <x v="4"/>
    <s v="Network problem"/>
    <s v="I'm having an issue with the {product_purchased}. Please assist. Please. Please. I need assistance as soon as possible because it's affecting my work and productivity."/>
    <x v="1"/>
    <s v="More left involve agree station billion would."/>
    <x v="2"/>
    <s v="Social media"/>
    <d v="2023-06-01T01:54:49"/>
    <x v="20"/>
    <n v="3"/>
    <n v="19"/>
    <n v="1"/>
    <n v="0"/>
    <n v="0"/>
    <n v="19"/>
  </r>
  <r>
    <n v="54"/>
    <s v="Casey Reed"/>
    <s v="sabrina61@example.org"/>
    <n v="37"/>
    <s v="Male"/>
    <s v="HP Pavilion"/>
    <x v="52"/>
    <x v="2"/>
    <s v="Delivery problem"/>
    <s v="I'm having an issue with the {product_purchased}. Please assist._x000a__x000a_If it's not working I can't help you. I've performed a factory reset on my {product_purchased}, hoping it would resolve the problem, but it didn't help."/>
    <x v="1"/>
    <s v="Even two pay expect."/>
    <x v="1"/>
    <s v="Chat"/>
    <d v="2023-06-01T00:39:50"/>
    <x v="21"/>
    <n v="4"/>
    <n v="9"/>
    <n v="1"/>
    <n v="0"/>
    <n v="0"/>
    <n v="9"/>
  </r>
  <r>
    <n v="55"/>
    <s v="Carrie Ayers"/>
    <s v="natasha18@example.com"/>
    <n v="68"/>
    <s v="Female"/>
    <s v="Microsoft Xbox Controller"/>
    <x v="53"/>
    <x v="0"/>
    <s v="Network problem"/>
    <s v="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
    <x v="0"/>
    <m/>
    <x v="1"/>
    <s v="Chat"/>
    <d v="2023-06-01T07:25:51"/>
    <x v="0"/>
    <m/>
    <m/>
    <n v="0"/>
    <n v="1"/>
    <n v="0"/>
    <s v=""/>
  </r>
  <r>
    <n v="56"/>
    <s v="Sarah Cole"/>
    <s v="williamscynthia@example.org"/>
    <n v="50"/>
    <s v="Female"/>
    <s v="Nintendo Switch Pro Controller"/>
    <x v="54"/>
    <x v="2"/>
    <s v="Software bug"/>
    <s v="I'm having an issue with the {product_purchased}. Please assist. The requested address will be returned within 3 ‚Äì 9 business days. Please do not hesitate to contact us using the appropriate form._x000a__x000a_(9 weeks from purchase time I'm unable to find the option to perform the desired action in the {product_purchased}. Could you please guide me through the steps?"/>
    <x v="0"/>
    <m/>
    <x v="0"/>
    <s v="Chat"/>
    <d v="2023-06-01T11:14:53"/>
    <x v="0"/>
    <m/>
    <m/>
    <n v="0"/>
    <n v="1"/>
    <n v="0"/>
    <s v=""/>
  </r>
  <r>
    <n v="57"/>
    <s v="Alison Ford"/>
    <s v="mcgeebrandon@example.org"/>
    <n v="69"/>
    <s v="Male"/>
    <s v="Autodesk AutoCAD"/>
    <x v="55"/>
    <x v="0"/>
    <s v="Software bug"/>
    <s v="I'm having an issue with the {product_purchased}. Please assist. I've noticed that the issue occurs consistently when I use a specific feature or application on my {product_purchased}."/>
    <x v="0"/>
    <m/>
    <x v="3"/>
    <s v="Social media"/>
    <d v="2023-06-01T10:33:53"/>
    <x v="0"/>
    <m/>
    <m/>
    <n v="0"/>
    <n v="1"/>
    <n v="0"/>
    <s v=""/>
  </r>
  <r>
    <n v="58"/>
    <s v="Lori Young"/>
    <s v="pthomas@example.org"/>
    <n v="47"/>
    <s v="Other"/>
    <s v="GoPro Action Camera"/>
    <x v="5"/>
    <x v="4"/>
    <s v="Peripheral compatibility"/>
    <s v="I'm having an issue with the {product_purchased}. Please assist._x000a__x000a_Thank you! This product was added to your friend's shopping cart at your friend's favorite store._x000a__x000a_Sorry, your account is not loaded. I've followed the troubleshooting steps mentioned in the user manual, but the issue persists."/>
    <x v="2"/>
    <m/>
    <x v="0"/>
    <s v="Email"/>
    <m/>
    <x v="0"/>
    <m/>
    <m/>
    <n v="0"/>
    <n v="1"/>
    <n v="0"/>
    <s v=""/>
  </r>
  <r>
    <n v="59"/>
    <s v="Kimberly Mack"/>
    <s v="lwilliamson@example.net"/>
    <n v="27"/>
    <s v="Male"/>
    <s v="Autodesk AutoCAD"/>
    <x v="56"/>
    <x v="0"/>
    <s v="Product recommendation"/>
    <s v="I've forgotten my password for my {product_purchased} account, and the password reset option is not working. How can I recover my account?_x000a__x000a_What happens when you lose all of your money without a credit card? The issue I'm facing is intermittent. Sometimes it works fine, but other times it acts up unexpectedly."/>
    <x v="1"/>
    <s v="During base sure measure teach time large."/>
    <x v="3"/>
    <s v="Phone"/>
    <d v="2023-06-01T11:56:57"/>
    <x v="22"/>
    <n v="5"/>
    <m/>
    <n v="1"/>
    <n v="0"/>
    <n v="0"/>
    <s v=""/>
  </r>
  <r>
    <n v="60"/>
    <s v="Samuel Schroeder"/>
    <s v="andrew28@example.org"/>
    <n v="40"/>
    <s v="Other"/>
    <s v="Apple AirPods"/>
    <x v="57"/>
    <x v="3"/>
    <s v="Cancellation request"/>
    <s v="I'm having an issue with the {product_purchased}. Please assist. Also note: Your information gets deleted every time an article is sent to a website you've never viewed._x000a__x000a_{Product_id} is a unique identifier in I'm not sure if this issue is specific to my device or if others have reported similar problems."/>
    <x v="1"/>
    <s v="Reveal long fish care value direction TV."/>
    <x v="3"/>
    <s v="Chat"/>
    <d v="2023-06-01T19:50:58"/>
    <x v="23"/>
    <n v="3"/>
    <m/>
    <n v="1"/>
    <n v="0"/>
    <n v="0"/>
    <s v=""/>
  </r>
  <r>
    <n v="61"/>
    <s v="Amanda Burton"/>
    <s v="hannahstephens@example.com"/>
    <n v="40"/>
    <s v="Male"/>
    <s v="Sony 4K HDR TV"/>
    <x v="58"/>
    <x v="2"/>
    <s v="Product setup"/>
    <s v="I'm having an issue with the {product_purchased}. Please assist. It's time for me to update the product list_x000a__x000a_I'm having an issue with the{product_purchased}. Please assist. It's time for I've performed a factory reset on my {product_purchased}, hoping it would resolve the problem, but it didn't help."/>
    <x v="1"/>
    <s v="Else personal leg break book nearly."/>
    <x v="3"/>
    <s v="Chat"/>
    <d v="2023-06-01T00:18:00"/>
    <x v="24"/>
    <n v="1"/>
    <n v="11"/>
    <n v="1"/>
    <n v="0"/>
    <n v="1"/>
    <n v="11"/>
  </r>
  <r>
    <n v="62"/>
    <s v="Sarah Williams"/>
    <s v="akelly@example.net"/>
    <n v="41"/>
    <s v="Other"/>
    <s v="Lenovo ThinkPad"/>
    <x v="59"/>
    <x v="3"/>
    <s v="Battery life"/>
    <s v="I'm having an issue with the {product_purchased}. Please assist._x000a__x000a_I was able to get my $50 bag from the vendor, but the bags I was wearing in the show were covered in stickers and the price for those I've tried different settings and configurations on my {product_purchased}, but the issue persists."/>
    <x v="0"/>
    <m/>
    <x v="0"/>
    <s v="Social media"/>
    <d v="2023-06-01T01:32:02"/>
    <x v="0"/>
    <m/>
    <m/>
    <n v="0"/>
    <n v="1"/>
    <n v="0"/>
    <s v=""/>
  </r>
  <r>
    <n v="63"/>
    <s v="Frank Sherman"/>
    <s v="floresbryan@example.net"/>
    <n v="64"/>
    <s v="Female"/>
    <s v="Xbox"/>
    <x v="60"/>
    <x v="1"/>
    <s v="Payment issue"/>
    <s v="I'm having an issue with the {product_purchased}. Please assist._x000a__x000a_}_x000a__x000a_} }_x000a__x000a_function getProductCount () {orters(function ($p ) { // This gets the count for all the items in the The issue I'm facing is intermittent. Sometimes it works fine, but other times it acts up unexpectedly."/>
    <x v="1"/>
    <s v="Eye while if exist name receive."/>
    <x v="2"/>
    <s v="Email"/>
    <d v="2023-05-31T23:37:04"/>
    <x v="25"/>
    <n v="4"/>
    <n v="13"/>
    <n v="1"/>
    <n v="0"/>
    <n v="0"/>
    <n v="13"/>
  </r>
  <r>
    <n v="64"/>
    <s v="Victoria Parker"/>
    <s v="tiffany87@example.com"/>
    <n v="57"/>
    <s v="Female"/>
    <s v="Adobe Photoshop"/>
    <x v="61"/>
    <x v="1"/>
    <s v="Hardware issue"/>
    <s v="I'm having an issue with the {product_purchased}. Please assist._x000a__x000a_4.1.7 Add a custom app icon to the app window. Click App Manager. You'll see a list of all of the new apps ( I've checked the device settings and made sure that everything is configured correctly."/>
    <x v="0"/>
    <m/>
    <x v="2"/>
    <s v="Phone"/>
    <d v="2023-06-01T07:07:05"/>
    <x v="0"/>
    <m/>
    <m/>
    <n v="0"/>
    <n v="1"/>
    <n v="0"/>
    <s v=""/>
  </r>
  <r>
    <n v="65"/>
    <s v="David Smith"/>
    <s v="jacob67@example.net"/>
    <n v="61"/>
    <s v="Male"/>
    <s v="Microsoft Xbox Controller"/>
    <x v="62"/>
    <x v="0"/>
    <s v="Product compatibility"/>
    <s v="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
    <x v="2"/>
    <m/>
    <x v="3"/>
    <s v="Phone"/>
    <m/>
    <x v="0"/>
    <m/>
    <m/>
    <n v="0"/>
    <n v="1"/>
    <n v="0"/>
    <s v=""/>
  </r>
  <r>
    <n v="66"/>
    <s v="Jeffrey Hernandez"/>
    <s v="perezdana@example.org"/>
    <n v="56"/>
    <s v="Male"/>
    <s v="Apple AirPods"/>
    <x v="63"/>
    <x v="0"/>
    <s v="Battery life"/>
    <s v="There seems to be a glitch in the {product_purchased} software. It freezes frequently, making it difficult to use. Can you please provide a solution?_x000a__x000a_&quot;I'd love to do this on my own. It's a I've noticed a peculiar error message popping up on my {product_purchased} screen. It says '{error_message}'. What does it mean?"/>
    <x v="0"/>
    <m/>
    <x v="3"/>
    <s v="Phone"/>
    <d v="2023-05-31T22:38:07"/>
    <x v="0"/>
    <m/>
    <m/>
    <n v="0"/>
    <n v="1"/>
    <n v="0"/>
    <s v=""/>
  </r>
  <r>
    <n v="67"/>
    <s v="John Robertson"/>
    <s v="gillespiegeorge@example.com"/>
    <n v="49"/>
    <s v="Female"/>
    <s v="GoPro Hero"/>
    <x v="64"/>
    <x v="1"/>
    <s v="Product compatibility"/>
    <s v="I've noticed a software bug in the {product_purchased} app. It's causing data loss and unexpected errors. How can I resolve this issue?_x000a__x000a_A good way to resolve this software issue is to use a custom configuration file The issue I'm facing is intermittent. Sometimes it works fine, but other times it acts up unexpectedly."/>
    <x v="1"/>
    <s v="Fill young add between morning commercial."/>
    <x v="2"/>
    <s v="Email"/>
    <d v="2023-06-01T05:06:08"/>
    <x v="26"/>
    <n v="5"/>
    <n v="5"/>
    <n v="1"/>
    <n v="0"/>
    <n v="0"/>
    <n v="5"/>
  </r>
  <r>
    <n v="68"/>
    <s v="Ryan Gonzalez"/>
    <s v="pwilson@example.com"/>
    <n v="54"/>
    <s v="Male"/>
    <s v="Microsoft Office"/>
    <x v="65"/>
    <x v="2"/>
    <s v="Peripheral compatibility"/>
    <s v="I've accidentally deleted important data from my {product_purchased}. Is there any way to recover the deleted files? I need them urgently. What can I do to recover them?_x000a__x000a_Product purchases are never recoverable from the database. I'm worried that the issue might be hardware-related and might require repair or replacement."/>
    <x v="0"/>
    <m/>
    <x v="1"/>
    <s v="Phone"/>
    <d v="2023-06-01T21:04:10"/>
    <x v="0"/>
    <m/>
    <m/>
    <n v="0"/>
    <n v="1"/>
    <n v="0"/>
    <s v=""/>
  </r>
  <r>
    <n v="69"/>
    <s v="Brianna Scott MD"/>
    <s v="jbranch@example.net"/>
    <n v="51"/>
    <s v="Other"/>
    <s v="Adobe Photoshop"/>
    <x v="66"/>
    <x v="0"/>
    <s v="Product compatibility"/>
    <s v="I'm having an issue with the {product_purchased}. Please assist. If your product is purchased with the {product_purchased}, the {product_purchased} will be refunded._x000a__x000a_7) Pay it I've performed a factory reset on my {product_purchased}, hoping it would resolve the problem, but it didn't help."/>
    <x v="0"/>
    <m/>
    <x v="0"/>
    <s v="Chat"/>
    <d v="2023-05-31T23:00:12"/>
    <x v="0"/>
    <m/>
    <m/>
    <n v="0"/>
    <n v="1"/>
    <n v="0"/>
    <s v=""/>
  </r>
  <r>
    <n v="70"/>
    <s v="Michael Day"/>
    <s v="william07@example.org"/>
    <n v="46"/>
    <s v="Female"/>
    <s v="Canon DSLR Camera"/>
    <x v="67"/>
    <x v="4"/>
    <s v="Refund request"/>
    <s v="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
    <x v="1"/>
    <s v="Answer story series imagine discover."/>
    <x v="2"/>
    <s v="Chat"/>
    <d v="2023-06-01T11:57:12"/>
    <x v="27"/>
    <n v="1"/>
    <m/>
    <n v="1"/>
    <n v="0"/>
    <n v="1"/>
    <s v=""/>
  </r>
  <r>
    <n v="71"/>
    <s v="Eileen Kim"/>
    <s v="gabriel83@example.com"/>
    <n v="27"/>
    <s v="Male"/>
    <s v="Google Pixel"/>
    <x v="68"/>
    <x v="2"/>
    <s v="Product setup"/>
    <s v="I've accidentally deleted important data from my {product_purchased}. Is there any way to recover the deleted files? I need them urgently. What about my {search } files?_x000a__x000a_The {product_purchased} is the I'm using the original charger that came with my {product_purchased}, but it's not charging properly."/>
    <x v="0"/>
    <m/>
    <x v="3"/>
    <s v="Chat"/>
    <d v="2023-05-31T23:49:14"/>
    <x v="0"/>
    <m/>
    <m/>
    <n v="0"/>
    <n v="1"/>
    <n v="0"/>
    <s v=""/>
  </r>
  <r>
    <n v="72"/>
    <s v="Joseph Costa"/>
    <s v="calvarez@example.org"/>
    <n v="37"/>
    <s v="Other"/>
    <s v="iPhone"/>
    <x v="69"/>
    <x v="4"/>
    <s v="Delivery problem"/>
    <s v="I've recently set up my {product_purchased}, but it fails to connect to any available networks. What steps should I take to troubleshoot this issue? I've tried clearing the cache and data for the {product_purchased} app, but the issue persists."/>
    <x v="2"/>
    <m/>
    <x v="3"/>
    <s v="Social media"/>
    <m/>
    <x v="0"/>
    <m/>
    <m/>
    <n v="0"/>
    <n v="1"/>
    <n v="0"/>
    <s v=""/>
  </r>
  <r>
    <n v="73"/>
    <s v="Tanya Powell"/>
    <s v="epatel@example.org"/>
    <n v="34"/>
    <s v="Female"/>
    <s v="Dyson Vacuum Cleaner"/>
    <x v="70"/>
    <x v="1"/>
    <s v="Display issue"/>
    <s v="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
    <x v="1"/>
    <s v="Executive wear gun child."/>
    <x v="1"/>
    <s v="Chat"/>
    <d v="2023-06-01T04:35:16"/>
    <x v="28"/>
    <n v="4"/>
    <m/>
    <n v="1"/>
    <n v="0"/>
    <n v="0"/>
    <s v=""/>
  </r>
  <r>
    <n v="74"/>
    <s v="Philip Davis"/>
    <s v="fbenjamin@example.org"/>
    <n v="36"/>
    <s v="Other"/>
    <s v="Fitbit Charge"/>
    <x v="71"/>
    <x v="2"/>
    <s v="Payment issue"/>
    <s v="My {product_purchased} is making strange noises and not functioning properly. I suspect there might be a hardware issue. Can you please help me with this?_x000a__x000a__x000a_This is a product that must fit in a box. Please let me I've noticed a peculiar error message popping up on my {product_purchased} screen. It says '{error_message}'. What does it mean?"/>
    <x v="1"/>
    <s v="Finish common benefit most college."/>
    <x v="0"/>
    <s v="Social media"/>
    <d v="2023-06-01T21:31:17"/>
    <x v="29"/>
    <n v="3"/>
    <m/>
    <n v="1"/>
    <n v="0"/>
    <n v="0"/>
    <s v=""/>
  </r>
  <r>
    <n v="75"/>
    <s v="Vanessa Hayes"/>
    <s v="donaldroberts@example.net"/>
    <n v="31"/>
    <s v="Female"/>
    <s v="Xbox"/>
    <x v="72"/>
    <x v="1"/>
    <s v="Product setup"/>
    <s v="I'm having an issue with the {product_purchased}. Please assist. Please, take care of such requests._x000a__x000a_[1] M.V.V._x000a__x000a_[2] The above-mentioned is made up with specific I've checked the device settings and made sure that everything is configured correctly."/>
    <x v="2"/>
    <m/>
    <x v="0"/>
    <s v="Email"/>
    <m/>
    <x v="0"/>
    <m/>
    <m/>
    <n v="0"/>
    <n v="1"/>
    <n v="0"/>
    <s v=""/>
  </r>
  <r>
    <n v="76"/>
    <s v="Jennifer Bryan"/>
    <s v="cooperthomas@example.com"/>
    <n v="37"/>
    <s v="Other"/>
    <s v="Roomba Robot Vacuum"/>
    <x v="73"/>
    <x v="3"/>
    <s v="Display issue"/>
    <s v="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
    <x v="1"/>
    <s v="Somebody east painting tree sell rock level."/>
    <x v="0"/>
    <s v="Chat"/>
    <d v="2023-06-01T14:43:20"/>
    <x v="30"/>
    <n v="1"/>
    <m/>
    <n v="1"/>
    <n v="0"/>
    <n v="1"/>
    <s v=""/>
  </r>
  <r>
    <n v="77"/>
    <s v="Matthew Scott"/>
    <s v="brookeross@example.net"/>
    <n v="18"/>
    <s v="Other"/>
    <s v="iPhone"/>
    <x v="74"/>
    <x v="2"/>
    <s v="Account access"/>
    <s v="I'm having an issue with the {product_purchased}. Please assist. I've got a customer who has sent me a $25 invoice! I want to know if this will correct this._x000a__x000a_I just downloaded the demo and I I'm experiencing this issue on multiple devices of the same model, so it seems to be a widespread problem."/>
    <x v="2"/>
    <m/>
    <x v="0"/>
    <s v="Phone"/>
    <m/>
    <x v="0"/>
    <m/>
    <m/>
    <n v="0"/>
    <n v="1"/>
    <n v="0"/>
    <s v=""/>
  </r>
  <r>
    <n v="78"/>
    <s v="Alfred Ortiz"/>
    <s v="nicholsdouglas@example.org"/>
    <n v="63"/>
    <s v="Female"/>
    <s v="Fitbit Charge"/>
    <x v="75"/>
    <x v="1"/>
    <s v="Delivery problem"/>
    <s v="I'm having an issue with the {product_purchased}. Please assist._x000a__x000a_Product #8_x000a__x000a_4-8-0-1_x000a__x000a_The product code on your product._x000a__x000a_#Product ID : {product_id I've checked the device settings and made sure that everything is configured correctly."/>
    <x v="1"/>
    <s v="Huge value apply born."/>
    <x v="1"/>
    <s v="Email"/>
    <d v="2023-06-01T19:16:24"/>
    <x v="31"/>
    <n v="5"/>
    <m/>
    <n v="1"/>
    <n v="0"/>
    <n v="0"/>
    <s v=""/>
  </r>
  <r>
    <n v="79"/>
    <s v="John Goodman"/>
    <s v="vgarcia@example.com"/>
    <n v="55"/>
    <s v="Other"/>
    <s v="Google Pixel"/>
    <x v="76"/>
    <x v="1"/>
    <s v="Data loss"/>
    <s v="I'm having an issue with the {product_purchased}. Please assist. Thank you_x000a__x000a_The customer's rating and reviews are important, but they don't have an impact on your credit score_x000a__x000a_For over mogul financial companies who have I've performed a factory reset on my {product_purchased}, hoping it would resolve the problem, but it didn't help."/>
    <x v="0"/>
    <m/>
    <x v="3"/>
    <s v="Social media"/>
    <d v="2023-06-01T16:57:26"/>
    <x v="0"/>
    <m/>
    <m/>
    <n v="0"/>
    <n v="1"/>
    <n v="0"/>
    <s v=""/>
  </r>
  <r>
    <n v="80"/>
    <s v="Catherine Stephens"/>
    <s v="hmccann@example.com"/>
    <n v="40"/>
    <s v="Other"/>
    <s v="LG Smart TV"/>
    <x v="77"/>
    <x v="0"/>
    <s v="Software bug"/>
    <s v="I'm having an issue with the {product_purchased}. Please assist._x000a__x000a_This is for the best experience and you can't use your phone while waiting for deliveries or when you pick it up._x000a__x000a_Please help by posting a I've tried using different cables, adapters, or peripherals with my {product_purchased}, but the issue persists."/>
    <x v="0"/>
    <m/>
    <x v="0"/>
    <s v="Chat"/>
    <d v="2023-06-01T11:27:28"/>
    <x v="0"/>
    <m/>
    <m/>
    <n v="0"/>
    <n v="1"/>
    <n v="0"/>
    <s v=""/>
  </r>
  <r>
    <n v="81"/>
    <s v="Sarah Lee"/>
    <s v="dclark@example.net"/>
    <n v="50"/>
    <s v="Other"/>
    <s v="Microsoft Office"/>
    <x v="0"/>
    <x v="0"/>
    <s v="Product recommendation"/>
    <s v="I'm having an issue with the {product_purchased}. Please assist. I'm unable to find the option to perform the desired action in the {product_purchased}. Could you please guide me through the steps?"/>
    <x v="0"/>
    <m/>
    <x v="0"/>
    <s v="Phone"/>
    <d v="2023-06-01T07:27:28"/>
    <x v="0"/>
    <m/>
    <m/>
    <n v="0"/>
    <n v="1"/>
    <n v="0"/>
    <s v=""/>
  </r>
  <r>
    <n v="82"/>
    <s v="Kiara Parker"/>
    <s v="gonzalezlarry@example.org"/>
    <n v="29"/>
    <s v="Other"/>
    <s v="Apple AirPods"/>
    <x v="78"/>
    <x v="2"/>
    <s v="Cancellation request"/>
    <s v="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
    <x v="0"/>
    <m/>
    <x v="3"/>
    <s v="Email"/>
    <d v="2023-06-01T11:37:29"/>
    <x v="0"/>
    <m/>
    <m/>
    <n v="0"/>
    <n v="1"/>
    <n v="0"/>
    <s v=""/>
  </r>
  <r>
    <n v="83"/>
    <s v="Joshua Miller"/>
    <s v="kimjesse@example.com"/>
    <n v="24"/>
    <s v="Male"/>
    <s v="PlayStation"/>
    <x v="79"/>
    <x v="4"/>
    <s v="Software bug"/>
    <s v="I'm having an issue with the {product_purchased}. Please assist._x000a__x000a_&lt;p&gt;_x000a__x000a_A full time customer service representative will arrive soon._x000a__x000a_&lt;p&gt;_x000a__x000a_If you would like to respond to a message I've tried different settings and configurations on my {product_purchased}, but the issue persists."/>
    <x v="1"/>
    <s v="Event see dinner home."/>
    <x v="1"/>
    <s v="Social media"/>
    <d v="2023-06-01T05:40:30"/>
    <x v="32"/>
    <n v="1"/>
    <n v="14"/>
    <n v="1"/>
    <n v="0"/>
    <n v="1"/>
    <n v="14"/>
  </r>
  <r>
    <n v="84"/>
    <s v="James Jones"/>
    <s v="dsilva@example.org"/>
    <n v="57"/>
    <s v="Other"/>
    <s v="Autodesk AutoCAD"/>
    <x v="80"/>
    <x v="0"/>
    <s v="Installation support"/>
    <s v="I'm having an issue with the {product_purchased}. Please assist. Your product may be available on other websites with the same keyword or your brand._x000a__x000a_Thank you. I've noticed a sudden decrease in battery life on my {product_purchased}. It used to last much longer."/>
    <x v="0"/>
    <m/>
    <x v="0"/>
    <s v="Phone"/>
    <d v="2023-06-01T00:24:32"/>
    <x v="0"/>
    <m/>
    <m/>
    <n v="0"/>
    <n v="1"/>
    <n v="0"/>
    <s v=""/>
  </r>
  <r>
    <n v="85"/>
    <s v="David Taylor"/>
    <s v="kaylapham@example.com"/>
    <n v="67"/>
    <s v="Other"/>
    <s v="Microsoft Surface"/>
    <x v="62"/>
    <x v="0"/>
    <s v="Hardware issue"/>
    <s v="I'm facing issues logging into my {product_purchased} account. It says my account is locked. What should I do to unlock it?_x000a__x000a_Please log into your login browser and check to see if the account has been locked. I'm experiencing this issue on multiple devices of the same model, so it seems to be a widespread problem."/>
    <x v="2"/>
    <m/>
    <x v="3"/>
    <s v="Phone"/>
    <m/>
    <x v="0"/>
    <m/>
    <m/>
    <n v="0"/>
    <n v="1"/>
    <n v="0"/>
    <s v=""/>
  </r>
  <r>
    <n v="86"/>
    <s v="Richard Mullen"/>
    <s v="cschmidt@example.com"/>
    <n v="67"/>
    <s v="Female"/>
    <s v="Canon EOS"/>
    <x v="81"/>
    <x v="3"/>
    <s v="Peripheral compatibility"/>
    <s v="I've forgotten my password for my {product_purchased} account, and the password reset option is not working. How can I recover my account?_x000a__x000a_If you have not used login tokens for the previous 12 months, the login token I've reviewed the troubleshooting steps on the official support website, but they didn't resolve the problem."/>
    <x v="2"/>
    <m/>
    <x v="2"/>
    <s v="Social media"/>
    <m/>
    <x v="0"/>
    <m/>
    <m/>
    <n v="0"/>
    <n v="1"/>
    <n v="0"/>
    <s v=""/>
  </r>
  <r>
    <n v="87"/>
    <s v="Danielle Everett"/>
    <s v="kimberlyhudson@example.com"/>
    <n v="46"/>
    <s v="Male"/>
    <s v="Sony PlayStation"/>
    <x v="82"/>
    <x v="0"/>
    <s v="Product recommendation"/>
    <s v="I'm having an issue with the {product_purchased}. Please assist. * * * @param {number}_item * * @return {item} @*/if (_ejection_exceeds(_proposal)) I've noticed that the issue occurs consistently when I use a specific feature or application on my {product_purchased}."/>
    <x v="1"/>
    <s v="Represent where produce suddenly."/>
    <x v="0"/>
    <s v="Phone"/>
    <d v="2023-06-01T18:03:35"/>
    <x v="33"/>
    <n v="2"/>
    <m/>
    <n v="1"/>
    <n v="0"/>
    <n v="1"/>
    <s v=""/>
  </r>
  <r>
    <n v="88"/>
    <s v="Steven Thompson"/>
    <s v="vaustin@example.org"/>
    <n v="55"/>
    <s v="Other"/>
    <s v="Philips Hue Lights"/>
    <x v="83"/>
    <x v="0"/>
    <s v="Delivery problem"/>
    <s v="I'm facing a problem with my {product_purchased}. The {product_purchased} is not turning on. It was working fine until yesterday, but now it doesn't respond._x000a__x000a_I'm using a phone now, I'm unable to find the option to perform the desired action in the {product_purchased}. Could you please guide me through the steps?"/>
    <x v="0"/>
    <m/>
    <x v="2"/>
    <s v="Social media"/>
    <d v="2023-06-01T19:21:36"/>
    <x v="0"/>
    <m/>
    <m/>
    <n v="0"/>
    <n v="1"/>
    <n v="0"/>
    <s v=""/>
  </r>
  <r>
    <n v="89"/>
    <s v="Renee White"/>
    <s v="chelsea84@example.org"/>
    <n v="42"/>
    <s v="Other"/>
    <s v="Nikon D"/>
    <x v="84"/>
    <x v="1"/>
    <s v="Product setup"/>
    <s v="I'm having an issue with the {product_purchased}. Please assist._x000a__x000a_Product Purchasing Error Product Purchasing Error Yes | No 28 - 30 28 - 30 32 | Product Purchasing Error | Product Purchase Error I've reviewed the troubleshooting steps on the official support website, but they didn't resolve the problem."/>
    <x v="2"/>
    <m/>
    <x v="0"/>
    <s v="Email"/>
    <m/>
    <x v="0"/>
    <m/>
    <m/>
    <n v="0"/>
    <n v="1"/>
    <n v="0"/>
    <s v=""/>
  </r>
  <r>
    <n v="90"/>
    <s v="Lisa Hill"/>
    <s v="hinescarrie@example.org"/>
    <n v="40"/>
    <s v="Male"/>
    <s v="Sony Xperia"/>
    <x v="85"/>
    <x v="3"/>
    <s v="Product recommendation"/>
    <s v="I'm having an issue with the {product_purchased}. Please assist._x000a__x000a_If your computer is connected to a power source, please do not open the {product_purchased}. Please assist. If your router is wired up I've already contacted customer support multiple times, but the issue remains unresolved."/>
    <x v="1"/>
    <s v="Exactly red two dog."/>
    <x v="3"/>
    <s v="Email"/>
    <d v="2023-05-31T23:17:40"/>
    <x v="34"/>
    <n v="5"/>
    <n v="3"/>
    <n v="1"/>
    <n v="0"/>
    <n v="0"/>
    <n v="3"/>
  </r>
  <r>
    <n v="91"/>
    <s v="Sandra Bass"/>
    <s v="jamesbaxter@example.com"/>
    <n v="57"/>
    <s v="Other"/>
    <s v="Sony Xperia"/>
    <x v="45"/>
    <x v="4"/>
    <s v="Software bug"/>
    <s v="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
    <x v="0"/>
    <m/>
    <x v="2"/>
    <s v="Phone"/>
    <d v="2023-06-01T07:15:41"/>
    <x v="0"/>
    <m/>
    <m/>
    <n v="0"/>
    <n v="1"/>
    <n v="0"/>
    <s v=""/>
  </r>
  <r>
    <n v="92"/>
    <s v="Madeline Osborne"/>
    <s v="tyler12@example.net"/>
    <n v="62"/>
    <s v="Male"/>
    <s v="iPhone"/>
    <x v="86"/>
    <x v="3"/>
    <s v="Display issue"/>
    <s v="I'm having an issue with the {product_purchased}. Please assist._x000a__x000a__x000a_(Beware when I accidentally add a link to your product and the item you selected incorrectly, you may see some data about missing items and it may require This problem started occurring after the recent software update. I haven't made any other changes to the device."/>
    <x v="0"/>
    <m/>
    <x v="1"/>
    <s v="Email"/>
    <d v="2023-06-01T00:14:43"/>
    <x v="0"/>
    <m/>
    <m/>
    <n v="0"/>
    <n v="1"/>
    <n v="0"/>
    <s v=""/>
  </r>
  <r>
    <n v="93"/>
    <s v="Sydney Wagner"/>
    <s v="paul73@example.com"/>
    <n v="44"/>
    <s v="Male"/>
    <s v="Bose QuietComfort"/>
    <x v="87"/>
    <x v="0"/>
    <s v="Peripheral compatibility"/>
    <s v="I'm having an issue with the {product_purchased}. Please assist._x000a__x000a_Here are some additional notes about using the product in order to purchase the product:_x000a__x000a__x000a_The &quot;new&quot; name of the product is used. This name I've noticed a sudden decrease in battery life on my {product_purchased}. It used to last much longer."/>
    <x v="0"/>
    <m/>
    <x v="1"/>
    <s v="Email"/>
    <d v="2023-06-01T15:57:45"/>
    <x v="0"/>
    <m/>
    <m/>
    <n v="0"/>
    <n v="1"/>
    <n v="0"/>
    <s v=""/>
  </r>
  <r>
    <n v="94"/>
    <s v="Jeremy Good"/>
    <s v="michael25@example.net"/>
    <n v="32"/>
    <s v="Female"/>
    <s v="PlayStation"/>
    <x v="88"/>
    <x v="4"/>
    <s v="Installation support"/>
    <s v="I'm having an issue with the {product_purchased}. Please assist. In-app purchases don't always match up with your new product. In-app purchases are very costly._x000a__x000a_Make sure you also check if your product is I've noticed a peculiar error message popping up on my {product_purchased} screen. It says '{error_message}'. What does it mean?"/>
    <x v="2"/>
    <m/>
    <x v="1"/>
    <s v="Email"/>
    <m/>
    <x v="0"/>
    <m/>
    <m/>
    <n v="0"/>
    <n v="1"/>
    <n v="0"/>
    <s v=""/>
  </r>
  <r>
    <n v="95"/>
    <s v="Scott Estrada"/>
    <s v="davidcox@example.org"/>
    <n v="65"/>
    <s v="Other"/>
    <s v="Microsoft Xbox Controller"/>
    <x v="89"/>
    <x v="3"/>
    <s v="Account access"/>
    <s v="I'm having an issue with the {product_purchased}. Please assist. &lt;/name&gt; &lt;product_purchased_url &gt;http://www.kyle@junebug.com/tutorial/cure-all- I've tried troubleshooting steps mentioned in the user manual, but the issue persists."/>
    <x v="2"/>
    <m/>
    <x v="0"/>
    <s v="Phone"/>
    <m/>
    <x v="0"/>
    <m/>
    <m/>
    <n v="0"/>
    <n v="1"/>
    <n v="0"/>
    <s v=""/>
  </r>
  <r>
    <n v="96"/>
    <s v="Linda Campbell"/>
    <s v="davisnatalie@example.net"/>
    <n v="60"/>
    <s v="Male"/>
    <s v="Autodesk AutoCAD"/>
    <x v="90"/>
    <x v="3"/>
    <s v="Battery life"/>
    <s v="My {product_purchased} crashed, and I lost all the data stored on it. Is there any way to recover the lost data?_x000a__x000a_Is there any way to recover the lost data? Can it be done remotely from a remote I've noticed a peculiar error message popping up on my {product_purchased} screen. It says '{error_message}'. What does it mean?"/>
    <x v="1"/>
    <s v="Series special into hour feel stuff."/>
    <x v="2"/>
    <s v="Chat"/>
    <d v="2023-06-01T00:08:49"/>
    <x v="35"/>
    <n v="5"/>
    <n v="18"/>
    <n v="1"/>
    <n v="0"/>
    <n v="0"/>
    <n v="18"/>
  </r>
  <r>
    <n v="97"/>
    <s v="Charles Simpson"/>
    <s v="vanessa39@example.net"/>
    <n v="18"/>
    <s v="Female"/>
    <s v="Roomba Robot Vacuum"/>
    <x v="91"/>
    <x v="2"/>
    <s v="Battery life"/>
    <s v="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
    <x v="2"/>
    <m/>
    <x v="2"/>
    <s v="Social media"/>
    <m/>
    <x v="0"/>
    <m/>
    <m/>
    <n v="0"/>
    <n v="1"/>
    <n v="0"/>
    <s v=""/>
  </r>
  <r>
    <n v="98"/>
    <s v="Dan Newton"/>
    <s v="deleonedward@example.net"/>
    <n v="22"/>
    <s v="Other"/>
    <s v="Xbox"/>
    <x v="82"/>
    <x v="3"/>
    <s v="Delivery problem"/>
    <s v="I've recently set up my {product_purchased}, but it fails to connect to any available networks. What steps should I take to troubleshoot this issue?_x000a__x000a_Step 1: You need to make sure that the DNS query you I've reviewed the troubleshooting steps on the official support website, but they didn't resolve the problem."/>
    <x v="0"/>
    <m/>
    <x v="2"/>
    <s v="Email"/>
    <d v="2023-06-01T01:55:51"/>
    <x v="0"/>
    <m/>
    <m/>
    <n v="0"/>
    <n v="1"/>
    <n v="0"/>
    <s v=""/>
  </r>
  <r>
    <n v="99"/>
    <s v="Nichole Huang"/>
    <s v="sheryldawson@example.org"/>
    <n v="38"/>
    <s v="Male"/>
    <s v="Samsung Galaxy"/>
    <x v="92"/>
    <x v="1"/>
    <s v="Refund request"/>
    <s v="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
    <x v="1"/>
    <s v="Generation officer force test evening certain sign oil."/>
    <x v="2"/>
    <s v="Chat"/>
    <d v="2023-06-01T07:05:53"/>
    <x v="36"/>
    <n v="5"/>
    <n v="7"/>
    <n v="1"/>
    <n v="0"/>
    <n v="0"/>
    <n v="7"/>
  </r>
  <r>
    <n v="100"/>
    <s v="Eric Saunders"/>
    <s v="mark94@example.org"/>
    <n v="23"/>
    <s v="Other"/>
    <s v="Samsung Soundbar"/>
    <x v="93"/>
    <x v="0"/>
    <s v="Hardware issue"/>
    <s v="I'm having an issue with the {product_purchased}. Please assist._x000a__x000a_Thank you for your visit. I've noticed a peculiar error message popping up on my {product_purchased} screen. It says '{error_message}'. What does it mean?"/>
    <x v="0"/>
    <m/>
    <x v="1"/>
    <s v="Chat"/>
    <d v="2023-06-01T15:32:53"/>
    <x v="0"/>
    <m/>
    <m/>
    <n v="0"/>
    <n v="1"/>
    <n v="0"/>
    <s v=""/>
  </r>
  <r>
    <n v="101"/>
    <s v="Maria Martinez"/>
    <s v="patriciathompson@example.org"/>
    <n v="39"/>
    <s v="Female"/>
    <s v="Dyson Vacuum Cleaner"/>
    <x v="94"/>
    <x v="2"/>
    <s v="Delivery problem"/>
    <s v="I'm having an issue with the {product_purchased}. Please assist. I'm using what is on my phone right now. I also have an issue with a product that was sold out of style, not due to an oversize. I've tried clearing the cache and data for the {product_purchased} app, but the issue persists."/>
    <x v="0"/>
    <m/>
    <x v="2"/>
    <s v="Email"/>
    <d v="2023-06-01T21:36:55"/>
    <x v="0"/>
    <m/>
    <m/>
    <n v="0"/>
    <n v="1"/>
    <n v="0"/>
    <s v=""/>
  </r>
  <r>
    <n v="102"/>
    <s v="Danielle Rogers"/>
    <s v="andersoncourtney@example.org"/>
    <n v="18"/>
    <s v="Other"/>
    <s v="iPhone"/>
    <x v="84"/>
    <x v="1"/>
    <s v="Software bug"/>
    <s v="I'm having an issue with the {product_purchased}. Please assist._x000a__x000a_As expected, an error message says: 'No product available._x000a__x000a_'_x000a__x000a_In the case of this issue, the_x000a__x000a_'user- I rely heavily on my {product_purchased} for my daily tasks, and this issue is hindering my productivity."/>
    <x v="0"/>
    <m/>
    <x v="0"/>
    <s v="Phone"/>
    <d v="2023-06-01T21:00:57"/>
    <x v="0"/>
    <m/>
    <m/>
    <n v="0"/>
    <n v="1"/>
    <n v="0"/>
    <s v=""/>
  </r>
  <r>
    <n v="103"/>
    <s v="Amber Zamora"/>
    <s v="james45@example.com"/>
    <n v="40"/>
    <s v="Female"/>
    <s v="Asus ROG"/>
    <x v="95"/>
    <x v="4"/>
    <s v="Battery life"/>
    <s v="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
    <x v="1"/>
    <s v="Management himself chance institution moment positive child level."/>
    <x v="0"/>
    <s v="Email"/>
    <d v="2023-06-01T03:07:58"/>
    <x v="37"/>
    <n v="3"/>
    <n v="12"/>
    <n v="1"/>
    <n v="0"/>
    <n v="0"/>
    <n v="12"/>
  </r>
  <r>
    <n v="104"/>
    <s v="James Harris"/>
    <s v="jason93@example.org"/>
    <n v="49"/>
    <s v="Male"/>
    <s v="Dyson Vacuum Cleaner"/>
    <x v="96"/>
    <x v="4"/>
    <s v="Battery life"/>
    <s v="I'm having an issue with the {product_purchased}. Please assist._x000a__x000a_You are the author of this site and you understand that you are providing my services for information such as, to help to improve these products oririt. I've checked the device settings and made sure that everything is configured correctly."/>
    <x v="2"/>
    <m/>
    <x v="2"/>
    <s v="Chat"/>
    <m/>
    <x v="0"/>
    <m/>
    <m/>
    <n v="0"/>
    <n v="1"/>
    <n v="0"/>
    <s v=""/>
  </r>
  <r>
    <n v="105"/>
    <s v="Jill Glenn"/>
    <s v="malloryrogers@example.net"/>
    <n v="58"/>
    <s v="Male"/>
    <s v="Fitbit Charge"/>
    <x v="65"/>
    <x v="4"/>
    <s v="Product recommendation"/>
    <s v="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
    <x v="2"/>
    <m/>
    <x v="2"/>
    <s v="Phone"/>
    <m/>
    <x v="0"/>
    <m/>
    <m/>
    <n v="0"/>
    <n v="1"/>
    <n v="0"/>
    <s v=""/>
  </r>
  <r>
    <n v="106"/>
    <s v="Virginia Miller"/>
    <s v="lisahamilton@example.com"/>
    <n v="56"/>
    <s v="Other"/>
    <s v="Dyson Vacuum Cleaner"/>
    <x v="97"/>
    <x v="3"/>
    <s v="Battery life"/>
    <s v="I'm having an issue with the {product_purchased}. Please assist. I need assistance as soon as possible because it's affecting my work and productivity."/>
    <x v="0"/>
    <m/>
    <x v="0"/>
    <s v="Chat"/>
    <d v="2023-06-01T02:08:01"/>
    <x v="0"/>
    <m/>
    <m/>
    <n v="0"/>
    <n v="1"/>
    <n v="0"/>
    <s v=""/>
  </r>
  <r>
    <n v="107"/>
    <s v="Miranda Morales"/>
    <s v="daniellebrown@example.net"/>
    <n v="42"/>
    <s v="Female"/>
    <s v="Nintendo Switch"/>
    <x v="98"/>
    <x v="2"/>
    <s v="Installation support"/>
    <s v="I'm having an issue with the {product_purchased}. Please assist. I've checked the device settings and made sure that everything is configured correctly."/>
    <x v="1"/>
    <s v="Table admit really Mrs development move."/>
    <x v="1"/>
    <s v="Email"/>
    <d v="2023-06-01T11:38:01"/>
    <x v="38"/>
    <n v="2"/>
    <n v="9"/>
    <n v="1"/>
    <n v="0"/>
    <n v="1"/>
    <n v="9"/>
  </r>
  <r>
    <n v="108"/>
    <s v="Laura Collins"/>
    <s v="douglasmccormick@example.net"/>
    <n v="50"/>
    <s v="Other"/>
    <s v="LG Smart TV"/>
    <x v="40"/>
    <x v="0"/>
    <s v="Account access"/>
    <s v="I'm having an issue with the {product_purchased}. Please assist. I've checked for software updates, and my {product_purchased} is already running the latest version."/>
    <x v="0"/>
    <m/>
    <x v="2"/>
    <s v="Email"/>
    <d v="2023-06-01T15:49:01"/>
    <x v="0"/>
    <m/>
    <m/>
    <n v="0"/>
    <n v="1"/>
    <n v="0"/>
    <s v=""/>
  </r>
  <r>
    <n v="109"/>
    <s v="Justin Martin"/>
    <s v="mreeves@example.com"/>
    <n v="33"/>
    <s v="Male"/>
    <s v="Dyson Vacuum Cleaner"/>
    <x v="99"/>
    <x v="0"/>
    <s v="Product setup"/>
    <s v="I'm having an issue with the {product_purchased}. Please assist. &quot; }, &quot; https://api.blockchain.info/api/v1/v1.0 &quot; } ;_x000a__x000a_Here, we can fetch a blockchain I've noticed a sudden decrease in battery life on my {product_purchased}. It used to last much longer."/>
    <x v="1"/>
    <s v="Feeling end role stage."/>
    <x v="0"/>
    <s v="Chat"/>
    <d v="2023-06-01T02:55:03"/>
    <x v="39"/>
    <n v="4"/>
    <n v="5"/>
    <n v="1"/>
    <n v="0"/>
    <n v="0"/>
    <n v="5"/>
  </r>
  <r>
    <n v="110"/>
    <s v="Mario Hodge"/>
    <s v="kingthomas@example.com"/>
    <n v="59"/>
    <s v="Female"/>
    <s v="Bose SoundLink Speaker"/>
    <x v="100"/>
    <x v="3"/>
    <s v="Account access"/>
    <s v="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
    <x v="2"/>
    <m/>
    <x v="2"/>
    <s v="Email"/>
    <m/>
    <x v="0"/>
    <m/>
    <m/>
    <n v="0"/>
    <n v="1"/>
    <n v="0"/>
    <s v=""/>
  </r>
  <r>
    <n v="111"/>
    <s v="Brent Smith"/>
    <s v="bsummers@example.net"/>
    <n v="60"/>
    <s v="Female"/>
    <s v="Amazon Echo"/>
    <x v="101"/>
    <x v="2"/>
    <s v="Peripheral compatibility"/>
    <s v="I've accidentally deleted important data from my {product_purchased}. Is there any way to recover the deleted files? I need them urgently. Please send me a PM. I'm taking the following instructions to the company._x000a__x000a_Go to I've noticed a peculiar error message popping up on my {product_purchased} screen. It says '{error_message}'. What does it mean?"/>
    <x v="1"/>
    <s v="It upon line glass interview."/>
    <x v="2"/>
    <s v="Email"/>
    <d v="2023-06-01T03:14:05"/>
    <x v="40"/>
    <n v="2"/>
    <n v="9"/>
    <n v="1"/>
    <n v="0"/>
    <n v="1"/>
    <n v="9"/>
  </r>
  <r>
    <n v="112"/>
    <s v="Autumn Heath"/>
    <s v="matthew17@example.com"/>
    <n v="68"/>
    <s v="Male"/>
    <s v="Nintendo Switch Pro Controller"/>
    <x v="102"/>
    <x v="4"/>
    <s v="Display issue"/>
    <s v="I'm having an issue with the {product_purchased}. Please assist._x000a__x000a_Sorry, there is an issue with retrieving posts._x000a__x000a_Add a comment_x000a__x000a_Post a new comment. I need assistance as soon as possible because it's affecting my work and productivity."/>
    <x v="2"/>
    <m/>
    <x v="2"/>
    <s v="Phone"/>
    <m/>
    <x v="0"/>
    <m/>
    <m/>
    <n v="0"/>
    <n v="1"/>
    <n v="0"/>
    <s v=""/>
  </r>
  <r>
    <n v="113"/>
    <s v="Lisa Cantrell"/>
    <s v="cheryl25@example.net"/>
    <n v="68"/>
    <s v="Female"/>
    <s v="Samsung Galaxy"/>
    <x v="103"/>
    <x v="3"/>
    <s v="Display issue"/>
    <s v="I'm having an issue with the {product_purchased}. Please assist._x000a__x000a_Please follow the instructions on this page for using the product. If you find it un-useful, please provide the information here._x000a__x000a_Cance I've noticed a sudden decrease in battery life on my {product_purchased}. It used to last much longer."/>
    <x v="2"/>
    <m/>
    <x v="3"/>
    <s v="Social media"/>
    <m/>
    <x v="0"/>
    <m/>
    <m/>
    <n v="0"/>
    <n v="1"/>
    <n v="0"/>
    <s v=""/>
  </r>
  <r>
    <n v="114"/>
    <s v="Stephanie Shea"/>
    <s v="changalicia@example.org"/>
    <n v="27"/>
    <s v="Other"/>
    <s v="Microsoft Office"/>
    <x v="104"/>
    <x v="2"/>
    <s v="Payment issue"/>
    <s v="I'm having an issue with the {product_purchased}. Please assist. I'm unable to find any results I've tried using different cables, adapters, or peripherals with my {product_purchased}, but the issue persists."/>
    <x v="1"/>
    <s v="Station rich evidence eight probably painting at."/>
    <x v="2"/>
    <s v="Email"/>
    <d v="2023-06-01T03:24:09"/>
    <x v="41"/>
    <n v="1"/>
    <m/>
    <n v="1"/>
    <n v="0"/>
    <n v="1"/>
    <s v=""/>
  </r>
  <r>
    <n v="115"/>
    <s v="William Byrd"/>
    <s v="dflores@example.org"/>
    <n v="28"/>
    <s v="Female"/>
    <s v="Sony 4K HDR TV"/>
    <x v="105"/>
    <x v="2"/>
    <s v="Battery life"/>
    <s v="My {product_purchased} is making strange noises and not functioning properly. I suspect there might be a hardware issue. Can you please help me with this? Thanks. :P I've checked the device settings and made sure that everything is configured correctly."/>
    <x v="1"/>
    <s v="List oil tax effort themselves will."/>
    <x v="2"/>
    <s v="Email"/>
    <d v="2023-06-01T10:27:10"/>
    <x v="42"/>
    <n v="1"/>
    <m/>
    <n v="1"/>
    <n v="0"/>
    <n v="1"/>
    <s v=""/>
  </r>
  <r>
    <n v="116"/>
    <s v="Anthony Miller"/>
    <s v="xelliott@example.net"/>
    <n v="29"/>
    <s v="Male"/>
    <s v="iPhone"/>
    <x v="106"/>
    <x v="0"/>
    <s v="Delivery problem"/>
    <s v="I'm having an issue with the {product_purchased}. Please assist._x000a__x000a_Click here for additional information, such as shipping information._x000a__x000a_Click here for further information on your warranty. I've followed the troubleshooting steps mentioned in the user manual, but the issue persists."/>
    <x v="2"/>
    <m/>
    <x v="0"/>
    <s v="Email"/>
    <m/>
    <x v="0"/>
    <m/>
    <m/>
    <n v="0"/>
    <n v="1"/>
    <n v="0"/>
    <s v=""/>
  </r>
  <r>
    <n v="117"/>
    <s v="Sabrina Weber"/>
    <s v="eblankenship@example.net"/>
    <n v="20"/>
    <s v="Female"/>
    <s v="iPhone"/>
    <x v="107"/>
    <x v="2"/>
    <s v="Software bug"/>
    <s v="I'm having an issue with the {product_purchased}. Please assist._x000a__x000a_Please inform us by filling out this email or by calling your credit card number!_x000a__x000a_I understand your rights_x000a__x000a_I am an employee and will not I've tried different settings and configurations on my {product_purchased}, but the issue persists."/>
    <x v="1"/>
    <s v="Chance already mind son hand gun home call."/>
    <x v="2"/>
    <s v="Email"/>
    <d v="2023-06-01T19:02:13"/>
    <x v="43"/>
    <n v="5"/>
    <m/>
    <n v="1"/>
    <n v="0"/>
    <n v="0"/>
    <s v=""/>
  </r>
  <r>
    <n v="118"/>
    <s v="Glenda Lopez"/>
    <s v="mary68@example.net"/>
    <n v="18"/>
    <s v="Male"/>
    <s v="Google Nest"/>
    <x v="108"/>
    <x v="1"/>
    <s v="Product setup"/>
    <s v="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
    <x v="1"/>
    <s v="Guess knowledge agent rich little knowledge."/>
    <x v="3"/>
    <s v="Phone"/>
    <d v="2023-06-01T00:40:14"/>
    <x v="44"/>
    <n v="5"/>
    <n v="4"/>
    <n v="1"/>
    <n v="0"/>
    <n v="0"/>
    <n v="4"/>
  </r>
  <r>
    <n v="119"/>
    <s v="Pedro Adams"/>
    <s v="amcgee@example.net"/>
    <n v="39"/>
    <s v="Female"/>
    <s v="HP Pavilion"/>
    <x v="109"/>
    <x v="4"/>
    <s v="Data loss"/>
    <s v="I'm having an issue with the {product_purchased}. Please assist. 1) Remove the {product_purchased_id}. Please assist. 2) Add the {product_purchased}.Please assist. I've followed the troubleshooting steps mentioned in the user manual, but the issue persists."/>
    <x v="2"/>
    <m/>
    <x v="2"/>
    <s v="Email"/>
    <m/>
    <x v="0"/>
    <m/>
    <m/>
    <n v="0"/>
    <n v="1"/>
    <n v="0"/>
    <s v=""/>
  </r>
  <r>
    <n v="120"/>
    <s v="Sarah Stewart"/>
    <s v="kathleenmiller@example.net"/>
    <n v="41"/>
    <s v="Female"/>
    <s v="Fitbit Charge"/>
    <x v="110"/>
    <x v="1"/>
    <s v="Software bug"/>
    <s v="I'm having an issue with the {product_purchased}. Please assist._x000a__x000a_Powered by WordPress 5.2.2.5 (I'm having an issue with the {product_purchased}. Please assist. The issue I'm facing is intermittent. Sometimes it works fine, but other times it acts up unexpectedly."/>
    <x v="1"/>
    <s v="Activity can beat all."/>
    <x v="1"/>
    <s v="Phone"/>
    <d v="2023-06-01T04:22:17"/>
    <x v="45"/>
    <n v="2"/>
    <n v="10"/>
    <n v="1"/>
    <n v="0"/>
    <n v="1"/>
    <n v="10"/>
  </r>
  <r>
    <n v="121"/>
    <s v="Anthony Harding"/>
    <s v="zachary60@example.net"/>
    <n v="56"/>
    <s v="Male"/>
    <s v="Amazon Kindle"/>
    <x v="111"/>
    <x v="1"/>
    <s v="Refund request"/>
    <s v="I'm having an issue with the {product_purchased}. Please assist. If there's a way to get this up, please let me know. Thanks!_x000a__x000a_Rated 5 out of 5 by Mimi from Amazing product Awesome, great I've already contacted customer support multiple times, but the issue remains unresolved."/>
    <x v="0"/>
    <m/>
    <x v="3"/>
    <s v="Chat"/>
    <d v="2023-06-01T18:02:19"/>
    <x v="0"/>
    <m/>
    <m/>
    <n v="0"/>
    <n v="1"/>
    <n v="0"/>
    <s v=""/>
  </r>
  <r>
    <n v="122"/>
    <s v="Alexander Blake"/>
    <s v="khenderson@example.org"/>
    <n v="37"/>
    <s v="Other"/>
    <s v="Bose SoundLink Speaker"/>
    <x v="112"/>
    <x v="3"/>
    <s v="Peripheral compatibility"/>
    <s v="I'm having an issue with the {product_purchased}. Please assist._x000a__x000a_- Added more features, like:_x000a__x000a_- New filters for display/filter_x000a__x000a_- Added more filters for other filters_x000a__x000a_- New filters that I've performed a factory reset on my {product_purchased}, hoping it would resolve the problem, but it didn't help."/>
    <x v="2"/>
    <m/>
    <x v="0"/>
    <s v="Chat"/>
    <m/>
    <x v="0"/>
    <m/>
    <m/>
    <n v="0"/>
    <n v="1"/>
    <n v="0"/>
    <s v=""/>
  </r>
  <r>
    <n v="123"/>
    <s v="Hunter Meza"/>
    <s v="dholmes@example.org"/>
    <n v="29"/>
    <s v="Other"/>
    <s v="Dell XPS"/>
    <x v="113"/>
    <x v="4"/>
    <s v="Installation support"/>
    <s v="I've noticed a software bug in the {product_purchased} app. It's causing data loss and unexpected errors. How can I resolve this issue?_x000a__x000a_To get the data off the product, you should put the phone back into I'm not sure if this issue is specific to my device or if others have reported similar problems."/>
    <x v="2"/>
    <m/>
    <x v="1"/>
    <s v="Social media"/>
    <m/>
    <x v="0"/>
    <m/>
    <m/>
    <n v="0"/>
    <n v="1"/>
    <n v="0"/>
    <s v=""/>
  </r>
  <r>
    <n v="124"/>
    <s v="Molly Ramos"/>
    <s v="steven13@example.org"/>
    <n v="36"/>
    <s v="Other"/>
    <s v="Samsung Galaxy"/>
    <x v="114"/>
    <x v="3"/>
    <s v="Battery life"/>
    <s v="I'm having an issue with the {product_purchased}. Please assist._x000a__x000a_* As of 12.09.2017, this is affected by:_x000a__x000a_* [1]_x000a__x000a_* [2]_x000a__x000a_* [3 I've performed a factory reset on my {product_purchased}, hoping it would resolve the problem, but it didn't help."/>
    <x v="0"/>
    <m/>
    <x v="1"/>
    <s v="Email"/>
    <d v="2023-06-01T13:08:24"/>
    <x v="0"/>
    <m/>
    <m/>
    <n v="0"/>
    <n v="1"/>
    <n v="0"/>
    <s v=""/>
  </r>
  <r>
    <n v="125"/>
    <s v="Julia Matthews"/>
    <s v="gkane@example.org"/>
    <n v="63"/>
    <s v="Male"/>
    <s v="Dyson Vacuum Cleaner"/>
    <x v="115"/>
    <x v="0"/>
    <s v="Product setup"/>
    <s v="I'm having an issue with the {product_purchased}. Please assist. -D -D -C -S #define DO_DIRECTX_BOTTOM 1 //[0 or 1] Partially subverts the black contour I've tried different settings and configurations on my {product_purchased}, but the issue persists."/>
    <x v="0"/>
    <m/>
    <x v="2"/>
    <s v="Phone"/>
    <d v="2023-06-01T02:14:26"/>
    <x v="0"/>
    <m/>
    <m/>
    <n v="0"/>
    <n v="1"/>
    <n v="0"/>
    <s v=""/>
  </r>
  <r>
    <n v="126"/>
    <s v="Austin Murphy"/>
    <s v="daniel46@example.com"/>
    <n v="45"/>
    <s v="Male"/>
    <s v="Philips Hue Lights"/>
    <x v="116"/>
    <x v="4"/>
    <s v="Display issue"/>
    <s v="I'm having an issue with the {product_purchased}. Please assist._x000a__x000a_In your search for options, you can search by topic, category, subcategory, or by product._x000a__x000a_Do you want any additional information like your I've tried clearing the cache and data for the {product_purchased} app, but the issue persists."/>
    <x v="2"/>
    <m/>
    <x v="3"/>
    <s v="Chat"/>
    <m/>
    <x v="0"/>
    <m/>
    <m/>
    <n v="0"/>
    <n v="1"/>
    <n v="0"/>
    <s v=""/>
  </r>
  <r>
    <n v="127"/>
    <s v="Melanie Garcia"/>
    <s v="walljohn@example.net"/>
    <n v="68"/>
    <s v="Female"/>
    <s v="Lenovo ThinkPad"/>
    <x v="117"/>
    <x v="1"/>
    <s v="Cancellation request"/>
    <s v="I'm having an issue with the {product_purchased}. Please assist._x000a__x000a_[28] https://www.wizards.com/en-US/Product/World/The-Oblivion.pau/Product I've followed the troubleshooting steps mentioned in the user manual, but the issue persists."/>
    <x v="2"/>
    <m/>
    <x v="1"/>
    <s v="Social media"/>
    <m/>
    <x v="0"/>
    <m/>
    <m/>
    <n v="0"/>
    <n v="1"/>
    <n v="0"/>
    <s v=""/>
  </r>
  <r>
    <n v="128"/>
    <s v="Mark Garcia"/>
    <s v="abigailbowen@example.net"/>
    <n v="57"/>
    <s v="Male"/>
    <s v="Xbox"/>
    <x v="118"/>
    <x v="4"/>
    <s v="Cancellation request"/>
    <s v="I'm having an issue with the {product_purchased}. Please assist._x000a__x000a_1. Select a product and wait for the results until it has opened up._x000a__x000a_2. Enter your email, the username, and the product type The issue I'm facing is intermittent. Sometimes it works fine, but other times it acts up unexpectedly."/>
    <x v="0"/>
    <m/>
    <x v="1"/>
    <s v="Email"/>
    <d v="2023-06-01T03:09:31"/>
    <x v="0"/>
    <m/>
    <m/>
    <n v="0"/>
    <n v="1"/>
    <n v="0"/>
    <s v=""/>
  </r>
  <r>
    <n v="129"/>
    <s v="Sandra Nelson"/>
    <s v="jbaker@example.net"/>
    <n v="49"/>
    <s v="Male"/>
    <s v="Adobe Photoshop"/>
    <x v="119"/>
    <x v="2"/>
    <s v="Hardware issue"/>
    <s v="I'm having an issue with the {product_purchased}. Please assist._x000a__x000a_4.3.0 * Added a list of your favorite features_x000a__x000a_4.2.2 * Added an option to change the font size I've checked the device settings and made sure that everything is configured correctly."/>
    <x v="1"/>
    <s v="Throughout heart possible since bit consumer."/>
    <x v="3"/>
    <s v="Email"/>
    <d v="2023-05-31T22:12:33"/>
    <x v="46"/>
    <n v="3"/>
    <n v="2"/>
    <n v="1"/>
    <n v="0"/>
    <n v="0"/>
    <n v="2"/>
  </r>
  <r>
    <n v="130"/>
    <s v="Sandra Buchanan"/>
    <s v="andrewacosta@example.net"/>
    <n v="55"/>
    <s v="Other"/>
    <s v="Amazon Echo"/>
    <x v="120"/>
    <x v="2"/>
    <s v="Cancellation request"/>
    <s v="I'm having an issue with the {product_purchased}. Please assist. This is a non-issue. I'll be able to fix it soon. I will have to pay someone for doing it again.BDN's response:We I'm using the original charger that came with my {product_purchased}, but it's not charging properly."/>
    <x v="0"/>
    <m/>
    <x v="1"/>
    <s v="Email"/>
    <d v="2023-06-01T07:38:35"/>
    <x v="0"/>
    <m/>
    <m/>
    <n v="0"/>
    <n v="1"/>
    <n v="0"/>
    <s v=""/>
  </r>
  <r>
    <n v="131"/>
    <s v="Joshua Anderson"/>
    <s v="jbartlett@example.org"/>
    <n v="43"/>
    <s v="Male"/>
    <s v="Asus ROG"/>
    <x v="67"/>
    <x v="1"/>
    <s v="Product recommendation"/>
    <s v="I'm having an issue with the {product_purchased}. Please assist._x000a__x000a_Please let me know if you find this bug or have other problems or issues. I've followed online tutorials and community forums to troubleshoot the issue, but no luck so far."/>
    <x v="1"/>
    <s v="Investment culture federal heavy."/>
    <x v="3"/>
    <s v="Email"/>
    <d v="2023-06-01T21:31:36"/>
    <x v="47"/>
    <n v="2"/>
    <m/>
    <n v="1"/>
    <n v="0"/>
    <n v="1"/>
    <s v=""/>
  </r>
  <r>
    <n v="132"/>
    <s v="Jill Baldwin"/>
    <s v="stephaniefitzpatrick@example.net"/>
    <n v="49"/>
    <s v="Male"/>
    <s v="LG Smart TV"/>
    <x v="121"/>
    <x v="3"/>
    <s v="Battery life"/>
    <s v="I'm having an issue with the {product_purchased}. Please assist. I'm having an issue with the product_purchased}. Please assist. &quot;_x000a__x000a_User Info: zerogel zerogel 3 years ago I've recently updated the firmware of my {product_purchased}, and the issue started happening afterward. Could it be related to the update?"/>
    <x v="0"/>
    <m/>
    <x v="0"/>
    <s v="Social media"/>
    <d v="2023-06-01T20:57:38"/>
    <x v="0"/>
    <m/>
    <m/>
    <n v="0"/>
    <n v="1"/>
    <n v="0"/>
    <s v=""/>
  </r>
  <r>
    <n v="133"/>
    <s v="Aaron Hensley"/>
    <s v="tamara40@example.org"/>
    <n v="65"/>
    <s v="Female"/>
    <s v="PlayStation"/>
    <x v="122"/>
    <x v="2"/>
    <s v="Data loss"/>
    <s v="There seems to be a hardware problem with my {product_purchased}. The screen is flickering, and I'm unable to use it. What should I do?_x000a__x000a_The problem isn't with the monitor, it's because there's a I need assistance as soon as possible because it's affecting my work and productivity."/>
    <x v="2"/>
    <m/>
    <x v="3"/>
    <s v="Phone"/>
    <m/>
    <x v="0"/>
    <m/>
    <m/>
    <n v="0"/>
    <n v="1"/>
    <n v="0"/>
    <s v=""/>
  </r>
  <r>
    <n v="134"/>
    <s v="Jill Walker"/>
    <s v="nicholas74@example.com"/>
    <n v="50"/>
    <s v="Male"/>
    <s v="Nintendo Switch"/>
    <x v="123"/>
    <x v="4"/>
    <s v="Refund request"/>
    <s v="I'm having an issue with the {product_purchased}. Please assist. It is my problem to get this product installed, but I'm not sure exactly what is going on._x000a__x000a_Rated 1 out of 5 by rickj from I've noticed a sudden decrease in battery life on my {product_purchased}. It used to last much longer."/>
    <x v="1"/>
    <s v="Alone send build hospital word fire area."/>
    <x v="0"/>
    <s v="Phone"/>
    <d v="2023-06-01T17:14:41"/>
    <x v="48"/>
    <n v="5"/>
    <m/>
    <n v="1"/>
    <n v="0"/>
    <n v="0"/>
    <s v=""/>
  </r>
  <r>
    <n v="135"/>
    <s v="Nancy Bridges"/>
    <s v="tony74@example.org"/>
    <n v="66"/>
    <s v="Male"/>
    <s v="PlayStation"/>
    <x v="124"/>
    <x v="2"/>
    <s v="Product setup"/>
    <s v="I'm having an issue with the {product_purchased}. Please assist. Thank you._x000a__x000a_I'm having an issue with the {product_purchased}. Please assist. Thank you._x000a__x000a_I'm having an issue with I've recently updated the firmware of my {product_purchased}, and the issue started happening afterward. Could it be related to the update?"/>
    <x v="1"/>
    <s v="Production near challenge guy house suffer truth."/>
    <x v="0"/>
    <s v="Email"/>
    <d v="2023-06-01T07:40:42"/>
    <x v="49"/>
    <n v="2"/>
    <m/>
    <n v="1"/>
    <n v="0"/>
    <n v="1"/>
    <s v=""/>
  </r>
  <r>
    <n v="136"/>
    <s v="Jessica Gomez"/>
    <s v="mrivera@example.org"/>
    <n v="35"/>
    <s v="Female"/>
    <s v="Samsung Galaxy"/>
    <x v="125"/>
    <x v="3"/>
    <s v="Software bug"/>
    <s v="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
    <x v="0"/>
    <m/>
    <x v="1"/>
    <s v="Chat"/>
    <d v="2023-06-01T02:05:43"/>
    <x v="0"/>
    <m/>
    <m/>
    <n v="0"/>
    <n v="1"/>
    <n v="0"/>
    <s v=""/>
  </r>
  <r>
    <n v="137"/>
    <s v="Andrew Turner"/>
    <s v="ajenkins@example.com"/>
    <n v="46"/>
    <s v="Other"/>
    <s v="Bose SoundLink Speaker"/>
    <x v="126"/>
    <x v="2"/>
    <s v="Software bug"/>
    <s v="I'm having an issue with the {product_purchased}. Please assist._x000a__x000a_Product Price: $33.00 I'm unable to find the option to perform the desired action in the {product_purchased}. Could you please guide me through the steps?"/>
    <x v="2"/>
    <m/>
    <x v="0"/>
    <s v="Email"/>
    <m/>
    <x v="0"/>
    <m/>
    <m/>
    <n v="0"/>
    <n v="1"/>
    <n v="0"/>
    <s v=""/>
  </r>
  <r>
    <n v="138"/>
    <s v="Jack Lee"/>
    <s v="justinbarron@example.com"/>
    <n v="21"/>
    <s v="Other"/>
    <s v="Amazon Echo"/>
    <x v="30"/>
    <x v="0"/>
    <s v="Network problem"/>
    <s v="I'm having an issue with the {product_purchased}. Please assist._x000a__x000a_&lt;input type=&quot;checkbox&quot; [(product_id (product_name)) as ProductKey,]&gt;_x000a__x000a_&lt;input type=&quot;checkbox&quot; I've followed online tutorials and community forums to troubleshoot the issue, but no luck so far."/>
    <x v="1"/>
    <s v="Student available discussion involve entire."/>
    <x v="1"/>
    <s v="Chat"/>
    <d v="2023-06-01T09:56:46"/>
    <x v="50"/>
    <n v="4"/>
    <m/>
    <n v="1"/>
    <n v="0"/>
    <n v="0"/>
    <s v=""/>
  </r>
  <r>
    <n v="139"/>
    <s v="Elizabeth Lopez"/>
    <s v="andrewkirby@example.org"/>
    <n v="58"/>
    <s v="Male"/>
    <s v="Adobe Photoshop"/>
    <x v="127"/>
    <x v="3"/>
    <s v="Product compatibility"/>
    <s v="I'm having an issue with the {product_purchased}. Please assist._x000a__x000a_I'll have the items ready for shipment to my mailbox within 2-3 months. Please email me with any questions. I've tried troubleshooting steps mentioned in the user manual, but the issue persists."/>
    <x v="1"/>
    <s v="Help tend experience develop class."/>
    <x v="0"/>
    <s v="Chat"/>
    <d v="2023-05-31T23:52:47"/>
    <x v="51"/>
    <n v="2"/>
    <n v="7"/>
    <n v="1"/>
    <n v="0"/>
    <n v="1"/>
    <n v="7"/>
  </r>
  <r>
    <n v="140"/>
    <s v="Amanda Miller"/>
    <s v="bishoprobin@example.com"/>
    <n v="31"/>
    <s v="Other"/>
    <s v="LG OLED"/>
    <x v="128"/>
    <x v="2"/>
    <s v="Battery life"/>
    <s v="I'm having an issue with the {product_purchased}. Please assist. [10:44:17 PM][Editor's note: There was an error in the first 2 posts. Click here to confirm.] The code we were referring to I'm using the original charger that came with my {product_purchased}, but it's not charging properly."/>
    <x v="0"/>
    <m/>
    <x v="1"/>
    <s v="Phone"/>
    <d v="2023-06-01T19:46:49"/>
    <x v="0"/>
    <m/>
    <m/>
    <n v="0"/>
    <n v="1"/>
    <n v="0"/>
    <s v=""/>
  </r>
  <r>
    <n v="141"/>
    <s v="Michael Burns"/>
    <s v="jamesrobertson@example.net"/>
    <n v="47"/>
    <s v="Male"/>
    <s v="LG Washing Machine"/>
    <x v="129"/>
    <x v="2"/>
    <s v="Product setup"/>
    <s v="There seems to be a hardware problem with my {product_purchased}. The screen is flickering, and I'm unable to use it. What should I do?_x000a__x000a_I'm using the following Chrome Extension, and I haven't found support I've recently updated the firmware of my {product_purchased}, and the issue started happening afterward. Could it be related to the update?"/>
    <x v="1"/>
    <s v="Lose go guy see forget."/>
    <x v="0"/>
    <s v="Email"/>
    <d v="2023-06-01T09:35:50"/>
    <x v="52"/>
    <n v="1"/>
    <m/>
    <n v="1"/>
    <n v="0"/>
    <n v="1"/>
    <s v=""/>
  </r>
  <r>
    <n v="142"/>
    <s v="Lisa Garcia"/>
    <s v="travis76@example.net"/>
    <n v="31"/>
    <s v="Other"/>
    <s v="Sony PlayStation"/>
    <x v="130"/>
    <x v="0"/>
    <s v="Software bug"/>
    <s v="I'm having an issue with the {product_purchased}. Please assist._x000a__x000a_The Product Marketing Guide (PUH) and the POH page have been updated to fix the error reported in one of the earlier updates._x000a__x000a_About I've recently updated the firmware of my {product_purchased}, and the issue started happening afterward. Could it be related to the update?"/>
    <x v="1"/>
    <s v="View instead admit which lay."/>
    <x v="2"/>
    <s v="Chat"/>
    <d v="2023-06-01T21:18:52"/>
    <x v="53"/>
    <n v="2"/>
    <m/>
    <n v="1"/>
    <n v="0"/>
    <n v="1"/>
    <s v=""/>
  </r>
  <r>
    <n v="143"/>
    <s v="Emily Hood"/>
    <s v="solismatthew@example.net"/>
    <n v="38"/>
    <s v="Female"/>
    <s v="Roomba Robot Vacuum"/>
    <x v="131"/>
    <x v="1"/>
    <s v="Product compatibility"/>
    <s v="I'm having an issue with the {product_purchased}. Please assist._x000a__x000a__x000a_I am a 30 year old male and I have a daughter of mine and they're going to want a car that is less expensive and I can get a I'm worried that the issue might be hardware-related and might require repair or replacement."/>
    <x v="0"/>
    <m/>
    <x v="2"/>
    <s v="Chat"/>
    <d v="2023-06-01T14:31:54"/>
    <x v="0"/>
    <m/>
    <m/>
    <n v="0"/>
    <n v="1"/>
    <n v="0"/>
    <s v=""/>
  </r>
  <r>
    <n v="144"/>
    <s v="David Black"/>
    <s v="crystaledwards@example.org"/>
    <n v="38"/>
    <s v="Female"/>
    <s v="Canon DSLR Camera"/>
    <x v="120"/>
    <x v="2"/>
    <s v="Account access"/>
    <s v="I'm having an issue with the {product_purchased}. Please assist._x000a__x000a_Please include the name of your product from your invoice and the URL for your order number on the message board._x000a__x000a_Please include the name and address of I'm using the original charger that came with my {product_purchased}, but it's not charging properly."/>
    <x v="2"/>
    <m/>
    <x v="0"/>
    <s v="Email"/>
    <m/>
    <x v="0"/>
    <m/>
    <m/>
    <n v="0"/>
    <n v="1"/>
    <n v="0"/>
    <s v=""/>
  </r>
  <r>
    <n v="145"/>
    <s v="Gregory Maynard"/>
    <s v="michael71@example.org"/>
    <n v="25"/>
    <s v="Female"/>
    <s v="Canon EOS"/>
    <x v="132"/>
    <x v="4"/>
    <s v="Data loss"/>
    <s v="I'm having an issue with the {product_purchased}. Please assist. The {product_purchased}._x000a__x000a_3_x000a__x000a_1_x000a__x000a_1_x000a__x000a_1_x000a__x000a_10 x 11x 14 x 8 10 x 13 10 I've performed a factory reset on my {product_purchased}, hoping it would resolve the problem, but it didn't help."/>
    <x v="2"/>
    <m/>
    <x v="1"/>
    <s v="Social media"/>
    <m/>
    <x v="0"/>
    <m/>
    <m/>
    <n v="0"/>
    <n v="1"/>
    <n v="0"/>
    <s v=""/>
  </r>
  <r>
    <n v="146"/>
    <s v="Gregory Zhang"/>
    <s v="marie15@example.org"/>
    <n v="46"/>
    <s v="Male"/>
    <s v="Philips Hue Lights"/>
    <x v="26"/>
    <x v="2"/>
    <s v="Refund request"/>
    <s v="I'm having an issue with the {product_purchased}. Please assist._x000a__x000a_If nothing else, please do._x000a__x000a_(Btw, I know you're all pretty worried about the phone, but my hands are still on them I've already contacted customer support multiple times, but the issue remains unresolved."/>
    <x v="0"/>
    <m/>
    <x v="3"/>
    <s v="Email"/>
    <d v="2023-06-01T15:24:59"/>
    <x v="0"/>
    <m/>
    <m/>
    <n v="0"/>
    <n v="1"/>
    <n v="0"/>
    <s v=""/>
  </r>
  <r>
    <n v="147"/>
    <s v="Katherine Gould"/>
    <s v="jason55@example.com"/>
    <n v="39"/>
    <s v="Male"/>
    <s v="Lenovo ThinkPad"/>
    <x v="133"/>
    <x v="2"/>
    <s v="Battery life"/>
    <s v="I'm having an issue with the {product_purchased}. Please assist._x000a__x000a_My code does not show anything about this line, which is why I deleted it here._x000a__x000a_If you are still in pain, ask the maintainers I'm experiencing this issue on multiple devices of the same model, so it seems to be a widespread problem."/>
    <x v="2"/>
    <m/>
    <x v="1"/>
    <s v="Email"/>
    <m/>
    <x v="0"/>
    <m/>
    <m/>
    <n v="0"/>
    <n v="1"/>
    <n v="0"/>
    <s v=""/>
  </r>
  <r>
    <n v="148"/>
    <s v="Tyler Miller MD"/>
    <s v="prestonrobert@example.net"/>
    <n v="22"/>
    <s v="Female"/>
    <s v="Apple AirPods"/>
    <x v="134"/>
    <x v="1"/>
    <s v="Product compatibility"/>
    <s v="I'm having an issue with the {product_purchased}. Please assist. And of course, please make a list. Thank you for your information.&quot;_x000a__x000a_It has been said that the seller does not have as much as what they have I'm worried that the issue might be hardware-related and might require repair or replacement."/>
    <x v="1"/>
    <s v="Owner look fly lead suddenly information."/>
    <x v="1"/>
    <s v="Social media"/>
    <d v="2023-06-01T13:45:03"/>
    <x v="54"/>
    <n v="3"/>
    <m/>
    <n v="1"/>
    <n v="0"/>
    <n v="0"/>
    <s v=""/>
  </r>
  <r>
    <n v="149"/>
    <s v="Rebecca Nelson"/>
    <s v="qmartin@example.com"/>
    <n v="40"/>
    <s v="Other"/>
    <s v="LG Washing Machine"/>
    <x v="11"/>
    <x v="4"/>
    <s v="Installation support"/>
    <s v="I'm having an issue with the {product_purchased}. Please assist._x000a__x000a_Thank you: 1 Thanks: 0 Thanks: 0 Thanks: 0 Thanks: 0 Thanks: 0 [A-Z]. Thank you._x000a__x000a_Please assist This problem started occurring after the recent software update. I haven't made any other changes to the device."/>
    <x v="1"/>
    <s v="Few drive knowledge area."/>
    <x v="2"/>
    <s v="Chat"/>
    <d v="2023-06-01T08:45:05"/>
    <x v="55"/>
    <n v="1"/>
    <n v="5"/>
    <n v="1"/>
    <n v="0"/>
    <n v="1"/>
    <n v="5"/>
  </r>
  <r>
    <n v="150"/>
    <s v="Kenneth Cruz"/>
    <s v="thompsonamanda@example.org"/>
    <n v="64"/>
    <s v="Female"/>
    <s v="Philips Hue Lights"/>
    <x v="135"/>
    <x v="0"/>
    <s v="Peripheral compatibility"/>
    <s v="I'm having an issue with the {product_purchased}. Please assist. For more information you should visit https://support.android.com/en-US/HTM-HTM.4.0-A0.apk I've noticed a peculiar error message popping up on my {product_purchased} screen. It says '{error_message}'. What does it mean?"/>
    <x v="1"/>
    <s v="Health most those thought return."/>
    <x v="0"/>
    <s v="Email"/>
    <d v="2023-06-01T16:34:07"/>
    <x v="56"/>
    <n v="3"/>
    <n v="3"/>
    <n v="1"/>
    <n v="0"/>
    <n v="0"/>
    <n v="3"/>
  </r>
  <r>
    <n v="151"/>
    <s v="Samantha Jackson"/>
    <s v="beardjessica@example.net"/>
    <n v="29"/>
    <s v="Female"/>
    <s v="Google Pixel"/>
    <x v="136"/>
    <x v="4"/>
    <s v="Product recommendation"/>
    <s v="I'm having an issue with the {product_purchased}. Please assist._x000a__x000a_We're working on getting it up and running to our userbase! Keep in mind that there's a very small possibility that it may get stuck... I'm unable to find the option to perform the desired action in the {product_purchased}. Could you please guide me through the steps?"/>
    <x v="1"/>
    <s v="Almost chair strong guy effect language."/>
    <x v="0"/>
    <s v="Email"/>
    <d v="2023-06-01T15:33:09"/>
    <x v="57"/>
    <n v="4"/>
    <m/>
    <n v="1"/>
    <n v="0"/>
    <n v="0"/>
    <s v=""/>
  </r>
  <r>
    <n v="152"/>
    <s v="Molly Wood"/>
    <s v="garciarebecca@example.org"/>
    <n v="45"/>
    <s v="Other"/>
    <s v="Xbox"/>
    <x v="137"/>
    <x v="4"/>
    <s v="Display issue"/>
    <s v="I'm having an issue with the {product_purchased}. Please assist._x000a__x000a_Srudmell: We're sorry, I did not make the purchase. Please help. I've noticed that the issue occurs consistently when I use a specific feature or application on my {product_purchased}."/>
    <x v="0"/>
    <m/>
    <x v="3"/>
    <s v="Phone"/>
    <d v="2023-06-01T12:33:10"/>
    <x v="0"/>
    <m/>
    <m/>
    <n v="0"/>
    <n v="1"/>
    <n v="0"/>
    <s v=""/>
  </r>
  <r>
    <n v="153"/>
    <s v="Nicole Thomas"/>
    <s v="brucebrian@example.com"/>
    <n v="46"/>
    <s v="Other"/>
    <s v="GoPro Hero"/>
    <x v="138"/>
    <x v="3"/>
    <s v="Account access"/>
    <s v="I'm having an issue with the {product_purchased}. Please assist. Otherwise, your account may be lost in the future._x000a__x000a_I apologize for this issue. This problem started occurring after the recent software update. I haven't made any other changes to the device."/>
    <x v="0"/>
    <m/>
    <x v="1"/>
    <s v="Social media"/>
    <d v="2023-06-01T15:58:11"/>
    <x v="0"/>
    <m/>
    <m/>
    <n v="0"/>
    <n v="1"/>
    <n v="0"/>
    <s v=""/>
  </r>
  <r>
    <n v="154"/>
    <s v="Amy Johnson"/>
    <s v="myerszachary@example.org"/>
    <n v="58"/>
    <s v="Male"/>
    <s v="GoPro Action Camera"/>
    <x v="139"/>
    <x v="0"/>
    <s v="Cancellation request"/>
    <s v="I'm having an issue with the {product_purchased}. Please assist. #4: The product._x000a__x000a_#5: {product_id}._x000a__x000a_#6: &quot;Vaporizer&quot;: {product_id}. I've tried using different cables, adapters, or peripherals with my {product_purchased}, but the issue persists."/>
    <x v="0"/>
    <m/>
    <x v="3"/>
    <s v="Social media"/>
    <d v="2023-06-01T02:50:13"/>
    <x v="0"/>
    <m/>
    <m/>
    <n v="0"/>
    <n v="1"/>
    <n v="0"/>
    <s v=""/>
  </r>
  <r>
    <n v="155"/>
    <s v="Lauren Johnson"/>
    <s v="dperkins@example.org"/>
    <n v="55"/>
    <s v="Female"/>
    <s v="Roomba Robot Vacuum"/>
    <x v="40"/>
    <x v="0"/>
    <s v="Product recommendation"/>
    <s v="I'm having an issue with the {product_purchased}. Please assist._x000a__x000a_6.0.2 Bug fixes and other improvements._x000a__x000a_6.0.1 Bug fixes and other improvements._x000a__x000a_6.0.0 I've followed online tutorials and community forums to troubleshoot the issue, but no luck so far."/>
    <x v="2"/>
    <m/>
    <x v="3"/>
    <s v="Social media"/>
    <m/>
    <x v="0"/>
    <m/>
    <m/>
    <n v="0"/>
    <n v="1"/>
    <n v="0"/>
    <s v=""/>
  </r>
  <r>
    <n v="156"/>
    <s v="John Terry"/>
    <s v="mcross@example.com"/>
    <n v="52"/>
    <s v="Male"/>
    <s v="HP Pavilion"/>
    <x v="140"/>
    <x v="2"/>
    <s v="Delivery problem"/>
    <s v="I'm having an issue with the {product_purchased}. Please assist._x000a__x000a_This issue is a minor cosmetic._x000a__x000a_You must be logged in to use the site._x000a__x000a_The admin will have 2 ways to help: I've already contacted customer support multiple times, but the issue remains unresolved."/>
    <x v="2"/>
    <m/>
    <x v="1"/>
    <s v="Chat"/>
    <m/>
    <x v="0"/>
    <m/>
    <m/>
    <n v="0"/>
    <n v="1"/>
    <n v="0"/>
    <s v=""/>
  </r>
  <r>
    <n v="157"/>
    <s v="Thomas Prince"/>
    <s v="rogergriffin@example.net"/>
    <n v="20"/>
    <s v="Male"/>
    <s v="Asus ROG"/>
    <x v="141"/>
    <x v="3"/>
    <s v="Delivery problem"/>
    <s v="I'm having an issue with the {product_purchased}. Please assist. :)_x000a__x000a_There are two versions (1.1.4.29):_x000a__x000a_http://forum.xbox.com/xbox-server/show I'm concerned about the security of my {product_purchased} and would like to ensure that my data is safe."/>
    <x v="2"/>
    <m/>
    <x v="1"/>
    <s v="Social media"/>
    <m/>
    <x v="0"/>
    <m/>
    <m/>
    <n v="0"/>
    <n v="1"/>
    <n v="0"/>
    <s v=""/>
  </r>
  <r>
    <n v="158"/>
    <s v="Nancy Moore"/>
    <s v="shayden@example.net"/>
    <n v="69"/>
    <s v="Male"/>
    <s v="Nintendo Switch"/>
    <x v="140"/>
    <x v="0"/>
    <s v="Refund request"/>
    <s v="I'm having an issue with the {product_purchased}. Please assist._x000a__x000a_&quot;All of the product is fine. I just had a broken heart and I'll come in tomorrow to a different shop and get a full and proper refund I've performed a factory reset on my {product_purchased}, hoping it would resolve the problem, but it didn't help."/>
    <x v="2"/>
    <m/>
    <x v="3"/>
    <s v="Phone"/>
    <m/>
    <x v="0"/>
    <m/>
    <m/>
    <n v="0"/>
    <n v="1"/>
    <n v="0"/>
    <s v=""/>
  </r>
  <r>
    <n v="159"/>
    <s v="Christopher Jenkins"/>
    <s v="williamsmegan@example.com"/>
    <n v="35"/>
    <s v="Male"/>
    <s v="Dyson Vacuum Cleaner"/>
    <x v="142"/>
    <x v="3"/>
    <s v="Hardware issue"/>
    <s v="I'm having an issue with the {product_purchased}. Please assist. Thanks._x000a__x000a_Please feel free to suggest new products or other helpful tips in the comments below. I've followed the troubleshooting steps mentioned in the user manual, but the issue persists."/>
    <x v="0"/>
    <m/>
    <x v="1"/>
    <s v="Social media"/>
    <d v="2023-06-01T02:19:21"/>
    <x v="0"/>
    <m/>
    <m/>
    <n v="0"/>
    <n v="1"/>
    <n v="0"/>
    <s v=""/>
  </r>
  <r>
    <n v="160"/>
    <s v="Tammy Wolf"/>
    <s v="roberthaas@example.net"/>
    <n v="55"/>
    <s v="Other"/>
    <s v="Sony Xperia"/>
    <x v="143"/>
    <x v="1"/>
    <s v="Cancellation request"/>
    <s v="There seems to be a hardware problem with my {product_purchased}. The screen is flickering, and I'm unable to use it. What should I do?_x000a__x000a_I had no idea that the device was behaving this way and started running I need assistance as soon as possible because it's affecting my work and productivity."/>
    <x v="0"/>
    <m/>
    <x v="2"/>
    <s v="Email"/>
    <d v="2023-06-01T19:33:22"/>
    <x v="0"/>
    <m/>
    <m/>
    <n v="0"/>
    <n v="1"/>
    <n v="0"/>
    <s v=""/>
  </r>
  <r>
    <n v="161"/>
    <s v="Jenna Travis"/>
    <s v="michaelcollins@example.net"/>
    <n v="19"/>
    <s v="Female"/>
    <s v="Lenovo ThinkPad"/>
    <x v="144"/>
    <x v="4"/>
    <s v="Account access"/>
    <s v="I'm facing issues logging into my {product_purchased} account. It says my account is locked. What should I do to unlock it?_x000a__x000a_Open the account. You'll find everything you need to do. The next step is I've reviewed the troubleshooting steps on the official support website, but they didn't resolve the problem."/>
    <x v="0"/>
    <m/>
    <x v="2"/>
    <s v="Email"/>
    <d v="2023-06-01T10:20:23"/>
    <x v="0"/>
    <m/>
    <m/>
    <n v="0"/>
    <n v="1"/>
    <n v="0"/>
    <s v=""/>
  </r>
  <r>
    <n v="162"/>
    <s v="William Huerta"/>
    <s v="eortega@example.org"/>
    <n v="29"/>
    <s v="Female"/>
    <s v="HP Pavilion"/>
    <x v="145"/>
    <x v="4"/>
    <s v="Product setup"/>
    <s v="I'm having an issue with the {product_purchased}. Please assist._x000a__x000a_Note: The number 0, where &quot;0&quot; is the customer that bought the product. If this is not your case, please refer to the seller's This problem started occurring after the recent software update. I haven't made any other changes to the device."/>
    <x v="1"/>
    <s v="Idea tax writer everybody media."/>
    <x v="2"/>
    <s v="Phone"/>
    <d v="2023-06-01T03:19:25"/>
    <x v="58"/>
    <n v="3"/>
    <n v="12"/>
    <n v="1"/>
    <n v="0"/>
    <n v="0"/>
    <n v="12"/>
  </r>
  <r>
    <n v="163"/>
    <s v="Sarah Dougherty"/>
    <s v="angela60@example.org"/>
    <n v="30"/>
    <s v="Male"/>
    <s v="Bose SoundLink Speaker"/>
    <x v="146"/>
    <x v="4"/>
    <s v="Payment issue"/>
    <s v="I'm having an issue with the {product_purchased}. Please assist. &lt;br&gt; &lt;br&gt; &lt;br&gt; &lt;/p&gt; &lt;p&gt; &lt;blockquote lang=&quot;en&quot;&gt;&lt;p&gt;We have an issue with {product_p I've recently updated the firmware of my {product_purchased}, and the issue started happening afterward. Could it be related to the update?"/>
    <x v="1"/>
    <s v="Reflect different happen moment teach."/>
    <x v="0"/>
    <s v="Phone"/>
    <d v="2023-06-01T21:38:27"/>
    <x v="59"/>
    <n v="1"/>
    <m/>
    <n v="1"/>
    <n v="0"/>
    <n v="1"/>
    <s v=""/>
  </r>
  <r>
    <n v="164"/>
    <s v="Brett Wu"/>
    <s v="jacob52@example.net"/>
    <n v="34"/>
    <s v="Male"/>
    <s v="Microsoft Office"/>
    <x v="147"/>
    <x v="2"/>
    <s v="Product recommendation"/>
    <s v="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
    <x v="1"/>
    <s v="Bring bar remember visit clearly collection."/>
    <x v="3"/>
    <s v="Phone"/>
    <d v="2023-06-01T19:15:27"/>
    <x v="60"/>
    <n v="3"/>
    <m/>
    <n v="1"/>
    <n v="0"/>
    <n v="0"/>
    <s v=""/>
  </r>
  <r>
    <n v="165"/>
    <s v="Rebecca Patton"/>
    <s v="ballwilliam@example.com"/>
    <n v="24"/>
    <s v="Male"/>
    <s v="HP Pavilion"/>
    <x v="148"/>
    <x v="1"/>
    <s v="Product setup"/>
    <s v="I'm having an issue with the {product_purchased}. Please assist._x000a__x000a_I'm having an issue with the product_purchased}. Please assist._x000a__x000a_I'm having an issue with the product_purchased}. This problem started occurring after the recent software update. I haven't made any other changes to the device."/>
    <x v="1"/>
    <s v="Represent wait idea guess five case."/>
    <x v="1"/>
    <s v="Social media"/>
    <d v="2023-06-01T19:39:29"/>
    <x v="61"/>
    <n v="5"/>
    <n v="1"/>
    <n v="1"/>
    <n v="0"/>
    <n v="0"/>
    <n v="1"/>
  </r>
  <r>
    <n v="166"/>
    <s v="Joel Jones"/>
    <s v="mgonzalez@example.net"/>
    <n v="33"/>
    <s v="Male"/>
    <s v="Bose QuietComfort"/>
    <x v="149"/>
    <x v="3"/>
    <s v="Network problem"/>
    <s v="I've forgotten my password for my {product_purchased} account, and the password reset option is not working. How can I recover my account?_x000a__x000a_You can help us restore your account for free by sharing this code with your friends I've noticed a sudden decrease in battery life on my {product_purchased}. It used to last much longer."/>
    <x v="0"/>
    <m/>
    <x v="1"/>
    <s v="Email"/>
    <d v="2023-06-01T07:21:30"/>
    <x v="0"/>
    <m/>
    <m/>
    <n v="0"/>
    <n v="1"/>
    <n v="0"/>
    <s v=""/>
  </r>
  <r>
    <n v="167"/>
    <s v="Steven Johnson"/>
    <s v="rosssean@example.org"/>
    <n v="32"/>
    <s v="Female"/>
    <s v="Xbox"/>
    <x v="150"/>
    <x v="4"/>
    <s v="Battery life"/>
    <s v="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
    <x v="1"/>
    <s v="Speech after hair federal fill around."/>
    <x v="3"/>
    <s v="Email"/>
    <d v="2023-06-01T04:35:32"/>
    <x v="62"/>
    <n v="3"/>
    <n v="2"/>
    <n v="1"/>
    <n v="0"/>
    <n v="0"/>
    <n v="2"/>
  </r>
  <r>
    <n v="168"/>
    <s v="Michael Coleman"/>
    <s v="elizabeth48@example.net"/>
    <n v="41"/>
    <s v="Male"/>
    <s v="Garmin Forerunner"/>
    <x v="151"/>
    <x v="0"/>
    <s v="Delivery problem"/>
    <s v="I've forgotten my password for my {product_purchased} account, and the password reset option is not working. How can I recover my account?_x000a__x000a_How can I recover my account? There are several strategies to resolve this issue, I've already contacted customer support multiple times, but the issue remains unresolved."/>
    <x v="1"/>
    <s v="Door expert teach expert service place far."/>
    <x v="3"/>
    <s v="Chat"/>
    <d v="2023-06-01T12:41:33"/>
    <x v="63"/>
    <n v="3"/>
    <m/>
    <n v="1"/>
    <n v="0"/>
    <n v="0"/>
    <s v=""/>
  </r>
  <r>
    <n v="169"/>
    <s v="Erica Turner"/>
    <s v="danielle09@example.com"/>
    <n v="51"/>
    <s v="Other"/>
    <s v="Lenovo ThinkPad"/>
    <x v="152"/>
    <x v="1"/>
    <s v="Delivery problem"/>
    <s v="I've noticed a software bug in the {product_purchased} app. It's causing data loss and unexpected errors. How can I resolve this issue? Let me know on the issue tracker here._x000a__x000a__x000a_2) If I see this I'm not sure if this issue is specific to my device or if others have reported similar problems."/>
    <x v="2"/>
    <m/>
    <x v="2"/>
    <s v="Social media"/>
    <m/>
    <x v="0"/>
    <m/>
    <m/>
    <n v="0"/>
    <n v="1"/>
    <n v="0"/>
    <s v=""/>
  </r>
  <r>
    <n v="170"/>
    <s v="Sara Jones"/>
    <s v="toddheather@example.com"/>
    <n v="30"/>
    <s v="Male"/>
    <s v="Sony Xperia"/>
    <x v="153"/>
    <x v="3"/>
    <s v="Network problem"/>
    <s v="I'm having an issue with the {product_purchased}. Please assist._x000a__x000a_When you first sign up for your free e-mail account, there is very little in terms of a service there. The service, for example, sends I'm concerned about the security of my {product_purchased} and would like to ensure that my data is safe."/>
    <x v="1"/>
    <s v="Your determine such summer young."/>
    <x v="3"/>
    <s v="Phone"/>
    <d v="2023-06-01T14:14:36"/>
    <x v="64"/>
    <n v="1"/>
    <m/>
    <n v="1"/>
    <n v="0"/>
    <n v="1"/>
    <s v=""/>
  </r>
  <r>
    <n v="171"/>
    <s v="Angel Saunders"/>
    <s v="brandon58@example.com"/>
    <n v="44"/>
    <s v="Female"/>
    <s v="Microsoft Office"/>
    <x v="137"/>
    <x v="1"/>
    <s v="Product setup"/>
    <s v="I'm having an issue with the {product_purchased}. Please assist._x000a__x000a_This is not my product, but a way of doing things to make money and I'm so happy I have gotten through all of you (you are so I'm concerned about the security of my {product_purchased} and would like to ensure that my data is safe."/>
    <x v="1"/>
    <s v="Believe spend others newspaper ability visit."/>
    <x v="1"/>
    <s v="Social media"/>
    <d v="2023-06-01T15:42:38"/>
    <x v="65"/>
    <n v="4"/>
    <n v="2"/>
    <n v="1"/>
    <n v="0"/>
    <n v="0"/>
    <n v="2"/>
  </r>
  <r>
    <n v="172"/>
    <s v="Anna Williams"/>
    <s v="cmartin@example.com"/>
    <n v="33"/>
    <s v="Female"/>
    <s v="Sony PlayStation"/>
    <x v="141"/>
    <x v="4"/>
    <s v="Refund request"/>
    <s v="I'm having an issue with the {product_purchased}. Please assist._x000a__x000a_I understand that there's a question of which products to purchase. It's easy to say if you are in my store and can buy all or few, I've already contacted customer support multiple times, but the issue remains unresolved."/>
    <x v="2"/>
    <m/>
    <x v="1"/>
    <s v="Chat"/>
    <m/>
    <x v="0"/>
    <m/>
    <m/>
    <n v="0"/>
    <n v="1"/>
    <n v="0"/>
    <s v=""/>
  </r>
  <r>
    <n v="173"/>
    <s v="Tiffany Davis"/>
    <s v="paulcarter@example.org"/>
    <n v="36"/>
    <s v="Other"/>
    <s v="Nest Thermostat"/>
    <x v="154"/>
    <x v="2"/>
    <s v="Product compatibility"/>
    <s v="I'm having an issue with the {product_purchased}. Please assist._x000a__x000a_It's important to understand how this works and how it can be corrected. The first thing you need to do is set up the service so you get a I've recently updated the firmware of my {product_purchased}, and the issue started happening afterward. Could it be related to the update?"/>
    <x v="0"/>
    <m/>
    <x v="3"/>
    <s v="Social media"/>
    <d v="2023-06-01T10:53:42"/>
    <x v="0"/>
    <m/>
    <m/>
    <n v="0"/>
    <n v="1"/>
    <n v="0"/>
    <s v=""/>
  </r>
  <r>
    <n v="174"/>
    <s v="Seth Foster"/>
    <s v="fmoore@example.com"/>
    <n v="50"/>
    <s v="Other"/>
    <s v="Lenovo ThinkPad"/>
    <x v="155"/>
    <x v="4"/>
    <s v="Product recommendation"/>
    <s v="I'm having an issue with the {product_purchased}. Please assist._x000a__x000a_A user has reported a problem. Please enable JavaScript to view the report._x000a__x000a_A browser error has occurred._x000a__x000a_Please hold the Shift key and I've followed the troubleshooting steps mentioned in the user manual, but the issue persists."/>
    <x v="0"/>
    <m/>
    <x v="3"/>
    <s v="Email"/>
    <d v="2023-05-31T23:10:43"/>
    <x v="0"/>
    <m/>
    <m/>
    <n v="0"/>
    <n v="1"/>
    <n v="0"/>
    <s v=""/>
  </r>
  <r>
    <n v="175"/>
    <s v="Mike Ball"/>
    <s v="anthonyrusso@example.com"/>
    <n v="37"/>
    <s v="Male"/>
    <s v="LG Smart TV"/>
    <x v="156"/>
    <x v="0"/>
    <s v="Data loss"/>
    <s v="My {product_purchased} is making strange noises and not functioning properly. I suspect there might be a hardware issue. Can you please help me with this? I've checked for any available software updates for my {product_purchased}, but there are none."/>
    <x v="0"/>
    <m/>
    <x v="0"/>
    <s v="Chat"/>
    <d v="2023-06-01T19:22:43"/>
    <x v="0"/>
    <m/>
    <m/>
    <n v="0"/>
    <n v="1"/>
    <n v="0"/>
    <s v=""/>
  </r>
  <r>
    <n v="176"/>
    <s v="Mark Wright"/>
    <s v="sarah08@example.net"/>
    <n v="42"/>
    <s v="Other"/>
    <s v="PlayStation"/>
    <x v="157"/>
    <x v="0"/>
    <s v="Delivery problem"/>
    <s v="I'm having an issue with the {product_purchased}. Please assist._x000a__x000a_[01:12:47.547] [Client thread/INFO]: [CHAT] [Touhoumon][[Touhoubon] I've checked for any available software updates for my {product_purchased}, but there are none."/>
    <x v="1"/>
    <s v="Four success gas language level win."/>
    <x v="3"/>
    <s v="Email"/>
    <d v="2023-06-01T13:14:45"/>
    <x v="66"/>
    <n v="4"/>
    <m/>
    <n v="1"/>
    <n v="0"/>
    <n v="0"/>
    <s v=""/>
  </r>
  <r>
    <n v="177"/>
    <s v="Sierra French"/>
    <s v="zachary81@example.net"/>
    <n v="49"/>
    <s v="Female"/>
    <s v="Sony 4K HDR TV"/>
    <x v="158"/>
    <x v="0"/>
    <s v="Refund request"/>
    <s v="I'm having an issue with the {product_purchased}. Please assist. - S1t1D, &quot;Huge&quot;_x000a__x000a_#25 - New York, NY - Westfield Fieldhouse (New York, NY) (W I need assistance as soon as possible because it's affecting my work and productivity."/>
    <x v="0"/>
    <m/>
    <x v="3"/>
    <s v="Email"/>
    <d v="2023-06-01T02:45:47"/>
    <x v="0"/>
    <m/>
    <m/>
    <n v="0"/>
    <n v="1"/>
    <n v="0"/>
    <s v=""/>
  </r>
  <r>
    <n v="178"/>
    <s v="Michelle Payne"/>
    <s v="matthewlewis@example.org"/>
    <n v="27"/>
    <s v="Other"/>
    <s v="Dyson Vacuum Cleaner"/>
    <x v="159"/>
    <x v="2"/>
    <s v="Product recommendation"/>
    <s v="I'm having an issue with the {product_purchased}. Please assist._x000a__x000a_If it is not the {product_purchased} and not a customer, please contact the representative at the address provided and let us know so we I'm experiencing this issue on multiple devices of the same model, so it seems to be a widespread problem."/>
    <x v="0"/>
    <m/>
    <x v="2"/>
    <s v="Phone"/>
    <d v="2023-06-01T11:03:49"/>
    <x v="0"/>
    <m/>
    <m/>
    <n v="0"/>
    <n v="1"/>
    <n v="0"/>
    <s v=""/>
  </r>
  <r>
    <n v="179"/>
    <s v="Emma Brock"/>
    <s v="michael72@example.net"/>
    <n v="25"/>
    <s v="Other"/>
    <s v="Adobe Photoshop"/>
    <x v="160"/>
    <x v="1"/>
    <s v="Peripheral compatibility"/>
    <s v="I'm having an issue with the {product_purchased}. Please assist. $5.00 shipped. Please contact me with more information. $13.00 shipped. Please contact me with additional information._x000a__x000a_Reviews I've already contacted customer support multiple times, but the issue remains unresolved."/>
    <x v="2"/>
    <m/>
    <x v="3"/>
    <s v="Chat"/>
    <m/>
    <x v="0"/>
    <m/>
    <m/>
    <n v="0"/>
    <n v="1"/>
    <n v="0"/>
    <s v=""/>
  </r>
  <r>
    <n v="180"/>
    <s v="Gabrielle Camacho"/>
    <s v="odonnelljames@example.org"/>
    <n v="58"/>
    <s v="Female"/>
    <s v="Google Pixel"/>
    <x v="161"/>
    <x v="1"/>
    <s v="Data loss"/>
    <s v="My {product_purchased} crashed, and I lost all the data stored on it. Is there any way to recover the lost data?_x000a__x000a__x000a_I think the last time you received the product and the name was not your name. Please I need assistance as soon as possible because it's affecting my work and productivity."/>
    <x v="0"/>
    <m/>
    <x v="0"/>
    <s v="Phone"/>
    <d v="2023-06-01T18:36:52"/>
    <x v="0"/>
    <m/>
    <m/>
    <n v="0"/>
    <n v="1"/>
    <n v="0"/>
    <s v=""/>
  </r>
  <r>
    <n v="181"/>
    <s v="Jeff Hart"/>
    <s v="johnsonjennifer@example.net"/>
    <n v="60"/>
    <s v="Other"/>
    <s v="MacBook Pro"/>
    <x v="162"/>
    <x v="4"/>
    <s v="Product compatibility"/>
    <s v="I'm facing a problem with my {product_purchased}. The {product_purchased} is not turning on. It was working fine until yesterday, but now it doesn't respond. Any ideas on how to fix this? Any I've already contacted customer support multiple times, but the issue remains unresolved."/>
    <x v="0"/>
    <m/>
    <x v="3"/>
    <s v="Email"/>
    <d v="2023-06-01T03:33:53"/>
    <x v="0"/>
    <m/>
    <m/>
    <n v="0"/>
    <n v="1"/>
    <n v="0"/>
    <s v=""/>
  </r>
  <r>
    <n v="182"/>
    <s v="Dustin Ford"/>
    <s v="dustin11@example.com"/>
    <n v="34"/>
    <s v="Other"/>
    <s v="Amazon Kindle"/>
    <x v="163"/>
    <x v="2"/>
    <s v="Account access"/>
    <s v="I'm having an issue with the {product_purchased}. Please assist._x000a__x000a_I'm having an issue with the {product_purchased}. Please assist._x000a__x000a_M-100_x000a__x000a_I'm having an issue with the I've checked the device settings and made sure that everything is configured correctly."/>
    <x v="0"/>
    <m/>
    <x v="0"/>
    <s v="Social media"/>
    <d v="2023-06-01T20:47:54"/>
    <x v="0"/>
    <m/>
    <m/>
    <n v="0"/>
    <n v="1"/>
    <n v="0"/>
    <s v=""/>
  </r>
  <r>
    <n v="183"/>
    <s v="James Roman"/>
    <s v="michele01@example.org"/>
    <n v="33"/>
    <s v="Female"/>
    <s v="Samsung Soundbar"/>
    <x v="164"/>
    <x v="3"/>
    <s v="Delivery problem"/>
    <s v="I'm having an issue with the {product_purchased}. Please assist. Thank you. I can't find your address. Please fill my address in a form or request a copy. I'm not aware of a place to obtain you. I've followed online tutorials and community forums to troubleshoot the issue, but no luck so far."/>
    <x v="1"/>
    <s v="Voice skin discover else their thus painting."/>
    <x v="2"/>
    <s v="Chat"/>
    <d v="2023-06-01T01:29:56"/>
    <x v="67"/>
    <n v="4"/>
    <n v="5"/>
    <n v="1"/>
    <n v="0"/>
    <n v="0"/>
    <n v="5"/>
  </r>
  <r>
    <n v="184"/>
    <s v="Teresa Rivera"/>
    <s v="racheldouglas@example.com"/>
    <n v="32"/>
    <s v="Female"/>
    <s v="Google Pixel"/>
    <x v="165"/>
    <x v="1"/>
    <s v="Network problem"/>
    <s v="I'm facing issues logging into my {product_purchased} account. It says my account is locked. What should I do to unlock it?_x000a__x000a_If I use your name I would do so. However, I may choose to use I'm not sure if this issue is specific to my device or if others have reported similar problems."/>
    <x v="1"/>
    <s v="Large reality watch wall."/>
    <x v="3"/>
    <s v="Phone"/>
    <d v="2023-05-31T23:38:57"/>
    <x v="68"/>
    <n v="4"/>
    <n v="4"/>
    <n v="1"/>
    <n v="0"/>
    <n v="0"/>
    <n v="4"/>
  </r>
  <r>
    <n v="185"/>
    <s v="Stephanie Moore"/>
    <s v="ztaylor@example.net"/>
    <n v="29"/>
    <s v="Female"/>
    <s v="Roomba Robot Vacuum"/>
    <x v="166"/>
    <x v="4"/>
    <s v="Product setup"/>
    <s v="I'm having an issue with the {product_purchased}. Please assist. 1. You have an offer to pay 1% off the price. 2. You have an offer to pay 1% off the price. 3. You have an I rely heavily on my {product_purchased} for my daily tasks, and this issue is hindering my productivity."/>
    <x v="0"/>
    <m/>
    <x v="2"/>
    <s v="Chat"/>
    <d v="2023-06-01T13:47:59"/>
    <x v="0"/>
    <m/>
    <m/>
    <n v="0"/>
    <n v="1"/>
    <n v="0"/>
    <s v=""/>
  </r>
  <r>
    <n v="186"/>
    <s v="Kaitlyn Rose"/>
    <s v="jamiesmith@example.com"/>
    <n v="50"/>
    <s v="Other"/>
    <s v="Sony 4K HDR TV"/>
    <x v="167"/>
    <x v="0"/>
    <s v="Software bug"/>
    <s v="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
    <x v="2"/>
    <m/>
    <x v="1"/>
    <s v="Phone"/>
    <m/>
    <x v="0"/>
    <m/>
    <m/>
    <n v="0"/>
    <n v="1"/>
    <n v="0"/>
    <s v=""/>
  </r>
  <r>
    <n v="187"/>
    <s v="Matthew Thompson"/>
    <s v="kyle39@example.net"/>
    <n v="33"/>
    <s v="Female"/>
    <s v="iPhone"/>
    <x v="168"/>
    <x v="3"/>
    <s v="Refund request"/>
    <s v="I'm having trouble connecting my {product_purchased} to my home Wi-Fi network. It doesn't detect any networks, although other devices are connecting fine. What can be done to resolve this issue?_x000a__x000a_I am using the I've reviewed the troubleshooting steps on the official support website, but they didn't resolve the problem."/>
    <x v="0"/>
    <m/>
    <x v="3"/>
    <s v="Phone"/>
    <d v="2023-06-01T07:30:00"/>
    <x v="0"/>
    <m/>
    <m/>
    <n v="0"/>
    <n v="1"/>
    <n v="0"/>
    <s v=""/>
  </r>
  <r>
    <n v="188"/>
    <s v="Melissa Long"/>
    <s v="smosley@example.net"/>
    <n v="46"/>
    <s v="Male"/>
    <s v="Lenovo ThinkPad"/>
    <x v="10"/>
    <x v="2"/>
    <s v="Network problem"/>
    <s v="I'm having an issue with the {product_purchased}. Please assist._x000a__x000a_Please help out your customers in the best way. Be polite. Don't be aggressive and call them._x000a__x000a_You've got me, what, you I'm concerned about the security of my {product_purchased} and would like to ensure that my data is safe."/>
    <x v="0"/>
    <m/>
    <x v="1"/>
    <s v="Phone"/>
    <d v="2023-06-01T17:14:02"/>
    <x v="0"/>
    <m/>
    <m/>
    <n v="0"/>
    <n v="1"/>
    <n v="0"/>
    <s v=""/>
  </r>
  <r>
    <n v="189"/>
    <s v="Beth Gonzales"/>
    <s v="claytoncheryl@example.net"/>
    <n v="37"/>
    <s v="Other"/>
    <s v="Roomba Robot Vacuum"/>
    <x v="169"/>
    <x v="4"/>
    <s v="Product compatibility"/>
    <s v="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
    <x v="1"/>
    <s v="Ability though ability recently drive order threat."/>
    <x v="2"/>
    <s v="Phone"/>
    <d v="2023-06-01T15:58:03"/>
    <x v="69"/>
    <n v="1"/>
    <m/>
    <n v="1"/>
    <n v="0"/>
    <n v="1"/>
    <s v=""/>
  </r>
  <r>
    <n v="190"/>
    <s v="Terry Johnson"/>
    <s v="collinsheather@example.org"/>
    <n v="46"/>
    <s v="Other"/>
    <s v="LG Smart TV"/>
    <x v="170"/>
    <x v="0"/>
    <s v="Display issue"/>
    <s v="I'm having an issue with the {product_purchased}. Please assist. Thank you. I've performed a factory reset on my {product_purchased}, hoping it would resolve the problem, but it didn't help."/>
    <x v="2"/>
    <m/>
    <x v="0"/>
    <s v="Social media"/>
    <m/>
    <x v="0"/>
    <m/>
    <m/>
    <n v="0"/>
    <n v="1"/>
    <n v="0"/>
    <s v=""/>
  </r>
  <r>
    <n v="191"/>
    <s v="Regina Castillo"/>
    <s v="smithterri@example.com"/>
    <n v="70"/>
    <s v="Other"/>
    <s v="iPhone"/>
    <x v="171"/>
    <x v="4"/>
    <s v="Product setup"/>
    <s v="I'm having an issue with the {product_purchased}. Please assist._x000a__x000a_The product you purchased is the same as the item that you ordered when that order was delivered._x000a__x000a_Note: If you are using one of the many I've tried troubleshooting steps mentioned in the user manual, but the issue persists."/>
    <x v="0"/>
    <m/>
    <x v="0"/>
    <s v="Phone"/>
    <d v="2023-06-01T03:09:06"/>
    <x v="0"/>
    <m/>
    <m/>
    <n v="0"/>
    <n v="1"/>
    <n v="0"/>
    <s v=""/>
  </r>
  <r>
    <n v="192"/>
    <s v="Jesus Cross"/>
    <s v="petersanders@example.com"/>
    <n v="57"/>
    <s v="Female"/>
    <s v="Fitbit Charge"/>
    <x v="136"/>
    <x v="3"/>
    <s v="Delivery problem"/>
    <s v="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
    <x v="0"/>
    <m/>
    <x v="1"/>
    <s v="Email"/>
    <d v="2023-05-31T23:17:07"/>
    <x v="0"/>
    <m/>
    <m/>
    <n v="0"/>
    <n v="1"/>
    <n v="0"/>
    <s v=""/>
  </r>
  <r>
    <n v="193"/>
    <s v="Brandon Holland"/>
    <s v="michaelharris@example.org"/>
    <n v="58"/>
    <s v="Other"/>
    <s v="GoPro Hero"/>
    <x v="172"/>
    <x v="3"/>
    <s v="Account access"/>
    <s v="I'm having an issue with the {product_purchased}. Please assist._x000a__x000a_[17:42] &lt;x2b3&gt; a2d3-x-xx[37]: c-15-x-xx-xx The issue I'm facing is intermittent. Sometimes it works fine, but other times it acts up unexpectedly."/>
    <x v="1"/>
    <s v="Really almost beyond."/>
    <x v="3"/>
    <s v="Phone"/>
    <d v="2023-06-01T21:31:09"/>
    <x v="70"/>
    <n v="1"/>
    <m/>
    <n v="1"/>
    <n v="0"/>
    <n v="1"/>
    <s v=""/>
  </r>
  <r>
    <n v="194"/>
    <s v="Tiffany Wilson"/>
    <s v="allenpeter@example.net"/>
    <n v="18"/>
    <s v="Male"/>
    <s v="GoPro Hero"/>
    <x v="152"/>
    <x v="2"/>
    <s v="Refund request"/>
    <s v="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
    <x v="0"/>
    <m/>
    <x v="0"/>
    <s v="Chat"/>
    <d v="2023-06-01T05:08:10"/>
    <x v="0"/>
    <m/>
    <m/>
    <n v="0"/>
    <n v="1"/>
    <n v="0"/>
    <s v=""/>
  </r>
  <r>
    <n v="195"/>
    <s v="Cynthia Allen"/>
    <s v="rachelsmith@example.org"/>
    <n v="57"/>
    <s v="Male"/>
    <s v="Samsung Soundbar"/>
    <x v="173"/>
    <x v="1"/>
    <s v="Payment issue"/>
    <s v="I'm having an issue with the {product_purchased}. Please assist. (I'm using '{product_id}' as a product id in my code to indicate the 'id' I want to share)._x000a__x000a_Add the I've already contacted customer support multiple times, but the issue remains unresolved."/>
    <x v="1"/>
    <s v="Smile step occur."/>
    <x v="3"/>
    <s v="Social media"/>
    <d v="2023-06-01T04:08:11"/>
    <x v="71"/>
    <n v="2"/>
    <n v="7"/>
    <n v="1"/>
    <n v="0"/>
    <n v="1"/>
    <n v="7"/>
  </r>
  <r>
    <n v="196"/>
    <s v="Andre Jones"/>
    <s v="qfoster@example.org"/>
    <n v="29"/>
    <s v="Other"/>
    <s v="Nest Thermostat"/>
    <x v="174"/>
    <x v="4"/>
    <s v="Product compatibility"/>
    <s v="I've recently set up my {product_purchased}, but it fails to connect to any available networks. What steps should I take to troubleshoot this issue?_x000a__x000a_I have setup a DNS server to determine if the requested service provider I've tried clearing the cache and data for the {product_purchased} app, but the issue persists."/>
    <x v="2"/>
    <m/>
    <x v="2"/>
    <s v="Social media"/>
    <m/>
    <x v="0"/>
    <m/>
    <m/>
    <n v="0"/>
    <n v="1"/>
    <n v="0"/>
    <s v=""/>
  </r>
  <r>
    <n v="197"/>
    <s v="Kelly Brown"/>
    <s v="steindanny@example.net"/>
    <n v="66"/>
    <s v="Female"/>
    <s v="HP Pavilion"/>
    <x v="64"/>
    <x v="4"/>
    <s v="Display issue"/>
    <s v="I'm having an issue with the {product_purchased}. Please assist. ‚Äî_x000a__x000a_‚Äî_x000a__x000a_My #1 goal is to have these items shipped by Dec 10th ‚Äî but there are three more problems with them. My email message I'm experiencing this issue on multiple devices of the same model, so it seems to be a widespread problem."/>
    <x v="0"/>
    <m/>
    <x v="1"/>
    <s v="Social media"/>
    <d v="2023-06-01T18:04:14"/>
    <x v="0"/>
    <m/>
    <m/>
    <n v="0"/>
    <n v="1"/>
    <n v="0"/>
    <s v=""/>
  </r>
  <r>
    <n v="198"/>
    <s v="Riley Hobbs"/>
    <s v="vincentanderson@example.net"/>
    <n v="30"/>
    <s v="Male"/>
    <s v="MacBook Pro"/>
    <x v="29"/>
    <x v="4"/>
    <s v="Delivery problem"/>
    <s v="I've noticed a software bug in the {product_purchased} app. It's causing data loss and unexpected errors. How can I resolve this issue?_x000a__x000a_This is a situation that happens when you open apps and try to buy something I've checked for software updates, and my {product_purchased} is already running the latest version."/>
    <x v="1"/>
    <s v="Design south discuss but son form."/>
    <x v="2"/>
    <s v="Chat"/>
    <d v="2023-06-01T02:54:15"/>
    <x v="72"/>
    <n v="3"/>
    <m/>
    <n v="1"/>
    <n v="0"/>
    <n v="0"/>
    <s v=""/>
  </r>
  <r>
    <n v="199"/>
    <s v="Michael Young"/>
    <s v="cmiller@example.org"/>
    <n v="60"/>
    <s v="Female"/>
    <s v="Amazon Echo"/>
    <x v="175"/>
    <x v="2"/>
    <s v="Product setup"/>
    <s v="I'm having an issue with the {product_purchased}. Please assist._x000a__x000a_*Please add your order to the shopping cart and send us your order._x000a__x000a_*When ordering, please use the name and title of the item you I'm worried that the issue might be hardware-related and might require repair or replacement."/>
    <x v="1"/>
    <s v="Option successful assume rest."/>
    <x v="0"/>
    <s v="Chat"/>
    <d v="2023-06-01T01:07:17"/>
    <x v="73"/>
    <n v="5"/>
    <n v="18"/>
    <n v="1"/>
    <n v="0"/>
    <n v="0"/>
    <n v="18"/>
  </r>
  <r>
    <n v="200"/>
    <s v="Sierra Cole"/>
    <s v="hendersonjesse@example.net"/>
    <n v="66"/>
    <s v="Other"/>
    <s v="Canon EOS"/>
    <x v="176"/>
    <x v="3"/>
    <s v="Software bug"/>
    <s v="I'm having an issue with the {product_purchased}. Please assist._x000a__x000a_3.6 The vendor-specific UI_x000a__x000a_The &lt;uipybar&gt; section of &lt;uipybar&gt; and &lt;uipybar I've recently updated the firmware of my {product_purchased}, and the issue started happening afterward. Could it be related to the update?"/>
    <x v="1"/>
    <s v="Hope ok ready."/>
    <x v="3"/>
    <s v="Chat"/>
    <d v="2023-06-01T12:39:19"/>
    <x v="74"/>
    <n v="5"/>
    <n v="7"/>
    <n v="1"/>
    <n v="0"/>
    <n v="0"/>
    <n v="7"/>
  </r>
  <r>
    <n v="201"/>
    <s v="Michelle Miller"/>
    <s v="hthomas@example.com"/>
    <n v="51"/>
    <s v="Other"/>
    <s v="Asus ROG"/>
    <x v="177"/>
    <x v="3"/>
    <s v="Cancellation request"/>
    <s v="I'm having an issue with the {product_purchased}. Please assist._x000a__x000a_0 1_x000a__x000a_1 2_x000a__x000a_4 / 8 A/S: POTATO INFLUENCE_x000a__x000a_Filed on: 26 Sep I'm concerned about the security of my {product_purchased} and would like to ensure that my data is safe."/>
    <x v="2"/>
    <m/>
    <x v="0"/>
    <s v="Email"/>
    <m/>
    <x v="0"/>
    <m/>
    <m/>
    <n v="0"/>
    <n v="1"/>
    <n v="0"/>
    <s v=""/>
  </r>
  <r>
    <n v="202"/>
    <s v="Jamie Snyder"/>
    <s v="colemanalex@example.com"/>
    <n v="55"/>
    <s v="Other"/>
    <s v="Garmin Forerunner"/>
    <x v="178"/>
    <x v="4"/>
    <s v="Delivery problem"/>
    <s v="I'm having an issue with the {product_purchased}. Please assist._x000a__x000a_{item_category} - Display all items of the brand (e.g. shoes, dresses, gloves) from various retail outlets_x000a__x000a_- The issue I'm facing is intermittent. Sometimes it works fine, but other times it acts up unexpectedly."/>
    <x v="2"/>
    <m/>
    <x v="3"/>
    <s v="Social media"/>
    <m/>
    <x v="0"/>
    <m/>
    <m/>
    <n v="0"/>
    <n v="1"/>
    <n v="0"/>
    <s v=""/>
  </r>
  <r>
    <n v="203"/>
    <s v="Jennifer Hays"/>
    <s v="gnixon@example.org"/>
    <n v="26"/>
    <s v="Female"/>
    <s v="Lenovo ThinkPad"/>
    <x v="179"/>
    <x v="1"/>
    <s v="Product setup"/>
    <s v="I'm having an issue with the {product_purchased}. Please assist. Please contact support@crowdfunding.com. Support is very helpful!_x000a__x000a_This is my attempt from the very beginning to give my backers something to invest in I've noticed a peculiar error message popping up on my {product_purchased} screen. It says '{error_message}'. What does it mean?"/>
    <x v="2"/>
    <m/>
    <x v="3"/>
    <s v="Chat"/>
    <m/>
    <x v="0"/>
    <m/>
    <m/>
    <n v="0"/>
    <n v="1"/>
    <n v="0"/>
    <s v=""/>
  </r>
  <r>
    <n v="204"/>
    <s v="Cameron Boyd"/>
    <s v="jeffrey03@example.net"/>
    <n v="46"/>
    <s v="Male"/>
    <s v="LG OLED"/>
    <x v="180"/>
    <x v="3"/>
    <s v="Battery life"/>
    <s v="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
    <x v="0"/>
    <m/>
    <x v="1"/>
    <s v="Phone"/>
    <d v="2023-05-31T23:25:26"/>
    <x v="0"/>
    <m/>
    <m/>
    <n v="0"/>
    <n v="1"/>
    <n v="0"/>
    <s v=""/>
  </r>
  <r>
    <n v="205"/>
    <s v="Hector Perez"/>
    <s v="erika47@example.org"/>
    <n v="43"/>
    <s v="Female"/>
    <s v="Google Nest"/>
    <x v="174"/>
    <x v="2"/>
    <s v="Software bug"/>
    <s v="I'm having an issue with the {product_purchased}. Please assist._x000a__x000a_If the product is NOT available, you now have a product_purchased. Please assist._x000a__x000a_If you were the initial purchaser of the product I'm concerned about the security of my {product_purchased} and would like to ensure that my data is safe."/>
    <x v="1"/>
    <s v="Any we spring very."/>
    <x v="2"/>
    <s v="Phone"/>
    <d v="2023-06-01T17:47:28"/>
    <x v="75"/>
    <n v="3"/>
    <n v="0"/>
    <n v="1"/>
    <n v="0"/>
    <n v="0"/>
    <n v="0"/>
  </r>
  <r>
    <n v="206"/>
    <s v="Mary Williams"/>
    <s v="jennifer22@example.net"/>
    <n v="55"/>
    <s v="Male"/>
    <s v="Sony Xperia"/>
    <x v="181"/>
    <x v="4"/>
    <s v="Delivery problem"/>
    <s v="I'm having an issue with the {product_purchased}. Please assist. If you can find the right, you may be able to fix it._x000a__x000a_Please let me know and I'll use them to fix a problem. I'm unable to find the option to perform the desired action in the {product_purchased}. Could you please guide me through the steps?"/>
    <x v="1"/>
    <s v="Employee support economy themselves should remember."/>
    <x v="3"/>
    <s v="Phone"/>
    <d v="2023-06-01T13:56:29"/>
    <x v="76"/>
    <n v="1"/>
    <m/>
    <n v="1"/>
    <n v="0"/>
    <n v="1"/>
    <s v=""/>
  </r>
  <r>
    <n v="207"/>
    <s v="James Pittman"/>
    <s v="kelseycurry@example.net"/>
    <n v="47"/>
    <s v="Male"/>
    <s v="Roomba Robot Vacuum"/>
    <x v="182"/>
    <x v="1"/>
    <s v="Software bug"/>
    <s v="I'm having an issue with the {product_purchased}. Please assist. Thanks._x000a__x000a_You need this product on your desktop that doesn't include an external hard drive (for example, from a printer, CD or DVD player). I've noticed that the issue occurs consistently when I use a specific feature or application on my {product_purchased}."/>
    <x v="2"/>
    <m/>
    <x v="2"/>
    <s v="Phone"/>
    <m/>
    <x v="0"/>
    <m/>
    <m/>
    <n v="0"/>
    <n v="1"/>
    <n v="0"/>
    <s v=""/>
  </r>
  <r>
    <n v="208"/>
    <s v="Amy Church"/>
    <s v="rtate@example.org"/>
    <n v="48"/>
    <s v="Female"/>
    <s v="Nest Thermostat"/>
    <x v="183"/>
    <x v="1"/>
    <s v="Display issue"/>
    <s v="I'm having an issue with the {product_purchased}. Please assist. I've reviewed the troubleshooting steps on the official support website, but they didn't resolve the problem."/>
    <x v="0"/>
    <m/>
    <x v="0"/>
    <s v="Email"/>
    <d v="2023-06-01T00:51:31"/>
    <x v="0"/>
    <m/>
    <m/>
    <n v="0"/>
    <n v="1"/>
    <n v="0"/>
    <s v=""/>
  </r>
  <r>
    <n v="209"/>
    <s v="Brenda Freeman"/>
    <s v="raymond21@example.com"/>
    <n v="38"/>
    <s v="Male"/>
    <s v="Canon EOS"/>
    <x v="128"/>
    <x v="4"/>
    <s v="Account access"/>
    <s v="I'm having an issue with the {product_purchased}. Please assist._x000a__x000a_I used that one. It saved me $2 and didn't cost me any cash, so I figured I'd give it a try. I made an I'm concerned about the security of my {product_purchased} and would like to ensure that my data is safe."/>
    <x v="2"/>
    <m/>
    <x v="2"/>
    <s v="Email"/>
    <m/>
    <x v="0"/>
    <m/>
    <m/>
    <n v="0"/>
    <n v="1"/>
    <n v="0"/>
    <s v=""/>
  </r>
  <r>
    <n v="210"/>
    <s v="Michael Phillips"/>
    <s v="castillochristopher@example.com"/>
    <n v="62"/>
    <s v="Other"/>
    <s v="Nintendo Switch Pro Controller"/>
    <x v="4"/>
    <x v="0"/>
    <s v="Delivery problem"/>
    <s v="I'm unable to access my {product_purchased} account. It keeps displaying an 'Invalid Credentials' error, even though I'm using the correct login information. How can I regain access to my account?_x000a__x000a_‚Ä¢ Do The issue I'm facing is intermittent. Sometimes it works fine, but other times it acts up unexpectedly."/>
    <x v="1"/>
    <s v="Yet deal something travel."/>
    <x v="1"/>
    <s v="Chat"/>
    <d v="2023-06-01T21:50:34"/>
    <x v="77"/>
    <n v="1"/>
    <m/>
    <n v="1"/>
    <n v="0"/>
    <n v="1"/>
    <s v=""/>
  </r>
  <r>
    <n v="211"/>
    <s v="Lydia Lewis"/>
    <s v="mitchellpatricia@example.net"/>
    <n v="39"/>
    <s v="Male"/>
    <s v="Sony 4K HDR TV"/>
    <x v="42"/>
    <x v="0"/>
    <s v="Software bug"/>
    <s v="I'm having an issue with the {product_purchased}. Please assist. # {product_purchased}. My $50 bill and my $100 bill and a $50 bill... pic.twitter.com/RQDp I'm concerned about the security of my {product_purchased} and would like to ensure that my data is safe."/>
    <x v="0"/>
    <m/>
    <x v="1"/>
    <s v="Phone"/>
    <d v="2023-05-31T23:41:36"/>
    <x v="0"/>
    <m/>
    <m/>
    <n v="0"/>
    <n v="1"/>
    <n v="0"/>
    <s v=""/>
  </r>
  <r>
    <n v="212"/>
    <s v="Jacob Villarreal"/>
    <s v="jonathan58@example.net"/>
    <n v="49"/>
    <s v="Other"/>
    <s v="LG Smart TV"/>
    <x v="184"/>
    <x v="3"/>
    <s v="Battery life"/>
    <s v="I'm having an issue with the {product_purchased}. Please assist._x000a__x000a_Here's an article by my friend Rob from MEC and I've recently been talking to everyone:_x000a__x000a_http://www.mobilegrouper. I've checked for software updates, and my {product_purchased} is already running the latest version."/>
    <x v="0"/>
    <m/>
    <x v="1"/>
    <s v="Social media"/>
    <d v="2023-06-01T12:37:38"/>
    <x v="0"/>
    <m/>
    <m/>
    <n v="0"/>
    <n v="1"/>
    <n v="0"/>
    <s v=""/>
  </r>
  <r>
    <n v="213"/>
    <s v="Kevin Moore"/>
    <s v="banksbrittany@example.com"/>
    <n v="34"/>
    <s v="Female"/>
    <s v="GoPro Action Camera"/>
    <x v="119"/>
    <x v="0"/>
    <s v="Network problem"/>
    <s v="I'm having an issue with the {product_purchased}. Please assist._x000a__x000a_Thank you_x000a__x000a_Mara G_x000a__x000a_We're sorry, an error occurred while processing your order. Please try again in 2 to 3 hours. I've recently updated the firmware of my {product_purchased}, and the issue started happening afterward. Could it be related to the update?"/>
    <x v="2"/>
    <m/>
    <x v="3"/>
    <s v="Social media"/>
    <m/>
    <x v="0"/>
    <m/>
    <m/>
    <n v="0"/>
    <n v="1"/>
    <n v="0"/>
    <s v=""/>
  </r>
  <r>
    <n v="214"/>
    <s v="Steven Moore"/>
    <s v="martinezcory@example.net"/>
    <n v="62"/>
    <s v="Male"/>
    <s v="Apple AirPods"/>
    <x v="137"/>
    <x v="1"/>
    <s v="Installation support"/>
    <s v="I'm having an issue with the {product_purchased}. Please assist._x000a__x000a_I'm having an issue with the {product_purchased}. Please assist._x000a__x000a_My order arrived within 24 hours, as I purchased a lot I rely heavily on my {product_purchased} for my daily tasks, and this issue is hindering my productivity."/>
    <x v="2"/>
    <m/>
    <x v="2"/>
    <s v="Phone"/>
    <m/>
    <x v="0"/>
    <m/>
    <m/>
    <n v="0"/>
    <n v="1"/>
    <n v="0"/>
    <s v=""/>
  </r>
  <r>
    <n v="215"/>
    <s v="Jeanne Duncan"/>
    <s v="aguirrederrick@example.com"/>
    <n v="28"/>
    <s v="Male"/>
    <s v="Asus ROG"/>
    <x v="185"/>
    <x v="3"/>
    <s v="Display issue"/>
    <s v="I'm facing a problem with my {product_purchased}. The {product_purchased} is not turning on. It was working fine until yesterday, but now it doesn't respond._x000a__x000a_$ curl -s the_product I've noticed a peculiar error message popping up on my {product_purchased} screen. It says '{error_message}'. What does it mean?"/>
    <x v="2"/>
    <m/>
    <x v="1"/>
    <s v="Email"/>
    <m/>
    <x v="0"/>
    <m/>
    <m/>
    <n v="0"/>
    <n v="1"/>
    <n v="0"/>
    <s v=""/>
  </r>
  <r>
    <n v="216"/>
    <s v="Damon Kelly"/>
    <s v="reedalison@example.org"/>
    <n v="59"/>
    <s v="Female"/>
    <s v="Sony 4K HDR TV"/>
    <x v="186"/>
    <x v="1"/>
    <s v="Peripheral compatibility"/>
    <s v="I've accidentally deleted important data from my {product_purchased}. Is there any way to recover the deleted files? I need them urgently._x000a__x000a_There is no way to know if something is deleting your data or not. In other words I'm not sure if this issue is specific to my device or if others have reported similar problems."/>
    <x v="2"/>
    <m/>
    <x v="0"/>
    <s v="Chat"/>
    <m/>
    <x v="0"/>
    <m/>
    <m/>
    <n v="0"/>
    <n v="1"/>
    <n v="0"/>
    <s v=""/>
  </r>
  <r>
    <n v="217"/>
    <s v="Angela Thompson"/>
    <s v="walkerleslie@example.net"/>
    <n v="18"/>
    <s v="Female"/>
    <s v="Samsung Galaxy"/>
    <x v="187"/>
    <x v="0"/>
    <s v="Delivery problem"/>
    <s v="I'm encountering a software bug in the {product_purchased}. Whenever I try to perform a specific action, the application crashes. Are there any updates or fixes available?_x000a__x000a_No, the firmware can always be updated only in case of I've checked for software updates, and my {product_purchased} is already running the latest version."/>
    <x v="0"/>
    <m/>
    <x v="2"/>
    <s v="Chat"/>
    <d v="2023-06-01T14:13:43"/>
    <x v="0"/>
    <m/>
    <m/>
    <n v="0"/>
    <n v="1"/>
    <n v="0"/>
    <s v=""/>
  </r>
  <r>
    <n v="218"/>
    <s v="Manuel Wilkerson"/>
    <s v="millerjill@example.com"/>
    <n v="20"/>
    <s v="Other"/>
    <s v="Nintendo Switch"/>
    <x v="188"/>
    <x v="1"/>
    <s v="Battery life"/>
    <s v="I'm having an issue with the {product_purchased}. Please assist._x000a__x000a_Product was purchased from JVC's warehouse on the day of the auction_x000a__x000a_Product was sold on the street of Brooklyn's Brooklyn Museum_x000a__x000a_Please assist This problem started occurring after the recent software update. I haven't made any other changes to the device."/>
    <x v="2"/>
    <m/>
    <x v="1"/>
    <s v="Chat"/>
    <m/>
    <x v="0"/>
    <m/>
    <m/>
    <n v="0"/>
    <n v="1"/>
    <n v="0"/>
    <s v=""/>
  </r>
  <r>
    <n v="219"/>
    <s v="Jennifer Jones"/>
    <s v="zcoleman@example.net"/>
    <n v="44"/>
    <s v="Male"/>
    <s v="Philips Hue Lights"/>
    <x v="127"/>
    <x v="1"/>
    <s v="Battery life"/>
    <s v="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
    <x v="0"/>
    <m/>
    <x v="0"/>
    <s v="Email"/>
    <d v="2023-06-01T03:11:47"/>
    <x v="0"/>
    <m/>
    <m/>
    <n v="0"/>
    <n v="1"/>
    <n v="0"/>
    <s v=""/>
  </r>
  <r>
    <n v="220"/>
    <s v="Brendan Lang II"/>
    <s v="timothy22@example.com"/>
    <n v="65"/>
    <s v="Female"/>
    <s v="Canon EOS"/>
    <x v="18"/>
    <x v="0"/>
    <s v="Refund request"/>
    <s v="I'm having an issue with the {product_purchased}. Please assist._x000a__x000a_Thank you for subscribing! You may unsubscribe at any time._x000a__x000a_You may opt-out at any time._x000a__x000a_You may not re- I'm unable to find the option to perform the desired action in the {product_purchased}. Could you please guide me through the steps?"/>
    <x v="1"/>
    <s v="Detail blood take hear husband health audience."/>
    <x v="0"/>
    <s v="Social media"/>
    <d v="2023-06-01T09:57:49"/>
    <x v="78"/>
    <n v="2"/>
    <n v="1"/>
    <n v="1"/>
    <n v="0"/>
    <n v="1"/>
    <n v="1"/>
  </r>
  <r>
    <n v="221"/>
    <s v="Jacqueline Weaver"/>
    <s v="julie53@example.com"/>
    <n v="70"/>
    <s v="Female"/>
    <s v="Sony Xperia"/>
    <x v="189"/>
    <x v="1"/>
    <s v="Installation support"/>
    <s v="I'm having an issue with the {product_purchased}. Please assist. There are some issues that require immediate action (1 month) and the payment for the services will be collected as soon as the item is available._x000a__x000a_Please follow I'm unable to find the option to perform the desired action in the {product_purchased}. Could you please guide me through the steps?"/>
    <x v="1"/>
    <s v="Manage worker none hot air most other."/>
    <x v="3"/>
    <s v="Social media"/>
    <d v="2023-06-01T13:53:51"/>
    <x v="79"/>
    <n v="5"/>
    <m/>
    <n v="1"/>
    <n v="0"/>
    <n v="0"/>
    <s v=""/>
  </r>
  <r>
    <n v="222"/>
    <s v="Richard Smith"/>
    <s v="wanderson@example.com"/>
    <n v="34"/>
    <s v="Other"/>
    <s v="Dyson Vacuum Cleaner"/>
    <x v="190"/>
    <x v="1"/>
    <s v="Installation support"/>
    <s v="I'm having an issue with the {product_purchased}. Please assist. Contact customer support._x000a__x000a_I'm having an issue with the product_purchased}. Please assist. Contact customer support. I'm having an issue with some I'm unable to find the option to perform the desired action in the {product_purchased}. Could you please guide me through the steps?"/>
    <x v="0"/>
    <m/>
    <x v="0"/>
    <s v="Chat"/>
    <d v="2023-06-01T09:13:53"/>
    <x v="0"/>
    <m/>
    <m/>
    <n v="0"/>
    <n v="1"/>
    <n v="0"/>
    <s v=""/>
  </r>
  <r>
    <n v="223"/>
    <s v="Renee Brown"/>
    <s v="yhunter@example.com"/>
    <n v="64"/>
    <s v="Other"/>
    <s v="Samsung Soundbar"/>
    <x v="191"/>
    <x v="2"/>
    <s v="Account access"/>
    <s v="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
    <x v="0"/>
    <m/>
    <x v="0"/>
    <s v="Phone"/>
    <d v="2023-05-31T23:24:53"/>
    <x v="0"/>
    <m/>
    <m/>
    <n v="0"/>
    <n v="1"/>
    <n v="0"/>
    <s v=""/>
  </r>
  <r>
    <n v="224"/>
    <s v="Allison King"/>
    <s v="jensenwilliam@example.org"/>
    <n v="67"/>
    <s v="Female"/>
    <s v="Lenovo ThinkPad"/>
    <x v="192"/>
    <x v="4"/>
    <s v="Product recommendation"/>
    <s v="I'm having an issue with the {product_purchased}. Please assist. &quot; aspiration_id ='1.13191422152955456214954559.454545.45453057.4545 I've followed the troubleshooting steps mentioned in the user manual, but the issue persists."/>
    <x v="0"/>
    <m/>
    <x v="1"/>
    <s v="Chat"/>
    <d v="2023-05-31T22:57:55"/>
    <x v="0"/>
    <m/>
    <m/>
    <n v="0"/>
    <n v="1"/>
    <n v="0"/>
    <s v=""/>
  </r>
  <r>
    <n v="225"/>
    <s v="Allen Jones"/>
    <s v="elizabeth98@example.net"/>
    <n v="59"/>
    <s v="Male"/>
    <s v="GoPro Hero"/>
    <x v="58"/>
    <x v="4"/>
    <s v="Network problem"/>
    <s v="I'm having an issue with the {product_purchased}. Please assist. I'm experiencing this issue on multiple devices of the same model, so it seems to be a widespread problem."/>
    <x v="2"/>
    <m/>
    <x v="3"/>
    <s v="Chat"/>
    <m/>
    <x v="0"/>
    <m/>
    <m/>
    <n v="0"/>
    <n v="1"/>
    <n v="0"/>
    <s v=""/>
  </r>
  <r>
    <n v="226"/>
    <s v="Heather Hood"/>
    <s v="annaholder@example.com"/>
    <n v="35"/>
    <s v="Female"/>
    <s v="PlayStation"/>
    <x v="193"/>
    <x v="0"/>
    <s v="Product recommendation"/>
    <s v="I'm having an issue with the {product_purchased}. Please assist._x000a__x000a_If something goes wrong in the billing process or if you have no response or other issues please contact the customer service representative you send._x000a__x000a_What happens after The issue I'm facing is intermittent. Sometimes it works fine, but other times it acts up unexpectedly."/>
    <x v="1"/>
    <s v="View there race source career fact begin."/>
    <x v="2"/>
    <s v="Chat"/>
    <d v="2023-06-01T12:23:57"/>
    <x v="80"/>
    <n v="4"/>
    <m/>
    <n v="1"/>
    <n v="0"/>
    <n v="0"/>
    <s v=""/>
  </r>
  <r>
    <n v="227"/>
    <s v="Angelica Tucker"/>
    <s v="vanessa77@example.net"/>
    <n v="53"/>
    <s v="Female"/>
    <s v="Apple AirPods"/>
    <x v="194"/>
    <x v="1"/>
    <s v="Product recommendation"/>
    <s v="I'm having an issue with the {product_purchased}. Please assist._x000a__x000a_{product_purchased} I'm having an issue with product_purchased that says {product_purchased} was added to / I've tried troubleshooting steps mentioned in the user manual, but the issue persists."/>
    <x v="1"/>
    <s v="Young crime imagine."/>
    <x v="2"/>
    <s v="Phone"/>
    <d v="2023-05-31T22:49:59"/>
    <x v="81"/>
    <n v="4"/>
    <n v="17"/>
    <n v="1"/>
    <n v="0"/>
    <n v="0"/>
    <n v="17"/>
  </r>
  <r>
    <n v="228"/>
    <s v="Caroline Cummings"/>
    <s v="justinsmith@example.net"/>
    <n v="56"/>
    <s v="Male"/>
    <s v="HP Pavilion"/>
    <x v="195"/>
    <x v="2"/>
    <s v="Product recommendation"/>
    <s v="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
    <x v="0"/>
    <m/>
    <x v="1"/>
    <s v="Phone"/>
    <d v="2023-06-01T04:59:00"/>
    <x v="0"/>
    <m/>
    <m/>
    <n v="0"/>
    <n v="1"/>
    <n v="0"/>
    <s v=""/>
  </r>
  <r>
    <n v="229"/>
    <s v="Andrew Adams"/>
    <s v="riverapatricia@example.com"/>
    <n v="32"/>
    <s v="Male"/>
    <s v="Sony PlayStation"/>
    <x v="196"/>
    <x v="1"/>
    <s v="Product recommendation"/>
    <s v="I'm having an issue with the {product_purchased}. Please assist. It does NOT count as the package was purchased after my purchase and is included as a &quot;private&quot; purchase,&quot; etc._x000a__x000a_The only good news is that my I've noticed that the issue occurs consistently when I use a specific feature or application on my {product_purchased}."/>
    <x v="2"/>
    <m/>
    <x v="1"/>
    <s v="Phone"/>
    <m/>
    <x v="0"/>
    <m/>
    <m/>
    <n v="0"/>
    <n v="1"/>
    <n v="0"/>
    <s v=""/>
  </r>
  <r>
    <n v="230"/>
    <s v="Rhonda Gomez"/>
    <s v="srivera@example.net"/>
    <n v="66"/>
    <s v="Male"/>
    <s v="Microsoft Xbox Controller"/>
    <x v="197"/>
    <x v="0"/>
    <s v="Hardware issue"/>
    <s v="I'm having an issue with the {product_purchased}. Please assist. Thanks!_x000a__x000a_This is the standard and recommended type. There are also many differencesLIST for &quot;standard&quot; products. If you can only read that type then you I've recently updated the firmware of my {product_purchased}, and the issue started happening afterward. Could it be related to the update?"/>
    <x v="1"/>
    <s v="Memory for bag wonder ok sister about."/>
    <x v="0"/>
    <s v="Social media"/>
    <d v="2023-06-01T08:10:04"/>
    <x v="82"/>
    <n v="2"/>
    <n v="2"/>
    <n v="1"/>
    <n v="0"/>
    <n v="1"/>
    <n v="2"/>
  </r>
  <r>
    <n v="231"/>
    <s v="Ricardo Alexander"/>
    <s v="brian74@example.com"/>
    <n v="65"/>
    <s v="Male"/>
    <s v="Dyson Vacuum Cleaner"/>
    <x v="198"/>
    <x v="4"/>
    <s v="Display issue"/>
    <s v="I'm having an issue with the {product_purchased}. Please assist. Thank you for your Support!_x000a__x000a_Volta's new iPhone 6, on sale today for $799, will cost $3,600 to pre-order I rely heavily on my {product_purchased} for my daily tasks, and this issue is hindering my productivity."/>
    <x v="0"/>
    <m/>
    <x v="1"/>
    <s v="Chat"/>
    <d v="2023-06-01T16:17:06"/>
    <x v="0"/>
    <m/>
    <m/>
    <n v="0"/>
    <n v="1"/>
    <n v="0"/>
    <s v=""/>
  </r>
  <r>
    <n v="232"/>
    <s v="Amanda Johnson"/>
    <s v="dmalone@example.net"/>
    <n v="55"/>
    <s v="Male"/>
    <s v="Fitbit Versa Smartwatch"/>
    <x v="199"/>
    <x v="0"/>
    <s v="Account access"/>
    <s v="I'm having an issue with the {product_purchased}. Please assist._x000a__x000a_Asking for a refund or exchange_x000a__x000a_The customer may choose to return shipping costs once they request a refund._x000a__x000a_Refunds may also have I've performed a factory reset on my {product_purchased}, hoping it would resolve the problem, but it didn't help."/>
    <x v="0"/>
    <m/>
    <x v="2"/>
    <s v="Phone"/>
    <d v="2023-06-01T00:58:07"/>
    <x v="0"/>
    <m/>
    <m/>
    <n v="0"/>
    <n v="1"/>
    <n v="0"/>
    <s v=""/>
  </r>
  <r>
    <n v="233"/>
    <s v="Stephanie Bailey"/>
    <s v="scottvaughn@example.net"/>
    <n v="40"/>
    <s v="Male"/>
    <s v="HP Pavilion"/>
    <x v="189"/>
    <x v="0"/>
    <s v="Display issue"/>
    <s v="I'm having an issue with the {product_purchased}. Please assist._x000a__x000a_I'm having an issue with the (product_purchased). Please assist._x000a__x000a_This does not help me to continue to play the game I The issue I'm facing is intermittent. Sometimes it works fine, but other times it acts up unexpectedly."/>
    <x v="2"/>
    <m/>
    <x v="2"/>
    <s v="Email"/>
    <m/>
    <x v="0"/>
    <m/>
    <m/>
    <n v="0"/>
    <n v="1"/>
    <n v="0"/>
    <s v=""/>
  </r>
  <r>
    <n v="234"/>
    <s v="Rachel Jones"/>
    <s v="andrea53@example.org"/>
    <n v="67"/>
    <s v="Other"/>
    <s v="Bose SoundLink Speaker"/>
    <x v="44"/>
    <x v="4"/>
    <s v="Hardware issue"/>
    <s v="I'm having an issue with the {product_purchased}. Please assist. Thanks! I've recently updated the firmware of my {product_purchased}, and the issue started happening afterward. Could it be related to the update?"/>
    <x v="0"/>
    <m/>
    <x v="2"/>
    <s v="Chat"/>
    <d v="2023-06-01T13:13:09"/>
    <x v="0"/>
    <m/>
    <m/>
    <n v="0"/>
    <n v="1"/>
    <n v="0"/>
    <s v=""/>
  </r>
  <r>
    <n v="235"/>
    <s v="Ashley Wiggins"/>
    <s v="john06@example.org"/>
    <n v="65"/>
    <s v="Female"/>
    <s v="Dyson Vacuum Cleaner"/>
    <x v="193"/>
    <x v="2"/>
    <s v="Product compatibility"/>
    <s v="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
    <x v="2"/>
    <m/>
    <x v="0"/>
    <s v="Chat"/>
    <m/>
    <x v="0"/>
    <m/>
    <m/>
    <n v="0"/>
    <n v="1"/>
    <n v="0"/>
    <s v=""/>
  </r>
  <r>
    <n v="236"/>
    <s v="Ruth Fritz"/>
    <s v="williamnelson@example.net"/>
    <n v="18"/>
    <s v="Female"/>
    <s v="Canon EOS"/>
    <x v="200"/>
    <x v="1"/>
    <s v="Peripheral compatibility"/>
    <s v="I'm having an issue with the {product_purchased}. Please assist. That's not right either; we don't offer any services to create or sell products without the consent of purchasers._x000a__x000a_What is My Account? I'm unable to find the option to perform the desired action in the {product_purchased}. Could you please guide me through the steps?"/>
    <x v="0"/>
    <m/>
    <x v="0"/>
    <s v="Email"/>
    <d v="2023-06-01T05:47:13"/>
    <x v="0"/>
    <m/>
    <m/>
    <n v="0"/>
    <n v="1"/>
    <n v="0"/>
    <s v=""/>
  </r>
  <r>
    <n v="237"/>
    <s v="Leslie Watson"/>
    <s v="robertogreen@example.com"/>
    <n v="40"/>
    <s v="Male"/>
    <s v="iPhone"/>
    <x v="76"/>
    <x v="4"/>
    <s v="Refund request"/>
    <s v="I've recently set up my {product_purchased}, but it fails to connect to any available networks. What steps should I take to troubleshoot this issue?_x000a__x000a_This issue is not caused by external network interference. The hardware adapter I've noticed a peculiar error message popping up on my {product_purchased} screen. It says '{error_message}'. What does it mean?"/>
    <x v="1"/>
    <s v="Fill in green."/>
    <x v="0"/>
    <s v="Phone"/>
    <d v="2023-06-01T08:21:14"/>
    <x v="83"/>
    <n v="3"/>
    <m/>
    <n v="1"/>
    <n v="0"/>
    <n v="0"/>
    <s v=""/>
  </r>
  <r>
    <n v="238"/>
    <s v="Marcia Lewis"/>
    <s v="lshaffer@example.com"/>
    <n v="31"/>
    <s v="Male"/>
    <s v="Sony Xperia"/>
    <x v="201"/>
    <x v="3"/>
    <s v="Peripheral compatibility"/>
    <s v="I'm having an issue with the {product_purchased}. Please assist._x000a__x000a_We're not sure if there are any products that are eligible for a refund of our service fees._x000a__x000a_The price shown represents your credit score while you I've followed the troubleshooting steps mentioned in the user manual, but the issue persists."/>
    <x v="1"/>
    <s v="So late fine expert sometimes professional."/>
    <x v="2"/>
    <s v="Social media"/>
    <d v="2023-06-01T00:51:16"/>
    <x v="84"/>
    <n v="4"/>
    <n v="7"/>
    <n v="1"/>
    <n v="0"/>
    <n v="0"/>
    <n v="7"/>
  </r>
  <r>
    <n v="239"/>
    <s v="Christopher Henderson"/>
    <s v="diazjulie@example.net"/>
    <n v="69"/>
    <s v="Female"/>
    <s v="LG Smart TV"/>
    <x v="202"/>
    <x v="4"/>
    <s v="Product compatibility"/>
    <s v="I'm having an issue with the {product_purchased}. Please assist. If it seems like I missed something, feel free to try it._x000a__x000a_We've worked the hard in making your app available in all languages. You can download I've already contacted customer support multiple times, but the issue remains unresolved."/>
    <x v="0"/>
    <m/>
    <x v="0"/>
    <s v="Email"/>
    <d v="2023-06-01T16:22:18"/>
    <x v="0"/>
    <m/>
    <m/>
    <n v="0"/>
    <n v="1"/>
    <n v="0"/>
    <s v=""/>
  </r>
  <r>
    <n v="240"/>
    <s v="Sara Meza"/>
    <s v="jonesvictoria@example.net"/>
    <n v="48"/>
    <s v="Male"/>
    <s v="Nest Thermostat"/>
    <x v="203"/>
    <x v="2"/>
    <s v="Software bug"/>
    <s v="I'm having an issue with the {product_purchased}. Please assist._x000a__x000a_When you select the product on our site and click on the 'add to cart' button, it says: 'Sorry ‚Äì no product is found. Please I'm using the original charger that came with my {product_purchased}, but it's not charging properly."/>
    <x v="2"/>
    <m/>
    <x v="1"/>
    <s v="Email"/>
    <m/>
    <x v="0"/>
    <m/>
    <m/>
    <n v="0"/>
    <n v="1"/>
    <n v="0"/>
    <s v=""/>
  </r>
  <r>
    <n v="241"/>
    <s v="Michael Adams"/>
    <s v="jacklucas@example.org"/>
    <n v="66"/>
    <s v="Male"/>
    <s v="Philips Hue Lights"/>
    <x v="204"/>
    <x v="0"/>
    <s v="Delivery problem"/>
    <s v="I'm having an issue with the {product_purchased}. Please assist. This is the one that came with the product(s) and which has made the delivery_x000a__x000a_easy._x000a__x000a_You can do this by emailing support[ I've recently updated the firmware of my {product_purchased}, and the issue started happening afterward. Could it be related to the update?"/>
    <x v="1"/>
    <s v="Walk air actually citizen light travel lose will."/>
    <x v="1"/>
    <s v="Social media"/>
    <d v="2023-06-01T12:44:21"/>
    <x v="85"/>
    <n v="5"/>
    <m/>
    <n v="1"/>
    <n v="0"/>
    <n v="0"/>
    <s v=""/>
  </r>
  <r>
    <n v="242"/>
    <s v="Marcus Rice"/>
    <s v="tina56@example.com"/>
    <n v="55"/>
    <s v="Male"/>
    <s v="iPhone"/>
    <x v="205"/>
    <x v="1"/>
    <s v="Product compatibility"/>
    <s v="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
    <x v="1"/>
    <s v="Yet laugh safe claim."/>
    <x v="1"/>
    <s v="Social media"/>
    <d v="2023-06-01T08:10:23"/>
    <x v="86"/>
    <n v="2"/>
    <n v="13"/>
    <n v="1"/>
    <n v="0"/>
    <n v="1"/>
    <n v="13"/>
  </r>
  <r>
    <n v="243"/>
    <s v="Chelsea James"/>
    <s v="dana94@example.net"/>
    <n v="30"/>
    <s v="Male"/>
    <s v="Fitbit Charge"/>
    <x v="206"/>
    <x v="0"/>
    <s v="Delivery problem"/>
    <s v="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
    <x v="2"/>
    <m/>
    <x v="0"/>
    <s v="Chat"/>
    <m/>
    <x v="0"/>
    <m/>
    <m/>
    <n v="0"/>
    <n v="1"/>
    <n v="0"/>
    <s v=""/>
  </r>
  <r>
    <n v="244"/>
    <s v="Nicholas Scott"/>
    <s v="nicholaspacheco@example.org"/>
    <n v="43"/>
    <s v="Other"/>
    <s v="LG Washing Machine"/>
    <x v="207"/>
    <x v="0"/>
    <s v="Delivery problem"/>
    <s v="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
    <x v="0"/>
    <m/>
    <x v="0"/>
    <s v="Chat"/>
    <d v="2023-06-01T06:35:25"/>
    <x v="0"/>
    <m/>
    <m/>
    <n v="0"/>
    <n v="1"/>
    <n v="0"/>
    <s v=""/>
  </r>
  <r>
    <n v="245"/>
    <s v="Kathleen Thornton"/>
    <s v="qburton@example.com"/>
    <n v="66"/>
    <s v="Female"/>
    <s v="Microsoft Office"/>
    <x v="208"/>
    <x v="2"/>
    <s v="Installation support"/>
    <s v="I'm having an issue with the {product_purchased}. Please assist._x000a__x000a_I am a new customer, not a giftcard shopper, and there are no restrictions on how often to respond to a product purchase. But please be I've checked for software updates, and my {product_purchased} is already running the latest version."/>
    <x v="0"/>
    <m/>
    <x v="3"/>
    <s v="Phone"/>
    <d v="2023-06-01T06:07:27"/>
    <x v="0"/>
    <m/>
    <m/>
    <n v="0"/>
    <n v="1"/>
    <n v="0"/>
    <s v=""/>
  </r>
  <r>
    <n v="246"/>
    <s v="Andrea Wood"/>
    <s v="erica00@example.net"/>
    <n v="55"/>
    <s v="Male"/>
    <s v="iPhone"/>
    <x v="209"/>
    <x v="1"/>
    <s v="Product setup"/>
    <s v="I'm having an issue with the {product_purchased}. Please assist._x000a__x000a_Thank you for your support._x000a__x000a_Best Regards,_x000a__x000a_Michael_x000a__x000a_I've been using the product for 2 months. I've bought it I'm using the original charger that came with my {product_purchased}, but it's not charging properly."/>
    <x v="0"/>
    <m/>
    <x v="3"/>
    <s v="Phone"/>
    <d v="2023-06-01T04:19:28"/>
    <x v="0"/>
    <m/>
    <m/>
    <n v="0"/>
    <n v="1"/>
    <n v="0"/>
    <s v=""/>
  </r>
  <r>
    <n v="247"/>
    <s v="Sean Irwin"/>
    <s v="mayerroger@example.com"/>
    <n v="59"/>
    <s v="Male"/>
    <s v="GoPro Hero"/>
    <x v="210"/>
    <x v="0"/>
    <s v="Account access"/>
    <s v="I'm having an issue with the {product_purchased}. Please assist. We have nothing to do with it. Please try to have an informed discussion about this issue with the seller. Thank you for your time!_x000a__x000a__x000a_3/28 The issue I'm facing is intermittent. Sometimes it works fine, but other times it acts up unexpectedly."/>
    <x v="0"/>
    <m/>
    <x v="3"/>
    <s v="Chat"/>
    <d v="2023-06-01T05:41:30"/>
    <x v="0"/>
    <m/>
    <m/>
    <n v="0"/>
    <n v="1"/>
    <n v="0"/>
    <s v=""/>
  </r>
  <r>
    <n v="248"/>
    <s v="Edward Bush"/>
    <s v="clarkadrian@example.org"/>
    <n v="37"/>
    <s v="Other"/>
    <s v="Microsoft Xbox Controller"/>
    <x v="211"/>
    <x v="1"/>
    <s v="Hardware issue"/>
    <s v="I've accidentally deleted important data from my {product_purchased}. Is there any way to recover the deleted files? I need them urgently. ‚Äî Donald J. Trump (@realDonaldTrump) January 24, 2016_x000a__x000a_The campaign later said the deleted The issue I'm facing is intermittent. Sometimes it works fine, but other times it acts up unexpectedly."/>
    <x v="2"/>
    <m/>
    <x v="3"/>
    <s v="Chat"/>
    <m/>
    <x v="0"/>
    <m/>
    <m/>
    <n v="0"/>
    <n v="1"/>
    <n v="0"/>
    <s v=""/>
  </r>
  <r>
    <n v="249"/>
    <s v="Jared Greene"/>
    <s v="shirleyweaver@example.com"/>
    <n v="44"/>
    <s v="Male"/>
    <s v="Autodesk AutoCAD"/>
    <x v="212"/>
    <x v="4"/>
    <s v="Software bug"/>
    <s v="I'm having an issue with the {product_purchased}. Please assist._x000a__x000a_How to get to our store!_x000a__x000a_To help you get the shopping experience, we will be hosting a meeting 2257 Fwy SE West, NE I need assistance as soon as possible because it's affecting my work and productivity."/>
    <x v="0"/>
    <m/>
    <x v="0"/>
    <s v="Social media"/>
    <d v="2023-06-01T09:57:34"/>
    <x v="0"/>
    <m/>
    <m/>
    <n v="0"/>
    <n v="1"/>
    <n v="0"/>
    <s v=""/>
  </r>
  <r>
    <n v="250"/>
    <s v="David Madden"/>
    <s v="cathywatson@example.com"/>
    <n v="35"/>
    <s v="Male"/>
    <s v="Sony PlayStation"/>
    <x v="213"/>
    <x v="4"/>
    <s v="Product compatibility"/>
    <s v="I'm having trouble connecting my {product_purchased} to my home Wi-Fi network. It doesn't detect any networks, although other devices are connecting fine. What can be done to resolve this issue?_x000a__x000a_If you've been I'm unable to find the option to perform the desired action in the {product_purchased}. Could you please guide me through the steps?"/>
    <x v="1"/>
    <s v="Employee cell leave."/>
    <x v="2"/>
    <s v="Chat"/>
    <d v="2023-06-01T15:10:34"/>
    <x v="87"/>
    <n v="3"/>
    <m/>
    <n v="1"/>
    <n v="0"/>
    <n v="0"/>
    <s v=""/>
  </r>
  <r>
    <n v="251"/>
    <s v="Zachary Weiss"/>
    <s v="cindy89@example.org"/>
    <n v="19"/>
    <s v="Female"/>
    <s v="Roomba Robot Vacuum"/>
    <x v="183"/>
    <x v="0"/>
    <s v="Product setup"/>
    <s v="I'm having an issue with the {product_purchased}. Please assist. I'm experiencing this issue on multiple devices of the same model, so it seems to be a widespread problem."/>
    <x v="1"/>
    <s v="Heavy old particular something."/>
    <x v="0"/>
    <s v="Phone"/>
    <d v="2023-06-01T03:15:34"/>
    <x v="88"/>
    <n v="2"/>
    <n v="4"/>
    <n v="1"/>
    <n v="0"/>
    <n v="1"/>
    <n v="4"/>
  </r>
  <r>
    <n v="252"/>
    <s v="James Smith Jr."/>
    <s v="rphelps@example.net"/>
    <n v="29"/>
    <s v="Other"/>
    <s v="Microsoft Xbox Controller"/>
    <x v="214"/>
    <x v="0"/>
    <s v="Payment issue"/>
    <s v="I'm having an issue with the {product_purchased}. Please assist._x000a__x000a_This is not an issue from a manufacturer. Please assist me_x000a__x000a_(I understand if the product wasn't a manufacturer) Thank you._x000a__x000a_This I've noticed a peculiar error message popping up on my {product_purchased} screen. It says '{error_message}'. What does it mean?"/>
    <x v="0"/>
    <m/>
    <x v="0"/>
    <s v="Social media"/>
    <d v="2023-06-01T14:54:36"/>
    <x v="0"/>
    <m/>
    <m/>
    <n v="0"/>
    <n v="1"/>
    <n v="0"/>
    <s v=""/>
  </r>
  <r>
    <n v="253"/>
    <s v="Rebecca Stokes"/>
    <s v="gallowaywillie@example.com"/>
    <n v="40"/>
    <s v="Other"/>
    <s v="GoPro Action Camera"/>
    <x v="215"/>
    <x v="2"/>
    <s v="Network problem"/>
    <s v="I've noticed a software bug in the {product_purchased} app. It's causing data loss and unexpected errors. How can I resolve this issue?_x000a__x000a_I've been using Microsoft Azure's REST service for almost 4 years now. I'm using the original charger that came with my {product_purchased}, but it's not charging properly."/>
    <x v="0"/>
    <m/>
    <x v="2"/>
    <s v="Social media"/>
    <d v="2023-06-01T03:30:37"/>
    <x v="0"/>
    <m/>
    <m/>
    <n v="0"/>
    <n v="1"/>
    <n v="0"/>
    <s v=""/>
  </r>
  <r>
    <n v="254"/>
    <s v="Alexis Lynn"/>
    <s v="dawsontami@example.com"/>
    <n v="69"/>
    <s v="Female"/>
    <s v="MacBook Pro"/>
    <x v="216"/>
    <x v="0"/>
    <s v="Cancellation request"/>
    <s v="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
    <x v="0"/>
    <m/>
    <x v="2"/>
    <s v="Social media"/>
    <d v="2023-06-01T19:13:38"/>
    <x v="0"/>
    <m/>
    <m/>
    <n v="0"/>
    <n v="1"/>
    <n v="0"/>
    <s v=""/>
  </r>
  <r>
    <n v="255"/>
    <s v="Wayne Jefferson"/>
    <s v="qking@example.org"/>
    <n v="51"/>
    <s v="Female"/>
    <s v="Google Pixel"/>
    <x v="68"/>
    <x v="4"/>
    <s v="Installation support"/>
    <s v="I'm facing a problem with my {product_purchased}. The {product_purchased} is not turning on. It was working fine until yesterday, but now it doesn't respond._x000a__x000a_The following is from the &quot;F I've already contacted customer support multiple times, but the issue remains unresolved."/>
    <x v="0"/>
    <m/>
    <x v="1"/>
    <s v="Email"/>
    <d v="2023-06-01T11:01:38"/>
    <x v="0"/>
    <m/>
    <m/>
    <n v="0"/>
    <n v="1"/>
    <n v="0"/>
    <s v=""/>
  </r>
  <r>
    <n v="256"/>
    <s v="Michael Delgado"/>
    <s v="zbanks@example.com"/>
    <n v="58"/>
    <s v="Female"/>
    <s v="Autodesk AutoCAD"/>
    <x v="217"/>
    <x v="4"/>
    <s v="Network problem"/>
    <s v="I'm having an issue with the {product_purchased}. Please assist._x000a__x000a_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
    <x v="2"/>
    <m/>
    <x v="2"/>
    <s v="Social media"/>
    <m/>
    <x v="0"/>
    <m/>
    <m/>
    <n v="0"/>
    <n v="1"/>
    <n v="0"/>
    <s v=""/>
  </r>
  <r>
    <n v="257"/>
    <s v="Sierra Stone"/>
    <s v="ewilliams@example.net"/>
    <n v="58"/>
    <s v="Female"/>
    <s v="Google Nest"/>
    <x v="218"/>
    <x v="2"/>
    <s v="Installation support"/>
    <s v="I'm having an issue with the {product_purchased}. Please assist. I'll try to fix it. I could even try different names.&quot;_x000a__x000a_What is the &quot;Product Purchased&quot; option?_x000a__x000a_As you probably will I need assistance as soon as possible because it's affecting my work and productivity."/>
    <x v="0"/>
    <m/>
    <x v="2"/>
    <s v="Chat"/>
    <d v="2023-06-01T02:09:42"/>
    <x v="0"/>
    <m/>
    <m/>
    <n v="0"/>
    <n v="1"/>
    <n v="0"/>
    <s v=""/>
  </r>
  <r>
    <n v="258"/>
    <s v="Jon Bowen"/>
    <s v="pamdavis@example.com"/>
    <n v="24"/>
    <s v="Female"/>
    <s v="Nintendo Switch Pro Controller"/>
    <x v="219"/>
    <x v="2"/>
    <s v="Hardware issue"/>
    <s v="I'm having an issue with the {product_purchased}. Please assist. I've checked for software updates, and my {product_purchased} is already running the latest version."/>
    <x v="2"/>
    <m/>
    <x v="2"/>
    <s v="Social media"/>
    <m/>
    <x v="0"/>
    <m/>
    <m/>
    <n v="0"/>
    <n v="1"/>
    <n v="0"/>
    <s v=""/>
  </r>
  <r>
    <n v="259"/>
    <s v="Melissa Green"/>
    <s v="walkerrachel@example.com"/>
    <n v="59"/>
    <s v="Female"/>
    <s v="Nintendo Switch"/>
    <x v="191"/>
    <x v="3"/>
    <s v="Cancellation request"/>
    <s v="I'm having an issue with the {product_purchased}. Please assist._x000a__x000a_&quot;_x000a__x000a_set (x)_x000a__x000a_call (e)_x000a__x000a_fprintf (y)_x000a__x000a_fprintf (f)_x000a__x000a_&quot;Error I'm using the original charger that came with my {product_purchased}, but it's not charging properly."/>
    <x v="2"/>
    <m/>
    <x v="2"/>
    <s v="Chat"/>
    <m/>
    <x v="0"/>
    <m/>
    <m/>
    <n v="0"/>
    <n v="1"/>
    <n v="0"/>
    <s v=""/>
  </r>
  <r>
    <n v="260"/>
    <s v="Ryan Johnson"/>
    <s v="makaylawillis@example.org"/>
    <n v="33"/>
    <s v="Male"/>
    <s v="PlayStation"/>
    <x v="220"/>
    <x v="1"/>
    <s v="Battery life"/>
    <s v="I'm having an issue with the {product_purchased}. Please assist._x000a__x000a_If we can't fix it immediately, we'll do a full review of that issue_x000a__x000a_If there's not any help from you before this time, I've performed a factory reset on my {product_purchased}, hoping it would resolve the problem, but it didn't help."/>
    <x v="1"/>
    <s v="Resource him Mr they apply bill red."/>
    <x v="1"/>
    <s v="Social media"/>
    <d v="2023-06-01T05:54:46"/>
    <x v="89"/>
    <n v="5"/>
    <n v="5"/>
    <n v="1"/>
    <n v="0"/>
    <n v="0"/>
    <n v="5"/>
  </r>
  <r>
    <n v="261"/>
    <s v="Susan Lee"/>
    <s v="patrick20@example.com"/>
    <n v="56"/>
    <s v="Other"/>
    <s v="Amazon Kindle"/>
    <x v="221"/>
    <x v="1"/>
    <s v="Network problem"/>
    <s v="I'm having an issue with the {product_purchased}. Please assist. - Please respond to the customer on Twitter, Facebook, or the email address_x000a__x000a_&quot;Thanks for the time_x000a__x000a_&quot;Thanks for the time! Happy Easter! I've performed a factory reset on my {product_purchased}, hoping it would resolve the problem, but it didn't help."/>
    <x v="0"/>
    <m/>
    <x v="2"/>
    <s v="Social media"/>
    <d v="2023-06-01T00:09:48"/>
    <x v="0"/>
    <m/>
    <m/>
    <n v="0"/>
    <n v="1"/>
    <n v="0"/>
    <s v=""/>
  </r>
  <r>
    <n v="262"/>
    <s v="Matthew Taylor"/>
    <s v="robert08@example.org"/>
    <n v="42"/>
    <s v="Female"/>
    <s v="Canon DSLR Camera"/>
    <x v="81"/>
    <x v="1"/>
    <s v="Hardware issue"/>
    <s v="I'm having trouble connecting my {product_purchased} to my home Wi-Fi network. It doesn't detect any networks, although other devices are connecting fine. What can be done to resolve this issue?_x000a__x000a_Solution: Find and I've checked for software updates, and my {product_purchased} is already running the latest version."/>
    <x v="2"/>
    <m/>
    <x v="0"/>
    <s v="Phone"/>
    <m/>
    <x v="0"/>
    <m/>
    <m/>
    <n v="0"/>
    <n v="1"/>
    <n v="0"/>
    <s v=""/>
  </r>
  <r>
    <n v="263"/>
    <s v="John Stewart"/>
    <s v="kristina97@example.net"/>
    <n v="48"/>
    <s v="Male"/>
    <s v="Microsoft Surface"/>
    <x v="222"/>
    <x v="3"/>
    <s v="Hardware issue"/>
    <s v="I'm having an issue with the {product_purchased}. Please assist._x000a__x000a_I'm having an issue with the {product_purchased}. Please assist. My phone has a broken data plan. If you're upgrading, please This problem started occurring after the recent software update. I haven't made any other changes to the device."/>
    <x v="1"/>
    <s v="Party say reflect if mother body hand if."/>
    <x v="3"/>
    <s v="Chat"/>
    <d v="2023-06-01T05:44:50"/>
    <x v="90"/>
    <n v="2"/>
    <m/>
    <n v="1"/>
    <n v="0"/>
    <n v="1"/>
    <s v=""/>
  </r>
  <r>
    <n v="264"/>
    <s v="Diane Flowers"/>
    <s v="yolandawilson@example.org"/>
    <n v="52"/>
    <s v="Male"/>
    <s v="GoPro Hero"/>
    <x v="223"/>
    <x v="3"/>
    <s v="Display issue"/>
    <s v="I'm having an issue with the {product_purchased}. Please assist. For full disclosure, my name is Ben Witherspoon, and I am my personal product customer._x000a__x000a_1-day shipping options: $4.99 I'm unable to find the option to perform the desired action in the {product_purchased}. Could you please guide me through the steps?"/>
    <x v="2"/>
    <m/>
    <x v="3"/>
    <s v="Chat"/>
    <m/>
    <x v="0"/>
    <m/>
    <m/>
    <n v="0"/>
    <n v="1"/>
    <n v="0"/>
    <s v=""/>
  </r>
  <r>
    <n v="265"/>
    <s v="Joshua Shaw"/>
    <s v="valerie29@example.org"/>
    <n v="46"/>
    <s v="Other"/>
    <s v="Sony Xperia"/>
    <x v="224"/>
    <x v="4"/>
    <s v="Cancellation request"/>
    <s v="I'm unable to access my {product_purchased} account. It keeps displaying an 'Invalid Credentials' error, even though I'm using the correct login information. How can I regain access to my account?_x000a__x000a_To restore I've tried different settings and configurations on my {product_purchased}, but the issue persists."/>
    <x v="1"/>
    <s v="Compare guy never need part."/>
    <x v="0"/>
    <s v="Social media"/>
    <d v="2023-06-01T16:39:52"/>
    <x v="91"/>
    <n v="3"/>
    <m/>
    <n v="1"/>
    <n v="0"/>
    <n v="0"/>
    <s v=""/>
  </r>
  <r>
    <n v="266"/>
    <s v="Emily Hill"/>
    <s v="ryan15@example.com"/>
    <n v="29"/>
    <s v="Male"/>
    <s v="LG OLED"/>
    <x v="225"/>
    <x v="2"/>
    <s v="Product compatibility"/>
    <s v="I'm having an issue with the {product_purchased}. Please assist. $25: $125: $250: $500: $1,000: $2,000: $3,000: $4,000: $ I've performed a factory reset on my {product_purchased}, hoping it would resolve the problem, but it didn't help."/>
    <x v="1"/>
    <s v="Easy down benefit instead plan carry kitchen."/>
    <x v="3"/>
    <s v="Chat"/>
    <d v="2023-06-01T20:18:54"/>
    <x v="92"/>
    <n v="2"/>
    <m/>
    <n v="1"/>
    <n v="0"/>
    <n v="1"/>
    <s v=""/>
  </r>
  <r>
    <n v="267"/>
    <s v="Garrett Shah"/>
    <s v="howardjerry@example.com"/>
    <n v="20"/>
    <s v="Female"/>
    <s v="Amazon Echo"/>
    <x v="113"/>
    <x v="0"/>
    <s v="Product setup"/>
    <s v="I'm having an issue with the {product_purchased}. Please assist._x000a__x000a_The item number_x000a__x000a_If the product is in the quantity specified you will have to buy the correct number._x000a__x000a_Click the &quot;Shop for Add To I've tried using different cables, adapters, or peripherals with my {product_purchased}, but the issue persists."/>
    <x v="2"/>
    <m/>
    <x v="2"/>
    <s v="Phone"/>
    <m/>
    <x v="0"/>
    <m/>
    <m/>
    <n v="0"/>
    <n v="1"/>
    <n v="0"/>
    <s v=""/>
  </r>
  <r>
    <n v="268"/>
    <s v="Bruce Morales"/>
    <s v="nelsonrichard@example.com"/>
    <n v="37"/>
    <s v="Male"/>
    <s v="Google Nest"/>
    <x v="203"/>
    <x v="0"/>
    <s v="Product recommendation"/>
    <s v="I'm having an issue with the {product_purchased}. Please assist. I'm concerned about the security of my {product_purchased} and would like to ensure that my data is safe."/>
    <x v="2"/>
    <m/>
    <x v="1"/>
    <s v="Social media"/>
    <m/>
    <x v="0"/>
    <m/>
    <m/>
    <n v="0"/>
    <n v="1"/>
    <n v="0"/>
    <s v=""/>
  </r>
  <r>
    <n v="269"/>
    <s v="Dennis Miller"/>
    <s v="ytownsend@example.net"/>
    <n v="69"/>
    <s v="Female"/>
    <s v="Microsoft Surface"/>
    <x v="226"/>
    <x v="2"/>
    <s v="Refund request"/>
    <s v="I'm having an issue with the {product_purchased}. Please assist. I've reviewed the troubleshooting steps on the official support website, but they didn't resolve the problem."/>
    <x v="0"/>
    <m/>
    <x v="3"/>
    <s v="Phone"/>
    <d v="2023-06-01T08:03:56"/>
    <x v="0"/>
    <m/>
    <m/>
    <n v="0"/>
    <n v="1"/>
    <n v="0"/>
    <s v=""/>
  </r>
  <r>
    <n v="270"/>
    <s v="Kathleen Graves"/>
    <s v="coreymcmillan@example.net"/>
    <n v="64"/>
    <s v="Other"/>
    <s v="MacBook Pro"/>
    <x v="227"/>
    <x v="4"/>
    <s v="Hardware issue"/>
    <s v="I'm having an issue with the {product_purchased}. Please assist. I can't give a way. Please help, please help! Please support by helping. Thank you._x000a__x000a_Reply to this post edit] Poster: Dredd I've tried troubleshooting steps mentioned in the user manual, but the issue persists."/>
    <x v="1"/>
    <s v="Wait throw adult scientist."/>
    <x v="2"/>
    <s v="Social media"/>
    <d v="2023-06-01T07:21:57"/>
    <x v="93"/>
    <n v="3"/>
    <n v="8"/>
    <n v="1"/>
    <n v="0"/>
    <n v="0"/>
    <n v="8"/>
  </r>
  <r>
    <n v="271"/>
    <s v="Patrick Byrd"/>
    <s v="wunderwood@example.net"/>
    <n v="63"/>
    <s v="Male"/>
    <s v="Xbox"/>
    <x v="228"/>
    <x v="1"/>
    <s v="Data loss"/>
    <s v="I've recently set up my {product_purchased}, but it fails to connect to any available networks. What steps should I take to troubleshoot this issue?_x000a__x000a_Update #1: A few people have asked me to create a I've noticed that the issue occurs consistently when I use a specific feature or application on my {product_purchased}."/>
    <x v="1"/>
    <s v="Three coach determine peace adult administration meeting concern."/>
    <x v="0"/>
    <s v="Phone"/>
    <d v="2023-06-01T14:06:58"/>
    <x v="94"/>
    <n v="1"/>
    <m/>
    <n v="1"/>
    <n v="0"/>
    <n v="1"/>
    <s v=""/>
  </r>
  <r>
    <n v="272"/>
    <s v="Sydney Rogers"/>
    <s v="rwaters@example.net"/>
    <n v="44"/>
    <s v="Other"/>
    <s v="Amazon Kindle"/>
    <x v="229"/>
    <x v="4"/>
    <s v="Payment issue"/>
    <s v="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
    <x v="2"/>
    <m/>
    <x v="0"/>
    <s v="Phone"/>
    <m/>
    <x v="0"/>
    <m/>
    <m/>
    <n v="0"/>
    <n v="1"/>
    <n v="0"/>
    <s v=""/>
  </r>
  <r>
    <n v="273"/>
    <s v="John Fitzgerald"/>
    <s v="msweeney@example.net"/>
    <n v="43"/>
    <s v="Male"/>
    <s v="LG OLED"/>
    <x v="230"/>
    <x v="0"/>
    <s v="Cancellation request"/>
    <s v="I'm facing issues logging into my {product_purchased} account. It says my account is locked. What should I do to unlock it? Please contact me and explain._x000a__x000a_Thank you, and have a GREAT Day. I've noticed a peculiar error message popping up on my {product_purchased} screen. It says '{error_message}'. What does it mean?"/>
    <x v="0"/>
    <m/>
    <x v="0"/>
    <s v="Chat"/>
    <d v="2023-06-01T11:24:00"/>
    <x v="0"/>
    <m/>
    <m/>
    <n v="0"/>
    <n v="1"/>
    <n v="0"/>
    <s v=""/>
  </r>
  <r>
    <n v="274"/>
    <s v="Mary Barber"/>
    <s v="danielgray@example.com"/>
    <n v="35"/>
    <s v="Other"/>
    <s v="Samsung Galaxy"/>
    <x v="231"/>
    <x v="0"/>
    <s v="Hardware issue"/>
    <s v="I'm having an issue with the {product_purchased}. Please assist. I've noticed a peculiar error message popping up on my {product_purchased} screen. It says '{error_message}'. What does it mean?"/>
    <x v="2"/>
    <m/>
    <x v="2"/>
    <s v="Phone"/>
    <m/>
    <x v="0"/>
    <m/>
    <m/>
    <n v="0"/>
    <n v="1"/>
    <n v="0"/>
    <s v=""/>
  </r>
  <r>
    <n v="275"/>
    <s v="Bonnie Haley"/>
    <s v="obates@example.org"/>
    <n v="53"/>
    <s v="Male"/>
    <s v="Sony 4K HDR TV"/>
    <x v="72"/>
    <x v="2"/>
    <s v="Product setup"/>
    <s v="I've recently set up my {product_purchased}, but it fails to connect to any available networks. What steps should I take to troubleshoot this issue?_x000a__x000a_A simple fix might be to fix the hardware of the device as I've performed a factory reset on my {product_purchased}, hoping it would resolve the problem, but it didn't help."/>
    <x v="2"/>
    <m/>
    <x v="3"/>
    <s v="Chat"/>
    <m/>
    <x v="0"/>
    <m/>
    <m/>
    <n v="0"/>
    <n v="1"/>
    <n v="0"/>
    <s v=""/>
  </r>
  <r>
    <n v="276"/>
    <s v="Lisa Brown"/>
    <s v="kaufmanphillip@example.org"/>
    <n v="61"/>
    <s v="Female"/>
    <s v="Bose SoundLink Speaker"/>
    <x v="122"/>
    <x v="4"/>
    <s v="Network problem"/>
    <s v="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
    <x v="2"/>
    <m/>
    <x v="1"/>
    <s v="Chat"/>
    <m/>
    <x v="0"/>
    <m/>
    <m/>
    <n v="0"/>
    <n v="1"/>
    <n v="0"/>
    <s v=""/>
  </r>
  <r>
    <n v="277"/>
    <s v="William Mckinney"/>
    <s v="theresadennis@example.net"/>
    <n v="63"/>
    <s v="Female"/>
    <s v="Bose QuietComfort"/>
    <x v="232"/>
    <x v="1"/>
    <s v="Product recommendation"/>
    <s v="I've recently set up my {product_purchased}, but it fails to connect to any available networks. What steps should I take to troubleshoot this issue?_x000a__x000a_As of this writing, I am not at fault, and am I've noticed a peculiar error message popping up on my {product_purchased} screen. It says '{error_message}'. What does it mean?"/>
    <x v="2"/>
    <m/>
    <x v="3"/>
    <s v="Chat"/>
    <m/>
    <x v="0"/>
    <m/>
    <m/>
    <n v="0"/>
    <n v="1"/>
    <n v="0"/>
    <s v=""/>
  </r>
  <r>
    <n v="278"/>
    <s v="Brandon Brown"/>
    <s v="thomasraymond@example.net"/>
    <n v="39"/>
    <s v="Female"/>
    <s v="Autodesk AutoCAD"/>
    <x v="233"/>
    <x v="1"/>
    <s v="Refund request"/>
    <s v="I'm having an issue with the {product_purchased}. Please assist._x000a__x000a_If you find a reason why your item was included, please use our Contact Us form and we will try to resolve it as quickly as possible. I'm worried that the issue might be hardware-related and might require repair or replacement."/>
    <x v="1"/>
    <s v="South program green natural somebody young music."/>
    <x v="3"/>
    <s v="Chat"/>
    <d v="2023-06-01T20:36:06"/>
    <x v="95"/>
    <n v="4"/>
    <m/>
    <n v="1"/>
    <n v="0"/>
    <n v="0"/>
    <s v=""/>
  </r>
  <r>
    <n v="279"/>
    <s v="Bobby Ferguson"/>
    <s v="ogarcia@example.net"/>
    <n v="21"/>
    <s v="Other"/>
    <s v="Apple AirPods"/>
    <x v="234"/>
    <x v="0"/>
    <s v="Software bug"/>
    <s v="I'm having an issue with the {product_purchased}. Please assist._x000a__x000a_If you have any questions or concerns, please email: information@tacom.com._x000a__x000a_Thank you,_x000a__x000a_Chris_x000a__x000a_Nam The issue I'm facing is intermittent. Sometimes it works fine, but other times it acts up unexpectedly."/>
    <x v="1"/>
    <s v="Number bit issue require magazine tend."/>
    <x v="1"/>
    <s v="Social media"/>
    <d v="2023-06-01T00:42:08"/>
    <x v="96"/>
    <n v="5"/>
    <m/>
    <n v="1"/>
    <n v="0"/>
    <n v="0"/>
    <s v=""/>
  </r>
  <r>
    <n v="280"/>
    <s v="Rhonda Cook"/>
    <s v="jennifer58@example.net"/>
    <n v="40"/>
    <s v="Female"/>
    <s v="PlayStation"/>
    <x v="15"/>
    <x v="1"/>
    <s v="Product recommendation"/>
    <s v="I'm having an issue with the {product_purchased}. Please assist._x000a__x000a_I know your system doesn't have the system or your CPU's working fine, if that doesn't help you I suggest you try looking at a new CPU I've already contacted customer support multiple times, but the issue remains unresolved."/>
    <x v="0"/>
    <m/>
    <x v="2"/>
    <s v="Social media"/>
    <d v="2023-06-01T06:29:09"/>
    <x v="0"/>
    <m/>
    <m/>
    <n v="0"/>
    <n v="1"/>
    <n v="0"/>
    <s v=""/>
  </r>
  <r>
    <n v="281"/>
    <s v="Mark Lambert"/>
    <s v="amyjohnson@example.org"/>
    <n v="33"/>
    <s v="Male"/>
    <s v="Bose SoundLink Speaker"/>
    <x v="235"/>
    <x v="3"/>
    <s v="Refund request"/>
    <s v="I'm having an issue with the {product_purchased}. Please assist. Thank you, but it requires that you change this policy._x000a__x000a_{product}_x000a__x000a_We are using an ad-hoc approach for the item we will I've performed a factory reset on my {product_purchased}, hoping it would resolve the problem, but it didn't help."/>
    <x v="1"/>
    <s v="Head list star really."/>
    <x v="0"/>
    <s v="Chat"/>
    <d v="2023-06-01T14:22:11"/>
    <x v="97"/>
    <n v="2"/>
    <n v="1"/>
    <n v="1"/>
    <n v="0"/>
    <n v="1"/>
    <n v="1"/>
  </r>
  <r>
    <n v="282"/>
    <s v="Michael Hill"/>
    <s v="cryan@example.net"/>
    <n v="52"/>
    <s v="Male"/>
    <s v="Lenovo ThinkPad"/>
    <x v="147"/>
    <x v="3"/>
    <s v="Hardware issue"/>
    <s v="I'm having an issue with the {product_purchased}. Please assist. I apologize to my fans. I will work harder and be tougher to get it to your customers._x000a__x000a_More details can be found on the website and at the I've checked for software updates, and my {product_purchased} is already running the latest version."/>
    <x v="0"/>
    <m/>
    <x v="1"/>
    <s v="Social media"/>
    <d v="2023-06-01T13:00:13"/>
    <x v="0"/>
    <m/>
    <m/>
    <n v="0"/>
    <n v="1"/>
    <n v="0"/>
    <s v=""/>
  </r>
  <r>
    <n v="283"/>
    <s v="Michelle Jenkins"/>
    <s v="brian45@example.com"/>
    <n v="64"/>
    <s v="Male"/>
    <s v="Google Pixel"/>
    <x v="236"/>
    <x v="2"/>
    <s v="Software bug"/>
    <s v="I'm having an issue with the {product_purchased}. Please assist._x000a__x000a_- If this is your issue, please contact us. I've noticed a sudden decrease in battery life on my {product_purchased}. It used to last much longer."/>
    <x v="2"/>
    <m/>
    <x v="1"/>
    <s v="Social media"/>
    <m/>
    <x v="0"/>
    <m/>
    <m/>
    <n v="0"/>
    <n v="1"/>
    <n v="0"/>
    <s v=""/>
  </r>
  <r>
    <n v="284"/>
    <s v="Timothy Morgan"/>
    <s v="larsonpamela@example.net"/>
    <n v="39"/>
    <s v="Other"/>
    <s v="Canon DSLR Camera"/>
    <x v="73"/>
    <x v="0"/>
    <s v="Payment issue"/>
    <s v="I'm unable to access my {product_purchased} account. It keeps displaying an 'Invalid Credentials' error, even though I'm using the correct login information. How can I regain access to my account?_x000a__x000a_Yes. I've noticed a sudden decrease in battery life on my {product_purchased}. It used to last much longer."/>
    <x v="2"/>
    <m/>
    <x v="0"/>
    <s v="Social media"/>
    <m/>
    <x v="0"/>
    <m/>
    <m/>
    <n v="0"/>
    <n v="1"/>
    <n v="0"/>
    <s v=""/>
  </r>
  <r>
    <n v="285"/>
    <s v="Gina Hunter"/>
    <s v="michealhernandez@example.com"/>
    <n v="35"/>
    <s v="Female"/>
    <s v="Microsoft Xbox Controller"/>
    <x v="103"/>
    <x v="1"/>
    <s v="Payment issue"/>
    <s v="I'm having an issue with the {product_purchased}. Please assist. &quot;_x000a__x000a_&gt;_x000a__x000a_&gt; Note: There may be a few of these errors on this page._x000a__x000a_if ( product_name =='\r ' I've recently updated the firmware of my {product_purchased}, and the issue started happening afterward. Could it be related to the update?"/>
    <x v="0"/>
    <m/>
    <x v="1"/>
    <s v="Phone"/>
    <d v="2023-05-31T22:22:16"/>
    <x v="0"/>
    <m/>
    <m/>
    <n v="0"/>
    <n v="1"/>
    <n v="0"/>
    <s v=""/>
  </r>
  <r>
    <n v="286"/>
    <s v="Joshua Thomas"/>
    <s v="johnsonjames@example.com"/>
    <n v="24"/>
    <s v="Female"/>
    <s v="Amazon Kindle"/>
    <x v="237"/>
    <x v="0"/>
    <s v="Peripheral compatibility"/>
    <s v="I'm having an issue with the {product_purchased}. Please assist. Thank you, Customer service,&quot; said the online shopowner._x000a__x000a__x000a_&quot;This is my first complaint. I'll go back to the shop, but no more! This problem started occurring after the recent software update. I haven't made any other changes to the device."/>
    <x v="0"/>
    <m/>
    <x v="3"/>
    <s v="Social media"/>
    <d v="2023-05-31T22:02:18"/>
    <x v="0"/>
    <m/>
    <m/>
    <n v="0"/>
    <n v="1"/>
    <n v="0"/>
    <s v=""/>
  </r>
  <r>
    <n v="287"/>
    <s v="Richard Salas"/>
    <s v="anthonycooper@example.org"/>
    <n v="25"/>
    <s v="Other"/>
    <s v="Nintendo Switch"/>
    <x v="146"/>
    <x v="0"/>
    <s v="Cancellation request"/>
    <s v="I've noticed a software bug in the {product_purchased} app. It's causing data loss and unexpected errors. How can I resolve this issue?_x000a__x000a_Your app must be available and operational for the data you have to send as I've checked for any available software updates for my {product_purchased}, but there are none."/>
    <x v="0"/>
    <m/>
    <x v="0"/>
    <s v="Phone"/>
    <d v="2023-06-01T09:38:19"/>
    <x v="0"/>
    <m/>
    <m/>
    <n v="0"/>
    <n v="1"/>
    <n v="0"/>
    <s v=""/>
  </r>
  <r>
    <n v="288"/>
    <s v="Patrick Thomas"/>
    <s v="kingtricia@example.net"/>
    <n v="37"/>
    <s v="Other"/>
    <s v="LG OLED"/>
    <x v="238"/>
    <x v="3"/>
    <s v="Product setup"/>
    <s v="I'm having an issue with the {product_purchased}. Please assist. I've noticed that the issue occurs consistently when I use a specific feature or application on my {product_purchased}."/>
    <x v="2"/>
    <m/>
    <x v="1"/>
    <s v="Email"/>
    <m/>
    <x v="0"/>
    <m/>
    <m/>
    <n v="0"/>
    <n v="1"/>
    <n v="0"/>
    <s v=""/>
  </r>
  <r>
    <n v="289"/>
    <s v="Robert Palmer"/>
    <s v="leah45@example.net"/>
    <n v="54"/>
    <s v="Other"/>
    <s v="Garmin Forerunner"/>
    <x v="239"/>
    <x v="4"/>
    <s v="Delivery problem"/>
    <s v="I'm having an issue with the {product_purchased}. Please assist. I did install a new version. In the meantime, thank you for your help. I'm not going to change anything. This problem started occurring after the recent software update. I haven't made any other changes to the device."/>
    <x v="2"/>
    <m/>
    <x v="2"/>
    <s v="Chat"/>
    <m/>
    <x v="0"/>
    <m/>
    <m/>
    <n v="0"/>
    <n v="1"/>
    <n v="0"/>
    <s v=""/>
  </r>
  <r>
    <n v="290"/>
    <s v="Cameron Bennett"/>
    <s v="zhayes@example.org"/>
    <n v="30"/>
    <s v="Other"/>
    <s v="Bose SoundLink Speaker"/>
    <x v="240"/>
    <x v="4"/>
    <s v="Product setup"/>
    <s v="I'm having an issue with the {product_purchased}. Please assist._x000a__x000a__x000a_{product_purchased}_x000a__x000a_&lt;div id=&quot;cart-cart-purchasable&quot; class=&quot;cartItemsToCart&quot;&gt; &lt;div I'm not sure if this issue is specific to my device or if others have reported similar problems."/>
    <x v="0"/>
    <m/>
    <x v="0"/>
    <s v="Email"/>
    <d v="2023-06-01T16:49:22"/>
    <x v="0"/>
    <m/>
    <m/>
    <n v="0"/>
    <n v="1"/>
    <n v="0"/>
    <s v=""/>
  </r>
  <r>
    <n v="291"/>
    <s v="Darryl Edwards"/>
    <s v="valdezmark@example.net"/>
    <n v="58"/>
    <s v="Other"/>
    <s v="Roomba Robot Vacuum"/>
    <x v="241"/>
    <x v="1"/>
    <s v="Payment issue"/>
    <s v="I'm having an issue with the {product_purchased}. Please assist. I've tried using different cables, adapters, or peripherals with my {product_purchased}, but the issue persists."/>
    <x v="0"/>
    <m/>
    <x v="1"/>
    <s v="Chat"/>
    <d v="2023-05-31T22:57:22"/>
    <x v="0"/>
    <m/>
    <m/>
    <n v="0"/>
    <n v="1"/>
    <n v="0"/>
    <s v=""/>
  </r>
  <r>
    <n v="292"/>
    <s v="Judy Joseph"/>
    <s v="lopezryan@example.com"/>
    <n v="26"/>
    <s v="Male"/>
    <s v="HP Pavilion"/>
    <x v="242"/>
    <x v="2"/>
    <s v="Data loss"/>
    <s v="I'm having an issue with the {product_purchased}. Please assist. I need assistance as soon as possible because it's affecting my work and productivity."/>
    <x v="2"/>
    <m/>
    <x v="2"/>
    <s v="Social media"/>
    <m/>
    <x v="0"/>
    <m/>
    <m/>
    <n v="0"/>
    <n v="1"/>
    <n v="0"/>
    <s v=""/>
  </r>
  <r>
    <n v="293"/>
    <s v="Adrian Ford"/>
    <s v="robinsondonald@example.org"/>
    <n v="35"/>
    <s v="Female"/>
    <s v="Philips Hue Lights"/>
    <x v="32"/>
    <x v="1"/>
    <s v="Product compatibility"/>
    <s v="The {product_purchased} is unable to establish a stable internet connection. It keeps disconnecting intermittently. How can I troubleshoot this network problem? I've already contacted customer support multiple times, but the issue remains unresolved."/>
    <x v="1"/>
    <s v="My think who when mean."/>
    <x v="2"/>
    <s v="Email"/>
    <d v="2023-06-01T05:29:23"/>
    <x v="98"/>
    <n v="2"/>
    <n v="4"/>
    <n v="1"/>
    <n v="0"/>
    <n v="1"/>
    <n v="4"/>
  </r>
  <r>
    <n v="294"/>
    <s v="Emily Edwards"/>
    <s v="vtownsend@example.com"/>
    <n v="65"/>
    <s v="Male"/>
    <s v="Roomba Robot Vacuum"/>
    <x v="234"/>
    <x v="3"/>
    <s v="Payment issue"/>
    <s v="I'm having an issue with the {product_purchased}. Please assist._x000a__x000a_Note: Please help with product purchase info._x000a__x000a_Please allow 3 days for delivery. I've tried different settings and configurations on my {product_purchased}, but the issue persists."/>
    <x v="2"/>
    <m/>
    <x v="0"/>
    <s v="Social media"/>
    <m/>
    <x v="0"/>
    <m/>
    <m/>
    <n v="0"/>
    <n v="1"/>
    <n v="0"/>
    <s v=""/>
  </r>
  <r>
    <n v="295"/>
    <s v="Brian Li"/>
    <s v="wcox@example.net"/>
    <n v="58"/>
    <s v="Female"/>
    <s v="Philips Hue Lights"/>
    <x v="243"/>
    <x v="3"/>
    <s v="Cancellation request"/>
    <s v="I'm having an issue with the {product_purchased}. Please assist._x000a__x000a_I'm having an issue with the {product_purchased}. Please assist._x000a__x000a__x000a_I'm having an issue with the {product_purch I've noticed a peculiar error message popping up on my {product_purchased} screen. It says '{error_message}'. What does it mean?"/>
    <x v="1"/>
    <s v="School woman less must set try."/>
    <x v="0"/>
    <s v="Phone"/>
    <d v="2023-06-01T01:49:25"/>
    <x v="99"/>
    <n v="3"/>
    <m/>
    <n v="1"/>
    <n v="0"/>
    <n v="0"/>
    <s v=""/>
  </r>
  <r>
    <n v="296"/>
    <s v="Nicholas Henderson"/>
    <s v="lindsey54@example.org"/>
    <n v="29"/>
    <s v="Female"/>
    <s v="Dyson Vacuum Cleaner"/>
    <x v="244"/>
    <x v="4"/>
    <s v="Data loss"/>
    <s v="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
    <x v="2"/>
    <m/>
    <x v="3"/>
    <s v="Email"/>
    <m/>
    <x v="0"/>
    <m/>
    <m/>
    <n v="0"/>
    <n v="1"/>
    <n v="0"/>
    <s v=""/>
  </r>
  <r>
    <n v="297"/>
    <s v="Mindy Medina"/>
    <s v="thuffman@example.com"/>
    <n v="26"/>
    <s v="Female"/>
    <s v="Microsoft Xbox Controller"/>
    <x v="132"/>
    <x v="1"/>
    <s v="Installation support"/>
    <s v="I'm having an issue with the {product_purchased}. Please assist. This problem started occurring after the recent software update. I haven't made any other changes to the device."/>
    <x v="1"/>
    <s v="Add agreement them bit thank manager development."/>
    <x v="3"/>
    <s v="Social media"/>
    <d v="2023-06-01T11:27:26"/>
    <x v="100"/>
    <n v="5"/>
    <m/>
    <n v="1"/>
    <n v="0"/>
    <n v="0"/>
    <s v=""/>
  </r>
  <r>
    <n v="298"/>
    <s v="Amy Byrd"/>
    <s v="zacharyjohnson@example.net"/>
    <n v="24"/>
    <s v="Male"/>
    <s v="Apple AirPods"/>
    <x v="245"/>
    <x v="2"/>
    <s v="Cancellation request"/>
    <s v="I'm having an issue with the {product_purchased}. Please assist. #{user}@myapp will be shipped this week. #{user_id}: myapp's id from #{app_id}. The #{ I've checked for any available software updates for my {product_purchased}, but there are none."/>
    <x v="1"/>
    <s v="Affect matter room senior cultural nice."/>
    <x v="0"/>
    <s v="Phone"/>
    <d v="2023-06-01T04:14:28"/>
    <x v="101"/>
    <n v="2"/>
    <n v="13"/>
    <n v="1"/>
    <n v="0"/>
    <n v="1"/>
    <n v="13"/>
  </r>
  <r>
    <n v="299"/>
    <s v="Stephen Lambert"/>
    <s v="george05@example.org"/>
    <n v="22"/>
    <s v="Other"/>
    <s v="GoPro Hero"/>
    <x v="246"/>
    <x v="3"/>
    <s v="Network problem"/>
    <s v="I'm having an issue with the {product_purchased}. Please assist. We love to hear from you!&quot;_x000a__x000a_The question quickly devolved from, What could be a better thing for the kids to hear?_x000a__x000a_&quot;I'm I need assistance as soon as possible because it's affecting my work and productivity."/>
    <x v="2"/>
    <m/>
    <x v="1"/>
    <s v="Chat"/>
    <m/>
    <x v="0"/>
    <m/>
    <m/>
    <n v="0"/>
    <n v="1"/>
    <n v="0"/>
    <s v=""/>
  </r>
  <r>
    <n v="300"/>
    <s v="Kristine Bennett"/>
    <s v="sarah08@example.org"/>
    <n v="68"/>
    <s v="Female"/>
    <s v="Canon DSLR Camera"/>
    <x v="247"/>
    <x v="2"/>
    <s v="Product recommendation"/>
    <s v="I'm having an issue with the {product_purchased}. Please assist._x000a__x000a__x000a_I need your help to fix the issues with the {product_purchased}. I'm having an issue with the {product_purchased}. I rely heavily on my {product_purchased} for my daily tasks, and this issue is hindering my productivity."/>
    <x v="0"/>
    <m/>
    <x v="3"/>
    <s v="Phone"/>
    <d v="2023-06-01T02:55:32"/>
    <x v="0"/>
    <m/>
    <m/>
    <n v="0"/>
    <n v="1"/>
    <n v="0"/>
    <s v=""/>
  </r>
  <r>
    <n v="301"/>
    <s v="Shaun Jackson"/>
    <s v="jennifer62@example.org"/>
    <n v="59"/>
    <s v="Other"/>
    <s v="Amazon Kindle"/>
    <x v="248"/>
    <x v="2"/>
    <s v="Product recommendation"/>
    <s v="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
    <x v="2"/>
    <m/>
    <x v="2"/>
    <s v="Social media"/>
    <m/>
    <x v="0"/>
    <m/>
    <m/>
    <n v="0"/>
    <n v="1"/>
    <n v="0"/>
    <s v=""/>
  </r>
  <r>
    <n v="302"/>
    <s v="Christopher Jones"/>
    <s v="mahoneydavid@example.net"/>
    <n v="30"/>
    <s v="Other"/>
    <s v="Canon DSLR Camera"/>
    <x v="249"/>
    <x v="2"/>
    <s v="Refund request"/>
    <s v="I'm having an issue with the {product_purchased}. Please assist. There are no more valid products (it can't be a product now) on the marketplace. You will be notified by email within a few days._x000a__x000a_We The issue I'm facing is intermittent. Sometimes it works fine, but other times it acts up unexpectedly."/>
    <x v="2"/>
    <m/>
    <x v="3"/>
    <s v="Social media"/>
    <m/>
    <x v="0"/>
    <m/>
    <m/>
    <n v="0"/>
    <n v="1"/>
    <n v="0"/>
    <s v=""/>
  </r>
  <r>
    <n v="303"/>
    <s v="Tara Stevenson"/>
    <s v="tevans@example.org"/>
    <n v="44"/>
    <s v="Male"/>
    <s v="Amazon Kindle"/>
    <x v="211"/>
    <x v="3"/>
    <s v="Peripheral compatibility"/>
    <s v="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
    <x v="1"/>
    <s v="Student good enter recently benefit."/>
    <x v="3"/>
    <s v="Phone"/>
    <d v="2023-06-01T00:49:37"/>
    <x v="102"/>
    <n v="1"/>
    <n v="1"/>
    <n v="1"/>
    <n v="0"/>
    <n v="1"/>
    <n v="1"/>
  </r>
  <r>
    <n v="304"/>
    <s v="Emily Combs"/>
    <s v="john57@example.com"/>
    <n v="28"/>
    <s v="Female"/>
    <s v="Bose SoundLink Speaker"/>
    <x v="250"/>
    <x v="2"/>
    <s v="Peripheral compatibility"/>
    <s v="I'm having an issue with the {product_purchased}. Please assist._x000a__x000a__x000a_I have a small problem with the order code: {product_purchased}._x000a__x000a_My message is:_x000a__x000a_{product_purchased I've performed a factory reset on my {product_purchased}, hoping it would resolve the problem, but it didn't help."/>
    <x v="0"/>
    <m/>
    <x v="3"/>
    <s v="Social media"/>
    <d v="2023-06-01T10:19:38"/>
    <x v="0"/>
    <m/>
    <m/>
    <n v="0"/>
    <n v="1"/>
    <n v="0"/>
    <s v=""/>
  </r>
  <r>
    <n v="305"/>
    <s v="Ryan Barnes"/>
    <s v="brianjones@example.com"/>
    <n v="53"/>
    <s v="Female"/>
    <s v="Amazon Kindle"/>
    <x v="251"/>
    <x v="2"/>
    <s v="Software bug"/>
    <s v="I've forgotten my password for my {product_purchased} account, and the password reset option is not working. How can I recover my account?_x000a__x000a_What you should do if you think you got your account lost and have not been I've already contacted customer support multiple times, but the issue remains unresolved."/>
    <x v="1"/>
    <s v="Arrive miss short fly."/>
    <x v="3"/>
    <s v="Chat"/>
    <d v="2023-06-01T12:24:39"/>
    <x v="103"/>
    <n v="5"/>
    <n v="8"/>
    <n v="1"/>
    <n v="0"/>
    <n v="0"/>
    <n v="8"/>
  </r>
  <r>
    <n v="306"/>
    <s v="Whitney Mitchell"/>
    <s v="parkernelson@example.net"/>
    <n v="33"/>
    <s v="Female"/>
    <s v="Microsoft Xbox Controller"/>
    <x v="109"/>
    <x v="2"/>
    <s v="Refund request"/>
    <s v="I'm having an issue with the {product_purchased}. Please assist._x000a__x000a_{product_purchased} is no longer listed on the_x000a__x000a_{product_purchased} table. This problem started occurring after the recent software update. I haven't made any other changes to the device."/>
    <x v="2"/>
    <m/>
    <x v="0"/>
    <s v="Chat"/>
    <m/>
    <x v="0"/>
    <m/>
    <m/>
    <n v="0"/>
    <n v="1"/>
    <n v="0"/>
    <s v=""/>
  </r>
  <r>
    <n v="307"/>
    <s v="Nathan Benson"/>
    <s v="henryelizabeth@example.net"/>
    <n v="32"/>
    <s v="Female"/>
    <s v="GoPro Action Camera"/>
    <x v="24"/>
    <x v="4"/>
    <s v="Peripheral compatibility"/>
    <s v="I'm having an issue with the {product_purchased}. Please assist. * * As soon as I run back into it, please check back for more details. * We strongly recommend a refund if in doubt. * * Contact us at I've followed the troubleshooting steps mentioned in the user manual, but the issue persists."/>
    <x v="1"/>
    <s v="Hit sit this develop present modern front significant."/>
    <x v="1"/>
    <s v="Social media"/>
    <d v="2023-06-01T17:07:42"/>
    <x v="104"/>
    <n v="2"/>
    <n v="3"/>
    <n v="1"/>
    <n v="0"/>
    <n v="1"/>
    <n v="3"/>
  </r>
  <r>
    <n v="308"/>
    <s v="Lynn Miller"/>
    <s v="kevinmoody@example.org"/>
    <n v="21"/>
    <s v="Female"/>
    <s v="LG OLED"/>
    <x v="252"/>
    <x v="0"/>
    <s v="Product compatibility"/>
    <s v="I'm having an issue with the {product_purchased}. Please assist. I've reviewed the troubleshooting steps on the official support website, but they didn't resolve the problem."/>
    <x v="0"/>
    <m/>
    <x v="0"/>
    <s v="Social media"/>
    <d v="2023-06-01T08:11:43"/>
    <x v="0"/>
    <m/>
    <m/>
    <n v="0"/>
    <n v="1"/>
    <n v="0"/>
    <s v=""/>
  </r>
  <r>
    <n v="309"/>
    <s v="Chelsea Diaz"/>
    <s v="jose81@example.com"/>
    <n v="19"/>
    <s v="Other"/>
    <s v="Fitbit Versa Smartwatch"/>
    <x v="253"/>
    <x v="3"/>
    <s v="Delivery problem"/>
    <s v="I'm having an issue with the {product_purchased}. Please assist._x000a__x000a_For questions about how we deal with scams. Find me on [email protected] I've noticed a peculiar error message popping up on my {product_purchased} screen. It says '{error_message}'. What does it mean?"/>
    <x v="2"/>
    <m/>
    <x v="2"/>
    <s v="Chat"/>
    <m/>
    <x v="0"/>
    <m/>
    <m/>
    <n v="0"/>
    <n v="1"/>
    <n v="0"/>
    <s v=""/>
  </r>
  <r>
    <n v="310"/>
    <s v="Clayton Vaughn"/>
    <s v="sstrong@example.net"/>
    <n v="62"/>
    <s v="Female"/>
    <s v="Samsung Galaxy"/>
    <x v="254"/>
    <x v="0"/>
    <s v="Software bug"/>
    <s v="I'm having an issue with the {product_purchased}. Please assist._x000a__x000a_Thank you! I see you have saved the issue and will be pleased to offer an update when it is received. You can find a complete list of all I've noticed a peculiar error message popping up on my {product_purchased} screen. It says '{error_message}'. What does it mean?"/>
    <x v="2"/>
    <m/>
    <x v="2"/>
    <s v="Chat"/>
    <m/>
    <x v="0"/>
    <m/>
    <m/>
    <n v="0"/>
    <n v="1"/>
    <n v="0"/>
    <s v=""/>
  </r>
  <r>
    <n v="311"/>
    <s v="Raymond Hernandez"/>
    <s v="woodwardabigail@example.net"/>
    <n v="53"/>
    <s v="Male"/>
    <s v="Nintendo Switch Pro Controller"/>
    <x v="255"/>
    <x v="0"/>
    <s v="Peripheral compatibility"/>
    <s v="I'm having an issue with the {product_purchased}. Please assist._x000a__x000a__x000a_How much should I ask for refund?_x000a__x000a__x000a_Here is a good summary of what each item is for:_x000a__x000a__x000a_Product: 8x10mm/ I'm using the original charger that came with my {product_purchased}, but it's not charging properly."/>
    <x v="1"/>
    <s v="Share his able whom course measure to."/>
    <x v="2"/>
    <s v="Social media"/>
    <d v="2023-06-01T13:51:48"/>
    <x v="105"/>
    <n v="2"/>
    <m/>
    <n v="1"/>
    <n v="0"/>
    <n v="1"/>
    <s v=""/>
  </r>
  <r>
    <n v="312"/>
    <s v="Bradley Jimenez"/>
    <s v="dvalentine@example.com"/>
    <n v="46"/>
    <s v="Female"/>
    <s v="Bose QuietComfort"/>
    <x v="256"/>
    <x v="4"/>
    <s v="Product setup"/>
    <s v="I'm having an issue with the {product_purchased}. Please assist._x000a__x000a_It's impossible to do right now. I've noticed that the issue occurs consistently when I use a specific feature or application on my {product_purchased}."/>
    <x v="1"/>
    <s v="Time reflect woman page else."/>
    <x v="0"/>
    <s v="Chat"/>
    <d v="2023-06-01T07:18:48"/>
    <x v="106"/>
    <n v="2"/>
    <n v="2"/>
    <n v="1"/>
    <n v="0"/>
    <n v="1"/>
    <n v="2"/>
  </r>
  <r>
    <n v="313"/>
    <s v="Tara Foster"/>
    <s v="daniel23@example.net"/>
    <n v="46"/>
    <s v="Female"/>
    <s v="Microsoft Xbox Controller"/>
    <x v="246"/>
    <x v="0"/>
    <s v="Battery life"/>
    <s v="I'm having an issue with the {product_purchased}. Please assist._x000a__x000a_Here are the commands I use in the order I'm giving them:_x000a__x000a_--product_purchase # Show the name of the product I received. I've recently updated the firmware of my {product_purchased}, and the issue started happening afterward. Could it be related to the update?"/>
    <x v="1"/>
    <s v="View brother reason religious by money."/>
    <x v="3"/>
    <s v="Email"/>
    <d v="2023-06-01T00:13:50"/>
    <x v="107"/>
    <n v="1"/>
    <n v="1"/>
    <n v="1"/>
    <n v="0"/>
    <n v="1"/>
    <n v="1"/>
  </r>
  <r>
    <n v="314"/>
    <s v="Joe Collins"/>
    <s v="jvaughn@example.com"/>
    <n v="18"/>
    <s v="Male"/>
    <s v="Amazon Echo"/>
    <x v="257"/>
    <x v="3"/>
    <s v="Cancellation request"/>
    <s v="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
    <x v="2"/>
    <m/>
    <x v="1"/>
    <s v="Phone"/>
    <m/>
    <x v="0"/>
    <m/>
    <m/>
    <n v="0"/>
    <n v="1"/>
    <n v="0"/>
    <s v=""/>
  </r>
  <r>
    <n v="315"/>
    <s v="Mrs. Katherine Butler"/>
    <s v="james32@example.com"/>
    <n v="30"/>
    <s v="Female"/>
    <s v="GoPro Hero"/>
    <x v="258"/>
    <x v="2"/>
    <s v="Payment issue"/>
    <s v="I'm having an issue with the {product_purchased}. Please assist. I could not locate the product, so now I cannot use it_x000a__x000a_Thank you in advance._x000a__x000a_Thank you in advance._x000a__x000a_Thank you in advance I've checked the device settings and made sure that everything is configured correctly."/>
    <x v="1"/>
    <s v="Only chair challenge show physical must."/>
    <x v="2"/>
    <s v="Email"/>
    <d v="2023-06-01T05:58:53"/>
    <x v="108"/>
    <n v="2"/>
    <m/>
    <n v="1"/>
    <n v="0"/>
    <n v="1"/>
    <s v=""/>
  </r>
  <r>
    <n v="316"/>
    <s v="Daniel Robles"/>
    <s v="lisa39@example.com"/>
    <n v="33"/>
    <s v="Other"/>
    <s v="Fitbit Versa Smartwatch"/>
    <x v="36"/>
    <x v="2"/>
    <s v="Hardware issue"/>
    <s v="I'm having an issue with the {product_purchased}. Please assist. I've recently updated the firmware of my {product_purchased}, and the issue started happening afterward. Could it be related to the update?"/>
    <x v="0"/>
    <m/>
    <x v="0"/>
    <s v="Chat"/>
    <d v="2023-05-31T22:01:53"/>
    <x v="0"/>
    <m/>
    <m/>
    <n v="0"/>
    <n v="1"/>
    <n v="0"/>
    <s v=""/>
  </r>
  <r>
    <n v="317"/>
    <s v="Daniel Ryan"/>
    <s v="nicholasroy@example.com"/>
    <n v="52"/>
    <s v="Male"/>
    <s v="Samsung Galaxy"/>
    <x v="259"/>
    <x v="2"/>
    <s v="Hardware issue"/>
    <s v="I'm having an issue with the {product_purchased}. Please assist. -_x000a__x000a_Void.io_x000a__x000a_D3.net.Ai_x000a__x000a_Dino.co.uk_x000a__x000a_DnB.co.uk I've recently updated the firmware of my {product_purchased}, and the issue started happening afterward. Could it be related to the update?"/>
    <x v="2"/>
    <m/>
    <x v="2"/>
    <s v="Chat"/>
    <m/>
    <x v="0"/>
    <m/>
    <m/>
    <n v="0"/>
    <n v="1"/>
    <n v="0"/>
    <s v=""/>
  </r>
  <r>
    <n v="318"/>
    <s v="Tamara Olson"/>
    <s v="ashley51@example.com"/>
    <n v="18"/>
    <s v="Male"/>
    <s v="Apple AirPods"/>
    <x v="249"/>
    <x v="0"/>
    <s v="Cancellation request"/>
    <s v="I'm having an issue with the {product_purchased}. Please assist._x000a__x000a_- Please use the order form from the product shop or call the customer service number on-line._x000a__x000a_- This product is for the specific hardware and I'm not sure if this issue is specific to my device or if others have reported similar problems."/>
    <x v="1"/>
    <s v="Look include her majority real partner operation create."/>
    <x v="1"/>
    <s v="Chat"/>
    <d v="2023-06-01T07:32:56"/>
    <x v="109"/>
    <n v="4"/>
    <m/>
    <n v="1"/>
    <n v="0"/>
    <n v="0"/>
    <s v=""/>
  </r>
  <r>
    <n v="319"/>
    <s v="Mitchell Kidd"/>
    <s v="emily89@example.com"/>
    <n v="28"/>
    <s v="Female"/>
    <s v="Nintendo Switch"/>
    <x v="37"/>
    <x v="1"/>
    <s v="Refund request"/>
    <s v="I'm having an issue with the {product_purchased}. Please assist._x000a__x000a_The new product is an updated version of our original product, which is a very strong, but small, version of the original._x000a__x000a_We need money I'm unable to find the option to perform the desired action in the {product_purchased}. Could you please guide me through the steps?"/>
    <x v="0"/>
    <m/>
    <x v="3"/>
    <s v="Email"/>
    <d v="2023-06-01T18:51:58"/>
    <x v="0"/>
    <m/>
    <m/>
    <n v="0"/>
    <n v="1"/>
    <n v="0"/>
    <s v=""/>
  </r>
  <r>
    <n v="320"/>
    <s v="Jamie Green"/>
    <s v="qbaker@example.net"/>
    <n v="29"/>
    <s v="Female"/>
    <s v="Nest Thermostat"/>
    <x v="260"/>
    <x v="4"/>
    <s v="Hardware issue"/>
    <s v="I've encountered a data loss issue with my {product_purchased}. All the files and documents seem to have disappeared. Can you guide me on how to retrieve them? Thanks for taking the time to do so._x000a__x000a__x000a_It's very I've checked for any available software updates for my {product_purchased}, but there are none."/>
    <x v="2"/>
    <m/>
    <x v="0"/>
    <s v="Phone"/>
    <m/>
    <x v="0"/>
    <m/>
    <m/>
    <n v="0"/>
    <n v="1"/>
    <n v="0"/>
    <s v=""/>
  </r>
  <r>
    <n v="321"/>
    <s v="James Galvan"/>
    <s v="james76@example.com"/>
    <n v="27"/>
    <s v="Other"/>
    <s v="Nest Thermostat"/>
    <x v="261"/>
    <x v="2"/>
    <s v="Software bug"/>
    <s v="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
    <x v="1"/>
    <s v="Argue national white peace."/>
    <x v="3"/>
    <s v="Email"/>
    <d v="2023-06-01T12:49:01"/>
    <x v="110"/>
    <n v="4"/>
    <m/>
    <n v="1"/>
    <n v="0"/>
    <n v="0"/>
    <s v=""/>
  </r>
  <r>
    <n v="322"/>
    <s v="Tyler Stewart"/>
    <s v="hpatterson@example.net"/>
    <n v="66"/>
    <s v="Female"/>
    <s v="Adobe Photoshop"/>
    <x v="26"/>
    <x v="1"/>
    <s v="Product setup"/>
    <s v="I'm facing a problem with my {product_purchased}. The {product_purchased} is not turning on. It was working fine until yesterday, but now it doesn't respond. The {product_purchased} can I need assistance as soon as possible because it's affecting my work and productivity."/>
    <x v="2"/>
    <m/>
    <x v="2"/>
    <s v="Email"/>
    <m/>
    <x v="0"/>
    <m/>
    <m/>
    <n v="0"/>
    <n v="1"/>
    <n v="0"/>
    <s v=""/>
  </r>
  <r>
    <n v="323"/>
    <s v="Cindy Hale"/>
    <s v="nicole58@example.com"/>
    <n v="70"/>
    <s v="Male"/>
    <s v="Canon DSLR Camera"/>
    <x v="121"/>
    <x v="4"/>
    <s v="Battery life"/>
    <s v="I'm having an issue with the {product_purchased}. Please assist. */_x000a__x000a_{_x000a__x000a_LOCK (cs_cs_conn);_x000a__x000a_if (!is_lock ())_x000a__x000a_set_work_policy (cs_cs I've tried clearing the cache and data for the {product_purchased} app, but the issue persists."/>
    <x v="1"/>
    <s v="Open participant modern spring."/>
    <x v="0"/>
    <s v="Social media"/>
    <d v="2023-06-01T06:48:03"/>
    <x v="111"/>
    <n v="3"/>
    <m/>
    <n v="1"/>
    <n v="0"/>
    <n v="0"/>
    <s v=""/>
  </r>
  <r>
    <n v="324"/>
    <s v="Brittany Marshall"/>
    <s v="kylie70@example.org"/>
    <n v="47"/>
    <s v="Other"/>
    <s v="Canon DSLR Camera"/>
    <x v="258"/>
    <x v="0"/>
    <s v="Data loss"/>
    <s v="I'm having an issue with the {product_purchased}. Please assist._x000a__x000a_{product_purchased} =&gt; { product. getProductPurchaseCode (). buy ('c'). getPrice (). display ( { price : I've noticed a peculiar error message popping up on my {product_purchased} screen. It says '{error_message}'. What does it mean?"/>
    <x v="2"/>
    <m/>
    <x v="0"/>
    <s v="Social media"/>
    <m/>
    <x v="0"/>
    <m/>
    <m/>
    <n v="0"/>
    <n v="1"/>
    <n v="0"/>
    <s v=""/>
  </r>
  <r>
    <n v="325"/>
    <s v="Helen Holloway"/>
    <s v="olee@example.org"/>
    <n v="66"/>
    <s v="Other"/>
    <s v="LG Washing Machine"/>
    <x v="262"/>
    <x v="3"/>
    <s v="Battery life"/>
    <s v="I'm having an issue with the {product_purchased}. Please assist._x000a__x000a_If this has been applied to all of your devices, please change the product_purchased setting to &quot;Product Name:&quot;, otherwise please update the device I've checked the device settings and made sure that everything is configured correctly."/>
    <x v="0"/>
    <m/>
    <x v="1"/>
    <s v="Phone"/>
    <d v="2023-06-01T06:35:07"/>
    <x v="0"/>
    <m/>
    <m/>
    <n v="0"/>
    <n v="1"/>
    <n v="0"/>
    <s v=""/>
  </r>
  <r>
    <n v="326"/>
    <s v="Karen Cook"/>
    <s v="mfoster@example.net"/>
    <n v="52"/>
    <s v="Female"/>
    <s v="Microsoft Surface"/>
    <x v="154"/>
    <x v="4"/>
    <s v="Hardware issue"/>
    <s v="I'm having an issue with the {product_purchased}. Please assist. I've tried using different cables, adapters, or peripherals with my {product_purchased}, but the issue persists."/>
    <x v="1"/>
    <s v="Cold mean whom staff financial."/>
    <x v="1"/>
    <s v="Phone"/>
    <d v="2023-06-01T00:41:07"/>
    <x v="112"/>
    <n v="4"/>
    <n v="10"/>
    <n v="1"/>
    <n v="0"/>
    <n v="0"/>
    <n v="10"/>
  </r>
  <r>
    <n v="327"/>
    <s v="Charles Brooks"/>
    <s v="hannah12@example.org"/>
    <n v="69"/>
    <s v="Male"/>
    <s v="GoPro Action Camera"/>
    <x v="2"/>
    <x v="3"/>
    <s v="Account access"/>
    <s v="I've forgotten my password for my {product_purchased} account, and the password reset option is not working. How can I recover my account?_x000a__x000a_For more information please visit our online customer support department located online. I've recently updated the firmware of my {product_purchased}, and the issue started happening afterward. Could it be related to the update?"/>
    <x v="0"/>
    <m/>
    <x v="0"/>
    <s v="Email"/>
    <d v="2023-06-01T04:58:08"/>
    <x v="0"/>
    <m/>
    <m/>
    <n v="0"/>
    <n v="1"/>
    <n v="0"/>
    <s v=""/>
  </r>
  <r>
    <n v="328"/>
    <s v="Donald Wilson"/>
    <s v="pschroeder@example.com"/>
    <n v="45"/>
    <s v="Other"/>
    <s v="Sony PlayStation"/>
    <x v="217"/>
    <x v="4"/>
    <s v="Delivery problem"/>
    <s v="I'm having an issue with the {product_purchased}. Please assist._x000a__x000a__x000a_I'm having an issue with the {product_purchased}. Please assist._x000a__x000a__x000a_I'm feeling sick of complaining? Try this and get better I need assistance as soon as possible because it's affecting my work and productivity."/>
    <x v="2"/>
    <m/>
    <x v="1"/>
    <s v="Social media"/>
    <m/>
    <x v="0"/>
    <m/>
    <m/>
    <n v="0"/>
    <n v="1"/>
    <n v="0"/>
    <s v=""/>
  </r>
  <r>
    <n v="329"/>
    <s v="Sharon Long"/>
    <s v="kevin42@example.org"/>
    <n v="58"/>
    <s v="Female"/>
    <s v="Nikon D"/>
    <x v="261"/>
    <x v="0"/>
    <s v="Product compatibility"/>
    <s v="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
    <x v="2"/>
    <m/>
    <x v="3"/>
    <s v="Chat"/>
    <m/>
    <x v="0"/>
    <m/>
    <m/>
    <n v="0"/>
    <n v="1"/>
    <n v="0"/>
    <s v=""/>
  </r>
  <r>
    <n v="330"/>
    <s v="Marie Cobb"/>
    <s v="rosalessarah@example.net"/>
    <n v="45"/>
    <s v="Female"/>
    <s v="GoPro Hero"/>
    <x v="263"/>
    <x v="4"/>
    <s v="Product recommendation"/>
    <s v="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
    <x v="1"/>
    <s v="Thus my off."/>
    <x v="3"/>
    <s v="Chat"/>
    <d v="2023-06-01T04:28:12"/>
    <x v="113"/>
    <n v="5"/>
    <n v="5"/>
    <n v="1"/>
    <n v="0"/>
    <n v="0"/>
    <n v="5"/>
  </r>
  <r>
    <n v="331"/>
    <s v="Carrie Cole"/>
    <s v="boydbrianna@example.net"/>
    <n v="55"/>
    <s v="Other"/>
    <s v="Apple AirPods"/>
    <x v="264"/>
    <x v="4"/>
    <s v="Product recommendation"/>
    <s v="I'm having an issue with the {product_purchased}. Please assist. Please provide a confirmation. The product cannot be shipped. Please indicate your credit card information._x000a__x000a_UPS/Payment: Pay by credit card, or credit I've noticed a peculiar error message popping up on my {product_purchased} screen. It says '{error_message}'. What does it mean?"/>
    <x v="2"/>
    <m/>
    <x v="1"/>
    <s v="Phone"/>
    <m/>
    <x v="0"/>
    <m/>
    <m/>
    <n v="0"/>
    <n v="1"/>
    <n v="0"/>
    <s v=""/>
  </r>
  <r>
    <n v="332"/>
    <s v="James Price"/>
    <s v="alecleonard@example.net"/>
    <n v="49"/>
    <s v="Male"/>
    <s v="Canon EOS"/>
    <x v="265"/>
    <x v="2"/>
    <s v="Account access"/>
    <s v="I'm having an issue with the {product_purchased}. Please assist._x000a__x000a_&lt;!-- product_purchased--&gt;_x000a__x000a_&lt;!-- }}}_x000a__x000a_// }}}_x000a__x000a_// }}}_x000a__x000a_//_x000a__x000a_// &lt;/ I'm concerned about the security of my {product_purchased} and would like to ensure that my data is safe."/>
    <x v="0"/>
    <m/>
    <x v="3"/>
    <s v="Phone"/>
    <d v="2023-06-01T00:05:16"/>
    <x v="0"/>
    <m/>
    <m/>
    <n v="0"/>
    <n v="1"/>
    <n v="0"/>
    <s v=""/>
  </r>
  <r>
    <n v="333"/>
    <s v="Cindy Black"/>
    <s v="jeffersonsteven@example.org"/>
    <n v="21"/>
    <s v="Male"/>
    <s v="Fitbit Versa Smartwatch"/>
    <x v="266"/>
    <x v="0"/>
    <s v="Delivery problem"/>
    <s v="I'm having an issue with the {product_purchased}. Please assist._x000a__x000a_* The item is in good condition. No significant alterations have been made or changes have been made to the item's condition. This item may be serviced I'm unable to find the option to perform the desired action in the {product_purchased}. Could you please guide me through the steps?"/>
    <x v="1"/>
    <s v="Take until politics level or collection."/>
    <x v="3"/>
    <s v="Social media"/>
    <d v="2023-06-01T18:11:18"/>
    <x v="114"/>
    <n v="2"/>
    <n v="1"/>
    <n v="1"/>
    <n v="0"/>
    <n v="1"/>
    <n v="1"/>
  </r>
  <r>
    <n v="334"/>
    <s v="Shannon Hill"/>
    <s v="goodrachel@example.org"/>
    <n v="41"/>
    <s v="Other"/>
    <s v="Nintendo Switch Pro Controller"/>
    <x v="66"/>
    <x v="0"/>
    <s v="Installation support"/>
    <s v="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
    <x v="1"/>
    <s v="Exist man local."/>
    <x v="3"/>
    <s v="Phone"/>
    <d v="2023-06-01T10:39:19"/>
    <x v="115"/>
    <n v="2"/>
    <m/>
    <n v="1"/>
    <n v="0"/>
    <n v="1"/>
    <s v=""/>
  </r>
  <r>
    <n v="335"/>
    <s v="Tammy Stevenson"/>
    <s v="christopherconley@example.net"/>
    <n v="63"/>
    <s v="Female"/>
    <s v="Xbox"/>
    <x v="253"/>
    <x v="3"/>
    <s v="Product recommendation"/>
    <s v="There seems to be a hardware problem with my {product_purchased}. The screen is flickering, and I'm unable to use it. What should I do?_x000a__x000a_Solution 1: You can set the screen brightness at 60 to show a I've already contacted customer support multiple times, but the issue remains unresolved."/>
    <x v="0"/>
    <m/>
    <x v="2"/>
    <s v="Email"/>
    <d v="2023-06-01T18:51:20"/>
    <x v="0"/>
    <m/>
    <m/>
    <n v="0"/>
    <n v="1"/>
    <n v="0"/>
    <s v=""/>
  </r>
  <r>
    <n v="336"/>
    <s v="Louis Reynolds"/>
    <s v="haleyclay@example.net"/>
    <n v="36"/>
    <s v="Female"/>
    <s v="Google Nest"/>
    <x v="267"/>
    <x v="2"/>
    <s v="Installation support"/>
    <s v="My {product_purchased} is making strange noises and not functioning properly. I suspect there might be a hardware issue. Can you please help me with this?_x000a__x000a__x000a_Thanks_x000a__x000a_- Chris_x000a__x000a_- Matt._x000a__x000a_- David I've followed the troubleshooting steps mentioned in the user manual, but the issue persists."/>
    <x v="2"/>
    <m/>
    <x v="2"/>
    <s v="Phone"/>
    <m/>
    <x v="0"/>
    <m/>
    <m/>
    <n v="0"/>
    <n v="1"/>
    <n v="0"/>
    <s v=""/>
  </r>
  <r>
    <n v="337"/>
    <s v="Jason Nicholson"/>
    <s v="frank35@example.org"/>
    <n v="33"/>
    <s v="Male"/>
    <s v="Amazon Echo"/>
    <x v="268"/>
    <x v="0"/>
    <s v="Product compatibility"/>
    <s v="I'm having an issue with the {product_purchased}. Please assist._x000a__x000a_Thank you. I hope my solution is working. I've checked for any available software updates for my {product_purchased}, but there are none."/>
    <x v="0"/>
    <m/>
    <x v="0"/>
    <s v="Phone"/>
    <d v="2023-06-01T19:18:22"/>
    <x v="0"/>
    <m/>
    <m/>
    <n v="0"/>
    <n v="1"/>
    <n v="0"/>
    <s v=""/>
  </r>
  <r>
    <n v="338"/>
    <s v="Brian Gutierrez"/>
    <s v="danielstodd@example.org"/>
    <n v="56"/>
    <s v="Other"/>
    <s v="Nintendo Switch Pro Controller"/>
    <x v="269"/>
    <x v="0"/>
    <s v="Account access"/>
    <s v="I'm having an issue with the {product_purchased}. Please assist._x000a__x000a_If your item is not from out of stock, please contact us to get your item listed as out of stock._x000a__x000a_Or, if your item is I'm experiencing this issue on multiple devices of the same model, so it seems to be a widespread problem."/>
    <x v="2"/>
    <m/>
    <x v="2"/>
    <s v="Email"/>
    <m/>
    <x v="0"/>
    <m/>
    <m/>
    <n v="0"/>
    <n v="1"/>
    <n v="0"/>
    <s v=""/>
  </r>
  <r>
    <n v="339"/>
    <s v="Edward Thompson"/>
    <s v="orowe@example.org"/>
    <n v="45"/>
    <s v="Male"/>
    <s v="iPhone"/>
    <x v="39"/>
    <x v="0"/>
    <s v="Product compatibility"/>
    <s v="My {product_purchased} crashed, and I lost all the data stored on it. Is there any way to recover the lost data? --The_Jerk__x000a__x000a_[10/3/2015 6:55:33 PM I've noticed a sudden decrease in battery life on my {product_purchased}. It used to last much longer."/>
    <x v="1"/>
    <s v="Firm green ago light machine art successful seek."/>
    <x v="0"/>
    <s v="Social media"/>
    <d v="2023-06-01T08:44:25"/>
    <x v="116"/>
    <n v="3"/>
    <n v="7"/>
    <n v="1"/>
    <n v="0"/>
    <n v="0"/>
    <n v="7"/>
  </r>
  <r>
    <n v="340"/>
    <s v="Bradley Nelson"/>
    <s v="qmiller@example.com"/>
    <n v="33"/>
    <s v="Male"/>
    <s v="Roomba Robot Vacuum"/>
    <x v="270"/>
    <x v="3"/>
    <s v="Data loss"/>
    <s v="I've encountered a data loss issue with my {product_purchased}. All the files and documents seem to have disappeared. Can you guide me on how to retrieve them? Thanks!&quot;_x000a__x000a_Seth A. Vissers The data loss I've followed online tutorials and community forums to troubleshoot the issue, but no luck so far."/>
    <x v="1"/>
    <s v="Into total somebody letter rest simply."/>
    <x v="1"/>
    <s v="Email"/>
    <d v="2023-06-01T15:40:26"/>
    <x v="117"/>
    <n v="1"/>
    <m/>
    <n v="1"/>
    <n v="0"/>
    <n v="1"/>
    <s v=""/>
  </r>
  <r>
    <n v="341"/>
    <s v="Katherine Fleming"/>
    <s v="steven46@example.org"/>
    <n v="25"/>
    <s v="Female"/>
    <s v="Canon DSLR Camera"/>
    <x v="271"/>
    <x v="1"/>
    <s v="Cancellation request"/>
    <s v="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
    <x v="2"/>
    <m/>
    <x v="3"/>
    <s v="Phone"/>
    <m/>
    <x v="0"/>
    <m/>
    <m/>
    <n v="0"/>
    <n v="1"/>
    <n v="0"/>
    <s v=""/>
  </r>
  <r>
    <n v="342"/>
    <s v="Todd Garrett"/>
    <s v="lopezannette@example.com"/>
    <n v="20"/>
    <s v="Female"/>
    <s v="Amazon Kindle"/>
    <x v="272"/>
    <x v="2"/>
    <s v="Product compatibility"/>
    <s v="I'm having an issue with the {product_purchased}. Please assist._x000a__x000a_Thank you for being a true customer. I've recently updated the firmware of my {product_purchased}, and the issue started happening afterward. Could it be related to the update?"/>
    <x v="0"/>
    <m/>
    <x v="0"/>
    <s v="Email"/>
    <d v="2023-06-01T21:26:28"/>
    <x v="0"/>
    <m/>
    <m/>
    <n v="0"/>
    <n v="1"/>
    <n v="0"/>
    <s v=""/>
  </r>
  <r>
    <n v="343"/>
    <s v="Joshua Glover"/>
    <s v="buckrebecca@example.net"/>
    <n v="21"/>
    <s v="Male"/>
    <s v="Sony PlayStation"/>
    <x v="273"/>
    <x v="2"/>
    <s v="Cancellation request"/>
    <s v="I'm having an issue with the {product_purchased}. Please assist. I've performed a factory reset on my {product_purchased}, hoping it would resolve the problem, but it didn't help."/>
    <x v="1"/>
    <s v="Loss today provide play."/>
    <x v="1"/>
    <s v="Chat"/>
    <d v="2023-06-01T15:44:28"/>
    <x v="118"/>
    <n v="5"/>
    <n v="5"/>
    <n v="1"/>
    <n v="0"/>
    <n v="0"/>
    <n v="5"/>
  </r>
  <r>
    <n v="344"/>
    <s v="Jeffrey Powell"/>
    <s v="hgarrett@example.net"/>
    <n v="48"/>
    <s v="Other"/>
    <s v="Dyson Vacuum Cleaner"/>
    <x v="52"/>
    <x v="3"/>
    <s v="Refund request"/>
    <s v="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
    <x v="2"/>
    <m/>
    <x v="3"/>
    <s v="Phone"/>
    <m/>
    <x v="0"/>
    <m/>
    <m/>
    <n v="0"/>
    <n v="1"/>
    <n v="0"/>
    <s v=""/>
  </r>
  <r>
    <n v="345"/>
    <s v="Leslie Gomez"/>
    <s v="maciascynthia@example.net"/>
    <n v="52"/>
    <s v="Other"/>
    <s v="HP Pavilion"/>
    <x v="274"/>
    <x v="0"/>
    <s v="Network problem"/>
    <s v="I'm having trouble connecting my {product_purchased} to my home Wi-Fi network. It doesn't detect any networks, although other devices are connecting fine. What can be done to resolve this issue?_x000a__x000a_It's easy to The issue I'm facing is intermittent. Sometimes it works fine, but other times it acts up unexpectedly."/>
    <x v="1"/>
    <s v="Country fast ball true stock forget."/>
    <x v="2"/>
    <s v="Phone"/>
    <d v="2023-06-01T05:24:31"/>
    <x v="119"/>
    <n v="3"/>
    <n v="12"/>
    <n v="1"/>
    <n v="0"/>
    <n v="0"/>
    <n v="12"/>
  </r>
  <r>
    <n v="346"/>
    <s v="Hannah Gibbs"/>
    <s v="desiree63@example.com"/>
    <n v="54"/>
    <s v="Male"/>
    <s v="Garmin Forerunner"/>
    <x v="275"/>
    <x v="0"/>
    <s v="Payment issue"/>
    <s v="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
    <x v="1"/>
    <s v="Sell successful teach its wish adult."/>
    <x v="2"/>
    <s v="Social media"/>
    <d v="2023-06-01T15:56:32"/>
    <x v="120"/>
    <n v="5"/>
    <m/>
    <n v="1"/>
    <n v="0"/>
    <n v="0"/>
    <s v=""/>
  </r>
  <r>
    <n v="347"/>
    <s v="James Johnson"/>
    <s v="codyklein@example.net"/>
    <n v="63"/>
    <s v="Female"/>
    <s v="Philips Hue Lights"/>
    <x v="276"/>
    <x v="0"/>
    <s v="Cancellation request"/>
    <s v="I'm having an issue with the {product_purchased}. Please assist. I'll be using it on our end._x000a__x000a_How do you pay for your water?_x000a__x000a_Here's all you have to do:_x000a__x000a_Enter the The issue I'm facing is intermittent. Sometimes it works fine, but other times it acts up unexpectedly."/>
    <x v="2"/>
    <m/>
    <x v="1"/>
    <s v="Email"/>
    <m/>
    <x v="0"/>
    <m/>
    <m/>
    <n v="0"/>
    <n v="1"/>
    <n v="0"/>
    <s v=""/>
  </r>
  <r>
    <n v="348"/>
    <s v="Erica Boyer"/>
    <s v="hannah44@example.com"/>
    <n v="44"/>
    <s v="Female"/>
    <s v="Microsoft Office"/>
    <x v="167"/>
    <x v="4"/>
    <s v="Product recommendation"/>
    <s v="I'm having an issue with the {product_purchased}. Please assist. I need assistance as soon as possible because it's affecting my work and productivity."/>
    <x v="2"/>
    <m/>
    <x v="3"/>
    <s v="Chat"/>
    <m/>
    <x v="0"/>
    <m/>
    <m/>
    <n v="0"/>
    <n v="1"/>
    <n v="0"/>
    <s v=""/>
  </r>
  <r>
    <n v="349"/>
    <s v="Mark Castro"/>
    <s v="aprilclayton@example.net"/>
    <n v="52"/>
    <s v="Male"/>
    <s v="Autodesk AutoCAD"/>
    <x v="16"/>
    <x v="0"/>
    <s v="Battery life"/>
    <s v="I'm having an issue with the {product_purchased}. Please assist._x000a__x000a__x000a_We'll also find someone with our skills to help. We'd love to help out! I'm unable to find the option to perform the desired action in the {product_purchased}. Could you please guide me through the steps?"/>
    <x v="0"/>
    <m/>
    <x v="3"/>
    <s v="Email"/>
    <d v="2023-06-01T18:27:35"/>
    <x v="0"/>
    <m/>
    <m/>
    <n v="0"/>
    <n v="1"/>
    <n v="0"/>
    <s v=""/>
  </r>
  <r>
    <n v="350"/>
    <s v="Matthew Richardson"/>
    <s v="michelle98@example.com"/>
    <n v="28"/>
    <s v="Female"/>
    <s v="LG OLED"/>
    <x v="277"/>
    <x v="1"/>
    <s v="Battery life"/>
    <s v="I'm encountering a software bug in the {product_purchased}. Whenever I try to perform a specific action, the application crashes. Are there any updates or fixes available?_x000a__x000a_My latest update was only available for one year so there were This problem started occurring after the recent software update. I haven't made any other changes to the device."/>
    <x v="1"/>
    <s v="Investment necessary seem glass bring land."/>
    <x v="0"/>
    <s v="Email"/>
    <d v="2023-05-31T23:30:36"/>
    <x v="121"/>
    <n v="3"/>
    <n v="17"/>
    <n v="1"/>
    <n v="0"/>
    <n v="0"/>
    <n v="17"/>
  </r>
  <r>
    <n v="351"/>
    <s v="Ryan Murillo"/>
    <s v="coopermaria@example.org"/>
    <n v="70"/>
    <s v="Other"/>
    <s v="Garmin Forerunner"/>
    <x v="278"/>
    <x v="2"/>
    <s v="Product compatibility"/>
    <s v="I'm having an issue with the {product_purchased}. Please assist._x000a__x000a_‚Ä¢ {product_purchased_at} is the name of that product._x000a__x000a_‚Ä¢ {product_purchased_subsidized} This problem started occurring after the recent software update. I haven't made any other changes to the device."/>
    <x v="1"/>
    <s v="Seven player others happen consider hot."/>
    <x v="0"/>
    <s v="Social media"/>
    <d v="2023-06-01T07:33:38"/>
    <x v="122"/>
    <n v="2"/>
    <n v="9"/>
    <n v="1"/>
    <n v="0"/>
    <n v="1"/>
    <n v="9"/>
  </r>
  <r>
    <n v="352"/>
    <s v="Ryan Reed"/>
    <s v="darlene10@example.com"/>
    <n v="51"/>
    <s v="Female"/>
    <s v="Google Nest"/>
    <x v="279"/>
    <x v="2"/>
    <s v="Account access"/>
    <s v="I'm having an issue with the {product_purchased}. Please assist._x000a__x000a_We understand you're trying to use an outdated code or you may have broken a rule. Please let us know via PM._x000a__x000a_This is not what I'm unable to find the option to perform the desired action in the {product_purchased}. Could you please guide me through the steps?"/>
    <x v="0"/>
    <m/>
    <x v="3"/>
    <s v="Phone"/>
    <d v="2023-06-01T01:32:39"/>
    <x v="0"/>
    <m/>
    <m/>
    <n v="0"/>
    <n v="1"/>
    <n v="0"/>
    <s v=""/>
  </r>
  <r>
    <n v="353"/>
    <s v="Lisa Smith"/>
    <s v="hayeskyle@example.net"/>
    <n v="47"/>
    <s v="Male"/>
    <s v="Bose SoundLink Speaker"/>
    <x v="280"/>
    <x v="4"/>
    <s v="Installation support"/>
    <s v="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
    <x v="1"/>
    <s v="No enjoy sign case check but."/>
    <x v="2"/>
    <s v="Email"/>
    <d v="2023-06-01T16:10:40"/>
    <x v="123"/>
    <n v="2"/>
    <m/>
    <n v="1"/>
    <n v="0"/>
    <n v="1"/>
    <s v=""/>
  </r>
  <r>
    <n v="354"/>
    <s v="Shannon Brooks"/>
    <s v="ryanbowman@example.com"/>
    <n v="52"/>
    <s v="Male"/>
    <s v="Nest Thermostat"/>
    <x v="281"/>
    <x v="2"/>
    <s v="Refund request"/>
    <s v="I've noticed a software bug in the {product_purchased} app. It's causing data loss and unexpected errors. How can I resolve this issue?_x000a__x000a_Try to restart your account_x000a__x000a_Download Microsoft Azure Services - Get the latest I've noticed that the issue occurs consistently when I use a specific feature or application on my {product_purchased}."/>
    <x v="1"/>
    <s v="Similar along rock as how situation."/>
    <x v="0"/>
    <s v="Chat"/>
    <d v="2023-06-01T19:19:42"/>
    <x v="124"/>
    <n v="4"/>
    <m/>
    <n v="1"/>
    <n v="0"/>
    <n v="0"/>
    <s v=""/>
  </r>
  <r>
    <n v="355"/>
    <s v="Joan Smith"/>
    <s v="jessicaruiz@example.com"/>
    <n v="51"/>
    <s v="Male"/>
    <s v="PlayStation"/>
    <x v="282"/>
    <x v="1"/>
    <s v="Product recommendation"/>
    <s v="I'm having an issue with the {product_purchased}. Please assist. ‚Äî Kevin_x000a__x000a_This week we are going to look at why and when it was announced on July 26th, this is not only the first year that we saw I've performed a factory reset on my {product_purchased}, hoping it would resolve the problem, but it didn't help."/>
    <x v="0"/>
    <m/>
    <x v="3"/>
    <s v="Phone"/>
    <d v="2023-05-31T23:23:44"/>
    <x v="0"/>
    <m/>
    <m/>
    <n v="0"/>
    <n v="1"/>
    <n v="0"/>
    <s v=""/>
  </r>
  <r>
    <n v="356"/>
    <s v="Jenna Allen"/>
    <s v="pyoung@example.com"/>
    <n v="18"/>
    <s v="Other"/>
    <s v="LG Washing Machine"/>
    <x v="145"/>
    <x v="1"/>
    <s v="Product compatibility"/>
    <s v="I'm having an issue with the {product_purchased}. Please assist._x000a__x000a_A customer that purchased these items also got:_x000a__x000a_¬∑ 3.6 years old_x000a__x000a_¬∑ 4 year old_x000a__x000a_¬∑ 6 year old I've recently updated the firmware of my {product_purchased}, and the issue started happening afterward. Could it be related to the update?"/>
    <x v="0"/>
    <m/>
    <x v="2"/>
    <s v="Social media"/>
    <d v="2023-06-01T02:07:45"/>
    <x v="0"/>
    <m/>
    <m/>
    <n v="0"/>
    <n v="1"/>
    <n v="0"/>
    <s v=""/>
  </r>
  <r>
    <n v="357"/>
    <s v="Kimberly Davenport"/>
    <s v="jacqueline15@example.net"/>
    <n v="38"/>
    <s v="Male"/>
    <s v="iPhone"/>
    <x v="53"/>
    <x v="0"/>
    <s v="Cancellation request"/>
    <s v="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
    <x v="1"/>
    <s v="Top word today item three administration wide pretty."/>
    <x v="2"/>
    <s v="Chat"/>
    <d v="2023-06-01T01:05:47"/>
    <x v="125"/>
    <n v="2"/>
    <n v="19"/>
    <n v="1"/>
    <n v="0"/>
    <n v="1"/>
    <n v="19"/>
  </r>
  <r>
    <n v="358"/>
    <s v="James Serrano"/>
    <s v="gpruitt@example.net"/>
    <n v="25"/>
    <s v="Female"/>
    <s v="Samsung Soundbar"/>
    <x v="283"/>
    <x v="4"/>
    <s v="Software bug"/>
    <s v="I've accidentally deleted important data from my {product_purchased}. Is there any way to recover the deleted files? I need them urgently. Please do not create new data that I need._x000a__x000a_The data and metadata were inadvertently deleted with I've already contacted customer support multiple times, but the issue remains unresolved."/>
    <x v="2"/>
    <m/>
    <x v="0"/>
    <s v="Social media"/>
    <m/>
    <x v="0"/>
    <m/>
    <m/>
    <n v="0"/>
    <n v="1"/>
    <n v="0"/>
    <s v=""/>
  </r>
  <r>
    <n v="359"/>
    <s v="James Lewis"/>
    <s v="curtis49@example.com"/>
    <n v="58"/>
    <s v="Male"/>
    <s v="Google Nest"/>
    <x v="187"/>
    <x v="1"/>
    <s v="Battery life"/>
    <s v="The {product_purchased} is unable to establish a stable internet connection. It keeps disconnecting intermittently. How can I troubleshoot this network problem?_x000a__x000a_If the customer fails to contact their ISP with an Internet security fix, I've tried different settings and configurations on my {product_purchased}, but the issue persists."/>
    <x v="0"/>
    <m/>
    <x v="1"/>
    <s v="Social media"/>
    <d v="2023-06-01T07:13:49"/>
    <x v="0"/>
    <m/>
    <m/>
    <n v="0"/>
    <n v="1"/>
    <n v="0"/>
    <s v=""/>
  </r>
  <r>
    <n v="360"/>
    <s v="Ashley Thomas"/>
    <s v="cruzmarc@example.net"/>
    <n v="24"/>
    <s v="Male"/>
    <s v="MacBook Pro"/>
    <x v="226"/>
    <x v="1"/>
    <s v="Product recommendation"/>
    <s v="I'm having an issue with the {product_purchased}. Please assist._x000a__x000a_Sorry, someone requested a product. When you attempted to view the list, you were presented with a ticket for no effort on your part, though it is I need assistance as soon as possible because it's affecting my work and productivity."/>
    <x v="2"/>
    <m/>
    <x v="0"/>
    <s v="Chat"/>
    <m/>
    <x v="0"/>
    <m/>
    <m/>
    <n v="0"/>
    <n v="1"/>
    <n v="0"/>
    <s v=""/>
  </r>
  <r>
    <n v="361"/>
    <s v="Andrea Cruz"/>
    <s v="sydneymoss@example.org"/>
    <n v="42"/>
    <s v="Male"/>
    <s v="Nintendo Switch Pro Controller"/>
    <x v="284"/>
    <x v="2"/>
    <s v="Network problem"/>
    <s v="I'm having an issue with the {product_purchased}. Please assist._x000a__x000a_If your account has an account holder you need to create an account. For example, if you have a 4K account, then the account holder needs access I need assistance as soon as possible because it's affecting my work and productivity."/>
    <x v="1"/>
    <s v="Report recently what later appear she."/>
    <x v="3"/>
    <s v="Email"/>
    <d v="2023-06-01T06:19:52"/>
    <x v="126"/>
    <n v="5"/>
    <n v="2"/>
    <n v="1"/>
    <n v="0"/>
    <n v="0"/>
    <n v="2"/>
  </r>
  <r>
    <n v="362"/>
    <s v="Denise Taylor"/>
    <s v="bailey77@example.com"/>
    <n v="50"/>
    <s v="Other"/>
    <s v="Bose QuietComfort"/>
    <x v="214"/>
    <x v="3"/>
    <s v="Product compatibility"/>
    <s v="I'm having an issue with the {product_purchased}. Please assist._x000a__x000a_If this issue persists, please send a message to support@samsung.com and we will resolve it within 24 hours._x000a__x000a_The list price is The issue I'm facing is intermittent. Sometimes it works fine, but other times it acts up unexpectedly."/>
    <x v="1"/>
    <s v="Teacher by meeting past result."/>
    <x v="3"/>
    <s v="Chat"/>
    <d v="2023-06-01T12:47:54"/>
    <x v="127"/>
    <n v="4"/>
    <n v="2"/>
    <n v="1"/>
    <n v="0"/>
    <n v="0"/>
    <n v="2"/>
  </r>
  <r>
    <n v="363"/>
    <s v="Stephanie Gilbert"/>
    <s v="jgreer@example.com"/>
    <n v="21"/>
    <s v="Male"/>
    <s v="Nintendo Switch Pro Controller"/>
    <x v="285"/>
    <x v="3"/>
    <s v="Hardware issue"/>
    <s v="I'm having an issue with the {product_purchased}. Please assist._x000a__x000a_What does this do?_x000a__x000a_My $45k purchase was just for a computer and I wasn't paid for hardware. It didn't go above my I've followed the troubleshooting steps mentioned in the user manual, but the issue persists."/>
    <x v="2"/>
    <m/>
    <x v="1"/>
    <s v="Chat"/>
    <m/>
    <x v="0"/>
    <m/>
    <m/>
    <n v="0"/>
    <n v="1"/>
    <n v="0"/>
    <s v=""/>
  </r>
  <r>
    <n v="364"/>
    <s v="Cindy Thomas"/>
    <s v="floresnicholas@example.org"/>
    <n v="48"/>
    <s v="Male"/>
    <s v="Google Nest"/>
    <x v="226"/>
    <x v="4"/>
    <s v="Battery life"/>
    <s v="I'm having an issue with the {product_purchased}. Please assist._x000a__x000a_When you say &quot;buy&quot;, you're referring to the purchase. To purchase, enter a code from your credit card or debit card into this field. You I'm experiencing this issue on multiple devices of the same model, so it seems to be a widespread problem."/>
    <x v="2"/>
    <m/>
    <x v="0"/>
    <s v="Email"/>
    <m/>
    <x v="0"/>
    <m/>
    <m/>
    <n v="0"/>
    <n v="1"/>
    <n v="0"/>
    <s v=""/>
  </r>
  <r>
    <n v="365"/>
    <s v="Cindy Garza"/>
    <s v="nsmith@example.com"/>
    <n v="33"/>
    <s v="Male"/>
    <s v="GoPro Action Camera"/>
    <x v="43"/>
    <x v="2"/>
    <s v="Payment issue"/>
    <s v="I'm facing a problem with my {product_purchased}. The {product_purchased} is not turning on. It was working fine until yesterday, but now it doesn't respond. Why are I getting this error? I'm I've already contacted customer support multiple times, but the issue remains unresolved."/>
    <x v="1"/>
    <s v="Tend let just clearly tell believe."/>
    <x v="2"/>
    <s v="Chat"/>
    <d v="2023-06-01T15:03:58"/>
    <x v="128"/>
    <n v="1"/>
    <n v="5"/>
    <n v="1"/>
    <n v="0"/>
    <n v="1"/>
    <n v="5"/>
  </r>
  <r>
    <n v="366"/>
    <s v="Alison Carroll"/>
    <s v="julia73@example.net"/>
    <n v="22"/>
    <s v="Male"/>
    <s v="Bose QuietComfort"/>
    <x v="286"/>
    <x v="1"/>
    <s v="Peripheral compatibility"/>
    <s v="I'm having an issue with the {product_purchased}. Please assist. I've reviewed the troubleshooting steps on the official support website, but they didn't resolve the problem."/>
    <x v="1"/>
    <s v="Law level long short."/>
    <x v="3"/>
    <s v="Social media"/>
    <d v="2023-06-01T11:34:59"/>
    <x v="129"/>
    <n v="3"/>
    <m/>
    <n v="1"/>
    <n v="0"/>
    <n v="0"/>
    <s v=""/>
  </r>
  <r>
    <n v="367"/>
    <s v="Tracy Bentley"/>
    <s v="fsandoval@example.net"/>
    <n v="51"/>
    <s v="Other"/>
    <s v="Sony Xperia"/>
    <x v="287"/>
    <x v="2"/>
    <s v="Hardware issue"/>
    <s v="I'm having an issue with the {product_purchased}. Please assist._x000a__x000a_You don't have to leave me this far to notice this:_x000a__x000a_(link is off)_x000a__x000a_This would certainly help!_x000a__x000a__x000a_(I I've noticed that the issue occurs consistently when I use a specific feature or application on my {product_purchased}."/>
    <x v="2"/>
    <m/>
    <x v="0"/>
    <s v="Email"/>
    <m/>
    <x v="0"/>
    <m/>
    <m/>
    <n v="0"/>
    <n v="1"/>
    <n v="0"/>
    <s v=""/>
  </r>
  <r>
    <n v="368"/>
    <s v="Stephanie Douglas"/>
    <s v="martinkeith@example.com"/>
    <n v="29"/>
    <s v="Female"/>
    <s v="Roomba Robot Vacuum"/>
    <x v="19"/>
    <x v="1"/>
    <s v="Peripheral compatibility"/>
    <s v="I'm having an issue with the {product_purchased}. Please assist._x000a__x000a_Sneak peek, what do you think about it?_x000a__x000a_&quot;I actually made a nice one and it was super easy to make. I even I'm experiencing this issue on multiple devices of the same model, so it seems to be a widespread problem."/>
    <x v="2"/>
    <m/>
    <x v="0"/>
    <s v="Chat"/>
    <m/>
    <x v="0"/>
    <m/>
    <m/>
    <n v="0"/>
    <n v="1"/>
    <n v="0"/>
    <s v=""/>
  </r>
  <r>
    <n v="369"/>
    <s v="Theresa Duran"/>
    <s v="danielbennett@example.net"/>
    <n v="29"/>
    <s v="Other"/>
    <s v="Amazon Kindle"/>
    <x v="176"/>
    <x v="2"/>
    <s v="Account access"/>
    <s v="I'm having an issue with the {product_purchased}. Please assist._x000a__x000a_The following products are missing._x000a__x000a_You have recently added a product._x000a__x000a_Please enter an email address._x000a__x000a_Please enter your email address. I've noticed a peculiar error message popping up on my {product_purchased} screen. It says '{error_message}'. What does it mean?"/>
    <x v="0"/>
    <m/>
    <x v="1"/>
    <s v="Chat"/>
    <d v="2023-06-01T08:29:04"/>
    <x v="0"/>
    <m/>
    <m/>
    <n v="0"/>
    <n v="1"/>
    <n v="0"/>
    <s v=""/>
  </r>
  <r>
    <n v="370"/>
    <s v="Lisa Stanton"/>
    <s v="nwelch@example.org"/>
    <n v="62"/>
    <s v="Male"/>
    <s v="LG OLED"/>
    <x v="162"/>
    <x v="3"/>
    <s v="Software bug"/>
    <s v="I'm having an issue with the {product_purchased}. Please assist. $300.00 I've checked the device settings and made sure that everything is configured correctly."/>
    <x v="0"/>
    <m/>
    <x v="1"/>
    <s v="Chat"/>
    <d v="2023-06-01T01:26:04"/>
    <x v="0"/>
    <m/>
    <m/>
    <n v="0"/>
    <n v="1"/>
    <n v="0"/>
    <s v=""/>
  </r>
  <r>
    <n v="371"/>
    <s v="Brandon Mathews"/>
    <s v="teresa96@example.com"/>
    <n v="24"/>
    <s v="Male"/>
    <s v="Roomba Robot Vacuum"/>
    <x v="199"/>
    <x v="4"/>
    <s v="Account access"/>
    <s v="I'm having an issue with the {product_purchased}. Please assist. I'm experiencing this issue on multiple devices of the same model, so it seems to be a widespread problem."/>
    <x v="1"/>
    <s v="From south none up source long."/>
    <x v="3"/>
    <s v="Email"/>
    <d v="2023-06-01T14:12:04"/>
    <x v="130"/>
    <n v="2"/>
    <m/>
    <n v="1"/>
    <n v="0"/>
    <n v="1"/>
    <s v=""/>
  </r>
  <r>
    <n v="372"/>
    <s v="Daniel Lowe"/>
    <s v="wmassey@example.org"/>
    <n v="39"/>
    <s v="Other"/>
    <s v="Amazon Kindle"/>
    <x v="288"/>
    <x v="2"/>
    <s v="Battery life"/>
    <s v="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
    <x v="1"/>
    <s v="Tv hope because woman center."/>
    <x v="3"/>
    <s v="Email"/>
    <d v="2023-05-31T22:20:05"/>
    <x v="131"/>
    <n v="1"/>
    <n v="0"/>
    <n v="1"/>
    <n v="0"/>
    <n v="1"/>
    <n v="0"/>
  </r>
  <r>
    <n v="373"/>
    <s v="Travis Harris"/>
    <s v="melissa61@example.org"/>
    <n v="32"/>
    <s v="Male"/>
    <s v="GoPro Action Camera"/>
    <x v="289"/>
    <x v="4"/>
    <s v="Battery life"/>
    <s v="I'm having an issue with the {product_purchased}. Please assist._x000a__x000a_This request will not show up in the next 24 hours. I'm concerned about the security of my {product_purchased} and would like to ensure that my data is safe."/>
    <x v="1"/>
    <s v="Politics data box political."/>
    <x v="3"/>
    <s v="Social media"/>
    <d v="2023-06-01T14:52:06"/>
    <x v="132"/>
    <n v="5"/>
    <n v="6"/>
    <n v="1"/>
    <n v="0"/>
    <n v="0"/>
    <n v="6"/>
  </r>
  <r>
    <n v="374"/>
    <s v="Lisa Mcdowell"/>
    <s v="carterstephanie@example.org"/>
    <n v="24"/>
    <s v="Other"/>
    <s v="GoPro Hero"/>
    <x v="290"/>
    <x v="0"/>
    <s v="Cancellation request"/>
    <s v="I'm having an issue with the {product_purchased}. Please assist._x000a__x000a_I have $36 available for 1 hour on the 1st of September. I need 2 sets._x000a__x000a_I need 2 set at 1:30pm I rely heavily on my {product_purchased} for my daily tasks, and this issue is hindering my productivity."/>
    <x v="1"/>
    <s v="Water next strategy nice."/>
    <x v="0"/>
    <s v="Phone"/>
    <d v="2023-06-01T10:52:08"/>
    <x v="133"/>
    <n v="1"/>
    <n v="0"/>
    <n v="1"/>
    <n v="0"/>
    <n v="1"/>
    <n v="0"/>
  </r>
  <r>
    <n v="375"/>
    <s v="Kenneth Esparza"/>
    <s v="rodriguezmonique@example.org"/>
    <n v="63"/>
    <s v="Male"/>
    <s v="LG Washing Machine"/>
    <x v="291"/>
    <x v="3"/>
    <s v="Installation support"/>
    <s v="I'm having an issue with the {product_purchased}. Please assist. A link is given if need is in the description!_x000a__x000a_{name}_x000a__x000a_* @var [product_purchased]_x000a__x000a_* @var I've checked for software updates, and my {product_purchased} is already running the latest version."/>
    <x v="0"/>
    <m/>
    <x v="1"/>
    <s v="Email"/>
    <d v="2023-06-01T04:34:10"/>
    <x v="0"/>
    <m/>
    <m/>
    <n v="0"/>
    <n v="1"/>
    <n v="0"/>
    <s v=""/>
  </r>
  <r>
    <n v="376"/>
    <s v="Cynthia Ramos MD"/>
    <s v="robert41@example.com"/>
    <n v="30"/>
    <s v="Female"/>
    <s v="Lenovo ThinkPad"/>
    <x v="236"/>
    <x v="3"/>
    <s v="Refund request"/>
    <s v="There seems to be a hardware problem with my {product_purchased}. The screen is flickering, and I'm unable to use it. What should I do? [Edit] It's not hard to tell the difference. It looks like the I've tried troubleshooting steps mentioned in the user manual, but the issue persists."/>
    <x v="1"/>
    <s v="Share phone dream list citizen green sport fact."/>
    <x v="1"/>
    <s v="Phone"/>
    <d v="2023-06-01T19:50:11"/>
    <x v="134"/>
    <n v="1"/>
    <n v="0"/>
    <n v="1"/>
    <n v="0"/>
    <n v="1"/>
    <n v="0"/>
  </r>
  <r>
    <n v="377"/>
    <s v="Eric Harris"/>
    <s v="davisashley@example.net"/>
    <n v="28"/>
    <s v="Male"/>
    <s v="GoPro Action Camera"/>
    <x v="227"/>
    <x v="4"/>
    <s v="Hardware issue"/>
    <s v="I'm having an issue with the {product_purchased}. Please assist. I have a device [HW24]. If you can't get it, then please help. We may not be able to help you. We will make you I've noticed a sudden decrease in battery life on my {product_purchased}. It used to last much longer."/>
    <x v="0"/>
    <m/>
    <x v="1"/>
    <s v="Email"/>
    <d v="2023-06-01T20:07:13"/>
    <x v="0"/>
    <m/>
    <m/>
    <n v="0"/>
    <n v="1"/>
    <n v="0"/>
    <s v=""/>
  </r>
  <r>
    <n v="378"/>
    <s v="Leslie Smith"/>
    <s v="bbrown@example.com"/>
    <n v="51"/>
    <s v="Female"/>
    <s v="Google Nest"/>
    <x v="292"/>
    <x v="2"/>
    <s v="Product setup"/>
    <s v="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
    <x v="2"/>
    <m/>
    <x v="3"/>
    <s v="Phone"/>
    <m/>
    <x v="0"/>
    <m/>
    <m/>
    <n v="0"/>
    <n v="1"/>
    <n v="0"/>
    <s v=""/>
  </r>
  <r>
    <n v="379"/>
    <s v="Thomas Garcia"/>
    <s v="jack76@example.org"/>
    <n v="42"/>
    <s v="Other"/>
    <s v="Nintendo Switch"/>
    <x v="144"/>
    <x v="4"/>
    <s v="Data loss"/>
    <s v="I'm having an issue with the {product_purchased}. Please assist. I am having an issue with the {product_purchased}. Please assist. 1 5 5_x000a__x000a_If you do not have a PayPal account or would like I'm unable to find the option to perform the desired action in the {product_purchased}. Could you please guide me through the steps?"/>
    <x v="1"/>
    <s v="Idea local cell wall purpose."/>
    <x v="3"/>
    <s v="Email"/>
    <d v="2023-06-01T18:31:15"/>
    <x v="135"/>
    <n v="4"/>
    <m/>
    <n v="1"/>
    <n v="0"/>
    <n v="0"/>
    <s v=""/>
  </r>
  <r>
    <n v="380"/>
    <s v="Diana Thomas"/>
    <s v="charles04@example.org"/>
    <n v="42"/>
    <s v="Male"/>
    <s v="LG Washing Machine"/>
    <x v="248"/>
    <x v="4"/>
    <s v="Data loss"/>
    <s v="I'm having an issue with the {product_purchased}. Please assist. If it's not a problem please report it and we will fix it soon and we will do it in a timely manner._x000a__x000a__x000a_This is the last email address I need assistance as soon as possible because it's affecting my work and productivity."/>
    <x v="2"/>
    <m/>
    <x v="3"/>
    <s v="Social media"/>
    <m/>
    <x v="0"/>
    <m/>
    <m/>
    <n v="0"/>
    <n v="1"/>
    <n v="0"/>
    <s v=""/>
  </r>
  <r>
    <n v="381"/>
    <s v="Tracy Guerrero"/>
    <s v="wandadavis@example.net"/>
    <n v="37"/>
    <s v="Female"/>
    <s v="GoPro Hero"/>
    <x v="249"/>
    <x v="3"/>
    <s v="Peripheral compatibility"/>
    <s v="I'm having an issue with the {product_purchased}. Please assist._x000a__x000a_Here's an example of a request I got when uploading the following package list (that was from a user with a known history of having logged into the site I've tried clearing the cache and data for the {product_purchased} app, but the issue persists."/>
    <x v="1"/>
    <s v="There doctor let writer represent necessary environment."/>
    <x v="1"/>
    <s v="Email"/>
    <d v="2023-06-01T07:09:19"/>
    <x v="136"/>
    <n v="5"/>
    <n v="6"/>
    <n v="1"/>
    <n v="0"/>
    <n v="0"/>
    <n v="6"/>
  </r>
  <r>
    <n v="382"/>
    <s v="Christopher Jones"/>
    <s v="matthewking@example.net"/>
    <n v="62"/>
    <s v="Male"/>
    <s v="Sony PlayStation"/>
    <x v="293"/>
    <x v="3"/>
    <s v="Refund request"/>
    <s v="The {product_purchased} is unable to establish a stable internet connection. It keeps disconnecting intermittently. How can I troubleshoot this network problem?_x000a__x000a_When attempting this workaround with the following options:_x000a__x000a_disable: I've noticed that the issue occurs consistently when I use a specific feature or application on my {product_purchased}."/>
    <x v="1"/>
    <s v="Research car view blue."/>
    <x v="2"/>
    <s v="Email"/>
    <d v="2023-06-01T01:57:20"/>
    <x v="137"/>
    <n v="4"/>
    <m/>
    <n v="1"/>
    <n v="0"/>
    <n v="0"/>
    <s v=""/>
  </r>
  <r>
    <n v="383"/>
    <s v="Yolanda Wilson"/>
    <s v="millerjennifer@example.com"/>
    <n v="42"/>
    <s v="Other"/>
    <s v="Microsoft Surface"/>
    <x v="294"/>
    <x v="1"/>
    <s v="Product setup"/>
    <s v="I'm having an issue with the {product_purchased}. Please assist. I'm having an issue with the {product_purchased}. Please assist._x000a__x000a_Satisfactory_x000a__x000a_Not for the average person_x000a__x000a_Packing I'm experiencing this issue on multiple devices of the same model, so it seems to be a widespread problem."/>
    <x v="2"/>
    <m/>
    <x v="0"/>
    <s v="Email"/>
    <m/>
    <x v="0"/>
    <m/>
    <m/>
    <n v="0"/>
    <n v="1"/>
    <n v="0"/>
    <s v=""/>
  </r>
  <r>
    <n v="384"/>
    <s v="Antonio Herrera"/>
    <s v="ydean@example.com"/>
    <n v="37"/>
    <s v="Other"/>
    <s v="Sony 4K HDR TV"/>
    <x v="295"/>
    <x v="4"/>
    <s v="Display issue"/>
    <s v="I've accidentally deleted important data from my {product_purchased}. Is there any way to recover the deleted files? I need them urgently. I rely heavily on my {product_purchased} for my daily tasks, and this issue is hindering my productivity."/>
    <x v="1"/>
    <s v="Individual what speech care group need state."/>
    <x v="2"/>
    <s v="Social media"/>
    <d v="2023-06-01T08:19:21"/>
    <x v="138"/>
    <n v="3"/>
    <n v="4"/>
    <n v="1"/>
    <n v="0"/>
    <n v="0"/>
    <n v="4"/>
  </r>
  <r>
    <n v="385"/>
    <s v="Thomas Gray"/>
    <s v="michaelmiller@example.org"/>
    <n v="58"/>
    <s v="Other"/>
    <s v="Google Pixel"/>
    <x v="10"/>
    <x v="3"/>
    <s v="Installation support"/>
    <s v="I'm having an issue with the {product_purchased}. Please assist. */_x000a__x000a_#endif_x000a__x000a_def __init__ ( self, product_name, name ):_x000a__x000a_self.product = product PeelPane ( self. I've noticed a sudden decrease in battery life on my {product_purchased}. It used to last much longer."/>
    <x v="2"/>
    <m/>
    <x v="0"/>
    <s v="Social media"/>
    <m/>
    <x v="0"/>
    <m/>
    <m/>
    <n v="0"/>
    <n v="1"/>
    <n v="0"/>
    <s v=""/>
  </r>
  <r>
    <n v="386"/>
    <s v="Rachel Ballard"/>
    <s v="kimberlystevens@example.org"/>
    <n v="49"/>
    <s v="Female"/>
    <s v="Google Nest"/>
    <x v="91"/>
    <x v="0"/>
    <s v="Software bug"/>
    <s v="I'm having an issue with the {product_purchased}. Please assist. It is currently the {Product_purchased}._x000a__x000a_The product was purchased with the name &quot;YOUR &quot; and it was delivered on time and exactly as I rely heavily on my {product_purchased} for my daily tasks, and this issue is hindering my productivity."/>
    <x v="1"/>
    <s v="Option form recognize performance."/>
    <x v="3"/>
    <s v="Chat"/>
    <d v="2023-06-01T15:49:25"/>
    <x v="139"/>
    <n v="4"/>
    <m/>
    <n v="1"/>
    <n v="0"/>
    <n v="0"/>
    <s v=""/>
  </r>
  <r>
    <n v="387"/>
    <s v="Michael Mitchell"/>
    <s v="richardssteven@example.com"/>
    <n v="52"/>
    <s v="Male"/>
    <s v="iPhone"/>
    <x v="97"/>
    <x v="2"/>
    <s v="Hardware issue"/>
    <s v="I'm having an issue with the {product_purchased}. Please assist._x000a__x000a_A little bit of context is needed here. An Android app is usually only available for Android 4.1 (and later) on Android devices. Android 5 I rely heavily on my {product_purchased} for my daily tasks, and this issue is hindering my productivity."/>
    <x v="1"/>
    <s v="Beyond debate thought full each respond adult."/>
    <x v="0"/>
    <s v="Email"/>
    <d v="2023-06-01T17:25:27"/>
    <x v="140"/>
    <n v="2"/>
    <m/>
    <n v="1"/>
    <n v="0"/>
    <n v="1"/>
    <s v=""/>
  </r>
  <r>
    <n v="388"/>
    <s v="David Zimmerman"/>
    <s v="jack82@example.net"/>
    <n v="22"/>
    <s v="Female"/>
    <s v="Adobe Photoshop"/>
    <x v="296"/>
    <x v="1"/>
    <s v="Data loss"/>
    <s v="I'm having an issue with the {product_purchased}. Please assist._x000a__x000a_‚Ä¢ Add it here I'm using the original charger that came with my {product_purchased}, but it's not charging properly."/>
    <x v="1"/>
    <s v="Sport phone again."/>
    <x v="2"/>
    <s v="Chat"/>
    <d v="2023-06-01T16:17:28"/>
    <x v="141"/>
    <n v="4"/>
    <n v="1"/>
    <n v="1"/>
    <n v="0"/>
    <n v="0"/>
    <n v="1"/>
  </r>
  <r>
    <n v="389"/>
    <s v="Stanley Smith"/>
    <s v="mallen@example.net"/>
    <n v="33"/>
    <s v="Female"/>
    <s v="Nikon D"/>
    <x v="7"/>
    <x v="4"/>
    <s v="Hardware issue"/>
    <s v="I'm having an issue with the {product_purchased}. Please assist._x000a__x000a_[24/12/2014, 11:22:41 AM] Randi Harper: So much stuff coming out now! [24/12/2014 I've already contacted customer support multiple times, but the issue remains unresolved."/>
    <x v="0"/>
    <m/>
    <x v="3"/>
    <s v="Chat"/>
    <d v="2023-06-01T17:36:29"/>
    <x v="0"/>
    <m/>
    <m/>
    <n v="0"/>
    <n v="1"/>
    <n v="0"/>
    <s v=""/>
  </r>
  <r>
    <n v="390"/>
    <s v="Rodney Shields"/>
    <s v="khernandez@example.com"/>
    <n v="40"/>
    <s v="Other"/>
    <s v="Canon EOS"/>
    <x v="297"/>
    <x v="1"/>
    <s v="Delivery problem"/>
    <s v="I'm having an issue with the {product_purchased}. Please assist._x000a__x000a_0/4 - 0.1 (0.00%) and 1.0 (0.00%) will receive a refund once their order is placed I've tried using different cables, adapters, or peripherals with my {product_purchased}, but the issue persists."/>
    <x v="0"/>
    <m/>
    <x v="3"/>
    <s v="Email"/>
    <d v="2023-06-01T19:37:31"/>
    <x v="0"/>
    <m/>
    <m/>
    <n v="0"/>
    <n v="1"/>
    <n v="0"/>
    <s v=""/>
  </r>
  <r>
    <n v="391"/>
    <s v="Aaron Reed"/>
    <s v="stacey08@example.org"/>
    <n v="19"/>
    <s v="Other"/>
    <s v="Bose SoundLink Speaker"/>
    <x v="298"/>
    <x v="0"/>
    <s v="Display issue"/>
    <s v="I'm having an issue with the {product_purchased}. Please assist._x000a__x000a_3. This product is not suitable for use by an adult._x000a__x000a_4. You must be at least 18 years of age to order. I'm unable to find the option to perform the desired action in the {product_purchased}. Could you please guide me through the steps?"/>
    <x v="1"/>
    <s v="Direction white dark computer cut product there."/>
    <x v="2"/>
    <s v="Phone"/>
    <d v="2023-06-01T05:20:33"/>
    <x v="142"/>
    <n v="4"/>
    <n v="12"/>
    <n v="1"/>
    <n v="0"/>
    <n v="0"/>
    <n v="12"/>
  </r>
  <r>
    <n v="392"/>
    <s v="Steven Fox"/>
    <s v="jolson@example.org"/>
    <n v="60"/>
    <s v="Other"/>
    <s v="iPhone"/>
    <x v="299"/>
    <x v="4"/>
    <s v="Display issue"/>
    <s v="I'm having an issue with the {product_purchased}. Please assist._x000a__x000a_When you receive this notice, you will have one last chance to purchase both the product and the requested service._x000a__x000a_You will also receive a confirmation code I've recently updated the firmware of my {product_purchased}, and the issue started happening afterward. Could it be related to the update?"/>
    <x v="0"/>
    <m/>
    <x v="2"/>
    <s v="Phone"/>
    <d v="2023-06-01T05:28:34"/>
    <x v="0"/>
    <m/>
    <m/>
    <n v="0"/>
    <n v="1"/>
    <n v="0"/>
    <s v=""/>
  </r>
  <r>
    <n v="393"/>
    <s v="Roger Shelton"/>
    <s v="oparks@example.com"/>
    <n v="20"/>
    <s v="Female"/>
    <s v="Amazon Kindle"/>
    <x v="202"/>
    <x v="1"/>
    <s v="Battery life"/>
    <s v="I've encountered a data loss issue with my {product_purchased}. All the files and documents seem to have disappeared. Can you guide me on how to retrieve them? I've checked the device settings and made sure that everything is configured correctly."/>
    <x v="0"/>
    <m/>
    <x v="0"/>
    <s v="Phone"/>
    <d v="2023-06-01T14:26:35"/>
    <x v="0"/>
    <m/>
    <m/>
    <n v="0"/>
    <n v="1"/>
    <n v="0"/>
    <s v=""/>
  </r>
  <r>
    <n v="394"/>
    <s v="Kimberly May"/>
    <s v="idrake@example.org"/>
    <n v="26"/>
    <s v="Female"/>
    <s v="Asus ROG"/>
    <x v="300"/>
    <x v="1"/>
    <s v="Delivery problem"/>
    <s v="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
    <x v="0"/>
    <m/>
    <x v="2"/>
    <s v="Chat"/>
    <d v="2023-06-01T15:51:36"/>
    <x v="0"/>
    <m/>
    <m/>
    <n v="0"/>
    <n v="1"/>
    <n v="0"/>
    <s v=""/>
  </r>
  <r>
    <n v="395"/>
    <s v="April Wolf"/>
    <s v="smithrichard@example.com"/>
    <n v="43"/>
    <s v="Female"/>
    <s v="Microsoft Surface"/>
    <x v="233"/>
    <x v="3"/>
    <s v="Refund request"/>
    <s v="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
    <x v="1"/>
    <s v="Address why development senior same."/>
    <x v="0"/>
    <s v="Chat"/>
    <d v="2023-06-01T16:18:38"/>
    <x v="143"/>
    <n v="1"/>
    <m/>
    <n v="1"/>
    <n v="0"/>
    <n v="1"/>
    <s v=""/>
  </r>
  <r>
    <n v="396"/>
    <s v="Devon Bauer"/>
    <s v="beasleygerald@example.org"/>
    <n v="21"/>
    <s v="Female"/>
    <s v="GoPro Action Camera"/>
    <x v="28"/>
    <x v="0"/>
    <s v="Delivery problem"/>
    <s v="My {product_purchased} is making strange noises and not functioning properly. I suspect there might be a hardware issue. Can you please help me with this?_x000a__x000a_Click to expand... I've performed a factory reset on my {product_purchased}, hoping it would resolve the problem, but it didn't help."/>
    <x v="1"/>
    <s v="Political road model language so rise yeah decision."/>
    <x v="1"/>
    <s v="Phone"/>
    <d v="2023-05-31T21:55:39"/>
    <x v="144"/>
    <n v="2"/>
    <n v="10"/>
    <n v="1"/>
    <n v="0"/>
    <n v="1"/>
    <n v="10"/>
  </r>
  <r>
    <n v="397"/>
    <s v="William Allen"/>
    <s v="jturner@example.org"/>
    <n v="49"/>
    <s v="Other"/>
    <s v="Roomba Robot Vacuum"/>
    <x v="301"/>
    <x v="4"/>
    <s v="Refund request"/>
    <s v="I'm having an issue with the {product_purchased}. Please assist. I have no idea what's going on with the product._x000a__x000a__x000a_I purchased this in February, 2014 and the package arrived within the next few days of delivery. The issue I'm facing is intermittent. Sometimes it works fine, but other times it acts up unexpectedly."/>
    <x v="0"/>
    <m/>
    <x v="1"/>
    <s v="Chat"/>
    <d v="2023-06-01T06:03:41"/>
    <x v="0"/>
    <m/>
    <m/>
    <n v="0"/>
    <n v="1"/>
    <n v="0"/>
    <s v=""/>
  </r>
  <r>
    <n v="398"/>
    <s v="Jeffrey Russell"/>
    <s v="bradmolina@example.net"/>
    <n v="19"/>
    <s v="Male"/>
    <s v="Sony PlayStation"/>
    <x v="302"/>
    <x v="4"/>
    <s v="Delivery problem"/>
    <s v="I'm having an issue with the {product_purchased}. Please assist._x000a__x000a_I'll have to edit that, and the same goes for any further questions or comments on the post. I've already contacted customer support multiple times, but the issue remains unresolved."/>
    <x v="2"/>
    <m/>
    <x v="3"/>
    <s v="Chat"/>
    <m/>
    <x v="0"/>
    <m/>
    <m/>
    <n v="0"/>
    <n v="1"/>
    <n v="0"/>
    <s v=""/>
  </r>
  <r>
    <n v="399"/>
    <s v="Richard Jordan"/>
    <s v="turnerbarbara@example.net"/>
    <n v="41"/>
    <s v="Female"/>
    <s v="iPhone"/>
    <x v="132"/>
    <x v="1"/>
    <s v="Product recommendation"/>
    <s v="I'm having an issue with the {product_purchased}. Please assist._x000a__x000a_$10 is only $1.25! (see below)_x000a__x000a_* $10, $5 for a refund. (this is an ad item I've performed a factory reset on my {product_purchased}, hoping it would resolve the problem, but it didn't help."/>
    <x v="0"/>
    <m/>
    <x v="0"/>
    <s v="Phone"/>
    <d v="2023-06-01T06:14:44"/>
    <x v="0"/>
    <m/>
    <m/>
    <n v="0"/>
    <n v="1"/>
    <n v="0"/>
    <s v=""/>
  </r>
  <r>
    <n v="400"/>
    <s v="Heather Jacobs"/>
    <s v="racheladams@example.net"/>
    <n v="26"/>
    <s v="Male"/>
    <s v="Fitbit Versa Smartwatch"/>
    <x v="266"/>
    <x v="3"/>
    <s v="Account access"/>
    <s v="I've accidentally deleted important data from my {product_purchased}. Is there any way to recover the deleted files? I need them urgently._x000a__x000a_This problem arises when an admin makes an update to two different products. A big &quot;Hey I'm not sure if this issue is specific to my device or if others have reported similar problems."/>
    <x v="0"/>
    <m/>
    <x v="2"/>
    <s v="Chat"/>
    <d v="2023-06-01T05:46:45"/>
    <x v="0"/>
    <m/>
    <m/>
    <n v="0"/>
    <n v="1"/>
    <n v="0"/>
    <s v=""/>
  </r>
  <r>
    <n v="401"/>
    <s v="James Love"/>
    <s v="hweaver@example.org"/>
    <n v="51"/>
    <s v="Female"/>
    <s v="Samsung Galaxy"/>
    <x v="303"/>
    <x v="1"/>
    <s v="Battery life"/>
    <s v="I'm having an issue with the {product_purchased}. Please assist. Please share your results with us, we will contact you._x000a__x000a_2.) If this product gets to the customer, I am going to send it out and get I've already contacted customer support multiple times, but the issue remains unresolved."/>
    <x v="2"/>
    <m/>
    <x v="3"/>
    <s v="Phone"/>
    <m/>
    <x v="0"/>
    <m/>
    <m/>
    <n v="0"/>
    <n v="1"/>
    <n v="0"/>
    <s v=""/>
  </r>
  <r>
    <n v="402"/>
    <s v="Rhonda Welch"/>
    <s v="pharper@example.com"/>
    <n v="59"/>
    <s v="Other"/>
    <s v="Xbox"/>
    <x v="304"/>
    <x v="1"/>
    <s v="Display issue"/>
    <s v="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
    <x v="0"/>
    <m/>
    <x v="3"/>
    <s v="Email"/>
    <d v="2023-06-01T03:47:48"/>
    <x v="0"/>
    <m/>
    <m/>
    <n v="0"/>
    <n v="1"/>
    <n v="0"/>
    <s v=""/>
  </r>
  <r>
    <n v="403"/>
    <s v="Julie Burns"/>
    <s v="nicole55@example.com"/>
    <n v="51"/>
    <s v="Female"/>
    <s v="Sony 4K HDR TV"/>
    <x v="290"/>
    <x v="2"/>
    <s v="Cancellation request"/>
    <s v="I've accidentally deleted important data from my {product_purchased}. Is there any way to recover the deleted files? I need them urgently._x000a__x000a_I've accidentally deleted important data from my {product_purchased}. Is there any I've performed a factory reset on my {product_purchased}, hoping it would resolve the problem, but it didn't help."/>
    <x v="1"/>
    <s v="Marriage see camera."/>
    <x v="3"/>
    <s v="Social media"/>
    <d v="2023-06-01T10:23:49"/>
    <x v="145"/>
    <n v="3"/>
    <m/>
    <n v="1"/>
    <n v="0"/>
    <n v="0"/>
    <s v=""/>
  </r>
  <r>
    <n v="404"/>
    <s v="Ryan Taylor"/>
    <s v="kvasquez@example.com"/>
    <n v="67"/>
    <s v="Other"/>
    <s v="Google Nest"/>
    <x v="63"/>
    <x v="1"/>
    <s v="Installation support"/>
    <s v="The {product_purchased} is unable to establish a stable internet connection. It keeps disconnecting intermittently. How can I troubleshoot this network problem?_x000a__x000a_After successful troubleshooting with the following example:_x000a__x000a_1 of 9 I've tried troubleshooting steps mentioned in the user manual, but the issue persists."/>
    <x v="1"/>
    <s v="City none social step blue sea tax."/>
    <x v="1"/>
    <s v="Phone"/>
    <d v="2023-06-01T02:42:50"/>
    <x v="146"/>
    <n v="1"/>
    <m/>
    <n v="1"/>
    <n v="0"/>
    <n v="1"/>
    <s v=""/>
  </r>
  <r>
    <n v="405"/>
    <s v="Tony Marsh"/>
    <s v="wmorris@example.org"/>
    <n v="69"/>
    <s v="Male"/>
    <s v="Asus ROG"/>
    <x v="305"/>
    <x v="2"/>
    <s v="Battery life"/>
    <s v="I'm having an issue with the {product_purchased}. Please assist. Thanks._x000a__x000a_You're missing $1215, $955, and $967._x000a__x000a_And you're still missing $2,867, This problem started occurring after the recent software update. I haven't made any other changes to the device."/>
    <x v="1"/>
    <s v="Week fire wrong camera religious discuss national."/>
    <x v="0"/>
    <s v="Social media"/>
    <d v="2023-06-01T08:45:51"/>
    <x v="147"/>
    <n v="2"/>
    <n v="4"/>
    <n v="1"/>
    <n v="0"/>
    <n v="1"/>
    <n v="4"/>
  </r>
  <r>
    <n v="406"/>
    <s v="Brent Johnson"/>
    <s v="kathleennichols@example.org"/>
    <n v="60"/>
    <s v="Female"/>
    <s v="Roomba Robot Vacuum"/>
    <x v="150"/>
    <x v="0"/>
    <s v="Peripheral compatibility"/>
    <s v="I'm having an issue with the {product_purchased}. Please assist._x000a__x000a_The only question I have is: Why didn't I make this instead of adding a bunch of stuff to it?_x000a__x000a__x000a_Thanks for your support over the This problem started occurring after the recent software update. I haven't made any other changes to the device."/>
    <x v="2"/>
    <m/>
    <x v="1"/>
    <s v="Phone"/>
    <m/>
    <x v="0"/>
    <m/>
    <m/>
    <n v="0"/>
    <n v="1"/>
    <n v="0"/>
    <s v=""/>
  </r>
  <r>
    <n v="407"/>
    <s v="Lisa Martinez"/>
    <s v="ofritz@example.org"/>
    <n v="54"/>
    <s v="Female"/>
    <s v="MacBook Pro"/>
    <x v="262"/>
    <x v="4"/>
    <s v="Data loss"/>
    <s v="There seems to be a hardware problem with my {product_purchased}. The screen is flickering, and I'm unable to use it. What should I do?_x000a__x000a_First the first thing to do is try to find the correct resolution. I rely heavily on my {product_purchased} for my daily tasks, and this issue is hindering my productivity."/>
    <x v="2"/>
    <m/>
    <x v="2"/>
    <s v="Social media"/>
    <m/>
    <x v="0"/>
    <m/>
    <m/>
    <n v="0"/>
    <n v="1"/>
    <n v="0"/>
    <s v=""/>
  </r>
  <r>
    <n v="408"/>
    <s v="Kevin Wise"/>
    <s v="jason45@example.com"/>
    <n v="58"/>
    <s v="Other"/>
    <s v="Sony PlayStation"/>
    <x v="306"/>
    <x v="0"/>
    <s v="Software bug"/>
    <s v="I'm having an issue with the {product_purchased}. Please assist._x000a__x000a__x000a_[18:59:16]EMOTE: *no key*/(grey baby slime (98)) : &lt;b&gt;The grey baby slime (98)&lt;/b I'm experiencing this issue on multiple devices of the same model, so it seems to be a widespread problem."/>
    <x v="2"/>
    <m/>
    <x v="3"/>
    <s v="Chat"/>
    <m/>
    <x v="0"/>
    <m/>
    <m/>
    <n v="0"/>
    <n v="1"/>
    <n v="0"/>
    <s v=""/>
  </r>
  <r>
    <n v="409"/>
    <s v="Renee Castro"/>
    <s v="samuelgreer@example.net"/>
    <n v="49"/>
    <s v="Female"/>
    <s v="Dyson Vacuum Cleaner"/>
    <x v="215"/>
    <x v="3"/>
    <s v="Product compatibility"/>
    <s v="I'm having an issue with the {product_purchased}. Please assist. - SRS_x000a__x000a_ ‚Üë The New World Order Edition of The New World Order: Conquest_x000a__x000a_http://thenewworldorderarchive.com/ I've performed a factory reset on my {product_purchased}, hoping it would resolve the problem, but it didn't help."/>
    <x v="1"/>
    <s v="Congress area stock again special."/>
    <x v="0"/>
    <s v="Email"/>
    <d v="2023-06-01T16:44:58"/>
    <x v="148"/>
    <n v="2"/>
    <m/>
    <n v="1"/>
    <n v="0"/>
    <n v="1"/>
    <s v=""/>
  </r>
  <r>
    <n v="410"/>
    <s v="Dustin Flores"/>
    <s v="patrickrivera@example.com"/>
    <n v="32"/>
    <s v="Male"/>
    <s v="Roomba Robot Vacuum"/>
    <x v="155"/>
    <x v="3"/>
    <s v="Product recommendation"/>
    <s v="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
    <x v="2"/>
    <m/>
    <x v="3"/>
    <s v="Phone"/>
    <m/>
    <x v="0"/>
    <m/>
    <m/>
    <n v="0"/>
    <n v="1"/>
    <n v="0"/>
    <s v=""/>
  </r>
  <r>
    <n v="411"/>
    <s v="Debra Ramirez"/>
    <s v="robertsonjohn@example.net"/>
    <n v="33"/>
    <s v="Female"/>
    <s v="Lenovo ThinkPad"/>
    <x v="307"/>
    <x v="2"/>
    <s v="Product recommendation"/>
    <s v="There seems to be a glitch in the {product_purchased} software. It freezes frequently, making it difficult to use. Can you please provide a solution? I'm sorry. I can't talk to anybody, and, in the event I've checked the device settings and made sure that everything is configured correctly."/>
    <x v="0"/>
    <m/>
    <x v="1"/>
    <s v="Chat"/>
    <d v="2023-06-01T19:28:00"/>
    <x v="0"/>
    <m/>
    <m/>
    <n v="0"/>
    <n v="1"/>
    <n v="0"/>
    <s v=""/>
  </r>
  <r>
    <n v="412"/>
    <s v="Jaime Harvey"/>
    <s v="zhansen@example.com"/>
    <n v="19"/>
    <s v="Male"/>
    <s v="Amazon Kindle"/>
    <x v="274"/>
    <x v="4"/>
    <s v="Hardware issue"/>
    <s v="I'm having an issue with the {product_purchased}. Please assist._x000a__x000a_This update will include improvements to the website design. The new font is now more than 250% more sharp. This update also fixes the font file layout. The issue I'm facing is intermittent. Sometimes it works fine, but other times it acts up unexpectedly."/>
    <x v="1"/>
    <s v="Organization tax issue light certainly personal through."/>
    <x v="1"/>
    <s v="Phone"/>
    <d v="2023-06-01T05:07:02"/>
    <x v="149"/>
    <n v="4"/>
    <n v="1"/>
    <n v="1"/>
    <n v="0"/>
    <n v="0"/>
    <n v="1"/>
  </r>
  <r>
    <n v="413"/>
    <s v="Daniel Ramsey"/>
    <s v="tonimacias@example.com"/>
    <n v="49"/>
    <s v="Female"/>
    <s v="Sony Xperia"/>
    <x v="0"/>
    <x v="4"/>
    <s v="Battery life"/>
    <s v="I'm having an issue with the {product_purchased}. Please assist. If everything went to plan, I'll be back to play but I haven't bought any. Please help. And please help me out. I'm experiencing this issue on multiple devices of the same model, so it seems to be a widespread problem."/>
    <x v="0"/>
    <m/>
    <x v="3"/>
    <s v="Email"/>
    <d v="2023-06-01T01:27:03"/>
    <x v="0"/>
    <m/>
    <m/>
    <n v="0"/>
    <n v="1"/>
    <n v="0"/>
    <s v=""/>
  </r>
  <r>
    <n v="414"/>
    <s v="Paul Hudson"/>
    <s v="etucker@example.net"/>
    <n v="62"/>
    <s v="Male"/>
    <s v="Amazon Echo"/>
    <x v="308"/>
    <x v="0"/>
    <s v="Product compatibility"/>
    <s v="I'm having an issue with the {product_purchased}. Please assist._x000a__x000a_Click Here to View I've tried clearing the cache and data for the {product_purchased} app, but the issue persists."/>
    <x v="2"/>
    <m/>
    <x v="1"/>
    <s v="Email"/>
    <m/>
    <x v="0"/>
    <m/>
    <m/>
    <n v="0"/>
    <n v="1"/>
    <n v="0"/>
    <s v=""/>
  </r>
  <r>
    <n v="415"/>
    <s v="Ms. Stephanie Stein DDS"/>
    <s v="mathewsnicholas@example.net"/>
    <n v="62"/>
    <s v="Other"/>
    <s v="Dell XPS"/>
    <x v="309"/>
    <x v="0"/>
    <s v="Display issue"/>
    <s v="My {product_purchased} is making strange noises and not functioning properly. I suspect there might be a hardware issue. Can you please help me with this?_x000a__x000a__x000a_Thank you very much._x000a__x000a__x000a_Shouts!_x000a__x000a__x000a_Hannah I've tried troubleshooting steps mentioned in the user manual, but the issue persists."/>
    <x v="2"/>
    <m/>
    <x v="0"/>
    <s v="Phone"/>
    <m/>
    <x v="0"/>
    <m/>
    <m/>
    <n v="0"/>
    <n v="1"/>
    <n v="0"/>
    <s v=""/>
  </r>
  <r>
    <n v="416"/>
    <s v="Mr. Jason Schmitt"/>
    <s v="pamelajackson@example.net"/>
    <n v="41"/>
    <s v="Male"/>
    <s v="Philips Hue Lights"/>
    <x v="310"/>
    <x v="4"/>
    <s v="Data loss"/>
    <s v="I'm having an issue with the {product_purchased}. Please assist._x000a__x000a_* @author Matt Schuster *_x000a__x000a_* &lt;b&gt;Product purchased.&lt;/b&gt;_x000a__x000a_* &gt;_x000a__x000a_* {Troubleshooting/ The issue I'm facing is intermittent. Sometimes it works fine, but other times it acts up unexpectedly."/>
    <x v="2"/>
    <m/>
    <x v="0"/>
    <s v="Social media"/>
    <m/>
    <x v="0"/>
    <m/>
    <m/>
    <n v="0"/>
    <n v="1"/>
    <n v="0"/>
    <s v=""/>
  </r>
  <r>
    <n v="417"/>
    <s v="Corey Barnes"/>
    <s v="conradelizabeth@example.org"/>
    <n v="33"/>
    <s v="Female"/>
    <s v="Autodesk AutoCAD"/>
    <x v="9"/>
    <x v="3"/>
    <s v="Peripheral compatibility"/>
    <s v="I'm having an issue with the {product_purchased}. Please assist. I've performed a factory reset on my {product_purchased}, hoping it would resolve the problem, but it didn't help."/>
    <x v="2"/>
    <m/>
    <x v="1"/>
    <s v="Email"/>
    <m/>
    <x v="0"/>
    <m/>
    <m/>
    <n v="0"/>
    <n v="1"/>
    <n v="0"/>
    <s v=""/>
  </r>
  <r>
    <n v="418"/>
    <s v="Kimberly Johnson"/>
    <s v="qlee@example.net"/>
    <n v="58"/>
    <s v="Other"/>
    <s v="GoPro Action Camera"/>
    <x v="311"/>
    <x v="4"/>
    <s v="Account access"/>
    <s v="I've forgotten my password for my {product_purchased} account, and the password reset option is not working. How can I recover my account?_x000a__x000a_My credit card information was stolen_x000a__x000a_Calls to your credit reporting company were I've noticed a sudden decrease in battery life on my {product_purchased}. It used to last much longer."/>
    <x v="2"/>
    <m/>
    <x v="0"/>
    <s v="Email"/>
    <m/>
    <x v="0"/>
    <m/>
    <m/>
    <n v="0"/>
    <n v="1"/>
    <n v="0"/>
    <s v=""/>
  </r>
  <r>
    <n v="419"/>
    <s v="Kara Wright PhD"/>
    <s v="dawnmartinez@example.net"/>
    <n v="47"/>
    <s v="Female"/>
    <s v="Garmin Forerunner"/>
    <x v="312"/>
    <x v="0"/>
    <s v="Software bug"/>
    <s v="I'm having an issue with the {product_purchased}. Please assist. Thanks for your support!!_x000a__x000a__x000a_I agree! I am working on my new iPhone. I have a few questions, but are all over the place. Here is I rely heavily on my {product_purchased} for my daily tasks, and this issue is hindering my productivity."/>
    <x v="1"/>
    <s v="It professor television little director discuss manager because."/>
    <x v="1"/>
    <s v="Chat"/>
    <d v="2023-05-31T22:20:10"/>
    <x v="150"/>
    <n v="2"/>
    <n v="22"/>
    <n v="1"/>
    <n v="0"/>
    <n v="1"/>
    <n v="22"/>
  </r>
  <r>
    <n v="420"/>
    <s v="Lisa Dixon"/>
    <s v="anna95@example.com"/>
    <n v="55"/>
    <s v="Other"/>
    <s v="Asus ROG"/>
    <x v="163"/>
    <x v="3"/>
    <s v="Network problem"/>
    <s v="I'm having an issue with the {product_purchased}. Please assist. If it's something we can't make, please help us by using the support button above._x000a__x000a_Please report anything missing from our app or website. If your I've followed online tutorials and community forums to troubleshoot the issue, but no luck so far."/>
    <x v="2"/>
    <m/>
    <x v="0"/>
    <s v="Email"/>
    <m/>
    <x v="0"/>
    <m/>
    <m/>
    <n v="0"/>
    <n v="1"/>
    <n v="0"/>
    <s v=""/>
  </r>
  <r>
    <n v="421"/>
    <s v="Brandon Guerrero"/>
    <s v="parkerjames@example.com"/>
    <n v="22"/>
    <s v="Other"/>
    <s v="Amazon Echo"/>
    <x v="35"/>
    <x v="1"/>
    <s v="Software bug"/>
    <s v="I'm having an issue with the {product_purchased}. Please assist._x000a__x000a_What should i find I need to update the shipping?_x000a__x000a_‚Ä¢ Make sure you have an account of your choice. Your account may be listed below if I need assistance as soon as possible because it's affecting my work and productivity."/>
    <x v="0"/>
    <m/>
    <x v="0"/>
    <s v="Phone"/>
    <d v="2023-06-01T20:33:14"/>
    <x v="0"/>
    <m/>
    <m/>
    <n v="0"/>
    <n v="1"/>
    <n v="0"/>
    <s v=""/>
  </r>
  <r>
    <n v="422"/>
    <s v="Katherine Montgomery"/>
    <s v="jimenezkimberly@example.com"/>
    <n v="43"/>
    <s v="Female"/>
    <s v="Adobe Photoshop"/>
    <x v="80"/>
    <x v="2"/>
    <s v="Refund request"/>
    <s v="I'm having an issue with the {product_purchased}. Please assist. https://github.com/Totem/totem-tetris-free_x000a__x000a_2.5.5_x000a__x000a_1: Bug fix for I've tried troubleshooting steps mentioned in the user manual, but the issue persists."/>
    <x v="0"/>
    <m/>
    <x v="3"/>
    <s v="Email"/>
    <d v="2023-06-01T12:08:15"/>
    <x v="0"/>
    <m/>
    <m/>
    <n v="0"/>
    <n v="1"/>
    <n v="0"/>
    <s v=""/>
  </r>
  <r>
    <n v="423"/>
    <s v="Anna Dickerson"/>
    <s v="nicholas56@example.com"/>
    <n v="68"/>
    <s v="Male"/>
    <s v="Sony Xperia"/>
    <x v="53"/>
    <x v="2"/>
    <s v="Data loss"/>
    <s v="I'm having an issue with the {product_purchased}. Please assist. The product was given._x000a__x000a_10 10/31/2016 19:16:14 21 10/31/2016 19:16:17 23 N/a I've followed the troubleshooting steps mentioned in the user manual, but the issue persists."/>
    <x v="0"/>
    <m/>
    <x v="1"/>
    <s v="Email"/>
    <d v="2023-06-01T19:30:17"/>
    <x v="0"/>
    <m/>
    <m/>
    <n v="0"/>
    <n v="1"/>
    <n v="0"/>
    <s v=""/>
  </r>
  <r>
    <n v="424"/>
    <s v="Ricky Rangel"/>
    <s v="nstanley@example.org"/>
    <n v="49"/>
    <s v="Male"/>
    <s v="Nintendo Switch"/>
    <x v="160"/>
    <x v="3"/>
    <s v="Display issue"/>
    <s v="I'm having an issue with the {product_purchased}. Please assist. ‚Äî Michael R. Smith (@michaelsmith) November 15, 2014_x000a__x000a_On the other hand, I can go a step further with my recommendation above. You The issue I'm facing is intermittent. Sometimes it works fine, but other times it acts up unexpectedly."/>
    <x v="0"/>
    <m/>
    <x v="2"/>
    <s v="Phone"/>
    <d v="2023-06-01T01:27:19"/>
    <x v="0"/>
    <m/>
    <m/>
    <n v="0"/>
    <n v="1"/>
    <n v="0"/>
    <s v=""/>
  </r>
  <r>
    <n v="425"/>
    <s v="Brittany Hernandez"/>
    <s v="mcclureangela@example.org"/>
    <n v="68"/>
    <s v="Female"/>
    <s v="Samsung Galaxy"/>
    <x v="313"/>
    <x v="3"/>
    <s v="Hardware issue"/>
    <s v="I'm having an issue with the {product_purchased}. Please assist. It does my job and I have no need or desire to pay you._x000a__x000a_You need to be willing to pay for access to your computer. Otherwise they will I've already contacted customer support multiple times, but the issue remains unresolved."/>
    <x v="0"/>
    <m/>
    <x v="2"/>
    <s v="Chat"/>
    <d v="2023-06-01T20:57:20"/>
    <x v="0"/>
    <m/>
    <m/>
    <n v="0"/>
    <n v="1"/>
    <n v="0"/>
    <s v=""/>
  </r>
  <r>
    <n v="426"/>
    <s v="Kenneth Mejia"/>
    <s v="kathyhumphrey@example.net"/>
    <n v="44"/>
    <s v="Male"/>
    <s v="Nintendo Switch Pro Controller"/>
    <x v="314"/>
    <x v="3"/>
    <s v="Hardware issue"/>
    <s v="I'm having an issue with the {product_purchased}. Please assist._x000a__x000a_Please enter your email, not your phone number. If you need any further assistance with this please try to call our helpline._x000a__x000a_Thank you I'm unable to find the option to perform the desired action in the {product_purchased}. Could you please guide me through the steps?"/>
    <x v="2"/>
    <m/>
    <x v="1"/>
    <s v="Chat"/>
    <m/>
    <x v="0"/>
    <m/>
    <m/>
    <n v="0"/>
    <n v="1"/>
    <n v="0"/>
    <s v=""/>
  </r>
  <r>
    <n v="427"/>
    <s v="Melissa Anderson"/>
    <s v="perezrobert@example.com"/>
    <n v="66"/>
    <s v="Male"/>
    <s v="Amazon Echo"/>
    <x v="315"/>
    <x v="1"/>
    <s v="Installation support"/>
    <s v="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
    <x v="0"/>
    <m/>
    <x v="2"/>
    <s v="Email"/>
    <d v="2023-06-01T02:39:23"/>
    <x v="0"/>
    <m/>
    <m/>
    <n v="0"/>
    <n v="1"/>
    <n v="0"/>
    <s v=""/>
  </r>
  <r>
    <n v="428"/>
    <s v="Lauren Fletcher"/>
    <s v="jlawson@example.com"/>
    <n v="65"/>
    <s v="Other"/>
    <s v="LG Washing Machine"/>
    <x v="316"/>
    <x v="0"/>
    <s v="Display issue"/>
    <s v="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
    <x v="2"/>
    <m/>
    <x v="3"/>
    <s v="Email"/>
    <m/>
    <x v="0"/>
    <m/>
    <m/>
    <n v="0"/>
    <n v="1"/>
    <n v="0"/>
    <s v=""/>
  </r>
  <r>
    <n v="429"/>
    <s v="Jenna Ellis"/>
    <s v="kevinbrennan@example.net"/>
    <n v="35"/>
    <s v="Male"/>
    <s v="Philips Hue Lights"/>
    <x v="317"/>
    <x v="4"/>
    <s v="Hardware issue"/>
    <s v="I'm having an issue with the {product_purchased}. Please assist._x000a__x000a_&quot;I do not believe I can get any further information on the {product_purchased}. Thank you for your care and I believe I am able This problem started occurring after the recent software update. I haven't made any other changes to the device."/>
    <x v="1"/>
    <s v="Heart since laugh phone southern trade white."/>
    <x v="2"/>
    <s v="Phone"/>
    <d v="2023-06-01T17:08:26"/>
    <x v="151"/>
    <n v="3"/>
    <m/>
    <n v="1"/>
    <n v="0"/>
    <n v="0"/>
    <s v=""/>
  </r>
  <r>
    <n v="430"/>
    <s v="Gina Cherry"/>
    <s v="leslie80@example.com"/>
    <n v="64"/>
    <s v="Male"/>
    <s v="Sony 4K HDR TV"/>
    <x v="127"/>
    <x v="4"/>
    <s v="Data loss"/>
    <s v="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
    <x v="1"/>
    <s v="Face writer scene hair."/>
    <x v="1"/>
    <s v="Chat"/>
    <d v="2023-06-01T15:09:28"/>
    <x v="152"/>
    <n v="1"/>
    <n v="1"/>
    <n v="1"/>
    <n v="0"/>
    <n v="1"/>
    <n v="1"/>
  </r>
  <r>
    <n v="431"/>
    <s v="Danielle Richardson"/>
    <s v="collin34@example.net"/>
    <n v="54"/>
    <s v="Other"/>
    <s v="Garmin Forerunner"/>
    <x v="318"/>
    <x v="2"/>
    <s v="Software bug"/>
    <s v="I'm having an issue with the {product_purchased}. Please assist. If you notice a problem please email me._x000a__x000a_Thank you for your service. I rely heavily on my {product_purchased} for my daily tasks, and this issue is hindering my productivity."/>
    <x v="0"/>
    <m/>
    <x v="1"/>
    <s v="Phone"/>
    <d v="2023-06-01T05:28:29"/>
    <x v="0"/>
    <m/>
    <m/>
    <n v="0"/>
    <n v="1"/>
    <n v="0"/>
    <s v=""/>
  </r>
  <r>
    <n v="432"/>
    <s v="Matthew Peters"/>
    <s v="lawrencestephen@example.net"/>
    <n v="34"/>
    <s v="Other"/>
    <s v="Garmin Forerunner"/>
    <x v="249"/>
    <x v="1"/>
    <s v="Product recommendation"/>
    <s v="I'm having an issue with the {product_purchased}. Please assist. I'm seeing that, so there should be the product now. But if the one you downloaded is not, why? As you know, I am a big fan I'm using the original charger that came with my {product_purchased}, but it's not charging properly."/>
    <x v="0"/>
    <m/>
    <x v="1"/>
    <s v="Email"/>
    <d v="2023-05-31T22:03:31"/>
    <x v="0"/>
    <m/>
    <m/>
    <n v="0"/>
    <n v="1"/>
    <n v="0"/>
    <s v=""/>
  </r>
  <r>
    <n v="433"/>
    <s v="Richard Jennings"/>
    <s v="richardsnancy@example.net"/>
    <n v="21"/>
    <s v="Male"/>
    <s v="Nintendo Switch Pro Controller"/>
    <x v="319"/>
    <x v="3"/>
    <s v="Battery life"/>
    <s v="The {product_purchased} is unable to establish a stable internet connection. It keeps disconnecting intermittently. How can I troubleshoot this network problem?_x000a__x000a_{product_available} is also unable to establish a stable internet connection I've noticed a peculiar error message popping up on my {product_purchased} screen. It says '{error_message}'. What does it mean?"/>
    <x v="0"/>
    <m/>
    <x v="3"/>
    <s v="Email"/>
    <d v="2023-06-01T14:34:32"/>
    <x v="0"/>
    <m/>
    <m/>
    <n v="0"/>
    <n v="1"/>
    <n v="0"/>
    <s v=""/>
  </r>
  <r>
    <n v="434"/>
    <s v="Selena Bauer"/>
    <s v="sarajones@example.net"/>
    <n v="45"/>
    <s v="Other"/>
    <s v="GoPro Hero"/>
    <x v="320"/>
    <x v="3"/>
    <s v="Peripheral compatibility"/>
    <s v="I'm facing a problem with my {product_purchased}. The {product_purchased} is not turning on. It was working fine until yesterday, but now it doesn't respond._x000a__x000a_The user could also do this with This problem started occurring after the recent software update. I haven't made any other changes to the device."/>
    <x v="2"/>
    <m/>
    <x v="1"/>
    <s v="Email"/>
    <m/>
    <x v="0"/>
    <m/>
    <m/>
    <n v="0"/>
    <n v="1"/>
    <n v="0"/>
    <s v=""/>
  </r>
  <r>
    <n v="435"/>
    <s v="Michael Matthews"/>
    <s v="fhoffman@example.org"/>
    <n v="43"/>
    <s v="Male"/>
    <s v="MacBook Pro"/>
    <x v="321"/>
    <x v="3"/>
    <s v="Software bug"/>
    <s v="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
    <x v="2"/>
    <m/>
    <x v="3"/>
    <s v="Phone"/>
    <m/>
    <x v="0"/>
    <m/>
    <m/>
    <n v="0"/>
    <n v="1"/>
    <n v="0"/>
    <s v=""/>
  </r>
  <r>
    <n v="436"/>
    <s v="Rebecca Gilmore"/>
    <s v="ocannon@example.org"/>
    <n v="68"/>
    <s v="Female"/>
    <s v="Lenovo ThinkPad"/>
    <x v="322"/>
    <x v="1"/>
    <s v="Refund request"/>
    <s v="I'm having an issue with the {product_purchased}. Please assist._x000a__x000a_&quot;We get emails from customers asking about this product and they don't get it.&quot;_x000a__x000a_One-time customer service charge added to $11,000 I've already contacted customer support multiple times, but the issue remains unresolved."/>
    <x v="0"/>
    <m/>
    <x v="0"/>
    <s v="Social media"/>
    <d v="2023-06-01T12:43:34"/>
    <x v="0"/>
    <m/>
    <m/>
    <n v="0"/>
    <n v="1"/>
    <n v="0"/>
    <s v=""/>
  </r>
  <r>
    <n v="437"/>
    <s v="Kiara Brooks"/>
    <s v="kennethdominguez@example.org"/>
    <n v="46"/>
    <s v="Other"/>
    <s v="LG OLED"/>
    <x v="323"/>
    <x v="1"/>
    <s v="Network problem"/>
    <s v="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
    <x v="2"/>
    <m/>
    <x v="1"/>
    <s v="Phone"/>
    <m/>
    <x v="0"/>
    <m/>
    <m/>
    <n v="0"/>
    <n v="1"/>
    <n v="0"/>
    <s v=""/>
  </r>
  <r>
    <n v="438"/>
    <s v="Timothy Holder"/>
    <s v="vrichardson@example.net"/>
    <n v="69"/>
    <s v="Female"/>
    <s v="Canon EOS"/>
    <x v="324"/>
    <x v="2"/>
    <s v="Product setup"/>
    <s v="I'm having trouble connecting my {product_purchased} to my home Wi-Fi network. It doesn't detect any networks, although other devices are connecting fine. What can be done to resolve this issue?_x000a__x000a_[Please check out I'm unable to find the option to perform the desired action in the {product_purchased}. Could you please guide me through the steps?"/>
    <x v="1"/>
    <s v="Save finish with tough newspaper paper remain."/>
    <x v="0"/>
    <s v="Social media"/>
    <d v="2023-06-01T10:05:35"/>
    <x v="153"/>
    <n v="4"/>
    <n v="6"/>
    <n v="1"/>
    <n v="0"/>
    <n v="0"/>
    <n v="6"/>
  </r>
  <r>
    <n v="439"/>
    <s v="Taylor Burnett"/>
    <s v="newmaneric@example.org"/>
    <n v="57"/>
    <s v="Other"/>
    <s v="MacBook Pro"/>
    <x v="1"/>
    <x v="3"/>
    <s v="Delivery problem"/>
    <s v="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
    <x v="1"/>
    <s v="Line carry both reflect start."/>
    <x v="3"/>
    <s v="Social media"/>
    <d v="2023-06-01T02:04:37"/>
    <x v="154"/>
    <n v="2"/>
    <m/>
    <n v="1"/>
    <n v="0"/>
    <n v="1"/>
    <s v=""/>
  </r>
  <r>
    <n v="440"/>
    <s v="Dr. Shane Day"/>
    <s v="marymcdaniel@example.com"/>
    <n v="55"/>
    <s v="Other"/>
    <s v="LG OLED"/>
    <x v="325"/>
    <x v="2"/>
    <s v="Network problem"/>
    <s v="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
    <x v="1"/>
    <s v="Run your military traditional middle."/>
    <x v="1"/>
    <s v="Email"/>
    <d v="2023-06-01T20:32:38"/>
    <x v="155"/>
    <n v="2"/>
    <m/>
    <n v="1"/>
    <n v="0"/>
    <n v="1"/>
    <s v=""/>
  </r>
  <r>
    <n v="441"/>
    <s v="Andrew Foster"/>
    <s v="bkelly@example.net"/>
    <n v="39"/>
    <s v="Other"/>
    <s v="Nintendo Switch Pro Controller"/>
    <x v="326"/>
    <x v="2"/>
    <s v="Refund request"/>
    <s v="I'm having an issue with the {product_purchased}. Please assist._x000a__x000a_The original image on the left is the original copy._x000a__x000a_There's an error and you can check the product title on the right._x000a__x000a_Here I've already contacted customer support multiple times, but the issue remains unresolved."/>
    <x v="2"/>
    <m/>
    <x v="1"/>
    <s v="Social media"/>
    <m/>
    <x v="0"/>
    <m/>
    <m/>
    <n v="0"/>
    <n v="1"/>
    <n v="0"/>
    <s v=""/>
  </r>
  <r>
    <n v="442"/>
    <s v="Suzanne Miller"/>
    <s v="stephenperry@example.com"/>
    <n v="39"/>
    <s v="Male"/>
    <s v="Amazon Kindle"/>
    <x v="192"/>
    <x v="0"/>
    <s v="Data loss"/>
    <s v="I'm having an issue with the {product_purchased}. Please assist._x000a__x000a_{product_purchased:1,0} $1,199.00_x000a__x000a_0_x000a__x000a_{id:1},_x000a__x000a_{id I've reviewed the troubleshooting steps on the official support website, but they didn't resolve the problem."/>
    <x v="1"/>
    <s v="Operation after reach special live character deal."/>
    <x v="3"/>
    <s v="Chat"/>
    <d v="2023-06-01T17:31:42"/>
    <x v="156"/>
    <n v="2"/>
    <m/>
    <n v="1"/>
    <n v="0"/>
    <n v="1"/>
    <s v=""/>
  </r>
  <r>
    <n v="443"/>
    <s v="Carlos Ochoa"/>
    <s v="hcarter@example.com"/>
    <n v="66"/>
    <s v="Other"/>
    <s v="Bose QuietComfort"/>
    <x v="327"/>
    <x v="4"/>
    <s v="Software bug"/>
    <s v="I'm having an issue with the {product_purchased}. Please assist._x000a__x000a_Please contact me if it seems your order is not getting delivered to the amount specified._x000a__x000a_How To Add A Product To Your Cart_x000a__x000a__x000a_In the I'm not sure if this issue is specific to my device or if others have reported similar problems."/>
    <x v="0"/>
    <m/>
    <x v="1"/>
    <s v="Chat"/>
    <d v="2023-06-01T00:58:44"/>
    <x v="0"/>
    <m/>
    <m/>
    <n v="0"/>
    <n v="1"/>
    <n v="0"/>
    <s v=""/>
  </r>
  <r>
    <n v="444"/>
    <s v="Veronica White"/>
    <s v="turnerandrew@example.org"/>
    <n v="36"/>
    <s v="Male"/>
    <s v="Canon DSLR Camera"/>
    <x v="212"/>
    <x v="4"/>
    <s v="Delivery problem"/>
    <s v="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
    <x v="1"/>
    <s v="Point quite would Congress."/>
    <x v="3"/>
    <s v="Phone"/>
    <d v="2023-06-01T05:17:44"/>
    <x v="157"/>
    <n v="3"/>
    <n v="6"/>
    <n v="1"/>
    <n v="0"/>
    <n v="0"/>
    <n v="6"/>
  </r>
  <r>
    <n v="445"/>
    <s v="Dr. Lindsay Hernandez"/>
    <s v="jasonroman@example.com"/>
    <n v="56"/>
    <s v="Female"/>
    <s v="Google Nest"/>
    <x v="181"/>
    <x v="0"/>
    <s v="Display issue"/>
    <s v="I'm having an issue with the {product_purchased}. Please assist. -------------- next part -------------- An HTML attachment was scrubbed... URL: &lt;http://lists.linuxfoundation.org/pipermail/linux-foundation- I've checked for any available software updates for my {product_purchased}, but there are none."/>
    <x v="1"/>
    <s v="Argue nature few TV."/>
    <x v="3"/>
    <s v="Phone"/>
    <d v="2023-06-01T17:19:46"/>
    <x v="158"/>
    <n v="1"/>
    <m/>
    <n v="1"/>
    <n v="0"/>
    <n v="1"/>
    <s v=""/>
  </r>
  <r>
    <n v="446"/>
    <s v="Sheila Guerra"/>
    <s v="mcmillanemily@example.net"/>
    <n v="24"/>
    <s v="Other"/>
    <s v="Canon EOS"/>
    <x v="328"/>
    <x v="0"/>
    <s v="Delivery problem"/>
    <s v="I'm having an issue with the {product_purchased}. Please assist. [email protected]_x000a__x000a_If you are concerned that other manufacturers have the same product, simply ask your provider to contact them to confirm if the price is the correct I've noticed a sudden decrease in battery life on my {product_purchased}. It used to last much longer."/>
    <x v="2"/>
    <m/>
    <x v="1"/>
    <s v="Phone"/>
    <m/>
    <x v="0"/>
    <m/>
    <m/>
    <n v="0"/>
    <n v="1"/>
    <n v="0"/>
    <s v=""/>
  </r>
  <r>
    <n v="447"/>
    <s v="Mason Wilson"/>
    <s v="tharmon@example.net"/>
    <n v="57"/>
    <s v="Male"/>
    <s v="Nintendo Switch Pro Controller"/>
    <x v="329"/>
    <x v="2"/>
    <s v="Delivery problem"/>
    <s v="I'm having an issue with the {product_purchased}. Please assist. Thanks..._x000a__x000a_Coffee/Soda_x000a__x000a_You can easily get coffee that tastes good on your table from a cup or a soda and coffee I'm unable to find the option to perform the desired action in the {product_purchased}. Could you please guide me through the steps?"/>
    <x v="0"/>
    <m/>
    <x v="3"/>
    <s v="Chat"/>
    <d v="2023-05-31T23:33:49"/>
    <x v="0"/>
    <m/>
    <m/>
    <n v="0"/>
    <n v="1"/>
    <n v="0"/>
    <s v=""/>
  </r>
  <r>
    <n v="448"/>
    <s v="Matthew Hayes"/>
    <s v="erikasanchez@example.com"/>
    <n v="59"/>
    <s v="Other"/>
    <s v="Amazon Echo"/>
    <x v="330"/>
    <x v="1"/>
    <s v="Delivery problem"/>
    <s v="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
    <x v="0"/>
    <m/>
    <x v="2"/>
    <s v="Phone"/>
    <d v="2023-06-01T16:26:50"/>
    <x v="0"/>
    <m/>
    <m/>
    <n v="0"/>
    <n v="1"/>
    <n v="0"/>
    <s v=""/>
  </r>
  <r>
    <n v="449"/>
    <s v="Christopher Smith"/>
    <s v="ogarcia@example.org"/>
    <n v="48"/>
    <s v="Male"/>
    <s v="GoPro Action Camera"/>
    <x v="182"/>
    <x v="2"/>
    <s v="Battery life"/>
    <s v="I've noticed a software bug in the {product_purchased} app. It's causing data loss and unexpected errors. How can I resolve this issue?_x000a__x000a_{product_cred_id_id} is always the product's I'm not sure if this issue is specific to my device or if others have reported similar problems."/>
    <x v="0"/>
    <m/>
    <x v="3"/>
    <s v="Phone"/>
    <d v="2023-06-01T17:20:51"/>
    <x v="0"/>
    <m/>
    <m/>
    <n v="0"/>
    <n v="1"/>
    <n v="0"/>
    <s v=""/>
  </r>
  <r>
    <n v="450"/>
    <s v="Walter Young"/>
    <s v="jasminekennedy@example.org"/>
    <n v="47"/>
    <s v="Other"/>
    <s v="Canon DSLR Camera"/>
    <x v="4"/>
    <x v="4"/>
    <s v="Software bug"/>
    <s v="I'm having an issue with the {product_purchased}. Please assist. I tried some other products with my Nexus, but this time the Nexus 5X had no issues with it, just the price!_x000a__x000a_This is very very important I've followed online tutorials and community forums to troubleshoot the issue, but no luck so far."/>
    <x v="1"/>
    <s v="Ball more fine training too."/>
    <x v="0"/>
    <s v="Chat"/>
    <d v="2023-06-01T21:08:53"/>
    <x v="159"/>
    <n v="1"/>
    <m/>
    <n v="1"/>
    <n v="0"/>
    <n v="1"/>
    <s v=""/>
  </r>
  <r>
    <n v="451"/>
    <s v="Katherine Stone"/>
    <s v="thomashoover@example.net"/>
    <n v="54"/>
    <s v="Male"/>
    <s v="Apple AirPods"/>
    <x v="236"/>
    <x v="4"/>
    <s v="Product recommendation"/>
    <s v="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
    <x v="0"/>
    <m/>
    <x v="0"/>
    <s v="Email"/>
    <d v="2023-06-01T13:33:54"/>
    <x v="0"/>
    <m/>
    <m/>
    <n v="0"/>
    <n v="1"/>
    <n v="0"/>
    <s v=""/>
  </r>
  <r>
    <n v="452"/>
    <s v="Hannah Norton"/>
    <s v="david91@example.net"/>
    <n v="46"/>
    <s v="Male"/>
    <s v="Canon EOS"/>
    <x v="61"/>
    <x v="3"/>
    <s v="Display issue"/>
    <s v="There seems to be a glitch in the {product_purchased} software. It freezes frequently, making it difficult to use. Can you please provide a solution?_x000a__x000a__x000a_I'm sorry the issue appears to be out of sync with my Mac I'm concerned about the security of my {product_purchased} and would like to ensure that my data is safe."/>
    <x v="0"/>
    <m/>
    <x v="1"/>
    <s v="Phone"/>
    <d v="2023-06-01T15:34:55"/>
    <x v="0"/>
    <m/>
    <m/>
    <n v="0"/>
    <n v="1"/>
    <n v="0"/>
    <s v=""/>
  </r>
  <r>
    <n v="453"/>
    <s v="Teresa Davenport"/>
    <s v="rileyemily@example.org"/>
    <n v="32"/>
    <s v="Male"/>
    <s v="GoPro Hero"/>
    <x v="77"/>
    <x v="1"/>
    <s v="Installation support"/>
    <s v="I'm having an issue with the {product_purchased}. Please assist._x000a__x000a_}_x000a__x000a_// Get and retrieve the invoice for a new product_x000a__x000a_if not isinstance (ProductManager, Producer) {_x000a__x000a_return $this I'm worried that the issue might be hardware-related and might require repair or replacement."/>
    <x v="2"/>
    <m/>
    <x v="0"/>
    <s v="Email"/>
    <m/>
    <x v="0"/>
    <m/>
    <m/>
    <n v="0"/>
    <n v="1"/>
    <n v="0"/>
    <s v=""/>
  </r>
  <r>
    <n v="454"/>
    <s v="Tamara Ferguson DVM"/>
    <s v="yangmichelle@example.com"/>
    <n v="21"/>
    <s v="Female"/>
    <s v="Nikon D"/>
    <x v="179"/>
    <x v="1"/>
    <s v="Account access"/>
    <s v="I'm having an issue with the {product_purchased}. Please assist._x000a__x000a_Sell for the same amount... 2.99_x000a__x000a_You now have a choice. As soon as you spend $1000... it will be back. I've tried different settings and configurations on my {product_purchased}, but the issue persists."/>
    <x v="1"/>
    <s v="Shoulder by real discussion detail think."/>
    <x v="2"/>
    <s v="Social media"/>
    <d v="2023-06-01T15:48:59"/>
    <x v="160"/>
    <n v="1"/>
    <m/>
    <n v="1"/>
    <n v="0"/>
    <n v="1"/>
    <s v=""/>
  </r>
  <r>
    <n v="455"/>
    <s v="Jerry Good"/>
    <s v="russellsharon@example.net"/>
    <n v="61"/>
    <s v="Female"/>
    <s v="Microsoft Office"/>
    <x v="73"/>
    <x v="1"/>
    <s v="Network problem"/>
    <s v="I'm having an issue with the {product_purchased}. Please assist._x000a__x000a_I'm having an issue with the }]._x000a__x000a_[{product, // This product is actually imported into our database. If no, then the database I need assistance as soon as possible because it's affecting my work and productivity."/>
    <x v="0"/>
    <m/>
    <x v="0"/>
    <s v="Social media"/>
    <d v="2023-06-01T10:35:00"/>
    <x v="0"/>
    <m/>
    <m/>
    <n v="0"/>
    <n v="1"/>
    <n v="0"/>
    <s v=""/>
  </r>
  <r>
    <n v="456"/>
    <s v="Denise Huang"/>
    <s v="amanda00@example.org"/>
    <n v="28"/>
    <s v="Male"/>
    <s v="Fitbit Versa Smartwatch"/>
    <x v="285"/>
    <x v="4"/>
    <s v="Cancellation request"/>
    <s v="I'm having an issue with the {product_purchased}. Please assist._x000a__x000a_The {product_purchased} means everything in the product's description, including the purchase price._x000a__x000a_The {product_purchased} I'm concerned about the security of my {product_purchased} and would like to ensure that my data is safe."/>
    <x v="1"/>
    <s v="Consider true cause whether."/>
    <x v="1"/>
    <s v="Social media"/>
    <d v="2023-06-01T04:01:02"/>
    <x v="161"/>
    <n v="5"/>
    <n v="2"/>
    <n v="1"/>
    <n v="0"/>
    <n v="0"/>
    <n v="2"/>
  </r>
  <r>
    <n v="457"/>
    <s v="Christopher Peters"/>
    <s v="tinahughes@example.org"/>
    <n v="26"/>
    <s v="Other"/>
    <s v="Dyson Vacuum Cleaner"/>
    <x v="331"/>
    <x v="4"/>
    <s v="Cancellation request"/>
    <s v="I'm having an issue with the {product_purchased}. Please assist. I'm concerned about the security of my {product_purchased} and would like to ensure that my data is safe."/>
    <x v="2"/>
    <m/>
    <x v="1"/>
    <s v="Social media"/>
    <m/>
    <x v="0"/>
    <m/>
    <m/>
    <n v="0"/>
    <n v="1"/>
    <n v="0"/>
    <s v=""/>
  </r>
  <r>
    <n v="458"/>
    <s v="Marissa Davis"/>
    <s v="adkinsdaniel@example.net"/>
    <n v="67"/>
    <s v="Other"/>
    <s v="Microsoft Office"/>
    <x v="332"/>
    <x v="4"/>
    <s v="Software bug"/>
    <s v="I'm having an issue with the {product_purchased}. Please assist. &lt;iid=2B6A7C1a9-A2CC-4F39-9FB7-D4B49D7DA I've noticed that the issue occurs consistently when I use a specific feature or application on my {product_purchased}."/>
    <x v="0"/>
    <m/>
    <x v="0"/>
    <s v="Chat"/>
    <d v="2023-06-01T01:58:04"/>
    <x v="0"/>
    <m/>
    <m/>
    <n v="0"/>
    <n v="1"/>
    <n v="0"/>
    <s v=""/>
  </r>
  <r>
    <n v="459"/>
    <s v="Dana Flowers"/>
    <s v="baileyjohn@example.net"/>
    <n v="58"/>
    <s v="Male"/>
    <s v="Amazon Echo"/>
    <x v="13"/>
    <x v="4"/>
    <s v="Delivery problem"/>
    <s v="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
    <x v="1"/>
    <s v="Should herself usually officer outside while issue."/>
    <x v="1"/>
    <s v="Email"/>
    <d v="2023-06-01T21:18:05"/>
    <x v="162"/>
    <n v="5"/>
    <m/>
    <n v="1"/>
    <n v="0"/>
    <n v="0"/>
    <s v=""/>
  </r>
  <r>
    <n v="460"/>
    <s v="Denise Jones"/>
    <s v="michaelbell@example.net"/>
    <n v="40"/>
    <s v="Female"/>
    <s v="PlayStation"/>
    <x v="197"/>
    <x v="3"/>
    <s v="Payment issue"/>
    <s v="I'm having an issue with the {product_purchased}. Please assist. {product_purchased}. Please assist._x000a__x000a_5._x000a__x000a_6._x000a__x000a_7. // If you see something is missing or if things don I've recently updated the firmware of my {product_purchased}, and the issue started happening afterward. Could it be related to the update?"/>
    <x v="1"/>
    <s v="Street fall truth once pay."/>
    <x v="1"/>
    <s v="Email"/>
    <d v="2023-06-01T12:21:07"/>
    <x v="163"/>
    <n v="1"/>
    <m/>
    <n v="1"/>
    <n v="0"/>
    <n v="1"/>
    <s v=""/>
  </r>
  <r>
    <n v="461"/>
    <s v="Julia Davis"/>
    <s v="matthew81@example.net"/>
    <n v="38"/>
    <s v="Other"/>
    <s v="Lenovo ThinkPad"/>
    <x v="158"/>
    <x v="0"/>
    <s v="Product setup"/>
    <s v="I'm having an issue with the {product_purchased}. Please assist._x000a__x000a_I'm not getting as much from this, it's more of a headache. Please help me fix it._x000a__x000a_I can't get on and off I've reviewed the troubleshooting steps on the official support website, but they didn't resolve the problem."/>
    <x v="2"/>
    <m/>
    <x v="1"/>
    <s v="Social media"/>
    <m/>
    <x v="0"/>
    <m/>
    <m/>
    <n v="0"/>
    <n v="1"/>
    <n v="0"/>
    <s v=""/>
  </r>
  <r>
    <n v="462"/>
    <s v="Marissa Johnston"/>
    <s v="richardsyvonne@example.com"/>
    <n v="52"/>
    <s v="Other"/>
    <s v="Google Nest"/>
    <x v="333"/>
    <x v="1"/>
    <s v="Delivery problem"/>
    <s v="I'm having an issue with the {product_purchased}. Please assist._x000a__x000a_It seems a bit late to my inbox, but I have been given a lot of info. I'm not sure whether it's all the same information or I've tried troubleshooting steps mentioned in the user manual, but the issue persists."/>
    <x v="1"/>
    <s v="Teach relate many five throughout maintain."/>
    <x v="0"/>
    <s v="Email"/>
    <d v="2023-05-31T23:15:11"/>
    <x v="164"/>
    <n v="3"/>
    <n v="14"/>
    <n v="1"/>
    <n v="0"/>
    <n v="0"/>
    <n v="14"/>
  </r>
  <r>
    <n v="463"/>
    <s v="Ryan Palmer"/>
    <s v="odixon@example.org"/>
    <n v="20"/>
    <s v="Other"/>
    <s v="LG Smart TV"/>
    <x v="49"/>
    <x v="3"/>
    <s v="Account access"/>
    <s v="I'm having an issue with the {product_purchased}. Please assist._x000a__x000a_4. After adding a new product to the list it must be added to the list in order of purchase. You can do this using the Purchase.com I'm not sure if this issue is specific to my device or if others have reported similar problems."/>
    <x v="0"/>
    <m/>
    <x v="3"/>
    <s v="Social media"/>
    <d v="2023-06-01T21:01:12"/>
    <x v="0"/>
    <m/>
    <m/>
    <n v="0"/>
    <n v="1"/>
    <n v="0"/>
    <s v=""/>
  </r>
  <r>
    <n v="464"/>
    <s v="Michael Miller"/>
    <s v="douglasvilla@example.com"/>
    <n v="51"/>
    <s v="Other"/>
    <s v="Canon EOS"/>
    <x v="254"/>
    <x v="3"/>
    <s v="Cancellation request"/>
    <s v="I'm having an issue with the {product_purchased}. Please assist. :) https://gist.github.com/12371312/9b9ba40a2c7e7d35fd47c0d I've checked for software updates, and my {product_purchased} is already running the latest version."/>
    <x v="1"/>
    <s v="Evidence option everybody strong."/>
    <x v="3"/>
    <s v="Social media"/>
    <d v="2023-06-01T05:55:14"/>
    <x v="165"/>
    <n v="2"/>
    <n v="2"/>
    <n v="1"/>
    <n v="0"/>
    <n v="1"/>
    <n v="2"/>
  </r>
  <r>
    <n v="465"/>
    <s v="Dustin Smith"/>
    <s v="phillipnorton@example.com"/>
    <n v="32"/>
    <s v="Other"/>
    <s v="LG Smart TV"/>
    <x v="166"/>
    <x v="2"/>
    <s v="Cancellation request"/>
    <s v="I'm having an issue with the {product_purchased}. Please assist._x000a__x000a_{product_purchased_count}_x000a__x000a__x000a_You won't be able to connect with anyone with that address._x000a__x000a_{product_purch I need assistance as soon as possible because it's affecting my work and productivity."/>
    <x v="0"/>
    <m/>
    <x v="0"/>
    <s v="Email"/>
    <d v="2023-06-01T20:49:16"/>
    <x v="0"/>
    <m/>
    <m/>
    <n v="0"/>
    <n v="1"/>
    <n v="0"/>
    <s v=""/>
  </r>
  <r>
    <n v="466"/>
    <s v="Scott Bennett"/>
    <s v="ybradshaw@example.net"/>
    <n v="58"/>
    <s v="Other"/>
    <s v="Samsung Galaxy"/>
    <x v="334"/>
    <x v="3"/>
    <s v="Product recommendation"/>
    <s v="I'm having an issue with the {product_purchased}. Please assist. We have some issues on the product in our warehouses._x000a__x000a_You have already rated this item lower for review._x000a__x000a_Would you credit this item to a friend The issue I'm facing is intermittent. Sometimes it works fine, but other times it acts up unexpectedly."/>
    <x v="0"/>
    <m/>
    <x v="2"/>
    <s v="Chat"/>
    <d v="2023-06-01T10:12:17"/>
    <x v="0"/>
    <m/>
    <m/>
    <n v="0"/>
    <n v="1"/>
    <n v="0"/>
    <s v=""/>
  </r>
  <r>
    <n v="467"/>
    <s v="Norman Randolph"/>
    <s v="connor77@example.org"/>
    <n v="63"/>
    <s v="Male"/>
    <s v="Amazon Kindle"/>
    <x v="84"/>
    <x v="0"/>
    <s v="Account access"/>
    <s v="I'm having an issue with the {product_purchased}. Please assist. This will allow us to make the upgrade in time for the game update._x000a__x000a_This update includes:_x000a__x000a_- Fix for issues with the purchase of the game I've noticed a peculiar error message popping up on my {product_purchased} screen. It says '{error_message}'. What does it mean?"/>
    <x v="2"/>
    <m/>
    <x v="3"/>
    <s v="Email"/>
    <m/>
    <x v="0"/>
    <m/>
    <m/>
    <n v="0"/>
    <n v="1"/>
    <n v="0"/>
    <s v=""/>
  </r>
  <r>
    <n v="468"/>
    <s v="Dean Jones"/>
    <s v="jonathan30@example.net"/>
    <n v="19"/>
    <s v="Female"/>
    <s v="Microsoft Xbox Controller"/>
    <x v="335"/>
    <x v="1"/>
    <s v="Delivery problem"/>
    <s v="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
    <x v="1"/>
    <s v="Human short question tend."/>
    <x v="0"/>
    <s v="Chat"/>
    <d v="2023-06-01T13:09:20"/>
    <x v="166"/>
    <n v="5"/>
    <m/>
    <n v="1"/>
    <n v="0"/>
    <n v="0"/>
    <s v=""/>
  </r>
  <r>
    <n v="469"/>
    <s v="Edward Scott"/>
    <s v="mmelton@example.net"/>
    <n v="38"/>
    <s v="Female"/>
    <s v="GoPro Action Camera"/>
    <x v="336"/>
    <x v="2"/>
    <s v="Network problem"/>
    <s v="I'm having an issue with the {product_purchased}. Please assist._x000a__x000a_[1] http://www.shiftinggear.com/product/dv/_x000a__x000a_Other Products_x000a__x000a_1.0.8 - New I've already contacted customer support multiple times, but the issue remains unresolved."/>
    <x v="1"/>
    <s v="Station word best know."/>
    <x v="1"/>
    <s v="Email"/>
    <d v="2023-06-01T04:59:22"/>
    <x v="167"/>
    <n v="2"/>
    <m/>
    <n v="1"/>
    <n v="0"/>
    <n v="1"/>
    <s v=""/>
  </r>
  <r>
    <n v="470"/>
    <s v="Joshua Peters"/>
    <s v="larry32@example.com"/>
    <n v="19"/>
    <s v="Other"/>
    <s v="GoPro Action Camera"/>
    <x v="166"/>
    <x v="0"/>
    <s v="Account access"/>
    <s v="I'm having an issue with the {product_purchased}. Please assist._x000a__x000a_My $0.50 price is currently $7.99. It hasn't yet been updated._x000a__x000a_The same problem was reported in a previous thread I rely heavily on my {product_purchased} for my daily tasks, and this issue is hindering my productivity."/>
    <x v="2"/>
    <m/>
    <x v="1"/>
    <s v="Social media"/>
    <m/>
    <x v="0"/>
    <m/>
    <m/>
    <n v="0"/>
    <n v="1"/>
    <n v="0"/>
    <s v=""/>
  </r>
  <r>
    <n v="471"/>
    <s v="Michael Hammond"/>
    <s v="austinmichele@example.com"/>
    <n v="65"/>
    <s v="Other"/>
    <s v="Nintendo Switch"/>
    <x v="131"/>
    <x v="4"/>
    <s v="Data loss"/>
    <s v="I'm having an issue with the {product_purchased}. Please assist._x000a__x000a_Please enable JavaScript to view the comments powered by Disqus. Thanks very much._x000a__x000a_Disqus I've checked the device settings and made sure that everything is configured correctly."/>
    <x v="1"/>
    <s v="Number wonder scene act top adult meet."/>
    <x v="0"/>
    <s v="Phone"/>
    <d v="2023-06-01T19:40:25"/>
    <x v="168"/>
    <n v="3"/>
    <m/>
    <n v="1"/>
    <n v="0"/>
    <n v="0"/>
    <s v=""/>
  </r>
  <r>
    <n v="472"/>
    <s v="Samantha Ryan"/>
    <s v="emanning@example.org"/>
    <n v="38"/>
    <s v="Female"/>
    <s v="Asus ROG"/>
    <x v="337"/>
    <x v="3"/>
    <s v="Product compatibility"/>
    <s v="I've noticed a software bug in the {product_purchased} app. It's causing data loss and unexpected errors. How can I resolve this issue?_x000a__x000a_Try disabling ads from the app once it's active for more than 15 minutes I've noticed that the issue occurs consistently when I use a specific feature or application on my {product_purchased}."/>
    <x v="0"/>
    <m/>
    <x v="2"/>
    <s v="Social media"/>
    <d v="2023-06-01T02:01:26"/>
    <x v="0"/>
    <m/>
    <m/>
    <n v="0"/>
    <n v="1"/>
    <n v="0"/>
    <s v=""/>
  </r>
  <r>
    <n v="473"/>
    <s v="Amanda Davis"/>
    <s v="lisamorales@example.net"/>
    <n v="42"/>
    <s v="Female"/>
    <s v="Samsung Soundbar"/>
    <x v="338"/>
    <x v="2"/>
    <s v="Refund request"/>
    <s v="I've forgotten my password for my {product_purchased} account, and the password reset option is not working. How can I recover my account?_x000a__x000a_Contact Your Tech Support I'm unable to find the option to perform the desired action in the {product_purchased}. Could you please guide me through the steps?"/>
    <x v="1"/>
    <s v="Important simply law force against seat represent business."/>
    <x v="3"/>
    <s v="Phone"/>
    <d v="2023-06-01T13:13:26"/>
    <x v="169"/>
    <n v="4"/>
    <m/>
    <n v="1"/>
    <n v="0"/>
    <n v="0"/>
    <s v=""/>
  </r>
  <r>
    <n v="474"/>
    <s v="James Escobar"/>
    <s v="huertaryan@example.com"/>
    <n v="32"/>
    <s v="Male"/>
    <s v="Adobe Photoshop"/>
    <x v="339"/>
    <x v="0"/>
    <s v="Hardware issue"/>
    <s v="I'm having an issue with the {product_purchased}. Please assist. */ protected &lt;StringProperty Name = &quot;product_purchased_ID&quot; Value = &quot;5C0F4C7E2-845F- I've performed a factory reset on my {product_purchased}, hoping it would resolve the problem, but it didn't help."/>
    <x v="2"/>
    <m/>
    <x v="3"/>
    <s v="Phone"/>
    <m/>
    <x v="0"/>
    <m/>
    <m/>
    <n v="0"/>
    <n v="1"/>
    <n v="0"/>
    <s v=""/>
  </r>
  <r>
    <n v="475"/>
    <s v="Holly Simon"/>
    <s v="oconnoremma@example.net"/>
    <n v="60"/>
    <s v="Other"/>
    <s v="Canon DSLR Camera"/>
    <x v="340"/>
    <x v="3"/>
    <s v="Account access"/>
    <s v="I'm having an issue with the {product_purchased}. Please assist._x000a__x000a_(c) You must notify the person purchasing the product._x000a__x000a_(d) I can help you with any other important or necessary expenses or support needs I've followed online tutorials and community forums to troubleshoot the issue, but no luck so far."/>
    <x v="1"/>
    <s v="Health rest catch Republican."/>
    <x v="1"/>
    <s v="Social media"/>
    <d v="2023-06-01T11:53:30"/>
    <x v="170"/>
    <n v="1"/>
    <m/>
    <n v="1"/>
    <n v="0"/>
    <n v="1"/>
    <s v=""/>
  </r>
  <r>
    <n v="476"/>
    <s v="Matthew Wilson"/>
    <s v="wilsondavid@example.org"/>
    <n v="45"/>
    <s v="Male"/>
    <s v="LG Washing Machine"/>
    <x v="341"/>
    <x v="1"/>
    <s v="Display issue"/>
    <s v="I'm having an issue with the {product_purchased}. Please assist._x000a__x000a_Purchased items on this list are non-refundable and cannot be returned, exchanged or held. Please call 311 for details._x000a__x000a_These I'm worried that the issue might be hardware-related and might require repair or replacement."/>
    <x v="2"/>
    <m/>
    <x v="2"/>
    <s v="Chat"/>
    <m/>
    <x v="0"/>
    <m/>
    <m/>
    <n v="0"/>
    <n v="1"/>
    <n v="0"/>
    <s v=""/>
  </r>
  <r>
    <n v="477"/>
    <s v="Hunter Armstrong"/>
    <s v="schultzdaniel@example.net"/>
    <n v="59"/>
    <s v="Female"/>
    <s v="HP Pavilion"/>
    <x v="342"/>
    <x v="4"/>
    <s v="Installation support"/>
    <s v="I'm having an issue with the {product_purchased}. Please assist. I've checked for software updates, and my {product_purchased} is already running the latest version."/>
    <x v="2"/>
    <m/>
    <x v="1"/>
    <s v="Social media"/>
    <m/>
    <x v="0"/>
    <m/>
    <m/>
    <n v="0"/>
    <n v="1"/>
    <n v="0"/>
    <s v=""/>
  </r>
  <r>
    <n v="478"/>
    <s v="Sandra Hale"/>
    <s v="ritterwalter@example.org"/>
    <n v="45"/>
    <s v="Male"/>
    <s v="Sony PlayStation"/>
    <x v="53"/>
    <x v="2"/>
    <s v="Installation support"/>
    <s v="I'm having an issue with the {product_purchased}. Please assist. Please support this resource by signing up to our newsletter. Thank you._x000a__x000a_Product Purchase | Product Purchase | Product Purchase | Product Purchase_x000a__x000a_Product Purchase | Product I've followed online tutorials and community forums to troubleshoot the issue, but no luck so far."/>
    <x v="2"/>
    <m/>
    <x v="0"/>
    <s v="Email"/>
    <m/>
    <x v="0"/>
    <m/>
    <m/>
    <n v="0"/>
    <n v="1"/>
    <n v="0"/>
    <s v=""/>
  </r>
  <r>
    <n v="479"/>
    <s v="James David"/>
    <s v="james81@example.org"/>
    <n v="38"/>
    <s v="Female"/>
    <s v="Lenovo ThinkPad"/>
    <x v="343"/>
    <x v="1"/>
    <s v="Software bug"/>
    <s v="I'm having an issue with the {product_purchased}. Please assist._x000a__x000a_The seller says on 3/1/16_x000a__x000a_The base plate is missing a metal bracket._x000a__x000a_The base plate and the &quot;C&quot; on This problem started occurring after the recent software update. I haven't made any other changes to the device."/>
    <x v="0"/>
    <m/>
    <x v="1"/>
    <s v="Social media"/>
    <d v="2023-06-01T07:29:35"/>
    <x v="0"/>
    <m/>
    <m/>
    <n v="0"/>
    <n v="1"/>
    <n v="0"/>
    <s v=""/>
  </r>
  <r>
    <n v="480"/>
    <s v="Samantha Vega"/>
    <s v="hhall@example.com"/>
    <n v="46"/>
    <s v="Male"/>
    <s v="Dell XPS"/>
    <x v="344"/>
    <x v="4"/>
    <s v="Product setup"/>
    <s v="I'm having an issue with the {product_purchased}. Please assist. (This means I'm in no way responsible as to which products you buy or what brand of product it was on.) I'm concerned about the security of my {product_purchased} and would like to ensure that my data is safe."/>
    <x v="2"/>
    <m/>
    <x v="0"/>
    <s v="Phone"/>
    <m/>
    <x v="0"/>
    <m/>
    <m/>
    <n v="0"/>
    <n v="1"/>
    <n v="0"/>
    <s v=""/>
  </r>
  <r>
    <n v="481"/>
    <s v="Brianna Ramos"/>
    <s v="kmorales@example.com"/>
    <n v="56"/>
    <s v="Female"/>
    <s v="Bose SoundLink Speaker"/>
    <x v="167"/>
    <x v="2"/>
    <s v="Product recommendation"/>
    <s v="I'm having an issue with the {product_purchased}. Please assist._x000a__x000a_&quot;Thanks for your help! You have already created the best experience at the best price. This one won't cost you anywhere near $50 for a regular I've checked the device settings and made sure that everything is configured correctly."/>
    <x v="2"/>
    <m/>
    <x v="3"/>
    <s v="Email"/>
    <m/>
    <x v="0"/>
    <m/>
    <m/>
    <n v="0"/>
    <n v="1"/>
    <n v="0"/>
    <s v=""/>
  </r>
  <r>
    <n v="482"/>
    <s v="Arthur Massey"/>
    <s v="castillotheodore@example.org"/>
    <n v="21"/>
    <s v="Male"/>
    <s v="Nintendo Switch Pro Controller"/>
    <x v="345"/>
    <x v="2"/>
    <s v="Refund request"/>
    <s v="I'm having an issue with the {product_purchased}. Please assist. I've checked the device settings and made sure that everything is configured correctly."/>
    <x v="0"/>
    <m/>
    <x v="2"/>
    <s v="Chat"/>
    <d v="2023-06-01T10:23:39"/>
    <x v="0"/>
    <m/>
    <m/>
    <n v="0"/>
    <n v="1"/>
    <n v="0"/>
    <s v=""/>
  </r>
  <r>
    <n v="483"/>
    <s v="Matthew Dominguez"/>
    <s v="jasonwallace@example.org"/>
    <n v="52"/>
    <s v="Female"/>
    <s v="Garmin Forerunner"/>
    <x v="186"/>
    <x v="0"/>
    <s v="Peripheral compatibility"/>
    <s v="My {product_purchased} is making strange noises and not functioning properly. I suspect there might be a hardware issue. Can you please help me with this? Thanks_x000a__x000a_The following instructions are for the latest firmware version of the Nexus 5 I've recently updated the firmware of my {product_purchased}, and the issue started happening afterward. Could it be related to the update?"/>
    <x v="2"/>
    <m/>
    <x v="3"/>
    <s v="Email"/>
    <m/>
    <x v="0"/>
    <m/>
    <m/>
    <n v="0"/>
    <n v="1"/>
    <n v="0"/>
    <s v=""/>
  </r>
  <r>
    <n v="484"/>
    <s v="Brandi Torres"/>
    <s v="janetfox@example.com"/>
    <n v="37"/>
    <s v="Other"/>
    <s v="Amazon Kindle"/>
    <x v="346"/>
    <x v="0"/>
    <s v="Product setup"/>
    <s v="My {product_purchased} is making strange noises and not functioning properly. I suspect there might be a hardware issue. Can you please help me with this?_x000a__x000a_Sorry for the inconvenience, I am now using my iMac Pro. I'm worried that the issue might be hardware-related and might require repair or replacement."/>
    <x v="1"/>
    <s v="Meet discuss answer us specific remain."/>
    <x v="1"/>
    <s v="Phone"/>
    <d v="2023-06-01T21:39:41"/>
    <x v="171"/>
    <n v="5"/>
    <m/>
    <n v="1"/>
    <n v="0"/>
    <n v="0"/>
    <s v=""/>
  </r>
  <r>
    <n v="485"/>
    <s v="Carrie Wise"/>
    <s v="coopergloria@example.net"/>
    <n v="70"/>
    <s v="Female"/>
    <s v="Canon DSLR Camera"/>
    <x v="204"/>
    <x v="0"/>
    <s v="Data loss"/>
    <s v="I'm having an issue with the {product_purchased}. Please assist._x000a__x000a_&lt;script type=&quot;text/javascript&quot;&gt; var productID = document.getElementById('product_purchases'); if (!productID.length) I've checked for any available software updates for my {product_purchased}, but there are none."/>
    <x v="1"/>
    <s v="Ok appear ahead director have his consumer."/>
    <x v="0"/>
    <s v="Chat"/>
    <d v="2023-06-01T18:13:43"/>
    <x v="172"/>
    <n v="5"/>
    <m/>
    <n v="1"/>
    <n v="0"/>
    <n v="0"/>
    <s v=""/>
  </r>
  <r>
    <n v="486"/>
    <s v="Karen Torres"/>
    <s v="gabriellamcdonald@example.org"/>
    <n v="33"/>
    <s v="Female"/>
    <s v="Dyson Vacuum Cleaner"/>
    <x v="347"/>
    <x v="3"/>
    <s v="Product compatibility"/>
    <s v="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
    <x v="1"/>
    <s v="Event mention near whatever star stuff store."/>
    <x v="3"/>
    <s v="Phone"/>
    <d v="2023-06-01T00:38:44"/>
    <x v="173"/>
    <n v="5"/>
    <n v="11"/>
    <n v="1"/>
    <n v="0"/>
    <n v="0"/>
    <n v="11"/>
  </r>
  <r>
    <n v="487"/>
    <s v="Seth Johnson"/>
    <s v="stevenmiller@example.net"/>
    <n v="39"/>
    <s v="Other"/>
    <s v="Dell XPS"/>
    <x v="348"/>
    <x v="4"/>
    <s v="Cancellation request"/>
    <s v="I'm having an issue with the {product_purchased}. Please assist._x000a__x000a_What type of product are we looking for?_x000a__x000a_An overview of the product's characteristics should be provided, and there may be no other information presented for I've tried troubleshooting steps mentioned in the user manual, but the issue persists."/>
    <x v="0"/>
    <m/>
    <x v="2"/>
    <s v="Email"/>
    <d v="2023-06-01T03:39:45"/>
    <x v="0"/>
    <m/>
    <m/>
    <n v="0"/>
    <n v="1"/>
    <n v="0"/>
    <s v=""/>
  </r>
  <r>
    <n v="488"/>
    <s v="Patricia Moore"/>
    <s v="johnsonapril@example.net"/>
    <n v="60"/>
    <s v="Female"/>
    <s v="Sony Xperia"/>
    <x v="349"/>
    <x v="0"/>
    <s v="Data loss"/>
    <s v="I'm encountering a software bug in the {product_purchased}. Whenever I try to perform a specific action, the application crashes. Are there any updates or fixes available?_x000a__x000a_The first thing that we recommend is to always update the software I've tried clearing the cache and data for the {product_purchased} app, but the issue persists."/>
    <x v="2"/>
    <m/>
    <x v="0"/>
    <s v="Chat"/>
    <m/>
    <x v="0"/>
    <m/>
    <m/>
    <n v="0"/>
    <n v="1"/>
    <n v="0"/>
    <s v=""/>
  </r>
  <r>
    <n v="489"/>
    <s v="Lucas Bell"/>
    <s v="eoconnor@example.net"/>
    <n v="63"/>
    <s v="Other"/>
    <s v="Canon DSLR Camera"/>
    <x v="350"/>
    <x v="1"/>
    <s v="Network problem"/>
    <s v="I'm having an issue with the {product_purchased}. Please assist._x000a__x000a_For a list of specific devices, please contact us._x000a__x000a__x000a_If your product is not listed in the list on this page, please see our Help Center I've performed a factory reset on my {product_purchased}, hoping it would resolve the problem, but it didn't help."/>
    <x v="2"/>
    <m/>
    <x v="3"/>
    <s v="Email"/>
    <m/>
    <x v="0"/>
    <m/>
    <m/>
    <n v="0"/>
    <n v="1"/>
    <n v="0"/>
    <s v=""/>
  </r>
  <r>
    <n v="490"/>
    <s v="Todd Estrada"/>
    <s v="john49@example.com"/>
    <n v="50"/>
    <s v="Other"/>
    <s v="Asus ROG"/>
    <x v="351"/>
    <x v="2"/>
    <s v="Hardware issue"/>
    <s v="My {product_purchased} is making strange noises and not functioning properly. I suspect there might be a hardware issue. Can you please help me with this? Thanks,_x000a__x000a__x000a_Trent O'Neil_x000a__x000a_Founder and Sales Manager I've performed a factory reset on my {product_purchased}, hoping it would resolve the problem, but it didn't help."/>
    <x v="2"/>
    <m/>
    <x v="2"/>
    <s v="Phone"/>
    <m/>
    <x v="0"/>
    <m/>
    <m/>
    <n v="0"/>
    <n v="1"/>
    <n v="0"/>
    <s v=""/>
  </r>
  <r>
    <n v="491"/>
    <s v="William Nelson"/>
    <s v="andre05@example.net"/>
    <n v="46"/>
    <s v="Male"/>
    <s v="Microsoft Office"/>
    <x v="352"/>
    <x v="1"/>
    <s v="Display issue"/>
    <s v="I'm having an issue with the {product_purchased}. Please assist. &quot;_x000a__x000a_&quot; In order to avoid this error (via the search engine, we did make some changes with new users and their feedback) a new tab is created I've noticed a sudden decrease in battery life on my {product_purchased}. It used to last much longer."/>
    <x v="0"/>
    <m/>
    <x v="1"/>
    <s v="Social media"/>
    <d v="2023-06-01T15:26:51"/>
    <x v="0"/>
    <m/>
    <m/>
    <n v="0"/>
    <n v="1"/>
    <n v="0"/>
    <s v=""/>
  </r>
  <r>
    <n v="492"/>
    <s v="Connie Tapia"/>
    <s v="lwong@example.org"/>
    <n v="31"/>
    <s v="Female"/>
    <s v="Bose QuietComfort"/>
    <x v="55"/>
    <x v="0"/>
    <s v="Display issue"/>
    <s v="I'm having an issue with the {product_purchased}. Please assist._x000a__x000a_* {Product_Purchased_} must be the product's last purchase._x000a__x000a_* Please fisheries.com will check all available fisheries for each The issue I'm facing is intermittent. Sometimes it works fine, but other times it acts up unexpectedly."/>
    <x v="2"/>
    <m/>
    <x v="2"/>
    <s v="Social media"/>
    <m/>
    <x v="0"/>
    <m/>
    <m/>
    <n v="0"/>
    <n v="1"/>
    <n v="0"/>
    <s v=""/>
  </r>
  <r>
    <n v="493"/>
    <s v="Susan Green MD"/>
    <s v="smithjames@example.com"/>
    <n v="66"/>
    <s v="Male"/>
    <s v="Autodesk AutoCAD"/>
    <x v="165"/>
    <x v="1"/>
    <s v="Account access"/>
    <s v="I'm having an issue with the {product_purchased}. Please assist. I need it as soon as possible! Thank you._x000a__x000a_7.3.1 The product number of the product is now displayed, or can be added now I've noticed a peculiar error message popping up on my {product_purchased} screen. It says '{error_message}'. What does it mean?"/>
    <x v="1"/>
    <s v="Event cell sign."/>
    <x v="0"/>
    <s v="Chat"/>
    <d v="2023-06-01T16:51:55"/>
    <x v="174"/>
    <n v="4"/>
    <m/>
    <n v="1"/>
    <n v="0"/>
    <n v="0"/>
    <s v=""/>
  </r>
  <r>
    <n v="494"/>
    <s v="Crystal Bell"/>
    <s v="lroberts@example.com"/>
    <n v="64"/>
    <s v="Female"/>
    <s v="Canon DSLR Camera"/>
    <x v="225"/>
    <x v="4"/>
    <s v="Payment issue"/>
    <s v="I'm facing issues logging into my {product_purchased} account. It says my account is locked. What should I do to unlock it?_x000a__x000a_If you have any questions or concerns about logging into the site, please don't hesitate I've performed a factory reset on my {product_purchased}, hoping it would resolve the problem, but it didn't help."/>
    <x v="2"/>
    <m/>
    <x v="0"/>
    <s v="Phone"/>
    <m/>
    <x v="0"/>
    <m/>
    <m/>
    <n v="0"/>
    <n v="1"/>
    <n v="0"/>
    <s v=""/>
  </r>
  <r>
    <n v="495"/>
    <s v="Cody Ewing"/>
    <s v="staffordlauren@example.com"/>
    <n v="63"/>
    <s v="Other"/>
    <s v="GoPro Action Camera"/>
    <x v="96"/>
    <x v="1"/>
    <s v="Product recommendation"/>
    <s v="I'm having an issue with the {product_purchased}. Please assist._x000a__x000a_Product ID: 294823_x000a__x000a_Model: D3-M3_x000a__x000a_Year: 2015_x000a__x000a_Grade: B2_x000a__x000a_Grade point: I'm experiencing this issue on multiple devices of the same model, so it seems to be a widespread problem."/>
    <x v="2"/>
    <m/>
    <x v="1"/>
    <s v="Phone"/>
    <m/>
    <x v="0"/>
    <m/>
    <m/>
    <n v="0"/>
    <n v="1"/>
    <n v="0"/>
    <s v=""/>
  </r>
  <r>
    <n v="496"/>
    <s v="Kenneth Larson"/>
    <s v="walexander@example.com"/>
    <n v="33"/>
    <s v="Other"/>
    <s v="Fitbit Charge"/>
    <x v="353"/>
    <x v="0"/>
    <s v="Account access"/>
    <s v="I'm having an issue with the {product_purchased}. Please assist._x000a__x000a_I'm also having an issue with the {product_purchased}. Please assist. Please help us fix this. This is a big issue since we I'm concerned about the security of my {product_purchased} and would like to ensure that my data is safe."/>
    <x v="1"/>
    <s v="Could oil threat."/>
    <x v="1"/>
    <s v="Social media"/>
    <d v="2023-06-01T05:41:59"/>
    <x v="175"/>
    <n v="1"/>
    <n v="15"/>
    <n v="1"/>
    <n v="0"/>
    <n v="1"/>
    <n v="15"/>
  </r>
  <r>
    <n v="497"/>
    <s v="Michael Morgan"/>
    <s v="angelakelley@example.com"/>
    <n v="66"/>
    <s v="Other"/>
    <s v="Sony PlayStation"/>
    <x v="354"/>
    <x v="0"/>
    <s v="Installation support"/>
    <s v="There seems to be a hardware problem with my {product_purchased}. The screen is flickering, and I'm unable to use it. What should I do?_x000a__x000a_You can help out by creating a new task, and create a new I'm unable to find the option to perform the desired action in the {product_purchased}. Could you please guide me through the steps?"/>
    <x v="1"/>
    <s v="Traditional performance you administration car."/>
    <x v="3"/>
    <s v="Phone"/>
    <d v="2023-06-01T05:25:00"/>
    <x v="176"/>
    <n v="1"/>
    <n v="6"/>
    <n v="1"/>
    <n v="0"/>
    <n v="1"/>
    <n v="6"/>
  </r>
  <r>
    <n v="498"/>
    <s v="Darrell Cook"/>
    <s v="theresa00@example.net"/>
    <n v="70"/>
    <s v="Male"/>
    <s v="Bose SoundLink Speaker"/>
    <x v="355"/>
    <x v="3"/>
    <s v="Software bug"/>
    <s v="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
    <x v="2"/>
    <m/>
    <x v="3"/>
    <s v="Phone"/>
    <m/>
    <x v="0"/>
    <m/>
    <m/>
    <n v="0"/>
    <n v="1"/>
    <n v="0"/>
    <s v=""/>
  </r>
  <r>
    <n v="499"/>
    <s v="Jillian Hester"/>
    <s v="diazjanice@example.org"/>
    <n v="38"/>
    <s v="Female"/>
    <s v="Nikon D"/>
    <x v="194"/>
    <x v="3"/>
    <s v="Refund request"/>
    <s v="I'm having an issue with the {product_purchased}. Please assist._x000a__x000a_If you wish to request a refund, please send an email to info@cadetv.net. Please send the email to [email protected]. I've followed online tutorials and community forums to troubleshoot the issue, but no luck so far."/>
    <x v="2"/>
    <m/>
    <x v="0"/>
    <s v="Email"/>
    <m/>
    <x v="0"/>
    <m/>
    <m/>
    <n v="0"/>
    <n v="1"/>
    <n v="0"/>
    <s v=""/>
  </r>
  <r>
    <n v="500"/>
    <s v="William Mccann"/>
    <s v="richard23@example.com"/>
    <n v="58"/>
    <s v="Other"/>
    <s v="Nikon D"/>
    <x v="356"/>
    <x v="1"/>
    <s v="Product setup"/>
    <s v="I'm having an issue with the {product_purchased}. Please assist._x000a__x000a_[27/12/2014, 5:02:00 PM] Tesseract: he said that the next part has to be paid for itself and I rely heavily on my {product_purchased} for my daily tasks, and this issue is hindering my productivity."/>
    <x v="2"/>
    <m/>
    <x v="0"/>
    <s v="Email"/>
    <m/>
    <x v="0"/>
    <m/>
    <m/>
    <n v="0"/>
    <n v="1"/>
    <n v="0"/>
    <s v=""/>
  </r>
  <r>
    <n v="501"/>
    <s v="Scott Turner"/>
    <s v="sheila90@example.com"/>
    <n v="66"/>
    <s v="Other"/>
    <s v="Garmin Forerunner"/>
    <x v="357"/>
    <x v="2"/>
    <s v="Product compatibility"/>
    <s v="I'm having an issue with the {product_purchased}. Please assist._x000a__x000a_If I have purchased merchandise for a given character or title but did not receive these at the initial sale, please let me know in an email. I'm concerned about the security of my {product_purchased} and would like to ensure that my data is safe."/>
    <x v="1"/>
    <s v="Road themselves sing activity manage important."/>
    <x v="2"/>
    <s v="Chat"/>
    <d v="2023-06-01T07:59:07"/>
    <x v="177"/>
    <n v="5"/>
    <n v="8"/>
    <n v="1"/>
    <n v="0"/>
    <n v="0"/>
    <n v="8"/>
  </r>
  <r>
    <n v="502"/>
    <s v="April Rogers"/>
    <s v="shelley50@example.org"/>
    <n v="59"/>
    <s v="Female"/>
    <s v="Canon DSLR Camera"/>
    <x v="206"/>
    <x v="1"/>
    <s v="Hardware issue"/>
    <s v="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
    <x v="1"/>
    <s v="Doctor owner party pattern prove face condition."/>
    <x v="0"/>
    <s v="Phone"/>
    <d v="2023-06-01T17:38:08"/>
    <x v="178"/>
    <n v="2"/>
    <n v="0"/>
    <n v="1"/>
    <n v="0"/>
    <n v="1"/>
    <n v="0"/>
  </r>
  <r>
    <n v="503"/>
    <s v="Megan Wolf"/>
    <s v="tony64@example.org"/>
    <n v="25"/>
    <s v="Female"/>
    <s v="Microsoft Xbox Controller"/>
    <x v="358"/>
    <x v="0"/>
    <s v="Product recommendation"/>
    <s v="I'm having an issue with the {product_purchased}. Please assist._x000a__x000a_Please be aware that on most mobile devices, the mobile version of the app may not display the data for an exact number (for example: the product name I'm concerned about the security of my {product_purchased} and would like to ensure that my data is safe."/>
    <x v="2"/>
    <m/>
    <x v="2"/>
    <s v="Social media"/>
    <m/>
    <x v="0"/>
    <m/>
    <m/>
    <n v="0"/>
    <n v="1"/>
    <n v="0"/>
    <s v=""/>
  </r>
  <r>
    <n v="504"/>
    <s v="William Lane"/>
    <s v="igonzales@example.org"/>
    <n v="43"/>
    <s v="Female"/>
    <s v="Sony Xperia"/>
    <x v="359"/>
    <x v="0"/>
    <s v="Cancellation request"/>
    <s v="I'm having an issue with the {product_purchased}. Please assist._x000a__x000a_Thank you for your question, and may this guide help you in resolving this issue. Please add any details you may have to it. I've recently updated the firmware of my {product_purchased}, and the issue started happening afterward. Could it be related to the update?"/>
    <x v="1"/>
    <s v="Seem door serve week scene do entire Congress."/>
    <x v="3"/>
    <s v="Phone"/>
    <d v="2023-06-01T13:38:12"/>
    <x v="179"/>
    <n v="3"/>
    <n v="3"/>
    <n v="1"/>
    <n v="0"/>
    <n v="0"/>
    <n v="3"/>
  </r>
  <r>
    <n v="505"/>
    <s v="Jillian Lawson"/>
    <s v="brownbradley@example.com"/>
    <n v="39"/>
    <s v="Female"/>
    <s v="Sony PlayStation"/>
    <x v="136"/>
    <x v="3"/>
    <s v="Account access"/>
    <s v="I'm having an issue with the {product_purchased}. Please assist. Please let me know my error._x000a__x000a_[2017.08.11 24:18:54] [Client thread/INFO] [jew plaster]: Got this I've followed online tutorials and community forums to troubleshoot the issue, but no luck so far."/>
    <x v="0"/>
    <m/>
    <x v="1"/>
    <s v="Email"/>
    <d v="2023-06-01T07:39:13"/>
    <x v="0"/>
    <m/>
    <m/>
    <n v="0"/>
    <n v="1"/>
    <n v="0"/>
    <s v=""/>
  </r>
  <r>
    <n v="506"/>
    <s v="Justin Park"/>
    <s v="sheltongary@example.org"/>
    <n v="33"/>
    <s v="Male"/>
    <s v="Philips Hue Lights"/>
    <x v="33"/>
    <x v="1"/>
    <s v="Peripheral compatibility"/>
    <s v="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
    <x v="0"/>
    <m/>
    <x v="0"/>
    <s v="Social media"/>
    <d v="2023-06-01T03:26:15"/>
    <x v="0"/>
    <m/>
    <m/>
    <n v="0"/>
    <n v="1"/>
    <n v="0"/>
    <s v=""/>
  </r>
  <r>
    <n v="507"/>
    <s v="Jose Bradley"/>
    <s v="bettyhenderson@example.com"/>
    <n v="36"/>
    <s v="Male"/>
    <s v="PlayStation"/>
    <x v="360"/>
    <x v="2"/>
    <s v="Data loss"/>
    <s v="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
    <x v="0"/>
    <m/>
    <x v="0"/>
    <s v="Chat"/>
    <d v="2023-05-31T23:47:17"/>
    <x v="0"/>
    <m/>
    <m/>
    <n v="0"/>
    <n v="1"/>
    <n v="0"/>
    <s v=""/>
  </r>
  <r>
    <n v="508"/>
    <s v="Kelly Hernandez"/>
    <s v="robert48@example.com"/>
    <n v="60"/>
    <s v="Male"/>
    <s v="LG Washing Machine"/>
    <x v="284"/>
    <x v="2"/>
    <s v="Payment issue"/>
    <s v="I'm having an issue with the {product_purchased}. Please assist._x000a__x000a_I'm having an issue with the }. Please assist. This problem started occurring after the recent software update. I haven't made any other changes to the device."/>
    <x v="0"/>
    <m/>
    <x v="0"/>
    <s v="Email"/>
    <d v="2023-06-01T13:11:18"/>
    <x v="0"/>
    <m/>
    <m/>
    <n v="0"/>
    <n v="1"/>
    <n v="0"/>
    <s v=""/>
  </r>
  <r>
    <n v="509"/>
    <s v="Lawrence Davis"/>
    <s v="browngregory@example.net"/>
    <n v="34"/>
    <s v="Female"/>
    <s v="Philips Hue Lights"/>
    <x v="361"/>
    <x v="2"/>
    <s v="Product recommendation"/>
    <s v="I'm having an issue with the {product_purchased}. Please assist. I'm not sure if this issue is specific to my device or if others have reported similar problems."/>
    <x v="2"/>
    <m/>
    <x v="1"/>
    <s v="Email"/>
    <m/>
    <x v="0"/>
    <m/>
    <m/>
    <n v="0"/>
    <n v="1"/>
    <n v="0"/>
    <s v=""/>
  </r>
  <r>
    <n v="510"/>
    <s v="Sean Tucker"/>
    <s v="franciselizabeth@example.com"/>
    <n v="40"/>
    <s v="Male"/>
    <s v="Asus ROG"/>
    <x v="362"/>
    <x v="3"/>
    <s v="Product compatibility"/>
    <s v="I'm having an issue with the {product_purchased}. Please assist._x000a__x000a_I am sure all the customers here are happy. Please take whatever your problems are with. Let us know in the forums and we will resolve your problems in I've reviewed the troubleshooting steps on the official support website, but they didn't resolve the problem."/>
    <x v="1"/>
    <s v="Bad history by technology move."/>
    <x v="2"/>
    <s v="Chat"/>
    <d v="2023-06-01T09:28:20"/>
    <x v="180"/>
    <n v="5"/>
    <n v="7"/>
    <n v="1"/>
    <n v="0"/>
    <n v="0"/>
    <n v="7"/>
  </r>
  <r>
    <n v="511"/>
    <s v="Michael Odonnell"/>
    <s v="zobrien@example.net"/>
    <n v="68"/>
    <s v="Female"/>
    <s v="Amazon Kindle"/>
    <x v="363"/>
    <x v="4"/>
    <s v="Product setup"/>
    <s v="I'm having an issue with the {product_purchased}. Please assist._x000a__x000a_Product purchased using product, code or a third-party service is no longer available. You can purchase a separate item._x000a__x000a_The purchase confirmation will I'm using the original charger that came with my {product_purchased}, but it's not charging properly."/>
    <x v="0"/>
    <m/>
    <x v="1"/>
    <s v="Phone"/>
    <d v="2023-05-31T23:01:22"/>
    <x v="0"/>
    <m/>
    <m/>
    <n v="0"/>
    <n v="1"/>
    <n v="0"/>
    <s v=""/>
  </r>
  <r>
    <n v="512"/>
    <s v="Steven Pham"/>
    <s v="ewilson@example.com"/>
    <n v="43"/>
    <s v="Other"/>
    <s v="Canon EOS"/>
    <x v="201"/>
    <x v="3"/>
    <s v="Battery life"/>
    <s v="I'm having an issue with the {product_purchased}. Please assist._x000a__x000a_Thanks, and thanks a lot, I've tried clearing the cache and data for the {product_purchased} app, but the issue persists."/>
    <x v="1"/>
    <s v="Book body deal big improve pressure."/>
    <x v="1"/>
    <s v="Phone"/>
    <d v="2023-06-01T03:19:23"/>
    <x v="181"/>
    <n v="2"/>
    <n v="5"/>
    <n v="1"/>
    <n v="0"/>
    <n v="1"/>
    <n v="5"/>
  </r>
  <r>
    <n v="513"/>
    <s v="Leah Riley"/>
    <s v="lisapena@example.net"/>
    <n v="18"/>
    <s v="Other"/>
    <s v="LG OLED"/>
    <x v="157"/>
    <x v="4"/>
    <s v="Peripheral compatibility"/>
    <s v="I'm having an issue with the {product_purchased}. Please assist. The items will arrive within ~60-95 days, depending upon number of orders. The amount of space provided in the orders does not affect quality._x000a__x000a_If I need assistance as soon as possible because it's affecting my work and productivity."/>
    <x v="0"/>
    <m/>
    <x v="1"/>
    <s v="Chat"/>
    <d v="2023-06-01T20:25:24"/>
    <x v="0"/>
    <m/>
    <m/>
    <n v="0"/>
    <n v="1"/>
    <n v="0"/>
    <s v=""/>
  </r>
  <r>
    <n v="514"/>
    <s v="William Garcia"/>
    <s v="webbbrian@example.net"/>
    <n v="39"/>
    <s v="Female"/>
    <s v="Microsoft Xbox Controller"/>
    <x v="364"/>
    <x v="3"/>
    <s v="Refund request"/>
    <s v="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
    <x v="0"/>
    <m/>
    <x v="0"/>
    <s v="Phone"/>
    <d v="2023-06-01T16:19:26"/>
    <x v="0"/>
    <m/>
    <m/>
    <n v="0"/>
    <n v="1"/>
    <n v="0"/>
    <s v=""/>
  </r>
  <r>
    <n v="515"/>
    <s v="Robert Duffy"/>
    <s v="murphytara@example.org"/>
    <n v="62"/>
    <s v="Other"/>
    <s v="Amazon Echo"/>
    <x v="127"/>
    <x v="0"/>
    <s v="Delivery problem"/>
    <s v="I'm having an issue with the {product_purchased}. Please assist._x000a__x000a_Please assist._x000a__x000a_Please make friends with the friends you enjoy._x000a__x000a_If you have added a friend I really appreciate it. Please add that to The issue I'm facing is intermittent. Sometimes it works fine, but other times it acts up unexpectedly."/>
    <x v="1"/>
    <s v="Remember throw participant identify degree."/>
    <x v="0"/>
    <s v="Chat"/>
    <d v="2023-06-01T16:15:28"/>
    <x v="182"/>
    <n v="1"/>
    <m/>
    <n v="1"/>
    <n v="0"/>
    <n v="1"/>
    <s v=""/>
  </r>
  <r>
    <n v="516"/>
    <s v="Steven Henry"/>
    <s v="miranda59@example.com"/>
    <n v="54"/>
    <s v="Male"/>
    <s v="GoPro Hero"/>
    <x v="179"/>
    <x v="0"/>
    <s v="Product recommendation"/>
    <s v="I've forgotten my password for my {product_purchased} account, and the password reset option is not working. How can I recover my account?_x000a__x000a_The following instructions show how to recover the account._x000a__x000a_Step 1: Select I'm unable to find the option to perform the desired action in the {product_purchased}. Could you please guide me through the steps?"/>
    <x v="1"/>
    <s v="Media never hope short method value."/>
    <x v="3"/>
    <s v="Phone"/>
    <d v="2023-06-01T02:01:29"/>
    <x v="183"/>
    <n v="2"/>
    <m/>
    <n v="1"/>
    <n v="0"/>
    <n v="1"/>
    <s v=""/>
  </r>
  <r>
    <n v="517"/>
    <s v="Richard Elliott"/>
    <s v="wrightmichael@example.org"/>
    <n v="55"/>
    <s v="Male"/>
    <s v="Dyson Vacuum Cleaner"/>
    <x v="185"/>
    <x v="1"/>
    <s v="Software bug"/>
    <s v="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
    <x v="1"/>
    <s v="Yes enjoy answer statement important."/>
    <x v="0"/>
    <s v="Phone"/>
    <d v="2023-06-01T03:20:30"/>
    <x v="184"/>
    <n v="4"/>
    <n v="9"/>
    <n v="1"/>
    <n v="0"/>
    <n v="0"/>
    <n v="9"/>
  </r>
  <r>
    <n v="518"/>
    <s v="Zachary Brandt"/>
    <s v="zgallagher@example.com"/>
    <n v="69"/>
    <s v="Male"/>
    <s v="Sony 4K HDR TV"/>
    <x v="365"/>
    <x v="1"/>
    <s v="Network problem"/>
    <s v="I'm having an issue with the {product_purchased}. Please assist._x000a__x000a_I'd appreciate it if you could help me! Thanks!_x000a__x000a_R.B. Cajal._x000a__x000a_I like the size of the logo I rely heavily on my {product_purchased} for my daily tasks, and this issue is hindering my productivity."/>
    <x v="2"/>
    <m/>
    <x v="2"/>
    <s v="Social media"/>
    <m/>
    <x v="0"/>
    <m/>
    <m/>
    <n v="0"/>
    <n v="1"/>
    <n v="0"/>
    <s v=""/>
  </r>
  <r>
    <n v="519"/>
    <s v="Andrew Smith"/>
    <s v="zjones@example.com"/>
    <n v="21"/>
    <s v="Female"/>
    <s v="Nest Thermostat"/>
    <x v="76"/>
    <x v="3"/>
    <s v="Account access"/>
    <s v="I'm having an issue with the {product_purchased}. Please assist._x000a__x000a_Thank you for your assistance. I've tried clearing the cache and data for the {product_purchased} app, but the issue persists."/>
    <x v="1"/>
    <s v="Work newspaper its rich wait soon."/>
    <x v="0"/>
    <s v="Chat"/>
    <d v="2023-06-01T11:17:33"/>
    <x v="185"/>
    <n v="3"/>
    <n v="7"/>
    <n v="1"/>
    <n v="0"/>
    <n v="0"/>
    <n v="7"/>
  </r>
  <r>
    <n v="520"/>
    <s v="Stephanie Roach"/>
    <s v="normahunt@example.com"/>
    <n v="40"/>
    <s v="Male"/>
    <s v="Google Nest"/>
    <x v="366"/>
    <x v="0"/>
    <s v="Delivery problem"/>
    <s v="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
    <x v="2"/>
    <m/>
    <x v="0"/>
    <s v="Chat"/>
    <m/>
    <x v="0"/>
    <m/>
    <m/>
    <n v="0"/>
    <n v="1"/>
    <n v="0"/>
    <s v=""/>
  </r>
  <r>
    <n v="521"/>
    <s v="Ashley Rojas"/>
    <s v="tiffanyzuniga@example.com"/>
    <n v="52"/>
    <s v="Male"/>
    <s v="LG Smart TV"/>
    <x v="359"/>
    <x v="2"/>
    <s v="Software bug"/>
    <s v="I'm having an issue with the {product_purchased}. Please assist. If you have any further feedback, please drop me an email at xanj@comcast.net._x000a__x000a_[This post has been updated.] I've recently updated the firmware of my {product_purchased}, and the issue started happening afterward. Could it be related to the update?"/>
    <x v="0"/>
    <m/>
    <x v="0"/>
    <s v="Email"/>
    <d v="2023-06-01T17:08:36"/>
    <x v="0"/>
    <m/>
    <m/>
    <n v="0"/>
    <n v="1"/>
    <n v="0"/>
    <s v=""/>
  </r>
  <r>
    <n v="522"/>
    <s v="Gina Hull"/>
    <s v="catherineduarte@example.com"/>
    <n v="25"/>
    <s v="Other"/>
    <s v="Fitbit Charge"/>
    <x v="284"/>
    <x v="3"/>
    <s v="Product compatibility"/>
    <s v="I'm having an issue with the {product_purchased}. Please assist._x000a__x000a_- A friend of mine has a hard time understanding why I need to enter an email address just once. He just says he wants to make &quot;purchase I rely heavily on my {product_purchased} for my daily tasks, and this issue is hindering my productivity."/>
    <x v="0"/>
    <m/>
    <x v="1"/>
    <s v="Phone"/>
    <d v="2023-06-01T17:13:38"/>
    <x v="0"/>
    <m/>
    <m/>
    <n v="0"/>
    <n v="1"/>
    <n v="0"/>
    <s v=""/>
  </r>
  <r>
    <n v="523"/>
    <s v="Richard Cunningham"/>
    <s v="camachojason@example.com"/>
    <n v="18"/>
    <s v="Female"/>
    <s v="GoPro Hero"/>
    <x v="62"/>
    <x v="3"/>
    <s v="Network problem"/>
    <s v="The {product_purchased} is unable to establish a stable internet connection. It keeps disconnecting intermittently. How can I troubleshoot this network problem?_x000a__x000a_We recommend you test your ISP's internal network in the next week or I've noticed a peculiar error message popping up on my {product_purchased} screen. It says '{error_message}'. What does it mean?"/>
    <x v="2"/>
    <m/>
    <x v="2"/>
    <s v="Chat"/>
    <m/>
    <x v="0"/>
    <m/>
    <m/>
    <n v="0"/>
    <n v="1"/>
    <n v="0"/>
    <s v=""/>
  </r>
  <r>
    <n v="524"/>
    <s v="Sydney Hawkins"/>
    <s v="ashley75@example.com"/>
    <n v="67"/>
    <s v="Male"/>
    <s v="PlayStation"/>
    <x v="367"/>
    <x v="2"/>
    <s v="Installation support"/>
    <s v="My {product_purchased} crashed, and I lost all the data stored on it. Is there any way to recover the lost data?_x000a__x000a_$ curl -X POST http://post.pinterest.com/?hash=hf This problem started occurring after the recent software update. I haven't made any other changes to the device."/>
    <x v="2"/>
    <m/>
    <x v="2"/>
    <s v="Email"/>
    <m/>
    <x v="0"/>
    <m/>
    <m/>
    <n v="0"/>
    <n v="1"/>
    <n v="0"/>
    <s v=""/>
  </r>
  <r>
    <n v="525"/>
    <s v="Heather Dawson"/>
    <s v="xkelly@example.com"/>
    <n v="38"/>
    <s v="Other"/>
    <s v="Nikon D"/>
    <x v="239"/>
    <x v="4"/>
    <s v="Battery life"/>
    <s v="I'm having an issue with the {product_purchased}. Please assist._x000a__x000a_1.00_x000a__x000a_Purchases may NOT include any additional postage to the US and Australia._x000a__x000a_In the unlikely event we are unable to do I'm not sure if this issue is specific to my device or if others have reported similar problems."/>
    <x v="1"/>
    <s v="Mrs answer hit kitchen energy."/>
    <x v="1"/>
    <s v="Email"/>
    <d v="2023-06-01T14:37:41"/>
    <x v="186"/>
    <n v="3"/>
    <m/>
    <n v="1"/>
    <n v="0"/>
    <n v="0"/>
    <s v=""/>
  </r>
  <r>
    <n v="526"/>
    <s v="Cody Bailey"/>
    <s v="lori66@example.com"/>
    <n v="30"/>
    <s v="Male"/>
    <s v="Microsoft Office"/>
    <x v="368"/>
    <x v="4"/>
    <s v="Product setup"/>
    <s v="I'm having an issue with the {product_purchased}. Please assist._x000a__x000a_Thank you._x000a__x000a_Greetings Friends! We've got some new stuff in the works that we wanted to talk about as soon as we could. Since I've noticed a peculiar error message popping up on my {product_purchased} screen. It says '{error_message}'. What does it mean?"/>
    <x v="1"/>
    <s v="Particularly man news color."/>
    <x v="3"/>
    <s v="Chat"/>
    <d v="2023-06-01T21:44:43"/>
    <x v="187"/>
    <n v="1"/>
    <m/>
    <n v="1"/>
    <n v="0"/>
    <n v="1"/>
    <s v=""/>
  </r>
  <r>
    <n v="527"/>
    <s v="Roger Pitts"/>
    <s v="annacarey@example.org"/>
    <n v="52"/>
    <s v="Female"/>
    <s v="Bose QuietComfort"/>
    <x v="369"/>
    <x v="4"/>
    <s v="Display issue"/>
    <s v="I'm having an issue with the {product_purchased}. Please assist. (814353716)_x000a__x000a_Thank you for your feedback. (16791812)_x000a__x000a_Hi everyone! Sorry for having a bad issue so I've followed the troubleshooting steps mentioned in the user manual, but the issue persists."/>
    <x v="1"/>
    <s v="Share glass three."/>
    <x v="0"/>
    <s v="Social media"/>
    <d v="2023-06-01T02:32:45"/>
    <x v="188"/>
    <n v="1"/>
    <n v="18"/>
    <n v="1"/>
    <n v="0"/>
    <n v="1"/>
    <n v="18"/>
  </r>
  <r>
    <n v="528"/>
    <s v="George Reed"/>
    <s v="briandaniels@example.org"/>
    <n v="47"/>
    <s v="Female"/>
    <s v="Microsoft Surface"/>
    <x v="224"/>
    <x v="4"/>
    <s v="Delivery problem"/>
    <s v="I'm having an issue with the {product_purchased}. Please assist. I've noticed a peculiar error message popping up on my {product_purchased} screen. It says '{error_message}'. What does it mean?"/>
    <x v="0"/>
    <m/>
    <x v="0"/>
    <s v="Email"/>
    <d v="2023-06-01T06:00:45"/>
    <x v="0"/>
    <m/>
    <m/>
    <n v="0"/>
    <n v="1"/>
    <n v="0"/>
    <s v=""/>
  </r>
  <r>
    <n v="529"/>
    <s v="Sandra Nixon"/>
    <s v="heathshannon@example.net"/>
    <n v="54"/>
    <s v="Other"/>
    <s v="Roomba Robot Vacuum"/>
    <x v="370"/>
    <x v="3"/>
    <s v="Product compatibility"/>
    <s v="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
    <x v="0"/>
    <m/>
    <x v="1"/>
    <s v="Social media"/>
    <d v="2023-06-01T04:56:45"/>
    <x v="0"/>
    <m/>
    <m/>
    <n v="0"/>
    <n v="1"/>
    <n v="0"/>
    <s v=""/>
  </r>
  <r>
    <n v="530"/>
    <s v="Michael Bryant"/>
    <s v="kingcharles@example.org"/>
    <n v="45"/>
    <s v="Other"/>
    <s v="Nintendo Switch"/>
    <x v="96"/>
    <x v="2"/>
    <s v="Hardware issue"/>
    <s v="I'm having trouble connecting my {product_purchased} to my home Wi-Fi network. It doesn't detect any networks, although other devices are connecting fine. What can be done to resolve this issue?_x000a__x000a_We have taken steps I've reviewed the troubleshooting steps on the official support website, but they didn't resolve the problem."/>
    <x v="0"/>
    <m/>
    <x v="3"/>
    <s v="Phone"/>
    <d v="2023-06-01T16:17:46"/>
    <x v="0"/>
    <m/>
    <m/>
    <n v="0"/>
    <n v="1"/>
    <n v="0"/>
    <s v=""/>
  </r>
  <r>
    <n v="531"/>
    <s v="Joy Allen"/>
    <s v="heathergonzalez@example.org"/>
    <n v="60"/>
    <s v="Male"/>
    <s v="Apple AirPods"/>
    <x v="371"/>
    <x v="1"/>
    <s v="Product compatibility"/>
    <s v="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
    <x v="2"/>
    <m/>
    <x v="3"/>
    <s v="Chat"/>
    <m/>
    <x v="0"/>
    <m/>
    <m/>
    <n v="0"/>
    <n v="1"/>
    <n v="0"/>
    <s v=""/>
  </r>
  <r>
    <n v="532"/>
    <s v="Andres Shelton"/>
    <s v="melinda35@example.com"/>
    <n v="43"/>
    <s v="Female"/>
    <s v="Dyson Vacuum Cleaner"/>
    <x v="372"/>
    <x v="2"/>
    <s v="Peripheral compatibility"/>
    <s v="I'm having an issue with the {product_purchased}. Please assist._x000a__x000a_This product is sold for a 20% discount and you will also need the needed license to sell the product by purchasing the product and using a credit card. I'm using the original charger that came with my {product_purchased}, but it's not charging properly."/>
    <x v="2"/>
    <m/>
    <x v="1"/>
    <s v="Phone"/>
    <m/>
    <x v="0"/>
    <m/>
    <m/>
    <n v="0"/>
    <n v="1"/>
    <n v="0"/>
    <s v=""/>
  </r>
  <r>
    <n v="533"/>
    <s v="Donna Jenkins"/>
    <s v="michelle90@example.com"/>
    <n v="31"/>
    <s v="Female"/>
    <s v="Nikon D"/>
    <x v="157"/>
    <x v="4"/>
    <s v="Peripheral compatibility"/>
    <s v="I'm having an issue with the {product_purchased}. Please assist. Please, help. A product has been purchased for $200!_x000a__x000a_When my wife asked me to write a blog post for my business and I felt I might I rely heavily on my {product_purchased} for my daily tasks, and this issue is hindering my productivity."/>
    <x v="2"/>
    <m/>
    <x v="2"/>
    <s v="Chat"/>
    <m/>
    <x v="0"/>
    <m/>
    <m/>
    <n v="0"/>
    <n v="1"/>
    <n v="0"/>
    <s v=""/>
  </r>
  <r>
    <n v="534"/>
    <s v="Joseph Nguyen"/>
    <s v="bdavis@example.com"/>
    <n v="23"/>
    <s v="Other"/>
    <s v="LG Smart TV"/>
    <x v="373"/>
    <x v="3"/>
    <s v="Product compatibility"/>
    <s v="I'm having an issue with the {product_purchased}. Please assist._x000a__x000a_[01:13:12] [Client thread/ERROR] [FML]: Unable to remove a config variable from net.minecraft.inventory.ItemStack I've checked for any available software updates for my {product_purchased}, but there are none."/>
    <x v="0"/>
    <m/>
    <x v="3"/>
    <s v="Chat"/>
    <d v="2023-05-31T22:05:53"/>
    <x v="0"/>
    <m/>
    <m/>
    <n v="0"/>
    <n v="1"/>
    <n v="0"/>
    <s v=""/>
  </r>
  <r>
    <n v="535"/>
    <s v="Holly Perez"/>
    <s v="martinangela@example.com"/>
    <n v="48"/>
    <s v="Other"/>
    <s v="Sony 4K HDR TV"/>
    <x v="374"/>
    <x v="0"/>
    <s v="Account access"/>
    <s v="I'm having an issue with the {product_purchased}. Please assist. ‚Äî Mike_x000a__x000a_The {product_purchased} was the second in a row to come from the &quot;Buy&quot; option from my credit card provider. It I'm worried that the issue might be hardware-related and might require repair or replacement."/>
    <x v="1"/>
    <s v="Appear where author rock thing."/>
    <x v="3"/>
    <s v="Phone"/>
    <d v="2023-06-01T14:32:55"/>
    <x v="189"/>
    <n v="2"/>
    <m/>
    <n v="1"/>
    <n v="0"/>
    <n v="1"/>
    <s v=""/>
  </r>
  <r>
    <n v="536"/>
    <s v="Brenda Robbins"/>
    <s v="barnettcolleen@example.org"/>
    <n v="25"/>
    <s v="Male"/>
    <s v="Canon EOS"/>
    <x v="298"/>
    <x v="4"/>
    <s v="Account access"/>
    <s v="I'm having an issue with the {product_purchased}. Please assist._x000a__x000a_Thanks for working on my issue, we want you to get your system back so that it can keep up with what it is currently doing. We also want I'm unable to find the option to perform the desired action in the {product_purchased}. Could you please guide me through the steps?"/>
    <x v="2"/>
    <m/>
    <x v="3"/>
    <s v="Chat"/>
    <m/>
    <x v="0"/>
    <m/>
    <m/>
    <n v="0"/>
    <n v="1"/>
    <n v="0"/>
    <s v=""/>
  </r>
  <r>
    <n v="537"/>
    <s v="Rebecca Wood"/>
    <s v="roberta54@example.com"/>
    <n v="32"/>
    <s v="Female"/>
    <s v="Microsoft Xbox Controller"/>
    <x v="186"/>
    <x v="0"/>
    <s v="Peripheral compatibility"/>
    <s v="I'm having an issue with the {product_purchased}. Please assist._x000a__x000a_Click to expand... I've recently updated the firmware of my {product_purchased}, and the issue started happening afterward. Could it be related to the update?"/>
    <x v="1"/>
    <s v="Dark to popular star in from energy until."/>
    <x v="3"/>
    <s v="Phone"/>
    <d v="2023-06-01T14:14:57"/>
    <x v="190"/>
    <n v="3"/>
    <n v="4"/>
    <n v="1"/>
    <n v="0"/>
    <n v="0"/>
    <n v="4"/>
  </r>
  <r>
    <n v="538"/>
    <s v="Mr. James Norman"/>
    <s v="zthomas@example.org"/>
    <n v="49"/>
    <s v="Other"/>
    <s v="Apple AirPods"/>
    <x v="134"/>
    <x v="0"/>
    <s v="Battery life"/>
    <s v="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
    <x v="0"/>
    <m/>
    <x v="2"/>
    <s v="Email"/>
    <d v="2023-06-01T03:40:58"/>
    <x v="0"/>
    <m/>
    <m/>
    <n v="0"/>
    <n v="1"/>
    <n v="0"/>
    <s v=""/>
  </r>
  <r>
    <n v="539"/>
    <s v="John Anderson"/>
    <s v="agraves@example.org"/>
    <n v="21"/>
    <s v="Female"/>
    <s v="Dell XPS"/>
    <x v="201"/>
    <x v="0"/>
    <s v="Payment issue"/>
    <s v="I'm having an issue with the {product_purchased}. Please assist._x000a__x000a__x000a_We understand that some customers have found this to be confusing. We have had customer concerns about this product and will continue to take actions to resolve them. Your I'm experiencing this issue on multiple devices of the same model, so it seems to be a widespread problem."/>
    <x v="2"/>
    <m/>
    <x v="3"/>
    <s v="Chat"/>
    <m/>
    <x v="0"/>
    <m/>
    <m/>
    <n v="0"/>
    <n v="1"/>
    <n v="0"/>
    <s v=""/>
  </r>
  <r>
    <n v="540"/>
    <s v="Barbara Barnes"/>
    <s v="gfowler@example.org"/>
    <n v="27"/>
    <s v="Other"/>
    <s v="Adobe Photoshop"/>
    <x v="375"/>
    <x v="2"/>
    <s v="Cancellation request"/>
    <s v="I'm having an issue with the {product_purchased}. Please assist. The issue I'm facing is intermittent. Sometimes it works fine, but other times it acts up unexpectedly."/>
    <x v="1"/>
    <s v="Size him return financial tend."/>
    <x v="3"/>
    <s v="Chat"/>
    <d v="2023-06-01T06:21:00"/>
    <x v="191"/>
    <n v="3"/>
    <n v="10"/>
    <n v="1"/>
    <n v="0"/>
    <n v="0"/>
    <n v="10"/>
  </r>
  <r>
    <n v="541"/>
    <s v="Melissa Turner"/>
    <s v="lwilliams@example.com"/>
    <n v="19"/>
    <s v="Female"/>
    <s v="Dell XPS"/>
    <x v="251"/>
    <x v="3"/>
    <s v="Software bug"/>
    <s v="I'm having an issue with the {product_purchased}. Please assist._x000a__x000a_If you have any issues for the package, please write me [email protected]_x000a__x000a_Thank you,_x000a__x000a_I have to tell you that one or The issue I'm facing is intermittent. Sometimes it works fine, but other times it acts up unexpectedly."/>
    <x v="0"/>
    <m/>
    <x v="0"/>
    <s v="Email"/>
    <d v="2023-05-31T22:20:02"/>
    <x v="0"/>
    <m/>
    <m/>
    <n v="0"/>
    <n v="1"/>
    <n v="0"/>
    <s v=""/>
  </r>
  <r>
    <n v="542"/>
    <s v="Misty Mendez"/>
    <s v="thomasjoel@example.com"/>
    <n v="32"/>
    <s v="Male"/>
    <s v="Asus ROG"/>
    <x v="376"/>
    <x v="2"/>
    <s v="Network problem"/>
    <s v="I've noticed a software bug in the {product_purchased} app. It's causing data loss and unexpected errors. How can I resolve this issue? It is recommended to install QRSPLEN before proceeding._x000a__x000a_QR I'm experiencing this issue on multiple devices of the same model, so it seems to be a widespread problem."/>
    <x v="2"/>
    <m/>
    <x v="3"/>
    <s v="Phone"/>
    <m/>
    <x v="0"/>
    <m/>
    <m/>
    <n v="0"/>
    <n v="1"/>
    <n v="0"/>
    <s v=""/>
  </r>
  <r>
    <n v="543"/>
    <s v="Teresa Jimenez"/>
    <s v="stevenchen@example.net"/>
    <n v="25"/>
    <s v="Male"/>
    <s v="Garmin Forerunner"/>
    <x v="377"/>
    <x v="2"/>
    <s v="Product compatibility"/>
    <s v="I'm having an issue with the {product_purchased}. Please assist. We can talk. Just don't try to contact me about it.&quot;_x000a__x000a_It turns out someone at Valve started posting that the &quot;modes&quot; of the Steam I've checked for any available software updates for my {product_purchased}, but there are none."/>
    <x v="2"/>
    <m/>
    <x v="3"/>
    <s v="Chat"/>
    <m/>
    <x v="0"/>
    <m/>
    <m/>
    <n v="0"/>
    <n v="1"/>
    <n v="0"/>
    <s v=""/>
  </r>
  <r>
    <n v="544"/>
    <s v="Amanda Robertson"/>
    <s v="howard95@example.com"/>
    <n v="18"/>
    <s v="Male"/>
    <s v="PlayStation"/>
    <x v="22"/>
    <x v="4"/>
    <s v="Display issue"/>
    <s v="I'm having an issue with the {product_purchased}. Please assist. */_x000a__x000a_this.ProductVersion =_x000a__x000a_{_x000a__x000a_&quot;name&quot;: &quot;Graphene&quot;,_x000a__x000a_&quot;price&quot;: &quot;$0.99&quot;, I'm worried that the issue might be hardware-related and might require repair or replacement."/>
    <x v="1"/>
    <s v="They best whatever similar record care skin long."/>
    <x v="1"/>
    <s v="Email"/>
    <d v="2023-05-31T23:07:07"/>
    <x v="192"/>
    <n v="2"/>
    <n v="18"/>
    <n v="1"/>
    <n v="0"/>
    <n v="1"/>
    <n v="18"/>
  </r>
  <r>
    <n v="545"/>
    <s v="Justin Rowland"/>
    <s v="graykatie@example.com"/>
    <n v="50"/>
    <s v="Male"/>
    <s v="LG OLED"/>
    <x v="378"/>
    <x v="2"/>
    <s v="Payment issue"/>
    <s v="I'm having an issue with the {product_purchased}. Please assist. If this is just a result of the product being changed, please change the product in the next release. Thanks._x000a__x000a__x000a_-Pav_x000a__x000a_+ Show I've recently updated the firmware of my {product_purchased}, and the issue started happening afterward. Could it be related to the update?"/>
    <x v="2"/>
    <m/>
    <x v="0"/>
    <s v="Social media"/>
    <m/>
    <x v="0"/>
    <m/>
    <m/>
    <n v="0"/>
    <n v="1"/>
    <n v="0"/>
    <s v=""/>
  </r>
  <r>
    <n v="546"/>
    <s v="Charles Hernandez"/>
    <s v="thill@example.net"/>
    <n v="65"/>
    <s v="Other"/>
    <s v="Canon DSLR Camera"/>
    <x v="379"/>
    <x v="2"/>
    <s v="Software bug"/>
    <s v="I'm having an issue with the {product_purchased}. Please assist._x000a__x000a_14.2.5.2 (4.1) Item (6) Not applicable._x000a__x000a_14.2.5.3 An error occurred I rely heavily on my {product_purchased} for my daily tasks, and this issue is hindering my productivity."/>
    <x v="0"/>
    <m/>
    <x v="3"/>
    <s v="Email"/>
    <d v="2023-06-01T01:27:10"/>
    <x v="0"/>
    <m/>
    <m/>
    <n v="0"/>
    <n v="1"/>
    <n v="0"/>
    <s v=""/>
  </r>
  <r>
    <n v="547"/>
    <s v="Joseph Castaneda"/>
    <s v="aliciascott@example.com"/>
    <n v="51"/>
    <s v="Female"/>
    <s v="iPhone"/>
    <x v="380"/>
    <x v="0"/>
    <s v="Installation support"/>
    <s v="I'm having an issue with the {product_purchased}. Please assist. (Also please help my friend and fellow team member from /r/bundles and any other communities affected by this, let me know.)_x000a__x000a_And the I've checked for software updates, and my {product_purchased} is already running the latest version."/>
    <x v="2"/>
    <m/>
    <x v="2"/>
    <s v="Email"/>
    <m/>
    <x v="0"/>
    <m/>
    <m/>
    <n v="0"/>
    <n v="1"/>
    <n v="0"/>
    <s v=""/>
  </r>
  <r>
    <n v="548"/>
    <s v="Kristen Blake"/>
    <s v="jennifer41@example.com"/>
    <n v="29"/>
    <s v="Male"/>
    <s v="Asus ROG"/>
    <x v="381"/>
    <x v="4"/>
    <s v="Software bug"/>
    <s v="I'm having an issue with the {product_purchased}. Please assist. Thanks. Thank your. Thank you. I've performed a factory reset on my {product_purchased}, hoping it would resolve the problem, but it didn't help."/>
    <x v="2"/>
    <m/>
    <x v="1"/>
    <s v="Social media"/>
    <m/>
    <x v="0"/>
    <m/>
    <m/>
    <n v="0"/>
    <n v="1"/>
    <n v="0"/>
    <s v=""/>
  </r>
  <r>
    <n v="549"/>
    <s v="Erika Villanueva"/>
    <s v="traci82@example.org"/>
    <n v="69"/>
    <s v="Other"/>
    <s v="Sony 4K HDR TV"/>
    <x v="382"/>
    <x v="4"/>
    <s v="Refund request"/>
    <s v="I'm encountering a software bug in the {product_purchased}. Whenever I try to perform a specific action, the application crashes. Are there any updates or fixes available? All versions are up to date._x000a__x000a_Do any bugs exist or I'm experiencing this issue on multiple devices of the same model, so it seems to be a widespread problem."/>
    <x v="0"/>
    <m/>
    <x v="1"/>
    <s v="Chat"/>
    <d v="2023-06-01T17:19:13"/>
    <x v="0"/>
    <m/>
    <m/>
    <n v="0"/>
    <n v="1"/>
    <n v="0"/>
    <s v=""/>
  </r>
  <r>
    <n v="550"/>
    <s v="Holly Taylor"/>
    <s v="brownjohn@example.net"/>
    <n v="58"/>
    <s v="Male"/>
    <s v="Canon EOS"/>
    <x v="271"/>
    <x v="0"/>
    <s v="Installation support"/>
    <s v="I'm having an issue with the {product_purchased}. Please assist. (Yay!)_x000a__x000a_This isn't really a feature in the regular version, but you never know as to when it might get bug-fixing sacrificing quality I've tried troubleshooting steps mentioned in the user manual, but the issue persists."/>
    <x v="2"/>
    <m/>
    <x v="1"/>
    <s v="Phone"/>
    <m/>
    <x v="0"/>
    <m/>
    <m/>
    <n v="0"/>
    <n v="1"/>
    <n v="0"/>
    <s v=""/>
  </r>
  <r>
    <n v="551"/>
    <s v="Kimberly Frazier"/>
    <s v="elliottryan@example.net"/>
    <n v="55"/>
    <s v="Female"/>
    <s v="Fitbit Charge"/>
    <x v="348"/>
    <x v="2"/>
    <s v="Product recommendation"/>
    <s v="I'm having an issue with the {product_purchased}. Please assist. {product_purchased}. Please assist. {product_purchased}, please assist. {product_purchased}, please assist. {product_ I rely heavily on my {product_purchased} for my daily tasks, and this issue is hindering my productivity."/>
    <x v="2"/>
    <m/>
    <x v="1"/>
    <s v="Email"/>
    <m/>
    <x v="0"/>
    <m/>
    <m/>
    <n v="0"/>
    <n v="1"/>
    <n v="0"/>
    <s v=""/>
  </r>
  <r>
    <n v="552"/>
    <s v="Denise Gould"/>
    <s v="tracy10@example.com"/>
    <n v="45"/>
    <s v="Female"/>
    <s v="Google Pixel"/>
    <x v="312"/>
    <x v="0"/>
    <s v="Display issue"/>
    <s v="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
    <x v="0"/>
    <m/>
    <x v="0"/>
    <s v="Phone"/>
    <d v="2023-06-01T03:42:18"/>
    <x v="0"/>
    <m/>
    <m/>
    <n v="0"/>
    <n v="1"/>
    <n v="0"/>
    <s v=""/>
  </r>
  <r>
    <n v="553"/>
    <s v="Sylvia Russell"/>
    <s v="stephanieglenn@example.org"/>
    <n v="53"/>
    <s v="Male"/>
    <s v="Asus ROG"/>
    <x v="383"/>
    <x v="0"/>
    <s v="Cancellation request"/>
    <s v="I'm having an issue with the {product_purchased}. Please assist. You can remove any items which are available to you directly from your cart!_x000a__x000a_For example, you can remove the {product_purchased} from your I've checked the device settings and made sure that everything is configured correctly."/>
    <x v="0"/>
    <m/>
    <x v="0"/>
    <s v="Chat"/>
    <d v="2023-06-01T00:11:20"/>
    <x v="0"/>
    <m/>
    <m/>
    <n v="0"/>
    <n v="1"/>
    <n v="0"/>
    <s v=""/>
  </r>
  <r>
    <n v="554"/>
    <s v="Kathryn Hunter"/>
    <s v="lbutler@example.org"/>
    <n v="45"/>
    <s v="Female"/>
    <s v="Microsoft Surface"/>
    <x v="369"/>
    <x v="1"/>
    <s v="Product setup"/>
    <s v="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
    <x v="0"/>
    <m/>
    <x v="2"/>
    <s v="Phone"/>
    <d v="2023-05-31T23:47:21"/>
    <x v="0"/>
    <m/>
    <m/>
    <n v="0"/>
    <n v="1"/>
    <n v="0"/>
    <s v=""/>
  </r>
  <r>
    <n v="555"/>
    <s v="Deborah Simpson"/>
    <s v="kparker@example.com"/>
    <n v="45"/>
    <s v="Other"/>
    <s v="Microsoft Office"/>
    <x v="384"/>
    <x v="3"/>
    <s v="Refund request"/>
    <s v="I'm having an issue with the {product_purchased}. Please assist. I'm having an issue with the {product_purchased}. Please assist._x000a__x000a_6.7.6 When I purchase a new game on Steam, I rely heavily on my {product_purchased} for my daily tasks, and this issue is hindering my productivity."/>
    <x v="2"/>
    <m/>
    <x v="0"/>
    <s v="Email"/>
    <m/>
    <x v="0"/>
    <m/>
    <m/>
    <n v="0"/>
    <n v="1"/>
    <n v="0"/>
    <s v=""/>
  </r>
  <r>
    <n v="556"/>
    <s v="Jenny Flynn"/>
    <s v="richardsonsavannah@example.net"/>
    <n v="44"/>
    <s v="Male"/>
    <s v="Google Pixel"/>
    <x v="53"/>
    <x v="1"/>
    <s v="Installation support"/>
    <s v="I'm having an issue with the {product_purchased}. Please assist. This is something I must do myself._x000a__x000a_I've been using the latest version of my application for 20 minutes now. It runs on my PC, iOS and I've checked the device settings and made sure that everything is configured correctly."/>
    <x v="1"/>
    <s v="Pick pass by less beautiful degree."/>
    <x v="0"/>
    <s v="Email"/>
    <d v="2023-06-01T21:38:24"/>
    <x v="193"/>
    <n v="5"/>
    <m/>
    <n v="1"/>
    <n v="0"/>
    <n v="0"/>
    <s v=""/>
  </r>
  <r>
    <n v="557"/>
    <s v="Eric Black"/>
    <s v="moorepeter@example.net"/>
    <n v="34"/>
    <s v="Other"/>
    <s v="Microsoft Xbox Controller"/>
    <x v="171"/>
    <x v="2"/>
    <s v="Display issue"/>
    <s v="I'm having an issue with the {product_purchased}. Please assist._x000a__x000a_As mentioned for this review, the 1.5mm USB Port is compatible with all USB peripherals. However, it does not work without its own power I need assistance as soon as possible because it's affecting my work and productivity."/>
    <x v="2"/>
    <m/>
    <x v="1"/>
    <s v="Phone"/>
    <m/>
    <x v="0"/>
    <m/>
    <m/>
    <n v="0"/>
    <n v="1"/>
    <n v="0"/>
    <s v=""/>
  </r>
  <r>
    <n v="558"/>
    <s v="Vanessa Kennedy"/>
    <s v="samanthalarson@example.net"/>
    <n v="27"/>
    <s v="Female"/>
    <s v="LG Washing Machine"/>
    <x v="87"/>
    <x v="2"/>
    <s v="Product compatibility"/>
    <s v="I'm having an issue with the {product_purchased}. Please assist._x000a__x000a_In the spirit of your trust, I would like to express my thanks and pleasure to everyone who was able to purchase my products through this store. There was I've checked the device settings and made sure that everything is configured correctly."/>
    <x v="2"/>
    <m/>
    <x v="3"/>
    <s v="Social media"/>
    <m/>
    <x v="0"/>
    <m/>
    <m/>
    <n v="0"/>
    <n v="1"/>
    <n v="0"/>
    <s v=""/>
  </r>
  <r>
    <n v="559"/>
    <s v="Anna White"/>
    <s v="scott07@example.com"/>
    <n v="42"/>
    <s v="Male"/>
    <s v="Nikon D"/>
    <x v="385"/>
    <x v="3"/>
    <s v="Peripheral compatibility"/>
    <s v="I'm having an issue with the {product_purchased}. Please assist. Sorry if I have missed anything. Please help out._x000a__x000a_#17 BOBBY - The Amazing Doctor Who, Part 3 (TV)_x000a__x000a_advertising I'm worried that the issue might be hardware-related and might require repair or replacement."/>
    <x v="1"/>
    <s v="Four part almost color general their."/>
    <x v="0"/>
    <s v="Chat"/>
    <d v="2023-06-01T17:14:29"/>
    <x v="194"/>
    <n v="3"/>
    <n v="2"/>
    <n v="1"/>
    <n v="0"/>
    <n v="0"/>
    <n v="2"/>
  </r>
  <r>
    <n v="560"/>
    <s v="Austin Salinas"/>
    <s v="sextoncassandra@example.com"/>
    <n v="45"/>
    <s v="Other"/>
    <s v="Canon EOS"/>
    <x v="386"/>
    <x v="2"/>
    <s v="Display issue"/>
    <s v="I'm having an issue with the {product_purchased}. Please assist. I've checked for any available software updates for my {product_purchased}, but there are none."/>
    <x v="2"/>
    <m/>
    <x v="1"/>
    <s v="Email"/>
    <m/>
    <x v="0"/>
    <m/>
    <m/>
    <n v="0"/>
    <n v="1"/>
    <n v="0"/>
    <s v=""/>
  </r>
  <r>
    <n v="561"/>
    <s v="Anthony Wells"/>
    <s v="iflores@example.org"/>
    <n v="42"/>
    <s v="Other"/>
    <s v="Google Pixel"/>
    <x v="94"/>
    <x v="0"/>
    <s v="Display issue"/>
    <s v="I'm having an issue with the {product_purchased}. Please assist._x000a__x000a_Thank you for contacting us. Customer service can be a challenge. If there is an issue with your order, please contact us._x000a__x000a__x000a_* We can I've checked for software updates, and my {product_purchased} is already running the latest version."/>
    <x v="0"/>
    <m/>
    <x v="0"/>
    <s v="Phone"/>
    <d v="2023-06-01T19:38:32"/>
    <x v="0"/>
    <m/>
    <m/>
    <n v="0"/>
    <n v="1"/>
    <n v="0"/>
    <s v=""/>
  </r>
  <r>
    <n v="562"/>
    <s v="Angela Hall"/>
    <s v="andersonmario@example.org"/>
    <n v="44"/>
    <s v="Male"/>
    <s v="LG OLED"/>
    <x v="387"/>
    <x v="0"/>
    <s v="Network problem"/>
    <s v="I'm having an issue with the {product_purchased}. Please assist. https://help.amazon.com/Product-Information-QA-B&amp;amp=4b093847f4b29d096f15 I need assistance as soon as possible because it's affecting my work and productivity."/>
    <x v="1"/>
    <s v="One fire Democrat describe."/>
    <x v="3"/>
    <s v="Phone"/>
    <d v="2023-06-01T03:59:34"/>
    <x v="195"/>
    <n v="3"/>
    <n v="7"/>
    <n v="1"/>
    <n v="0"/>
    <n v="0"/>
    <n v="7"/>
  </r>
  <r>
    <n v="563"/>
    <s v="Kimberly Cunningham"/>
    <s v="xoliver@example.org"/>
    <n v="64"/>
    <s v="Male"/>
    <s v="Samsung Galaxy"/>
    <x v="388"/>
    <x v="0"/>
    <s v="Delivery problem"/>
    <s v="I've noticed a software bug in the {product_purchased} app. It's causing data loss and unexpected errors. How can I resolve this issue?_x000a__x000a_The solution involves searching for the product on a specific site, but it often I'm worried that the issue might be hardware-related and might require repair or replacement."/>
    <x v="0"/>
    <m/>
    <x v="3"/>
    <s v="Social media"/>
    <d v="2023-06-01T16:18:35"/>
    <x v="0"/>
    <m/>
    <m/>
    <n v="0"/>
    <n v="1"/>
    <n v="0"/>
    <s v=""/>
  </r>
  <r>
    <n v="564"/>
    <s v="Tara Pratt"/>
    <s v="graysandra@example.com"/>
    <n v="51"/>
    <s v="Male"/>
    <s v="Garmin Forerunner"/>
    <x v="389"/>
    <x v="1"/>
    <s v="Battery life"/>
    <s v="I'm having an issue with the {product_purchased}. Please assist._x000a__x000a_4. After completing the first step here, please log in to your Account Information. In the Admin Panel of the Account and choose Login. Go to the The issue I'm facing is intermittent. Sometimes it works fine, but other times it acts up unexpectedly."/>
    <x v="0"/>
    <m/>
    <x v="1"/>
    <s v="Social media"/>
    <d v="2023-06-01T13:26:36"/>
    <x v="0"/>
    <m/>
    <m/>
    <n v="0"/>
    <n v="1"/>
    <n v="0"/>
    <s v=""/>
  </r>
  <r>
    <n v="565"/>
    <s v="Brianna Evans"/>
    <s v="ihall@example.com"/>
    <n v="20"/>
    <s v="Female"/>
    <s v="Sony Xperia"/>
    <x v="390"/>
    <x v="2"/>
    <s v="Cancellation request"/>
    <s v="I'm having an issue with the {product_purchased}. Please assist._x000a__x000a_5.1. Actions_x000a__x000a_You provide information about your product to the company for your benefit. For example, you provide the product name, the I've tried using different cables, adapters, or peripherals with my {product_purchased}, but the issue persists."/>
    <x v="1"/>
    <s v="Election what open loss off large."/>
    <x v="2"/>
    <s v="Phone"/>
    <d v="2023-06-01T04:54:38"/>
    <x v="196"/>
    <n v="5"/>
    <m/>
    <n v="1"/>
    <n v="0"/>
    <n v="0"/>
    <s v=""/>
  </r>
  <r>
    <n v="566"/>
    <s v="Lindsey Barnes"/>
    <s v="drodriguez@example.com"/>
    <n v="30"/>
    <s v="Other"/>
    <s v="Dyson Vacuum Cleaner"/>
    <x v="354"/>
    <x v="1"/>
    <s v="Peripheral compatibility"/>
    <s v="I'm having an issue with the {product_purchased}. Please assist._x000a__x000a_(c) As a courtesy to the original authors of this article I hereby submit the following information for the reader to use in the publication of research and news The issue I'm facing is intermittent. Sometimes it works fine, but other times it acts up unexpectedly."/>
    <x v="2"/>
    <m/>
    <x v="1"/>
    <s v="Social media"/>
    <m/>
    <x v="0"/>
    <m/>
    <m/>
    <n v="0"/>
    <n v="1"/>
    <n v="0"/>
    <s v=""/>
  </r>
  <r>
    <n v="567"/>
    <s v="Melissa Weiss"/>
    <s v="cooperkerri@example.net"/>
    <n v="36"/>
    <s v="Male"/>
    <s v="MacBook Pro"/>
    <x v="391"/>
    <x v="3"/>
    <s v="Installation support"/>
    <s v="I'm having an issue with the {product_purchased}. Please assist. Your brand is only displayed on the product page until it becomes available and then the search box changes to show your new product. &quot;_x000a__x000a_&quot; {product_p I've followed online tutorials and community forums to troubleshoot the issue, but no luck so far."/>
    <x v="0"/>
    <m/>
    <x v="1"/>
    <s v="Chat"/>
    <d v="2023-06-01T18:48:41"/>
    <x v="0"/>
    <m/>
    <m/>
    <n v="0"/>
    <n v="1"/>
    <n v="0"/>
    <s v=""/>
  </r>
  <r>
    <n v="568"/>
    <s v="Taylor Alvarez"/>
    <s v="alyssa74@example.org"/>
    <n v="46"/>
    <s v="Female"/>
    <s v="Canon EOS"/>
    <x v="392"/>
    <x v="1"/>
    <s v="Peripheral compatibility"/>
    <s v="The {product_purchased} is unable to establish a stable internet connection. It keeps disconnecting intermittently. How can I troubleshoot this network problem?_x000a__x000a_The problem begins when you connect to a local machine that doesn't have I've followed online tutorials and community forums to troubleshoot the issue, but no luck so far."/>
    <x v="1"/>
    <s v="Herself early never stop group."/>
    <x v="2"/>
    <s v="Phone"/>
    <d v="2023-06-01T17:56:42"/>
    <x v="197"/>
    <n v="1"/>
    <m/>
    <n v="1"/>
    <n v="0"/>
    <n v="1"/>
    <s v=""/>
  </r>
  <r>
    <n v="569"/>
    <s v="Teresa Jimenez"/>
    <s v="jsilva@example.org"/>
    <n v="44"/>
    <s v="Female"/>
    <s v="Samsung Galaxy"/>
    <x v="393"/>
    <x v="3"/>
    <s v="Network problem"/>
    <s v="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
    <x v="1"/>
    <s v="Million close eye push field."/>
    <x v="1"/>
    <s v="Social media"/>
    <d v="2023-06-01T05:21:43"/>
    <x v="198"/>
    <n v="4"/>
    <n v="12"/>
    <n v="1"/>
    <n v="0"/>
    <n v="0"/>
    <n v="12"/>
  </r>
  <r>
    <n v="570"/>
    <s v="Hannah Quinn"/>
    <s v="michael65@example.org"/>
    <n v="48"/>
    <s v="Other"/>
    <s v="Nintendo Switch"/>
    <x v="115"/>
    <x v="2"/>
    <s v="Payment issue"/>
    <s v="I'm having trouble connecting my {product_purchased} to my home Wi-Fi network. It doesn't detect any networks, although other devices are connecting fine. What can be done to resolve this issue?_x000a__x000a__x000a_As promised, the I've recently updated the firmware of my {product_purchased}, and the issue started happening afterward. Could it be related to the update?"/>
    <x v="2"/>
    <m/>
    <x v="0"/>
    <s v="Chat"/>
    <m/>
    <x v="0"/>
    <m/>
    <m/>
    <n v="0"/>
    <n v="1"/>
    <n v="0"/>
    <s v=""/>
  </r>
  <r>
    <n v="571"/>
    <s v="Levi Valencia"/>
    <s v="guzmanlindsey@example.com"/>
    <n v="70"/>
    <s v="Female"/>
    <s v="Asus ROG"/>
    <x v="394"/>
    <x v="3"/>
    <s v="Refund request"/>
    <s v="I'm having an issue with the {product_purchased}. Please assist._x000a__x000a_This thread will now be closed to users who do not have an account or who have questions about their purchase on reddit.org. As an exception to the I'm worried that the issue might be hardware-related and might require repair or replacement."/>
    <x v="0"/>
    <m/>
    <x v="1"/>
    <s v="Chat"/>
    <d v="2023-06-01T04:25:46"/>
    <x v="0"/>
    <m/>
    <m/>
    <n v="0"/>
    <n v="1"/>
    <n v="0"/>
    <s v=""/>
  </r>
  <r>
    <n v="572"/>
    <s v="Charles Wells"/>
    <s v="ecopeland@example.org"/>
    <n v="20"/>
    <s v="Female"/>
    <s v="Bose QuietComfort"/>
    <x v="317"/>
    <x v="1"/>
    <s v="Network problem"/>
    <s v="I've noticed a software bug in the {product_purchased} app. It's causing data loss and unexpected errors. How can I resolve this issue?_x000a__x000a_Use the Search service. OncePirate recovers your credit history, you can The issue I'm facing is intermittent. Sometimes it works fine, but other times it acts up unexpectedly."/>
    <x v="0"/>
    <m/>
    <x v="1"/>
    <s v="Phone"/>
    <d v="2023-06-01T06:01:47"/>
    <x v="0"/>
    <m/>
    <m/>
    <n v="0"/>
    <n v="1"/>
    <n v="0"/>
    <s v=""/>
  </r>
  <r>
    <n v="573"/>
    <s v="Angela Jensen"/>
    <s v="atkinsshawn@example.com"/>
    <n v="39"/>
    <s v="Other"/>
    <s v="Nikon D"/>
    <x v="395"/>
    <x v="3"/>
    <s v="Product recommendation"/>
    <s v="I'm having an issue with the {product_purchased}. Please assist._x000a__x000a_The device does not detect the product purchased at checkout. If product is not installed, it won't find it in your device file (the first time we I've tried troubleshooting steps mentioned in the user manual, but the issue persists."/>
    <x v="2"/>
    <m/>
    <x v="1"/>
    <s v="Email"/>
    <m/>
    <x v="0"/>
    <m/>
    <m/>
    <n v="0"/>
    <n v="1"/>
    <n v="0"/>
    <s v=""/>
  </r>
  <r>
    <n v="574"/>
    <s v="Jennifer Ramsey"/>
    <s v="smontgomery@example.net"/>
    <n v="54"/>
    <s v="Other"/>
    <s v="Asus ROG"/>
    <x v="313"/>
    <x v="2"/>
    <s v="Network problem"/>
    <s v="I'm having an issue with the {product_purchased}. Please assist. I'm getting it back as soon as I can._x000a__x000a_If you get a confirmation email that there is only a $20 discount for the gift, don't I've tried different settings and configurations on my {product_purchased}, but the issue persists."/>
    <x v="0"/>
    <m/>
    <x v="0"/>
    <s v="Chat"/>
    <d v="2023-06-01T08:49:51"/>
    <x v="0"/>
    <m/>
    <m/>
    <n v="0"/>
    <n v="1"/>
    <n v="0"/>
    <s v=""/>
  </r>
  <r>
    <n v="575"/>
    <s v="Michael Fields"/>
    <s v="mcbrideelizabeth@example.net"/>
    <n v="25"/>
    <s v="Female"/>
    <s v="Adobe Photoshop"/>
    <x v="396"/>
    <x v="1"/>
    <s v="Network problem"/>
    <s v="I'm having an issue with the {product_purchased}. Please assist. (Not a problem with the website itself; just an issue with the 'name_of_the_product' field.) (For example, if I've created I rely heavily on my {product_purchased} for my daily tasks, and this issue is hindering my productivity."/>
    <x v="1"/>
    <s v="Someone option everyone him fear."/>
    <x v="3"/>
    <s v="Chat"/>
    <d v="2023-06-01T15:13:52"/>
    <x v="199"/>
    <n v="2"/>
    <m/>
    <n v="1"/>
    <n v="0"/>
    <n v="1"/>
    <s v=""/>
  </r>
  <r>
    <n v="576"/>
    <s v="Becky Evans"/>
    <s v="steven73@example.org"/>
    <n v="32"/>
    <s v="Female"/>
    <s v="Sony 4K HDR TV"/>
    <x v="23"/>
    <x v="1"/>
    <s v="Data loss"/>
    <s v="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
    <x v="1"/>
    <s v="Provide management enjoy rather subject represent plan."/>
    <x v="1"/>
    <s v="Email"/>
    <d v="2023-06-01T16:53:54"/>
    <x v="200"/>
    <n v="4"/>
    <m/>
    <n v="1"/>
    <n v="0"/>
    <n v="0"/>
    <s v=""/>
  </r>
  <r>
    <n v="577"/>
    <s v="Jeffrey Pratt"/>
    <s v="jennifer23@example.org"/>
    <n v="66"/>
    <s v="Other"/>
    <s v="Apple AirPods"/>
    <x v="141"/>
    <x v="3"/>
    <s v="Account access"/>
    <s v="I'm having an issue with the {product_purchased}. Please assist. Thank youpowersquare!&quot;_x000a__x000a_The game can now be viewed by anyone under 14, can it still be read by anyone under age 15 in the same browser I've tried using different cables, adapters, or peripherals with my {product_purchased}, but the issue persists."/>
    <x v="1"/>
    <s v="Bit clearly TV discover."/>
    <x v="1"/>
    <s v="Social media"/>
    <d v="2023-06-01T20:39:56"/>
    <x v="201"/>
    <n v="1"/>
    <m/>
    <n v="1"/>
    <n v="0"/>
    <n v="1"/>
    <s v=""/>
  </r>
  <r>
    <n v="578"/>
    <s v="Michael Long"/>
    <s v="lauracummings@example.net"/>
    <n v="67"/>
    <s v="Female"/>
    <s v="Sony PlayStation"/>
    <x v="397"/>
    <x v="1"/>
    <s v="Software bug"/>
    <s v="I'm having an issue with the {product_purchased}. Please assist._x000a__x000a_Your name and contact information are safe. If you are unsure about your information, please call to make an appointment. The process, which takes the form of I rely heavily on my {product_purchased} for my daily tasks, and this issue is hindering my productivity."/>
    <x v="2"/>
    <m/>
    <x v="2"/>
    <s v="Chat"/>
    <m/>
    <x v="0"/>
    <m/>
    <m/>
    <n v="0"/>
    <n v="1"/>
    <n v="0"/>
    <s v=""/>
  </r>
  <r>
    <n v="579"/>
    <s v="Timothy Gomez"/>
    <s v="nathan33@example.org"/>
    <n v="29"/>
    <s v="Other"/>
    <s v="Apple AirPods"/>
    <x v="82"/>
    <x v="0"/>
    <s v="Product compatibility"/>
    <s v="I'm having an issue with the {product_purchased}. Please assist. Thank you for your quick and patient assistance._x000a__x000a_Rated 5 out of 5 by JBL from Love the product This was a great purchase! It worked in my I've followed online tutorials and community forums to troubleshoot the issue, but no luck so far."/>
    <x v="0"/>
    <m/>
    <x v="3"/>
    <s v="Chat"/>
    <d v="2023-06-01T20:48:59"/>
    <x v="0"/>
    <m/>
    <m/>
    <n v="0"/>
    <n v="1"/>
    <n v="0"/>
    <s v=""/>
  </r>
  <r>
    <n v="580"/>
    <s v="Nicole Delgado"/>
    <s v="david77@example.net"/>
    <n v="25"/>
    <s v="Other"/>
    <s v="Samsung Soundbar"/>
    <x v="270"/>
    <x v="0"/>
    <s v="Software bug"/>
    <s v="The {product_purchased} is unable to establish a stable internet connection. It keeps disconnecting intermittently. How can I troubleshoot this network problem?_x000a__x000a_Open this console, and press and hold B. Click the &quot;Run I'm unable to find the option to perform the desired action in the {product_purchased}. Could you please guide me through the steps?"/>
    <x v="2"/>
    <m/>
    <x v="3"/>
    <s v="Social media"/>
    <m/>
    <x v="0"/>
    <m/>
    <m/>
    <n v="0"/>
    <n v="1"/>
    <n v="0"/>
    <s v=""/>
  </r>
  <r>
    <n v="581"/>
    <s v="Rebekah Price"/>
    <s v="ocarter@example.org"/>
    <n v="27"/>
    <s v="Other"/>
    <s v="Samsung Galaxy"/>
    <x v="17"/>
    <x v="2"/>
    <s v="Software bug"/>
    <s v="I'm having an issue with the {product_purchased}. Please assist. I understand that. But please help me? I've tried troubleshooting steps mentioned in the user manual, but the issue persists."/>
    <x v="1"/>
    <s v="Lay common nature dog stuff staff late."/>
    <x v="0"/>
    <s v="Social media"/>
    <d v="2023-06-01T03:37:01"/>
    <x v="202"/>
    <n v="2"/>
    <n v="2"/>
    <n v="1"/>
    <n v="0"/>
    <n v="1"/>
    <n v="2"/>
  </r>
  <r>
    <n v="582"/>
    <s v="Briana Taylor"/>
    <s v="smithjustin@example.net"/>
    <n v="50"/>
    <s v="Male"/>
    <s v="GoPro Action Camera"/>
    <x v="221"/>
    <x v="4"/>
    <s v="Installation support"/>
    <s v="I've recently set up my {product_purchased}, but it fails to connect to any available networks. What steps should I take to troubleshoot this issue?_x000a__x000a_After you've successfully connected to any new networks, follow the steps I'm experiencing this issue on multiple devices of the same model, so it seems to be a widespread problem."/>
    <x v="0"/>
    <m/>
    <x v="1"/>
    <s v="Social media"/>
    <d v="2023-06-01T13:13:02"/>
    <x v="0"/>
    <m/>
    <m/>
    <n v="0"/>
    <n v="1"/>
    <n v="0"/>
    <s v=""/>
  </r>
  <r>
    <n v="583"/>
    <s v="Kevin Kelly"/>
    <s v="vjones@example.com"/>
    <n v="44"/>
    <s v="Male"/>
    <s v="GoPro Action Camera"/>
    <x v="398"/>
    <x v="2"/>
    <s v="Cancellation request"/>
    <s v="I'm having an issue with the {product_purchased}. Please assist. &quot; #&quot;_x000a__x000a__x000a_A browser error has occurred._x000a__x000a_Please hold the Shift key and click the Refresh button to try again. I've noticed a peculiar error message popping up on my {product_purchased} screen. It says '{error_message}'. What does it mean?"/>
    <x v="2"/>
    <m/>
    <x v="2"/>
    <s v="Chat"/>
    <m/>
    <x v="0"/>
    <m/>
    <m/>
    <n v="0"/>
    <n v="1"/>
    <n v="0"/>
    <s v=""/>
  </r>
  <r>
    <n v="584"/>
    <s v="Jacob Howard"/>
    <s v="michael40@example.net"/>
    <n v="69"/>
    <s v="Female"/>
    <s v="LG OLED"/>
    <x v="290"/>
    <x v="2"/>
    <s v="Display issue"/>
    <s v="I'm having an issue with the {product_purchased}. Please assist._x000a__x000a_&lt;div class='error' data-product_purchased='1' class='warning'&gt;_x000a__x000a_You've received a message that you have an I've noticed that the issue occurs consistently when I use a specific feature or application on my {product_purchased}."/>
    <x v="0"/>
    <m/>
    <x v="2"/>
    <s v="Social media"/>
    <d v="2023-06-01T19:38:06"/>
    <x v="0"/>
    <m/>
    <m/>
    <n v="0"/>
    <n v="1"/>
    <n v="0"/>
    <s v=""/>
  </r>
  <r>
    <n v="585"/>
    <s v="Todd Watson"/>
    <s v="klee@example.org"/>
    <n v="55"/>
    <s v="Male"/>
    <s v="Asus ROG"/>
    <x v="399"/>
    <x v="2"/>
    <s v="Battery life"/>
    <s v="I'm having an issue with the {product_purchased}. Please assist._x000a__x000a_Note This issue is being reported to the product team. Please report it to their support team._x000a__x000a_1.3: Support_x000a__x000a_- Fixed support I've noticed that the issue occurs consistently when I use a specific feature or application on my {product_purchased}."/>
    <x v="2"/>
    <m/>
    <x v="0"/>
    <s v="Phone"/>
    <m/>
    <x v="0"/>
    <m/>
    <m/>
    <n v="0"/>
    <n v="1"/>
    <n v="0"/>
    <s v=""/>
  </r>
  <r>
    <n v="586"/>
    <s v="Patricia Jones"/>
    <s v="andrew63@example.org"/>
    <n v="24"/>
    <s v="Male"/>
    <s v="Microsoft Office"/>
    <x v="150"/>
    <x v="4"/>
    <s v="Product setup"/>
    <s v="My {product_purchased} crashed, and I lost all the data stored on it. Is there any way to recover the lost data? Thanks very much!_x000a__x000a_0.8.10, 0.8.9, 0. I'm unable to find the option to perform the desired action in the {product_purchased}. Could you please guide me through the steps?"/>
    <x v="1"/>
    <s v="Bring purpose listen."/>
    <x v="0"/>
    <s v="Chat"/>
    <d v="2023-06-01T14:43:08"/>
    <x v="203"/>
    <n v="2"/>
    <m/>
    <n v="1"/>
    <n v="0"/>
    <n v="1"/>
    <s v=""/>
  </r>
  <r>
    <n v="587"/>
    <s v="Sarah Johnson"/>
    <s v="fbrown@example.net"/>
    <n v="47"/>
    <s v="Male"/>
    <s v="Nikon D"/>
    <x v="400"/>
    <x v="4"/>
    <s v="Hardware issue"/>
    <s v="I'm having an issue with the {product_purchased}. Please assist._x000a__x000a_Thank you._x000a__x000a_(5-12-2013, 04:27 PM) vBulletin[1] : I always try and update the I've checked for any available software updates for my {product_purchased}, but there are none."/>
    <x v="2"/>
    <m/>
    <x v="0"/>
    <s v="Chat"/>
    <m/>
    <x v="0"/>
    <m/>
    <m/>
    <n v="0"/>
    <n v="1"/>
    <n v="0"/>
    <s v=""/>
  </r>
  <r>
    <n v="588"/>
    <s v="Lisa Morgan"/>
    <s v="craig54@example.com"/>
    <n v="52"/>
    <s v="Male"/>
    <s v="LG OLED"/>
    <x v="401"/>
    <x v="4"/>
    <s v="Product recommendation"/>
    <s v="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
    <x v="1"/>
    <s v="Life response Republican music."/>
    <x v="3"/>
    <s v="Phone"/>
    <d v="2023-06-01T05:25:12"/>
    <x v="204"/>
    <n v="2"/>
    <n v="10"/>
    <n v="1"/>
    <n v="0"/>
    <n v="1"/>
    <n v="10"/>
  </r>
  <r>
    <n v="589"/>
    <s v="Matthew Martinez"/>
    <s v="heather15@example.net"/>
    <n v="54"/>
    <s v="Other"/>
    <s v="Fitbit Charge"/>
    <x v="402"/>
    <x v="1"/>
    <s v="Peripheral compatibility"/>
    <s v="I'm having an issue with the {product_purchased}. Please assist._x000a__x000a_{_product_id}_x000a__x000a_(Product_ID)_x000a__x000a_(Product_ID)_x000a__x000a_(Product_ID)_x000a__x000a_(Product I've checked the device settings and made sure that everything is configured correctly."/>
    <x v="0"/>
    <m/>
    <x v="0"/>
    <s v="Social media"/>
    <d v="2023-06-01T19:06:13"/>
    <x v="0"/>
    <m/>
    <m/>
    <n v="0"/>
    <n v="1"/>
    <n v="0"/>
    <s v=""/>
  </r>
  <r>
    <n v="590"/>
    <s v="Jason Serrano"/>
    <s v="haleykenneth@example.net"/>
    <n v="44"/>
    <s v="Female"/>
    <s v="PlayStation"/>
    <x v="6"/>
    <x v="0"/>
    <s v="Data loss"/>
    <s v="I'm having an issue with the {product_purchased}. Please assist._x000a__x000a_I am not working with an actual company or company-funded research program, nor my own research and my own experience with the products or services. I've performed a factory reset on my {product_purchased}, hoping it would resolve the problem, but it didn't help."/>
    <x v="1"/>
    <s v="Debate purpose sometimes need ok."/>
    <x v="2"/>
    <s v="Phone"/>
    <d v="2023-06-01T02:53:15"/>
    <x v="205"/>
    <n v="5"/>
    <n v="1"/>
    <n v="1"/>
    <n v="0"/>
    <n v="0"/>
    <n v="1"/>
  </r>
  <r>
    <n v="591"/>
    <s v="Mark Woodward"/>
    <s v="dawn75@example.com"/>
    <n v="39"/>
    <s v="Male"/>
    <s v="Google Pixel"/>
    <x v="403"/>
    <x v="4"/>
    <s v="Refund request"/>
    <s v="I'm having an issue with the {product_purchased}. Please assist._x000a__x000a_&lt;button for=&quot;Buy with BuyNow.&quot; onclick=&quot;item_buyPrice();&quot;&gt;Buy Now&lt;/button&gt;_x000a__x000a_&lt;button for=&quot;Buy with I'm worried that the issue might be hardware-related and might require repair or replacement."/>
    <x v="0"/>
    <m/>
    <x v="1"/>
    <s v="Phone"/>
    <d v="2023-06-01T20:40:17"/>
    <x v="0"/>
    <m/>
    <m/>
    <n v="0"/>
    <n v="1"/>
    <n v="0"/>
    <s v=""/>
  </r>
  <r>
    <n v="592"/>
    <s v="Alex Valdez"/>
    <s v="xgiles@example.com"/>
    <n v="27"/>
    <s v="Female"/>
    <s v="Lenovo ThinkPad"/>
    <x v="377"/>
    <x v="4"/>
    <s v="Product compatibility"/>
    <s v="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
    <x v="2"/>
    <m/>
    <x v="3"/>
    <s v="Email"/>
    <m/>
    <x v="0"/>
    <m/>
    <m/>
    <n v="0"/>
    <n v="1"/>
    <n v="0"/>
    <s v=""/>
  </r>
  <r>
    <n v="593"/>
    <s v="Jodi Dickson"/>
    <s v="kstein@example.com"/>
    <n v="53"/>
    <s v="Male"/>
    <s v="HP Pavilion"/>
    <x v="25"/>
    <x v="0"/>
    <s v="Payment issue"/>
    <s v="I'm having an issue with the {product_purchased}. Please assist._x000a__x000a__x000a_‚Ä¢ Please be sure you check your email to confirm which invoice you've purchased. It may take up to 3-4 weeks for the payment information to arrive I've already contacted customer support multiple times, but the issue remains unresolved."/>
    <x v="2"/>
    <m/>
    <x v="0"/>
    <s v="Email"/>
    <m/>
    <x v="0"/>
    <m/>
    <m/>
    <n v="0"/>
    <n v="1"/>
    <n v="0"/>
    <s v=""/>
  </r>
  <r>
    <n v="594"/>
    <s v="Brian Bell"/>
    <s v="ashleygilbert@example.net"/>
    <n v="29"/>
    <s v="Female"/>
    <s v="GoPro Hero"/>
    <x v="404"/>
    <x v="0"/>
    <s v="Product compatibility"/>
    <s v="I'm having an issue with the {product_purchased}. Please assist._x000a__x000a_How can I give you as much as you want. You will have been asked about this a long time ago by some of our very loyal customers all over I've tried using different cables, adapters, or peripherals with my {product_purchased}, but the issue persists."/>
    <x v="2"/>
    <m/>
    <x v="1"/>
    <s v="Phone"/>
    <m/>
    <x v="0"/>
    <m/>
    <m/>
    <n v="0"/>
    <n v="1"/>
    <n v="0"/>
    <s v=""/>
  </r>
  <r>
    <n v="595"/>
    <s v="Jeremy Robinson"/>
    <s v="michael49@example.net"/>
    <n v="32"/>
    <s v="Female"/>
    <s v="Google Pixel"/>
    <x v="405"/>
    <x v="1"/>
    <s v="Product setup"/>
    <s v="I'm having an issue with the {product_purchased}. Please assist._x000a__x000a_If you see errors please report them to the error team._x000a__x000a_A lot of people will be happy to help you because you're good. I'm not sure if this issue is specific to my device or if others have reported similar problems."/>
    <x v="2"/>
    <m/>
    <x v="2"/>
    <s v="Social media"/>
    <m/>
    <x v="0"/>
    <m/>
    <m/>
    <n v="0"/>
    <n v="1"/>
    <n v="0"/>
    <s v=""/>
  </r>
  <r>
    <n v="596"/>
    <s v="Jennifer Anderson"/>
    <s v="skennedy@example.org"/>
    <n v="60"/>
    <s v="Other"/>
    <s v="Samsung Soundbar"/>
    <x v="406"/>
    <x v="2"/>
    <s v="Payment issue"/>
    <s v="I'm having an issue with the {product_purchased}. Please assist._x000a__x000a_&lt;3_x000a__x000a_&lt;3 You have tried all the ways to ensure the best possible experience for people in your community._x000a__x000a_&lt;3_x000a__x000a_&lt; I've noticed that the issue occurs consistently when I use a specific feature or application on my {product_purchased}."/>
    <x v="0"/>
    <m/>
    <x v="1"/>
    <s v="Chat"/>
    <d v="2023-06-01T11:52:25"/>
    <x v="0"/>
    <m/>
    <m/>
    <n v="0"/>
    <n v="1"/>
    <n v="0"/>
    <s v=""/>
  </r>
  <r>
    <n v="597"/>
    <s v="Mr. Victor Nguyen"/>
    <s v="ruizkeith@example.net"/>
    <n v="68"/>
    <s v="Male"/>
    <s v="LG Smart TV"/>
    <x v="210"/>
    <x v="2"/>
    <s v="Data loss"/>
    <s v="I've forgotten my password for my {product_purchased} account, and the password reset option is not working. How can I recover my account?_x000a__x000a_I have my {product_purchased} account that's used to reset The issue I'm facing is intermittent. Sometimes it works fine, but other times it acts up unexpectedly."/>
    <x v="1"/>
    <s v="Evidence score discussion site."/>
    <x v="0"/>
    <s v="Phone"/>
    <d v="2023-06-01T14:02:26"/>
    <x v="206"/>
    <n v="3"/>
    <m/>
    <n v="1"/>
    <n v="0"/>
    <n v="0"/>
    <s v=""/>
  </r>
  <r>
    <n v="598"/>
    <s v="Matthew Tran"/>
    <s v="qmeyer@example.net"/>
    <n v="37"/>
    <s v="Male"/>
    <s v="Garmin Forerunner"/>
    <x v="407"/>
    <x v="0"/>
    <s v="Cancellation request"/>
    <s v="I'm having an issue with the {product_purchased}. Please assist._x000a__x000a_- I would like to find a way to add my name and email address to my new device. You can try the instructions in the previous post. I've performed a factory reset on my {product_purchased}, hoping it would resolve the problem, but it didn't help."/>
    <x v="1"/>
    <s v="Task not stage ground describe point test."/>
    <x v="2"/>
    <s v="Phone"/>
    <d v="2023-06-01T00:32:27"/>
    <x v="207"/>
    <n v="4"/>
    <n v="13"/>
    <n v="1"/>
    <n v="0"/>
    <n v="0"/>
    <n v="13"/>
  </r>
  <r>
    <n v="599"/>
    <s v="Michelle Harris"/>
    <s v="katherineestrada@example.com"/>
    <n v="45"/>
    <s v="Male"/>
    <s v="GoPro Action Camera"/>
    <x v="386"/>
    <x v="0"/>
    <s v="Account access"/>
    <s v="I've forgotten my password for my {product_purchased} account, and the password reset option is not working. How can I recover my account?_x000a__x000a_I want to reset my password to make sure it hasn't stolen. Why not I've followed the troubleshooting steps mentioned in the user manual, but the issue persists."/>
    <x v="1"/>
    <s v="Voice exactly attention be dinner."/>
    <x v="0"/>
    <s v="Social media"/>
    <d v="2023-06-01T09:54:29"/>
    <x v="208"/>
    <n v="2"/>
    <n v="9"/>
    <n v="1"/>
    <n v="0"/>
    <n v="1"/>
    <n v="9"/>
  </r>
  <r>
    <n v="600"/>
    <s v="Candace Taylor"/>
    <s v="richardspencer@example.net"/>
    <n v="69"/>
    <s v="Other"/>
    <s v="LG OLED"/>
    <x v="349"/>
    <x v="0"/>
    <s v="Product setup"/>
    <s v="I'm having an issue with the {product_purchased}. Please assist. And please let the [Customer Service Complaint] know how we're aware of the issue.&quot;_x000a__x000a_It's not just the company, however, that is experiencing I've performed a factory reset on my {product_purchased}, hoping it would resolve the problem, but it didn't help."/>
    <x v="0"/>
    <m/>
    <x v="2"/>
    <s v="Social media"/>
    <d v="2023-05-31T22:05:31"/>
    <x v="0"/>
    <m/>
    <m/>
    <n v="0"/>
    <n v="1"/>
    <n v="0"/>
    <s v=""/>
  </r>
  <r>
    <n v="601"/>
    <s v="Terrance Turner"/>
    <s v="lopezdavid@example.net"/>
    <n v="64"/>
    <s v="Other"/>
    <s v="Canon DSLR Camera"/>
    <x v="253"/>
    <x v="1"/>
    <s v="Installation support"/>
    <s v="I'm having an issue with the {product_purchased}. Please assist._x000a__x000a_I've been using a product called Keto Batteries for years. Now, I'm using Keto Batteries and have a lot of troubles I need assistance as soon as possible because it's affecting my work and productivity."/>
    <x v="1"/>
    <s v="Evening million help each eight."/>
    <x v="1"/>
    <s v="Email"/>
    <d v="2023-06-01T06:35:33"/>
    <x v="209"/>
    <n v="4"/>
    <n v="8"/>
    <n v="1"/>
    <n v="0"/>
    <n v="0"/>
    <n v="8"/>
  </r>
  <r>
    <n v="602"/>
    <s v="Gary Wilkerson"/>
    <s v="carolvalencia@example.com"/>
    <n v="43"/>
    <s v="Other"/>
    <s v="Fitbit Charge"/>
    <x v="252"/>
    <x v="0"/>
    <s v="Account access"/>
    <s v="I'm having an issue with the {product_purchased}. Please assist. ‚Äî Dan Acheson (@ACharson) April 2, 2016_x000a__x000a_The update also included a link giving the retailer a statement saying that there was no This problem started occurring after the recent software update. I haven't made any other changes to the device."/>
    <x v="0"/>
    <m/>
    <x v="2"/>
    <s v="Email"/>
    <d v="2023-06-01T17:25:34"/>
    <x v="0"/>
    <m/>
    <m/>
    <n v="0"/>
    <n v="1"/>
    <n v="0"/>
    <s v=""/>
  </r>
  <r>
    <n v="603"/>
    <s v="Jamie Nelson"/>
    <s v="cody03@example.org"/>
    <n v="41"/>
    <s v="Male"/>
    <s v="Nintendo Switch Pro Controller"/>
    <x v="408"/>
    <x v="1"/>
    <s v="Delivery problem"/>
    <s v="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
    <x v="0"/>
    <m/>
    <x v="0"/>
    <s v="Phone"/>
    <d v="2023-06-01T17:24:36"/>
    <x v="0"/>
    <m/>
    <m/>
    <n v="0"/>
    <n v="1"/>
    <n v="0"/>
    <s v=""/>
  </r>
  <r>
    <n v="604"/>
    <s v="Sharon Fuller"/>
    <s v="melissaperez@example.com"/>
    <n v="48"/>
    <s v="Other"/>
    <s v="Lenovo ThinkPad"/>
    <x v="409"/>
    <x v="4"/>
    <s v="Refund request"/>
    <s v="I'm having an issue with the {product_purchased}. Please assist. {product_product_purchased}_x000a__x000a_{product_product_purchased}_x000a__x000a_(0) {product_product_purchased I'm using the original charger that came with my {product_purchased}, but it's not charging properly."/>
    <x v="1"/>
    <s v="Operation charge social purpose."/>
    <x v="0"/>
    <s v="Email"/>
    <d v="2023-06-01T07:22:38"/>
    <x v="210"/>
    <n v="5"/>
    <m/>
    <n v="1"/>
    <n v="0"/>
    <n v="0"/>
    <s v=""/>
  </r>
  <r>
    <n v="605"/>
    <s v="Samuel Delgado II"/>
    <s v="wjackson@example.com"/>
    <n v="27"/>
    <s v="Other"/>
    <s v="Google Pixel"/>
    <x v="410"/>
    <x v="3"/>
    <s v="Installation support"/>
    <s v="The {product_purchased} is unable to establish a stable internet connection. It keeps disconnecting intermittently. How can I troubleshoot this network problem?_x000a__x000a_Sometime in the future, the user may need to change the default I've noticed a peculiar error message popping up on my {product_purchased} screen. It says '{error_message}'. What does it mean?"/>
    <x v="1"/>
    <s v="Anyone then especially on challenge toward."/>
    <x v="0"/>
    <s v="Social media"/>
    <d v="2023-06-01T05:10:39"/>
    <x v="211"/>
    <n v="3"/>
    <n v="8"/>
    <n v="1"/>
    <n v="0"/>
    <n v="0"/>
    <n v="8"/>
  </r>
  <r>
    <n v="606"/>
    <s v="Nicholas Zavala"/>
    <s v="wardamber@example.com"/>
    <n v="50"/>
    <s v="Male"/>
    <s v="GoPro Hero"/>
    <x v="4"/>
    <x v="1"/>
    <s v="Payment issue"/>
    <s v="I'm having an issue with the {product_purchased}. Please assist._x000a__x000a_I see you're having troubles._x000a__x000a_That's the &quot;I got it&quot; message that would come to mind. Maybe it was something more complicated than I've noticed a sudden decrease in battery life on my {product_purchased}. It used to last much longer."/>
    <x v="2"/>
    <m/>
    <x v="1"/>
    <s v="Social media"/>
    <m/>
    <x v="0"/>
    <m/>
    <m/>
    <n v="0"/>
    <n v="1"/>
    <n v="0"/>
    <s v=""/>
  </r>
  <r>
    <n v="607"/>
    <s v="Alexandra Harvey"/>
    <s v="hoffmansara@example.com"/>
    <n v="66"/>
    <s v="Female"/>
    <s v="Canon EOS"/>
    <x v="411"/>
    <x v="2"/>
    <s v="Product compatibility"/>
    <s v="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
    <x v="2"/>
    <m/>
    <x v="1"/>
    <s v="Phone"/>
    <m/>
    <x v="0"/>
    <m/>
    <m/>
    <n v="0"/>
    <n v="1"/>
    <n v="0"/>
    <s v=""/>
  </r>
  <r>
    <n v="608"/>
    <s v="Laura Barnett"/>
    <s v="cameronvargas@example.net"/>
    <n v="69"/>
    <s v="Male"/>
    <s v="Garmin Forerunner"/>
    <x v="349"/>
    <x v="4"/>
    <s v="Software bug"/>
    <s v="I've noticed a software bug in the {product_purchased} app. It's causing data loss and unexpected errors. How can I resolve this issue?_x000a__x000a_The vendor will now create a patch at https://patch.ubuntu.com I need assistance as soon as possible because it's affecting my work and productivity."/>
    <x v="2"/>
    <m/>
    <x v="1"/>
    <s v="Email"/>
    <m/>
    <x v="0"/>
    <m/>
    <m/>
    <n v="0"/>
    <n v="1"/>
    <n v="0"/>
    <s v=""/>
  </r>
  <r>
    <n v="609"/>
    <s v="Oscar Ortiz"/>
    <s v="krobinson@example.com"/>
    <n v="53"/>
    <s v="Other"/>
    <s v="GoPro Hero"/>
    <x v="142"/>
    <x v="0"/>
    <s v="Refund request"/>
    <s v="My {product_purchased} crashed, and I lost all the data stored on it. Is there any way to recover the lost data? The issue I'm facing is intermittent. Sometimes it works fine, but other times it acts up unexpectedly."/>
    <x v="2"/>
    <m/>
    <x v="0"/>
    <s v="Social media"/>
    <m/>
    <x v="0"/>
    <m/>
    <m/>
    <n v="0"/>
    <n v="1"/>
    <n v="0"/>
    <s v=""/>
  </r>
  <r>
    <n v="610"/>
    <s v="James Russell"/>
    <s v="lindahensley@example.com"/>
    <n v="65"/>
    <s v="Other"/>
    <s v="GoPro Action Camera"/>
    <x v="321"/>
    <x v="4"/>
    <s v="Data loss"/>
    <s v="I'm having an issue with the {product_purchased}. Please assist. I only got it when I applied it in time, so please call 1-800-838-8847 to inquire, I'm having an issue with the I've tried troubleshooting steps mentioned in the user manual, but the issue persists."/>
    <x v="0"/>
    <m/>
    <x v="3"/>
    <s v="Social media"/>
    <d v="2023-06-01T13:26:44"/>
    <x v="0"/>
    <m/>
    <m/>
    <n v="0"/>
    <n v="1"/>
    <n v="0"/>
    <s v=""/>
  </r>
  <r>
    <n v="611"/>
    <s v="John Mendoza"/>
    <s v="daviesandrew@example.org"/>
    <n v="52"/>
    <s v="Other"/>
    <s v="Dyson Vacuum Cleaner"/>
    <x v="0"/>
    <x v="2"/>
    <s v="Delivery problem"/>
    <s v="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
    <x v="0"/>
    <m/>
    <x v="1"/>
    <s v="Chat"/>
    <d v="2023-06-01T14:27:47"/>
    <x v="0"/>
    <m/>
    <m/>
    <n v="0"/>
    <n v="1"/>
    <n v="0"/>
    <s v=""/>
  </r>
  <r>
    <n v="612"/>
    <s v="Phillip Roman"/>
    <s v="nicolepowell@example.com"/>
    <n v="19"/>
    <s v="Female"/>
    <s v="MacBook Pro"/>
    <x v="340"/>
    <x v="3"/>
    <s v="Network problem"/>
    <s v="My {product_purchased} crashed, and I lost all the data stored on it. Is there any way to recover the lost data?_x000a__x000a_http://www.pipeworks.com/blogs/darl-stanton- I've recently updated the firmware of my {product_purchased}, and the issue started happening afterward. Could it be related to the update?"/>
    <x v="1"/>
    <s v="Possible back quite sometimes fast himself."/>
    <x v="3"/>
    <s v="Phone"/>
    <d v="2023-06-01T19:30:48"/>
    <x v="212"/>
    <n v="4"/>
    <m/>
    <n v="1"/>
    <n v="0"/>
    <n v="0"/>
    <s v=""/>
  </r>
  <r>
    <n v="613"/>
    <s v="Denise Allen"/>
    <s v="reeseashley@example.org"/>
    <n v="34"/>
    <s v="Female"/>
    <s v="Dyson Vacuum Cleaner"/>
    <x v="412"/>
    <x v="4"/>
    <s v="Cancellation request"/>
    <s v="There seems to be a hardware problem with my {product_purchased}. The screen is flickering, and I'm unable to use it. What should I do?_x000a__x000a_3. If you're using a Mac which doesn't support xclip This problem started occurring after the recent software update. I haven't made any other changes to the device."/>
    <x v="0"/>
    <m/>
    <x v="3"/>
    <s v="Email"/>
    <d v="2023-06-01T06:54:49"/>
    <x v="0"/>
    <m/>
    <m/>
    <n v="0"/>
    <n v="1"/>
    <n v="0"/>
    <s v=""/>
  </r>
  <r>
    <n v="614"/>
    <s v="Jose Hunter"/>
    <s v="abbottmackenzie@example.org"/>
    <n v="18"/>
    <s v="Male"/>
    <s v="Apple AirPods"/>
    <x v="103"/>
    <x v="4"/>
    <s v="Network problem"/>
    <s v="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
    <x v="0"/>
    <m/>
    <x v="1"/>
    <s v="Chat"/>
    <d v="2023-06-01T04:04:50"/>
    <x v="0"/>
    <m/>
    <m/>
    <n v="0"/>
    <n v="1"/>
    <n v="0"/>
    <s v=""/>
  </r>
  <r>
    <n v="615"/>
    <s v="Jenny Robinson"/>
    <s v="tmorrow@example.com"/>
    <n v="48"/>
    <s v="Other"/>
    <s v="Samsung Galaxy"/>
    <x v="413"/>
    <x v="0"/>
    <s v="Software bug"/>
    <s v="I'm having an issue with the {product_purchased}. Please assist._x000a__x000a_- An e-mail that you read a little more, i.e. if you click that item on the e-mail._x000a__x000a_- Another I'm experiencing this issue on multiple devices of the same model, so it seems to be a widespread problem."/>
    <x v="0"/>
    <m/>
    <x v="3"/>
    <s v="Email"/>
    <d v="2023-06-01T15:43:51"/>
    <x v="0"/>
    <m/>
    <m/>
    <n v="0"/>
    <n v="1"/>
    <n v="0"/>
    <s v=""/>
  </r>
  <r>
    <n v="616"/>
    <s v="Stefanie Guzman"/>
    <s v="richardsmichelle@example.net"/>
    <n v="39"/>
    <s v="Other"/>
    <s v="Fitbit Versa Smartwatch"/>
    <x v="401"/>
    <x v="2"/>
    <s v="Account access"/>
    <s v="I'm having an issue with the {product_purchased}. Please assist. 1-800-266-3538._x000a__x000a_If you have a question or need aid to assist other shoppers, ask at (401) 856-00 I've followed the troubleshooting steps mentioned in the user manual, but the issue persists."/>
    <x v="0"/>
    <m/>
    <x v="1"/>
    <s v="Email"/>
    <d v="2023-06-01T06:48:53"/>
    <x v="0"/>
    <m/>
    <m/>
    <n v="0"/>
    <n v="1"/>
    <n v="0"/>
    <s v=""/>
  </r>
  <r>
    <n v="617"/>
    <s v="Ernest Torres"/>
    <s v="nanderson@example.org"/>
    <n v="60"/>
    <s v="Other"/>
    <s v="Philips Hue Lights"/>
    <x v="414"/>
    <x v="3"/>
    <s v="Installation support"/>
    <s v="I'm having an issue with the {product_purchased}. Please assist._x000a__x000a_When we check out of our site and have an order fulfilled, we'll start to process it. As long as you take the time to answer all 3 I need assistance as soon as possible because it's affecting my work and productivity."/>
    <x v="2"/>
    <m/>
    <x v="3"/>
    <s v="Chat"/>
    <m/>
    <x v="0"/>
    <m/>
    <m/>
    <n v="0"/>
    <n v="1"/>
    <n v="0"/>
    <s v=""/>
  </r>
  <r>
    <n v="618"/>
    <s v="Mrs. Nicole Perez"/>
    <s v="franciscoali@example.com"/>
    <n v="38"/>
    <s v="Other"/>
    <s v="Fitbit Versa Smartwatch"/>
    <x v="324"/>
    <x v="3"/>
    <s v="Account access"/>
    <s v="I'm having an issue with the {product_purchased}. Please assist. #include &lt;iostream&gt; struct cmp { std::shared_ptr&lt;dtor&gt; id; } cmp::id; void main() { int I've already contacted customer support multiple times, but the issue remains unresolved."/>
    <x v="2"/>
    <m/>
    <x v="1"/>
    <s v="Email"/>
    <m/>
    <x v="0"/>
    <m/>
    <m/>
    <n v="0"/>
    <n v="1"/>
    <n v="0"/>
    <s v=""/>
  </r>
  <r>
    <n v="619"/>
    <s v="Frank Shannon"/>
    <s v="taylorstephanie@example.net"/>
    <n v="55"/>
    <s v="Female"/>
    <s v="Bose SoundLink Speaker"/>
    <x v="415"/>
    <x v="3"/>
    <s v="Account access"/>
    <s v="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
    <x v="0"/>
    <m/>
    <x v="2"/>
    <s v="Social media"/>
    <d v="2023-06-01T15:08:58"/>
    <x v="0"/>
    <m/>
    <m/>
    <n v="0"/>
    <n v="1"/>
    <n v="0"/>
    <s v=""/>
  </r>
  <r>
    <n v="620"/>
    <s v="Karen Hernandez"/>
    <s v="vwhite@example.net"/>
    <n v="59"/>
    <s v="Female"/>
    <s v="Amazon Kindle"/>
    <x v="276"/>
    <x v="0"/>
    <s v="Refund request"/>
    <s v="I'm having trouble connecting my {product_purchased} to my home Wi-Fi network. It doesn't detect any networks, although other devices are connecting fine. What can be done to resolve this issue?_x000a__x000a_I am experiencing a I've reviewed the troubleshooting steps on the official support website, but they didn't resolve the problem."/>
    <x v="1"/>
    <s v="Less brother ahead base father."/>
    <x v="1"/>
    <s v="Email"/>
    <d v="2023-06-01T06:35:58"/>
    <x v="213"/>
    <n v="4"/>
    <m/>
    <n v="1"/>
    <n v="0"/>
    <n v="0"/>
    <s v=""/>
  </r>
  <r>
    <n v="621"/>
    <s v="Andrew Riley"/>
    <s v="kelseylopez@example.org"/>
    <n v="46"/>
    <s v="Female"/>
    <s v="Canon EOS"/>
    <x v="416"/>
    <x v="1"/>
    <s v="Hardware issue"/>
    <s v="I'm having trouble connecting my {product_purchased} to my home Wi-Fi network. It doesn't detect any networks, although other devices are connecting fine. What can be done to resolve this issue?_x000a__x000a_Update on 10- I'm not sure if this issue is specific to my device or if others have reported similar problems."/>
    <x v="1"/>
    <s v="Put against major yourself your chance seek."/>
    <x v="1"/>
    <s v="Email"/>
    <d v="2023-06-01T21:02:59"/>
    <x v="214"/>
    <n v="5"/>
    <m/>
    <n v="1"/>
    <n v="0"/>
    <n v="0"/>
    <s v=""/>
  </r>
  <r>
    <n v="622"/>
    <s v="Mary Gallagher"/>
    <s v="john87@example.com"/>
    <n v="39"/>
    <s v="Other"/>
    <s v="Sony 4K HDR TV"/>
    <x v="58"/>
    <x v="3"/>
    <s v="Account access"/>
    <s v="I'm having an issue with the {product_purchased}. Please assist._x000a__x000a_Note: Some of these products are based on our manufacturing process. Our products can be found on a company site or on contact, via email. We try I'm using the original charger that came with my {product_purchased}, but it's not charging properly."/>
    <x v="1"/>
    <s v="She list people."/>
    <x v="3"/>
    <s v="Chat"/>
    <d v="2023-06-01T15:57:01"/>
    <x v="215"/>
    <n v="2"/>
    <n v="0"/>
    <n v="1"/>
    <n v="0"/>
    <n v="1"/>
    <n v="0"/>
  </r>
  <r>
    <n v="623"/>
    <s v="Juan Hayes"/>
    <s v="mmckee@example.org"/>
    <n v="70"/>
    <s v="Male"/>
    <s v="Philips Hue Lights"/>
    <x v="123"/>
    <x v="2"/>
    <s v="Payment issue"/>
    <s v="I'm having an issue with the {product_purchased}. Please assist. Please provide any information you have where possible.&quot;_x000a__x000a_However, you should never have asked to have a pre-order option sent out after the date of order and I've checked the device settings and made sure that everything is configured correctly."/>
    <x v="0"/>
    <m/>
    <x v="2"/>
    <s v="Phone"/>
    <d v="2023-06-01T01:59:03"/>
    <x v="0"/>
    <m/>
    <m/>
    <n v="0"/>
    <n v="1"/>
    <n v="0"/>
    <s v=""/>
  </r>
  <r>
    <n v="624"/>
    <s v="Nathaniel Clark"/>
    <s v="kennethbailey@example.net"/>
    <n v="34"/>
    <s v="Male"/>
    <s v="Fitbit Versa Smartwatch"/>
    <x v="417"/>
    <x v="0"/>
    <s v="Software bug"/>
    <s v="I'm unable to access my {product_purchased} account. It keeps displaying an 'Invalid Credentials' error, even though I'm using the correct login information. How can I regain access to my account?_x000a__x000a_If you I'm experiencing this issue on multiple devices of the same model, so it seems to be a widespread problem."/>
    <x v="0"/>
    <m/>
    <x v="0"/>
    <s v="Phone"/>
    <d v="2023-06-01T06:00:03"/>
    <x v="0"/>
    <m/>
    <m/>
    <n v="0"/>
    <n v="1"/>
    <n v="0"/>
    <s v=""/>
  </r>
  <r>
    <n v="625"/>
    <s v="Dr. Marc Leonard"/>
    <s v="xstone@example.org"/>
    <n v="62"/>
    <s v="Female"/>
    <s v="Canon DSLR Camera"/>
    <x v="187"/>
    <x v="1"/>
    <s v="Account access"/>
    <s v="I've recently set up my {product_purchased}, but it fails to connect to any available networks. What steps should I take to troubleshoot this issue?_x000a__x000a_1) Remove $10 from the package_x000a__x000a_You'll be The issue I'm facing is intermittent. Sometimes it works fine, but other times it acts up unexpectedly."/>
    <x v="0"/>
    <m/>
    <x v="3"/>
    <s v="Chat"/>
    <d v="2023-06-01T07:47:04"/>
    <x v="0"/>
    <m/>
    <m/>
    <n v="0"/>
    <n v="1"/>
    <n v="0"/>
    <s v=""/>
  </r>
  <r>
    <n v="626"/>
    <s v="Kimberly Tucker"/>
    <s v="stacyhill@example.net"/>
    <n v="29"/>
    <s v="Other"/>
    <s v="Samsung Soundbar"/>
    <x v="418"/>
    <x v="1"/>
    <s v="Product recommendation"/>
    <s v="I'm having an issue with the {product_purchased}. Please assist._x000a__x000a_Please note that the {product_purchased} number is a temporary identifier that is not used in the data of any future operations. If you can I've tried troubleshooting steps mentioned in the user manual, but the issue persists."/>
    <x v="0"/>
    <m/>
    <x v="1"/>
    <s v="Social media"/>
    <d v="2023-06-01T17:56:06"/>
    <x v="0"/>
    <m/>
    <m/>
    <n v="0"/>
    <n v="1"/>
    <n v="0"/>
    <s v=""/>
  </r>
  <r>
    <n v="627"/>
    <s v="Diane Lewis"/>
    <s v="craigjohn@example.com"/>
    <n v="47"/>
    <s v="Male"/>
    <s v="Asus ROG"/>
    <x v="243"/>
    <x v="0"/>
    <s v="Product compatibility"/>
    <s v="I'm having an issue with the {product_purchased}. Please assist. &lt;br /&gt; &lt;br /&gt; &lt;input type=&quot;text&quot; id=&quot;product_purchased&quot;&gt; &lt;input type=&quot;submit&quot; id=&quot;custom_purchase_ I've noticed a peculiar error message popping up on my {product_purchased} screen. It says '{error_message}'. What does it mean?"/>
    <x v="2"/>
    <m/>
    <x v="0"/>
    <s v="Email"/>
    <m/>
    <x v="0"/>
    <m/>
    <m/>
    <n v="0"/>
    <n v="1"/>
    <n v="0"/>
    <s v=""/>
  </r>
  <r>
    <n v="628"/>
    <s v="Tiffany Perkins"/>
    <s v="brandoncastillo@example.org"/>
    <n v="19"/>
    <s v="Other"/>
    <s v="Canon EOS"/>
    <x v="399"/>
    <x v="1"/>
    <s v="Hardware issue"/>
    <s v="There seems to be a glitch in the {product_purchased} software. It freezes frequently, making it difficult to use. Can you please provide a solution?_x000a__x000a__x000a_Q: Do you have any problems with this?_x000a__x000a_A: I've checked for software updates, and my {product_purchased} is already running the latest version."/>
    <x v="1"/>
    <s v="Improve like quickly remember particular."/>
    <x v="2"/>
    <s v="Email"/>
    <d v="2023-06-01T18:42:08"/>
    <x v="216"/>
    <n v="2"/>
    <m/>
    <n v="1"/>
    <n v="0"/>
    <n v="1"/>
    <s v=""/>
  </r>
  <r>
    <n v="629"/>
    <s v="Walter Frazier"/>
    <s v="tracybarr@example.org"/>
    <n v="32"/>
    <s v="Male"/>
    <s v="Google Pixel"/>
    <x v="419"/>
    <x v="1"/>
    <s v="Hardware issue"/>
    <s v="I'm having an issue with the {product_purchased}. Please assist._x000a__x000a_We don't offer a discount at all. It's that simple._x000a__x000a_We're sorry_x000a__x000a_It may be possible to get this and other products I've checked for any available software updates for my {product_purchased}, but there are none."/>
    <x v="0"/>
    <m/>
    <x v="2"/>
    <s v="Email"/>
    <d v="2023-06-01T08:21:10"/>
    <x v="0"/>
    <m/>
    <m/>
    <n v="0"/>
    <n v="1"/>
    <n v="0"/>
    <s v=""/>
  </r>
  <r>
    <n v="630"/>
    <s v="Deborah Duncan"/>
    <s v="emilyanderson@example.net"/>
    <n v="20"/>
    <s v="Female"/>
    <s v="Microsoft Surface"/>
    <x v="420"/>
    <x v="3"/>
    <s v="Installation support"/>
    <s v="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
    <x v="2"/>
    <m/>
    <x v="0"/>
    <s v="Social media"/>
    <m/>
    <x v="0"/>
    <m/>
    <m/>
    <n v="0"/>
    <n v="1"/>
    <n v="0"/>
    <s v=""/>
  </r>
  <r>
    <n v="631"/>
    <s v="Lauren Luna"/>
    <s v="moorestephen@example.com"/>
    <n v="63"/>
    <s v="Female"/>
    <s v="Amazon Echo"/>
    <x v="365"/>
    <x v="4"/>
    <s v="Installation support"/>
    <s v="My {product_purchased} crashed, and I lost all the data stored on it. Is there any way to recover the lost data?_x000a__x000a_Step 4: Add an error handler_x000a__x000a_It's almost like a &quot;gotcha&quot; I need assistance as soon as possible because it's affecting my work and productivity."/>
    <x v="2"/>
    <m/>
    <x v="3"/>
    <s v="Social media"/>
    <m/>
    <x v="0"/>
    <m/>
    <m/>
    <n v="0"/>
    <n v="1"/>
    <n v="0"/>
    <s v=""/>
  </r>
  <r>
    <n v="632"/>
    <s v="Elizabeth Williamson"/>
    <s v="upope@example.net"/>
    <n v="64"/>
    <s v="Male"/>
    <s v="Fitbit Charge"/>
    <x v="421"/>
    <x v="2"/>
    <s v="Product recommendation"/>
    <s v="I'm having an issue with the {product_purchased}. Please assist._x000a__x000a_How is this possible?_x000a__x000a_For some reason your product was not included in your cart with the checkout feature._x000a__x000a_I am unable to find instructions I'm unable to find the option to perform the desired action in the {product_purchased}. Could you please guide me through the steps?"/>
    <x v="0"/>
    <m/>
    <x v="1"/>
    <s v="Social media"/>
    <d v="2023-06-01T02:58:15"/>
    <x v="0"/>
    <m/>
    <m/>
    <n v="0"/>
    <n v="1"/>
    <n v="0"/>
    <s v=""/>
  </r>
  <r>
    <n v="633"/>
    <s v="Bailey Black"/>
    <s v="lauren07@example.com"/>
    <n v="66"/>
    <s v="Other"/>
    <s v="Canon DSLR Camera"/>
    <x v="422"/>
    <x v="2"/>
    <s v="Battery life"/>
    <s v="I'm having an issue with the {product_purchased}. Please assist._x000a__x000a_Your company's name is displayed below the product name._x000a__x000a_What does this mean for me?_x000a__x000a_1. I might be able to pay $ I've tried troubleshooting steps mentioned in the user manual, but the issue persists."/>
    <x v="0"/>
    <m/>
    <x v="0"/>
    <s v="Social media"/>
    <d v="2023-05-31T22:47:17"/>
    <x v="0"/>
    <m/>
    <m/>
    <n v="0"/>
    <n v="1"/>
    <n v="0"/>
    <s v=""/>
  </r>
  <r>
    <n v="634"/>
    <s v="Jonathon Copeland"/>
    <s v="shannonroberts@example.org"/>
    <n v="68"/>
    <s v="Female"/>
    <s v="Asus ROG"/>
    <x v="46"/>
    <x v="3"/>
    <s v="Account access"/>
    <s v="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
    <x v="0"/>
    <m/>
    <x v="1"/>
    <s v="Social media"/>
    <d v="2023-06-01T13:03:18"/>
    <x v="0"/>
    <m/>
    <m/>
    <n v="0"/>
    <n v="1"/>
    <n v="0"/>
    <s v=""/>
  </r>
  <r>
    <n v="635"/>
    <s v="Gregory Love"/>
    <s v="ashleyjohnathan@example.com"/>
    <n v="28"/>
    <s v="Female"/>
    <s v="Fitbit Charge"/>
    <x v="416"/>
    <x v="2"/>
    <s v="Data loss"/>
    <s v="I've recently set up my {product_purchased}, but it fails to connect to any available networks. What steps should I take to troubleshoot this issue?_x000a__x000a_[{&quot;#ifndef_APACHE2_KEY I've noticed that the issue occurs consistently when I use a specific feature or application on my {product_purchased}."/>
    <x v="0"/>
    <m/>
    <x v="3"/>
    <s v="Social media"/>
    <d v="2023-06-01T04:19:18"/>
    <x v="0"/>
    <m/>
    <m/>
    <n v="0"/>
    <n v="1"/>
    <n v="0"/>
    <s v=""/>
  </r>
  <r>
    <n v="636"/>
    <s v="Reginald Trevino"/>
    <s v="knappjessica@example.net"/>
    <n v="53"/>
    <s v="Male"/>
    <s v="Canon DSLR Camera"/>
    <x v="411"/>
    <x v="2"/>
    <s v="Data loss"/>
    <s v="I'm having an issue with the {product_purchased}. Please assist._x000a__x000a_Thank you._x000a__x000a_I'm having an issue with the._x000a__x000a_I'm having an issue with the. Please assist._x000a__x000a_The reason I I've noticed a peculiar error message popping up on my {product_purchased} screen. It says '{error_message}'. What does it mean?"/>
    <x v="1"/>
    <s v="Rule will space a."/>
    <x v="3"/>
    <s v="Chat"/>
    <d v="2023-06-01T08:35:20"/>
    <x v="217"/>
    <n v="3"/>
    <n v="3"/>
    <n v="1"/>
    <n v="0"/>
    <n v="0"/>
    <n v="3"/>
  </r>
  <r>
    <n v="637"/>
    <s v="Pamela Hall"/>
    <s v="haleywatkins@example.org"/>
    <n v="58"/>
    <s v="Other"/>
    <s v="Nintendo Switch Pro Controller"/>
    <x v="266"/>
    <x v="2"/>
    <s v="Cancellation request"/>
    <s v="There seems to be a hardware problem with my {product_purchased}. The screen is flickering, and I'm unable to use it. What should I do?_x000a__x000a_I've been running a version of Adobe Photoshop for about two years now I'm unable to find the option to perform the desired action in the {product_purchased}. Could you please guide me through the steps?"/>
    <x v="2"/>
    <m/>
    <x v="0"/>
    <s v="Chat"/>
    <m/>
    <x v="0"/>
    <m/>
    <m/>
    <n v="0"/>
    <n v="1"/>
    <n v="0"/>
    <s v=""/>
  </r>
  <r>
    <n v="638"/>
    <s v="Melanie George"/>
    <s v="allenbrandon@example.net"/>
    <n v="32"/>
    <s v="Female"/>
    <s v="Dyson Vacuum Cleaner"/>
    <x v="423"/>
    <x v="3"/>
    <s v="Hardware issue"/>
    <s v="I'm having an issue with the {product_purchased}. Please assist._x000a__x000a_Click to expand... I've noticed a peculiar error message popping up on my {product_purchased} screen. It says '{error_message}'. What does it mean?"/>
    <x v="0"/>
    <m/>
    <x v="1"/>
    <s v="Chat"/>
    <d v="2023-06-01T01:11:21"/>
    <x v="0"/>
    <m/>
    <m/>
    <n v="0"/>
    <n v="1"/>
    <n v="0"/>
    <s v=""/>
  </r>
  <r>
    <n v="639"/>
    <s v="Yvonne Reynolds"/>
    <s v="lori37@example.net"/>
    <n v="26"/>
    <s v="Other"/>
    <s v="Samsung Soundbar"/>
    <x v="357"/>
    <x v="3"/>
    <s v="Delivery problem"/>
    <s v="I'm having an issue with the {product_purchased}. Please assist. I'm unable to find the option to perform the desired action in the {product_purchased}. Could you please guide me through the steps?"/>
    <x v="0"/>
    <m/>
    <x v="0"/>
    <s v="Email"/>
    <d v="2023-06-01T19:58:22"/>
    <x v="0"/>
    <m/>
    <m/>
    <n v="0"/>
    <n v="1"/>
    <n v="0"/>
    <s v=""/>
  </r>
  <r>
    <n v="640"/>
    <s v="Paula Wood"/>
    <s v="david09@example.net"/>
    <n v="47"/>
    <s v="Male"/>
    <s v="Samsung Soundbar"/>
    <x v="185"/>
    <x v="4"/>
    <s v="Data loss"/>
    <s v="I've encountered a data loss issue with my {product_purchased}. All the files and documents seem to have disappeared. Can you guide me on how to retrieve them?_x000a__x000a_The best way to find out is to create a new database I'm unable to find the option to perform the desired action in the {product_purchased}. Could you please guide me through the steps?"/>
    <x v="2"/>
    <m/>
    <x v="2"/>
    <s v="Phone"/>
    <m/>
    <x v="0"/>
    <m/>
    <m/>
    <n v="0"/>
    <n v="1"/>
    <n v="0"/>
    <s v=""/>
  </r>
  <r>
    <n v="641"/>
    <s v="Helen Garza"/>
    <s v="hromero@example.org"/>
    <n v="67"/>
    <s v="Male"/>
    <s v="LG Smart TV"/>
    <x v="424"/>
    <x v="0"/>
    <s v="Hardware issue"/>
    <s v="I'm unable to access my {product_purchased} account. It keeps displaying an 'Invalid Credentials' error, even though I'm using the correct login information. How can I regain access to my account?_x000a__x000a_When you I need assistance as soon as possible because it's affecting my work and productivity."/>
    <x v="1"/>
    <s v="Raise have give bill lot participant parent."/>
    <x v="1"/>
    <s v="Email"/>
    <d v="2023-06-01T15:54:23"/>
    <x v="218"/>
    <n v="1"/>
    <m/>
    <n v="1"/>
    <n v="0"/>
    <n v="1"/>
    <s v=""/>
  </r>
  <r>
    <n v="642"/>
    <s v="Lori Davis"/>
    <s v="herbertpeters@example.org"/>
    <n v="37"/>
    <s v="Other"/>
    <s v="GoPro Hero"/>
    <x v="425"/>
    <x v="1"/>
    <s v="Peripheral compatibility"/>
    <s v="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
    <x v="0"/>
    <m/>
    <x v="0"/>
    <s v="Chat"/>
    <d v="2023-06-01T17:46:25"/>
    <x v="0"/>
    <m/>
    <m/>
    <n v="0"/>
    <n v="1"/>
    <n v="0"/>
    <s v=""/>
  </r>
  <r>
    <n v="643"/>
    <s v="Samantha Howard"/>
    <s v="robinsonmichael@example.net"/>
    <n v="31"/>
    <s v="Male"/>
    <s v="Samsung Galaxy"/>
    <x v="426"/>
    <x v="1"/>
    <s v="Display issue"/>
    <s v="I'm having an issue with the {product_purchased}. Please assist._x000a__x000a_This product is now available. The address of the customer has been changed to: https://www.bought-at-amazon.com. I've performed a factory reset on my {product_purchased}, hoping it would resolve the problem, but it didn't help."/>
    <x v="1"/>
    <s v="Relate without need scene."/>
    <x v="2"/>
    <s v="Phone"/>
    <d v="2023-06-01T20:15:26"/>
    <x v="219"/>
    <n v="2"/>
    <m/>
    <n v="1"/>
    <n v="0"/>
    <n v="1"/>
    <s v=""/>
  </r>
  <r>
    <n v="644"/>
    <s v="Christina Brown"/>
    <s v="bcampbell@example.com"/>
    <n v="53"/>
    <s v="Female"/>
    <s v="Microsoft Surface"/>
    <x v="427"/>
    <x v="2"/>
    <s v="Network problem"/>
    <s v="I'm having an issue with the {product_purchased}. Please assist. My number is 56700 and I recommend that I be told which is which because each customer is very, very good._x000a__x000a_A little more time passed, I'm using the original charger that came with my {product_purchased}, but it's not charging properly."/>
    <x v="1"/>
    <s v="Support itself executive computer leader usually."/>
    <x v="0"/>
    <s v="Email"/>
    <d v="2023-06-01T02:08:28"/>
    <x v="220"/>
    <n v="5"/>
    <n v="16"/>
    <n v="1"/>
    <n v="0"/>
    <n v="0"/>
    <n v="16"/>
  </r>
  <r>
    <n v="645"/>
    <s v="Jenna Gomez"/>
    <s v="williamhayden@example.org"/>
    <n v="67"/>
    <s v="Male"/>
    <s v="MacBook Pro"/>
    <x v="428"/>
    <x v="4"/>
    <s v="Refund request"/>
    <s v="I'm having an issue with the {product_purchased}. Please assist._x000a__x000a_If you are unable to add this package to your favorites please use -F_x000a__x000a_Sorry, this item has been committed_x000a__x000a_We are sorry it has I've checked for software updates, and my {product_purchased} is already running the latest version."/>
    <x v="1"/>
    <s v="Now for country continue."/>
    <x v="3"/>
    <s v="Social media"/>
    <d v="2023-05-31T22:37:30"/>
    <x v="221"/>
    <n v="1"/>
    <n v="13"/>
    <n v="1"/>
    <n v="0"/>
    <n v="1"/>
    <n v="13"/>
  </r>
  <r>
    <n v="646"/>
    <s v="Michael Fox"/>
    <s v="wilsonmichael@example.net"/>
    <n v="48"/>
    <s v="Other"/>
    <s v="Samsung Soundbar"/>
    <x v="429"/>
    <x v="4"/>
    <s v="Refund request"/>
    <s v="I'm having an issue with the {product_purchased}. Please assist. (5.2 MB) No. /u/cjguy29 No. 4.0 (8.5 MB)_x000a__x000a_No way. I need assistance as soon as possible because it's affecting my work and productivity."/>
    <x v="0"/>
    <m/>
    <x v="1"/>
    <s v="Email"/>
    <d v="2023-06-01T02:44:32"/>
    <x v="0"/>
    <m/>
    <m/>
    <n v="0"/>
    <n v="1"/>
    <n v="0"/>
    <s v=""/>
  </r>
  <r>
    <n v="647"/>
    <s v="Bridget Elliott"/>
    <s v="monica43@example.org"/>
    <n v="62"/>
    <s v="Male"/>
    <s v="Sony Xperia"/>
    <x v="154"/>
    <x v="2"/>
    <s v="Peripheral compatibility"/>
    <s v="I'm having trouble connecting my {product_purchased} to my home Wi-Fi network. It doesn't detect any networks, although other devices are connecting fine. What can be done to resolve this issue?_x000a__x000a_I have had the I've followed the troubleshooting steps mentioned in the user manual, but the issue persists."/>
    <x v="2"/>
    <m/>
    <x v="3"/>
    <s v="Phone"/>
    <m/>
    <x v="0"/>
    <m/>
    <m/>
    <n v="0"/>
    <n v="1"/>
    <n v="0"/>
    <s v=""/>
  </r>
  <r>
    <n v="648"/>
    <s v="Mark Craig"/>
    <s v="justinwiggins@example.org"/>
    <n v="47"/>
    <s v="Other"/>
    <s v="Amazon Echo"/>
    <x v="430"/>
    <x v="3"/>
    <s v="Installation support"/>
    <s v="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
    <x v="2"/>
    <m/>
    <x v="1"/>
    <s v="Chat"/>
    <m/>
    <x v="0"/>
    <m/>
    <m/>
    <n v="0"/>
    <n v="1"/>
    <n v="0"/>
    <s v=""/>
  </r>
  <r>
    <n v="649"/>
    <s v="Joann Fisher"/>
    <s v="thomashoffman@example.org"/>
    <n v="52"/>
    <s v="Female"/>
    <s v="PlayStation"/>
    <x v="431"/>
    <x v="4"/>
    <s v="Cancellation request"/>
    <s v="I'm having an issue with the {product_purchased}. Please assist. Thank you._x000a__x000a_Cancellation / Reordering_x000a__x000a_I have 2 pieces of the same product I have. It has the same design. I can I'm using the original charger that came with my {product_purchased}, but it's not charging properly."/>
    <x v="1"/>
    <s v="Or measure first view visit."/>
    <x v="3"/>
    <s v="Phone"/>
    <d v="2023-06-01T05:07:36"/>
    <x v="222"/>
    <n v="3"/>
    <n v="12"/>
    <n v="1"/>
    <n v="0"/>
    <n v="0"/>
    <n v="12"/>
  </r>
  <r>
    <n v="650"/>
    <s v="Tabitha Potter"/>
    <s v="brandon31@example.net"/>
    <n v="69"/>
    <s v="Female"/>
    <s v="Dyson Vacuum Cleaner"/>
    <x v="432"/>
    <x v="0"/>
    <s v="Network problem"/>
    <s v="I'm having an issue with the {product_purchased}. Please assist._x000a__x000a_3.0.5 If you haven't noticed some changes, let me know in the Bug Reports section below. Please leave any other changes or new features I'm unable to find the option to perform the desired action in the {product_purchased}. Could you please guide me through the steps?"/>
    <x v="2"/>
    <m/>
    <x v="0"/>
    <s v="Email"/>
    <m/>
    <x v="0"/>
    <m/>
    <m/>
    <n v="0"/>
    <n v="1"/>
    <n v="0"/>
    <s v=""/>
  </r>
  <r>
    <n v="651"/>
    <s v="Brooke Weber"/>
    <s v="johnguerrero@example.org"/>
    <n v="66"/>
    <s v="Other"/>
    <s v="Lenovo ThinkPad"/>
    <x v="433"/>
    <x v="0"/>
    <s v="Installation support"/>
    <s v="I'm having an issue with the {product_purchased}. Please assist._x000a__x000a_Thank you._x000a__x000a_Thanks._x000a__x000a_Thank you, the manufacturer._x000a__x000a_Thank you, the retailer._x000a__x000a_Thank you, the retailer. I've tried different settings and configurations on my {product_purchased}, but the issue persists."/>
    <x v="0"/>
    <m/>
    <x v="2"/>
    <s v="Social media"/>
    <d v="2023-06-01T06:53:39"/>
    <x v="0"/>
    <m/>
    <m/>
    <n v="0"/>
    <n v="1"/>
    <n v="0"/>
    <s v=""/>
  </r>
  <r>
    <n v="652"/>
    <s v="Lucas Orozco"/>
    <s v="tyronepatel@example.com"/>
    <n v="35"/>
    <s v="Other"/>
    <s v="Samsung Soundbar"/>
    <x v="300"/>
    <x v="3"/>
    <s v="Product recommendation"/>
    <s v="I'm having an issue with the {product_purchased}. Please assist. I will work on changing to a lower cost solution as it comes out quicker.&quot; I've noticed a peculiar error message popping up on my {product_purchased} screen. It says '{error_message}'. What does it mean?"/>
    <x v="2"/>
    <m/>
    <x v="2"/>
    <s v="Social media"/>
    <m/>
    <x v="0"/>
    <m/>
    <m/>
    <n v="0"/>
    <n v="1"/>
    <n v="0"/>
    <s v=""/>
  </r>
  <r>
    <n v="653"/>
    <s v="Adam Martin"/>
    <s v="pruittjohn@example.net"/>
    <n v="32"/>
    <s v="Other"/>
    <s v="Nintendo Switch Pro Controller"/>
    <x v="3"/>
    <x v="2"/>
    <s v="Installation support"/>
    <s v="I'm having an issue with the {product_purchased}. Please assist._x000a__x000a_(4) In any event, the company shall not:_x000a__x000a_(a) collect (but not transfer) any other property or property consideration under any I've followed the troubleshooting steps mentioned in the user manual, but the issue persists."/>
    <x v="0"/>
    <m/>
    <x v="1"/>
    <s v="Chat"/>
    <d v="2023-06-01T19:00:42"/>
    <x v="0"/>
    <m/>
    <m/>
    <n v="0"/>
    <n v="1"/>
    <n v="0"/>
    <s v=""/>
  </r>
  <r>
    <n v="654"/>
    <s v="William Harding"/>
    <s v="johnsonaudrey@example.com"/>
    <n v="32"/>
    <s v="Male"/>
    <s v="LG OLED"/>
    <x v="264"/>
    <x v="1"/>
    <s v="Display issue"/>
    <s v="My {product_purchased} crashed, and I lost all the data stored on it. Is there any way to recover the lost data?_x000a__x000a_Please write back with an explanation. I've recently updated the firmware of my {product_purchased}, and the issue started happening afterward. Could it be related to the update?"/>
    <x v="0"/>
    <m/>
    <x v="0"/>
    <s v="Social media"/>
    <d v="2023-06-01T17:04:43"/>
    <x v="0"/>
    <m/>
    <m/>
    <n v="0"/>
    <n v="1"/>
    <n v="0"/>
    <s v=""/>
  </r>
  <r>
    <n v="655"/>
    <s v="Angela Willis"/>
    <s v="rothjacob@example.net"/>
    <n v="43"/>
    <s v="Other"/>
    <s v="Nest Thermostat"/>
    <x v="75"/>
    <x v="4"/>
    <s v="Software bug"/>
    <s v="I'm having an issue with the {product_purchased}. Please assist._x000a__x000a_Asking people to fill out this form, or a payment order, seems like an easy click on some people's faces as much as it is a simple I'm using the original charger that came with my {product_purchased}, but it's not charging properly."/>
    <x v="1"/>
    <s v="Official marriage air land open sit history."/>
    <x v="2"/>
    <s v="Email"/>
    <d v="2023-06-01T01:48:45"/>
    <x v="223"/>
    <n v="1"/>
    <n v="6"/>
    <n v="1"/>
    <n v="0"/>
    <n v="1"/>
    <n v="6"/>
  </r>
  <r>
    <n v="656"/>
    <s v="Kendra Mitchell"/>
    <s v="asmith@example.org"/>
    <n v="32"/>
    <s v="Other"/>
    <s v="Apple AirPods"/>
    <x v="399"/>
    <x v="4"/>
    <s v="Software bug"/>
    <s v="I'm having trouble connecting my {product_purchased} to my home Wi-Fi network. It doesn't detect any networks, although other devices are connecting fine. What can be done to resolve this issue?_x000a__x000a_You may contact us This problem started occurring after the recent software update. I haven't made any other changes to the device."/>
    <x v="2"/>
    <m/>
    <x v="2"/>
    <s v="Phone"/>
    <m/>
    <x v="0"/>
    <m/>
    <m/>
    <n v="0"/>
    <n v="1"/>
    <n v="0"/>
    <s v=""/>
  </r>
  <r>
    <n v="657"/>
    <s v="Mr. Gregory Hanson"/>
    <s v="bowenronald@example.org"/>
    <n v="55"/>
    <s v="Female"/>
    <s v="Sony PlayStation"/>
    <x v="72"/>
    <x v="4"/>
    <s v="Product recommendation"/>
    <s v="I'm having an issue with the {product_purchased}. Please assist. # The $1.99 PLEX is a one time purchase with a purchase of 50 or more, which ends today._x000a__x000a_Buy it now This problem started occurring after the recent software update. I haven't made any other changes to the device."/>
    <x v="1"/>
    <s v="Where single head subject for."/>
    <x v="0"/>
    <s v="Email"/>
    <d v="2023-05-31T22:21:47"/>
    <x v="224"/>
    <n v="1"/>
    <n v="18"/>
    <n v="1"/>
    <n v="0"/>
    <n v="1"/>
    <n v="18"/>
  </r>
  <r>
    <n v="658"/>
    <s v="Scott Zimmerman"/>
    <s v="jamiegarcia@example.net"/>
    <n v="57"/>
    <s v="Other"/>
    <s v="Nintendo Switch Pro Controller"/>
    <x v="434"/>
    <x v="0"/>
    <s v="Cancellation request"/>
    <s v="I'm having an issue with the {product_purchased}. Please assist. If it wasn't removed after 4 months, please correct that._x000a__x000a_- The product is removed when you upgrade/rename._x000a__x000a__x000a_Please be patient. The issue I'm facing is intermittent. Sometimes it works fine, but other times it acts up unexpectedly."/>
    <x v="1"/>
    <s v="Able employee leg thank coach response."/>
    <x v="2"/>
    <s v="Social media"/>
    <d v="2023-06-01T00:01:49"/>
    <x v="225"/>
    <n v="2"/>
    <n v="15"/>
    <n v="1"/>
    <n v="0"/>
    <n v="1"/>
    <n v="15"/>
  </r>
  <r>
    <n v="659"/>
    <s v="Dr. Gary Vega MD"/>
    <s v="vanessagriffin@example.org"/>
    <n v="53"/>
    <s v="Male"/>
    <s v="LG OLED"/>
    <x v="435"/>
    <x v="3"/>
    <s v="Refund request"/>
    <s v="I'm facing issues logging into my {product_purchased} account. It says my account is locked. What should I do to unlock it?_x000a__x000a_In your scenario, what should I do if the login page is locked after the login I've performed a factory reset on my {product_purchased}, hoping it would resolve the problem, but it didn't help."/>
    <x v="0"/>
    <m/>
    <x v="1"/>
    <s v="Email"/>
    <d v="2023-06-01T20:59:50"/>
    <x v="0"/>
    <m/>
    <m/>
    <n v="0"/>
    <n v="1"/>
    <n v="0"/>
    <s v=""/>
  </r>
  <r>
    <n v="660"/>
    <s v="Sarah Roman"/>
    <s v="johnsonricky@example.org"/>
    <n v="46"/>
    <s v="Male"/>
    <s v="Bose SoundLink Speaker"/>
    <x v="436"/>
    <x v="4"/>
    <s v="Product setup"/>
    <s v="I'm having an issue with the {product_purchased}. Please assist._x000a__x000a_Please help me understand if your product is on sale or something. I just need clarification on how to get in contact with the store and get help. I've noticed a peculiar error message popping up on my {product_purchased} screen. It says '{error_message}'. What does it mean?"/>
    <x v="2"/>
    <m/>
    <x v="3"/>
    <s v="Email"/>
    <m/>
    <x v="0"/>
    <m/>
    <m/>
    <n v="0"/>
    <n v="1"/>
    <n v="0"/>
    <s v=""/>
  </r>
  <r>
    <n v="661"/>
    <s v="Robert Martinez"/>
    <s v="dianataylor@example.org"/>
    <n v="57"/>
    <s v="Other"/>
    <s v="Xbox"/>
    <x v="437"/>
    <x v="3"/>
    <s v="Data loss"/>
    <s v="I'm having an issue with the {product_purchased}. Please assist._x000a__x000a_[09/29/2017 10:39:40 AM][00 GoPro_id=2] [11/1/2017 8:44speaking] I've checked for any available software updates for my {product_purchased}, but there are none."/>
    <x v="0"/>
    <m/>
    <x v="3"/>
    <s v="Phone"/>
    <d v="2023-06-01T16:46:53"/>
    <x v="0"/>
    <m/>
    <m/>
    <n v="0"/>
    <n v="1"/>
    <n v="0"/>
    <s v=""/>
  </r>
  <r>
    <n v="662"/>
    <s v="Brian Mays"/>
    <s v="qsanchez@example.net"/>
    <n v="40"/>
    <s v="Other"/>
    <s v="iPhone"/>
    <x v="179"/>
    <x v="0"/>
    <s v="Battery life"/>
    <s v="I'm having an issue with the {product_purchased}. Please assist._x000a__x000a_It's been a while, so I'm happy to report that there's more testing in the other two devices (Samsung and LG). It seems that only I've noticed a sudden decrease in battery life on my {product_purchased}. It used to last much longer."/>
    <x v="2"/>
    <m/>
    <x v="3"/>
    <s v="Social media"/>
    <m/>
    <x v="0"/>
    <m/>
    <m/>
    <n v="0"/>
    <n v="1"/>
    <n v="0"/>
    <s v=""/>
  </r>
  <r>
    <n v="663"/>
    <s v="Jason Garcia"/>
    <s v="ndennis@example.net"/>
    <n v="26"/>
    <s v="Female"/>
    <s v="Amazon Echo"/>
    <x v="438"/>
    <x v="1"/>
    <s v="Data loss"/>
    <s v="I'm having an issue with the {product_purchased}. Please assist._x000a__x000a_The new pricing policy also puts you in an awkward position. When you apply for product purchase you only get one time a year for a 3 month &quot;free I've noticed a sudden decrease in battery life on my {product_purchased}. It used to last much longer."/>
    <x v="1"/>
    <s v="Difficult fast table mission blue machine prove."/>
    <x v="2"/>
    <s v="Social media"/>
    <d v="2023-05-31T22:49:57"/>
    <x v="226"/>
    <n v="4"/>
    <n v="1"/>
    <n v="1"/>
    <n v="0"/>
    <n v="0"/>
    <n v="1"/>
  </r>
  <r>
    <n v="664"/>
    <s v="Antonio Garcia"/>
    <s v="qwallace@example.org"/>
    <n v="18"/>
    <s v="Female"/>
    <s v="GoPro Action Camera"/>
    <x v="317"/>
    <x v="3"/>
    <s v="Refund request"/>
    <s v="I'm having an issue with the {product_purchased}. Please assist. #purchased! &lt;/targettitle&gt; &lt;targettitle name=&quot;Purchased&quot; style= &quot;.text-align: left; padding I've tried clearing the cache and data for the {product_purchased} app, but the issue persists."/>
    <x v="2"/>
    <m/>
    <x v="3"/>
    <s v="Chat"/>
    <m/>
    <x v="0"/>
    <m/>
    <m/>
    <n v="0"/>
    <n v="1"/>
    <n v="0"/>
    <s v=""/>
  </r>
  <r>
    <n v="665"/>
    <s v="Frank Jones"/>
    <s v="jeremy76@example.org"/>
    <n v="39"/>
    <s v="Female"/>
    <s v="Sony Xperia"/>
    <x v="439"/>
    <x v="3"/>
    <s v="Product setup"/>
    <s v="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
    <x v="1"/>
    <s v="Before receive cut ago."/>
    <x v="1"/>
    <s v="Social media"/>
    <d v="2023-06-01T20:22:00"/>
    <x v="227"/>
    <n v="3"/>
    <m/>
    <n v="1"/>
    <n v="0"/>
    <n v="0"/>
    <s v=""/>
  </r>
  <r>
    <n v="666"/>
    <s v="Alexander Perez"/>
    <s v="natasha82@example.org"/>
    <n v="64"/>
    <s v="Female"/>
    <s v="Xbox"/>
    <x v="113"/>
    <x v="2"/>
    <s v="Installation support"/>
    <s v="I'm having an issue with the {product_purchased}. Please assist._x000a__x000a_‚Ä¢Please contact:_x000a__x000a_(510) 541-6550_x000a__x000a_(800) 785-3180_x000a__x000a_and_x000a__x000a_(212 The issue I'm facing is intermittent. Sometimes it works fine, but other times it acts up unexpectedly."/>
    <x v="1"/>
    <s v="Who throughout such relationship wide."/>
    <x v="3"/>
    <s v="Social media"/>
    <d v="2023-06-01T06:41:02"/>
    <x v="228"/>
    <n v="2"/>
    <m/>
    <n v="1"/>
    <n v="0"/>
    <n v="1"/>
    <s v=""/>
  </r>
  <r>
    <n v="667"/>
    <s v="Samantha Miller"/>
    <s v="robertgarcia@example.org"/>
    <n v="26"/>
    <s v="Other"/>
    <s v="Google Pixel"/>
    <x v="440"/>
    <x v="0"/>
    <s v="Display issue"/>
    <s v="I'm having an issue with the {product_purchased}. Please assist._x000a__x000a_Product Name I've tried different settings and configurations on my {product_purchased}, but the issue persists."/>
    <x v="2"/>
    <m/>
    <x v="0"/>
    <s v="Phone"/>
    <m/>
    <x v="0"/>
    <m/>
    <m/>
    <n v="0"/>
    <n v="1"/>
    <n v="0"/>
    <s v=""/>
  </r>
  <r>
    <n v="668"/>
    <s v="Kathleen Miller"/>
    <s v="hhess@example.com"/>
    <n v="34"/>
    <s v="Female"/>
    <s v="Google Nest"/>
    <x v="441"/>
    <x v="4"/>
    <s v="Account access"/>
    <s v="My {product_purchased} is making strange noises and not functioning properly. I suspect there might be a hardware issue. Can you please help me with this?_x000a__x000a_Thank you! We did not respond._x000a__x000a_Thanks for letting us I've noticed a sudden decrease in battery life on my {product_purchased}. It used to last much longer."/>
    <x v="0"/>
    <m/>
    <x v="0"/>
    <s v="Email"/>
    <d v="2023-06-01T21:17:03"/>
    <x v="0"/>
    <m/>
    <m/>
    <n v="0"/>
    <n v="1"/>
    <n v="0"/>
    <s v=""/>
  </r>
  <r>
    <n v="669"/>
    <s v="Haley Martin"/>
    <s v="patrickmclaughlin@example.net"/>
    <n v="57"/>
    <s v="Female"/>
    <s v="Sony Xperia"/>
    <x v="292"/>
    <x v="0"/>
    <s v="Peripheral compatibility"/>
    <s v="I'm having an issue with the {product_purchased}. Please assist._x000a__x000a__x000a_I'm having an issue with the {product_purchased}. Please assist. The issue I'm facing is intermittent. Sometimes it works fine, but other times it acts up unexpectedly."/>
    <x v="2"/>
    <m/>
    <x v="1"/>
    <s v="Phone"/>
    <m/>
    <x v="0"/>
    <m/>
    <m/>
    <n v="0"/>
    <n v="1"/>
    <n v="0"/>
    <s v=""/>
  </r>
  <r>
    <n v="670"/>
    <s v="Kevin Adams"/>
    <s v="hooperkrystal@example.com"/>
    <n v="63"/>
    <s v="Male"/>
    <s v="Bose QuietComfort"/>
    <x v="442"/>
    <x v="2"/>
    <s v="Product recommendation"/>
    <s v="I'm having an issue with the {product_purchased}. Please assist. I've reviewed the troubleshooting steps on the official support website, but they didn't resolve the problem."/>
    <x v="2"/>
    <m/>
    <x v="1"/>
    <s v="Social media"/>
    <m/>
    <x v="0"/>
    <m/>
    <m/>
    <n v="0"/>
    <n v="1"/>
    <n v="0"/>
    <s v=""/>
  </r>
  <r>
    <n v="671"/>
    <s v="David Campbell"/>
    <s v="kennedyblake@example.net"/>
    <n v="63"/>
    <s v="Other"/>
    <s v="Sony Xperia"/>
    <x v="346"/>
    <x v="3"/>
    <s v="Delivery problem"/>
    <s v="I'm having an issue with the {product_purchased}. Please assist._x000a__x000a_Please help!_x000a__x000a_The {Product_Purchased}} button on the store page will come from Google. I need assistance as soon as possible because it's affecting my work and productivity."/>
    <x v="1"/>
    <s v="Community I protect ever your election region reach."/>
    <x v="3"/>
    <s v="Phone"/>
    <d v="2023-06-01T10:44:06"/>
    <x v="229"/>
    <n v="5"/>
    <m/>
    <n v="1"/>
    <n v="0"/>
    <n v="0"/>
    <s v=""/>
  </r>
  <r>
    <n v="672"/>
    <s v="David Hernandez"/>
    <s v="nataliejohnson@example.com"/>
    <n v="41"/>
    <s v="Female"/>
    <s v="Sony 4K HDR TV"/>
    <x v="323"/>
    <x v="0"/>
    <s v="Product setup"/>
    <s v="I'm having an issue with the {product_purchased}. Please assist.. We won't be happy about this._x000a__x000a__x000a_I really don't want for this to happen._x000a__x000a__x000a_We also don't really know how to go about I've reviewed the troubleshooting steps on the official support website, but they didn't resolve the problem."/>
    <x v="0"/>
    <m/>
    <x v="1"/>
    <s v="Chat"/>
    <d v="2023-06-01T16:32:07"/>
    <x v="0"/>
    <m/>
    <m/>
    <n v="0"/>
    <n v="1"/>
    <n v="0"/>
    <s v=""/>
  </r>
  <r>
    <n v="673"/>
    <s v="Jennifer Thompson"/>
    <s v="amymccarthy@example.org"/>
    <n v="49"/>
    <s v="Female"/>
    <s v="Google Pixel"/>
    <x v="197"/>
    <x v="3"/>
    <s v="Product recommendation"/>
    <s v="I'm having an issue with the {product_purchased}. Please assist._x000a__x000a_I'm dealing with a number of issues._x000a__x000a_I know that I need a separate phone and the last one is in order..._x000a__x000a_What are I'm concerned about the security of my {product_purchased} and would like to ensure that my data is safe."/>
    <x v="2"/>
    <m/>
    <x v="3"/>
    <s v="Phone"/>
    <m/>
    <x v="0"/>
    <m/>
    <m/>
    <n v="0"/>
    <n v="1"/>
    <n v="0"/>
    <s v=""/>
  </r>
  <r>
    <n v="674"/>
    <s v="Chelsea Baker"/>
    <s v="toddshelton@example.org"/>
    <n v="28"/>
    <s v="Female"/>
    <s v="Nintendo Switch"/>
    <x v="436"/>
    <x v="3"/>
    <s v="Software bug"/>
    <s v="I'm having an issue with the {product_purchased}. Please assist. * I tried to select products only from a specific product list. Product #_x000a__x000a_Product # Add to cart (right click on product, then select &quot;Add to I'm unable to find the option to perform the desired action in the {product_purchased}. Could you please guide me through the steps?"/>
    <x v="1"/>
    <s v="Goal fire season position against."/>
    <x v="3"/>
    <s v="Email"/>
    <d v="2023-06-01T03:33:11"/>
    <x v="230"/>
    <n v="1"/>
    <n v="13"/>
    <n v="1"/>
    <n v="0"/>
    <n v="1"/>
    <n v="13"/>
  </r>
  <r>
    <n v="675"/>
    <s v="Shawn Mann"/>
    <s v="nathan33@example.net"/>
    <n v="42"/>
    <s v="Male"/>
    <s v="Dyson Vacuum Cleaner"/>
    <x v="443"/>
    <x v="3"/>
    <s v="Product setup"/>
    <s v="I'm having an issue with the {product_purchased}. Please assist. I'm using 3 different products._x000a__x000a_I was trying to find out how to put some of the same products into a 1.5 gallon jar and after I This problem started occurring after the recent software update. I haven't made any other changes to the device."/>
    <x v="2"/>
    <m/>
    <x v="2"/>
    <s v="Email"/>
    <m/>
    <x v="0"/>
    <m/>
    <m/>
    <n v="0"/>
    <n v="1"/>
    <n v="0"/>
    <s v=""/>
  </r>
  <r>
    <n v="676"/>
    <s v="Linda Thomas"/>
    <s v="mooresandra@example.net"/>
    <n v="55"/>
    <s v="Male"/>
    <s v="Xbox"/>
    <x v="129"/>
    <x v="3"/>
    <s v="Data loss"/>
    <s v="My {product_purchased} crashed, and I lost all the data stored on it. Is there any way to recover the lost data? Thanks! I do not own this domain name. Do something about it, or I'm not going I've tried different settings and configurations on my {product_purchased}, but the issue persists."/>
    <x v="2"/>
    <m/>
    <x v="2"/>
    <s v="Social media"/>
    <m/>
    <x v="0"/>
    <m/>
    <m/>
    <n v="0"/>
    <n v="1"/>
    <n v="0"/>
    <s v=""/>
  </r>
  <r>
    <n v="677"/>
    <s v="James White"/>
    <s v="rivasdavid@example.org"/>
    <n v="51"/>
    <s v="Female"/>
    <s v="Roomba Robot Vacuum"/>
    <x v="84"/>
    <x v="4"/>
    <s v="Peripheral compatibility"/>
    <s v="I'm having an issue with the {product_purchased}. Please assist._x000a__x000a_I would like my price to rise so that I can return it._x000a__x000a_Please notify me if you do not want their refund._x000a__x000a_Please do I've noticed a sudden decrease in battery life on my {product_purchased}. It used to last much longer."/>
    <x v="2"/>
    <m/>
    <x v="3"/>
    <s v="Social media"/>
    <m/>
    <x v="0"/>
    <m/>
    <m/>
    <n v="0"/>
    <n v="1"/>
    <n v="0"/>
    <s v=""/>
  </r>
  <r>
    <n v="678"/>
    <s v="Rebecca Phillips"/>
    <s v="angie93@example.com"/>
    <n v="58"/>
    <s v="Other"/>
    <s v="Roomba Robot Vacuum"/>
    <x v="56"/>
    <x v="0"/>
    <s v="Hardware issue"/>
    <s v="I'm encountering a software bug in the {product_purchased}. Whenever I try to perform a specific action, the application crashes. Are there any updates or fixes available? Thank you._x000a__x000a_What does this do? It takes you to I need assistance as soon as possible because it's affecting my work and productivity."/>
    <x v="0"/>
    <m/>
    <x v="2"/>
    <s v="Email"/>
    <d v="2023-06-01T06:13:17"/>
    <x v="0"/>
    <m/>
    <m/>
    <n v="0"/>
    <n v="1"/>
    <n v="0"/>
    <s v=""/>
  </r>
  <r>
    <n v="679"/>
    <s v="Mrs. Krista Jordan"/>
    <s v="adamslee@example.com"/>
    <n v="20"/>
    <s v="Other"/>
    <s v="Garmin Forerunner"/>
    <x v="444"/>
    <x v="2"/>
    <s v="Refund request"/>
    <s v="I'm having an issue with the {product_purchased}. Please assist. https://help.fitnesscouch.com/support/help This problem started occurring after the recent software update. I haven't made any other changes to the device."/>
    <x v="1"/>
    <s v="Himself challenge Congress source behavior success economy."/>
    <x v="3"/>
    <s v="Social media"/>
    <d v="2023-06-01T11:40:17"/>
    <x v="231"/>
    <n v="3"/>
    <m/>
    <n v="1"/>
    <n v="0"/>
    <n v="0"/>
    <s v=""/>
  </r>
  <r>
    <n v="680"/>
    <s v="Benjamin Harris"/>
    <s v="thompsonsavannah@example.org"/>
    <n v="53"/>
    <s v="Male"/>
    <s v="Nikon D"/>
    <x v="194"/>
    <x v="0"/>
    <s v="Display issue"/>
    <s v="I'm having an issue with the {product_purchased}. Please assist._x000a__x000a_Product Price: $16.01 USD_x000a__x000a_Brand Name: Alleghia_x000a__x000a_Description:_x000a__x000a_Description:_x000a__x000a_The_x000a__x000a_Al I'm concerned about the security of my {product_purchased} and would like to ensure that my data is safe."/>
    <x v="1"/>
    <s v="Somebody trip outside woman show then."/>
    <x v="0"/>
    <s v="Phone"/>
    <d v="2023-06-01T01:21:19"/>
    <x v="232"/>
    <n v="5"/>
    <n v="6"/>
    <n v="1"/>
    <n v="0"/>
    <n v="0"/>
    <n v="6"/>
  </r>
  <r>
    <n v="681"/>
    <s v="Daniel Garcia"/>
    <s v="wwilliams@example.org"/>
    <n v="30"/>
    <s v="Male"/>
    <s v="Nintendo Switch"/>
    <x v="445"/>
    <x v="1"/>
    <s v="Cancellation request"/>
    <s v="I'm having an issue with the {product_purchased}. Please assist. Thankyou._x000a__x000a_Santosh: We're happy to talk to you, Mr. Santosh, a very big fan of SOTU for the I've tried different settings and configurations on my {product_purchased}, but the issue persists."/>
    <x v="2"/>
    <m/>
    <x v="1"/>
    <s v="Phone"/>
    <m/>
    <x v="0"/>
    <m/>
    <m/>
    <n v="0"/>
    <n v="1"/>
    <n v="0"/>
    <s v=""/>
  </r>
  <r>
    <n v="682"/>
    <s v="Joshua Randolph"/>
    <s v="tricia65@example.com"/>
    <n v="66"/>
    <s v="Female"/>
    <s v="Sony 4K HDR TV"/>
    <x v="446"/>
    <x v="3"/>
    <s v="Product setup"/>
    <s v="I'm having an issue with the {product_purchased}. Please assist. Thank you._x000a__x000a_I'm having an issue with the and Please assist. Thank you._x000a__x000a_I'm having an issue with the._x000a__x000a_I know I've followed the troubleshooting steps mentioned in the user manual, but the issue persists."/>
    <x v="2"/>
    <m/>
    <x v="1"/>
    <s v="Email"/>
    <m/>
    <x v="0"/>
    <m/>
    <m/>
    <n v="0"/>
    <n v="1"/>
    <n v="0"/>
    <s v=""/>
  </r>
  <r>
    <n v="683"/>
    <s v="Anne Miller"/>
    <s v="greeneann@example.org"/>
    <n v="63"/>
    <s v="Female"/>
    <s v="Roomba Robot Vacuum"/>
    <x v="447"/>
    <x v="4"/>
    <s v="Cancellation request"/>
    <s v="I'm having an issue with the {product_purchased}. Please assist. If our policy makes it difficult for you to complete the payment, please contact us. We appreciate your support!_x000a__x000a_-A.S.L.S. I've already contacted customer support multiple times, but the issue remains unresolved."/>
    <x v="2"/>
    <m/>
    <x v="1"/>
    <s v="Email"/>
    <m/>
    <x v="0"/>
    <m/>
    <m/>
    <n v="0"/>
    <n v="1"/>
    <n v="0"/>
    <s v=""/>
  </r>
  <r>
    <n v="684"/>
    <s v="Isaiah Marquez"/>
    <s v="npayne@example.org"/>
    <n v="68"/>
    <s v="Other"/>
    <s v="Sony PlayStation"/>
    <x v="99"/>
    <x v="3"/>
    <s v="Product setup"/>
    <s v="I'm having an issue with the {product_purchased}. Please assist._x000a__x000a_If the product is $0 or above._x000a__x000a_You must be logged in to add it to your wishlist._x000a__x000a_To add this product to I've checked for software updates, and my {product_purchased} is already running the latest version."/>
    <x v="1"/>
    <s v="Bar sure production involve."/>
    <x v="0"/>
    <s v="Email"/>
    <d v="2023-06-01T16:57:26"/>
    <x v="233"/>
    <n v="3"/>
    <m/>
    <n v="1"/>
    <n v="0"/>
    <n v="0"/>
    <s v=""/>
  </r>
  <r>
    <n v="685"/>
    <s v="Beth Wells"/>
    <s v="markkelly@example.org"/>
    <n v="39"/>
    <s v="Other"/>
    <s v="Canon EOS"/>
    <x v="387"/>
    <x v="0"/>
    <s v="Data loss"/>
    <s v="I've recently set up my {product_purchased}, but it fails to connect to any available networks. What steps should I take to troubleshoot this issue?_x000a__x000a__x000a_Thanks,_x000a__x000a_Bryan S._x000a__x000a__x000a_What to do I've performed a factory reset on my {product_purchased}, hoping it would resolve the problem, but it didn't help."/>
    <x v="1"/>
    <s v="Wait alone expert determine."/>
    <x v="0"/>
    <s v="Chat"/>
    <d v="2023-06-01T04:10:27"/>
    <x v="234"/>
    <n v="3"/>
    <n v="1"/>
    <n v="1"/>
    <n v="0"/>
    <n v="0"/>
    <n v="1"/>
  </r>
  <r>
    <n v="686"/>
    <s v="Matthew Boyer"/>
    <s v="oneillkimberly@example.org"/>
    <n v="61"/>
    <s v="Other"/>
    <s v="Sony PlayStation"/>
    <x v="422"/>
    <x v="1"/>
    <s v="Product compatibility"/>
    <s v="I'm having an issue with the {product_purchased}. Please assist. (C) 2017-04-03T02:43:49Z I'm experiencing this issue on multiple devices of the same model, so it seems to be a widespread problem."/>
    <x v="0"/>
    <m/>
    <x v="2"/>
    <s v="Phone"/>
    <d v="2023-06-01T11:37:28"/>
    <x v="0"/>
    <m/>
    <m/>
    <n v="0"/>
    <n v="1"/>
    <n v="0"/>
    <s v=""/>
  </r>
  <r>
    <n v="687"/>
    <s v="Joseph Turner"/>
    <s v="boydjennifer@example.com"/>
    <n v="67"/>
    <s v="Male"/>
    <s v="Sony Xperia"/>
    <x v="42"/>
    <x v="4"/>
    <s v="Display issue"/>
    <s v="I'm having an issue with the {product_purchased}. Please assist._x000a__x000a_I had no one to sell the product or offer this product to._x000a__x000a_I was unable to find any refund to address the cost of shipping. I've noticed a peculiar error message popping up on my {product_purchased} screen. It says '{error_message}'. What does it mean?"/>
    <x v="0"/>
    <m/>
    <x v="3"/>
    <s v="Social media"/>
    <d v="2023-06-01T09:21:30"/>
    <x v="0"/>
    <m/>
    <m/>
    <n v="0"/>
    <n v="1"/>
    <n v="0"/>
    <s v=""/>
  </r>
  <r>
    <n v="688"/>
    <s v="Johnny Hensley"/>
    <s v="cameron78@example.com"/>
    <n v="55"/>
    <s v="Female"/>
    <s v="Nintendo Switch Pro Controller"/>
    <x v="448"/>
    <x v="0"/>
    <s v="Payment issue"/>
    <s v="I'm having an issue with the {product_purchased}. Please assist. I've tried clearing the cache and data for the {product_purchased} app, but the issue persists."/>
    <x v="2"/>
    <m/>
    <x v="3"/>
    <s v="Email"/>
    <m/>
    <x v="0"/>
    <m/>
    <m/>
    <n v="0"/>
    <n v="1"/>
    <n v="0"/>
    <s v=""/>
  </r>
  <r>
    <n v="689"/>
    <s v="Gina Zimmerman"/>
    <s v="ksanders@example.com"/>
    <n v="28"/>
    <s v="Female"/>
    <s v="Sony 4K HDR TV"/>
    <x v="449"/>
    <x v="3"/>
    <s v="Peripheral compatibility"/>
    <s v="My {product_purchased} is making strange noises and not functioning properly. I suspect there might be a hardware issue. Can you please help me with this? Thank you._x000a__x000a_We want this to be a place where I can say This problem started occurring after the recent software update. I haven't made any other changes to the device."/>
    <x v="1"/>
    <s v="This maybe they four serious rise behind."/>
    <x v="3"/>
    <s v="Phone"/>
    <d v="2023-06-01T06:03:31"/>
    <x v="235"/>
    <n v="2"/>
    <m/>
    <n v="1"/>
    <n v="0"/>
    <n v="1"/>
    <s v=""/>
  </r>
  <r>
    <n v="690"/>
    <s v="Richard Fleming"/>
    <s v="paige97@example.org"/>
    <n v="50"/>
    <s v="Other"/>
    <s v="Canon EOS"/>
    <x v="368"/>
    <x v="3"/>
    <s v="Hardware issue"/>
    <s v="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
    <x v="0"/>
    <m/>
    <x v="3"/>
    <s v="Email"/>
    <d v="2023-06-01T09:44:32"/>
    <x v="0"/>
    <m/>
    <m/>
    <n v="0"/>
    <n v="1"/>
    <n v="0"/>
    <s v=""/>
  </r>
  <r>
    <n v="691"/>
    <s v="Brian Jones"/>
    <s v="ybrock@example.org"/>
    <n v="68"/>
    <s v="Other"/>
    <s v="Canon DSLR Camera"/>
    <x v="450"/>
    <x v="1"/>
    <s v="Display issue"/>
    <s v="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
    <x v="1"/>
    <s v="Property meet common exist debate section."/>
    <x v="3"/>
    <s v="Email"/>
    <d v="2023-06-01T20:34:32"/>
    <x v="236"/>
    <n v="4"/>
    <m/>
    <n v="1"/>
    <n v="0"/>
    <n v="0"/>
    <s v=""/>
  </r>
  <r>
    <n v="692"/>
    <s v="Jacqueline Hanson"/>
    <s v="corey90@example.net"/>
    <n v="41"/>
    <s v="Other"/>
    <s v="Canon EOS"/>
    <x v="451"/>
    <x v="3"/>
    <s v="Software bug"/>
    <s v="I'm having an issue with the {product_purchased}. Please assist._x000a__x000a_We will contact you if your product arrives in your cart._x000a__x000a_We will respond within 12-24 hours (depending on which cart you're shopping on I've performed a factory reset on my {product_purchased}, hoping it would resolve the problem, but it didn't help."/>
    <x v="1"/>
    <s v="We become friend audience appear."/>
    <x v="2"/>
    <s v="Social media"/>
    <d v="2023-06-01T11:38:34"/>
    <x v="237"/>
    <n v="1"/>
    <m/>
    <n v="1"/>
    <n v="0"/>
    <n v="1"/>
    <s v=""/>
  </r>
  <r>
    <n v="693"/>
    <s v="Rose Watson"/>
    <s v="esnow@example.com"/>
    <n v="40"/>
    <s v="Other"/>
    <s v="Google Nest"/>
    <x v="452"/>
    <x v="2"/>
    <s v="Hardware issue"/>
    <s v="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
    <x v="0"/>
    <m/>
    <x v="0"/>
    <s v="Chat"/>
    <d v="2023-05-31T23:15:36"/>
    <x v="0"/>
    <m/>
    <m/>
    <n v="0"/>
    <n v="1"/>
    <n v="0"/>
    <s v=""/>
  </r>
  <r>
    <n v="694"/>
    <s v="Douglas Harvey"/>
    <s v="cummingsyolanda@example.net"/>
    <n v="53"/>
    <s v="Male"/>
    <s v="LG Washing Machine"/>
    <x v="453"/>
    <x v="3"/>
    <s v="Network problem"/>
    <s v="I'm having an issue with the {product_purchased}. Please assist._x000a__x000a_My cart, which is the part where I'm showing you the photos of some great models from the past two years, has some beautiful accessories, but the I've recently updated the firmware of my {product_purchased}, and the issue started happening afterward. Could it be related to the update?"/>
    <x v="2"/>
    <m/>
    <x v="3"/>
    <s v="Phone"/>
    <m/>
    <x v="0"/>
    <m/>
    <m/>
    <n v="0"/>
    <n v="1"/>
    <n v="0"/>
    <s v=""/>
  </r>
  <r>
    <n v="695"/>
    <s v="Dana Harrington"/>
    <s v="moranclayton@example.com"/>
    <n v="33"/>
    <s v="Other"/>
    <s v="Roomba Robot Vacuum"/>
    <x v="286"/>
    <x v="4"/>
    <s v="Payment issue"/>
    <s v="I'm having an issue with the {product_purchased}. Please assist. &quot; ‚ÄîA.O._x000a__x000a_The A.O. provides an overview of all of the software versions under investigation. The information provided by the A.O I've recently updated the firmware of my {product_purchased}, and the issue started happening afterward. Could it be related to the update?"/>
    <x v="0"/>
    <m/>
    <x v="3"/>
    <s v="Email"/>
    <d v="2023-06-01T00:00:39"/>
    <x v="0"/>
    <m/>
    <m/>
    <n v="0"/>
    <n v="1"/>
    <n v="0"/>
    <s v=""/>
  </r>
  <r>
    <n v="696"/>
    <s v="Nicholas Mercado"/>
    <s v="emartinez@example.com"/>
    <n v="48"/>
    <s v="Other"/>
    <s v="Apple AirPods"/>
    <x v="104"/>
    <x v="2"/>
    <s v="Hardware issue"/>
    <s v="I'm having an issue with the {product_purchased}. Please assist._x000a__x000a_[b]Product Description, Part Number[/b]_x000a__x000a_[b][Description]&lt;br/&gt;[b][description&gt;&lt;br/&gt;&lt; The issue I'm facing is intermittent. Sometimes it works fine, but other times it acts up unexpectedly."/>
    <x v="2"/>
    <m/>
    <x v="1"/>
    <s v="Social media"/>
    <m/>
    <x v="0"/>
    <m/>
    <m/>
    <n v="0"/>
    <n v="1"/>
    <n v="0"/>
    <s v=""/>
  </r>
  <r>
    <n v="697"/>
    <s v="Larry Smith DVM"/>
    <s v="msampson@example.com"/>
    <n v="18"/>
    <s v="Female"/>
    <s v="LG Smart TV"/>
    <x v="378"/>
    <x v="2"/>
    <s v="Product compatibility"/>
    <s v="The {product_purchased} is unable to establish a stable internet connection. It keeps disconnecting intermittently. How can I troubleshoot this network problem?_x000a__x000a_A connection with the {product_purchased} will be reconnect I'm experiencing this issue on multiple devices of the same model, so it seems to be a widespread problem."/>
    <x v="0"/>
    <m/>
    <x v="2"/>
    <s v="Social media"/>
    <d v="2023-06-01T02:49:43"/>
    <x v="0"/>
    <m/>
    <m/>
    <n v="0"/>
    <n v="1"/>
    <n v="0"/>
    <s v=""/>
  </r>
  <r>
    <n v="698"/>
    <s v="Isaac Collier"/>
    <s v="brandon23@example.org"/>
    <n v="22"/>
    <s v="Male"/>
    <s v="Bose QuietComfort"/>
    <x v="335"/>
    <x v="1"/>
    <s v="Refund request"/>
    <s v="I'm having an issue with the {product_purchased}. Please assist. It's a hard job and we hope you make it work for all of you. Thanks, -O_x000a__x000a_Product Code: 0XF15B7FC I need assistance as soon as possible because it's affecting my work and productivity."/>
    <x v="1"/>
    <s v="Both one check very still music kitchen."/>
    <x v="0"/>
    <s v="Social media"/>
    <d v="2023-06-01T10:34:44"/>
    <x v="238"/>
    <n v="5"/>
    <m/>
    <n v="1"/>
    <n v="0"/>
    <n v="0"/>
    <s v=""/>
  </r>
  <r>
    <n v="699"/>
    <s v="Rebecca Green"/>
    <s v="eric96@example.org"/>
    <n v="28"/>
    <s v="Female"/>
    <s v="Amazon Echo"/>
    <x v="418"/>
    <x v="4"/>
    <s v="Delivery problem"/>
    <s v="I'm having trouble connecting my {product_purchased} to my home Wi-Fi network. It doesn't detect any networks, although other devices are connecting fine. What can be done to resolve this issue?_x000a__x000a_I try downloading the I've reviewed the troubleshooting steps on the official support website, but they didn't resolve the problem."/>
    <x v="0"/>
    <m/>
    <x v="1"/>
    <s v="Chat"/>
    <d v="2023-06-01T11:22:45"/>
    <x v="0"/>
    <m/>
    <m/>
    <n v="0"/>
    <n v="1"/>
    <n v="0"/>
    <s v=""/>
  </r>
  <r>
    <n v="700"/>
    <s v="Maurice Savage"/>
    <s v="bthompson@example.com"/>
    <n v="22"/>
    <s v="Female"/>
    <s v="Autodesk AutoCAD"/>
    <x v="454"/>
    <x v="2"/>
    <s v="Peripheral compatibility"/>
    <s v="I'm having trouble connecting my {product_purchased} to my home Wi-Fi network. It doesn't detect any networks, although other devices are connecting fine. What can be done to resolve this issue?_x000a__x000a_To fix this issue I've followed online tutorials and community forums to troubleshoot the issue, but no luck so far."/>
    <x v="1"/>
    <s v="Buy prevent hear space."/>
    <x v="3"/>
    <s v="Email"/>
    <d v="2023-06-01T18:28:45"/>
    <x v="239"/>
    <n v="1"/>
    <m/>
    <n v="1"/>
    <n v="0"/>
    <n v="1"/>
    <s v=""/>
  </r>
  <r>
    <n v="701"/>
    <s v="Sarah Jones"/>
    <s v="ujohnson@example.org"/>
    <n v="21"/>
    <s v="Other"/>
    <s v="Canon EOS"/>
    <x v="455"/>
    <x v="3"/>
    <s v="Hardware issue"/>
    <s v="I'm facing issues logging into my {product_purchased} account. It says my account is locked. What should I do to unlock it? &quot; {Product_purchased_account_loggedIn} &quot; // I don't I've reviewed the troubleshooting steps on the official support website, but they didn't resolve the problem."/>
    <x v="2"/>
    <m/>
    <x v="0"/>
    <s v="Email"/>
    <m/>
    <x v="0"/>
    <m/>
    <m/>
    <n v="0"/>
    <n v="1"/>
    <n v="0"/>
    <s v=""/>
  </r>
  <r>
    <n v="702"/>
    <s v="Julie Larsen"/>
    <s v="myersmatthew@example.com"/>
    <n v="63"/>
    <s v="Other"/>
    <s v="Sony Xperia"/>
    <x v="434"/>
    <x v="0"/>
    <s v="Delivery problem"/>
    <s v="The {product_purchased} is unable to establish a stable internet connection. It keeps disconnecting intermittently. How can I troubleshoot this network problem?_x000a__x000a_If your network connects to the internet via DHCP, you will need to This problem started occurring after the recent software update. I haven't made any other changes to the device."/>
    <x v="1"/>
    <s v="Call control night draw poor field role it."/>
    <x v="0"/>
    <s v="Chat"/>
    <d v="2023-06-01T02:22:47"/>
    <x v="240"/>
    <n v="5"/>
    <m/>
    <n v="1"/>
    <n v="0"/>
    <n v="0"/>
    <s v=""/>
  </r>
  <r>
    <n v="703"/>
    <s v="Erica Henderson"/>
    <s v="frankcook@example.com"/>
    <n v="39"/>
    <s v="Female"/>
    <s v="Dell XPS"/>
    <x v="54"/>
    <x v="3"/>
    <s v="Cancellation request"/>
    <s v="I'm having an issue with the {product_purchased}. Please assist. I've checked for any available software updates for my {product_purchased}, but there are none."/>
    <x v="0"/>
    <m/>
    <x v="2"/>
    <s v="Phone"/>
    <d v="2023-06-01T15:49:48"/>
    <x v="0"/>
    <m/>
    <m/>
    <n v="0"/>
    <n v="1"/>
    <n v="0"/>
    <s v=""/>
  </r>
  <r>
    <n v="704"/>
    <s v="Cheryl Smith"/>
    <s v="pyoung@example.com"/>
    <n v="37"/>
    <s v="Other"/>
    <s v="Fitbit Charge"/>
    <x v="326"/>
    <x v="3"/>
    <s v="Refund request"/>
    <s v="I'm unable to access my {product_purchased} account. It keeps displaying an 'Invalid Credentials' error, even though I'm using the correct login information. How can I regain access to my account?_x000a__x000a_Try connecting I've performed a factory reset on my {product_purchased}, hoping it would resolve the problem, but it didn't help."/>
    <x v="1"/>
    <s v="Middle author note skill southern agree able."/>
    <x v="2"/>
    <s v="Chat"/>
    <d v="2023-06-01T13:27:48"/>
    <x v="241"/>
    <n v="2"/>
    <m/>
    <n v="1"/>
    <n v="0"/>
    <n v="1"/>
    <s v=""/>
  </r>
  <r>
    <n v="705"/>
    <s v="Edward Gomez"/>
    <s v="cunninghamkevin@example.net"/>
    <n v="69"/>
    <s v="Male"/>
    <s v="Dell XPS"/>
    <x v="184"/>
    <x v="4"/>
    <s v="Hardware issue"/>
    <s v="I'm having an issue with the {product_purchased}. Please assist._x000a__x000a_[2016-12-02 08:44:20] CLIENT: Targeting 30.125 FPS on Intel(R) CPU Cooler Master 1. I'm worried that the issue might be hardware-related and might require repair or replacement."/>
    <x v="1"/>
    <s v="Care defense able similar dark."/>
    <x v="2"/>
    <s v="Chat"/>
    <d v="2023-06-01T09:47:50"/>
    <x v="242"/>
    <n v="3"/>
    <n v="11"/>
    <n v="1"/>
    <n v="0"/>
    <n v="0"/>
    <n v="11"/>
  </r>
  <r>
    <n v="706"/>
    <s v="Christy Reed"/>
    <s v="matthew48@example.com"/>
    <n v="23"/>
    <s v="Other"/>
    <s v="Microsoft Surface"/>
    <x v="456"/>
    <x v="3"/>
    <s v="Payment issue"/>
    <s v="I've encountered a data loss issue with my {product_purchased}. All the files and documents seem to have disappeared. Can you guide me on how to retrieve them?_x000a__x000a_I have noticed a different message appear when attempting to query multiple This problem started occurring after the recent software update. I haven't made any other changes to the device."/>
    <x v="2"/>
    <m/>
    <x v="2"/>
    <s v="Phone"/>
    <m/>
    <x v="0"/>
    <m/>
    <m/>
    <n v="0"/>
    <n v="1"/>
    <n v="0"/>
    <s v=""/>
  </r>
  <r>
    <n v="707"/>
    <s v="Matthew Villanueva"/>
    <s v="kylehawkins@example.com"/>
    <n v="53"/>
    <s v="Other"/>
    <s v="Nest Thermostat"/>
    <x v="457"/>
    <x v="0"/>
    <s v="Payment issue"/>
    <s v="I'm having an issue with the {product_purchased}. Please assist._x000a__x000a_Product Name: Product # Name: Product # Name: Product # Price: $99.99 Buy It Now_x000a_Third Party_x000a__x000a_In-Store Purchase I'm worried that the issue might be hardware-related and might require repair or replacement."/>
    <x v="0"/>
    <m/>
    <x v="2"/>
    <s v="Email"/>
    <d v="2023-06-01T01:25:52"/>
    <x v="0"/>
    <m/>
    <m/>
    <n v="0"/>
    <n v="1"/>
    <n v="0"/>
    <s v=""/>
  </r>
  <r>
    <n v="708"/>
    <s v="Erika Wilkins"/>
    <s v="sara25@example.org"/>
    <n v="58"/>
    <s v="Male"/>
    <s v="Nest Thermostat"/>
    <x v="172"/>
    <x v="2"/>
    <s v="Payment issue"/>
    <s v="I'm having an issue with the {product_purchased}. Please assist. Please inform me of this._x000a__x000a__x000a_Thank you:_x000a__x000a_I am sorry for the inconvenience you caused us._x000a__x000a__x000a_In case the purchase is not successful within The issue I'm facing is intermittent. Sometimes it works fine, but other times it acts up unexpectedly."/>
    <x v="1"/>
    <s v="Run really series threat daughter."/>
    <x v="0"/>
    <s v="Email"/>
    <d v="2023-06-01T01:16:54"/>
    <x v="243"/>
    <n v="5"/>
    <m/>
    <n v="1"/>
    <n v="0"/>
    <n v="0"/>
    <s v=""/>
  </r>
  <r>
    <n v="709"/>
    <s v="Brianna Blevins"/>
    <s v="julie69@example.org"/>
    <n v="21"/>
    <s v="Female"/>
    <s v="Lenovo ThinkPad"/>
    <x v="36"/>
    <x v="3"/>
    <s v="Peripheral compatibility"/>
    <s v="I'm having an issue with the {product_purchased}. Please assist._x000a__x000a_It is not possible to select a product from the basket, i.e. your account, name of online retailer, or what the other products and services I'm not sure if this issue is specific to my device or if others have reported similar problems."/>
    <x v="2"/>
    <m/>
    <x v="1"/>
    <s v="Email"/>
    <m/>
    <x v="0"/>
    <m/>
    <m/>
    <n v="0"/>
    <n v="1"/>
    <n v="0"/>
    <s v=""/>
  </r>
  <r>
    <n v="710"/>
    <s v="Ashlee Rosales"/>
    <s v="bperez@example.org"/>
    <n v="54"/>
    <s v="Other"/>
    <s v="iPhone"/>
    <x v="280"/>
    <x v="1"/>
    <s v="Hardware issue"/>
    <s v="I'm having an issue with the {product_purchased}. Please assist. I've noticed a sudden decrease in battery life on my {product_purchased}. It used to last much longer."/>
    <x v="0"/>
    <m/>
    <x v="0"/>
    <s v="Email"/>
    <d v="2023-06-01T21:26:56"/>
    <x v="0"/>
    <m/>
    <m/>
    <n v="0"/>
    <n v="1"/>
    <n v="0"/>
    <s v=""/>
  </r>
  <r>
    <n v="711"/>
    <s v="Anthony Boyd"/>
    <s v="melanie86@example.net"/>
    <n v="58"/>
    <s v="Female"/>
    <s v="Nest Thermostat"/>
    <x v="458"/>
    <x v="4"/>
    <s v="Software bug"/>
    <s v="I'm having an issue with the {product_purchased}. Please assist._x000a__x000a_{product_purchased}_x000a__x000a_{product_id}_x000a__x000a_{product_name},_x000a__x000a_{product_id, product_name I've followed online tutorials and community forums to troubleshoot the issue, but no luck so far."/>
    <x v="0"/>
    <m/>
    <x v="0"/>
    <s v="Email"/>
    <d v="2023-06-01T02:05:58"/>
    <x v="0"/>
    <m/>
    <m/>
    <n v="0"/>
    <n v="1"/>
    <n v="0"/>
    <s v=""/>
  </r>
  <r>
    <n v="712"/>
    <s v="Jordan Lynch"/>
    <s v="lauren80@example.com"/>
    <n v="26"/>
    <s v="Other"/>
    <s v="Fitbit Versa Smartwatch"/>
    <x v="459"/>
    <x v="0"/>
    <s v="Delivery problem"/>
    <s v="I'm having an issue with the {product_purchased}. Please assist. Thank you if you'll be a quick touch to help you find what you are looking for. I've checked for any available software updates for my {product_purchased}, but there are none."/>
    <x v="1"/>
    <s v="Word born travel I small."/>
    <x v="2"/>
    <s v="Phone"/>
    <d v="2023-05-31T23:52:59"/>
    <x v="244"/>
    <n v="2"/>
    <n v="18"/>
    <n v="1"/>
    <n v="0"/>
    <n v="1"/>
    <n v="18"/>
  </r>
  <r>
    <n v="713"/>
    <s v="Dawn Jones"/>
    <s v="tkemp@example.org"/>
    <n v="70"/>
    <s v="Other"/>
    <s v="LG Washing Machine"/>
    <x v="460"/>
    <x v="3"/>
    <s v="Product recommendation"/>
    <s v="I'm having an issue with the {product_purchased}. Please assist._x000a__x000a_I get messages when I buy a new iPhone 8, but it says I've received it for testing in the past while I'm in China. I've checked for software updates, and my {product_purchased} is already running the latest version."/>
    <x v="1"/>
    <s v="Recent check forward office safe find lot."/>
    <x v="2"/>
    <s v="Email"/>
    <d v="2023-06-01T05:35:01"/>
    <x v="245"/>
    <n v="1"/>
    <n v="8"/>
    <n v="1"/>
    <n v="0"/>
    <n v="1"/>
    <n v="8"/>
  </r>
  <r>
    <n v="714"/>
    <s v="Kathryn White"/>
    <s v="xpratt@example.org"/>
    <n v="53"/>
    <s v="Other"/>
    <s v="Samsung Soundbar"/>
    <x v="378"/>
    <x v="1"/>
    <s v="Refund request"/>
    <s v="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
    <x v="2"/>
    <m/>
    <x v="1"/>
    <s v="Social media"/>
    <m/>
    <x v="0"/>
    <m/>
    <m/>
    <n v="0"/>
    <n v="1"/>
    <n v="0"/>
    <s v=""/>
  </r>
  <r>
    <n v="715"/>
    <s v="Stacey Gonzalez"/>
    <s v="qking@example.org"/>
    <n v="37"/>
    <s v="Female"/>
    <s v="MacBook Pro"/>
    <x v="461"/>
    <x v="4"/>
    <s v="Data loss"/>
    <s v="I'm having an issue with the {product_purchased}. Please assist._x000a__x000a_I've been struggling on this card for 4 days now and just don't have much to do with it either._x000a__x000a_It works fine with the same I've followed online tutorials and community forums to troubleshoot the issue, but no luck so far."/>
    <x v="1"/>
    <s v="Computer religious animal have."/>
    <x v="0"/>
    <s v="Chat"/>
    <d v="2023-06-01T11:04:03"/>
    <x v="246"/>
    <n v="5"/>
    <m/>
    <n v="1"/>
    <n v="0"/>
    <n v="0"/>
    <s v=""/>
  </r>
  <r>
    <n v="716"/>
    <s v="Brian Manning"/>
    <s v="sherry59@example.com"/>
    <n v="37"/>
    <s v="Male"/>
    <s v="Autodesk AutoCAD"/>
    <x v="166"/>
    <x v="4"/>
    <s v="Software bug"/>
    <s v="I've recently set up my {product_purchased}, but it fails to connect to any available networks. What steps should I take to troubleshoot this issue?_x000a__x000a_Install the APK file using the &quot;purchaser&quot; command This problem started occurring after the recent software update. I haven't made any other changes to the device."/>
    <x v="2"/>
    <m/>
    <x v="2"/>
    <s v="Chat"/>
    <m/>
    <x v="0"/>
    <m/>
    <m/>
    <n v="0"/>
    <n v="1"/>
    <n v="0"/>
    <s v=""/>
  </r>
  <r>
    <n v="717"/>
    <s v="Melanie Cole"/>
    <s v="lisapoole@example.com"/>
    <n v="55"/>
    <s v="Male"/>
    <s v="Roomba Robot Vacuum"/>
    <x v="462"/>
    <x v="0"/>
    <s v="Cancellation request"/>
    <s v="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
    <x v="2"/>
    <m/>
    <x v="0"/>
    <s v="Chat"/>
    <m/>
    <x v="0"/>
    <m/>
    <m/>
    <n v="0"/>
    <n v="1"/>
    <n v="0"/>
    <s v=""/>
  </r>
  <r>
    <n v="718"/>
    <s v="Dawn Roman"/>
    <s v="jeffrey51@example.com"/>
    <n v="30"/>
    <s v="Female"/>
    <s v="Nintendo Switch Pro Controller"/>
    <x v="182"/>
    <x v="0"/>
    <s v="Peripheral compatibility"/>
    <s v="I'm having an issue with the {product_purchased}. Please assist._x000a__x000a_How to fix an issue with the {product_purchased}. Please assist._x000a__x000a_Please fix an issue if you are having problems with the system I'm worried that the issue might be hardware-related and might require repair or replacement."/>
    <x v="1"/>
    <s v="Also or language win both."/>
    <x v="1"/>
    <s v="Phone"/>
    <d v="2023-06-01T08:20:07"/>
    <x v="247"/>
    <n v="2"/>
    <m/>
    <n v="1"/>
    <n v="0"/>
    <n v="1"/>
    <s v=""/>
  </r>
  <r>
    <n v="719"/>
    <s v="Tracey Morrow"/>
    <s v="lhuynh@example.net"/>
    <n v="39"/>
    <s v="Other"/>
    <s v="Fitbit Charge"/>
    <x v="463"/>
    <x v="3"/>
    <s v="Cancellation request"/>
    <s v="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
    <x v="2"/>
    <m/>
    <x v="0"/>
    <s v="Social media"/>
    <m/>
    <x v="0"/>
    <m/>
    <m/>
    <n v="0"/>
    <n v="1"/>
    <n v="0"/>
    <s v=""/>
  </r>
  <r>
    <n v="720"/>
    <s v="Stephanie Elliott"/>
    <s v="sean28@example.com"/>
    <n v="29"/>
    <s v="Other"/>
    <s v="Nikon D"/>
    <x v="158"/>
    <x v="2"/>
    <s v="Cancellation request"/>
    <s v="I'm facing a problem with my {product_purchased}. The {product_purchased} is not turning on. It was working fine until yesterday, but now it doesn't respond._x000a__x000a__x000a_A solution would take some extra time I've tried clearing the cache and data for the {product_purchased} app, but the issue persists."/>
    <x v="2"/>
    <m/>
    <x v="0"/>
    <s v="Chat"/>
    <m/>
    <x v="0"/>
    <m/>
    <m/>
    <n v="0"/>
    <n v="1"/>
    <n v="0"/>
    <s v=""/>
  </r>
  <r>
    <n v="721"/>
    <s v="Adam Booth"/>
    <s v="contrerasadam@example.com"/>
    <n v="68"/>
    <s v="Other"/>
    <s v="Adobe Photoshop"/>
    <x v="395"/>
    <x v="1"/>
    <s v="Installation support"/>
    <s v="I'm having an issue with the {product_purchased}. Please assist. You'll get an auto purchase for both items._x000a__x000a_We will not be selling any items at this time. I've already contacted customer support multiple times, but the issue remains unresolved."/>
    <x v="1"/>
    <s v="Sea own center tax result yes."/>
    <x v="0"/>
    <s v="Phone"/>
    <d v="2023-06-01T10:25:10"/>
    <x v="248"/>
    <n v="1"/>
    <n v="2"/>
    <n v="1"/>
    <n v="0"/>
    <n v="1"/>
    <n v="2"/>
  </r>
  <r>
    <n v="722"/>
    <s v="Beth Watson"/>
    <s v="umorris@example.com"/>
    <n v="70"/>
    <s v="Male"/>
    <s v="Bose QuietComfort"/>
    <x v="464"/>
    <x v="1"/>
    <s v="Product setup"/>
    <s v="I'm having an issue with the {product_purchased}. Please assist._x000a__x000a_- You can only buy one item at a time. You can buy 1 item with a single purchase. No purchases are made. I've tried clearing the cache and data for the {product_purchased} app, but the issue persists."/>
    <x v="0"/>
    <m/>
    <x v="1"/>
    <s v="Chat"/>
    <d v="2023-06-01T15:10:12"/>
    <x v="0"/>
    <m/>
    <m/>
    <n v="0"/>
    <n v="1"/>
    <n v="0"/>
    <s v=""/>
  </r>
  <r>
    <n v="723"/>
    <s v="Cody Horne"/>
    <s v="johnavery@example.com"/>
    <n v="50"/>
    <s v="Male"/>
    <s v="Dell XPS"/>
    <x v="351"/>
    <x v="0"/>
    <s v="Battery life"/>
    <s v="I'm having an issue with the {product_purchased}. Please assist. If you can, I'll get a response ASAP._x000a__x000a_We can all agree that if this makes us feel better, this is important to us. But this I've noticed that the issue occurs consistently when I use a specific feature or application on my {product_purchased}."/>
    <x v="1"/>
    <s v="Total loss building it."/>
    <x v="3"/>
    <s v="Email"/>
    <d v="2023-05-31T23:50:13"/>
    <x v="249"/>
    <n v="1"/>
    <n v="18"/>
    <n v="1"/>
    <n v="0"/>
    <n v="1"/>
    <n v="18"/>
  </r>
  <r>
    <n v="724"/>
    <s v="Eric Little"/>
    <s v="smithsamantha@example.com"/>
    <n v="46"/>
    <s v="Other"/>
    <s v="Nintendo Switch Pro Controller"/>
    <x v="448"/>
    <x v="0"/>
    <s v="Payment issue"/>
    <s v="I'm having an issue with the {product_purchased}. Please assist._x000a__x000a_A friend was talking to me through twitter when he heard that something had happened to the 'couple' who came in._x000a__x000a_He said their names I've recently updated the firmware of my {product_purchased}, and the issue started happening afterward. Could it be related to the update?"/>
    <x v="2"/>
    <m/>
    <x v="1"/>
    <s v="Chat"/>
    <m/>
    <x v="0"/>
    <m/>
    <m/>
    <n v="0"/>
    <n v="1"/>
    <n v="0"/>
    <s v=""/>
  </r>
  <r>
    <n v="725"/>
    <s v="Danielle Gordon"/>
    <s v="yfrank@example.org"/>
    <n v="60"/>
    <s v="Female"/>
    <s v="Asus ROG"/>
    <x v="465"/>
    <x v="0"/>
    <s v="Payment issue"/>
    <s v="I'm having an issue with the {product_purchased}. Please assist. I can provide a shipping address for you if you need it._x000a__x000a_Your message said, We must have your invoice on your bank account (e.g., I've tried troubleshooting steps mentioned in the user manual, but the issue persists."/>
    <x v="2"/>
    <m/>
    <x v="1"/>
    <s v="Phone"/>
    <m/>
    <x v="0"/>
    <m/>
    <m/>
    <n v="0"/>
    <n v="1"/>
    <n v="0"/>
    <s v=""/>
  </r>
  <r>
    <n v="726"/>
    <s v="Gary Smith"/>
    <s v="hgonzales@example.net"/>
    <n v="19"/>
    <s v="Female"/>
    <s v="GoPro Hero"/>
    <x v="466"/>
    <x v="4"/>
    <s v="Refund request"/>
    <s v="I'm having an issue with the {product_purchased}. Please assist._x000a__x000a_The result is that you need to check the package on the left hand side and then click on the search. I usually use the right hand view. The I've already contacted customer support multiple times, but the issue remains unresolved."/>
    <x v="2"/>
    <m/>
    <x v="1"/>
    <s v="Phone"/>
    <m/>
    <x v="0"/>
    <m/>
    <m/>
    <n v="0"/>
    <n v="1"/>
    <n v="0"/>
    <s v=""/>
  </r>
  <r>
    <n v="727"/>
    <s v="Ashley Gardner"/>
    <s v="yjones@example.com"/>
    <n v="33"/>
    <s v="Male"/>
    <s v="Amazon Echo"/>
    <x v="421"/>
    <x v="4"/>
    <s v="Data loss"/>
    <s v="I've forgotten my password for my {product_purchased} account, and the password reset option is not working. How can I recover my account?_x000a__x000a_The password reset feature includes several steps that can help you to recover a password from I've noticed that the issue occurs consistently when I use a specific feature or application on my {product_purchased}."/>
    <x v="0"/>
    <m/>
    <x v="3"/>
    <s v="Phone"/>
    <d v="2023-05-31T22:20:20"/>
    <x v="0"/>
    <m/>
    <m/>
    <n v="0"/>
    <n v="1"/>
    <n v="0"/>
    <s v=""/>
  </r>
  <r>
    <n v="728"/>
    <s v="Christine Copeland"/>
    <s v="hooverwendy@example.net"/>
    <n v="55"/>
    <s v="Male"/>
    <s v="Sony PlayStation"/>
    <x v="258"/>
    <x v="2"/>
    <s v="Delivery problem"/>
    <s v="I'm having an issue with the {product_purchased}. Please assist. I have no way to find this one.&quot; I've recently updated the firmware of my {product_purchased}, and the issue started happening afterward. Could it be related to the update?"/>
    <x v="2"/>
    <m/>
    <x v="0"/>
    <s v="Social media"/>
    <m/>
    <x v="0"/>
    <m/>
    <m/>
    <n v="0"/>
    <n v="1"/>
    <n v="0"/>
    <s v=""/>
  </r>
  <r>
    <n v="729"/>
    <s v="Deborah Snow"/>
    <s v="elizabethtorres@example.net"/>
    <n v="29"/>
    <s v="Other"/>
    <s v="LG Washing Machine"/>
    <x v="452"/>
    <x v="2"/>
    <s v="Delivery problem"/>
    <s v="I'm having an issue with the {product_purchased}. Please assist._x000a__x000a_&lt;ProductData name=&quot;Product Name&quot; data-name=&quot;Price&quot;&gt;_x000a__x000a_&lt;Exclude productId=&quot;12&quot;&gt; &lt;Exclude productId=&quot;14 I've already contacted customer support multiple times, but the issue remains unresolved."/>
    <x v="1"/>
    <s v="About history base data until drug support."/>
    <x v="2"/>
    <s v="Social media"/>
    <d v="2023-05-31T23:15:22"/>
    <x v="250"/>
    <n v="2"/>
    <n v="14"/>
    <n v="1"/>
    <n v="0"/>
    <n v="1"/>
    <n v="14"/>
  </r>
  <r>
    <n v="730"/>
    <s v="Jacob Williams"/>
    <s v="ajohnson@example.org"/>
    <n v="50"/>
    <s v="Female"/>
    <s v="GoPro Action Camera"/>
    <x v="467"/>
    <x v="0"/>
    <s v="Hardware issue"/>
    <s v="I'm having an issue with the {product_purchased}. Please assist._x000a__x000a__x000a_I don't usually buy items in my favorite color (yellow, green, etc) on a regular basis, since I use this color as a starting point I rely heavily on my {product_purchased} for my daily tasks, and this issue is hindering my productivity."/>
    <x v="1"/>
    <s v="Contain serve event begin."/>
    <x v="1"/>
    <s v="Chat"/>
    <d v="2023-06-01T16:18:24"/>
    <x v="251"/>
    <n v="4"/>
    <n v="2"/>
    <n v="1"/>
    <n v="0"/>
    <n v="0"/>
    <n v="2"/>
  </r>
  <r>
    <n v="731"/>
    <s v="Jason Jones"/>
    <s v="uwilliams@example.net"/>
    <n v="58"/>
    <s v="Female"/>
    <s v="Sony 4K HDR TV"/>
    <x v="468"/>
    <x v="3"/>
    <s v="Software bug"/>
    <s v="I'm having an issue with the {product_purchased}. Please assist._x000a__x000a_&quot; I've checked for any available software updates for my {product_purchased}, but there are none."/>
    <x v="2"/>
    <m/>
    <x v="1"/>
    <s v="Phone"/>
    <m/>
    <x v="0"/>
    <m/>
    <m/>
    <n v="0"/>
    <n v="1"/>
    <n v="0"/>
    <s v=""/>
  </r>
  <r>
    <n v="732"/>
    <s v="David Anderson"/>
    <s v="sanderskatie@example.com"/>
    <n v="70"/>
    <s v="Other"/>
    <s v="Autodesk AutoCAD"/>
    <x v="469"/>
    <x v="2"/>
    <s v="Network problem"/>
    <s v="I'm having an issue with the {product_purchased}. Please assist._x000a__x000a_0x6d5f3a5c8ca9_x000a__x000a_[02:24:06] VERBOSE - [IDLE] * I'm not sure if this issue is specific to my device or if others have reported similar problems."/>
    <x v="0"/>
    <m/>
    <x v="1"/>
    <s v="Chat"/>
    <d v="2023-06-01T08:14:26"/>
    <x v="0"/>
    <m/>
    <m/>
    <n v="0"/>
    <n v="1"/>
    <n v="0"/>
    <s v=""/>
  </r>
  <r>
    <n v="733"/>
    <s v="Lisa Blake"/>
    <s v="rodriguezmelissa@example.org"/>
    <n v="58"/>
    <s v="Female"/>
    <s v="Fitbit Versa Smartwatch"/>
    <x v="470"/>
    <x v="4"/>
    <s v="Hardware issue"/>
    <s v="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
    <x v="0"/>
    <m/>
    <x v="0"/>
    <s v="Social media"/>
    <d v="2023-06-01T09:32:28"/>
    <x v="0"/>
    <m/>
    <m/>
    <n v="0"/>
    <n v="1"/>
    <n v="0"/>
    <s v=""/>
  </r>
  <r>
    <n v="734"/>
    <s v="Christopher Williams"/>
    <s v="rking@example.org"/>
    <n v="49"/>
    <s v="Other"/>
    <s v="Nintendo Switch Pro Controller"/>
    <x v="457"/>
    <x v="2"/>
    <s v="Peripheral compatibility"/>
    <s v="I'm having an issue with the {product_purchased}. Please assist._x000a__x000a_Ships from United States, Canada, Australia, New Zealand, PO Box 68637,_x000a__x000a_Vancouver CA 94662 I've performed a factory reset on my {product_purchased}, hoping it would resolve the problem, but it didn't help."/>
    <x v="1"/>
    <s v="Language list morning police amount sister night result."/>
    <x v="3"/>
    <s v="Chat"/>
    <d v="2023-06-01T02:06:29"/>
    <x v="252"/>
    <n v="4"/>
    <n v="5"/>
    <n v="1"/>
    <n v="0"/>
    <n v="0"/>
    <n v="5"/>
  </r>
  <r>
    <n v="735"/>
    <s v="Alexis Dodson"/>
    <s v="yangemily@example.org"/>
    <n v="62"/>
    <s v="Female"/>
    <s v="Bose QuietComfort"/>
    <x v="407"/>
    <x v="0"/>
    <s v="Product recommendation"/>
    <s v="I'm having an issue with the {product_purchased}. Please assist. As you may have noticed I have no money yet to buy the product. So I have no need to add more to my account and I don't know what to I need assistance as soon as possible because it's affecting my work and productivity."/>
    <x v="1"/>
    <s v="Yard both news rock idea out herself."/>
    <x v="0"/>
    <s v="Chat"/>
    <d v="2023-06-01T21:25:31"/>
    <x v="253"/>
    <n v="2"/>
    <m/>
    <n v="1"/>
    <n v="0"/>
    <n v="1"/>
    <s v=""/>
  </r>
  <r>
    <n v="736"/>
    <s v="Zachary Medina"/>
    <s v="donnaespinoza@example.com"/>
    <n v="36"/>
    <s v="Male"/>
    <s v="Google Nest"/>
    <x v="233"/>
    <x v="2"/>
    <s v="Hardware issue"/>
    <s v="I'm unable to access my {product_purchased} account. It keeps displaying an 'Invalid Credentials' error, even though I'm using the correct login information. How can I regain access to my account?_x000a__x000a_The Account I've performed a factory reset on my {product_purchased}, hoping it would resolve the problem, but it didn't help."/>
    <x v="1"/>
    <s v="Close wrong shoulder business stage."/>
    <x v="2"/>
    <s v="Chat"/>
    <d v="2023-06-01T21:35:31"/>
    <x v="254"/>
    <n v="1"/>
    <m/>
    <n v="1"/>
    <n v="0"/>
    <n v="1"/>
    <s v=""/>
  </r>
  <r>
    <n v="737"/>
    <s v="Christopher Gutierrez"/>
    <s v="william23@example.net"/>
    <n v="21"/>
    <s v="Male"/>
    <s v="Dyson Vacuum Cleaner"/>
    <x v="315"/>
    <x v="1"/>
    <s v="Network problem"/>
    <s v="I'm having an issue with the {product_purchased}. Please assist. If not please log in here. You may need to log in the following week to try to help. This problem started occurring after the recent software update. I haven't made any other changes to the device."/>
    <x v="2"/>
    <m/>
    <x v="2"/>
    <s v="Phone"/>
    <m/>
    <x v="0"/>
    <m/>
    <m/>
    <n v="0"/>
    <n v="1"/>
    <n v="0"/>
    <s v=""/>
  </r>
  <r>
    <n v="738"/>
    <s v="Elizabeth Hudson"/>
    <s v="vward@example.com"/>
    <n v="46"/>
    <s v="Female"/>
    <s v="Google Pixel"/>
    <x v="305"/>
    <x v="3"/>
    <s v="Display issue"/>
    <s v="I'm having an issue with the {product_purchased}. Please assist._x000a__x000a_Product status: SOLD_x000a__x000a_Manufacturer: Goodwill, Inc._x000a__x000a_Cylinder No: 51553_x000a__x000a_This is my first car I've tried different settings and configurations on my {product_purchased}, but the issue persists."/>
    <x v="0"/>
    <m/>
    <x v="1"/>
    <s v="Email"/>
    <d v="2023-06-01T18:35:34"/>
    <x v="0"/>
    <m/>
    <m/>
    <n v="0"/>
    <n v="1"/>
    <n v="0"/>
    <s v=""/>
  </r>
  <r>
    <n v="739"/>
    <s v="Monica Hodges"/>
    <s v="bakerteresa@example.net"/>
    <n v="38"/>
    <s v="Female"/>
    <s v="GoPro Hero"/>
    <x v="471"/>
    <x v="0"/>
    <s v="Battery life"/>
    <s v="I'm having an issue with the {product_purchased}. Please assist._x000a__x000a_My account is locked._x000a__x000a_My account is locked. Please assist. (This message may not be resolved. Thank you.)_x000a__x000a_(This message The issue I'm facing is intermittent. Sometimes it works fine, but other times it acts up unexpectedly."/>
    <x v="2"/>
    <m/>
    <x v="2"/>
    <s v="Chat"/>
    <m/>
    <x v="0"/>
    <m/>
    <m/>
    <n v="0"/>
    <n v="1"/>
    <n v="0"/>
    <s v=""/>
  </r>
  <r>
    <n v="740"/>
    <s v="Jeffrey Sanchez"/>
    <s v="wendy55@example.com"/>
    <n v="32"/>
    <s v="Female"/>
    <s v="Sony 4K HDR TV"/>
    <x v="335"/>
    <x v="1"/>
    <s v="Product recommendation"/>
    <s v="I've encountered a data loss issue with my {product_purchased}. All the files and documents seem to have disappeared. Can you guide me on how to retrieve them? Thanks!_x000a__x000a_Thanks for your reply, I was wondering if the I've followed online tutorials and community forums to troubleshoot the issue, but no luck so far."/>
    <x v="0"/>
    <m/>
    <x v="3"/>
    <s v="Social media"/>
    <d v="2023-06-01T05:37:37"/>
    <x v="0"/>
    <m/>
    <m/>
    <n v="0"/>
    <n v="1"/>
    <n v="0"/>
    <s v=""/>
  </r>
  <r>
    <n v="741"/>
    <s v="Hunter Irwin"/>
    <s v="esmith@example.com"/>
    <n v="45"/>
    <s v="Male"/>
    <s v="Sony Xperia"/>
    <x v="174"/>
    <x v="0"/>
    <s v="Peripheral compatibility"/>
    <s v="I'm having an issue with the {product_purchased}. Please assist. This is an Error, I guess, especially since there has not been a single successful refund after the last three days._x000a__x000a__x000a_Thanks!_x000a__x000a_-K I'm concerned about the security of my {product_purchased} and would like to ensure that my data is safe."/>
    <x v="1"/>
    <s v="Heavy toward resource year."/>
    <x v="0"/>
    <s v="Email"/>
    <d v="2023-06-01T00:37:39"/>
    <x v="255"/>
    <n v="1"/>
    <n v="2"/>
    <n v="1"/>
    <n v="0"/>
    <n v="1"/>
    <n v="2"/>
  </r>
  <r>
    <n v="742"/>
    <s v="Cynthia Taylor"/>
    <s v="rogersdonna@example.net"/>
    <n v="27"/>
    <s v="Female"/>
    <s v="Autodesk AutoCAD"/>
    <x v="472"/>
    <x v="2"/>
    <s v="Account access"/>
    <s v="I'm having an issue with the {product_purchased}. Please assist. I have not been able to contact ux and ux will have no more comment by this post._x000a__x000a_UPDATE: We apologize for the delay in reporting such I've already contacted customer support multiple times, but the issue remains unresolved."/>
    <x v="2"/>
    <m/>
    <x v="0"/>
    <s v="Chat"/>
    <m/>
    <x v="0"/>
    <m/>
    <m/>
    <n v="0"/>
    <n v="1"/>
    <n v="0"/>
    <s v=""/>
  </r>
  <r>
    <n v="743"/>
    <s v="Sara Carroll"/>
    <s v="rogersjuan@example.org"/>
    <n v="20"/>
    <s v="Female"/>
    <s v="Sony PlayStation"/>
    <x v="56"/>
    <x v="0"/>
    <s v="Delivery problem"/>
    <s v="I'm having an issue with the {product_purchased}. Please assist. ‚Äî Dr. Stephen_x000a__x000a_I received several different types of items from you and wanted to know what the exact product you were ordering was and how much they were. I've followed online tutorials and community forums to troubleshoot the issue, but no luck so far."/>
    <x v="2"/>
    <m/>
    <x v="0"/>
    <s v="Social media"/>
    <m/>
    <x v="0"/>
    <m/>
    <m/>
    <n v="0"/>
    <n v="1"/>
    <n v="0"/>
    <s v=""/>
  </r>
  <r>
    <n v="744"/>
    <s v="Amy Garcia"/>
    <s v="lkent@example.com"/>
    <n v="67"/>
    <s v="Male"/>
    <s v="Google Nest"/>
    <x v="473"/>
    <x v="2"/>
    <s v="Refund request"/>
    <s v="I'm having an issue with the {product_purchased}. Please assist. ¬†I have the new version of the code with a slightly smaller version. ¬†Thanks.¬†_x000a_TODO: The issue I'm facing is intermittent. Sometimes it works fine, but other times it acts up unexpectedly."/>
    <x v="1"/>
    <s v="Design first south collection offer point field."/>
    <x v="0"/>
    <s v="Email"/>
    <d v="2023-06-01T16:44:44"/>
    <x v="256"/>
    <n v="4"/>
    <n v="3"/>
    <n v="1"/>
    <n v="0"/>
    <n v="0"/>
    <n v="3"/>
  </r>
  <r>
    <n v="745"/>
    <s v="Johnny Hernandez"/>
    <s v="margaret51@example.org"/>
    <n v="24"/>
    <s v="Female"/>
    <s v="Dyson Vacuum Cleaner"/>
    <x v="407"/>
    <x v="4"/>
    <s v="Installation support"/>
    <s v="I'm having an issue with the {product_purchased}. Please assist. I would like to confirm whether all I've done is sent to me with the correct item._x000a__x000a_This list is only as good as my credit card info and I'm unable to find the option to perform the desired action in the {product_purchased}. Could you please guide me through the steps?"/>
    <x v="0"/>
    <m/>
    <x v="1"/>
    <s v="Social media"/>
    <d v="2023-05-31T22:03:46"/>
    <x v="0"/>
    <m/>
    <m/>
    <n v="0"/>
    <n v="1"/>
    <n v="0"/>
    <s v=""/>
  </r>
  <r>
    <n v="746"/>
    <s v="Terrance Whitehead"/>
    <s v="youngashley@example.net"/>
    <n v="32"/>
    <s v="Female"/>
    <s v="Microsoft Surface"/>
    <x v="474"/>
    <x v="2"/>
    <s v="Account access"/>
    <s v="I'm having an issue with the {product_purchased}. Please assist._x000a__x000a_We can confirm the purchase at the time of purchase, but we need your help to XVI! Please send feedback here_x000a__x000a_-V.3.0 This problem started occurring after the recent software update. I haven't made any other changes to the device."/>
    <x v="0"/>
    <m/>
    <x v="3"/>
    <s v="Phone"/>
    <d v="2023-06-01T18:45:48"/>
    <x v="0"/>
    <m/>
    <m/>
    <n v="0"/>
    <n v="1"/>
    <n v="0"/>
    <s v=""/>
  </r>
  <r>
    <n v="747"/>
    <s v="Joshua Garcia"/>
    <s v="rodneyharris@example.org"/>
    <n v="37"/>
    <s v="Male"/>
    <s v="Nintendo Switch Pro Controller"/>
    <x v="469"/>
    <x v="0"/>
    <s v="Peripheral compatibility"/>
    <s v="I'm having an issue with the {product_purchased}. Please assist._x000a__x000a_Please assist. $7.99 $3.99 $0.99 $9.99 $11.99 $13.99 $15.99 I've checked for any available software updates for my {product_purchased}, but there are none."/>
    <x v="1"/>
    <s v="Writer establish treat prevent adult."/>
    <x v="2"/>
    <s v="Phone"/>
    <d v="2023-06-01T12:41:49"/>
    <x v="257"/>
    <n v="3"/>
    <m/>
    <n v="1"/>
    <n v="0"/>
    <n v="0"/>
    <s v=""/>
  </r>
  <r>
    <n v="748"/>
    <s v="Joseph Jackson"/>
    <s v="johnsoncynthia@example.org"/>
    <n v="33"/>
    <s v="Male"/>
    <s v="Sony Xperia"/>
    <x v="12"/>
    <x v="1"/>
    <s v="Product setup"/>
    <s v="I'm having an issue with the {product_purchased}. Please assist._x000a__x000a_If my cart still not loading, please contact me directly about this. I'll work as soon as we can._x000a__x000a_If your question is about something I've noticed a sudden decrease in battery life on my {product_purchased}. It used to last much longer."/>
    <x v="0"/>
    <m/>
    <x v="1"/>
    <s v="Social media"/>
    <d v="2023-06-01T05:35:51"/>
    <x v="0"/>
    <m/>
    <m/>
    <n v="0"/>
    <n v="1"/>
    <n v="0"/>
    <s v=""/>
  </r>
  <r>
    <n v="749"/>
    <s v="Mr. Miguel Brown"/>
    <s v="christinashaw@example.net"/>
    <n v="47"/>
    <s v="Other"/>
    <s v="Microsoft Xbox Controller"/>
    <x v="475"/>
    <x v="0"/>
    <s v="Network problem"/>
    <s v="I'm having an issue with the {product_purchased}. Please assist._x000a__x000a_I'm having an issue with the {product_purchased}. Please assist. The message is &quot;I have purchased $18.99 (USD) I rely heavily on my {product_purchased} for my daily tasks, and this issue is hindering my productivity."/>
    <x v="1"/>
    <s v="Produce score customer."/>
    <x v="0"/>
    <s v="Email"/>
    <d v="2023-06-01T01:27:53"/>
    <x v="258"/>
    <n v="2"/>
    <n v="17"/>
    <n v="1"/>
    <n v="0"/>
    <n v="1"/>
    <n v="17"/>
  </r>
  <r>
    <n v="750"/>
    <s v="Lauren Diaz"/>
    <s v="meyerstravis@example.org"/>
    <n v="41"/>
    <s v="Female"/>
    <s v="Nintendo Switch Pro Controller"/>
    <x v="368"/>
    <x v="2"/>
    <s v="Product compatibility"/>
    <s v="I'm having an issue with the {product_purchased}. Please assist._x000a__x000a_I'm having an issue with the &quot;The purchase will be cancelled if the product is not purchased yet&quot;. Please assist. (2 hours)_x000a__x000a_I This problem started occurring after the recent software update. I haven't made any other changes to the device."/>
    <x v="2"/>
    <m/>
    <x v="0"/>
    <s v="Social media"/>
    <m/>
    <x v="0"/>
    <m/>
    <m/>
    <n v="0"/>
    <n v="1"/>
    <n v="0"/>
    <s v=""/>
  </r>
  <r>
    <n v="751"/>
    <s v="Gina Downs"/>
    <s v="cbailey@example.org"/>
    <n v="48"/>
    <s v="Other"/>
    <s v="Microsoft Surface"/>
    <x v="476"/>
    <x v="0"/>
    <s v="Delivery problem"/>
    <s v="I'm having an issue with the {product_purchased}. Please assist._x000a__x000a_Your purchase will be valid only if this item is in retail and shipped._x000a__x000a_*Product_sizes are for retail only._x000a__x000a_Your purchase I've tried troubleshooting steps mentioned in the user manual, but the issue persists."/>
    <x v="0"/>
    <m/>
    <x v="0"/>
    <s v="Social media"/>
    <d v="2023-05-31T23:13:57"/>
    <x v="0"/>
    <m/>
    <m/>
    <n v="0"/>
    <n v="1"/>
    <n v="0"/>
    <s v=""/>
  </r>
  <r>
    <n v="752"/>
    <s v="Michael Walker"/>
    <s v="martinezbrittany@example.com"/>
    <n v="19"/>
    <s v="Other"/>
    <s v="Fitbit Charge"/>
    <x v="46"/>
    <x v="2"/>
    <s v="Battery life"/>
    <s v="I'm having an issue with the {product_purchased}. Please assist._x000a__x000a_[11:30 PM: &quot;Kerry&quot; says, you've had your day, and the {product_purchased}, {product_sold I've checked for software updates, and my {product_purchased} is already running the latest version."/>
    <x v="2"/>
    <m/>
    <x v="3"/>
    <s v="Social media"/>
    <m/>
    <x v="0"/>
    <m/>
    <m/>
    <n v="0"/>
    <n v="1"/>
    <n v="0"/>
    <s v=""/>
  </r>
  <r>
    <n v="753"/>
    <s v="Ariana Gordon"/>
    <s v="ricemichael@example.org"/>
    <n v="51"/>
    <s v="Other"/>
    <s v="Xbox"/>
    <x v="173"/>
    <x v="2"/>
    <s v="Product compatibility"/>
    <s v="I'm having trouble connecting my {product_purchased} to my home Wi-Fi network. It doesn't detect any networks, although other devices are connecting fine. What can be done to resolve this issue?_x000a__x000a_As of 1. I've checked the device settings and made sure that everything is configured correctly."/>
    <x v="1"/>
    <s v="Show message lose strong forget lead agency property."/>
    <x v="0"/>
    <s v="Phone"/>
    <d v="2023-06-01T21:01:59"/>
    <x v="259"/>
    <n v="5"/>
    <m/>
    <n v="1"/>
    <n v="0"/>
    <n v="0"/>
    <s v=""/>
  </r>
  <r>
    <n v="754"/>
    <s v="Robert Downs"/>
    <s v="aanderson@example.com"/>
    <n v="42"/>
    <s v="Male"/>
    <s v="Dyson Vacuum Cleaner"/>
    <x v="477"/>
    <x v="1"/>
    <s v="Payment issue"/>
    <s v="I'm having an issue with the {product_purchased}. Please assist. It may help you get an address._x000a__x000a_*This is a placeholder_x000a__x000a_*_x000a__x000a_*_x000a__x000a_* The product has been purchased by us and it This problem started occurring after the recent software update. I haven't made any other changes to the device."/>
    <x v="2"/>
    <m/>
    <x v="1"/>
    <s v="Social media"/>
    <m/>
    <x v="0"/>
    <m/>
    <m/>
    <n v="0"/>
    <n v="1"/>
    <n v="0"/>
    <s v=""/>
  </r>
  <r>
    <n v="755"/>
    <s v="Samantha Sloan"/>
    <s v="sramos@example.com"/>
    <n v="37"/>
    <s v="Female"/>
    <s v="Roomba Robot Vacuum"/>
    <x v="420"/>
    <x v="3"/>
    <s v="Payment issue"/>
    <s v="I'm having an issue with the {product_purchased}. Please assist. I'm sorry I couldn't work the page._x000a__x000a_I was looking for a link for the next page. I've tried clearing the cache and data for the {product_purchased} app, but the issue persists."/>
    <x v="1"/>
    <s v="Care skill soon buy wife."/>
    <x v="3"/>
    <s v="Phone"/>
    <d v="2023-06-01T09:51:02"/>
    <x v="260"/>
    <n v="4"/>
    <n v="9"/>
    <n v="1"/>
    <n v="0"/>
    <n v="0"/>
    <n v="9"/>
  </r>
  <r>
    <n v="756"/>
    <s v="Holly Thomas"/>
    <s v="jennifer65@example.net"/>
    <n v="26"/>
    <s v="Other"/>
    <s v="Philips Hue Lights"/>
    <x v="134"/>
    <x v="4"/>
    <s v="Installation support"/>
    <s v="I'm having trouble connecting my {product_purchased} to my home Wi-Fi network. It doesn't detect any networks, although other devices are connecting fine. What can be done to resolve this issue?_x000a__x000a_Solution, to my I've checked for software updates, and my {product_purchased} is already running the latest version."/>
    <x v="1"/>
    <s v="Represent focus middle."/>
    <x v="2"/>
    <s v="Chat"/>
    <d v="2023-05-31T23:58:02"/>
    <x v="261"/>
    <n v="2"/>
    <n v="20"/>
    <n v="1"/>
    <n v="0"/>
    <n v="1"/>
    <n v="20"/>
  </r>
  <r>
    <n v="757"/>
    <s v="Amanda Scott"/>
    <s v="kari73@example.org"/>
    <n v="66"/>
    <s v="Male"/>
    <s v="Nintendo Switch Pro Controller"/>
    <x v="478"/>
    <x v="4"/>
    <s v="Product recommendation"/>
    <s v="I'm having an issue with the {product_purchased}. Please assist. (8.7 KB) (Log in or Register to download.)_x000a__x000a_You may need to register to continue._x000a__x000a_You have signed in to rate. I'm not sure if this issue is specific to my device or if others have reported similar problems."/>
    <x v="2"/>
    <m/>
    <x v="1"/>
    <s v="Social media"/>
    <m/>
    <x v="0"/>
    <m/>
    <m/>
    <n v="0"/>
    <n v="1"/>
    <n v="0"/>
    <s v=""/>
  </r>
  <r>
    <n v="758"/>
    <s v="Amber Conley"/>
    <s v="qjackson@example.com"/>
    <n v="51"/>
    <s v="Male"/>
    <s v="Amazon Kindle"/>
    <x v="479"/>
    <x v="2"/>
    <s v="Battery life"/>
    <s v="I'm having an issue with the {product_purchased}. Please assist._x000a__x000a_I'm having an issue with the {product_purchased}. Please assist._x000a__x000a_It's a lot easier to set up a simple process to I've already contacted customer support multiple times, but the issue remains unresolved."/>
    <x v="0"/>
    <m/>
    <x v="3"/>
    <s v="Phone"/>
    <d v="2023-06-01T10:54:06"/>
    <x v="0"/>
    <m/>
    <m/>
    <n v="0"/>
    <n v="1"/>
    <n v="0"/>
    <s v=""/>
  </r>
  <r>
    <n v="759"/>
    <s v="Joshua Gonzalez"/>
    <s v="hsmith@example.org"/>
    <n v="54"/>
    <s v="Female"/>
    <s v="Philips Hue Lights"/>
    <x v="197"/>
    <x v="3"/>
    <s v="Delivery problem"/>
    <s v="I'm having an issue with the {product_purchased}. Please assist._x000a__x000a_We are in a hard, fast game business. Please help._x000a__x000a_In case of your game you need help!_x000a__x000a_For questions or to make I've noticed a sudden decrease in battery life on my {product_purchased}. It used to last much longer."/>
    <x v="2"/>
    <m/>
    <x v="3"/>
    <s v="Phone"/>
    <m/>
    <x v="0"/>
    <m/>
    <m/>
    <n v="0"/>
    <n v="1"/>
    <n v="0"/>
    <s v=""/>
  </r>
  <r>
    <n v="760"/>
    <s v="Jill Hayes"/>
    <s v="thomas78@example.org"/>
    <n v="20"/>
    <s v="Female"/>
    <s v="Autodesk AutoCAD"/>
    <x v="260"/>
    <x v="4"/>
    <s v="Hardware issue"/>
    <s v="I'm having an issue with the {product_purchased}. Please assist. Thank You._x000a__x000a_2. Your item has been picked up from China_x000a__x000a_3. Your item has not been purchased from the specified country_x000a__x000a_4. I'm concerned about the security of my {product_purchased} and would like to ensure that my data is safe."/>
    <x v="0"/>
    <m/>
    <x v="1"/>
    <s v="Social media"/>
    <d v="2023-05-31T23:13:10"/>
    <x v="0"/>
    <m/>
    <m/>
    <n v="0"/>
    <n v="1"/>
    <n v="0"/>
    <s v=""/>
  </r>
  <r>
    <n v="761"/>
    <s v="Arthur Norman"/>
    <s v="shellytaylor@example.net"/>
    <n v="47"/>
    <s v="Female"/>
    <s v="Samsung Soundbar"/>
    <x v="298"/>
    <x v="0"/>
    <s v="Product setup"/>
    <s v="I'm having an issue with the {product_purchased}. Please assist. You will receive an email when I am about to add._x000a__x000a_If I don't make a purchase, I Creativate..._x000a__x000a_This is an annoying This problem started occurring after the recent software update. I haven't made any other changes to the device."/>
    <x v="1"/>
    <s v="Unit writer culture stop threat."/>
    <x v="0"/>
    <s v="Social media"/>
    <d v="2023-06-01T20:41:12"/>
    <x v="262"/>
    <n v="1"/>
    <m/>
    <n v="1"/>
    <n v="0"/>
    <n v="1"/>
    <s v=""/>
  </r>
  <r>
    <n v="762"/>
    <s v="Richard Webster"/>
    <s v="bwright@example.com"/>
    <n v="26"/>
    <s v="Female"/>
    <s v="Amazon Echo"/>
    <x v="480"/>
    <x v="4"/>
    <s v="Hardware issue"/>
    <s v="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
    <x v="0"/>
    <m/>
    <x v="2"/>
    <s v="Social media"/>
    <d v="2023-06-01T11:48:12"/>
    <x v="0"/>
    <m/>
    <m/>
    <n v="0"/>
    <n v="1"/>
    <n v="0"/>
    <s v=""/>
  </r>
  <r>
    <n v="763"/>
    <s v="Dana Thompson"/>
    <s v="tlove@example.com"/>
    <n v="27"/>
    <s v="Other"/>
    <s v="Amazon Echo"/>
    <x v="481"/>
    <x v="2"/>
    <s v="Delivery problem"/>
    <s v="I'm having an issue with the {product_purchased}. Please assist._x000a__x000a_What_x000a__x000a_Create a Product Overview to describe and show to your Customers as much detail as buckle up._x000a__x000a_Why_x000a__x000a_The main difference in each The issue I'm facing is intermittent. Sometimes it works fine, but other times it acts up unexpectedly."/>
    <x v="0"/>
    <m/>
    <x v="3"/>
    <s v="Chat"/>
    <d v="2023-06-01T04:05:14"/>
    <x v="0"/>
    <m/>
    <m/>
    <n v="0"/>
    <n v="1"/>
    <n v="0"/>
    <s v=""/>
  </r>
  <r>
    <n v="764"/>
    <s v="Joshua Schmidt"/>
    <s v="michaelferrell@example.net"/>
    <n v="25"/>
    <s v="Female"/>
    <s v="Sony PlayStation"/>
    <x v="180"/>
    <x v="3"/>
    <s v="Cancellation request"/>
    <s v="I'm having trouble connecting my {product_purchased} to my home Wi-Fi network. It doesn't detect any networks, although other devices are connecting fine. What can be done to resolve this issue?_x000a__x000a_Verify that your I'm unable to find the option to perform the desired action in the {product_purchased}. Could you please guide me through the steps?"/>
    <x v="1"/>
    <s v="System consider now history on impact."/>
    <x v="3"/>
    <s v="Social media"/>
    <d v="2023-05-31T22:56:14"/>
    <x v="263"/>
    <n v="5"/>
    <n v="1"/>
    <n v="1"/>
    <n v="0"/>
    <n v="0"/>
    <n v="1"/>
  </r>
  <r>
    <n v="765"/>
    <s v="Laurie Rodriguez"/>
    <s v="vbarnes@example.net"/>
    <n v="37"/>
    <s v="Female"/>
    <s v="LG Smart TV"/>
    <x v="482"/>
    <x v="1"/>
    <s v="Product recommendation"/>
    <s v="I'm having an issue with the {product_purchased}. Please assist. Thanks._x000a__x000a_You have exceeded your supply by placing an order using the promo code &quot;POWERPUNCH&quot; and receiving your order within 48h on Sunday, I'm not sure if this issue is specific to my device or if others have reported similar problems."/>
    <x v="1"/>
    <s v="Media performance clear respond body scientist marriage."/>
    <x v="3"/>
    <s v="Email"/>
    <d v="2023-06-01T08:15:16"/>
    <x v="264"/>
    <n v="1"/>
    <n v="7"/>
    <n v="1"/>
    <n v="0"/>
    <n v="1"/>
    <n v="7"/>
  </r>
  <r>
    <n v="766"/>
    <s v="Erika Banks"/>
    <s v="joseph25@example.net"/>
    <n v="22"/>
    <s v="Other"/>
    <s v="iPhone"/>
    <x v="17"/>
    <x v="4"/>
    <s v="Payment issue"/>
    <s v="I'm having an issue with the {product_purchased}. Please assist._x000a__x000a_1-12-2017 Update - Added new version of this post._x000a__x000a_1-12-2017 Update - Added new version of this post. I've already contacted customer support multiple times, but the issue remains unresolved."/>
    <x v="1"/>
    <s v="Question teacher well off religious explain."/>
    <x v="0"/>
    <s v="Chat"/>
    <d v="2023-05-31T22:06:18"/>
    <x v="265"/>
    <n v="5"/>
    <n v="10"/>
    <n v="1"/>
    <n v="0"/>
    <n v="0"/>
    <n v="10"/>
  </r>
  <r>
    <n v="767"/>
    <s v="Bill Gomez"/>
    <s v="thomasallen@example.net"/>
    <n v="58"/>
    <s v="Female"/>
    <s v="Canon DSLR Camera"/>
    <x v="245"/>
    <x v="3"/>
    <s v="Data loss"/>
    <s v="I'm having an issue with the {product_purchased}. Please assist._x000a__x000a_When is that?_x000a__x000a_What happens if the product is purchased from the other party?_x000a__x000a_What if I don't order an order? I'm concerned about the security of my {product_purchased} and would like to ensure that my data is safe."/>
    <x v="2"/>
    <m/>
    <x v="3"/>
    <s v="Social media"/>
    <m/>
    <x v="0"/>
    <m/>
    <m/>
    <n v="0"/>
    <n v="1"/>
    <n v="0"/>
    <s v=""/>
  </r>
  <r>
    <n v="768"/>
    <s v="Charles Ruiz"/>
    <s v="destinyreed@example.org"/>
    <n v="34"/>
    <s v="Female"/>
    <s v="Philips Hue Lights"/>
    <x v="483"/>
    <x v="2"/>
    <s v="Refund request"/>
    <s v="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
    <x v="0"/>
    <m/>
    <x v="1"/>
    <s v="Phone"/>
    <d v="2023-06-01T17:53:20"/>
    <x v="0"/>
    <m/>
    <m/>
    <n v="0"/>
    <n v="1"/>
    <n v="0"/>
    <s v=""/>
  </r>
  <r>
    <n v="769"/>
    <s v="Wendy Shaw"/>
    <s v="adamszachary@example.com"/>
    <n v="66"/>
    <s v="Male"/>
    <s v="Asus ROG"/>
    <x v="227"/>
    <x v="3"/>
    <s v="Data loss"/>
    <s v="I'm having an issue with the {product_purchased}. Please assist. Please ask.&quot;_x000a__x000a_The message was quickly deleted, but the other side of the story was not as simple. A quick message: &quot;We can't accept your The issue I'm facing is intermittent. Sometimes it works fine, but other times it acts up unexpectedly."/>
    <x v="2"/>
    <m/>
    <x v="3"/>
    <s v="Social media"/>
    <m/>
    <x v="0"/>
    <m/>
    <m/>
    <n v="0"/>
    <n v="1"/>
    <n v="0"/>
    <s v=""/>
  </r>
  <r>
    <n v="770"/>
    <s v="Amy Rodriguez"/>
    <s v="larryparker@example.com"/>
    <n v="29"/>
    <s v="Female"/>
    <s v="Dell XPS"/>
    <x v="56"/>
    <x v="3"/>
    <s v="Hardware issue"/>
    <s v="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
    <x v="1"/>
    <s v="Hope there day."/>
    <x v="2"/>
    <s v="Chat"/>
    <d v="2023-06-01T01:14:25"/>
    <x v="266"/>
    <n v="4"/>
    <n v="10"/>
    <n v="1"/>
    <n v="0"/>
    <n v="0"/>
    <n v="10"/>
  </r>
  <r>
    <n v="771"/>
    <s v="Kelly Dillon"/>
    <s v="emma03@example.org"/>
    <n v="68"/>
    <s v="Male"/>
    <s v="MacBook Pro"/>
    <x v="484"/>
    <x v="0"/>
    <s v="Account access"/>
    <s v="I'm having an issue with the {product_purchased}. Please assist. Thank you I'm unable to find the option to perform the desired action in the {product_purchased}. Could you please guide me through the steps?"/>
    <x v="0"/>
    <m/>
    <x v="1"/>
    <s v="Chat"/>
    <d v="2023-06-01T05:53:25"/>
    <x v="0"/>
    <m/>
    <m/>
    <n v="0"/>
    <n v="1"/>
    <n v="0"/>
    <s v=""/>
  </r>
  <r>
    <n v="772"/>
    <s v="Melissa Avery"/>
    <s v="dadams@example.net"/>
    <n v="48"/>
    <s v="Other"/>
    <s v="Apple AirPods"/>
    <x v="185"/>
    <x v="1"/>
    <s v="Delivery problem"/>
    <s v="The {product_purchased} is unable to establish a stable internet connection. It keeps disconnecting intermittently. How can I troubleshoot this network problem? How can I make the network more secure?_x000a__x000a_How can I fix this I've already contacted customer support multiple times, but the issue remains unresolved."/>
    <x v="0"/>
    <m/>
    <x v="3"/>
    <s v="Phone"/>
    <d v="2023-06-01T20:38:26"/>
    <x v="0"/>
    <m/>
    <m/>
    <n v="0"/>
    <n v="1"/>
    <n v="0"/>
    <s v=""/>
  </r>
  <r>
    <n v="773"/>
    <s v="Jessica Hodge"/>
    <s v="roberthudson@example.com"/>
    <n v="49"/>
    <s v="Male"/>
    <s v="iPhone"/>
    <x v="420"/>
    <x v="2"/>
    <s v="Account access"/>
    <s v="I'm having an issue with the {product_purchased}. Please assist. Thank you._x000a__x000a_It doesn't work because I've already bought it and it's about 8 years old, so it should work on this laptop, but I The issue I'm facing is intermittent. Sometimes it works fine, but other times it acts up unexpectedly."/>
    <x v="1"/>
    <s v="Research action exactly national."/>
    <x v="3"/>
    <s v="Chat"/>
    <d v="2023-06-01T00:19:27"/>
    <x v="267"/>
    <n v="5"/>
    <n v="6"/>
    <n v="1"/>
    <n v="0"/>
    <n v="0"/>
    <n v="6"/>
  </r>
  <r>
    <n v="774"/>
    <s v="Matthew Malone"/>
    <s v="owensjeffrey@example.com"/>
    <n v="54"/>
    <s v="Male"/>
    <s v="Apple AirPods"/>
    <x v="113"/>
    <x v="0"/>
    <s v="Product recommendation"/>
    <s v="I'm facing issues logging into my {product_purchased} account. It says my account is locked. What should I do to unlock it? (Yes, log in. No problem.) But if my {product_purchased} I'm concerned about the security of my {product_purchased} and would like to ensure that my data is safe."/>
    <x v="2"/>
    <m/>
    <x v="1"/>
    <s v="Email"/>
    <m/>
    <x v="0"/>
    <m/>
    <m/>
    <n v="0"/>
    <n v="1"/>
    <n v="0"/>
    <s v=""/>
  </r>
  <r>
    <n v="775"/>
    <s v="Tara Guerra"/>
    <s v="jasonlewis@example.org"/>
    <n v="27"/>
    <s v="Other"/>
    <s v="Asus ROG"/>
    <x v="42"/>
    <x v="1"/>
    <s v="Product setup"/>
    <s v="I'm having an issue with the {product_purchased}. Please assist._x000a__x000a_This is a scamster email address (not a real one) and I'm very much looking for it in the web store._x000a__x000a_Custody I've followed online tutorials and community forums to troubleshoot the issue, but no luck so far."/>
    <x v="2"/>
    <m/>
    <x v="3"/>
    <s v="Chat"/>
    <m/>
    <x v="0"/>
    <m/>
    <m/>
    <n v="0"/>
    <n v="1"/>
    <n v="0"/>
    <s v=""/>
  </r>
  <r>
    <n v="776"/>
    <s v="Amanda Young"/>
    <s v="andrew97@example.com"/>
    <n v="21"/>
    <s v="Male"/>
    <s v="Nintendo Switch Pro Controller"/>
    <x v="370"/>
    <x v="1"/>
    <s v="Installation support"/>
    <s v="I'm having an issue with the {product_purchased}. Please assist._x000a__x000a_CUSTOMER INFORMATION_x000a__x000a_(In addition to the consumer information associated with your order, the manufacturer contact information is optional and the &quot;Consumer Support&quot; I rely heavily on my {product_purchased} for my daily tasks, and this issue is hindering my productivity."/>
    <x v="2"/>
    <m/>
    <x v="1"/>
    <s v="Email"/>
    <m/>
    <x v="0"/>
    <m/>
    <m/>
    <n v="0"/>
    <n v="1"/>
    <n v="0"/>
    <s v=""/>
  </r>
  <r>
    <n v="777"/>
    <s v="Timothy Newman"/>
    <s v="qkelly@example.org"/>
    <n v="27"/>
    <s v="Female"/>
    <s v="Canon DSLR Camera"/>
    <x v="174"/>
    <x v="2"/>
    <s v="Product compatibility"/>
    <s v="I'm having an issue with the {product_purchased}. Please assist._x000a__x000a_This will take some time and effort to get to this point. Your donation needs to be processed as soon as possible, i know but the process is not I've checked for any available software updates for my {product_purchased}, but there are none."/>
    <x v="1"/>
    <s v="Arrive letter call treatment."/>
    <x v="0"/>
    <s v="Chat"/>
    <d v="2023-06-01T01:53:34"/>
    <x v="268"/>
    <n v="5"/>
    <n v="16"/>
    <n v="1"/>
    <n v="0"/>
    <n v="0"/>
    <n v="16"/>
  </r>
  <r>
    <n v="778"/>
    <s v="Angela Parrish"/>
    <s v="nwatson@example.net"/>
    <n v="52"/>
    <s v="Male"/>
    <s v="Nintendo Switch Pro Controller"/>
    <x v="237"/>
    <x v="2"/>
    <s v="Product compatibility"/>
    <s v="I'm having an issue with the {product_purchased}. Please assist. Thanks for understanding._x000a__x000a_My wife and I have been wanting our second home for a couple of months now, yet he refused to let us use it because it I've noticed a sudden decrease in battery life on my {product_purchased}. It used to last much longer."/>
    <x v="2"/>
    <m/>
    <x v="3"/>
    <s v="Phone"/>
    <m/>
    <x v="0"/>
    <m/>
    <m/>
    <n v="0"/>
    <n v="1"/>
    <n v="0"/>
    <s v=""/>
  </r>
  <r>
    <n v="779"/>
    <s v="Tiffany Key"/>
    <s v="dmaldonado@example.com"/>
    <n v="53"/>
    <s v="Male"/>
    <s v="Adobe Photoshop"/>
    <x v="57"/>
    <x v="2"/>
    <s v="Installation support"/>
    <s v="I'm having an issue with the {product_purchased}. Please assist._x000a__x000a_Product ID: 0_x000a__x000a_Date of Use: 04/18/2018_x000a__x000a_format: wb_x000a__x000a_league: uk_x000a__x000a_playback I've recently updated the firmware of my {product_purchased}, and the issue started happening afterward. Could it be related to the update?"/>
    <x v="2"/>
    <m/>
    <x v="1"/>
    <s v="Social media"/>
    <m/>
    <x v="0"/>
    <m/>
    <m/>
    <n v="0"/>
    <n v="1"/>
    <n v="0"/>
    <s v=""/>
  </r>
  <r>
    <n v="780"/>
    <s v="Tiffany Stephenson"/>
    <s v="terri25@example.com"/>
    <n v="52"/>
    <s v="Other"/>
    <s v="Philips Hue Lights"/>
    <x v="485"/>
    <x v="1"/>
    <s v="Hardware issue"/>
    <s v="I'm having an issue with the {product_purchased}. Please assist._x000a__x000a_-1 Product -1 No refunds -1_x000a__x000a_-1_x000a__x000a_-1_x000a__x000a_-1_x000a__x000a_-1_x000a__x000a_-1 This problem started occurring after the recent software update. I haven't made any other changes to the device."/>
    <x v="2"/>
    <m/>
    <x v="0"/>
    <s v="Chat"/>
    <m/>
    <x v="0"/>
    <m/>
    <m/>
    <n v="0"/>
    <n v="1"/>
    <n v="0"/>
    <s v=""/>
  </r>
  <r>
    <n v="781"/>
    <s v="William Henderson"/>
    <s v="mitchellmary@example.net"/>
    <n v="19"/>
    <s v="Female"/>
    <s v="Sony PlayStation"/>
    <x v="255"/>
    <x v="4"/>
    <s v="Display issue"/>
    <s v="I'm having an issue with the {product_purchased}. Please assist. I've tried different settings and configurations on my {product_purchased}, but the issue persists."/>
    <x v="1"/>
    <s v="Can buy natural prevent different modern."/>
    <x v="1"/>
    <s v="Phone"/>
    <d v="2023-06-01T02:58:39"/>
    <x v="269"/>
    <n v="4"/>
    <n v="14"/>
    <n v="1"/>
    <n v="0"/>
    <n v="0"/>
    <n v="14"/>
  </r>
  <r>
    <n v="782"/>
    <s v="Angela Johnson"/>
    <s v="blankenshipkristina@example.net"/>
    <n v="55"/>
    <s v="Male"/>
    <s v="Garmin Forerunner"/>
    <x v="435"/>
    <x v="0"/>
    <s v="Hardware issue"/>
    <s v="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
    <x v="2"/>
    <m/>
    <x v="3"/>
    <s v="Phone"/>
    <m/>
    <x v="0"/>
    <m/>
    <m/>
    <n v="0"/>
    <n v="1"/>
    <n v="0"/>
    <s v=""/>
  </r>
  <r>
    <n v="783"/>
    <s v="Charles Mcconnell"/>
    <s v="mark91@example.org"/>
    <n v="29"/>
    <s v="Male"/>
    <s v="Microsoft Office"/>
    <x v="194"/>
    <x v="2"/>
    <s v="Product recommendation"/>
    <s v="I'm having an issue with the {product_purchased}. Please assist. {{product_price}} {product_time}} &lt;/div&gt;_x000a__x000a_To add this to a config/custom.c:_x000a__x000a_{ &quot;product_url I've followed the troubleshooting steps mentioned in the user manual, but the issue persists."/>
    <x v="2"/>
    <m/>
    <x v="2"/>
    <s v="Social media"/>
    <m/>
    <x v="0"/>
    <m/>
    <m/>
    <n v="0"/>
    <n v="1"/>
    <n v="0"/>
    <s v=""/>
  </r>
  <r>
    <n v="784"/>
    <s v="Karen Wheeler"/>
    <s v="ortegachristopher@example.net"/>
    <n v="35"/>
    <s v="Female"/>
    <s v="Sony Xperia"/>
    <x v="306"/>
    <x v="4"/>
    <s v="Network problem"/>
    <s v="I'm having an issue with the {product_purchased}. Please assist. Please consider using a product from the sales._x000a__x000a__x000a_Add this Item to My Cart I'm worried that the issue might be hardware-related and might require repair or replacement."/>
    <x v="0"/>
    <m/>
    <x v="0"/>
    <s v="Social media"/>
    <d v="2023-06-01T10:19:42"/>
    <x v="0"/>
    <m/>
    <m/>
    <n v="0"/>
    <n v="1"/>
    <n v="0"/>
    <s v=""/>
  </r>
  <r>
    <n v="785"/>
    <s v="Jeffrey Green"/>
    <s v="sellerstara@example.com"/>
    <n v="43"/>
    <s v="Male"/>
    <s v="Garmin Forerunner"/>
    <x v="486"/>
    <x v="0"/>
    <s v="Product compatibility"/>
    <s v="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
    <x v="0"/>
    <m/>
    <x v="1"/>
    <s v="Social media"/>
    <d v="2023-06-01T14:46:43"/>
    <x v="0"/>
    <m/>
    <m/>
    <n v="0"/>
    <n v="1"/>
    <n v="0"/>
    <s v=""/>
  </r>
  <r>
    <n v="786"/>
    <s v="Lisa Wise"/>
    <s v="gthompson@example.com"/>
    <n v="65"/>
    <s v="Male"/>
    <s v="Adobe Photoshop"/>
    <x v="487"/>
    <x v="1"/>
    <s v="Account access"/>
    <s v="I'm having an issue with the {product_purchased}. Please assist. The address is &lt;your-address\&quot;&gt;www.etsy.com&lt;/product_purchased.&lt;/details&gt; I'm concerned about the security of my {product_purchased} and would like to ensure that my data is safe."/>
    <x v="0"/>
    <m/>
    <x v="0"/>
    <s v="Chat"/>
    <d v="2023-06-01T02:22:44"/>
    <x v="0"/>
    <m/>
    <m/>
    <n v="0"/>
    <n v="1"/>
    <n v="0"/>
    <s v=""/>
  </r>
  <r>
    <n v="787"/>
    <s v="Gregory Hamilton"/>
    <s v="johnolson@example.org"/>
    <n v="35"/>
    <s v="Other"/>
    <s v="Bose SoundLink Speaker"/>
    <x v="488"/>
    <x v="4"/>
    <s v="Product recommendation"/>
    <s v="I'm having an issue with the {product_purchased}. Please assist._x000a__x000a__x000a_Sculpting and pricing are to be determined upon receipt of payment and will be determined by a third party._x000a__x000a__x000a_Trial prices must not exceed I've already contacted customer support multiple times, but the issue remains unresolved."/>
    <x v="1"/>
    <s v="Your eye other step tonight heart take."/>
    <x v="0"/>
    <s v="Phone"/>
    <d v="2023-06-01T07:14:46"/>
    <x v="270"/>
    <n v="1"/>
    <n v="0"/>
    <n v="1"/>
    <n v="0"/>
    <n v="1"/>
    <n v="0"/>
  </r>
  <r>
    <n v="788"/>
    <s v="Todd Walsh"/>
    <s v="katherine92@example.org"/>
    <n v="41"/>
    <s v="Male"/>
    <s v="Nintendo Switch"/>
    <x v="52"/>
    <x v="3"/>
    <s v="Product compatibility"/>
    <s v="I'm having an issue with the {product_purchased}. Please assist._x000a__x000a_The product that I purchased from the sellers is not in the product description and the seller won't change it._x000a__x000a_We are able to determine if there I've tried clearing the cache and data for the {product_purchased} app, but the issue persists."/>
    <x v="0"/>
    <m/>
    <x v="0"/>
    <s v="Email"/>
    <d v="2023-06-01T03:11:47"/>
    <x v="0"/>
    <m/>
    <m/>
    <n v="0"/>
    <n v="1"/>
    <n v="0"/>
    <s v=""/>
  </r>
  <r>
    <n v="789"/>
    <s v="Michael Garcia"/>
    <s v="mariafrank@example.com"/>
    <n v="50"/>
    <s v="Male"/>
    <s v="Sony 4K HDR TV"/>
    <x v="489"/>
    <x v="3"/>
    <s v="Product recommendation"/>
    <s v="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
    <x v="2"/>
    <m/>
    <x v="0"/>
    <s v="Chat"/>
    <m/>
    <x v="0"/>
    <m/>
    <m/>
    <n v="0"/>
    <n v="1"/>
    <n v="0"/>
    <s v=""/>
  </r>
  <r>
    <n v="790"/>
    <s v="Brett Harris"/>
    <s v="david79@example.com"/>
    <n v="45"/>
    <s v="Other"/>
    <s v="Nintendo Switch Pro Controller"/>
    <x v="490"/>
    <x v="1"/>
    <s v="Payment issue"/>
    <s v="I'm encountering a software bug in the {product_purchased}. Whenever I try to perform a specific action, the application crashes. Are there any updates or fixes available?_x000a__x000a_Not really, at least from a hardware perspective. The hardware I've tried using different cables, adapters, or peripherals with my {product_purchased}, but the issue persists."/>
    <x v="2"/>
    <m/>
    <x v="0"/>
    <s v="Email"/>
    <m/>
    <x v="0"/>
    <m/>
    <m/>
    <n v="0"/>
    <n v="1"/>
    <n v="0"/>
    <s v=""/>
  </r>
  <r>
    <n v="791"/>
    <s v="Casey Oconnor"/>
    <s v="tylerswanson@example.org"/>
    <n v="30"/>
    <s v="Other"/>
    <s v="LG OLED"/>
    <x v="442"/>
    <x v="3"/>
    <s v="Product recommendation"/>
    <s v="I'm having an issue with the {product_purchased}. Please assist. &quot; ) {result[ &quot;Product&quot; ]. Product = product } } function getProduct ( id ) { global { // The product is currently in the store. if I'm experiencing this issue on multiple devices of the same model, so it seems to be a widespread problem."/>
    <x v="1"/>
    <s v="Party yard suffer morning democratic."/>
    <x v="2"/>
    <s v="Phone"/>
    <d v="2023-06-01T11:01:51"/>
    <x v="271"/>
    <n v="4"/>
    <m/>
    <n v="1"/>
    <n v="0"/>
    <n v="0"/>
    <s v=""/>
  </r>
  <r>
    <n v="792"/>
    <s v="Stuart Spears"/>
    <s v="kingkendra@example.org"/>
    <n v="21"/>
    <s v="Female"/>
    <s v="Fitbit Versa Smartwatch"/>
    <x v="491"/>
    <x v="2"/>
    <s v="Software bug"/>
    <s v="I'm having an issue with the {product_purchased}. Please assist._x000a__x000a_It's really important to me, as you've done a lot, for my family, as well as for my business._x000a__x000a_I have some important I've tried clearing the cache and data for the {product_purchased} app, but the issue persists."/>
    <x v="1"/>
    <s v="Hotel take both wide."/>
    <x v="0"/>
    <s v="Email"/>
    <d v="2023-06-01T06:07:53"/>
    <x v="272"/>
    <n v="3"/>
    <n v="13"/>
    <n v="1"/>
    <n v="0"/>
    <n v="0"/>
    <n v="13"/>
  </r>
  <r>
    <n v="793"/>
    <s v="Donna Campbell"/>
    <s v="jacksonjohnson@example.com"/>
    <n v="40"/>
    <s v="Female"/>
    <s v="Fitbit Versa Smartwatch"/>
    <x v="342"/>
    <x v="0"/>
    <s v="Product compatibility"/>
    <s v="I'm having an issue with the {product_purchased}. Please assist._x000a__x000a_This product has been purchased and used as a part of a project that includes building a new desk, creating a furniture, adding something new to the house, I've already contacted customer support multiple times, but the issue remains unresolved."/>
    <x v="0"/>
    <m/>
    <x v="0"/>
    <s v="Email"/>
    <d v="2023-05-31T22:37:55"/>
    <x v="0"/>
    <m/>
    <m/>
    <n v="0"/>
    <n v="1"/>
    <n v="0"/>
    <s v=""/>
  </r>
  <r>
    <n v="794"/>
    <s v="Teresa Glover"/>
    <s v="stacymccann@example.net"/>
    <n v="37"/>
    <s v="Male"/>
    <s v="LG Washing Machine"/>
    <x v="358"/>
    <x v="3"/>
    <s v="Peripheral compatibility"/>
    <s v="I'm having an issue with the {product_purchased}. Please assist._x000a__x000a_‚Ä¢ Please ensure that the account is updated and the account is valid for a time._x000a__x000a_‚Ä¢ Please ensure that all new cards are delivered within 1 month I'm experiencing this issue on multiple devices of the same model, so it seems to be a widespread problem."/>
    <x v="0"/>
    <m/>
    <x v="0"/>
    <s v="Social media"/>
    <d v="2023-06-01T19:26:57"/>
    <x v="0"/>
    <m/>
    <m/>
    <n v="0"/>
    <n v="1"/>
    <n v="0"/>
    <s v=""/>
  </r>
  <r>
    <n v="795"/>
    <s v="Gordon Banks"/>
    <s v="taylorreyes@example.com"/>
    <n v="57"/>
    <s v="Female"/>
    <s v="Samsung Galaxy"/>
    <x v="37"/>
    <x v="1"/>
    <s v="Product compatibility"/>
    <s v="I'm having an issue with the {product_purchased}. Please assist._x000a__x000a_What is this?_x000a__x000a_Cancellations are the most effective way to get rid of unwanted product at any price. If your store does NOT have I'm concerned about the security of my {product_purchased} and would like to ensure that my data is safe."/>
    <x v="2"/>
    <m/>
    <x v="1"/>
    <s v="Email"/>
    <m/>
    <x v="0"/>
    <m/>
    <m/>
    <n v="0"/>
    <n v="1"/>
    <n v="0"/>
    <s v=""/>
  </r>
  <r>
    <n v="796"/>
    <s v="Ryan Schwartz"/>
    <s v="davidfleming@example.com"/>
    <n v="46"/>
    <s v="Male"/>
    <s v="Roomba Robot Vacuum"/>
    <x v="415"/>
    <x v="4"/>
    <s v="Product recommendation"/>
    <s v="I'm unable to access my {product_purchased} account. It keeps displaying an 'Invalid Credentials' error, even though I'm using the correct login information. How can I regain access to my account?_x000a__x000a_You can I've already contacted customer support multiple times, but the issue remains unresolved."/>
    <x v="1"/>
    <s v="Heart across cold material feeling subject fact."/>
    <x v="0"/>
    <s v="Chat"/>
    <d v="2023-06-01T08:55:59"/>
    <x v="273"/>
    <n v="1"/>
    <n v="0"/>
    <n v="1"/>
    <n v="0"/>
    <n v="1"/>
    <n v="0"/>
  </r>
  <r>
    <n v="797"/>
    <s v="David Ramirez"/>
    <s v="mezachristina@example.org"/>
    <n v="59"/>
    <s v="Other"/>
    <s v="Xbox"/>
    <x v="289"/>
    <x v="0"/>
    <s v="Cancellation request"/>
    <s v="I'm having an issue with the {product_purchased}. Please assist._x000a__x000a_Sorry, this product is no longer available. At any time during your order, you will be notified by email._x000a__x000a_$$$$_x000a__x000a_You have selected I'm concerned about the security of my {product_purchased} and would like to ensure that my data is safe."/>
    <x v="0"/>
    <m/>
    <x v="2"/>
    <s v="Email"/>
    <d v="2023-06-01T07:15:00"/>
    <x v="0"/>
    <m/>
    <m/>
    <n v="0"/>
    <n v="1"/>
    <n v="0"/>
    <s v=""/>
  </r>
  <r>
    <n v="798"/>
    <s v="Ashley Gould"/>
    <s v="roger90@example.org"/>
    <n v="63"/>
    <s v="Female"/>
    <s v="Nest Thermostat"/>
    <x v="431"/>
    <x v="4"/>
    <s v="Account access"/>
    <s v="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
    <x v="0"/>
    <m/>
    <x v="0"/>
    <s v="Chat"/>
    <d v="2023-06-01T05:51:01"/>
    <x v="0"/>
    <m/>
    <m/>
    <n v="0"/>
    <n v="1"/>
    <n v="0"/>
    <s v=""/>
  </r>
  <r>
    <n v="799"/>
    <s v="Mary Ortiz"/>
    <s v="qcarr@example.org"/>
    <n v="57"/>
    <s v="Male"/>
    <s v="Google Pixel"/>
    <x v="350"/>
    <x v="3"/>
    <s v="Peripheral compatibility"/>
    <s v="I'm having an issue with the {product_purchased}. Please assist. I don't really know why this is going on so well. Maybe I have it broken in a certain way or maybe I just never bought it from him yet. I've checked the device settings and made sure that everything is configured correctly."/>
    <x v="1"/>
    <s v="Star result cup inside."/>
    <x v="2"/>
    <s v="Social media"/>
    <d v="2023-06-01T11:56:03"/>
    <x v="274"/>
    <n v="3"/>
    <m/>
    <n v="1"/>
    <n v="0"/>
    <n v="0"/>
    <s v=""/>
  </r>
  <r>
    <n v="800"/>
    <s v="Jamie Mcgee"/>
    <s v="richjeffrey@example.org"/>
    <n v="36"/>
    <s v="Female"/>
    <s v="MacBook Pro"/>
    <x v="66"/>
    <x v="4"/>
    <s v="Account access"/>
    <s v="I'm having an issue with the {product_purchased}. Please assist. If it's something you can't afford, you can cancel it by sending me your receipt. Thanks! I rely heavily on my {product_purchased} for my daily tasks, and this issue is hindering my productivity."/>
    <x v="0"/>
    <m/>
    <x v="1"/>
    <s v="Email"/>
    <d v="2023-06-01T04:05:04"/>
    <x v="0"/>
    <m/>
    <m/>
    <n v="0"/>
    <n v="1"/>
    <n v="0"/>
    <s v=""/>
  </r>
  <r>
    <n v="801"/>
    <s v="Diana Jones"/>
    <s v="bradley45@example.com"/>
    <n v="42"/>
    <s v="Male"/>
    <s v="Microsoft Surface"/>
    <x v="479"/>
    <x v="0"/>
    <s v="Display issue"/>
    <s v="I'm having an issue with the {product_purchased}. Please assist. :/_x000a__x000a_@id_product_x000a__x000a_@name_x000a__x000a_@model_size_x000a__x000a_@body_color_x000a__x000a_@key_type_x000a__x000a_@ I've already contacted customer support multiple times, but the issue remains unresolved."/>
    <x v="2"/>
    <m/>
    <x v="1"/>
    <s v="Email"/>
    <m/>
    <x v="0"/>
    <m/>
    <m/>
    <n v="0"/>
    <n v="1"/>
    <n v="0"/>
    <s v=""/>
  </r>
  <r>
    <n v="802"/>
    <s v="Anthony Davis"/>
    <s v="gabriel60@example.net"/>
    <n v="56"/>
    <s v="Female"/>
    <s v="Dell XPS"/>
    <x v="492"/>
    <x v="0"/>
    <s v="Software bug"/>
    <s v="I'm having an issue with the {product_purchased}. Please assist._x000a__x000a_Thanks. The issue I'm facing is intermittent. Sometimes it works fine, but other times it acts up unexpectedly."/>
    <x v="0"/>
    <m/>
    <x v="0"/>
    <s v="Email"/>
    <d v="2023-06-01T11:06:06"/>
    <x v="0"/>
    <m/>
    <m/>
    <n v="0"/>
    <n v="1"/>
    <n v="0"/>
    <s v=""/>
  </r>
  <r>
    <n v="803"/>
    <s v="Julian Pope"/>
    <s v="brianlawson@example.net"/>
    <n v="48"/>
    <s v="Female"/>
    <s v="Sony Xperia"/>
    <x v="476"/>
    <x v="3"/>
    <s v="Refund request"/>
    <s v="I'm having an issue with the {product_purchased}. Please assist._x000a__x000a_Product ID: 0_x000a__x000a__x000a_3_x000a__x000a_Sold_x000a__x000a_Unavailable I'm not sure if this issue is specific to my device or if others have reported similar problems."/>
    <x v="0"/>
    <m/>
    <x v="3"/>
    <s v="Chat"/>
    <d v="2023-06-01T07:59:07"/>
    <x v="0"/>
    <m/>
    <m/>
    <n v="0"/>
    <n v="1"/>
    <n v="0"/>
    <s v=""/>
  </r>
  <r>
    <n v="804"/>
    <s v="Debra Peterson"/>
    <s v="lgarrett@example.org"/>
    <n v="60"/>
    <s v="Other"/>
    <s v="Sony 4K HDR TV"/>
    <x v="154"/>
    <x v="3"/>
    <s v="Refund request"/>
    <s v="I'm having an issue with the {product_purchased}. Please assist._x000a__x000a_This is a message from the shop owner: Please help out with this product. If you will help out, I'm sure you can buy it out, I've recently updated the firmware of my {product_purchased}, and the issue started happening afterward. Could it be related to the update?"/>
    <x v="2"/>
    <m/>
    <x v="0"/>
    <s v="Social media"/>
    <m/>
    <x v="0"/>
    <m/>
    <m/>
    <n v="0"/>
    <n v="1"/>
    <n v="0"/>
    <s v=""/>
  </r>
  <r>
    <n v="805"/>
    <s v="Robert Wilkins"/>
    <s v="randallmills@example.net"/>
    <n v="57"/>
    <s v="Other"/>
    <s v="Microsoft Xbox Controller"/>
    <x v="312"/>
    <x v="1"/>
    <s v="Product compatibility"/>
    <s v="I've accidentally deleted important data from my {product_purchased}. Is there any way to recover the deleted files? I need them urgently._x000a__x000a_If I don't have them, then I won't get my credit card charged. Please I've reviewed the troubleshooting steps on the official support website, but they didn't resolve the problem."/>
    <x v="0"/>
    <m/>
    <x v="3"/>
    <s v="Email"/>
    <d v="2023-06-01T05:05:10"/>
    <x v="0"/>
    <m/>
    <m/>
    <n v="0"/>
    <n v="1"/>
    <n v="0"/>
    <s v=""/>
  </r>
  <r>
    <n v="806"/>
    <s v="Christopher Cain"/>
    <s v="jfields@example.net"/>
    <n v="58"/>
    <s v="Other"/>
    <s v="Garmin Forerunner"/>
    <x v="493"/>
    <x v="1"/>
    <s v="Battery life"/>
    <s v="I'm having an issue with the {product_purchased}. Please assist._x000a__x000a__x000a_The problem is, it appears my keyboard needs some work. On Windows it needs to be running for at least 3x as many tasks, to actually see I've recently updated the firmware of my {product_purchased}, and the issue started happening afterward. Could it be related to the update?"/>
    <x v="2"/>
    <m/>
    <x v="1"/>
    <s v="Email"/>
    <m/>
    <x v="0"/>
    <m/>
    <m/>
    <n v="0"/>
    <n v="1"/>
    <n v="0"/>
    <s v=""/>
  </r>
  <r>
    <n v="807"/>
    <s v="Kayla Harmon"/>
    <s v="charles39@example.org"/>
    <n v="28"/>
    <s v="Female"/>
    <s v="Sony 4K HDR TV"/>
    <x v="480"/>
    <x v="0"/>
    <s v="Peripheral compatibility"/>
    <s v="I'm having an issue with the {product_purchased}. Please assist. I've checked for any available software updates for my {product_purchased}, but there are none."/>
    <x v="1"/>
    <s v="Claim degree occur item even because."/>
    <x v="2"/>
    <s v="Email"/>
    <d v="2023-06-01T06:14:12"/>
    <x v="275"/>
    <n v="2"/>
    <n v="15"/>
    <n v="1"/>
    <n v="0"/>
    <n v="1"/>
    <n v="15"/>
  </r>
  <r>
    <n v="808"/>
    <s v="John Norton"/>
    <s v="scantrell@example.org"/>
    <n v="45"/>
    <s v="Other"/>
    <s v="LG Smart TV"/>
    <x v="494"/>
    <x v="4"/>
    <s v="Peripheral compatibility"/>
    <s v="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
    <x v="0"/>
    <m/>
    <x v="3"/>
    <s v="Email"/>
    <d v="2023-06-01T21:28:13"/>
    <x v="0"/>
    <m/>
    <m/>
    <n v="0"/>
    <n v="1"/>
    <n v="0"/>
    <s v=""/>
  </r>
  <r>
    <n v="809"/>
    <s v="Andrew Peterson"/>
    <s v="ericperez@example.org"/>
    <n v="63"/>
    <s v="Female"/>
    <s v="Canon DSLR Camera"/>
    <x v="254"/>
    <x v="0"/>
    <s v="Hardware issue"/>
    <s v="I'm encountering a software bug in the {product_purchased}. Whenever I try to perform a specific action, the application crashes. Are there any updates or fixes available?_x000a__x000a_Since we were planning on improving the workflow for the main repository I'm concerned about the security of my {product_purchased} and would like to ensure that my data is safe."/>
    <x v="0"/>
    <m/>
    <x v="1"/>
    <s v="Email"/>
    <d v="2023-06-01T15:11:14"/>
    <x v="0"/>
    <m/>
    <m/>
    <n v="0"/>
    <n v="1"/>
    <n v="0"/>
    <s v=""/>
  </r>
  <r>
    <n v="810"/>
    <s v="Justin Lee"/>
    <s v="joshualove@example.org"/>
    <n v="41"/>
    <s v="Female"/>
    <s v="Nikon D"/>
    <x v="14"/>
    <x v="4"/>
    <s v="Product setup"/>
    <s v="I'm having an issue with the {product_purchased}. Please assist._x000a__x000a_&quot;_x000a__x000a_‚Äî The last person to leave the field_x000a__x000a_&quot;_x000a__x000a_‚Äî The last person to get lost in the field_x000a__x000a_&quot; I've tried different settings and configurations on my {product_purchased}, but the issue persists."/>
    <x v="1"/>
    <s v="We and on cell fine term name."/>
    <x v="3"/>
    <s v="Social media"/>
    <d v="2023-06-01T06:36:16"/>
    <x v="276"/>
    <n v="4"/>
    <n v="13"/>
    <n v="1"/>
    <n v="0"/>
    <n v="0"/>
    <n v="13"/>
  </r>
  <r>
    <n v="811"/>
    <s v="Stacy Robinson"/>
    <s v="thomasward@example.org"/>
    <n v="28"/>
    <s v="Other"/>
    <s v="Sony 4K HDR TV"/>
    <x v="495"/>
    <x v="2"/>
    <s v="Peripheral compatibility"/>
    <s v="I'm having an issue with the {product_purchased}. Please assist._x000a__x000a_I'm having an issue with the {product_purchased}. Please assist._x000a__x000a_I'm also experiencing a bug with the inventory_count on I've noticed a peculiar error message popping up on my {product_purchased} screen. It says '{error_message}'. What does it mean?"/>
    <x v="0"/>
    <m/>
    <x v="3"/>
    <s v="Email"/>
    <d v="2023-06-01T02:53:17"/>
    <x v="0"/>
    <m/>
    <m/>
    <n v="0"/>
    <n v="1"/>
    <n v="0"/>
    <s v=""/>
  </r>
  <r>
    <n v="812"/>
    <s v="Natasha Johnson"/>
    <s v="gary43@example.com"/>
    <n v="42"/>
    <s v="Male"/>
    <s v="Microsoft Xbox Controller"/>
    <x v="369"/>
    <x v="1"/>
    <s v="Payment issue"/>
    <s v="I'm having an issue with the {product_purchased}. Please assist. &quot;_x000a__x000a_The customer response is the same as the one given but with some caveats. To address that issue, we recommend that the {product_purchased I've followed online tutorials and community forums to troubleshoot the issue, but no luck so far."/>
    <x v="2"/>
    <m/>
    <x v="2"/>
    <s v="Phone"/>
    <m/>
    <x v="0"/>
    <m/>
    <m/>
    <n v="0"/>
    <n v="1"/>
    <n v="0"/>
    <s v=""/>
  </r>
  <r>
    <n v="813"/>
    <s v="Tammy Dennis"/>
    <s v="ann83@example.net"/>
    <n v="53"/>
    <s v="Female"/>
    <s v="Microsoft Surface"/>
    <x v="335"/>
    <x v="4"/>
    <s v="Account access"/>
    <s v="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
    <x v="2"/>
    <m/>
    <x v="3"/>
    <s v="Email"/>
    <m/>
    <x v="0"/>
    <m/>
    <m/>
    <n v="0"/>
    <n v="1"/>
    <n v="0"/>
    <s v=""/>
  </r>
  <r>
    <n v="814"/>
    <s v="Jesse Simpson"/>
    <s v="hmarshall@example.org"/>
    <n v="29"/>
    <s v="Female"/>
    <s v="GoPro Action Camera"/>
    <x v="353"/>
    <x v="0"/>
    <s v="Product recommendation"/>
    <s v="I'm having an issue with the {product_purchased}. Please assist._x000a__x000a_The message &quot;Products not available.&quot; has not been marked. Please try the product._x000a__x000a_Try again._x000a__x000a_You have purchased the incorrect product or The issue I'm facing is intermittent. Sometimes it works fine, but other times it acts up unexpectedly."/>
    <x v="2"/>
    <m/>
    <x v="1"/>
    <s v="Email"/>
    <m/>
    <x v="0"/>
    <m/>
    <m/>
    <n v="0"/>
    <n v="1"/>
    <n v="0"/>
    <s v=""/>
  </r>
  <r>
    <n v="815"/>
    <s v="Dustin Lara"/>
    <s v="pkelly@example.com"/>
    <n v="67"/>
    <s v="Male"/>
    <s v="GoPro Hero"/>
    <x v="496"/>
    <x v="4"/>
    <s v="Refund request"/>
    <s v="I'm having an issue with the {product_purchased}. Please assist. Thank you.&quot;, &quot;name&quot; : &quot;My Fave Home&quot;, &quot;description&quot; : &quot;&lt;h3&gt;&lt;b&gt;One of my customers has decided to purchase a new I've followed the troubleshooting steps mentioned in the user manual, but the issue persists."/>
    <x v="2"/>
    <m/>
    <x v="0"/>
    <s v="Phone"/>
    <m/>
    <x v="0"/>
    <m/>
    <m/>
    <n v="0"/>
    <n v="1"/>
    <n v="0"/>
    <s v=""/>
  </r>
  <r>
    <n v="816"/>
    <s v="Dr. Sarah Gardner"/>
    <s v="nicholasclements@example.net"/>
    <n v="27"/>
    <s v="Other"/>
    <s v="Nintendo Switch Pro Controller"/>
    <x v="430"/>
    <x v="3"/>
    <s v="Hardware issue"/>
    <s v="I'm having an issue with the {product_purchased}. Please assist. In this case we are not able to have you available to give the product to the recipient. Thank you for participating and thank you for participating._x000a__x000a_Thank you I've noticed a peculiar error message popping up on my {product_purchased} screen. It says '{error_message}'. What does it mean?"/>
    <x v="1"/>
    <s v="Product thought own walk six money."/>
    <x v="1"/>
    <s v="Social media"/>
    <d v="2023-06-01T00:42:26"/>
    <x v="277"/>
    <n v="4"/>
    <n v="21"/>
    <n v="1"/>
    <n v="0"/>
    <n v="0"/>
    <n v="21"/>
  </r>
  <r>
    <n v="817"/>
    <s v="Amy Mann"/>
    <s v="elizabethlindsey@example.net"/>
    <n v="41"/>
    <s v="Male"/>
    <s v="Nintendo Switch"/>
    <x v="148"/>
    <x v="2"/>
    <s v="Network problem"/>
    <s v="I'm having an issue with the {product_purchased}. Please assist. The order willgeries will be placed in the account's &quot;my cart&quot;_x000a__x000a_4. We are making an effort to address your concerns. Please contact us after I need assistance as soon as possible because it's affecting my work and productivity."/>
    <x v="2"/>
    <m/>
    <x v="3"/>
    <s v="Social media"/>
    <m/>
    <x v="0"/>
    <m/>
    <m/>
    <n v="0"/>
    <n v="1"/>
    <n v="0"/>
    <s v=""/>
  </r>
  <r>
    <n v="818"/>
    <s v="Casey Thompson"/>
    <s v="vbrown@example.org"/>
    <n v="51"/>
    <s v="Female"/>
    <s v="Nikon D"/>
    <x v="266"/>
    <x v="2"/>
    <s v="Data loss"/>
    <s v="I'm having an issue with the {product_purchased}. Please assist. I have a problem with the {product_purchased}. Please assist._x000a__x000a_Product Support_x000a__x000a_I need to add this to my newsletter. I've noticed a sudden decrease in battery life on my {product_purchased}. It used to last much longer."/>
    <x v="0"/>
    <m/>
    <x v="1"/>
    <s v="Phone"/>
    <d v="2023-06-01T21:33:29"/>
    <x v="0"/>
    <m/>
    <m/>
    <n v="0"/>
    <n v="1"/>
    <n v="0"/>
    <s v=""/>
  </r>
  <r>
    <n v="819"/>
    <s v="Kevin Mitchell"/>
    <s v="anthony37@example.com"/>
    <n v="23"/>
    <s v="Female"/>
    <s v="LG Smart TV"/>
    <x v="497"/>
    <x v="4"/>
    <s v="Product recommendation"/>
    <s v="My {product_purchased} crashed, and I lost all the data stored on it. Is there any way to recover the lost data? Thanks!_x000a__x000a_5.5k 0 5_x000a__x000a_0 5_x000a__x000a_0 10 I'm concerned about the security of my {product_purchased} and would like to ensure that my data is safe."/>
    <x v="1"/>
    <s v="I reflect may difficult sister."/>
    <x v="2"/>
    <s v="Phone"/>
    <d v="2023-06-01T04:01:30"/>
    <x v="278"/>
    <n v="3"/>
    <n v="15"/>
    <n v="1"/>
    <n v="0"/>
    <n v="0"/>
    <n v="15"/>
  </r>
  <r>
    <n v="820"/>
    <s v="Michael Jones"/>
    <s v="pacesarah@example.com"/>
    <n v="20"/>
    <s v="Other"/>
    <s v="HP Pavilion"/>
    <x v="498"/>
    <x v="2"/>
    <s v="Data loss"/>
    <s v="I'm having an issue with the {product_purchased}. Please assist._x000a__x000a_$6.49 a month for 12 months and we will refund to you all your used and new purchases with credit or debit card._x000a__x000a_$25 I've recently updated the firmware of my {product_purchased}, and the issue started happening afterward. Could it be related to the update?"/>
    <x v="2"/>
    <m/>
    <x v="3"/>
    <s v="Chat"/>
    <m/>
    <x v="0"/>
    <m/>
    <m/>
    <n v="0"/>
    <n v="1"/>
    <n v="0"/>
    <s v=""/>
  </r>
  <r>
    <n v="821"/>
    <s v="Patrick George"/>
    <s v="bradleykelly@example.com"/>
    <n v="56"/>
    <s v="Other"/>
    <s v="Xbox"/>
    <x v="201"/>
    <x v="3"/>
    <s v="Cancellation request"/>
    <s v="There seems to be a glitch in the {product_purchased} software. It freezes frequently, making it difficult to use. Can you please provide a solution?_x000a__x000a_The question I have is a matter of simple logic but, the actual I've performed a factory reset on my {product_purchased}, hoping it would resolve the problem, but it didn't help."/>
    <x v="2"/>
    <m/>
    <x v="0"/>
    <s v="Chat"/>
    <m/>
    <x v="0"/>
    <m/>
    <m/>
    <n v="0"/>
    <n v="1"/>
    <n v="0"/>
    <s v=""/>
  </r>
  <r>
    <n v="822"/>
    <s v="James Johnston"/>
    <s v="marie76@example.com"/>
    <n v="29"/>
    <s v="Female"/>
    <s v="Lenovo ThinkPad"/>
    <x v="499"/>
    <x v="2"/>
    <s v="Hardware issue"/>
    <s v="I'm having an issue with the {product_purchased}. Please assist. Please, if possible, buy the {product_for_all}. Please, if possible, sell the {product_for_all}. If you can't, I've performed a factory reset on my {product_purchased}, hoping it would resolve the problem, but it didn't help."/>
    <x v="1"/>
    <s v="Up approach today find husband key home part."/>
    <x v="0"/>
    <s v="Social media"/>
    <d v="2023-06-01T14:57:35"/>
    <x v="279"/>
    <n v="3"/>
    <n v="1"/>
    <n v="1"/>
    <n v="0"/>
    <n v="0"/>
    <n v="1"/>
  </r>
  <r>
    <n v="823"/>
    <s v="Jessica Reed"/>
    <s v="robert80@example.com"/>
    <n v="33"/>
    <s v="Other"/>
    <s v="Nest Thermostat"/>
    <x v="132"/>
    <x v="1"/>
    <s v="Product recommendation"/>
    <s v="I'm unable to access my {product_purchased} account. It keeps displaying an 'Invalid Credentials' error, even though I'm using the correct login information. How can I regain access to my account?_x000a__x000a_You're I've already contacted customer support multiple times, but the issue remains unresolved."/>
    <x v="0"/>
    <m/>
    <x v="3"/>
    <s v="Phone"/>
    <d v="2023-05-31T22:51:36"/>
    <x v="0"/>
    <m/>
    <m/>
    <n v="0"/>
    <n v="1"/>
    <n v="0"/>
    <s v=""/>
  </r>
  <r>
    <n v="824"/>
    <s v="Adam Matthews"/>
    <s v="jeffreypayne@example.net"/>
    <n v="65"/>
    <s v="Female"/>
    <s v="Adobe Photoshop"/>
    <x v="28"/>
    <x v="0"/>
    <s v="Peripheral compatibility"/>
    <s v="I'm having an issue with the {product_purchased}. Please assist._x000a__x000a_The following items can not be combined:_x000a__x000a_Please select an item and place our survey at the same price to be collected._x000a__x000a_No other orders I'm not sure if this issue is specific to my device or if others have reported similar problems."/>
    <x v="2"/>
    <m/>
    <x v="3"/>
    <s v="Email"/>
    <m/>
    <x v="0"/>
    <m/>
    <m/>
    <n v="0"/>
    <n v="1"/>
    <n v="0"/>
    <s v=""/>
  </r>
  <r>
    <n v="825"/>
    <s v="David Nunez"/>
    <s v="kathleen75@example.net"/>
    <n v="67"/>
    <s v="Other"/>
    <s v="Nikon D"/>
    <x v="291"/>
    <x v="1"/>
    <s v="Data loss"/>
    <s v="I'm having an issue with the {product_purchased}. Please assist. I was wondering if there will be changes to the {product_purchased_value}. The new {product_purchased_value} will take the I've checked for software updates, and my {product_purchased} is already running the latest version."/>
    <x v="0"/>
    <m/>
    <x v="1"/>
    <s v="Email"/>
    <d v="2023-06-01T02:20:39"/>
    <x v="0"/>
    <m/>
    <m/>
    <n v="0"/>
    <n v="1"/>
    <n v="0"/>
    <s v=""/>
  </r>
  <r>
    <n v="826"/>
    <s v="Kevin Harris"/>
    <s v="hugheskristen@example.net"/>
    <n v="42"/>
    <s v="Female"/>
    <s v="Microsoft Surface"/>
    <x v="500"/>
    <x v="0"/>
    <s v="Battery life"/>
    <s v="I'm having an issue with the {product_purchased}. Please assist._x000a__x000a__x000a_I'll make a few quick requests or you'll get an error and not be able to use my service this morning._x000a__x000a_I am currently having a I've followed the troubleshooting steps mentioned in the user manual, but the issue persists."/>
    <x v="2"/>
    <m/>
    <x v="3"/>
    <s v="Social media"/>
    <m/>
    <x v="0"/>
    <m/>
    <m/>
    <n v="0"/>
    <n v="1"/>
    <n v="0"/>
    <s v=""/>
  </r>
  <r>
    <n v="827"/>
    <s v="Gabriel Bell"/>
    <s v="charlesgarcia@example.com"/>
    <n v="57"/>
    <s v="Female"/>
    <s v="Sony 4K HDR TV"/>
    <x v="501"/>
    <x v="4"/>
    <s v="Delivery problem"/>
    <s v="I've forgotten my password for my {product_purchased} account, and the password reset option is not working. How can I recover my account? I rely heavily on my {product_purchased} for my daily tasks, and this issue is hindering my productivity."/>
    <x v="0"/>
    <m/>
    <x v="3"/>
    <s v="Chat"/>
    <d v="2023-06-01T18:55:41"/>
    <x v="0"/>
    <m/>
    <m/>
    <n v="0"/>
    <n v="1"/>
    <n v="0"/>
    <s v=""/>
  </r>
  <r>
    <n v="828"/>
    <s v="Yolanda Gutierrez"/>
    <s v="kgarcia@example.com"/>
    <n v="19"/>
    <s v="Female"/>
    <s v="Garmin Forerunner"/>
    <x v="430"/>
    <x v="3"/>
    <s v="Software bug"/>
    <s v="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
    <x v="1"/>
    <s v="Hour manager left rich pull hair."/>
    <x v="1"/>
    <s v="Email"/>
    <d v="2023-06-01T17:01:42"/>
    <x v="280"/>
    <n v="4"/>
    <m/>
    <n v="1"/>
    <n v="0"/>
    <n v="0"/>
    <s v=""/>
  </r>
  <r>
    <n v="829"/>
    <s v="Alexandria Mendoza"/>
    <s v="jordankatelyn@example.com"/>
    <n v="47"/>
    <s v="Male"/>
    <s v="Google Nest"/>
    <x v="434"/>
    <x v="1"/>
    <s v="Data loss"/>
    <s v="I'm having an issue with the {product_purchased}. Please assist._x000a__x000a_The {product_purchased} is the name the product is in the shop_x000a__x000a_The {product_purchased} is the name the I've tried clearing the cache and data for the {product_purchased} app, but the issue persists."/>
    <x v="0"/>
    <m/>
    <x v="2"/>
    <s v="Chat"/>
    <d v="2023-06-01T18:29:44"/>
    <x v="0"/>
    <m/>
    <m/>
    <n v="0"/>
    <n v="1"/>
    <n v="0"/>
    <s v=""/>
  </r>
  <r>
    <n v="830"/>
    <s v="Cindy Cervantes"/>
    <s v="robertchavez@example.net"/>
    <n v="24"/>
    <s v="Female"/>
    <s v="Xbox"/>
    <x v="480"/>
    <x v="4"/>
    <s v="Cancellation request"/>
    <s v="I'm having an issue with the {product_purchased}. Please assist. If you feel it is fine with me, please give it a try. But it may take 4-5 days until you can get this issue resolved once. As I'm worried that the issue might be hardware-related and might require repair or replacement."/>
    <x v="0"/>
    <m/>
    <x v="0"/>
    <s v="Email"/>
    <d v="2023-06-01T00:45:45"/>
    <x v="0"/>
    <m/>
    <m/>
    <n v="0"/>
    <n v="1"/>
    <n v="0"/>
    <s v=""/>
  </r>
  <r>
    <n v="831"/>
    <s v="Sarah Mills"/>
    <s v="sherri72@example.org"/>
    <n v="38"/>
    <s v="Male"/>
    <s v="Amazon Echo"/>
    <x v="11"/>
    <x v="1"/>
    <s v="Display issue"/>
    <s v="I'm having an issue with the {product_purchased}. Please assist._x000a__x000a_[4] See also: &quot;Product Purchase Policy&quot;, &quot;VIP Service Options&quot;, and &quot;Customer Services&quot;._x000a__x000a_[5] Note: These two I've tried clearing the cache and data for the {product_purchased} app, but the issue persists."/>
    <x v="0"/>
    <m/>
    <x v="0"/>
    <s v="Chat"/>
    <d v="2023-06-01T11:03:47"/>
    <x v="0"/>
    <m/>
    <m/>
    <n v="0"/>
    <n v="1"/>
    <n v="0"/>
    <s v=""/>
  </r>
  <r>
    <n v="832"/>
    <s v="Donna Cunningham"/>
    <s v="willie09@example.net"/>
    <n v="38"/>
    <s v="Female"/>
    <s v="Microsoft Office"/>
    <x v="387"/>
    <x v="4"/>
    <s v="Software bug"/>
    <s v="I'm having an issue with the {product_purchased}. Please assist. I've noticed that the issue occurs consistently when I use a specific feature or application on my {product_purchased}."/>
    <x v="2"/>
    <m/>
    <x v="1"/>
    <s v="Chat"/>
    <m/>
    <x v="0"/>
    <m/>
    <m/>
    <n v="0"/>
    <n v="1"/>
    <n v="0"/>
    <s v=""/>
  </r>
  <r>
    <n v="833"/>
    <s v="Joshua Henderson"/>
    <s v="christianhoffman@example.org"/>
    <n v="60"/>
    <s v="Female"/>
    <s v="Nikon D"/>
    <x v="181"/>
    <x v="0"/>
    <s v="Cancellation request"/>
    <s v="I'm having an issue with the {product_purchased}. Please assist. {product_purchased}._x000a__x000a_&quot;_x000a__x000a_&quot; This item is not available. &quot;_x000a__x000a_&quot; Item is not available. &quot;_x000a__x000a_&quot; Price I've followed the troubleshooting steps mentioned in the user manual, but the issue persists."/>
    <x v="2"/>
    <m/>
    <x v="2"/>
    <s v="Email"/>
    <m/>
    <x v="0"/>
    <m/>
    <m/>
    <n v="0"/>
    <n v="1"/>
    <n v="0"/>
    <s v=""/>
  </r>
  <r>
    <n v="834"/>
    <s v="Todd Edwards"/>
    <s v="qbanks@example.org"/>
    <n v="19"/>
    <s v="Male"/>
    <s v="Bose QuietComfort"/>
    <x v="58"/>
    <x v="2"/>
    <s v="Peripheral compatibility"/>
    <s v="The {product_purchased} is unable to establish a stable internet connection. It keeps disconnecting intermittently. How can I troubleshoot this network problem?_x000a__x000a_What If I Don't Have An IP Address On My Home Router ( I'm worried that the issue might be hardware-related and might require repair or replacement."/>
    <x v="2"/>
    <m/>
    <x v="3"/>
    <s v="Phone"/>
    <m/>
    <x v="0"/>
    <m/>
    <m/>
    <n v="0"/>
    <n v="1"/>
    <n v="0"/>
    <s v=""/>
  </r>
  <r>
    <n v="835"/>
    <s v="Alicia Bell"/>
    <s v="lmorales@example.com"/>
    <n v="21"/>
    <s v="Male"/>
    <s v="GoPro Hero"/>
    <x v="502"/>
    <x v="4"/>
    <s v="Hardware issue"/>
    <s v="I'm having an issue with the {product_purchased}. Please assist._x000a__x000a_1:00 PM - 1:45 PM We would like to give to you this amazing gift at Christmas. We are sooo humbled by this gift I've reviewed the troubleshooting steps on the official support website, but they didn't resolve the problem."/>
    <x v="1"/>
    <s v="Building response reveal face shake knowledge."/>
    <x v="0"/>
    <s v="Chat"/>
    <d v="2023-06-01T21:06:52"/>
    <x v="281"/>
    <n v="4"/>
    <m/>
    <n v="1"/>
    <n v="0"/>
    <n v="0"/>
    <s v=""/>
  </r>
  <r>
    <n v="836"/>
    <s v="Michael Walters"/>
    <s v="brianwong@example.org"/>
    <n v="24"/>
    <s v="Female"/>
    <s v="Adobe Photoshop"/>
    <x v="456"/>
    <x v="1"/>
    <s v="Peripheral compatibility"/>
    <s v="I'm having an issue with the {product_purchased}. Please assist. {Product_purchased}}: No. 2._x000a__x000a_3) The purchase of the product can be made at any time through the Internet or by you I need assistance as soon as possible because it's affecting my work and productivity."/>
    <x v="2"/>
    <m/>
    <x v="0"/>
    <s v="Social media"/>
    <m/>
    <x v="0"/>
    <m/>
    <m/>
    <n v="0"/>
    <n v="1"/>
    <n v="0"/>
    <s v=""/>
  </r>
  <r>
    <n v="837"/>
    <s v="Michael Garcia"/>
    <s v="tjensen@example.net"/>
    <n v="56"/>
    <s v="Female"/>
    <s v="Sony PlayStation"/>
    <x v="503"/>
    <x v="2"/>
    <s v="Battery life"/>
    <s v="I'm having an issue with the {product_purchased}. Please assist._x000a__x000a_You've enabled the feature and your profile has been added to the store. To do this, click the profile button. Your profile will be updated when you I need assistance as soon as possible because it's affecting my work and productivity."/>
    <x v="2"/>
    <m/>
    <x v="0"/>
    <s v="Email"/>
    <m/>
    <x v="0"/>
    <m/>
    <m/>
    <n v="0"/>
    <n v="1"/>
    <n v="0"/>
    <s v=""/>
  </r>
  <r>
    <n v="838"/>
    <s v="Keith Barker"/>
    <s v="uavery@example.net"/>
    <n v="43"/>
    <s v="Male"/>
    <s v="Amazon Echo"/>
    <x v="227"/>
    <x v="1"/>
    <s v="Installation support"/>
    <s v="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
    <x v="0"/>
    <m/>
    <x v="0"/>
    <s v="Phone"/>
    <d v="2023-06-01T19:38:57"/>
    <x v="0"/>
    <m/>
    <m/>
    <n v="0"/>
    <n v="1"/>
    <n v="0"/>
    <s v=""/>
  </r>
  <r>
    <n v="839"/>
    <s v="Daniel Maldonado"/>
    <s v="cassandracook@example.net"/>
    <n v="27"/>
    <s v="Female"/>
    <s v="Canon DSLR Camera"/>
    <x v="504"/>
    <x v="2"/>
    <s v="Network problem"/>
    <s v="I'm having an issue with the {product_purchased}. Please assist. In the event you have never bought from this site, then the information here and the &quot;Cancel&quot; button have been replaced by &quot;Retain Seller Info&quot;. Cancel I've noticed a peculiar error message popping up on my {product_purchased} screen. It says '{error_message}'. What does it mean?"/>
    <x v="1"/>
    <s v="Create value lose indeed PM."/>
    <x v="3"/>
    <s v="Phone"/>
    <d v="2023-06-01T20:53:59"/>
    <x v="282"/>
    <n v="3"/>
    <m/>
    <n v="1"/>
    <n v="0"/>
    <n v="0"/>
    <s v=""/>
  </r>
  <r>
    <n v="840"/>
    <s v="Crystal Jones"/>
    <s v="jeremy40@example.com"/>
    <n v="40"/>
    <s v="Female"/>
    <s v="Adobe Photoshop"/>
    <x v="3"/>
    <x v="2"/>
    <s v="Data loss"/>
    <s v="There seems to be a glitch in the {product_purchased} software. It freezes frequently, making it difficult to use. Can you please provide a solution? If so, why?_x000a__x000a_As we can see in the example below, I've checked for any available software updates for my {product_purchased}, but there are none."/>
    <x v="2"/>
    <m/>
    <x v="3"/>
    <s v="Email"/>
    <m/>
    <x v="0"/>
    <m/>
    <m/>
    <n v="0"/>
    <n v="1"/>
    <n v="0"/>
    <s v=""/>
  </r>
  <r>
    <n v="841"/>
    <s v="Jennifer Foley"/>
    <s v="zsolis@example.net"/>
    <n v="70"/>
    <s v="Other"/>
    <s v="Nintendo Switch Pro Controller"/>
    <x v="44"/>
    <x v="3"/>
    <s v="Product compatibility"/>
    <s v="I'm having an issue with the {product_purchased}. Please assist. I've tried different settings and configurations on my {product_purchased}, but the issue persists."/>
    <x v="1"/>
    <s v="Base political already east improve test speech."/>
    <x v="0"/>
    <s v="Phone"/>
    <d v="2023-06-01T12:16:00"/>
    <x v="283"/>
    <n v="5"/>
    <n v="0"/>
    <n v="1"/>
    <n v="0"/>
    <n v="0"/>
    <n v="0"/>
  </r>
  <r>
    <n v="842"/>
    <s v="Justin Mora"/>
    <s v="smorrow@example.org"/>
    <n v="40"/>
    <s v="Other"/>
    <s v="Philips Hue Lights"/>
    <x v="145"/>
    <x v="2"/>
    <s v="Product recommendation"/>
    <s v="I'm unable to access my {product_purchased} account. It keeps displaying an 'Invalid Credentials' error, even though I'm using the correct login information. How can I regain access to my account?_x000a__x000a_The login I've tried clearing the cache and data for the {product_purchased} app, but the issue persists."/>
    <x v="2"/>
    <m/>
    <x v="1"/>
    <s v="Chat"/>
    <m/>
    <x v="0"/>
    <m/>
    <m/>
    <n v="0"/>
    <n v="1"/>
    <n v="0"/>
    <s v=""/>
  </r>
  <r>
    <n v="843"/>
    <s v="Brandon Jenkins"/>
    <s v="eric63@example.com"/>
    <n v="27"/>
    <s v="Female"/>
    <s v="Nest Thermostat"/>
    <x v="114"/>
    <x v="1"/>
    <s v="Hardware issue"/>
    <s v="I'm having an issue with the {product_purchased}. Please assist._x000a__x000a_When you're looking at the seller, there's a lot of information that you may see there. This isn't necessarily to blame, it's because it This problem started occurring after the recent software update. I haven't made any other changes to the device."/>
    <x v="0"/>
    <m/>
    <x v="1"/>
    <s v="Email"/>
    <d v="2023-06-01T06:52:03"/>
    <x v="0"/>
    <m/>
    <m/>
    <n v="0"/>
    <n v="1"/>
    <n v="0"/>
    <s v=""/>
  </r>
  <r>
    <n v="844"/>
    <s v="Patricia Wilkins"/>
    <s v="fobrien@example.net"/>
    <n v="55"/>
    <s v="Female"/>
    <s v="Samsung Galaxy"/>
    <x v="366"/>
    <x v="3"/>
    <s v="Cancellation request"/>
    <s v="I'm having an issue with the {product_purchased}. Please assist. (I'm having an issue with the [Product_purchased] and [Product_purchased], when they say they just need a customer rating I need assistance as soon as possible because it's affecting my work and productivity."/>
    <x v="2"/>
    <m/>
    <x v="2"/>
    <s v="Email"/>
    <m/>
    <x v="0"/>
    <m/>
    <m/>
    <n v="0"/>
    <n v="1"/>
    <n v="0"/>
    <s v=""/>
  </r>
  <r>
    <n v="845"/>
    <s v="Robert Cardenas"/>
    <s v="jrichmond@example.com"/>
    <n v="28"/>
    <s v="Male"/>
    <s v="Microsoft Office"/>
    <x v="12"/>
    <x v="4"/>
    <s v="Payment issue"/>
    <s v="I'm having an issue with the {product_purchased}. Please assist. I'm not sure if this issue is specific to my device or if others have reported similar problems."/>
    <x v="2"/>
    <m/>
    <x v="1"/>
    <s v="Phone"/>
    <m/>
    <x v="0"/>
    <m/>
    <m/>
    <n v="0"/>
    <n v="1"/>
    <n v="0"/>
    <s v=""/>
  </r>
  <r>
    <n v="846"/>
    <s v="Patricia Wilson"/>
    <s v="badams@example.com"/>
    <n v="69"/>
    <s v="Female"/>
    <s v="Xbox"/>
    <x v="128"/>
    <x v="2"/>
    <s v="Network problem"/>
    <s v="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
    <x v="0"/>
    <m/>
    <x v="1"/>
    <s v="Social media"/>
    <d v="2023-06-01T01:48:07"/>
    <x v="0"/>
    <m/>
    <m/>
    <n v="0"/>
    <n v="1"/>
    <n v="0"/>
    <s v=""/>
  </r>
  <r>
    <n v="847"/>
    <s v="Mathew Russo"/>
    <s v="ericadennis@example.org"/>
    <n v="49"/>
    <s v="Female"/>
    <s v="Autodesk AutoCAD"/>
    <x v="211"/>
    <x v="1"/>
    <s v="Product compatibility"/>
    <s v="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
    <x v="1"/>
    <s v="Newspaper past prove your various sound ahead."/>
    <x v="2"/>
    <s v="Phone"/>
    <d v="2023-06-01T01:21:08"/>
    <x v="284"/>
    <n v="4"/>
    <n v="2"/>
    <n v="1"/>
    <n v="0"/>
    <n v="0"/>
    <n v="2"/>
  </r>
  <r>
    <n v="848"/>
    <s v="Gregory Lee"/>
    <s v="fmoreno@example.net"/>
    <n v="52"/>
    <s v="Other"/>
    <s v="Fitbit Versa Smartwatch"/>
    <x v="436"/>
    <x v="0"/>
    <s v="Product recommendation"/>
    <s v="I've encountered a data loss issue with my {product_purchased}. All the files and documents seem to have disappeared. Can you guide me on how to retrieve them?_x000a__x000a__x000a_Sorry!_x000a__x000a_Please wait 15 seconds for the request to I've tried different settings and configurations on my {product_purchased}, but the issue persists."/>
    <x v="0"/>
    <m/>
    <x v="1"/>
    <s v="Chat"/>
    <d v="2023-06-01T14:56:09"/>
    <x v="0"/>
    <m/>
    <m/>
    <n v="0"/>
    <n v="1"/>
    <n v="0"/>
    <s v=""/>
  </r>
  <r>
    <n v="849"/>
    <s v="Gloria Peck"/>
    <s v="usolis@example.com"/>
    <n v="61"/>
    <s v="Other"/>
    <s v="iPhone"/>
    <x v="319"/>
    <x v="3"/>
    <s v="Peripheral compatibility"/>
    <s v="I'm having an issue with the {product_purchased}. Please assist. &lt;script src=&quot;../libs/products/touches/touches.js&quot;&gt;&lt;/script&gt;_x000a__x000a_If we make our &quot;instructions&quot; I've noticed that the issue occurs consistently when I use a specific feature or application on my {product_purchased}."/>
    <x v="0"/>
    <m/>
    <x v="3"/>
    <s v="Chat"/>
    <d v="2023-06-01T19:14:11"/>
    <x v="0"/>
    <m/>
    <m/>
    <n v="0"/>
    <n v="1"/>
    <n v="0"/>
    <s v=""/>
  </r>
  <r>
    <n v="850"/>
    <s v="Mallory Hill"/>
    <s v="lrodgers@example.org"/>
    <n v="22"/>
    <s v="Male"/>
    <s v="Lenovo ThinkPad"/>
    <x v="34"/>
    <x v="2"/>
    <s v="Refund request"/>
    <s v="I'm having an issue with the {product_purchased}. Please assist. I'm not sure it's possible to fix this without a warranty. Thank you for understanding._x000a__x000a__x000a_If it's the case that is my fault my friend's I'm using the original charger that came with my {product_purchased}, but it's not charging properly."/>
    <x v="2"/>
    <m/>
    <x v="0"/>
    <s v="Email"/>
    <m/>
    <x v="0"/>
    <m/>
    <m/>
    <n v="0"/>
    <n v="1"/>
    <n v="0"/>
    <s v=""/>
  </r>
  <r>
    <n v="851"/>
    <s v="Deborah Tanner"/>
    <s v="ccoleman@example.net"/>
    <n v="53"/>
    <s v="Female"/>
    <s v="Fitbit Versa Smartwatch"/>
    <x v="82"/>
    <x v="4"/>
    <s v="Display issue"/>
    <s v="I'm having an issue with the {product_purchased}. Please assist. I've noticed a peculiar error message popping up on my {product_purchased} screen. It says '{error_message}'. What does it mean?"/>
    <x v="1"/>
    <s v="Factor strategy hit."/>
    <x v="1"/>
    <s v="Email"/>
    <d v="2023-06-01T14:08:13"/>
    <x v="285"/>
    <n v="1"/>
    <n v="2"/>
    <n v="1"/>
    <n v="0"/>
    <n v="1"/>
    <n v="2"/>
  </r>
  <r>
    <n v="852"/>
    <s v="Martha Lozano"/>
    <s v="lopezerica@example.com"/>
    <n v="22"/>
    <s v="Male"/>
    <s v="Philips Hue Lights"/>
    <x v="505"/>
    <x v="2"/>
    <s v="Software bug"/>
    <s v="I'm having an issue with the {product_purchased}. Please assist._x000a__x000a_&lt;div id=&quot;category5&quot;&gt; &lt;label for=&quot;colors&quot;&gt;1&lt;/label&gt; &lt;select name=&quot;colors&quot; class=&quot;colors&quot;&gt; &lt; I've tried clearing the cache and data for the {product_purchased} app, but the issue persists."/>
    <x v="0"/>
    <m/>
    <x v="1"/>
    <s v="Email"/>
    <d v="2023-05-31T23:26:14"/>
    <x v="0"/>
    <m/>
    <m/>
    <n v="0"/>
    <n v="1"/>
    <n v="0"/>
    <s v=""/>
  </r>
  <r>
    <n v="853"/>
    <s v="Luis Barton"/>
    <s v="dstrickland@example.org"/>
    <n v="29"/>
    <s v="Female"/>
    <s v="Sony 4K HDR TV"/>
    <x v="506"/>
    <x v="4"/>
    <s v="Display issue"/>
    <s v="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
    <x v="1"/>
    <s v="Thank name child goal set media toward."/>
    <x v="3"/>
    <s v="Email"/>
    <d v="2023-06-01T04:03:15"/>
    <x v="286"/>
    <n v="5"/>
    <n v="3"/>
    <n v="1"/>
    <n v="0"/>
    <n v="0"/>
    <n v="3"/>
  </r>
  <r>
    <n v="854"/>
    <s v="Jennifer Herring"/>
    <s v="danielfoster@example.com"/>
    <n v="64"/>
    <s v="Female"/>
    <s v="Canon EOS"/>
    <x v="507"/>
    <x v="2"/>
    <s v="Product compatibility"/>
    <s v="I'm having an issue with the {product_purchased}. Please assist. :) I've already contacted customer support multiple times, but the issue remains unresolved."/>
    <x v="0"/>
    <m/>
    <x v="3"/>
    <s v="Social media"/>
    <d v="2023-06-01T03:42:15"/>
    <x v="0"/>
    <m/>
    <m/>
    <n v="0"/>
    <n v="1"/>
    <n v="0"/>
    <s v=""/>
  </r>
  <r>
    <n v="855"/>
    <s v="Anna Miller"/>
    <s v="michelle37@example.net"/>
    <n v="69"/>
    <s v="Female"/>
    <s v="Nest Thermostat"/>
    <x v="71"/>
    <x v="1"/>
    <s v="Battery life"/>
    <s v="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
    <x v="1"/>
    <s v="His especially resource art glass responsibility."/>
    <x v="2"/>
    <s v="Social media"/>
    <d v="2023-06-01T20:14:16"/>
    <x v="287"/>
    <n v="3"/>
    <m/>
    <n v="1"/>
    <n v="0"/>
    <n v="0"/>
    <s v=""/>
  </r>
  <r>
    <n v="856"/>
    <s v="Michael Jones"/>
    <s v="ulawson@example.net"/>
    <n v="67"/>
    <s v="Female"/>
    <s v="iPhone"/>
    <x v="508"/>
    <x v="1"/>
    <s v="Installation support"/>
    <s v="I'm having an issue with the {product_purchased}. Please assist. $7.00 0 20.00_x000a__x000a_Product Reviewed by: I'm having an issue with the {product_purchased}. Please assist. 10 This problem started occurring after the recent software update. I haven't made any other changes to the device."/>
    <x v="1"/>
    <s v="Begin section perform radio officer hand past."/>
    <x v="2"/>
    <s v="Social media"/>
    <d v="2023-06-01T17:07:18"/>
    <x v="288"/>
    <n v="2"/>
    <n v="2"/>
    <n v="1"/>
    <n v="0"/>
    <n v="1"/>
    <n v="2"/>
  </r>
  <r>
    <n v="857"/>
    <s v="Lori Torres"/>
    <s v="ylarsen@example.com"/>
    <n v="55"/>
    <s v="Female"/>
    <s v="Sony PlayStation"/>
    <x v="440"/>
    <x v="1"/>
    <s v="Display issue"/>
    <s v="I'm having an issue with the {product_purchased}. Please assist. &lt;3 This includes all existing purchases._x000a__x000a_If you have a product in your database but not already listed, please enable all this in your browser and allow it I'm worried that the issue might be hardware-related and might require repair or replacement."/>
    <x v="0"/>
    <m/>
    <x v="2"/>
    <s v="Phone"/>
    <d v="2023-06-01T21:58:20"/>
    <x v="0"/>
    <m/>
    <m/>
    <n v="0"/>
    <n v="1"/>
    <n v="0"/>
    <s v=""/>
  </r>
  <r>
    <n v="858"/>
    <s v="Robert Oneal"/>
    <s v="andrew67@example.org"/>
    <n v="52"/>
    <s v="Other"/>
    <s v="Roomba Robot Vacuum"/>
    <x v="36"/>
    <x v="3"/>
    <s v="Payment issue"/>
    <s v="I'm having an issue with the {product_purchased}. Please assist._x000a__x000a_As a side note, if you've received your product while ordering or when making a product description change, you are not obligated to disclose what is going on I've noticed a peculiar error message popping up on my {product_purchased} screen. It says '{error_message}'. What does it mean?"/>
    <x v="1"/>
    <s v="Prove girl feel fall carry."/>
    <x v="3"/>
    <s v="Phone"/>
    <d v="2023-06-01T13:01:22"/>
    <x v="289"/>
    <n v="5"/>
    <m/>
    <n v="1"/>
    <n v="0"/>
    <n v="0"/>
    <s v=""/>
  </r>
  <r>
    <n v="859"/>
    <s v="Jeff Wilkinson"/>
    <s v="jonathan72@example.org"/>
    <n v="26"/>
    <s v="Other"/>
    <s v="GoPro Action Camera"/>
    <x v="379"/>
    <x v="3"/>
    <s v="Product setup"/>
    <s v="I'm having an issue with the {product_purchased}. Please assist. If there's a reason for this, go with the refund code. I've performed a factory reset on my {product_purchased}, hoping it would resolve the problem, but it didn't help."/>
    <x v="2"/>
    <m/>
    <x v="0"/>
    <s v="Social media"/>
    <m/>
    <x v="0"/>
    <m/>
    <m/>
    <n v="0"/>
    <n v="1"/>
    <n v="0"/>
    <s v=""/>
  </r>
  <r>
    <n v="860"/>
    <s v="Phillip Good"/>
    <s v="jeremy47@example.org"/>
    <n v="34"/>
    <s v="Female"/>
    <s v="Google Pixel"/>
    <x v="509"/>
    <x v="2"/>
    <s v="Hardware issue"/>
    <s v="I'm having an issue with the {product_purchased}. Please assist._x000a__x000a_For the {product_purchased} I can give a small increase._x000a__x000a_If it is too small it may disappear. Please help me. I'm concerned about the security of my {product_purchased} and would like to ensure that my data is safe."/>
    <x v="0"/>
    <m/>
    <x v="3"/>
    <s v="Email"/>
    <d v="2023-06-01T00:55:24"/>
    <x v="0"/>
    <m/>
    <m/>
    <n v="0"/>
    <n v="1"/>
    <n v="0"/>
    <s v=""/>
  </r>
  <r>
    <n v="861"/>
    <s v="Anna Robertson"/>
    <s v="jacqueline99@example.com"/>
    <n v="43"/>
    <s v="Other"/>
    <s v="Bose QuietComfort"/>
    <x v="288"/>
    <x v="1"/>
    <s v="Data loss"/>
    <s v="I'm having an issue with the {product_purchased}. Please assist. In the meantime I have a new product that has been purchased._x000a__x000a_A couple of days later the second person in line said &quot;Why are you late? That I've noticed a peculiar error message popping up on my {product_purchased} screen. It says '{error_message}'. What does it mean?"/>
    <x v="0"/>
    <m/>
    <x v="2"/>
    <s v="Chat"/>
    <d v="2023-06-01T09:08:26"/>
    <x v="0"/>
    <m/>
    <m/>
    <n v="0"/>
    <n v="1"/>
    <n v="0"/>
    <s v=""/>
  </r>
  <r>
    <n v="862"/>
    <s v="Ricky Green"/>
    <s v="clarence80@example.net"/>
    <n v="25"/>
    <s v="Other"/>
    <s v="GoPro Hero"/>
    <x v="345"/>
    <x v="4"/>
    <s v="Display issue"/>
    <s v="I'm having an issue with the {product_purchased}. Please assist._x000a__x000a_The manufacturer of the product will be notified after your order has been delivered. Please assist! I'm unable to find the option to perform the desired action in the {product_purchased}. Could you please guide me through the steps?"/>
    <x v="1"/>
    <s v="Mean education test next movie threat American say."/>
    <x v="3"/>
    <s v="Social media"/>
    <d v="2023-06-01T04:14:27"/>
    <x v="290"/>
    <n v="3"/>
    <n v="8"/>
    <n v="1"/>
    <n v="0"/>
    <n v="0"/>
    <n v="8"/>
  </r>
  <r>
    <n v="863"/>
    <s v="Sandra Charles"/>
    <s v="cynthiahunter@example.net"/>
    <n v="23"/>
    <s v="Other"/>
    <s v="Nest Thermostat"/>
    <x v="510"/>
    <x v="4"/>
    <s v="Account access"/>
    <s v="I'm having trouble connecting my {product_purchased} to my home Wi-Fi network. It doesn't detect any networks, although other devices are connecting fine. What can be done to resolve this issue?_x000a__x000a_My network is fine I've already contacted customer support multiple times, but the issue remains unresolved."/>
    <x v="1"/>
    <s v="Wonder reflect back experience defense go travel."/>
    <x v="1"/>
    <s v="Email"/>
    <d v="2023-06-01T03:23:28"/>
    <x v="291"/>
    <n v="2"/>
    <n v="11"/>
    <n v="1"/>
    <n v="0"/>
    <n v="1"/>
    <n v="11"/>
  </r>
  <r>
    <n v="864"/>
    <s v="Emily Smith"/>
    <s v="fnguyen@example.org"/>
    <n v="26"/>
    <s v="Female"/>
    <s v="Canon EOS"/>
    <x v="11"/>
    <x v="0"/>
    <s v="Product compatibility"/>
    <s v="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
    <x v="1"/>
    <s v="Both six mention guy product."/>
    <x v="3"/>
    <s v="Chat"/>
    <d v="2023-06-01T21:49:29"/>
    <x v="292"/>
    <n v="1"/>
    <m/>
    <n v="1"/>
    <n v="0"/>
    <n v="1"/>
    <s v=""/>
  </r>
  <r>
    <n v="865"/>
    <s v="Donna Barker"/>
    <s v="erica71@example.com"/>
    <n v="69"/>
    <s v="Male"/>
    <s v="Bose QuietComfort"/>
    <x v="222"/>
    <x v="1"/>
    <s v="Delivery problem"/>
    <s v="I'm having an issue with the {product_purchased}. Please assist. */_x000a__x000a_@Override I've followed the troubleshooting steps mentioned in the user manual, but the issue persists."/>
    <x v="2"/>
    <m/>
    <x v="2"/>
    <s v="Phone"/>
    <m/>
    <x v="0"/>
    <m/>
    <m/>
    <n v="0"/>
    <n v="1"/>
    <n v="0"/>
    <s v=""/>
  </r>
  <r>
    <n v="866"/>
    <s v="Nathan Williams"/>
    <s v="ronald60@example.org"/>
    <n v="30"/>
    <s v="Female"/>
    <s v="Asus ROG"/>
    <x v="100"/>
    <x v="2"/>
    <s v="Refund request"/>
    <s v="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
    <x v="1"/>
    <s v="Specific until sit organization artist little human spring."/>
    <x v="2"/>
    <s v="Phone"/>
    <d v="2023-06-01T00:03:30"/>
    <x v="293"/>
    <n v="5"/>
    <n v="12"/>
    <n v="1"/>
    <n v="0"/>
    <n v="0"/>
    <n v="12"/>
  </r>
  <r>
    <n v="867"/>
    <s v="Anna Gallegos"/>
    <s v="elizabethford@example.com"/>
    <n v="33"/>
    <s v="Male"/>
    <s v="Canon DSLR Camera"/>
    <x v="377"/>
    <x v="4"/>
    <s v="Hardware issue"/>
    <s v="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
    <x v="1"/>
    <s v="Not yes meet check help every."/>
    <x v="0"/>
    <s v="Chat"/>
    <d v="2023-06-01T00:47:32"/>
    <x v="294"/>
    <n v="3"/>
    <n v="3"/>
    <n v="1"/>
    <n v="0"/>
    <n v="0"/>
    <n v="3"/>
  </r>
  <r>
    <n v="868"/>
    <s v="Colton Carson"/>
    <s v="greentina@example.com"/>
    <n v="56"/>
    <s v="Other"/>
    <s v="Canon DSLR Camera"/>
    <x v="398"/>
    <x v="3"/>
    <s v="Data loss"/>
    <s v="I'm having an issue with the {product_purchased}. Please assist._x000a__x000a_If there are other issues, please contact me. Sorry I've performed a factory reset on my {product_purchased}, hoping it would resolve the problem, but it didn't help."/>
    <x v="0"/>
    <m/>
    <x v="1"/>
    <s v="Social media"/>
    <d v="2023-06-01T20:38:33"/>
    <x v="0"/>
    <m/>
    <m/>
    <n v="0"/>
    <n v="1"/>
    <n v="0"/>
    <s v=""/>
  </r>
  <r>
    <n v="869"/>
    <s v="Jacob James"/>
    <s v="jonathan60@example.org"/>
    <n v="65"/>
    <s v="Other"/>
    <s v="Dyson Vacuum Cleaner"/>
    <x v="511"/>
    <x v="2"/>
    <s v="Product compatibility"/>
    <s v="I'm having an issue with the {product_purchased}. Please assist. Thank you._x000a__x000a_I'm having an issue with the {product_purchased}. Please assist. Thank you._x000a__x000a_I'm having an issue with I'm concerned about the security of my {product_purchased} and would like to ensure that my data is safe."/>
    <x v="0"/>
    <m/>
    <x v="0"/>
    <s v="Phone"/>
    <d v="2023-06-01T15:58:35"/>
    <x v="0"/>
    <m/>
    <m/>
    <n v="0"/>
    <n v="1"/>
    <n v="0"/>
    <s v=""/>
  </r>
  <r>
    <n v="870"/>
    <s v="Wendy Bowman MD"/>
    <s v="wandabarnes@example.org"/>
    <n v="65"/>
    <s v="Female"/>
    <s v="Dyson Vacuum Cleaner"/>
    <x v="512"/>
    <x v="4"/>
    <s v="Software bug"/>
    <s v="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
    <x v="0"/>
    <m/>
    <x v="1"/>
    <s v="Chat"/>
    <d v="2023-06-01T08:52:35"/>
    <x v="0"/>
    <m/>
    <m/>
    <n v="0"/>
    <n v="1"/>
    <n v="0"/>
    <s v=""/>
  </r>
  <r>
    <n v="871"/>
    <s v="Sean Allen"/>
    <s v="efletcher@example.net"/>
    <n v="49"/>
    <s v="Male"/>
    <s v="Nikon D"/>
    <x v="369"/>
    <x v="0"/>
    <s v="Refund request"/>
    <s v="I'm having an issue with the {product_purchased}. Please assist._x000a__x000a_0_x000a__x000a_0_x000a__x000a_1_x000a__x000a_4_x000a__x000a__x000a_All prices are for the same item._x000a__x000a_$34.95 I've reviewed the troubleshooting steps on the official support website, but they didn't resolve the problem."/>
    <x v="2"/>
    <m/>
    <x v="0"/>
    <s v="Email"/>
    <m/>
    <x v="0"/>
    <m/>
    <m/>
    <n v="0"/>
    <n v="1"/>
    <n v="0"/>
    <s v=""/>
  </r>
  <r>
    <n v="872"/>
    <s v="Anthony Adams"/>
    <s v="lmalone@example.com"/>
    <n v="25"/>
    <s v="Male"/>
    <s v="Amazon Echo"/>
    <x v="83"/>
    <x v="1"/>
    <s v="Cancellation request"/>
    <s v="I'm having an issue with the {product_purchased}. Please assist. This problem started occurring after the recent software update. I haven't made any other changes to the device."/>
    <x v="0"/>
    <m/>
    <x v="1"/>
    <s v="Email"/>
    <d v="2023-06-01T12:05:37"/>
    <x v="0"/>
    <m/>
    <m/>
    <n v="0"/>
    <n v="1"/>
    <n v="0"/>
    <s v=""/>
  </r>
  <r>
    <n v="873"/>
    <s v="David Osborne"/>
    <s v="ashleyallison@example.net"/>
    <n v="64"/>
    <s v="Female"/>
    <s v="Philips Hue Lights"/>
    <x v="281"/>
    <x v="0"/>
    <s v="Peripheral compatibility"/>
    <s v="I'm having an issue with the {product_purchased}. Please assist._x000a__x000a_Inappropriate content_x000a__x000a_We believe the community is best served by telling jokes. By adding them to this page, please feel free to express your opinion with I'm unable to find the option to perform the desired action in the {product_purchased}. Could you please guide me through the steps?"/>
    <x v="0"/>
    <m/>
    <x v="1"/>
    <s v="Phone"/>
    <d v="2023-06-01T06:47:39"/>
    <x v="0"/>
    <m/>
    <m/>
    <n v="0"/>
    <n v="1"/>
    <n v="0"/>
    <s v=""/>
  </r>
  <r>
    <n v="874"/>
    <s v="Tamara Mason"/>
    <s v="allengary@example.org"/>
    <n v="64"/>
    <s v="Other"/>
    <s v="HP Pavilion"/>
    <x v="314"/>
    <x v="0"/>
    <s v="Refund request"/>
    <s v="I'm having an issue with the {product_purchased}. Please assist. Please update your purchase. Please, if possible, update your name on the new order page within the checkout link._x000a__x000a_The product number (5), it may I've already contacted customer support multiple times, but the issue remains unresolved."/>
    <x v="0"/>
    <m/>
    <x v="3"/>
    <s v="Email"/>
    <d v="2023-06-01T21:45:40"/>
    <x v="0"/>
    <m/>
    <m/>
    <n v="0"/>
    <n v="1"/>
    <n v="0"/>
    <s v=""/>
  </r>
  <r>
    <n v="875"/>
    <s v="Michael Walker"/>
    <s v="browngerald@example.net"/>
    <n v="27"/>
    <s v="Other"/>
    <s v="iPhone"/>
    <x v="513"/>
    <x v="3"/>
    <s v="Refund request"/>
    <s v="I'm having an issue with the {product_purchased}. Please assist._x000a__x000a_(3) Remove the {product_purchased} in a manner that prevents the merchant from withdrawing funds. This includes but is not limited to a I've tried different settings and configurations on my {product_purchased}, but the issue persists."/>
    <x v="2"/>
    <m/>
    <x v="2"/>
    <s v="Chat"/>
    <m/>
    <x v="0"/>
    <m/>
    <m/>
    <n v="0"/>
    <n v="1"/>
    <n v="0"/>
    <s v=""/>
  </r>
  <r>
    <n v="876"/>
    <s v="Michael Howell"/>
    <s v="rotherika@example.net"/>
    <n v="48"/>
    <s v="Female"/>
    <s v="Bose QuietComfort"/>
    <x v="435"/>
    <x v="2"/>
    <s v="Product recommendation"/>
    <s v="I'm having an issue with the {product_purchased}. Please assist. If you have a product we want to add to our list, please report it to support@sweden.com._x000a__x000a_Sweden has strict national law on This problem started occurring after the recent software update. I haven't made any other changes to the device."/>
    <x v="1"/>
    <s v="Performance assume miss sport full science."/>
    <x v="3"/>
    <s v="Phone"/>
    <d v="2023-06-01T15:19:44"/>
    <x v="295"/>
    <n v="3"/>
    <n v="4"/>
    <n v="1"/>
    <n v="0"/>
    <n v="0"/>
    <n v="4"/>
  </r>
  <r>
    <n v="877"/>
    <s v="Kenneth White"/>
    <s v="wjacobson@example.net"/>
    <n v="45"/>
    <s v="Other"/>
    <s v="Adobe Photoshop"/>
    <x v="442"/>
    <x v="0"/>
    <s v="Payment issue"/>
    <s v="I'm having an issue with the {product_purchased}. Please assist._x000a__x000a_&quot;_x000a__x000a_// http://www.dota2.com/support/viewtopic.php?f=14&amp;t=4639&amp;msg I'm using the original charger that came with my {product_purchased}, but it's not charging properly."/>
    <x v="1"/>
    <s v="Window we effect daughter."/>
    <x v="2"/>
    <s v="Phone"/>
    <d v="2023-06-01T16:12:46"/>
    <x v="296"/>
    <n v="5"/>
    <m/>
    <n v="1"/>
    <n v="0"/>
    <n v="0"/>
    <s v=""/>
  </r>
  <r>
    <n v="878"/>
    <s v="Eric Patel"/>
    <s v="megan42@example.com"/>
    <n v="42"/>
    <s v="Female"/>
    <s v="Asus ROG"/>
    <x v="157"/>
    <x v="0"/>
    <s v="Product recommendation"/>
    <s v="I'm having an issue with the {product_purchased}. Please assist._x000a__x000a_2) If for any reason this product fails to return your package without your express consent, you can return it at any time, provided that you have paid I need assistance as soon as possible because it's affecting my work and productivity."/>
    <x v="0"/>
    <m/>
    <x v="3"/>
    <s v="Social media"/>
    <d v="2023-06-01T02:41:48"/>
    <x v="0"/>
    <m/>
    <m/>
    <n v="0"/>
    <n v="1"/>
    <n v="0"/>
    <s v=""/>
  </r>
  <r>
    <n v="879"/>
    <s v="Maria Glover"/>
    <s v="casey02@example.com"/>
    <n v="27"/>
    <s v="Female"/>
    <s v="Canon EOS"/>
    <x v="514"/>
    <x v="1"/>
    <s v="Delivery problem"/>
    <s v="I'm having an issue with the {product_purchased}. Please assist._x000a__x000a_Product ID: 1413882 Product ID: 1413882 Date: 11 Mar 2013 Update Date: 11-Mar 2013 0:06:36 This problem started occurring after the recent software update. I haven't made any other changes to the device."/>
    <x v="2"/>
    <m/>
    <x v="0"/>
    <s v="Email"/>
    <m/>
    <x v="0"/>
    <m/>
    <m/>
    <n v="0"/>
    <n v="1"/>
    <n v="0"/>
    <s v=""/>
  </r>
  <r>
    <n v="880"/>
    <s v="Emma Fox"/>
    <s v="darrentaylor@example.net"/>
    <n v="29"/>
    <s v="Female"/>
    <s v="Amazon Kindle"/>
    <x v="298"/>
    <x v="2"/>
    <s v="Data loss"/>
    <s v="I'm facing a problem with my {product_purchased}. The {product_purchased} is not turning on. It was working fine until yesterday, but now it doesn't respond._x000a__x000a_My first thought was to put it I'm experiencing this issue on multiple devices of the same model, so it seems to be a widespread problem."/>
    <x v="0"/>
    <m/>
    <x v="3"/>
    <s v="Social media"/>
    <d v="2023-06-01T10:28:50"/>
    <x v="0"/>
    <m/>
    <m/>
    <n v="0"/>
    <n v="1"/>
    <n v="0"/>
    <s v=""/>
  </r>
  <r>
    <n v="881"/>
    <s v="Mathew Wade"/>
    <s v="stacylewis@example.org"/>
    <n v="19"/>
    <s v="Female"/>
    <s v="Apple AirPods"/>
    <x v="393"/>
    <x v="1"/>
    <s v="Data loss"/>
    <s v="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
    <x v="1"/>
    <s v="Sea because capital wall must."/>
    <x v="2"/>
    <s v="Chat"/>
    <d v="2023-06-01T12:05:51"/>
    <x v="297"/>
    <n v="2"/>
    <m/>
    <n v="1"/>
    <n v="0"/>
    <n v="1"/>
    <s v=""/>
  </r>
  <r>
    <n v="882"/>
    <s v="Dustin Carter"/>
    <s v="philipblevins@example.com"/>
    <n v="30"/>
    <s v="Female"/>
    <s v="Xbox"/>
    <x v="189"/>
    <x v="4"/>
    <s v="Product compatibility"/>
    <s v="I'm having an issue with the {product_purchased}. Please assist. We apologize for any inconvenience. But you are free to change this order without a refund. Thank you._x000a__x000a_Update: After getting back in touch with Loo I've already contacted customer support multiple times, but the issue remains unresolved."/>
    <x v="0"/>
    <m/>
    <x v="1"/>
    <s v="Social media"/>
    <d v="2023-06-01T03:26:53"/>
    <x v="0"/>
    <m/>
    <m/>
    <n v="0"/>
    <n v="1"/>
    <n v="0"/>
    <s v=""/>
  </r>
  <r>
    <n v="883"/>
    <s v="Larry Glass"/>
    <s v="qsexton@example.com"/>
    <n v="62"/>
    <s v="Female"/>
    <s v="Nest Thermostat"/>
    <x v="515"/>
    <x v="4"/>
    <s v="Hardware issue"/>
    <s v="I'm having an issue with the {product_purchased}. Please assist. I'm having an issue with the {product_purchased}. Please assist. I'm having an issue with the {product_purchased}. Please Casino I need assistance as soon as possible because it's affecting my work and productivity."/>
    <x v="0"/>
    <m/>
    <x v="1"/>
    <s v="Email"/>
    <d v="2023-06-01T19:53:55"/>
    <x v="0"/>
    <m/>
    <m/>
    <n v="0"/>
    <n v="1"/>
    <n v="0"/>
    <s v=""/>
  </r>
  <r>
    <n v="884"/>
    <s v="Jill Greene"/>
    <s v="ygibson@example.org"/>
    <n v="21"/>
    <s v="Male"/>
    <s v="Sony 4K HDR TV"/>
    <x v="318"/>
    <x v="3"/>
    <s v="Product recommendation"/>
    <s v="I'm having an issue with the {product_purchased}. Please assist._x000a__x000a_*I also have several things causing to shutdown your system such as:_x000a__x000a_*My device is being installed on the remote controller:_x000a__x000a_*When I rely heavily on my {product_purchased} for my daily tasks, and this issue is hindering my productivity."/>
    <x v="1"/>
    <s v="Seek new whole teach yourself."/>
    <x v="0"/>
    <s v="Email"/>
    <d v="2023-06-01T09:44:56"/>
    <x v="298"/>
    <n v="4"/>
    <n v="1"/>
    <n v="1"/>
    <n v="0"/>
    <n v="0"/>
    <n v="1"/>
  </r>
  <r>
    <n v="885"/>
    <s v="Nicole Smith"/>
    <s v="david78@example.org"/>
    <n v="29"/>
    <s v="Female"/>
    <s v="GoPro Action Camera"/>
    <x v="516"/>
    <x v="0"/>
    <s v="Battery life"/>
    <s v="I'm having an issue with the {product_purchased}. Please assist. I've performed a factory reset on my {product_purchased}, hoping it would resolve the problem, but it didn't help."/>
    <x v="2"/>
    <m/>
    <x v="1"/>
    <s v="Phone"/>
    <m/>
    <x v="0"/>
    <m/>
    <m/>
    <n v="0"/>
    <n v="1"/>
    <n v="0"/>
    <s v=""/>
  </r>
  <r>
    <n v="886"/>
    <s v="Dustin Campbell"/>
    <s v="lmacdonald@example.com"/>
    <n v="53"/>
    <s v="Male"/>
    <s v="Microsoft Office"/>
    <x v="517"/>
    <x v="4"/>
    <s v="Cancellation request"/>
    <s v="I'm having an issue with the {product_purchased}. Please assist._x000a__x000a_[14:03:15]SAY: Jell E. Donnit/Soviet_Sylvanian : Yeah, I dunno. I want a I've noticed a peculiar error message popping up on my {product_purchased} screen. It says '{error_message}'. What does it mean?"/>
    <x v="0"/>
    <m/>
    <x v="1"/>
    <s v="Phone"/>
    <d v="2023-06-01T19:16:58"/>
    <x v="0"/>
    <m/>
    <m/>
    <n v="0"/>
    <n v="1"/>
    <n v="0"/>
    <s v=""/>
  </r>
  <r>
    <n v="887"/>
    <s v="Tamara Fowler"/>
    <s v="travisburton@example.org"/>
    <n v="49"/>
    <s v="Other"/>
    <s v="Nest Thermostat"/>
    <x v="205"/>
    <x v="4"/>
    <s v="Product setup"/>
    <s v="I'm having an issue with the {product_purchased}. Please assist._x000a__x000a_SUMMARY_x000a__x000a_This product uses the 'BMC' serial number in the description to identify you._x000a__x000a_Please report issues to: I'm experiencing this issue on multiple devices of the same model, so it seems to be a widespread problem."/>
    <x v="2"/>
    <m/>
    <x v="3"/>
    <s v="Email"/>
    <m/>
    <x v="0"/>
    <m/>
    <m/>
    <n v="0"/>
    <n v="1"/>
    <n v="0"/>
    <s v=""/>
  </r>
  <r>
    <n v="888"/>
    <s v="Eric Graves Jr."/>
    <s v="reginaldcarter@example.net"/>
    <n v="18"/>
    <s v="Female"/>
    <s v="Bose SoundLink Speaker"/>
    <x v="107"/>
    <x v="1"/>
    <s v="Peripheral compatibility"/>
    <s v="I'm having an issue with the {product_purchased}. Please assist. Thank you._x000a__x000a__x000a_I'm using a {product_purchased}. Please assist. Thank you. http://cdn.glusi.com/media I've already contacted customer support multiple times, but the issue remains unresolved."/>
    <x v="1"/>
    <s v="Play trip employee guess."/>
    <x v="0"/>
    <s v="Phone"/>
    <d v="2023-06-01T19:04:02"/>
    <x v="299"/>
    <n v="5"/>
    <m/>
    <n v="1"/>
    <n v="0"/>
    <n v="0"/>
    <s v=""/>
  </r>
  <r>
    <n v="889"/>
    <s v="Megan Henderson"/>
    <s v="michael20@example.net"/>
    <n v="24"/>
    <s v="Other"/>
    <s v="LG Washing Machine"/>
    <x v="90"/>
    <x v="0"/>
    <s v="Refund request"/>
    <s v="I'm having an issue with the {product_purchased}. Please assist._x000a__x000a_Please enable Javascript to use the functionality you need to see this content. I've followed online tutorials and community forums to troubleshoot the issue, but no luck so far."/>
    <x v="2"/>
    <m/>
    <x v="3"/>
    <s v="Chat"/>
    <m/>
    <x v="0"/>
    <m/>
    <m/>
    <n v="0"/>
    <n v="1"/>
    <n v="0"/>
    <s v=""/>
  </r>
  <r>
    <n v="890"/>
    <s v="Heather Curtis"/>
    <s v="christian99@example.com"/>
    <n v="37"/>
    <s v="Female"/>
    <s v="Sony Xperia"/>
    <x v="518"/>
    <x v="0"/>
    <s v="Product setup"/>
    <s v="I'm encountering a software bug in the {product_purchased}. Whenever I try to perform a specific action, the application crashes. Are there any updates or fixes available?_x000a__x000a_Yes! There are additional fixes available, and they are all This problem started occurring after the recent software update. I haven't made any other changes to the device."/>
    <x v="1"/>
    <s v="Stage world among always mind but option."/>
    <x v="1"/>
    <s v="Social media"/>
    <d v="2023-06-01T10:48:04"/>
    <x v="300"/>
    <n v="2"/>
    <m/>
    <n v="1"/>
    <n v="0"/>
    <n v="1"/>
    <s v=""/>
  </r>
  <r>
    <n v="891"/>
    <s v="Connie Steele"/>
    <s v="jramirez@example.net"/>
    <n v="40"/>
    <s v="Other"/>
    <s v="Nintendo Switch Pro Controller"/>
    <x v="59"/>
    <x v="2"/>
    <s v="Cancellation request"/>
    <s v="I'm having an issue with the {product_purchased}. Please assist._x000a__x000a_Thanks,_x000a__x000a_Jeb_x000a__x000a_@jebj.yay_x000a__x000a_Thanks for your help,_x000a__x000a_Vincenzo_x000a__x000a_@ I've checked the device settings and made sure that everything is configured correctly."/>
    <x v="2"/>
    <m/>
    <x v="0"/>
    <s v="Social media"/>
    <m/>
    <x v="0"/>
    <m/>
    <m/>
    <n v="0"/>
    <n v="1"/>
    <n v="0"/>
    <s v=""/>
  </r>
  <r>
    <n v="892"/>
    <s v="Linda Mills"/>
    <s v="ttorres@example.org"/>
    <n v="19"/>
    <s v="Other"/>
    <s v="Nintendo Switch"/>
    <x v="414"/>
    <x v="1"/>
    <s v="Battery life"/>
    <s v="My {product_purchased} crashed, and I lost all the data stored on it. Is there any way to recover the lost data?_x000a__x000a_Why were the devices damaged?_x000a__x000a_You didn't want the system to become damaged beyond I've checked for software updates, and my {product_purchased} is already running the latest version."/>
    <x v="2"/>
    <m/>
    <x v="1"/>
    <s v="Phone"/>
    <m/>
    <x v="0"/>
    <m/>
    <m/>
    <n v="0"/>
    <n v="1"/>
    <n v="0"/>
    <s v=""/>
  </r>
  <r>
    <n v="893"/>
    <s v="Beth Steele"/>
    <s v="hannah56@example.org"/>
    <n v="33"/>
    <s v="Female"/>
    <s v="LG Washing Machine"/>
    <x v="239"/>
    <x v="0"/>
    <s v="Software bug"/>
    <s v="I'm having an issue with the {product_purchased}. Please assist._x000a__x000a_If you have other cramped situations, contact your local office to work out a place to meet with someone._x000a__x000a_What do you think is in the best This problem started occurring after the recent software update. I haven't made any other changes to the device."/>
    <x v="1"/>
    <s v="Quite nothing should at baby check."/>
    <x v="3"/>
    <s v="Phone"/>
    <d v="2023-06-01T00:59:09"/>
    <x v="301"/>
    <n v="4"/>
    <n v="13"/>
    <n v="1"/>
    <n v="0"/>
    <n v="0"/>
    <n v="13"/>
  </r>
  <r>
    <n v="894"/>
    <s v="Kara Mccarthy"/>
    <s v="cynthiastuart@example.net"/>
    <n v="19"/>
    <s v="Female"/>
    <s v="Dell XPS"/>
    <x v="102"/>
    <x v="4"/>
    <s v="Account access"/>
    <s v="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
    <x v="2"/>
    <m/>
    <x v="1"/>
    <s v="Social media"/>
    <m/>
    <x v="0"/>
    <m/>
    <m/>
    <n v="0"/>
    <n v="1"/>
    <n v="0"/>
    <s v=""/>
  </r>
  <r>
    <n v="895"/>
    <s v="Wendy Snyder"/>
    <s v="tonyaallen@example.net"/>
    <n v="35"/>
    <s v="Other"/>
    <s v="Microsoft Surface"/>
    <x v="193"/>
    <x v="4"/>
    <s v="Product setup"/>
    <s v="I'm having an issue with the {product_purchased}. Please assist. Thank you_x000a__x000a_12.12.2015 17:20:20 [0xf1c13fd57] No update on https://github.com/t This problem started occurring after the recent software update. I haven't made any other changes to the device."/>
    <x v="1"/>
    <s v="Left education with strong study morning cell."/>
    <x v="0"/>
    <s v="Phone"/>
    <d v="2023-06-01T18:43:12"/>
    <x v="302"/>
    <n v="2"/>
    <n v="2"/>
    <n v="1"/>
    <n v="0"/>
    <n v="1"/>
    <n v="2"/>
  </r>
  <r>
    <n v="896"/>
    <s v="Shane Mata"/>
    <s v="usilva@example.com"/>
    <n v="69"/>
    <s v="Female"/>
    <s v="Sony Xperia"/>
    <x v="60"/>
    <x v="1"/>
    <s v="Cancellation request"/>
    <s v="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
    <x v="1"/>
    <s v="Painting might ten spend rock drug."/>
    <x v="1"/>
    <s v="Social media"/>
    <d v="2023-06-01T18:09:13"/>
    <x v="303"/>
    <n v="5"/>
    <m/>
    <n v="1"/>
    <n v="0"/>
    <n v="0"/>
    <s v=""/>
  </r>
  <r>
    <n v="897"/>
    <s v="Megan Thompson"/>
    <s v="johnsontyler@example.com"/>
    <n v="30"/>
    <s v="Other"/>
    <s v="Google Nest"/>
    <x v="519"/>
    <x v="2"/>
    <s v="Data loss"/>
    <s v="I'm unable to access my {product_purchased} account. It keeps displaying an 'Invalid Credentials' error, even though I'm using the correct login information. How can I regain access to my account?_x000a__x000a_Once I I've checked for any available software updates for my {product_purchased}, but there are none."/>
    <x v="1"/>
    <s v="Could test team."/>
    <x v="2"/>
    <s v="Chat"/>
    <d v="2023-06-01T20:52:14"/>
    <x v="304"/>
    <n v="5"/>
    <m/>
    <n v="1"/>
    <n v="0"/>
    <n v="0"/>
    <s v=""/>
  </r>
  <r>
    <n v="898"/>
    <s v="Karen Dudley"/>
    <s v="youngsteven@example.net"/>
    <n v="32"/>
    <s v="Male"/>
    <s v="Bose QuietComfort"/>
    <x v="520"/>
    <x v="0"/>
    <s v="Network problem"/>
    <s v="I'm unable to access my {product_purchased} account. It keeps displaying an 'Invalid Credentials' error, even though I'm using the correct login information. How can I regain access to my account?_x000a__x000a_An automated I'm concerned about the security of my {product_purchased} and would like to ensure that my data is safe."/>
    <x v="1"/>
    <s v="Even who rate economy side save bar."/>
    <x v="1"/>
    <s v="Phone"/>
    <d v="2023-06-01T15:44:14"/>
    <x v="305"/>
    <n v="4"/>
    <n v="0"/>
    <n v="1"/>
    <n v="0"/>
    <n v="0"/>
    <n v="0"/>
  </r>
  <r>
    <n v="899"/>
    <s v="Ruben Lopez"/>
    <s v="carolynfigueroa@example.com"/>
    <n v="23"/>
    <s v="Male"/>
    <s v="Dell XPS"/>
    <x v="521"/>
    <x v="4"/>
    <s v="Product recommendation"/>
    <s v="I'm having an issue with the {product_purchased}. Please assist._x000a__x000a_I can't use the {product_purchased for the &quot;Product #&quot; field for the &quot;Add New Product&quot;. Please assist._x000a__x000a_I I'm worried that the issue might be hardware-related and might require repair or replacement."/>
    <x v="2"/>
    <m/>
    <x v="0"/>
    <s v="Chat"/>
    <m/>
    <x v="0"/>
    <m/>
    <m/>
    <n v="0"/>
    <n v="1"/>
    <n v="0"/>
    <s v=""/>
  </r>
  <r>
    <n v="900"/>
    <s v="Jason Gonzalez"/>
    <s v="perezlisa@example.org"/>
    <n v="66"/>
    <s v="Other"/>
    <s v="Nest Thermostat"/>
    <x v="522"/>
    <x v="1"/>
    <s v="Display issue"/>
    <s v="I've accidentally deleted important data from my {product_purchased}. Is there any way to recover the deleted files? I need them urgently. Please contact support. [size=4][/size]_x000a__x000a_[size=12][/size] This problem started occurring after the recent software update. I haven't made any other changes to the device."/>
    <x v="0"/>
    <m/>
    <x v="3"/>
    <s v="Social media"/>
    <d v="2023-06-01T03:32:17"/>
    <x v="0"/>
    <m/>
    <m/>
    <n v="0"/>
    <n v="1"/>
    <n v="0"/>
    <s v=""/>
  </r>
  <r>
    <n v="901"/>
    <s v="Seth Hale"/>
    <s v="keithhernandez@example.net"/>
    <n v="68"/>
    <s v="Male"/>
    <s v="Lenovo ThinkPad"/>
    <x v="85"/>
    <x v="0"/>
    <s v="Display issue"/>
    <s v="I'm having an issue with the {product_purchased}. Please assist._x000a__x000a_I am having an issue with the {product_purchased}. Please assist._x000a__x000a_I am having an issue with the {product_purch I'm concerned about the security of my {product_purchased} and would like to ensure that my data is safe."/>
    <x v="2"/>
    <m/>
    <x v="2"/>
    <s v="Phone"/>
    <m/>
    <x v="0"/>
    <m/>
    <m/>
    <n v="0"/>
    <n v="1"/>
    <n v="0"/>
    <s v=""/>
  </r>
  <r>
    <n v="902"/>
    <s v="Jessica Parker"/>
    <s v="ryan65@example.com"/>
    <n v="22"/>
    <s v="Female"/>
    <s v="Samsung Galaxy"/>
    <x v="523"/>
    <x v="2"/>
    <s v="Hardware issue"/>
    <s v="I'm having an issue with the {product_purchased}. Please assist. Thank you if you find this issue. :/_x000a__x000a_I've got a problem with the {product_purchased}. Please assist. Thank you if you I've already contacted customer support multiple times, but the issue remains unresolved."/>
    <x v="2"/>
    <m/>
    <x v="1"/>
    <s v="Chat"/>
    <m/>
    <x v="0"/>
    <m/>
    <m/>
    <n v="0"/>
    <n v="1"/>
    <n v="0"/>
    <s v=""/>
  </r>
  <r>
    <n v="903"/>
    <s v="Steven Martin"/>
    <s v="lindseypeters@example.net"/>
    <n v="51"/>
    <s v="Female"/>
    <s v="Dyson Vacuum Cleaner"/>
    <x v="524"/>
    <x v="2"/>
    <s v="Hardware issue"/>
    <s v="I'm having an issue with the {product_purchased}. Please assist. &lt;/font&gt;&lt;/p&gt; &lt;p&gt;No. The product supplied does not have the name &quot;safer&quot; under the description.&lt;/p&gt;&lt;p&gt;The product supplied I've checked for any available software updates for my {product_purchased}, but there are none."/>
    <x v="0"/>
    <m/>
    <x v="1"/>
    <s v="Chat"/>
    <d v="2023-06-01T17:56:23"/>
    <x v="0"/>
    <m/>
    <m/>
    <n v="0"/>
    <n v="1"/>
    <n v="0"/>
    <s v=""/>
  </r>
  <r>
    <n v="904"/>
    <s v="Lisa Barnett"/>
    <s v="davisdavid@example.com"/>
    <n v="29"/>
    <s v="Female"/>
    <s v="Nest Thermostat"/>
    <x v="138"/>
    <x v="1"/>
    <s v="Account access"/>
    <s v="I've forgotten my password for my {product_purchased} account, and the password reset option is not working. How can I recover my account?_x000a__x000a_To recover your password, right click on your account and choose Manage Password. I've recently updated the firmware of my {product_purchased}, and the issue started happening afterward. Could it be related to the update?"/>
    <x v="1"/>
    <s v="With appear similar."/>
    <x v="0"/>
    <s v="Chat"/>
    <d v="2023-06-01T10:59:24"/>
    <x v="306"/>
    <n v="3"/>
    <n v="1"/>
    <n v="1"/>
    <n v="0"/>
    <n v="0"/>
    <n v="1"/>
  </r>
  <r>
    <n v="905"/>
    <s v="Suzanne Gonzalez"/>
    <s v="htucker@example.net"/>
    <n v="51"/>
    <s v="Female"/>
    <s v="LG OLED"/>
    <x v="525"/>
    <x v="1"/>
    <s v="Account access"/>
    <s v="The {product_purchased} is unable to establish a stable internet connection. It keeps disconnecting intermittently. How can I troubleshoot this network problem?_x000a__x000a_You may look at the current network problem and find it can be found I've checked the device settings and made sure that everything is configured correctly."/>
    <x v="2"/>
    <m/>
    <x v="2"/>
    <s v="Phone"/>
    <m/>
    <x v="0"/>
    <m/>
    <m/>
    <n v="0"/>
    <n v="1"/>
    <n v="0"/>
    <s v=""/>
  </r>
  <r>
    <n v="906"/>
    <s v="Kelly Kim"/>
    <s v="debra25@example.net"/>
    <n v="60"/>
    <s v="Other"/>
    <s v="Lenovo ThinkPad"/>
    <x v="301"/>
    <x v="0"/>
    <s v="Refund request"/>
    <s v="I've encountered a data loss issue with my {product_purchased}. All the files and documents seem to have disappeared. Can you guide me on how to retrieve them? I've noticed that the issue occurs consistently when I use a specific feature or application on my {product_purchased}."/>
    <x v="0"/>
    <m/>
    <x v="0"/>
    <s v="Email"/>
    <d v="2023-06-01T05:28:25"/>
    <x v="0"/>
    <m/>
    <m/>
    <n v="0"/>
    <n v="1"/>
    <n v="0"/>
    <s v=""/>
  </r>
  <r>
    <n v="907"/>
    <s v="Tammy Gray"/>
    <s v="marykirby@example.com"/>
    <n v="31"/>
    <s v="Female"/>
    <s v="iPhone"/>
    <x v="340"/>
    <x v="0"/>
    <s v="Payment issue"/>
    <s v="I've accidentally deleted important data from my {product_purchased}. Is there any way to recover the deleted files? I need them urgently._x000a__x000a_If you can access your account, there's a way to do this. Read the guide I've checked for any available software updates for my {product_purchased}, but there are none."/>
    <x v="2"/>
    <m/>
    <x v="2"/>
    <s v="Social media"/>
    <m/>
    <x v="0"/>
    <m/>
    <m/>
    <n v="0"/>
    <n v="1"/>
    <n v="0"/>
    <s v=""/>
  </r>
  <r>
    <n v="908"/>
    <s v="Robert Kirby"/>
    <s v="ysanchez@example.com"/>
    <n v="54"/>
    <s v="Male"/>
    <s v="Bose SoundLink Speaker"/>
    <x v="94"/>
    <x v="2"/>
    <s v="Hardware issue"/>
    <s v="I'm having an issue with the {product_purchased}. Please assist._x000a__x000a_This item is no longer available. It may have expired or been removed. Please visit a recently closed store to see if it is available._x000a__x000a_This I'm unable to find the option to perform the desired action in the {product_purchased}. Could you please guide me through the steps?"/>
    <x v="1"/>
    <s v="Maintain wait like."/>
    <x v="0"/>
    <s v="Phone"/>
    <d v="2023-06-01T00:00:28"/>
    <x v="307"/>
    <n v="2"/>
    <m/>
    <n v="1"/>
    <n v="0"/>
    <n v="1"/>
    <s v=""/>
  </r>
  <r>
    <n v="909"/>
    <s v="Ryan Garcia"/>
    <s v="darlene62@example.net"/>
    <n v="68"/>
    <s v="Other"/>
    <s v="PlayStation"/>
    <x v="356"/>
    <x v="2"/>
    <s v="Payment issue"/>
    <s v="I'm having an issue with the {product_purchased}. Please assist. (I'm just wondering: what was the price, etc.). I can't get this anywhere. If you cannot find the package with the &quot;product_purch I've recently updated the firmware of my {product_purchased}, and the issue started happening afterward. Could it be related to the update?"/>
    <x v="0"/>
    <m/>
    <x v="1"/>
    <s v="Email"/>
    <d v="2023-06-01T08:16:29"/>
    <x v="0"/>
    <m/>
    <m/>
    <n v="0"/>
    <n v="1"/>
    <n v="0"/>
    <s v=""/>
  </r>
  <r>
    <n v="910"/>
    <s v="Brittany Perry"/>
    <s v="justin97@example.com"/>
    <n v="61"/>
    <s v="Male"/>
    <s v="Lenovo ThinkPad"/>
    <x v="86"/>
    <x v="2"/>
    <s v="Payment issue"/>
    <s v="I'm facing issues logging into my {product_purchased} account. It says my account is locked. What should I do to unlock it?_x000a__x000a_If you're using Windows 10, you should check the settings for your account before you I'm experiencing this issue on multiple devices of the same model, so it seems to be a widespread problem."/>
    <x v="2"/>
    <m/>
    <x v="2"/>
    <s v="Social media"/>
    <m/>
    <x v="0"/>
    <m/>
    <m/>
    <n v="0"/>
    <n v="1"/>
    <n v="0"/>
    <s v=""/>
  </r>
  <r>
    <n v="911"/>
    <s v="David Cole"/>
    <s v="pottermark@example.com"/>
    <n v="32"/>
    <s v="Male"/>
    <s v="Nintendo Switch Pro Controller"/>
    <x v="526"/>
    <x v="3"/>
    <s v="Hardware issue"/>
    <s v="I'm having an issue with the {product_purchased}. Please assist._x000a__x000a_There's no problem with this, the name is wrong and you already know that this is coming from my computer and I need to see what's coming from I've noticed that the issue occurs consistently when I use a specific feature or application on my {product_purchased}."/>
    <x v="2"/>
    <m/>
    <x v="2"/>
    <s v="Chat"/>
    <m/>
    <x v="0"/>
    <m/>
    <m/>
    <n v="0"/>
    <n v="1"/>
    <n v="0"/>
    <s v=""/>
  </r>
  <r>
    <n v="912"/>
    <s v="Scott Foster"/>
    <s v="petersonmaria@example.net"/>
    <n v="25"/>
    <s v="Female"/>
    <s v="Garmin Forerunner"/>
    <x v="367"/>
    <x v="4"/>
    <s v="Network problem"/>
    <s v="I've recently set up my {product_purchased}, but it fails to connect to any available networks. What steps should I take to troubleshoot this issue?_x000a__x000a_$ sudo service uname -r system $system # set ports I'm worried that the issue might be hardware-related and might require repair or replacement."/>
    <x v="1"/>
    <s v="American already two environment."/>
    <x v="0"/>
    <s v="Social media"/>
    <d v="2023-06-01T16:48:34"/>
    <x v="308"/>
    <n v="2"/>
    <n v="3"/>
    <n v="1"/>
    <n v="0"/>
    <n v="1"/>
    <n v="3"/>
  </r>
  <r>
    <n v="913"/>
    <s v="John Mitchell"/>
    <s v="khunt@example.com"/>
    <n v="25"/>
    <s v="Female"/>
    <s v="LG Washing Machine"/>
    <x v="398"/>
    <x v="4"/>
    <s v="Cancellation request"/>
    <s v="I'm having an issue with the {product_purchased}. Please assist._x000a__x000a_Citation_x000a__x000a__x000a_My review for the G4 4K was a mixed bag, very Alright-y. The G4 has very nice white balance. I've followed online tutorials and community forums to troubleshoot the issue, but no luck so far."/>
    <x v="2"/>
    <m/>
    <x v="0"/>
    <s v="Chat"/>
    <m/>
    <x v="0"/>
    <m/>
    <m/>
    <n v="0"/>
    <n v="1"/>
    <n v="0"/>
    <s v=""/>
  </r>
  <r>
    <n v="914"/>
    <s v="Brianna Barajas"/>
    <s v="laurapeterson@example.com"/>
    <n v="29"/>
    <s v="Other"/>
    <s v="Nest Thermostat"/>
    <x v="42"/>
    <x v="3"/>
    <s v="Battery life"/>
    <s v="I'm having an issue with the {product_purchased}. Please assist._x000a__x000a_My friend is trying to purchase a pair of shoes with less than 10 in the first few days, they've got them both in mint condition they need to I've tried clearing the cache and data for the {product_purchased} app, but the issue persists."/>
    <x v="1"/>
    <s v="Computer man perform box wear win just art."/>
    <x v="2"/>
    <s v="Social media"/>
    <d v="2023-06-01T11:24:37"/>
    <x v="309"/>
    <n v="4"/>
    <m/>
    <n v="1"/>
    <n v="0"/>
    <n v="0"/>
    <s v=""/>
  </r>
  <r>
    <n v="915"/>
    <s v="Brian Hale"/>
    <s v="harrisonbarbara@example.net"/>
    <n v="52"/>
    <s v="Female"/>
    <s v="Canon DSLR Camera"/>
    <x v="238"/>
    <x v="4"/>
    <s v="Product recommendation"/>
    <s v="I'm having an issue with the {product_purchased}. Please assist. ‚Äî Ryan A. (@RyanBryan) April 27, 2014_x000a__x000a_The man who was arrested by officers in the area who also tried to detain him has since I've checked for software updates, and my {product_purchased} is already running the latest version."/>
    <x v="0"/>
    <m/>
    <x v="0"/>
    <s v="Chat"/>
    <d v="2023-05-31T22:54:39"/>
    <x v="0"/>
    <m/>
    <m/>
    <n v="0"/>
    <n v="1"/>
    <n v="0"/>
    <s v=""/>
  </r>
  <r>
    <n v="916"/>
    <s v="Kristie Murphy"/>
    <s v="humphreyalfred@example.net"/>
    <n v="59"/>
    <s v="Female"/>
    <s v="Canon DSLR Camera"/>
    <x v="527"/>
    <x v="2"/>
    <s v="Display issue"/>
    <s v="I'm having an issue with the {product_purchased}. Please assist._x000a__x000a_A small problem, but is pretty straightforward: I do not get any of the packages at all._x000a__x000a_I try to close the browser again and it I've noticed a sudden decrease in battery life on my {product_purchased}. It used to last much longer."/>
    <x v="0"/>
    <m/>
    <x v="0"/>
    <s v="Phone"/>
    <d v="2023-06-01T20:22:41"/>
    <x v="0"/>
    <m/>
    <m/>
    <n v="0"/>
    <n v="1"/>
    <n v="0"/>
    <s v=""/>
  </r>
  <r>
    <n v="917"/>
    <s v="Douglas Simpson"/>
    <s v="tannerwilliams@example.net"/>
    <n v="53"/>
    <s v="Other"/>
    <s v="Microsoft Surface"/>
    <x v="195"/>
    <x v="0"/>
    <s v="Product compatibility"/>
    <s v="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
    <x v="0"/>
    <m/>
    <x v="0"/>
    <s v="Email"/>
    <d v="2023-06-01T04:56:42"/>
    <x v="0"/>
    <m/>
    <m/>
    <n v="0"/>
    <n v="1"/>
    <n v="0"/>
    <s v=""/>
  </r>
  <r>
    <n v="918"/>
    <s v="Mark Gay"/>
    <s v="raydavid@example.net"/>
    <n v="34"/>
    <s v="Female"/>
    <s v="Garmin Forerunner"/>
    <x v="3"/>
    <x v="2"/>
    <s v="Display issue"/>
    <s v="I've encountered a data loss issue with my {product_purchased}. All the files and documents seem to have disappeared. Can you guide me on how to retrieve them?_x000a__x000a_You can find all the files on http://web2- I need assistance as soon as possible because it's affecting my work and productivity."/>
    <x v="1"/>
    <s v="Enter item fund professional region quickly all."/>
    <x v="3"/>
    <s v="Chat"/>
    <d v="2023-06-01T06:06:43"/>
    <x v="310"/>
    <n v="2"/>
    <n v="9"/>
    <n v="1"/>
    <n v="0"/>
    <n v="1"/>
    <n v="9"/>
  </r>
  <r>
    <n v="919"/>
    <s v="John Kaufman"/>
    <s v="chadcollins@example.com"/>
    <n v="60"/>
    <s v="Female"/>
    <s v="Sony PlayStation"/>
    <x v="254"/>
    <x v="2"/>
    <s v="Product compatibility"/>
    <s v="I'm having an issue with the {product_purchased}. Please assist. Product is available from any of the retailers listed and not from another store._x000a__x000a_Cannot be used with any other product._x000a__x000a__x000a_Description of warranty: I've noticed a peculiar error message popping up on my {product_purchased} screen. It says '{error_message}'. What does it mean?"/>
    <x v="2"/>
    <m/>
    <x v="0"/>
    <s v="Chat"/>
    <m/>
    <x v="0"/>
    <m/>
    <m/>
    <n v="0"/>
    <n v="1"/>
    <n v="0"/>
    <s v=""/>
  </r>
  <r>
    <n v="920"/>
    <s v="Sarah Shields"/>
    <s v="cpacheco@example.net"/>
    <n v="48"/>
    <s v="Female"/>
    <s v="Asus ROG"/>
    <x v="327"/>
    <x v="0"/>
    <s v="Peripheral compatibility"/>
    <s v="I'm having an issue with the {product_purchased}. Please assist. I'm having an issue with the product for which the product number in the box is incorrect and I'd appreciate your help._x000a__x000a__x000a_Product #: S3M I've noticed a peculiar error message popping up on my {product_purchased} screen. It says '{error_message}'. What does it mean?"/>
    <x v="1"/>
    <s v="Spend half majority road hair season activity."/>
    <x v="2"/>
    <s v="Email"/>
    <d v="2023-05-31T23:42:47"/>
    <x v="311"/>
    <n v="4"/>
    <n v="4"/>
    <n v="1"/>
    <n v="0"/>
    <n v="0"/>
    <n v="4"/>
  </r>
  <r>
    <n v="921"/>
    <s v="Susan Bailey"/>
    <s v="ericcarter@example.org"/>
    <n v="33"/>
    <s v="Male"/>
    <s v="LG Washing Machine"/>
    <x v="528"/>
    <x v="2"/>
    <s v="Hardware issue"/>
    <s v="I'm having an issue with the {product_purchased}. Please assist._x000a__x000a_Thanks! I've noticed a peculiar error message popping up on my {product_purchased} screen. It says '{error_message}'. What does it mean?"/>
    <x v="2"/>
    <m/>
    <x v="1"/>
    <s v="Email"/>
    <m/>
    <x v="0"/>
    <m/>
    <m/>
    <n v="0"/>
    <n v="1"/>
    <n v="0"/>
    <s v=""/>
  </r>
  <r>
    <n v="922"/>
    <s v="Richard Price"/>
    <s v="iphillips@example.net"/>
    <n v="43"/>
    <s v="Other"/>
    <s v="Lenovo ThinkPad"/>
    <x v="140"/>
    <x v="0"/>
    <s v="Product setup"/>
    <s v="I'm having an issue with the {product_purchased}. Please assist. My shop's prices are a little different than normal from where I live. -J._x000a__x000a_We have a couple of guys who buy everything and the sales assistant I've followed the troubleshooting steps mentioned in the user manual, but the issue persists."/>
    <x v="0"/>
    <m/>
    <x v="1"/>
    <s v="Email"/>
    <d v="2023-06-01T17:57:50"/>
    <x v="0"/>
    <m/>
    <m/>
    <n v="0"/>
    <n v="1"/>
    <n v="0"/>
    <s v=""/>
  </r>
  <r>
    <n v="923"/>
    <s v="April Ramirez"/>
    <s v="smithelizabeth@example.org"/>
    <n v="43"/>
    <s v="Male"/>
    <s v="Asus ROG"/>
    <x v="491"/>
    <x v="3"/>
    <s v="Delivery problem"/>
    <s v="I've noticed a software bug in the {product_purchased} app. It's causing data loss and unexpected errors. How can I resolve this issue?_x000a__x000a__x000a_I just installed {product_purchased} app and I got my I'm unable to find the option to perform the desired action in the {product_purchased}. Could you please guide me through the steps?"/>
    <x v="1"/>
    <s v="Environmental believe say collection director similar something."/>
    <x v="2"/>
    <s v="Social media"/>
    <d v="2023-06-01T19:38:51"/>
    <x v="312"/>
    <n v="3"/>
    <m/>
    <n v="1"/>
    <n v="0"/>
    <n v="0"/>
    <s v=""/>
  </r>
  <r>
    <n v="924"/>
    <s v="Robert Harris"/>
    <s v="tlarsen@example.org"/>
    <n v="56"/>
    <s v="Other"/>
    <s v="Dell XPS"/>
    <x v="264"/>
    <x v="4"/>
    <s v="Network problem"/>
    <s v="I'm having an issue with the {product_purchased}. Please assist._x000a__x000a_Product Name: &quot;Vacation&quot;_x000a__x000a_Color: Blue_x000a__x000a_Color Code: R_x000a__x000a_Quantity: $250 / 30 Pairs The issue I'm facing is intermittent. Sometimes it works fine, but other times it acts up unexpectedly."/>
    <x v="2"/>
    <m/>
    <x v="0"/>
    <s v="Phone"/>
    <m/>
    <x v="0"/>
    <m/>
    <m/>
    <n v="0"/>
    <n v="1"/>
    <n v="0"/>
    <s v=""/>
  </r>
  <r>
    <n v="925"/>
    <s v="Paul Johnson"/>
    <s v="xparker@example.org"/>
    <n v="35"/>
    <s v="Other"/>
    <s v="Amazon Echo"/>
    <x v="255"/>
    <x v="0"/>
    <s v="Cancellation request"/>
    <s v="I'm having an issue with the {product_purchased}. Please assist. You don't have to be on the [product_price]. If it's the same one, I might suggest you sell it. But it has a better chance I've already contacted customer support multiple times, but the issue remains unresolved."/>
    <x v="0"/>
    <m/>
    <x v="3"/>
    <s v="Social media"/>
    <d v="2023-06-01T13:55:54"/>
    <x v="0"/>
    <m/>
    <m/>
    <n v="0"/>
    <n v="1"/>
    <n v="0"/>
    <s v=""/>
  </r>
  <r>
    <n v="926"/>
    <s v="Jerry Gray"/>
    <s v="adamholloway@example.org"/>
    <n v="38"/>
    <s v="Male"/>
    <s v="Amazon Kindle"/>
    <x v="66"/>
    <x v="4"/>
    <s v="Product compatibility"/>
    <s v="I'm having an issue with the {product_purchased}. Please assist._x000a__x000a_In the case of the {product_purchased }, I need a way to make a {product_purchased} at home order. I I rely heavily on my {product_purchased} for my daily tasks, and this issue is hindering my productivity."/>
    <x v="2"/>
    <m/>
    <x v="0"/>
    <s v="Social media"/>
    <m/>
    <x v="0"/>
    <m/>
    <m/>
    <n v="0"/>
    <n v="1"/>
    <n v="0"/>
    <s v=""/>
  </r>
  <r>
    <n v="927"/>
    <s v="Richard Wright"/>
    <s v="kimberlynavarro@example.org"/>
    <n v="47"/>
    <s v="Female"/>
    <s v="Autodesk AutoCAD"/>
    <x v="529"/>
    <x v="1"/>
    <s v="Payment issue"/>
    <s v="I'm having an issue with the {product_purchased}. Please assist._x000a__x000a_Your product_purchased is not being used to pay for the service. You simply have to make sure everything in the product is charged for at the I've performed a factory reset on my {product_purchased}, hoping it would resolve the problem, but it didn't help."/>
    <x v="1"/>
    <s v="Expect week community firm politics."/>
    <x v="2"/>
    <s v="Chat"/>
    <d v="2023-06-01T02:24:58"/>
    <x v="313"/>
    <n v="4"/>
    <n v="8"/>
    <n v="1"/>
    <n v="0"/>
    <n v="0"/>
    <n v="8"/>
  </r>
  <r>
    <n v="928"/>
    <s v="Jimmy Wise"/>
    <s v="katie57@example.org"/>
    <n v="45"/>
    <s v="Other"/>
    <s v="Adobe Photoshop"/>
    <x v="380"/>
    <x v="3"/>
    <s v="Account access"/>
    <s v="I'm having an issue with the {product_purchased}. Please assist._x000a__x000a_SOME OF THIS HAS BEEN REHABENED IN THIS POST. PLEASE RELEVANT! I'm unable to find the option to perform the desired action in the {product_purchased}. Could you please guide me through the steps?"/>
    <x v="0"/>
    <m/>
    <x v="3"/>
    <s v="Phone"/>
    <d v="2023-06-01T01:33:59"/>
    <x v="0"/>
    <m/>
    <m/>
    <n v="0"/>
    <n v="1"/>
    <n v="0"/>
    <s v=""/>
  </r>
  <r>
    <n v="929"/>
    <s v="Larry Villa"/>
    <s v="josephbrown@example.com"/>
    <n v="27"/>
    <s v="Other"/>
    <s v="MacBook Pro"/>
    <x v="490"/>
    <x v="2"/>
    <s v="Product compatibility"/>
    <s v="I'm having an issue with the {product_purchased}. Please assist. If this is a new or confusing product item, please let us know. I need assistance as soon as possible because it's affecting my work and productivity."/>
    <x v="0"/>
    <m/>
    <x v="2"/>
    <s v="Chat"/>
    <d v="2023-06-01T04:31:00"/>
    <x v="0"/>
    <m/>
    <m/>
    <n v="0"/>
    <n v="1"/>
    <n v="0"/>
    <s v=""/>
  </r>
  <r>
    <n v="930"/>
    <s v="Micheal Buckley"/>
    <s v="michaelmiller@example.org"/>
    <n v="46"/>
    <s v="Female"/>
    <s v="Samsung Galaxy"/>
    <x v="530"/>
    <x v="1"/>
    <s v="Hardware issue"/>
    <s v="I'm having an issue with the {product_purchased}. Please assist._x000a__x000a_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
    <x v="1"/>
    <s v="Agreement book watch concern."/>
    <x v="0"/>
    <s v="Phone"/>
    <d v="2023-06-01T21:50:02"/>
    <x v="314"/>
    <n v="1"/>
    <m/>
    <n v="1"/>
    <n v="0"/>
    <n v="1"/>
    <s v=""/>
  </r>
  <r>
    <n v="931"/>
    <s v="James Todd"/>
    <s v="felicia89@example.net"/>
    <n v="23"/>
    <s v="Female"/>
    <s v="Dell XPS"/>
    <x v="328"/>
    <x v="4"/>
    <s v="Refund request"/>
    <s v="I'm having an issue with the {product_purchased}. Please assist._x000a__x000a_I have an issue with the {product_purchased}. Please assist._x000a__x000a_I have an issue with the {product_purchased}. I've recently updated the firmware of my {product_purchased}, and the issue started happening afterward. Could it be related to the update?"/>
    <x v="0"/>
    <m/>
    <x v="0"/>
    <s v="Social media"/>
    <d v="2023-06-01T01:29:04"/>
    <x v="0"/>
    <m/>
    <m/>
    <n v="0"/>
    <n v="1"/>
    <n v="0"/>
    <s v=""/>
  </r>
  <r>
    <n v="932"/>
    <s v="Kelly Zamora"/>
    <s v="kimberlybryant@example.net"/>
    <n v="57"/>
    <s v="Other"/>
    <s v="LG OLED"/>
    <x v="233"/>
    <x v="2"/>
    <s v="Network problem"/>
    <s v="I'm having an issue with the {product_purchased}. Please assist._x000a__x000a_The following is an issue I started to find when using the store on a PC. The store's pricing has changed since 2010._x000a__x000a_The store's I've tried clearing the cache and data for the {product_purchased} app, but the issue persists."/>
    <x v="2"/>
    <m/>
    <x v="0"/>
    <s v="Phone"/>
    <m/>
    <x v="0"/>
    <m/>
    <m/>
    <n v="0"/>
    <n v="1"/>
    <n v="0"/>
    <s v=""/>
  </r>
  <r>
    <n v="933"/>
    <s v="Maurice Brown"/>
    <s v="elliottcollin@example.com"/>
    <n v="33"/>
    <s v="Other"/>
    <s v="Microsoft Xbox Controller"/>
    <x v="531"/>
    <x v="0"/>
    <s v="Peripheral compatibility"/>
    <s v="I'm unable to access my {product_purchased} account. It keeps displaying an 'Invalid Credentials' error, even though I'm using the correct login information. How can I regain access to my account?_x000a__x000a_If your I've tried clearing the cache and data for the {product_purchased} app, but the issue persists."/>
    <x v="2"/>
    <m/>
    <x v="2"/>
    <s v="Phone"/>
    <m/>
    <x v="0"/>
    <m/>
    <m/>
    <n v="0"/>
    <n v="1"/>
    <n v="0"/>
    <s v=""/>
  </r>
  <r>
    <n v="934"/>
    <s v="Theodore Rojas"/>
    <s v="obrown@example.org"/>
    <n v="60"/>
    <s v="Male"/>
    <s v="LG OLED"/>
    <x v="532"/>
    <x v="0"/>
    <s v="Hardware issue"/>
    <s v="I'm having an issue with the {product_purchased}. Please assist. I rely heavily on my {product_purchased} for my daily tasks, and this issue is hindering my productivity."/>
    <x v="1"/>
    <s v="Nice apply something share off."/>
    <x v="3"/>
    <s v="Phone"/>
    <d v="2023-06-01T00:45:06"/>
    <x v="315"/>
    <n v="1"/>
    <n v="12"/>
    <n v="1"/>
    <n v="0"/>
    <n v="1"/>
    <n v="12"/>
  </r>
  <r>
    <n v="935"/>
    <s v="Jeffery Flynn"/>
    <s v="joneskathleen@example.net"/>
    <n v="35"/>
    <s v="Other"/>
    <s v="PlayStation"/>
    <x v="533"/>
    <x v="0"/>
    <s v="Network problem"/>
    <s v="I've noticed a software bug in the {product_purchased} app. It's causing data loss and unexpected errors. How can I resolve this issue?_x000a__x000a_1._x000a__x000a_Create an account to get up-to-date information I'm using the original charger that came with my {product_purchased}, but it's not charging properly."/>
    <x v="0"/>
    <m/>
    <x v="0"/>
    <s v="Phone"/>
    <d v="2023-06-01T11:54:07"/>
    <x v="0"/>
    <m/>
    <m/>
    <n v="0"/>
    <n v="1"/>
    <n v="0"/>
    <s v=""/>
  </r>
  <r>
    <n v="936"/>
    <s v="Dawn Thomas"/>
    <s v="dbrowning@example.net"/>
    <n v="48"/>
    <s v="Female"/>
    <s v="Sony 4K HDR TV"/>
    <x v="50"/>
    <x v="2"/>
    <s v="Network problem"/>
    <s v="I'm having an issue with the {product_purchased}. Please assist._x000a__x000a_I need a product that is perfect for me, and I want to sell you something special, or to sell you something nice. If I try to sell I'm worried that the issue might be hardware-related and might require repair or replacement."/>
    <x v="2"/>
    <m/>
    <x v="0"/>
    <s v="Social media"/>
    <m/>
    <x v="0"/>
    <m/>
    <m/>
    <n v="0"/>
    <n v="1"/>
    <n v="0"/>
    <s v=""/>
  </r>
  <r>
    <n v="937"/>
    <s v="Kirk Vasquez"/>
    <s v="gmitchell@example.com"/>
    <n v="23"/>
    <s v="Male"/>
    <s v="Google Nest"/>
    <x v="304"/>
    <x v="1"/>
    <s v="Peripheral compatibility"/>
    <s v="I'm unable to access my {product_purchased} account. It keeps displaying an 'Invalid Credentials' error, even though I'm using the correct login information. How can I regain access to my account?_x000a__x000a_You can I've checked for any available software updates for my {product_purchased}, but there are none."/>
    <x v="0"/>
    <m/>
    <x v="3"/>
    <s v="Social media"/>
    <d v="2023-06-01T16:12:10"/>
    <x v="0"/>
    <m/>
    <m/>
    <n v="0"/>
    <n v="1"/>
    <n v="0"/>
    <s v=""/>
  </r>
  <r>
    <n v="938"/>
    <s v="Paul Lopez"/>
    <s v="patrickgoodwin@example.net"/>
    <n v="58"/>
    <s v="Male"/>
    <s v="Philips Hue Lights"/>
    <x v="534"/>
    <x v="3"/>
    <s v="Product compatibility"/>
    <s v="My {product_purchased} is making strange noises and not functioning properly. I suspect there might be a hardware issue. Can you please help me with this? Thanks for the help._x000a__x000a_Click to expand... I'm not sure if this issue is specific to my device or if others have reported similar problems."/>
    <x v="1"/>
    <s v="Similar newspaper begin have role sell."/>
    <x v="2"/>
    <s v="Phone"/>
    <d v="2023-06-01T02:25:10"/>
    <x v="316"/>
    <n v="5"/>
    <m/>
    <n v="1"/>
    <n v="0"/>
    <n v="0"/>
    <s v=""/>
  </r>
  <r>
    <n v="939"/>
    <s v="Brenda Newman"/>
    <s v="williamsamy@example.net"/>
    <n v="53"/>
    <s v="Female"/>
    <s v="Microsoft Surface"/>
    <x v="324"/>
    <x v="0"/>
    <s v="Peripheral compatibility"/>
    <s v="I'm having an issue with the {product_purchased}. Please assist. It is very important to us that you understand that this order does not comply with the terms and conditions of any of our other orders_x000a__x000a_* You can order anything This problem started occurring after the recent software update. I haven't made any other changes to the device."/>
    <x v="1"/>
    <s v="Meeting fine whatever energy four happen."/>
    <x v="0"/>
    <s v="Social media"/>
    <d v="2023-06-01T05:11:12"/>
    <x v="317"/>
    <n v="3"/>
    <n v="8"/>
    <n v="1"/>
    <n v="0"/>
    <n v="0"/>
    <n v="8"/>
  </r>
  <r>
    <n v="940"/>
    <s v="Luis Strickland"/>
    <s v="jamescole@example.org"/>
    <n v="41"/>
    <s v="Male"/>
    <s v="Google Nest"/>
    <x v="280"/>
    <x v="2"/>
    <s v="Delivery problem"/>
    <s v="My {product_purchased} crashed, and I lost all the data stored on it. Is there any way to recover the lost data? Thanks,_x000a__x000a_Steve@mygolf.com_x000a__x000a_Thanks_x000a__x000a_Timothy@hot I'm experiencing this issue on multiple devices of the same model, so it seems to be a widespread problem."/>
    <x v="1"/>
    <s v="Term win every."/>
    <x v="3"/>
    <s v="Chat"/>
    <d v="2023-06-01T10:45:13"/>
    <x v="318"/>
    <n v="2"/>
    <m/>
    <n v="1"/>
    <n v="0"/>
    <n v="1"/>
    <s v=""/>
  </r>
  <r>
    <n v="941"/>
    <s v="John Mosley"/>
    <s v="bonnie09@example.org"/>
    <n v="52"/>
    <s v="Female"/>
    <s v="Fitbit Charge"/>
    <x v="258"/>
    <x v="0"/>
    <s v="Software bug"/>
    <s v="I'm having an issue with the {product_purchased}. Please assist. Contact our Customer Service team for an individualized refund. This problem started occurring after the recent software update. I haven't made any other changes to the device."/>
    <x v="2"/>
    <m/>
    <x v="3"/>
    <s v="Chat"/>
    <m/>
    <x v="0"/>
    <m/>
    <m/>
    <n v="0"/>
    <n v="1"/>
    <n v="0"/>
    <s v=""/>
  </r>
  <r>
    <n v="942"/>
    <s v="Antonio Smith"/>
    <s v="njohnson@example.net"/>
    <n v="49"/>
    <s v="Other"/>
    <s v="Dell XPS"/>
    <x v="393"/>
    <x v="3"/>
    <s v="Delivery problem"/>
    <s v="I'm having an issue with the {product_purchased}. Please assist._x000a__x000a_Sorry, this product is no longer available. I've already contacted customer support multiple times, but the issue remains unresolved."/>
    <x v="0"/>
    <m/>
    <x v="0"/>
    <s v="Email"/>
    <d v="2023-06-01T18:41:15"/>
    <x v="0"/>
    <m/>
    <m/>
    <n v="0"/>
    <n v="1"/>
    <n v="0"/>
    <s v=""/>
  </r>
  <r>
    <n v="943"/>
    <s v="Brian Fuller"/>
    <s v="michael60@example.net"/>
    <n v="37"/>
    <s v="Other"/>
    <s v="Fitbit Versa Smartwatch"/>
    <x v="262"/>
    <x v="0"/>
    <s v="Product compatibility"/>
    <s v="There seems to be a hardware problem with my {product_purchased}. The screen is flickering, and I'm unable to use it. What should I do? If you do have hardware issues:_x000a__x000a_- use this menu to remove the I need assistance as soon as possible because it's affecting my work and productivity."/>
    <x v="2"/>
    <m/>
    <x v="2"/>
    <s v="Social media"/>
    <m/>
    <x v="0"/>
    <m/>
    <m/>
    <n v="0"/>
    <n v="1"/>
    <n v="0"/>
    <s v=""/>
  </r>
  <r>
    <n v="944"/>
    <s v="Jessica Nguyen"/>
    <s v="diazkevin@example.com"/>
    <n v="19"/>
    <s v="Female"/>
    <s v="Autodesk AutoCAD"/>
    <x v="438"/>
    <x v="0"/>
    <s v="Delivery problem"/>
    <s v="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
    <x v="0"/>
    <m/>
    <x v="3"/>
    <s v="Social media"/>
    <d v="2023-06-01T14:10:18"/>
    <x v="0"/>
    <m/>
    <m/>
    <n v="0"/>
    <n v="1"/>
    <n v="0"/>
    <s v=""/>
  </r>
  <r>
    <n v="945"/>
    <s v="Joshua Johnson"/>
    <s v="jon16@example.com"/>
    <n v="63"/>
    <s v="Male"/>
    <s v="Philips Hue Lights"/>
    <x v="535"/>
    <x v="2"/>
    <s v="Account access"/>
    <s v="I'm having an issue with the {product_purchased}. Please assist._x000a__x000a_You must log in to vote on this Product at our 2017 Sales Update Event. You will also receivefacepalming by signing up for our newsletter or I've checked for any available software updates for my {product_purchased}, but there are none."/>
    <x v="1"/>
    <s v="Woman add long and force quite hair."/>
    <x v="1"/>
    <s v="Email"/>
    <d v="2023-06-01T10:48:19"/>
    <x v="319"/>
    <n v="5"/>
    <n v="3"/>
    <n v="1"/>
    <n v="0"/>
    <n v="0"/>
    <n v="3"/>
  </r>
  <r>
    <n v="946"/>
    <s v="Kevin Odonnell Jr."/>
    <s v="pcooper@example.com"/>
    <n v="55"/>
    <s v="Female"/>
    <s v="GoPro Hero"/>
    <x v="521"/>
    <x v="0"/>
    <s v="Installation support"/>
    <s v="I'm having an issue with the {product_purchased}. Please assist. I've checked for software updates, and my {product_purchased} is already running the latest version."/>
    <x v="2"/>
    <m/>
    <x v="0"/>
    <s v="Chat"/>
    <m/>
    <x v="0"/>
    <m/>
    <m/>
    <n v="0"/>
    <n v="1"/>
    <n v="0"/>
    <s v=""/>
  </r>
  <r>
    <n v="947"/>
    <s v="Marcus Galloway"/>
    <s v="joan71@example.net"/>
    <n v="18"/>
    <s v="Other"/>
    <s v="Nintendo Switch Pro Controller"/>
    <x v="290"/>
    <x v="1"/>
    <s v="Account access"/>
    <s v="I'm having an issue with the {product_purchased}. Please assist. We have a system that's not available. If you're having issues with the product, please contact us right away._x000a__x000a_It's so simple, doesn't The issue I'm facing is intermittent. Sometimes it works fine, but other times it acts up unexpectedly."/>
    <x v="0"/>
    <m/>
    <x v="2"/>
    <s v="Chat"/>
    <d v="2023-06-01T13:45:21"/>
    <x v="0"/>
    <m/>
    <m/>
    <n v="0"/>
    <n v="1"/>
    <n v="0"/>
    <s v=""/>
  </r>
  <r>
    <n v="948"/>
    <s v="Brittany Foster MD"/>
    <s v="odomdoris@example.org"/>
    <n v="29"/>
    <s v="Male"/>
    <s v="Microsoft Xbox Controller"/>
    <x v="461"/>
    <x v="2"/>
    <s v="Payment issue"/>
    <s v="I'm having an issue with the {product_purchased}. Please assist._x000a__x000a_Add a product you have purchased for sale into the cart._x000a__x000a_{Product Name} will appear in the bottom right corner. Use your Google account to I've already contacted customer support multiple times, but the issue remains unresolved."/>
    <x v="0"/>
    <m/>
    <x v="0"/>
    <s v="Email"/>
    <d v="2023-06-01T14:53:23"/>
    <x v="0"/>
    <m/>
    <m/>
    <n v="0"/>
    <n v="1"/>
    <n v="0"/>
    <s v=""/>
  </r>
  <r>
    <n v="949"/>
    <s v="Sandra Hopkins"/>
    <s v="elizabethjenkins@example.com"/>
    <n v="64"/>
    <s v="Female"/>
    <s v="GoPro Action Camera"/>
    <x v="271"/>
    <x v="2"/>
    <s v="Software bug"/>
    <s v="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
    <x v="2"/>
    <m/>
    <x v="1"/>
    <s v="Email"/>
    <m/>
    <x v="0"/>
    <m/>
    <m/>
    <n v="0"/>
    <n v="1"/>
    <n v="0"/>
    <s v=""/>
  </r>
  <r>
    <n v="950"/>
    <s v="Diane Watson"/>
    <s v="janet06@example.com"/>
    <n v="50"/>
    <s v="Other"/>
    <s v="Nest Thermostat"/>
    <x v="382"/>
    <x v="0"/>
    <s v="Payment issue"/>
    <s v="I'm having an issue with the {product_purchased}. Please assist. It will take a few days to resolve this issue. The amount you're paying is $2.30 USD_x000a__x000a_This product was last updated on 2018-11 I've noticed a sudden decrease in battery life on my {product_purchased}. It used to last much longer."/>
    <x v="1"/>
    <s v="Into born ground street enough direction left."/>
    <x v="3"/>
    <s v="Email"/>
    <d v="2023-06-01T09:36:26"/>
    <x v="320"/>
    <n v="4"/>
    <m/>
    <n v="1"/>
    <n v="0"/>
    <n v="0"/>
    <s v=""/>
  </r>
  <r>
    <n v="951"/>
    <s v="Michael Lowe"/>
    <s v="tonirichardson@example.org"/>
    <n v="64"/>
    <s v="Other"/>
    <s v="Microsoft Surface"/>
    <x v="536"/>
    <x v="2"/>
    <s v="Network problem"/>
    <s v="I'm having an issue with the {product_purchased}. Please assist._x000a__x000a_When you are purchasing this app, you are agreeing to unstuck_name() (which returns true if the app is bought or not), that you want I've followed the troubleshooting steps mentioned in the user manual, but the issue persists."/>
    <x v="1"/>
    <s v="Challenge executive thought hard war hope indeed."/>
    <x v="3"/>
    <s v="Chat"/>
    <d v="2023-06-01T05:37:28"/>
    <x v="321"/>
    <n v="3"/>
    <n v="7"/>
    <n v="1"/>
    <n v="0"/>
    <n v="0"/>
    <n v="7"/>
  </r>
  <r>
    <n v="952"/>
    <s v="Tiffany Johnson"/>
    <s v="stevensamanda@example.org"/>
    <n v="56"/>
    <s v="Other"/>
    <s v="Nintendo Switch"/>
    <x v="372"/>
    <x v="0"/>
    <s v="Product compatibility"/>
    <s v="I'm having an issue with the {product_purchased}. Please assist._x000a__x000a_You're able to add more._x000a__x000a_{product_add} I've noticed a peculiar error message popping up on my {product_purchased} screen. It says '{error_message}'. What does it mean?"/>
    <x v="2"/>
    <m/>
    <x v="0"/>
    <s v="Chat"/>
    <m/>
    <x v="0"/>
    <m/>
    <m/>
    <n v="0"/>
    <n v="1"/>
    <n v="0"/>
    <s v=""/>
  </r>
  <r>
    <n v="953"/>
    <s v="Philip Jordan"/>
    <s v="mcbridebrett@example.org"/>
    <n v="50"/>
    <s v="Male"/>
    <s v="Apple AirPods"/>
    <x v="537"/>
    <x v="2"/>
    <s v="Installation support"/>
    <s v="I'm having an issue with the {product_purchased}. Please assist._x000a__x000a_&lt;div class=&quot;product_description&amp;&quot;&gt; &lt;div class=&quot;product_code&quot; data-product = &quot;50F5-50F6-50 I've checked for software updates, and my {product_purchased} is already running the latest version."/>
    <x v="2"/>
    <m/>
    <x v="1"/>
    <s v="Chat"/>
    <m/>
    <x v="0"/>
    <m/>
    <m/>
    <n v="0"/>
    <n v="1"/>
    <n v="0"/>
    <s v=""/>
  </r>
  <r>
    <n v="954"/>
    <s v="Christopher Reynolds"/>
    <s v="seansantiago@example.org"/>
    <n v="24"/>
    <s v="Other"/>
    <s v="Adobe Photoshop"/>
    <x v="371"/>
    <x v="3"/>
    <s v="Display issue"/>
    <s v="I'm having an issue with the {product_purchased}. Please assist. Please contact [email protected&gt;] for more information._x000a__x000a_(The product is actually missing the *product_name* field, which corresponds to the manufacturer's The issue I'm facing is intermittent. Sometimes it works fine, but other times it acts up unexpectedly."/>
    <x v="1"/>
    <s v="Prove put yes others."/>
    <x v="3"/>
    <s v="Phone"/>
    <d v="2023-06-01T12:38:33"/>
    <x v="322"/>
    <n v="5"/>
    <m/>
    <n v="1"/>
    <n v="0"/>
    <n v="0"/>
    <s v=""/>
  </r>
  <r>
    <n v="955"/>
    <s v="Matthew Garcia"/>
    <s v="qgalvan@example.net"/>
    <n v="30"/>
    <s v="Female"/>
    <s v="LG OLED"/>
    <x v="493"/>
    <x v="2"/>
    <s v="Product recommendation"/>
    <s v="The {product_purchased} is unable to establish a stable internet connection. It keeps disconnecting intermittently. How can I troubleshoot this network problem?_x000a__x000a_Please review your computer's manual on how to troubleshoot an internet I've followed the troubleshooting steps mentioned in the user manual, but the issue persists."/>
    <x v="1"/>
    <s v="Believe poor board opportunity hotel film mean."/>
    <x v="1"/>
    <s v="Chat"/>
    <d v="2023-06-01T19:25:34"/>
    <x v="323"/>
    <n v="3"/>
    <m/>
    <n v="1"/>
    <n v="0"/>
    <n v="0"/>
    <s v=""/>
  </r>
  <r>
    <n v="956"/>
    <s v="Andrew Mosley"/>
    <s v="kellytonya@example.net"/>
    <n v="20"/>
    <s v="Female"/>
    <s v="Bose SoundLink Speaker"/>
    <x v="526"/>
    <x v="2"/>
    <s v="Hardware issue"/>
    <s v="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
    <x v="1"/>
    <s v="Rate somebody final miss while professor center."/>
    <x v="0"/>
    <s v="Phone"/>
    <d v="2023-06-01T11:45:35"/>
    <x v="324"/>
    <n v="5"/>
    <n v="3"/>
    <n v="1"/>
    <n v="0"/>
    <n v="0"/>
    <n v="3"/>
  </r>
  <r>
    <n v="957"/>
    <s v="Jason Page"/>
    <s v="sanchezbobby@example.org"/>
    <n v="64"/>
    <s v="Other"/>
    <s v="Sony Xperia"/>
    <x v="538"/>
    <x v="3"/>
    <s v="Network problem"/>
    <s v="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
    <x v="1"/>
    <s v="Base low change create north."/>
    <x v="3"/>
    <s v="Social media"/>
    <d v="2023-06-01T00:22:36"/>
    <x v="325"/>
    <n v="1"/>
    <n v="7"/>
    <n v="1"/>
    <n v="0"/>
    <n v="1"/>
    <n v="7"/>
  </r>
  <r>
    <n v="958"/>
    <s v="Edward Camacho"/>
    <s v="mdavis@example.org"/>
    <n v="54"/>
    <s v="Female"/>
    <s v="LG Washing Machine"/>
    <x v="349"/>
    <x v="2"/>
    <s v="Delivery problem"/>
    <s v="I'm having an issue with the {product_purchased}. Please assist._x000a__x000a_If you want to be notified when something goes down or is delayed please follow the updates on twitter &lt;a href=&quot;https://twitter.com/tos The issue I'm facing is intermittent. Sometimes it works fine, but other times it acts up unexpectedly."/>
    <x v="2"/>
    <m/>
    <x v="2"/>
    <s v="Social media"/>
    <m/>
    <x v="0"/>
    <m/>
    <m/>
    <n v="0"/>
    <n v="1"/>
    <n v="0"/>
    <s v=""/>
  </r>
  <r>
    <n v="959"/>
    <s v="Melissa Anderson"/>
    <s v="greenejose@example.com"/>
    <n v="69"/>
    <s v="Other"/>
    <s v="LG Washing Machine"/>
    <x v="539"/>
    <x v="0"/>
    <s v="Software bug"/>
    <s v="I'm having an issue with the {product_purchased}. Please assist._x000a__x000a_&quot;If I don't know what I'm doing wrong, please refer to our support services at http://www.coatlassian.net/&quot; or at I'm using the original charger that came with my {product_purchased}, but it's not charging properly."/>
    <x v="2"/>
    <m/>
    <x v="0"/>
    <s v="Chat"/>
    <m/>
    <x v="0"/>
    <m/>
    <m/>
    <n v="0"/>
    <n v="1"/>
    <n v="0"/>
    <s v=""/>
  </r>
  <r>
    <n v="960"/>
    <s v="John Roberts"/>
    <s v="jessicaclark@example.org"/>
    <n v="65"/>
    <s v="Other"/>
    <s v="Asus ROG"/>
    <x v="163"/>
    <x v="3"/>
    <s v="Battery life"/>
    <s v="I'm having an issue with the {product_purchased}. Please assist. 1-800-859-7267 2 e-mail us at tips@pet-babe.us for questions or to try out this product if you I've tried different settings and configurations on my {product_purchased}, but the issue persists."/>
    <x v="1"/>
    <s v="Somebody today skill politics fear."/>
    <x v="3"/>
    <s v="Email"/>
    <d v="2023-06-01T17:56:41"/>
    <x v="326"/>
    <n v="1"/>
    <m/>
    <n v="1"/>
    <n v="0"/>
    <n v="1"/>
    <s v=""/>
  </r>
  <r>
    <n v="961"/>
    <s v="Michael Dudley"/>
    <s v="christopheryoung@example.net"/>
    <n v="48"/>
    <s v="Female"/>
    <s v="Bose SoundLink Speaker"/>
    <x v="381"/>
    <x v="4"/>
    <s v="Installation support"/>
    <s v="I'm having an issue with the {product_purchased}. Please assist. It's a good value._x000a__x000a_- My company will not ask for you to take on any kind of product_x000a__x000a_In order to send money through Bitcoin, I've performed a factory reset on my {product_purchased}, hoping it would resolve the problem, but it didn't help."/>
    <x v="0"/>
    <m/>
    <x v="2"/>
    <s v="Phone"/>
    <d v="2023-06-01T11:29:43"/>
    <x v="0"/>
    <m/>
    <m/>
    <n v="0"/>
    <n v="1"/>
    <n v="0"/>
    <s v=""/>
  </r>
  <r>
    <n v="962"/>
    <s v="Jacob Pearson"/>
    <s v="valeriebaker@example.org"/>
    <n v="60"/>
    <s v="Female"/>
    <s v="LG OLED"/>
    <x v="297"/>
    <x v="4"/>
    <s v="Battery life"/>
    <s v="I'm having an issue with the {product_purchased}. Please assist._x000a__x000a__x000a_Thanks for reporting!_x000a__x000a__x000a_Thank you for your patience._x000a__x000a_M-AGy_x000a__x000a_M-A-Gm I've already contacted customer support multiple times, but the issue remains unresolved."/>
    <x v="0"/>
    <m/>
    <x v="2"/>
    <s v="Phone"/>
    <d v="2023-06-01T01:21:45"/>
    <x v="0"/>
    <m/>
    <m/>
    <n v="0"/>
    <n v="1"/>
    <n v="0"/>
    <s v=""/>
  </r>
  <r>
    <n v="963"/>
    <s v="Kim Riggs"/>
    <s v="brianmorrison@example.com"/>
    <n v="24"/>
    <s v="Female"/>
    <s v="LG OLED"/>
    <x v="445"/>
    <x v="3"/>
    <s v="Product recommendation"/>
    <s v="I'm having an issue with the {product_purchased}. Please assist._x000a__x000a_4:13:51 PM_x000a__x000a_This place has many members with good jobs. The best one is &quot;the worker that brings food for someone hungry&quot;. The issue I'm facing is intermittent. Sometimes it works fine, but other times it acts up unexpectedly."/>
    <x v="0"/>
    <m/>
    <x v="0"/>
    <s v="Email"/>
    <d v="2023-05-31T23:35:47"/>
    <x v="0"/>
    <m/>
    <m/>
    <n v="0"/>
    <n v="1"/>
    <n v="0"/>
    <s v=""/>
  </r>
  <r>
    <n v="964"/>
    <s v="Krista Hernandez"/>
    <s v="ehayden@example.org"/>
    <n v="33"/>
    <s v="Female"/>
    <s v="Asus ROG"/>
    <x v="220"/>
    <x v="2"/>
    <s v="Hardware issue"/>
    <s v="I'm having an issue with the {product_purchased}. Please assist. I'll keep using it as it's an amazing little resource for me. @peterbrown @jwittmann @johnvibald @tomjak I've noticed a peculiar error message popping up on my {product_purchased} screen. It says '{error_message}'. What does it mean?"/>
    <x v="1"/>
    <s v="Should detail country from toward station."/>
    <x v="1"/>
    <s v="Email"/>
    <d v="2023-06-01T05:33:49"/>
    <x v="327"/>
    <n v="5"/>
    <n v="7"/>
    <n v="1"/>
    <n v="0"/>
    <n v="0"/>
    <n v="7"/>
  </r>
  <r>
    <n v="965"/>
    <s v="Jon Smith"/>
    <s v="joneskatie@example.org"/>
    <n v="36"/>
    <s v="Other"/>
    <s v="Bose SoundLink Speaker"/>
    <x v="540"/>
    <x v="1"/>
    <s v="Battery life"/>
    <s v="I'm having an issue with the {product_purchased}. Please assist. Thank you!&quot; I've reviewed the troubleshooting steps on the official support website, but they didn't resolve the problem."/>
    <x v="1"/>
    <s v="Level all over realize film laugh often."/>
    <x v="2"/>
    <s v="Chat"/>
    <d v="2023-06-01T11:02:49"/>
    <x v="328"/>
    <n v="5"/>
    <n v="7"/>
    <n v="1"/>
    <n v="0"/>
    <n v="0"/>
    <n v="7"/>
  </r>
  <r>
    <n v="966"/>
    <s v="Patrick Huerta"/>
    <s v="qandrade@example.com"/>
    <n v="23"/>
    <s v="Female"/>
    <s v="Microsoft Surface"/>
    <x v="6"/>
    <x v="3"/>
    <s v="Hardware issue"/>
    <s v="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
    <x v="0"/>
    <m/>
    <x v="0"/>
    <s v="Phone"/>
    <d v="2023-06-01T00:05:51"/>
    <x v="0"/>
    <m/>
    <m/>
    <n v="0"/>
    <n v="1"/>
    <n v="0"/>
    <s v=""/>
  </r>
  <r>
    <n v="967"/>
    <s v="Heather Middleton"/>
    <s v="johnny00@example.com"/>
    <n v="18"/>
    <s v="Female"/>
    <s v="Google Nest"/>
    <x v="364"/>
    <x v="1"/>
    <s v="Account access"/>
    <s v="I'm having an issue with the {product_purchased}. Please assist._x000a__x000a_Please enable JavaScript to view the comments powered by Disqus._x000a__x000a_Disqus I need assistance as soon as possible because it's affecting my work and productivity."/>
    <x v="2"/>
    <m/>
    <x v="3"/>
    <s v="Chat"/>
    <m/>
    <x v="0"/>
    <m/>
    <m/>
    <n v="0"/>
    <n v="1"/>
    <n v="0"/>
    <s v=""/>
  </r>
  <r>
    <n v="968"/>
    <s v="Kimberly Scott"/>
    <s v="ashley94@example.net"/>
    <n v="44"/>
    <s v="Female"/>
    <s v="GoPro Action Camera"/>
    <x v="464"/>
    <x v="2"/>
    <s v="Product setup"/>
    <s v="I'm having an issue with the {product_purchased}. Please assist. If this goes anywhere, please call Customer Support._x000a__x000a_What is the problem?_x000a__x000a_Some customers have multiple instances of this issue, but the one that caused I've checked the device settings and made sure that everything is configured correctly."/>
    <x v="0"/>
    <m/>
    <x v="0"/>
    <s v="Email"/>
    <d v="2023-06-01T09:57:54"/>
    <x v="0"/>
    <m/>
    <m/>
    <n v="0"/>
    <n v="1"/>
    <n v="0"/>
    <s v=""/>
  </r>
  <r>
    <n v="969"/>
    <s v="David Garza"/>
    <s v="fhumphrey@example.net"/>
    <n v="59"/>
    <s v="Female"/>
    <s v="iPhone"/>
    <x v="541"/>
    <x v="3"/>
    <s v="Refund request"/>
    <s v="I'm having an issue with the {product_purchased}. Please assist._x000a__x000a_Q: Does this product include an electronic tag?_x000a__x000a_A: If you buy this product, you are free to change your mind. But you can I'm concerned about the security of my {product_purchased} and would like to ensure that my data is safe."/>
    <x v="2"/>
    <m/>
    <x v="0"/>
    <s v="Email"/>
    <m/>
    <x v="0"/>
    <m/>
    <m/>
    <n v="0"/>
    <n v="1"/>
    <n v="0"/>
    <s v=""/>
  </r>
  <r>
    <n v="970"/>
    <s v="Kathryn Lara"/>
    <s v="cynthia15@example.com"/>
    <n v="52"/>
    <s v="Other"/>
    <s v="Canon DSLR Camera"/>
    <x v="73"/>
    <x v="2"/>
    <s v="Network problem"/>
    <s v="I've encountered a data loss issue with my {product_purchased}. All the files and documents seem to have disappeared. Can you guide me on how to retrieve them?_x000a__x000a_Saving Data_x000a__x000a_While we're at it, let I've tried different settings and configurations on my {product_purchased}, but the issue persists."/>
    <x v="2"/>
    <m/>
    <x v="0"/>
    <s v="Social media"/>
    <m/>
    <x v="0"/>
    <m/>
    <m/>
    <n v="0"/>
    <n v="1"/>
    <n v="0"/>
    <s v=""/>
  </r>
  <r>
    <n v="971"/>
    <s v="Gary Archer"/>
    <s v="taylorluna@example.com"/>
    <n v="60"/>
    <s v="Other"/>
    <s v="Canon DSLR Camera"/>
    <x v="122"/>
    <x v="0"/>
    <s v="Hardware issue"/>
    <s v="I'm having an issue with the {product_purchased}. Please assist. The product will be cancelled at your risk. There are no refunds._x000a__x000a_Get the latest Flash Player_x000a__x000a_Learn more about upgrading to an HTML5 browser Adobe I've already contacted customer support multiple times, but the issue remains unresolved."/>
    <x v="2"/>
    <m/>
    <x v="2"/>
    <s v="Chat"/>
    <m/>
    <x v="0"/>
    <m/>
    <m/>
    <n v="0"/>
    <n v="1"/>
    <n v="0"/>
    <s v=""/>
  </r>
  <r>
    <n v="972"/>
    <s v="Daniel Johnson"/>
    <s v="rsanchez@example.net"/>
    <n v="38"/>
    <s v="Other"/>
    <s v="Bose SoundLink Speaker"/>
    <x v="212"/>
    <x v="3"/>
    <s v="Peripheral compatibility"/>
    <s v="I'm having an issue with the {product_purchased}. Please assist. I will fix the issue quickly. I hope your site is working as promised._x000a__x000a_I don't have any luck getting back to you before I move to another I rely heavily on my {product_purchased} for my daily tasks, and this issue is hindering my productivity."/>
    <x v="0"/>
    <m/>
    <x v="2"/>
    <s v="Social media"/>
    <d v="2023-06-01T05:27:00"/>
    <x v="0"/>
    <m/>
    <m/>
    <n v="0"/>
    <n v="1"/>
    <n v="0"/>
    <s v=""/>
  </r>
  <r>
    <n v="973"/>
    <s v="David Eaton"/>
    <s v="laura19@example.com"/>
    <n v="18"/>
    <s v="Other"/>
    <s v="Sony Xperia"/>
    <x v="542"/>
    <x v="1"/>
    <s v="Peripheral compatibility"/>
    <s v="I've recently set up my {product_purchased}, but it fails to connect to any available networks. What steps should I take to troubleshoot this issue?_x000a__x000a_Solution_x000a__x000a_If your device is affected by this issue, set I'm worried that the issue might be hardware-related and might require repair or replacement."/>
    <x v="0"/>
    <m/>
    <x v="0"/>
    <s v="Email"/>
    <d v="2023-06-01T15:24:01"/>
    <x v="0"/>
    <m/>
    <m/>
    <n v="0"/>
    <n v="1"/>
    <n v="0"/>
    <s v=""/>
  </r>
  <r>
    <n v="974"/>
    <s v="Debbie Guzman"/>
    <s v="hudsonjulie@example.com"/>
    <n v="66"/>
    <s v="Other"/>
    <s v="iPhone"/>
    <x v="275"/>
    <x v="1"/>
    <s v="Payment issue"/>
    <s v="I'm having an issue with the {product_purchased}. Please assist._x000a__x000a_[1] See http://www.tinkfactory.com/forums/showthread.php?t=331220_x000a__x000a_[2 I'm using the original charger that came with my {product_purchased}, but it's not charging properly."/>
    <x v="1"/>
    <s v="Alone election democratic seven yourself."/>
    <x v="1"/>
    <s v="Social media"/>
    <d v="2023-06-01T14:54:03"/>
    <x v="329"/>
    <n v="3"/>
    <m/>
    <n v="1"/>
    <n v="0"/>
    <n v="0"/>
    <s v=""/>
  </r>
  <r>
    <n v="975"/>
    <s v="Kevin Rose"/>
    <s v="jasminetucker@example.com"/>
    <n v="60"/>
    <s v="Female"/>
    <s v="LG Smart TV"/>
    <x v="543"/>
    <x v="2"/>
    <s v="Delivery problem"/>
    <s v="I'm encountering a software bug in the {product_purchased}. Whenever I try to perform a specific action, the application crashes. Are there any updates or fixes available?_x000a__x000a_Microsoft is committed to delivering a clean product experience, a secure I've checked the device settings and made sure that everything is configured correctly."/>
    <x v="0"/>
    <m/>
    <x v="1"/>
    <s v="Social media"/>
    <d v="2023-06-01T04:19:04"/>
    <x v="0"/>
    <m/>
    <m/>
    <n v="0"/>
    <n v="1"/>
    <n v="0"/>
    <s v=""/>
  </r>
  <r>
    <n v="976"/>
    <s v="Patrick Willis"/>
    <s v="lunaalec@example.net"/>
    <n v="39"/>
    <s v="Male"/>
    <s v="Nintendo Switch Pro Controller"/>
    <x v="544"/>
    <x v="1"/>
    <s v="Data loss"/>
    <s v="There seems to be a hardware problem with my {product_purchased}. The screen is flickering, and I'm unable to use it. What should I do?_x000a__x000a_After upgrading to 3.0.0 and working with the new v I've reviewed the troubleshooting steps on the official support website, but they didn't resolve the problem."/>
    <x v="2"/>
    <m/>
    <x v="2"/>
    <s v="Chat"/>
    <m/>
    <x v="0"/>
    <m/>
    <m/>
    <n v="0"/>
    <n v="1"/>
    <n v="0"/>
    <s v=""/>
  </r>
  <r>
    <n v="977"/>
    <s v="Matthew White"/>
    <s v="kathryn36@example.com"/>
    <n v="64"/>
    <s v="Male"/>
    <s v="Google Pixel"/>
    <x v="301"/>
    <x v="2"/>
    <s v="Network problem"/>
    <s v="I'm having an issue with the {product_purchased}. Please assist._x000a__x000a__x000a_We've got one customer today who said this just now:_x000a__x000a_Hello! I bought this at Target so I have a friend coming in after a few I'm experiencing this issue on multiple devices of the same model, so it seems to be a widespread problem."/>
    <x v="0"/>
    <m/>
    <x v="0"/>
    <s v="Email"/>
    <d v="2023-06-01T18:58:07"/>
    <x v="0"/>
    <m/>
    <m/>
    <n v="0"/>
    <n v="1"/>
    <n v="0"/>
    <s v=""/>
  </r>
  <r>
    <n v="978"/>
    <s v="Ashley Mckee"/>
    <s v="xhardin@example.com"/>
    <n v="59"/>
    <s v="Other"/>
    <s v="Dyson Vacuum Cleaner"/>
    <x v="257"/>
    <x v="4"/>
    <s v="Delivery problem"/>
    <s v="I'm having an issue with the {product_purchased}. Please assist._x000a__x000a_If the payment is not cleared within 3 days by me, I have no recourse, I promise not to offer my refund in the case of a customer who I've checked the device settings and made sure that everything is configured correctly."/>
    <x v="2"/>
    <m/>
    <x v="3"/>
    <s v="Email"/>
    <m/>
    <x v="0"/>
    <m/>
    <m/>
    <n v="0"/>
    <n v="1"/>
    <n v="0"/>
    <s v=""/>
  </r>
  <r>
    <n v="979"/>
    <s v="Megan Singh"/>
    <s v="stephenhunter@example.com"/>
    <n v="50"/>
    <s v="Female"/>
    <s v="Bose SoundLink Speaker"/>
    <x v="1"/>
    <x v="2"/>
    <s v="Battery life"/>
    <s v="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
    <x v="2"/>
    <m/>
    <x v="2"/>
    <s v="Chat"/>
    <m/>
    <x v="0"/>
    <m/>
    <m/>
    <n v="0"/>
    <n v="1"/>
    <n v="0"/>
    <s v=""/>
  </r>
  <r>
    <n v="980"/>
    <s v="Anna Lutz"/>
    <s v="michael65@example.net"/>
    <n v="31"/>
    <s v="Female"/>
    <s v="Fitbit Versa Smartwatch"/>
    <x v="467"/>
    <x v="2"/>
    <s v="Network problem"/>
    <s v="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
    <x v="2"/>
    <m/>
    <x v="3"/>
    <s v="Social media"/>
    <m/>
    <x v="0"/>
    <m/>
    <m/>
    <n v="0"/>
    <n v="1"/>
    <n v="0"/>
    <s v=""/>
  </r>
  <r>
    <n v="981"/>
    <s v="Larry Brady"/>
    <s v="steven18@example.com"/>
    <n v="36"/>
    <s v="Female"/>
    <s v="Samsung Soundbar"/>
    <x v="545"/>
    <x v="0"/>
    <s v="Delivery problem"/>
    <s v="I'm having an issue with the {product_purchased}. Please assist. I've performed a factory reset on my {product_purchased}, hoping it would resolve the problem, but it didn't help."/>
    <x v="1"/>
    <s v="Concern why sound beat goal term wish."/>
    <x v="3"/>
    <s v="Email"/>
    <d v="2023-06-01T19:10:10"/>
    <x v="330"/>
    <n v="3"/>
    <m/>
    <n v="1"/>
    <n v="0"/>
    <n v="0"/>
    <s v=""/>
  </r>
  <r>
    <n v="982"/>
    <s v="Ashley Mcdonald"/>
    <s v="knunez@example.net"/>
    <n v="22"/>
    <s v="Female"/>
    <s v="LG OLED"/>
    <x v="115"/>
    <x v="0"/>
    <s v="Display issue"/>
    <s v="I'm having an issue with the {product_purchased}. Please assist._x000a__x000a_The price for an item is currently $14.95. The offer is valid for 1 year and will end on September 30th. The purchaseoubtedly made I'm experiencing this issue on multiple devices of the same model, so it seems to be a widespread problem."/>
    <x v="0"/>
    <m/>
    <x v="3"/>
    <s v="Email"/>
    <d v="2023-06-01T09:48:12"/>
    <x v="0"/>
    <m/>
    <m/>
    <n v="0"/>
    <n v="1"/>
    <n v="0"/>
    <s v=""/>
  </r>
  <r>
    <n v="983"/>
    <s v="David Mccoy"/>
    <s v="btanner@example.org"/>
    <n v="45"/>
    <s v="Female"/>
    <s v="LG OLED"/>
    <x v="221"/>
    <x v="1"/>
    <s v="Battery life"/>
    <s v="I'm having an issue with the {product_purchased}. Please assist._x000a__x000a_The &quot;Buy Now&quot; button allows you to sell something to a buyer. Simply click on it (in this case, the seller's name) on the The issue I'm facing is intermittent. Sometimes it works fine, but other times it acts up unexpectedly."/>
    <x v="2"/>
    <m/>
    <x v="3"/>
    <s v="Phone"/>
    <m/>
    <x v="0"/>
    <m/>
    <m/>
    <n v="0"/>
    <n v="1"/>
    <n v="0"/>
    <s v=""/>
  </r>
  <r>
    <n v="984"/>
    <s v="Manuel Parks"/>
    <s v="melissa70@example.org"/>
    <n v="51"/>
    <s v="Other"/>
    <s v="Autodesk AutoCAD"/>
    <x v="497"/>
    <x v="1"/>
    <s v="Software bug"/>
    <s v="I'm having trouble connecting my {product_purchased} to my home Wi-Fi network. It doesn't detect any networks, although other devices are connecting fine. What can be done to resolve this issue?_x000a__x000a_I'm trying an The issue I'm facing is intermittent. Sometimes it works fine, but other times it acts up unexpectedly."/>
    <x v="2"/>
    <m/>
    <x v="0"/>
    <s v="Social media"/>
    <m/>
    <x v="0"/>
    <m/>
    <m/>
    <n v="0"/>
    <n v="1"/>
    <n v="0"/>
    <s v=""/>
  </r>
  <r>
    <n v="985"/>
    <s v="Teresa Guerrero"/>
    <s v="estesjon@example.org"/>
    <n v="51"/>
    <s v="Male"/>
    <s v="Sony 4K HDR TV"/>
    <x v="46"/>
    <x v="2"/>
    <s v="Software bug"/>
    <s v="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
    <x v="2"/>
    <m/>
    <x v="0"/>
    <s v="Email"/>
    <m/>
    <x v="0"/>
    <m/>
    <m/>
    <n v="0"/>
    <n v="1"/>
    <n v="0"/>
    <s v=""/>
  </r>
  <r>
    <n v="986"/>
    <s v="Rebecca Schmidt"/>
    <s v="susan55@example.com"/>
    <n v="26"/>
    <s v="Male"/>
    <s v="GoPro Hero"/>
    <x v="77"/>
    <x v="2"/>
    <s v="Product recommendation"/>
    <s v="I'm having an issue with the {product_purchased}. Please assist. This problem started occurring after the recent software update. I haven't made any other changes to the device."/>
    <x v="2"/>
    <m/>
    <x v="1"/>
    <s v="Phone"/>
    <m/>
    <x v="0"/>
    <m/>
    <m/>
    <n v="0"/>
    <n v="1"/>
    <n v="0"/>
    <s v=""/>
  </r>
  <r>
    <n v="987"/>
    <s v="Joshua Williams"/>
    <s v="martinamanda@example.org"/>
    <n v="21"/>
    <s v="Male"/>
    <s v="Microsoft Office"/>
    <x v="394"/>
    <x v="0"/>
    <s v="Product compatibility"/>
    <s v="I'm having an issue with the {product_purchased}. Please assist. If a price was wrong, please contact me. [Please contact me as soon as that happens.]_x000a__x000a_Tekken 6.1 and the recent releases do This problem started occurring after the recent software update. I haven't made any other changes to the device."/>
    <x v="1"/>
    <s v="Professional identify stage pressure item teacher military."/>
    <x v="0"/>
    <s v="Social media"/>
    <d v="2023-05-31T23:16:19"/>
    <x v="331"/>
    <n v="4"/>
    <n v="6"/>
    <n v="1"/>
    <n v="0"/>
    <n v="0"/>
    <n v="6"/>
  </r>
  <r>
    <n v="988"/>
    <s v="Thomas Garrison"/>
    <s v="uwilliams@example.net"/>
    <n v="39"/>
    <s v="Other"/>
    <s v="Nikon D"/>
    <x v="309"/>
    <x v="3"/>
    <s v="Refund request"/>
    <s v="I'm having an issue with the {product_purchased}. Please assist._x000a__x000a_Please help make your product available in the public domain. Please help make your product available in the public domain. The Marketplace is a personal computer system that uses I'm concerned about the security of my {product_purchased} and would like to ensure that my data is safe."/>
    <x v="0"/>
    <m/>
    <x v="0"/>
    <s v="Social media"/>
    <d v="2023-06-01T08:55:20"/>
    <x v="0"/>
    <m/>
    <m/>
    <n v="0"/>
    <n v="1"/>
    <n v="0"/>
    <s v=""/>
  </r>
  <r>
    <n v="989"/>
    <s v="Kimberly Hughes"/>
    <s v="rebecca56@example.org"/>
    <n v="42"/>
    <s v="Other"/>
    <s v="Nintendo Switch Pro Controller"/>
    <x v="448"/>
    <x v="1"/>
    <s v="Software bug"/>
    <s v="I've forgotten my password for my {product_purchased} account, and the password reset option is not working. How can I recover my account?_x000a__x000a_You can recover your account appearance by entering your password._x000a__x000a_How can I I've noticed a sudden decrease in battery life on my {product_purchased}. It used to last much longer."/>
    <x v="2"/>
    <m/>
    <x v="3"/>
    <s v="Phone"/>
    <m/>
    <x v="0"/>
    <m/>
    <m/>
    <n v="0"/>
    <n v="1"/>
    <n v="0"/>
    <s v=""/>
  </r>
  <r>
    <n v="990"/>
    <s v="Bob Reeves"/>
    <s v="adriana86@example.org"/>
    <n v="33"/>
    <s v="Female"/>
    <s v="Nest Thermostat"/>
    <x v="371"/>
    <x v="2"/>
    <s v="Software bug"/>
    <s v="I'm having an issue with the {product_purchased}. Please assist._x000a__x000a_- Thanks..._x000a__x000a_No way will this will fix these issues on Windows, and I might be better off using a.NET Framework 5 installed on my I'm worried that the issue might be hardware-related and might require repair or replacement."/>
    <x v="2"/>
    <m/>
    <x v="1"/>
    <s v="Chat"/>
    <m/>
    <x v="0"/>
    <m/>
    <m/>
    <n v="0"/>
    <n v="1"/>
    <n v="0"/>
    <s v=""/>
  </r>
  <r>
    <n v="991"/>
    <s v="Cynthia Davis"/>
    <s v="zwilliams@example.org"/>
    <n v="41"/>
    <s v="Other"/>
    <s v="Nest Thermostat"/>
    <x v="546"/>
    <x v="2"/>
    <s v="Payment issue"/>
    <s v="I'm having an issue with the {product_purchased}. Please assist. No questions asked, and no emails sent to me with this topic.&quot;_x000a__x000a_In response to requests for comment, the store also said in a statement that the shop I've recently updated the firmware of my {product_purchased}, and the issue started happening afterward. Could it be related to the update?"/>
    <x v="2"/>
    <m/>
    <x v="3"/>
    <s v="Email"/>
    <m/>
    <x v="0"/>
    <m/>
    <m/>
    <n v="0"/>
    <n v="1"/>
    <n v="0"/>
    <s v=""/>
  </r>
  <r>
    <n v="992"/>
    <s v="Melissa Becker"/>
    <s v="qdunn@example.net"/>
    <n v="67"/>
    <s v="Female"/>
    <s v="LG OLED"/>
    <x v="274"/>
    <x v="3"/>
    <s v="Account access"/>
    <s v="I'm having an issue with the {product_purchased}. Please assist._x000a__x000a_I would have bought something else instead._x000a__x000a_Sorry but there is nothing I would have done to make this happen._x000a__x000a__x000a_I was having an issue I'm using the original charger that came with my {product_purchased}, but it's not charging properly."/>
    <x v="0"/>
    <m/>
    <x v="0"/>
    <s v="Phone"/>
    <d v="2023-06-01T03:00:27"/>
    <x v="0"/>
    <m/>
    <m/>
    <n v="0"/>
    <n v="1"/>
    <n v="0"/>
    <s v=""/>
  </r>
  <r>
    <n v="993"/>
    <s v="Kevin Lopez"/>
    <s v="santiagotiffany@example.com"/>
    <n v="34"/>
    <s v="Male"/>
    <s v="Bose SoundLink Speaker"/>
    <x v="190"/>
    <x v="1"/>
    <s v="Installation support"/>
    <s v="I've recently set up my {product_purchased}, but it fails to connect to any available networks. What steps should I take to troubleshoot this issue?_x000a__x000a_A good way to answer this is by doing a reboot. Since I've reviewed the troubleshooting steps on the official support website, but they didn't resolve the problem."/>
    <x v="0"/>
    <m/>
    <x v="3"/>
    <s v="Chat"/>
    <d v="2023-06-01T03:12:28"/>
    <x v="0"/>
    <m/>
    <m/>
    <n v="0"/>
    <n v="1"/>
    <n v="0"/>
    <s v=""/>
  </r>
  <r>
    <n v="994"/>
    <s v="Kathryn Williams"/>
    <s v="mark58@example.org"/>
    <n v="57"/>
    <s v="Other"/>
    <s v="iPhone"/>
    <x v="547"/>
    <x v="1"/>
    <s v="Display issue"/>
    <s v="I'm having an issue with the {product_purchased}. Please assist. I'm concerned about the security of my {product_purchased} and would like to ensure that my data is safe."/>
    <x v="1"/>
    <s v="Take theory film assume."/>
    <x v="0"/>
    <s v="Social media"/>
    <d v="2023-06-01T00:53:28"/>
    <x v="332"/>
    <n v="1"/>
    <n v="2"/>
    <n v="1"/>
    <n v="0"/>
    <n v="1"/>
    <n v="2"/>
  </r>
  <r>
    <n v="995"/>
    <s v="Karen Anderson"/>
    <s v="jessethompson@example.org"/>
    <n v="61"/>
    <s v="Female"/>
    <s v="Nikon D"/>
    <x v="548"/>
    <x v="4"/>
    <s v="Product setup"/>
    <s v="I'm having an issue with the {product_purchased}. Please assist. Please see my FAQs for further information._x000a__x000a_What version of Windows 10 is this? This is where your computer will run if you have one without the support I've already contacted customer support multiple times, but the issue remains unresolved."/>
    <x v="2"/>
    <m/>
    <x v="2"/>
    <s v="Phone"/>
    <m/>
    <x v="0"/>
    <m/>
    <m/>
    <n v="0"/>
    <n v="1"/>
    <n v="0"/>
    <s v=""/>
  </r>
  <r>
    <n v="996"/>
    <s v="Travis Ho"/>
    <s v="rcaldwell@example.org"/>
    <n v="36"/>
    <s v="Other"/>
    <s v="Samsung Soundbar"/>
    <x v="549"/>
    <x v="2"/>
    <s v="Product compatibility"/>
    <s v="The {product_purchased} is unable to establish a stable internet connection. It keeps disconnecting intermittently. How can I troubleshoot this network problem?_x000a__x000a_You can solve this problem by following the steps below:_x000a__x000a_Download I've checked for software updates, and my {product_purchased} is already running the latest version."/>
    <x v="2"/>
    <m/>
    <x v="0"/>
    <s v="Chat"/>
    <m/>
    <x v="0"/>
    <m/>
    <m/>
    <n v="0"/>
    <n v="1"/>
    <n v="0"/>
    <s v=""/>
  </r>
  <r>
    <n v="997"/>
    <s v="Kari Hale"/>
    <s v="jennifer89@example.net"/>
    <n v="57"/>
    <s v="Female"/>
    <s v="Samsung Soundbar"/>
    <x v="272"/>
    <x v="4"/>
    <s v="Software bug"/>
    <s v="I'm having an issue with the {product_purchased}. Please assist. I've recently updated the firmware of my {product_purchased}, and the issue started happening afterward. Could it be related to the update?"/>
    <x v="0"/>
    <m/>
    <x v="3"/>
    <s v="Social media"/>
    <d v="2023-06-01T02:15:31"/>
    <x v="0"/>
    <m/>
    <m/>
    <n v="0"/>
    <n v="1"/>
    <n v="0"/>
    <s v=""/>
  </r>
  <r>
    <n v="998"/>
    <s v="Eric Harvey"/>
    <s v="julie04@example.net"/>
    <n v="43"/>
    <s v="Male"/>
    <s v="Apple AirPods"/>
    <x v="550"/>
    <x v="1"/>
    <s v="Payment issue"/>
    <s v="I'm having an issue with the {product_purchased}. Please assist. I'm unable to find the option to perform the desired action in the {product_purchased}. Could you please guide me through the steps?"/>
    <x v="1"/>
    <s v="Grow laugh little air rest successful."/>
    <x v="3"/>
    <s v="Phone"/>
    <d v="2023-06-01T04:09:31"/>
    <x v="333"/>
    <n v="4"/>
    <n v="4"/>
    <n v="1"/>
    <n v="0"/>
    <n v="0"/>
    <n v="4"/>
  </r>
  <r>
    <n v="999"/>
    <s v="Thomas Wheeler"/>
    <s v="reedlacey@example.org"/>
    <n v="59"/>
    <s v="Other"/>
    <s v="Amazon Echo"/>
    <x v="112"/>
    <x v="2"/>
    <s v="Installation support"/>
    <s v="I've noticed a software bug in the {product_purchased} app. It's causing data loss and unexpected errors. How can I resolve this issue?_x000a__x000a_If your company uses an external software delivery program that generates a logfile for I'm worried that the issue might be hardware-related and might require repair or replacement."/>
    <x v="0"/>
    <m/>
    <x v="3"/>
    <s v="Phone"/>
    <d v="2023-06-01T22:01:32"/>
    <x v="0"/>
    <m/>
    <m/>
    <n v="0"/>
    <n v="1"/>
    <n v="0"/>
    <s v=""/>
  </r>
  <r>
    <n v="1000"/>
    <s v="Bethany Krause"/>
    <s v="martinezsarah@example.com"/>
    <n v="68"/>
    <s v="Male"/>
    <s v="GoPro Action Camera"/>
    <x v="25"/>
    <x v="1"/>
    <s v="Account access"/>
    <s v="I'm having an issue with the {product_purchased}. Please assist._x000a__x000a_{_x000a__x000a_&lt;ProductKey&gt;_x000a__x000a_name = {_x000a__x000a_&lt;ProductVersion&gt;18.0.1_x000a__x000a_&quot;&gt; &lt;ProductName&gt;n I'm unable to find the option to perform the desired action in the {product_purchased}. Could you please guide me through the steps?"/>
    <x v="1"/>
    <s v="Order go less truth apply her candidate."/>
    <x v="2"/>
    <s v="Chat"/>
    <d v="2023-06-01T15:37:34"/>
    <x v="308"/>
    <n v="5"/>
    <n v="4"/>
    <n v="1"/>
    <n v="0"/>
    <n v="0"/>
    <n v="4"/>
  </r>
  <r>
    <n v="1001"/>
    <s v="Jeff Schaefer"/>
    <s v="tdickerson@example.net"/>
    <n v="62"/>
    <s v="Male"/>
    <s v="Canon DSLR Camera"/>
    <x v="406"/>
    <x v="2"/>
    <s v="Installation support"/>
    <s v="I've forgotten my password for my {product_purchased} account, and the password reset option is not working. How can I recover my account?_x000a__x000a_You can recover your account at https://accounts.yandex.com I'm not sure if this issue is specific to my device or if others have reported similar problems."/>
    <x v="2"/>
    <m/>
    <x v="0"/>
    <s v="Phone"/>
    <m/>
    <x v="0"/>
    <m/>
    <m/>
    <n v="0"/>
    <n v="1"/>
    <n v="0"/>
    <s v=""/>
  </r>
  <r>
    <n v="1002"/>
    <s v="Andrew Acevedo"/>
    <s v="keyandrew@example.org"/>
    <n v="36"/>
    <s v="Female"/>
    <s v="Canon EOS"/>
    <x v="197"/>
    <x v="1"/>
    <s v="Product compatibility"/>
    <s v="I'm having an issue with the {product_purchased}. Please assist._x000a__x000a_&quot;If I click on [that product's] [Product]&quot; button I have to pick up the latest version, that can't be faster since I'm The issue I'm facing is intermittent. Sometimes it works fine, but other times it acts up unexpectedly."/>
    <x v="2"/>
    <m/>
    <x v="0"/>
    <s v="Social media"/>
    <m/>
    <x v="0"/>
    <m/>
    <m/>
    <n v="0"/>
    <n v="1"/>
    <n v="0"/>
    <s v=""/>
  </r>
  <r>
    <n v="1003"/>
    <s v="Ashley Pham"/>
    <s v="seth61@example.org"/>
    <n v="18"/>
    <s v="Male"/>
    <s v="LG Smart TV"/>
    <x v="71"/>
    <x v="2"/>
    <s v="Data loss"/>
    <s v="I'm having an issue with the {product_purchased}. Please assist. */_x000a__x000a_d-&gt; errno = 0 ;_x000a__x000a_}_x000a__x000a_/*_x000a__x000a_* This function returns the product_x000a__x000a_* from the inventory of the item I'm unable to find the option to perform the desired action in the {product_purchased}. Could you please guide me through the steps?"/>
    <x v="2"/>
    <m/>
    <x v="3"/>
    <s v="Social media"/>
    <m/>
    <x v="0"/>
    <m/>
    <m/>
    <n v="0"/>
    <n v="1"/>
    <n v="0"/>
    <s v=""/>
  </r>
  <r>
    <n v="1004"/>
    <s v="Leslie Perez"/>
    <s v="rbest@example.com"/>
    <n v="66"/>
    <s v="Male"/>
    <s v="Sony Xperia"/>
    <x v="45"/>
    <x v="4"/>
    <s v="Account access"/>
    <s v="I'm having an issue with the {product_purchased}. Please assist._x000a__x000a_If the price is good enough to receive the product, I hope to keep it on sale. The store that I used to use also sells this product here I'm concerned about the security of my {product_purchased} and would like to ensure that my data is safe."/>
    <x v="2"/>
    <m/>
    <x v="2"/>
    <s v="Phone"/>
    <m/>
    <x v="0"/>
    <m/>
    <m/>
    <n v="0"/>
    <n v="1"/>
    <n v="0"/>
    <s v=""/>
  </r>
  <r>
    <n v="1005"/>
    <s v="Christopher Wilson"/>
    <s v="vbrown@example.org"/>
    <n v="67"/>
    <s v="Other"/>
    <s v="Bose QuietComfort"/>
    <x v="551"/>
    <x v="4"/>
    <s v="Refund request"/>
    <s v="I'm having an issue with the {product_purchased}. Please assist._x000a__x000a_3. Don't wait for the product to arrive without warning._x000a__x000a_4 Fla. Code Ann. ¬ß 4-41-1130(d)( I'm not sure if this issue is specific to my device or if others have reported similar problems."/>
    <x v="1"/>
    <s v="Community PM station."/>
    <x v="3"/>
    <s v="Chat"/>
    <d v="2023-06-01T21:58:42"/>
    <x v="334"/>
    <n v="3"/>
    <m/>
    <n v="1"/>
    <n v="0"/>
    <n v="0"/>
    <s v=""/>
  </r>
  <r>
    <n v="1006"/>
    <s v="Ashley Brooks"/>
    <s v="hholland@example.net"/>
    <n v="58"/>
    <s v="Female"/>
    <s v="LG Smart TV"/>
    <x v="262"/>
    <x v="0"/>
    <s v="Network problem"/>
    <s v="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
    <x v="0"/>
    <m/>
    <x v="0"/>
    <s v="Email"/>
    <d v="2023-06-01T12:14:44"/>
    <x v="0"/>
    <m/>
    <m/>
    <n v="0"/>
    <n v="1"/>
    <n v="0"/>
    <s v=""/>
  </r>
  <r>
    <n v="1007"/>
    <s v="Savannah Mcneil"/>
    <s v="fcox@example.org"/>
    <n v="20"/>
    <s v="Male"/>
    <s v="Amazon Kindle"/>
    <x v="449"/>
    <x v="1"/>
    <s v="Network problem"/>
    <s v="I'm having an issue with the {product_purchased}. Please assist. Please help me._x000a__x000a_I'm having an issue with the {product_purchased}. Please assist. Please help me._x000a__x000a_I'm having an I've recently updated the firmware of my {product_purchased}, and the issue started happening afterward. Could it be related to the update?"/>
    <x v="1"/>
    <s v="Create able decade card Democrat offer seem."/>
    <x v="0"/>
    <s v="Email"/>
    <d v="2023-06-01T02:58:45"/>
    <x v="335"/>
    <n v="4"/>
    <n v="4"/>
    <n v="1"/>
    <n v="0"/>
    <n v="0"/>
    <n v="4"/>
  </r>
  <r>
    <n v="1008"/>
    <s v="Alfred Vincent"/>
    <s v="scline@example.net"/>
    <n v="46"/>
    <s v="Other"/>
    <s v="PlayStation"/>
    <x v="229"/>
    <x v="1"/>
    <s v="Installation support"/>
    <s v="I'm having an issue with the {product_purchased}. Please assist. Thanks for reading.&quot;_x000a__x000a_Advertisement_x000a__x000a_The problem was in the package of the smartphone. It was a product I purchased, but it was a very big difference This problem started occurring after the recent software update. I haven't made any other changes to the device."/>
    <x v="2"/>
    <m/>
    <x v="3"/>
    <s v="Email"/>
    <m/>
    <x v="0"/>
    <m/>
    <m/>
    <n v="0"/>
    <n v="1"/>
    <n v="0"/>
    <s v=""/>
  </r>
  <r>
    <n v="1009"/>
    <s v="Stephen Zhang"/>
    <s v="stevensdaniel@example.net"/>
    <n v="62"/>
    <s v="Male"/>
    <s v="iPhone"/>
    <x v="552"/>
    <x v="4"/>
    <s v="Refund request"/>
    <s v="I'm having an issue with the {product_purchased}. Please assist. I haven't seen this on our web page yet.&quot;_x000a_ recognised her, &quot;Just like the {product_product_name}. And you can now get a { I've reviewed the troubleshooting steps on the official support website, but they didn't resolve the problem."/>
    <x v="1"/>
    <s v="Left current tell summer parent."/>
    <x v="3"/>
    <s v="Social media"/>
    <d v="2023-06-01T20:41:49"/>
    <x v="336"/>
    <n v="3"/>
    <m/>
    <n v="1"/>
    <n v="0"/>
    <n v="0"/>
    <s v=""/>
  </r>
  <r>
    <n v="1010"/>
    <s v="Karla West"/>
    <s v="dstewart@example.org"/>
    <n v="51"/>
    <s v="Other"/>
    <s v="PlayStation"/>
    <x v="4"/>
    <x v="1"/>
    <s v="Product compatibility"/>
    <s v="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
    <x v="1"/>
    <s v="Service note themselves century almost."/>
    <x v="2"/>
    <s v="Social media"/>
    <d v="2023-06-01T07:00:50"/>
    <x v="337"/>
    <n v="2"/>
    <m/>
    <n v="1"/>
    <n v="0"/>
    <n v="1"/>
    <s v=""/>
  </r>
  <r>
    <n v="1011"/>
    <s v="Samantha Bradshaw"/>
    <s v="ryan00@example.com"/>
    <n v="38"/>
    <s v="Male"/>
    <s v="Microsoft Office"/>
    <x v="496"/>
    <x v="4"/>
    <s v="Installation support"/>
    <s v="I'm having an issue with the {product_purchased}. Please assist. Thank you. I've recently updated the firmware of my {product_purchased}, and the issue started happening afterward. Could it be related to the update?"/>
    <x v="1"/>
    <s v="Program commercial suffer."/>
    <x v="1"/>
    <s v="Chat"/>
    <d v="2023-06-01T12:29:50"/>
    <x v="338"/>
    <n v="5"/>
    <m/>
    <n v="1"/>
    <n v="0"/>
    <n v="0"/>
    <s v=""/>
  </r>
  <r>
    <n v="1012"/>
    <s v="Andrew Moore"/>
    <s v="ramossteven@example.com"/>
    <n v="47"/>
    <s v="Male"/>
    <s v="Nintendo Switch"/>
    <x v="326"/>
    <x v="4"/>
    <s v="Network problem"/>
    <s v="There seems to be a hardware problem with my {product_purchased}. The screen is flickering, and I'm unable to use it. What should I do?_x000a__x000a__x000a_If this is something I don't really want to do, I've The issue I'm facing is intermittent. Sometimes it works fine, but other times it acts up unexpectedly."/>
    <x v="0"/>
    <m/>
    <x v="1"/>
    <s v="Social media"/>
    <d v="2023-06-01T07:51:51"/>
    <x v="0"/>
    <m/>
    <m/>
    <n v="0"/>
    <n v="1"/>
    <n v="0"/>
    <s v=""/>
  </r>
  <r>
    <n v="1013"/>
    <s v="Omar Lopez"/>
    <s v="lisa03@example.com"/>
    <n v="64"/>
    <s v="Other"/>
    <s v="Microsoft Surface"/>
    <x v="553"/>
    <x v="4"/>
    <s v="Payment issue"/>
    <s v="The {product_purchased} is unable to establish a stable internet connection. It keeps disconnecting intermittently. How can I troubleshoot this network problem?_x000a__x000a_$ sudo dd if=/dev/zero of=msr-1 I'm using the original charger that came with my {product_purchased}, but it's not charging properly."/>
    <x v="1"/>
    <s v="Take radio production teach box several."/>
    <x v="2"/>
    <s v="Email"/>
    <d v="2023-06-01T03:20:52"/>
    <x v="339"/>
    <n v="4"/>
    <m/>
    <n v="1"/>
    <n v="0"/>
    <n v="0"/>
    <s v=""/>
  </r>
  <r>
    <n v="1014"/>
    <s v="Samantha Taylor"/>
    <s v="florespamela@example.org"/>
    <n v="29"/>
    <s v="Male"/>
    <s v="Microsoft Xbox Controller"/>
    <x v="379"/>
    <x v="4"/>
    <s v="Refund request"/>
    <s v="I've forgotten my password for my {product_purchased} account, and the password reset option is not working. How can I recover my account?_x000a__x000a_We can get back to the previous step, and look at the password information and I've recently updated the firmware of my {product_purchased}, and the issue started happening afterward. Could it be related to the update?"/>
    <x v="0"/>
    <m/>
    <x v="2"/>
    <s v="Phone"/>
    <d v="2023-06-01T02:47:53"/>
    <x v="0"/>
    <m/>
    <m/>
    <n v="0"/>
    <n v="1"/>
    <n v="0"/>
    <s v=""/>
  </r>
  <r>
    <n v="1015"/>
    <s v="Jared Chang"/>
    <s v="tyler82@example.net"/>
    <n v="21"/>
    <s v="Other"/>
    <s v="Bose SoundLink Speaker"/>
    <x v="215"/>
    <x v="3"/>
    <s v="Refund request"/>
    <s v="I'm having an issue with the {product_purchased}. Please assist._x000a__x000a_[20:45:14]GAME: Item is not added in the list at build.select()_x000a__x000a_[20:45:14]GAME I'm experiencing this issue on multiple devices of the same model, so it seems to be a widespread problem."/>
    <x v="0"/>
    <m/>
    <x v="0"/>
    <s v="Email"/>
    <d v="2023-06-01T14:35:55"/>
    <x v="0"/>
    <m/>
    <m/>
    <n v="0"/>
    <n v="1"/>
    <n v="0"/>
    <s v=""/>
  </r>
  <r>
    <n v="1016"/>
    <s v="Gerald Ayala"/>
    <s v="sandraholland@example.com"/>
    <n v="59"/>
    <s v="Other"/>
    <s v="Samsung Galaxy"/>
    <x v="142"/>
    <x v="3"/>
    <s v="Account access"/>
    <s v="I'm having an issue with the {product_purchased}. Please assist._x000a__x000a_&lt;h3&gt;Brand &amp; Color:&lt;/h3&gt;The products described in the &quot;Products &amp; Materials&quot; section may not function in your environment. Be This problem started occurring after the recent software update. I haven't made any other changes to the device."/>
    <x v="1"/>
    <s v="Organization soldier without area upon newspaper."/>
    <x v="0"/>
    <s v="Phone"/>
    <d v="2023-06-01T02:12:57"/>
    <x v="340"/>
    <n v="1"/>
    <n v="15"/>
    <n v="1"/>
    <n v="0"/>
    <n v="1"/>
    <n v="15"/>
  </r>
  <r>
    <n v="1017"/>
    <s v="Marie Fletcher"/>
    <s v="thomasjonathon@example.net"/>
    <n v="44"/>
    <s v="Female"/>
    <s v="Amazon Echo"/>
    <x v="241"/>
    <x v="2"/>
    <s v="Hardware issue"/>
    <s v="I'm having an issue with the {product_purchased}. Please assist._x000a__x000a_Click here to create your order with: I'm using the original charger that came with my {product_purchased}, but it's not charging properly."/>
    <x v="0"/>
    <m/>
    <x v="1"/>
    <s v="Social media"/>
    <d v="2023-05-31T22:59:58"/>
    <x v="0"/>
    <m/>
    <m/>
    <n v="0"/>
    <n v="1"/>
    <n v="0"/>
    <s v=""/>
  </r>
  <r>
    <n v="1018"/>
    <s v="Diane Collins"/>
    <s v="strongraymond@example.com"/>
    <n v="48"/>
    <s v="Other"/>
    <s v="Fitbit Versa Smartwatch"/>
    <x v="341"/>
    <x v="2"/>
    <s v="Refund request"/>
    <s v="I'm having an issue with the {product_purchased}. Please assist._x000a__x000a_I understand what a problem this needs to solve, but what's the point of using an alias when you can simply name an element using the '|' I've tried different settings and configurations on my {product_purchased}, but the issue persists."/>
    <x v="1"/>
    <s v="New cost whatever billion reveal outside."/>
    <x v="3"/>
    <s v="Chat"/>
    <d v="2023-06-01T05:40:00"/>
    <x v="341"/>
    <n v="2"/>
    <m/>
    <n v="1"/>
    <n v="0"/>
    <n v="1"/>
    <s v=""/>
  </r>
  <r>
    <n v="1019"/>
    <s v="Angela White"/>
    <s v="cameron64@example.com"/>
    <n v="64"/>
    <s v="Female"/>
    <s v="Sony 4K HDR TV"/>
    <x v="108"/>
    <x v="4"/>
    <s v="Software bug"/>
    <s v="I've recently set up my {product_purchased}, but it fails to connect to any available networks. What steps should I take to troubleshoot this issue? How can I fix this?_x000a__x000a_If you find this issue, you This problem started occurring after the recent software update. I haven't made any other changes to the device."/>
    <x v="0"/>
    <m/>
    <x v="1"/>
    <s v="Social media"/>
    <d v="2023-06-01T05:31:01"/>
    <x v="0"/>
    <m/>
    <m/>
    <n v="0"/>
    <n v="1"/>
    <n v="0"/>
    <s v=""/>
  </r>
  <r>
    <n v="1020"/>
    <s v="Veronica Black"/>
    <s v="valdezjoseph@example.org"/>
    <n v="39"/>
    <s v="Other"/>
    <s v="Bose QuietComfort"/>
    <x v="118"/>
    <x v="2"/>
    <s v="Hardware issue"/>
    <s v="I'm encountering a software bug in the {product_purchased}. Whenever I try to perform a specific action, the application crashes. Are there any updates or fixes available? [7/27/2013 13:46:35PM] Apply I've tried troubleshooting steps mentioned in the user manual, but the issue persists."/>
    <x v="1"/>
    <s v="Production method important professional have."/>
    <x v="0"/>
    <s v="Phone"/>
    <d v="2023-06-01T12:34:01"/>
    <x v="342"/>
    <n v="2"/>
    <n v="7"/>
    <n v="1"/>
    <n v="0"/>
    <n v="1"/>
    <n v="7"/>
  </r>
  <r>
    <n v="1021"/>
    <s v="Thomas Contreras"/>
    <s v="brandonharper@example.com"/>
    <n v="41"/>
    <s v="Male"/>
    <s v="Nintendo Switch"/>
    <x v="428"/>
    <x v="2"/>
    <s v="Display issue"/>
    <s v="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
    <x v="0"/>
    <m/>
    <x v="0"/>
    <s v="Social media"/>
    <d v="2023-06-01T01:03:03"/>
    <x v="0"/>
    <m/>
    <m/>
    <n v="0"/>
    <n v="1"/>
    <n v="0"/>
    <s v=""/>
  </r>
  <r>
    <n v="1022"/>
    <s v="Veronica Maxwell"/>
    <s v="jessica38@example.org"/>
    <n v="29"/>
    <s v="Other"/>
    <s v="iPhone"/>
    <x v="76"/>
    <x v="3"/>
    <s v="Network problem"/>
    <s v="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
    <x v="1"/>
    <s v="Head generation worry."/>
    <x v="0"/>
    <s v="Phone"/>
    <d v="2023-06-01T06:10:03"/>
    <x v="343"/>
    <n v="5"/>
    <n v="4"/>
    <n v="1"/>
    <n v="0"/>
    <n v="0"/>
    <n v="4"/>
  </r>
  <r>
    <n v="1023"/>
    <s v="Miss Natalie Rios"/>
    <s v="tamiconway@example.net"/>
    <n v="25"/>
    <s v="Other"/>
    <s v="Autodesk AutoCAD"/>
    <x v="554"/>
    <x v="2"/>
    <s v="Hardware issue"/>
    <s v="I'm encountering a software bug in the {product_purchased}. Whenever I try to perform a specific action, the application crashes. Are there any updates or fixes available?_x000a__x000a_Not that yet. I also do not expect all updates or I've noticed that the issue occurs consistently when I use a specific feature or application on my {product_purchased}."/>
    <x v="0"/>
    <m/>
    <x v="2"/>
    <s v="Email"/>
    <d v="2023-06-01T11:33:04"/>
    <x v="0"/>
    <m/>
    <m/>
    <n v="0"/>
    <n v="1"/>
    <n v="0"/>
    <s v=""/>
  </r>
  <r>
    <n v="1024"/>
    <s v="Aaron Morales"/>
    <s v="jerry44@example.com"/>
    <n v="24"/>
    <s v="Other"/>
    <s v="Fitbit Versa Smartwatch"/>
    <x v="373"/>
    <x v="0"/>
    <s v="Software bug"/>
    <s v="My {product_purchased} is making strange noises and not functioning properly. I suspect there might be a hardware issue. Can you please help me with this?_x000a__x000a__x000a_Thank you._x000a__x000a_Re: [PS3] [Xbox One I've tried different settings and configurations on my {product_purchased}, but the issue persists."/>
    <x v="2"/>
    <m/>
    <x v="3"/>
    <s v="Social media"/>
    <m/>
    <x v="0"/>
    <m/>
    <m/>
    <n v="0"/>
    <n v="1"/>
    <n v="0"/>
    <s v=""/>
  </r>
  <r>
    <n v="1025"/>
    <s v="Jasmine Sanders"/>
    <s v="johnsonandrea@example.net"/>
    <n v="30"/>
    <s v="Male"/>
    <s v="Bose SoundLink Speaker"/>
    <x v="59"/>
    <x v="1"/>
    <s v="Peripheral compatibility"/>
    <s v="My {product_purchased} is making strange noises and not functioning properly. I suspect there might be a hardware issue. Can you please help me with this?_x000a__x000a_i've had mine for a few years, but this happened with my I've already contacted customer support multiple times, but the issue remains unresolved."/>
    <x v="2"/>
    <m/>
    <x v="0"/>
    <s v="Phone"/>
    <m/>
    <x v="0"/>
    <m/>
    <m/>
    <n v="0"/>
    <n v="1"/>
    <n v="0"/>
    <s v=""/>
  </r>
  <r>
    <n v="1026"/>
    <s v="Michelle White"/>
    <s v="nmcdowell@example.com"/>
    <n v="69"/>
    <s v="Male"/>
    <s v="Dell XPS"/>
    <x v="182"/>
    <x v="2"/>
    <s v="Delivery problem"/>
    <s v="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
    <x v="2"/>
    <m/>
    <x v="3"/>
    <s v="Chat"/>
    <m/>
    <x v="0"/>
    <m/>
    <m/>
    <n v="0"/>
    <n v="1"/>
    <n v="0"/>
    <s v=""/>
  </r>
  <r>
    <n v="1027"/>
    <s v="Tristan Reed"/>
    <s v="khampton@example.com"/>
    <n v="55"/>
    <s v="Male"/>
    <s v="Samsung Galaxy"/>
    <x v="329"/>
    <x v="1"/>
    <s v="Peripheral compatibility"/>
    <s v="I'm having an issue with the {product_purchased}. Please assist. I need assistance as soon as possible because it's affecting my work and productivity."/>
    <x v="2"/>
    <m/>
    <x v="2"/>
    <s v="Phone"/>
    <m/>
    <x v="0"/>
    <m/>
    <m/>
    <n v="0"/>
    <n v="1"/>
    <n v="0"/>
    <s v=""/>
  </r>
  <r>
    <n v="1028"/>
    <s v="John Myers"/>
    <s v="eraymond@example.org"/>
    <n v="37"/>
    <s v="Female"/>
    <s v="Samsung Galaxy"/>
    <x v="555"/>
    <x v="4"/>
    <s v="Cancellation request"/>
    <s v="I've forgotten my password for my {product_purchased} account, and the password reset option is not working. How can I recover my account?_x000a__x000a_When doing this online, check your password with your router. If this is your I'm using the original charger that came with my {product_purchased}, but it's not charging properly."/>
    <x v="2"/>
    <m/>
    <x v="2"/>
    <s v="Chat"/>
    <m/>
    <x v="0"/>
    <m/>
    <m/>
    <n v="0"/>
    <n v="1"/>
    <n v="0"/>
    <s v=""/>
  </r>
  <r>
    <n v="1029"/>
    <s v="Thomas Becker"/>
    <s v="monica56@example.com"/>
    <n v="52"/>
    <s v="Female"/>
    <s v="Fitbit Versa Smartwatch"/>
    <x v="532"/>
    <x v="4"/>
    <s v="Hardware issue"/>
    <s v="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
    <x v="0"/>
    <m/>
    <x v="1"/>
    <s v="Chat"/>
    <d v="2023-06-01T19:42:09"/>
    <x v="0"/>
    <m/>
    <m/>
    <n v="0"/>
    <n v="1"/>
    <n v="0"/>
    <s v=""/>
  </r>
  <r>
    <n v="1030"/>
    <s v="Ashley Stevens"/>
    <s v="ckelley@example.com"/>
    <n v="60"/>
    <s v="Other"/>
    <s v="Microsoft Surface"/>
    <x v="516"/>
    <x v="2"/>
    <s v="Display issue"/>
    <s v="I'm having an issue with the {product_purchased}. Please assist. Thank you.&quot;, &quot;id&quot;:0}, &quot;description&quot;: &quot;_x000a__x000a_{product_purchased&quot;, &quot;id&quot;:null}_x000a__x000a_{&quot;id&quot;:16,&quot; I've reviewed the troubleshooting steps on the official support website, but they didn't resolve the problem."/>
    <x v="1"/>
    <s v="Vote hospital political indeed southern possible land."/>
    <x v="0"/>
    <s v="Phone"/>
    <d v="2023-06-01T06:49:11"/>
    <x v="344"/>
    <n v="1"/>
    <n v="10"/>
    <n v="1"/>
    <n v="0"/>
    <n v="1"/>
    <n v="10"/>
  </r>
  <r>
    <n v="1031"/>
    <s v="Megan Bryan"/>
    <s v="jill33@example.com"/>
    <n v="67"/>
    <s v="Female"/>
    <s v="Sony Xperia"/>
    <x v="246"/>
    <x v="0"/>
    <s v="Payment issue"/>
    <s v="I'm facing a problem with my {product_purchased}. The {product_purchased} is not turning on. It was working fine until yesterday, but now it doesn't respond. I've tried using a {product_p I'm worried that the issue might be hardware-related and might require repair or replacement."/>
    <x v="1"/>
    <s v="Gun employee building painting."/>
    <x v="3"/>
    <s v="Phone"/>
    <d v="2023-05-31T22:44:12"/>
    <x v="345"/>
    <n v="1"/>
    <n v="17"/>
    <n v="1"/>
    <n v="0"/>
    <n v="1"/>
    <n v="17"/>
  </r>
  <r>
    <n v="1032"/>
    <s v="Jody Rodriguez"/>
    <s v="deborah92@example.com"/>
    <n v="67"/>
    <s v="Male"/>
    <s v="Xbox"/>
    <x v="366"/>
    <x v="2"/>
    <s v="Product recommendation"/>
    <s v="I'm having an issue with the {product_purchased}. Please assist. Sorry, I get no support._x000a__x000a_5 2/1/2017 7:58:03 The one I bought (or used) was quite the surprise. I'm using the original charger that came with my {product_purchased}, but it's not charging properly."/>
    <x v="2"/>
    <m/>
    <x v="0"/>
    <s v="Social media"/>
    <m/>
    <x v="0"/>
    <m/>
    <m/>
    <n v="0"/>
    <n v="1"/>
    <n v="0"/>
    <s v=""/>
  </r>
  <r>
    <n v="1033"/>
    <s v="Jeff Wilkinson"/>
    <s v="justin88@example.com"/>
    <n v="44"/>
    <s v="Female"/>
    <s v="Sony PlayStation"/>
    <x v="556"/>
    <x v="4"/>
    <s v="Installation support"/>
    <s v="My {product_purchased} is making strange noises and not functioning properly. I suspect there might be a hardware issue. Can you please help me with this?_x000a__x000a__x000a_My {product_purchased} is making strange noises and not I've tried troubleshooting steps mentioned in the user manual, but the issue persists."/>
    <x v="1"/>
    <s v="Door end light long."/>
    <x v="3"/>
    <s v="Email"/>
    <d v="2023-06-01T04:56:15"/>
    <x v="346"/>
    <n v="5"/>
    <n v="1"/>
    <n v="1"/>
    <n v="0"/>
    <n v="0"/>
    <n v="1"/>
  </r>
  <r>
    <n v="1034"/>
    <s v="David Adams"/>
    <s v="vterry@example.org"/>
    <n v="53"/>
    <s v="Other"/>
    <s v="GoPro Action Camera"/>
    <x v="137"/>
    <x v="0"/>
    <s v="Product setup"/>
    <s v="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
    <x v="2"/>
    <m/>
    <x v="3"/>
    <s v="Email"/>
    <m/>
    <x v="0"/>
    <m/>
    <m/>
    <n v="0"/>
    <n v="1"/>
    <n v="0"/>
    <s v=""/>
  </r>
  <r>
    <n v="1035"/>
    <s v="Russell Alexander DDS"/>
    <s v="aliciarichardson@example.org"/>
    <n v="31"/>
    <s v="Female"/>
    <s v="Bose SoundLink Speaker"/>
    <x v="557"/>
    <x v="0"/>
    <s v="Software bug"/>
    <s v="I'm having an issue with the {product_purchased}. Please assist. When possible, I'll send you screenshots of the product to see if you can find out what's missing and then send it to me ASAP._x000a__x000a_1) I've performed a factory reset on my {product_purchased}, hoping it would resolve the problem, but it didn't help."/>
    <x v="1"/>
    <s v="Possible entire candidate school sure."/>
    <x v="1"/>
    <s v="Phone"/>
    <d v="2023-06-01T17:02:18"/>
    <x v="347"/>
    <n v="4"/>
    <m/>
    <n v="1"/>
    <n v="0"/>
    <n v="0"/>
    <s v=""/>
  </r>
  <r>
    <n v="1036"/>
    <s v="Jonathan Chaney"/>
    <s v="antonio25@example.net"/>
    <n v="42"/>
    <s v="Other"/>
    <s v="Fitbit Charge"/>
    <x v="558"/>
    <x v="2"/>
    <s v="Display issue"/>
    <s v="I'm having an issue with the {product_purchased}. Please assist. I'll be happy to take it._x000a__x000a_So, we know it's a good idea to go through those processes, and make sure we have all the tools I've tried using different cables, adapters, or peripherals with my {product_purchased}, but the issue persists."/>
    <x v="0"/>
    <m/>
    <x v="2"/>
    <s v="Phone"/>
    <d v="2023-06-01T14:40:19"/>
    <x v="0"/>
    <m/>
    <m/>
    <n v="0"/>
    <n v="1"/>
    <n v="0"/>
    <s v=""/>
  </r>
  <r>
    <n v="1037"/>
    <s v="Teresa Foley"/>
    <s v="bchavez@example.com"/>
    <n v="30"/>
    <s v="Male"/>
    <s v="Sony Xperia"/>
    <x v="559"/>
    <x v="0"/>
    <s v="Hardware issue"/>
    <s v="I'm having an issue with the {product_purchased}. Please assist._x000a__x000a_4) Find out how to add an item to the account_x000a__x000a_5) Save it in your account history so you can see how much it can grow I've performed a factory reset on my {product_purchased}, hoping it would resolve the problem, but it didn't help."/>
    <x v="2"/>
    <m/>
    <x v="2"/>
    <s v="Phone"/>
    <m/>
    <x v="0"/>
    <m/>
    <m/>
    <n v="0"/>
    <n v="1"/>
    <n v="0"/>
    <s v=""/>
  </r>
  <r>
    <n v="1038"/>
    <s v="Joshua Lee"/>
    <s v="bwaller@example.net"/>
    <n v="47"/>
    <s v="Other"/>
    <s v="Nikon D"/>
    <x v="560"/>
    <x v="0"/>
    <s v="Delivery problem"/>
    <s v="I've encountered a data loss issue with my {product_purchased}. All the files and documents seem to have disappeared. Can you guide me on how to retrieve them?_x000a__x000a_Well, I have created a shortcut. The only question is I rely heavily on my {product_purchased} for my daily tasks, and this issue is hindering my productivity."/>
    <x v="1"/>
    <s v="Reveal seat ability box appear."/>
    <x v="1"/>
    <s v="Chat"/>
    <d v="2023-06-01T02:45:22"/>
    <x v="348"/>
    <n v="5"/>
    <n v="14"/>
    <n v="1"/>
    <n v="0"/>
    <n v="0"/>
    <n v="14"/>
  </r>
  <r>
    <n v="1039"/>
    <s v="Jacob Wright"/>
    <s v="davidswanson@example.org"/>
    <n v="32"/>
    <s v="Female"/>
    <s v="Dell XPS"/>
    <x v="368"/>
    <x v="3"/>
    <s v="Software bug"/>
    <s v="I'm having an issue with the {product_purchased}. Please assist. I just bought 2 of these for myself and I have to replace the first one._x000a__x000a_Rated 5 out of 5 by davlovesgoodfood from Love The issue I'm facing is intermittent. Sometimes it works fine, but other times it acts up unexpectedly."/>
    <x v="2"/>
    <m/>
    <x v="3"/>
    <s v="Social media"/>
    <m/>
    <x v="0"/>
    <m/>
    <m/>
    <n v="0"/>
    <n v="1"/>
    <n v="0"/>
    <s v=""/>
  </r>
  <r>
    <n v="1040"/>
    <s v="Joseph Williams"/>
    <s v="sherri10@example.org"/>
    <n v="56"/>
    <s v="Female"/>
    <s v="Bose QuietComfort"/>
    <x v="170"/>
    <x v="1"/>
    <s v="Battery life"/>
    <s v="I'm having an issue with the {product_purchased}. Please assist._x000a__x000a_Sending the product to us first? (For more info about the process please see This post. ) Please contact us by clicking the button below: I've noticed a sudden decrease in battery life on my {product_purchased}. It used to last much longer."/>
    <x v="1"/>
    <s v="Ago road learn everyone."/>
    <x v="2"/>
    <s v="Chat"/>
    <d v="2023-06-01T02:18:26"/>
    <x v="349"/>
    <n v="2"/>
    <n v="2"/>
    <n v="1"/>
    <n v="0"/>
    <n v="1"/>
    <n v="2"/>
  </r>
  <r>
    <n v="1041"/>
    <s v="Casey Goodwin"/>
    <s v="johnsonwilliam@example.org"/>
    <n v="69"/>
    <s v="Female"/>
    <s v="GoPro Action Camera"/>
    <x v="522"/>
    <x v="4"/>
    <s v="Delivery problem"/>
    <s v="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
    <x v="1"/>
    <s v="Hit most tree no exist."/>
    <x v="3"/>
    <s v="Chat"/>
    <d v="2023-06-01T07:05:26"/>
    <x v="350"/>
    <n v="1"/>
    <n v="2"/>
    <n v="1"/>
    <n v="0"/>
    <n v="1"/>
    <n v="2"/>
  </r>
  <r>
    <n v="1042"/>
    <s v="William Hall"/>
    <s v="youngrichard@example.net"/>
    <n v="51"/>
    <s v="Male"/>
    <s v="Samsung Galaxy"/>
    <x v="519"/>
    <x v="3"/>
    <s v="Battery life"/>
    <s v="I'm having an issue with the {product_purchased}. Please assist._x000a__x000a_&quot; &quot;_x000a__x000a_-_x000a__x000a_&quot; &quot;_x000a__x000a_-_x000a__x000a_&quot; &quot;_x000a__x000a_if (product_total &gt;= 0 &amp;&amp;! product_total &gt; I'm worried that the issue might be hardware-related and might require repair or replacement."/>
    <x v="2"/>
    <m/>
    <x v="2"/>
    <s v="Social media"/>
    <m/>
    <x v="0"/>
    <m/>
    <m/>
    <n v="0"/>
    <n v="1"/>
    <n v="0"/>
    <s v=""/>
  </r>
  <r>
    <n v="1043"/>
    <s v="Patrick Nelson"/>
    <s v="rwright@example.org"/>
    <n v="64"/>
    <s v="Male"/>
    <s v="LG Smart TV"/>
    <x v="13"/>
    <x v="3"/>
    <s v="Product recommendation"/>
    <s v="I'm having an issue with the {product_purchased}. Please assist. ##_x000a__x000a_This method will create a product with $$$$ and $^0 by adding in $1,2,$3,$4=$ I've checked the device settings and made sure that everything is configured correctly."/>
    <x v="1"/>
    <s v="Democratic leg law such."/>
    <x v="2"/>
    <s v="Chat"/>
    <d v="2023-06-01T19:04:30"/>
    <x v="351"/>
    <n v="4"/>
    <m/>
    <n v="1"/>
    <n v="0"/>
    <n v="0"/>
    <s v=""/>
  </r>
  <r>
    <n v="1044"/>
    <s v="Charlene Morris"/>
    <s v="angeladavis@example.com"/>
    <n v="58"/>
    <s v="Other"/>
    <s v="Sony Xperia"/>
    <x v="208"/>
    <x v="2"/>
    <s v="Data loss"/>
    <s v="My {product_purchased} crashed, and I lost all the data stored on it. Is there any way to recover the lost data?_x000a__x000a_Yes - you can recover any data which was destroyed_x000a__x000a_Yes, but it is not I've checked the device settings and made sure that everything is configured correctly."/>
    <x v="2"/>
    <m/>
    <x v="0"/>
    <s v="Email"/>
    <m/>
    <x v="0"/>
    <m/>
    <m/>
    <n v="0"/>
    <n v="1"/>
    <n v="0"/>
    <s v=""/>
  </r>
  <r>
    <n v="1045"/>
    <s v="Karen Craig"/>
    <s v="mary12@example.com"/>
    <n v="35"/>
    <s v="Male"/>
    <s v="Amazon Echo"/>
    <x v="415"/>
    <x v="2"/>
    <s v="Software bug"/>
    <s v="I've accidentally deleted important data from my {product_purchased}. Is there any way to recover the deleted files? I need them urgently. Is there any way to restore them?_x000a__x000a_You already created all the files that you bought with I rely heavily on my {product_purchased} for my daily tasks, and this issue is hindering my productivity."/>
    <x v="2"/>
    <m/>
    <x v="3"/>
    <s v="Social media"/>
    <m/>
    <x v="0"/>
    <m/>
    <m/>
    <n v="0"/>
    <n v="1"/>
    <n v="0"/>
    <s v=""/>
  </r>
  <r>
    <n v="1046"/>
    <s v="Ernest Mclean"/>
    <s v="lindagomez@example.org"/>
    <n v="53"/>
    <s v="Male"/>
    <s v="Nikon D"/>
    <x v="561"/>
    <x v="3"/>
    <s v="Delivery problem"/>
    <s v="I'm having an issue with the {product_purchased}. Please assist._x000a__x000a_Thank you for your understanding._x000a__x000a_1.3.0 In addition to the changes on v1.3.0, in v1.3 I rely heavily on my {product_purchased} for my daily tasks, and this issue is hindering my productivity."/>
    <x v="1"/>
    <s v="Board anything value floor police."/>
    <x v="2"/>
    <s v="Email"/>
    <d v="2023-06-01T18:14:34"/>
    <x v="352"/>
    <n v="2"/>
    <m/>
    <n v="1"/>
    <n v="0"/>
    <n v="1"/>
    <s v=""/>
  </r>
  <r>
    <n v="1047"/>
    <s v="Carl Jenkins"/>
    <s v="manningdavid@example.com"/>
    <n v="63"/>
    <s v="Male"/>
    <s v="Sony PlayStation"/>
    <x v="136"/>
    <x v="3"/>
    <s v="Installation support"/>
    <s v="I'm encountering a software bug in the {product_purchased}. Whenever I try to perform a specific action, the application crashes. Are there any updates or fixes available?_x000a__x000a_Do all of those updates (both bug fixes and other stuff This problem started occurring after the recent software update. I haven't made any other changes to the device."/>
    <x v="2"/>
    <m/>
    <x v="3"/>
    <s v="Email"/>
    <m/>
    <x v="0"/>
    <m/>
    <m/>
    <n v="0"/>
    <n v="1"/>
    <n v="0"/>
    <s v=""/>
  </r>
  <r>
    <n v="1048"/>
    <s v="Sherri Hunt"/>
    <s v="gilldanny@example.com"/>
    <n v="42"/>
    <s v="Male"/>
    <s v="Microsoft Surface"/>
    <x v="53"/>
    <x v="3"/>
    <s v="Product compatibility"/>
    <s v="I'm having an issue with the {product_purchased}. Please assist._x000a__x000a_# This is not the product that you got. Please help. #_x000a__x000a_# No, it's a placeholder and it is not correct. I need assistance as soon as possible because it's affecting my work and productivity."/>
    <x v="1"/>
    <s v="Over sport beat camera generation."/>
    <x v="2"/>
    <s v="Chat"/>
    <d v="2023-06-01T00:22:36"/>
    <x v="353"/>
    <n v="4"/>
    <n v="2"/>
    <n v="1"/>
    <n v="0"/>
    <n v="0"/>
    <n v="2"/>
  </r>
  <r>
    <n v="1049"/>
    <s v="Emily Hayes"/>
    <s v="chriswest@example.com"/>
    <n v="57"/>
    <s v="Other"/>
    <s v="MacBook Pro"/>
    <x v="518"/>
    <x v="4"/>
    <s v="Cancellation request"/>
    <s v="I'm having an issue with the {product_purchased}. Please assist._x000a__x000a_Q: Why is the page listing only for a single item?_x000a__x000a_A: For the above items, you can easily add more values to the page I've tried using different cables, adapters, or peripherals with my {product_purchased}, but the issue persists."/>
    <x v="1"/>
    <s v="Itself news outside field seem source relationship."/>
    <x v="0"/>
    <s v="Social media"/>
    <d v="2023-06-01T20:31:38"/>
    <x v="354"/>
    <n v="2"/>
    <m/>
    <n v="1"/>
    <n v="0"/>
    <n v="1"/>
    <s v=""/>
  </r>
  <r>
    <n v="1050"/>
    <s v="Taylor Singleton"/>
    <s v="zvaughan@example.net"/>
    <n v="22"/>
    <s v="Other"/>
    <s v="Google Pixel"/>
    <x v="38"/>
    <x v="4"/>
    <s v="Product setup"/>
    <s v="I'm having an issue with the {product_purchased}. Please assist. &lt;br /&gt; &lt;br /&gt;&lt;br /&gt; (30,00)&lt;/div&gt; &lt;div&gt; &lt;div&gt; &lt;h1&gt;Your Price Guide:&lt;/h1 I'm worried that the issue might be hardware-related and might require repair or replacement."/>
    <x v="0"/>
    <m/>
    <x v="2"/>
    <s v="Social media"/>
    <d v="2023-06-01T05:48:40"/>
    <x v="0"/>
    <m/>
    <m/>
    <n v="0"/>
    <n v="1"/>
    <n v="0"/>
    <s v=""/>
  </r>
  <r>
    <n v="1051"/>
    <s v="Donna Gardner"/>
    <s v="joseph17@example.com"/>
    <n v="57"/>
    <s v="Other"/>
    <s v="Adobe Photoshop"/>
    <x v="525"/>
    <x v="3"/>
    <s v="Battery life"/>
    <s v="I'm having an issue with the {product_purchased}. Please assist. I am getting confused on whether to post my invoice. If you want to buy it with a different company, please post your invoice there._x000a__x000a_Click to expand I need assistance as soon as possible because it's affecting my work and productivity."/>
    <x v="0"/>
    <m/>
    <x v="2"/>
    <s v="Chat"/>
    <d v="2023-06-01T10:04:42"/>
    <x v="0"/>
    <m/>
    <m/>
    <n v="0"/>
    <n v="1"/>
    <n v="0"/>
    <s v=""/>
  </r>
  <r>
    <n v="1052"/>
    <s v="Andrew Moody"/>
    <s v="jeremy91@example.org"/>
    <n v="24"/>
    <s v="Male"/>
    <s v="Nintendo Switch Pro Controller"/>
    <x v="469"/>
    <x v="1"/>
    <s v="Peripheral compatibility"/>
    <s v="I'm having an issue with the {product_purchased}. Please assist._x000a__x000a_If you are having trouble updating your product, please go to the product and get support._x000a__x000a_If you do not have a system that is supported, I'm worried that the issue might be hardware-related and might require repair or replacement."/>
    <x v="2"/>
    <m/>
    <x v="1"/>
    <s v="Email"/>
    <m/>
    <x v="0"/>
    <m/>
    <m/>
    <n v="0"/>
    <n v="1"/>
    <n v="0"/>
    <s v=""/>
  </r>
  <r>
    <n v="1053"/>
    <s v="Hannah Greer"/>
    <s v="philipjenkins@example.net"/>
    <n v="67"/>
    <s v="Female"/>
    <s v="Google Nest"/>
    <x v="434"/>
    <x v="0"/>
    <s v="Display issue"/>
    <s v="I'm having an issue with the {product_purchased}. Please assist. */_x000a__x000a_p_disable_unpack = true ;_x000a__x000a_while ( true ) {_x000a__x000a_return false ;_x000a__x000a_}_x000a__x000a_if ( Py_ I'm using the original charger that came with my {product_purchased}, but it's not charging properly."/>
    <x v="2"/>
    <m/>
    <x v="3"/>
    <s v="Phone"/>
    <m/>
    <x v="0"/>
    <m/>
    <m/>
    <n v="0"/>
    <n v="1"/>
    <n v="0"/>
    <s v=""/>
  </r>
  <r>
    <n v="1054"/>
    <s v="Alicia Stewart"/>
    <s v="adam45@example.com"/>
    <n v="29"/>
    <s v="Female"/>
    <s v="Autodesk AutoCAD"/>
    <x v="562"/>
    <x v="0"/>
    <s v="Installation support"/>
    <s v="I'm having an issue with the {product_purchased}. Please assist._x000a__x000a_I'm trying to contact a vendor so you know if there are problems._x000a__x000a_It probably has a bad name, but you should try it. I've tried clearing the cache and data for the {product_purchased} app, but the issue persists."/>
    <x v="0"/>
    <m/>
    <x v="3"/>
    <s v="Social media"/>
    <d v="2023-05-31T22:21:47"/>
    <x v="0"/>
    <m/>
    <m/>
    <n v="0"/>
    <n v="1"/>
    <n v="0"/>
    <s v=""/>
  </r>
  <r>
    <n v="1055"/>
    <s v="Michael Garcia"/>
    <s v="tjohnston@example.org"/>
    <n v="36"/>
    <s v="Male"/>
    <s v="iPhone"/>
    <x v="352"/>
    <x v="0"/>
    <s v="Peripheral compatibility"/>
    <s v="I'm having an issue with the {product_purchased}. Please assist._x000a__x000a_Add a button to your checkout list_x000a__x000a_Once you have set this button on your purchase, it will appear in your shopping cart in your cart's &quot; I've recently updated the firmware of my {product_purchased}, and the issue started happening afterward. Could it be related to the update?"/>
    <x v="2"/>
    <m/>
    <x v="3"/>
    <s v="Phone"/>
    <m/>
    <x v="0"/>
    <m/>
    <m/>
    <n v="0"/>
    <n v="1"/>
    <n v="0"/>
    <s v=""/>
  </r>
  <r>
    <n v="1056"/>
    <s v="Jose Reynolds"/>
    <s v="stricklandjames@example.com"/>
    <n v="42"/>
    <s v="Other"/>
    <s v="Microsoft Surface"/>
    <x v="387"/>
    <x v="1"/>
    <s v="Product setup"/>
    <s v="I've recently set up my {product_purchased}, but it fails to connect to any available networks. What steps should I take to troubleshoot this issue? I'm sorry! I've tried using different cables, adapters, or peripherals with my {product_purchased}, but the issue persists."/>
    <x v="2"/>
    <m/>
    <x v="2"/>
    <s v="Chat"/>
    <m/>
    <x v="0"/>
    <m/>
    <m/>
    <n v="0"/>
    <n v="1"/>
    <n v="0"/>
    <s v=""/>
  </r>
  <r>
    <n v="1057"/>
    <s v="David Hicks"/>
    <s v="rholt@example.org"/>
    <n v="30"/>
    <s v="Male"/>
    <s v="Asus ROG"/>
    <x v="210"/>
    <x v="4"/>
    <s v="Hardware issue"/>
    <s v="I'm having an issue with the {product_purchased}. Please assist. :)_x000a__x000a_The next step in purchasing is setting up a package of materials. To do this:_x000a__x000a_Open your package from the home automation menu. This problem started occurring after the recent software update. I haven't made any other changes to the device."/>
    <x v="2"/>
    <m/>
    <x v="2"/>
    <s v="Phone"/>
    <m/>
    <x v="0"/>
    <m/>
    <m/>
    <n v="0"/>
    <n v="1"/>
    <n v="0"/>
    <s v=""/>
  </r>
  <r>
    <n v="1058"/>
    <s v="Dwayne Rodriguez"/>
    <s v="igreen@example.org"/>
    <n v="52"/>
    <s v="Female"/>
    <s v="Garmin Forerunner"/>
    <x v="563"/>
    <x v="0"/>
    <s v="Payment issue"/>
    <s v="I'm having an issue with the {product_purchased}. Please assist._x000a__x000a_Your information is important, and should only be used for legitimate purposes._x000a__x000a__x000a_You may not share this information with anyone or send or view it to anyone I've checked for software updates, and my {product_purchased} is already running the latest version."/>
    <x v="0"/>
    <m/>
    <x v="2"/>
    <s v="Email"/>
    <d v="2023-06-01T05:06:53"/>
    <x v="0"/>
    <m/>
    <m/>
    <n v="0"/>
    <n v="1"/>
    <n v="0"/>
    <s v=""/>
  </r>
  <r>
    <n v="1059"/>
    <s v="Jeffrey Hensley"/>
    <s v="vargasnicholas@example.net"/>
    <n v="19"/>
    <s v="Other"/>
    <s v="Canon DSLR Camera"/>
    <x v="252"/>
    <x v="3"/>
    <s v="Payment issue"/>
    <s v="I'm having an issue with the {product_purchased}. Please assist._x000a__x000a_Thank you!_x000a__x000a_Your address is correct._x000a__x000a_I'm having an issue with the {product_purchased}. Please assist. It won I'm unable to find the option to perform the desired action in the {product_purchased}. Could you please guide me through the steps?"/>
    <x v="2"/>
    <m/>
    <x v="3"/>
    <s v="Phone"/>
    <m/>
    <x v="0"/>
    <m/>
    <m/>
    <n v="0"/>
    <n v="1"/>
    <n v="0"/>
    <s v=""/>
  </r>
  <r>
    <n v="1060"/>
    <s v="Kelly Fernandez"/>
    <s v="desireeknight@example.net"/>
    <n v="41"/>
    <s v="Male"/>
    <s v="LG OLED"/>
    <x v="403"/>
    <x v="0"/>
    <s v="Delivery problem"/>
    <s v="I'm having an issue with the {product_purchased}. Please assist._x000a__x000a_You can enter an email address for this product (for a full refund, please contact Customer Support). You can also use these instructions here (for a full I've performed a factory reset on my {product_purchased}, hoping it would resolve the problem, but it didn't help."/>
    <x v="0"/>
    <m/>
    <x v="2"/>
    <s v="Chat"/>
    <d v="2023-06-01T19:55:57"/>
    <x v="0"/>
    <m/>
    <m/>
    <n v="0"/>
    <n v="1"/>
    <n v="0"/>
    <s v=""/>
  </r>
  <r>
    <n v="1061"/>
    <s v="Samuel Whitney"/>
    <s v="stephanie86@example.net"/>
    <n v="52"/>
    <s v="Female"/>
    <s v="Microsoft Xbox Controller"/>
    <x v="564"/>
    <x v="3"/>
    <s v="Display issue"/>
    <s v="I'm having an issue with the {product_purchased}. Please assist._x000a__x000a__x000a_Also, I'm on freenode. I've reviewed the troubleshooting steps on the official support website, but they didn't resolve the problem."/>
    <x v="1"/>
    <s v="None difficult affect evidence draw everybody research."/>
    <x v="2"/>
    <s v="Phone"/>
    <d v="2023-06-01T21:48:58"/>
    <x v="355"/>
    <n v="3"/>
    <m/>
    <n v="1"/>
    <n v="0"/>
    <n v="0"/>
    <s v=""/>
  </r>
  <r>
    <n v="1062"/>
    <s v="Melissa Gonzalez"/>
    <s v="tanyadickerson@example.net"/>
    <n v="49"/>
    <s v="Female"/>
    <s v="Microsoft Office"/>
    <x v="16"/>
    <x v="0"/>
    <s v="Refund request"/>
    <s v="I'm having an issue with the {product_purchased}. Please assist._x000a__x000a_Please understand the product, the products, and our products are what we offer. Thank you for visiting._x000a__x000a_If we have questions about the product, I'm experiencing this issue on multiple devices of the same model, so it seems to be a widespread problem."/>
    <x v="0"/>
    <m/>
    <x v="1"/>
    <s v="Social media"/>
    <d v="2023-06-01T19:21:00"/>
    <x v="0"/>
    <m/>
    <m/>
    <n v="0"/>
    <n v="1"/>
    <n v="0"/>
    <s v=""/>
  </r>
  <r>
    <n v="1063"/>
    <s v="Samantha Kennedy"/>
    <s v="tinalowe@example.com"/>
    <n v="64"/>
    <s v="Other"/>
    <s v="Nintendo Switch"/>
    <x v="157"/>
    <x v="3"/>
    <s v="Network problem"/>
    <s v="I'm having an issue with the {product_purchased}. Please assist._x000a__x000a_In the meantime we have no information on the issue that seems to be related to this, we have no answers for you in this matter. The issue I'm facing is intermittent. Sometimes it works fine, but other times it acts up unexpectedly."/>
    <x v="1"/>
    <s v="Beyond produce popular president argue education recognize."/>
    <x v="3"/>
    <s v="Phone"/>
    <d v="2023-06-01T09:17:01"/>
    <x v="356"/>
    <n v="4"/>
    <n v="1"/>
    <n v="1"/>
    <n v="0"/>
    <n v="0"/>
    <n v="1"/>
  </r>
  <r>
    <n v="1064"/>
    <s v="Larry Bush"/>
    <s v="thomaswagner@example.net"/>
    <n v="66"/>
    <s v="Male"/>
    <s v="Sony PlayStation"/>
    <x v="317"/>
    <x v="3"/>
    <s v="Network problem"/>
    <s v="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
    <x v="1"/>
    <s v="He church establish."/>
    <x v="3"/>
    <s v="Phone"/>
    <d v="2023-06-01T17:32:03"/>
    <x v="357"/>
    <n v="2"/>
    <m/>
    <n v="1"/>
    <n v="0"/>
    <n v="1"/>
    <s v=""/>
  </r>
  <r>
    <n v="1065"/>
    <s v="Breanna Wolf"/>
    <s v="katie83@example.com"/>
    <n v="44"/>
    <s v="Male"/>
    <s v="Microsoft Xbox Controller"/>
    <x v="284"/>
    <x v="3"/>
    <s v="Data loss"/>
    <s v="I'm having an issue with the {product_purchased}. Please assist. I'm not sure if this issue is specific to my device or if others have reported similar problems."/>
    <x v="0"/>
    <m/>
    <x v="1"/>
    <s v="Phone"/>
    <d v="2023-06-01T16:26:03"/>
    <x v="0"/>
    <m/>
    <m/>
    <n v="0"/>
    <n v="1"/>
    <n v="0"/>
    <s v=""/>
  </r>
  <r>
    <n v="1066"/>
    <s v="Louis Marks"/>
    <s v="dawnsalazar@example.org"/>
    <n v="68"/>
    <s v="Other"/>
    <s v="Microsoft Xbox Controller"/>
    <x v="48"/>
    <x v="3"/>
    <s v="Product compatibility"/>
    <s v="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
    <x v="0"/>
    <m/>
    <x v="3"/>
    <s v="Chat"/>
    <d v="2023-06-01T03:29:04"/>
    <x v="0"/>
    <m/>
    <m/>
    <n v="0"/>
    <n v="1"/>
    <n v="0"/>
    <s v=""/>
  </r>
  <r>
    <n v="1067"/>
    <s v="Bailey Maxwell"/>
    <s v="reevesjessica@example.org"/>
    <n v="68"/>
    <s v="Male"/>
    <s v="Samsung Galaxy"/>
    <x v="227"/>
    <x v="4"/>
    <s v="Peripheral compatibility"/>
    <s v="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
    <x v="0"/>
    <m/>
    <x v="1"/>
    <s v="Chat"/>
    <d v="2023-06-01T21:36:06"/>
    <x v="0"/>
    <m/>
    <m/>
    <n v="0"/>
    <n v="1"/>
    <n v="0"/>
    <s v=""/>
  </r>
  <r>
    <n v="1068"/>
    <s v="Jonathon Cardenas"/>
    <s v="ashley46@example.com"/>
    <n v="67"/>
    <s v="Female"/>
    <s v="GoPro Hero"/>
    <x v="355"/>
    <x v="4"/>
    <s v="Display issue"/>
    <s v="I'm facing issues logging into my {product_purchased} account. It says my account is locked. What should I do to unlock it? &quot;_x000a__x000a_If it was done without touching a lock icon, you can turn off some of I need assistance as soon as possible because it's affecting my work and productivity."/>
    <x v="1"/>
    <s v="Already might use effect number."/>
    <x v="1"/>
    <s v="Chat"/>
    <d v="2023-05-31T23:54:07"/>
    <x v="358"/>
    <n v="5"/>
    <n v="14"/>
    <n v="1"/>
    <n v="0"/>
    <n v="0"/>
    <n v="14"/>
  </r>
  <r>
    <n v="1069"/>
    <s v="John Fox"/>
    <s v="lisa45@example.net"/>
    <n v="49"/>
    <s v="Male"/>
    <s v="Lenovo ThinkPad"/>
    <x v="565"/>
    <x v="4"/>
    <s v="Software bug"/>
    <s v="I'm having an issue with the {product_purchased}. Please assist. &quot;_x000a__x000a_The second time I attempted to retrieve the &quot;Product Code&quot; from Amazon, the checkout process returned an error indicating they had not been successfully logged in. I've performed a factory reset on my {product_purchased}, hoping it would resolve the problem, but it didn't help."/>
    <x v="1"/>
    <s v="Order all set conference."/>
    <x v="1"/>
    <s v="Email"/>
    <d v="2023-06-01T03:04:09"/>
    <x v="359"/>
    <n v="4"/>
    <n v="14"/>
    <n v="1"/>
    <n v="0"/>
    <n v="0"/>
    <n v="14"/>
  </r>
  <r>
    <n v="1070"/>
    <s v="Bobby Hawkins"/>
    <s v="kristy35@example.com"/>
    <n v="41"/>
    <s v="Female"/>
    <s v="Samsung Soundbar"/>
    <x v="12"/>
    <x v="2"/>
    <s v="Cancellation request"/>
    <s v="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
    <x v="1"/>
    <s v="Moment toward free something camera pick sense rest."/>
    <x v="3"/>
    <s v="Social media"/>
    <d v="2023-06-01T07:45:10"/>
    <x v="360"/>
    <n v="4"/>
    <n v="6"/>
    <n v="1"/>
    <n v="0"/>
    <n v="0"/>
    <n v="6"/>
  </r>
  <r>
    <n v="1071"/>
    <s v="Michelle Adams"/>
    <s v="ibrewer@example.com"/>
    <n v="44"/>
    <s v="Male"/>
    <s v="Dyson Vacuum Cleaner"/>
    <x v="319"/>
    <x v="3"/>
    <s v="Installation support"/>
    <s v="I'm having an issue with the {product_purchased}. Please assist. I've recently updated the firmware of my {product_purchased}, and the issue started happening afterward. Could it be related to the update?"/>
    <x v="2"/>
    <m/>
    <x v="1"/>
    <s v="Phone"/>
    <m/>
    <x v="0"/>
    <m/>
    <m/>
    <n v="0"/>
    <n v="1"/>
    <n v="0"/>
    <s v=""/>
  </r>
  <r>
    <n v="1072"/>
    <s v="Rebecca Gutierrez"/>
    <s v="traviswright@example.net"/>
    <n v="52"/>
    <s v="Male"/>
    <s v="Microsoft Xbox Controller"/>
    <x v="271"/>
    <x v="2"/>
    <s v="Product recommendation"/>
    <s v="I'm having an issue with the {product_purchased}. Please assist. -_x000a__x000a_The current item level for this item is 500 -_x000a__x000a_The current item level for this item is 1300 - The issue I'm facing is intermittent. Sometimes it works fine, but other times it acts up unexpectedly."/>
    <x v="1"/>
    <s v="Figure lawyer give last."/>
    <x v="1"/>
    <s v="Chat"/>
    <d v="2023-06-01T05:34:12"/>
    <x v="361"/>
    <n v="5"/>
    <n v="2"/>
    <n v="1"/>
    <n v="0"/>
    <n v="0"/>
    <n v="2"/>
  </r>
  <r>
    <n v="1073"/>
    <s v="John Thomas"/>
    <s v="keith90@example.com"/>
    <n v="34"/>
    <s v="Other"/>
    <s v="Microsoft Office"/>
    <x v="477"/>
    <x v="4"/>
    <s v="Product compatibility"/>
    <s v="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
    <x v="1"/>
    <s v="This around arrive wrong."/>
    <x v="3"/>
    <s v="Chat"/>
    <d v="2023-06-01T05:36:13"/>
    <x v="362"/>
    <n v="1"/>
    <m/>
    <n v="1"/>
    <n v="0"/>
    <n v="1"/>
    <s v=""/>
  </r>
  <r>
    <n v="1074"/>
    <s v="Laura Johnson"/>
    <s v="edwardlewis@example.org"/>
    <n v="20"/>
    <s v="Other"/>
    <s v="Amazon Kindle"/>
    <x v="566"/>
    <x v="2"/>
    <s v="Data loss"/>
    <s v="I'm having an issue with the {product_purchased}. Please assist. :]_x000a__x000a_As a part of the purchase process, if you do not get &quot;true&quot; results that were expected, please create an alert that my order went I've recently updated the firmware of my {product_purchased}, and the issue started happening afterward. Could it be related to the update?"/>
    <x v="1"/>
    <s v="Country national form indicate whole represent onto scene."/>
    <x v="3"/>
    <s v="Chat"/>
    <d v="2023-06-01T19:39:15"/>
    <x v="363"/>
    <n v="2"/>
    <m/>
    <n v="1"/>
    <n v="0"/>
    <n v="1"/>
    <s v=""/>
  </r>
  <r>
    <n v="1075"/>
    <s v="Karen Scott"/>
    <s v="xvilla@example.com"/>
    <n v="21"/>
    <s v="Other"/>
    <s v="Bose SoundLink Speaker"/>
    <x v="567"/>
    <x v="2"/>
    <s v="Product recommendation"/>
    <s v="I'm having an issue with the {product_purchased}. Please assist._x000a__x000a_{product_purchased-product}_x000a__x000a_{product_purchased-product}_x000a__x000a_{product_purchased-product} I've tried different settings and configurations on my {product_purchased}, but the issue persists."/>
    <x v="2"/>
    <m/>
    <x v="2"/>
    <s v="Social media"/>
    <m/>
    <x v="0"/>
    <m/>
    <m/>
    <n v="0"/>
    <n v="1"/>
    <n v="0"/>
    <s v=""/>
  </r>
  <r>
    <n v="1076"/>
    <s v="Monica Mathews"/>
    <s v="amandacain@example.org"/>
    <n v="59"/>
    <s v="Male"/>
    <s v="Canon EOS"/>
    <x v="401"/>
    <x v="0"/>
    <s v="Hardware issue"/>
    <s v="I'm facing issues logging into my {product_purchased} account. It says my account is locked. What should I do to unlock it?_x000a__x000a_If it's locked, will it be able to see my purchases?_x000a__x000a_If I've tried clearing the cache and data for the {product_purchased} app, but the issue persists."/>
    <x v="0"/>
    <m/>
    <x v="1"/>
    <s v="Phone"/>
    <d v="2023-06-01T08:59:18"/>
    <x v="0"/>
    <m/>
    <m/>
    <n v="0"/>
    <n v="1"/>
    <n v="0"/>
    <s v=""/>
  </r>
  <r>
    <n v="1077"/>
    <s v="Robin Williams"/>
    <s v="jeff58@example.net"/>
    <n v="57"/>
    <s v="Male"/>
    <s v="Apple AirPods"/>
    <x v="425"/>
    <x v="2"/>
    <s v="Refund request"/>
    <s v="I'm having an issue with the {product_purchased}. Please assist. - (1) The following items may not be available in your Cart: No._x000a__x000a_Bags and Bags 0%_x000a__x000a_Get our hot and fresh I need assistance as soon as possible because it's affecting my work and productivity."/>
    <x v="2"/>
    <m/>
    <x v="1"/>
    <s v="Chat"/>
    <m/>
    <x v="0"/>
    <m/>
    <m/>
    <n v="0"/>
    <n v="1"/>
    <n v="0"/>
    <s v=""/>
  </r>
  <r>
    <n v="1078"/>
    <s v="Krista Harrison MD"/>
    <s v="erikcoleman@example.net"/>
    <n v="33"/>
    <s v="Other"/>
    <s v="Nikon D"/>
    <x v="40"/>
    <x v="0"/>
    <s v="Product setup"/>
    <s v="I'm unable to access my {product_purchased} account. It keeps displaying an 'Invalid Credentials' error, even though I'm using the correct login information. How can I regain access to my account?_x000a__x000a_If you I've checked for any available software updates for my {product_purchased}, but there are none."/>
    <x v="0"/>
    <m/>
    <x v="3"/>
    <s v="Phone"/>
    <d v="2023-06-01T19:27:20"/>
    <x v="0"/>
    <m/>
    <m/>
    <n v="0"/>
    <n v="1"/>
    <n v="0"/>
    <s v=""/>
  </r>
  <r>
    <n v="1079"/>
    <s v="Sean Anderson"/>
    <s v="micheleandrews@example.net"/>
    <n v="65"/>
    <s v="Other"/>
    <s v="Microsoft Xbox Controller"/>
    <x v="529"/>
    <x v="4"/>
    <s v="Account access"/>
    <s v="I'm having an issue with the {product_purchased}. Please assist. I've recently updated the firmware of my {product_purchased}, and the issue started happening afterward. Could it be related to the update?"/>
    <x v="0"/>
    <m/>
    <x v="3"/>
    <s v="Chat"/>
    <d v="2023-06-01T17:20:20"/>
    <x v="0"/>
    <m/>
    <m/>
    <n v="0"/>
    <n v="1"/>
    <n v="0"/>
    <s v=""/>
  </r>
  <r>
    <n v="1080"/>
    <s v="Gregory Ochoa"/>
    <s v="wbates@example.com"/>
    <n v="58"/>
    <s v="Other"/>
    <s v="Garmin Forerunner"/>
    <x v="356"/>
    <x v="1"/>
    <s v="Refund request"/>
    <s v="I'm having an issue with the {product_purchased}. Please assist. [27/12/2014, 5:10:46 AM] drinternetphd: when you get to do something stupid like that, you can always make I've checked the device settings and made sure that everything is configured correctly."/>
    <x v="2"/>
    <m/>
    <x v="2"/>
    <s v="Social media"/>
    <m/>
    <x v="0"/>
    <m/>
    <m/>
    <n v="0"/>
    <n v="1"/>
    <n v="0"/>
    <s v=""/>
  </r>
  <r>
    <n v="1081"/>
    <s v="Brad Henderson"/>
    <s v="cheryljenkins@example.com"/>
    <n v="50"/>
    <s v="Male"/>
    <s v="Bose SoundLink Speaker"/>
    <x v="503"/>
    <x v="3"/>
    <s v="Delivery problem"/>
    <s v="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
    <x v="2"/>
    <m/>
    <x v="3"/>
    <s v="Social media"/>
    <m/>
    <x v="0"/>
    <m/>
    <m/>
    <n v="0"/>
    <n v="1"/>
    <n v="0"/>
    <s v=""/>
  </r>
  <r>
    <n v="1082"/>
    <s v="Kristy Rivera MD"/>
    <s v="maria48@example.com"/>
    <n v="29"/>
    <s v="Male"/>
    <s v="Fitbit Charge"/>
    <x v="53"/>
    <x v="4"/>
    <s v="Battery life"/>
    <s v="I'm having an issue with the {product_purchased}. Please assist._x000a__x000a_&quot;_x000a__x000a_&quot;_x000a__x000a_&quot;_x000a__x000a_&quot;_x000a__x000a_&quot;_x000a__x000a_if (!preg_match(&quot;\/&quot;) &amp;&amp;!is_nok()) I've tried troubleshooting steps mentioned in the user manual, but the issue persists."/>
    <x v="2"/>
    <m/>
    <x v="0"/>
    <s v="Phone"/>
    <m/>
    <x v="0"/>
    <m/>
    <m/>
    <n v="0"/>
    <n v="1"/>
    <n v="0"/>
    <s v=""/>
  </r>
  <r>
    <n v="1083"/>
    <s v="Jessica Salinas"/>
    <s v="jenna20@example.org"/>
    <n v="20"/>
    <s v="Male"/>
    <s v="HP Pavilion"/>
    <x v="484"/>
    <x v="2"/>
    <s v="Payment issue"/>
    <s v="I'm having an issue with the {product_purchased}. Please assist._x000a__x000a_Note: In Google Chrome, in the Settings, scroll down to &quot;Product Policy&quot;._x000a__x000a_After clicking the button, the product must be verified into your I've tried troubleshooting steps mentioned in the user manual, but the issue persists."/>
    <x v="0"/>
    <m/>
    <x v="1"/>
    <s v="Chat"/>
    <d v="2023-06-01T09:06:27"/>
    <x v="0"/>
    <m/>
    <m/>
    <n v="0"/>
    <n v="1"/>
    <n v="0"/>
    <s v=""/>
  </r>
  <r>
    <n v="1084"/>
    <s v="Charles Jones"/>
    <s v="panthony@example.org"/>
    <n v="26"/>
    <s v="Male"/>
    <s v="Sony PlayStation"/>
    <x v="521"/>
    <x v="2"/>
    <s v="Product recommendation"/>
    <s v="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
    <x v="2"/>
    <m/>
    <x v="3"/>
    <s v="Email"/>
    <m/>
    <x v="0"/>
    <m/>
    <m/>
    <n v="0"/>
    <n v="1"/>
    <n v="0"/>
    <s v=""/>
  </r>
  <r>
    <n v="1085"/>
    <s v="Melanie Stewart"/>
    <s v="tanyacarr@example.net"/>
    <n v="63"/>
    <s v="Other"/>
    <s v="HP Pavilion"/>
    <x v="52"/>
    <x v="4"/>
    <s v="Display issue"/>
    <s v="I'm having an issue with the {product_purchased}. Please assist._x000a__x000a_5. It's a personal thing that we don't do for a very long time. Thank you,_x000a__x000a_Mike_x000a__x000a__x000a_1. Please, if I'm concerned about the security of my {product_purchased} and would like to ensure that my data is safe."/>
    <x v="0"/>
    <m/>
    <x v="3"/>
    <s v="Phone"/>
    <d v="2023-06-01T16:07:29"/>
    <x v="0"/>
    <m/>
    <m/>
    <n v="0"/>
    <n v="1"/>
    <n v="0"/>
    <s v=""/>
  </r>
  <r>
    <n v="1086"/>
    <s v="Jasmine Cooper"/>
    <s v="orrsarah@example.com"/>
    <n v="53"/>
    <s v="Male"/>
    <s v="LG OLED"/>
    <x v="513"/>
    <x v="2"/>
    <s v="Display issue"/>
    <s v="I'm encountering a software bug in the {product_purchased}. Whenever I try to perform a specific action, the application crashes. Are there any updates or fixes available?_x000a__x000a_Yes that can happen anywhere in the application. When you attempt I've followed the troubleshooting steps mentioned in the user manual, but the issue persists."/>
    <x v="2"/>
    <m/>
    <x v="2"/>
    <s v="Phone"/>
    <m/>
    <x v="0"/>
    <m/>
    <m/>
    <n v="0"/>
    <n v="1"/>
    <n v="0"/>
    <s v=""/>
  </r>
  <r>
    <n v="1087"/>
    <s v="Patricia Burton"/>
    <s v="nathanielwilkins@example.org"/>
    <n v="57"/>
    <s v="Other"/>
    <s v="Google Nest"/>
    <x v="409"/>
    <x v="1"/>
    <s v="Payment issue"/>
    <s v="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
    <x v="2"/>
    <m/>
    <x v="1"/>
    <s v="Phone"/>
    <m/>
    <x v="0"/>
    <m/>
    <m/>
    <n v="0"/>
    <n v="1"/>
    <n v="0"/>
    <s v=""/>
  </r>
  <r>
    <n v="1088"/>
    <s v="Melissa Levy"/>
    <s v="jonesmolly@example.com"/>
    <n v="22"/>
    <s v="Female"/>
    <s v="Autodesk AutoCAD"/>
    <x v="156"/>
    <x v="4"/>
    <s v="Payment issue"/>
    <s v="I'm having an issue with the {product_purchased}. Please assist._x000a__x000a_The last thing anyone wants is to be using a small part of your system. A small part of your network will be vulnerable. That means there's a I need assistance as soon as possible because it's affecting my work and productivity."/>
    <x v="0"/>
    <m/>
    <x v="1"/>
    <s v="Social media"/>
    <d v="2023-06-01T04:11:34"/>
    <x v="0"/>
    <m/>
    <m/>
    <n v="0"/>
    <n v="1"/>
    <n v="0"/>
    <s v=""/>
  </r>
  <r>
    <n v="1089"/>
    <s v="David Williams"/>
    <s v="ijohnson@example.com"/>
    <n v="35"/>
    <s v="Male"/>
    <s v="PlayStation"/>
    <x v="535"/>
    <x v="3"/>
    <s v="Software bug"/>
    <s v="I'm having an issue with the {product_purchased}. Please assist._x000a__x000a_1.1.1.2 Hello and welcome to 1.2! Here we are taking some time to check our code of conduct (please see our I've checked the device settings and made sure that everything is configured correctly."/>
    <x v="0"/>
    <m/>
    <x v="2"/>
    <s v="Chat"/>
    <d v="2023-06-01T11:51:35"/>
    <x v="0"/>
    <m/>
    <m/>
    <n v="0"/>
    <n v="1"/>
    <n v="0"/>
    <s v=""/>
  </r>
  <r>
    <n v="1090"/>
    <s v="Gerald Butler"/>
    <s v="sarah21@example.net"/>
    <n v="40"/>
    <s v="Female"/>
    <s v="LG Washing Machine"/>
    <x v="494"/>
    <x v="1"/>
    <s v="Display issue"/>
    <s v="I've accidentally deleted important data from my {product_purchased}. Is there any way to recover the deleted files? I need them urgently._x000a__x000a_3. You cannot send any other users anything related to a project of yours. ItHEAD I've recently updated the firmware of my {product_purchased}, and the issue started happening afterward. Could it be related to the update?"/>
    <x v="1"/>
    <s v="Election authority under free section."/>
    <x v="1"/>
    <s v="Social media"/>
    <d v="2023-06-01T03:57:37"/>
    <x v="364"/>
    <n v="3"/>
    <n v="8"/>
    <n v="1"/>
    <n v="0"/>
    <n v="0"/>
    <n v="8"/>
  </r>
  <r>
    <n v="1091"/>
    <s v="Jonathan Pollard"/>
    <s v="williamsantiago@example.org"/>
    <n v="27"/>
    <s v="Female"/>
    <s v="Google Pixel"/>
    <x v="467"/>
    <x v="0"/>
    <s v="Display issue"/>
    <s v="I've encountered a data loss issue with my {product_purchased}. All the files and documents seem to have disappeared. Can you guide me on how to retrieve them? Thanks! I rely heavily on my {product_purchased} for my daily tasks, and this issue is hindering my productivity."/>
    <x v="2"/>
    <m/>
    <x v="1"/>
    <s v="Chat"/>
    <m/>
    <x v="0"/>
    <m/>
    <m/>
    <n v="0"/>
    <n v="1"/>
    <n v="0"/>
    <s v=""/>
  </r>
  <r>
    <n v="1092"/>
    <s v="Emily Riley"/>
    <s v="amberscott@example.net"/>
    <n v="44"/>
    <s v="Female"/>
    <s v="PlayStation"/>
    <x v="56"/>
    <x v="1"/>
    <s v="Cancellation request"/>
    <s v="I'm having an issue with the {product_purchased}. Please assist._x000a__x000a_We're not able to accept returns_x000a__x000a__x000a_Not available for resale_x000a__x000a_Not available for resale_x000a__x000a_Not available for resale_x000a__x000a_Not I've noticed a peculiar error message popping up on my {product_purchased} screen. It says '{error_message}'. What does it mean?"/>
    <x v="1"/>
    <s v="Short draw smile."/>
    <x v="1"/>
    <s v="Phone"/>
    <d v="2023-06-01T17:30:39"/>
    <x v="365"/>
    <n v="3"/>
    <m/>
    <n v="1"/>
    <n v="0"/>
    <n v="0"/>
    <s v=""/>
  </r>
  <r>
    <n v="1093"/>
    <s v="Jay Hurst"/>
    <s v="mbarrett@example.net"/>
    <n v="54"/>
    <s v="Female"/>
    <s v="Asus ROG"/>
    <x v="568"/>
    <x v="3"/>
    <s v="Refund request"/>
    <s v="I'm having an issue with the {product_purchased}. Please assist._x000a__x000a_Thank you._x000a__x000a_The same guy who is already selling my house and is being charged with assault, theft, and battery in my home, also has I've noticed that the issue occurs consistently when I use a specific feature or application on my {product_purchased}."/>
    <x v="2"/>
    <m/>
    <x v="0"/>
    <s v="Social media"/>
    <m/>
    <x v="0"/>
    <m/>
    <m/>
    <n v="0"/>
    <n v="1"/>
    <n v="0"/>
    <s v=""/>
  </r>
  <r>
    <n v="1094"/>
    <s v="James Sosa"/>
    <s v="jenniferburns@example.org"/>
    <n v="34"/>
    <s v="Other"/>
    <s v="Canon EOS"/>
    <x v="569"/>
    <x v="4"/>
    <s v="Refund request"/>
    <s v="I've forgotten my password for my {product_purchased} account, and the password reset option is not working. How can I recover my account?_x000a__x000a_Click here to find out and see if it's working._x000a__x000a_To get I've tried clearing the cache and data for the {product_purchased} app, but the issue persists."/>
    <x v="0"/>
    <m/>
    <x v="0"/>
    <s v="Social media"/>
    <d v="2023-06-01T11:16:42"/>
    <x v="0"/>
    <m/>
    <m/>
    <n v="0"/>
    <n v="1"/>
    <n v="0"/>
    <s v=""/>
  </r>
  <r>
    <n v="1095"/>
    <s v="Dr. Karen Edwards"/>
    <s v="wilsonjonathan@example.org"/>
    <n v="37"/>
    <s v="Other"/>
    <s v="LG OLED"/>
    <x v="107"/>
    <x v="4"/>
    <s v="Peripheral compatibility"/>
    <s v="The {product_purchased} is unable to establish a stable internet connection. It keeps disconnecting intermittently. How can I troubleshoot this network problem? Please use the following methods to help._x000a__x000a_2. Identify the network I've noticed a peculiar error message popping up on my {product_purchased} screen. It says '{error_message}'. What does it mean?"/>
    <x v="1"/>
    <s v="Contain Democrat blood condition player."/>
    <x v="1"/>
    <s v="Social media"/>
    <d v="2023-06-01T16:17:43"/>
    <x v="366"/>
    <n v="2"/>
    <n v="3"/>
    <n v="1"/>
    <n v="0"/>
    <n v="1"/>
    <n v="3"/>
  </r>
  <r>
    <n v="1096"/>
    <s v="Mrs. Jessica Franklin"/>
    <s v="katherine32@example.net"/>
    <n v="62"/>
    <s v="Female"/>
    <s v="Sony PlayStation"/>
    <x v="410"/>
    <x v="2"/>
    <s v="Refund request"/>
    <s v="I'm having an issue with the {product_purchased}. Please assist._x000a__x000a_The price of the product is the sum of each product purchased plus each price._x000a__x000a_{product_name} =_x000a__x000a_{product_id} I've tried clearing the cache and data for the {product_purchased} app, but the issue persists."/>
    <x v="2"/>
    <m/>
    <x v="3"/>
    <s v="Email"/>
    <m/>
    <x v="0"/>
    <m/>
    <m/>
    <n v="0"/>
    <n v="1"/>
    <n v="0"/>
    <s v=""/>
  </r>
  <r>
    <n v="1097"/>
    <s v="Ashley Stewart"/>
    <s v="stephen05@example.com"/>
    <n v="18"/>
    <s v="Other"/>
    <s v="LG OLED"/>
    <x v="564"/>
    <x v="2"/>
    <s v="Battery life"/>
    <s v="I'm having an issue with the {product_purchased}. Please assist._x000a__x000a_4. This product might require a new product label that requires special attention to the items before it is mailed to you. The above product label may or may I need assistance as soon as possible because it's affecting my work and productivity."/>
    <x v="2"/>
    <m/>
    <x v="3"/>
    <s v="Chat"/>
    <m/>
    <x v="0"/>
    <m/>
    <m/>
    <n v="0"/>
    <n v="1"/>
    <n v="0"/>
    <s v=""/>
  </r>
  <r>
    <n v="1098"/>
    <s v="James Vargas"/>
    <s v="johnathan03@example.org"/>
    <n v="56"/>
    <s v="Other"/>
    <s v="Canon DSLR Camera"/>
    <x v="161"/>
    <x v="2"/>
    <s v="Delivery problem"/>
    <s v="My {product_purchased} crashed, and I lost all the data stored on it. Is there any way to recover the lost data? Thanks in advance and hope it has been recoverable quickly._x000a__x000a_Thanks so much for all the I've performed a factory reset on my {product_purchased}, hoping it would resolve the problem, but it didn't help."/>
    <x v="0"/>
    <m/>
    <x v="0"/>
    <s v="Email"/>
    <d v="2023-06-01T11:23:48"/>
    <x v="0"/>
    <m/>
    <m/>
    <n v="0"/>
    <n v="1"/>
    <n v="0"/>
    <s v=""/>
  </r>
  <r>
    <n v="1099"/>
    <s v="Jose Williams"/>
    <s v="tcarey@example.com"/>
    <n v="61"/>
    <s v="Other"/>
    <s v="Canon EOS"/>
    <x v="436"/>
    <x v="2"/>
    <s v="Delivery problem"/>
    <s v="I'm having an issue with the {product_purchased}. Please assist._x000a__x000a_If we missed any of the product details, please email this post to the issue list. In the event that your Product ID is missing please send an email I've noticed a peculiar error message popping up on my {product_purchased} screen. It says '{error_message}'. What does it mean?"/>
    <x v="0"/>
    <m/>
    <x v="1"/>
    <s v="Social media"/>
    <d v="2023-06-01T06:44:49"/>
    <x v="0"/>
    <m/>
    <m/>
    <n v="0"/>
    <n v="1"/>
    <n v="0"/>
    <s v=""/>
  </r>
  <r>
    <n v="1100"/>
    <s v="Brenda Deleon"/>
    <s v="crystaljones@example.net"/>
    <n v="20"/>
    <s v="Other"/>
    <s v="Philips Hue Lights"/>
    <x v="257"/>
    <x v="4"/>
    <s v="Data loss"/>
    <s v="I'm having an issue with the {product_purchased}. Please assist._x000a__x000a_Signed with an awesome card that represents your love and enthusiasm for the game. It is not 100-percent upgraded kicked, it is an amazing card I've reviewed the troubleshooting steps on the official support website, but they didn't resolve the problem."/>
    <x v="2"/>
    <m/>
    <x v="3"/>
    <s v="Phone"/>
    <m/>
    <x v="0"/>
    <m/>
    <m/>
    <n v="0"/>
    <n v="1"/>
    <n v="0"/>
    <s v=""/>
  </r>
  <r>
    <n v="1101"/>
    <s v="Vanessa Medina"/>
    <s v="sanchezwilliam@example.org"/>
    <n v="43"/>
    <s v="Male"/>
    <s v="Adobe Photoshop"/>
    <x v="570"/>
    <x v="1"/>
    <s v="Network problem"/>
    <s v="I'm encountering a software bug in the {product_purchased}. Whenever I try to perform a specific action, the application crashes. Are there any updates or fixes available?_x000a__x000a_Unfortunately, we are not aware of any updates or fixes yet The issue I'm facing is intermittent. Sometimes it works fine, but other times it acts up unexpectedly."/>
    <x v="0"/>
    <m/>
    <x v="1"/>
    <s v="Phone"/>
    <d v="2023-06-01T21:17:52"/>
    <x v="0"/>
    <m/>
    <m/>
    <n v="0"/>
    <n v="1"/>
    <n v="0"/>
    <s v=""/>
  </r>
  <r>
    <n v="1102"/>
    <s v="Matthew Cunningham"/>
    <s v="michaelhall@example.net"/>
    <n v="67"/>
    <s v="Female"/>
    <s v="iPhone"/>
    <x v="178"/>
    <x v="2"/>
    <s v="Software bug"/>
    <s v="I'm having an issue with the {product_purchased}. Please assist. &quot; } I'm unable to find the option to perform the desired action in the {product_purchased}. Could you please guide me through the steps?"/>
    <x v="1"/>
    <s v="Politics firm week music body."/>
    <x v="0"/>
    <s v="Chat"/>
    <d v="2023-06-01T04:38:52"/>
    <x v="367"/>
    <n v="4"/>
    <n v="3"/>
    <n v="1"/>
    <n v="0"/>
    <n v="0"/>
    <n v="3"/>
  </r>
  <r>
    <n v="1103"/>
    <s v="Lisa Herman"/>
    <s v="stephen75@example.org"/>
    <n v="24"/>
    <s v="Female"/>
    <s v="Canon DSLR Camera"/>
    <x v="37"/>
    <x v="0"/>
    <s v="Product compatibility"/>
    <s v="I'm having an issue with the {product_purchased}. Please assist._x000a__x000a_Purchasing is currently under way until you reach the sales price._x000a__x000a_https://www.purchased.com/sale/17-f I've performed a factory reset on my {product_purchased}, hoping it would resolve the problem, but it didn't help."/>
    <x v="2"/>
    <m/>
    <x v="1"/>
    <s v="Chat"/>
    <m/>
    <x v="0"/>
    <m/>
    <m/>
    <n v="0"/>
    <n v="1"/>
    <n v="0"/>
    <s v=""/>
  </r>
  <r>
    <n v="1104"/>
    <s v="Christopher Spencer"/>
    <s v="garrett37@example.com"/>
    <n v="27"/>
    <s v="Female"/>
    <s v="HP Pavilion"/>
    <x v="261"/>
    <x v="3"/>
    <s v="Software bug"/>
    <s v="I'm having an issue with the {product_purchased}. Please assist._x000a__x000a_(1) In order to provide the item:_x000a__x000a_&lt;i&gt;The {product_purchased&gt; ID tag has been set&lt;/i&gt;&lt;/ I've recently updated the firmware of my {product_purchased}, and the issue started happening afterward. Could it be related to the update?"/>
    <x v="0"/>
    <m/>
    <x v="0"/>
    <s v="Email"/>
    <d v="2023-06-01T18:59:56"/>
    <x v="0"/>
    <m/>
    <m/>
    <n v="0"/>
    <n v="1"/>
    <n v="0"/>
    <s v=""/>
  </r>
  <r>
    <n v="1105"/>
    <s v="Mr. Clayton Gay"/>
    <s v="jacquelinelawson@example.org"/>
    <n v="19"/>
    <s v="Other"/>
    <s v="Philips Hue Lights"/>
    <x v="264"/>
    <x v="3"/>
    <s v="Battery life"/>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x v="1"/>
    <s v="Morning knowledge yeah medical indicate building."/>
    <x v="0"/>
    <s v="Social media"/>
    <d v="2023-06-01T16:35:58"/>
    <x v="368"/>
    <n v="5"/>
    <m/>
    <n v="1"/>
    <n v="0"/>
    <n v="0"/>
    <s v=""/>
  </r>
  <r>
    <n v="1106"/>
    <s v="David Mcbride"/>
    <s v="hbrown@example.org"/>
    <n v="47"/>
    <s v="Other"/>
    <s v="Amazon Kindle"/>
    <x v="566"/>
    <x v="3"/>
    <s v="Battery life"/>
    <s v="I'm having an issue with the {product_purchased}. Please assist. The app is still available._x000a__x000a_0.11.4:_x000a__x000a_New icon_x000a__x000a_Include the original source code_x000a__x000a_Please support my work by I'm worried that the issue might be hardware-related and might require repair or replacement."/>
    <x v="0"/>
    <m/>
    <x v="3"/>
    <s v="Email"/>
    <d v="2023-06-01T13:51:00"/>
    <x v="0"/>
    <m/>
    <m/>
    <n v="0"/>
    <n v="1"/>
    <n v="0"/>
    <s v=""/>
  </r>
  <r>
    <n v="1107"/>
    <s v="Vincent Brown"/>
    <s v="erin72@example.org"/>
    <n v="57"/>
    <s v="Male"/>
    <s v="Nikon D"/>
    <x v="454"/>
    <x v="3"/>
    <s v="Battery life"/>
    <s v="I'm having an issue with the {product_purchased}. Please assist._x000a__x000a_- 1 -_x000a__x000a_2 -_x000a__x000a_3 -_x000a__x000a_4 - The issue I'm facing is intermittent. Sometimes it works fine, but other times it acts up unexpectedly."/>
    <x v="0"/>
    <m/>
    <x v="1"/>
    <s v="Phone"/>
    <d v="2023-06-01T19:28:01"/>
    <x v="0"/>
    <m/>
    <m/>
    <n v="0"/>
    <n v="1"/>
    <n v="0"/>
    <s v=""/>
  </r>
  <r>
    <n v="1108"/>
    <s v="Curtis Galloway"/>
    <s v="onealstephanie@example.org"/>
    <n v="30"/>
    <s v="Male"/>
    <s v="Nintendo Switch Pro Controller"/>
    <x v="172"/>
    <x v="1"/>
    <s v="Product recommendation"/>
    <s v="I'm having an issue with the {product_purchased}. Please assist. :/ Maybe if you wanted to include my credit on it? :P :P :- I've recently updated the firmware of my {product_purchased}, and the issue started happening afterward. Could it be related to the update?"/>
    <x v="0"/>
    <m/>
    <x v="2"/>
    <s v="Phone"/>
    <d v="2023-06-01T06:12:02"/>
    <x v="0"/>
    <m/>
    <m/>
    <n v="0"/>
    <n v="1"/>
    <n v="0"/>
    <s v=""/>
  </r>
  <r>
    <n v="1109"/>
    <s v="Brian Williams"/>
    <s v="vshelton@example.net"/>
    <n v="47"/>
    <s v="Female"/>
    <s v="Nintendo Switch"/>
    <x v="571"/>
    <x v="1"/>
    <s v="Product compatibility"/>
    <s v="I'm having an issue with the {product_purchased}. Please assist. Thanks._x000a__x000a_12/sa/2014 2:21 PM We have now devastation from Hurricane Irene, caused by a powerful storm surge on a high street in I've checked the device settings and made sure that everything is configured correctly."/>
    <x v="2"/>
    <m/>
    <x v="0"/>
    <s v="Phone"/>
    <m/>
    <x v="0"/>
    <m/>
    <m/>
    <n v="0"/>
    <n v="1"/>
    <n v="0"/>
    <s v=""/>
  </r>
  <r>
    <n v="1110"/>
    <s v="Tara Santos"/>
    <s v="lynchcody@example.net"/>
    <n v="36"/>
    <s v="Male"/>
    <s v="Nest Thermostat"/>
    <x v="117"/>
    <x v="2"/>
    <s v="Account access"/>
    <s v="I'm having an issue with the {product_purchased}. Please assist._x000a__x000a_Sorry, there is a problem to report. Please try again later._x000a__x000a_Invalid quantity of tickets selected._x000a__x000a_Invalid donation amount._x000a__x000a_Sorry I'm unable to find the option to perform the desired action in the {product_purchased}. Could you please guide me through the steps?"/>
    <x v="1"/>
    <s v="Tonight boy feeling religious current paper."/>
    <x v="1"/>
    <s v="Email"/>
    <d v="2023-06-01T01:09:05"/>
    <x v="369"/>
    <n v="1"/>
    <n v="18"/>
    <n v="1"/>
    <n v="0"/>
    <n v="1"/>
    <n v="18"/>
  </r>
  <r>
    <n v="1111"/>
    <s v="William Cook"/>
    <s v="david15@example.org"/>
    <n v="41"/>
    <s v="Other"/>
    <s v="Google Nest"/>
    <x v="227"/>
    <x v="3"/>
    <s v="Hardware issue"/>
    <s v="I'm having an issue with the {product_purchased}. Please assist._x000a__x000a_The product can be purchased here:_x000a__x000a_http://us.tandf.com/images/products/products/product_4_1. I've followed the troubleshooting steps mentioned in the user manual, but the issue persists."/>
    <x v="1"/>
    <s v="Treatment fish hit baby."/>
    <x v="1"/>
    <s v="Email"/>
    <d v="2023-06-01T17:48:07"/>
    <x v="370"/>
    <n v="4"/>
    <m/>
    <n v="1"/>
    <n v="0"/>
    <n v="0"/>
    <s v=""/>
  </r>
  <r>
    <n v="1112"/>
    <s v="Cynthia Garcia"/>
    <s v="ftaylor@example.net"/>
    <n v="32"/>
    <s v="Male"/>
    <s v="Nikon D"/>
    <x v="370"/>
    <x v="4"/>
    <s v="Cancellation request"/>
    <s v="I've forgotten my password for my {product_purchased} account, and the password reset option is not working. How can I recover my account?_x000a__x000a_Note that although your phone is not encrypted, we do not need to do any I'm experiencing this issue on multiple devices of the same model, so it seems to be a widespread problem."/>
    <x v="0"/>
    <m/>
    <x v="1"/>
    <s v="Social media"/>
    <d v="2023-06-01T13:44:09"/>
    <x v="0"/>
    <m/>
    <m/>
    <n v="0"/>
    <n v="1"/>
    <n v="0"/>
    <s v=""/>
  </r>
  <r>
    <n v="1113"/>
    <s v="Melissa Hardy"/>
    <s v="rebeccashields@example.net"/>
    <n v="45"/>
    <s v="Other"/>
    <s v="LG Washing Machine"/>
    <x v="504"/>
    <x v="0"/>
    <s v="Data loss"/>
    <s v="I'm having an issue with the {product_purchased}. Please assist. If you're looking for help contact me at michael.b.denton decoration@gmail.com_x000a__x000a_Description: A small gift from my dear, very I'm concerned about the security of my {product_purchased} and would like to ensure that my data is safe."/>
    <x v="0"/>
    <m/>
    <x v="1"/>
    <s v="Email"/>
    <d v="2023-06-01T00:34:11"/>
    <x v="0"/>
    <m/>
    <m/>
    <n v="0"/>
    <n v="1"/>
    <n v="0"/>
    <s v=""/>
  </r>
  <r>
    <n v="1114"/>
    <s v="Alex Hill"/>
    <s v="amylogan@example.org"/>
    <n v="25"/>
    <s v="Female"/>
    <s v="Dyson Vacuum Cleaner"/>
    <x v="296"/>
    <x v="3"/>
    <s v="Payment issue"/>
    <s v="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
    <x v="1"/>
    <s v="Purpose everybody social pay can generation."/>
    <x v="0"/>
    <s v="Social media"/>
    <d v="2023-06-01T00:58:11"/>
    <x v="371"/>
    <n v="4"/>
    <n v="8"/>
    <n v="1"/>
    <n v="0"/>
    <n v="0"/>
    <n v="8"/>
  </r>
  <r>
    <n v="1115"/>
    <s v="Gregory Hall"/>
    <s v="strongbailey@example.net"/>
    <n v="47"/>
    <s v="Female"/>
    <s v="Samsung Galaxy"/>
    <x v="572"/>
    <x v="1"/>
    <s v="Display issue"/>
    <s v="My {product_purchased} is making strange noises and not functioning properly. I suspect there might be a hardware issue. Can you please help me with this?_x000a__x000a_0x1068_x000a__x000a_0x1160_x000a__x000a_0x I need assistance as soon as possible because it's affecting my work and productivity."/>
    <x v="0"/>
    <m/>
    <x v="2"/>
    <s v="Email"/>
    <d v="2023-06-01T07:57:12"/>
    <x v="0"/>
    <m/>
    <m/>
    <n v="0"/>
    <n v="1"/>
    <n v="0"/>
    <s v=""/>
  </r>
  <r>
    <n v="1116"/>
    <s v="Jason Fisher"/>
    <s v="michellejohnson@example.net"/>
    <n v="66"/>
    <s v="Female"/>
    <s v="Fitbit Charge"/>
    <x v="335"/>
    <x v="1"/>
    <s v="Software bug"/>
    <s v="I'm having an issue with the {product_purchased}. Please assist._x000a__x000a_Purchased $0.00 20%_x000a__x000a_Bricklots_x000a__x000a_You are shopping right now!_x000a__x000a_B Mongolia_x000a__x000a_We love This problem started occurring after the recent software update. I haven't made any other changes to the device."/>
    <x v="2"/>
    <m/>
    <x v="2"/>
    <s v="Phone"/>
    <m/>
    <x v="0"/>
    <m/>
    <m/>
    <n v="0"/>
    <n v="1"/>
    <n v="0"/>
    <s v=""/>
  </r>
  <r>
    <n v="1117"/>
    <s v="Charles Roberts"/>
    <s v="waltergay@example.net"/>
    <n v="40"/>
    <s v="Female"/>
    <s v="LG Smart TV"/>
    <x v="363"/>
    <x v="3"/>
    <s v="Installation support"/>
    <s v="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
    <x v="2"/>
    <m/>
    <x v="3"/>
    <s v="Chat"/>
    <m/>
    <x v="0"/>
    <m/>
    <m/>
    <n v="0"/>
    <n v="1"/>
    <n v="0"/>
    <s v=""/>
  </r>
  <r>
    <n v="1118"/>
    <s v="Ryan Callahan"/>
    <s v="johnsonrobert@example.net"/>
    <n v="33"/>
    <s v="Female"/>
    <s v="Google Nest"/>
    <x v="497"/>
    <x v="0"/>
    <s v="Refund request"/>
    <s v="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
    <x v="1"/>
    <s v="Involve third business of happen near."/>
    <x v="0"/>
    <s v="Social media"/>
    <d v="2023-05-31T22:42:17"/>
    <x v="372"/>
    <n v="5"/>
    <n v="3"/>
    <n v="1"/>
    <n v="0"/>
    <n v="0"/>
    <n v="3"/>
  </r>
  <r>
    <n v="1119"/>
    <s v="Gregory Berger"/>
    <s v="keithgray@example.net"/>
    <n v="64"/>
    <s v="Female"/>
    <s v="Amazon Kindle"/>
    <x v="78"/>
    <x v="0"/>
    <s v="Peripheral compatibility"/>
    <s v="I'm having an issue with the {product_purchased}. Please assist. I've tried clearing the cache and data for the {product_purchased} app, but the issue persists."/>
    <x v="2"/>
    <m/>
    <x v="0"/>
    <s v="Phone"/>
    <m/>
    <x v="0"/>
    <m/>
    <m/>
    <n v="0"/>
    <n v="1"/>
    <n v="0"/>
    <s v=""/>
  </r>
  <r>
    <n v="1120"/>
    <s v="Tyler Collins"/>
    <s v="david32@example.net"/>
    <n v="26"/>
    <s v="Female"/>
    <s v="Fitbit Versa Smartwatch"/>
    <x v="55"/>
    <x v="3"/>
    <s v="Account access"/>
    <s v="I'm having an issue with the {product_purchased}. Please assist._x000a__x000a_1x4_x000a__x000a_2x4_x000a__x000a_3x4_x000a__x000a_4x8_x000a__x000a_5x8_x000a__x000a_6x6_x000a__x000a_7 I've checked for any available software updates for my {product_purchased}, but there are none."/>
    <x v="0"/>
    <m/>
    <x v="2"/>
    <s v="Email"/>
    <d v="2023-06-01T04:20:18"/>
    <x v="0"/>
    <m/>
    <m/>
    <n v="0"/>
    <n v="1"/>
    <n v="0"/>
    <s v=""/>
  </r>
  <r>
    <n v="1121"/>
    <s v="Jimmy Russell"/>
    <s v="matthewdiaz@example.com"/>
    <n v="67"/>
    <s v="Other"/>
    <s v="Philips Hue Lights"/>
    <x v="472"/>
    <x v="1"/>
    <s v="Account access"/>
    <s v="There seems to be a glitch in the {product_purchased} software. It freezes frequently, making it difficult to use. Can you please provide a solution?_x000a__x000a_If this works out for you, please provide this link in the following I'm experiencing this issue on multiple devices of the same model, so it seems to be a widespread problem."/>
    <x v="2"/>
    <m/>
    <x v="1"/>
    <s v="Chat"/>
    <m/>
    <x v="0"/>
    <m/>
    <m/>
    <n v="0"/>
    <n v="1"/>
    <n v="0"/>
    <s v=""/>
  </r>
  <r>
    <n v="1122"/>
    <s v="Christopher Fox"/>
    <s v="simmonsmark@example.org"/>
    <n v="42"/>
    <s v="Other"/>
    <s v="Dell XPS"/>
    <x v="164"/>
    <x v="0"/>
    <s v="Product recommendation"/>
    <s v="I'm having an issue with the {product_purchased}. Please assist. Thank you._x000a__x000a_12. Use the &quot;Add a Price to Buy&quot; section for a quote on your product,_x000a__x000a_which can be very helpful in an I've checked for software updates, and my {product_purchased} is already running the latest version."/>
    <x v="0"/>
    <m/>
    <x v="0"/>
    <s v="Social media"/>
    <d v="2023-06-01T13:11:21"/>
    <x v="0"/>
    <m/>
    <m/>
    <n v="0"/>
    <n v="1"/>
    <n v="0"/>
    <s v=""/>
  </r>
  <r>
    <n v="1123"/>
    <s v="Joshua Sanchez"/>
    <s v="jennifer41@example.net"/>
    <n v="47"/>
    <s v="Male"/>
    <s v="Bose QuietComfort"/>
    <x v="139"/>
    <x v="0"/>
    <s v="Payment issue"/>
    <s v="I'm having an issue with the {product_purchased}. Please assist._x000a__x000a__x000a_As a service, I've had to stop using Google Play Music and my account has been suspended. All customers will be immediately notified._x000a__x000a__x000a_You may I rely heavily on my {product_purchased} for my daily tasks, and this issue is hindering my productivity."/>
    <x v="0"/>
    <m/>
    <x v="0"/>
    <s v="Social media"/>
    <d v="2023-06-01T01:54:23"/>
    <x v="0"/>
    <m/>
    <m/>
    <n v="0"/>
    <n v="1"/>
    <n v="0"/>
    <s v=""/>
  </r>
  <r>
    <n v="1124"/>
    <s v="Justin Johnson"/>
    <s v="meghanwu@example.net"/>
    <n v="26"/>
    <s v="Male"/>
    <s v="LG Washing Machine"/>
    <x v="573"/>
    <x v="0"/>
    <s v="Refund request"/>
    <s v="I'm having an issue with the {product_purchased}. Please assist. I can check this out here._x000a__x000a_A couple weeks ago I found a lot of my friends that were interested in the new product. So, I made my I've recently updated the firmware of my {product_purchased}, and the issue started happening afterward. Could it be related to the update?"/>
    <x v="0"/>
    <m/>
    <x v="0"/>
    <s v="Phone"/>
    <d v="2023-06-01T04:08:25"/>
    <x v="0"/>
    <m/>
    <m/>
    <n v="0"/>
    <n v="1"/>
    <n v="0"/>
    <s v=""/>
  </r>
  <r>
    <n v="1125"/>
    <s v="Christopher Stephens"/>
    <s v="hernandeztimothy@example.org"/>
    <n v="21"/>
    <s v="Female"/>
    <s v="Canon DSLR Camera"/>
    <x v="506"/>
    <x v="4"/>
    <s v="Software bug"/>
    <s v="I'm having an issue with the {product_purchased}. Please assist._x000a__x000a_Please give me details..._x000a__x000a_1) Select IMSC 3G from the device list, it will appear as &quot;M2S&quot; in Device I've recently updated the firmware of my {product_purchased}, and the issue started happening afterward. Could it be related to the update?"/>
    <x v="1"/>
    <s v="Sister tonight Congress street teacher attention."/>
    <x v="2"/>
    <s v="Social media"/>
    <d v="2023-06-01T09:04:27"/>
    <x v="373"/>
    <n v="5"/>
    <m/>
    <n v="1"/>
    <n v="0"/>
    <n v="0"/>
    <s v=""/>
  </r>
  <r>
    <n v="1126"/>
    <s v="Ralph Figueroa"/>
    <s v="ambermiddleton@example.net"/>
    <n v="46"/>
    <s v="Female"/>
    <s v="Samsung Galaxy"/>
    <x v="385"/>
    <x v="2"/>
    <s v="Product recommendation"/>
    <s v="I'm having an issue with the {product_purchased}. Please assist._x000a__x000a_#8) If you spec a product that you do not sell, you've provided the vendor with an 'Exclusive Promotional Code' to claim 1 This problem started occurring after the recent software update. I haven't made any other changes to the device."/>
    <x v="0"/>
    <m/>
    <x v="1"/>
    <s v="Chat"/>
    <d v="2023-06-01T12:46:29"/>
    <x v="0"/>
    <m/>
    <m/>
    <n v="0"/>
    <n v="1"/>
    <n v="0"/>
    <s v=""/>
  </r>
  <r>
    <n v="1127"/>
    <s v="Stacey Barron"/>
    <s v="morrowroberta@example.org"/>
    <n v="23"/>
    <s v="Other"/>
    <s v="Nintendo Switch Pro Controller"/>
    <x v="321"/>
    <x v="0"/>
    <s v="Product setup"/>
    <s v="I'm having an issue with the {product_purchased}. Please assist. Thank you._x000a__x000a_Product ID # I've followed the troubleshooting steps mentioned in the user manual, but the issue persists."/>
    <x v="1"/>
    <s v="Weight arm recently next TV its bank."/>
    <x v="2"/>
    <s v="Social media"/>
    <d v="2023-06-01T19:14:29"/>
    <x v="374"/>
    <n v="4"/>
    <m/>
    <n v="1"/>
    <n v="0"/>
    <n v="0"/>
    <s v=""/>
  </r>
  <r>
    <n v="1128"/>
    <s v="Harold Hansen"/>
    <s v="derekbarrett@example.com"/>
    <n v="31"/>
    <s v="Other"/>
    <s v="Samsung Galaxy"/>
    <x v="216"/>
    <x v="2"/>
    <s v="Network problem"/>
    <s v="I'm having an issue with the {product_purchased}. Please assist._x000a__x000a_I'm having an issue with the {product_product_changed}. Please assist._x000a__x000a_I'm having an issue with the {product_product_ I'm concerned about the security of my {product_purchased} and would like to ensure that my data is safe."/>
    <x v="2"/>
    <m/>
    <x v="2"/>
    <s v="Social media"/>
    <m/>
    <x v="0"/>
    <m/>
    <m/>
    <n v="0"/>
    <n v="1"/>
    <n v="0"/>
    <s v=""/>
  </r>
  <r>
    <n v="1129"/>
    <s v="Mr. Roberto Marquez"/>
    <s v="lesliethompson@example.org"/>
    <n v="25"/>
    <s v="Male"/>
    <s v="Roomba Robot Vacuum"/>
    <x v="260"/>
    <x v="0"/>
    <s v="Payment issue"/>
    <s v="I'm having an issue with the {product_purchased}. Please assist. ‚Äî the product_x000a__x000a_The product is not an item in your inventory. If you have an item that is not an item in your inventory, you may contact us I'm experiencing this issue on multiple devices of the same model, so it seems to be a widespread problem."/>
    <x v="2"/>
    <m/>
    <x v="1"/>
    <s v="Phone"/>
    <m/>
    <x v="0"/>
    <m/>
    <m/>
    <n v="0"/>
    <n v="1"/>
    <n v="0"/>
    <s v=""/>
  </r>
  <r>
    <n v="1130"/>
    <s v="Michaela Williams"/>
    <s v="jonesjerry@example.org"/>
    <n v="62"/>
    <s v="Other"/>
    <s v="Dell XPS"/>
    <x v="475"/>
    <x v="4"/>
    <s v="Battery life"/>
    <s v="I've recently set up my {product_purchased}, but it fails to connect to any available networks. What steps should I take to troubleshoot this issue?_x000a__x000a__x000a_* If you have an Android device and do not want to update I've noticed a peculiar error message popping up on my {product_purchased} screen. It says '{error_message}'. What does it mean?"/>
    <x v="1"/>
    <s v="How stay task much suddenly."/>
    <x v="3"/>
    <s v="Social media"/>
    <d v="2023-06-01T04:19:34"/>
    <x v="375"/>
    <n v="1"/>
    <m/>
    <n v="1"/>
    <n v="0"/>
    <n v="1"/>
    <s v=""/>
  </r>
  <r>
    <n v="1131"/>
    <s v="Jesus Snyder"/>
    <s v="ashleythompson@example.com"/>
    <n v="70"/>
    <s v="Other"/>
    <s v="LG Smart TV"/>
    <x v="451"/>
    <x v="2"/>
    <s v="Refund request"/>
    <s v="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
    <x v="0"/>
    <m/>
    <x v="3"/>
    <s v="Chat"/>
    <d v="2023-05-31T23:15:35"/>
    <x v="0"/>
    <m/>
    <m/>
    <n v="0"/>
    <n v="1"/>
    <n v="0"/>
    <s v=""/>
  </r>
  <r>
    <n v="1132"/>
    <s v="Rebecca Clay"/>
    <s v="peternguyen@example.com"/>
    <n v="37"/>
    <s v="Male"/>
    <s v="GoPro Hero"/>
    <x v="205"/>
    <x v="1"/>
    <s v="Payment issue"/>
    <s v="I'm having an issue with the {product_purchased}. Please assist._x000a__x000a_I have my 1m. 2m. 3m. 4m. 5m. 6m. 1m. 2m. 3m. 4 I've followed the troubleshooting steps mentioned in the user manual, but the issue persists."/>
    <x v="2"/>
    <m/>
    <x v="3"/>
    <s v="Email"/>
    <m/>
    <x v="0"/>
    <m/>
    <m/>
    <n v="0"/>
    <n v="1"/>
    <n v="0"/>
    <s v=""/>
  </r>
  <r>
    <n v="1133"/>
    <s v="Ashley Hahn"/>
    <s v="andrew44@example.org"/>
    <n v="25"/>
    <s v="Other"/>
    <s v="Samsung Soundbar"/>
    <x v="504"/>
    <x v="0"/>
    <s v="Product recommendation"/>
    <s v="I'm having an issue with the {product_purchased}. Please assist. Thank you. 1.0_x000a__x000a_1.1 The [device_id] has been changed to something that is better than its [device_id_name I'm experiencing this issue on multiple devices of the same model, so it seems to be a widespread problem."/>
    <x v="0"/>
    <m/>
    <x v="3"/>
    <s v="Social media"/>
    <d v="2023-06-01T13:32:39"/>
    <x v="0"/>
    <m/>
    <m/>
    <n v="0"/>
    <n v="1"/>
    <n v="0"/>
    <s v=""/>
  </r>
  <r>
    <n v="1134"/>
    <s v="Maria Rose"/>
    <s v="ccollins@example.net"/>
    <n v="44"/>
    <s v="Female"/>
    <s v="Autodesk AutoCAD"/>
    <x v="535"/>
    <x v="4"/>
    <s v="Installation support"/>
    <s v="I'm having an issue with the {product_purchased}. Please assist. I don't understand how a company can provide more value at prices lower than what they were offering._x000a__x000a_It seems like your shop offers $3.00 to I've tried clearing the cache and data for the {product_purchased} app, but the issue persists."/>
    <x v="0"/>
    <m/>
    <x v="0"/>
    <s v="Social media"/>
    <d v="2023-06-01T16:11:40"/>
    <x v="0"/>
    <m/>
    <m/>
    <n v="0"/>
    <n v="1"/>
    <n v="0"/>
    <s v=""/>
  </r>
  <r>
    <n v="1135"/>
    <s v="Jeremy Morgan"/>
    <s v="yblankenship@example.org"/>
    <n v="23"/>
    <s v="Female"/>
    <s v="Amazon Echo"/>
    <x v="476"/>
    <x v="0"/>
    <s v="Delivery problem"/>
    <s v="I'm having an issue with the {product_purchased}. Please assist. Please. It can't just be something we sent you for a &quot;thank you&quot; (for no money, please), so please be kind to us so we can I need assistance as soon as possible because it's affecting my work and productivity."/>
    <x v="2"/>
    <m/>
    <x v="0"/>
    <s v="Email"/>
    <m/>
    <x v="0"/>
    <m/>
    <m/>
    <n v="0"/>
    <n v="1"/>
    <n v="0"/>
    <s v=""/>
  </r>
  <r>
    <n v="1136"/>
    <s v="Kim Jenkins"/>
    <s v="floresmary@example.net"/>
    <n v="36"/>
    <s v="Male"/>
    <s v="LG Smart TV"/>
    <x v="174"/>
    <x v="0"/>
    <s v="Software bug"/>
    <s v="I'm having an issue with the {product_purchased}. Please assist. I'm worried that the issue might be hardware-related and might require repair or replacement."/>
    <x v="1"/>
    <s v="Off along current fly."/>
    <x v="3"/>
    <s v="Social media"/>
    <d v="2023-06-01T05:57:42"/>
    <x v="376"/>
    <n v="2"/>
    <m/>
    <n v="1"/>
    <n v="0"/>
    <n v="1"/>
    <s v=""/>
  </r>
  <r>
    <n v="1137"/>
    <s v="James Anderson"/>
    <s v="erica33@example.com"/>
    <n v="52"/>
    <s v="Female"/>
    <s v="Xbox"/>
    <x v="435"/>
    <x v="0"/>
    <s v="Hardware issue"/>
    <s v="I'm having an issue with the {product_purchased}. Please assist._x000a__x000a_[30:30:33]SAY: Fiz Bump/Uncle Bourbon : Fiz is using an old game of the night - all the I'm experiencing this issue on multiple devices of the same model, so it seems to be a widespread problem."/>
    <x v="0"/>
    <m/>
    <x v="3"/>
    <s v="Social media"/>
    <d v="2023-06-01T07:53:44"/>
    <x v="0"/>
    <m/>
    <m/>
    <n v="0"/>
    <n v="1"/>
    <n v="0"/>
    <s v=""/>
  </r>
  <r>
    <n v="1138"/>
    <s v="James Gardner"/>
    <s v="dbrown@example.com"/>
    <n v="56"/>
    <s v="Female"/>
    <s v="Microsoft Xbox Controller"/>
    <x v="3"/>
    <x v="2"/>
    <s v="Network problem"/>
    <s v="The {product_purchased} is unable to establish a stable internet connection. It keeps disconnecting intermittently. How can I troubleshoot this network problem? How can I troubleshoot this problem?_x000a__x000a_Troubleshooting [ I've noticed a sudden decrease in battery life on my {product_purchased}. It used to last much longer."/>
    <x v="2"/>
    <m/>
    <x v="3"/>
    <s v="Chat"/>
    <m/>
    <x v="0"/>
    <m/>
    <m/>
    <n v="0"/>
    <n v="1"/>
    <n v="0"/>
    <s v=""/>
  </r>
  <r>
    <n v="1139"/>
    <s v="James Smith"/>
    <s v="chamberskristin@example.org"/>
    <n v="45"/>
    <s v="Female"/>
    <s v="Lenovo ThinkPad"/>
    <x v="378"/>
    <x v="1"/>
    <s v="Network problem"/>
    <s v="I'm having an issue with the {product_purchased}. Please assist._x000a__x000a_COPYRIGHT (c) 2016, 2013 All Rights Reserved._x000a__x000a_The &quot;Unreal World&quot; logo should not be used or distributed without permission I've noticed a peculiar error message popping up on my {product_purchased} screen. It says '{error_message}'. What does it mean?"/>
    <x v="0"/>
    <m/>
    <x v="0"/>
    <s v="Chat"/>
    <d v="2023-06-01T17:24:47"/>
    <x v="0"/>
    <m/>
    <m/>
    <n v="0"/>
    <n v="1"/>
    <n v="0"/>
    <s v=""/>
  </r>
  <r>
    <n v="1140"/>
    <s v="Amanda Smith"/>
    <s v="tcooper@example.com"/>
    <n v="30"/>
    <s v="Female"/>
    <s v="Bose SoundLink Speaker"/>
    <x v="52"/>
    <x v="4"/>
    <s v="Product recommendation"/>
    <s v="I'm having an issue with the {product_purchased}. Please assist._x000a__x000a__x000a_This does not mean you are having any issues, we merely want a speedy fix as soon as possible. I'm unable to find the option to perform the desired action in the {product_purchased}. Could you please guide me through the steps?"/>
    <x v="0"/>
    <m/>
    <x v="1"/>
    <s v="Social media"/>
    <d v="2023-06-01T13:01:48"/>
    <x v="0"/>
    <m/>
    <m/>
    <n v="0"/>
    <n v="1"/>
    <n v="0"/>
    <s v=""/>
  </r>
  <r>
    <n v="1141"/>
    <s v="Ashley Sutton"/>
    <s v="jason76@example.com"/>
    <n v="46"/>
    <s v="Other"/>
    <s v="Sony 4K HDR TV"/>
    <x v="373"/>
    <x v="4"/>
    <s v="Cancellation request"/>
    <s v="I'm having an issue with the {product_purchased}. Please assist._x000a__x000a_The app was originally meant to be a one-time purchase, but some users had problems with it. The app was supposed to be a regular purchase, I'm not sure if this issue is specific to my device or if others have reported similar problems."/>
    <x v="2"/>
    <m/>
    <x v="0"/>
    <s v="Chat"/>
    <m/>
    <x v="0"/>
    <m/>
    <m/>
    <n v="0"/>
    <n v="1"/>
    <n v="0"/>
    <s v=""/>
  </r>
  <r>
    <n v="1142"/>
    <s v="Leonard Jones"/>
    <s v="walterethan@example.com"/>
    <n v="53"/>
    <s v="Male"/>
    <s v="Nintendo Switch"/>
    <x v="574"/>
    <x v="3"/>
    <s v="Payment issue"/>
    <s v="I'm having an issue with the {product_purchased}. Please assist._x000a__x000a_The order verification tool_x000a__x000a_If you'verepreterous to do this, please send a message to us and show us how to do it. This problem started occurring after the recent software update. I haven't made any other changes to the device."/>
    <x v="0"/>
    <m/>
    <x v="2"/>
    <s v="Phone"/>
    <d v="2023-06-01T19:42:52"/>
    <x v="0"/>
    <m/>
    <m/>
    <n v="0"/>
    <n v="1"/>
    <n v="0"/>
    <s v=""/>
  </r>
  <r>
    <n v="1143"/>
    <s v="Justin Murphy"/>
    <s v="andrewrasmussen@example.net"/>
    <n v="43"/>
    <s v="Female"/>
    <s v="Xbox"/>
    <x v="409"/>
    <x v="0"/>
    <s v="Delivery problem"/>
    <s v="I'm having an issue with the {product_purchased}. Please assist. If that's the case... it's not. When you sell the product, I'll refund your money. The only thing you can do is get at home and I've checked for any available software updates for my {product_purchased}, but there are none."/>
    <x v="1"/>
    <s v="Ground significant thought easy."/>
    <x v="0"/>
    <s v="Phone"/>
    <d v="2023-06-01T05:12:54"/>
    <x v="377"/>
    <n v="2"/>
    <n v="4"/>
    <n v="1"/>
    <n v="0"/>
    <n v="1"/>
    <n v="4"/>
  </r>
  <r>
    <n v="1144"/>
    <s v="Grant Mills"/>
    <s v="vincenthudson@example.net"/>
    <n v="25"/>
    <s v="Male"/>
    <s v="Dyson Vacuum Cleaner"/>
    <x v="114"/>
    <x v="1"/>
    <s v="Refund request"/>
    <s v="There seems to be a hardware problem with my {product_purchased}. The screen is flickering, and I'm unable to use it. What should I do?_x000a__x000a_The solution to this could be to create a test of the screen brightness I'm using the original charger that came with my {product_purchased}, but it's not charging properly."/>
    <x v="0"/>
    <m/>
    <x v="0"/>
    <s v="Chat"/>
    <d v="2023-06-01T02:35:55"/>
    <x v="0"/>
    <m/>
    <m/>
    <n v="0"/>
    <n v="1"/>
    <n v="0"/>
    <s v=""/>
  </r>
  <r>
    <n v="1145"/>
    <s v="Matthew Henry"/>
    <s v="gardnerrenee@example.com"/>
    <n v="32"/>
    <s v="Other"/>
    <s v="HP Pavilion"/>
    <x v="211"/>
    <x v="1"/>
    <s v="Network problem"/>
    <s v="I'm having an issue with the {product_purchased}. Please assist._x000a__x000a_It's been a while._x000a__x000a_- Mami Aoki (GK)_x000a__x000a_&quot;I know, but it's like you're doing nothing I've recently updated the firmware of my {product_purchased}, and the issue started happening afterward. Could it be related to the update?"/>
    <x v="0"/>
    <m/>
    <x v="1"/>
    <s v="Email"/>
    <d v="2023-06-01T12:26:56"/>
    <x v="0"/>
    <m/>
    <m/>
    <n v="0"/>
    <n v="1"/>
    <n v="0"/>
    <s v=""/>
  </r>
  <r>
    <n v="1146"/>
    <s v="Kevin Lewis"/>
    <s v="ilane@example.org"/>
    <n v="43"/>
    <s v="Other"/>
    <s v="Microsoft Office"/>
    <x v="542"/>
    <x v="3"/>
    <s v="Payment issue"/>
    <s v="I'm having an issue with the {product_purchased}. Please assist._x000a__x000a_ProductID 003FC58D F2F1033 F2F5F6FD I'm unable to find the option to perform the desired action in the {product_purchased}. Could you please guide me through the steps?"/>
    <x v="1"/>
    <s v="Able environmental minute tonight everybody."/>
    <x v="2"/>
    <s v="Social media"/>
    <d v="2023-06-01T16:24:58"/>
    <x v="378"/>
    <n v="4"/>
    <n v="4"/>
    <n v="1"/>
    <n v="0"/>
    <n v="0"/>
    <n v="4"/>
  </r>
  <r>
    <n v="1147"/>
    <s v="Brandon Smith"/>
    <s v="griffithjames@example.com"/>
    <n v="60"/>
    <s v="Male"/>
    <s v="Nintendo Switch Pro Controller"/>
    <x v="417"/>
    <x v="4"/>
    <s v="Network problem"/>
    <s v="I'm having an issue with the {product_purchased}. Please assist._x000a__x000a_&lt;div id=&quot;ProductDetails&quot; class=&quot;product_details-1&quot;&gt; &lt;ul class=&quot;description&quot;&gt; &lt;li&gt;Brand Name and Brand Brand Name I've checked the device settings and made sure that everything is configured correctly."/>
    <x v="0"/>
    <m/>
    <x v="2"/>
    <s v="Chat"/>
    <d v="2023-06-01T06:48:59"/>
    <x v="0"/>
    <m/>
    <m/>
    <n v="0"/>
    <n v="1"/>
    <n v="0"/>
    <s v=""/>
  </r>
  <r>
    <n v="1148"/>
    <s v="James Williams"/>
    <s v="tbooker@example.net"/>
    <n v="36"/>
    <s v="Female"/>
    <s v="Fitbit Charge"/>
    <x v="575"/>
    <x v="2"/>
    <s v="Data loss"/>
    <s v="I'm having an issue with the {product_purchased}. Please assist. Thank you_x000a__x000a_https://www.dropbox.com/s/wpppi-q3jh1m1r/b6mj I've tried different settings and configurations on my {product_purchased}, but the issue persists."/>
    <x v="2"/>
    <m/>
    <x v="2"/>
    <s v="Email"/>
    <m/>
    <x v="0"/>
    <m/>
    <m/>
    <n v="0"/>
    <n v="1"/>
    <n v="0"/>
    <s v=""/>
  </r>
  <r>
    <n v="1149"/>
    <s v="Kendra Andrews"/>
    <s v="dawn57@example.com"/>
    <n v="59"/>
    <s v="Male"/>
    <s v="MacBook Pro"/>
    <x v="29"/>
    <x v="0"/>
    <s v="Account access"/>
    <s v="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
    <x v="0"/>
    <m/>
    <x v="3"/>
    <s v="Social media"/>
    <d v="2023-06-01T00:03:03"/>
    <x v="0"/>
    <m/>
    <m/>
    <n v="0"/>
    <n v="1"/>
    <n v="0"/>
    <s v=""/>
  </r>
  <r>
    <n v="1150"/>
    <s v="Nicole Gamble"/>
    <s v="rhonda03@example.org"/>
    <n v="45"/>
    <s v="Male"/>
    <s v="Canon EOS"/>
    <x v="453"/>
    <x v="1"/>
    <s v="Product compatibility"/>
    <s v="I'm encountering a software bug in the {product_purchased}. Whenever I try to perform a specific action, the application crashes. Are there any updates or fixes available? Do you plan on getting updated every 6 months?_x000a__x000a_I'm This problem started occurring after the recent software update. I haven't made any other changes to the device."/>
    <x v="0"/>
    <m/>
    <x v="0"/>
    <s v="Email"/>
    <d v="2023-06-01T14:40:04"/>
    <x v="0"/>
    <m/>
    <m/>
    <n v="0"/>
    <n v="1"/>
    <n v="0"/>
    <s v=""/>
  </r>
  <r>
    <n v="1151"/>
    <s v="Samantha Griffin"/>
    <s v="kaitlyndominguez@example.com"/>
    <n v="49"/>
    <s v="Other"/>
    <s v="Samsung Soundbar"/>
    <x v="518"/>
    <x v="1"/>
    <s v="Network problem"/>
    <s v="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
    <x v="1"/>
    <s v="Market sometimes young blue cultural own."/>
    <x v="2"/>
    <s v="Phone"/>
    <d v="2023-06-01T07:17:06"/>
    <x v="379"/>
    <n v="2"/>
    <n v="3"/>
    <n v="1"/>
    <n v="0"/>
    <n v="1"/>
    <n v="3"/>
  </r>
  <r>
    <n v="1152"/>
    <s v="Scott Boyd"/>
    <s v="allison50@example.net"/>
    <n v="62"/>
    <s v="Other"/>
    <s v="Samsung Soundbar"/>
    <x v="576"/>
    <x v="2"/>
    <s v="Network problem"/>
    <s v="I'm having an issue with the {product_purchased}. Please assist._x000a__x000a_&quot;_x000a__x000a_&quot; }_x000a__x000a_// (1) Please refer to the instructions on the top left corner of this package for instructions on changing its price/ I've recently updated the firmware of my {product_purchased}, and the issue started happening afterward. Could it be related to the update?"/>
    <x v="0"/>
    <m/>
    <x v="1"/>
    <s v="Phone"/>
    <d v="2023-06-01T15:39:08"/>
    <x v="0"/>
    <m/>
    <m/>
    <n v="0"/>
    <n v="1"/>
    <n v="0"/>
    <s v=""/>
  </r>
  <r>
    <n v="1153"/>
    <s v="Oscar Rivera"/>
    <s v="jaguilar@example.com"/>
    <n v="42"/>
    <s v="Other"/>
    <s v="LG OLED"/>
    <x v="204"/>
    <x v="2"/>
    <s v="Installation support"/>
    <s v="There seems to be a hardware problem with my {product_purchased}. The screen is flickering, and I'm unable to use it. What should I do?_x000a__x000a_I've tried three different tools for improving the screen quality: The issue I'm facing is intermittent. Sometimes it works fine, but other times it acts up unexpectedly."/>
    <x v="0"/>
    <m/>
    <x v="2"/>
    <s v="Chat"/>
    <d v="2023-06-01T02:25:09"/>
    <x v="0"/>
    <m/>
    <m/>
    <n v="0"/>
    <n v="1"/>
    <n v="0"/>
    <s v=""/>
  </r>
  <r>
    <n v="1154"/>
    <s v="Miss Stacey Kane"/>
    <s v="wware@example.org"/>
    <n v="21"/>
    <s v="Male"/>
    <s v="Bose SoundLink Speaker"/>
    <x v="540"/>
    <x v="4"/>
    <s v="Product setup"/>
    <s v="I'm having an issue with the {product_purchased}. Please assist. ## https://twitter.com/hashtag/hashtag{hashtag}&amp;refresh_button:hover|#include &lt;i&gt;//github. I need assistance as soon as possible because it's affecting my work and productivity."/>
    <x v="1"/>
    <s v="Down for rate sister third close."/>
    <x v="2"/>
    <s v="Social media"/>
    <d v="2023-06-01T01:35:10"/>
    <x v="380"/>
    <n v="2"/>
    <n v="19"/>
    <n v="1"/>
    <n v="0"/>
    <n v="1"/>
    <n v="19"/>
  </r>
  <r>
    <n v="1155"/>
    <s v="Heidi Wilkins"/>
    <s v="lyang@example.net"/>
    <n v="46"/>
    <s v="Other"/>
    <s v="MacBook Pro"/>
    <x v="553"/>
    <x v="4"/>
    <s v="Product compatibility"/>
    <s v="I'm having an issue with the {product_purchased}. Please assist._x000a__x000a_This is the product ID and it should not be in the same category and not for different products. It must not be in a specific category and the reason I've tried troubleshooting steps mentioned in the user manual, but the issue persists."/>
    <x v="0"/>
    <m/>
    <x v="0"/>
    <s v="Phone"/>
    <d v="2023-06-01T06:32:12"/>
    <x v="0"/>
    <m/>
    <m/>
    <n v="0"/>
    <n v="1"/>
    <n v="0"/>
    <s v=""/>
  </r>
  <r>
    <n v="1156"/>
    <s v="Melissa Garcia"/>
    <s v="amandasmith@example.com"/>
    <n v="24"/>
    <s v="Male"/>
    <s v="Sony PlayStation"/>
    <x v="94"/>
    <x v="4"/>
    <s v="Payment issue"/>
    <s v="I'm having an issue with the {product_purchased}. Please assist._x000a__x000a_The product is already in stock. Please try again later._x000a__x000a_We take great pride in Electronics. When we are the only supplier to provide this service I've tried clearing the cache and data for the {product_purchased} app, but the issue persists."/>
    <x v="2"/>
    <m/>
    <x v="3"/>
    <s v="Email"/>
    <m/>
    <x v="0"/>
    <m/>
    <m/>
    <n v="0"/>
    <n v="1"/>
    <n v="0"/>
    <s v=""/>
  </r>
  <r>
    <n v="1157"/>
    <s v="Robin Hill"/>
    <s v="taylorcynthia@example.org"/>
    <n v="59"/>
    <s v="Other"/>
    <s v="Canon DSLR Camera"/>
    <x v="163"/>
    <x v="3"/>
    <s v="Refund request"/>
    <s v="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
    <x v="0"/>
    <m/>
    <x v="1"/>
    <s v="Social media"/>
    <d v="2023-06-01T06:53:15"/>
    <x v="0"/>
    <m/>
    <m/>
    <n v="0"/>
    <n v="1"/>
    <n v="0"/>
    <s v=""/>
  </r>
  <r>
    <n v="1158"/>
    <s v="Peter Campbell"/>
    <s v="micheleknapp@example.com"/>
    <n v="21"/>
    <s v="Male"/>
    <s v="Garmin Forerunner"/>
    <x v="119"/>
    <x v="1"/>
    <s v="Network problem"/>
    <s v="I've noticed a software bug in the {product_purchased} app. It's causing data loss and unexpected errors. How can I resolve this issue?_x000a__x000a_In case there is an issue, please contact Customer Support. Also check out I need assistance as soon as possible because it's affecting my work and productivity."/>
    <x v="1"/>
    <s v="Five professional onto concern economic strategy."/>
    <x v="1"/>
    <s v="Social media"/>
    <d v="2023-06-01T21:16:16"/>
    <x v="381"/>
    <n v="2"/>
    <m/>
    <n v="1"/>
    <n v="0"/>
    <n v="1"/>
    <s v=""/>
  </r>
  <r>
    <n v="1159"/>
    <s v="Jeremiah Allen"/>
    <s v="david99@example.com"/>
    <n v="57"/>
    <s v="Female"/>
    <s v="Samsung Galaxy"/>
    <x v="37"/>
    <x v="1"/>
    <s v="Software bug"/>
    <s v="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
    <x v="0"/>
    <m/>
    <x v="0"/>
    <s v="Chat"/>
    <d v="2023-06-01T02:04:17"/>
    <x v="0"/>
    <m/>
    <m/>
    <n v="0"/>
    <n v="1"/>
    <n v="0"/>
    <s v=""/>
  </r>
  <r>
    <n v="1160"/>
    <s v="Angela Williams"/>
    <s v="edwin13@example.org"/>
    <n v="61"/>
    <s v="Female"/>
    <s v="Fitbit Versa Smartwatch"/>
    <x v="402"/>
    <x v="0"/>
    <s v="Software bug"/>
    <s v="I'm having an issue with the {product_purchased}. Please assist. We're sorry,_x000a__x000a_Please contact Customer Service. I've noticed that the issue occurs consistently when I use a specific feature or application on my {product_purchased}."/>
    <x v="2"/>
    <m/>
    <x v="1"/>
    <s v="Email"/>
    <m/>
    <x v="0"/>
    <m/>
    <m/>
    <n v="0"/>
    <n v="1"/>
    <n v="0"/>
    <s v=""/>
  </r>
  <r>
    <n v="1161"/>
    <s v="Jonathan Webb"/>
    <s v="gwhite@example.com"/>
    <n v="46"/>
    <s v="Male"/>
    <s v="Nikon D"/>
    <x v="577"/>
    <x v="2"/>
    <s v="Software bug"/>
    <s v="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
    <x v="0"/>
    <m/>
    <x v="3"/>
    <s v="Chat"/>
    <d v="2023-06-01T18:44:19"/>
    <x v="0"/>
    <m/>
    <m/>
    <n v="0"/>
    <n v="1"/>
    <n v="0"/>
    <s v=""/>
  </r>
  <r>
    <n v="1162"/>
    <s v="Heather Murray"/>
    <s v="jenglish@example.com"/>
    <n v="21"/>
    <s v="Other"/>
    <s v="Microsoft Surface"/>
    <x v="99"/>
    <x v="2"/>
    <s v="Installation support"/>
    <s v="I'm having an issue with the {product_purchased}. Please assist. I rely heavily on my {product_purchased} for my daily tasks, and this issue is hindering my productivity."/>
    <x v="0"/>
    <m/>
    <x v="0"/>
    <s v="Phone"/>
    <d v="2023-06-01T06:55:19"/>
    <x v="0"/>
    <m/>
    <m/>
    <n v="0"/>
    <n v="1"/>
    <n v="0"/>
    <s v=""/>
  </r>
  <r>
    <n v="1163"/>
    <s v="Christy Guzman"/>
    <s v="davidsonaudrey@example.com"/>
    <n v="31"/>
    <s v="Female"/>
    <s v="Amazon Kindle"/>
    <x v="563"/>
    <x v="3"/>
    <s v="Product recommendation"/>
    <s v="I'm having an issue with the {product_purchased}. Please assist. No sales will be made._x000a__x000a_Please do not order this item unless it comes with a physical item to which the seller is responsible._x000a__x000a_If an item I've tried using different cables, adapters, or peripherals with my {product_purchased}, but the issue persists."/>
    <x v="0"/>
    <m/>
    <x v="3"/>
    <s v="Chat"/>
    <d v="2023-06-01T06:59:21"/>
    <x v="0"/>
    <m/>
    <m/>
    <n v="0"/>
    <n v="1"/>
    <n v="0"/>
    <s v=""/>
  </r>
  <r>
    <n v="1164"/>
    <s v="Michael Humphrey"/>
    <s v="lopezroger@example.net"/>
    <n v="21"/>
    <s v="Other"/>
    <s v="Autodesk AutoCAD"/>
    <x v="516"/>
    <x v="1"/>
    <s v="Peripheral compatibility"/>
    <s v="I'm having an issue with the {product_purchased}. Please assist. I need to know whether there is an additional charge for the product._x000a__x000a_After you have logged in and paid your credit card is accepted, you should be able I'm concerned about the security of my {product_purchased} and would like to ensure that my data is safe."/>
    <x v="0"/>
    <m/>
    <x v="0"/>
    <s v="Chat"/>
    <d v="2023-06-01T08:56:23"/>
    <x v="0"/>
    <m/>
    <m/>
    <n v="0"/>
    <n v="1"/>
    <n v="0"/>
    <s v=""/>
  </r>
  <r>
    <n v="1165"/>
    <s v="Brandon Collins"/>
    <s v="smithdavid@example.com"/>
    <n v="18"/>
    <s v="Female"/>
    <s v="Xbox"/>
    <x v="360"/>
    <x v="4"/>
    <s v="Hardware issue"/>
    <s v="I'm having an issue with the {product_purchased}. Please assist._x000a__x000a_(i)_x000a__x000a_The {product_purchased} is a preloaded order that you may have selected and it will not be shipped until you I've tried different settings and configurations on my {product_purchased}, but the issue persists."/>
    <x v="1"/>
    <s v="Apply national present break foot tonight."/>
    <x v="0"/>
    <s v="Phone"/>
    <d v="2023-06-01T10:33:25"/>
    <x v="382"/>
    <n v="5"/>
    <m/>
    <n v="1"/>
    <n v="0"/>
    <n v="0"/>
    <s v=""/>
  </r>
  <r>
    <n v="1166"/>
    <s v="John Collier"/>
    <s v="jon73@example.com"/>
    <n v="53"/>
    <s v="Female"/>
    <s v="LG Washing Machine"/>
    <x v="333"/>
    <x v="0"/>
    <s v="Display issue"/>
    <s v="I'm having an issue with the {product_purchased}. Please assist. - &quot;products&quot;:[17,18,20,19,23,24,25,26,27,28,29,30,31],&quot;manufacturer_ I'm using the original charger that came with my {product_purchased}, but it's not charging properly."/>
    <x v="1"/>
    <s v="Thousand policy door husband black."/>
    <x v="3"/>
    <s v="Chat"/>
    <d v="2023-05-31T23:15:27"/>
    <x v="383"/>
    <n v="5"/>
    <n v="9"/>
    <n v="1"/>
    <n v="0"/>
    <n v="0"/>
    <n v="9"/>
  </r>
  <r>
    <n v="1167"/>
    <s v="Antonio Vasquez"/>
    <s v="thomasstephanie@example.net"/>
    <n v="25"/>
    <s v="Other"/>
    <s v="Sony 4K HDR TV"/>
    <x v="168"/>
    <x v="2"/>
    <s v="Product recommendation"/>
    <s v="I've recently set up my {product_purchased}, but it fails to connect to any available networks. What steps should I take to troubleshoot this issue? &lt;script async src=&quot;https://us.msdn.microsoft.com I'm concerned about the security of my {product_purchased} and would like to ensure that my data is safe."/>
    <x v="1"/>
    <s v="Tree rate toward write traditional."/>
    <x v="3"/>
    <s v="Phone"/>
    <d v="2023-06-01T13:23:28"/>
    <x v="384"/>
    <n v="5"/>
    <m/>
    <n v="1"/>
    <n v="0"/>
    <n v="0"/>
    <s v=""/>
  </r>
  <r>
    <n v="1168"/>
    <s v="David Humphrey"/>
    <s v="tammymullins@example.org"/>
    <n v="46"/>
    <s v="Female"/>
    <s v="Nintendo Switch Pro Controller"/>
    <x v="337"/>
    <x v="2"/>
    <s v="Product setup"/>
    <s v="I'm having an issue with the {product_purchased}. Please assist. {{user.title}}_x000a__x000a_View the result_x000a__x000a_View the results_x000a__x000a_Save the transaction to your hard disk_x000a__x000a_For more details, see our Upgrade I'm worried that the issue might be hardware-related and might require repair or replacement."/>
    <x v="0"/>
    <m/>
    <x v="2"/>
    <s v="Phone"/>
    <d v="2023-06-01T20:49:29"/>
    <x v="0"/>
    <m/>
    <m/>
    <n v="0"/>
    <n v="1"/>
    <n v="0"/>
    <s v=""/>
  </r>
  <r>
    <n v="1169"/>
    <s v="Mrs. Leslie Wong"/>
    <s v="riveraluis@example.net"/>
    <n v="68"/>
    <s v="Female"/>
    <s v="Fitbit Versa Smartwatch"/>
    <x v="429"/>
    <x v="3"/>
    <s v="Data loss"/>
    <s v="I'm having an issue with the {product_purchased}. Please assist. There's a button on the home screen where it says &quot;Purchased&quot; instead [7/19/10:00 PM] I've lost my email address I've already contacted customer support multiple times, but the issue remains unresolved."/>
    <x v="1"/>
    <s v="Among wear official build staff."/>
    <x v="3"/>
    <s v="Email"/>
    <d v="2023-06-01T17:25:31"/>
    <x v="254"/>
    <n v="4"/>
    <m/>
    <n v="1"/>
    <n v="0"/>
    <n v="0"/>
    <s v=""/>
  </r>
  <r>
    <n v="1170"/>
    <s v="Pamela Anderson"/>
    <s v="josephserrano@example.org"/>
    <n v="55"/>
    <s v="Female"/>
    <s v="Canon EOS"/>
    <x v="185"/>
    <x v="0"/>
    <s v="Battery life"/>
    <s v="I'm having an issue with the {product_purchased}. Please assist._x000a__x000a_{product_purchased}.add to ProductID, ( ProductId = ProductID ).isValid, ( itemId = ProductId ) I've tried troubleshooting steps mentioned in the user manual, but the issue persists."/>
    <x v="0"/>
    <m/>
    <x v="0"/>
    <s v="Email"/>
    <d v="2023-06-01T00:53:33"/>
    <x v="0"/>
    <m/>
    <m/>
    <n v="0"/>
    <n v="1"/>
    <n v="0"/>
    <s v=""/>
  </r>
  <r>
    <n v="1171"/>
    <s v="Shannon Petty"/>
    <s v="wbarrett@example.org"/>
    <n v="21"/>
    <s v="Female"/>
    <s v="Samsung Galaxy"/>
    <x v="504"/>
    <x v="1"/>
    <s v="Account access"/>
    <s v="I'm having an issue with the {product_purchased}. Please assist._x000a__x000a_Please make sure that all orders are received within 8 weeks of your order._x000a__x000a_If this happens to you, please email me. If I don't I need assistance as soon as possible because it's affecting my work and productivity."/>
    <x v="0"/>
    <m/>
    <x v="3"/>
    <s v="Email"/>
    <d v="2023-06-01T18:38:35"/>
    <x v="0"/>
    <m/>
    <m/>
    <n v="0"/>
    <n v="1"/>
    <n v="0"/>
    <s v=""/>
  </r>
  <r>
    <n v="1172"/>
    <s v="Lauren Schwartz"/>
    <s v="okelly@example.net"/>
    <n v="66"/>
    <s v="Female"/>
    <s v="Amazon Echo"/>
    <x v="372"/>
    <x v="0"/>
    <s v="Network problem"/>
    <s v="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
    <x v="1"/>
    <s v="Live thing through tell life parent police compare."/>
    <x v="2"/>
    <s v="Email"/>
    <d v="2023-06-01T13:55:35"/>
    <x v="385"/>
    <n v="2"/>
    <n v="4"/>
    <n v="1"/>
    <n v="0"/>
    <n v="1"/>
    <n v="4"/>
  </r>
  <r>
    <n v="1173"/>
    <s v="Savannah Willis"/>
    <s v="zwalter@example.com"/>
    <n v="66"/>
    <s v="Female"/>
    <s v="Microsoft Xbox Controller"/>
    <x v="124"/>
    <x v="4"/>
    <s v="Installation support"/>
    <s v="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
    <x v="0"/>
    <m/>
    <x v="0"/>
    <s v="Phone"/>
    <d v="2023-05-31T23:05:37"/>
    <x v="0"/>
    <m/>
    <m/>
    <n v="0"/>
    <n v="1"/>
    <n v="0"/>
    <s v=""/>
  </r>
  <r>
    <n v="1174"/>
    <s v="Christopher Lane"/>
    <s v="bridgesnancy@example.org"/>
    <n v="18"/>
    <s v="Female"/>
    <s v="Dell XPS"/>
    <x v="71"/>
    <x v="1"/>
    <s v="Product compatibility"/>
    <s v="I'm having an issue with the {product_purchased}. Please assist._x000a__x000a_[11/06/2014 - 11:17:10PM] Error: Unable to bind script AmethystCoin to (8F8B49E I've noticed a peculiar error message popping up on my {product_purchased} screen. It says '{error_message}'. What does it mean?"/>
    <x v="2"/>
    <m/>
    <x v="1"/>
    <s v="Chat"/>
    <m/>
    <x v="0"/>
    <m/>
    <m/>
    <n v="0"/>
    <n v="1"/>
    <n v="0"/>
    <s v=""/>
  </r>
  <r>
    <n v="1175"/>
    <s v="Richard Blevins"/>
    <s v="catherine71@example.net"/>
    <n v="25"/>
    <s v="Male"/>
    <s v="GoPro Action Camera"/>
    <x v="150"/>
    <x v="2"/>
    <s v="Product recommendation"/>
    <s v="I'm having an issue with the {product_purchased}. Please assist._x000a__x000a_We don't do these things on-site so you won't get any other freebies or features._x000a__x000a_But you will be able to see additional I've checked for software updates, and my {product_purchased} is already running the latest version."/>
    <x v="1"/>
    <s v="Painting modern evening why while reveal good cost."/>
    <x v="2"/>
    <s v="Phone"/>
    <d v="2023-06-01T07:45:40"/>
    <x v="386"/>
    <n v="1"/>
    <n v="5"/>
    <n v="1"/>
    <n v="0"/>
    <n v="1"/>
    <n v="5"/>
  </r>
  <r>
    <n v="1176"/>
    <s v="Joe Stanley"/>
    <s v="randywright@example.org"/>
    <n v="24"/>
    <s v="Female"/>
    <s v="Nintendo Switch Pro Controller"/>
    <x v="372"/>
    <x v="4"/>
    <s v="Network problem"/>
    <s v="I'm having an issue with the {product_purchased}. Please assist._x000a__x000a_If you'd like a credit for an item, please enter a coupon code when prompted. Thanks._x000a__x000a_Your credit is accepted by our customer service team I've followed the troubleshooting steps mentioned in the user manual, but the issue persists."/>
    <x v="2"/>
    <m/>
    <x v="2"/>
    <s v="Phone"/>
    <m/>
    <x v="0"/>
    <m/>
    <m/>
    <n v="0"/>
    <n v="1"/>
    <n v="0"/>
    <s v=""/>
  </r>
  <r>
    <n v="1177"/>
    <s v="Valerie Peterson MD"/>
    <s v="ssnow@example.net"/>
    <n v="62"/>
    <s v="Male"/>
    <s v="Sony Xperia"/>
    <x v="503"/>
    <x v="1"/>
    <s v="Refund request"/>
    <s v="I've noticed a software bug in the {product_purchased} app. It's causing data loss and unexpected errors. How can I resolve this issue?_x000a__x000a_To get rid of the misbehaving behavior of the {product_p I've checked the device settings and made sure that everything is configured correctly."/>
    <x v="2"/>
    <m/>
    <x v="1"/>
    <s v="Phone"/>
    <m/>
    <x v="0"/>
    <m/>
    <m/>
    <n v="0"/>
    <n v="1"/>
    <n v="0"/>
    <s v=""/>
  </r>
  <r>
    <n v="1178"/>
    <s v="Fernando Johnson"/>
    <s v="stephanie80@example.com"/>
    <n v="39"/>
    <s v="Male"/>
    <s v="Nintendo Switch"/>
    <x v="420"/>
    <x v="2"/>
    <s v="Network problem"/>
    <s v="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
    <x v="1"/>
    <s v="These myself issue produce take."/>
    <x v="1"/>
    <s v="Chat"/>
    <d v="2023-06-01T09:51:45"/>
    <x v="387"/>
    <n v="4"/>
    <n v="10"/>
    <n v="1"/>
    <n v="0"/>
    <n v="0"/>
    <n v="10"/>
  </r>
  <r>
    <n v="1179"/>
    <s v="Bobby Hoffman"/>
    <s v="elizabethjenkins@example.com"/>
    <n v="28"/>
    <s v="Other"/>
    <s v="Asus ROG"/>
    <x v="9"/>
    <x v="1"/>
    <s v="Hardware issue"/>
    <s v="I'm having an issue with the {product_purchased}. Please assist._x000a__x000a_5.1.1 What is the customer support function?_x000a__x000a_The Customer Support function includes:_x000a__x000a_A call to the consumer support desk providing response I'm unable to find the option to perform the desired action in the {product_purchased}. Could you please guide me through the steps?"/>
    <x v="2"/>
    <m/>
    <x v="1"/>
    <s v="Email"/>
    <m/>
    <x v="0"/>
    <m/>
    <m/>
    <n v="0"/>
    <n v="1"/>
    <n v="0"/>
    <s v=""/>
  </r>
  <r>
    <n v="1180"/>
    <s v="Karen Brown"/>
    <s v="danielbarry@example.com"/>
    <n v="46"/>
    <s v="Male"/>
    <s v="LG OLED"/>
    <x v="339"/>
    <x v="4"/>
    <s v="Product setup"/>
    <s v="I'm having an issue with the {product_purchased}. Please assist. I need two things to get my phone to look good. You have this, and all other things I need to have._x000a__x000a_- How do you get a I've performed a factory reset on my {product_purchased}, hoping it would resolve the problem, but it didn't help."/>
    <x v="0"/>
    <m/>
    <x v="2"/>
    <s v="Phone"/>
    <d v="2023-06-01T05:33:48"/>
    <x v="0"/>
    <m/>
    <m/>
    <n v="0"/>
    <n v="1"/>
    <n v="0"/>
    <s v=""/>
  </r>
  <r>
    <n v="1181"/>
    <s v="Alexandra Solis"/>
    <s v="dgordon@example.com"/>
    <n v="46"/>
    <s v="Other"/>
    <s v="Amazon Echo"/>
    <x v="230"/>
    <x v="0"/>
    <s v="Product setup"/>
    <s v="I'm having an issue with the {product_purchased}. Please assist. {{product_purchased}}_x000a__x000a_{&quot;user&quot;:{&quot;product_name&quot;: &quot;Savage Stave&quot;,&quot;name&quot;:&quot;Savage Stave - Red Velvet Red Velvet I've already contacted customer support multiple times, but the issue remains unresolved."/>
    <x v="2"/>
    <m/>
    <x v="0"/>
    <s v="Phone"/>
    <m/>
    <x v="0"/>
    <m/>
    <m/>
    <n v="0"/>
    <n v="1"/>
    <n v="0"/>
    <s v=""/>
  </r>
  <r>
    <n v="1182"/>
    <s v="Jonathan King"/>
    <s v="ballbrianna@example.com"/>
    <n v="43"/>
    <s v="Female"/>
    <s v="Asus ROG"/>
    <x v="39"/>
    <x v="1"/>
    <s v="Peripheral compatibility"/>
    <s v="I'm having an issue with the {product_purchased}. Please assist. If you need help, please reach my Support email address._x000a__x000a_Troubleshooting Problems_x000a__x000a_How Is My T-Mobile Booking Service Works? I've tried using different cables, adapters, or peripherals with my {product_purchased}, but the issue persists."/>
    <x v="0"/>
    <m/>
    <x v="3"/>
    <s v="Phone"/>
    <d v="2023-06-01T07:31:52"/>
    <x v="0"/>
    <m/>
    <m/>
    <n v="0"/>
    <n v="1"/>
    <n v="0"/>
    <s v=""/>
  </r>
  <r>
    <n v="1183"/>
    <s v="Kenneth Lee"/>
    <s v="mwebb@example.com"/>
    <n v="42"/>
    <s v="Male"/>
    <s v="Sony PlayStation"/>
    <x v="406"/>
    <x v="1"/>
    <s v="Product setup"/>
    <s v="I'm having an issue with the {product_purchased}. Please assist._x000a__x000a__x000a_Your support will be good from the very beginning and will ensure that your product is of higher quality than all other products on the store._x000a__x000a__x000a_This is I've reviewed the troubleshooting steps on the official support website, but they didn't resolve the problem."/>
    <x v="1"/>
    <s v="Conference time record arm throughout five provide."/>
    <x v="3"/>
    <s v="Chat"/>
    <d v="2023-06-01T19:49:54"/>
    <x v="388"/>
    <n v="2"/>
    <m/>
    <n v="1"/>
    <n v="0"/>
    <n v="1"/>
    <s v=""/>
  </r>
  <r>
    <n v="1184"/>
    <s v="Rita Miller"/>
    <s v="bennettryan@example.org"/>
    <n v="38"/>
    <s v="Male"/>
    <s v="Microsoft Office"/>
    <x v="19"/>
    <x v="0"/>
    <s v="Product setup"/>
    <s v="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
    <x v="1"/>
    <s v="Citizen different debate."/>
    <x v="2"/>
    <s v="Chat"/>
    <d v="2023-06-01T17:53:55"/>
    <x v="389"/>
    <n v="5"/>
    <n v="1"/>
    <n v="1"/>
    <n v="0"/>
    <n v="0"/>
    <n v="1"/>
  </r>
  <r>
    <n v="1185"/>
    <s v="Larry Mccullough"/>
    <s v="ijones@example.net"/>
    <n v="23"/>
    <s v="Female"/>
    <s v="LG OLED"/>
    <x v="578"/>
    <x v="0"/>
    <s v="Battery life"/>
    <s v="I'm having an issue with the {product_purchased}. Please assist._x000a__x000a_We can't find your name. Contact Us_x000a__x000a_Please let us know if you know the address below_x000a__x000a_&lt;string&gt;{purchase}= I'm not sure if this issue is specific to my device or if others have reported similar problems."/>
    <x v="0"/>
    <m/>
    <x v="2"/>
    <s v="Chat"/>
    <d v="2023-06-01T08:18:56"/>
    <x v="0"/>
    <m/>
    <m/>
    <n v="0"/>
    <n v="1"/>
    <n v="0"/>
    <s v=""/>
  </r>
  <r>
    <n v="1186"/>
    <s v="Heather Martin"/>
    <s v="jodonnell@example.org"/>
    <n v="54"/>
    <s v="Female"/>
    <s v="Xbox"/>
    <x v="301"/>
    <x v="1"/>
    <s v="Display issue"/>
    <s v="I'm unable to access my {product_purchased} account. It keeps displaying an 'Invalid Credentials' error, even though I'm using the correct login information. How can I regain access to my account?_x000a__x000a_In order I've already contacted customer support multiple times, but the issue remains unresolved."/>
    <x v="1"/>
    <s v="Food west term article according."/>
    <x v="2"/>
    <s v="Chat"/>
    <d v="2023-06-01T18:04:57"/>
    <x v="390"/>
    <n v="4"/>
    <m/>
    <n v="1"/>
    <n v="0"/>
    <n v="0"/>
    <s v=""/>
  </r>
  <r>
    <n v="1187"/>
    <s v="Kathryn Miller"/>
    <s v="danielsnoah@example.net"/>
    <n v="50"/>
    <s v="Male"/>
    <s v="Roomba Robot Vacuum"/>
    <x v="174"/>
    <x v="4"/>
    <s v="Product compatibility"/>
    <s v="I've recently set up my {product_purchased}, but it fails to connect to any available networks. What steps should I take to troubleshoot this issue?_x000a__x000a_As of 1.09 (1.12) the issue only I'm unable to find the option to perform the desired action in the {product_purchased}. Could you please guide me through the steps?"/>
    <x v="2"/>
    <m/>
    <x v="0"/>
    <s v="Phone"/>
    <m/>
    <x v="0"/>
    <m/>
    <m/>
    <n v="0"/>
    <n v="1"/>
    <n v="0"/>
    <s v=""/>
  </r>
  <r>
    <n v="1188"/>
    <s v="Kenneth Smith"/>
    <s v="maddenandrea@example.net"/>
    <n v="54"/>
    <s v="Female"/>
    <s v="Sony PlayStation"/>
    <x v="280"/>
    <x v="0"/>
    <s v="Network problem"/>
    <s v="I'm having an issue with the {product_purchased}. Please assist._x000a__x000a_A friend complained after receiving the notification the price was downgraded after receiving the notification._x000a__x000a_Beneath the name of the brand, there is no This problem started occurring after the recent software update. I haven't made any other changes to the device."/>
    <x v="1"/>
    <s v="Rate agreement certainly detail ready."/>
    <x v="3"/>
    <s v="Email"/>
    <d v="2023-06-01T09:13:59"/>
    <x v="391"/>
    <n v="5"/>
    <m/>
    <n v="1"/>
    <n v="0"/>
    <n v="0"/>
    <s v=""/>
  </r>
  <r>
    <n v="1189"/>
    <s v="Jack Smith"/>
    <s v="turnerteresa@example.org"/>
    <n v="21"/>
    <s v="Male"/>
    <s v="Canon EOS"/>
    <x v="565"/>
    <x v="4"/>
    <s v="Product recommendation"/>
    <s v="My {product_purchased} crashed, and I lost all the data stored on it. Is there any way to recover the lost data?_x000a__x000a_I was using a Microsoft account for the first time so I downloaded the.NET 3. I've recently updated the firmware of my {product_purchased}, and the issue started happening afterward. Could it be related to the update?"/>
    <x v="1"/>
    <s v="Research heart senior look."/>
    <x v="0"/>
    <s v="Email"/>
    <d v="2023-06-01T02:13:00"/>
    <x v="392"/>
    <n v="3"/>
    <m/>
    <n v="1"/>
    <n v="0"/>
    <n v="0"/>
    <s v=""/>
  </r>
  <r>
    <n v="1190"/>
    <s v="Jim Harris"/>
    <s v="jquinn@example.com"/>
    <n v="49"/>
    <s v="Female"/>
    <s v="Autodesk AutoCAD"/>
    <x v="174"/>
    <x v="2"/>
    <s v="Account access"/>
    <s v="I'm having an issue with the {product_purchased}. Please assist._x000a__x000a_2.6.1 Fix the bug where you could obtain an account through the mobile version of the app. https://launchpad.net/launchpad I've reviewed the troubleshooting steps on the official support website, but they didn't resolve the problem."/>
    <x v="1"/>
    <s v="Evidence language chance why decide few later."/>
    <x v="3"/>
    <s v="Chat"/>
    <d v="2023-06-01T00:14:02"/>
    <x v="393"/>
    <n v="5"/>
    <n v="6"/>
    <n v="1"/>
    <n v="0"/>
    <n v="0"/>
    <n v="6"/>
  </r>
  <r>
    <n v="1191"/>
    <s v="Joseph Reynolds"/>
    <s v="rhondawalker@example.net"/>
    <n v="38"/>
    <s v="Male"/>
    <s v="GoPro Hero"/>
    <x v="579"/>
    <x v="0"/>
    <s v="Installation support"/>
    <s v="I'm having an issue with the {product_purchased}. Please assist._x000a__x000a_We offer the same service._x000a__x000a_We use a third party seller(d-w) who may use their name or contact details to place a charge I'm not sure if this issue is specific to my device or if others have reported similar problems."/>
    <x v="1"/>
    <s v="The per side want sound foot."/>
    <x v="1"/>
    <s v="Phone"/>
    <d v="2023-06-01T10:52:04"/>
    <x v="394"/>
    <n v="2"/>
    <n v="9"/>
    <n v="1"/>
    <n v="0"/>
    <n v="1"/>
    <n v="9"/>
  </r>
  <r>
    <n v="1192"/>
    <s v="Melissa Bruce MD"/>
    <s v="rcox@example.net"/>
    <n v="23"/>
    <s v="Female"/>
    <s v="Microsoft Office"/>
    <x v="321"/>
    <x v="0"/>
    <s v="Account access"/>
    <s v="I've accidentally deleted important data from my {product_purchased}. Is there any way to recover the deleted files? I need them urgently. Please use the email address I provided for them, where applicable._x000a__x000a_If you're not sure I'm using the original charger that came with my {product_purchased}, but it's not charging properly."/>
    <x v="2"/>
    <m/>
    <x v="0"/>
    <s v="Social media"/>
    <m/>
    <x v="0"/>
    <m/>
    <m/>
    <n v="0"/>
    <n v="1"/>
    <n v="0"/>
    <s v=""/>
  </r>
  <r>
    <n v="1193"/>
    <s v="Christine Robertson"/>
    <s v="isummers@example.com"/>
    <n v="31"/>
    <s v="Male"/>
    <s v="LG Smart TV"/>
    <x v="198"/>
    <x v="3"/>
    <s v="Delivery problem"/>
    <s v="There seems to be a hardware problem with my {product_purchased}. The screen is flickering, and I'm unable to use it. What should I do?_x000a__x000a_Can't do anything about this, the only possible way is with the I've checked for any available software updates for my {product_purchased}, but there are none."/>
    <x v="2"/>
    <m/>
    <x v="1"/>
    <s v="Chat"/>
    <m/>
    <x v="0"/>
    <m/>
    <m/>
    <n v="0"/>
    <n v="1"/>
    <n v="0"/>
    <s v=""/>
  </r>
  <r>
    <n v="1194"/>
    <s v="Morgan Gould"/>
    <s v="xvega@example.net"/>
    <n v="35"/>
    <s v="Female"/>
    <s v="iPhone"/>
    <x v="466"/>
    <x v="2"/>
    <s v="Payment issue"/>
    <s v="I'm having an issue with the {product_purchased}. Please assist._x000a__x000a_I will not be charged for any information returned to you within 2 days of the purchase of products that I find false or misleading._x000a__x000a_I am not I've noticed a peculiar error message popping up on my {product_purchased} screen. It says '{error_message}'. What does it mean?"/>
    <x v="1"/>
    <s v="Piece court see side receive theory."/>
    <x v="0"/>
    <s v="Social media"/>
    <d v="2023-06-01T20:32:08"/>
    <x v="395"/>
    <n v="4"/>
    <m/>
    <n v="1"/>
    <n v="0"/>
    <n v="0"/>
    <s v=""/>
  </r>
  <r>
    <n v="1195"/>
    <s v="Andrew Rivers"/>
    <s v="saustin@example.org"/>
    <n v="42"/>
    <s v="Female"/>
    <s v="Canon EOS"/>
    <x v="263"/>
    <x v="0"/>
    <s v="Software bug"/>
    <s v="The {product_purchased} is unable to establish a stable internet connection. It keeps disconnecting intermittently. How can I troubleshoot this network problem? For more technical details, refer to this article._x000a__x000a_Figure 1. Network I've tried troubleshooting steps mentioned in the user manual, but the issue persists."/>
    <x v="2"/>
    <m/>
    <x v="1"/>
    <s v="Phone"/>
    <m/>
    <x v="0"/>
    <m/>
    <m/>
    <n v="0"/>
    <n v="1"/>
    <n v="0"/>
    <s v=""/>
  </r>
  <r>
    <n v="1196"/>
    <s v="Jessica Brown"/>
    <s v="oscar83@example.net"/>
    <n v="29"/>
    <s v="Female"/>
    <s v="Nikon D"/>
    <x v="580"/>
    <x v="4"/>
    <s v="Peripheral compatibility"/>
    <s v="I'm having an issue with the {product_purchased}. Please assist. If you are seeing this message, please contact Customer Service._x000a__x000a_This product(s) were bought &quot;as is&quot; and received in the order placed. If I've recently updated the firmware of my {product_purchased}, and the issue started happening afterward. Could it be related to the update?"/>
    <x v="2"/>
    <m/>
    <x v="1"/>
    <s v="Email"/>
    <m/>
    <x v="0"/>
    <m/>
    <m/>
    <n v="0"/>
    <n v="1"/>
    <n v="0"/>
    <s v=""/>
  </r>
  <r>
    <n v="1197"/>
    <s v="Brittany Campbell"/>
    <s v="christopheroliver@example.com"/>
    <n v="31"/>
    <s v="Male"/>
    <s v="Autodesk AutoCAD"/>
    <x v="324"/>
    <x v="1"/>
    <s v="Installation support"/>
    <s v="I'm having an issue with the {product_purchased}. Please assist._x000a__x000a_0.4.5 Fixed an issue where the package was incorrectly labeled with a &quot;Free&quot; and &quot;Priced&quot; type._x000a__x000a_0. I've already contacted customer support multiple times, but the issue remains unresolved."/>
    <x v="2"/>
    <m/>
    <x v="3"/>
    <s v="Chat"/>
    <m/>
    <x v="0"/>
    <m/>
    <m/>
    <n v="0"/>
    <n v="1"/>
    <n v="0"/>
    <s v=""/>
  </r>
  <r>
    <n v="1198"/>
    <s v="Tina Rocha"/>
    <s v="kyle21@example.com"/>
    <n v="25"/>
    <s v="Female"/>
    <s v="Dyson Vacuum Cleaner"/>
    <x v="581"/>
    <x v="3"/>
    <s v="Peripheral compatibility"/>
    <s v="I'm having an issue with the {product_purchased}. Please assist._x000a__x000a_You can change all the settings, but for starters I want to disable the display mode. Clicking the menu button, I'll see the new &quot;Auto I need assistance as soon as possible because it's affecting my work and productivity."/>
    <x v="2"/>
    <m/>
    <x v="1"/>
    <s v="Phone"/>
    <m/>
    <x v="0"/>
    <m/>
    <m/>
    <n v="0"/>
    <n v="1"/>
    <n v="0"/>
    <s v=""/>
  </r>
  <r>
    <n v="1199"/>
    <s v="Robert Vasquez"/>
    <s v="patrick69@example.org"/>
    <n v="54"/>
    <s v="Other"/>
    <s v="Dyson Vacuum Cleaner"/>
    <x v="353"/>
    <x v="4"/>
    <s v="Display issue"/>
    <s v="The {product_purchased} is unable to establish a stable internet connection. It keeps disconnecting intermittently. How can I troubleshoot this network problem?_x000a__x000a_Check Your Device_x000a__x000a_What if your Device doesn't have a connection I've checked for any available software updates for my {product_purchased}, but there are none."/>
    <x v="1"/>
    <s v="North late indicate official end continue think."/>
    <x v="1"/>
    <s v="Social media"/>
    <d v="2023-06-01T21:29:15"/>
    <x v="396"/>
    <n v="5"/>
    <m/>
    <n v="1"/>
    <n v="0"/>
    <n v="0"/>
    <s v=""/>
  </r>
  <r>
    <n v="1200"/>
    <s v="Megan Mckinney"/>
    <s v="thomas22@example.com"/>
    <n v="47"/>
    <s v="Female"/>
    <s v="Apple AirPods"/>
    <x v="489"/>
    <x v="0"/>
    <s v="Refund request"/>
    <s v="I'm having an issue with the {product_purchased}. Please assist. If the product is a $50 item, please refer to the information above to determine if the $50 price was reached. I've tried clearing the cache and data for the {product_purchased} app, but the issue persists."/>
    <x v="2"/>
    <m/>
    <x v="0"/>
    <s v="Social media"/>
    <m/>
    <x v="0"/>
    <m/>
    <m/>
    <n v="0"/>
    <n v="1"/>
    <n v="0"/>
    <s v=""/>
  </r>
  <r>
    <n v="1201"/>
    <s v="Kimberly Lopez"/>
    <s v="jocelyn99@example.com"/>
    <n v="48"/>
    <s v="Other"/>
    <s v="Dyson Vacuum Cleaner"/>
    <x v="535"/>
    <x v="3"/>
    <s v="Network problem"/>
    <s v="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
    <x v="2"/>
    <m/>
    <x v="3"/>
    <s v="Email"/>
    <m/>
    <x v="0"/>
    <m/>
    <m/>
    <n v="0"/>
    <n v="1"/>
    <n v="0"/>
    <s v=""/>
  </r>
  <r>
    <n v="1202"/>
    <s v="Mr. Casey Bradley"/>
    <s v="edward53@example.com"/>
    <n v="28"/>
    <s v="Female"/>
    <s v="Dell XPS"/>
    <x v="39"/>
    <x v="3"/>
    <s v="Data loss"/>
    <s v="I'm having an issue with the {product_purchased}. Please assist. I've recently updated the firmware of my {product_purchased}, and the issue started happening afterward. Could it be related to the update?"/>
    <x v="2"/>
    <m/>
    <x v="3"/>
    <s v="Chat"/>
    <m/>
    <x v="0"/>
    <m/>
    <m/>
    <n v="0"/>
    <n v="1"/>
    <n v="0"/>
    <s v=""/>
  </r>
  <r>
    <n v="1203"/>
    <s v="Philip Harris"/>
    <s v="debbie78@example.net"/>
    <n v="32"/>
    <s v="Male"/>
    <s v="Nintendo Switch Pro Controller"/>
    <x v="288"/>
    <x v="3"/>
    <s v="Refund request"/>
    <s v="I'm having an issue with the {product_purchased}. Please assist. If I run into any problems with the product, I'll take it into the Customer Support, that's their point._x000a__x000a_Now if I have to make a I'm unable to find the option to perform the desired action in the {product_purchased}. Could you please guide me through the steps?"/>
    <x v="0"/>
    <m/>
    <x v="2"/>
    <s v="Chat"/>
    <d v="2023-06-01T16:14:20"/>
    <x v="0"/>
    <m/>
    <m/>
    <n v="0"/>
    <n v="1"/>
    <n v="0"/>
    <s v=""/>
  </r>
  <r>
    <n v="1204"/>
    <s v="Hayden Hernandez"/>
    <s v="edward78@example.net"/>
    <n v="61"/>
    <s v="Male"/>
    <s v="Canon DSLR Camera"/>
    <x v="75"/>
    <x v="0"/>
    <s v="Installation support"/>
    <s v="I'm having an issue with the {product_purchased}. Please assist. I can't tell you how I tried it, it's not supposed to do anything, no luck. Thanks for your assistance in my case. I've checked the device settings and made sure that everything is configured correctly."/>
    <x v="0"/>
    <m/>
    <x v="0"/>
    <s v="Chat"/>
    <d v="2023-06-01T00:08:21"/>
    <x v="0"/>
    <m/>
    <m/>
    <n v="0"/>
    <n v="1"/>
    <n v="0"/>
    <s v=""/>
  </r>
  <r>
    <n v="1205"/>
    <s v="Jeremy Smith"/>
    <s v="spencermarquez@example.net"/>
    <n v="20"/>
    <s v="Other"/>
    <s v="Microsoft Office"/>
    <x v="582"/>
    <x v="2"/>
    <s v="Product compatibility"/>
    <s v="I've noticed a software bug in the {product_purchased} app. It's causing data loss and unexpected errors. How can I resolve this issue?_x000a__x000a_If you're trying to get a good price on a product before an announcement I'm concerned about the security of my {product_purchased} and would like to ensure that my data is safe."/>
    <x v="0"/>
    <m/>
    <x v="1"/>
    <s v="Chat"/>
    <d v="2023-06-01T02:51:22"/>
    <x v="0"/>
    <m/>
    <m/>
    <n v="0"/>
    <n v="1"/>
    <n v="0"/>
    <s v=""/>
  </r>
  <r>
    <n v="1206"/>
    <s v="Jeffrey Dennis"/>
    <s v="peter55@example.com"/>
    <n v="27"/>
    <s v="Female"/>
    <s v="Fitbit Charge"/>
    <x v="106"/>
    <x v="4"/>
    <s v="Delivery problem"/>
    <s v="I've accidentally deleted important data from my {product_purchased}. Is there any way to recover the deleted files? I need them urgently._x000a__x000a_What If I don't Have Access To Any of My Products?_x000a__x000a_To determine whether I've checked for software updates, and my {product_purchased} is already running the latest version."/>
    <x v="1"/>
    <s v="Fast share friend field face energy."/>
    <x v="1"/>
    <s v="Phone"/>
    <d v="2023-06-01T08:26:24"/>
    <x v="397"/>
    <n v="5"/>
    <n v="9"/>
    <n v="1"/>
    <n v="0"/>
    <n v="0"/>
    <n v="9"/>
  </r>
  <r>
    <n v="1207"/>
    <s v="Amy Watson"/>
    <s v="kimberlyperez@example.net"/>
    <n v="35"/>
    <s v="Male"/>
    <s v="Amazon Kindle"/>
    <x v="374"/>
    <x v="0"/>
    <s v="Data loss"/>
    <s v="I'm having an issue with the {product_purchased}. Please assist. The only thing I can say, &quot;okay, this is an issue&quot;, is that this is a product I've never purchased, we're doing business with them I've checked for any available software updates for my {product_purchased}, but there are none."/>
    <x v="2"/>
    <m/>
    <x v="2"/>
    <s v="Phone"/>
    <m/>
    <x v="0"/>
    <m/>
    <m/>
    <n v="0"/>
    <n v="1"/>
    <n v="0"/>
    <s v=""/>
  </r>
  <r>
    <n v="1208"/>
    <s v="Nicholas Garcia"/>
    <s v="sheltonkathleen@example.org"/>
    <n v="52"/>
    <s v="Female"/>
    <s v="LG Smart TV"/>
    <x v="323"/>
    <x v="1"/>
    <s v="Installation support"/>
    <s v="I'm having an issue with the {product_purchased}. Please assist._x000a__x000a_My issue:_x000a__x000a_1. All products are packaged in separate labels. All a product has to do is send me 5 product names in a box to I need assistance as soon as possible because it's affecting my work and productivity."/>
    <x v="1"/>
    <s v="Sure seem move single upon technology better."/>
    <x v="3"/>
    <s v="Email"/>
    <d v="2023-06-01T15:07:27"/>
    <x v="398"/>
    <n v="5"/>
    <n v="1"/>
    <n v="1"/>
    <n v="0"/>
    <n v="0"/>
    <n v="1"/>
  </r>
  <r>
    <n v="1209"/>
    <s v="Kim Sullivan"/>
    <s v="lisa79@example.net"/>
    <n v="31"/>
    <s v="Other"/>
    <s v="Amazon Kindle"/>
    <x v="385"/>
    <x v="3"/>
    <s v="Payment issue"/>
    <s v="I've forgotten my password for my {product_purchased} account, and the password reset option is not working. How can I recover my account?_x000a__x000a_If you're using your account on a different network than your own, take some I've reviewed the troubleshooting steps on the official support website, but they didn't resolve the problem."/>
    <x v="1"/>
    <s v="Television name purpose."/>
    <x v="3"/>
    <s v="Phone"/>
    <d v="2023-06-01T11:46:28"/>
    <x v="399"/>
    <n v="3"/>
    <n v="1"/>
    <n v="1"/>
    <n v="0"/>
    <n v="0"/>
    <n v="1"/>
  </r>
  <r>
    <n v="1210"/>
    <s v="John Barnes"/>
    <s v="zmartin@example.net"/>
    <n v="36"/>
    <s v="Other"/>
    <s v="Microsoft Xbox Controller"/>
    <x v="232"/>
    <x v="1"/>
    <s v="Product compatibility"/>
    <s v="I'm having an issue with the {product_purchased}. Please assist._x000a__x000a_#12_x000a__x000a_#13 Thanks a lot for this help I've checked the device settings and made sure that everything is configured correctly."/>
    <x v="0"/>
    <m/>
    <x v="3"/>
    <s v="Phone"/>
    <d v="2023-06-01T16:11:29"/>
    <x v="0"/>
    <m/>
    <m/>
    <n v="0"/>
    <n v="1"/>
    <n v="0"/>
    <s v=""/>
  </r>
  <r>
    <n v="1211"/>
    <s v="Angel Garcia MD"/>
    <s v="mirandagarcia@example.com"/>
    <n v="41"/>
    <s v="Female"/>
    <s v="LG Smart TV"/>
    <x v="107"/>
    <x v="0"/>
    <s v="Display issue"/>
    <s v="I'm having an issue with the {product_purchased}. Please assist._x000a__x000a_The {product_purchased} would be the best we can manage. Let's fix the issue._x000a__x000a_We want your email address to be I've noticed a peculiar error message popping up on my {product_purchased} screen. It says '{error_message}'. What does it mean?"/>
    <x v="0"/>
    <m/>
    <x v="3"/>
    <s v="Chat"/>
    <d v="2023-06-01T18:16:30"/>
    <x v="0"/>
    <m/>
    <m/>
    <n v="0"/>
    <n v="1"/>
    <n v="0"/>
    <s v=""/>
  </r>
  <r>
    <n v="1212"/>
    <s v="Mark Jones"/>
    <s v="margaretsmith@example.net"/>
    <n v="28"/>
    <s v="Other"/>
    <s v="Nintendo Switch"/>
    <x v="252"/>
    <x v="2"/>
    <s v="Product recommendation"/>
    <s v="I'm having an issue with the {product_purchased}. Please assist._x000a__x000a_Please contact me._x000a__x000a__x000a_Your payment confirmation will allow us to continue your transaction._x000a__x000a_We will be glad to send your payment with your wallet. I've noticed a sudden decrease in battery life on my {product_purchased}. It used to last much longer."/>
    <x v="2"/>
    <m/>
    <x v="2"/>
    <s v="Phone"/>
    <m/>
    <x v="0"/>
    <m/>
    <m/>
    <n v="0"/>
    <n v="1"/>
    <n v="0"/>
    <s v=""/>
  </r>
  <r>
    <n v="1213"/>
    <s v="Victoria Hansen"/>
    <s v="fordjennifer@example.net"/>
    <n v="65"/>
    <s v="Male"/>
    <s v="GoPro Hero"/>
    <x v="583"/>
    <x v="1"/>
    <s v="Installation support"/>
    <s v="I've recently set up my {product_purchased}, but it fails to connect to any available networks. What steps should I take to troubleshoot this issue?_x000a__x000a_Update: Due to some additional data processing in the app applet I need assistance as soon as possible because it's affecting my work and productivity."/>
    <x v="1"/>
    <s v="Right site wall stage particularly government long common."/>
    <x v="2"/>
    <s v="Chat"/>
    <d v="2023-06-01T09:24:33"/>
    <x v="400"/>
    <n v="4"/>
    <n v="4"/>
    <n v="1"/>
    <n v="0"/>
    <n v="0"/>
    <n v="4"/>
  </r>
  <r>
    <n v="1214"/>
    <s v="Robert Brown"/>
    <s v="benjamin44@example.net"/>
    <n v="51"/>
    <s v="Male"/>
    <s v="Autodesk AutoCAD"/>
    <x v="563"/>
    <x v="3"/>
    <s v="Network problem"/>
    <s v="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
    <x v="0"/>
    <m/>
    <x v="3"/>
    <s v="Chat"/>
    <d v="2023-06-01T02:55:35"/>
    <x v="0"/>
    <m/>
    <m/>
    <n v="0"/>
    <n v="1"/>
    <n v="0"/>
    <s v=""/>
  </r>
  <r>
    <n v="1215"/>
    <s v="Mary Baker"/>
    <s v="smitherin@example.com"/>
    <n v="51"/>
    <s v="Female"/>
    <s v="Google Pixel"/>
    <x v="47"/>
    <x v="3"/>
    <s v="Peripheral compatibility"/>
    <s v="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
    <x v="2"/>
    <m/>
    <x v="2"/>
    <s v="Social media"/>
    <m/>
    <x v="0"/>
    <m/>
    <m/>
    <n v="0"/>
    <n v="1"/>
    <n v="0"/>
    <s v=""/>
  </r>
  <r>
    <n v="1216"/>
    <s v="Jennifer Russell"/>
    <s v="tylerjohns@example.net"/>
    <n v="51"/>
    <s v="Female"/>
    <s v="Nikon D"/>
    <x v="218"/>
    <x v="3"/>
    <s v="Product recommendation"/>
    <s v="I'm having an issue with the {product_purchased}. Please assist._x000a__x000a_I understand you didn't sell your product to someone but this shouldn't have been done. I understand you're upset because he offered to give the seller of I've tried different settings and configurations on my {product_purchased}, but the issue persists."/>
    <x v="0"/>
    <m/>
    <x v="1"/>
    <s v="Email"/>
    <d v="2023-06-01T02:28:39"/>
    <x v="0"/>
    <m/>
    <m/>
    <n v="0"/>
    <n v="1"/>
    <n v="0"/>
    <s v=""/>
  </r>
  <r>
    <n v="1217"/>
    <s v="Mario Alvarez"/>
    <s v="ashleyscott@example.com"/>
    <n v="24"/>
    <s v="Other"/>
    <s v="LG Washing Machine"/>
    <x v="128"/>
    <x v="4"/>
    <s v="Product compatibility"/>
    <s v="I'm having an issue with the {product_purchased}. Please assist. If so, I think this will solve it for you._x000a__x000a_I've checked in with Google to ask a few questions, and am sure anyone else has issues This problem started occurring after the recent software update. I haven't made any other changes to the device."/>
    <x v="1"/>
    <s v="Father bar catch range."/>
    <x v="0"/>
    <s v="Email"/>
    <d v="2023-06-01T02:43:41"/>
    <x v="401"/>
    <n v="5"/>
    <n v="19"/>
    <n v="1"/>
    <n v="0"/>
    <n v="0"/>
    <n v="19"/>
  </r>
  <r>
    <n v="1218"/>
    <s v="Desiree Foley"/>
    <s v="kristin36@example.net"/>
    <n v="30"/>
    <s v="Female"/>
    <s v="iPhone"/>
    <x v="336"/>
    <x v="2"/>
    <s v="Payment issue"/>
    <s v="I'm having an issue with the {product_purchased}. Please assist._x000a__x000a_When you enter your credit card number, it will only be displayed and it will not be displayed if someone has purchased from you via the device. I've followed the troubleshooting steps mentioned in the user manual, but the issue persists."/>
    <x v="1"/>
    <s v="Put hand usually bad."/>
    <x v="3"/>
    <s v="Chat"/>
    <d v="2023-06-01T19:40:42"/>
    <x v="402"/>
    <n v="5"/>
    <m/>
    <n v="1"/>
    <n v="0"/>
    <n v="0"/>
    <s v=""/>
  </r>
  <r>
    <n v="1219"/>
    <s v="Allen Scott"/>
    <s v="derrickweiss@example.com"/>
    <n v="29"/>
    <s v="Female"/>
    <s v="Apple AirPods"/>
    <x v="407"/>
    <x v="2"/>
    <s v="Battery life"/>
    <s v="I'm having an issue with the {product_purchased}. Please assist._x000a__x000a_* I'm not sure if this is related to the brand mentioned. I bought a brand new (no sticker) as a gift in a different store, I've noticed that the issue occurs consistently when I use a specific feature or application on my {product_purchased}."/>
    <x v="2"/>
    <m/>
    <x v="1"/>
    <s v="Phone"/>
    <m/>
    <x v="0"/>
    <m/>
    <m/>
    <n v="0"/>
    <n v="1"/>
    <n v="0"/>
    <s v=""/>
  </r>
  <r>
    <n v="1220"/>
    <s v="Andrew Mckenzie"/>
    <s v="whitesarah@example.org"/>
    <n v="21"/>
    <s v="Male"/>
    <s v="Google Pixel"/>
    <x v="312"/>
    <x v="0"/>
    <s v="Peripheral compatibility"/>
    <s v="I'm having an issue with the {product_purchased}. Please assist._x000a__x000a_(4) The supplier's description is correct, the purchaser's name is accurate and there is no warranty._x000a__x000a__x000a_For more information on purchasing a product I've already contacted customer support multiple times, but the issue remains unresolved."/>
    <x v="0"/>
    <m/>
    <x v="2"/>
    <s v="Chat"/>
    <d v="2023-06-01T00:33:46"/>
    <x v="0"/>
    <m/>
    <m/>
    <n v="0"/>
    <n v="1"/>
    <n v="0"/>
    <s v=""/>
  </r>
  <r>
    <n v="1221"/>
    <s v="Joshua Garcia"/>
    <s v="curtishart@example.com"/>
    <n v="34"/>
    <s v="Male"/>
    <s v="Philips Hue Lights"/>
    <x v="346"/>
    <x v="1"/>
    <s v="Delivery problem"/>
    <s v="I'm encountering a software bug in the {product_purchased}. Whenever I try to perform a specific action, the application crashes. Are there any updates or fixes available? I am currently experiencing a minor performance hit._x000a__x000a_Do you expect I need assistance as soon as possible because it's affecting my work and productivity."/>
    <x v="2"/>
    <m/>
    <x v="1"/>
    <s v="Phone"/>
    <m/>
    <x v="0"/>
    <m/>
    <m/>
    <n v="0"/>
    <n v="1"/>
    <n v="0"/>
    <s v=""/>
  </r>
  <r>
    <n v="1222"/>
    <s v="Robert Smith"/>
    <s v="newmannancy@example.net"/>
    <n v="27"/>
    <s v="Other"/>
    <s v="Amazon Kindle"/>
    <x v="415"/>
    <x v="3"/>
    <s v="Data loss"/>
    <s v="I'm having an issue with the {product_purchased}. Please assist._x000a__x000a_0 2 21 50 49 42 30 42 12_x000a__x000a_C giant.com 1 1 1 21 50 42 30 42 12_x000a__x000a_X giant.com 1 I've tried different settings and configurations on my {product_purchased}, but the issue persists."/>
    <x v="0"/>
    <m/>
    <x v="0"/>
    <s v="Email"/>
    <d v="2023-06-01T10:31:49"/>
    <x v="0"/>
    <m/>
    <m/>
    <n v="0"/>
    <n v="1"/>
    <n v="0"/>
    <s v=""/>
  </r>
  <r>
    <n v="1223"/>
    <s v="Patrick Bender"/>
    <s v="chase67@example.net"/>
    <n v="28"/>
    <s v="Other"/>
    <s v="LG Smart TV"/>
    <x v="361"/>
    <x v="3"/>
    <s v="Data loss"/>
    <s v="I'm having an issue with the {product_purchased}. Please assist. Thank you and best of luck to those customers._x000a__x000a_The first time Amazon did something similar to this, it was with Gourmet, an American grocery chain. I've recently updated the firmware of my {product_purchased}, and the issue started happening afterward. Could it be related to the update?"/>
    <x v="2"/>
    <m/>
    <x v="0"/>
    <s v="Email"/>
    <m/>
    <x v="0"/>
    <m/>
    <m/>
    <n v="0"/>
    <n v="1"/>
    <n v="0"/>
    <s v=""/>
  </r>
  <r>
    <n v="1224"/>
    <s v="Ryan Romero"/>
    <s v="sara31@example.net"/>
    <n v="58"/>
    <s v="Other"/>
    <s v="Apple AirPods"/>
    <x v="505"/>
    <x v="1"/>
    <s v="Software bug"/>
    <s v="I'm having trouble connecting my {product_purchased} to my home Wi-Fi network. It doesn't detect any networks, although other devices are connecting fine. What can be done to resolve this issue?_x000a__x000a_To resolve this issue I've already contacted customer support multiple times, but the issue remains unresolved."/>
    <x v="1"/>
    <s v="Might mission power nor doctor."/>
    <x v="1"/>
    <s v="Email"/>
    <d v="2023-06-01T10:05:51"/>
    <x v="403"/>
    <n v="5"/>
    <m/>
    <n v="1"/>
    <n v="0"/>
    <n v="0"/>
    <s v=""/>
  </r>
  <r>
    <n v="1225"/>
    <s v="Jennifer Turner"/>
    <s v="arnoldnicole@example.org"/>
    <n v="20"/>
    <s v="Other"/>
    <s v="Microsoft Office"/>
    <x v="69"/>
    <x v="1"/>
    <s v="Product recommendation"/>
    <s v="I'm having an issue with the {product_purchased}. Please assist._x000a__x000a_&quot;You are making a profit selling the product which is being sold at a price cheaper than our price to the purchaser. Please assist with the return for the This problem started occurring after the recent software update. I haven't made any other changes to the device."/>
    <x v="2"/>
    <m/>
    <x v="0"/>
    <s v="Social media"/>
    <m/>
    <x v="0"/>
    <m/>
    <m/>
    <n v="0"/>
    <n v="1"/>
    <n v="0"/>
    <s v=""/>
  </r>
  <r>
    <n v="1226"/>
    <s v="Ryan Chase"/>
    <s v="stephanie21@example.org"/>
    <n v="66"/>
    <s v="Other"/>
    <s v="Apple AirPods"/>
    <x v="373"/>
    <x v="4"/>
    <s v="Account access"/>
    <s v="I'm having an issue with the {product_purchased}. Please assist. I may be able to add additional information as needed._x000a__x000a_I'd love to make your business more responsive - you don't get a refund if you were late I've tried troubleshooting steps mentioned in the user manual, but the issue persists."/>
    <x v="0"/>
    <m/>
    <x v="1"/>
    <s v="Social media"/>
    <d v="2023-06-01T02:56:55"/>
    <x v="0"/>
    <m/>
    <m/>
    <n v="0"/>
    <n v="1"/>
    <n v="0"/>
    <s v=""/>
  </r>
  <r>
    <n v="1227"/>
    <s v="Stephanie Miller"/>
    <s v="benjaminpeters@example.net"/>
    <n v="57"/>
    <s v="Other"/>
    <s v="PlayStation"/>
    <x v="570"/>
    <x v="2"/>
    <s v="Installation support"/>
    <s v="I'm having an issue with the {product_purchased}. Please assist._x000a__x000a_Thank you for your review if you like it!! I've tried different settings and configurations on my {product_purchased}, but the issue persists."/>
    <x v="0"/>
    <m/>
    <x v="1"/>
    <s v="Chat"/>
    <d v="2023-06-01T10:51:55"/>
    <x v="0"/>
    <m/>
    <m/>
    <n v="0"/>
    <n v="1"/>
    <n v="0"/>
    <s v=""/>
  </r>
  <r>
    <n v="1228"/>
    <s v="Gregory Cross"/>
    <s v="beverlymann@example.org"/>
    <n v="56"/>
    <s v="Other"/>
    <s v="GoPro Hero"/>
    <x v="584"/>
    <x v="1"/>
    <s v="Refund request"/>
    <s v="I'm having an issue with the {product_purchased}. Please assist._x000a__x000a_Q: Is there a refund policy for defective shipping?_x000a__x000a_A: No, we are not refunding ship orders of $100 or more or packages I've tried clearing the cache and data for the {product_purchased} app, but the issue persists."/>
    <x v="2"/>
    <m/>
    <x v="2"/>
    <s v="Phone"/>
    <m/>
    <x v="0"/>
    <m/>
    <m/>
    <n v="0"/>
    <n v="1"/>
    <n v="0"/>
    <s v=""/>
  </r>
  <r>
    <n v="1229"/>
    <s v="Leslie Terry"/>
    <s v="dennis39@example.org"/>
    <n v="58"/>
    <s v="Other"/>
    <s v="Sony 4K HDR TV"/>
    <x v="175"/>
    <x v="2"/>
    <s v="Hardware issue"/>
    <s v="I'm having an issue with the {product_purchased}. Please assist._x000a__x000a_- New product depressive test. Sorry to have a big problem with the {product_purchased}. Please assist._x000a__x000a_- New product depressive test I'm worried that the issue might be hardware-related and might require repair or replacement."/>
    <x v="1"/>
    <s v="Second no major truth doctor wear."/>
    <x v="0"/>
    <s v="Email"/>
    <d v="2023-06-01T19:31:59"/>
    <x v="404"/>
    <n v="4"/>
    <m/>
    <n v="1"/>
    <n v="0"/>
    <n v="0"/>
    <s v=""/>
  </r>
  <r>
    <n v="1230"/>
    <s v="Amy Johnson"/>
    <s v="eddie67@example.com"/>
    <n v="36"/>
    <s v="Other"/>
    <s v="Nintendo Switch"/>
    <x v="208"/>
    <x v="4"/>
    <s v="Installation support"/>
    <s v="My {product_purchased} is making strange noises and not functioning properly. I suspect there might be a hardware issue. Can you please help me with this?_x000a__x000a_I have tried using the USB cable to transfer data to the camera from This problem started occurring after the recent software update. I haven't made any other changes to the device."/>
    <x v="0"/>
    <m/>
    <x v="1"/>
    <s v="Phone"/>
    <d v="2023-06-01T17:40:00"/>
    <x v="0"/>
    <m/>
    <m/>
    <n v="0"/>
    <n v="1"/>
    <n v="0"/>
    <s v=""/>
  </r>
  <r>
    <n v="1231"/>
    <s v="Michael Obrien"/>
    <s v="veronicaford@example.net"/>
    <n v="22"/>
    <s v="Female"/>
    <s v="Fitbit Charge"/>
    <x v="324"/>
    <x v="3"/>
    <s v="Refund request"/>
    <s v="I'm facing a problem with my {product_purchased}. The {product_purchased} is not turning on. It was working fine until yesterday, but now it doesn't respond._x000a__x000a_And then I read this. I've followed the troubleshooting steps mentioned in the user manual, but the issue persists."/>
    <x v="0"/>
    <m/>
    <x v="3"/>
    <s v="Email"/>
    <d v="2023-06-01T11:23:00"/>
    <x v="0"/>
    <m/>
    <m/>
    <n v="0"/>
    <n v="1"/>
    <n v="0"/>
    <s v=""/>
  </r>
  <r>
    <n v="1232"/>
    <s v="Kenneth Gregory"/>
    <s v="david60@example.org"/>
    <n v="66"/>
    <s v="Other"/>
    <s v="Adobe Photoshop"/>
    <x v="585"/>
    <x v="2"/>
    <s v="Data loss"/>
    <s v="I'm having an issue with the {product_purchased}. Please assist._x000a__x000a_Please note: this product is available online through the {product_purchased}. We don't currently have the item in stock. Please contact us with I've already contacted customer support multiple times, but the issue remains unresolved."/>
    <x v="1"/>
    <s v="Several season right indicate school if."/>
    <x v="0"/>
    <s v="Social media"/>
    <d v="2023-06-01T12:03:02"/>
    <x v="405"/>
    <n v="1"/>
    <m/>
    <n v="1"/>
    <n v="0"/>
    <n v="1"/>
    <s v=""/>
  </r>
  <r>
    <n v="1233"/>
    <s v="Emily Murray"/>
    <s v="johnsonamy@example.com"/>
    <n v="22"/>
    <s v="Female"/>
    <s v="Nest Thermostat"/>
    <x v="586"/>
    <x v="0"/>
    <s v="Delivery problem"/>
    <s v="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
    <x v="0"/>
    <m/>
    <x v="3"/>
    <s v="Email"/>
    <d v="2023-06-01T06:36:05"/>
    <x v="0"/>
    <m/>
    <m/>
    <n v="0"/>
    <n v="1"/>
    <n v="0"/>
    <s v=""/>
  </r>
  <r>
    <n v="1234"/>
    <s v="Kevin Cox"/>
    <s v="tiffanysaunders@example.net"/>
    <n v="19"/>
    <s v="Other"/>
    <s v="Roomba Robot Vacuum"/>
    <x v="587"/>
    <x v="3"/>
    <s v="Delivery problem"/>
    <s v="There seems to be a hardware problem with my {product_purchased}. The screen is flickering, and I'm unable to use it. What should I do?_x000a__x000a_When I start an app, the app has an activity menu. It I've performed a factory reset on my {product_purchased}, hoping it would resolve the problem, but it didn't help."/>
    <x v="2"/>
    <m/>
    <x v="2"/>
    <s v="Chat"/>
    <m/>
    <x v="0"/>
    <m/>
    <m/>
    <n v="0"/>
    <n v="1"/>
    <n v="0"/>
    <s v=""/>
  </r>
  <r>
    <n v="1235"/>
    <s v="Carlos Jackson"/>
    <s v="scottnunez@example.org"/>
    <n v="57"/>
    <s v="Other"/>
    <s v="Roomba Robot Vacuum"/>
    <x v="463"/>
    <x v="4"/>
    <s v="Product compatibility"/>
    <s v="I'm having an issue with the {product_purchased}. Please assist. I've recently updated the firmware of my {product_purchased}, and the issue started happening afterward. Could it be related to the update?"/>
    <x v="2"/>
    <m/>
    <x v="2"/>
    <s v="Email"/>
    <m/>
    <x v="0"/>
    <m/>
    <m/>
    <n v="0"/>
    <n v="1"/>
    <n v="0"/>
    <s v=""/>
  </r>
  <r>
    <n v="1236"/>
    <s v="Derek Hunter"/>
    <s v="george57@example.com"/>
    <n v="64"/>
    <s v="Male"/>
    <s v="Nest Thermostat"/>
    <x v="572"/>
    <x v="0"/>
    <s v="Product compatibility"/>
    <s v="I'm having an issue with the {product_purchased}. Please assist. (4.9.1) - (a) We received new {product_purchased}. We appreciate your patience. (4.9.0) This problem started occurring after the recent software update. I haven't made any other changes to the device."/>
    <x v="2"/>
    <m/>
    <x v="2"/>
    <s v="Email"/>
    <m/>
    <x v="0"/>
    <m/>
    <m/>
    <n v="0"/>
    <n v="1"/>
    <n v="0"/>
    <s v=""/>
  </r>
  <r>
    <n v="1237"/>
    <s v="Jeremy Diaz"/>
    <s v="brett79@example.net"/>
    <n v="57"/>
    <s v="Male"/>
    <s v="Philips Hue Lights"/>
    <x v="441"/>
    <x v="0"/>
    <s v="Network problem"/>
    <s v="I'm having an issue with the {product_purchased}. Please assist._x000a__x000a_Sorry if the error occurs in the form of an error and you need to contact Customer Support in order to help remedy the problem. I'm not sure if this issue is specific to my device or if others have reported similar problems."/>
    <x v="2"/>
    <m/>
    <x v="0"/>
    <s v="Chat"/>
    <m/>
    <x v="0"/>
    <m/>
    <m/>
    <n v="0"/>
    <n v="1"/>
    <n v="0"/>
    <s v=""/>
  </r>
  <r>
    <n v="1238"/>
    <s v="Troy Molina"/>
    <s v="ricky03@example.net"/>
    <n v="24"/>
    <s v="Male"/>
    <s v="Nintendo Switch"/>
    <x v="376"/>
    <x v="4"/>
    <s v="Peripheral compatibility"/>
    <s v="The {product_purchased} is unable to establish a stable internet connection. It keeps disconnecting intermittently. How can I troubleshoot this network problem?_x000a__x000a_The device being booted will not recognize DHCP packets for an ip address, I've noticed a peculiar error message popping up on my {product_purchased} screen. It says '{error_message}'. What does it mean?"/>
    <x v="2"/>
    <m/>
    <x v="2"/>
    <s v="Chat"/>
    <m/>
    <x v="0"/>
    <m/>
    <m/>
    <n v="0"/>
    <n v="1"/>
    <n v="0"/>
    <s v=""/>
  </r>
  <r>
    <n v="1239"/>
    <s v="Brandy Webb"/>
    <s v="david81@example.net"/>
    <n v="26"/>
    <s v="Male"/>
    <s v="HP Pavilion"/>
    <x v="379"/>
    <x v="4"/>
    <s v="Peripheral compatibility"/>
    <s v="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
    <x v="0"/>
    <m/>
    <x v="2"/>
    <s v="Phone"/>
    <d v="2023-06-01T12:58:11"/>
    <x v="0"/>
    <m/>
    <m/>
    <n v="0"/>
    <n v="1"/>
    <n v="0"/>
    <s v=""/>
  </r>
  <r>
    <n v="1240"/>
    <s v="John Solis"/>
    <s v="neilpeters@example.com"/>
    <n v="19"/>
    <s v="Other"/>
    <s v="Bose SoundLink Speaker"/>
    <x v="270"/>
    <x v="2"/>
    <s v="Network problem"/>
    <s v="I'm encountering a software bug in the {product_purchased}. Whenever I try to perform a specific action, the application crashes. Are there any updates or fixes available? Are there any changes requested in the app?_x000a__x000a__x000a_Q.I The issue I'm facing is intermittent. Sometimes it works fine, but other times it acts up unexpectedly."/>
    <x v="1"/>
    <s v="Start spend from."/>
    <x v="0"/>
    <s v="Email"/>
    <d v="2023-06-01T01:08:12"/>
    <x v="406"/>
    <n v="1"/>
    <n v="20"/>
    <n v="1"/>
    <n v="0"/>
    <n v="1"/>
    <n v="20"/>
  </r>
  <r>
    <n v="1241"/>
    <s v="Sheri Larson"/>
    <s v="tammy45@example.org"/>
    <n v="51"/>
    <s v="Female"/>
    <s v="PlayStation"/>
    <x v="108"/>
    <x v="3"/>
    <s v="Data loss"/>
    <s v="I'm having an issue with the {product_purchased}. Please assist._x000a__x000a_I am trying to determine if it's the original product or a copy of some other product, you can try to reach out to the seller to make sure I've performed a factory reset on my {product_purchased}, hoping it would resolve the problem, but it didn't help."/>
    <x v="0"/>
    <m/>
    <x v="0"/>
    <s v="Email"/>
    <d v="2023-06-01T15:25:14"/>
    <x v="0"/>
    <m/>
    <m/>
    <n v="0"/>
    <n v="1"/>
    <n v="0"/>
    <s v=""/>
  </r>
  <r>
    <n v="1242"/>
    <s v="Mary Lyons"/>
    <s v="hutchinsonrebecca@example.net"/>
    <n v="43"/>
    <s v="Female"/>
    <s v="Microsoft Office"/>
    <x v="343"/>
    <x v="2"/>
    <s v="Data loss"/>
    <s v="I'm having an issue with the {product_purchased}. Please assist._x000a__x000a_&quot;But of course for everyone to have this sort of thing, this is the biggest question&quot; says Hochschild. &quot;What are those numbers? How I've followed the troubleshooting steps mentioned in the user manual, but the issue persists."/>
    <x v="2"/>
    <m/>
    <x v="0"/>
    <s v="Phone"/>
    <m/>
    <x v="0"/>
    <m/>
    <m/>
    <n v="0"/>
    <n v="1"/>
    <n v="0"/>
    <s v=""/>
  </r>
  <r>
    <n v="1243"/>
    <s v="Mark Grimes"/>
    <s v="perezjessica@example.com"/>
    <n v="50"/>
    <s v="Female"/>
    <s v="HP Pavilion"/>
    <x v="254"/>
    <x v="1"/>
    <s v="Battery life"/>
    <s v="I'm having an issue with the {product_purchased}. Please assist. I've already contacted customer support multiple times, but the issue remains unresolved."/>
    <x v="1"/>
    <s v="Within concern try whatever."/>
    <x v="1"/>
    <s v="Phone"/>
    <d v="2023-06-01T19:36:16"/>
    <x v="407"/>
    <n v="5"/>
    <m/>
    <n v="1"/>
    <n v="0"/>
    <n v="0"/>
    <s v=""/>
  </r>
  <r>
    <n v="1244"/>
    <s v="Stephen Byrd"/>
    <s v="thomaskristi@example.com"/>
    <n v="20"/>
    <s v="Male"/>
    <s v="MacBook Pro"/>
    <x v="588"/>
    <x v="0"/>
    <s v="Battery life"/>
    <s v="I'm having an issue with the {product_purchased}. Please assist. I'm unable to find the option to perform the desired action in the {product_purchased}. Could you please guide me through the steps?"/>
    <x v="2"/>
    <m/>
    <x v="1"/>
    <s v="Email"/>
    <m/>
    <x v="0"/>
    <m/>
    <m/>
    <n v="0"/>
    <n v="1"/>
    <n v="0"/>
    <s v=""/>
  </r>
  <r>
    <n v="1245"/>
    <s v="Joseph Gonzalez"/>
    <s v="andreawashington@example.org"/>
    <n v="26"/>
    <s v="Other"/>
    <s v="Canon EOS"/>
    <x v="589"/>
    <x v="3"/>
    <s v="Peripheral compatibility"/>
    <s v="I'm having an issue with the {product_purchased}. Please assist._x000a__x000a_I'm having an issue with the {product_purchased}. Please assist._x000a__x000a_I'm having an issue with the {product_purch This problem started occurring after the recent software update. I haven't made any other changes to the device."/>
    <x v="0"/>
    <m/>
    <x v="2"/>
    <s v="Social media"/>
    <d v="2023-06-01T16:59:18"/>
    <x v="0"/>
    <m/>
    <m/>
    <n v="0"/>
    <n v="1"/>
    <n v="0"/>
    <s v=""/>
  </r>
  <r>
    <n v="1246"/>
    <s v="Mr. Jordan Tapia"/>
    <s v="stevenfisher@example.com"/>
    <n v="29"/>
    <s v="Male"/>
    <s v="Lenovo ThinkPad"/>
    <x v="352"/>
    <x v="4"/>
    <s v="Installation support"/>
    <s v="I'm having an issue with the {product_purchased}. Please assist. I'd say to fix it then, we'd be here by now. Please give us an email if you're stuck with it. Or, get my boss. I've followed online tutorials and community forums to troubleshoot the issue, but no luck so far."/>
    <x v="2"/>
    <m/>
    <x v="1"/>
    <s v="Chat"/>
    <m/>
    <x v="0"/>
    <m/>
    <m/>
    <n v="0"/>
    <n v="1"/>
    <n v="0"/>
    <s v=""/>
  </r>
  <r>
    <n v="1247"/>
    <s v="Monica Robinson"/>
    <s v="michellegonzales@example.org"/>
    <n v="30"/>
    <s v="Male"/>
    <s v="Apple AirPods"/>
    <x v="541"/>
    <x v="1"/>
    <s v="Refund request"/>
    <s v="I'm having an issue with the {product_purchased}. Please assist. This product was not selected. Please contact us for a replacement._x000a__x000a_If you are having problems with a product purchased on that particular channel or website, please call I'm not sure if this issue is specific to my device or if others have reported similar problems."/>
    <x v="2"/>
    <m/>
    <x v="3"/>
    <s v="Phone"/>
    <m/>
    <x v="0"/>
    <m/>
    <m/>
    <n v="0"/>
    <n v="1"/>
    <n v="0"/>
    <s v=""/>
  </r>
  <r>
    <n v="1248"/>
    <s v="Wayne Shaw"/>
    <s v="andersondonald@example.com"/>
    <n v="38"/>
    <s v="Female"/>
    <s v="Nintendo Switch"/>
    <x v="220"/>
    <x v="4"/>
    <s v="Data loss"/>
    <s v="I'm having an issue with the {product_purchased}. Please assist._x000a__x000a_Q. Is my item listed in my cart?_x000a__x000a_A. No, my item is not yet sold._x000a__x000a_Q. I ordered a &quot; I'm using the original charger that came with my {product_purchased}, but it's not charging properly."/>
    <x v="1"/>
    <s v="Plant best car tough."/>
    <x v="2"/>
    <s v="Social media"/>
    <d v="2023-06-01T21:10:23"/>
    <x v="408"/>
    <n v="1"/>
    <m/>
    <n v="1"/>
    <n v="0"/>
    <n v="1"/>
    <s v=""/>
  </r>
  <r>
    <n v="1249"/>
    <s v="Summer Willis DDS"/>
    <s v="frobinson@example.com"/>
    <n v="37"/>
    <s v="Male"/>
    <s v="LG Washing Machine"/>
    <x v="228"/>
    <x v="0"/>
    <s v="Product setup"/>
    <s v="I'm having an issue with the {product_purchased}. Please assist._x000a__x000a_If I buy one of the other items and it doesn't come with a free shipping address, I will NOT receive the refund. Also please make sure to I've already contacted customer support multiple times, but the issue remains unresolved."/>
    <x v="2"/>
    <m/>
    <x v="0"/>
    <s v="Chat"/>
    <m/>
    <x v="0"/>
    <m/>
    <m/>
    <n v="0"/>
    <n v="1"/>
    <n v="0"/>
    <s v=""/>
  </r>
  <r>
    <n v="1250"/>
    <s v="Justin Greer"/>
    <s v="edavidson@example.com"/>
    <n v="40"/>
    <s v="Male"/>
    <s v="LG Washing Machine"/>
    <x v="590"/>
    <x v="1"/>
    <s v="Product recommendation"/>
    <s v="I'm having an issue with the {product_purchased}. Please assist. Please advise if you would like a refund. Please report the problem to me only. Thank you, I've checked for any available software updates for my {product_purchased}, but there are none."/>
    <x v="1"/>
    <s v="Explain difference cut watch finally street."/>
    <x v="2"/>
    <s v="Phone"/>
    <d v="2023-06-01T19:45:26"/>
    <x v="409"/>
    <n v="3"/>
    <m/>
    <n v="1"/>
    <n v="0"/>
    <n v="0"/>
    <s v=""/>
  </r>
  <r>
    <n v="1251"/>
    <s v="Stephen Rivera"/>
    <s v="xthomas@example.org"/>
    <n v="58"/>
    <s v="Male"/>
    <s v="Autodesk AutoCAD"/>
    <x v="505"/>
    <x v="2"/>
    <s v="Data loss"/>
    <s v="My {product_purchased} crashed, and I lost all the data stored on it. Is there any way to recover the lost data? I don't have these data on the server, I don't have my own storage solution.&quot; I'm using the original charger that came with my {product_purchased}, but it's not charging properly."/>
    <x v="0"/>
    <m/>
    <x v="1"/>
    <s v="Phone"/>
    <d v="2023-06-01T05:29:27"/>
    <x v="0"/>
    <m/>
    <m/>
    <n v="0"/>
    <n v="1"/>
    <n v="0"/>
    <s v=""/>
  </r>
  <r>
    <n v="1252"/>
    <s v="Jessica Smith"/>
    <s v="michaelallison@example.org"/>
    <n v="45"/>
    <s v="Male"/>
    <s v="Bose SoundLink Speaker"/>
    <x v="445"/>
    <x v="1"/>
    <s v="Product compatibility"/>
    <s v="There seems to be a glitch in the {product_purchased} software. It freezes frequently, making it difficult to use. Can you please provide a solution? {product_purchased} has a workaround. Thanks!_x000a__x000a_4 I've tried different settings and configurations on my {product_purchased}, but the issue persists."/>
    <x v="2"/>
    <m/>
    <x v="2"/>
    <s v="Chat"/>
    <m/>
    <x v="0"/>
    <m/>
    <m/>
    <n v="0"/>
    <n v="1"/>
    <n v="0"/>
    <s v=""/>
  </r>
  <r>
    <n v="1253"/>
    <s v="Mark Hart"/>
    <s v="george47@example.com"/>
    <n v="69"/>
    <s v="Female"/>
    <s v="Roomba Robot Vacuum"/>
    <x v="578"/>
    <x v="2"/>
    <s v="Hardware issue"/>
    <s v="I'm having an issue with the {product_purchased}. Please assist. Please assist by making purchases if possible. Thanks. &quot; (This is more than one month). You just spent what you would normally. Please help. If only your I've noticed a sudden decrease in battery life on my {product_purchased}. It used to last much longer."/>
    <x v="2"/>
    <m/>
    <x v="0"/>
    <s v="Social media"/>
    <m/>
    <x v="0"/>
    <m/>
    <m/>
    <n v="0"/>
    <n v="1"/>
    <n v="0"/>
    <s v=""/>
  </r>
  <r>
    <n v="1254"/>
    <s v="Joshua Webster"/>
    <s v="mgay@example.com"/>
    <n v="22"/>
    <s v="Male"/>
    <s v="Canon DSLR Camera"/>
    <x v="68"/>
    <x v="3"/>
    <s v="Peripheral compatibility"/>
    <s v="I'm having an issue with the {product_purchased}. Please assist. All I ask for is that I can continue to work in the company while I continue to serve my community. That is the only place to find anything.&quot; ‚ÄîS I'm concerned about the security of my {product_purchased} and would like to ensure that my data is safe."/>
    <x v="2"/>
    <m/>
    <x v="0"/>
    <s v="Chat"/>
    <m/>
    <x v="0"/>
    <m/>
    <m/>
    <n v="0"/>
    <n v="1"/>
    <n v="0"/>
    <s v=""/>
  </r>
  <r>
    <n v="1255"/>
    <s v="Connie Davis"/>
    <s v="david98@example.org"/>
    <n v="42"/>
    <s v="Female"/>
    <s v="Dyson Vacuum Cleaner"/>
    <x v="132"/>
    <x v="1"/>
    <s v="Data loss"/>
    <s v="I'm having an issue with the {product_purchased}. Please assist._x000a__x000a__x000a_&quot;_x000a__x000a_if p_product_purchasers == nil then_x000a__x000a__x000a_do_x000a__x000a__x000a_if p_product_purchasers == 'baz I've performed a factory reset on my {product_purchased}, hoping it would resolve the problem, but it didn't help."/>
    <x v="2"/>
    <m/>
    <x v="2"/>
    <s v="Social media"/>
    <m/>
    <x v="0"/>
    <m/>
    <m/>
    <n v="0"/>
    <n v="1"/>
    <n v="0"/>
    <s v=""/>
  </r>
  <r>
    <n v="1256"/>
    <s v="Paul Baldwin"/>
    <s v="mirandajohnson@example.net"/>
    <n v="38"/>
    <s v="Other"/>
    <s v="GoPro Hero"/>
    <x v="136"/>
    <x v="0"/>
    <s v="Installation support"/>
    <s v="I'm having an issue with the {product_purchased}. Please assist._x000a__x000a_4. Use the product page in the navigation bar below._x000a__x000a_5. If any of the following happen: Your browser refuses to load or it has I've tried using different cables, adapters, or peripherals with my {product_purchased}, but the issue persists."/>
    <x v="1"/>
    <s v="Deal step team east pressure."/>
    <x v="2"/>
    <s v="Social media"/>
    <d v="2023-05-31T23:09:36"/>
    <x v="410"/>
    <n v="2"/>
    <n v="19"/>
    <n v="1"/>
    <n v="0"/>
    <n v="1"/>
    <n v="19"/>
  </r>
  <r>
    <n v="1257"/>
    <s v="Steven Hernandez"/>
    <s v="amorrow@example.org"/>
    <n v="56"/>
    <s v="Other"/>
    <s v="Google Pixel"/>
    <x v="591"/>
    <x v="4"/>
    <s v="Account access"/>
    <s v="I'm having an issue with the {product_purchased}. Please assist._x000a__x000a_I have a case of {product_purchased} on a credit card. Please assist._x000a__x000a_You have an order received and the product( I need assistance as soon as possible because it's affecting my work and productivity."/>
    <x v="1"/>
    <s v="Who spend according."/>
    <x v="3"/>
    <s v="Email"/>
    <d v="2023-06-01T02:44:37"/>
    <x v="411"/>
    <n v="5"/>
    <m/>
    <n v="1"/>
    <n v="0"/>
    <n v="0"/>
    <s v=""/>
  </r>
  <r>
    <n v="1258"/>
    <s v="Michael Eaton"/>
    <s v="kanderson@example.net"/>
    <n v="40"/>
    <s v="Female"/>
    <s v="Autodesk AutoCAD"/>
    <x v="592"/>
    <x v="0"/>
    <s v="Data loss"/>
    <s v="I'm encountering a software bug in the {product_purchased}. Whenever I try to perform a specific action, the application crashes. Are there any updates or fixes available? Thanks!_x000a__x000a_The last post in a series of notes, a I've followed online tutorials and community forums to troubleshoot the issue, but no luck so far."/>
    <x v="2"/>
    <m/>
    <x v="3"/>
    <s v="Email"/>
    <m/>
    <x v="0"/>
    <m/>
    <m/>
    <n v="0"/>
    <n v="1"/>
    <n v="0"/>
    <s v=""/>
  </r>
  <r>
    <n v="1259"/>
    <s v="Erica Chapman"/>
    <s v="jameskaren@example.org"/>
    <n v="43"/>
    <s v="Male"/>
    <s v="LG OLED"/>
    <x v="593"/>
    <x v="3"/>
    <s v="Delivery problem"/>
    <s v="I'm having an issue with the {product_purchased}. Please assist._x000a__x000a_(In progress) Update (4-8-2008):_x000a__x000a_Added the ability for customers to upload photos they bought in an etsy shop. I've noticed a peculiar error message popping up on my {product_purchased} screen. It says '{error_message}'. What does it mean?"/>
    <x v="0"/>
    <m/>
    <x v="1"/>
    <s v="Email"/>
    <d v="2023-06-01T04:12:40"/>
    <x v="0"/>
    <m/>
    <m/>
    <n v="0"/>
    <n v="1"/>
    <n v="0"/>
    <s v=""/>
  </r>
  <r>
    <n v="1260"/>
    <s v="Sharon Rodriguez"/>
    <s v="william55@example.com"/>
    <n v="28"/>
    <s v="Female"/>
    <s v="Nikon D"/>
    <x v="266"/>
    <x v="1"/>
    <s v="Installation support"/>
    <s v="I'm unable to access my {product_purchased} account. It keeps displaying an 'Invalid Credentials' error, even though I'm using the correct login information. How can I regain access to my account?_x000a__x000a_It can I've tried using different cables, adapters, or peripherals with my {product_purchased}, but the issue persists."/>
    <x v="0"/>
    <m/>
    <x v="1"/>
    <s v="Email"/>
    <d v="2023-06-01T10:38:40"/>
    <x v="0"/>
    <m/>
    <m/>
    <n v="0"/>
    <n v="1"/>
    <n v="0"/>
    <s v=""/>
  </r>
  <r>
    <n v="1261"/>
    <s v="Sandra Macdonald"/>
    <s v="john42@example.org"/>
    <n v="35"/>
    <s v="Male"/>
    <s v="Google Pixel"/>
    <x v="64"/>
    <x v="4"/>
    <s v="Delivery problem"/>
    <s v="I'm having an issue with the {product_purchased}. Please assist. - The &quot;product_purchased_&quot; label on every item is a duplicate, so we can't send it directly to you._x000a__x000a_* [UPDATE I've noticed that the issue occurs consistently when I use a specific feature or application on my {product_purchased}."/>
    <x v="0"/>
    <m/>
    <x v="2"/>
    <s v="Chat"/>
    <d v="2023-06-01T08:51:42"/>
    <x v="0"/>
    <m/>
    <m/>
    <n v="0"/>
    <n v="1"/>
    <n v="0"/>
    <s v=""/>
  </r>
  <r>
    <n v="1262"/>
    <s v="Caitlin Johnson"/>
    <s v="derek73@example.com"/>
    <n v="20"/>
    <s v="Female"/>
    <s v="Philips Hue Lights"/>
    <x v="594"/>
    <x v="1"/>
    <s v="Delivery problem"/>
    <s v="I'm unable to access my {product_purchased} account. It keeps displaying an 'Invalid Credentials' error, even though I'm using the correct login information. How can I regain access to my account?_x000a__x000a_Unfortunately, I'm experiencing this issue on multiple devices of the same model, so it seems to be a widespread problem."/>
    <x v="2"/>
    <m/>
    <x v="2"/>
    <s v="Email"/>
    <m/>
    <x v="0"/>
    <m/>
    <m/>
    <n v="0"/>
    <n v="1"/>
    <n v="0"/>
    <s v=""/>
  </r>
  <r>
    <n v="1263"/>
    <s v="Miranda Jones"/>
    <s v="michelle30@example.net"/>
    <n v="18"/>
    <s v="Male"/>
    <s v="Dell XPS"/>
    <x v="107"/>
    <x v="2"/>
    <s v="Network problem"/>
    <s v="I'm having an issue with the {product_purchased}. Please assist. I'm experiencing this issue on multiple devices of the same model, so it seems to be a widespread problem."/>
    <x v="2"/>
    <m/>
    <x v="0"/>
    <s v="Email"/>
    <m/>
    <x v="0"/>
    <m/>
    <m/>
    <n v="0"/>
    <n v="1"/>
    <n v="0"/>
    <s v=""/>
  </r>
  <r>
    <n v="1264"/>
    <s v="Steve Park"/>
    <s v="madams@example.org"/>
    <n v="22"/>
    <s v="Other"/>
    <s v="PlayStation"/>
    <x v="595"/>
    <x v="2"/>
    <s v="Battery life"/>
    <s v="I'm having an issue with the {product_purchased}. Please assist._x000a__x000a_A couple of people told me they were not going to take my order, so after some work on the packaging - and after a few hours of hard work I've performed a factory reset on my {product_purchased}, hoping it would resolve the problem, but it didn't help."/>
    <x v="0"/>
    <m/>
    <x v="1"/>
    <s v="Social media"/>
    <d v="2023-06-01T14:12:44"/>
    <x v="0"/>
    <m/>
    <m/>
    <n v="0"/>
    <n v="1"/>
    <n v="0"/>
    <s v=""/>
  </r>
  <r>
    <n v="1265"/>
    <s v="Lisa Bennett"/>
    <s v="holderwilliam@example.com"/>
    <n v="35"/>
    <s v="Male"/>
    <s v="Sony 4K HDR TV"/>
    <x v="106"/>
    <x v="0"/>
    <s v="Installation support"/>
    <s v="I've accidentally deleted important data from my {product_purchased}. Is there any way to recover the deleted files? I need them urgently._x000a__x000a_-Ya._x000a__x000a_Thank you very much for your email - your words and comments I've performed a factory reset on my {product_purchased}, hoping it would resolve the problem, but it didn't help."/>
    <x v="1"/>
    <s v="Agency near father pick hot."/>
    <x v="1"/>
    <s v="Email"/>
    <d v="2023-06-01T12:07:46"/>
    <x v="412"/>
    <n v="5"/>
    <m/>
    <n v="1"/>
    <n v="0"/>
    <n v="0"/>
    <s v=""/>
  </r>
  <r>
    <n v="1266"/>
    <s v="Robert Sullivan"/>
    <s v="harringtonjamie@example.org"/>
    <n v="62"/>
    <s v="Female"/>
    <s v="Microsoft Surface"/>
    <x v="411"/>
    <x v="1"/>
    <s v="Network problem"/>
    <s v="I'm facing issues logging into my {product_purchased} account. It says my account is locked. What should I do to unlock it? I am unable to unlock my account with no options other than &quot;shut down this app immediately.&quot; I've noticed a peculiar error message popping up on my {product_purchased} screen. It says '{error_message}'. What does it mean?"/>
    <x v="1"/>
    <s v="Laugh day least always month."/>
    <x v="0"/>
    <s v="Social media"/>
    <d v="2023-06-01T16:26:47"/>
    <x v="413"/>
    <n v="5"/>
    <n v="4"/>
    <n v="1"/>
    <n v="0"/>
    <n v="0"/>
    <n v="4"/>
  </r>
  <r>
    <n v="1267"/>
    <s v="Mary Griffin"/>
    <s v="nathan55@example.net"/>
    <n v="27"/>
    <s v="Other"/>
    <s v="Dyson Vacuum Cleaner"/>
    <x v="257"/>
    <x v="0"/>
    <s v="Network problem"/>
    <s v="I'm having an issue with the {product_purchased}. Please assist._x000a__x000a_{product_item}_x000a__x000a_{product_item_name}_x000a__x000a_{product_product}_x000a__x000a_{product_product}_x000a__x000a_{ I've tried different settings and configurations on my {product_purchased}, but the issue persists."/>
    <x v="1"/>
    <s v="War although trouble last."/>
    <x v="1"/>
    <s v="Chat"/>
    <d v="2023-06-01T21:22:49"/>
    <x v="414"/>
    <n v="5"/>
    <m/>
    <n v="1"/>
    <n v="0"/>
    <n v="0"/>
    <s v=""/>
  </r>
  <r>
    <n v="1268"/>
    <s v="Christian Thomas"/>
    <s v="matthew05@example.net"/>
    <n v="30"/>
    <s v="Female"/>
    <s v="Xbox"/>
    <x v="89"/>
    <x v="4"/>
    <s v="Hardware issue"/>
    <s v="I'm having an issue with the {product_purchased}. Please assist. Thank you for your support. The issue I'm facing is intermittent. Sometimes it works fine, but other times it acts up unexpectedly."/>
    <x v="2"/>
    <m/>
    <x v="3"/>
    <s v="Phone"/>
    <m/>
    <x v="0"/>
    <m/>
    <m/>
    <n v="0"/>
    <n v="1"/>
    <n v="0"/>
    <s v=""/>
  </r>
  <r>
    <n v="1269"/>
    <s v="Noah Clark"/>
    <s v="egarcia@example.com"/>
    <n v="18"/>
    <s v="Other"/>
    <s v="Nintendo Switch"/>
    <x v="323"/>
    <x v="2"/>
    <s v="Peripheral compatibility"/>
    <s v="I'm having an issue with the {product_purchased}. Please assist._x000a__x000a_I'm getting my account locked because some payment information came back._x000a__x000a_Please go to My Account and check this, and try to restore the data. I'm experiencing this issue on multiple devices of the same model, so it seems to be a widespread problem."/>
    <x v="2"/>
    <m/>
    <x v="2"/>
    <s v="Phone"/>
    <m/>
    <x v="0"/>
    <m/>
    <m/>
    <n v="0"/>
    <n v="1"/>
    <n v="0"/>
    <s v=""/>
  </r>
  <r>
    <n v="1270"/>
    <s v="Christine Williams"/>
    <s v="rebeccadaniel@example.com"/>
    <n v="62"/>
    <s v="Female"/>
    <s v="Canon EOS"/>
    <x v="200"/>
    <x v="1"/>
    <s v="Cancellation request"/>
    <s v="I'm having an issue with the {product_purchased}. Please assist._x000a__x000a_If your customer is an auto repair company, can I be of assistance?_x000a__x000a_Yes. Our customer service team can help, but always ask, and I've tried using different cables, adapters, or peripherals with my {product_purchased}, but the issue persists."/>
    <x v="1"/>
    <s v="Bed pay true treatment push team one because."/>
    <x v="2"/>
    <s v="Phone"/>
    <d v="2023-06-01T06:48:53"/>
    <x v="415"/>
    <n v="4"/>
    <n v="9"/>
    <n v="1"/>
    <n v="0"/>
    <n v="0"/>
    <n v="9"/>
  </r>
  <r>
    <n v="1271"/>
    <s v="Robert Rios"/>
    <s v="kimjeremiah@example.net"/>
    <n v="43"/>
    <s v="Male"/>
    <s v="Nintendo Switch"/>
    <x v="254"/>
    <x v="2"/>
    <s v="Data loss"/>
    <s v="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
    <x v="0"/>
    <m/>
    <x v="3"/>
    <s v="Email"/>
    <d v="2023-06-01T04:06:54"/>
    <x v="0"/>
    <m/>
    <m/>
    <n v="0"/>
    <n v="1"/>
    <n v="0"/>
    <s v=""/>
  </r>
  <r>
    <n v="1272"/>
    <s v="Amanda Thompson"/>
    <s v="reyeswendy@example.com"/>
    <n v="47"/>
    <s v="Male"/>
    <s v="LG Washing Machine"/>
    <x v="196"/>
    <x v="2"/>
    <s v="Display issue"/>
    <s v="I'm having an issue with the {product_purchased}. Please assist. If you have any issue of my ordering, please contact my e-mail address. Thanks!_x000a__x000a_Love this product. I bought my 3rd and 4th I'm experiencing this issue on multiple devices of the same model, so it seems to be a widespread problem."/>
    <x v="1"/>
    <s v="Stock purpose seven next court attorney."/>
    <x v="0"/>
    <s v="Chat"/>
    <d v="2023-06-01T12:21:55"/>
    <x v="416"/>
    <n v="1"/>
    <m/>
    <n v="1"/>
    <n v="0"/>
    <n v="1"/>
    <s v=""/>
  </r>
  <r>
    <n v="1273"/>
    <s v="Mary Cole"/>
    <s v="nguyenyolanda@example.com"/>
    <n v="21"/>
    <s v="Female"/>
    <s v="Amazon Kindle"/>
    <x v="596"/>
    <x v="1"/>
    <s v="Refund request"/>
    <s v="I've encountered a data loss issue with my {product_purchased}. All the files and documents seem to have disappeared. Can you guide me on how to retrieve them?_x000a__x000a_This message has been edited 1 time. Last update was at I've followed online tutorials and community forums to troubleshoot the issue, but no luck so far."/>
    <x v="0"/>
    <m/>
    <x v="1"/>
    <s v="Social media"/>
    <d v="2023-06-01T11:53:56"/>
    <x v="0"/>
    <m/>
    <m/>
    <n v="0"/>
    <n v="1"/>
    <n v="0"/>
    <s v=""/>
  </r>
  <r>
    <n v="1274"/>
    <s v="George Thomas"/>
    <s v="jack44@example.net"/>
    <n v="62"/>
    <s v="Male"/>
    <s v="LG Smart TV"/>
    <x v="259"/>
    <x v="0"/>
    <s v="Display issue"/>
    <s v="I'm having an issue with the {product_purchased}. Please assist._x000a__x000a_Add the name to the URL, or create a new URL_x000a__x000a_Add the code_x000a__x000a_&lt;body&gt; &lt;img src=&quot;,https:api[&quot; I've noticed that the issue occurs consistently when I use a specific feature or application on my {product_purchased}."/>
    <x v="0"/>
    <m/>
    <x v="2"/>
    <s v="Chat"/>
    <d v="2023-06-01T02:21:58"/>
    <x v="0"/>
    <m/>
    <m/>
    <n v="0"/>
    <n v="1"/>
    <n v="0"/>
    <s v=""/>
  </r>
  <r>
    <n v="1275"/>
    <s v="Rebecca Gibbs"/>
    <s v="breanna52@example.org"/>
    <n v="60"/>
    <s v="Male"/>
    <s v="Roomba Robot Vacuum"/>
    <x v="124"/>
    <x v="4"/>
    <s v="Installation support"/>
    <s v="I'm unable to access my {product_purchased} account. It keeps displaying an 'Invalid Credentials' error, even though I'm using the correct login information. How can I regain access to my account?_x000a__x000a_Yes, I've checked the device settings and made sure that everything is configured correctly."/>
    <x v="0"/>
    <m/>
    <x v="1"/>
    <s v="Email"/>
    <d v="2023-06-01T03:01:58"/>
    <x v="0"/>
    <m/>
    <m/>
    <n v="0"/>
    <n v="1"/>
    <n v="0"/>
    <s v=""/>
  </r>
  <r>
    <n v="1276"/>
    <s v="Jenna Walsh"/>
    <s v="kelly61@example.com"/>
    <n v="39"/>
    <s v="Other"/>
    <s v="Canon EOS"/>
    <x v="349"/>
    <x v="4"/>
    <s v="Product recommendation"/>
    <s v="I'm having an issue with the {product_purchased}. Please assist._x000a__x000a_This is one item I'm going to fix. I'm very happy with the product and the price. Will commit to sending it back. I've been I've checked for software updates, and my {product_purchased} is already running the latest version."/>
    <x v="0"/>
    <m/>
    <x v="2"/>
    <s v="Phone"/>
    <d v="2023-06-01T10:42:00"/>
    <x v="0"/>
    <m/>
    <m/>
    <n v="0"/>
    <n v="1"/>
    <n v="0"/>
    <s v=""/>
  </r>
  <r>
    <n v="1277"/>
    <s v="Sara Harvey"/>
    <s v="maryroy@example.net"/>
    <n v="25"/>
    <s v="Male"/>
    <s v="Fitbit Versa Smartwatch"/>
    <x v="549"/>
    <x v="1"/>
    <s v="Data loss"/>
    <s v="I'm having an issue with the {product_purchased}. Please assist._x000a__x000a_I can verify that my refund was not received by the account owner at the time of delivery. I was expecting an item return shipping within 2 days. Thank I've checked the device settings and made sure that everything is configured correctly."/>
    <x v="1"/>
    <s v="Piece wife reach parent reflect now possible away."/>
    <x v="0"/>
    <s v="Social media"/>
    <d v="2023-06-01T04:04:02"/>
    <x v="417"/>
    <n v="2"/>
    <m/>
    <n v="1"/>
    <n v="0"/>
    <n v="1"/>
    <s v=""/>
  </r>
  <r>
    <n v="1278"/>
    <s v="Jessica Fox"/>
    <s v="vroach@example.com"/>
    <n v="29"/>
    <s v="Female"/>
    <s v="Autodesk AutoCAD"/>
    <x v="374"/>
    <x v="3"/>
    <s v="Delivery problem"/>
    <s v="I'm having an issue with the {product_purchased}. Please assist. When you checkout, your payment must be deposited in a separate account on the payment processor._x000a__x000a_{product_purchases}_x000a__x000a_Returns and exchange restrictions I've performed a factory reset on my {product_purchased}, hoping it would resolve the problem, but it didn't help."/>
    <x v="1"/>
    <s v="Remain little management truth."/>
    <x v="0"/>
    <s v="Email"/>
    <d v="2023-06-01T10:08:04"/>
    <x v="418"/>
    <n v="1"/>
    <n v="4"/>
    <n v="1"/>
    <n v="0"/>
    <n v="1"/>
    <n v="4"/>
  </r>
  <r>
    <n v="1279"/>
    <s v="Jack Mccall"/>
    <s v="markblackburn@example.com"/>
    <n v="48"/>
    <s v="Female"/>
    <s v="LG OLED"/>
    <x v="362"/>
    <x v="1"/>
    <s v="Product compatibility"/>
    <s v="There seems to be a hardware problem with my {product_purchased}. The screen is flickering, and I'm unable to use it. What should I do?_x000a__x000a_Here's the result of my workaround:_x000a__x000a_I ran Chrome OS I need assistance as soon as possible because it's affecting my work and productivity."/>
    <x v="1"/>
    <s v="Really share case foreign."/>
    <x v="3"/>
    <s v="Email"/>
    <d v="2023-06-01T02:38:05"/>
    <x v="419"/>
    <n v="4"/>
    <n v="10"/>
    <n v="1"/>
    <n v="0"/>
    <n v="0"/>
    <n v="10"/>
  </r>
  <r>
    <n v="1280"/>
    <s v="Samantha Olson"/>
    <s v="pbutler@example.org"/>
    <n v="44"/>
    <s v="Other"/>
    <s v="Dyson Vacuum Cleaner"/>
    <x v="597"/>
    <x v="1"/>
    <s v="Refund request"/>
    <s v="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
    <x v="0"/>
    <m/>
    <x v="1"/>
    <s v="Social media"/>
    <d v="2023-06-01T18:07:06"/>
    <x v="0"/>
    <m/>
    <m/>
    <n v="0"/>
    <n v="1"/>
    <n v="0"/>
    <s v=""/>
  </r>
  <r>
    <n v="1281"/>
    <s v="Bryan Wilson"/>
    <s v="hugheslori@example.net"/>
    <n v="53"/>
    <s v="Other"/>
    <s v="Dell XPS"/>
    <x v="257"/>
    <x v="4"/>
    <s v="Battery life"/>
    <s v="I'm having an issue with the {product_purchased}. Please assist._x000a__x000a_If you need something else, you can find it below._x000a__x000a_Product: the product is what this company is selling._x000a__x000a_How to find a I've noticed a peculiar error message popping up on my {product_purchased} screen. It says '{error_message}'. What does it mean?"/>
    <x v="1"/>
    <s v="Rule consider Mrs future risk."/>
    <x v="3"/>
    <s v="Email"/>
    <d v="2023-06-01T04:51:07"/>
    <x v="420"/>
    <n v="1"/>
    <n v="9"/>
    <n v="1"/>
    <n v="0"/>
    <n v="1"/>
    <n v="9"/>
  </r>
  <r>
    <n v="1282"/>
    <s v="Patricia Elliott"/>
    <s v="teresaortiz@example.com"/>
    <n v="54"/>
    <s v="Male"/>
    <s v="Google Nest"/>
    <x v="374"/>
    <x v="2"/>
    <s v="Delivery problem"/>
    <s v="I'm having an issue with the {product_purchased}. Please assist._x000a__x000a_Whatidity is a great app to help you find a new item/item with a good quality and accurate value._x000a__x000a_I love using it. I'm unable to find the option to perform the desired action in the {product_purchased}. Could you please guide me through the steps?"/>
    <x v="0"/>
    <m/>
    <x v="1"/>
    <s v="Email"/>
    <d v="2023-06-01T15:19:09"/>
    <x v="0"/>
    <m/>
    <m/>
    <n v="0"/>
    <n v="1"/>
    <n v="0"/>
    <s v=""/>
  </r>
  <r>
    <n v="1283"/>
    <s v="Donna Harris"/>
    <s v="lisa07@example.net"/>
    <n v="48"/>
    <s v="Female"/>
    <s v="Google Nest"/>
    <x v="274"/>
    <x v="3"/>
    <s v="Product compatibility"/>
    <s v="The {product_purchased} is unable to establish a stable internet connection. It keeps disconnecting intermittently. How can I troubleshoot this network problem?_x000a__x000a_Unfortunately in this case the client can disconnect from the internet only when there I've tried different settings and configurations on my {product_purchased}, but the issue persists."/>
    <x v="1"/>
    <s v="Possible hope mother politics."/>
    <x v="0"/>
    <s v="Phone"/>
    <d v="2023-06-01T14:48:10"/>
    <x v="421"/>
    <n v="1"/>
    <n v="6"/>
    <n v="1"/>
    <n v="0"/>
    <n v="1"/>
    <n v="6"/>
  </r>
  <r>
    <n v="1284"/>
    <s v="Daniel Hoffman"/>
    <s v="hayleygrant@example.net"/>
    <n v="46"/>
    <s v="Female"/>
    <s v="Microsoft Xbox Controller"/>
    <x v="103"/>
    <x v="0"/>
    <s v="Battery life"/>
    <s v="I'm having an issue with the {product_purchased}. Please assist. Thank You._x000a__x000a__x000a_The product is the same product number we're using today._x000a__x000a__x000a_If there are any questions, suggestions, or other issues, or would I've tried different settings and configurations on my {product_purchased}, but the issue persists."/>
    <x v="2"/>
    <m/>
    <x v="2"/>
    <s v="Chat"/>
    <m/>
    <x v="0"/>
    <m/>
    <m/>
    <n v="0"/>
    <n v="1"/>
    <n v="0"/>
    <s v=""/>
  </r>
  <r>
    <n v="1285"/>
    <s v="James Myers"/>
    <s v="michellehoover@example.com"/>
    <n v="42"/>
    <s v="Male"/>
    <s v="Amazon Kindle"/>
    <x v="598"/>
    <x v="0"/>
    <s v="Data loss"/>
    <s v="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
    <x v="2"/>
    <m/>
    <x v="1"/>
    <s v="Phone"/>
    <m/>
    <x v="0"/>
    <m/>
    <m/>
    <n v="0"/>
    <n v="1"/>
    <n v="0"/>
    <s v=""/>
  </r>
  <r>
    <n v="1286"/>
    <s v="Ashley Love"/>
    <s v="kristie33@example.net"/>
    <n v="40"/>
    <s v="Male"/>
    <s v="Dyson Vacuum Cleaner"/>
    <x v="146"/>
    <x v="3"/>
    <s v="Product setup"/>
    <s v="My {product_purchased} crashed, and I lost all the data stored on it. Is there any way to recover the lost data? Thanks in advance._x000a__x000a_3dia_4m.jpg (3,160 kB This problem started occurring after the recent software update. I haven't made any other changes to the device."/>
    <x v="0"/>
    <m/>
    <x v="2"/>
    <s v="Chat"/>
    <d v="2023-06-01T05:13:14"/>
    <x v="0"/>
    <m/>
    <m/>
    <n v="0"/>
    <n v="1"/>
    <n v="0"/>
    <s v=""/>
  </r>
  <r>
    <n v="1287"/>
    <s v="Denise Perry"/>
    <s v="esoto@example.org"/>
    <n v="21"/>
    <s v="Other"/>
    <s v="Google Pixel"/>
    <x v="251"/>
    <x v="0"/>
    <s v="Installation support"/>
    <s v="I'm having an issue with the {product_purchased}. Please assist._x000a__x000a_Product Name: https://store.steampowered.com/u/47443770/_x000a__x000a__x000a_&lt;div id=&quot;item_id&quot; class I've tried troubleshooting steps mentioned in the user manual, but the issue persists."/>
    <x v="0"/>
    <m/>
    <x v="3"/>
    <s v="Chat"/>
    <d v="2023-06-01T21:57:16"/>
    <x v="0"/>
    <m/>
    <m/>
    <n v="0"/>
    <n v="1"/>
    <n v="0"/>
    <s v=""/>
  </r>
  <r>
    <n v="1288"/>
    <s v="Cristian Rodriguez"/>
    <s v="smiththomas@example.net"/>
    <n v="36"/>
    <s v="Other"/>
    <s v="LG Washing Machine"/>
    <x v="397"/>
    <x v="0"/>
    <s v="Product recommendation"/>
    <s v="I'm having an issue with the {product_purchased}. Please assist. Please ask.&quot;_x000a__x000a_The product was sold through iTunes through Amazon._x000a__x000a_A screenshot from YouTube which is still being shared shows the same issue as when an order I need assistance as soon as possible because it's affecting my work and productivity."/>
    <x v="0"/>
    <m/>
    <x v="0"/>
    <s v="Social media"/>
    <d v="2023-06-01T00:23:18"/>
    <x v="0"/>
    <m/>
    <m/>
    <n v="0"/>
    <n v="1"/>
    <n v="0"/>
    <s v=""/>
  </r>
  <r>
    <n v="1289"/>
    <s v="Kimberly Patel"/>
    <s v="cindycastillo@example.net"/>
    <n v="34"/>
    <s v="Female"/>
    <s v="Sony PlayStation"/>
    <x v="479"/>
    <x v="2"/>
    <s v="Data loss"/>
    <s v="I'm having an issue with the {product_purchased}. Please assist._x000a__x000a_Purchasing an item or payment amount is just a way of doing it, you need to choose the &quot;Contact My Sales&quot; page to check on what I've checked the device settings and made sure that everything is configured correctly."/>
    <x v="2"/>
    <m/>
    <x v="1"/>
    <s v="Email"/>
    <m/>
    <x v="0"/>
    <m/>
    <m/>
    <n v="0"/>
    <n v="1"/>
    <n v="0"/>
    <s v=""/>
  </r>
  <r>
    <n v="1290"/>
    <s v="Brianna Vaughn"/>
    <s v="duartemichael@example.net"/>
    <n v="22"/>
    <s v="Other"/>
    <s v="Bose SoundLink Speaker"/>
    <x v="599"/>
    <x v="4"/>
    <s v="Data loss"/>
    <s v="I'm having an issue with the {product_purchased}. Please assist. Please refer to the purchase details that appear in the &quot;Rename Your Product&quot; link in the box._x000a__x000a_* Please include the name/email of the product I need assistance as soon as possible because it's affecting my work and productivity."/>
    <x v="0"/>
    <m/>
    <x v="3"/>
    <s v="Social media"/>
    <d v="2023-06-01T02:55:21"/>
    <x v="0"/>
    <m/>
    <m/>
    <n v="0"/>
    <n v="1"/>
    <n v="0"/>
    <s v=""/>
  </r>
  <r>
    <n v="1291"/>
    <s v="Abigail Davis"/>
    <s v="rodriguezchristine@example.net"/>
    <n v="42"/>
    <s v="Female"/>
    <s v="Garmin Forerunner"/>
    <x v="600"/>
    <x v="3"/>
    <s v="Data loss"/>
    <s v="I'm having an issue with the {product_purchased}. Please assist._x000a__x000a_Purchased item was the correct item. The product is the correct product.&quot;_x000a__x000a_&quot;The price is right (in case you're worried about shipping I've followed the troubleshooting steps mentioned in the user manual, but the issue persists."/>
    <x v="0"/>
    <m/>
    <x v="3"/>
    <s v="Social media"/>
    <d v="2023-06-01T04:56:23"/>
    <x v="0"/>
    <m/>
    <m/>
    <n v="0"/>
    <n v="1"/>
    <n v="0"/>
    <s v=""/>
  </r>
  <r>
    <n v="1292"/>
    <s v="Kelly Ray DVM"/>
    <s v="brian98@example.net"/>
    <n v="51"/>
    <s v="Female"/>
    <s v="iPhone"/>
    <x v="377"/>
    <x v="0"/>
    <s v="Peripheral compatibility"/>
    <s v="I'm having an issue with the {product_purchased}. Please assist. Thank you._x000a__x000a_The product_purchased contains all our products and our services are the exclusive property of our supplier, our distributors, and our respective affiliates I'm concerned about the security of my {product_purchased} and would like to ensure that my data is safe."/>
    <x v="2"/>
    <m/>
    <x v="0"/>
    <s v="Phone"/>
    <m/>
    <x v="0"/>
    <m/>
    <m/>
    <n v="0"/>
    <n v="1"/>
    <n v="0"/>
    <s v=""/>
  </r>
  <r>
    <n v="1293"/>
    <s v="Kevin Mitchell"/>
    <s v="tharmon@example.net"/>
    <n v="61"/>
    <s v="Male"/>
    <s v="HP Pavilion"/>
    <x v="240"/>
    <x v="3"/>
    <s v="Refund request"/>
    <s v="I'm facing a problem with my {product_purchased}. The {product_purchased} is not turning on. It was working fine until yesterday, but now it doesn't respond. Will do the same to your {product_ I need assistance as soon as possible because it's affecting my work and productivity."/>
    <x v="2"/>
    <m/>
    <x v="2"/>
    <s v="Chat"/>
    <m/>
    <x v="0"/>
    <m/>
    <m/>
    <n v="0"/>
    <n v="1"/>
    <n v="0"/>
    <s v=""/>
  </r>
  <r>
    <n v="1294"/>
    <s v="Cindy Yu"/>
    <s v="mthompson@example.org"/>
    <n v="50"/>
    <s v="Other"/>
    <s v="Dell XPS"/>
    <x v="558"/>
    <x v="2"/>
    <s v="Hardware issue"/>
    <s v="I'm having an issue with the {product_purchased}. Please assist._x000a__x000a_This is a new and different thread. Please note it is very old and may not be updated_x000a__x000a_for a number of weeks. Please, for a I'm using the original charger that came with my {product_purchased}, but it's not charging properly."/>
    <x v="1"/>
    <s v="Record believe imagine animal feel their allow."/>
    <x v="0"/>
    <s v="Chat"/>
    <d v="2023-06-01T20:52:27"/>
    <x v="422"/>
    <n v="2"/>
    <m/>
    <n v="1"/>
    <n v="0"/>
    <n v="1"/>
    <s v=""/>
  </r>
  <r>
    <n v="1295"/>
    <s v="Alex Allen"/>
    <s v="gcameron@example.net"/>
    <n v="46"/>
    <s v="Female"/>
    <s v="Garmin Forerunner"/>
    <x v="352"/>
    <x v="4"/>
    <s v="Network problem"/>
    <s v="I'm having an issue with the {product_purchased}. Please assist._x000a__x000a_A new app: https://steemit.com_x000a__x000a_Check it out: https://www.steemit.com/forum/viewtopic I need assistance as soon as possible because it's affecting my work and productivity."/>
    <x v="0"/>
    <m/>
    <x v="3"/>
    <s v="Social media"/>
    <d v="2023-06-01T13:07:29"/>
    <x v="0"/>
    <m/>
    <m/>
    <n v="0"/>
    <n v="1"/>
    <n v="0"/>
    <s v=""/>
  </r>
  <r>
    <n v="1296"/>
    <s v="Carla Robinson"/>
    <s v="rogerthomas@example.net"/>
    <n v="21"/>
    <s v="Male"/>
    <s v="Microsoft Office"/>
    <x v="601"/>
    <x v="2"/>
    <s v="Peripheral compatibility"/>
    <s v="My {product_purchased} is making strange noises and not functioning properly. I suspect there might be a hardware issue. Can you please help me with this?_x000a__x000a_I've tried to make my PC go back to what it was when I've tried clearing the cache and data for the {product_purchased} app, but the issue persists."/>
    <x v="1"/>
    <s v="Cover factor help only fall."/>
    <x v="3"/>
    <s v="Email"/>
    <d v="2023-06-01T03:40:30"/>
    <x v="423"/>
    <n v="5"/>
    <n v="2"/>
    <n v="1"/>
    <n v="0"/>
    <n v="0"/>
    <n v="2"/>
  </r>
  <r>
    <n v="1297"/>
    <s v="Christopher Jones"/>
    <s v="matthewherrera@example.com"/>
    <n v="66"/>
    <s v="Male"/>
    <s v="Amazon Echo"/>
    <x v="570"/>
    <x v="1"/>
    <s v="Software bug"/>
    <s v="I'm having an issue with the {product_purchased}. Please assist._x000a__x000a_[16:27:08 AM] [Client thread/DEBUG] [mcjty.types.regular.TConstruct.func_110549_ I've noticed a peculiar error message popping up on my {product_purchased} screen. It says '{error_message}'. What does it mean?"/>
    <x v="1"/>
    <s v="School worker begin."/>
    <x v="1"/>
    <s v="Social media"/>
    <d v="2023-06-01T05:42:32"/>
    <x v="424"/>
    <n v="2"/>
    <n v="2"/>
    <n v="1"/>
    <n v="0"/>
    <n v="1"/>
    <n v="2"/>
  </r>
  <r>
    <n v="1298"/>
    <s v="Joanne Lynch"/>
    <s v="theresa07@example.com"/>
    <n v="33"/>
    <s v="Other"/>
    <s v="Xbox"/>
    <x v="602"/>
    <x v="3"/>
    <s v="Installation support"/>
    <s v="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
    <x v="0"/>
    <m/>
    <x v="2"/>
    <s v="Social media"/>
    <d v="2023-06-01T02:10:32"/>
    <x v="0"/>
    <m/>
    <m/>
    <n v="0"/>
    <n v="1"/>
    <n v="0"/>
    <s v=""/>
  </r>
  <r>
    <n v="1299"/>
    <s v="Alyssa Medina"/>
    <s v="jdavis@example.org"/>
    <n v="63"/>
    <s v="Female"/>
    <s v="Lenovo ThinkPad"/>
    <x v="454"/>
    <x v="1"/>
    <s v="Network problem"/>
    <s v="There seems to be a glitch in the {product_purchased} software. It freezes frequently, making it difficult to use. Can you please provide a solution? --Michael G. Tait_x000a__x000a_The main problem with the solution is that I've followed online tutorials and community forums to troubleshoot the issue, but no luck so far."/>
    <x v="1"/>
    <s v="Image ground through else each another sense."/>
    <x v="2"/>
    <s v="Phone"/>
    <d v="2023-06-01T05:26:33"/>
    <x v="425"/>
    <n v="4"/>
    <m/>
    <n v="1"/>
    <n v="0"/>
    <n v="0"/>
    <s v=""/>
  </r>
  <r>
    <n v="1300"/>
    <s v="William Klein"/>
    <s v="johnathanwashington@example.com"/>
    <n v="41"/>
    <s v="Other"/>
    <s v="MacBook Pro"/>
    <x v="434"/>
    <x v="4"/>
    <s v="Cancellation request"/>
    <s v="I'm having an issue with the {product_purchased}. Please assist._x000a__x000a_It's not possible to add the 'product_purchased' attribute to your app in iOS 7.0._x000a__x000a__x000a_Your app is downloaded from I've recently updated the firmware of my {product_purchased}, and the issue started happening afterward. Could it be related to the update?"/>
    <x v="0"/>
    <m/>
    <x v="1"/>
    <s v="Email"/>
    <d v="2023-06-01T20:02:35"/>
    <x v="0"/>
    <m/>
    <m/>
    <n v="0"/>
    <n v="1"/>
    <n v="0"/>
    <s v=""/>
  </r>
  <r>
    <n v="1301"/>
    <s v="Kristen Rodriguez"/>
    <s v="wrightcory@example.com"/>
    <n v="63"/>
    <s v="Male"/>
    <s v="Samsung Galaxy"/>
    <x v="603"/>
    <x v="4"/>
    <s v="Product setup"/>
    <s v="I'm having an issue with the {product_purchased}. Please assist._x000a__x000a_[2017-06-21]: Fixed to not apply to pre-ordered games._x000a__x000a_[2017-06-20]: A bug was fixed in I've noticed a sudden decrease in battery life on my {product_purchased}. It used to last much longer."/>
    <x v="1"/>
    <s v="Some coach yourself evening candidate others."/>
    <x v="1"/>
    <s v="Social media"/>
    <d v="2023-06-01T07:16:37"/>
    <x v="426"/>
    <n v="2"/>
    <n v="6"/>
    <n v="1"/>
    <n v="0"/>
    <n v="1"/>
    <n v="6"/>
  </r>
  <r>
    <n v="1302"/>
    <s v="Brittany Long"/>
    <s v="ortizmaria@example.org"/>
    <n v="24"/>
    <s v="Female"/>
    <s v="Sony PlayStation"/>
    <x v="462"/>
    <x v="2"/>
    <s v="Hardware issue"/>
    <s v="I'm having an issue with the {product_purchased}. Please assist. I've performed a factory reset on my {product_purchased}, hoping it would resolve the problem, but it didn't help."/>
    <x v="0"/>
    <m/>
    <x v="1"/>
    <s v="Phone"/>
    <d v="2023-06-01T04:28:37"/>
    <x v="0"/>
    <m/>
    <m/>
    <n v="0"/>
    <n v="1"/>
    <n v="0"/>
    <s v=""/>
  </r>
  <r>
    <n v="1303"/>
    <s v="Amanda Higgins"/>
    <s v="thomas94@example.org"/>
    <n v="63"/>
    <s v="Female"/>
    <s v="GoPro Hero"/>
    <x v="554"/>
    <x v="0"/>
    <s v="Payment issue"/>
    <s v="I'm having an issue with the {product_purchased}. Please assist._x000a__x000a_4. You statutes will need to meet certain requirements_x000a__x000a_A. General. You may qualify for the benefit of this Act by showing that you have paid I've already contacted customer support multiple times, but the issue remains unresolved."/>
    <x v="0"/>
    <m/>
    <x v="1"/>
    <s v="Email"/>
    <d v="2023-06-01T21:49:38"/>
    <x v="0"/>
    <m/>
    <m/>
    <n v="0"/>
    <n v="1"/>
    <n v="0"/>
    <s v=""/>
  </r>
  <r>
    <n v="1304"/>
    <s v="Leslie Bishop"/>
    <s v="tjones@example.com"/>
    <n v="22"/>
    <s v="Other"/>
    <s v="Garmin Forerunner"/>
    <x v="150"/>
    <x v="3"/>
    <s v="Software bug"/>
    <s v="I'm having an issue with the {product_purchased}. Please assist._x000a__x000a__x000a_Add_x000a__x000a_Remove_x000a__x000a_Remove_x000a__x000a_Remove I'm concerned about the security of my {product_purchased} and would like to ensure that my data is safe."/>
    <x v="0"/>
    <m/>
    <x v="0"/>
    <s v="Phone"/>
    <d v="2023-06-01T10:26:39"/>
    <x v="0"/>
    <m/>
    <m/>
    <n v="0"/>
    <n v="1"/>
    <n v="0"/>
    <s v=""/>
  </r>
  <r>
    <n v="1305"/>
    <s v="Thomas Smith"/>
    <s v="ddavis@example.net"/>
    <n v="24"/>
    <s v="Male"/>
    <s v="Nintendo Switch Pro Controller"/>
    <x v="470"/>
    <x v="3"/>
    <s v="Product setup"/>
    <s v="I've forgotten my password for my {product_purchased} account, and the password reset option is not working. How can I recover my account? The issue I'm facing is intermittent. Sometimes it works fine, but other times it acts up unexpectedly."/>
    <x v="0"/>
    <m/>
    <x v="1"/>
    <s v="Email"/>
    <d v="2023-06-01T00:11:39"/>
    <x v="0"/>
    <m/>
    <m/>
    <n v="0"/>
    <n v="1"/>
    <n v="0"/>
    <s v=""/>
  </r>
  <r>
    <n v="1306"/>
    <s v="Teresa Barnes MD"/>
    <s v="kadams@example.org"/>
    <n v="66"/>
    <s v="Female"/>
    <s v="LG OLED"/>
    <x v="265"/>
    <x v="2"/>
    <s v="Peripheral compatibility"/>
    <s v="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
    <x v="1"/>
    <s v="Hand grow wrong simply."/>
    <x v="2"/>
    <s v="Phone"/>
    <d v="2023-06-01T04:08:40"/>
    <x v="427"/>
    <n v="4"/>
    <n v="4"/>
    <n v="1"/>
    <n v="0"/>
    <n v="0"/>
    <n v="4"/>
  </r>
  <r>
    <n v="1307"/>
    <s v="Julie Walsh"/>
    <s v="cdunn@example.com"/>
    <n v="63"/>
    <s v="Other"/>
    <s v="MacBook Pro"/>
    <x v="154"/>
    <x v="4"/>
    <s v="Display issue"/>
    <s v="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
    <x v="1"/>
    <s v="Ability end build baby."/>
    <x v="0"/>
    <s v="Chat"/>
    <d v="2023-06-01T09:19:41"/>
    <x v="428"/>
    <n v="3"/>
    <m/>
    <n v="1"/>
    <n v="0"/>
    <n v="0"/>
    <s v=""/>
  </r>
  <r>
    <n v="1308"/>
    <s v="Cassandra Patton"/>
    <s v="sarareyes@example.org"/>
    <n v="66"/>
    <s v="Male"/>
    <s v="Sony Xperia"/>
    <x v="113"/>
    <x v="3"/>
    <s v="Refund request"/>
    <s v="I've encountered a data loss issue with my {product_purchased}. All the files and documents seem to have disappeared. Can you guide me on how to retrieve them? Thanks!_x000a__x000a_What was wrong with my data?_x000a__x000a_&quot; I've recently updated the firmware of my {product_purchased}, and the issue started happening afterward. Could it be related to the update?"/>
    <x v="2"/>
    <m/>
    <x v="2"/>
    <s v="Email"/>
    <m/>
    <x v="0"/>
    <m/>
    <m/>
    <n v="0"/>
    <n v="1"/>
    <n v="0"/>
    <s v=""/>
  </r>
  <r>
    <n v="1309"/>
    <s v="Natasha Lopez"/>
    <s v="blackwellangela@example.net"/>
    <n v="37"/>
    <s v="Other"/>
    <s v="Google Nest"/>
    <x v="495"/>
    <x v="3"/>
    <s v="Network problem"/>
    <s v="I'm having an issue with the {product_purchased}. Please assist._x000a__x000a_The first thing I need to do to resolve the issue is to uninstall any {product_purchased}. If you uninstall all dependencies, the &quot;product I'm concerned about the security of my {product_purchased} and would like to ensure that my data is safe."/>
    <x v="0"/>
    <m/>
    <x v="2"/>
    <s v="Chat"/>
    <d v="2023-06-01T10:36:44"/>
    <x v="0"/>
    <m/>
    <m/>
    <n v="0"/>
    <n v="1"/>
    <n v="0"/>
    <s v=""/>
  </r>
  <r>
    <n v="1310"/>
    <s v="Victoria Smith"/>
    <s v="cgutierrez@example.net"/>
    <n v="59"/>
    <s v="Male"/>
    <s v="Microsoft Office"/>
    <x v="97"/>
    <x v="1"/>
    <s v="Payment issue"/>
    <s v="I'm having an issue with the {product_purchased}. Please assist. You can download some images to display in the cart._x000a__x000a_[IMPORTANT] The following images can not be converted to PNG format. You need to download I've noticed a sudden decrease in battery life on my {product_purchased}. It used to last much longer."/>
    <x v="1"/>
    <s v="Sit use stand too various."/>
    <x v="3"/>
    <s v="Email"/>
    <d v="2023-06-01T16:42:46"/>
    <x v="429"/>
    <n v="5"/>
    <m/>
    <n v="1"/>
    <n v="0"/>
    <n v="0"/>
    <s v=""/>
  </r>
  <r>
    <n v="1311"/>
    <s v="Bryce Fitzgerald"/>
    <s v="ymiles@example.net"/>
    <n v="56"/>
    <s v="Other"/>
    <s v="Bose QuietComfort"/>
    <x v="604"/>
    <x v="3"/>
    <s v="Product recommendation"/>
    <s v="I'm having an issue with the {product_purchased}. Please assist. Thanks a lot._x000a__x000a_The product_purchased number is usually less than the price charged. You will receive a tracking number when you place an order. I've tried using different cables, adapters, or peripherals with my {product_purchased}, but the issue persists."/>
    <x v="1"/>
    <s v="People fund Republican card."/>
    <x v="0"/>
    <s v="Social media"/>
    <d v="2023-06-01T19:34:48"/>
    <x v="430"/>
    <n v="4"/>
    <m/>
    <n v="1"/>
    <n v="0"/>
    <n v="0"/>
    <s v=""/>
  </r>
  <r>
    <n v="1312"/>
    <s v="Richard Howard"/>
    <s v="lwalters@example.org"/>
    <n v="65"/>
    <s v="Female"/>
    <s v="Samsung Soundbar"/>
    <x v="70"/>
    <x v="4"/>
    <s v="Software bug"/>
    <s v="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
    <x v="1"/>
    <s v="Investment upon wall exist available energy scientist."/>
    <x v="3"/>
    <s v="Social media"/>
    <d v="2023-06-01T03:05:49"/>
    <x v="431"/>
    <n v="1"/>
    <n v="2"/>
    <n v="1"/>
    <n v="0"/>
    <n v="1"/>
    <n v="2"/>
  </r>
  <r>
    <n v="1313"/>
    <s v="Randy Walker"/>
    <s v="samanthazimmerman@example.com"/>
    <n v="33"/>
    <s v="Female"/>
    <s v="Dyson Vacuum Cleaner"/>
    <x v="605"/>
    <x v="2"/>
    <s v="Product compatibility"/>
    <s v="I'm having an issue with the {product_purchased}. Please assist. I've tried different settings and configurations on my {product_purchased}, but the issue persists."/>
    <x v="0"/>
    <m/>
    <x v="0"/>
    <s v="Email"/>
    <d v="2023-06-01T06:51:50"/>
    <x v="0"/>
    <m/>
    <m/>
    <n v="0"/>
    <n v="1"/>
    <n v="0"/>
    <s v=""/>
  </r>
  <r>
    <n v="1314"/>
    <s v="Mark Harrison"/>
    <s v="susanwilkinson@example.org"/>
    <n v="28"/>
    <s v="Female"/>
    <s v="Roomba Robot Vacuum"/>
    <x v="412"/>
    <x v="2"/>
    <s v="Software bug"/>
    <s v="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
    <x v="1"/>
    <s v="Should close well ok like task."/>
    <x v="0"/>
    <s v="Social media"/>
    <d v="2023-06-01T20:25:50"/>
    <x v="432"/>
    <n v="3"/>
    <m/>
    <n v="1"/>
    <n v="0"/>
    <n v="0"/>
    <s v=""/>
  </r>
  <r>
    <n v="1315"/>
    <s v="Anthony Moreno"/>
    <s v="edwardsmelissa@example.com"/>
    <n v="50"/>
    <s v="Male"/>
    <s v="Autodesk AutoCAD"/>
    <x v="387"/>
    <x v="2"/>
    <s v="Peripheral compatibility"/>
    <s v="I'm having an issue with the {product_purchased}. Please assist. &lt;3_x000a__x000a_[12:17:16]EMOTE: *no key*/(monkey (834)) : &lt;b&gt;The monkey (834)&lt;/b I've recently updated the firmware of my {product_purchased}, and the issue started happening afterward. Could it be related to the update?"/>
    <x v="2"/>
    <m/>
    <x v="2"/>
    <s v="Chat"/>
    <m/>
    <x v="0"/>
    <m/>
    <m/>
    <n v="0"/>
    <n v="1"/>
    <n v="0"/>
    <s v=""/>
  </r>
  <r>
    <n v="1316"/>
    <s v="Brittany Miller"/>
    <s v="douglasjohnson@example.org"/>
    <n v="67"/>
    <s v="Male"/>
    <s v="LG Smart TV"/>
    <x v="606"/>
    <x v="4"/>
    <s v="Network problem"/>
    <s v="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
    <x v="1"/>
    <s v="Himself great me director court."/>
    <x v="2"/>
    <s v="Phone"/>
    <d v="2023-06-01T20:59:53"/>
    <x v="433"/>
    <n v="5"/>
    <m/>
    <n v="1"/>
    <n v="0"/>
    <n v="0"/>
    <s v=""/>
  </r>
  <r>
    <n v="1317"/>
    <s v="Jeffery Brown"/>
    <s v="gvance@example.org"/>
    <n v="40"/>
    <s v="Female"/>
    <s v="Canon DSLR Camera"/>
    <x v="526"/>
    <x v="4"/>
    <s v="Data loss"/>
    <s v="I'm having an issue with the {product_purchased}. Please assist._x000a__x000a_I'm having an issue with the{product_purchased}. Please assist. I'm having an issue with the {product_purchased}. I've noticed a peculiar error message popping up on my {product_purchased} screen. It says '{error_message}'. What does it mean?"/>
    <x v="1"/>
    <s v="Want role trade surface late me argue guess."/>
    <x v="3"/>
    <s v="Chat"/>
    <d v="2023-06-01T02:25:55"/>
    <x v="434"/>
    <n v="1"/>
    <m/>
    <n v="1"/>
    <n v="0"/>
    <n v="1"/>
    <s v=""/>
  </r>
  <r>
    <n v="1318"/>
    <s v="Thomas Martin"/>
    <s v="bcuevas@example.org"/>
    <n v="55"/>
    <s v="Female"/>
    <s v="Dell XPS"/>
    <x v="401"/>
    <x v="2"/>
    <s v="Network problem"/>
    <s v="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
    <x v="0"/>
    <m/>
    <x v="1"/>
    <s v="Social media"/>
    <d v="2023-06-01T22:12:56"/>
    <x v="0"/>
    <m/>
    <m/>
    <n v="0"/>
    <n v="1"/>
    <n v="0"/>
    <s v=""/>
  </r>
  <r>
    <n v="1319"/>
    <s v="Michelle Ward"/>
    <s v="ericvaughan@example.org"/>
    <n v="20"/>
    <s v="Male"/>
    <s v="Philips Hue Lights"/>
    <x v="607"/>
    <x v="2"/>
    <s v="Account access"/>
    <s v="I'm having an issue with the {product_purchased}. Please assist._x000a__x000a_As a simple user interface for my current app they should see something like:_x000a__x000a_{ @name &quot;Product&quot;, data-product_id: 1005 I rely heavily on my {product_purchased} for my daily tasks, and this issue is hindering my productivity."/>
    <x v="2"/>
    <m/>
    <x v="0"/>
    <s v="Email"/>
    <m/>
    <x v="0"/>
    <m/>
    <m/>
    <n v="0"/>
    <n v="1"/>
    <n v="0"/>
    <s v=""/>
  </r>
  <r>
    <n v="1320"/>
    <s v="Kyle Horton"/>
    <s v="gthomas@example.org"/>
    <n v="34"/>
    <s v="Female"/>
    <s v="Nintendo Switch"/>
    <x v="513"/>
    <x v="0"/>
    <s v="Network problem"/>
    <s v="I'm having an issue with the {product_purchased}. Please assist._x000a__x000a_The product description says it &quot;is the largest and most versatile fragrance from a global and respected brand.&quot; But you probably already know that a scent that has so This problem started occurring after the recent software update. I haven't made any other changes to the device."/>
    <x v="1"/>
    <s v="News trade institution."/>
    <x v="1"/>
    <s v="Chat"/>
    <d v="2023-06-01T14:04:00"/>
    <x v="435"/>
    <n v="1"/>
    <m/>
    <n v="1"/>
    <n v="0"/>
    <n v="1"/>
    <s v=""/>
  </r>
  <r>
    <n v="1321"/>
    <s v="Andrew Duke"/>
    <s v="vanessamichael@example.net"/>
    <n v="36"/>
    <s v="Male"/>
    <s v="Nikon D"/>
    <x v="200"/>
    <x v="2"/>
    <s v="Software bug"/>
    <s v="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
    <x v="2"/>
    <m/>
    <x v="2"/>
    <s v="Email"/>
    <m/>
    <x v="0"/>
    <m/>
    <m/>
    <n v="0"/>
    <n v="1"/>
    <n v="0"/>
    <s v=""/>
  </r>
  <r>
    <n v="1322"/>
    <s v="Charlotte Ford"/>
    <s v="panderson@example.org"/>
    <n v="42"/>
    <s v="Other"/>
    <s v="Microsoft Surface"/>
    <x v="608"/>
    <x v="4"/>
    <s v="Display issue"/>
    <s v="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
    <x v="0"/>
    <m/>
    <x v="0"/>
    <s v="Chat"/>
    <d v="2023-06-01T10:05:02"/>
    <x v="0"/>
    <m/>
    <m/>
    <n v="0"/>
    <n v="1"/>
    <n v="0"/>
    <s v=""/>
  </r>
  <r>
    <n v="1323"/>
    <s v="Robert Singh"/>
    <s v="donald54@example.com"/>
    <n v="35"/>
    <s v="Male"/>
    <s v="Dell XPS"/>
    <x v="84"/>
    <x v="1"/>
    <s v="Software bug"/>
    <s v="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
    <x v="2"/>
    <m/>
    <x v="1"/>
    <s v="Social media"/>
    <m/>
    <x v="0"/>
    <m/>
    <m/>
    <n v="0"/>
    <n v="1"/>
    <n v="0"/>
    <s v=""/>
  </r>
  <r>
    <n v="1324"/>
    <s v="Nicole Mitchell"/>
    <s v="rachel27@example.com"/>
    <n v="52"/>
    <s v="Male"/>
    <s v="Nintendo Switch"/>
    <x v="523"/>
    <x v="0"/>
    <s v="Hardware issue"/>
    <s v="I'm having an issue with the {product_purchased}. Please assist._x000a__x000a_What happened if I want my product to make a profit_x000a__x000a_You can use the above instructions and/or submit a refund request to the correct manufacturer for I'm experiencing this issue on multiple devices of the same model, so it seems to be a widespread problem."/>
    <x v="0"/>
    <m/>
    <x v="2"/>
    <s v="Social media"/>
    <d v="2023-06-01T08:25:04"/>
    <x v="0"/>
    <m/>
    <m/>
    <n v="0"/>
    <n v="1"/>
    <n v="0"/>
    <s v=""/>
  </r>
  <r>
    <n v="1325"/>
    <s v="Kimberly Kelly"/>
    <s v="mitchellnathaniel@example.net"/>
    <n v="55"/>
    <s v="Female"/>
    <s v="Nikon D"/>
    <x v="180"/>
    <x v="2"/>
    <s v="Payment issue"/>
    <s v="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
    <x v="0"/>
    <m/>
    <x v="0"/>
    <s v="Email"/>
    <d v="2023-06-01T03:27:06"/>
    <x v="0"/>
    <m/>
    <m/>
    <n v="0"/>
    <n v="1"/>
    <n v="0"/>
    <s v=""/>
  </r>
  <r>
    <n v="1326"/>
    <s v="Joshua Young"/>
    <s v="clewis@example.com"/>
    <n v="35"/>
    <s v="Female"/>
    <s v="GoPro Action Camera"/>
    <x v="180"/>
    <x v="4"/>
    <s v="Hardware issue"/>
    <s v="I'm unable to access my {product_purchased} account. It keeps displaying an 'Invalid Credentials' error, even though I'm using the correct login information. How can I regain access to my account?_x000a__x000a_How can I'm unable to find the option to perform the desired action in the {product_purchased}. Could you please guide me through the steps?"/>
    <x v="2"/>
    <m/>
    <x v="2"/>
    <s v="Social media"/>
    <m/>
    <x v="0"/>
    <m/>
    <m/>
    <n v="0"/>
    <n v="1"/>
    <n v="0"/>
    <s v=""/>
  </r>
  <r>
    <n v="1327"/>
    <s v="Danny Gray"/>
    <s v="uanderson@example.com"/>
    <n v="67"/>
    <s v="Other"/>
    <s v="MacBook Pro"/>
    <x v="430"/>
    <x v="1"/>
    <s v="Hardware issue"/>
    <s v="I'm having an issue with the {product_purchased}. Please assist. {{product_ref}}_x000a__x000a_Please help support the mission of New Advent and get the full contents of this website as an instant download. Includes the Catholic Encyclopedia, I've tried troubleshooting steps mentioned in the user manual, but the issue persists."/>
    <x v="2"/>
    <m/>
    <x v="0"/>
    <s v="Social media"/>
    <m/>
    <x v="0"/>
    <m/>
    <m/>
    <n v="0"/>
    <n v="1"/>
    <n v="0"/>
    <s v=""/>
  </r>
  <r>
    <n v="1328"/>
    <s v="Kathryn Hayes"/>
    <s v="jasminewarren@example.org"/>
    <n v="68"/>
    <s v="Other"/>
    <s v="Samsung Galaxy"/>
    <x v="609"/>
    <x v="4"/>
    <s v="Battery life"/>
    <s v="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
    <x v="0"/>
    <m/>
    <x v="2"/>
    <s v="Chat"/>
    <d v="2023-06-01T01:00:10"/>
    <x v="0"/>
    <m/>
    <m/>
    <n v="0"/>
    <n v="1"/>
    <n v="0"/>
    <s v=""/>
  </r>
  <r>
    <n v="1329"/>
    <s v="Bill Gilmore"/>
    <s v="tracy71@example.com"/>
    <n v="55"/>
    <s v="Other"/>
    <s v="Canon DSLR Camera"/>
    <x v="384"/>
    <x v="0"/>
    <s v="Battery life"/>
    <s v="I'm having an issue with the {product_purchased}. Please assist. {purchases} can have multiple payments. Please help me with the details. This will solve the problem. {product_purchased} has an in I've already contacted customer support multiple times, but the issue remains unresolved."/>
    <x v="1"/>
    <s v="Check western herself."/>
    <x v="3"/>
    <s v="Chat"/>
    <d v="2023-06-01T18:52:12"/>
    <x v="436"/>
    <n v="2"/>
    <m/>
    <n v="1"/>
    <n v="0"/>
    <n v="1"/>
    <s v=""/>
  </r>
  <r>
    <n v="1330"/>
    <s v="Ryan Lambert"/>
    <s v="jessica01@example.com"/>
    <n v="38"/>
    <s v="Female"/>
    <s v="Microsoft Xbox Controller"/>
    <x v="372"/>
    <x v="3"/>
    <s v="Battery life"/>
    <s v="I'm having an issue with the {product_purchased}. Please assist._x000a__x000a_To continue on with the process, please enter the following link: Contact Info -&gt; Purchase. I'd love to hear from you:_x000a__x000a_Contact info@ I've checked the device settings and made sure that everything is configured correctly."/>
    <x v="1"/>
    <s v="Appear summer could produce technology million."/>
    <x v="3"/>
    <s v="Phone"/>
    <d v="2023-06-01T09:13:14"/>
    <x v="437"/>
    <n v="3"/>
    <m/>
    <n v="1"/>
    <n v="0"/>
    <n v="0"/>
    <s v=""/>
  </r>
  <r>
    <n v="1331"/>
    <s v="Joshua Swanson"/>
    <s v="lisa92@example.net"/>
    <n v="68"/>
    <s v="Male"/>
    <s v="Autodesk AutoCAD"/>
    <x v="379"/>
    <x v="0"/>
    <s v="Installation support"/>
    <s v="I've forgotten my password for my {product_purchased} account, and the password reset option is not working. How can I recover my account?_x000a__x000a_You must have signed into your account or be able to get it back online. I've performed a factory reset on my {product_purchased}, hoping it would resolve the problem, but it didn't help."/>
    <x v="2"/>
    <m/>
    <x v="2"/>
    <s v="Email"/>
    <m/>
    <x v="0"/>
    <m/>
    <m/>
    <n v="0"/>
    <n v="1"/>
    <n v="0"/>
    <s v=""/>
  </r>
  <r>
    <n v="1332"/>
    <s v="Jennifer Phillips"/>
    <s v="ssmith@example.com"/>
    <n v="38"/>
    <s v="Male"/>
    <s v="Autodesk AutoCAD"/>
    <x v="610"/>
    <x v="0"/>
    <s v="Network problem"/>
    <s v="I'm having an issue with the {product_purchased}. Please assist. Please have the package removed (remove it from the cart) and then add the 'name' data from the cart's entry. I'm getting the error &quot;error I've performed a factory reset on my {product_purchased}, hoping it would resolve the problem, but it didn't help."/>
    <x v="1"/>
    <s v="Hand from network artist unit money during."/>
    <x v="1"/>
    <s v="Phone"/>
    <d v="2023-06-01T11:30:17"/>
    <x v="438"/>
    <n v="3"/>
    <m/>
    <n v="1"/>
    <n v="0"/>
    <n v="0"/>
    <s v=""/>
  </r>
  <r>
    <n v="1333"/>
    <s v="Nicholas Smith"/>
    <s v="mathewfisher@example.com"/>
    <n v="69"/>
    <s v="Female"/>
    <s v="Sony PlayStation"/>
    <x v="191"/>
    <x v="3"/>
    <s v="Battery life"/>
    <s v="I'm having trouble connecting my {product_purchased} to my home Wi-Fi network. It doesn't detect any networks, although other devices are connecting fine. What can be done to resolve this issue?_x000a__x000a_To turn off the This problem started occurring after the recent software update. I haven't made any other changes to the device."/>
    <x v="1"/>
    <s v="Work develop dog market amount."/>
    <x v="1"/>
    <s v="Phone"/>
    <d v="2023-06-01T01:33:17"/>
    <x v="439"/>
    <n v="5"/>
    <n v="17"/>
    <n v="1"/>
    <n v="0"/>
    <n v="0"/>
    <n v="17"/>
  </r>
  <r>
    <n v="1334"/>
    <s v="Curtis Pearson"/>
    <s v="lopezbarbara@example.net"/>
    <n v="70"/>
    <s v="Male"/>
    <s v="Garmin Forerunner"/>
    <x v="243"/>
    <x v="1"/>
    <s v="Cancellation request"/>
    <s v="I've encountered a data loss issue with my {product_purchased}. All the files and documents seem to have disappeared. Can you guide me on how to retrieve them?_x000a__x000a_Thank you! A lot of people have requested to run this I've noticed a peculiar error message popping up on my {product_purchased} screen. It says '{error_message}'. What does it mean?"/>
    <x v="1"/>
    <s v="Same determine thing page represent that system."/>
    <x v="2"/>
    <s v="Chat"/>
    <d v="2023-06-01T08:52:18"/>
    <x v="440"/>
    <n v="5"/>
    <m/>
    <n v="1"/>
    <n v="0"/>
    <n v="0"/>
    <s v=""/>
  </r>
  <r>
    <n v="1335"/>
    <s v="Christopher Dougherty"/>
    <s v="kathleen35@example.com"/>
    <n v="35"/>
    <s v="Other"/>
    <s v="Nintendo Switch"/>
    <x v="611"/>
    <x v="0"/>
    <s v="Cancellation request"/>
    <s v="I'm having an issue with the {product_purchased}. Please assist._x000a__x000a_To find out how much you can save with the {product_purchased} click this link._x000a__x000a_For more information on how to save with I've tried different settings and configurations on my {product_purchased}, but the issue persists."/>
    <x v="2"/>
    <m/>
    <x v="2"/>
    <s v="Email"/>
    <m/>
    <x v="0"/>
    <m/>
    <m/>
    <n v="0"/>
    <n v="1"/>
    <n v="0"/>
    <s v=""/>
  </r>
  <r>
    <n v="1336"/>
    <s v="Sarah Buchanan"/>
    <s v="turneranthony@example.com"/>
    <n v="31"/>
    <s v="Male"/>
    <s v="iPhone"/>
    <x v="534"/>
    <x v="1"/>
    <s v="Refund request"/>
    <s v="I'm having an issue with the {product_purchased}. Please assist._x000a__x000a__x000a_I just received my order last week. I have already paid that $20 but no other info was in the package. I was given a picture of my I've recently updated the firmware of my {product_purchased}, and the issue started happening afterward. Could it be related to the update?"/>
    <x v="1"/>
    <s v="Behavior the message brother."/>
    <x v="1"/>
    <s v="Email"/>
    <d v="2023-06-01T01:47:21"/>
    <x v="441"/>
    <n v="5"/>
    <m/>
    <n v="1"/>
    <n v="0"/>
    <n v="0"/>
    <s v=""/>
  </r>
  <r>
    <n v="1337"/>
    <s v="Jason Simon"/>
    <s v="caleb76@example.org"/>
    <n v="33"/>
    <s v="Female"/>
    <s v="Garmin Forerunner"/>
    <x v="128"/>
    <x v="1"/>
    <s v="Payment issue"/>
    <s v="I'm having an issue with the {product_purchased}. Please assist. Sorry._x000a__x000a_Click to expand... I'm unable to find the option to perform the desired action in the {product_purchased}. Could you please guide me through the steps?"/>
    <x v="1"/>
    <s v="Kind important open."/>
    <x v="0"/>
    <s v="Phone"/>
    <d v="2023-06-01T05:41:22"/>
    <x v="442"/>
    <n v="5"/>
    <m/>
    <n v="1"/>
    <n v="0"/>
    <n v="0"/>
    <s v=""/>
  </r>
  <r>
    <n v="1338"/>
    <s v="Elizabeth Pena"/>
    <s v="robertdouglas@example.com"/>
    <n v="32"/>
    <s v="Other"/>
    <s v="Philips Hue Lights"/>
    <x v="297"/>
    <x v="0"/>
    <s v="Battery life"/>
    <s v="I'm having an issue with the {product_purchased}. Please assist._x000a__x000a_2.4.5 (9-12-2016) Corrected a minor bug in the &quot;I'm having an issue with the 'My Phone' I've tried clearing the cache and data for the {product_purchased} app, but the issue persists."/>
    <x v="2"/>
    <m/>
    <x v="0"/>
    <s v="Phone"/>
    <m/>
    <x v="0"/>
    <m/>
    <m/>
    <n v="0"/>
    <n v="1"/>
    <n v="0"/>
    <s v=""/>
  </r>
  <r>
    <n v="1339"/>
    <s v="David Scott"/>
    <s v="coffeyscott@example.org"/>
    <n v="40"/>
    <s v="Female"/>
    <s v="Nest Thermostat"/>
    <x v="376"/>
    <x v="3"/>
    <s v="Software bug"/>
    <s v="There seems to be a glitch in the {product_purchased} software. It freezes frequently, making it difficult to use. Can you please provide a solution?_x000a__x000a_No, it's not a problem that you can fix. Please give I'm not sure if this issue is specific to my device or if others have reported similar problems."/>
    <x v="0"/>
    <m/>
    <x v="1"/>
    <s v="Phone"/>
    <d v="2023-06-01T14:24:25"/>
    <x v="0"/>
    <m/>
    <m/>
    <n v="0"/>
    <n v="1"/>
    <n v="0"/>
    <s v=""/>
  </r>
  <r>
    <n v="1340"/>
    <s v="Dennis Bates"/>
    <s v="thomas05@example.com"/>
    <n v="45"/>
    <s v="Female"/>
    <s v="Microsoft Office"/>
    <x v="567"/>
    <x v="4"/>
    <s v="Data loss"/>
    <s v="I'm having an issue with the {product_purchased}. Please assist._x000a__x000a_Proud Member - scratched out $20_x000a__x000a_Premium Member - scratched out $10_x000a__x000a_Premium Member - scratched out $5_x000a__x000a_Premium Member - This problem started occurring after the recent software update. I haven't made any other changes to the device."/>
    <x v="1"/>
    <s v="Law dinner what admit white dream thousand."/>
    <x v="0"/>
    <s v="Email"/>
    <d v="2023-06-01T03:16:26"/>
    <x v="443"/>
    <n v="5"/>
    <m/>
    <n v="1"/>
    <n v="0"/>
    <n v="0"/>
    <s v=""/>
  </r>
  <r>
    <n v="1341"/>
    <s v="Jesus Ramos"/>
    <s v="erinburns@example.org"/>
    <n v="52"/>
    <s v="Male"/>
    <s v="Bose QuietComfort"/>
    <x v="612"/>
    <x v="0"/>
    <s v="Product setup"/>
    <s v="I've forgotten my password for my {product_purchased} account, and the password reset option is not working. How can I recover my account?_x000a__x000a_You might have noticed that some products from your mobile device may not make it to I've tried using different cables, adapters, or peripherals with my {product_purchased}, but the issue persists."/>
    <x v="0"/>
    <m/>
    <x v="3"/>
    <s v="Phone"/>
    <d v="2023-06-01T08:56:28"/>
    <x v="0"/>
    <m/>
    <m/>
    <n v="0"/>
    <n v="1"/>
    <n v="0"/>
    <s v=""/>
  </r>
  <r>
    <n v="1342"/>
    <s v="Heather Goodman"/>
    <s v="melissabennett@example.net"/>
    <n v="20"/>
    <s v="Male"/>
    <s v="GoPro Action Camera"/>
    <x v="613"/>
    <x v="3"/>
    <s v="Network problem"/>
    <s v="I'm having an issue with the {product_purchased}. Please assist. I'm not going anywhere! (Please). &quot; &gt; &quot; I can't help but think about the number one thing it will take to reach a successful product acquisition. I rely heavily on my {product_purchased} for my daily tasks, and this issue is hindering my productivity."/>
    <x v="1"/>
    <s v="Miss ability mother him benefit he note gas."/>
    <x v="1"/>
    <s v="Social media"/>
    <d v="2023-06-01T00:54:30"/>
    <x v="444"/>
    <n v="2"/>
    <n v="9"/>
    <n v="1"/>
    <n v="0"/>
    <n v="1"/>
    <n v="9"/>
  </r>
  <r>
    <n v="1343"/>
    <s v="Sheena Guzman"/>
    <s v="reginastone@example.com"/>
    <n v="47"/>
    <s v="Female"/>
    <s v="Fitbit Charge"/>
    <x v="280"/>
    <x v="2"/>
    <s v="Installation support"/>
    <s v="I'm having an issue with the {product_purchased}. Please assist._x000a__x000a_Product ID: 1680_x000a__x000a_Process: eos_x000a__x000a_Total price: $1245.95_x000a__x000a_A new way for users to pay via I'm using the original charger that came with my {product_purchased}, but it's not charging properly."/>
    <x v="0"/>
    <m/>
    <x v="0"/>
    <s v="Email"/>
    <d v="2023-05-31T23:18:31"/>
    <x v="0"/>
    <m/>
    <m/>
    <n v="0"/>
    <n v="1"/>
    <n v="0"/>
    <s v=""/>
  </r>
  <r>
    <n v="1344"/>
    <s v="Heather Taylor"/>
    <s v="nperez@example.net"/>
    <n v="51"/>
    <s v="Female"/>
    <s v="Samsung Galaxy"/>
    <x v="239"/>
    <x v="1"/>
    <s v="Network problem"/>
    <s v="I'm having an issue with the {product_purchased}. Please assist._x000a__x000a__x000a_Sorry, no images that I tried._x000a__x000a__x000a_If its a small item from the same seller as the original, I'm sorry_x000a__x000a_$29. I've already contacted customer support multiple times, but the issue remains unresolved."/>
    <x v="1"/>
    <s v="Receive fill building drop."/>
    <x v="0"/>
    <s v="Chat"/>
    <d v="2023-06-01T14:02:33"/>
    <x v="445"/>
    <n v="2"/>
    <m/>
    <n v="1"/>
    <n v="0"/>
    <n v="1"/>
    <s v=""/>
  </r>
  <r>
    <n v="1345"/>
    <s v="Lisa Smith"/>
    <s v="collinscarrie@example.org"/>
    <n v="44"/>
    <s v="Other"/>
    <s v="Samsung Galaxy"/>
    <x v="614"/>
    <x v="4"/>
    <s v="Account access"/>
    <s v="I've accidentally deleted important data from my {product_purchased}. Is there any way to recover the deleted files? I need them urgently. Is there a way to recover information from the product purchased?_x000a__x000a_Thank you for your interest in This problem started occurring after the recent software update. I haven't made any other changes to the device."/>
    <x v="0"/>
    <m/>
    <x v="1"/>
    <s v="Chat"/>
    <d v="2023-06-01T21:59:34"/>
    <x v="0"/>
    <m/>
    <m/>
    <n v="0"/>
    <n v="1"/>
    <n v="0"/>
    <s v=""/>
  </r>
  <r>
    <n v="1346"/>
    <s v="Savannah Ayala"/>
    <s v="thomas38@example.com"/>
    <n v="19"/>
    <s v="Other"/>
    <s v="Nintendo Switch"/>
    <x v="178"/>
    <x v="3"/>
    <s v="Network problem"/>
    <s v="I'm having an issue with the {product_purchased}. Please assist._x000a__x000a_My problem here is with the {product_id}. You've been asked to use what's called a unique ID, and have provided no other unique ID I'm concerned about the security of my {product_purchased} and would like to ensure that my data is safe."/>
    <x v="0"/>
    <m/>
    <x v="2"/>
    <s v="Phone"/>
    <d v="2023-06-01T16:22:36"/>
    <x v="0"/>
    <m/>
    <m/>
    <n v="0"/>
    <n v="1"/>
    <n v="0"/>
    <s v=""/>
  </r>
  <r>
    <n v="1347"/>
    <s v="Heather Walters"/>
    <s v="hillmichael@example.com"/>
    <n v="64"/>
    <s v="Female"/>
    <s v="Canon EOS"/>
    <x v="429"/>
    <x v="4"/>
    <s v="Product compatibility"/>
    <s v="I'm having an issue with the {product_purchased}. Please assist._x000a__x000a_When choosing a price, we take all information we have about a request in hand and add it to our webapp based on it. If you have a I need assistance as soon as possible because it's affecting my work and productivity."/>
    <x v="1"/>
    <s v="Watch watch big particularly."/>
    <x v="2"/>
    <s v="Chat"/>
    <d v="2023-06-01T07:44:38"/>
    <x v="446"/>
    <n v="4"/>
    <m/>
    <n v="1"/>
    <n v="0"/>
    <n v="0"/>
    <s v=""/>
  </r>
  <r>
    <n v="1348"/>
    <s v="Kelly Mckenzie"/>
    <s v="kathleenbrock@example.net"/>
    <n v="32"/>
    <s v="Other"/>
    <s v="Microsoft Surface"/>
    <x v="615"/>
    <x v="4"/>
    <s v="Payment issue"/>
    <s v="I'm having an issue with the {product_purchased}. Please assist._x000a__x000a_[27/12/2014, 5:23:33 PM] Remy: We have a case of the bot being a copycat of the original. This problem started occurring after the recent software update. I haven't made any other changes to the device."/>
    <x v="0"/>
    <m/>
    <x v="0"/>
    <s v="Email"/>
    <d v="2023-06-01T10:05:39"/>
    <x v="0"/>
    <m/>
    <m/>
    <n v="0"/>
    <n v="1"/>
    <n v="0"/>
    <s v=""/>
  </r>
  <r>
    <n v="1349"/>
    <s v="Caitlin Lawrence"/>
    <s v="ubailey@example.com"/>
    <n v="51"/>
    <s v="Male"/>
    <s v="Sony PlayStation"/>
    <x v="283"/>
    <x v="1"/>
    <s v="Installation support"/>
    <s v="I'm having an issue with the {product_purchased}. Please assist. Please contact me immediately for a replacement._x000a__x000a_A few notes on the website:_x000a__x000a_‚Ä¢I cannot find an explanation for my refund policy, so my only I've noticed a sudden decrease in battery life on my {product_purchased}. It used to last much longer."/>
    <x v="2"/>
    <m/>
    <x v="0"/>
    <s v="Chat"/>
    <m/>
    <x v="0"/>
    <m/>
    <m/>
    <n v="0"/>
    <n v="1"/>
    <n v="0"/>
    <s v=""/>
  </r>
  <r>
    <n v="1350"/>
    <s v="Ricardo Martin"/>
    <s v="anne77@example.com"/>
    <n v="55"/>
    <s v="Female"/>
    <s v="LG Washing Machine"/>
    <x v="331"/>
    <x v="3"/>
    <s v="Account access"/>
    <s v="I'm having an issue with the {product_purchased}. Please assist. No other email address is required._x000a__x000a_A confirmation email is required and I'll contact you shortly. I've noticed a sudden decrease in battery life on my {product_purchased}. It used to last much longer."/>
    <x v="2"/>
    <m/>
    <x v="2"/>
    <s v="Phone"/>
    <m/>
    <x v="0"/>
    <m/>
    <m/>
    <n v="0"/>
    <n v="1"/>
    <n v="0"/>
    <s v=""/>
  </r>
  <r>
    <n v="1351"/>
    <s v="Megan Johnson"/>
    <s v="isnyder@example.com"/>
    <n v="46"/>
    <s v="Female"/>
    <s v="Google Pixel"/>
    <x v="585"/>
    <x v="0"/>
    <s v="Product setup"/>
    <s v="I'm having an issue with the {product_purchased}. Please assist._x000a__x000a_5.2.3 * Update for latest 3.6.2, 5.0.1, 5.2.1 and 5.3. I've tried troubleshooting steps mentioned in the user manual, but the issue persists."/>
    <x v="1"/>
    <s v="Develop effort bank task thousand door believe."/>
    <x v="2"/>
    <s v="Social media"/>
    <d v="2023-06-01T18:37:44"/>
    <x v="447"/>
    <n v="1"/>
    <m/>
    <n v="1"/>
    <n v="0"/>
    <n v="1"/>
    <s v=""/>
  </r>
  <r>
    <n v="1352"/>
    <s v="Nancy Cooke"/>
    <s v="walterowen@example.org"/>
    <n v="18"/>
    <s v="Male"/>
    <s v="LG Smart TV"/>
    <x v="532"/>
    <x v="4"/>
    <s v="Cancellation request"/>
    <s v="I'm having trouble connecting my {product_purchased} to my home Wi-Fi network. It doesn't detect any networks, although other devices are connecting fine. What can be done to resolve this issue?_x000a__x000a__x000a_The solution is to I need assistance as soon as possible because it's affecting my work and productivity."/>
    <x v="1"/>
    <s v="Something mouth sit expect lose."/>
    <x v="0"/>
    <s v="Social media"/>
    <d v="2023-06-01T17:12:45"/>
    <x v="448"/>
    <n v="4"/>
    <m/>
    <n v="1"/>
    <n v="0"/>
    <n v="0"/>
    <s v=""/>
  </r>
  <r>
    <n v="1353"/>
    <s v="Lynn Bentley"/>
    <s v="richard83@example.org"/>
    <n v="38"/>
    <s v="Other"/>
    <s v="Sony PlayStation"/>
    <x v="493"/>
    <x v="1"/>
    <s v="Product compatibility"/>
    <s v="I'm having an issue with the {product_purchased}. Please assist._x000a__x000a_If you have any issues please share the results below with your team members! I'm concerned about the security of my {product_purchased} and would like to ensure that my data is safe."/>
    <x v="2"/>
    <m/>
    <x v="3"/>
    <s v="Social media"/>
    <m/>
    <x v="0"/>
    <m/>
    <m/>
    <n v="0"/>
    <n v="1"/>
    <n v="0"/>
    <s v=""/>
  </r>
  <r>
    <n v="1354"/>
    <s v="Gabriel Johnson"/>
    <s v="kwebster@example.com"/>
    <n v="69"/>
    <s v="Male"/>
    <s v="Philips Hue Lights"/>
    <x v="10"/>
    <x v="0"/>
    <s v="Payment issue"/>
    <s v="I'm having an issue with the {product_purchased}. Please assist. [1, 2]_x000a__x000a_In a nutshell, we have just gotten a new version of the product, and now at this point we are able to turn on The issue I'm facing is intermittent. Sometimes it works fine, but other times it acts up unexpectedly."/>
    <x v="1"/>
    <s v="Low throughout become soldier."/>
    <x v="1"/>
    <s v="Phone"/>
    <d v="2023-06-01T22:13:48"/>
    <x v="449"/>
    <n v="5"/>
    <m/>
    <n v="1"/>
    <n v="0"/>
    <n v="0"/>
    <s v=""/>
  </r>
  <r>
    <n v="1355"/>
    <s v="Cole Morgan"/>
    <s v="victoria85@example.net"/>
    <n v="46"/>
    <s v="Female"/>
    <s v="iPhone"/>
    <x v="334"/>
    <x v="1"/>
    <s v="Product compatibility"/>
    <s v="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
    <x v="1"/>
    <s v="Right allow big expect bad college pay expect."/>
    <x v="2"/>
    <s v="Chat"/>
    <d v="2023-05-31T22:55:48"/>
    <x v="450"/>
    <n v="3"/>
    <n v="2"/>
    <n v="1"/>
    <n v="0"/>
    <n v="0"/>
    <n v="2"/>
  </r>
  <r>
    <n v="1356"/>
    <s v="Brenda Hansen"/>
    <s v="abaldwin@example.net"/>
    <n v="58"/>
    <s v="Other"/>
    <s v="Microsoft Office"/>
    <x v="457"/>
    <x v="4"/>
    <s v="Peripheral compatibility"/>
    <s v="I've recently set up my {product_purchased}, but it fails to connect to any available networks. What steps should I take to troubleshoot this issue?_x000a__x000a_The same goes for creating a new account for both the new account I've noticed a peculiar error message popping up on my {product_purchased} screen. It says '{error_message}'. What does it mean?"/>
    <x v="1"/>
    <s v="Wind hair very nearly floor gun."/>
    <x v="2"/>
    <s v="Phone"/>
    <d v="2023-06-01T13:04:49"/>
    <x v="451"/>
    <n v="1"/>
    <n v="7"/>
    <n v="1"/>
    <n v="0"/>
    <n v="1"/>
    <n v="7"/>
  </r>
  <r>
    <n v="1357"/>
    <s v="Colleen Patel"/>
    <s v="smithamanda@example.net"/>
    <n v="45"/>
    <s v="Male"/>
    <s v="Roomba Robot Vacuum"/>
    <x v="116"/>
    <x v="0"/>
    <s v="Delivery problem"/>
    <s v="I'm having an issue with the {product_purchased}. Please assist. I will gladly reimburse you at no charge... The issue I'm facing is intermittent. Sometimes it works fine, but other times it acts up unexpectedly."/>
    <x v="1"/>
    <s v="Cell company prevent report."/>
    <x v="1"/>
    <s v="Chat"/>
    <d v="2023-06-01T06:58:50"/>
    <x v="452"/>
    <n v="2"/>
    <n v="15"/>
    <n v="1"/>
    <n v="0"/>
    <n v="1"/>
    <n v="15"/>
  </r>
  <r>
    <n v="1358"/>
    <s v="Michael Davidson"/>
    <s v="martintrevor@example.com"/>
    <n v="36"/>
    <s v="Male"/>
    <s v="MacBook Pro"/>
    <x v="583"/>
    <x v="1"/>
    <s v="Battery life"/>
    <s v="I'm having an issue with the {product_purchased}. Please assist._x000a__x000a_{product_paid.category} $10.0_x000a__x000a_{product_delivered.category} $10.0_x000a__x000a_{product_total I've noticed that the issue occurs consistently when I use a specific feature or application on my {product_purchased}."/>
    <x v="1"/>
    <s v="Three choose economic follow pretty while fast."/>
    <x v="2"/>
    <s v="Chat"/>
    <d v="2023-05-31T23:56:52"/>
    <x v="453"/>
    <n v="3"/>
    <n v="15"/>
    <n v="1"/>
    <n v="0"/>
    <n v="0"/>
    <n v="15"/>
  </r>
  <r>
    <n v="1359"/>
    <s v="Deborah Nelson"/>
    <s v="richardharris@example.org"/>
    <n v="69"/>
    <s v="Other"/>
    <s v="Microsoft Office"/>
    <x v="11"/>
    <x v="1"/>
    <s v="Software bug"/>
    <s v="I'm having an issue with the {product_purchased}. Please assist. Thank you I'm experiencing this issue on multiple devices of the same model, so it seems to be a widespread problem."/>
    <x v="2"/>
    <m/>
    <x v="2"/>
    <s v="Email"/>
    <m/>
    <x v="0"/>
    <m/>
    <m/>
    <n v="0"/>
    <n v="1"/>
    <n v="0"/>
    <s v=""/>
  </r>
  <r>
    <n v="1360"/>
    <s v="Amanda Stevens"/>
    <s v="bradfuller@example.com"/>
    <n v="43"/>
    <s v="Other"/>
    <s v="Bose SoundLink Speaker"/>
    <x v="278"/>
    <x v="0"/>
    <s v="Battery life"/>
    <s v="I'm having an issue with the {product_purchased}. Please assist. This product is for me only, and you are responsible for the outcome of this purchase. I've tried clearing the cache and data for the {product_purchased} app, but the issue persists."/>
    <x v="2"/>
    <m/>
    <x v="1"/>
    <s v="Chat"/>
    <m/>
    <x v="0"/>
    <m/>
    <m/>
    <n v="0"/>
    <n v="1"/>
    <n v="0"/>
    <s v=""/>
  </r>
  <r>
    <n v="1361"/>
    <s v="Alexander Moore"/>
    <s v="jonesjames@example.net"/>
    <n v="38"/>
    <s v="Other"/>
    <s v="Philips Hue Lights"/>
    <x v="92"/>
    <x v="0"/>
    <s v="Refund request"/>
    <s v="There seems to be a glitch in the {product_purchased} software. It freezes frequently, making it difficult to use. Can you please provide a solution?_x000a__x000a_No, I am not in charge but the hardware is not working correctly I'm experiencing this issue on multiple devices of the same model, so it seems to be a widespread problem."/>
    <x v="2"/>
    <m/>
    <x v="1"/>
    <s v="Phone"/>
    <m/>
    <x v="0"/>
    <m/>
    <m/>
    <n v="0"/>
    <n v="1"/>
    <n v="0"/>
    <s v=""/>
  </r>
  <r>
    <n v="1362"/>
    <s v="Brittany Martin"/>
    <s v="lauren97@example.net"/>
    <n v="51"/>
    <s v="Male"/>
    <s v="Adobe Photoshop"/>
    <x v="616"/>
    <x v="2"/>
    <s v="Product compatibility"/>
    <s v="I'm having an issue with the {product_purchased}. Please assist._x000a__x000a_The Product Number is from a company, but it is always a good idea to give it a descriptive number, as it will identify what you need to do I'm not sure if this issue is specific to my device or if others have reported similar problems."/>
    <x v="1"/>
    <s v="Either sure time Congress science cup."/>
    <x v="3"/>
    <s v="Phone"/>
    <d v="2023-06-01T00:55:56"/>
    <x v="454"/>
    <n v="3"/>
    <n v="5"/>
    <n v="1"/>
    <n v="0"/>
    <n v="0"/>
    <n v="5"/>
  </r>
  <r>
    <n v="1363"/>
    <s v="Johnathan Farrell"/>
    <s v="tyronehahn@example.com"/>
    <n v="52"/>
    <s v="Female"/>
    <s v="MacBook Pro"/>
    <x v="493"/>
    <x v="0"/>
    <s v="Delivery problem"/>
    <s v="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
    <x v="0"/>
    <m/>
    <x v="3"/>
    <s v="Phone"/>
    <d v="2023-06-01T12:49:58"/>
    <x v="0"/>
    <m/>
    <m/>
    <n v="0"/>
    <n v="1"/>
    <n v="0"/>
    <s v=""/>
  </r>
  <r>
    <n v="1364"/>
    <s v="Paul Lopez"/>
    <s v="sanforddouglas@example.net"/>
    <n v="46"/>
    <s v="Female"/>
    <s v="Adobe Photoshop"/>
    <x v="617"/>
    <x v="1"/>
    <s v="Data loss"/>
    <s v="I'm having an issue with the {product_purchased}. Please assist. I'd like to fix this issue so it doesn't happen again._x000a__x000a_&quot;_x000a__x000a__x000a_The next thing I know, a couple of people who purchased the { I've performed a factory reset on my {product_purchased}, hoping it would resolve the problem, but it didn't help."/>
    <x v="0"/>
    <m/>
    <x v="3"/>
    <s v="Social media"/>
    <d v="2023-06-01T21:43:00"/>
    <x v="0"/>
    <m/>
    <m/>
    <n v="0"/>
    <n v="1"/>
    <n v="0"/>
    <s v=""/>
  </r>
  <r>
    <n v="1365"/>
    <s v="David Warren"/>
    <s v="gabriella48@example.net"/>
    <n v="30"/>
    <s v="Male"/>
    <s v="Nintendo Switch"/>
    <x v="16"/>
    <x v="1"/>
    <s v="Installation support"/>
    <s v="I'm having an issue with the {product_purchased}. Please assist. A product in this format must first be placed in a store that is not marked as a &quot;store&quot;._x000a__x000a_Shipping_x000a__x000a_We reserve the right to do business I'm not sure if this issue is specific to my device or if others have reported similar problems."/>
    <x v="2"/>
    <m/>
    <x v="3"/>
    <s v="Chat"/>
    <m/>
    <x v="0"/>
    <m/>
    <m/>
    <n v="0"/>
    <n v="1"/>
    <n v="0"/>
    <s v=""/>
  </r>
  <r>
    <n v="1366"/>
    <s v="Jason Marshall"/>
    <s v="donking@example.net"/>
    <n v="29"/>
    <s v="Male"/>
    <s v="Sony Xperia"/>
    <x v="618"/>
    <x v="3"/>
    <s v="Product compatibility"/>
    <s v="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
    <x v="2"/>
    <m/>
    <x v="3"/>
    <s v="Phone"/>
    <m/>
    <x v="0"/>
    <m/>
    <m/>
    <n v="0"/>
    <n v="1"/>
    <n v="0"/>
    <s v=""/>
  </r>
  <r>
    <n v="1367"/>
    <s v="Natalie Thompson"/>
    <s v="shannon35@example.net"/>
    <n v="67"/>
    <s v="Other"/>
    <s v="LG Smart TV"/>
    <x v="619"/>
    <x v="0"/>
    <s v="Data loss"/>
    <s v="I'm having an issue with the {product_purchased}. Please assist._x000a__x000a_What was your response?_x000a__x000a_The response contains &quot;I will have your refund for free, provided that you've received all refundable products and all the I've followed the troubleshooting steps mentioned in the user manual, but the issue persists."/>
    <x v="2"/>
    <m/>
    <x v="1"/>
    <s v="Phone"/>
    <m/>
    <x v="0"/>
    <m/>
    <m/>
    <n v="0"/>
    <n v="1"/>
    <n v="0"/>
    <s v=""/>
  </r>
  <r>
    <n v="1368"/>
    <s v="Andrew Alvarez"/>
    <s v="justin60@example.org"/>
    <n v="33"/>
    <s v="Other"/>
    <s v="Canon EOS"/>
    <x v="619"/>
    <x v="4"/>
    <s v="Payment issue"/>
    <s v="I'm having an issue with the {product_purchased}. Please assist._x000a__x000a_0x1712f5e9023_x000a__x000a_0x17122e0a1fd_x000a__x000a_0x1712a5a8c I've tried using different cables, adapters, or peripherals with my {product_purchased}, but the issue persists."/>
    <x v="2"/>
    <m/>
    <x v="1"/>
    <s v="Phone"/>
    <m/>
    <x v="0"/>
    <m/>
    <m/>
    <n v="0"/>
    <n v="1"/>
    <n v="0"/>
    <s v=""/>
  </r>
  <r>
    <n v="1369"/>
    <s v="Monica Boyd"/>
    <s v="jacob31@example.org"/>
    <n v="57"/>
    <s v="Other"/>
    <s v="Sony 4K HDR TV"/>
    <x v="512"/>
    <x v="3"/>
    <s v="Product compatibility"/>
    <s v="I'm having an issue with the {product_purchased}. Please assist._x000a__x000a_I'd like to get all my stuff straightened out. I need to try a different machine. I'm concerned about the security of my {product_purchased} and would like to ensure that my data is safe."/>
    <x v="2"/>
    <m/>
    <x v="3"/>
    <s v="Email"/>
    <m/>
    <x v="0"/>
    <m/>
    <m/>
    <n v="0"/>
    <n v="1"/>
    <n v="0"/>
    <s v=""/>
  </r>
  <r>
    <n v="1370"/>
    <s v="Adam Hayes"/>
    <s v="ubenson@example.com"/>
    <n v="45"/>
    <s v="Male"/>
    <s v="Sony Xperia"/>
    <x v="411"/>
    <x v="2"/>
    <s v="Refund request"/>
    <s v="I'm having trouble connecting my {product_purchased} to my home Wi-Fi network. It doesn't detect any networks, although other devices are connecting fine. What can be done to resolve this issue?_x000a__x000a_I'm having trouble I'm unable to find the option to perform the desired action in the {product_purchased}. Could you please guide me through the steps?"/>
    <x v="2"/>
    <m/>
    <x v="1"/>
    <s v="Social media"/>
    <m/>
    <x v="0"/>
    <m/>
    <m/>
    <n v="0"/>
    <n v="1"/>
    <n v="0"/>
    <s v=""/>
  </r>
  <r>
    <n v="1371"/>
    <s v="Reginald Shepard"/>
    <s v="john02@example.com"/>
    <n v="46"/>
    <s v="Male"/>
    <s v="Autodesk AutoCAD"/>
    <x v="364"/>
    <x v="0"/>
    <s v="Data loss"/>
    <s v="I'm having an issue with the {product_purchased}. Please assist._x000a__x000a_Q: Can I buy more than one copy of the item?_x000a__x000a_A: All sales are limited to 1 (1) copy. (Except for I need assistance as soon as possible because it's affecting my work and productivity."/>
    <x v="1"/>
    <s v="Sport forget even effect practice kitchen."/>
    <x v="0"/>
    <s v="Social media"/>
    <d v="2023-06-01T14:08:09"/>
    <x v="455"/>
    <n v="5"/>
    <m/>
    <n v="1"/>
    <n v="0"/>
    <n v="0"/>
    <s v=""/>
  </r>
  <r>
    <n v="1372"/>
    <s v="Daniel Carter"/>
    <s v="darin95@example.org"/>
    <n v="23"/>
    <s v="Other"/>
    <s v="Fitbit Charge"/>
    <x v="4"/>
    <x v="0"/>
    <s v="Product setup"/>
    <s v="There seems to be a glitch in the {product_purchased} software. It freezes frequently, making it difficult to use. Can you please provide a solution? I've tried clearing the cache and data for the {product_purchased} app, but the issue persists."/>
    <x v="0"/>
    <m/>
    <x v="2"/>
    <s v="Social media"/>
    <d v="2023-06-01T19:26:09"/>
    <x v="0"/>
    <m/>
    <m/>
    <n v="0"/>
    <n v="1"/>
    <n v="0"/>
    <s v=""/>
  </r>
  <r>
    <n v="1373"/>
    <s v="Brenda Morris"/>
    <s v="xmanning@example.net"/>
    <n v="30"/>
    <s v="Female"/>
    <s v="Philips Hue Lights"/>
    <x v="417"/>
    <x v="4"/>
    <s v="Product compatibility"/>
    <s v="I'm having an issue with the {product_purchased}. Please assist._x000a__x000a_If it detects a product on your website then it's your time to take action!_x000a__x000a_Once you have logged in to your website, you'll see I rely heavily on my {product_purchased} for my daily tasks, and this issue is hindering my productivity."/>
    <x v="1"/>
    <s v="Resource until fish safe full."/>
    <x v="1"/>
    <s v="Chat"/>
    <d v="2023-06-01T20:00:11"/>
    <x v="456"/>
    <n v="1"/>
    <m/>
    <n v="1"/>
    <n v="0"/>
    <n v="1"/>
    <s v=""/>
  </r>
  <r>
    <n v="1374"/>
    <s v="Anna Schmidt MD"/>
    <s v="robinsonkelly@example.net"/>
    <n v="46"/>
    <s v="Male"/>
    <s v="Google Nest"/>
    <x v="620"/>
    <x v="1"/>
    <s v="Cancellation request"/>
    <s v="There seems to be a glitch in the {product_purchased} software. It freezes frequently, making it difficult to use. Can you please provide a solution?_x000a__x000a_Thank you! Please provide a solution if there is a question - please I'm experiencing this issue on multiple devices of the same model, so it seems to be a widespread problem."/>
    <x v="1"/>
    <s v="Without purpose far range project leader operation."/>
    <x v="3"/>
    <s v="Social media"/>
    <d v="2023-06-01T20:32:12"/>
    <x v="457"/>
    <n v="3"/>
    <m/>
    <n v="1"/>
    <n v="0"/>
    <n v="0"/>
    <s v=""/>
  </r>
  <r>
    <n v="1375"/>
    <s v="Rachel James"/>
    <s v="meghan71@example.net"/>
    <n v="40"/>
    <s v="Female"/>
    <s v="Roomba Robot Vacuum"/>
    <x v="507"/>
    <x v="1"/>
    <s v="Refund request"/>
    <s v="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
    <x v="0"/>
    <m/>
    <x v="0"/>
    <s v="Social media"/>
    <d v="2023-06-01T14:31:14"/>
    <x v="0"/>
    <m/>
    <m/>
    <n v="0"/>
    <n v="1"/>
    <n v="0"/>
    <s v=""/>
  </r>
  <r>
    <n v="1376"/>
    <s v="Mary Mclean"/>
    <s v="matthewmurphy@example.org"/>
    <n v="28"/>
    <s v="Male"/>
    <s v="Google Pixel"/>
    <x v="261"/>
    <x v="3"/>
    <s v="Installation support"/>
    <s v="I'm having an issue with the {product_purchased}. Please assist. I'm worried that the issue might be hardware-related and might require repair or replacement."/>
    <x v="0"/>
    <m/>
    <x v="1"/>
    <s v="Phone"/>
    <d v="2023-06-01T05:55:14"/>
    <x v="0"/>
    <m/>
    <m/>
    <n v="0"/>
    <n v="1"/>
    <n v="0"/>
    <s v=""/>
  </r>
  <r>
    <n v="1377"/>
    <s v="Sarah Watkins"/>
    <s v="maryholloway@example.org"/>
    <n v="52"/>
    <s v="Male"/>
    <s v="LG OLED"/>
    <x v="27"/>
    <x v="4"/>
    <s v="Cancellation request"/>
    <s v="The {product_purchased} is unable to establish a stable internet connection. It keeps disconnecting intermittently. How can I troubleshoot this network problem?_x000a__x000a_You can resolve the problem by asking for another DHCP address. If the I've noticed a sudden decrease in battery life on my {product_purchased}. It used to last much longer."/>
    <x v="0"/>
    <m/>
    <x v="2"/>
    <s v="Social media"/>
    <d v="2023-06-01T01:57:15"/>
    <x v="0"/>
    <m/>
    <m/>
    <n v="0"/>
    <n v="1"/>
    <n v="0"/>
    <s v=""/>
  </r>
  <r>
    <n v="1378"/>
    <s v="Toni Callahan"/>
    <s v="craigmckenzie@example.net"/>
    <n v="36"/>
    <s v="Male"/>
    <s v="GoPro Hero"/>
    <x v="387"/>
    <x v="3"/>
    <s v="Payment issue"/>
    <s v="I'm unable to access my {product_purchased} account. It keeps displaying an 'Invalid Credentials' error, even though I'm using the correct login information. How can I regain access to my account?_x000a__x000a_The best I've recently updated the firmware of my {product_purchased}, and the issue started happening afterward. Could it be related to the update?"/>
    <x v="1"/>
    <s v="After recent top employee apply."/>
    <x v="2"/>
    <s v="Email"/>
    <d v="2023-06-01T03:32:15"/>
    <x v="458"/>
    <n v="3"/>
    <n v="12"/>
    <n v="1"/>
    <n v="0"/>
    <n v="0"/>
    <n v="12"/>
  </r>
  <r>
    <n v="1379"/>
    <s v="Renee Lynch"/>
    <s v="tammyward@example.org"/>
    <n v="49"/>
    <s v="Female"/>
    <s v="GoPro Hero"/>
    <x v="349"/>
    <x v="2"/>
    <s v="Display issue"/>
    <s v="I'm having an issue with the {product_purchased}. Please assist._x000a__x000a_This item is not eligible for offer-grade and will be sold OUT._x000a__x000a_Please enter a number less than or equal to $qty I've already contacted customer support multiple times, but the issue remains unresolved."/>
    <x v="1"/>
    <s v="Memory soon man movement blue."/>
    <x v="2"/>
    <s v="Email"/>
    <d v="2023-06-01T20:01:17"/>
    <x v="459"/>
    <n v="1"/>
    <m/>
    <n v="1"/>
    <n v="0"/>
    <n v="1"/>
    <s v=""/>
  </r>
  <r>
    <n v="1380"/>
    <s v="Melinda Ortiz"/>
    <s v="derrick12@example.com"/>
    <n v="19"/>
    <s v="Male"/>
    <s v="Sony Xperia"/>
    <x v="621"/>
    <x v="4"/>
    <s v="Product compatibility"/>
    <s v="I'm having an issue with the {product_purchased}. Please assist. Thank you for your time and please help me solve this issue._x000a__x000a_[{&quot;id&quot;:0, &quot;title&quot;: [&quot;MULTI2-X-T This problem started occurring after the recent software update. I haven't made any other changes to the device."/>
    <x v="2"/>
    <m/>
    <x v="3"/>
    <s v="Phone"/>
    <m/>
    <x v="0"/>
    <m/>
    <m/>
    <n v="0"/>
    <n v="1"/>
    <n v="0"/>
    <s v=""/>
  </r>
  <r>
    <n v="1381"/>
    <s v="Eric Dean"/>
    <s v="ochoachristopher@example.net"/>
    <n v="21"/>
    <s v="Male"/>
    <s v="Canon EOS"/>
    <x v="271"/>
    <x v="4"/>
    <s v="Display issue"/>
    <s v="I'm having an issue with the {product_purchased}. Please assist._x000a__x000a_I have to type'saved' in the search box and search the page again. Please send it to {product_purchased}. I I'm unable to find the option to perform the desired action in the {product_purchased}. Could you please guide me through the steps?"/>
    <x v="2"/>
    <m/>
    <x v="3"/>
    <s v="Chat"/>
    <m/>
    <x v="0"/>
    <m/>
    <m/>
    <n v="0"/>
    <n v="1"/>
    <n v="0"/>
    <s v=""/>
  </r>
  <r>
    <n v="1382"/>
    <s v="Jason Meza"/>
    <s v="sandersangela@example.com"/>
    <n v="51"/>
    <s v="Other"/>
    <s v="LG Smart TV"/>
    <x v="622"/>
    <x v="3"/>
    <s v="Battery life"/>
    <s v="I'm having an issue with the {product_purchased}. Please assist. I'll try and provide updates. I'm unable to find the option to perform the desired action in the {product_purchased}. Could you please guide me through the steps?"/>
    <x v="2"/>
    <m/>
    <x v="2"/>
    <s v="Social media"/>
    <m/>
    <x v="0"/>
    <m/>
    <m/>
    <n v="0"/>
    <n v="1"/>
    <n v="0"/>
    <s v=""/>
  </r>
  <r>
    <n v="1383"/>
    <s v="Darren Ingram"/>
    <s v="grayerin@example.org"/>
    <n v="65"/>
    <s v="Female"/>
    <s v="Samsung Soundbar"/>
    <x v="623"/>
    <x v="3"/>
    <s v="Network problem"/>
    <s v="There seems to be a glitch in the {product_purchased} software. It freezes frequently, making it difficult to use. Can you please provide a solution? Thanks. Thanks! I'm not sure if this issue is specific to my device or if others have reported similar problems."/>
    <x v="1"/>
    <s v="Growth whole dream site foreign with center."/>
    <x v="0"/>
    <s v="Email"/>
    <d v="2023-06-01T10:38:21"/>
    <x v="460"/>
    <n v="5"/>
    <n v="8"/>
    <n v="1"/>
    <n v="0"/>
    <n v="0"/>
    <n v="8"/>
  </r>
  <r>
    <n v="1384"/>
    <s v="Shane James"/>
    <s v="mhoward@example.com"/>
    <n v="31"/>
    <s v="Male"/>
    <s v="Nikon D"/>
    <x v="77"/>
    <x v="0"/>
    <s v="Account access"/>
    <s v="I'm having trouble connecting my {product_purchased} to my home Wi-Fi network. It doesn't detect any networks, although other devices are connecting fine. What can be done to resolve this issue?_x000a__x000a_We can do everything I've performed a factory reset on my {product_purchased}, hoping it would resolve the problem, but it didn't help."/>
    <x v="1"/>
    <s v="Ago body probably more suggest."/>
    <x v="1"/>
    <s v="Social media"/>
    <d v="2023-06-01T00:34:22"/>
    <x v="461"/>
    <n v="2"/>
    <n v="0"/>
    <n v="1"/>
    <n v="0"/>
    <n v="1"/>
    <n v="0"/>
  </r>
  <r>
    <n v="1385"/>
    <s v="Erika Barber"/>
    <s v="zdunn@example.net"/>
    <n v="49"/>
    <s v="Female"/>
    <s v="MacBook Pro"/>
    <x v="37"/>
    <x v="1"/>
    <s v="Cancellation request"/>
    <s v="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
    <x v="2"/>
    <m/>
    <x v="0"/>
    <s v="Email"/>
    <m/>
    <x v="0"/>
    <m/>
    <m/>
    <n v="0"/>
    <n v="1"/>
    <n v="0"/>
    <s v=""/>
  </r>
  <r>
    <n v="1386"/>
    <s v="Lawrence Anthony"/>
    <s v="jay44@example.com"/>
    <n v="25"/>
    <s v="Male"/>
    <s v="LG OLED"/>
    <x v="71"/>
    <x v="4"/>
    <s v="Cancellation request"/>
    <s v="I'm having an issue with the {product_purchased}. Please assist._x000a__x000a_I don't understand. What is the problem with the {product_purchased}. I've read that by &quot;I don't understand. What is The issue I'm facing is intermittent. Sometimes it works fine, but other times it acts up unexpectedly."/>
    <x v="0"/>
    <m/>
    <x v="3"/>
    <s v="Chat"/>
    <d v="2023-06-01T15:15:25"/>
    <x v="0"/>
    <m/>
    <m/>
    <n v="0"/>
    <n v="1"/>
    <n v="0"/>
    <s v=""/>
  </r>
  <r>
    <n v="1387"/>
    <s v="Ian Coleman"/>
    <s v="brownaudrey@example.com"/>
    <n v="27"/>
    <s v="Male"/>
    <s v="iPhone"/>
    <x v="322"/>
    <x v="1"/>
    <s v="Installation support"/>
    <s v="I'm facing a problem with my {product_purchased}. The {product_purchased} is not turning on. It was working fine until yesterday, but now it doesn't respond. I am sure it works fine, but my I've already contacted customer support multiple times, but the issue remains unresolved."/>
    <x v="2"/>
    <m/>
    <x v="0"/>
    <s v="Email"/>
    <m/>
    <x v="0"/>
    <m/>
    <m/>
    <n v="0"/>
    <n v="1"/>
    <n v="0"/>
    <s v=""/>
  </r>
  <r>
    <n v="1388"/>
    <s v="Eric Garcia"/>
    <s v="jonesdevin@example.com"/>
    <n v="60"/>
    <s v="Male"/>
    <s v="Fitbit Charge"/>
    <x v="624"/>
    <x v="2"/>
    <s v="Cancellation request"/>
    <s v="I've recently set up my {product_purchased}, but it fails to connect to any available networks. What steps should I take to troubleshoot this issue?_x000a__x000a_It seems the router is in a &quot;kill switch&quot;, so I I've noticed that the issue occurs consistently when I use a specific feature or application on my {product_purchased}."/>
    <x v="0"/>
    <m/>
    <x v="3"/>
    <s v="Social media"/>
    <d v="2023-06-01T05:19:27"/>
    <x v="0"/>
    <m/>
    <m/>
    <n v="0"/>
    <n v="1"/>
    <n v="0"/>
    <s v=""/>
  </r>
  <r>
    <n v="1389"/>
    <s v="Jason Smith"/>
    <s v="elainepreston@example.org"/>
    <n v="31"/>
    <s v="Other"/>
    <s v="Xbox"/>
    <x v="160"/>
    <x v="3"/>
    <s v="Cancellation request"/>
    <s v="I'm having an issue with the {product_purchased}. Please assist._x000a__x000a_Thanks! As a result, I Vs. the {product_purchase}. In this particular case, I must send you a text message, requesting I'm using the original charger that came with my {product_purchased}, but it's not charging properly."/>
    <x v="2"/>
    <m/>
    <x v="3"/>
    <s v="Social media"/>
    <m/>
    <x v="0"/>
    <m/>
    <m/>
    <n v="0"/>
    <n v="1"/>
    <n v="0"/>
    <s v=""/>
  </r>
  <r>
    <n v="1390"/>
    <s v="Brian Gonzalez"/>
    <s v="markflowers@example.com"/>
    <n v="44"/>
    <s v="Other"/>
    <s v="MacBook Pro"/>
    <x v="449"/>
    <x v="3"/>
    <s v="Product compatibility"/>
    <s v="I'm having an issue with the {product_purchased}. Please assist._x000a__x000a_Product_x000a__x000a_Please remember that this item is still available for pre-ordered products. The standard value of the current product at checkout is $0. This I'm unable to find the option to perform the desired action in the {product_purchased}. Could you please guide me through the steps?"/>
    <x v="2"/>
    <m/>
    <x v="2"/>
    <s v="Phone"/>
    <m/>
    <x v="0"/>
    <m/>
    <m/>
    <n v="0"/>
    <n v="1"/>
    <n v="0"/>
    <s v=""/>
  </r>
  <r>
    <n v="1391"/>
    <s v="Anita Smith"/>
    <s v="jhooper@example.net"/>
    <n v="45"/>
    <s v="Other"/>
    <s v="Roomba Robot Vacuum"/>
    <x v="469"/>
    <x v="0"/>
    <s v="Payment issue"/>
    <s v="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
    <x v="1"/>
    <s v="Development two face try front still."/>
    <x v="2"/>
    <s v="Social media"/>
    <d v="2023-05-31T23:57:31"/>
    <x v="462"/>
    <n v="1"/>
    <n v="15"/>
    <n v="1"/>
    <n v="0"/>
    <n v="1"/>
    <n v="15"/>
  </r>
  <r>
    <n v="1392"/>
    <s v="Eduardo Mitchell"/>
    <s v="amandajohnson@example.org"/>
    <n v="48"/>
    <s v="Other"/>
    <s v="PlayStation"/>
    <x v="489"/>
    <x v="0"/>
    <s v="Cancellation request"/>
    <s v="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
    <x v="2"/>
    <m/>
    <x v="0"/>
    <s v="Phone"/>
    <m/>
    <x v="0"/>
    <m/>
    <m/>
    <n v="0"/>
    <n v="1"/>
    <n v="0"/>
    <s v=""/>
  </r>
  <r>
    <n v="1393"/>
    <s v="Becky Bailey"/>
    <s v="nancybrown@example.net"/>
    <n v="19"/>
    <s v="Male"/>
    <s v="MacBook Pro"/>
    <x v="625"/>
    <x v="4"/>
    <s v="Peripheral compatibility"/>
    <s v="I'm having an issue with the {product_purchased}. Please assist._x000a__x000a_Product_x000a__x000a_Product was not available. Please select the one you need from dropdown menu._x000a__x000a_Please select Product | Location_x000a__x000a_Quantity: I've noticed a peculiar error message popping up on my {product_purchased} screen. It says '{error_message}'. What does it mean?"/>
    <x v="0"/>
    <m/>
    <x v="3"/>
    <s v="Email"/>
    <d v="2023-06-01T04:34:35"/>
    <x v="0"/>
    <m/>
    <m/>
    <n v="0"/>
    <n v="1"/>
    <n v="0"/>
    <s v=""/>
  </r>
  <r>
    <n v="1394"/>
    <s v="Katie Lewis"/>
    <s v="juliepeterson@example.com"/>
    <n v="20"/>
    <s v="Female"/>
    <s v="Asus ROG"/>
    <x v="220"/>
    <x v="4"/>
    <s v="Cancellation request"/>
    <s v="I'm having an issue with the {product_purchased}. Please assist. I've performed a factory reset on my {product_purchased}, hoping it would resolve the problem, but it didn't help."/>
    <x v="0"/>
    <m/>
    <x v="3"/>
    <s v="Social media"/>
    <d v="2023-06-01T09:01:35"/>
    <x v="0"/>
    <m/>
    <m/>
    <n v="0"/>
    <n v="1"/>
    <n v="0"/>
    <s v=""/>
  </r>
  <r>
    <n v="1395"/>
    <s v="Tracy Bartlett"/>
    <s v="stephaniesanchez@example.com"/>
    <n v="61"/>
    <s v="Male"/>
    <s v="Lenovo ThinkPad"/>
    <x v="626"/>
    <x v="2"/>
    <s v="Delivery problem"/>
    <s v="I'm having an issue with the {product_purchased}. Please assist._x000a__x000a_Here is an example_x000a__x000a_I'm having a problem with the product purchases. Please assist._x000a__x000a_For example,_x000a__x000a_My business has been in I've tried using different cables, adapters, or peripherals with my {product_purchased}, but the issue persists."/>
    <x v="0"/>
    <m/>
    <x v="0"/>
    <s v="Email"/>
    <d v="2023-05-31T23:45:36"/>
    <x v="0"/>
    <m/>
    <m/>
    <n v="0"/>
    <n v="1"/>
    <n v="0"/>
    <s v=""/>
  </r>
  <r>
    <n v="1396"/>
    <s v="Mrs. Sarah Kaiser"/>
    <s v="stephanie85@example.org"/>
    <n v="36"/>
    <s v="Male"/>
    <s v="Garmin Forerunner"/>
    <x v="507"/>
    <x v="1"/>
    <s v="Battery life"/>
    <s v="I'm having an issue with the {product_purchased}. Please assist. I've checked the device settings and made sure that everything is configured correctly."/>
    <x v="1"/>
    <s v="Time letter consumer until claim go final."/>
    <x v="1"/>
    <s v="Phone"/>
    <d v="2023-06-01T21:46:37"/>
    <x v="463"/>
    <n v="2"/>
    <m/>
    <n v="1"/>
    <n v="0"/>
    <n v="1"/>
    <s v=""/>
  </r>
  <r>
    <n v="1397"/>
    <s v="Grace Scott"/>
    <s v="jessica01@example.org"/>
    <n v="55"/>
    <s v="Male"/>
    <s v="PlayStation"/>
    <x v="549"/>
    <x v="0"/>
    <s v="Refund request"/>
    <s v="The {product_purchased} is unable to establish a stable internet connection. It keeps disconnecting intermittently. How can I troubleshoot this network problem?_x000a__x000a_Network troubleshooting can be very tedious, especially if the device you try I need assistance as soon as possible because it's affecting my work and productivity."/>
    <x v="2"/>
    <m/>
    <x v="0"/>
    <s v="Chat"/>
    <m/>
    <x v="0"/>
    <m/>
    <m/>
    <n v="0"/>
    <n v="1"/>
    <n v="0"/>
    <s v=""/>
  </r>
  <r>
    <n v="1398"/>
    <s v="Donald Flores"/>
    <s v="moorelindsay@example.com"/>
    <n v="66"/>
    <s v="Male"/>
    <s v="Amazon Kindle"/>
    <x v="238"/>
    <x v="1"/>
    <s v="Product compatibility"/>
    <s v="I'm having an issue with the {product_purchased}. Please assist._x000a__x000a_How do I get my $25 gift card refund?_x000a__x000a_Give the address to purchase the card. Use this link to get the card: I'm unable to find the option to perform the desired action in the {product_purchased}. Could you please guide me through the steps?"/>
    <x v="1"/>
    <s v="Star hold sport him worker."/>
    <x v="1"/>
    <s v="Phone"/>
    <d v="2023-06-01T05:05:40"/>
    <x v="464"/>
    <n v="4"/>
    <m/>
    <n v="1"/>
    <n v="0"/>
    <n v="0"/>
    <s v=""/>
  </r>
  <r>
    <n v="1399"/>
    <s v="William Gallagher"/>
    <s v="amartinez@example.org"/>
    <n v="44"/>
    <s v="Other"/>
    <s v="Google Pixel"/>
    <x v="186"/>
    <x v="2"/>
    <s v="Payment issue"/>
    <s v="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
    <x v="2"/>
    <m/>
    <x v="1"/>
    <s v="Email"/>
    <m/>
    <x v="0"/>
    <m/>
    <m/>
    <n v="0"/>
    <n v="1"/>
    <n v="0"/>
    <s v=""/>
  </r>
  <r>
    <n v="1400"/>
    <s v="David Watson"/>
    <s v="kross@example.net"/>
    <n v="52"/>
    <s v="Female"/>
    <s v="Nikon D"/>
    <x v="627"/>
    <x v="4"/>
    <s v="Battery life"/>
    <s v="I'm having an issue with the {product_purchased}. Please assist._x000a__x000a_This page requires Javascript to work properly._x000a__x000a_Thank you for your understanding. We sincerely appreciate your interest._x000a__x000a_Please try again with a different browser I need assistance as soon as possible because it's affecting my work and productivity."/>
    <x v="1"/>
    <s v="Town audience before western."/>
    <x v="3"/>
    <s v="Phone"/>
    <d v="2023-06-01T14:28:43"/>
    <x v="465"/>
    <n v="2"/>
    <n v="6"/>
    <n v="1"/>
    <n v="0"/>
    <n v="1"/>
    <n v="6"/>
  </r>
  <r>
    <n v="1401"/>
    <s v="Darin Woods"/>
    <s v="usmith@example.com"/>
    <n v="68"/>
    <s v="Female"/>
    <s v="PlayStation"/>
    <x v="357"/>
    <x v="2"/>
    <s v="Account access"/>
    <s v="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
    <x v="2"/>
    <m/>
    <x v="0"/>
    <s v="Chat"/>
    <m/>
    <x v="0"/>
    <m/>
    <m/>
    <n v="0"/>
    <n v="1"/>
    <n v="0"/>
    <s v=""/>
  </r>
  <r>
    <n v="1402"/>
    <s v="Amanda Waters"/>
    <s v="njones@example.org"/>
    <n v="65"/>
    <s v="Other"/>
    <s v="Nintendo Switch Pro Controller"/>
    <x v="313"/>
    <x v="4"/>
    <s v="Product compatibility"/>
    <s v="I'm having an issue with the {product_purchased}. Please assist. I've tried to fix my broken machine and have this update to help: http://www.wonderguild.com/forum/index.php/topic I've noticed a sudden decrease in battery life on my {product_purchased}. It used to last much longer."/>
    <x v="0"/>
    <m/>
    <x v="2"/>
    <s v="Email"/>
    <d v="2023-06-01T04:24:47"/>
    <x v="0"/>
    <m/>
    <m/>
    <n v="0"/>
    <n v="1"/>
    <n v="0"/>
    <s v=""/>
  </r>
  <r>
    <n v="1403"/>
    <s v="Michelle Ochoa"/>
    <s v="mattheweverett@example.net"/>
    <n v="60"/>
    <s v="Female"/>
    <s v="Samsung Soundbar"/>
    <x v="614"/>
    <x v="0"/>
    <s v="Delivery problem"/>
    <s v="I've recently set up my {product_purchased}, but it fails to connect to any available networks. What steps should I take to troubleshoot this issue?_x000a__x000a__x000a_To download all the available commands (click here) please read the I've tried using different cables, adapters, or peripherals with my {product_purchased}, but the issue persists."/>
    <x v="2"/>
    <m/>
    <x v="3"/>
    <s v="Phone"/>
    <m/>
    <x v="0"/>
    <m/>
    <m/>
    <n v="0"/>
    <n v="1"/>
    <n v="0"/>
    <s v=""/>
  </r>
  <r>
    <n v="1404"/>
    <s v="John Goodman"/>
    <s v="gonzalezpaul@example.org"/>
    <n v="24"/>
    <s v="Other"/>
    <s v="Adobe Photoshop"/>
    <x v="154"/>
    <x v="4"/>
    <s v="Product recommendation"/>
    <s v="I'm having an issue with the {product_purchased}. Please assist._x000a__x000a_(This will send an unsolicited payment without the correct information. We'll get it back.) I'm not sure if this issue is specific to my device or if others have reported similar problems."/>
    <x v="2"/>
    <m/>
    <x v="1"/>
    <s v="Chat"/>
    <m/>
    <x v="0"/>
    <m/>
    <m/>
    <n v="0"/>
    <n v="1"/>
    <n v="0"/>
    <s v=""/>
  </r>
  <r>
    <n v="1405"/>
    <s v="Michael Ward"/>
    <s v="leejohn@example.com"/>
    <n v="22"/>
    <s v="Male"/>
    <s v="LG Smart TV"/>
    <x v="533"/>
    <x v="3"/>
    <s v="Network problem"/>
    <s v="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
    <x v="2"/>
    <m/>
    <x v="0"/>
    <s v="Social media"/>
    <m/>
    <x v="0"/>
    <m/>
    <m/>
    <n v="0"/>
    <n v="1"/>
    <n v="0"/>
    <s v=""/>
  </r>
  <r>
    <n v="1406"/>
    <s v="Rebecca Mcdaniel"/>
    <s v="rileydan@example.org"/>
    <n v="61"/>
    <s v="Other"/>
    <s v="Philips Hue Lights"/>
    <x v="69"/>
    <x v="1"/>
    <s v="Installation support"/>
    <s v="I'm having an issue with the {product_purchased}. Please assist._x000a__x000a_If you need a way to connect to the server and you use the URL of one of the requests, you should look into this post or a similar one I'm concerned about the security of my {product_purchased} and would like to ensure that my data is safe."/>
    <x v="1"/>
    <s v="Its toward race."/>
    <x v="3"/>
    <s v="Email"/>
    <d v="2023-06-01T07:00:51"/>
    <x v="466"/>
    <n v="4"/>
    <m/>
    <n v="1"/>
    <n v="0"/>
    <n v="0"/>
    <s v=""/>
  </r>
  <r>
    <n v="1407"/>
    <s v="Karl Jones"/>
    <s v="jenniferweeks@example.net"/>
    <n v="18"/>
    <s v="Other"/>
    <s v="Roomba Robot Vacuum"/>
    <x v="628"/>
    <x v="4"/>
    <s v="Delivery problem"/>
    <s v="I'm having an issue with the {product_purchased}. Please assist._x000a__x000a__x000a_{product_purchased} has also created a product purchase statement which states the prices and how much will be sold._x000a__x000a__x000a_{product_p This problem started occurring after the recent software update. I haven't made any other changes to the device."/>
    <x v="2"/>
    <m/>
    <x v="0"/>
    <s v="Email"/>
    <m/>
    <x v="0"/>
    <m/>
    <m/>
    <n v="0"/>
    <n v="1"/>
    <n v="0"/>
    <s v=""/>
  </r>
  <r>
    <n v="1408"/>
    <s v="Brent Hunt"/>
    <s v="cantrelljasmine@example.net"/>
    <n v="28"/>
    <s v="Female"/>
    <s v="iPhone"/>
    <x v="3"/>
    <x v="1"/>
    <s v="Battery life"/>
    <s v="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
    <x v="0"/>
    <m/>
    <x v="0"/>
    <s v="Social media"/>
    <d v="2023-06-01T19:38:55"/>
    <x v="0"/>
    <m/>
    <m/>
    <n v="0"/>
    <n v="1"/>
    <n v="0"/>
    <s v=""/>
  </r>
  <r>
    <n v="1409"/>
    <s v="Brittney Key"/>
    <s v="martintroy@example.org"/>
    <n v="24"/>
    <s v="Male"/>
    <s v="Xbox"/>
    <x v="430"/>
    <x v="4"/>
    <s v="Account access"/>
    <s v="I'm having an issue with the {product_purchased}. Please assist._x000a__x000a__x000a_I'm having an issue with the {product_purchased}. Please assist._x000a__x000a_Seller Notes:_x000a__x000a_0.29% OFF the I've tried clearing the cache and data for the {product_purchased} app, but the issue persists."/>
    <x v="0"/>
    <m/>
    <x v="2"/>
    <s v="Social media"/>
    <d v="2023-06-01T11:05:57"/>
    <x v="0"/>
    <m/>
    <m/>
    <n v="0"/>
    <n v="1"/>
    <n v="0"/>
    <s v=""/>
  </r>
  <r>
    <n v="1410"/>
    <s v="Martin Chang"/>
    <s v="richardkelley@example.net"/>
    <n v="62"/>
    <s v="Male"/>
    <s v="Amazon Kindle"/>
    <x v="232"/>
    <x v="0"/>
    <s v="Display issue"/>
    <s v="I'm having an issue with the {product_purchased}. Please assist. Please provide a link if they don't work. Once they do, let me know. I won't change anything.&quot;_x000a__x000a_&quot;Hi, Mr. Gert I've tried different settings and configurations on my {product_purchased}, but the issue persists."/>
    <x v="2"/>
    <m/>
    <x v="1"/>
    <s v="Chat"/>
    <m/>
    <x v="0"/>
    <m/>
    <m/>
    <n v="0"/>
    <n v="1"/>
    <n v="0"/>
    <s v=""/>
  </r>
  <r>
    <n v="1411"/>
    <s v="Elizabeth Edwards"/>
    <s v="howarddaniel@example.net"/>
    <n v="34"/>
    <s v="Female"/>
    <s v="Microsoft Xbox Controller"/>
    <x v="223"/>
    <x v="0"/>
    <s v="Delivery problem"/>
    <s v="I'm having an issue with the {product_purchased}. Please assist._x000a__x000a_Click to expand... I've noticed a sudden decrease in battery life on my {product_purchased}. It used to last much longer."/>
    <x v="2"/>
    <m/>
    <x v="1"/>
    <s v="Phone"/>
    <m/>
    <x v="0"/>
    <m/>
    <m/>
    <n v="0"/>
    <n v="1"/>
    <n v="0"/>
    <s v=""/>
  </r>
  <r>
    <n v="1412"/>
    <s v="Michael Moreno"/>
    <s v="katherinewebb@example.com"/>
    <n v="32"/>
    <s v="Other"/>
    <s v="Nest Thermostat"/>
    <x v="629"/>
    <x v="1"/>
    <s v="Hardware issue"/>
    <s v="I'm having an issue with the {product_purchased}. Please assist. I've tried troubleshooting steps mentioned in the user manual, but the issue persists."/>
    <x v="1"/>
    <s v="Happen describe scene majority ask."/>
    <x v="0"/>
    <s v="Phone"/>
    <d v="2023-06-01T16:25:59"/>
    <x v="467"/>
    <n v="5"/>
    <n v="5"/>
    <n v="1"/>
    <n v="0"/>
    <n v="0"/>
    <n v="5"/>
  </r>
  <r>
    <n v="1413"/>
    <s v="Stephanie Rodriguez"/>
    <s v="tdiaz@example.com"/>
    <n v="52"/>
    <s v="Other"/>
    <s v="LG Smart TV"/>
    <x v="285"/>
    <x v="2"/>
    <s v="Peripheral compatibility"/>
    <s v="I'm having an issue with the {product_purchased}. Please assist._x000a__x000a_3. Your phone has a notification number. How do I tell if this will work with the product?_x000a__x000a_In this case, you want to ensure I need assistance as soon as possible because it's affecting my work and productivity."/>
    <x v="0"/>
    <m/>
    <x v="3"/>
    <s v="Phone"/>
    <d v="2023-06-01T12:34:01"/>
    <x v="0"/>
    <m/>
    <m/>
    <n v="0"/>
    <n v="1"/>
    <n v="0"/>
    <s v=""/>
  </r>
  <r>
    <n v="1414"/>
    <s v="Isaiah Bernard"/>
    <s v="monica51@example.net"/>
    <n v="57"/>
    <s v="Female"/>
    <s v="Microsoft Xbox Controller"/>
    <x v="12"/>
    <x v="1"/>
    <s v="Software bug"/>
    <s v="There seems to be a hardware problem with my {product_purchased}. The screen is flickering, and I'm unable to use it. What should I do?_x000a__x000a_Thanks guys! I am running Debian Debian Jessie. This makes life a I've noticed a peculiar error message popping up on my {product_purchased} screen. It says '{error_message}'. What does it mean?"/>
    <x v="2"/>
    <m/>
    <x v="0"/>
    <s v="Phone"/>
    <m/>
    <x v="0"/>
    <m/>
    <m/>
    <n v="0"/>
    <n v="1"/>
    <n v="0"/>
    <s v=""/>
  </r>
  <r>
    <n v="1415"/>
    <s v="Susan Maddox"/>
    <s v="karenwilson@example.net"/>
    <n v="27"/>
    <s v="Female"/>
    <s v="GoPro Hero"/>
    <x v="378"/>
    <x v="2"/>
    <s v="Display issue"/>
    <s v="I'm having an issue with the {product_purchased}. Please assist. If you can't reach my email addresses, please send an email to sales@golangotrix.com. Thank you! This problem started occurring after the recent software update. I haven't made any other changes to the device."/>
    <x v="0"/>
    <m/>
    <x v="2"/>
    <s v="Social media"/>
    <d v="2023-06-01T07:08:03"/>
    <x v="0"/>
    <m/>
    <m/>
    <n v="0"/>
    <n v="1"/>
    <n v="0"/>
    <s v=""/>
  </r>
  <r>
    <n v="1416"/>
    <s v="Joseph Oneal"/>
    <s v="james01@example.com"/>
    <n v="37"/>
    <s v="Male"/>
    <s v="Microsoft Office"/>
    <x v="630"/>
    <x v="1"/>
    <s v="Product compatibility"/>
    <s v="I'm having an issue with the {product_purchased}. Please assist._x000a__x000a__x000a_This product is not available until you pay with PayPal. Only one or two items will be available for your free use._x000a__x000a_There are some refunds, I've checked for any available software updates for my {product_purchased}, but there are none."/>
    <x v="2"/>
    <m/>
    <x v="1"/>
    <s v="Chat"/>
    <m/>
    <x v="0"/>
    <m/>
    <m/>
    <n v="0"/>
    <n v="1"/>
    <n v="0"/>
    <s v=""/>
  </r>
  <r>
    <n v="1417"/>
    <s v="David Frost"/>
    <s v="fpatterson@example.net"/>
    <n v="67"/>
    <s v="Female"/>
    <s v="Microsoft Xbox Controller"/>
    <x v="32"/>
    <x v="0"/>
    <s v="Delivery problem"/>
    <s v="I'm having an issue with the {product_purchased}. Please assist._x000a__x000a__x000a_I'm having an issue with the {product_purchased}. Please assist. I've tried clearing the cache and data for the {product_purchased} app, but the issue persists."/>
    <x v="1"/>
    <s v="Real chair commercial more everyone usually beyond."/>
    <x v="3"/>
    <s v="Email"/>
    <d v="2023-06-01T18:03:06"/>
    <x v="468"/>
    <n v="1"/>
    <m/>
    <n v="1"/>
    <n v="0"/>
    <n v="1"/>
    <s v=""/>
  </r>
  <r>
    <n v="1418"/>
    <s v="Kristopher Garcia"/>
    <s v="bradleypaul@example.net"/>
    <n v="59"/>
    <s v="Male"/>
    <s v="Microsoft Xbox Controller"/>
    <x v="534"/>
    <x v="2"/>
    <s v="Network problem"/>
    <s v="I'm having an issue with the {product_purchased}. Please assist. I understand._x000a__x000a_My product has a $2 in sale price tag! I can't find the description to match with this item! So, pleasePlan to I'm worried that the issue might be hardware-related and might require repair or replacement."/>
    <x v="1"/>
    <s v="Throughout factor clear."/>
    <x v="2"/>
    <s v="Email"/>
    <d v="2023-06-01T09:46:08"/>
    <x v="469"/>
    <n v="5"/>
    <m/>
    <n v="1"/>
    <n v="0"/>
    <n v="0"/>
    <s v=""/>
  </r>
  <r>
    <n v="1419"/>
    <s v="Maria Gonzalez"/>
    <s v="breanna18@example.net"/>
    <n v="63"/>
    <s v="Male"/>
    <s v="Nikon D"/>
    <x v="532"/>
    <x v="2"/>
    <s v="Display issue"/>
    <s v="I'm having an issue with the {product_purchased}. Please assist. Thank you._x000a__x000a_Please keep everything updated._x000a__x000a_Update 5: I received an email from an editor who was using that same device. She said she wanted I've checked for any available software updates for my {product_purchased}, but there are none."/>
    <x v="0"/>
    <m/>
    <x v="3"/>
    <s v="Social media"/>
    <d v="2023-06-01T16:44:10"/>
    <x v="0"/>
    <m/>
    <m/>
    <n v="0"/>
    <n v="1"/>
    <n v="0"/>
    <s v=""/>
  </r>
  <r>
    <n v="1420"/>
    <s v="Jennifer Payne"/>
    <s v="kristen27@example.org"/>
    <n v="43"/>
    <s v="Other"/>
    <s v="Microsoft Xbox Controller"/>
    <x v="631"/>
    <x v="2"/>
    <s v="Product compatibility"/>
    <s v="I'm having an issue with the {product_purchased}. Please assist._x000a__x000a_There are 3 people here who need an address and a PayPal address._x000a__x000a_Hello, everyone._x000a__x000a_It's been a while since I finished my I've noticed that the issue occurs consistently when I use a specific feature or application on my {product_purchased}."/>
    <x v="2"/>
    <m/>
    <x v="3"/>
    <s v="Phone"/>
    <m/>
    <x v="0"/>
    <m/>
    <m/>
    <n v="0"/>
    <n v="1"/>
    <n v="0"/>
    <s v=""/>
  </r>
  <r>
    <n v="1421"/>
    <s v="Michelle Mills"/>
    <s v="dberger@example.org"/>
    <n v="22"/>
    <s v="Other"/>
    <s v="Asus ROG"/>
    <x v="476"/>
    <x v="1"/>
    <s v="Battery life"/>
    <s v="I'm having an issue with the {product_purchased}. Please assist. Thank you._x000a__x000a_What's the Problem?_x000a__x000a_The product is not available to purchase on the market today. We are in the business of maintaining and improving I've already contacted customer support multiple times, but the issue remains unresolved."/>
    <x v="0"/>
    <m/>
    <x v="1"/>
    <s v="Phone"/>
    <d v="2023-06-01T19:16:13"/>
    <x v="0"/>
    <m/>
    <m/>
    <n v="0"/>
    <n v="1"/>
    <n v="0"/>
    <s v=""/>
  </r>
  <r>
    <n v="1422"/>
    <s v="Jeremy Paul"/>
    <s v="juliegutierrez@example.net"/>
    <n v="40"/>
    <s v="Female"/>
    <s v="MacBook Pro"/>
    <x v="564"/>
    <x v="4"/>
    <s v="Product compatibility"/>
    <s v="I'm having an issue with the {product_purchased}. Please assist._x000a__x000a_Note for self-producers/owners (note that product_purchased is a number which cannot be increased):_x000a__x000a_Please report issues with your I'm worried that the issue might be hardware-related and might require repair or replacement."/>
    <x v="2"/>
    <m/>
    <x v="1"/>
    <s v="Social media"/>
    <m/>
    <x v="0"/>
    <m/>
    <m/>
    <n v="0"/>
    <n v="1"/>
    <n v="0"/>
    <s v=""/>
  </r>
  <r>
    <n v="1423"/>
    <s v="Alyssa Vazquez"/>
    <s v="davidburton@example.net"/>
    <n v="58"/>
    <s v="Other"/>
    <s v="Nikon D"/>
    <x v="632"/>
    <x v="3"/>
    <s v="Product compatibility"/>
    <s v="My {product_purchased} crashed, and I lost all the data stored on it. Is there any way to recover the lost data?_x000a__x000a_Solution: To create a REST API, use the 'grep API', to create a I've tried different settings and configurations on my {product_purchased}, but the issue persists."/>
    <x v="0"/>
    <m/>
    <x v="0"/>
    <s v="Social media"/>
    <d v="2023-06-01T07:28:16"/>
    <x v="0"/>
    <m/>
    <m/>
    <n v="0"/>
    <n v="1"/>
    <n v="0"/>
    <s v=""/>
  </r>
  <r>
    <n v="1424"/>
    <s v="Lauren Glover"/>
    <s v="courtneygriffin@example.org"/>
    <n v="62"/>
    <s v="Male"/>
    <s v="Asus ROG"/>
    <x v="571"/>
    <x v="4"/>
    <s v="Installation support"/>
    <s v="There seems to be a hardware problem with my {product_purchased}. The screen is flickering, and I'm unable to use it. What should I do?_x000a__x000a_If you choose to update your firmware (and if so, fix the I've tried different settings and configurations on my {product_purchased}, but the issue persists."/>
    <x v="2"/>
    <m/>
    <x v="2"/>
    <s v="Social media"/>
    <m/>
    <x v="0"/>
    <m/>
    <m/>
    <n v="0"/>
    <n v="1"/>
    <n v="0"/>
    <s v=""/>
  </r>
  <r>
    <n v="1425"/>
    <s v="Tyler Chambers"/>
    <s v="megan12@example.net"/>
    <n v="47"/>
    <s v="Male"/>
    <s v="Bose QuietComfort"/>
    <x v="73"/>
    <x v="0"/>
    <s v="Payment issue"/>
    <s v="I'm having an issue with the {product_purchased}. Please assist. You can call or write us at 1-888-873-1060 to request information about ordering for a new product or have it removed._x000a__x000a_We I've recently updated the firmware of my {product_purchased}, and the issue started happening afterward. Could it be related to the update?"/>
    <x v="0"/>
    <m/>
    <x v="2"/>
    <s v="Social media"/>
    <d v="2023-06-01T16:05:19"/>
    <x v="0"/>
    <m/>
    <m/>
    <n v="0"/>
    <n v="1"/>
    <n v="0"/>
    <s v=""/>
  </r>
  <r>
    <n v="1426"/>
    <s v="Jennifer Morales"/>
    <s v="xarnold@example.net"/>
    <n v="62"/>
    <s v="Female"/>
    <s v="Sony PlayStation"/>
    <x v="633"/>
    <x v="2"/>
    <s v="Account access"/>
    <s v="I'm having an issue with the {product_purchased}. Please assist._x000a__x000a_This will be a long process. For now, let's update our &quot;Get to&quot; line. Click the &quot;View Product Details&quot; link to proceed. I've noticed that the issue occurs consistently when I use a specific feature or application on my {product_purchased}."/>
    <x v="2"/>
    <m/>
    <x v="1"/>
    <s v="Chat"/>
    <m/>
    <x v="0"/>
    <m/>
    <m/>
    <n v="0"/>
    <n v="1"/>
    <n v="0"/>
    <s v=""/>
  </r>
  <r>
    <n v="1427"/>
    <s v="Valerie Guerrero"/>
    <s v="priceedward@example.org"/>
    <n v="67"/>
    <s v="Other"/>
    <s v="Apple AirPods"/>
    <x v="91"/>
    <x v="0"/>
    <s v="Hardware issue"/>
    <s v="I'm having an issue with the {product_purchased}. Please assist._x000a__x000a_I'm having an issue with the {product_purchased}. Please assist. I'm having an issue with the {product_purchased}. I'm unable to find the option to perform the desired action in the {product_purchased}. Could you please guide me through the steps?"/>
    <x v="1"/>
    <s v="Pm market necessary Mrs."/>
    <x v="0"/>
    <s v="Social media"/>
    <d v="2023-06-01T16:40:22"/>
    <x v="470"/>
    <n v="3"/>
    <m/>
    <n v="1"/>
    <n v="0"/>
    <n v="0"/>
    <s v=""/>
  </r>
  <r>
    <n v="1428"/>
    <s v="Mary Yates"/>
    <s v="brett23@example.org"/>
    <n v="58"/>
    <s v="Other"/>
    <s v="Philips Hue Lights"/>
    <x v="295"/>
    <x v="0"/>
    <s v="Network problem"/>
    <s v="I'm having an issue with the {product_purchased}. Please assist. 1. Click the product link that will be shown. 2. Type in &quot;Product Code&quot; in the field above the product. Select all. 3. Once product I've noticed a peculiar error message popping up on my {product_purchased} screen. It says '{error_message}'. What does it mean?"/>
    <x v="1"/>
    <s v="Hotel crime well."/>
    <x v="2"/>
    <s v="Email"/>
    <d v="2023-06-01T09:54:25"/>
    <x v="471"/>
    <n v="5"/>
    <m/>
    <n v="1"/>
    <n v="0"/>
    <n v="0"/>
    <s v=""/>
  </r>
  <r>
    <n v="1429"/>
    <s v="Elizabeth Peterson"/>
    <s v="pearsontiffany@example.net"/>
    <n v="32"/>
    <s v="Male"/>
    <s v="Samsung Galaxy"/>
    <x v="48"/>
    <x v="0"/>
    <s v="Product recommendation"/>
    <s v="I'm having an issue with the {product_purchased}. Please assist._x000a_[23:35:33] &lt;RxKendrick&gt; but we are a little short on what we can expect from the bot on stream. a I've checked for any available software updates for my {product_purchased}, but there are none."/>
    <x v="2"/>
    <m/>
    <x v="3"/>
    <s v="Chat"/>
    <m/>
    <x v="0"/>
    <m/>
    <m/>
    <n v="0"/>
    <n v="1"/>
    <n v="0"/>
    <s v=""/>
  </r>
  <r>
    <n v="1430"/>
    <s v="Nicole Carpenter"/>
    <s v="josephnash@example.org"/>
    <n v="51"/>
    <s v="Male"/>
    <s v="GoPro Hero"/>
    <x v="57"/>
    <x v="1"/>
    <s v="Software bug"/>
    <s v="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
    <x v="0"/>
    <m/>
    <x v="3"/>
    <s v="Phone"/>
    <d v="2023-06-01T05:07:27"/>
    <x v="0"/>
    <m/>
    <m/>
    <n v="0"/>
    <n v="1"/>
    <n v="0"/>
    <s v=""/>
  </r>
  <r>
    <n v="1431"/>
    <s v="Jeremy Jones"/>
    <s v="nancyjames@example.com"/>
    <n v="52"/>
    <s v="Male"/>
    <s v="GoPro Hero"/>
    <x v="233"/>
    <x v="1"/>
    <s v="Product compatibility"/>
    <s v="I've accidentally deleted important data from my {product_purchased}. Is there any way to recover the deleted files? I need them urgently._x000a__x000a_&quot;Please get back to me as soon as possible... I will provide all your necessary data I've noticed a sudden decrease in battery life on my {product_purchased}. It used to last much longer."/>
    <x v="2"/>
    <m/>
    <x v="0"/>
    <s v="Email"/>
    <m/>
    <x v="0"/>
    <m/>
    <m/>
    <n v="0"/>
    <n v="1"/>
    <n v="0"/>
    <s v=""/>
  </r>
  <r>
    <n v="1432"/>
    <s v="Teresa Hughes"/>
    <s v="johnedwards@example.org"/>
    <n v="67"/>
    <s v="Other"/>
    <s v="Canon EOS"/>
    <x v="525"/>
    <x v="4"/>
    <s v="Product setup"/>
    <s v="I'm having an issue with the {product_purchased}. Please assist. I'll do my best.&quot;_x000a__x000a_Caleb, who had heard that an attempt had been made on him to join the squad, had decided to join it. I've tried using different cables, adapters, or peripherals with my {product_purchased}, but the issue persists."/>
    <x v="2"/>
    <m/>
    <x v="3"/>
    <s v="Email"/>
    <m/>
    <x v="0"/>
    <m/>
    <m/>
    <n v="0"/>
    <n v="1"/>
    <n v="0"/>
    <s v=""/>
  </r>
  <r>
    <n v="1433"/>
    <s v="Sarah Livingston"/>
    <s v="ysmith@example.org"/>
    <n v="30"/>
    <s v="Other"/>
    <s v="iPhone"/>
    <x v="317"/>
    <x v="1"/>
    <s v="Delivery problem"/>
    <s v="I'm having an issue with the {product_purchased}. Please assist. Thank you. 2) I'm starting to get a problem, so I'm posting it here. 3) Here you have the answer. It's simple, it This problem started occurring after the recent software update. I haven't made any other changes to the device."/>
    <x v="1"/>
    <s v="Sometimes very pass billion level the study everybody."/>
    <x v="1"/>
    <s v="Phone"/>
    <d v="2023-06-01T15:28:31"/>
    <x v="472"/>
    <n v="2"/>
    <m/>
    <n v="1"/>
    <n v="0"/>
    <n v="1"/>
    <s v=""/>
  </r>
  <r>
    <n v="1434"/>
    <s v="Anthony Murray"/>
    <s v="staceymorton@example.com"/>
    <n v="33"/>
    <s v="Other"/>
    <s v="Bose SoundLink Speaker"/>
    <x v="634"/>
    <x v="4"/>
    <s v="Product recommendation"/>
    <s v="I've encountered a data loss issue with my {product_purchased}. All the files and documents seem to have disappeared. Can you guide me on how to retrieve them?_x000a__x000a_Thank you for your time and understanding._x000a__x000a_If this The issue I'm facing is intermittent. Sometimes it works fine, but other times it acts up unexpectedly."/>
    <x v="1"/>
    <s v="Loss as build science voice society."/>
    <x v="1"/>
    <s v="Email"/>
    <d v="2023-06-01T12:19:32"/>
    <x v="473"/>
    <n v="1"/>
    <m/>
    <n v="1"/>
    <n v="0"/>
    <n v="1"/>
    <s v=""/>
  </r>
  <r>
    <n v="1435"/>
    <s v="Kevin Brooks"/>
    <s v="brianmyers@example.org"/>
    <n v="46"/>
    <s v="Male"/>
    <s v="Nest Thermostat"/>
    <x v="635"/>
    <x v="1"/>
    <s v="Delivery problem"/>
    <s v="I'm having an issue with the {product_purchased}. Please assist. Thanks!&quot;_x000a__x000a_My next step was to fill out an account with my new domain name._x000a__x000a_With this approach, I could simply login at domain name. I've performed a factory reset on my {product_purchased}, hoping it would resolve the problem, but it didn't help."/>
    <x v="1"/>
    <s v="Yourself but scene lawyer certainly east."/>
    <x v="3"/>
    <s v="Email"/>
    <d v="2023-06-01T19:28:34"/>
    <x v="474"/>
    <n v="5"/>
    <n v="1"/>
    <n v="1"/>
    <n v="0"/>
    <n v="0"/>
    <n v="1"/>
  </r>
  <r>
    <n v="1436"/>
    <s v="Mrs. Morgan Murphy"/>
    <s v="jonmack@example.net"/>
    <n v="62"/>
    <s v="Female"/>
    <s v="Sony Xperia"/>
    <x v="569"/>
    <x v="4"/>
    <s v="Peripheral compatibility"/>
    <s v="I'm having an issue with the {product_purchased}. Please assist._x000a__x000a_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
    <x v="0"/>
    <m/>
    <x v="3"/>
    <s v="Email"/>
    <d v="2023-06-01T12:51:36"/>
    <x v="0"/>
    <m/>
    <m/>
    <n v="0"/>
    <n v="1"/>
    <n v="0"/>
    <s v=""/>
  </r>
  <r>
    <n v="1437"/>
    <s v="Kelli Terrell"/>
    <s v="rfowler@example.net"/>
    <n v="27"/>
    <s v="Female"/>
    <s v="LG OLED"/>
    <x v="317"/>
    <x v="1"/>
    <s v="Hardware issue"/>
    <s v="I'm having an issue with the {product_purchased}. Please assist._x000a__x000a_Thanks for doing this I've performed a factory reset on my {product_purchased}, hoping it would resolve the problem, but it didn't help."/>
    <x v="0"/>
    <m/>
    <x v="1"/>
    <s v="Social media"/>
    <d v="2023-06-01T06:02:36"/>
    <x v="0"/>
    <m/>
    <m/>
    <n v="0"/>
    <n v="1"/>
    <n v="0"/>
    <s v=""/>
  </r>
  <r>
    <n v="1438"/>
    <s v="Jill Weeks"/>
    <s v="ashley52@example.com"/>
    <n v="63"/>
    <s v="Other"/>
    <s v="Bose SoundLink Speaker"/>
    <x v="81"/>
    <x v="4"/>
    <s v="Installation support"/>
    <s v="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
    <x v="0"/>
    <m/>
    <x v="0"/>
    <s v="Email"/>
    <d v="2023-06-01T07:34:38"/>
    <x v="0"/>
    <m/>
    <m/>
    <n v="0"/>
    <n v="1"/>
    <n v="0"/>
    <s v=""/>
  </r>
  <r>
    <n v="1439"/>
    <s v="Whitney Cox"/>
    <s v="barnesandrew@example.com"/>
    <n v="24"/>
    <s v="Female"/>
    <s v="Canon EOS"/>
    <x v="69"/>
    <x v="2"/>
    <s v="Refund request"/>
    <s v="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
    <x v="2"/>
    <m/>
    <x v="1"/>
    <s v="Phone"/>
    <m/>
    <x v="0"/>
    <m/>
    <m/>
    <n v="0"/>
    <n v="1"/>
    <n v="0"/>
    <s v=""/>
  </r>
  <r>
    <n v="1440"/>
    <s v="Bruce Wilcox"/>
    <s v="rodriguezangela@example.com"/>
    <n v="36"/>
    <s v="Male"/>
    <s v="Amazon Kindle"/>
    <x v="574"/>
    <x v="3"/>
    <s v="Battery life"/>
    <s v="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
    <x v="2"/>
    <m/>
    <x v="0"/>
    <s v="Phone"/>
    <m/>
    <x v="0"/>
    <m/>
    <m/>
    <n v="0"/>
    <n v="1"/>
    <n v="0"/>
    <s v=""/>
  </r>
  <r>
    <n v="1441"/>
    <s v="Kathryn Avery"/>
    <s v="nicoleburgess@example.net"/>
    <n v="23"/>
    <s v="Female"/>
    <s v="Sony 4K HDR TV"/>
    <x v="494"/>
    <x v="1"/>
    <s v="Delivery problem"/>
    <s v="I'm having an issue with the {product_purchased}. Please assist. {product_purchased}. The company must have been purchased with $true from your own list of purchases to receive the rebate with this name._x000a__x000a_This I'm using the original charger that came with my {product_purchased}, but it's not charging properly."/>
    <x v="2"/>
    <m/>
    <x v="1"/>
    <s v="Phone"/>
    <m/>
    <x v="0"/>
    <m/>
    <m/>
    <n v="0"/>
    <n v="1"/>
    <n v="0"/>
    <s v=""/>
  </r>
  <r>
    <n v="1442"/>
    <s v="Dalton Li"/>
    <s v="pcortez@example.com"/>
    <n v="22"/>
    <s v="Female"/>
    <s v="Nintendo Switch Pro Controller"/>
    <x v="635"/>
    <x v="3"/>
    <s v="Refund request"/>
    <s v="I've encountered a data loss issue with my {product_purchased}. All the files and documents seem to have disappeared. Can you guide me on how to retrieve them? Thanks for looking I rely heavily on my {product_purchased} for my daily tasks, and this issue is hindering my productivity."/>
    <x v="2"/>
    <m/>
    <x v="2"/>
    <s v="Email"/>
    <m/>
    <x v="0"/>
    <m/>
    <m/>
    <n v="0"/>
    <n v="1"/>
    <n v="0"/>
    <s v=""/>
  </r>
  <r>
    <n v="1443"/>
    <s v="Charlotte Doyle"/>
    <s v="ifields@example.com"/>
    <n v="19"/>
    <s v="Female"/>
    <s v="Xbox"/>
    <x v="636"/>
    <x v="3"/>
    <s v="Refund request"/>
    <s v="I'm having an issue with the {product_purchased}. Please assist._x000a__x000a_This is the first time that I've had this issue with the &quot;Product Purchase Option&quot; in iOS 10. However, that does not affect the default settings I've performed a factory reset on my {product_purchased}, hoping it would resolve the problem, but it didn't help."/>
    <x v="0"/>
    <m/>
    <x v="1"/>
    <s v="Social media"/>
    <d v="2023-06-01T10:41:44"/>
    <x v="0"/>
    <m/>
    <m/>
    <n v="0"/>
    <n v="1"/>
    <n v="0"/>
    <s v=""/>
  </r>
  <r>
    <n v="1444"/>
    <s v="Jessica Vaughn"/>
    <s v="dhaas@example.net"/>
    <n v="29"/>
    <s v="Male"/>
    <s v="Google Pixel"/>
    <x v="336"/>
    <x v="0"/>
    <s v="Product recommendation"/>
    <s v="I'm facing issues logging into my {product_purchased} account. It says my account is locked. What should I do to unlock it? https://t.co/1XYx4Q9VxjE ‚Äî Donald I've tried different settings and configurations on my {product_purchased}, but the issue persists."/>
    <x v="1"/>
    <s v="Feel court lot how suddenly history dinner prepare."/>
    <x v="0"/>
    <s v="Chat"/>
    <d v="2023-06-01T15:43:45"/>
    <x v="475"/>
    <n v="3"/>
    <n v="3"/>
    <n v="1"/>
    <n v="0"/>
    <n v="0"/>
    <n v="3"/>
  </r>
  <r>
    <n v="1445"/>
    <s v="Lisa Thompson"/>
    <s v="woodwardsandra@example.com"/>
    <n v="63"/>
    <s v="Male"/>
    <s v="LG Smart TV"/>
    <x v="560"/>
    <x v="4"/>
    <s v="Delivery problem"/>
    <s v="I'm having an issue with the {product_purchased}. Please assist. Your bill has been deposited successfully. I've checked for any available software updates for my {product_purchased}, but there are none."/>
    <x v="1"/>
    <s v="Lead cut lot ago."/>
    <x v="1"/>
    <s v="Social media"/>
    <d v="2023-06-01T07:15:46"/>
    <x v="476"/>
    <n v="3"/>
    <n v="8"/>
    <n v="1"/>
    <n v="0"/>
    <n v="0"/>
    <n v="8"/>
  </r>
  <r>
    <n v="1446"/>
    <s v="John Gray"/>
    <s v="hhamilton@example.net"/>
    <n v="25"/>
    <s v="Male"/>
    <s v="Amazon Kindle"/>
    <x v="637"/>
    <x v="1"/>
    <s v="Hardware issue"/>
    <s v="I'm having trouble connecting my {product_purchased} to my home Wi-Fi network. It doesn't detect any networks, although other devices are connecting fine. What can be done to resolve this issue? 1) Remove the &quot;connect I've checked for software updates, and my {product_purchased} is already running the latest version."/>
    <x v="0"/>
    <m/>
    <x v="2"/>
    <s v="Social media"/>
    <d v="2023-06-01T10:55:46"/>
    <x v="0"/>
    <m/>
    <m/>
    <n v="0"/>
    <n v="1"/>
    <n v="0"/>
    <s v=""/>
  </r>
  <r>
    <n v="1447"/>
    <s v="Julie Arellano"/>
    <s v="xbrown@example.com"/>
    <n v="32"/>
    <s v="Male"/>
    <s v="Canon DSLR Camera"/>
    <x v="15"/>
    <x v="1"/>
    <s v="Peripheral compatibility"/>
    <s v="I'm unable to access my {product_purchased} account. It keeps displaying an 'Invalid Credentials' error, even though I'm using the correct login information. How can I regain access to my account?_x000a__x000a_Open the I need assistance as soon as possible because it's affecting my work and productivity."/>
    <x v="2"/>
    <m/>
    <x v="2"/>
    <s v="Chat"/>
    <m/>
    <x v="0"/>
    <m/>
    <m/>
    <n v="0"/>
    <n v="1"/>
    <n v="0"/>
    <s v=""/>
  </r>
  <r>
    <n v="1448"/>
    <s v="Tristan Parker"/>
    <s v="karina98@example.net"/>
    <n v="23"/>
    <s v="Female"/>
    <s v="Canon EOS"/>
    <x v="327"/>
    <x v="4"/>
    <s v="Peripheral compatibility"/>
    <s v="I'm having an issue with the {product_purchased}. Please assist. Thank you. Please try to contact us. Thanks for your help! - P.S. - We can't be sure that your company is paying you, but I'm concerned about the security of my {product_purchased} and would like to ensure that my data is safe."/>
    <x v="2"/>
    <m/>
    <x v="2"/>
    <s v="Social media"/>
    <m/>
    <x v="0"/>
    <m/>
    <m/>
    <n v="0"/>
    <n v="1"/>
    <n v="0"/>
    <s v=""/>
  </r>
  <r>
    <n v="1449"/>
    <s v="Jack Fox"/>
    <s v="jaimematthews@example.net"/>
    <n v="64"/>
    <s v="Female"/>
    <s v="LG OLED"/>
    <x v="98"/>
    <x v="1"/>
    <s v="Product setup"/>
    <s v="I'm having an issue with the {product_purchased}. Please assist. I haven't been able to get over the issue._x000a__x000a_My problem goes something like this:_x000a__x000a_I have 3 pairs ofMATURE 2.1+ I need assistance as soon as possible because it's affecting my work and productivity."/>
    <x v="0"/>
    <m/>
    <x v="3"/>
    <s v="Social media"/>
    <d v="2023-06-01T05:57:50"/>
    <x v="0"/>
    <m/>
    <m/>
    <n v="0"/>
    <n v="1"/>
    <n v="0"/>
    <s v=""/>
  </r>
  <r>
    <n v="1450"/>
    <s v="Jason Page"/>
    <s v="rmarshall@example.org"/>
    <n v="24"/>
    <s v="Female"/>
    <s v="Google Nest"/>
    <x v="309"/>
    <x v="3"/>
    <s v="Software bug"/>
    <s v="I'm having an issue with the {product_purchased}. Please assist. :)_x000a__x000a__x000a_Thank you, and I hope that you have a more productive and relaxing Christmas. I want to see you all again in your life. In fact, I've tried different settings and configurations on my {product_purchased}, but the issue persists."/>
    <x v="0"/>
    <m/>
    <x v="3"/>
    <s v="Chat"/>
    <d v="2023-06-01T07:01:52"/>
    <x v="0"/>
    <m/>
    <m/>
    <n v="0"/>
    <n v="1"/>
    <n v="0"/>
    <s v=""/>
  </r>
  <r>
    <n v="1451"/>
    <s v="John Brown"/>
    <s v="maxwellrobinson@example.org"/>
    <n v="69"/>
    <s v="Male"/>
    <s v="Canon DSLR Camera"/>
    <x v="352"/>
    <x v="2"/>
    <s v="Payment issue"/>
    <s v="I'm having an issue with the {product_purchased}. Please assist._x000a__x000a_I cannot enter information. Please assist._x000a__x000a_I'm not sure if this is the issue, or was removed from the market. Please assist. I've performed a factory reset on my {product_purchased}, hoping it would resolve the problem, but it didn't help."/>
    <x v="1"/>
    <s v="Relate as pull treat upon him growth."/>
    <x v="2"/>
    <s v="Email"/>
    <d v="2023-06-01T15:20:54"/>
    <x v="477"/>
    <n v="2"/>
    <m/>
    <n v="1"/>
    <n v="0"/>
    <n v="1"/>
    <s v=""/>
  </r>
  <r>
    <n v="1452"/>
    <s v="John Morgan"/>
    <s v="whiteandrea@example.net"/>
    <n v="27"/>
    <s v="Other"/>
    <s v="GoPro Action Camera"/>
    <x v="226"/>
    <x v="1"/>
    <s v="Battery life"/>
    <s v="There seems to be a hardware problem with my {product_purchased}. The screen is flickering, and I'm unable to use it. What should I do?_x000a__x000a_I've tested this stuff out as it is done in real life without I'm using the original charger that came with my {product_purchased}, but it's not charging properly."/>
    <x v="0"/>
    <m/>
    <x v="0"/>
    <s v="Chat"/>
    <d v="2023-05-31T23:15:55"/>
    <x v="0"/>
    <m/>
    <m/>
    <n v="0"/>
    <n v="1"/>
    <n v="0"/>
    <s v=""/>
  </r>
  <r>
    <n v="1453"/>
    <s v="Shane Rodriguez"/>
    <s v="bergbarbara@example.org"/>
    <n v="35"/>
    <s v="Other"/>
    <s v="Dyson Vacuum Cleaner"/>
    <x v="408"/>
    <x v="2"/>
    <s v="Product setup"/>
    <s v="I've noticed a software bug in the {product_purchased} app. It's causing data loss and unexpected errors. How can I resolve this issue?_x000a__x000a_For Windows, this means using the command line utility Get-WmiObject I've already contacted customer support multiple times, but the issue remains unresolved."/>
    <x v="1"/>
    <s v="Almost up every total."/>
    <x v="0"/>
    <s v="Social media"/>
    <d v="2023-06-01T18:13:56"/>
    <x v="478"/>
    <n v="4"/>
    <m/>
    <n v="1"/>
    <n v="0"/>
    <n v="0"/>
    <s v=""/>
  </r>
  <r>
    <n v="1454"/>
    <s v="Todd Hart"/>
    <s v="brownadam@example.com"/>
    <n v="37"/>
    <s v="Other"/>
    <s v="Garmin Forerunner"/>
    <x v="607"/>
    <x v="1"/>
    <s v="Software bug"/>
    <s v="I'm having an issue with the {product_purchased}. Please assist._x000a__x000a_If it means a big upgrade, we recommend a purchase over this one._x000a__x000a_Click Here to Read More_x000a__x000a__x000a_If it means a small upgrade, I've followed the troubleshooting steps mentioned in the user manual, but the issue persists."/>
    <x v="2"/>
    <m/>
    <x v="0"/>
    <s v="Social media"/>
    <m/>
    <x v="0"/>
    <m/>
    <m/>
    <n v="0"/>
    <n v="1"/>
    <n v="0"/>
    <s v=""/>
  </r>
  <r>
    <n v="1455"/>
    <s v="Juan Mendoza"/>
    <s v="david36@example.com"/>
    <n v="64"/>
    <s v="Other"/>
    <s v="iPhone"/>
    <x v="638"/>
    <x v="4"/>
    <s v="Product setup"/>
    <s v="I'm having an issue with the {product_purchased}. Please assist._x000a__x000a_Thank you._x000a__x000a_I received this product within the 3rd week of your order. Please assist me with my time of 3-8 week. This problem started occurring after the recent software update. I haven't made any other changes to the device."/>
    <x v="0"/>
    <m/>
    <x v="3"/>
    <s v="Phone"/>
    <d v="2023-06-01T20:30:00"/>
    <x v="0"/>
    <m/>
    <m/>
    <n v="0"/>
    <n v="1"/>
    <n v="0"/>
    <s v=""/>
  </r>
  <r>
    <n v="1456"/>
    <s v="Sandra Perez"/>
    <s v="escobarbrooke@example.org"/>
    <n v="55"/>
    <s v="Female"/>
    <s v="Philips Hue Lights"/>
    <x v="548"/>
    <x v="2"/>
    <s v="Software bug"/>
    <s v="I'm having an issue with the {product_purchased}. Please assist. Please, I need to know for what? (Sorry, don't have the URL yet, but it's not too bad)._x000a__x000a_If this issue doesn't I've tried different settings and configurations on my {product_purchased}, but the issue persists."/>
    <x v="2"/>
    <m/>
    <x v="3"/>
    <s v="Social media"/>
    <m/>
    <x v="0"/>
    <m/>
    <m/>
    <n v="0"/>
    <n v="1"/>
    <n v="0"/>
    <s v=""/>
  </r>
  <r>
    <n v="1457"/>
    <s v="Nicholas Martinez"/>
    <s v="raycarney@example.net"/>
    <n v="34"/>
    <s v="Other"/>
    <s v="Dyson Vacuum Cleaner"/>
    <x v="639"/>
    <x v="1"/>
    <s v="Installation support"/>
    <s v="I'm having an issue with the {product_purchased}. Please assist. It will be closed in 3-6 weeks at this NC State store. Thank You._x000a__x000a_I'm having an issue with the {product_purchased I've tried using different cables, adapters, or peripherals with my {product_purchased}, but the issue persists."/>
    <x v="1"/>
    <s v="Down call hit appear theory."/>
    <x v="2"/>
    <s v="Social media"/>
    <d v="2023-06-01T14:25:03"/>
    <x v="479"/>
    <n v="5"/>
    <n v="5"/>
    <n v="1"/>
    <n v="0"/>
    <n v="0"/>
    <n v="5"/>
  </r>
  <r>
    <n v="1458"/>
    <s v="Robert Bradley"/>
    <s v="jesus62@example.com"/>
    <n v="29"/>
    <s v="Female"/>
    <s v="LG Smart TV"/>
    <x v="351"/>
    <x v="4"/>
    <s v="Refund request"/>
    <s v="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
    <x v="1"/>
    <s v="Discuss while consider."/>
    <x v="1"/>
    <s v="Phone"/>
    <d v="2023-06-01T07:26:04"/>
    <x v="480"/>
    <n v="2"/>
    <n v="8"/>
    <n v="1"/>
    <n v="0"/>
    <n v="1"/>
    <n v="8"/>
  </r>
  <r>
    <n v="1459"/>
    <s v="Desiree Ramos"/>
    <s v="nguyenjerome@example.net"/>
    <n v="35"/>
    <s v="Female"/>
    <s v="GoPro Action Camera"/>
    <x v="69"/>
    <x v="1"/>
    <s v="Refund request"/>
    <s v="I'm having an issue with the {product_purchased}. Please assist._x000a__x000a_This item is part of an ongoing shopping tour._x000a__x000a_Other deals I'm not sure if this issue is specific to my device or if others have reported similar problems."/>
    <x v="0"/>
    <m/>
    <x v="0"/>
    <s v="Phone"/>
    <d v="2023-06-01T12:53:05"/>
    <x v="0"/>
    <m/>
    <m/>
    <n v="0"/>
    <n v="1"/>
    <n v="0"/>
    <s v=""/>
  </r>
  <r>
    <n v="1460"/>
    <s v="Robert Mcintosh"/>
    <s v="danielshaley@example.org"/>
    <n v="41"/>
    <s v="Other"/>
    <s v="Amazon Kindle"/>
    <x v="353"/>
    <x v="3"/>
    <s v="Network problem"/>
    <s v="I'm having an issue with the {product_purchased}. Please assist._x000a__x000a_Please don't hesitate to report issues,_x000a__x000a_add, tell me if they're being misused or when it's right._x000a__x000a_Do what you I've performed a factory reset on my {product_purchased}, hoping it would resolve the problem, but it didn't help."/>
    <x v="2"/>
    <m/>
    <x v="1"/>
    <s v="Email"/>
    <m/>
    <x v="0"/>
    <m/>
    <m/>
    <n v="0"/>
    <n v="1"/>
    <n v="0"/>
    <s v=""/>
  </r>
  <r>
    <n v="1461"/>
    <s v="Shirley Howard"/>
    <s v="fmiller@example.org"/>
    <n v="52"/>
    <s v="Other"/>
    <s v="Sony PlayStation"/>
    <x v="9"/>
    <x v="1"/>
    <s v="Data loss"/>
    <s v="I'm unable to access my {product_purchased} account. It keeps displaying an 'Invalid Credentials' error, even though I'm using the correct login information. How can I regain access to my account?_x000a__x000a_The user I've checked for software updates, and my {product_purchased} is already running the latest version."/>
    <x v="0"/>
    <m/>
    <x v="1"/>
    <s v="Chat"/>
    <d v="2023-06-01T15:54:08"/>
    <x v="0"/>
    <m/>
    <m/>
    <n v="0"/>
    <n v="1"/>
    <n v="0"/>
    <s v=""/>
  </r>
  <r>
    <n v="1462"/>
    <s v="Matthew Myers"/>
    <s v="ztorres@example.org"/>
    <n v="22"/>
    <s v="Male"/>
    <s v="Sony 4K HDR TV"/>
    <x v="64"/>
    <x v="1"/>
    <s v="Payment issue"/>
    <s v="I'm having an issue with the {product_purchased}. Please assist._x000a__x000a_Sorry, we have a problem with your problem. Please try again later._x000a__x000a_Invalid quantity of tickets selected._x000a__x000a_Invalid donation amount. I've checked the device settings and made sure that everything is configured correctly."/>
    <x v="2"/>
    <m/>
    <x v="2"/>
    <s v="Email"/>
    <m/>
    <x v="0"/>
    <m/>
    <m/>
    <n v="0"/>
    <n v="1"/>
    <n v="0"/>
    <s v=""/>
  </r>
  <r>
    <n v="1463"/>
    <s v="Kathryn Hudson"/>
    <s v="alyssaevans@example.org"/>
    <n v="63"/>
    <s v="Other"/>
    <s v="Xbox"/>
    <x v="581"/>
    <x v="2"/>
    <s v="Battery life"/>
    <s v="I'm having an issue with the {product_purchased}. Please assist._x000a__x000a_The reason are, I'm not a big one as to why a lot of people are spending a bit of extra time on the product. I'm a I've checked for software updates, and my {product_purchased} is already running the latest version."/>
    <x v="0"/>
    <m/>
    <x v="2"/>
    <s v="Chat"/>
    <d v="2023-06-01T22:14:11"/>
    <x v="0"/>
    <m/>
    <m/>
    <n v="0"/>
    <n v="1"/>
    <n v="0"/>
    <s v=""/>
  </r>
  <r>
    <n v="1464"/>
    <s v="Alan Krueger"/>
    <s v="renee85@example.net"/>
    <n v="39"/>
    <s v="Female"/>
    <s v="Google Pixel"/>
    <x v="483"/>
    <x v="3"/>
    <s v="Payment issue"/>
    <s v="I'm having an issue with the {product_purchased}. Please assist._x000a__x000a_Thank you. Please let me know if I have had more time to read or write as I am unable to handle this issue. Thank you. Please let I'm unable to find the option to perform the desired action in the {product_purchased}. Could you please guide me through the steps?"/>
    <x v="0"/>
    <m/>
    <x v="0"/>
    <s v="Chat"/>
    <d v="2023-06-01T18:11:13"/>
    <x v="0"/>
    <m/>
    <m/>
    <n v="0"/>
    <n v="1"/>
    <n v="0"/>
    <s v=""/>
  </r>
  <r>
    <n v="1465"/>
    <s v="Michael Young"/>
    <s v="cbrown@example.com"/>
    <n v="57"/>
    <s v="Other"/>
    <s v="Google Pixel"/>
    <x v="399"/>
    <x v="4"/>
    <s v="Account access"/>
    <s v="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
    <x v="2"/>
    <m/>
    <x v="0"/>
    <s v="Social media"/>
    <m/>
    <x v="0"/>
    <m/>
    <m/>
    <n v="0"/>
    <n v="1"/>
    <n v="0"/>
    <s v=""/>
  </r>
  <r>
    <n v="1466"/>
    <s v="Thomas Ray"/>
    <s v="kimberly17@example.org"/>
    <n v="34"/>
    <s v="Male"/>
    <s v="Google Pixel"/>
    <x v="328"/>
    <x v="4"/>
    <s v="Payment issue"/>
    <s v="I'm having an issue with the {product_purchased}. Please assist. */ $pr_args[ 'id' ] = 'Product_Purchased' ; $pr_args[ 'id' ].= 'ProductDescription This problem started occurring after the recent software update. I haven't made any other changes to the device."/>
    <x v="1"/>
    <s v="Note although occur industry."/>
    <x v="3"/>
    <s v="Social media"/>
    <d v="2023-06-01T00:21:16"/>
    <x v="481"/>
    <n v="5"/>
    <n v="16"/>
    <n v="1"/>
    <n v="0"/>
    <n v="0"/>
    <n v="16"/>
  </r>
  <r>
    <n v="1467"/>
    <s v="Earl Lambert"/>
    <s v="vgarcia@example.org"/>
    <n v="26"/>
    <s v="Male"/>
    <s v="GoPro Hero"/>
    <x v="436"/>
    <x v="4"/>
    <s v="Battery life"/>
    <s v="I'm having an issue with the {product_purchased}. Please assist._x000a__x000a_2nd Product Purchase_x000a__x000a_Product Name Product Number Product AEG-TAC-3200-1_x000a__x000a_Manufacturer ID OEM Time of Manufacture I'm worried that the issue might be hardware-related and might require repair or replacement."/>
    <x v="0"/>
    <m/>
    <x v="0"/>
    <s v="Social media"/>
    <d v="2023-05-31T23:20:18"/>
    <x v="0"/>
    <m/>
    <m/>
    <n v="0"/>
    <n v="1"/>
    <n v="0"/>
    <s v=""/>
  </r>
  <r>
    <n v="1468"/>
    <s v="Michael Mclean"/>
    <s v="frederick35@example.com"/>
    <n v="34"/>
    <s v="Other"/>
    <s v="PlayStation"/>
    <x v="261"/>
    <x v="3"/>
    <s v="Payment issue"/>
    <s v="I've forgotten my password for my {product_purchased} account, and the password reset option is not working. How can I recover my account? Try to open a new account using another system or do a full reset:_x000a__x000a_cd I've performed a factory reset on my {product_purchased}, hoping it would resolve the problem, but it didn't help."/>
    <x v="1"/>
    <s v="Quality mention nation speak those."/>
    <x v="3"/>
    <s v="Phone"/>
    <d v="2023-06-01T04:54:19"/>
    <x v="482"/>
    <n v="5"/>
    <m/>
    <n v="1"/>
    <n v="0"/>
    <n v="0"/>
    <s v=""/>
  </r>
  <r>
    <n v="1469"/>
    <s v="Brian Ross"/>
    <s v="rgardner@example.com"/>
    <n v="56"/>
    <s v="Female"/>
    <s v="Bose QuietComfort"/>
    <x v="497"/>
    <x v="0"/>
    <s v="Product setup"/>
    <s v="I'm having an issue with the {product_purchased}. Please assist._x000a__x000a_What is a_x000a__x000a_Brand Tops‚Ñ¢‚Ñ¢_x000a__x000a_? Product lines are a great way to express your company and your unique style. From brands designed I'm not sure if this issue is specific to my device or if others have reported similar problems."/>
    <x v="1"/>
    <s v="Off when teacher prepare."/>
    <x v="0"/>
    <s v="Social media"/>
    <d v="2023-06-01T11:55:21"/>
    <x v="483"/>
    <n v="4"/>
    <n v="4"/>
    <n v="1"/>
    <n v="0"/>
    <n v="0"/>
    <n v="4"/>
  </r>
  <r>
    <n v="1470"/>
    <s v="Maria Murphy"/>
    <s v="ymosley@example.com"/>
    <n v="67"/>
    <s v="Female"/>
    <s v="Bose QuietComfort"/>
    <x v="1"/>
    <x v="4"/>
    <s v="Installation support"/>
    <s v="The {product_purchased} is unable to establish a stable internet connection. It keeps disconnecting intermittently. How can I troubleshoot this network problem?_x000a__x000a_‚Ä¢ Don't connect to this account with an older network password. If I've noticed a peculiar error message popping up on my {product_purchased} screen. It says '{error_message}'. What does it mean?"/>
    <x v="0"/>
    <m/>
    <x v="2"/>
    <s v="Phone"/>
    <d v="2023-06-01T15:25:22"/>
    <x v="0"/>
    <m/>
    <m/>
    <n v="0"/>
    <n v="1"/>
    <n v="0"/>
    <s v=""/>
  </r>
  <r>
    <n v="1471"/>
    <s v="Derek King"/>
    <s v="laura36@example.com"/>
    <n v="67"/>
    <s v="Male"/>
    <s v="Nest Thermostat"/>
    <x v="451"/>
    <x v="4"/>
    <s v="Peripheral compatibility"/>
    <s v="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
    <x v="2"/>
    <m/>
    <x v="1"/>
    <s v="Social media"/>
    <m/>
    <x v="0"/>
    <m/>
    <m/>
    <n v="0"/>
    <n v="1"/>
    <n v="0"/>
    <s v=""/>
  </r>
  <r>
    <n v="1472"/>
    <s v="Brady Osborn"/>
    <s v="mitchell05@example.net"/>
    <n v="32"/>
    <s v="Male"/>
    <s v="LG OLED"/>
    <x v="27"/>
    <x v="2"/>
    <s v="Installation support"/>
    <s v="My {product_purchased} is making strange noises and not functioning properly. I suspect there might be a hardware issue. Can you please help me with this?_x000a__x000a__x000a_Thanks!_x000a__x000a__x000a_--_x000a__x000a_CJ This problem started occurring after the recent software update. I haven't made any other changes to the device."/>
    <x v="0"/>
    <m/>
    <x v="1"/>
    <s v="Email"/>
    <d v="2023-06-01T12:48:24"/>
    <x v="0"/>
    <m/>
    <m/>
    <n v="0"/>
    <n v="1"/>
    <n v="0"/>
    <s v=""/>
  </r>
  <r>
    <n v="1473"/>
    <s v="Dr. Lauren Lee"/>
    <s v="grantnatalie@example.org"/>
    <n v="53"/>
    <s v="Female"/>
    <s v="Garmin Forerunner"/>
    <x v="529"/>
    <x v="4"/>
    <s v="Delivery problem"/>
    <s v="I'm having an issue with the {product_purchased}. Please assist._x000a__x000a_[2016-08-22 22:49:57] CLIENT: libav error: decode_slice_header error [2016-08-22 22 I'm not sure if this issue is specific to my device or if others have reported similar problems."/>
    <x v="2"/>
    <m/>
    <x v="3"/>
    <s v="Phone"/>
    <m/>
    <x v="0"/>
    <m/>
    <m/>
    <n v="0"/>
    <n v="1"/>
    <n v="0"/>
    <s v=""/>
  </r>
  <r>
    <n v="1474"/>
    <s v="Mark Holloway"/>
    <s v="alexis97@example.com"/>
    <n v="56"/>
    <s v="Other"/>
    <s v="Apple AirPods"/>
    <x v="640"/>
    <x v="0"/>
    <s v="Delivery problem"/>
    <s v="I'm having an issue with the {product_purchased}. Please assist. (Update, 12:53 PST, 03/16/2015)_x000a__x000a__x000a_UPDATE: On the other hand I'm not using it and the product is still there I've noticed a sudden decrease in battery life on my {product_purchased}. It used to last much longer."/>
    <x v="2"/>
    <m/>
    <x v="0"/>
    <s v="Email"/>
    <m/>
    <x v="0"/>
    <m/>
    <m/>
    <n v="0"/>
    <n v="1"/>
    <n v="0"/>
    <s v=""/>
  </r>
  <r>
    <n v="1475"/>
    <s v="Madison Williamson"/>
    <s v="katherine06@example.net"/>
    <n v="27"/>
    <s v="Other"/>
    <s v="iPhone"/>
    <x v="186"/>
    <x v="4"/>
    <s v="Account access"/>
    <s v="I'm having an issue with the {product_purchased}. Please assist._x000a__x000a_In my case, I bought this book (one review at a time) and it was like the whole time I was writing a review‚Ä¶I couldn't I'm worried that the issue might be hardware-related and might require repair or replacement."/>
    <x v="0"/>
    <m/>
    <x v="2"/>
    <s v="Social media"/>
    <d v="2023-06-01T00:55:29"/>
    <x v="0"/>
    <m/>
    <m/>
    <n v="0"/>
    <n v="1"/>
    <n v="0"/>
    <s v=""/>
  </r>
  <r>
    <n v="1476"/>
    <s v="Jeffery Boone"/>
    <s v="alijack@example.org"/>
    <n v="50"/>
    <s v="Female"/>
    <s v="Fitbit Versa Smartwatch"/>
    <x v="17"/>
    <x v="0"/>
    <s v="Peripheral compatibility"/>
    <s v="I'm having an issue with the {product_purchased}. Please assist._x000a__x000a_I am an ITM (Interactive Payment Network), and in order to get a payment in your country, must visit https://itm.org. I'm experiencing this issue on multiple devices of the same model, so it seems to be a widespread problem."/>
    <x v="0"/>
    <m/>
    <x v="0"/>
    <s v="Chat"/>
    <d v="2023-06-01T01:59:31"/>
    <x v="0"/>
    <m/>
    <m/>
    <n v="0"/>
    <n v="1"/>
    <n v="0"/>
    <s v=""/>
  </r>
  <r>
    <n v="1477"/>
    <s v="Jessica Martin"/>
    <s v="turnereileen@example.net"/>
    <n v="21"/>
    <s v="Male"/>
    <s v="Roomba Robot Vacuum"/>
    <x v="213"/>
    <x v="0"/>
    <s v="Installation support"/>
    <s v="I'm having an issue with the {product_purchased}. Please assist. This problem started occurring after the recent software update. I haven't made any other changes to the device."/>
    <x v="0"/>
    <m/>
    <x v="2"/>
    <s v="Chat"/>
    <d v="2023-06-01T18:54:31"/>
    <x v="0"/>
    <m/>
    <m/>
    <n v="0"/>
    <n v="1"/>
    <n v="0"/>
    <s v=""/>
  </r>
  <r>
    <n v="1478"/>
    <s v="Brent Dorsey"/>
    <s v="ambermurray@example.net"/>
    <n v="41"/>
    <s v="Female"/>
    <s v="GoPro Action Camera"/>
    <x v="376"/>
    <x v="2"/>
    <s v="Battery life"/>
    <s v="I've encountered a data loss issue with my {product_purchased}. All the files and documents seem to have disappeared. Can you guide me on how to retrieve them? Thanks._x000a__x000a_I'm seeing an error in my log file saying I need assistance as soon as possible because it's affecting my work and productivity."/>
    <x v="2"/>
    <m/>
    <x v="0"/>
    <s v="Chat"/>
    <m/>
    <x v="0"/>
    <m/>
    <m/>
    <n v="0"/>
    <n v="1"/>
    <n v="0"/>
    <s v=""/>
  </r>
  <r>
    <n v="1479"/>
    <s v="Todd Riddle"/>
    <s v="bergcathy@example.org"/>
    <n v="61"/>
    <s v="Male"/>
    <s v="Microsoft Surface"/>
    <x v="177"/>
    <x v="4"/>
    <s v="Delivery problem"/>
    <s v="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
    <x v="0"/>
    <m/>
    <x v="3"/>
    <s v="Email"/>
    <d v="2023-06-01T17:18:33"/>
    <x v="0"/>
    <m/>
    <m/>
    <n v="0"/>
    <n v="1"/>
    <n v="0"/>
    <s v=""/>
  </r>
  <r>
    <n v="1480"/>
    <s v="William Johnson"/>
    <s v="heather30@example.net"/>
    <n v="64"/>
    <s v="Male"/>
    <s v="Garmin Forerunner"/>
    <x v="126"/>
    <x v="0"/>
    <s v="Product recommendation"/>
    <s v="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
    <x v="0"/>
    <m/>
    <x v="2"/>
    <s v="Chat"/>
    <d v="2023-06-01T00:44:34"/>
    <x v="0"/>
    <m/>
    <m/>
    <n v="0"/>
    <n v="1"/>
    <n v="0"/>
    <s v=""/>
  </r>
  <r>
    <n v="1481"/>
    <s v="Jacob Moore"/>
    <s v="briddle@example.net"/>
    <n v="34"/>
    <s v="Female"/>
    <s v="Dyson Vacuum Cleaner"/>
    <x v="456"/>
    <x v="2"/>
    <s v="Product setup"/>
    <s v="I'm having an issue with the {product_purchased}. Please assist._x000a__x000a_Q: How YORK is doing its homework by checking on me?_x000a__x000a_A: At least two of the people in the video above are trying to verify I've reviewed the troubleshooting steps on the official support website, but they didn't resolve the problem."/>
    <x v="1"/>
    <s v="Single kind former."/>
    <x v="3"/>
    <s v="Chat"/>
    <d v="2023-05-31T23:42:36"/>
    <x v="484"/>
    <n v="4"/>
    <n v="8"/>
    <n v="1"/>
    <n v="0"/>
    <n v="0"/>
    <n v="8"/>
  </r>
  <r>
    <n v="1482"/>
    <s v="Rhonda Gates"/>
    <s v="joshuamunoz@example.com"/>
    <n v="28"/>
    <s v="Other"/>
    <s v="LG Smart TV"/>
    <x v="606"/>
    <x v="2"/>
    <s v="Installation support"/>
    <s v="I've forgotten my password for my {product_purchased} account, and the password reset option is not working. How can I recover my account?_x000a__x000a_If you have a login code of 5 digits or more, you'll have to I'm experiencing this issue on multiple devices of the same model, so it seems to be a widespread problem."/>
    <x v="1"/>
    <s v="Office listen understand free meet fight it."/>
    <x v="3"/>
    <s v="Email"/>
    <d v="2023-05-31T22:53:38"/>
    <x v="485"/>
    <n v="4"/>
    <n v="3"/>
    <n v="1"/>
    <n v="0"/>
    <n v="0"/>
    <n v="3"/>
  </r>
  <r>
    <n v="1483"/>
    <s v="Jonathan Zamora"/>
    <s v="myersjennifer@example.org"/>
    <n v="26"/>
    <s v="Male"/>
    <s v="Fitbit Charge"/>
    <x v="291"/>
    <x v="3"/>
    <s v="Delivery problem"/>
    <s v="I'm having an issue with the {product_purchased}. Please assist._x000a__x000a__x000a_* The following issue resolves without your assistance:_x000a__x000a_A new {product_purchased}. {product_purchased} is not in the I've tried using different cables, adapters, or peripherals with my {product_purchased}, but the issue persists."/>
    <x v="0"/>
    <m/>
    <x v="3"/>
    <s v="Chat"/>
    <d v="2023-06-01T18:02:39"/>
    <x v="0"/>
    <m/>
    <m/>
    <n v="0"/>
    <n v="1"/>
    <n v="0"/>
    <s v=""/>
  </r>
  <r>
    <n v="1484"/>
    <s v="Michael Stokes"/>
    <s v="tsimon@example.org"/>
    <n v="33"/>
    <s v="Female"/>
    <s v="Google Nest"/>
    <x v="23"/>
    <x v="4"/>
    <s v="Product setup"/>
    <s v="I'm having an issue with the {product_purchased}. Please assist._x000a__x000a_Click the links below:_x000a__x000a_Get a FREE new product_x000a__x000a_Get an in-depth understanding of the products of your choice._x000a__x000a_Download a I'm unable to find the option to perform the desired action in the {product_purchased}. Could you please guide me through the steps?"/>
    <x v="1"/>
    <s v="Push fear recognize customer including focus mention."/>
    <x v="0"/>
    <s v="Email"/>
    <d v="2023-05-31T23:58:41"/>
    <x v="486"/>
    <n v="2"/>
    <n v="3"/>
    <n v="1"/>
    <n v="0"/>
    <n v="1"/>
    <n v="3"/>
  </r>
  <r>
    <n v="1485"/>
    <s v="Troy Lewis"/>
    <s v="richard24@example.com"/>
    <n v="46"/>
    <s v="Male"/>
    <s v="Xbox"/>
    <x v="479"/>
    <x v="2"/>
    <s v="Display issue"/>
    <s v="I'm having an issue with the {product_purchased}. Please assist._x000a__x000a_If you see this, please update me. I've already contacted customer support multiple times, but the issue remains unresolved."/>
    <x v="0"/>
    <m/>
    <x v="1"/>
    <s v="Social media"/>
    <d v="2023-06-01T16:05:42"/>
    <x v="0"/>
    <m/>
    <m/>
    <n v="0"/>
    <n v="1"/>
    <n v="0"/>
    <s v=""/>
  </r>
  <r>
    <n v="1486"/>
    <s v="Jennifer Banks"/>
    <s v="kimberlyacosta@example.org"/>
    <n v="64"/>
    <s v="Male"/>
    <s v="GoPro Action Camera"/>
    <x v="102"/>
    <x v="3"/>
    <s v="Delivery problem"/>
    <s v="I'm having an issue with the {product_purchased}. Please assist. That's it!_x000a__x000a_Please contact me directly at_x000a__x000a_kyle_knight@mail.gmail.com_x000a__x000a_Kyle Night_x000a__x000a_CMS I've noticed a sudden decrease in battery life on my {product_purchased}. It used to last much longer."/>
    <x v="0"/>
    <m/>
    <x v="1"/>
    <s v="Email"/>
    <d v="2023-06-01T07:43:43"/>
    <x v="0"/>
    <m/>
    <m/>
    <n v="0"/>
    <n v="1"/>
    <n v="0"/>
    <s v=""/>
  </r>
  <r>
    <n v="1487"/>
    <s v="Amanda Nguyen"/>
    <s v="rwilliams@example.org"/>
    <n v="30"/>
    <s v="Male"/>
    <s v="Apple AirPods"/>
    <x v="544"/>
    <x v="2"/>
    <s v="Peripheral compatibility"/>
    <s v="I'm having an issue with the {product_purchased}. Please assist._x000a__x000a_When looking for a retailer, please consider these items: I've followed the troubleshooting steps mentioned in the user manual, but the issue persists."/>
    <x v="1"/>
    <s v="Third just a behavior anyone artist enough."/>
    <x v="2"/>
    <s v="Phone"/>
    <d v="2023-06-01T13:29:44"/>
    <x v="487"/>
    <n v="3"/>
    <m/>
    <n v="1"/>
    <n v="0"/>
    <n v="0"/>
    <s v=""/>
  </r>
  <r>
    <n v="1488"/>
    <s v="Terri Garcia"/>
    <s v="bergchristopher@example.net"/>
    <n v="50"/>
    <s v="Female"/>
    <s v="Sony PlayStation"/>
    <x v="219"/>
    <x v="3"/>
    <s v="Product compatibility"/>
    <s v="I'm having an issue with the {product_purchased}. Please assist._x000a__x000a_I don't like the (the product). Please assist. I've recently updated the firmware of my {product_purchased}, and the issue started happening afterward. Could it be related to the update?"/>
    <x v="1"/>
    <s v="Sport worker large option."/>
    <x v="1"/>
    <s v="Phone"/>
    <d v="2023-06-01T21:25:45"/>
    <x v="488"/>
    <n v="4"/>
    <m/>
    <n v="1"/>
    <n v="0"/>
    <n v="0"/>
    <s v=""/>
  </r>
  <r>
    <n v="1489"/>
    <s v="Lisa Johnson"/>
    <s v="sherrylove@example.net"/>
    <n v="37"/>
    <s v="Male"/>
    <s v="MacBook Pro"/>
    <x v="230"/>
    <x v="2"/>
    <s v="Software bug"/>
    <s v="I'm having an issue with the {product_purchased}. Please assist._x000a__x000a_3. How do I switch the product from a gift?_x000a__x000a_Switch the product from gift to gift._x000a__x000a__x000a_This tool will automatically switch the product I've tried different settings and configurations on my {product_purchased}, but the issue persists."/>
    <x v="0"/>
    <m/>
    <x v="3"/>
    <s v="Chat"/>
    <d v="2023-06-01T06:26:47"/>
    <x v="0"/>
    <m/>
    <m/>
    <n v="0"/>
    <n v="1"/>
    <n v="0"/>
    <s v=""/>
  </r>
  <r>
    <n v="1490"/>
    <s v="Alyssa Moore"/>
    <s v="justin55@example.com"/>
    <n v="49"/>
    <s v="Female"/>
    <s v="Adobe Photoshop"/>
    <x v="504"/>
    <x v="0"/>
    <s v="Product setup"/>
    <s v="I'm having an issue with the {product_purchased}. Please assist._x000a__x000a__x000a_* Please do not change the price. I just sold out of all 2.3 bottles. If this occurs, please inform me and tell me where you I've tried troubleshooting steps mentioned in the user manual, but the issue persists."/>
    <x v="1"/>
    <s v="Visit card executive bad young yourself project."/>
    <x v="1"/>
    <s v="Chat"/>
    <d v="2023-06-01T12:30:49"/>
    <x v="489"/>
    <n v="3"/>
    <n v="0"/>
    <n v="1"/>
    <n v="0"/>
    <n v="0"/>
    <n v="0"/>
  </r>
  <r>
    <n v="1491"/>
    <s v="Gabrielle Griffin"/>
    <s v="nalvarez@example.net"/>
    <n v="58"/>
    <s v="Female"/>
    <s v="Lenovo ThinkPad"/>
    <x v="255"/>
    <x v="4"/>
    <s v="Account access"/>
    <s v="I'm having an issue with the {product_purchased}. Please assist._x000a__x000a_1. Make sure the product is compatible with the device._x000a__x000a_2. If the device has issues with performance, it is very likely that you have I've noticed a peculiar error message popping up on my {product_purchased} screen. It says '{error_message}'. What does it mean?"/>
    <x v="1"/>
    <s v="Significant commercial sing learn."/>
    <x v="2"/>
    <s v="Phone"/>
    <d v="2023-06-01T04:03:51"/>
    <x v="490"/>
    <n v="1"/>
    <m/>
    <n v="1"/>
    <n v="0"/>
    <n v="1"/>
    <s v=""/>
  </r>
  <r>
    <n v="1492"/>
    <s v="Amanda Smith"/>
    <s v="ptodd@example.com"/>
    <n v="49"/>
    <s v="Other"/>
    <s v="Philips Hue Lights"/>
    <x v="641"/>
    <x v="3"/>
    <s v="Product recommendation"/>
    <s v="I'm having an issue with the {product_purchased}. Please assist._x000a__x000a__x000a_&quot;The best products for your needs.&quot;_x000a__x000a_- David. (The product purchase can be made as the request, just contact us and the payment level I've followed the troubleshooting steps mentioned in the user manual, but the issue persists."/>
    <x v="1"/>
    <s v="Notice agree national first traditional morning."/>
    <x v="0"/>
    <s v="Email"/>
    <d v="2023-06-01T18:40:53"/>
    <x v="491"/>
    <n v="5"/>
    <n v="3"/>
    <n v="1"/>
    <n v="0"/>
    <n v="0"/>
    <n v="3"/>
  </r>
  <r>
    <n v="1493"/>
    <s v="Karen Scott"/>
    <s v="daniel14@example.net"/>
    <n v="34"/>
    <s v="Female"/>
    <s v="GoPro Hero"/>
    <x v="496"/>
    <x v="4"/>
    <s v="Delivery problem"/>
    <s v="I'm having an issue with the {product_purchased}. Please assist. This can include your shipping address and your combine coupon code._x000a__x000a_Please note that you must ship to Brazil where you live with your orders. We use the cheapest I'm concerned about the security of my {product_purchased} and would like to ensure that my data is safe."/>
    <x v="1"/>
    <s v="Financial action practice agent foreign gas star."/>
    <x v="3"/>
    <s v="Phone"/>
    <d v="2023-06-01T18:42:54"/>
    <x v="492"/>
    <n v="3"/>
    <n v="2"/>
    <n v="1"/>
    <n v="0"/>
    <n v="0"/>
    <n v="2"/>
  </r>
  <r>
    <n v="1494"/>
    <s v="Aaron Powell"/>
    <s v="jfitzgerald@example.com"/>
    <n v="55"/>
    <s v="Other"/>
    <s v="Dell XPS"/>
    <x v="291"/>
    <x v="1"/>
    <s v="Product setup"/>
    <s v="I'm having an issue with the {product_purchased}. Please assist._x000a__x000a_This item was also produced in the UK and we hope it will be back before the end of this year. I've tried different settings and configurations on my {product_purchased}, but the issue persists."/>
    <x v="1"/>
    <s v="Camera soldier sure message."/>
    <x v="1"/>
    <s v="Social media"/>
    <d v="2023-06-01T04:50:56"/>
    <x v="493"/>
    <n v="4"/>
    <n v="9"/>
    <n v="1"/>
    <n v="0"/>
    <n v="0"/>
    <n v="9"/>
  </r>
  <r>
    <n v="1495"/>
    <s v="Jonathan Estrada"/>
    <s v="brian34@example.org"/>
    <n v="37"/>
    <s v="Male"/>
    <s v="iPhone"/>
    <x v="5"/>
    <x v="2"/>
    <s v="Delivery problem"/>
    <s v="I'm having an issue with the {product_purchased}. Please assist._x000a__x000a_{product_id}-4-2213: You can easily switch these for your business by simply calling the API: product_id_x000a__x000a_{ I'm concerned about the security of my {product_purchased} and would like to ensure that my data is safe."/>
    <x v="0"/>
    <m/>
    <x v="2"/>
    <s v="Social media"/>
    <d v="2023-05-31T22:39:57"/>
    <x v="0"/>
    <m/>
    <m/>
    <n v="0"/>
    <n v="1"/>
    <n v="0"/>
    <s v=""/>
  </r>
  <r>
    <n v="1496"/>
    <s v="Willie Harmon"/>
    <s v="eric50@example.net"/>
    <n v="58"/>
    <s v="Other"/>
    <s v="Sony 4K HDR TV"/>
    <x v="137"/>
    <x v="2"/>
    <s v="Battery life"/>
    <s v="I'm having an issue with the {product_purchased}. Please assist. #1: https://twitter.com/Hipkicks#1_x000a__x000a_#2: https://hipkicks.com/discover-the I'm experiencing this issue on multiple devices of the same model, so it seems to be a widespread problem."/>
    <x v="1"/>
    <s v="Make practice daughter able beautiful idea necessary."/>
    <x v="1"/>
    <s v="Chat"/>
    <d v="2023-06-01T19:31:59"/>
    <x v="494"/>
    <n v="5"/>
    <m/>
    <n v="1"/>
    <n v="0"/>
    <n v="0"/>
    <s v=""/>
  </r>
  <r>
    <n v="1497"/>
    <s v="Heather Moreno"/>
    <s v="ethomas@example.org"/>
    <n v="55"/>
    <s v="Female"/>
    <s v="Google Nest"/>
    <x v="234"/>
    <x v="4"/>
    <s v="Software bug"/>
    <s v="I'm having an issue with the {product_purchased}. Please assist._x000a__x000a_* This is not a warranty offer, provided by the vendor. Actual pricing may differ. Please contact the vendor for product information._x000a__x000a_* The manufacturer I need assistance as soon as possible because it's affecting my work and productivity."/>
    <x v="2"/>
    <m/>
    <x v="3"/>
    <s v="Phone"/>
    <m/>
    <x v="0"/>
    <m/>
    <m/>
    <n v="0"/>
    <n v="1"/>
    <n v="0"/>
    <s v=""/>
  </r>
  <r>
    <n v="1498"/>
    <s v="Tammy Cortez"/>
    <s v="michellegarza@example.com"/>
    <n v="63"/>
    <s v="Female"/>
    <s v="Microsoft Surface"/>
    <x v="609"/>
    <x v="2"/>
    <s v="Cancellation request"/>
    <s v="I'm having an issue with the {product_purchased}. Please assist._x000a__x000a_$purchase = 0;_x000a__x000a_# If the product ID is not the type of an existing order, an example:_x000a__x000a_echo &quot;There is I'm worried that the issue might be hardware-related and might require repair or replacement."/>
    <x v="0"/>
    <m/>
    <x v="1"/>
    <s v="Chat"/>
    <d v="2023-06-01T17:02:02"/>
    <x v="0"/>
    <m/>
    <m/>
    <n v="0"/>
    <n v="1"/>
    <n v="0"/>
    <s v=""/>
  </r>
  <r>
    <n v="1499"/>
    <s v="Phillip Pruitt"/>
    <s v="hoffmanryan@example.net"/>
    <n v="59"/>
    <s v="Female"/>
    <s v="Autodesk AutoCAD"/>
    <x v="239"/>
    <x v="3"/>
    <s v="Product compatibility"/>
    <s v="I'm having an issue with the {product_purchased}. Please assist. The $9.99 product can be purchased in our Store and placed in our cart at any time._x000a__x000a_Note: If a given order is placed while being I'm using the original charger that came with my {product_purchased}, but it's not charging properly."/>
    <x v="1"/>
    <s v="Occur leave player school."/>
    <x v="2"/>
    <s v="Email"/>
    <d v="2023-06-01T12:09:04"/>
    <x v="495"/>
    <n v="2"/>
    <m/>
    <n v="1"/>
    <n v="0"/>
    <n v="1"/>
    <s v=""/>
  </r>
  <r>
    <n v="1500"/>
    <s v="Daniel Price"/>
    <s v="smithmichael@example.net"/>
    <n v="69"/>
    <s v="Female"/>
    <s v="Apple AirPods"/>
    <x v="642"/>
    <x v="1"/>
    <s v="Delivery problem"/>
    <s v="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
    <x v="0"/>
    <m/>
    <x v="0"/>
    <s v="Email"/>
    <d v="2023-06-01T17:07:06"/>
    <x v="0"/>
    <m/>
    <m/>
    <n v="0"/>
    <n v="1"/>
    <n v="0"/>
    <s v=""/>
  </r>
  <r>
    <n v="1501"/>
    <s v="Miranda Lawson"/>
    <s v="johnsontimothy@example.com"/>
    <n v="44"/>
    <s v="Female"/>
    <s v="Fitbit Charge"/>
    <x v="448"/>
    <x v="2"/>
    <s v="Data loss"/>
    <s v="I'm having an issue with the {product_purchased}. Please assist....? [{tiddlers_id}]_x000a__x000a_If you'd like to set a specific quantity, add this to product_sales_ I've performed a factory reset on my {product_purchased}, hoping it would resolve the problem, but it didn't help."/>
    <x v="2"/>
    <m/>
    <x v="0"/>
    <s v="Social media"/>
    <m/>
    <x v="0"/>
    <m/>
    <m/>
    <n v="0"/>
    <n v="1"/>
    <n v="0"/>
    <s v=""/>
  </r>
  <r>
    <n v="1502"/>
    <s v="Julie Liu"/>
    <s v="williamwood@example.org"/>
    <n v="65"/>
    <s v="Female"/>
    <s v="Bose QuietComfort"/>
    <x v="87"/>
    <x v="1"/>
    <s v="Product compatibility"/>
    <s v="I'm having an issue with the {product_purchased}. Please assist._x000a__x000a_Purchased: 15 September 2018 09:22 I've checked for software updates, and my {product_purchased} is already running the latest version."/>
    <x v="0"/>
    <m/>
    <x v="2"/>
    <s v="Phone"/>
    <d v="2023-05-31T23:57:09"/>
    <x v="0"/>
    <m/>
    <m/>
    <n v="0"/>
    <n v="1"/>
    <n v="0"/>
    <s v=""/>
  </r>
  <r>
    <n v="1503"/>
    <s v="Christopher Johnson"/>
    <s v="danderson@example.org"/>
    <n v="39"/>
    <s v="Other"/>
    <s v="Xbox"/>
    <x v="643"/>
    <x v="4"/>
    <s v="Hardware issue"/>
    <s v="I'm having an issue with the {product_purchased}. Please assist._x000a__x000a_You are also required to have a valid receipt for the purchase._x000a__x000a_There is a 30 day waiting period before making the purchase and once they have sent I've tried using different cables, adapters, or peripherals with my {product_purchased}, but the issue persists."/>
    <x v="0"/>
    <m/>
    <x v="0"/>
    <s v="Social media"/>
    <d v="2023-06-01T02:15:11"/>
    <x v="0"/>
    <m/>
    <m/>
    <n v="0"/>
    <n v="1"/>
    <n v="0"/>
    <s v=""/>
  </r>
  <r>
    <n v="1504"/>
    <s v="Erica Harris"/>
    <s v="fnorton@example.net"/>
    <n v="57"/>
    <s v="Male"/>
    <s v="Amazon Kindle"/>
    <x v="629"/>
    <x v="0"/>
    <s v="Delivery problem"/>
    <s v="I'm having an issue with the {product_purchased}. Please assist. I think this is an issue with my card. What's your solution?_x000a__x000a_I'm having an issue with the [product_purchased]. Please assist I've followed the troubleshooting steps mentioned in the user manual, but the issue persists."/>
    <x v="1"/>
    <s v="Market choice box there."/>
    <x v="2"/>
    <s v="Chat"/>
    <d v="2023-06-01T16:03:12"/>
    <x v="496"/>
    <n v="2"/>
    <n v="0"/>
    <n v="1"/>
    <n v="0"/>
    <n v="1"/>
    <n v="0"/>
  </r>
  <r>
    <n v="1505"/>
    <s v="Samantha Fernandez"/>
    <s v="shawnlittle@example.com"/>
    <n v="68"/>
    <s v="Other"/>
    <s v="MacBook Pro"/>
    <x v="214"/>
    <x v="0"/>
    <s v="Account access"/>
    <s v="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
    <x v="0"/>
    <m/>
    <x v="0"/>
    <s v="Phone"/>
    <d v="2023-06-01T17:34:13"/>
    <x v="0"/>
    <m/>
    <m/>
    <n v="0"/>
    <n v="1"/>
    <n v="0"/>
    <s v=""/>
  </r>
  <r>
    <n v="1506"/>
    <s v="Megan Solomon"/>
    <s v="hortonjustin@example.com"/>
    <n v="68"/>
    <s v="Other"/>
    <s v="Dell XPS"/>
    <x v="574"/>
    <x v="0"/>
    <s v="Peripheral compatibility"/>
    <s v="I'm having an issue with the {product_purchased}. Please assist._x000a__x000a_If you see something and feel the product in its intended way, please return it._x000a__x000a_Please check back frequently to see if items are in their expected I've performed a factory reset on my {product_purchased}, hoping it would resolve the problem, but it didn't help."/>
    <x v="2"/>
    <m/>
    <x v="3"/>
    <s v="Social media"/>
    <m/>
    <x v="0"/>
    <m/>
    <m/>
    <n v="0"/>
    <n v="1"/>
    <n v="0"/>
    <s v=""/>
  </r>
  <r>
    <n v="1507"/>
    <s v="April Johnson"/>
    <s v="lisahale@example.org"/>
    <n v="57"/>
    <s v="Other"/>
    <s v="PlayStation"/>
    <x v="585"/>
    <x v="0"/>
    <s v="Product compatibility"/>
    <s v="I'm having an issue with the {product_purchased}. Please assist._x000a__x000a_My name is Lachlan Anderson and I am a registered nurse in Boston. I teach public health at Columbia University. I am the lead writer of many I've already contacted customer support multiple times, but the issue remains unresolved."/>
    <x v="0"/>
    <m/>
    <x v="2"/>
    <s v="Phone"/>
    <d v="2023-06-01T12:38:16"/>
    <x v="0"/>
    <m/>
    <m/>
    <n v="0"/>
    <n v="1"/>
    <n v="0"/>
    <s v=""/>
  </r>
  <r>
    <n v="1508"/>
    <s v="Daniel Anderson"/>
    <s v="scott63@example.net"/>
    <n v="21"/>
    <s v="Other"/>
    <s v="Nikon D"/>
    <x v="608"/>
    <x v="2"/>
    <s v="Hardware issue"/>
    <s v="My {product_purchased} is making strange noises and not functioning properly. I suspect there might be a hardware issue. Can you please help me with this?_x000a__x000a_My {product_purchased} is making strange noises and not I've already contacted customer support multiple times, but the issue remains unresolved."/>
    <x v="0"/>
    <m/>
    <x v="3"/>
    <s v="Social media"/>
    <d v="2023-06-01T02:12:17"/>
    <x v="0"/>
    <m/>
    <m/>
    <n v="0"/>
    <n v="1"/>
    <n v="0"/>
    <s v=""/>
  </r>
  <r>
    <n v="1509"/>
    <s v="Karen Gomez"/>
    <s v="mallen@example.org"/>
    <n v="46"/>
    <s v="Male"/>
    <s v="Dell XPS"/>
    <x v="31"/>
    <x v="3"/>
    <s v="Installation support"/>
    <s v="I'm having an issue with the {product_purchased}. Please assist._x000a__x000a_I am having issues with the {product_purchased}. Please assist._x000a__x000a_My name is, and this product does nothing for me. Please I rely heavily on my {product_purchased} for my daily tasks, and this issue is hindering my productivity."/>
    <x v="0"/>
    <m/>
    <x v="1"/>
    <s v="Chat"/>
    <d v="2023-06-01T00:57:19"/>
    <x v="0"/>
    <m/>
    <m/>
    <n v="0"/>
    <n v="1"/>
    <n v="0"/>
    <s v=""/>
  </r>
  <r>
    <n v="1510"/>
    <s v="Betty Norton"/>
    <s v="watsonbrian@example.org"/>
    <n v="69"/>
    <s v="Male"/>
    <s v="Canon DSLR Camera"/>
    <x v="61"/>
    <x v="3"/>
    <s v="Product compatibility"/>
    <s v="I'm having an issue with the {product_purchased}. Please assist._x000a__x000a_The [Sierra Leaf] packaging doesn't fit perfectly. Not sure if you may need one, but the price should be right._x000a__x000a_This doesn I'm not sure if this issue is specific to my device or if others have reported similar problems."/>
    <x v="2"/>
    <m/>
    <x v="0"/>
    <s v="Phone"/>
    <m/>
    <x v="0"/>
    <m/>
    <m/>
    <n v="0"/>
    <n v="1"/>
    <n v="0"/>
    <s v=""/>
  </r>
  <r>
    <n v="1511"/>
    <s v="James Dodson"/>
    <s v="wellsdaniel@example.net"/>
    <n v="68"/>
    <s v="Other"/>
    <s v="Nintendo Switch Pro Controller"/>
    <x v="211"/>
    <x v="3"/>
    <s v="Delivery problem"/>
    <s v="I'm having an issue with the {product_purchased}. Please assist._x000a__x000a_The product was not made with O2._x000a__x000a_When you press F-4 in a product description, this might appear to mean that it is no I've followed the troubleshooting steps mentioned in the user manual, but the issue persists."/>
    <x v="2"/>
    <m/>
    <x v="3"/>
    <s v="Phone"/>
    <m/>
    <x v="0"/>
    <m/>
    <m/>
    <n v="0"/>
    <n v="1"/>
    <n v="0"/>
    <s v=""/>
  </r>
  <r>
    <n v="1512"/>
    <s v="James White"/>
    <s v="ebarr@example.com"/>
    <n v="41"/>
    <s v="Female"/>
    <s v="LG Smart TV"/>
    <x v="644"/>
    <x v="2"/>
    <s v="Software bug"/>
    <s v="I'm encountering a software bug in the {product_purchased}. Whenever I try to perform a specific action, the application crashes. Are there any updates or fixes available?_x000a__x000a_A: No and they don't._x000a__x000a_Q: I've followed online tutorials and community forums to troubleshoot the issue, but no luck so far."/>
    <x v="2"/>
    <m/>
    <x v="3"/>
    <s v="Social media"/>
    <m/>
    <x v="0"/>
    <m/>
    <m/>
    <n v="0"/>
    <n v="1"/>
    <n v="0"/>
    <s v=""/>
  </r>
  <r>
    <n v="1513"/>
    <s v="Mary Clements"/>
    <s v="lacey33@example.org"/>
    <n v="55"/>
    <s v="Male"/>
    <s v="Dell XPS"/>
    <x v="219"/>
    <x v="2"/>
    <s v="Product recommendation"/>
    <s v="My {product_purchased} crashed, and I lost all the data stored on it. Is there any way to recover the lost data?_x000a__x000a_Why should the original user lose the lost data? Well, I'm very good at this I've already contacted customer support multiple times, but the issue remains unresolved."/>
    <x v="0"/>
    <m/>
    <x v="1"/>
    <s v="Phone"/>
    <d v="2023-06-01T21:07:25"/>
    <x v="0"/>
    <m/>
    <m/>
    <n v="0"/>
    <n v="1"/>
    <n v="0"/>
    <s v=""/>
  </r>
  <r>
    <n v="1514"/>
    <s v="Michaela Rowland"/>
    <s v="tjimenez@example.net"/>
    <n v="39"/>
    <s v="Male"/>
    <s v="Canon EOS"/>
    <x v="472"/>
    <x v="2"/>
    <s v="Battery life"/>
    <s v="My {product_purchased} is making strange noises and not functioning properly. I suspect there might be a hardware issue. Can you please help me with this?_x000a__x000a_It's kind of difficult, but I found one in my inventory in This problem started occurring after the recent software update. I haven't made any other changes to the device."/>
    <x v="1"/>
    <s v="Third she anyone low."/>
    <x v="1"/>
    <s v="Email"/>
    <d v="2023-06-01T18:57:26"/>
    <x v="497"/>
    <n v="3"/>
    <m/>
    <n v="1"/>
    <n v="0"/>
    <n v="0"/>
    <s v=""/>
  </r>
  <r>
    <n v="1515"/>
    <s v="Jennifer Wu"/>
    <s v="piercetiffany@example.net"/>
    <n v="55"/>
    <s v="Male"/>
    <s v="Google Pixel"/>
    <x v="384"/>
    <x v="4"/>
    <s v="Installation support"/>
    <s v="I'm having an issue with the {product_purchased}. Please assist. [23:20:06} [Client thread/INFO] [RecipeLoader/Forge]: Loading [recipe-loader] name from recipe.curseforge I'm concerned about the security of my {product_purchased} and would like to ensure that my data is safe."/>
    <x v="2"/>
    <m/>
    <x v="1"/>
    <s v="Email"/>
    <m/>
    <x v="0"/>
    <m/>
    <m/>
    <n v="0"/>
    <n v="1"/>
    <n v="0"/>
    <s v=""/>
  </r>
  <r>
    <n v="1516"/>
    <s v="Andrew Haynes"/>
    <s v="allison91@example.com"/>
    <n v="51"/>
    <s v="Male"/>
    <s v="Google Pixel"/>
    <x v="493"/>
    <x v="2"/>
    <s v="Delivery problem"/>
    <s v="I'm having an issue with the {product_purchased}. Please assist. I'm having an issue with the {product_purchased}. Please assist._x000a__x000a_I've had this problem a bunch of times. I try to run I've tried clearing the cache and data for the {product_purchased} app, but the issue persists."/>
    <x v="0"/>
    <m/>
    <x v="0"/>
    <s v="Phone"/>
    <d v="2023-06-01T17:31:29"/>
    <x v="0"/>
    <m/>
    <m/>
    <n v="0"/>
    <n v="1"/>
    <n v="0"/>
    <s v=""/>
  </r>
  <r>
    <n v="1517"/>
    <s v="Kaylee Watson"/>
    <s v="brianhart@example.org"/>
    <n v="50"/>
    <s v="Female"/>
    <s v="Samsung Galaxy"/>
    <x v="28"/>
    <x v="3"/>
    <s v="Network problem"/>
    <s v="I'm having an issue with the {product_purchased}. Please assist._x000a__x000a_When I get a new one I'm going to give it to the one that was bought by me on Etsy_x000a__x000a_Can I ask for refund by e I'm worried that the issue might be hardware-related and might require repair or replacement."/>
    <x v="2"/>
    <m/>
    <x v="2"/>
    <s v="Social media"/>
    <m/>
    <x v="0"/>
    <m/>
    <m/>
    <n v="0"/>
    <n v="1"/>
    <n v="0"/>
    <s v=""/>
  </r>
  <r>
    <n v="1518"/>
    <s v="Evan Brown"/>
    <s v="bryan24@example.net"/>
    <n v="56"/>
    <s v="Other"/>
    <s v="Philips Hue Lights"/>
    <x v="430"/>
    <x v="4"/>
    <s v="Data loss"/>
    <s v="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
    <x v="0"/>
    <m/>
    <x v="2"/>
    <s v="Phone"/>
    <d v="2023-06-01T13:58:32"/>
    <x v="0"/>
    <m/>
    <m/>
    <n v="0"/>
    <n v="1"/>
    <n v="0"/>
    <s v=""/>
  </r>
  <r>
    <n v="1519"/>
    <s v="Steven Kim"/>
    <s v="wallacealyssa@example.org"/>
    <n v="24"/>
    <s v="Male"/>
    <s v="Philips Hue Lights"/>
    <x v="88"/>
    <x v="1"/>
    <s v="Peripheral compatibility"/>
    <s v="I'm encountering a software bug in the {product_purchased}. Whenever I try to perform a specific action, the application crashes. Are there any updates or fixes available?_x000a__x000a_I've recently used Adobe Premiere Pro with my new program. I've noticed a peculiar error message popping up on my {product_purchased} screen. It says '{error_message}'. What does it mean?"/>
    <x v="2"/>
    <m/>
    <x v="1"/>
    <s v="Email"/>
    <m/>
    <x v="0"/>
    <m/>
    <m/>
    <n v="0"/>
    <n v="1"/>
    <n v="0"/>
    <s v=""/>
  </r>
  <r>
    <n v="1520"/>
    <s v="Eric Myers"/>
    <s v="storres@example.org"/>
    <n v="54"/>
    <s v="Female"/>
    <s v="LG Washing Machine"/>
    <x v="30"/>
    <x v="2"/>
    <s v="Software bug"/>
    <s v="I'm facing issues logging into my {product_purchased} account. It says my account is locked. What should I do to unlock it?_x000a__x000a_What is the solutionestead.pl?_x000a__x000a_This was written by Daniel S. I've followed online tutorials and community forums to troubleshoot the issue, but no luck so far."/>
    <x v="0"/>
    <m/>
    <x v="2"/>
    <s v="Email"/>
    <d v="2023-06-01T16:41:35"/>
    <x v="0"/>
    <m/>
    <m/>
    <n v="0"/>
    <n v="1"/>
    <n v="0"/>
    <s v=""/>
  </r>
  <r>
    <n v="1521"/>
    <s v="Joshua Jones"/>
    <s v="david77@example.org"/>
    <n v="63"/>
    <s v="Other"/>
    <s v="LG Washing Machine"/>
    <x v="601"/>
    <x v="0"/>
    <s v="Battery life"/>
    <s v="I'm having an issue with the {product_purchased}. Please assist. The issue I'm facing is intermittent. Sometimes it works fine, but other times it acts up unexpectedly."/>
    <x v="2"/>
    <m/>
    <x v="2"/>
    <s v="Chat"/>
    <m/>
    <x v="0"/>
    <m/>
    <m/>
    <n v="0"/>
    <n v="1"/>
    <n v="0"/>
    <s v=""/>
  </r>
  <r>
    <n v="1522"/>
    <s v="Kelly Henderson"/>
    <s v="kyle05@example.com"/>
    <n v="18"/>
    <s v="Male"/>
    <s v="Microsoft Office"/>
    <x v="175"/>
    <x v="0"/>
    <s v="Delivery problem"/>
    <s v="I'm having an issue with the {product_purchased}. Please assist. It's broken. I did not post the address correctly. This issue will be resolved within 3 days._x000a__x000a_I just got some questions, and I apologize if I've checked the device settings and made sure that everything is configured correctly."/>
    <x v="2"/>
    <m/>
    <x v="2"/>
    <s v="Email"/>
    <m/>
    <x v="0"/>
    <m/>
    <m/>
    <n v="0"/>
    <n v="1"/>
    <n v="0"/>
    <s v=""/>
  </r>
  <r>
    <n v="1523"/>
    <s v="Michael Hernandez"/>
    <s v="kristennelson@example.org"/>
    <n v="21"/>
    <s v="Male"/>
    <s v="Fitbit Charge"/>
    <x v="595"/>
    <x v="4"/>
    <s v="Product recommendation"/>
    <s v="I'm having an issue with the {product_purchased}. Please assist._x000a__x000a_It will take about 1-2 mins to arrive, but it will be back with instructions. If you are stuck after that time, please don't worry I've tried troubleshooting steps mentioned in the user manual, but the issue persists."/>
    <x v="0"/>
    <m/>
    <x v="0"/>
    <s v="Chat"/>
    <d v="2023-06-01T05:44:38"/>
    <x v="0"/>
    <m/>
    <m/>
    <n v="0"/>
    <n v="1"/>
    <n v="0"/>
    <s v=""/>
  </r>
  <r>
    <n v="1524"/>
    <s v="Elizabeth Zavala"/>
    <s v="matthew81@example.com"/>
    <n v="26"/>
    <s v="Male"/>
    <s v="Amazon Echo"/>
    <x v="645"/>
    <x v="2"/>
    <s v="Hardware issue"/>
    <s v="I'm having an issue with the {product_purchased}. Please assist. I've tried clearing the cache and data for the {product_purchased} app, but the issue persists."/>
    <x v="1"/>
    <s v="Impact field six against."/>
    <x v="0"/>
    <s v="Email"/>
    <d v="2023-06-01T13:15:39"/>
    <x v="498"/>
    <n v="5"/>
    <n v="6"/>
    <n v="1"/>
    <n v="0"/>
    <n v="0"/>
    <n v="6"/>
  </r>
  <r>
    <n v="1525"/>
    <s v="Angela Turner"/>
    <s v="johnbrown@example.net"/>
    <n v="58"/>
    <s v="Other"/>
    <s v="Xbox"/>
    <x v="646"/>
    <x v="2"/>
    <s v="Product setup"/>
    <s v="I'm having an issue with the {product_purchased}. Please assist._x000a__x000a_Ships from United States_x000a__x000a_We ship worldwide from our warehouse and most often ship without insurance. If you're in the USA, please try adding it I've checked for any available software updates for my {product_purchased}, but there are none."/>
    <x v="0"/>
    <m/>
    <x v="1"/>
    <s v="Email"/>
    <d v="2023-06-01T20:15:40"/>
    <x v="0"/>
    <m/>
    <m/>
    <n v="0"/>
    <n v="1"/>
    <n v="0"/>
    <s v=""/>
  </r>
  <r>
    <n v="1526"/>
    <s v="Ian White"/>
    <s v="scottferguson@example.com"/>
    <n v="22"/>
    <s v="Other"/>
    <s v="PlayStation"/>
    <x v="323"/>
    <x v="0"/>
    <s v="Display issue"/>
    <s v="I'm having an issue with the {product_purchased}. Please assist. A $100 voucher is an instant sale so I'm not getting it for a fee._x000a__x000a_I've always been asked to purchase a bottle of wine I like The issue I'm facing is intermittent. Sometimes it works fine, but other times it acts up unexpectedly."/>
    <x v="0"/>
    <m/>
    <x v="0"/>
    <s v="Phone"/>
    <d v="2023-06-01T15:21:42"/>
    <x v="0"/>
    <m/>
    <m/>
    <n v="0"/>
    <n v="1"/>
    <n v="0"/>
    <s v=""/>
  </r>
  <r>
    <n v="1527"/>
    <s v="Michele Gray"/>
    <s v="brookeli@example.net"/>
    <n v="21"/>
    <s v="Other"/>
    <s v="MacBook Pro"/>
    <x v="153"/>
    <x v="3"/>
    <s v="Network problem"/>
    <s v="I'm having an issue with the {product_purchased}. Please assist._x000a__x000a_If the package is valid and we can find it, the code will be executed and logged to the web server. If it is not, please ensure all I've checked for any available software updates for my {product_purchased}, but there are none."/>
    <x v="1"/>
    <s v="Visit whether customer off."/>
    <x v="2"/>
    <s v="Email"/>
    <d v="2023-06-01T07:44:44"/>
    <x v="499"/>
    <n v="4"/>
    <n v="7"/>
    <n v="1"/>
    <n v="0"/>
    <n v="0"/>
    <n v="7"/>
  </r>
  <r>
    <n v="1528"/>
    <s v="John Hernandez"/>
    <s v="srobbins@example.com"/>
    <n v="23"/>
    <s v="Male"/>
    <s v="Amazon Echo"/>
    <x v="46"/>
    <x v="4"/>
    <s v="Hardware issue"/>
    <s v="I'm having an issue with the {product_purchased}. Please assist._x000a__x000a_Forget, forget, and forget about this item._x000a__x000a_I don't know what those people are thinking about._x000a__x000a_I'm using this product I'm not sure if this issue is specific to my device or if others have reported similar problems."/>
    <x v="1"/>
    <s v="Who position time section."/>
    <x v="1"/>
    <s v="Social media"/>
    <d v="2023-06-01T04:24:45"/>
    <x v="500"/>
    <n v="5"/>
    <m/>
    <n v="1"/>
    <n v="0"/>
    <n v="0"/>
    <s v=""/>
  </r>
  <r>
    <n v="1529"/>
    <s v="Alexandra Flores"/>
    <s v="hyoung@example.org"/>
    <n v="70"/>
    <s v="Other"/>
    <s v="Sony Xperia"/>
    <x v="293"/>
    <x v="4"/>
    <s v="Software bug"/>
    <s v="My {product_purchased} is making strange noises and not functioning properly. I suspect there might be a hardware issue. Can you please help me with this?_x000a__x000a_1_x000a__x000a_2_x000a__x000a_3_x000a__x000a_4_x000a__x000a_5 I've followed online tutorials and community forums to troubleshoot the issue, but no luck so far."/>
    <x v="1"/>
    <s v="Front artist Republican dark effort physical end."/>
    <x v="2"/>
    <s v="Chat"/>
    <d v="2023-06-01T03:06:46"/>
    <x v="501"/>
    <n v="1"/>
    <n v="15"/>
    <n v="1"/>
    <n v="0"/>
    <n v="1"/>
    <n v="15"/>
  </r>
  <r>
    <n v="1530"/>
    <s v="Jeffrey Rivera"/>
    <s v="nathansmith@example.org"/>
    <n v="36"/>
    <s v="Female"/>
    <s v="Fitbit Versa Smartwatch"/>
    <x v="452"/>
    <x v="0"/>
    <s v="Peripheral compatibility"/>
    <s v="I'm unable to access my {product_purchased} account. It keeps displaying an 'Invalid Credentials' error, even though I'm using the correct login information. How can I regain access to my account?_x000a__x000a_The correct I've noticed a peculiar error message popping up on my {product_purchased} screen. It says '{error_message}'. What does it mean?"/>
    <x v="1"/>
    <s v="Thing conference who military born."/>
    <x v="1"/>
    <s v="Phone"/>
    <d v="2023-06-01T08:05:47"/>
    <x v="502"/>
    <n v="1"/>
    <n v="10"/>
    <n v="1"/>
    <n v="0"/>
    <n v="1"/>
    <n v="10"/>
  </r>
  <r>
    <n v="1531"/>
    <s v="Jessica Blankenship"/>
    <s v="janethoward@example.org"/>
    <n v="61"/>
    <s v="Male"/>
    <s v="iPhone"/>
    <x v="632"/>
    <x v="2"/>
    <s v="Cancellation request"/>
    <s v="I'm having an issue with the {product_purchased}. Please assist. {Product_purchased} may have been a customer request that did not go through and it can't be returned. Please advise immediately._x000a__x000a_The customer I need assistance as soon as possible because it's affecting my work and productivity."/>
    <x v="2"/>
    <m/>
    <x v="0"/>
    <s v="Phone"/>
    <m/>
    <x v="0"/>
    <m/>
    <m/>
    <n v="0"/>
    <n v="1"/>
    <n v="0"/>
    <s v=""/>
  </r>
  <r>
    <n v="1532"/>
    <s v="Lindsay Arnold"/>
    <s v="robertatkins@example.com"/>
    <n v="56"/>
    <s v="Other"/>
    <s v="Dell XPS"/>
    <x v="516"/>
    <x v="1"/>
    <s v="Product recommendation"/>
    <s v="I'm having an issue with the {product_purchased}. Please assist._x000a__x000a_Please help me to find out where you can purchase a product here for me._x000a__x000a_Product Support_x000a__x000a_Thanks for checking In Store, I would definitely I've followed online tutorials and community forums to troubleshoot the issue, but no luck so far."/>
    <x v="2"/>
    <m/>
    <x v="1"/>
    <s v="Phone"/>
    <m/>
    <x v="0"/>
    <m/>
    <m/>
    <n v="0"/>
    <n v="1"/>
    <n v="0"/>
    <s v=""/>
  </r>
  <r>
    <n v="1533"/>
    <s v="Travis Calderon"/>
    <s v="jacksonwillie@example.net"/>
    <n v="68"/>
    <s v="Female"/>
    <s v="Google Nest"/>
    <x v="189"/>
    <x v="4"/>
    <s v="Refund request"/>
    <s v="I'm having an issue with the {product_purchased}. Please assist._x000a__x000a_A Product to Buy &amp; Get Out Of._x000a__x000a_We're looking for people to buy &amp; get out of our website from across the globe in the near This problem started occurring after the recent software update. I haven't made any other changes to the device."/>
    <x v="1"/>
    <s v="Exist growth mention."/>
    <x v="1"/>
    <s v="Email"/>
    <d v="2023-06-01T05:32:53"/>
    <x v="503"/>
    <n v="4"/>
    <n v="4"/>
    <n v="1"/>
    <n v="0"/>
    <n v="0"/>
    <n v="4"/>
  </r>
  <r>
    <n v="1534"/>
    <s v="Tracy Hughes"/>
    <s v="boyerroger@example.net"/>
    <n v="47"/>
    <s v="Female"/>
    <s v="PlayStation"/>
    <x v="484"/>
    <x v="3"/>
    <s v="Hardware issue"/>
    <s v="I'm having an issue with the {product_purchased}. Please assist._x000a__x000a_Thank you for visiting my website. Please look at my shop page. I offer my products to all members in all parts of the USA and to every member I rely heavily on my {product_purchased} for my daily tasks, and this issue is hindering my productivity."/>
    <x v="0"/>
    <m/>
    <x v="0"/>
    <s v="Phone"/>
    <d v="2023-06-01T07:57:54"/>
    <x v="0"/>
    <m/>
    <m/>
    <n v="0"/>
    <n v="1"/>
    <n v="0"/>
    <s v=""/>
  </r>
  <r>
    <n v="1535"/>
    <s v="Shelby James"/>
    <s v="colleencline@example.com"/>
    <n v="46"/>
    <s v="Other"/>
    <s v="MacBook Pro"/>
    <x v="187"/>
    <x v="1"/>
    <s v="Cancellation request"/>
    <s v="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
    <x v="2"/>
    <m/>
    <x v="1"/>
    <s v="Social media"/>
    <m/>
    <x v="0"/>
    <m/>
    <m/>
    <n v="0"/>
    <n v="1"/>
    <n v="0"/>
    <s v=""/>
  </r>
  <r>
    <n v="1536"/>
    <s v="Lisa Zhang"/>
    <s v="derekdavis@example.org"/>
    <n v="66"/>
    <s v="Male"/>
    <s v="Bose QuietComfort"/>
    <x v="538"/>
    <x v="3"/>
    <s v="Product recommendation"/>
    <s v="I'm unable to access my {product_purchased} account. It keeps displaying an 'Invalid Credentials' error, even though I'm using the correct login information. How can I regain access to my account?_x000a__x000a_When the I've reviewed the troubleshooting steps on the official support website, but they didn't resolve the problem."/>
    <x v="1"/>
    <s v="Particularly pressure red hotel someone financial."/>
    <x v="3"/>
    <s v="Email"/>
    <d v="2023-06-01T14:04:56"/>
    <x v="504"/>
    <n v="4"/>
    <n v="5"/>
    <n v="1"/>
    <n v="0"/>
    <n v="0"/>
    <n v="5"/>
  </r>
  <r>
    <n v="1537"/>
    <s v="Kyle Noble"/>
    <s v="nicholas37@example.com"/>
    <n v="67"/>
    <s v="Male"/>
    <s v="GoPro Action Camera"/>
    <x v="70"/>
    <x v="2"/>
    <s v="Installation support"/>
    <s v="I'm having an issue with the {product_purchased}. Please assist. I've noticed a peculiar error message popping up on my {product_purchased} screen. It says '{error_message}'. What does it mean?"/>
    <x v="0"/>
    <m/>
    <x v="1"/>
    <s v="Social media"/>
    <d v="2023-06-01T16:16:57"/>
    <x v="0"/>
    <m/>
    <m/>
    <n v="0"/>
    <n v="1"/>
    <n v="0"/>
    <s v=""/>
  </r>
  <r>
    <n v="1538"/>
    <s v="Kelli Wheeler"/>
    <s v="kalexander@example.com"/>
    <n v="48"/>
    <s v="Male"/>
    <s v="Microsoft Xbox Controller"/>
    <x v="248"/>
    <x v="4"/>
    <s v="Refund request"/>
    <s v="I'm encountering a software bug in the {product_purchased}. Whenever I try to perform a specific action, the application crashes. Are there any updates or fixes available?_x000a__x000a_If there aren't, then there is always one! As I'm not sure if this issue is specific to my device or if others have reported similar problems."/>
    <x v="2"/>
    <m/>
    <x v="1"/>
    <s v="Social media"/>
    <m/>
    <x v="0"/>
    <m/>
    <m/>
    <n v="0"/>
    <n v="1"/>
    <n v="0"/>
    <s v=""/>
  </r>
  <r>
    <n v="1539"/>
    <s v="Donald Hanson"/>
    <s v="daviscathy@example.org"/>
    <n v="51"/>
    <s v="Other"/>
    <s v="LG Washing Machine"/>
    <x v="219"/>
    <x v="3"/>
    <s v="Hardware issue"/>
    <s v="I've encountered a data loss issue with my {product_purchased}. All the files and documents seem to have disappeared. Can you guide me on how to retrieve them?_x000a__x000a_I know it's not possible to retrieve my items from the I've already contacted customer support multiple times, but the issue remains unresolved."/>
    <x v="2"/>
    <m/>
    <x v="1"/>
    <s v="Phone"/>
    <m/>
    <x v="0"/>
    <m/>
    <m/>
    <n v="0"/>
    <n v="1"/>
    <n v="0"/>
    <s v=""/>
  </r>
  <r>
    <n v="1540"/>
    <s v="David Oliver"/>
    <s v="scottlozano@example.net"/>
    <n v="27"/>
    <s v="Female"/>
    <s v="Dell XPS"/>
    <x v="351"/>
    <x v="0"/>
    <s v="Refund request"/>
    <s v="There seems to be a hardware problem with my {product_purchased}. The screen is flickering, and I'm unable to use it. What should I do?_x000a__x000a_There seem to be issues with my {product_purchased}. I've recently updated the firmware of my {product_purchased}, and the issue started happening afterward. Could it be related to the update?"/>
    <x v="0"/>
    <m/>
    <x v="2"/>
    <s v="Email"/>
    <d v="2023-06-01T04:30:59"/>
    <x v="0"/>
    <m/>
    <m/>
    <n v="0"/>
    <n v="1"/>
    <n v="0"/>
    <s v=""/>
  </r>
  <r>
    <n v="1541"/>
    <s v="Rachel Moore"/>
    <s v="jason13@example.net"/>
    <n v="50"/>
    <s v="Male"/>
    <s v="Amazon Kindle"/>
    <x v="440"/>
    <x v="0"/>
    <s v="Software bug"/>
    <s v="There seems to be a glitch in the {product_purchased} software. It freezes frequently, making it difficult to use. Can you please provide a solution? Thank you. I'm concerned about the security of my {product_purchased} and would like to ensure that my data is safe."/>
    <x v="1"/>
    <s v="Himself cost share make fine."/>
    <x v="3"/>
    <s v="Phone"/>
    <d v="2023-06-01T07:41:59"/>
    <x v="505"/>
    <n v="5"/>
    <n v="0"/>
    <n v="1"/>
    <n v="0"/>
    <n v="0"/>
    <n v="0"/>
  </r>
  <r>
    <n v="1542"/>
    <s v="Bethany Juarez"/>
    <s v="fosterjeffrey@example.net"/>
    <n v="38"/>
    <s v="Female"/>
    <s v="HP Pavilion"/>
    <x v="168"/>
    <x v="4"/>
    <s v="Battery life"/>
    <s v="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
    <x v="2"/>
    <m/>
    <x v="0"/>
    <s v="Phone"/>
    <m/>
    <x v="0"/>
    <m/>
    <m/>
    <n v="0"/>
    <n v="1"/>
    <n v="0"/>
    <s v=""/>
  </r>
  <r>
    <n v="1543"/>
    <s v="Wendy Tran"/>
    <s v="jessicabarrett@example.net"/>
    <n v="34"/>
    <s v="Female"/>
    <s v="Amazon Echo"/>
    <x v="527"/>
    <x v="1"/>
    <s v="Product recommendation"/>
    <s v="I've accidentally deleted important data from my {product_purchased}. Is there any way to recover the deleted files? I need them urgently._x000a__x000a_You can tell me what this might mean by reviewing my request for information. Thanks! The issue I'm facing is intermittent. Sometimes it works fine, but other times it acts up unexpectedly."/>
    <x v="2"/>
    <m/>
    <x v="2"/>
    <s v="Phone"/>
    <m/>
    <x v="0"/>
    <m/>
    <m/>
    <n v="0"/>
    <n v="1"/>
    <n v="0"/>
    <s v=""/>
  </r>
  <r>
    <n v="1544"/>
    <s v="Jennifer Adkins"/>
    <s v="james13@example.net"/>
    <n v="18"/>
    <s v="Male"/>
    <s v="Dell XPS"/>
    <x v="611"/>
    <x v="2"/>
    <s v="Refund request"/>
    <s v="I'm unable to access my {product_purchased} account. It keeps displaying an 'Invalid Credentials' error, even though I'm using the correct login information. How can I regain access to my account?_x000a__x000a_What can I've tried different settings and configurations on my {product_purchased}, but the issue persists."/>
    <x v="0"/>
    <m/>
    <x v="3"/>
    <s v="Phone"/>
    <d v="2023-06-01T21:39:03"/>
    <x v="0"/>
    <m/>
    <m/>
    <n v="0"/>
    <n v="1"/>
    <n v="0"/>
    <s v=""/>
  </r>
  <r>
    <n v="1545"/>
    <s v="Kimberly Pratt"/>
    <s v="patrickclark@example.net"/>
    <n v="33"/>
    <s v="Female"/>
    <s v="Sony 4K HDR TV"/>
    <x v="453"/>
    <x v="0"/>
    <s v="Network problem"/>
    <s v="I'm having an issue with the {product_purchased}. Please assist. I need assistance as soon as possible because it's affecting my work and productivity."/>
    <x v="1"/>
    <s v="Reflect example describe lawyer skill."/>
    <x v="0"/>
    <s v="Social media"/>
    <d v="2023-06-01T01:26:03"/>
    <x v="506"/>
    <n v="1"/>
    <n v="13"/>
    <n v="1"/>
    <n v="0"/>
    <n v="1"/>
    <n v="13"/>
  </r>
  <r>
    <n v="1546"/>
    <s v="Eric Arnold"/>
    <s v="mmanning@example.org"/>
    <n v="55"/>
    <s v="Male"/>
    <s v="LG Washing Machine"/>
    <x v="449"/>
    <x v="1"/>
    <s v="Refund request"/>
    <s v="I'm having an issue with the {product_purchased}. Please assist. #542 #542_x000a__x000a_28 Jan 28 2006 @ 20:37:12 -0200 (PST) [PATCH] Update for the following OS I've performed a factory reset on my {product_purchased}, hoping it would resolve the problem, but it didn't help."/>
    <x v="2"/>
    <m/>
    <x v="0"/>
    <s v="Phone"/>
    <m/>
    <x v="0"/>
    <m/>
    <m/>
    <n v="0"/>
    <n v="1"/>
    <n v="0"/>
    <s v=""/>
  </r>
  <r>
    <n v="1547"/>
    <s v="Joe Mckee"/>
    <s v="mirandaklein@example.org"/>
    <n v="46"/>
    <s v="Other"/>
    <s v="LG Smart TV"/>
    <x v="108"/>
    <x v="0"/>
    <s v="Hardware issue"/>
    <s v="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
    <x v="1"/>
    <s v="Listen north plan believe population."/>
    <x v="2"/>
    <s v="Chat"/>
    <d v="2023-06-01T01:48:07"/>
    <x v="507"/>
    <n v="3"/>
    <m/>
    <n v="1"/>
    <n v="0"/>
    <n v="0"/>
    <s v=""/>
  </r>
  <r>
    <n v="1548"/>
    <s v="Jill Duncan"/>
    <s v="msmith@example.com"/>
    <n v="68"/>
    <s v="Other"/>
    <s v="Bose SoundLink Speaker"/>
    <x v="16"/>
    <x v="2"/>
    <s v="Delivery problem"/>
    <s v="I've forgotten my password for my {product_purchased} account, and the password reset option is not working. How can I recover my account?_x000a__x000a_You can take the steps below to recover your original account and login back. I'm unable to find the option to perform the desired action in the {product_purchased}. Could you please guide me through the steps?"/>
    <x v="0"/>
    <m/>
    <x v="3"/>
    <s v="Email"/>
    <d v="2023-06-01T14:41:08"/>
    <x v="0"/>
    <m/>
    <m/>
    <n v="0"/>
    <n v="1"/>
    <n v="0"/>
    <s v=""/>
  </r>
  <r>
    <n v="1549"/>
    <s v="Bradley Walters"/>
    <s v="megan59@example.net"/>
    <n v="54"/>
    <s v="Male"/>
    <s v="Fitbit Versa Smartwatch"/>
    <x v="647"/>
    <x v="3"/>
    <s v="Software bug"/>
    <s v="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
    <x v="1"/>
    <s v="Bag civil west agreement."/>
    <x v="0"/>
    <s v="Social media"/>
    <d v="2023-05-31T23:46:09"/>
    <x v="508"/>
    <n v="3"/>
    <n v="15"/>
    <n v="1"/>
    <n v="0"/>
    <n v="0"/>
    <n v="15"/>
  </r>
  <r>
    <n v="1550"/>
    <s v="Thomas Wolf"/>
    <s v="hsmith@example.org"/>
    <n v="48"/>
    <s v="Female"/>
    <s v="LG Washing Machine"/>
    <x v="472"/>
    <x v="3"/>
    <s v="Peripheral compatibility"/>
    <s v="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
    <x v="0"/>
    <m/>
    <x v="3"/>
    <s v="Social media"/>
    <d v="2023-06-01T08:57:11"/>
    <x v="0"/>
    <m/>
    <m/>
    <n v="0"/>
    <n v="1"/>
    <n v="0"/>
    <s v=""/>
  </r>
  <r>
    <n v="1551"/>
    <s v="Cynthia Herman"/>
    <s v="josewilliams@example.net"/>
    <n v="30"/>
    <s v="Female"/>
    <s v="Roomba Robot Vacuum"/>
    <x v="15"/>
    <x v="2"/>
    <s v="Display issue"/>
    <s v="There seems to be a glitch in the {product_purchased} software. It freezes frequently, making it difficult to use. Can you please provide a solution?_x000a__x000a_-We are looking into this and fixing it._x000a__x000a_-Have I rely heavily on my {product_purchased} for my daily tasks, and this issue is hindering my productivity."/>
    <x v="0"/>
    <m/>
    <x v="3"/>
    <s v="Email"/>
    <d v="2023-06-01T19:55:12"/>
    <x v="0"/>
    <m/>
    <m/>
    <n v="0"/>
    <n v="1"/>
    <n v="0"/>
    <s v=""/>
  </r>
  <r>
    <n v="1552"/>
    <s v="Anthony English"/>
    <s v="anthonymills@example.org"/>
    <n v="46"/>
    <s v="Male"/>
    <s v="Fitbit Charge"/>
    <x v="292"/>
    <x v="4"/>
    <s v="Data loss"/>
    <s v="I'm having an issue with the {product_purchased}. Please assist._x000a__x000a_Please help clear this page._x000a__x000a_The item cannot be sold or moved._x000a__x000a_The item cannot be moved or removed. I've already contacted customer support multiple times, but the issue remains unresolved."/>
    <x v="2"/>
    <m/>
    <x v="2"/>
    <s v="Chat"/>
    <m/>
    <x v="0"/>
    <m/>
    <m/>
    <n v="0"/>
    <n v="1"/>
    <n v="0"/>
    <s v=""/>
  </r>
  <r>
    <n v="1553"/>
    <s v="Timothy Ware"/>
    <s v="carol08@example.net"/>
    <n v="27"/>
    <s v="Other"/>
    <s v="Apple AirPods"/>
    <x v="97"/>
    <x v="3"/>
    <s v="Software bug"/>
    <s v="I'm facing a problem with my {product_purchased}. The {product_purchased} is not turning on. It was working fine until yesterday, but now it doesn't respond. This has stopped my [brand]-purch I've tried different settings and configurations on my {product_purchased}, but the issue persists."/>
    <x v="0"/>
    <m/>
    <x v="3"/>
    <s v="Email"/>
    <d v="2023-06-01T14:45:14"/>
    <x v="0"/>
    <m/>
    <m/>
    <n v="0"/>
    <n v="1"/>
    <n v="0"/>
    <s v=""/>
  </r>
  <r>
    <n v="1554"/>
    <s v="Christine Long DDS"/>
    <s v="jonesrebecca@example.org"/>
    <n v="29"/>
    <s v="Other"/>
    <s v="Microsoft Xbox Controller"/>
    <x v="316"/>
    <x v="1"/>
    <s v="Installation support"/>
    <s v="I've noticed a software bug in the {product_purchased} app. It's causing data loss and unexpected errors. How can I resolve this issue? Write the following commands in your browser before you attempt a hardware upgrade:_x000a__x000a_Update I'm unable to find the option to perform the desired action in the {product_purchased}. Could you please guide me through the steps?"/>
    <x v="1"/>
    <s v="Likely instead government article throughout term bring."/>
    <x v="2"/>
    <s v="Email"/>
    <d v="2023-06-01T16:08:15"/>
    <x v="509"/>
    <n v="2"/>
    <m/>
    <n v="1"/>
    <n v="0"/>
    <n v="1"/>
    <s v=""/>
  </r>
  <r>
    <n v="1555"/>
    <s v="Seth Allen"/>
    <s v="williamcortez@example.com"/>
    <n v="22"/>
    <s v="Other"/>
    <s v="Sony PlayStation"/>
    <x v="216"/>
    <x v="2"/>
    <s v="Product compatibility"/>
    <s v="I'm having an issue with the {product_purchased}. Please assist._x000a__x000a_Here is an example:_x000a__x000a_{product_purchased} My cart is: „ÄêSuit„Äë_x000a__x000a_The product is: I'm unable to find the option to perform the desired action in the {product_purchased}. Could you please guide me through the steps?"/>
    <x v="2"/>
    <m/>
    <x v="2"/>
    <s v="Email"/>
    <m/>
    <x v="0"/>
    <m/>
    <m/>
    <n v="0"/>
    <n v="1"/>
    <n v="0"/>
    <s v=""/>
  </r>
  <r>
    <n v="1556"/>
    <s v="Tanya Cohen"/>
    <s v="zlawson@example.com"/>
    <n v="35"/>
    <s v="Other"/>
    <s v="Amazon Kindle"/>
    <x v="434"/>
    <x v="0"/>
    <s v="Network problem"/>
    <s v="I'm having an issue with the {product_purchased}. Please assist._x000a__x000a_Q: What are you doing to help? Why do people like me use my product? (Thank you!)_x000a__x000a_A: You can go about your I've followed online tutorials and community forums to troubleshoot the issue, but no luck so far."/>
    <x v="2"/>
    <m/>
    <x v="2"/>
    <s v="Social media"/>
    <m/>
    <x v="0"/>
    <m/>
    <m/>
    <n v="0"/>
    <n v="1"/>
    <n v="0"/>
    <s v=""/>
  </r>
  <r>
    <n v="1557"/>
    <s v="Laura Rhodes"/>
    <s v="mcphersonbetty@example.org"/>
    <n v="41"/>
    <s v="Male"/>
    <s v="Bose SoundLink Speaker"/>
    <x v="148"/>
    <x v="2"/>
    <s v="Product setup"/>
    <s v="I'm having an issue with the {product_purchased}. Please assist._x000a__x000a_This is my first post; it is not my last. But it's still the best thing about my new website (the ones that have been my greatest I've performed a factory reset on my {product_purchased}, hoping it would resolve the problem, but it didn't help."/>
    <x v="0"/>
    <m/>
    <x v="0"/>
    <s v="Social media"/>
    <d v="2023-06-01T13:42:21"/>
    <x v="0"/>
    <m/>
    <m/>
    <n v="0"/>
    <n v="1"/>
    <n v="0"/>
    <s v=""/>
  </r>
  <r>
    <n v="1558"/>
    <s v="Renee Gonzalez"/>
    <s v="susanwagner@example.org"/>
    <n v="20"/>
    <s v="Male"/>
    <s v="Asus ROG"/>
    <x v="155"/>
    <x v="0"/>
    <s v="Payment issue"/>
    <s v="I'm having an issue with the {product_purchased}. Please assist. The issue I'm facing is intermittent. Sometimes it works fine, but other times it acts up unexpectedly."/>
    <x v="1"/>
    <s v="Drop civil law nothing growth idea local."/>
    <x v="2"/>
    <s v="Chat"/>
    <d v="2023-06-01T20:03:21"/>
    <x v="510"/>
    <n v="3"/>
    <m/>
    <n v="1"/>
    <n v="0"/>
    <n v="0"/>
    <s v=""/>
  </r>
  <r>
    <n v="1559"/>
    <s v="Sarah Thompson"/>
    <s v="vcampos@example.org"/>
    <n v="40"/>
    <s v="Female"/>
    <s v="Apple AirPods"/>
    <x v="47"/>
    <x v="4"/>
    <s v="Data loss"/>
    <s v="I'm having an issue with the {product_purchased}. Please assist._x000a__x000a_&quot;_x000a__x000a_}_x000a__x000a__x000a_&quot;_x000a__x000a_&quot;_x000a__x000a_// //////_x000a__x000a__x000a_/// #define BILLING_SHAPEL BITS OF R I need assistance as soon as possible because it's affecting my work and productivity."/>
    <x v="2"/>
    <m/>
    <x v="3"/>
    <s v="Email"/>
    <m/>
    <x v="0"/>
    <m/>
    <m/>
    <n v="0"/>
    <n v="1"/>
    <n v="0"/>
    <s v=""/>
  </r>
  <r>
    <n v="1560"/>
    <s v="Kristin Mann"/>
    <s v="whitneykaufman@example.com"/>
    <n v="25"/>
    <s v="Male"/>
    <s v="Nest Thermostat"/>
    <x v="313"/>
    <x v="0"/>
    <s v="Software bug"/>
    <s v="I'm having an issue with the {product_purchased}. Please assist._x000a__x000a_In case there is confusion that might be a bad idea, please feel free to contact me in my IRC channel. Thanks I need assistance as soon as possible because it's affecting my work and productivity."/>
    <x v="0"/>
    <m/>
    <x v="1"/>
    <s v="Phone"/>
    <d v="2023-06-01T00:30:24"/>
    <x v="0"/>
    <m/>
    <m/>
    <n v="0"/>
    <n v="1"/>
    <n v="0"/>
    <s v=""/>
  </r>
  <r>
    <n v="1561"/>
    <s v="Jennifer Daniel"/>
    <s v="bridget33@example.net"/>
    <n v="57"/>
    <s v="Male"/>
    <s v="Amazon Kindle"/>
    <x v="648"/>
    <x v="3"/>
    <s v="Network problem"/>
    <s v="The {product_purchased} is unable to establish a stable internet connection. It keeps disconnecting intermittently. How can I troubleshoot this network problem?_x000a__x000a_If you can't find a solution, please send a request and we I need assistance as soon as possible because it's affecting my work and productivity."/>
    <x v="0"/>
    <m/>
    <x v="2"/>
    <s v="Phone"/>
    <d v="2023-06-01T05:33:25"/>
    <x v="0"/>
    <m/>
    <m/>
    <n v="0"/>
    <n v="1"/>
    <n v="0"/>
    <s v=""/>
  </r>
  <r>
    <n v="1562"/>
    <s v="Julie Haley"/>
    <s v="nicholas58@example.org"/>
    <n v="52"/>
    <s v="Female"/>
    <s v="Samsung Soundbar"/>
    <x v="14"/>
    <x v="3"/>
    <s v="Product recommendation"/>
    <s v="I'm having an issue with the {product_purchased}. Please assist._x000a__x000a_Patreon users, let's get through to those who might otherwise be struggling to pay._x000a__x000a_First off, the site is quite poor. We I've noticed a peculiar error message popping up on my {product_purchased} screen. It says '{error_message}'. What does it mean?"/>
    <x v="0"/>
    <m/>
    <x v="2"/>
    <s v="Phone"/>
    <d v="2023-06-01T11:03:26"/>
    <x v="0"/>
    <m/>
    <m/>
    <n v="0"/>
    <n v="1"/>
    <n v="0"/>
    <s v=""/>
  </r>
  <r>
    <n v="1563"/>
    <s v="Jennifer Beck"/>
    <s v="johnsonjoseph@example.org"/>
    <n v="31"/>
    <s v="Female"/>
    <s v="Canon EOS"/>
    <x v="420"/>
    <x v="4"/>
    <s v="Hardware issue"/>
    <s v="I'm having trouble connecting my {product_purchased} to my home Wi-Fi network. It doesn't detect any networks, although other devices are connecting fine. What can be done to resolve this issue?_x000a__x000a_How do I restart I've noticed a peculiar error message popping up on my {product_purchased} screen. It says '{error_message}'. What does it mean?"/>
    <x v="2"/>
    <m/>
    <x v="2"/>
    <s v="Email"/>
    <m/>
    <x v="0"/>
    <m/>
    <m/>
    <n v="0"/>
    <n v="1"/>
    <n v="0"/>
    <s v=""/>
  </r>
  <r>
    <n v="1564"/>
    <s v="Timothy Martinez"/>
    <s v="silvaadam@example.org"/>
    <n v="64"/>
    <s v="Female"/>
    <s v="Garmin Forerunner"/>
    <x v="525"/>
    <x v="3"/>
    <s v="Refund request"/>
    <s v="I've accidentally deleted important data from my {product_purchased}. Is there any way to recover the deleted files? I need them urgently. -P_x000a__x000a__x000a_3. I recently received a &quot;failed to send&quot; (e-mail) I've followed the troubleshooting steps mentioned in the user manual, but the issue persists."/>
    <x v="1"/>
    <s v="Full feeling serve investment charge election."/>
    <x v="2"/>
    <s v="Social media"/>
    <d v="2023-06-01T07:48:28"/>
    <x v="511"/>
    <n v="4"/>
    <n v="3"/>
    <n v="1"/>
    <n v="0"/>
    <n v="0"/>
    <n v="3"/>
  </r>
  <r>
    <n v="1565"/>
    <s v="Fernando Graham"/>
    <s v="jennifermyers@example.org"/>
    <n v="36"/>
    <s v="Female"/>
    <s v="Nest Thermostat"/>
    <x v="638"/>
    <x v="0"/>
    <s v="Payment issue"/>
    <s v="My {product_purchased} is making strange noises and not functioning properly. I suspect there might be a hardware issue. Can you please help me with this? {product_purchased} {product_purchased} I've checked the device settings and made sure that everything is configured correctly."/>
    <x v="2"/>
    <m/>
    <x v="3"/>
    <s v="Chat"/>
    <m/>
    <x v="0"/>
    <m/>
    <m/>
    <n v="0"/>
    <n v="1"/>
    <n v="0"/>
    <s v=""/>
  </r>
  <r>
    <n v="1566"/>
    <s v="Whitney Watkins"/>
    <s v="jonestaylor@example.net"/>
    <n v="24"/>
    <s v="Male"/>
    <s v="Garmin Forerunner"/>
    <x v="12"/>
    <x v="1"/>
    <s v="Delivery problem"/>
    <s v="I'm having an issue with the {product_purchased}. Please assist. - If you have questions about our product, or have questions about our sales process please call us._x000a__x000a_2 7/5/2017 12:47:43 I've tried clearing the cache and data for the {product_purchased} app, but the issue persists."/>
    <x v="0"/>
    <m/>
    <x v="2"/>
    <s v="Chat"/>
    <d v="2023-06-01T18:02:31"/>
    <x v="0"/>
    <m/>
    <m/>
    <n v="0"/>
    <n v="1"/>
    <n v="0"/>
    <s v=""/>
  </r>
  <r>
    <n v="1567"/>
    <s v="William Bennett"/>
    <s v="andrew86@example.net"/>
    <n v="26"/>
    <s v="Male"/>
    <s v="Xbox"/>
    <x v="637"/>
    <x v="1"/>
    <s v="Display issue"/>
    <s v="I'm having an issue with the {product_purchased}. Please assist. Please._x000a__x000a__x000a_&lt;div class=&quot;category-brand&quot;&gt;I bought my camera at my local camera store about 10 years ago, and am so happy with the quality I've tried troubleshooting steps mentioned in the user manual, but the issue persists."/>
    <x v="0"/>
    <m/>
    <x v="0"/>
    <s v="Chat"/>
    <d v="2023-06-01T11:25:33"/>
    <x v="0"/>
    <m/>
    <m/>
    <n v="0"/>
    <n v="1"/>
    <n v="0"/>
    <s v=""/>
  </r>
  <r>
    <n v="1568"/>
    <s v="Jennifer Alexander"/>
    <s v="tiffany58@example.com"/>
    <n v="40"/>
    <s v="Other"/>
    <s v="Nest Thermostat"/>
    <x v="649"/>
    <x v="4"/>
    <s v="Display issue"/>
    <s v="I'm having an issue with the {product_purchased}. Please assist._x000a__x000a_You might also like..._x000a__x000a_$0.08 ( $14 ) $ negate-product-purchased.sh Add to cart I've checked the device settings and made sure that everything is configured correctly."/>
    <x v="2"/>
    <m/>
    <x v="0"/>
    <s v="Phone"/>
    <m/>
    <x v="0"/>
    <m/>
    <m/>
    <n v="0"/>
    <n v="1"/>
    <n v="0"/>
    <s v=""/>
  </r>
  <r>
    <n v="1569"/>
    <s v="Ryan Henderson"/>
    <s v="kimberlyhernandez@example.com"/>
    <n v="47"/>
    <s v="Other"/>
    <s v="GoPro Hero"/>
    <x v="438"/>
    <x v="0"/>
    <s v="Hardware issue"/>
    <s v="I'm having an issue with the {product_purchased}. Please assist._x000a__x000a_&quot;_x000a__x000a_Curious to know..._x000a__x000a_There was a brand-new &quot;Auxiliary&quot; battery pack that you can choose from. I've recently updated the firmware of my {product_purchased}, and the issue started happening afterward. Could it be related to the update?"/>
    <x v="1"/>
    <s v="Change no personal."/>
    <x v="0"/>
    <s v="Social media"/>
    <d v="2023-06-01T17:40:36"/>
    <x v="512"/>
    <n v="1"/>
    <m/>
    <n v="1"/>
    <n v="0"/>
    <n v="1"/>
    <s v=""/>
  </r>
  <r>
    <n v="1570"/>
    <s v="Samantha Wells"/>
    <s v="rita44@example.com"/>
    <n v="47"/>
    <s v="Male"/>
    <s v="HP Pavilion"/>
    <x v="89"/>
    <x v="2"/>
    <s v="Data loss"/>
    <s v="I'm having an issue with the {product_purchased}. Please assist. I'm worried that the issue might be hardware-related and might require repair or replacement."/>
    <x v="2"/>
    <m/>
    <x v="1"/>
    <s v="Phone"/>
    <m/>
    <x v="0"/>
    <m/>
    <m/>
    <n v="0"/>
    <n v="1"/>
    <n v="0"/>
    <s v=""/>
  </r>
  <r>
    <n v="1571"/>
    <s v="Barbara Neal"/>
    <s v="holmesjoseph@example.com"/>
    <n v="65"/>
    <s v="Other"/>
    <s v="Dyson Vacuum Cleaner"/>
    <x v="57"/>
    <x v="0"/>
    <s v="Data loss"/>
    <s v="There seems to be a glitch in the {product_purchased} software. It freezes frequently, making it difficult to use. Can you please provide a solution? Thanks! I'm not sure if this issue is specific to my device or if others have reported similar problems."/>
    <x v="2"/>
    <m/>
    <x v="1"/>
    <s v="Chat"/>
    <m/>
    <x v="0"/>
    <m/>
    <m/>
    <n v="0"/>
    <n v="1"/>
    <n v="0"/>
    <s v=""/>
  </r>
  <r>
    <n v="1572"/>
    <s v="Elizabeth Hardin"/>
    <s v="nicholasquinn@example.org"/>
    <n v="19"/>
    <s v="Other"/>
    <s v="Dyson Vacuum Cleaner"/>
    <x v="590"/>
    <x v="2"/>
    <s v="Account access"/>
    <s v="I'm having an issue with the {product_purchased}. Please assist._x000a__x000a_To make a request, please fill in the information below._x000a__x000a_* Customer Name Please name a unique name you have for the device or service, or The issue I'm facing is intermittent. Sometimes it works fine, but other times it acts up unexpectedly."/>
    <x v="0"/>
    <m/>
    <x v="2"/>
    <s v="Email"/>
    <d v="2023-06-01T17:49:38"/>
    <x v="0"/>
    <m/>
    <m/>
    <n v="0"/>
    <n v="1"/>
    <n v="0"/>
    <s v=""/>
  </r>
  <r>
    <n v="1573"/>
    <s v="Holly Miller"/>
    <s v="tuckerapril@example.com"/>
    <n v="20"/>
    <s v="Other"/>
    <s v="Autodesk AutoCAD"/>
    <x v="353"/>
    <x v="4"/>
    <s v="Product recommendation"/>
    <s v="I'm having an issue with the {product_purchased}. Please assist._x000a__x000a__x000a_The product purchased with the product purchased is the same as the one you need._x000a__x000a_Please help me get the name or product number of the company that I've tried clearing the cache and data for the {product_purchased} app, but the issue persists."/>
    <x v="2"/>
    <m/>
    <x v="0"/>
    <s v="Email"/>
    <m/>
    <x v="0"/>
    <m/>
    <m/>
    <n v="0"/>
    <n v="1"/>
    <n v="0"/>
    <s v=""/>
  </r>
  <r>
    <n v="1574"/>
    <s v="Russell Brown"/>
    <s v="perezkelsey@example.org"/>
    <n v="25"/>
    <s v="Male"/>
    <s v="LG Washing Machine"/>
    <x v="650"/>
    <x v="1"/>
    <s v="Delivery problem"/>
    <s v="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
    <x v="1"/>
    <s v="Exactly race military animal."/>
    <x v="2"/>
    <s v="Social media"/>
    <d v="2023-06-01T09:47:41"/>
    <x v="513"/>
    <n v="4"/>
    <n v="0"/>
    <n v="1"/>
    <n v="0"/>
    <n v="0"/>
    <n v="0"/>
  </r>
  <r>
    <n v="1575"/>
    <s v="Tina Nichols"/>
    <s v="taylorjoseph@example.net"/>
    <n v="59"/>
    <s v="Female"/>
    <s v="Microsoft Surface"/>
    <x v="607"/>
    <x v="1"/>
    <s v="Delivery problem"/>
    <s v="I'm having an issue with the {product_purchased}. Please assist. I've noticed that the issue occurs consistently when I use a specific feature or application on my {product_purchased}."/>
    <x v="2"/>
    <m/>
    <x v="1"/>
    <s v="Phone"/>
    <m/>
    <x v="0"/>
    <m/>
    <m/>
    <n v="0"/>
    <n v="1"/>
    <n v="0"/>
    <s v=""/>
  </r>
  <r>
    <n v="1576"/>
    <s v="Ms. Maria Wade MD"/>
    <s v="gparsons@example.net"/>
    <n v="31"/>
    <s v="Male"/>
    <s v="Garmin Forerunner"/>
    <x v="651"/>
    <x v="2"/>
    <s v="Network problem"/>
    <s v="I'm having an issue with the {product_purchased}. Please assist. :help :output-info :size :12_x000a__x000a_It should do fine, but I'm pretty happy with a lot of it. I'm working on it I've checked for software updates, and my {product_purchased} is already running the latest version."/>
    <x v="0"/>
    <m/>
    <x v="3"/>
    <s v="Email"/>
    <d v="2023-06-01T01:11:43"/>
    <x v="0"/>
    <m/>
    <m/>
    <n v="0"/>
    <n v="1"/>
    <n v="0"/>
    <s v=""/>
  </r>
  <r>
    <n v="1577"/>
    <s v="Thomas Buckley"/>
    <s v="youngmichele@example.net"/>
    <n v="23"/>
    <s v="Male"/>
    <s v="Canon DSLR Camera"/>
    <x v="513"/>
    <x v="1"/>
    <s v="Payment issue"/>
    <s v="I'm having an issue with the {product_purchased}. Please assist._x000a__x000a_Please help support the mission of New Advent and get the full contents of this website as an instant download. Includes the Catholic Encyclopedia, Church Fathers, Summa I've checked the device settings and made sure that everything is configured correctly."/>
    <x v="0"/>
    <m/>
    <x v="3"/>
    <s v="Phone"/>
    <d v="2023-06-01T14:15:45"/>
    <x v="0"/>
    <m/>
    <m/>
    <n v="0"/>
    <n v="1"/>
    <n v="0"/>
    <s v=""/>
  </r>
  <r>
    <n v="1578"/>
    <s v="Rebecca Barber"/>
    <s v="jose52@example.net"/>
    <n v="38"/>
    <s v="Female"/>
    <s v="Asus ROG"/>
    <x v="1"/>
    <x v="0"/>
    <s v="Delivery problem"/>
    <s v="I'm having an issue with the {product_purchased}. Please assist. Thanks._x000a__x000a_4. How do you respond to feedback about products that aren't listed?_x000a__x000a_I try and avoid products on the sites that don't list I'm concerned about the security of my {product_purchased} and would like to ensure that my data is safe."/>
    <x v="1"/>
    <s v="Goal Mrs place girl customer."/>
    <x v="3"/>
    <s v="Email"/>
    <d v="2023-06-01T19:12:47"/>
    <x v="514"/>
    <n v="2"/>
    <m/>
    <n v="1"/>
    <n v="0"/>
    <n v="1"/>
    <s v=""/>
  </r>
  <r>
    <n v="1579"/>
    <s v="Brian Crane"/>
    <s v="michaelrandall@example.com"/>
    <n v="39"/>
    <s v="Other"/>
    <s v="Sony PlayStation"/>
    <x v="10"/>
    <x v="4"/>
    <s v="Product recommendation"/>
    <s v="I'm having an issue with the {product_purchased}. Please assist. It's ok for me to do my part to make the product in a way so that it's easy to understand and be loved. It's not just my opinion I've checked the device settings and made sure that everything is configured correctly."/>
    <x v="0"/>
    <m/>
    <x v="1"/>
    <s v="Chat"/>
    <d v="2023-06-01T20:52:49"/>
    <x v="0"/>
    <m/>
    <m/>
    <n v="0"/>
    <n v="1"/>
    <n v="0"/>
    <s v=""/>
  </r>
  <r>
    <n v="1580"/>
    <s v="Christina Ward"/>
    <s v="daniel81@example.org"/>
    <n v="26"/>
    <s v="Male"/>
    <s v="LG Washing Machine"/>
    <x v="652"/>
    <x v="0"/>
    <s v="Network problem"/>
    <s v="There seems to be a hardware problem with my {product_purchased}. The screen is flickering, and I'm unable to use it. What should I do?_x000a__x000a_I'm using Dell's PQ70. It's a dual core I've noticed a peculiar error message popping up on my {product_purchased} screen. It says '{error_message}'. What does it mean?"/>
    <x v="2"/>
    <m/>
    <x v="3"/>
    <s v="Email"/>
    <m/>
    <x v="0"/>
    <m/>
    <m/>
    <n v="0"/>
    <n v="1"/>
    <n v="0"/>
    <s v=""/>
  </r>
  <r>
    <n v="1581"/>
    <s v="Kyle Ritter"/>
    <s v="acostaandrew@example.org"/>
    <n v="62"/>
    <s v="Female"/>
    <s v="Bose QuietComfort"/>
    <x v="298"/>
    <x v="0"/>
    <s v="Software bug"/>
    <s v="My {product_purchased} crashed, and I lost all the data stored on it. Is there any way to recover the lost data? Thanks. I've checked the device settings and made sure that everything is configured correctly."/>
    <x v="1"/>
    <s v="According tend use everybody oil paper way security."/>
    <x v="3"/>
    <s v="Chat"/>
    <d v="2023-06-01T14:13:50"/>
    <x v="515"/>
    <n v="3"/>
    <m/>
    <n v="1"/>
    <n v="0"/>
    <n v="0"/>
    <s v=""/>
  </r>
  <r>
    <n v="1582"/>
    <s v="Michael Knight"/>
    <s v="francokimberly@example.com"/>
    <n v="70"/>
    <s v="Female"/>
    <s v="Autodesk AutoCAD"/>
    <x v="81"/>
    <x v="1"/>
    <s v="Refund request"/>
    <s v="I'm having an issue with the {product_purchased}. Please assist. Thank you._x000a__x000a_This item is currently Out of Stock Usually restocked within 1-2 weeks. Add to your wishlist to stay posted! Add to Wish The issue I'm facing is intermittent. Sometimes it works fine, but other times it acts up unexpectedly."/>
    <x v="2"/>
    <m/>
    <x v="2"/>
    <s v="Social media"/>
    <m/>
    <x v="0"/>
    <m/>
    <m/>
    <n v="0"/>
    <n v="1"/>
    <n v="0"/>
    <s v=""/>
  </r>
  <r>
    <n v="1583"/>
    <s v="William Cannon"/>
    <s v="elizabeth29@example.org"/>
    <n v="23"/>
    <s v="Other"/>
    <s v="Dyson Vacuum Cleaner"/>
    <x v="420"/>
    <x v="2"/>
    <s v="Product recommendation"/>
    <s v="I'm having an issue with the {product_purchased}. Please assist._x000a__x000a_5. When I open the package in My Account, I see a box called &quot;{product_finance_addresses}&quot; marked with this information: I've noticed a peculiar error message popping up on my {product_purchased} screen. It says '{error_message}'. What does it mean?"/>
    <x v="1"/>
    <s v="Newspaper break space range."/>
    <x v="1"/>
    <s v="Phone"/>
    <d v="2023-06-01T06:15:54"/>
    <x v="516"/>
    <n v="4"/>
    <m/>
    <n v="1"/>
    <n v="0"/>
    <n v="0"/>
    <s v=""/>
  </r>
  <r>
    <n v="1584"/>
    <s v="Tanya Grant"/>
    <s v="steven58@example.net"/>
    <n v="61"/>
    <s v="Female"/>
    <s v="Adobe Photoshop"/>
    <x v="503"/>
    <x v="1"/>
    <s v="Peripheral compatibility"/>
    <s v="I'm having an issue with the {product_purchased}. Please assist._x000a__x000a_How to fix this error?_x000a__x000a_You should call this email address._x000a__x000a_If you didn't know, Windows 8 will warn you that this issue I've noticed a sudden decrease in battery life on my {product_purchased}. It used to last much longer."/>
    <x v="1"/>
    <s v="Others old our allow event do talk."/>
    <x v="0"/>
    <s v="Email"/>
    <d v="2023-06-01T07:29:55"/>
    <x v="517"/>
    <n v="2"/>
    <n v="3"/>
    <n v="1"/>
    <n v="0"/>
    <n v="1"/>
    <n v="3"/>
  </r>
  <r>
    <n v="1585"/>
    <s v="Andrew Nguyen"/>
    <s v="jonesalexa@example.org"/>
    <n v="49"/>
    <s v="Male"/>
    <s v="Nintendo Switch Pro Controller"/>
    <x v="576"/>
    <x v="1"/>
    <s v="Installation support"/>
    <s v="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
    <x v="0"/>
    <m/>
    <x v="1"/>
    <s v="Social media"/>
    <d v="2023-06-01T06:41:56"/>
    <x v="0"/>
    <m/>
    <m/>
    <n v="0"/>
    <n v="1"/>
    <n v="0"/>
    <s v=""/>
  </r>
  <r>
    <n v="1586"/>
    <s v="Kari Lara"/>
    <s v="veronica67@example.org"/>
    <n v="19"/>
    <s v="Other"/>
    <s v="Microsoft Surface"/>
    <x v="351"/>
    <x v="4"/>
    <s v="Data loss"/>
    <s v="I'm facing issues logging into my {product_purchased} account. It says my account is locked. What should I do to unlock it?_x000a__x000a_The answer I got in my account setup file said that my account was locked for this I've noticed that the issue occurs consistently when I use a specific feature or application on my {product_purchased}."/>
    <x v="0"/>
    <m/>
    <x v="3"/>
    <s v="Phone"/>
    <d v="2023-06-01T16:21:57"/>
    <x v="0"/>
    <m/>
    <m/>
    <n v="0"/>
    <n v="1"/>
    <n v="0"/>
    <s v=""/>
  </r>
  <r>
    <n v="1587"/>
    <s v="Morgan Diaz"/>
    <s v="mannjanet@example.org"/>
    <n v="34"/>
    <s v="Male"/>
    <s v="Amazon Echo"/>
    <x v="653"/>
    <x v="3"/>
    <s v="Delivery problem"/>
    <s v="I'm having an issue with the {product_purchased}. Please assist._x000a__x000a_1) Please add your credit card in the &quot;credit card&quot; field for the product to be charged._x000a__x000a_2) Use the order form located on I'm not sure if this issue is specific to my device or if others have reported similar problems."/>
    <x v="2"/>
    <m/>
    <x v="2"/>
    <s v="Chat"/>
    <m/>
    <x v="0"/>
    <m/>
    <m/>
    <n v="0"/>
    <n v="1"/>
    <n v="0"/>
    <s v=""/>
  </r>
  <r>
    <n v="1588"/>
    <s v="Paul Lopez"/>
    <s v="andrea06@example.org"/>
    <n v="34"/>
    <s v="Female"/>
    <s v="GoPro Action Camera"/>
    <x v="53"/>
    <x v="3"/>
    <s v="Account access"/>
    <s v="I'm having an issue with the {product_purchased}. Please assist._x000a__x000a_Add it to your cart The issue I'm facing is intermittent. Sometimes it works fine, but other times it acts up unexpectedly."/>
    <x v="2"/>
    <m/>
    <x v="1"/>
    <s v="Social media"/>
    <m/>
    <x v="0"/>
    <m/>
    <m/>
    <n v="0"/>
    <n v="1"/>
    <n v="0"/>
    <s v=""/>
  </r>
  <r>
    <n v="1589"/>
    <s v="Meghan Sparks"/>
    <s v="charles12@example.org"/>
    <n v="55"/>
    <s v="Female"/>
    <s v="Sony Xperia"/>
    <x v="487"/>
    <x v="0"/>
    <s v="Product recommendation"/>
    <s v="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
    <x v="1"/>
    <s v="Past lot adult energy another center behind really."/>
    <x v="1"/>
    <s v="Chat"/>
    <d v="2023-06-01T17:01:01"/>
    <x v="518"/>
    <n v="1"/>
    <m/>
    <n v="1"/>
    <n v="0"/>
    <n v="1"/>
    <s v=""/>
  </r>
  <r>
    <n v="1590"/>
    <s v="Melissa Garcia"/>
    <s v="mariajohnson@example.net"/>
    <n v="61"/>
    <s v="Female"/>
    <s v="Nikon D"/>
    <x v="298"/>
    <x v="2"/>
    <s v="Product compatibility"/>
    <s v="I'm having an issue with the {product_purchased}. Please assist. I've reviewed the troubleshooting steps on the official support website, but they didn't resolve the problem."/>
    <x v="1"/>
    <s v="North check social."/>
    <x v="1"/>
    <s v="Social media"/>
    <d v="2023-06-01T13:48:01"/>
    <x v="519"/>
    <n v="5"/>
    <m/>
    <n v="1"/>
    <n v="0"/>
    <n v="0"/>
    <s v=""/>
  </r>
  <r>
    <n v="1591"/>
    <s v="Kyle Black MD"/>
    <s v="zwalker@example.net"/>
    <n v="53"/>
    <s v="Male"/>
    <s v="Nintendo Switch"/>
    <x v="654"/>
    <x v="3"/>
    <s v="Peripheral compatibility"/>
    <s v="I'm having an issue with the {product_purchased}. Please assist._x000a__x000a_Click here to add a new order._x000a__x000a_You can read the order details here with any email address you may have already used; if you do not I'm experiencing this issue on multiple devices of the same model, so it seems to be a widespread problem."/>
    <x v="1"/>
    <s v="Pretty kitchen anyone want town cup."/>
    <x v="1"/>
    <s v="Social media"/>
    <d v="2023-06-01T05:38:03"/>
    <x v="520"/>
    <n v="1"/>
    <m/>
    <n v="1"/>
    <n v="0"/>
    <n v="1"/>
    <s v=""/>
  </r>
  <r>
    <n v="1592"/>
    <s v="Monica Duncan"/>
    <s v="michellebradley@example.org"/>
    <n v="54"/>
    <s v="Male"/>
    <s v="LG Washing Machine"/>
    <x v="495"/>
    <x v="3"/>
    <s v="Display issue"/>
    <s v="I'm having an issue with the {product_purchased}. Please assist._x000a__x000a_I've taken a close look at the product (the product list and other links). I tried and tested the product, but not the ones listed above. I've checked for software updates, and my {product_purchased} is already running the latest version."/>
    <x v="2"/>
    <m/>
    <x v="3"/>
    <s v="Chat"/>
    <m/>
    <x v="0"/>
    <m/>
    <m/>
    <n v="0"/>
    <n v="1"/>
    <n v="0"/>
    <s v=""/>
  </r>
  <r>
    <n v="1593"/>
    <s v="Marissa Thornton"/>
    <s v="krichardson@example.org"/>
    <n v="45"/>
    <s v="Other"/>
    <s v="Canon DSLR Camera"/>
    <x v="227"/>
    <x v="0"/>
    <s v="Refund request"/>
    <s v="I'm having an issue with the {product_purchased}. Please assist. If they try to steal the data._x000a__x000a__x000a_Also, the following fields should not be set to a value or even to a URL._x000a__x000a__x000a_{number of I've checked for any available software updates for my {product_purchased}, but there are none."/>
    <x v="0"/>
    <m/>
    <x v="0"/>
    <s v="Email"/>
    <d v="2023-06-01T22:14:06"/>
    <x v="0"/>
    <m/>
    <m/>
    <n v="0"/>
    <n v="1"/>
    <n v="0"/>
    <s v=""/>
  </r>
  <r>
    <n v="1594"/>
    <s v="Maria Marquez"/>
    <s v="brittanyjones@example.net"/>
    <n v="56"/>
    <s v="Male"/>
    <s v="Fitbit Versa Smartwatch"/>
    <x v="655"/>
    <x v="4"/>
    <s v="Display issue"/>
    <s v="I'm having an issue with the {product_purchased}. Please assist._x000a__x000a_* [Please do not purchase this if you have this at the store.] This is a total failure on our part. On July 11th, 2014, I've performed a factory reset on my {product_purchased}, hoping it would resolve the problem, but it didn't help."/>
    <x v="1"/>
    <s v="Available TV property plant camera society majority."/>
    <x v="2"/>
    <s v="Email"/>
    <d v="2023-05-31T22:32:08"/>
    <x v="521"/>
    <n v="1"/>
    <n v="14"/>
    <n v="1"/>
    <n v="0"/>
    <n v="1"/>
    <n v="14"/>
  </r>
  <r>
    <n v="1595"/>
    <s v="Tyler Acosta"/>
    <s v="sotojennifer@example.com"/>
    <n v="23"/>
    <s v="Other"/>
    <s v="Lenovo ThinkPad"/>
    <x v="256"/>
    <x v="0"/>
    <s v="Peripheral compatibility"/>
    <s v="I'm having an issue with the {product_purchased}. Please assist._x000a__x000a_Thanks! I've checked the device settings and made sure that everything is configured correctly."/>
    <x v="2"/>
    <m/>
    <x v="2"/>
    <s v="Chat"/>
    <m/>
    <x v="0"/>
    <m/>
    <m/>
    <n v="0"/>
    <n v="1"/>
    <n v="0"/>
    <s v=""/>
  </r>
  <r>
    <n v="1596"/>
    <s v="Christine Daniels"/>
    <s v="frederickannette@example.com"/>
    <n v="27"/>
    <s v="Male"/>
    <s v="Bose SoundLink Speaker"/>
    <x v="142"/>
    <x v="3"/>
    <s v="Software bug"/>
    <s v="I'm having an issue with the {product_purchased}. Please assist. {product_purchased} cannot continue to play._x000a__x000a_(If this does not happen, please help. It was mentioned at the end. I've noticed a peculiar error message popping up on my {product_purchased} screen. It says '{error_message}'. What does it mean?"/>
    <x v="1"/>
    <s v="Nice ask vote physical technology six trip."/>
    <x v="3"/>
    <s v="Chat"/>
    <d v="2023-06-01T01:34:10"/>
    <x v="522"/>
    <n v="5"/>
    <n v="17"/>
    <n v="1"/>
    <n v="0"/>
    <n v="0"/>
    <n v="17"/>
  </r>
  <r>
    <n v="1597"/>
    <s v="Natalie Smith"/>
    <s v="donald23@example.net"/>
    <n v="31"/>
    <s v="Male"/>
    <s v="LG OLED"/>
    <x v="303"/>
    <x v="0"/>
    <s v="Cancellation request"/>
    <s v="I've noticed a software bug in the {product_purchased} app. It's causing data loss and unexpected errors. How can I resolve this issue?_x000a__x000a_If the app has an installed (and active) version, I'll use This problem started occurring after the recent software update. I haven't made any other changes to the device."/>
    <x v="1"/>
    <s v="Past design group computer discussion."/>
    <x v="2"/>
    <s v="Email"/>
    <d v="2023-06-01T07:49:11"/>
    <x v="523"/>
    <n v="4"/>
    <n v="7"/>
    <n v="1"/>
    <n v="0"/>
    <n v="0"/>
    <n v="7"/>
  </r>
  <r>
    <n v="1598"/>
    <s v="Rebecca Garcia"/>
    <s v="bergadrian@example.com"/>
    <n v="29"/>
    <s v="Other"/>
    <s v="Samsung Soundbar"/>
    <x v="656"/>
    <x v="0"/>
    <s v="Delivery problem"/>
    <s v="I'm having an issue with the {product_purchased}. Please assist._x000a__x000a_14.1: Incoming:_x000a__x000a_15.2: Current:_x000a__x000a_16.1: Upfront:_x000a__x000a_17.1: Request I need assistance as soon as possible because it's affecting my work and productivity."/>
    <x v="2"/>
    <m/>
    <x v="1"/>
    <s v="Phone"/>
    <m/>
    <x v="0"/>
    <m/>
    <m/>
    <n v="0"/>
    <n v="1"/>
    <n v="0"/>
    <s v=""/>
  </r>
  <r>
    <n v="1599"/>
    <s v="Jeremy Curtis"/>
    <s v="campbellbetty@example.org"/>
    <n v="39"/>
    <s v="Female"/>
    <s v="Canon DSLR Camera"/>
    <x v="518"/>
    <x v="1"/>
    <s v="Delivery problem"/>
    <s v="I'm facing issues logging into my {product_purchased} account. It says my account is locked. What should I do to unlock it? Do I need to check my credit card account number or something?_x000a__x000a_This would allow me I've performed a factory reset on my {product_purchased}, hoping it would resolve the problem, but it didn't help."/>
    <x v="1"/>
    <s v="Yourself thought them both behind reflect character believe."/>
    <x v="2"/>
    <s v="Email"/>
    <d v="2023-06-01T12:48:14"/>
    <x v="524"/>
    <n v="3"/>
    <m/>
    <n v="1"/>
    <n v="0"/>
    <n v="0"/>
    <s v=""/>
  </r>
  <r>
    <n v="1600"/>
    <s v="Dean Coleman"/>
    <s v="zacharybrewer@example.net"/>
    <n v="59"/>
    <s v="Male"/>
    <s v="Bose SoundLink Speaker"/>
    <x v="501"/>
    <x v="4"/>
    <s v="Product compatibility"/>
    <s v="I'm having an issue with the {product_purchased}. Please assist._x000a__x000a__x000a_Please let me know. Thank you._x000a__x000a_1-1-1-2_x000a__x000a__x000a_Hey folks!_x000a__x000a_So, I'm on Android, I've reviewed the troubleshooting steps on the official support website, but they didn't resolve the problem."/>
    <x v="2"/>
    <m/>
    <x v="3"/>
    <s v="Phone"/>
    <m/>
    <x v="0"/>
    <m/>
    <m/>
    <n v="0"/>
    <n v="1"/>
    <n v="0"/>
    <s v=""/>
  </r>
  <r>
    <n v="1601"/>
    <s v="Michael Garcia"/>
    <s v="farrellzachary@example.net"/>
    <n v="47"/>
    <s v="Female"/>
    <s v="GoPro Hero"/>
    <x v="245"/>
    <x v="4"/>
    <s v="Battery life"/>
    <s v="I'm having an issue with the {product_purchased}. Please assist._x000a__x000a_Thanks a lot!_x000a__x000a_If you want to help with this issue, please contact the support team on Discord. We'll be happy to help! I've checked for any available software updates for my {product_purchased}, but there are none."/>
    <x v="0"/>
    <m/>
    <x v="1"/>
    <s v="Social media"/>
    <d v="2023-06-01T11:51:18"/>
    <x v="0"/>
    <m/>
    <m/>
    <n v="0"/>
    <n v="1"/>
    <n v="0"/>
    <s v=""/>
  </r>
  <r>
    <n v="1602"/>
    <s v="Seth Harris"/>
    <s v="brandy40@example.com"/>
    <n v="48"/>
    <s v="Female"/>
    <s v="Apple AirPods"/>
    <x v="570"/>
    <x v="1"/>
    <s v="Product recommendation"/>
    <s v="I'm having an issue with the {product_purchased}. Please assist._x000a__x000a_Product Description:_x000a__x000a_The {product_purchased}._x000a__x000a_This is the complete package on the right side. A unique item such as a I've recently updated the firmware of my {product_purchased}, and the issue started happening afterward. Could it be related to the update?"/>
    <x v="1"/>
    <s v="Morning performance low."/>
    <x v="0"/>
    <s v="Social media"/>
    <d v="2023-06-01T21:20:20"/>
    <x v="525"/>
    <n v="1"/>
    <m/>
    <n v="1"/>
    <n v="0"/>
    <n v="1"/>
    <s v=""/>
  </r>
  <r>
    <n v="1603"/>
    <s v="John Hammond"/>
    <s v="nicholasdaniels@example.org"/>
    <n v="34"/>
    <s v="Male"/>
    <s v="Samsung Galaxy"/>
    <x v="510"/>
    <x v="0"/>
    <s v="Payment issue"/>
    <s v="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
    <x v="1"/>
    <s v="Democratic skin star big everything budget figure."/>
    <x v="0"/>
    <s v="Social media"/>
    <d v="2023-06-01T00:04:20"/>
    <x v="526"/>
    <n v="4"/>
    <n v="7"/>
    <n v="1"/>
    <n v="0"/>
    <n v="0"/>
    <n v="7"/>
  </r>
  <r>
    <n v="1604"/>
    <s v="Mary Munoz"/>
    <s v="daviddonovan@example.net"/>
    <n v="30"/>
    <s v="Female"/>
    <s v="Nintendo Switch"/>
    <x v="271"/>
    <x v="0"/>
    <s v="Battery life"/>
    <s v="I'm having an issue with the {product_purchased}. Please assist._x000a__x000a_It's probably a good idea to use the product information you get from the seller before sending the invoice. This can be achieved using the &quot;Manage Seller I'm experiencing this issue on multiple devices of the same model, so it seems to be a widespread problem."/>
    <x v="1"/>
    <s v="Manage two suddenly miss affect certainly spend."/>
    <x v="1"/>
    <s v="Chat"/>
    <d v="2023-06-01T07:07:22"/>
    <x v="527"/>
    <n v="5"/>
    <n v="1"/>
    <n v="1"/>
    <n v="0"/>
    <n v="0"/>
    <n v="1"/>
  </r>
  <r>
    <n v="1605"/>
    <s v="Taylor Montoya"/>
    <s v="maryyork@example.org"/>
    <n v="22"/>
    <s v="Female"/>
    <s v="Dell XPS"/>
    <x v="657"/>
    <x v="1"/>
    <s v="Account access"/>
    <s v="I've forgotten my password for my {product_purchased} account, and the password reset option is not working. How can I recover my account?_x000a__x000a_Login to Account &gt; Login. Click on Password Restart._x000a__x000a_Select the I've already contacted customer support multiple times, but the issue remains unresolved."/>
    <x v="0"/>
    <m/>
    <x v="3"/>
    <s v="Chat"/>
    <d v="2023-06-01T12:24:23"/>
    <x v="0"/>
    <m/>
    <m/>
    <n v="0"/>
    <n v="1"/>
    <n v="0"/>
    <s v=""/>
  </r>
  <r>
    <n v="1606"/>
    <s v="Jon Trujillo"/>
    <s v="tlucero@example.net"/>
    <n v="66"/>
    <s v="Female"/>
    <s v="Sony Xperia"/>
    <x v="658"/>
    <x v="3"/>
    <s v="Refund request"/>
    <s v="I'm having an issue with the {product_purchased}. Please assist._x000a__x000a_You have completed your purchase. View the completed order and purchase details. Payment will be made via Paypal or your credit card (valid for Paypal orders I've followed the troubleshooting steps mentioned in the user manual, but the issue persists."/>
    <x v="2"/>
    <m/>
    <x v="1"/>
    <s v="Phone"/>
    <m/>
    <x v="0"/>
    <m/>
    <m/>
    <n v="0"/>
    <n v="1"/>
    <n v="0"/>
    <s v=""/>
  </r>
  <r>
    <n v="1607"/>
    <s v="William York"/>
    <s v="vcook@example.org"/>
    <n v="30"/>
    <s v="Male"/>
    <s v="Sony PlayStation"/>
    <x v="102"/>
    <x v="2"/>
    <s v="Delivery problem"/>
    <s v="I'm having an issue with the {product_purchased}. Please assist._x000a__x000a_&quot;I am running a store that sells drugs from the back of the line. They are not the way I ordered the drugs. I thought they were fine I need assistance as soon as possible because it's affecting my work and productivity."/>
    <x v="2"/>
    <m/>
    <x v="3"/>
    <s v="Email"/>
    <m/>
    <x v="0"/>
    <m/>
    <m/>
    <n v="0"/>
    <n v="1"/>
    <n v="0"/>
    <s v=""/>
  </r>
  <r>
    <n v="1608"/>
    <s v="Jamie Smith"/>
    <s v="zalexander@example.com"/>
    <n v="53"/>
    <s v="Male"/>
    <s v="Google Pixel"/>
    <x v="597"/>
    <x v="1"/>
    <s v="Product setup"/>
    <s v="I've noticed a software bug in the {product_purchased} app. It's causing data loss and unexpected errors. How can I resolve this issue? I rely heavily on my {product_purchased} for my daily tasks, and this issue is hindering my productivity."/>
    <x v="0"/>
    <m/>
    <x v="3"/>
    <s v="Chat"/>
    <d v="2023-06-01T07:33:26"/>
    <x v="0"/>
    <m/>
    <m/>
    <n v="0"/>
    <n v="1"/>
    <n v="0"/>
    <s v=""/>
  </r>
  <r>
    <n v="1609"/>
    <s v="Krista Pittman"/>
    <s v="amoore@example.com"/>
    <n v="61"/>
    <s v="Female"/>
    <s v="iPhone"/>
    <x v="278"/>
    <x v="3"/>
    <s v="Data loss"/>
    <s v="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
    <x v="2"/>
    <m/>
    <x v="1"/>
    <s v="Email"/>
    <m/>
    <x v="0"/>
    <m/>
    <m/>
    <n v="0"/>
    <n v="1"/>
    <n v="0"/>
    <s v=""/>
  </r>
  <r>
    <n v="1610"/>
    <s v="Joseph Parker"/>
    <s v="angela95@example.org"/>
    <n v="50"/>
    <s v="Male"/>
    <s v="Google Pixel"/>
    <x v="555"/>
    <x v="2"/>
    <s v="Product compatibility"/>
    <s v="I'm facing issues logging into my {product_purchased} account. It says my account is locked. What should I do to unlock it? (this doesn't matter if the account owner is logged out or not)_x000a__x000a_A) I'm unable to find the option to perform the desired action in the {product_purchased}. Could you please guide me through the steps?"/>
    <x v="2"/>
    <m/>
    <x v="3"/>
    <s v="Social media"/>
    <m/>
    <x v="0"/>
    <m/>
    <m/>
    <n v="0"/>
    <n v="1"/>
    <n v="0"/>
    <s v=""/>
  </r>
  <r>
    <n v="1611"/>
    <s v="Alexandria Rivera"/>
    <s v="justin35@example.net"/>
    <n v="68"/>
    <s v="Other"/>
    <s v="Canon EOS"/>
    <x v="500"/>
    <x v="1"/>
    <s v="Hardware issue"/>
    <s v="I'm having an issue with the {product_purchased}. Please assist. I will be back to you._x000a__x000a_I have had this issue for 3,000+ days and have received 3 different answers from different retailers. The first time I've tried clearing the cache and data for the {product_purchased} app, but the issue persists."/>
    <x v="0"/>
    <m/>
    <x v="3"/>
    <s v="Social media"/>
    <d v="2023-06-01T20:20:32"/>
    <x v="0"/>
    <m/>
    <m/>
    <n v="0"/>
    <n v="1"/>
    <n v="0"/>
    <s v=""/>
  </r>
  <r>
    <n v="1612"/>
    <s v="George Hale"/>
    <s v="amandapeterson@example.org"/>
    <n v="66"/>
    <s v="Other"/>
    <s v="Microsoft Xbox Controller"/>
    <x v="79"/>
    <x v="2"/>
    <s v="Payment issue"/>
    <s v="I'm having an issue with the {product_purchased}. Please assist. This is a huge issue on the PC..._x000a__x000a_The problem was solved and a new issue has been fixed. If you have problem with the {product_p I've tried clearing the cache and data for the {product_purchased} app, but the issue persists."/>
    <x v="1"/>
    <s v="Artist thought well clearly fear fear everybody."/>
    <x v="3"/>
    <s v="Social media"/>
    <d v="2023-06-01T15:29:33"/>
    <x v="528"/>
    <n v="3"/>
    <m/>
    <n v="1"/>
    <n v="0"/>
    <n v="0"/>
    <s v=""/>
  </r>
  <r>
    <n v="1613"/>
    <s v="Stephanie Miller"/>
    <s v="katherinemurphy@example.net"/>
    <n v="56"/>
    <s v="Female"/>
    <s v="Nintendo Switch"/>
    <x v="29"/>
    <x v="4"/>
    <s v="Account access"/>
    <s v="I'm having an issue with the {product_purchased}. Please assist. # # Thank you # for all help. &lt;br type=&quot;text/plain&quot;&gt;Thank you for your concern, @m._W. &lt;/span&gt; &lt; I'm concerned about the security of my {product_purchased} and would like to ensure that my data is safe."/>
    <x v="1"/>
    <s v="Church forward and report."/>
    <x v="3"/>
    <s v="Social media"/>
    <d v="2023-05-31T23:42:35"/>
    <x v="529"/>
    <n v="2"/>
    <n v="16"/>
    <n v="1"/>
    <n v="0"/>
    <n v="1"/>
    <n v="16"/>
  </r>
  <r>
    <n v="1614"/>
    <s v="Carlos Peterson"/>
    <s v="rmorales@example.com"/>
    <n v="47"/>
    <s v="Other"/>
    <s v="Amazon Kindle"/>
    <x v="44"/>
    <x v="2"/>
    <s v="Refund request"/>
    <s v="I'm having an issue with the {product_purchased}. Please assist._x000a__x000a_&quot; &quot;_x000a__x000a_&quot; &quot;_x000a__x000a_&quot; &quot;_x000a__x000a_&quot; &quot;_x000a__x000a_&quot; &quot;_x000a__x000a_&quot; &quot;#} is the product purchased? What do I I've noticed that the issue occurs consistently when I use a specific feature or application on my {product_purchased}."/>
    <x v="1"/>
    <s v="Data let although best out."/>
    <x v="0"/>
    <s v="Phone"/>
    <d v="2023-06-01T05:42:37"/>
    <x v="530"/>
    <n v="1"/>
    <n v="1"/>
    <n v="1"/>
    <n v="0"/>
    <n v="1"/>
    <n v="1"/>
  </r>
  <r>
    <n v="1615"/>
    <s v="Stephanie Mcgrath"/>
    <s v="candace40@example.org"/>
    <n v="60"/>
    <s v="Female"/>
    <s v="Fitbit Charge"/>
    <x v="659"/>
    <x v="0"/>
    <s v="Battery life"/>
    <s v="I'm having an issue with the {product_purchased}. Please assist. I've noticed a sudden decrease in battery life on my {product_purchased}. It used to last much longer."/>
    <x v="1"/>
    <s v="Investment six investment type about degree."/>
    <x v="1"/>
    <s v="Social media"/>
    <d v="2023-06-01T13:51:37"/>
    <x v="531"/>
    <n v="3"/>
    <m/>
    <n v="1"/>
    <n v="0"/>
    <n v="0"/>
    <s v=""/>
  </r>
  <r>
    <n v="1616"/>
    <s v="Abigail Jones"/>
    <s v="brentbradshaw@example.org"/>
    <n v="41"/>
    <s v="Other"/>
    <s v="Nintendo Switch"/>
    <x v="366"/>
    <x v="0"/>
    <s v="Product setup"/>
    <s v="I'm having an issue with the {product_purchased}. Please assist._x000a__x000a_3. The product you are requesting is already up for review and can be delivered on time, please contact us to make the purchase at the correct time. I've noticed a peculiar error message popping up on my {product_purchased} screen. It says '{error_message}'. What does it mean?"/>
    <x v="0"/>
    <m/>
    <x v="3"/>
    <s v="Chat"/>
    <d v="2023-06-01T05:07:39"/>
    <x v="0"/>
    <m/>
    <m/>
    <n v="0"/>
    <n v="1"/>
    <n v="0"/>
    <s v=""/>
  </r>
  <r>
    <n v="1617"/>
    <s v="Andrew Thompson"/>
    <s v="jonathanbutler@example.com"/>
    <n v="46"/>
    <s v="Other"/>
    <s v="Sony PlayStation"/>
    <x v="252"/>
    <x v="4"/>
    <s v="Cancellation request"/>
    <s v="I'm having an issue with the {product_purchased}. Please assist._x000a__x000a_There can be no refund of any kind to people on purchases of this Product._x000a__x000a__x000a_This item is in stock but can be quickly replaced. I've tried clearing the cache and data for the {product_purchased} app, but the issue persists."/>
    <x v="0"/>
    <m/>
    <x v="2"/>
    <s v="Email"/>
    <d v="2023-06-01T05:15:40"/>
    <x v="0"/>
    <m/>
    <m/>
    <n v="0"/>
    <n v="1"/>
    <n v="0"/>
    <s v=""/>
  </r>
  <r>
    <n v="1618"/>
    <s v="Wendy Townsend"/>
    <s v="brandy26@example.net"/>
    <n v="20"/>
    <s v="Female"/>
    <s v="Google Pixel"/>
    <x v="34"/>
    <x v="4"/>
    <s v="Peripheral compatibility"/>
    <s v="I'm having an issue with the {product_purchased}. Please assist._x000a__x000a_If you need help or advice, please reach out to me in the forums or email support@zombiecobra.com._x000a__x000a_We can The issue I'm facing is intermittent. Sometimes it works fine, but other times it acts up unexpectedly."/>
    <x v="1"/>
    <s v="Lawyer cut she Mr relate hit situation."/>
    <x v="0"/>
    <s v="Phone"/>
    <d v="2023-06-01T08:03:42"/>
    <x v="532"/>
    <n v="1"/>
    <m/>
    <n v="1"/>
    <n v="0"/>
    <n v="1"/>
    <s v=""/>
  </r>
  <r>
    <n v="1619"/>
    <s v="Tara Chavez"/>
    <s v="mcintoshjennifer@example.net"/>
    <n v="63"/>
    <s v="Female"/>
    <s v="Dell XPS"/>
    <x v="394"/>
    <x v="4"/>
    <s v="Refund request"/>
    <s v="I'm having an issue with the {product_purchased}. Please assist._x000a__x000a_[0:01:01] [Server thread/ERROR] [FML/]: Unable to add plugin for class {model_player_2_block I rely heavily on my {product_purchased} for my daily tasks, and this issue is hindering my productivity."/>
    <x v="1"/>
    <s v="Stuff later media board."/>
    <x v="0"/>
    <s v="Chat"/>
    <d v="2023-06-01T19:05:44"/>
    <x v="533"/>
    <n v="1"/>
    <n v="2"/>
    <n v="1"/>
    <n v="0"/>
    <n v="1"/>
    <n v="2"/>
  </r>
  <r>
    <n v="1620"/>
    <s v="Katherine Cross"/>
    <s v="rodriguezclayton@example.org"/>
    <n v="54"/>
    <s v="Male"/>
    <s v="Amazon Kindle"/>
    <x v="445"/>
    <x v="0"/>
    <s v="Peripheral compatibility"/>
    <s v="I'm having an issue with the {product_purchased}. Please assist. If you are running into issues like this, please use the issue tracker or contact us._x000a__x000a_This issue was created by an original member._x000a__x000a_Forum This problem started occurring after the recent software update. I haven't made any other changes to the device."/>
    <x v="2"/>
    <m/>
    <x v="3"/>
    <s v="Chat"/>
    <m/>
    <x v="0"/>
    <m/>
    <m/>
    <n v="0"/>
    <n v="1"/>
    <n v="0"/>
    <s v=""/>
  </r>
  <r>
    <n v="1621"/>
    <s v="Jennifer Nelson"/>
    <s v="tammiekrueger@example.org"/>
    <n v="38"/>
    <s v="Female"/>
    <s v="Adobe Photoshop"/>
    <x v="660"/>
    <x v="3"/>
    <s v="Peripheral compatibility"/>
    <s v="I'm having an issue with the {product_purchased}. Please assist. Thank you. This is why I'm having issues with the {product_purchased}. Please assist._x000a__x000a_The item in question is simply being removed from I'm experiencing this issue on multiple devices of the same model, so it seems to be a widespread problem."/>
    <x v="2"/>
    <m/>
    <x v="0"/>
    <s v="Phone"/>
    <m/>
    <x v="0"/>
    <m/>
    <m/>
    <n v="0"/>
    <n v="1"/>
    <n v="0"/>
    <s v=""/>
  </r>
  <r>
    <n v="1622"/>
    <s v="Charles Dorsey"/>
    <s v="qbrewer@example.org"/>
    <n v="47"/>
    <s v="Female"/>
    <s v="Fitbit Versa Smartwatch"/>
    <x v="257"/>
    <x v="1"/>
    <s v="Installation support"/>
    <s v="I'm having an issue with the {product_purchased}. Please assist._x000a__x000a_You will never see my new product again! I've performed a factory reset on my {product_purchased}, hoping it would resolve the problem, but it didn't help."/>
    <x v="0"/>
    <m/>
    <x v="2"/>
    <s v="Social media"/>
    <d v="2023-06-01T06:11:49"/>
    <x v="0"/>
    <m/>
    <m/>
    <n v="0"/>
    <n v="1"/>
    <n v="0"/>
    <s v=""/>
  </r>
  <r>
    <n v="1623"/>
    <s v="Tami Armstrong"/>
    <s v="kelli45@example.com"/>
    <n v="56"/>
    <s v="Other"/>
    <s v="Sony PlayStation"/>
    <x v="661"/>
    <x v="1"/>
    <s v="Peripheral compatibility"/>
    <s v="I'm having an issue with the {product_purchased}. Please assist. If you can't make me a phone call you can always reach me to inquire about having your product replaced to get it back._x000a__x000a_A lot of consumers who I'm worried that the issue might be hardware-related and might require repair or replacement."/>
    <x v="1"/>
    <s v="Image north expect."/>
    <x v="1"/>
    <s v="Social media"/>
    <d v="2023-06-01T01:29:50"/>
    <x v="534"/>
    <n v="5"/>
    <n v="12"/>
    <n v="1"/>
    <n v="0"/>
    <n v="0"/>
    <n v="12"/>
  </r>
  <r>
    <n v="1624"/>
    <s v="Nicholas Gonzales"/>
    <s v="smithevan@example.com"/>
    <n v="52"/>
    <s v="Female"/>
    <s v="Garmin Forerunner"/>
    <x v="203"/>
    <x v="2"/>
    <s v="Product recommendation"/>
    <s v="I'm having an issue with the {product_purchased}. Please assist._x000a__x000a_You have requested the file:_x000a__x000a_Name: Vapour_Wet_Apes_Villa_00_Lavender_Diva I've noticed a peculiar error message popping up on my {product_purchased} screen. It says '{error_message}'. What does it mean?"/>
    <x v="1"/>
    <s v="Star past car."/>
    <x v="2"/>
    <s v="Phone"/>
    <d v="2023-06-01T10:42:52"/>
    <x v="535"/>
    <n v="4"/>
    <n v="2"/>
    <n v="1"/>
    <n v="0"/>
    <n v="0"/>
    <n v="2"/>
  </r>
  <r>
    <n v="1625"/>
    <s v="Melanie Williams"/>
    <s v="jimmarks@example.org"/>
    <n v="44"/>
    <s v="Male"/>
    <s v="Nest Thermostat"/>
    <x v="9"/>
    <x v="3"/>
    <s v="Hardware issue"/>
    <s v="I'm having an issue with the {product_purchased}. Please assist._x000a__x000a__x000a_If this doesn't work for you_x000a__x000a_1) Try the default version. It works fine._x000a__x000a_2) Please remove the {product_p This problem started occurring after the recent software update. I haven't made any other changes to the device."/>
    <x v="0"/>
    <m/>
    <x v="2"/>
    <s v="Chat"/>
    <d v="2023-06-01T14:41:54"/>
    <x v="0"/>
    <m/>
    <m/>
    <n v="0"/>
    <n v="1"/>
    <n v="0"/>
    <s v=""/>
  </r>
  <r>
    <n v="1626"/>
    <s v="Kendra Howell MD"/>
    <s v="michaela42@example.net"/>
    <n v="42"/>
    <s v="Male"/>
    <s v="Asus ROG"/>
    <x v="615"/>
    <x v="3"/>
    <s v="Battery life"/>
    <s v="I'm having an issue with the {product_purchased}. Please assist._x000a__x000a_The email address I sent to you indicates in my description what you're looking for. This problem started occurring after the recent software update. I haven't made any other changes to the device."/>
    <x v="0"/>
    <m/>
    <x v="3"/>
    <s v="Chat"/>
    <d v="2023-06-01T18:22:55"/>
    <x v="0"/>
    <m/>
    <m/>
    <n v="0"/>
    <n v="1"/>
    <n v="0"/>
    <s v=""/>
  </r>
  <r>
    <n v="1627"/>
    <s v="Joseph Miller"/>
    <s v="ofoster@example.com"/>
    <n v="45"/>
    <s v="Female"/>
    <s v="iPhone"/>
    <x v="135"/>
    <x v="0"/>
    <s v="Delivery problem"/>
    <s v="I'm having an issue with the {product_purchased}. Please assist. Thank you!&quot; She continued on._x000a__x000a_Sylvia also said that she &quot;had to keep doing the same thing over and over,&quot; calling the purchase a &quot; I've followed online tutorials and community forums to troubleshoot the issue, but no luck so far."/>
    <x v="2"/>
    <m/>
    <x v="0"/>
    <s v="Email"/>
    <m/>
    <x v="0"/>
    <m/>
    <m/>
    <n v="0"/>
    <n v="1"/>
    <n v="0"/>
    <s v=""/>
  </r>
  <r>
    <n v="1628"/>
    <s v="Chelsea Jimenez"/>
    <s v="kalexander@example.org"/>
    <n v="57"/>
    <s v="Male"/>
    <s v="Sony Xperia"/>
    <x v="662"/>
    <x v="0"/>
    <s v="Peripheral compatibility"/>
    <s v="I'm having an issue with the {product_purchased}. Please assist. I'm worried that the issue might be hardware-related and might require repair or replacement."/>
    <x v="0"/>
    <m/>
    <x v="3"/>
    <s v="Social media"/>
    <d v="2023-06-01T21:11:57"/>
    <x v="0"/>
    <m/>
    <m/>
    <n v="0"/>
    <n v="1"/>
    <n v="0"/>
    <s v=""/>
  </r>
  <r>
    <n v="1629"/>
    <s v="Angel Simmons"/>
    <s v="ramoskelli@example.org"/>
    <n v="52"/>
    <s v="Male"/>
    <s v="Lenovo ThinkPad"/>
    <x v="86"/>
    <x v="4"/>
    <s v="Hardware issue"/>
    <s v="I'm having an issue with the {product_purchased}. Please assist._x000a__x000a_If my order is an unsold item, I may attempt to add a new one. This will be handled in a different priority process of the seller and I've followed the troubleshooting steps mentioned in the user manual, but the issue persists."/>
    <x v="1"/>
    <s v="Return why week wear month."/>
    <x v="0"/>
    <s v="Social media"/>
    <d v="2023-06-01T13:51:59"/>
    <x v="536"/>
    <n v="2"/>
    <m/>
    <n v="1"/>
    <n v="0"/>
    <n v="1"/>
    <s v=""/>
  </r>
  <r>
    <n v="1630"/>
    <s v="Aaron Salazar"/>
    <s v="stephaniegarcia@example.net"/>
    <n v="51"/>
    <s v="Female"/>
    <s v="Google Pixel"/>
    <x v="396"/>
    <x v="2"/>
    <s v="Network problem"/>
    <s v="There seems to be a hardware problem with my {product_purchased}. The screen is flickering, and I'm unable to use it. What should I do?_x000a__x000a_I'm wondering, but I don't believe I need to be bothered I've tried clearing the cache and data for the {product_purchased} app, but the issue persists."/>
    <x v="1"/>
    <s v="Information since as follow bad give now."/>
    <x v="0"/>
    <s v="Social media"/>
    <d v="2023-05-31T22:40:00"/>
    <x v="537"/>
    <n v="4"/>
    <n v="9"/>
    <n v="1"/>
    <n v="0"/>
    <n v="0"/>
    <n v="9"/>
  </r>
  <r>
    <n v="1631"/>
    <s v="Samantha Bates"/>
    <s v="kristenberger@example.net"/>
    <n v="54"/>
    <s v="Other"/>
    <s v="GoPro Action Camera"/>
    <x v="517"/>
    <x v="0"/>
    <s v="Delivery problem"/>
    <s v="I've forgotten my password for my {product_purchased} account, and the password reset option is not working. How can I recover my account?_x000a__x000a_I'm not sure, and I have no idea. Would you please help me I've tried troubleshooting steps mentioned in the user manual, but the issue persists."/>
    <x v="2"/>
    <m/>
    <x v="0"/>
    <s v="Email"/>
    <m/>
    <x v="0"/>
    <m/>
    <m/>
    <n v="0"/>
    <n v="1"/>
    <n v="0"/>
    <s v=""/>
  </r>
  <r>
    <n v="1632"/>
    <s v="Katherine Reed"/>
    <s v="chapmanjessica@example.net"/>
    <n v="56"/>
    <s v="Male"/>
    <s v="iPhone"/>
    <x v="468"/>
    <x v="4"/>
    <s v="Network problem"/>
    <s v="I'm having an issue with the {product_purchased}. Please assist._x000a__x000a_{product_purchased}_x000a__x000a_Add this line to Cargo to:_x000a__x000a_:: &lt;!DOCTYPE Crate&gt;_x000a__x000a_[ Crate I've already contacted customer support multiple times, but the issue remains unresolved."/>
    <x v="2"/>
    <m/>
    <x v="1"/>
    <s v="Chat"/>
    <m/>
    <x v="0"/>
    <m/>
    <m/>
    <n v="0"/>
    <n v="1"/>
    <n v="0"/>
    <s v=""/>
  </r>
  <r>
    <n v="1633"/>
    <s v="Debra Lopez DDS"/>
    <s v="kathy55@example.com"/>
    <n v="50"/>
    <s v="Other"/>
    <s v="Sony PlayStation"/>
    <x v="530"/>
    <x v="3"/>
    <s v="Product compatibility"/>
    <s v="I'm having an issue with the {product_purchased}. Please assist. I've tried clearing the cache and data for the {product_purchased} app, but the issue persists."/>
    <x v="2"/>
    <m/>
    <x v="1"/>
    <s v="Chat"/>
    <m/>
    <x v="0"/>
    <m/>
    <m/>
    <n v="0"/>
    <n v="1"/>
    <n v="0"/>
    <s v=""/>
  </r>
  <r>
    <n v="1634"/>
    <s v="Jennifer Hansen"/>
    <s v="riverachristopher@example.com"/>
    <n v="65"/>
    <s v="Female"/>
    <s v="Nintendo Switch Pro Controller"/>
    <x v="365"/>
    <x v="3"/>
    <s v="Product setup"/>
    <s v="I'm having an issue with the {product_purchased}. Please assist._x000a__x000a_My Account_x000a__x000a_Your name is @Myaccount. Your address is 1b5e9ba4fe2c5a0ca5e9 I've followed online tutorials and community forums to troubleshoot the issue, but no luck so far."/>
    <x v="2"/>
    <m/>
    <x v="2"/>
    <s v="Social media"/>
    <m/>
    <x v="0"/>
    <m/>
    <m/>
    <n v="0"/>
    <n v="1"/>
    <n v="0"/>
    <s v=""/>
  </r>
  <r>
    <n v="1635"/>
    <s v="Savannah Collins"/>
    <s v="christy59@example.org"/>
    <n v="56"/>
    <s v="Female"/>
    <s v="Fitbit Versa Smartwatch"/>
    <x v="176"/>
    <x v="4"/>
    <s v="Hardware issue"/>
    <s v="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
    <x v="2"/>
    <m/>
    <x v="0"/>
    <s v="Email"/>
    <m/>
    <x v="0"/>
    <m/>
    <m/>
    <n v="0"/>
    <n v="1"/>
    <n v="0"/>
    <s v=""/>
  </r>
  <r>
    <n v="1636"/>
    <s v="Jaime Fisher"/>
    <s v="fwhite@example.com"/>
    <n v="45"/>
    <s v="Male"/>
    <s v="Philips Hue Lights"/>
    <x v="553"/>
    <x v="2"/>
    <s v="Hardware issue"/>
    <s v="I'm having an issue with the {product_purchased}. Please assist._x000a__x000a_{product_purchased item_name}_x000a__x000a_{product_description}_x000a__x000a_{product}_x000a__x000a_{item_name} I've noticed a peculiar error message popping up on my {product_purchased} screen. It says '{error_message}'. What does it mean?"/>
    <x v="0"/>
    <m/>
    <x v="3"/>
    <s v="Chat"/>
    <d v="2023-06-01T12:20:08"/>
    <x v="0"/>
    <m/>
    <m/>
    <n v="0"/>
    <n v="1"/>
    <n v="0"/>
    <s v=""/>
  </r>
  <r>
    <n v="1637"/>
    <s v="Tiffany Gomez"/>
    <s v="tjohnson@example.com"/>
    <n v="55"/>
    <s v="Female"/>
    <s v="Microsoft Xbox Controller"/>
    <x v="546"/>
    <x v="0"/>
    <s v="Refund request"/>
    <s v="I'm having an issue with the {product_purchased}. Please assist._x000a__x000a_I can't help but to write a description of which specific product has which type of warranty._x000a__x000a__x000a_When I first shipped my eHarmony 1 I've checked the device settings and made sure that everything is configured correctly."/>
    <x v="0"/>
    <m/>
    <x v="2"/>
    <s v="Social media"/>
    <d v="2023-06-01T13:27:10"/>
    <x v="0"/>
    <m/>
    <m/>
    <n v="0"/>
    <n v="1"/>
    <n v="0"/>
    <s v=""/>
  </r>
  <r>
    <n v="1638"/>
    <s v="Melissa Blackwell"/>
    <s v="amanda60@example.org"/>
    <n v="49"/>
    <s v="Other"/>
    <s v="Canon DSLR Camera"/>
    <x v="565"/>
    <x v="0"/>
    <s v="Cancellation request"/>
    <s v="I'm having an issue with the {product_purchased}. Please assist. There are multiple issues on how to resolve this issue._x000a__x000a_This issue was reported as a cross fork from http://developer.mozilla.org/en I'm experiencing this issue on multiple devices of the same model, so it seems to be a widespread problem."/>
    <x v="0"/>
    <m/>
    <x v="1"/>
    <s v="Social media"/>
    <d v="2023-06-01T04:47:11"/>
    <x v="0"/>
    <m/>
    <m/>
    <n v="0"/>
    <n v="1"/>
    <n v="0"/>
    <s v=""/>
  </r>
  <r>
    <n v="1639"/>
    <s v="Ian Davis"/>
    <s v="moorebrian@example.org"/>
    <n v="38"/>
    <s v="Male"/>
    <s v="PlayStation"/>
    <x v="254"/>
    <x v="4"/>
    <s v="Peripheral compatibility"/>
    <s v="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
    <x v="2"/>
    <m/>
    <x v="2"/>
    <s v="Email"/>
    <m/>
    <x v="0"/>
    <m/>
    <m/>
    <n v="0"/>
    <n v="1"/>
    <n v="0"/>
    <s v=""/>
  </r>
  <r>
    <n v="1640"/>
    <s v="Katherine Young"/>
    <s v="robertrobinson@example.com"/>
    <n v="60"/>
    <s v="Other"/>
    <s v="Adobe Photoshop"/>
    <x v="175"/>
    <x v="2"/>
    <s v="Installation support"/>
    <s v="I'm having an issue with the {product_purchased}. Please assist. :) This problem started occurring after the recent software update. I haven't made any other changes to the device."/>
    <x v="2"/>
    <m/>
    <x v="0"/>
    <s v="Social media"/>
    <m/>
    <x v="0"/>
    <m/>
    <m/>
    <n v="0"/>
    <n v="1"/>
    <n v="0"/>
    <s v=""/>
  </r>
  <r>
    <n v="1641"/>
    <s v="William Stokes"/>
    <s v="alejandrajones@example.com"/>
    <n v="36"/>
    <s v="Other"/>
    <s v="LG OLED"/>
    <x v="427"/>
    <x v="4"/>
    <s v="Product compatibility"/>
    <s v="I'm having an issue with the {product_purchased}. Please assist. This button opens a dialog that displays additional images for this product with the option to zoom in or out._x000a__x000a_Get it from Support_x000a__x000a_Shop here I've performed a factory reset on my {product_purchased}, hoping it would resolve the problem, but it didn't help."/>
    <x v="1"/>
    <s v="Country condition seven mention body vote tell range."/>
    <x v="0"/>
    <s v="Phone"/>
    <d v="2023-06-01T17:19:15"/>
    <x v="538"/>
    <n v="4"/>
    <m/>
    <n v="1"/>
    <n v="0"/>
    <n v="0"/>
    <s v=""/>
  </r>
  <r>
    <n v="1642"/>
    <s v="Justin Richardson"/>
    <s v="stephen48@example.net"/>
    <n v="34"/>
    <s v="Female"/>
    <s v="Fitbit Charge"/>
    <x v="228"/>
    <x v="2"/>
    <s v="Data loss"/>
    <s v="I'm having an issue with the {product_purchased}. Please assist. {product_product_purchased} should appear on the main page of the checkout page._x000a__x000a_Product Name Product Name Price_x000a__x000a_$ 30.00 I've recently updated the firmware of my {product_purchased}, and the issue started happening afterward. Could it be related to the update?"/>
    <x v="0"/>
    <m/>
    <x v="3"/>
    <s v="Phone"/>
    <d v="2023-06-01T13:17:17"/>
    <x v="0"/>
    <m/>
    <m/>
    <n v="0"/>
    <n v="1"/>
    <n v="0"/>
    <s v=""/>
  </r>
  <r>
    <n v="1643"/>
    <s v="Jennifer Morgan"/>
    <s v="williamandrews@example.net"/>
    <n v="32"/>
    <s v="Female"/>
    <s v="Bose QuietComfort"/>
    <x v="57"/>
    <x v="4"/>
    <s v="Battery life"/>
    <s v="I'm having an issue with the {product_purchased}. Please assist. */_x000a__x000a_If you have more than 2-byte digits, create a new string, add the &quot;1/12&quot; into each digit field and pass the output I'm unable to find the option to perform the desired action in the {product_purchased}. Could you please guide me through the steps?"/>
    <x v="0"/>
    <m/>
    <x v="2"/>
    <s v="Phone"/>
    <d v="2023-06-01T06:08:18"/>
    <x v="0"/>
    <m/>
    <m/>
    <n v="0"/>
    <n v="1"/>
    <n v="0"/>
    <s v=""/>
  </r>
  <r>
    <n v="1644"/>
    <s v="Lisa Oconnor"/>
    <s v="johnsonjessica@example.com"/>
    <n v="24"/>
    <s v="Other"/>
    <s v="Nikon D"/>
    <x v="322"/>
    <x v="4"/>
    <s v="Payment issue"/>
    <s v="I'm having an issue with the {product_purchased}. Please assist._x000a__x000a_This feature does not apply to a package purchased from the Store that would not normally give credit for the requested item. You may still access Store resources at any I rely heavily on my {product_purchased} for my daily tasks, and this issue is hindering my productivity."/>
    <x v="0"/>
    <m/>
    <x v="1"/>
    <s v="Chat"/>
    <d v="2023-06-01T13:25:20"/>
    <x v="0"/>
    <m/>
    <m/>
    <n v="0"/>
    <n v="1"/>
    <n v="0"/>
    <s v=""/>
  </r>
  <r>
    <n v="1645"/>
    <s v="Amanda Evans"/>
    <s v="brianalee@example.org"/>
    <n v="60"/>
    <s v="Female"/>
    <s v="Fitbit Versa Smartwatch"/>
    <x v="531"/>
    <x v="0"/>
    <s v="Product setup"/>
    <s v="I'm facing a problem with my {product_purchased}. The {product_purchased} is not turning on. It was working fine until yesterday, but now it doesn't respond. (Please don't blame me.) I've performed a factory reset on my {product_purchased}, hoping it would resolve the problem, but it didn't help."/>
    <x v="2"/>
    <m/>
    <x v="3"/>
    <s v="Email"/>
    <m/>
    <x v="0"/>
    <m/>
    <m/>
    <n v="0"/>
    <n v="1"/>
    <n v="0"/>
    <s v=""/>
  </r>
  <r>
    <n v="1646"/>
    <s v="Terri Hill"/>
    <s v="vincentelizabeth@example.com"/>
    <n v="24"/>
    <s v="Other"/>
    <s v="Microsoft Office"/>
    <x v="88"/>
    <x v="0"/>
    <s v="Product recommendation"/>
    <s v="I'm having an issue with the {product_purchased}. Please assist._x000a__x000a_The $0.00 is not charged for the first one at any time._x000a__x000a_If your device does not accept BTC, use the following order forms I'm unable to find the option to perform the desired action in the {product_purchased}. Could you please guide me through the steps?"/>
    <x v="2"/>
    <m/>
    <x v="2"/>
    <s v="Chat"/>
    <m/>
    <x v="0"/>
    <m/>
    <m/>
    <n v="0"/>
    <n v="1"/>
    <n v="0"/>
    <s v=""/>
  </r>
  <r>
    <n v="1647"/>
    <s v="Thomas Martinez"/>
    <s v="frenchthomas@example.org"/>
    <n v="34"/>
    <s v="Female"/>
    <s v="Dell XPS"/>
    <x v="512"/>
    <x v="2"/>
    <s v="Network problem"/>
    <s v="I'm facing a problem with my {product_purchased}. The {product_purchased} is not turning on. It was working fine until yesterday, but now it doesn't respond. Please send out the refund immediately. I need assistance as soon as possible because it's affecting my work and productivity."/>
    <x v="2"/>
    <m/>
    <x v="1"/>
    <s v="Social media"/>
    <m/>
    <x v="0"/>
    <m/>
    <m/>
    <n v="0"/>
    <n v="1"/>
    <n v="0"/>
    <s v=""/>
  </r>
  <r>
    <n v="1648"/>
    <s v="Brandon Reese"/>
    <s v="zmurphy@example.net"/>
    <n v="46"/>
    <s v="Male"/>
    <s v="Canon DSLR Camera"/>
    <x v="179"/>
    <x v="1"/>
    <s v="Network problem"/>
    <s v="I'm having an issue with the {product_purchased}. Please assist._x000a__x000a__x000a_My question to you are, are you aware of any other problems in the U.S., or elsewhere, and are there any specific problems that you would The issue I'm facing is intermittent. Sometimes it works fine, but other times it acts up unexpectedly."/>
    <x v="1"/>
    <s v="Government turn box policy believe might."/>
    <x v="2"/>
    <s v="Chat"/>
    <d v="2023-06-01T12:47:25"/>
    <x v="539"/>
    <n v="1"/>
    <m/>
    <n v="1"/>
    <n v="0"/>
    <n v="1"/>
    <s v=""/>
  </r>
  <r>
    <n v="1649"/>
    <s v="Eric Cervantes"/>
    <s v="ljones@example.com"/>
    <n v="26"/>
    <s v="Female"/>
    <s v="Nintendo Switch"/>
    <x v="210"/>
    <x v="1"/>
    <s v="Software bug"/>
    <s v="I'm encountering a software bug in the {product_purchased}. Whenever I try to perform a specific action, the application crashes. Are there any updates or fixes available?_x000a__x000a_In this case, please refer to my thread about the issue I've recently updated the firmware of my {product_purchased}, and the issue started happening afterward. Could it be related to the update?"/>
    <x v="0"/>
    <m/>
    <x v="0"/>
    <s v="Email"/>
    <d v="2023-06-01T16:07:25"/>
    <x v="0"/>
    <m/>
    <m/>
    <n v="0"/>
    <n v="1"/>
    <n v="0"/>
    <s v=""/>
  </r>
  <r>
    <n v="1650"/>
    <s v="Fernando Diaz"/>
    <s v="fweaver@example.com"/>
    <n v="27"/>
    <s v="Male"/>
    <s v="Samsung Galaxy"/>
    <x v="477"/>
    <x v="4"/>
    <s v="Product recommendation"/>
    <s v="There seems to be a hardware problem with my {product_purchased}. The screen is flickering, and I'm unable to use it. What should I do?_x000a__x000a_Click here to update your Flash Player or watch this video. I've tried troubleshooting steps mentioned in the user manual, but the issue persists."/>
    <x v="1"/>
    <s v="Sit where finish may."/>
    <x v="0"/>
    <s v="Chat"/>
    <d v="2023-06-01T04:41:26"/>
    <x v="540"/>
    <n v="1"/>
    <m/>
    <n v="1"/>
    <n v="0"/>
    <n v="1"/>
    <s v=""/>
  </r>
  <r>
    <n v="1651"/>
    <s v="Teresa Ross"/>
    <s v="pvaughn@example.org"/>
    <n v="39"/>
    <s v="Other"/>
    <s v="Microsoft Surface"/>
    <x v="198"/>
    <x v="2"/>
    <s v="Refund request"/>
    <s v="My {product_purchased} is making strange noises and not functioning properly. I suspect there might be a hardware issue. Can you please help me with this?_x000a__x000a_&lt;input type=&quot;checkbox&quot; name=&quot;test_input&quot; value The issue I'm facing is intermittent. Sometimes it works fine, but other times it acts up unexpectedly."/>
    <x v="0"/>
    <m/>
    <x v="2"/>
    <s v="Social media"/>
    <d v="2023-06-01T06:16:28"/>
    <x v="0"/>
    <m/>
    <m/>
    <n v="0"/>
    <n v="1"/>
    <n v="0"/>
    <s v=""/>
  </r>
  <r>
    <n v="1652"/>
    <s v="Jennifer Lucas"/>
    <s v="johnathanhughes@example.net"/>
    <n v="18"/>
    <s v="Female"/>
    <s v="LG Smart TV"/>
    <x v="217"/>
    <x v="0"/>
    <s v="Peripheral compatibility"/>
    <s v="I'm having an issue with the {product_purchased}. Please assist._x000a__x000a_As per the following:_x000a__x000a_If you have one of your customers that was not listed last fall or a year ago, please notify the team immediately and I've checked the device settings and made sure that everything is configured correctly."/>
    <x v="1"/>
    <s v="Off reveal expect few since."/>
    <x v="1"/>
    <s v="Social media"/>
    <d v="2023-06-01T08:02:30"/>
    <x v="541"/>
    <n v="2"/>
    <n v="4"/>
    <n v="1"/>
    <n v="0"/>
    <n v="1"/>
    <n v="4"/>
  </r>
  <r>
    <n v="1653"/>
    <s v="Jenna Ayers"/>
    <s v="troyschultz@example.net"/>
    <n v="68"/>
    <s v="Male"/>
    <s v="Dyson Vacuum Cleaner"/>
    <x v="225"/>
    <x v="3"/>
    <s v="Product compatibility"/>
    <s v="I'm having an issue with the {product_purchased}. Please assist. Thank you for your assistance_x000a__x000a_0_x000a__x000a_0_x000a__x000a_0_x000a__x000a_You've asked for it. You've received! Don't be shy, this is I've checked for software updates, and my {product_purchased} is already running the latest version."/>
    <x v="1"/>
    <s v="Ago wide film you as."/>
    <x v="1"/>
    <s v="Email"/>
    <d v="2023-06-01T03:21:31"/>
    <x v="542"/>
    <n v="2"/>
    <n v="2"/>
    <n v="1"/>
    <n v="0"/>
    <n v="1"/>
    <n v="2"/>
  </r>
  <r>
    <n v="1654"/>
    <s v="Alison Larsen"/>
    <s v="kneal@example.net"/>
    <n v="57"/>
    <s v="Female"/>
    <s v="Google Pixel"/>
    <x v="269"/>
    <x v="1"/>
    <s v="Delivery problem"/>
    <s v="The {product_purchased} is unable to establish a stable internet connection. It keeps disconnecting intermittently. How can I troubleshoot this network problem?_x000a__x000a_You can download a fix for this problem. See &quot;Fixing IPv I'm unable to find the option to perform the desired action in the {product_purchased}. Could you please guide me through the steps?"/>
    <x v="1"/>
    <s v="Gas your culture include second."/>
    <x v="1"/>
    <s v="Social media"/>
    <d v="2023-06-01T10:17:32"/>
    <x v="543"/>
    <n v="4"/>
    <m/>
    <n v="1"/>
    <n v="0"/>
    <n v="0"/>
    <s v=""/>
  </r>
  <r>
    <n v="1655"/>
    <s v="Cameron Pittman"/>
    <s v="dawnthomas@example.org"/>
    <n v="31"/>
    <s v="Male"/>
    <s v="HP Pavilion"/>
    <x v="318"/>
    <x v="1"/>
    <s v="Product compatibility"/>
    <s v="There seems to be a hardware problem with my {product_purchased}. The screen is flickering, and I'm unable to use it. What should I do?_x000a__x000a_- If you use this on a non-smart phone like the Galaxy I need assistance as soon as possible because it's affecting my work and productivity."/>
    <x v="2"/>
    <m/>
    <x v="2"/>
    <s v="Social media"/>
    <m/>
    <x v="0"/>
    <m/>
    <m/>
    <n v="0"/>
    <n v="1"/>
    <n v="0"/>
    <s v=""/>
  </r>
  <r>
    <n v="1656"/>
    <s v="Ariana Deleon"/>
    <s v="gevans@example.net"/>
    <n v="27"/>
    <s v="Female"/>
    <s v="Garmin Forerunner"/>
    <x v="624"/>
    <x v="4"/>
    <s v="Cancellation request"/>
    <s v="I'm having an issue with the {product_purchased}. Please assist._x000a__x000a_Please help support the mission by buying these coolers!_x000a__x000a_A fully functioning prototype has been successfully scaled up to the market size. The product is being I've reviewed the troubleshooting steps on the official support website, but they didn't resolve the problem."/>
    <x v="1"/>
    <s v="Term many here question enjoy."/>
    <x v="2"/>
    <s v="Email"/>
    <d v="2023-06-01T09:08:35"/>
    <x v="544"/>
    <n v="4"/>
    <n v="4"/>
    <n v="1"/>
    <n v="0"/>
    <n v="0"/>
    <n v="4"/>
  </r>
  <r>
    <n v="1657"/>
    <s v="Phillip Harris"/>
    <s v="laurahall@example.net"/>
    <n v="41"/>
    <s v="Male"/>
    <s v="Google Nest"/>
    <x v="47"/>
    <x v="4"/>
    <s v="Payment issue"/>
    <s v="I'm having an issue with the {product_purchased}. Please assist. I've already contacted customer support multiple times, but the issue remains unresolved."/>
    <x v="2"/>
    <m/>
    <x v="1"/>
    <s v="Chat"/>
    <m/>
    <x v="0"/>
    <m/>
    <m/>
    <n v="0"/>
    <n v="1"/>
    <n v="0"/>
    <s v=""/>
  </r>
  <r>
    <n v="1658"/>
    <s v="Joshua Hurst"/>
    <s v="blacksamantha@example.org"/>
    <n v="38"/>
    <s v="Male"/>
    <s v="Garmin Forerunner"/>
    <x v="642"/>
    <x v="3"/>
    <s v="Battery life"/>
    <s v="I'm facing a problem with my {product_purchased}. The {product_purchased} is not turning on. It was working fine until yesterday, but now it doesn't respond. After I tried it, that product turned OFF I've tried clearing the cache and data for the {product_purchased} app, but the issue persists."/>
    <x v="0"/>
    <m/>
    <x v="3"/>
    <s v="Chat"/>
    <d v="2023-06-01T17:19:36"/>
    <x v="0"/>
    <m/>
    <m/>
    <n v="0"/>
    <n v="1"/>
    <n v="0"/>
    <s v=""/>
  </r>
  <r>
    <n v="1659"/>
    <s v="Jonathon Barrett"/>
    <s v="shelley64@example.com"/>
    <n v="45"/>
    <s v="Other"/>
    <s v="Sony PlayStation"/>
    <x v="663"/>
    <x v="0"/>
    <s v="Payment issue"/>
    <s v="I'm having an issue with the {product_purchased}. Please assist. I love this product!_x000a__x000a_Great product. Has a nice feel. I'd recommend it_x000a__x000a_I'm having an issue with the {product_purch I'm not sure if this issue is specific to my device or if others have reported similar problems."/>
    <x v="0"/>
    <m/>
    <x v="2"/>
    <s v="Phone"/>
    <d v="2023-06-01T19:40:37"/>
    <x v="0"/>
    <m/>
    <m/>
    <n v="0"/>
    <n v="1"/>
    <n v="0"/>
    <s v=""/>
  </r>
  <r>
    <n v="1660"/>
    <s v="John Parker"/>
    <s v="john58@example.org"/>
    <n v="55"/>
    <s v="Female"/>
    <s v="HP Pavilion"/>
    <x v="409"/>
    <x v="3"/>
    <s v="Hardware issue"/>
    <s v="I'm having an issue with the {product_purchased}. Please assist. I'd be happy to do some shopping._x000a__x000a_If you can help, please go to my shop._x000a__x000a_Do not send me messages too soon, as I've tried clearing the cache and data for the {product_purchased} app, but the issue persists."/>
    <x v="1"/>
    <s v="Contain system kid raise create bank star leg."/>
    <x v="0"/>
    <s v="Email"/>
    <d v="2023-06-01T03:48:39"/>
    <x v="545"/>
    <n v="4"/>
    <m/>
    <n v="1"/>
    <n v="0"/>
    <n v="0"/>
    <s v=""/>
  </r>
  <r>
    <n v="1661"/>
    <s v="Wanda Mendez"/>
    <s v="hbarr@example.com"/>
    <n v="29"/>
    <s v="Male"/>
    <s v="Bose QuietComfort"/>
    <x v="415"/>
    <x v="1"/>
    <s v="Delivery problem"/>
    <s v="I've accidentally deleted important data from my {product_purchased}. Is there any way to recover the deleted files? I need them urgently._x000a__x000a_You are able to delete any personal data in your data. To do this click on the I'm not sure if this issue is specific to my device or if others have reported similar problems."/>
    <x v="1"/>
    <s v="Free wish physical task recently."/>
    <x v="2"/>
    <s v="Social media"/>
    <d v="2023-06-01T00:48:40"/>
    <x v="546"/>
    <n v="5"/>
    <n v="18"/>
    <n v="1"/>
    <n v="0"/>
    <n v="0"/>
    <n v="18"/>
  </r>
  <r>
    <n v="1662"/>
    <s v="David Warren"/>
    <s v="agonzales@example.com"/>
    <n v="64"/>
    <s v="Female"/>
    <s v="Philips Hue Lights"/>
    <x v="358"/>
    <x v="3"/>
    <s v="Software bug"/>
    <s v="I'm having an issue with the {product_purchased}. Please assist. Thanks. 1.4.5 Support for more than just the product's name. 1.4.6: Fixed a small bug allowing the auto-delete menu I've checked for any available software updates for my {product_purchased}, but there are none."/>
    <x v="2"/>
    <m/>
    <x v="1"/>
    <s v="Email"/>
    <m/>
    <x v="0"/>
    <m/>
    <m/>
    <n v="0"/>
    <n v="1"/>
    <n v="0"/>
    <s v=""/>
  </r>
  <r>
    <n v="1663"/>
    <s v="Deborah Schultz"/>
    <s v="danielgarrison@example.net"/>
    <n v="50"/>
    <s v="Female"/>
    <s v="Adobe Photoshop"/>
    <x v="392"/>
    <x v="0"/>
    <s v="Network problem"/>
    <s v="I'm having an issue with the {product_purchased}. Please assist._x000a__x000a_[11:44:12 PM] &lt;yorkan&gt; (I'm having an issue with the {product_purchased}. Please assist. I'm using the original charger that came with my {product_purchased}, but it's not charging properly."/>
    <x v="1"/>
    <s v="Remember personal federal shoulder will family she."/>
    <x v="3"/>
    <s v="Social media"/>
    <d v="2023-06-01T00:57:44"/>
    <x v="547"/>
    <n v="1"/>
    <n v="11"/>
    <n v="1"/>
    <n v="0"/>
    <n v="1"/>
    <n v="11"/>
  </r>
  <r>
    <n v="1664"/>
    <s v="Anna Garza MD"/>
    <s v="eric49@example.net"/>
    <n v="54"/>
    <s v="Other"/>
    <s v="Canon EOS"/>
    <x v="370"/>
    <x v="2"/>
    <s v="Network problem"/>
    <s v="There seems to be a glitch in the {product_purchased} software. It freezes frequently, making it difficult to use. Can you please provide a solution?_x000a__x000a_1. Create an account to access the App._x000a__x000a_2. The issue I'm facing is intermittent. Sometimes it works fine, but other times it acts up unexpectedly."/>
    <x v="0"/>
    <m/>
    <x v="0"/>
    <s v="Phone"/>
    <d v="2023-06-01T10:34:45"/>
    <x v="0"/>
    <m/>
    <m/>
    <n v="0"/>
    <n v="1"/>
    <n v="0"/>
    <s v=""/>
  </r>
  <r>
    <n v="1665"/>
    <s v="Amanda Garrison"/>
    <s v="elizabeth03@example.org"/>
    <n v="69"/>
    <s v="Other"/>
    <s v="LG Washing Machine"/>
    <x v="419"/>
    <x v="4"/>
    <s v="Delivery problem"/>
    <s v="I'm having an issue with the {product_purchased}. Please assist._x000a__x000a_I'm having an issue with the {product_purchased}. Please assist._x000a__x000a_It's an error._x000a__x000a_If I'm being charged I'm concerned about the security of my {product_purchased} and would like to ensure that my data is safe."/>
    <x v="1"/>
    <s v="Would American occur boy camera."/>
    <x v="3"/>
    <s v="Social media"/>
    <d v="2023-06-01T07:08:47"/>
    <x v="548"/>
    <n v="5"/>
    <m/>
    <n v="1"/>
    <n v="0"/>
    <n v="0"/>
    <s v=""/>
  </r>
  <r>
    <n v="1666"/>
    <s v="Kelly Scott"/>
    <s v="davidscott@example.org"/>
    <n v="50"/>
    <s v="Other"/>
    <s v="PlayStation"/>
    <x v="664"/>
    <x v="2"/>
    <s v="Cancellation request"/>
    <s v="I'm having an issue with the {product_purchased}. Please assist. The product is in your cart._x000a__x000a_Satisfied that you have received the product and received the correct information?_x000a__x000a__x000a_We'll be waiting in an hour I've noticed a sudden decrease in battery life on my {product_purchased}. It used to last much longer."/>
    <x v="0"/>
    <m/>
    <x v="2"/>
    <s v="Social media"/>
    <d v="2023-05-31T23:36:49"/>
    <x v="0"/>
    <m/>
    <m/>
    <n v="0"/>
    <n v="1"/>
    <n v="0"/>
    <s v=""/>
  </r>
  <r>
    <n v="1667"/>
    <s v="David Hernandez"/>
    <s v="taylorsierra@example.com"/>
    <n v="27"/>
    <s v="Female"/>
    <s v="Nintendo Switch Pro Controller"/>
    <x v="445"/>
    <x v="0"/>
    <s v="Software bug"/>
    <s v="I've recently set up my {product_purchased}, but it fails to connect to any available networks. What steps should I take to troubleshoot this issue? I've already contacted customer support multiple times, but the issue remains unresolved."/>
    <x v="2"/>
    <m/>
    <x v="3"/>
    <s v="Chat"/>
    <m/>
    <x v="0"/>
    <m/>
    <m/>
    <n v="0"/>
    <n v="1"/>
    <n v="0"/>
    <s v=""/>
  </r>
  <r>
    <n v="1668"/>
    <s v="Matthew Butler"/>
    <s v="usharp@example.org"/>
    <n v="22"/>
    <s v="Female"/>
    <s v="LG Washing Machine"/>
    <x v="569"/>
    <x v="1"/>
    <s v="Refund request"/>
    <s v="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
    <x v="2"/>
    <m/>
    <x v="2"/>
    <s v="Phone"/>
    <m/>
    <x v="0"/>
    <m/>
    <m/>
    <n v="0"/>
    <n v="1"/>
    <n v="0"/>
    <s v=""/>
  </r>
  <r>
    <n v="1669"/>
    <s v="Richard Leonard"/>
    <s v="carolynwhite@example.net"/>
    <n v="69"/>
    <s v="Male"/>
    <s v="iPhone"/>
    <x v="497"/>
    <x v="4"/>
    <s v="Installation support"/>
    <s v="I'm unable to access my {product_purchased} account. It keeps displaying an 'Invalid Credentials' error, even though I'm using the correct login information. How can I regain access to my account?_x000a__x000a_In some I'm worried that the issue might be hardware-related and might require repair or replacement."/>
    <x v="1"/>
    <s v="Suddenly explain whether board anything."/>
    <x v="3"/>
    <s v="Chat"/>
    <d v="2023-05-31T23:25:50"/>
    <x v="549"/>
    <n v="4"/>
    <n v="4"/>
    <n v="1"/>
    <n v="0"/>
    <n v="0"/>
    <n v="4"/>
  </r>
  <r>
    <n v="1670"/>
    <s v="Darlene Shaw"/>
    <s v="kevinflynn@example.net"/>
    <n v="45"/>
    <s v="Male"/>
    <s v="Nikon D"/>
    <x v="665"/>
    <x v="2"/>
    <s v="Account access"/>
    <s v="I'm having an issue with the {product_purchased}. Please assist._x000a__x000a_C:\Users\marcus\AppData\Roaming\.minecraft\assets\objects\bob.js_x000a__x000a_C:\Users\marcus\AppData I've followed the troubleshooting steps mentioned in the user manual, but the issue persists."/>
    <x v="1"/>
    <s v="Red to history nothing performance."/>
    <x v="2"/>
    <s v="Social media"/>
    <d v="2023-06-01T21:36:52"/>
    <x v="550"/>
    <n v="4"/>
    <m/>
    <n v="1"/>
    <n v="0"/>
    <n v="0"/>
    <s v=""/>
  </r>
  <r>
    <n v="1671"/>
    <s v="Gilbert Allen"/>
    <s v="michaelhill@example.com"/>
    <n v="33"/>
    <s v="Other"/>
    <s v="iPhone"/>
    <x v="340"/>
    <x v="1"/>
    <s v="Battery life"/>
    <s v="I'm having an issue with the {product_purchased}. Please assist. I'm experiencing this issue on multiple devices of the same model, so it seems to be a widespread problem."/>
    <x v="2"/>
    <m/>
    <x v="0"/>
    <s v="Phone"/>
    <m/>
    <x v="0"/>
    <m/>
    <m/>
    <n v="0"/>
    <n v="1"/>
    <n v="0"/>
    <s v=""/>
  </r>
  <r>
    <n v="1672"/>
    <s v="Matthew Knight PhD"/>
    <s v="reginarodriguez@example.com"/>
    <n v="65"/>
    <s v="Male"/>
    <s v="Canon EOS"/>
    <x v="225"/>
    <x v="1"/>
    <s v="Software bug"/>
    <s v="There seems to be a hardware problem with my {product_purchased}. The screen is flickering, and I'm unable to use it. What should I do?_x000a__x000a_Answer:_x000a__x000a_As of this writing there is no workarounds I've followed online tutorials and community forums to troubleshoot the issue, but no luck so far."/>
    <x v="0"/>
    <m/>
    <x v="1"/>
    <s v="Social media"/>
    <d v="2023-06-01T20:19:53"/>
    <x v="0"/>
    <m/>
    <m/>
    <n v="0"/>
    <n v="1"/>
    <n v="0"/>
    <s v=""/>
  </r>
  <r>
    <n v="1673"/>
    <s v="Laura Stevens"/>
    <s v="joseph10@example.com"/>
    <n v="61"/>
    <s v="Female"/>
    <s v="Sony 4K HDR TV"/>
    <x v="235"/>
    <x v="2"/>
    <s v="Battery life"/>
    <s v="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
    <x v="2"/>
    <m/>
    <x v="3"/>
    <s v="Phone"/>
    <m/>
    <x v="0"/>
    <m/>
    <m/>
    <n v="0"/>
    <n v="1"/>
    <n v="0"/>
    <s v=""/>
  </r>
  <r>
    <n v="1674"/>
    <s v="Melissa Campbell"/>
    <s v="kevin66@example.org"/>
    <n v="68"/>
    <s v="Other"/>
    <s v="Samsung Galaxy"/>
    <x v="252"/>
    <x v="1"/>
    <s v="Display issue"/>
    <s v="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
    <x v="1"/>
    <s v="Station more paper tend tell."/>
    <x v="2"/>
    <s v="Phone"/>
    <d v="2023-06-01T03:58:56"/>
    <x v="551"/>
    <n v="5"/>
    <n v="14"/>
    <n v="1"/>
    <n v="0"/>
    <n v="0"/>
    <n v="14"/>
  </r>
  <r>
    <n v="1675"/>
    <s v="David Weaver"/>
    <s v="cesarrice@example.com"/>
    <n v="68"/>
    <s v="Female"/>
    <s v="Fitbit Charge"/>
    <x v="76"/>
    <x v="2"/>
    <s v="Payment issue"/>
    <s v="I'm having an issue with the {product_purchased}. Please assist._x000a__x000a_C# C++_x000a__x000a_C# 6_x000a__x000a_&lt;-bool fDebug = &quot;Error reporting to {product_purchased}._x000a__x000a_&quot; I've tried different settings and configurations on my {product_purchased}, but the issue persists."/>
    <x v="1"/>
    <s v="Something section sister contain evidence without husband."/>
    <x v="1"/>
    <s v="Email"/>
    <d v="2023-06-01T17:26:59"/>
    <x v="552"/>
    <n v="5"/>
    <m/>
    <n v="1"/>
    <n v="0"/>
    <n v="0"/>
    <s v=""/>
  </r>
  <r>
    <n v="1676"/>
    <s v="James Franco"/>
    <s v="cpugh@example.org"/>
    <n v="38"/>
    <s v="Male"/>
    <s v="Nest Thermostat"/>
    <x v="341"/>
    <x v="3"/>
    <s v="Product compatibility"/>
    <s v="I'm having an issue with the {product_purchased}. Please assist. For more details please try contacting our Sales Department. Thank you!_x000a__x000a_We are aware that if you purchase the same equipment on an authorized reseller, it will I'm using the original charger that came with my {product_purchased}, but it's not charging properly."/>
    <x v="0"/>
    <m/>
    <x v="3"/>
    <s v="Chat"/>
    <d v="2023-06-01T12:35:00"/>
    <x v="0"/>
    <m/>
    <m/>
    <n v="0"/>
    <n v="1"/>
    <n v="0"/>
    <s v=""/>
  </r>
  <r>
    <n v="1677"/>
    <s v="James Ibarra"/>
    <s v="shepherdwilliam@example.org"/>
    <n v="63"/>
    <s v="Female"/>
    <s v="Microsoft Surface"/>
    <x v="623"/>
    <x v="4"/>
    <s v="Data loss"/>
    <s v="I've recently set up my {product_purchased}, but it fails to connect to any available networks. What steps should I take to troubleshoot this issue?_x000a__x000a_If this issue persists or does not resolve, you can disable it I'm using the original charger that came with my {product_purchased}, but it's not charging properly."/>
    <x v="1"/>
    <s v="Wall sea few."/>
    <x v="1"/>
    <s v="Phone"/>
    <d v="2023-06-01T09:58:01"/>
    <x v="553"/>
    <n v="4"/>
    <n v="3"/>
    <n v="1"/>
    <n v="0"/>
    <n v="0"/>
    <n v="3"/>
  </r>
  <r>
    <n v="1678"/>
    <s v="Andrew Atkins"/>
    <s v="yolanda03@example.com"/>
    <n v="68"/>
    <s v="Male"/>
    <s v="GoPro Action Camera"/>
    <x v="104"/>
    <x v="0"/>
    <s v="Hardware issue"/>
    <s v="I'm having an issue with the {product_purchased}. Please assist. I'm having an issue with the {product_purchased}. See the comments in this post and post #29 that we are going to do on the product I've already contacted customer support multiple times, but the issue remains unresolved."/>
    <x v="0"/>
    <m/>
    <x v="0"/>
    <s v="Phone"/>
    <d v="2023-06-01T18:12:03"/>
    <x v="0"/>
    <m/>
    <m/>
    <n v="0"/>
    <n v="1"/>
    <n v="0"/>
    <s v=""/>
  </r>
  <r>
    <n v="1679"/>
    <s v="Jeffrey Scott"/>
    <s v="adam10@example.org"/>
    <n v="58"/>
    <s v="Male"/>
    <s v="Google Nest"/>
    <x v="213"/>
    <x v="1"/>
    <s v="Display issue"/>
    <s v="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
    <x v="2"/>
    <m/>
    <x v="0"/>
    <s v="Phone"/>
    <m/>
    <x v="0"/>
    <m/>
    <m/>
    <n v="0"/>
    <n v="1"/>
    <n v="0"/>
    <s v=""/>
  </r>
  <r>
    <n v="1680"/>
    <s v="Timothy Brown"/>
    <s v="corey21@example.net"/>
    <n v="18"/>
    <s v="Other"/>
    <s v="Microsoft Surface"/>
    <x v="592"/>
    <x v="4"/>
    <s v="Battery life"/>
    <s v="I'm having an issue with the {product_purchased}. Please assist._x000a__x000a_Your name?_x000a__x000a_If you are registering for the product, your product is now being purchased. The only difference, of course, is that your customer I've tried troubleshooting steps mentioned in the user manual, but the issue persists."/>
    <x v="1"/>
    <s v="Food number seven eye more dark against station."/>
    <x v="0"/>
    <s v="Social media"/>
    <d v="2023-06-01T19:03:06"/>
    <x v="554"/>
    <n v="2"/>
    <m/>
    <n v="1"/>
    <n v="0"/>
    <n v="1"/>
    <s v=""/>
  </r>
  <r>
    <n v="1681"/>
    <s v="Shawn Thomas"/>
    <s v="crystaldoyle@example.org"/>
    <n v="53"/>
    <s v="Female"/>
    <s v="Google Pixel"/>
    <x v="155"/>
    <x v="0"/>
    <s v="Display issue"/>
    <s v="I'm having an issue with the {product_purchased}. Please assist._x000a__x000a_C: How can I stop a bug in Android Wear, and get it resolved without having to set up an Apple app, or with other users? I've tried using different cables, adapters, or peripherals with my {product_purchased}, but the issue persists."/>
    <x v="2"/>
    <m/>
    <x v="1"/>
    <s v="Social media"/>
    <m/>
    <x v="0"/>
    <m/>
    <m/>
    <n v="0"/>
    <n v="1"/>
    <n v="0"/>
    <s v=""/>
  </r>
  <r>
    <n v="1682"/>
    <s v="Joshua Madden"/>
    <s v="duanehopkins@example.org"/>
    <n v="39"/>
    <s v="Female"/>
    <s v="iPhone"/>
    <x v="461"/>
    <x v="4"/>
    <s v="Peripheral compatibility"/>
    <s v="I'm having an issue with the {product_purchased}. Please assist._x000a__x000a_- If you purchased an item from a reputable retailer (such as Amazon), we have an account at the vendor/store and will contact you if you have I've already contacted customer support multiple times, but the issue remains unresolved."/>
    <x v="2"/>
    <m/>
    <x v="0"/>
    <s v="Phone"/>
    <m/>
    <x v="0"/>
    <m/>
    <m/>
    <n v="0"/>
    <n v="1"/>
    <n v="0"/>
    <s v=""/>
  </r>
  <r>
    <n v="1683"/>
    <s v="Amanda Lopez"/>
    <s v="rossgonzalez@example.org"/>
    <n v="52"/>
    <s v="Other"/>
    <s v="Garmin Forerunner"/>
    <x v="141"/>
    <x v="4"/>
    <s v="Software bug"/>
    <s v="I'm having an issue with the {product_purchased}. Please assist. I've recently updated the firmware of my {product_purchased}, and the issue started happening afterward. Could it be related to the update?"/>
    <x v="2"/>
    <m/>
    <x v="0"/>
    <s v="Phone"/>
    <m/>
    <x v="0"/>
    <m/>
    <m/>
    <n v="0"/>
    <n v="1"/>
    <n v="0"/>
    <s v=""/>
  </r>
  <r>
    <n v="1684"/>
    <s v="Angel Fry"/>
    <s v="jesse85@example.net"/>
    <n v="65"/>
    <s v="Other"/>
    <s v="Garmin Forerunner"/>
    <x v="285"/>
    <x v="2"/>
    <s v="Delivery problem"/>
    <s v="I'm having an issue with the {product_purchased}. Please assist._x000a__x000a_The only way to reset your billing address is to double check the box to the left of your billing address. Then, visit www.policymachine I've tried using different cables, adapters, or peripherals with my {product_purchased}, but the issue persists."/>
    <x v="2"/>
    <m/>
    <x v="3"/>
    <s v="Email"/>
    <m/>
    <x v="0"/>
    <m/>
    <m/>
    <n v="0"/>
    <n v="1"/>
    <n v="0"/>
    <s v=""/>
  </r>
  <r>
    <n v="1685"/>
    <s v="Emily Knox"/>
    <s v="richardcarter@example.org"/>
    <n v="34"/>
    <s v="Other"/>
    <s v="LG OLED"/>
    <x v="423"/>
    <x v="3"/>
    <s v="Installation support"/>
    <s v="I'm having an issue with the {product_purchased}. Please assist._x000a__x000a_Thanks!_x000a__x000a_-Daniel &quot;MightyX&quot; McDaniel_x000a__x000a_PS -- Your email address will not be viewed by any third party until it is I've recently updated the firmware of my {product_purchased}, and the issue started happening afterward. Could it be related to the update?"/>
    <x v="2"/>
    <m/>
    <x v="2"/>
    <s v="Chat"/>
    <m/>
    <x v="0"/>
    <m/>
    <m/>
    <n v="0"/>
    <n v="1"/>
    <n v="0"/>
    <s v=""/>
  </r>
  <r>
    <n v="1686"/>
    <s v="Robert Luna"/>
    <s v="candaceriggs@example.com"/>
    <n v="70"/>
    <s v="Female"/>
    <s v="Amazon Echo"/>
    <x v="645"/>
    <x v="4"/>
    <s v="Product compatibility"/>
    <s v="I'm having an issue with the {product_purchased}. Please assist._x000a__x000a_-Catch all packages and contact us at vikie@viking legislature with questions about your products; we will get back to you ASAP I need assistance as soon as possible because it's affecting my work and productivity."/>
    <x v="1"/>
    <s v="Change behavior go near."/>
    <x v="1"/>
    <s v="Phone"/>
    <d v="2023-06-01T12:31:15"/>
    <x v="555"/>
    <n v="3"/>
    <m/>
    <n v="1"/>
    <n v="0"/>
    <n v="0"/>
    <s v=""/>
  </r>
  <r>
    <n v="1687"/>
    <s v="Colin Robinson"/>
    <s v="yodonnell@example.org"/>
    <n v="27"/>
    <s v="Other"/>
    <s v="LG Smart TV"/>
    <x v="593"/>
    <x v="3"/>
    <s v="Product setup"/>
    <s v="I'm having an issue with the {product_purchased}. Please assist._x000a__x000a_What is the solution!_x000a__x000a_A good amount of users want us to deliver our product and the best price we can at reasonable prices._x000a__x000a_Some I've recently updated the firmware of my {product_purchased}, and the issue started happening afterward. Could it be related to the update?"/>
    <x v="1"/>
    <s v="All near assume run all."/>
    <x v="3"/>
    <s v="Chat"/>
    <d v="2023-06-01T14:22:17"/>
    <x v="556"/>
    <n v="2"/>
    <m/>
    <n v="1"/>
    <n v="0"/>
    <n v="1"/>
    <s v=""/>
  </r>
  <r>
    <n v="1688"/>
    <s v="Nicolas Jones"/>
    <s v="allenjones@example.net"/>
    <n v="52"/>
    <s v="Male"/>
    <s v="Nest Thermostat"/>
    <x v="199"/>
    <x v="3"/>
    <s v="Refund request"/>
    <s v="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
    <x v="2"/>
    <m/>
    <x v="3"/>
    <s v="Phone"/>
    <m/>
    <x v="0"/>
    <m/>
    <m/>
    <n v="0"/>
    <n v="1"/>
    <n v="0"/>
    <s v=""/>
  </r>
  <r>
    <n v="1689"/>
    <s v="Michael Oconnor"/>
    <s v="landerson@example.com"/>
    <n v="26"/>
    <s v="Male"/>
    <s v="Fitbit Charge"/>
    <x v="253"/>
    <x v="2"/>
    <s v="Display issue"/>
    <s v="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
    <x v="0"/>
    <m/>
    <x v="3"/>
    <s v="Email"/>
    <d v="2023-06-01T04:46:18"/>
    <x v="0"/>
    <m/>
    <m/>
    <n v="0"/>
    <n v="1"/>
    <n v="0"/>
    <s v=""/>
  </r>
  <r>
    <n v="1690"/>
    <s v="Evelyn Garcia"/>
    <s v="lisa33@example.net"/>
    <n v="43"/>
    <s v="Other"/>
    <s v="Garmin Forerunner"/>
    <x v="162"/>
    <x v="4"/>
    <s v="Product setup"/>
    <s v="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
    <x v="0"/>
    <m/>
    <x v="3"/>
    <s v="Phone"/>
    <d v="2023-06-01T16:39:20"/>
    <x v="0"/>
    <m/>
    <m/>
    <n v="0"/>
    <n v="1"/>
    <n v="0"/>
    <s v=""/>
  </r>
  <r>
    <n v="1691"/>
    <s v="Ronald Lewis"/>
    <s v="johnsondeanna@example.com"/>
    <n v="31"/>
    <s v="Other"/>
    <s v="Google Nest"/>
    <x v="86"/>
    <x v="0"/>
    <s v="Product compatibility"/>
    <s v="I'm having an issue with the {product_purchased}. Please assist._x000a__x000a__x000a_It's not a product, it's a message that's made by something other than me, but I might just be a few guys in a different kind I've checked for any available software updates for my {product_purchased}, but there are none."/>
    <x v="0"/>
    <m/>
    <x v="3"/>
    <s v="Social media"/>
    <d v="2023-06-01T05:11:22"/>
    <x v="0"/>
    <m/>
    <m/>
    <n v="0"/>
    <n v="1"/>
    <n v="0"/>
    <s v=""/>
  </r>
  <r>
    <n v="1692"/>
    <s v="James Hoover"/>
    <s v="xcruz@example.com"/>
    <n v="42"/>
    <s v="Other"/>
    <s v="LG OLED"/>
    <x v="330"/>
    <x v="4"/>
    <s v="Refund request"/>
    <s v="I'm having an issue with the {product_purchased}. Please assist. Product is in good condition. The item is not eligible for a refund. I've tried troubleshooting steps mentioned in the user manual, but the issue persists."/>
    <x v="1"/>
    <s v="Republican billion this feel rate return evening."/>
    <x v="2"/>
    <s v="Chat"/>
    <d v="2023-06-01T04:35:23"/>
    <x v="557"/>
    <n v="3"/>
    <n v="17"/>
    <n v="1"/>
    <n v="0"/>
    <n v="0"/>
    <n v="17"/>
  </r>
  <r>
    <n v="1693"/>
    <s v="Kelly Berg"/>
    <s v="robertdavis@example.net"/>
    <n v="49"/>
    <s v="Other"/>
    <s v="Samsung Galaxy"/>
    <x v="97"/>
    <x v="4"/>
    <s v="Payment issue"/>
    <s v="My {product_purchased} crashed, and I lost all the data stored on it. Is there any way to recover the lost data?_x000a__x000a_No data recovered. We use a secure, private data-storage system. If this site I've recently updated the firmware of my {product_purchased}, and the issue started happening afterward. Could it be related to the update?"/>
    <x v="2"/>
    <m/>
    <x v="2"/>
    <s v="Phone"/>
    <m/>
    <x v="0"/>
    <m/>
    <m/>
    <n v="0"/>
    <n v="1"/>
    <n v="0"/>
    <s v=""/>
  </r>
  <r>
    <n v="1694"/>
    <s v="Jacob Hayden"/>
    <s v="lisanichols@example.org"/>
    <n v="20"/>
    <s v="Male"/>
    <s v="MacBook Pro"/>
    <x v="578"/>
    <x v="3"/>
    <s v="Product compatibility"/>
    <s v="I'm having an issue with the {product_purchased}. Please assist._x000a__x000a_I was just wondering, how much I pay as a monthly fee._x000a__x000a_My billing is $7.45 per month, $6 if I pay I've followed the troubleshooting steps mentioned in the user manual, but the issue persists."/>
    <x v="2"/>
    <m/>
    <x v="1"/>
    <s v="Email"/>
    <m/>
    <x v="0"/>
    <m/>
    <m/>
    <n v="0"/>
    <n v="1"/>
    <n v="0"/>
    <s v=""/>
  </r>
  <r>
    <n v="1695"/>
    <s v="William Stewart"/>
    <s v="christopheranderson@example.org"/>
    <n v="50"/>
    <s v="Female"/>
    <s v="MacBook Pro"/>
    <x v="102"/>
    <x v="1"/>
    <s v="Battery life"/>
    <s v="I'm having an issue with the {product_purchased}. Please assist._x000a__x000a_I have one of my best friends, a young man that I adore dearly, who is taking all my classes with him. Once heœÄs out of I've checked for any available software updates for my {product_purchased}, but there are none."/>
    <x v="2"/>
    <m/>
    <x v="3"/>
    <s v="Phone"/>
    <m/>
    <x v="0"/>
    <m/>
    <m/>
    <n v="0"/>
    <n v="1"/>
    <n v="0"/>
    <s v=""/>
  </r>
  <r>
    <n v="1696"/>
    <s v="Bryan Rivera"/>
    <s v="emily66@example.com"/>
    <n v="61"/>
    <s v="Male"/>
    <s v="Amazon Kindle"/>
    <x v="666"/>
    <x v="1"/>
    <s v="Payment issue"/>
    <s v="I'm having an issue with the {product_purchased}. Please assist._x000a__x000a__x000a_Thank you for your prompt and helpful service._x000a__x000a__x000a_I'm having an issue with the {product_purchased}. Please assist. I've checked for any available software updates for my {product_purchased}, but there are none."/>
    <x v="2"/>
    <m/>
    <x v="3"/>
    <s v="Phone"/>
    <m/>
    <x v="0"/>
    <m/>
    <m/>
    <n v="0"/>
    <n v="1"/>
    <n v="0"/>
    <s v=""/>
  </r>
  <r>
    <n v="1697"/>
    <s v="Lisa Mcdonald"/>
    <s v="michael41@example.net"/>
    <n v="53"/>
    <s v="Other"/>
    <s v="Google Pixel"/>
    <x v="292"/>
    <x v="4"/>
    <s v="Data loss"/>
    <s v="I'm having an issue with the {product_purchased}. Please assist._x000a__x000a_[23/12/2014, 5:19:19 AM - Thread: 1 -&gt; Loading my cart]_x000a__x000a_[23/12/2014, I've reviewed the troubleshooting steps on the official support website, but they didn't resolve the problem."/>
    <x v="2"/>
    <m/>
    <x v="0"/>
    <s v="Email"/>
    <m/>
    <x v="0"/>
    <m/>
    <m/>
    <n v="0"/>
    <n v="1"/>
    <n v="0"/>
    <s v=""/>
  </r>
  <r>
    <n v="1698"/>
    <s v="Mr. Nicholas Bush"/>
    <s v="peter74@example.com"/>
    <n v="41"/>
    <s v="Male"/>
    <s v="Apple AirPods"/>
    <x v="251"/>
    <x v="2"/>
    <s v="Delivery problem"/>
    <s v="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
    <x v="2"/>
    <m/>
    <x v="1"/>
    <s v="Social media"/>
    <m/>
    <x v="0"/>
    <m/>
    <m/>
    <n v="0"/>
    <n v="1"/>
    <n v="0"/>
    <s v=""/>
  </r>
  <r>
    <n v="1699"/>
    <s v="Jacqueline Williams"/>
    <s v="scottbethany@example.com"/>
    <n v="39"/>
    <s v="Male"/>
    <s v="Adobe Photoshop"/>
    <x v="246"/>
    <x v="4"/>
    <s v="Payment issue"/>
    <s v="I'm facing a problem with my {product_purchased}. The {product_purchased} is not turning on. It was working fine until yesterday, but now it doesn't respond. {my_device_id} is a I've tried using different cables, adapters, or peripherals with my {product_purchased}, but the issue persists."/>
    <x v="0"/>
    <m/>
    <x v="3"/>
    <s v="Social media"/>
    <d v="2023-06-01T00:29:33"/>
    <x v="0"/>
    <m/>
    <m/>
    <n v="0"/>
    <n v="1"/>
    <n v="0"/>
    <s v=""/>
  </r>
  <r>
    <n v="1700"/>
    <s v="Angela Rogers"/>
    <s v="krobinson@example.com"/>
    <n v="53"/>
    <s v="Female"/>
    <s v="Nintendo Switch Pro Controller"/>
    <x v="112"/>
    <x v="0"/>
    <s v="Product setup"/>
    <s v="I'm having an issue with the {product_purchased}. Please assist. You drives away my passion. Thank you!_x000a__x000a_Great product at the same price as the other one._x000a__x000a_Excellent product, great service, great look, I've reviewed the troubleshooting steps on the official support website, but they didn't resolve the problem."/>
    <x v="1"/>
    <s v="Green drop production may our camera none."/>
    <x v="1"/>
    <s v="Email"/>
    <d v="2023-06-01T11:48:34"/>
    <x v="558"/>
    <n v="2"/>
    <n v="1"/>
    <n v="1"/>
    <n v="0"/>
    <n v="1"/>
    <n v="1"/>
  </r>
  <r>
    <n v="1701"/>
    <s v="Mrs. Molly Gutierrez"/>
    <s v="kimberlythomas@example.org"/>
    <n v="24"/>
    <s v="Male"/>
    <s v="Sony 4K HDR TV"/>
    <x v="170"/>
    <x v="1"/>
    <s v="Cancellation request"/>
    <s v="I'm having an issue with the {product_purchased}. Please assist. It really is frustrating. I'm working on my laptop now and have a few new projects of my own to review. This problem started occurring after the recent software update. I haven't made any other changes to the device."/>
    <x v="1"/>
    <s v="Game family crime road camera."/>
    <x v="3"/>
    <s v="Email"/>
    <d v="2023-06-01T06:00:35"/>
    <x v="559"/>
    <n v="5"/>
    <n v="9"/>
    <n v="1"/>
    <n v="0"/>
    <n v="0"/>
    <n v="9"/>
  </r>
  <r>
    <n v="1702"/>
    <s v="Mr. Eric Pugh"/>
    <s v="davidjames@example.com"/>
    <n v="39"/>
    <s v="Male"/>
    <s v="Canon EOS"/>
    <x v="256"/>
    <x v="1"/>
    <s v="Product compatibility"/>
    <s v="I'm having an issue with the {product_purchased}. Please assist. &lt;a href=&quot;/wiki/Fully_sold_by&quot;&gt;Fully_sold_by&lt;/a&gt;. &lt;b&gt;Fully-sold&lt;/b&gt;. - I've already contacted customer support multiple times, but the issue remains unresolved."/>
    <x v="0"/>
    <m/>
    <x v="2"/>
    <s v="Social media"/>
    <d v="2023-06-01T00:19:37"/>
    <x v="0"/>
    <m/>
    <m/>
    <n v="0"/>
    <n v="1"/>
    <n v="0"/>
    <s v=""/>
  </r>
  <r>
    <n v="1703"/>
    <s v="Kevin Edwards"/>
    <s v="murraybrendan@example.org"/>
    <n v="54"/>
    <s v="Female"/>
    <s v="Fitbit Versa Smartwatch"/>
    <x v="643"/>
    <x v="4"/>
    <s v="Product setup"/>
    <s v="I'm having an issue with the {product_purchased}. Please assist._x000a__x000a_[1] Product was made before the release of the patch, and does not have a &quot;custom&quot; version (yet), so we would recommend you wait I need assistance as soon as possible because it's affecting my work and productivity."/>
    <x v="1"/>
    <s v="Response number hope."/>
    <x v="3"/>
    <s v="Chat"/>
    <d v="2023-06-01T16:24:39"/>
    <x v="560"/>
    <n v="2"/>
    <n v="4"/>
    <n v="1"/>
    <n v="0"/>
    <n v="1"/>
    <n v="4"/>
  </r>
  <r>
    <n v="1704"/>
    <s v="Kimberly Golden"/>
    <s v="erinwelch@example.org"/>
    <n v="59"/>
    <s v="Male"/>
    <s v="Apple AirPods"/>
    <x v="90"/>
    <x v="2"/>
    <s v="Payment issue"/>
    <s v="I'm having an issue with the {product_purchased}. Please assist. I've reviewed the troubleshooting steps on the official support website, but they didn't resolve the problem."/>
    <x v="1"/>
    <s v="Mrs present hot high eye prove house."/>
    <x v="3"/>
    <s v="Chat"/>
    <d v="2023-06-01T14:14:39"/>
    <x v="103"/>
    <n v="4"/>
    <n v="7"/>
    <n v="1"/>
    <n v="0"/>
    <n v="0"/>
    <n v="7"/>
  </r>
  <r>
    <n v="1705"/>
    <s v="Lisa Goodwin"/>
    <s v="heatherhayden@example.org"/>
    <n v="57"/>
    <s v="Male"/>
    <s v="Canon EOS"/>
    <x v="339"/>
    <x v="4"/>
    <s v="Software bug"/>
    <s v="I'm facing issues logging into my {product_purchased} account. It says my account is locked. What should I do to unlock it?_x000a__x000a_Please use this option when logging into your account._x000a__x000a_You have permission to use I need assistance as soon as possible because it's affecting my work and productivity."/>
    <x v="2"/>
    <m/>
    <x v="2"/>
    <s v="Email"/>
    <m/>
    <x v="0"/>
    <m/>
    <m/>
    <n v="0"/>
    <n v="1"/>
    <n v="0"/>
    <s v=""/>
  </r>
  <r>
    <n v="1706"/>
    <s v="Alicia Patterson"/>
    <s v="charlesortega@example.org"/>
    <n v="21"/>
    <s v="Male"/>
    <s v="LG OLED"/>
    <x v="265"/>
    <x v="1"/>
    <s v="Refund request"/>
    <s v="I'm having an issue with the {product_purchased}. Please assist._x000a__x000a_When you register your order, the &quot;Name of the Item&quot; field shows up in your browser._x000a__x000a_We believe it is the easiest way to identify I'm concerned about the security of my {product_purchased} and would like to ensure that my data is safe."/>
    <x v="1"/>
    <s v="Day message term population discover party prove how."/>
    <x v="1"/>
    <s v="Email"/>
    <d v="2023-06-01T12:14:43"/>
    <x v="561"/>
    <n v="2"/>
    <m/>
    <n v="1"/>
    <n v="0"/>
    <n v="1"/>
    <s v=""/>
  </r>
  <r>
    <n v="1707"/>
    <s v="Jacob Hall"/>
    <s v="joannetrevino@example.com"/>
    <n v="54"/>
    <s v="Male"/>
    <s v="Bose SoundLink Speaker"/>
    <x v="612"/>
    <x v="4"/>
    <s v="Peripheral compatibility"/>
    <s v="I'm having an issue with the {product_purchased}. Please assist. We need to be notified of the problems._x000a__x000a__x000a_The order is not being processed. Thank you._x000a__x000a__x000a_The product is for sale. There was an DISTRICT I've noticed that the issue occurs consistently when I use a specific feature or application on my {product_purchased}."/>
    <x v="0"/>
    <m/>
    <x v="2"/>
    <s v="Email"/>
    <d v="2023-06-01T02:45:44"/>
    <x v="0"/>
    <m/>
    <m/>
    <n v="0"/>
    <n v="1"/>
    <n v="0"/>
    <s v=""/>
  </r>
  <r>
    <n v="1708"/>
    <s v="Kelly Norris"/>
    <s v="kimberly01@example.net"/>
    <n v="25"/>
    <s v="Male"/>
    <s v="MacBook Pro"/>
    <x v="449"/>
    <x v="1"/>
    <s v="Display issue"/>
    <s v="I'm having an issue with the {product_purchased}. Please assist._x000a__x000a_* * * * * * *_x000a__x000a_Please note that there are manyHeat of an item. Please assist with any queries._x000a__x000a_* *443 I need assistance as soon as possible because it's affecting my work and productivity."/>
    <x v="0"/>
    <m/>
    <x v="2"/>
    <s v="Chat"/>
    <d v="2023-06-01T04:55:46"/>
    <x v="0"/>
    <m/>
    <m/>
    <n v="0"/>
    <n v="1"/>
    <n v="0"/>
    <s v=""/>
  </r>
  <r>
    <n v="1709"/>
    <s v="Emily Walker"/>
    <s v="dominguezcollin@example.net"/>
    <n v="25"/>
    <s v="Male"/>
    <s v="Sony Xperia"/>
    <x v="155"/>
    <x v="1"/>
    <s v="Data loss"/>
    <s v="I'm having trouble connecting my {product_purchased} to my home Wi-Fi network. It doesn't detect any networks, although other devices are connecting fine. What can be done to resolve this issue?_x000a__x000a_In order to do I'm unable to find the option to perform the desired action in the {product_purchased}. Could you please guide me through the steps?"/>
    <x v="0"/>
    <m/>
    <x v="1"/>
    <s v="Chat"/>
    <d v="2023-06-01T21:49:46"/>
    <x v="0"/>
    <m/>
    <m/>
    <n v="0"/>
    <n v="1"/>
    <n v="0"/>
    <s v=""/>
  </r>
  <r>
    <n v="1710"/>
    <s v="Ricky Bryan DDS"/>
    <s v="gary48@example.net"/>
    <n v="62"/>
    <s v="Male"/>
    <s v="Autodesk AutoCAD"/>
    <x v="446"/>
    <x v="3"/>
    <s v="Battery life"/>
    <s v="I'm having an issue with the {product_purchased}. Please assist._x000a__x000a_If that is not what you're looking for, try using the product on the cart instead. Or try purchasing it through our Buy Now link below. I've already contacted customer support multiple times, but the issue remains unresolved."/>
    <x v="1"/>
    <s v="Development on field cut future around."/>
    <x v="2"/>
    <s v="Email"/>
    <d v="2023-06-01T20:18:48"/>
    <x v="562"/>
    <n v="4"/>
    <m/>
    <n v="1"/>
    <n v="0"/>
    <n v="0"/>
    <s v=""/>
  </r>
  <r>
    <n v="1711"/>
    <s v="Megan Thompson"/>
    <s v="holly45@example.com"/>
    <n v="29"/>
    <s v="Female"/>
    <s v="Dyson Vacuum Cleaner"/>
    <x v="38"/>
    <x v="3"/>
    <s v="Hardware issue"/>
    <s v="I'm facing issues logging into my {product_purchased} account. It says my account is locked. What should I do to unlock it?_x000a__x000a_If you log into your Amazon account with your username 'account01', your account will I've reviewed the troubleshooting steps on the official support website, but they didn't resolve the problem."/>
    <x v="1"/>
    <s v="Everybody owner answer."/>
    <x v="2"/>
    <s v="Chat"/>
    <d v="2023-06-01T08:18:49"/>
    <x v="563"/>
    <n v="2"/>
    <m/>
    <n v="1"/>
    <n v="0"/>
    <n v="1"/>
    <s v=""/>
  </r>
  <r>
    <n v="1712"/>
    <s v="Vanessa Casey"/>
    <s v="allisonpeters@example.org"/>
    <n v="33"/>
    <s v="Other"/>
    <s v="Sony PlayStation"/>
    <x v="332"/>
    <x v="4"/>
    <s v="Display issue"/>
    <s v="I'm having an issue with the {product_purchased}. Please assist._x000a__x000a_If you've seen it before, this is probably your number one choice for the item._x000a__x000a_You probably can't decide on an original. I'm unable to find the option to perform the desired action in the {product_purchased}. Could you please guide me through the steps?"/>
    <x v="0"/>
    <m/>
    <x v="0"/>
    <s v="Email"/>
    <d v="2023-06-01T17:07:51"/>
    <x v="0"/>
    <m/>
    <m/>
    <n v="0"/>
    <n v="1"/>
    <n v="0"/>
    <s v=""/>
  </r>
  <r>
    <n v="1713"/>
    <s v="Felicia Clark"/>
    <s v="alyssaclark@example.net"/>
    <n v="37"/>
    <s v="Female"/>
    <s v="MacBook Pro"/>
    <x v="667"/>
    <x v="4"/>
    <s v="Product compatibility"/>
    <s v="I'm encountering a software bug in the {product_purchased}. Whenever I try to perform a specific action, the application crashes. Are there any updates or fixes available? Please post on your message board._x000a__x000a__x000a_My question is about how I've performed a factory reset on my {product_purchased}, hoping it would resolve the problem, but it didn't help."/>
    <x v="2"/>
    <m/>
    <x v="3"/>
    <s v="Phone"/>
    <m/>
    <x v="0"/>
    <m/>
    <m/>
    <n v="0"/>
    <n v="1"/>
    <n v="0"/>
    <s v=""/>
  </r>
  <r>
    <n v="1714"/>
    <s v="Ryan Walker MD"/>
    <s v="michellegarcia@example.org"/>
    <n v="21"/>
    <s v="Other"/>
    <s v="Sony 4K HDR TV"/>
    <x v="616"/>
    <x v="4"/>
    <s v="Installation support"/>
    <s v="I've noticed a software bug in the {product_purchased} app. It's causing data loss and unexpected errors. How can I resolve this issue?_x000a__x000a_Open the {product_purchased} app on the device with the I rely heavily on my {product_purchased} for my daily tasks, and this issue is hindering my productivity."/>
    <x v="0"/>
    <m/>
    <x v="1"/>
    <s v="Chat"/>
    <d v="2023-06-01T18:11:53"/>
    <x v="0"/>
    <m/>
    <m/>
    <n v="0"/>
    <n v="1"/>
    <n v="0"/>
    <s v=""/>
  </r>
  <r>
    <n v="1715"/>
    <s v="Katrina Matthews MD"/>
    <s v="kreid@example.com"/>
    <n v="27"/>
    <s v="Female"/>
    <s v="Sony PlayStation"/>
    <x v="310"/>
    <x v="4"/>
    <s v="Network problem"/>
    <s v="I'm having an issue with the {product_purchased}. Please assist._x000a__x000a_Product ID: 2304 Product ID: 2304_x000a__x000a_Last update: 8/21/2017_x000a__x000a_Available: 5th of every month I've reviewed the troubleshooting steps on the official support website, but they didn't resolve the problem."/>
    <x v="1"/>
    <s v="Particularly other program position risk cover reality draw."/>
    <x v="0"/>
    <s v="Chat"/>
    <d v="2023-06-01T20:27:55"/>
    <x v="564"/>
    <n v="2"/>
    <m/>
    <n v="1"/>
    <n v="0"/>
    <n v="1"/>
    <s v=""/>
  </r>
  <r>
    <n v="1716"/>
    <s v="Scott Riddle"/>
    <s v="robin05@example.com"/>
    <n v="20"/>
    <s v="Female"/>
    <s v="Microsoft Office"/>
    <x v="493"/>
    <x v="4"/>
    <s v="Peripheral compatibility"/>
    <s v="I'm having an issue with the {product_purchased}. Please assist. Thanks_x000a__x000a_Ace-Cobra 1 week ago ‚Ä¢ Added (6-6 July 2017):_x000a__x000a_New items are now priced in US dollars per set I've tried troubleshooting steps mentioned in the user manual, but the issue persists."/>
    <x v="1"/>
    <s v="There adult its."/>
    <x v="1"/>
    <s v="Phone"/>
    <d v="2023-06-01T18:10:57"/>
    <x v="565"/>
    <n v="1"/>
    <n v="2"/>
    <n v="1"/>
    <n v="0"/>
    <n v="1"/>
    <n v="2"/>
  </r>
  <r>
    <n v="1717"/>
    <s v="Jorge Ramos"/>
    <s v="nicoleblackburn@example.net"/>
    <n v="46"/>
    <s v="Female"/>
    <s v="Lenovo ThinkPad"/>
    <x v="78"/>
    <x v="3"/>
    <s v="Installation support"/>
    <s v="I'm having an issue with the {product_purchased}. Please assist._x000a__x000a_Sorry, this product is no longer available._x000a__x000a_We have an additional promotional code, available for purchase. It is offered for the first year, and I rely heavily on my {product_purchased} for my daily tasks, and this issue is hindering my productivity."/>
    <x v="2"/>
    <m/>
    <x v="3"/>
    <s v="Email"/>
    <m/>
    <x v="0"/>
    <m/>
    <m/>
    <n v="0"/>
    <n v="1"/>
    <n v="0"/>
    <s v=""/>
  </r>
  <r>
    <n v="1718"/>
    <s v="Tracy Johnston"/>
    <s v="whill@example.org"/>
    <n v="51"/>
    <s v="Male"/>
    <s v="Microsoft Office"/>
    <x v="627"/>
    <x v="0"/>
    <s v="Product setup"/>
    <s v="I'm having an issue with the {product_purchased}. Please assist._x000a__x000a__x000a_It may take a little time, but it's ok!_x000a__x000a__x000a_My orders are complete and all items have been thoroughly processed. The first order has been I've performed a factory reset on my {product_purchased}, hoping it would resolve the problem, but it didn't help."/>
    <x v="1"/>
    <s v="Success wind wish hold car rest music treatment."/>
    <x v="3"/>
    <s v="Social media"/>
    <d v="2023-06-01T19:33:00"/>
    <x v="566"/>
    <n v="3"/>
    <m/>
    <n v="1"/>
    <n v="0"/>
    <n v="0"/>
    <s v=""/>
  </r>
  <r>
    <n v="1719"/>
    <s v="Jorge Jennings"/>
    <s v="zmccall@example.org"/>
    <n v="30"/>
    <s v="Male"/>
    <s v="Nintendo Switch Pro Controller"/>
    <x v="227"/>
    <x v="2"/>
    <s v="Display issue"/>
    <s v="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
    <x v="1"/>
    <s v="Someone like however industry."/>
    <x v="3"/>
    <s v="Chat"/>
    <d v="2023-06-01T07:18:01"/>
    <x v="567"/>
    <n v="5"/>
    <n v="3"/>
    <n v="1"/>
    <n v="0"/>
    <n v="0"/>
    <n v="3"/>
  </r>
  <r>
    <n v="1720"/>
    <s v="Bruce Davis"/>
    <s v="oharris@example.org"/>
    <n v="56"/>
    <s v="Other"/>
    <s v="Nest Thermostat"/>
    <x v="561"/>
    <x v="2"/>
    <s v="Installation support"/>
    <s v="I'm having trouble connecting my {product_purchased} to my home Wi-Fi network. It doesn't detect any networks, although other devices are connecting fine. What can be done to resolve this issue?_x000a__x000a__x000a_We cannot answer this I've reviewed the troubleshooting steps on the official support website, but they didn't resolve the problem."/>
    <x v="2"/>
    <m/>
    <x v="3"/>
    <s v="Phone"/>
    <m/>
    <x v="0"/>
    <m/>
    <m/>
    <n v="0"/>
    <n v="1"/>
    <n v="0"/>
    <s v=""/>
  </r>
  <r>
    <n v="1721"/>
    <s v="Miss Ruth Bryant"/>
    <s v="bbryant@example.com"/>
    <n v="20"/>
    <s v="Female"/>
    <s v="Amazon Kindle"/>
    <x v="526"/>
    <x v="4"/>
    <s v="Cancellation request"/>
    <s v="The {product_purchased} is unable to establish a stable internet connection. It keeps disconnecting intermittently. How can I troubleshoot this network problem?_x000a__x000a_What if I install an external program to connect to an insecure network? I need assistance as soon as possible because it's affecting my work and productivity."/>
    <x v="2"/>
    <m/>
    <x v="2"/>
    <s v="Chat"/>
    <m/>
    <x v="0"/>
    <m/>
    <m/>
    <n v="0"/>
    <n v="1"/>
    <n v="0"/>
    <s v=""/>
  </r>
  <r>
    <n v="1722"/>
    <s v="Kevin Haynes"/>
    <s v="richardjordan@example.org"/>
    <n v="41"/>
    <s v="Male"/>
    <s v="Dell XPS"/>
    <x v="656"/>
    <x v="4"/>
    <s v="Cancellation request"/>
    <s v="I'm having an issue with the {product_purchased}. Please assist. If we get you both involved in one, I'm sorry I couldn't have more to say._x000a__x000a_So how about I come up with this deal? I I rely heavily on my {product_purchased} for my daily tasks, and this issue is hindering my productivity."/>
    <x v="1"/>
    <s v="Ask return many white street best."/>
    <x v="1"/>
    <s v="Phone"/>
    <d v="2023-06-01T12:56:04"/>
    <x v="568"/>
    <n v="1"/>
    <n v="6"/>
    <n v="1"/>
    <n v="0"/>
    <n v="1"/>
    <n v="6"/>
  </r>
  <r>
    <n v="1723"/>
    <s v="Jacqueline Jensen"/>
    <s v="rwright@example.com"/>
    <n v="31"/>
    <s v="Other"/>
    <s v="Sony Xperia"/>
    <x v="73"/>
    <x v="0"/>
    <s v="Battery life"/>
    <s v="I've accidentally deleted important data from my {product_purchased}. Is there any way to recover the deleted files? I need them urgently. Thank you.&quot;_x000a__x000a_If the request is from your product's ID, the file should return back I'm worried that the issue might be hardware-related and might require repair or replacement."/>
    <x v="1"/>
    <s v="Cultural somebody if training."/>
    <x v="2"/>
    <s v="Phone"/>
    <d v="2023-06-01T13:10:05"/>
    <x v="569"/>
    <n v="1"/>
    <m/>
    <n v="1"/>
    <n v="0"/>
    <n v="1"/>
    <s v=""/>
  </r>
  <r>
    <n v="1724"/>
    <s v="Roberto Rogers"/>
    <s v="doylenatalie@example.org"/>
    <n v="21"/>
    <s v="Female"/>
    <s v="PlayStation"/>
    <x v="612"/>
    <x v="2"/>
    <s v="Software bug"/>
    <s v="I'm having an issue with the {product_purchased}. Please assist._x000a__x000a_It's a bit hard to be precise about the product, so we're putting together the following list to assist our readers in getting around all those extra requirements I've noticed a sudden decrease in battery life on my {product_purchased}. It used to last much longer."/>
    <x v="2"/>
    <m/>
    <x v="1"/>
    <s v="Chat"/>
    <m/>
    <x v="0"/>
    <m/>
    <m/>
    <n v="0"/>
    <n v="1"/>
    <n v="0"/>
    <s v=""/>
  </r>
  <r>
    <n v="1725"/>
    <s v="Justin Clark"/>
    <s v="parsonsfrank@example.org"/>
    <n v="36"/>
    <s v="Female"/>
    <s v="Adobe Photoshop"/>
    <x v="220"/>
    <x v="4"/>
    <s v="Network problem"/>
    <s v="I'm having an issue with the {product_purchased}. Please assist._x000a__x000a_3.10.6._x000a__x000a_- Improved the search UI_x000a__x000a_- Improved the message view as well_x000a__x000a_- Tweaked the error message view I've checked the device settings and made sure that everything is configured correctly."/>
    <x v="1"/>
    <s v="Special why ahead her product."/>
    <x v="0"/>
    <s v="Social media"/>
    <d v="2023-06-01T19:51:09"/>
    <x v="570"/>
    <n v="1"/>
    <n v="1"/>
    <n v="1"/>
    <n v="0"/>
    <n v="1"/>
    <n v="1"/>
  </r>
  <r>
    <n v="1726"/>
    <s v="Jesse Austin"/>
    <s v="jerrysmith@example.com"/>
    <n v="61"/>
    <s v="Female"/>
    <s v="Google Pixel"/>
    <x v="409"/>
    <x v="4"/>
    <s v="Display issue"/>
    <s v="I'm having an issue with the {product_purchased}. Please assist. And I will refund your purchase.&quot; On June 15 I received my order and I am now seeing the status from eBay. We must continue to follow the process outlined in I've already contacted customer support multiple times, but the issue remains unresolved."/>
    <x v="2"/>
    <m/>
    <x v="1"/>
    <s v="Email"/>
    <m/>
    <x v="0"/>
    <m/>
    <m/>
    <n v="0"/>
    <n v="1"/>
    <n v="0"/>
    <s v=""/>
  </r>
  <r>
    <n v="1727"/>
    <s v="Alison Gibson"/>
    <s v="nbarry@example.net"/>
    <n v="47"/>
    <s v="Male"/>
    <s v="Sony Xperia"/>
    <x v="471"/>
    <x v="2"/>
    <s v="Refund request"/>
    <s v="The {product_purchased} is unable to establish a stable internet connection. It keeps disconnecting intermittently. How can I troubleshoot this network problem? We would love to hear from you._x000a__x000a_Thank you for your help. I've recently updated the firmware of my {product_purchased}, and the issue started happening afterward. Could it be related to the update?"/>
    <x v="1"/>
    <s v="Many themselves food especially."/>
    <x v="0"/>
    <s v="Chat"/>
    <d v="2023-06-01T18:39:12"/>
    <x v="571"/>
    <n v="1"/>
    <m/>
    <n v="1"/>
    <n v="0"/>
    <n v="1"/>
    <s v=""/>
  </r>
  <r>
    <n v="1728"/>
    <s v="Barbara Smith"/>
    <s v="ibailey@example.org"/>
    <n v="67"/>
    <s v="Female"/>
    <s v="Asus ROG"/>
    <x v="309"/>
    <x v="0"/>
    <s v="Cancellation request"/>
    <s v="I'm having an issue with the {product_purchased}. Please assist. I've tried troubleshooting steps mentioned in the user manual, but the issue persists."/>
    <x v="0"/>
    <m/>
    <x v="0"/>
    <s v="Email"/>
    <d v="2023-06-01T14:23:12"/>
    <x v="0"/>
    <m/>
    <m/>
    <n v="0"/>
    <n v="1"/>
    <n v="0"/>
    <s v=""/>
  </r>
  <r>
    <n v="1729"/>
    <s v="Alisha Jackson"/>
    <s v="sheliarodriguez@example.org"/>
    <n v="60"/>
    <s v="Male"/>
    <s v="Samsung Galaxy"/>
    <x v="149"/>
    <x v="0"/>
    <s v="Product setup"/>
    <s v="I'm having an issue with the {product_purchased}. Please assist._x000a__x000a_The issue you're having is that there is not yet a {product_purchased}._x000a__x000a_If it's all right and it works, I I'm unable to find the option to perform the desired action in the {product_purchased}. Could you please guide me through the steps?"/>
    <x v="2"/>
    <m/>
    <x v="0"/>
    <s v="Phone"/>
    <m/>
    <x v="0"/>
    <m/>
    <m/>
    <n v="0"/>
    <n v="1"/>
    <n v="0"/>
    <s v=""/>
  </r>
  <r>
    <n v="1730"/>
    <s v="Wendy Watson"/>
    <s v="jamie60@example.org"/>
    <n v="57"/>
    <s v="Other"/>
    <s v="LG Smart TV"/>
    <x v="343"/>
    <x v="2"/>
    <s v="Product compatibility"/>
    <s v="I'm having an issue with the {product_purchased}. Please assist. I'm concerned about the security of my {product_purchased} and would like to ensure that my data is safe."/>
    <x v="2"/>
    <m/>
    <x v="2"/>
    <s v="Email"/>
    <m/>
    <x v="0"/>
    <m/>
    <m/>
    <n v="0"/>
    <n v="1"/>
    <n v="0"/>
    <s v=""/>
  </r>
  <r>
    <n v="1731"/>
    <s v="James Frank"/>
    <s v="erikwheeler@example.org"/>
    <n v="28"/>
    <s v="Other"/>
    <s v="Amazon Echo"/>
    <x v="351"/>
    <x v="1"/>
    <s v="Battery life"/>
    <s v="I've accidentally deleted important data from my {product_purchased}. Is there any way to recover the deleted files? I need them urgently._x000a__x000a_If so, please send an email to:_x000a__x000a_Rasmus@bluew I'm unable to find the option to perform the desired action in the {product_purchased}. Could you please guide me through the steps?"/>
    <x v="0"/>
    <m/>
    <x v="0"/>
    <s v="Phone"/>
    <d v="2023-05-31T22:49:15"/>
    <x v="0"/>
    <m/>
    <m/>
    <n v="0"/>
    <n v="1"/>
    <n v="0"/>
    <s v=""/>
  </r>
  <r>
    <n v="1732"/>
    <s v="Terri Guzman"/>
    <s v="melissa00@example.org"/>
    <n v="34"/>
    <s v="Male"/>
    <s v="Samsung Soundbar"/>
    <x v="629"/>
    <x v="3"/>
    <s v="Refund request"/>
    <s v="I'm having an issue with the {product_purchased}. Please assist._x000a__x000a_- Thanks_x000a__x000a__x000a_MADE ME RECALLING MY CUTLIP!_x000a__x000a_I really, really appreciate the call from the store owner. He I've reviewed the troubleshooting steps on the official support website, but they didn't resolve the problem."/>
    <x v="1"/>
    <s v="Risk least camera."/>
    <x v="2"/>
    <s v="Email"/>
    <d v="2023-06-01T11:43:17"/>
    <x v="572"/>
    <n v="2"/>
    <m/>
    <n v="1"/>
    <n v="0"/>
    <n v="1"/>
    <s v=""/>
  </r>
  <r>
    <n v="1733"/>
    <s v="Jeffrey Wright"/>
    <s v="amber23@example.org"/>
    <n v="39"/>
    <s v="Male"/>
    <s v="Xbox"/>
    <x v="590"/>
    <x v="0"/>
    <s v="Installation support"/>
    <s v="I'm having an issue with the {product_purchased}. Please assist._x000a__x000a_The problem is, we are now back to the old script, and have a script download. That script uses the &quot;install script&quot;, but with this one The issue I'm facing is intermittent. Sometimes it works fine, but other times it acts up unexpectedly."/>
    <x v="1"/>
    <s v="Head growth impact."/>
    <x v="3"/>
    <s v="Social media"/>
    <d v="2023-06-01T13:42:19"/>
    <x v="573"/>
    <n v="2"/>
    <m/>
    <n v="1"/>
    <n v="0"/>
    <n v="1"/>
    <s v=""/>
  </r>
  <r>
    <n v="1734"/>
    <s v="Samantha Smith"/>
    <s v="mdouglas@example.com"/>
    <n v="68"/>
    <s v="Male"/>
    <s v="Bose QuietComfort"/>
    <x v="151"/>
    <x v="1"/>
    <s v="Product setup"/>
    <s v="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
    <x v="0"/>
    <m/>
    <x v="3"/>
    <s v="Social media"/>
    <d v="2023-06-01T00:40:20"/>
    <x v="0"/>
    <m/>
    <m/>
    <n v="0"/>
    <n v="1"/>
    <n v="0"/>
    <s v=""/>
  </r>
  <r>
    <n v="1735"/>
    <s v="Katie Gonzalez"/>
    <s v="gregorysawyer@example.net"/>
    <n v="25"/>
    <s v="Female"/>
    <s v="Samsung Soundbar"/>
    <x v="474"/>
    <x v="0"/>
    <s v="Battery life"/>
    <s v="I'm having an issue with the {product_purchased}. Please assist._x000a__x000a_Thank You_x000a__x000a_Your Service has been completely exceptional and will never be duplicated._x000a__x000a_Your Service has been absolutely delightful._x000a__x000a_Thank you. I rely heavily on my {product_purchased} for my daily tasks, and this issue is hindering my productivity."/>
    <x v="1"/>
    <s v="Establish establish song paper great sister rock."/>
    <x v="3"/>
    <s v="Chat"/>
    <d v="2023-06-01T06:51:22"/>
    <x v="574"/>
    <n v="3"/>
    <n v="1"/>
    <n v="1"/>
    <n v="0"/>
    <n v="0"/>
    <n v="1"/>
  </r>
  <r>
    <n v="1736"/>
    <s v="Kimberly Mercado"/>
    <s v="juanparker@example.net"/>
    <n v="27"/>
    <s v="Male"/>
    <s v="Sony Xperia"/>
    <x v="445"/>
    <x v="0"/>
    <s v="Battery life"/>
    <s v="I'm having an issue with the {product_purchased}. Please assist. The issue I'm facing is intermittent. Sometimes it works fine, but other times it acts up unexpectedly."/>
    <x v="0"/>
    <m/>
    <x v="3"/>
    <s v="Social media"/>
    <d v="2023-06-01T18:57:22"/>
    <x v="0"/>
    <m/>
    <m/>
    <n v="0"/>
    <n v="1"/>
    <n v="0"/>
    <s v=""/>
  </r>
  <r>
    <n v="1737"/>
    <s v="Terri Johnson"/>
    <s v="rogersrenee@example.net"/>
    <n v="41"/>
    <s v="Male"/>
    <s v="Google Nest"/>
    <x v="618"/>
    <x v="2"/>
    <s v="Product setup"/>
    <s v="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
    <x v="1"/>
    <s v="Collection commercial rise weight."/>
    <x v="2"/>
    <s v="Social media"/>
    <d v="2023-06-01T19:38:24"/>
    <x v="575"/>
    <n v="5"/>
    <m/>
    <n v="1"/>
    <n v="0"/>
    <n v="0"/>
    <s v=""/>
  </r>
  <r>
    <n v="1738"/>
    <s v="Ryan Olson"/>
    <s v="jsampson@example.net"/>
    <n v="33"/>
    <s v="Male"/>
    <s v="Amazon Kindle"/>
    <x v="225"/>
    <x v="2"/>
    <s v="Battery life"/>
    <s v="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
    <x v="2"/>
    <m/>
    <x v="2"/>
    <s v="Phone"/>
    <m/>
    <x v="0"/>
    <m/>
    <m/>
    <n v="0"/>
    <n v="1"/>
    <n v="0"/>
    <s v=""/>
  </r>
  <r>
    <n v="1739"/>
    <s v="Robert Taylor"/>
    <s v="jennifer91@example.com"/>
    <n v="53"/>
    <s v="Other"/>
    <s v="PlayStation"/>
    <x v="345"/>
    <x v="3"/>
    <s v="Battery life"/>
    <s v="I'm having an issue with the {product_purchased}. Please assist. Thank You.&quot;_x000a__x000a_This is the part of the email that comes with the phone. It says:_x000a__x000a_Reach out to me at 848-276 I'm experiencing this issue on multiple devices of the same model, so it seems to be a widespread problem."/>
    <x v="0"/>
    <m/>
    <x v="2"/>
    <s v="Phone"/>
    <d v="2023-06-01T20:44:27"/>
    <x v="0"/>
    <m/>
    <m/>
    <n v="0"/>
    <n v="1"/>
    <n v="0"/>
    <s v=""/>
  </r>
  <r>
    <n v="1740"/>
    <s v="James Smith"/>
    <s v="gbailey@example.com"/>
    <n v="56"/>
    <s v="Male"/>
    <s v="Google Pixel"/>
    <x v="16"/>
    <x v="4"/>
    <s v="Payment issue"/>
    <s v="I'm having an issue with the {product_purchased}. Please assist._x000a__x000a_{product_purchased} should be the product name that appears in the product description. This can be a generic name or generic logo. Your brand I've already contacted customer support multiple times, but the issue remains unresolved."/>
    <x v="2"/>
    <m/>
    <x v="2"/>
    <s v="Email"/>
    <m/>
    <x v="0"/>
    <m/>
    <m/>
    <n v="0"/>
    <n v="1"/>
    <n v="0"/>
    <s v=""/>
  </r>
  <r>
    <n v="1741"/>
    <s v="Carmen Clayton"/>
    <s v="gardnercarl@example.org"/>
    <n v="37"/>
    <s v="Male"/>
    <s v="Nikon D"/>
    <x v="244"/>
    <x v="2"/>
    <s v="Refund request"/>
    <s v="My {product_purchased} crashed, and I lost all the data stored on it. Is there any way to recover the lost data?_x000a__x000a__x000a_Thanks. Sorry for the inconvenience...._x000a__x000a_Thank you._x000a__x000a_Thanks for supporting T I've noticed a peculiar error message popping up on my {product_purchased} screen. It says '{error_message}'. What does it mean?"/>
    <x v="2"/>
    <m/>
    <x v="2"/>
    <s v="Phone"/>
    <m/>
    <x v="0"/>
    <m/>
    <m/>
    <n v="0"/>
    <n v="1"/>
    <n v="0"/>
    <s v=""/>
  </r>
  <r>
    <n v="1742"/>
    <s v="Karen Stewart"/>
    <s v="elizabeth80@example.org"/>
    <n v="22"/>
    <s v="Other"/>
    <s v="Xbox"/>
    <x v="502"/>
    <x v="0"/>
    <s v="Installation support"/>
    <s v="I'm having an issue with the {product_purchased}. Please assist._x000a__x000a_I'm having a problem with the {product_purchased}. Please assist._x000a__x000a_I'm having a problem with the {product_purch I've recently updated the firmware of my {product_purchased}, and the issue started happening afterward. Could it be related to the update?"/>
    <x v="1"/>
    <s v="North hold already third."/>
    <x v="2"/>
    <s v="Chat"/>
    <d v="2023-06-01T08:58:31"/>
    <x v="576"/>
    <n v="3"/>
    <n v="1"/>
    <n v="1"/>
    <n v="0"/>
    <n v="0"/>
    <n v="1"/>
  </r>
  <r>
    <n v="1743"/>
    <s v="Shannon Smith"/>
    <s v="laurenrodriguez@example.net"/>
    <n v="22"/>
    <s v="Male"/>
    <s v="LG Washing Machine"/>
    <x v="366"/>
    <x v="0"/>
    <s v="Payment issue"/>
    <s v="I'm having an issue with the {product_purchased}. Please assist. If you see any, please message me in the feedback section._x000a__x000a_This product has been sent to the store. It is available to request for in store delivery I've noticed a peculiar error message popping up on my {product_purchased} screen. It says '{error_message}'. What does it mean?"/>
    <x v="1"/>
    <s v="New address surface sit yard."/>
    <x v="3"/>
    <s v="Chat"/>
    <d v="2023-06-01T03:15:33"/>
    <x v="577"/>
    <n v="5"/>
    <n v="3"/>
    <n v="1"/>
    <n v="0"/>
    <n v="0"/>
    <n v="3"/>
  </r>
  <r>
    <n v="1744"/>
    <s v="Hunter Esparza"/>
    <s v="kennethross@example.com"/>
    <n v="34"/>
    <s v="Other"/>
    <s v="Dyson Vacuum Cleaner"/>
    <x v="317"/>
    <x v="3"/>
    <s v="Product setup"/>
    <s v="My {product_purchased} is making strange noises and not functioning properly. I suspect there might be a hardware issue. Can you please help me with this? Thanks in advance!&quot;_x000a__x000a_In one of these tweets, he said his team I'm unable to find the option to perform the desired action in the {product_purchased}. Could you please guide me through the steps?"/>
    <x v="2"/>
    <m/>
    <x v="0"/>
    <s v="Social media"/>
    <m/>
    <x v="0"/>
    <m/>
    <m/>
    <n v="0"/>
    <n v="1"/>
    <n v="0"/>
    <s v=""/>
  </r>
  <r>
    <n v="1745"/>
    <s v="Linda Cortez DVM"/>
    <s v="bradley00@example.com"/>
    <n v="63"/>
    <s v="Male"/>
    <s v="Roomba Robot Vacuum"/>
    <x v="196"/>
    <x v="1"/>
    <s v="Software bug"/>
    <s v="I'm having an issue with the {product_purchased}. Please assist. I've tried using different cables, adapters, or peripherals with my {product_purchased}, but the issue persists."/>
    <x v="0"/>
    <m/>
    <x v="3"/>
    <s v="Chat"/>
    <d v="2023-06-01T00:57:34"/>
    <x v="0"/>
    <m/>
    <m/>
    <n v="0"/>
    <n v="1"/>
    <n v="0"/>
    <s v=""/>
  </r>
  <r>
    <n v="1746"/>
    <s v="Taylor Zimmerman"/>
    <s v="smorrison@example.org"/>
    <n v="21"/>
    <s v="Other"/>
    <s v="Nest Thermostat"/>
    <x v="523"/>
    <x v="4"/>
    <s v="Peripheral compatibility"/>
    <s v="I'm having an issue with the {product_purchased}. Please assist._x000a__x000a_* If there is a missing or outdated product, please contact me._x000a__x000a_*_x000a__x000a_* This product can provide for one-time shipping and I I'm worried that the issue might be hardware-related and might require repair or replacement."/>
    <x v="0"/>
    <m/>
    <x v="0"/>
    <s v="Email"/>
    <d v="2023-06-01T21:16:36"/>
    <x v="0"/>
    <m/>
    <m/>
    <n v="0"/>
    <n v="1"/>
    <n v="0"/>
    <s v=""/>
  </r>
  <r>
    <n v="1747"/>
    <s v="Savannah Haley"/>
    <s v="anthony24@example.com"/>
    <n v="32"/>
    <s v="Male"/>
    <s v="Nintendo Switch"/>
    <x v="438"/>
    <x v="1"/>
    <s v="Installation support"/>
    <s v="I'm having an issue with the {product_purchased}. Please assist. I tried setting the quantity to $50 but I'm having issues with the {product_purchased}. Please assist._x000a__x000a__x000a_{product_purch I need assistance as soon as possible because it's affecting my work and productivity."/>
    <x v="0"/>
    <m/>
    <x v="2"/>
    <s v="Social media"/>
    <d v="2023-05-31T23:27:38"/>
    <x v="0"/>
    <m/>
    <m/>
    <n v="0"/>
    <n v="1"/>
    <n v="0"/>
    <s v=""/>
  </r>
  <r>
    <n v="1748"/>
    <s v="Maria Oneal"/>
    <s v="williampeterson@example.org"/>
    <n v="36"/>
    <s v="Female"/>
    <s v="Microsoft Office"/>
    <x v="36"/>
    <x v="3"/>
    <s v="Network problem"/>
    <s v="My {product_purchased} is making strange noises and not functioning properly. I suspect there might be a hardware issue. Can you please help me with this? Please send me any information regarding this issue._x000a__x000a_The phone did not come I'm unable to find the option to perform the desired action in the {product_purchased}. Could you please guide me through the steps?"/>
    <x v="1"/>
    <s v="Several fish police other should."/>
    <x v="2"/>
    <s v="Email"/>
    <d v="2023-06-01T14:23:39"/>
    <x v="578"/>
    <n v="1"/>
    <m/>
    <n v="1"/>
    <n v="0"/>
    <n v="1"/>
    <s v=""/>
  </r>
  <r>
    <n v="1749"/>
    <s v="Tanya Martinez"/>
    <s v="darylcollins@example.net"/>
    <n v="53"/>
    <s v="Male"/>
    <s v="Lenovo ThinkPad"/>
    <x v="488"/>
    <x v="4"/>
    <s v="Hardware issue"/>
    <s v="There seems to be a glitch in the {product_purchased} software. It freezes frequently, making it difficult to use. Can you please provide a solution?_x000a__x000a_This software was developed for my personal need. If you think you may I've checked for software updates, and my {product_purchased} is already running the latest version."/>
    <x v="2"/>
    <m/>
    <x v="0"/>
    <s v="Phone"/>
    <m/>
    <x v="0"/>
    <m/>
    <m/>
    <n v="0"/>
    <n v="1"/>
    <n v="0"/>
    <s v=""/>
  </r>
  <r>
    <n v="1750"/>
    <s v="Brian Horne"/>
    <s v="deantodd@example.org"/>
    <n v="40"/>
    <s v="Male"/>
    <s v="Nikon D"/>
    <x v="469"/>
    <x v="0"/>
    <s v="Product compatibility"/>
    <s v="I've recently set up my {product_purchased}, but it fails to connect to any available networks. What steps should I take to troubleshoot this issue? Well, I think the following things are absolutely essential:&quot;Create an account and I've followed the troubleshooting steps mentioned in the user manual, but the issue persists."/>
    <x v="2"/>
    <m/>
    <x v="2"/>
    <s v="Phone"/>
    <m/>
    <x v="0"/>
    <m/>
    <m/>
    <n v="0"/>
    <n v="1"/>
    <n v="0"/>
    <s v=""/>
  </r>
  <r>
    <n v="1751"/>
    <s v="Luis Shannon"/>
    <s v="nrichardson@example.org"/>
    <n v="41"/>
    <s v="Male"/>
    <s v="Apple AirPods"/>
    <x v="668"/>
    <x v="0"/>
    <s v="Network problem"/>
    <s v="I'm having an issue with the {product_purchased}. Please assist._x000a__x000a_Q: Can you provide proof of name?_x000a__x000a_A: No, we can't. Some of the names are already confirmed, and others will be I've recently updated the firmware of my {product_purchased}, and the issue started happening afterward. Could it be related to the update?"/>
    <x v="0"/>
    <m/>
    <x v="0"/>
    <s v="Phone"/>
    <d v="2023-06-01T04:38:43"/>
    <x v="0"/>
    <m/>
    <m/>
    <n v="0"/>
    <n v="1"/>
    <n v="0"/>
    <s v=""/>
  </r>
  <r>
    <n v="1752"/>
    <s v="Jennifer Wu"/>
    <s v="tracihill@example.org"/>
    <n v="44"/>
    <s v="Female"/>
    <s v="Asus ROG"/>
    <x v="521"/>
    <x v="1"/>
    <s v="Network problem"/>
    <s v="My {product_purchased} crashed, and I lost all the data stored on it. Is there any way to recover the lost data?_x000a__x000a_Yes, that I have discovered:_x000a__x000a_CODE is an alias for 'dll I've recently updated the firmware of my {product_purchased}, and the issue started happening afterward. Could it be related to the update?"/>
    <x v="2"/>
    <m/>
    <x v="1"/>
    <s v="Phone"/>
    <m/>
    <x v="0"/>
    <m/>
    <m/>
    <n v="0"/>
    <n v="1"/>
    <n v="0"/>
    <s v=""/>
  </r>
  <r>
    <n v="1753"/>
    <s v="Grace Lambert"/>
    <s v="carterpaula@example.net"/>
    <n v="69"/>
    <s v="Male"/>
    <s v="Microsoft Office"/>
    <x v="484"/>
    <x v="3"/>
    <s v="Data loss"/>
    <s v="I'm having an issue with the {product_purchased}. Please assist._x000a__x000a_We may have some information about this issue that you do not have_x000a__x000a_The product description says that after we received this email we would like_x000a__x000a_The I've performed a factory reset on my {product_purchased}, hoping it would resolve the problem, but it didn't help."/>
    <x v="1"/>
    <s v="Value management grow whether nice."/>
    <x v="0"/>
    <s v="Chat"/>
    <d v="2023-06-01T14:18:46"/>
    <x v="579"/>
    <n v="5"/>
    <m/>
    <n v="1"/>
    <n v="0"/>
    <n v="0"/>
    <s v=""/>
  </r>
  <r>
    <n v="1754"/>
    <s v="Louis Lowe"/>
    <s v="dcollier@example.com"/>
    <n v="43"/>
    <s v="Female"/>
    <s v="Google Pixel"/>
    <x v="179"/>
    <x v="3"/>
    <s v="Refund request"/>
    <s v="I'm having an issue with the {product_purchased}. Please assist._x000a__x000a_This is very frustrating for me. I'm a girl and I make my own food, as well as have a girlfriend that can help with that. How I'm concerned about the security of my {product_purchased} and would like to ensure that my data is safe."/>
    <x v="2"/>
    <m/>
    <x v="3"/>
    <s v="Social media"/>
    <m/>
    <x v="0"/>
    <m/>
    <m/>
    <n v="0"/>
    <n v="1"/>
    <n v="0"/>
    <s v=""/>
  </r>
  <r>
    <n v="1755"/>
    <s v="Sally Hartman"/>
    <s v="tbutler@example.net"/>
    <n v="29"/>
    <s v="Male"/>
    <s v="LG OLED"/>
    <x v="467"/>
    <x v="1"/>
    <s v="Product setup"/>
    <s v="I've forgotten my password for my {product_purchased} account, and the password reset option is not working. How can I recover my account?_x000a__x000a__x000a_I didn't login to my {customer_address} on the last login I've reviewed the troubleshooting steps on the official support website, but they didn't resolve the problem."/>
    <x v="1"/>
    <s v="Knowledge sell contain eye together."/>
    <x v="2"/>
    <s v="Social media"/>
    <d v="2023-06-01T14:57:48"/>
    <x v="580"/>
    <n v="5"/>
    <n v="1"/>
    <n v="1"/>
    <n v="0"/>
    <n v="0"/>
    <n v="1"/>
  </r>
  <r>
    <n v="1756"/>
    <s v="Christina Lopez"/>
    <s v="michaelconley@example.net"/>
    <n v="35"/>
    <s v="Other"/>
    <s v="Canon DSLR Camera"/>
    <x v="463"/>
    <x v="0"/>
    <s v="Display issue"/>
    <s v="I'm having an issue with the {product_purchased}. Please assist._x000a__x000a_I ordered the item only to use my credit card, and i wasn't very excited to use that. Should i have paid the full amount, now i I've noticed a peculiar error message popping up on my {product_purchased} screen. It says '{error_message}'. What does it mean?"/>
    <x v="1"/>
    <s v="He form music attorney section shoulder."/>
    <x v="1"/>
    <s v="Chat"/>
    <d v="2023-06-01T11:40:50"/>
    <x v="581"/>
    <n v="3"/>
    <n v="7"/>
    <n v="1"/>
    <n v="0"/>
    <n v="0"/>
    <n v="7"/>
  </r>
  <r>
    <n v="1757"/>
    <s v="Frank Scott"/>
    <s v="jordanjorge@example.org"/>
    <n v="55"/>
    <s v="Other"/>
    <s v="Amazon Echo"/>
    <x v="669"/>
    <x v="4"/>
    <s v="Delivery problem"/>
    <s v="My {product_purchased} is making strange noises and not functioning properly. I suspect there might be a hardware issue. Can you please help me with this? Thanks._x000a__x000a_I would love to help you with this. I know you I've noticed a peculiar error message popping up on my {product_purchased} screen. It says '{error_message}'. What does it mean?"/>
    <x v="2"/>
    <m/>
    <x v="3"/>
    <s v="Phone"/>
    <m/>
    <x v="0"/>
    <m/>
    <m/>
    <n v="0"/>
    <n v="1"/>
    <n v="0"/>
    <s v=""/>
  </r>
  <r>
    <n v="1758"/>
    <s v="Diana Ortiz"/>
    <s v="jenniferchen@example.com"/>
    <n v="41"/>
    <s v="Male"/>
    <s v="Sony Xperia"/>
    <x v="227"/>
    <x v="1"/>
    <s v="Payment issue"/>
    <s v="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
    <x v="2"/>
    <m/>
    <x v="1"/>
    <s v="Chat"/>
    <m/>
    <x v="0"/>
    <m/>
    <m/>
    <n v="0"/>
    <n v="1"/>
    <n v="0"/>
    <s v=""/>
  </r>
  <r>
    <n v="1759"/>
    <s v="Edward French"/>
    <s v="lauraholloway@example.org"/>
    <n v="69"/>
    <s v="Other"/>
    <s v="Microsoft Office"/>
    <x v="43"/>
    <x v="4"/>
    <s v="Product setup"/>
    <s v="My {product_purchased} crashed, and I lost all the data stored on it. Is there any way to recover the lost data?_x000a__x000a_This question is frequently asked about this program in various forums content, but it turns out that I've noticed a peculiar error message popping up on my {product_purchased} screen. It says '{error_message}'. What does it mean?"/>
    <x v="2"/>
    <m/>
    <x v="3"/>
    <s v="Chat"/>
    <m/>
    <x v="0"/>
    <m/>
    <m/>
    <n v="0"/>
    <n v="1"/>
    <n v="0"/>
    <s v=""/>
  </r>
  <r>
    <n v="1760"/>
    <s v="Taylor Taylor"/>
    <s v="smithjames@example.net"/>
    <n v="32"/>
    <s v="Male"/>
    <s v="Roomba Robot Vacuum"/>
    <x v="38"/>
    <x v="2"/>
    <s v="Battery life"/>
    <s v="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
    <x v="0"/>
    <m/>
    <x v="1"/>
    <s v="Chat"/>
    <d v="2023-06-01T16:27:56"/>
    <x v="0"/>
    <m/>
    <m/>
    <n v="0"/>
    <n v="1"/>
    <n v="0"/>
    <s v=""/>
  </r>
  <r>
    <n v="1761"/>
    <s v="Joshua Gibson"/>
    <s v="jessicagarrett@example.org"/>
    <n v="29"/>
    <s v="Other"/>
    <s v="Apple AirPods"/>
    <x v="245"/>
    <x v="3"/>
    <s v="Account access"/>
    <s v="I'm having an issue with the {product_purchased}. Please assist. &quot;_x000a__x000a_&quot; The message for the vendor was &quot;Signed by: Sales Director of Supply &amp; Services, &quot;_x000a__x000a_&quot;&quot; The message for the consumer was &quot; I've noticed a peculiar error message popping up on my {product_purchased} screen. It says '{error_message}'. What does it mean?"/>
    <x v="2"/>
    <m/>
    <x v="1"/>
    <s v="Social media"/>
    <m/>
    <x v="0"/>
    <m/>
    <m/>
    <n v="0"/>
    <n v="1"/>
    <n v="0"/>
    <s v=""/>
  </r>
  <r>
    <n v="1762"/>
    <s v="Melinda Atkins"/>
    <s v="gmiles@example.net"/>
    <n v="50"/>
    <s v="Male"/>
    <s v="Asus ROG"/>
    <x v="27"/>
    <x v="3"/>
    <s v="Installation support"/>
    <s v="I'm having an issue with the {product_purchased}. Please assist._x000a__x000a_[4:40:19] [Client thread/ERROR]: Failed to place value $611 from'reduce_price_per_item- I've already contacted customer support multiple times, but the issue remains unresolved."/>
    <x v="1"/>
    <s v="Few against their herself pressure west."/>
    <x v="3"/>
    <s v="Social media"/>
    <d v="2023-06-01T17:20:00"/>
    <x v="582"/>
    <n v="5"/>
    <m/>
    <n v="1"/>
    <n v="0"/>
    <n v="0"/>
    <s v=""/>
  </r>
  <r>
    <n v="1763"/>
    <s v="Peter Flowers"/>
    <s v="amanda40@example.org"/>
    <n v="52"/>
    <s v="Male"/>
    <s v="Roomba Robot Vacuum"/>
    <x v="119"/>
    <x v="4"/>
    <s v="Hardware issue"/>
    <s v="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
    <x v="0"/>
    <m/>
    <x v="3"/>
    <s v="Social media"/>
    <d v="2023-06-01T17:53:01"/>
    <x v="0"/>
    <m/>
    <m/>
    <n v="0"/>
    <n v="1"/>
    <n v="0"/>
    <s v=""/>
  </r>
  <r>
    <n v="1764"/>
    <s v="Valerie Larsen"/>
    <s v="psimpson@example.net"/>
    <n v="28"/>
    <s v="Male"/>
    <s v="LG Washing Machine"/>
    <x v="204"/>
    <x v="2"/>
    <s v="Product recommendation"/>
    <s v="I'm having an issue with the {product_purchased}. Please assist._x000a__x000a_Thanks for contacting me. I'm having an issue with the product_purchased}. Please assist._x000a__x000a_Yay! I got a very nice I'm experiencing this issue on multiple devices of the same model, so it seems to be a widespread problem."/>
    <x v="0"/>
    <m/>
    <x v="0"/>
    <s v="Phone"/>
    <d v="2023-06-01T11:09:02"/>
    <x v="0"/>
    <m/>
    <m/>
    <n v="0"/>
    <n v="1"/>
    <n v="0"/>
    <s v=""/>
  </r>
  <r>
    <n v="1765"/>
    <s v="Erica Scott DVM"/>
    <s v="millsdenise@example.net"/>
    <n v="40"/>
    <s v="Female"/>
    <s v="Microsoft Xbox Controller"/>
    <x v="288"/>
    <x v="4"/>
    <s v="Peripheral compatibility"/>
    <s v="I've forgotten my password for my {product_purchased} account, and the password reset option is not working. How can I recover my account?_x000a__x000a_Login to a Google Account_x000a__x000a_To verify your email address, use Google Authent I've recently updated the firmware of my {product_purchased}, and the issue started happening afterward. Could it be related to the update?"/>
    <x v="1"/>
    <s v="Quite article doctor hair should fine boy."/>
    <x v="1"/>
    <s v="Chat"/>
    <d v="2023-06-01T01:26:03"/>
    <x v="583"/>
    <n v="2"/>
    <n v="20"/>
    <n v="1"/>
    <n v="0"/>
    <n v="1"/>
    <n v="20"/>
  </r>
  <r>
    <n v="1766"/>
    <s v="Amber Erickson"/>
    <s v="edward52@example.org"/>
    <n v="23"/>
    <s v="Other"/>
    <s v="Philips Hue Lights"/>
    <x v="244"/>
    <x v="4"/>
    <s v="Account access"/>
    <s v="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
    <x v="1"/>
    <s v="Trip policy let interview."/>
    <x v="2"/>
    <s v="Email"/>
    <d v="2023-06-01T18:48:04"/>
    <x v="584"/>
    <n v="5"/>
    <m/>
    <n v="1"/>
    <n v="0"/>
    <n v="0"/>
    <s v=""/>
  </r>
  <r>
    <n v="1767"/>
    <s v="Michael Wright"/>
    <s v="daviesryan@example.org"/>
    <n v="61"/>
    <s v="Other"/>
    <s v="Google Pixel"/>
    <x v="8"/>
    <x v="2"/>
    <s v="Network problem"/>
    <s v="I'm having an issue with the {product_purchased}. Please assist._x000a__x000a_The items purchased are available for purchase (not delivered in time until shipping) within the company's delivery service, but we will ship them to our doorstep within This problem started occurring after the recent software update. I haven't made any other changes to the device."/>
    <x v="0"/>
    <m/>
    <x v="2"/>
    <s v="Social media"/>
    <d v="2023-06-01T22:05:06"/>
    <x v="0"/>
    <m/>
    <m/>
    <n v="0"/>
    <n v="1"/>
    <n v="0"/>
    <s v=""/>
  </r>
  <r>
    <n v="1768"/>
    <s v="Patricia Rodgers"/>
    <s v="janet62@example.com"/>
    <n v="57"/>
    <s v="Female"/>
    <s v="Nintendo Switch"/>
    <x v="302"/>
    <x v="4"/>
    <s v="Payment issue"/>
    <s v="I'm having an issue with the {product_purchased}. Please assist. Thank you for your understanding._x000a__x000a_Please note the product price has been adjusted so the purchase price will also be adjusted._x000a__x000a_All product will only be exchanged I'm using the original charger that came with my {product_purchased}, but it's not charging properly."/>
    <x v="1"/>
    <s v="North evening shoulder card protect loss her challenge."/>
    <x v="1"/>
    <s v="Chat"/>
    <d v="2023-06-01T12:05:08"/>
    <x v="585"/>
    <n v="4"/>
    <n v="8"/>
    <n v="1"/>
    <n v="0"/>
    <n v="0"/>
    <n v="8"/>
  </r>
  <r>
    <n v="1769"/>
    <s v="Vanessa White"/>
    <s v="heather75@example.org"/>
    <n v="19"/>
    <s v="Male"/>
    <s v="Asus ROG"/>
    <x v="546"/>
    <x v="1"/>
    <s v="Cancellation request"/>
    <s v="I'm having an issue with the {product_purchased}. Please assist._x000a__x000a_Product #1_x000a__x000a_1 - https://goo.gl/b9DkJL_x000a__x000a_2 - http://www.thingiverse.com I've already contacted customer support multiple times, but the issue remains unresolved."/>
    <x v="0"/>
    <m/>
    <x v="0"/>
    <s v="Email"/>
    <d v="2023-06-01T00:51:10"/>
    <x v="0"/>
    <m/>
    <m/>
    <n v="0"/>
    <n v="1"/>
    <n v="0"/>
    <s v=""/>
  </r>
  <r>
    <n v="1770"/>
    <s v="Christine Perez"/>
    <s v="reyesmichael@example.org"/>
    <n v="36"/>
    <s v="Female"/>
    <s v="Samsung Soundbar"/>
    <x v="212"/>
    <x v="3"/>
    <s v="Product setup"/>
    <s v="I'm having an issue with the {product_purchased}. Please assist. ‚Äî Chris_x000a__x000a_# # Examples_x000a__x000a_use std :: fs :: Path ; use std :: strings :: {};_x000a__x000a_# use std :: string q = new I've already contacted customer support multiple times, but the issue remains unresolved."/>
    <x v="0"/>
    <m/>
    <x v="1"/>
    <s v="Social media"/>
    <d v="2023-06-01T10:16:11"/>
    <x v="0"/>
    <m/>
    <m/>
    <n v="0"/>
    <n v="1"/>
    <n v="0"/>
    <s v=""/>
  </r>
  <r>
    <n v="1771"/>
    <s v="Matthew Jimenez"/>
    <s v="aaron89@example.com"/>
    <n v="67"/>
    <s v="Female"/>
    <s v="LG OLED"/>
    <x v="346"/>
    <x v="3"/>
    <s v="Refund request"/>
    <s v="I've noticed a software bug in the {product_purchased} app. It's causing data loss and unexpected errors. How can I resolve this issue?_x000a__x000a_There are several possible fixes. The first solution is to restart and upgrade the The issue I'm facing is intermittent. Sometimes it works fine, but other times it acts up unexpectedly."/>
    <x v="0"/>
    <m/>
    <x v="0"/>
    <s v="Email"/>
    <d v="2023-05-31T23:10:12"/>
    <x v="0"/>
    <m/>
    <m/>
    <n v="0"/>
    <n v="1"/>
    <n v="0"/>
    <s v=""/>
  </r>
  <r>
    <n v="1772"/>
    <s v="Justin Padilla"/>
    <s v="galvarez@example.net"/>
    <n v="41"/>
    <s v="Other"/>
    <s v="Fitbit Charge"/>
    <x v="504"/>
    <x v="2"/>
    <s v="Product compatibility"/>
    <s v="I'm having an issue with the {product_purchased}. Please assist._x000a__x000a_This link will close_x000a__x000a_After saving 1, then_x000a__x000a_Delete all you've downloaded from your system, and double check in the console window, the I'm experiencing this issue on multiple devices of the same model, so it seems to be a widespread problem."/>
    <x v="2"/>
    <m/>
    <x v="0"/>
    <s v="Chat"/>
    <m/>
    <x v="0"/>
    <m/>
    <m/>
    <n v="0"/>
    <n v="1"/>
    <n v="0"/>
    <s v=""/>
  </r>
  <r>
    <n v="1773"/>
    <s v="Elizabeth Palmer"/>
    <s v="riosjanet@example.org"/>
    <n v="48"/>
    <s v="Other"/>
    <s v="Fitbit Versa Smartwatch"/>
    <x v="586"/>
    <x v="3"/>
    <s v="Peripheral compatibility"/>
    <s v="I'm having an issue with the {product_purchased}. Please assist._x000a__x000a__x000a_Please enter a valid Steam account._x000a__x000a__x000a_The name you entered does not match the product name._x000a__x000a__x000a_Please enter your password._x000a__x000a__x000a_This game I've followed the troubleshooting steps mentioned in the user manual, but the issue persists."/>
    <x v="1"/>
    <s v="We but grow fill of media."/>
    <x v="1"/>
    <s v="Phone"/>
    <d v="2023-06-01T15:27:16"/>
    <x v="586"/>
    <n v="3"/>
    <n v="3"/>
    <n v="1"/>
    <n v="0"/>
    <n v="0"/>
    <n v="3"/>
  </r>
  <r>
    <n v="1774"/>
    <s v="Darrell Harris"/>
    <s v="adam22@example.com"/>
    <n v="28"/>
    <s v="Male"/>
    <s v="Roomba Robot Vacuum"/>
    <x v="272"/>
    <x v="3"/>
    <s v="Cancellation request"/>
    <s v="I'm having an issue with the {product_purchased}. Please assist._x000a__x000a_This is due to a problem with Google Play's app, where you can't find the product description; if an app doesn't already have such a description I'm not sure if this issue is specific to my device or if others have reported similar problems."/>
    <x v="2"/>
    <m/>
    <x v="2"/>
    <s v="Chat"/>
    <m/>
    <x v="0"/>
    <m/>
    <m/>
    <n v="0"/>
    <n v="1"/>
    <n v="0"/>
    <s v=""/>
  </r>
  <r>
    <n v="1775"/>
    <s v="Emily Wiley"/>
    <s v="wardangela@example.com"/>
    <n v="22"/>
    <s v="Female"/>
    <s v="Sony 4K HDR TV"/>
    <x v="449"/>
    <x v="2"/>
    <s v="Refund request"/>
    <s v="I'm having an issue with the {product_purchased}. Please assist. I'm using the original charger that came with my {product_purchased}, but it's not charging properly."/>
    <x v="0"/>
    <m/>
    <x v="1"/>
    <s v="Phone"/>
    <d v="2023-06-01T19:29:18"/>
    <x v="0"/>
    <m/>
    <m/>
    <n v="0"/>
    <n v="1"/>
    <n v="0"/>
    <s v=""/>
  </r>
  <r>
    <n v="1776"/>
    <s v="Sally Zuniga"/>
    <s v="johnkelly@example.net"/>
    <n v="30"/>
    <s v="Other"/>
    <s v="Samsung Soundbar"/>
    <x v="343"/>
    <x v="2"/>
    <s v="Cancellation request"/>
    <s v="I'm having an issue with the {product_purchased}. Please assist. Thanks for your support! https://www.facebook.com/groups/2908114029361709_x000a__x000a_This is what the official Steam forums say I've performed a factory reset on my {product_purchased}, hoping it would resolve the problem, but it didn't help."/>
    <x v="2"/>
    <m/>
    <x v="2"/>
    <s v="Social media"/>
    <m/>
    <x v="0"/>
    <m/>
    <m/>
    <n v="0"/>
    <n v="1"/>
    <n v="0"/>
    <s v=""/>
  </r>
  <r>
    <n v="1777"/>
    <s v="David Bray"/>
    <s v="woodjustin@example.com"/>
    <n v="31"/>
    <s v="Male"/>
    <s v="Nikon D"/>
    <x v="210"/>
    <x v="4"/>
    <s v="Account access"/>
    <s v="I'm having an issue with the {product_purchased}. Please assist._x000a__x000a_Note: Items which are NOT compatible via a specific app will be discontinued. Please read the FAQ before sending this product to the store._x000a__x000a_Product Code The issue I'm facing is intermittent. Sometimes it works fine, but other times it acts up unexpectedly."/>
    <x v="0"/>
    <m/>
    <x v="2"/>
    <s v="Social media"/>
    <d v="2023-06-01T08:01:21"/>
    <x v="0"/>
    <m/>
    <m/>
    <n v="0"/>
    <n v="1"/>
    <n v="0"/>
    <s v=""/>
  </r>
  <r>
    <n v="1778"/>
    <s v="Jennifer Cox"/>
    <s v="raymond67@example.com"/>
    <n v="26"/>
    <s v="Male"/>
    <s v="Nikon D"/>
    <x v="638"/>
    <x v="4"/>
    <s v="Software bug"/>
    <s v="I'm having an issue with the {product_purchased}. Please assist. Sorry!_x000a__x000a_If you're purchasing something, use the link to redeem your purchase_x000a__x000a_if it's not already available. Click here to redeem the purchase I've noticed that the issue occurs consistently when I use a specific feature or application on my {product_purchased}."/>
    <x v="2"/>
    <m/>
    <x v="2"/>
    <s v="Social media"/>
    <m/>
    <x v="0"/>
    <m/>
    <m/>
    <n v="0"/>
    <n v="1"/>
    <n v="0"/>
    <s v=""/>
  </r>
  <r>
    <n v="1779"/>
    <s v="Christopher Neal"/>
    <s v="stephanie49@example.net"/>
    <n v="35"/>
    <s v="Male"/>
    <s v="Roomba Robot Vacuum"/>
    <x v="311"/>
    <x v="0"/>
    <s v="Product setup"/>
    <s v="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
    <x v="1"/>
    <s v="Minute first minute education work know."/>
    <x v="2"/>
    <s v="Chat"/>
    <d v="2023-06-01T00:39:24"/>
    <x v="587"/>
    <n v="3"/>
    <n v="9"/>
    <n v="1"/>
    <n v="0"/>
    <n v="0"/>
    <n v="9"/>
  </r>
  <r>
    <n v="1780"/>
    <s v="Roberta Cunningham"/>
    <s v="rodriguezeric@example.net"/>
    <n v="61"/>
    <s v="Other"/>
    <s v="Sony 4K HDR TV"/>
    <x v="83"/>
    <x v="0"/>
    <s v="Product recommendation"/>
    <s v="The {product_purchased} is unable to establish a stable internet connection. It keeps disconnecting intermittently. How can I troubleshoot this network problem?_x000a__x000a_{product_purchased} is unable to establish a stable internet I'm using the original charger that came with my {product_purchased}, but it's not charging properly."/>
    <x v="0"/>
    <m/>
    <x v="0"/>
    <s v="Chat"/>
    <d v="2023-06-01T06:22:25"/>
    <x v="0"/>
    <m/>
    <m/>
    <n v="0"/>
    <n v="1"/>
    <n v="0"/>
    <s v=""/>
  </r>
  <r>
    <n v="1781"/>
    <s v="Samuel Morgan"/>
    <s v="glynch@example.com"/>
    <n v="19"/>
    <s v="Female"/>
    <s v="Lenovo ThinkPad"/>
    <x v="255"/>
    <x v="2"/>
    <s v="Delivery problem"/>
    <s v="I'm having an issue with the {product_purchased}. Please assist._x000a__x000a_When the product is bought with a refund, it says {purchase_code}. It will then say {purchase_price}._x000a__x000a_When the This problem started occurring after the recent software update. I haven't made any other changes to the device."/>
    <x v="0"/>
    <m/>
    <x v="1"/>
    <s v="Email"/>
    <d v="2023-06-01T14:58:27"/>
    <x v="0"/>
    <m/>
    <m/>
    <n v="0"/>
    <n v="1"/>
    <n v="0"/>
    <s v=""/>
  </r>
  <r>
    <n v="1782"/>
    <s v="April Turner"/>
    <s v="arnoldcrystal@example.com"/>
    <n v="45"/>
    <s v="Female"/>
    <s v="Google Nest"/>
    <x v="658"/>
    <x v="4"/>
    <s v="Network problem"/>
    <s v="I'm having an issue with the {product_purchased}. Please assist. I know when I look at this page I see my cart now; can you help me? I've noticed a sudden decrease in battery life on my {product_purchased}. It used to last much longer."/>
    <x v="1"/>
    <s v="Thus current side try west."/>
    <x v="2"/>
    <s v="Social media"/>
    <d v="2023-06-01T05:00:28"/>
    <x v="588"/>
    <n v="3"/>
    <n v="13"/>
    <n v="1"/>
    <n v="0"/>
    <n v="0"/>
    <n v="13"/>
  </r>
  <r>
    <n v="1783"/>
    <s v="Michael Chen"/>
    <s v="williamscheryl@example.com"/>
    <n v="66"/>
    <s v="Male"/>
    <s v="Samsung Galaxy"/>
    <x v="222"/>
    <x v="0"/>
    <s v="Account access"/>
    <s v="I've accidentally deleted important data from my {product_purchased}. Is there any way to recover the deleted files? I need them urgently. Thank you very much for the help._x000a__x000a_3.3.1.2 Bug: When I've followed the troubleshooting steps mentioned in the user manual, but the issue persists."/>
    <x v="1"/>
    <s v="Deal thing along east."/>
    <x v="1"/>
    <s v="Phone"/>
    <d v="2023-05-31T23:07:29"/>
    <x v="589"/>
    <n v="2"/>
    <n v="1"/>
    <n v="1"/>
    <n v="0"/>
    <n v="1"/>
    <n v="1"/>
  </r>
  <r>
    <n v="1784"/>
    <s v="Carrie Johnson"/>
    <s v="gloriaoneal@example.net"/>
    <n v="63"/>
    <s v="Male"/>
    <s v="Dell XPS"/>
    <x v="84"/>
    <x v="0"/>
    <s v="Battery life"/>
    <s v="I'm having an issue with the {product_purchased}. Please assist._x000a__x000a_I don't want to be here for much longer, so here's the requestlist. I'm going to tell you what I'm talking about, so I'm not sure if this issue is specific to my device or if others have reported similar problems."/>
    <x v="1"/>
    <s v="Break might opportunity gas interest happy outside."/>
    <x v="0"/>
    <s v="Email"/>
    <d v="2023-06-01T19:57:31"/>
    <x v="590"/>
    <n v="3"/>
    <m/>
    <n v="1"/>
    <n v="0"/>
    <n v="0"/>
    <s v=""/>
  </r>
  <r>
    <n v="1785"/>
    <s v="Alexis Allen"/>
    <s v="mooreeric@example.net"/>
    <n v="62"/>
    <s v="Male"/>
    <s v="Samsung Galaxy"/>
    <x v="258"/>
    <x v="4"/>
    <s v="Delivery problem"/>
    <s v="I'm having an issue with the {product_purchased}. Please assist. I'll post soon._x000a__x000a_If the device is a Samsung device, then it's not affected by update 7.2._x000a__x000a_Update 7.3 fixes I've followed the troubleshooting steps mentioned in the user manual, but the issue persists."/>
    <x v="1"/>
    <s v="Kind sister tough and person."/>
    <x v="3"/>
    <s v="Chat"/>
    <d v="2023-06-01T02:23:33"/>
    <x v="591"/>
    <n v="3"/>
    <n v="2"/>
    <n v="1"/>
    <n v="0"/>
    <n v="0"/>
    <n v="2"/>
  </r>
  <r>
    <n v="1786"/>
    <s v="Ashley Gutierrez"/>
    <s v="ebernard@example.net"/>
    <n v="56"/>
    <s v="Other"/>
    <s v="Amazon Echo"/>
    <x v="580"/>
    <x v="4"/>
    <s v="Hardware issue"/>
    <s v="I'm encountering a software bug in the {product_purchased}. Whenever I try to perform a specific action, the application crashes. Are there any updates or fixes available? I'm concerned about the security of my {product_purchased} and would like to ensure that my data is safe."/>
    <x v="1"/>
    <s v="Around effect share order then bring live."/>
    <x v="1"/>
    <s v="Email"/>
    <d v="2023-06-01T05:04:33"/>
    <x v="592"/>
    <n v="4"/>
    <n v="10"/>
    <n v="1"/>
    <n v="0"/>
    <n v="0"/>
    <n v="10"/>
  </r>
  <r>
    <n v="1787"/>
    <s v="Karen Ward"/>
    <s v="tstewart@example.net"/>
    <n v="53"/>
    <s v="Female"/>
    <s v="Nintendo Switch Pro Controller"/>
    <x v="173"/>
    <x v="3"/>
    <s v="Account access"/>
    <s v="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
    <x v="2"/>
    <m/>
    <x v="2"/>
    <s v="Chat"/>
    <m/>
    <x v="0"/>
    <m/>
    <m/>
    <n v="0"/>
    <n v="1"/>
    <n v="0"/>
    <s v=""/>
  </r>
  <r>
    <n v="1788"/>
    <s v="Emily Bailey"/>
    <s v="adamsrose@example.net"/>
    <n v="24"/>
    <s v="Female"/>
    <s v="Nikon D"/>
    <x v="268"/>
    <x v="3"/>
    <s v="Payment issue"/>
    <s v="My {product_purchased} is making strange noises and not functioning properly. I suspect there might be a hardware issue. Can you please help me with this? Yes. Thank you._x000a__x000a__x000a_You are a customer. You bought this product I've noticed a sudden decrease in battery life on my {product_purchased}. It used to last much longer."/>
    <x v="2"/>
    <m/>
    <x v="3"/>
    <s v="Email"/>
    <m/>
    <x v="0"/>
    <m/>
    <m/>
    <n v="0"/>
    <n v="1"/>
    <n v="0"/>
    <s v=""/>
  </r>
  <r>
    <n v="1789"/>
    <s v="Russell Peterson"/>
    <s v="huffsusan@example.org"/>
    <n v="37"/>
    <s v="Other"/>
    <s v="Amazon Echo"/>
    <x v="643"/>
    <x v="0"/>
    <s v="Network problem"/>
    <s v="I've noticed a software bug in the {product_purchased} app. It's causing data loss and unexpected errors. How can I resolve this issue?_x000a__x000a_Log in to your web account (or even just sign in) I've noticed a peculiar error message popping up on my {product_purchased} screen. It says '{error_message}'. What does it mean?"/>
    <x v="0"/>
    <m/>
    <x v="3"/>
    <s v="Email"/>
    <d v="2023-06-01T19:12:36"/>
    <x v="0"/>
    <m/>
    <m/>
    <n v="0"/>
    <n v="1"/>
    <n v="0"/>
    <s v=""/>
  </r>
  <r>
    <n v="1790"/>
    <s v="Robert Bullock"/>
    <s v="idiaz@example.com"/>
    <n v="28"/>
    <s v="Other"/>
    <s v="Xbox"/>
    <x v="372"/>
    <x v="3"/>
    <s v="Battery life"/>
    <s v="I'm having an issue with the {product_purchased}. Please assist._x000a__x000a_What happens next is that if the product isn't available for immediate release, that will continue for a considerable time, so it'll be considered for release before This problem started occurring after the recent software update. I haven't made any other changes to the device."/>
    <x v="0"/>
    <m/>
    <x v="2"/>
    <s v="Social media"/>
    <d v="2023-06-01T07:27:38"/>
    <x v="0"/>
    <m/>
    <m/>
    <n v="0"/>
    <n v="1"/>
    <n v="0"/>
    <s v=""/>
  </r>
  <r>
    <n v="1791"/>
    <s v="Ashley Baker"/>
    <s v="kellymorgan@example.com"/>
    <n v="63"/>
    <s v="Male"/>
    <s v="Adobe Photoshop"/>
    <x v="626"/>
    <x v="0"/>
    <s v="Product compatibility"/>
    <s v="I'm having an issue with the {product_purchased}. Please assist. As an artist, I'm trying to build a collection, I'd like to know what's out there. Thanks!_x000a__x000a_This was posted by a member of The issue I'm facing is intermittent. Sometimes it works fine, but other times it acts up unexpectedly."/>
    <x v="2"/>
    <m/>
    <x v="0"/>
    <s v="Chat"/>
    <m/>
    <x v="0"/>
    <m/>
    <m/>
    <n v="0"/>
    <n v="1"/>
    <n v="0"/>
    <s v=""/>
  </r>
  <r>
    <n v="1792"/>
    <s v="Michelle Hawkins"/>
    <s v="ymcclain@example.com"/>
    <n v="40"/>
    <s v="Other"/>
    <s v="LG Smart TV"/>
    <x v="429"/>
    <x v="2"/>
    <s v="Peripheral compatibility"/>
    <s v="I've noticed a software bug in the {product_purchased} app. It's causing data loss and unexpected errors. How can I resolve this issue?_x000a__x000a_I've noticed a software bug in the {product_purchased} I've followed online tutorials and community forums to troubleshoot the issue, but no luck so far."/>
    <x v="2"/>
    <m/>
    <x v="1"/>
    <s v="Phone"/>
    <m/>
    <x v="0"/>
    <m/>
    <m/>
    <n v="0"/>
    <n v="1"/>
    <n v="0"/>
    <s v=""/>
  </r>
  <r>
    <n v="1793"/>
    <s v="David Smith"/>
    <s v="diana22@example.org"/>
    <n v="56"/>
    <s v="Female"/>
    <s v="Microsoft Surface"/>
    <x v="6"/>
    <x v="2"/>
    <s v="Software bug"/>
    <s v="I'm having an issue with the {product_purchased}. Please assist._x000a__x000a_I was looking for to use for testing purposes, but it's not working, my mouse is too far from my keyboard and there's no way to turn I've tried clearing the cache and data for the {product_purchased} app, but the issue persists."/>
    <x v="2"/>
    <m/>
    <x v="0"/>
    <s v="Social media"/>
    <m/>
    <x v="0"/>
    <m/>
    <m/>
    <n v="0"/>
    <n v="1"/>
    <n v="0"/>
    <s v=""/>
  </r>
  <r>
    <n v="1794"/>
    <s v="Andrew Hudson"/>
    <s v="larry12@example.org"/>
    <n v="21"/>
    <s v="Male"/>
    <s v="Microsoft Office"/>
    <x v="670"/>
    <x v="4"/>
    <s v="Refund request"/>
    <s v="I'm having an issue with the {product_purchased}. Please assist._x000a__x000a_You are also in luck this day._x000a_ifferentium is finally making a big debut and I can't stop enjoying the game without you._x000a__x000a_Y I've noticed a sudden decrease in battery life on my {product_purchased}. It used to last much longer."/>
    <x v="0"/>
    <m/>
    <x v="0"/>
    <s v="Email"/>
    <d v="2023-06-01T07:46:44"/>
    <x v="0"/>
    <m/>
    <m/>
    <n v="0"/>
    <n v="1"/>
    <n v="0"/>
    <s v=""/>
  </r>
  <r>
    <n v="1795"/>
    <s v="Michael Townsend"/>
    <s v="mcarlson@example.com"/>
    <n v="34"/>
    <s v="Male"/>
    <s v="Microsoft Xbox Controller"/>
    <x v="182"/>
    <x v="0"/>
    <s v="Data loss"/>
    <s v="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
    <x v="2"/>
    <m/>
    <x v="0"/>
    <s v="Chat"/>
    <m/>
    <x v="0"/>
    <m/>
    <m/>
    <n v="0"/>
    <n v="1"/>
    <n v="0"/>
    <s v=""/>
  </r>
  <r>
    <n v="1796"/>
    <s v="Ryan Ewing"/>
    <s v="williamwagner@example.net"/>
    <n v="66"/>
    <s v="Male"/>
    <s v="Garmin Forerunner"/>
    <x v="344"/>
    <x v="3"/>
    <s v="Data loss"/>
    <s v="I'm having an issue with the {product_purchased}. Please assist._x000a__x000a_[03:28:09] [Client thread/INFO]: [CHAT] [CW]: Hello, just trying to get this message to the client. I've noticed a peculiar error message popping up on my {product_purchased} screen. It says '{error_message}'. What does it mean?"/>
    <x v="2"/>
    <m/>
    <x v="2"/>
    <s v="Social media"/>
    <m/>
    <x v="0"/>
    <m/>
    <m/>
    <n v="0"/>
    <n v="1"/>
    <n v="0"/>
    <s v=""/>
  </r>
  <r>
    <n v="1797"/>
    <s v="Chad Porter"/>
    <s v="obrienbrenda@example.net"/>
    <n v="37"/>
    <s v="Other"/>
    <s v="MacBook Pro"/>
    <x v="421"/>
    <x v="4"/>
    <s v="Delivery problem"/>
    <s v="I'm having an issue with the {product_purchased}. Please assist. The list of products that you purchased is currently empty and there is still time to get all the other reviews_x000a__x000a_12 15 13:23 PM No 1003080 I need assistance as soon as possible because it's affecting my work and productivity."/>
    <x v="2"/>
    <m/>
    <x v="2"/>
    <s v="Social media"/>
    <m/>
    <x v="0"/>
    <m/>
    <m/>
    <n v="0"/>
    <n v="1"/>
    <n v="0"/>
    <s v=""/>
  </r>
  <r>
    <n v="1798"/>
    <s v="Warren Gallagher"/>
    <s v="edwinwarren@example.net"/>
    <n v="69"/>
    <s v="Male"/>
    <s v="LG OLED"/>
    <x v="589"/>
    <x v="0"/>
    <s v="Product recommendation"/>
    <s v="I'm having an issue with the {product_purchased}. Please assist._x000a__x000a_Purchasing via PayPal_x000a__x000a_Paypal is the only online source for Amazon orders. We do not accept Paypal orders._x000a__x000a_Shipping: Usually I've performed a factory reset on my {product_purchased}, hoping it would resolve the problem, but it didn't help."/>
    <x v="0"/>
    <m/>
    <x v="2"/>
    <s v="Email"/>
    <d v="2023-06-01T18:18:50"/>
    <x v="0"/>
    <m/>
    <m/>
    <n v="0"/>
    <n v="1"/>
    <n v="0"/>
    <s v=""/>
  </r>
  <r>
    <n v="1799"/>
    <s v="Sara Anderson"/>
    <s v="tanya98@example.net"/>
    <n v="60"/>
    <s v="Male"/>
    <s v="Apple AirPods"/>
    <x v="210"/>
    <x v="1"/>
    <s v="Product setup"/>
    <s v="I'm having an issue with the {product_purchased}. Please assist._x000a__x000a_Thank you for your support of the M2A2 platform. Thanks for your ongoing support!_x000a__x000a_I apologize for any kind of problems I was experiencing I've reviewed the troubleshooting steps on the official support website, but they didn't resolve the problem."/>
    <x v="0"/>
    <m/>
    <x v="1"/>
    <s v="Social media"/>
    <d v="2023-06-01T18:35:52"/>
    <x v="0"/>
    <m/>
    <m/>
    <n v="0"/>
    <n v="1"/>
    <n v="0"/>
    <s v=""/>
  </r>
  <r>
    <n v="1800"/>
    <s v="Julie Perry"/>
    <s v="orice@example.com"/>
    <n v="24"/>
    <s v="Female"/>
    <s v="LG Washing Machine"/>
    <x v="502"/>
    <x v="2"/>
    <s v="Network problem"/>
    <s v="I'm having an issue with the {product_purchased}. Please assist. I'm concerned about the security of my {product_purchased} and would like to ensure that my data is safe."/>
    <x v="0"/>
    <m/>
    <x v="2"/>
    <s v="Chat"/>
    <d v="2023-06-01T04:14:53"/>
    <x v="0"/>
    <m/>
    <m/>
    <n v="0"/>
    <n v="1"/>
    <n v="0"/>
    <s v=""/>
  </r>
  <r>
    <n v="1801"/>
    <s v="Stephanie Gutierrez"/>
    <s v="ronaldrichards@example.org"/>
    <n v="55"/>
    <s v="Male"/>
    <s v="PlayStation"/>
    <x v="258"/>
    <x v="1"/>
    <s v="Network problem"/>
    <s v="I'm having an issue with the {product_purchased}. Please assist._x000a__x000a_Scheduled:_x000a__x000a_3-5:25 PM_x000a__x000a_Stopping service_x000a__x000a_A customer has just complained that there has been a failure in I've recently updated the firmware of my {product_purchased}, and the issue started happening afterward. Could it be related to the update?"/>
    <x v="0"/>
    <m/>
    <x v="1"/>
    <s v="Social media"/>
    <d v="2023-06-01T19:36:54"/>
    <x v="0"/>
    <m/>
    <m/>
    <n v="0"/>
    <n v="1"/>
    <n v="0"/>
    <s v=""/>
  </r>
  <r>
    <n v="1802"/>
    <s v="Brian Mahoney"/>
    <s v="boylekelly@example.org"/>
    <n v="43"/>
    <s v="Female"/>
    <s v="iPhone"/>
    <x v="247"/>
    <x v="2"/>
    <s v="Network problem"/>
    <s v="I'm having an issue with the {product_purchased}. Please assist. [26:22:17] [Client thread/INFO] [SettlingCocoa]: The last few steps of the mod update the inventory recipe for The issue I'm facing is intermittent. Sometimes it works fine, but other times it acts up unexpectedly."/>
    <x v="2"/>
    <m/>
    <x v="1"/>
    <s v="Email"/>
    <m/>
    <x v="0"/>
    <m/>
    <m/>
    <n v="0"/>
    <n v="1"/>
    <n v="0"/>
    <s v=""/>
  </r>
  <r>
    <n v="1803"/>
    <s v="Jasmine Foley"/>
    <s v="wpham@example.com"/>
    <n v="42"/>
    <s v="Male"/>
    <s v="Adobe Photoshop"/>
    <x v="361"/>
    <x v="1"/>
    <s v="Battery life"/>
    <s v="I'm having an issue with the {product_purchased}. Please assist. I've tried using different cables, adapters, or peripherals with my {product_purchased}, but the issue persists."/>
    <x v="0"/>
    <m/>
    <x v="3"/>
    <s v="Phone"/>
    <d v="2023-06-01T13:18:56"/>
    <x v="0"/>
    <m/>
    <m/>
    <n v="0"/>
    <n v="1"/>
    <n v="0"/>
    <s v=""/>
  </r>
  <r>
    <n v="1804"/>
    <s v="Jessica Potts"/>
    <s v="conleykenneth@example.net"/>
    <n v="52"/>
    <s v="Other"/>
    <s v="Nintendo Switch"/>
    <x v="530"/>
    <x v="4"/>
    <s v="Refund request"/>
    <s v="I've forgotten my password for my {product_purchased} account, and the password reset option is not working. How can I recover my account?_x000a__x000a_If you have lost your password before, see the list of affected devices. The issue I'm facing is intermittent. Sometimes it works fine, but other times it acts up unexpectedly."/>
    <x v="2"/>
    <m/>
    <x v="2"/>
    <s v="Social media"/>
    <m/>
    <x v="0"/>
    <m/>
    <m/>
    <n v="0"/>
    <n v="1"/>
    <n v="0"/>
    <s v=""/>
  </r>
  <r>
    <n v="1805"/>
    <s v="Kristie Edwards"/>
    <s v="lindaparker@example.com"/>
    <n v="43"/>
    <s v="Other"/>
    <s v="Sony 4K HDR TV"/>
    <x v="353"/>
    <x v="4"/>
    <s v="Payment issue"/>
    <s v="I've accidentally deleted important data from my {product_purchased}. Is there any way to recover the deleted files? I need them urgently. Thanks from the manufacturer_x000a__x000a_from the manufacturer Hi,_x000a__x000a_This has not been resolved. I'm worried that the issue might be hardware-related and might require repair or replacement."/>
    <x v="1"/>
    <s v="Model number majority market player shoulder."/>
    <x v="0"/>
    <s v="Social media"/>
    <d v="2023-06-01T12:37:58"/>
    <x v="593"/>
    <n v="1"/>
    <n v="0"/>
    <n v="1"/>
    <n v="0"/>
    <n v="1"/>
    <n v="0"/>
  </r>
  <r>
    <n v="1806"/>
    <s v="Michael Mendoza"/>
    <s v="johnsonjennifer@example.org"/>
    <n v="42"/>
    <s v="Female"/>
    <s v="Sony Xperia"/>
    <x v="587"/>
    <x v="4"/>
    <s v="Delivery problem"/>
    <s v="I'm having an issue with the {product_purchased}. Please assist._x000a__x000a_If the product is unavailable, call our customer service at 713-723-4545. The first time you purchase and do not receive the right I've tried different settings and configurations on my {product_purchased}, but the issue persists."/>
    <x v="1"/>
    <s v="Another church great themselves fund enjoy bar let."/>
    <x v="1"/>
    <s v="Social media"/>
    <d v="2023-06-01T02:44:00"/>
    <x v="594"/>
    <n v="1"/>
    <m/>
    <n v="1"/>
    <n v="0"/>
    <n v="1"/>
    <s v=""/>
  </r>
  <r>
    <n v="1807"/>
    <s v="Edward Hughes"/>
    <s v="christopherhickman@example.org"/>
    <n v="59"/>
    <s v="Female"/>
    <s v="MacBook Pro"/>
    <x v="65"/>
    <x v="4"/>
    <s v="Account access"/>
    <s v="I've forgotten my password for my {product_purchased} account, and the password reset option is not working. How can I recover my account? This is an active issue, so see my FAQ here._x000a__x000a_How can I find The issue I'm facing is intermittent. Sometimes it works fine, but other times it acts up unexpectedly."/>
    <x v="1"/>
    <s v="Forward along true nice spring gun close."/>
    <x v="3"/>
    <s v="Phone"/>
    <d v="2023-06-01T12:57:01"/>
    <x v="595"/>
    <n v="5"/>
    <m/>
    <n v="1"/>
    <n v="0"/>
    <n v="0"/>
    <s v=""/>
  </r>
  <r>
    <n v="1808"/>
    <s v="Melissa Bowman"/>
    <s v="jackrodriguez@example.org"/>
    <n v="48"/>
    <s v="Male"/>
    <s v="Apple AirPods"/>
    <x v="96"/>
    <x v="1"/>
    <s v="Battery life"/>
    <s v="I'm having an issue with the {product_purchased}. Please assist._x000a__x000a__x000a_The product is not currently available. This item is not currently available for purchase. I need assistance as soon as possible because it's affecting my work and productivity."/>
    <x v="1"/>
    <s v="Town reason federal week organization."/>
    <x v="3"/>
    <s v="Phone"/>
    <d v="2023-06-01T02:25:02"/>
    <x v="596"/>
    <n v="5"/>
    <m/>
    <n v="1"/>
    <n v="0"/>
    <n v="0"/>
    <s v=""/>
  </r>
  <r>
    <n v="1809"/>
    <s v="Amber Cherry"/>
    <s v="ismith@example.net"/>
    <n v="51"/>
    <s v="Male"/>
    <s v="Microsoft Xbox Controller"/>
    <x v="217"/>
    <x v="4"/>
    <s v="Delivery problem"/>
    <s v="I'm having an issue with the {product_purchased}. Please assist. A refund is not required to complete the purchase._x000a__x000a_* The following may occur once you have tried to send a package to a third party: your order was I've performed a factory reset on my {product_purchased}, hoping it would resolve the problem, but it didn't help."/>
    <x v="0"/>
    <m/>
    <x v="3"/>
    <s v="Phone"/>
    <d v="2023-06-01T15:37:04"/>
    <x v="0"/>
    <m/>
    <m/>
    <n v="0"/>
    <n v="1"/>
    <n v="0"/>
    <s v=""/>
  </r>
  <r>
    <n v="1810"/>
    <s v="Darlene Thompson"/>
    <s v="arthur50@example.com"/>
    <n v="69"/>
    <s v="Male"/>
    <s v="LG Washing Machine"/>
    <x v="595"/>
    <x v="4"/>
    <s v="Installation support"/>
    <s v="I'm having an issue with the {product_purchased}. Please assist. Thank you._x000a__x000a_4. It says it will be delivered at the address in the US from your destination. Please make sure you understand the exact amount required. I've performed a factory reset on my {product_purchased}, hoping it would resolve the problem, but it didn't help."/>
    <x v="0"/>
    <m/>
    <x v="2"/>
    <s v="Social media"/>
    <d v="2023-06-01T20:41:06"/>
    <x v="0"/>
    <m/>
    <m/>
    <n v="0"/>
    <n v="1"/>
    <n v="0"/>
    <s v=""/>
  </r>
  <r>
    <n v="1811"/>
    <s v="Sandy Rivas"/>
    <s v="carl84@example.com"/>
    <n v="61"/>
    <s v="Male"/>
    <s v="Dyson Vacuum Cleaner"/>
    <x v="651"/>
    <x v="1"/>
    <s v="Installation support"/>
    <s v="I've accidentally deleted important data from my {product_purchased}. Is there any way to recover the deleted files? I need them urgently. This site is broken...._x000a__x000a__x000a_&quot;As of 1.7.0, we recommend you use I'm using the original charger that came with my {product_purchased}, but it's not charging properly."/>
    <x v="2"/>
    <m/>
    <x v="1"/>
    <s v="Social media"/>
    <m/>
    <x v="0"/>
    <m/>
    <m/>
    <n v="0"/>
    <n v="1"/>
    <n v="0"/>
    <s v=""/>
  </r>
  <r>
    <n v="1812"/>
    <s v="Rachel Wright"/>
    <s v="shannonlester@example.net"/>
    <n v="32"/>
    <s v="Other"/>
    <s v="Sony 4K HDR TV"/>
    <x v="272"/>
    <x v="3"/>
    <s v="Display issue"/>
    <s v="I'm having an issue with the {product_purchased}. Please assist._x000a__x000a_Please feel free to add in anything you would like._x000a__x000a_Product Number:_x000a__x000a_Product Number_x000a__x000a_Product Code:_x000a__x000a_Shipping_x000a__x000a_Package I've followed the troubleshooting steps mentioned in the user manual, but the issue persists."/>
    <x v="2"/>
    <m/>
    <x v="2"/>
    <s v="Chat"/>
    <m/>
    <x v="0"/>
    <m/>
    <m/>
    <n v="0"/>
    <n v="1"/>
    <n v="0"/>
    <s v=""/>
  </r>
  <r>
    <n v="1813"/>
    <s v="Robert Adams"/>
    <s v="lauramacias@example.com"/>
    <n v="61"/>
    <s v="Female"/>
    <s v="Samsung Soundbar"/>
    <x v="477"/>
    <x v="1"/>
    <s v="Software bug"/>
    <s v="I'm having an issue with the {product_purchased}. Please assist.REF[/li] I've recently updated the firmware of my {product_purchased}, and the issue started happening afterward. Could it be related to the update?"/>
    <x v="1"/>
    <s v="Program whom four near our design."/>
    <x v="0"/>
    <s v="Email"/>
    <d v="2023-06-01T03:06:09"/>
    <x v="597"/>
    <n v="5"/>
    <n v="1"/>
    <n v="1"/>
    <n v="0"/>
    <n v="0"/>
    <n v="1"/>
  </r>
  <r>
    <n v="1814"/>
    <s v="Charles Kelly"/>
    <s v="williamstewart@example.com"/>
    <n v="69"/>
    <s v="Male"/>
    <s v="Google Pixel"/>
    <x v="446"/>
    <x v="1"/>
    <s v="Payment issue"/>
    <s v="I'm having an issue with the {product_purchased}. Please assist._x000a__x000a_{product_selected}. You will receive a email within a few days with an error if the product is not available._x000a__x000a_{product_not_ I'm using the original charger that came with my {product_purchased}, but it's not charging properly."/>
    <x v="0"/>
    <m/>
    <x v="2"/>
    <s v="Phone"/>
    <d v="2023-05-31T22:37:11"/>
    <x v="0"/>
    <m/>
    <m/>
    <n v="0"/>
    <n v="1"/>
    <n v="0"/>
    <s v=""/>
  </r>
  <r>
    <n v="1815"/>
    <s v="Eddie Stewart"/>
    <s v="stewartblake@example.com"/>
    <n v="28"/>
    <s v="Male"/>
    <s v="GoPro Action Camera"/>
    <x v="203"/>
    <x v="0"/>
    <s v="Battery life"/>
    <s v="My {product_purchased} is making strange noises and not functioning properly. I suspect there might be a hardware issue. Can you please help me with this? Can you please contact the manufacturer?_x000a__x000a_SgtLlK I've recently updated the firmware of my {product_purchased}, and the issue started happening afterward. Could it be related to the update?"/>
    <x v="2"/>
    <m/>
    <x v="3"/>
    <s v="Social media"/>
    <m/>
    <x v="0"/>
    <m/>
    <m/>
    <n v="0"/>
    <n v="1"/>
    <n v="0"/>
    <s v=""/>
  </r>
  <r>
    <n v="1816"/>
    <s v="Heather Davis"/>
    <s v="joseph45@example.org"/>
    <n v="20"/>
    <s v="Female"/>
    <s v="Roomba Robot Vacuum"/>
    <x v="160"/>
    <x v="1"/>
    <s v="Data loss"/>
    <s v="I've forgotten my password for my {product_purchased} account, and the password reset option is not working. How can I recover my account?_x000a__x000a_If an action was taken to change an account's account number in order to change I've already contacted customer support multiple times, but the issue remains unresolved."/>
    <x v="0"/>
    <m/>
    <x v="3"/>
    <s v="Social media"/>
    <d v="2023-06-01T12:25:13"/>
    <x v="0"/>
    <m/>
    <m/>
    <n v="0"/>
    <n v="1"/>
    <n v="0"/>
    <s v=""/>
  </r>
  <r>
    <n v="1817"/>
    <s v="Roberto Mckinney"/>
    <s v="zcox@example.org"/>
    <n v="70"/>
    <s v="Male"/>
    <s v="Sony Xperia"/>
    <x v="449"/>
    <x v="3"/>
    <s v="Account access"/>
    <s v="I'm facing issues logging into my {product_purchased} account. It says my account is locked. What should I do to unlock it?_x000a__x000a_The first step is to create a new account using your user name or a password you I've tried troubleshooting steps mentioned in the user manual, but the issue persists."/>
    <x v="2"/>
    <m/>
    <x v="0"/>
    <s v="Email"/>
    <m/>
    <x v="0"/>
    <m/>
    <m/>
    <n v="0"/>
    <n v="1"/>
    <n v="0"/>
    <s v=""/>
  </r>
  <r>
    <n v="1818"/>
    <s v="Amy Rodriguez"/>
    <s v="yhamilton@example.com"/>
    <n v="30"/>
    <s v="Other"/>
    <s v="Amazon Kindle"/>
    <x v="256"/>
    <x v="4"/>
    <s v="Product setup"/>
    <s v="I'm having an issue with the {product_purchased}. Please assist._x000a__x000a_If you have a product your account name can match, you can send an email to the seller asking for their name as well as their address. Then create I've followed the troubleshooting steps mentioned in the user manual, but the issue persists."/>
    <x v="0"/>
    <m/>
    <x v="1"/>
    <s v="Social media"/>
    <d v="2023-06-01T19:15:16"/>
    <x v="0"/>
    <m/>
    <m/>
    <n v="0"/>
    <n v="1"/>
    <n v="0"/>
    <s v=""/>
  </r>
  <r>
    <n v="1819"/>
    <s v="Sara Vaughan"/>
    <s v="ltucker@example.com"/>
    <n v="39"/>
    <s v="Male"/>
    <s v="Samsung Soundbar"/>
    <x v="573"/>
    <x v="0"/>
    <s v="Product recommendation"/>
    <s v="I'm having an issue with the {product_purchased}. Please assist._x000a__x000a__x000a_Thanks._x000a__x000a_-R_x000a__x000a__x000a_Thanks:_x000a__x000a_-J_x000a__x000a__x000a_Click again_x000a__x000a_Thank you._x000a__x000a_-B_x000a__x000a__x000a_Thank you I've checked for software updates, and my {product_purchased} is already running the latest version."/>
    <x v="0"/>
    <m/>
    <x v="3"/>
    <s v="Email"/>
    <d v="2023-06-01T07:28:18"/>
    <x v="0"/>
    <m/>
    <m/>
    <n v="0"/>
    <n v="1"/>
    <n v="0"/>
    <s v=""/>
  </r>
  <r>
    <n v="1820"/>
    <s v="Eugene Frazier"/>
    <s v="shelleyjensen@example.net"/>
    <n v="34"/>
    <s v="Male"/>
    <s v="iPhone"/>
    <x v="466"/>
    <x v="0"/>
    <s v="Battery life"/>
    <s v="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
    <x v="1"/>
    <s v="Concern rule quite."/>
    <x v="2"/>
    <s v="Social media"/>
    <d v="2023-06-01T14:16:20"/>
    <x v="598"/>
    <n v="1"/>
    <n v="1"/>
    <n v="1"/>
    <n v="0"/>
    <n v="1"/>
    <n v="1"/>
  </r>
  <r>
    <n v="1821"/>
    <s v="Peter Watts"/>
    <s v="ypierce@example.org"/>
    <n v="54"/>
    <s v="Female"/>
    <s v="LG Washing Machine"/>
    <x v="536"/>
    <x v="1"/>
    <s v="Network problem"/>
    <s v="I'm having an issue with the {product_purchased}. Please assist._x000a__x000a_Product Purchased_x000a__x000a_Product Purchased_x000a__x000a_Product Purchased_x000a__x000a_Product Purchased_x000a__x000a_Product Purchased_x000a__x000a_Product The issue I'm facing is intermittent. Sometimes it works fine, but other times it acts up unexpectedly."/>
    <x v="2"/>
    <m/>
    <x v="3"/>
    <s v="Phone"/>
    <m/>
    <x v="0"/>
    <m/>
    <m/>
    <n v="0"/>
    <n v="1"/>
    <n v="0"/>
    <s v=""/>
  </r>
  <r>
    <n v="1822"/>
    <s v="Cindy Carey"/>
    <s v="wallacejason@example.net"/>
    <n v="62"/>
    <s v="Male"/>
    <s v="Microsoft Office"/>
    <x v="288"/>
    <x v="4"/>
    <s v="Battery life"/>
    <s v="I'm having an issue with the {product_purchased}. Please assist._x000a__x000a_Note : To remove the code, change the value of the [product_purchased]. To enable, change $new_price_by_ I've tried clearing the cache and data for the {product_purchased} app, but the issue persists."/>
    <x v="0"/>
    <m/>
    <x v="1"/>
    <s v="Social media"/>
    <d v="2023-06-01T17:24:23"/>
    <x v="0"/>
    <m/>
    <m/>
    <n v="0"/>
    <n v="1"/>
    <n v="0"/>
    <s v=""/>
  </r>
  <r>
    <n v="1823"/>
    <s v="Michelle Wong"/>
    <s v="ygardner@example.net"/>
    <n v="37"/>
    <s v="Female"/>
    <s v="Fitbit Charge"/>
    <x v="62"/>
    <x v="1"/>
    <s v="Display issue"/>
    <s v="I'm having an issue with the {product_purchased}. Please assist._x000a__x000a_0x7c8fca1b07c6_x000a__x000a_A new color for my Macbook Pro! The new logo doesn't look familiar, I'm unable to find the option to perform the desired action in the {product_purchased}. Could you please guide me through the steps?"/>
    <x v="2"/>
    <m/>
    <x v="2"/>
    <s v="Email"/>
    <m/>
    <x v="0"/>
    <m/>
    <m/>
    <n v="0"/>
    <n v="1"/>
    <n v="0"/>
    <s v=""/>
  </r>
  <r>
    <n v="1824"/>
    <s v="Kayla Flores"/>
    <s v="velasquezphillip@example.com"/>
    <n v="38"/>
    <s v="Other"/>
    <s v="Bose QuietComfort"/>
    <x v="34"/>
    <x v="1"/>
    <s v="Data loss"/>
    <s v="I'm having an issue with the {product_purchased}. Please assist. I've checked for software updates, and my {product_purchased} is already running the latest version."/>
    <x v="2"/>
    <m/>
    <x v="2"/>
    <s v="Phone"/>
    <m/>
    <x v="0"/>
    <m/>
    <m/>
    <n v="0"/>
    <n v="1"/>
    <n v="0"/>
    <s v=""/>
  </r>
  <r>
    <n v="1825"/>
    <s v="Anna Moore"/>
    <s v="dustindouglas@example.net"/>
    <n v="66"/>
    <s v="Female"/>
    <s v="GoPro Hero"/>
    <x v="42"/>
    <x v="0"/>
    <s v="Network problem"/>
    <s v="I'm having an issue with the {product_purchased}. Please assist. Thanks._x000a__x000a_If you need a product for free, please use our support page. Please contact support@vendorsparklabs.com. I've performed a factory reset on my {product_purchased}, hoping it would resolve the problem, but it didn't help."/>
    <x v="1"/>
    <s v="Head politics citizen action."/>
    <x v="2"/>
    <s v="Social media"/>
    <d v="2023-06-01T01:38:27"/>
    <x v="599"/>
    <n v="1"/>
    <n v="5"/>
    <n v="1"/>
    <n v="0"/>
    <n v="1"/>
    <n v="5"/>
  </r>
  <r>
    <n v="1826"/>
    <s v="Angela Humphrey"/>
    <s v="joshua84@example.com"/>
    <n v="55"/>
    <s v="Female"/>
    <s v="Bose SoundLink Speaker"/>
    <x v="373"/>
    <x v="1"/>
    <s v="Hardware issue"/>
    <s v="I'm having an issue with the {product_purchased}. Please assist. Thanks in return.&quot;_x000a__x000a_&quot;Thanks for understanding.&quot;_x000a__x000a_&quot;Thank you for sharing.&quot;_x000a__x000a_&quot;Sorry.&quot;_x000a__x000a_&quot;Please do not forget. Sorry I've checked the device settings and made sure that everything is configured correctly."/>
    <x v="1"/>
    <s v="Any because size far record."/>
    <x v="2"/>
    <s v="Chat"/>
    <d v="2023-06-01T17:06:29"/>
    <x v="600"/>
    <n v="2"/>
    <m/>
    <n v="1"/>
    <n v="0"/>
    <n v="1"/>
    <s v=""/>
  </r>
  <r>
    <n v="1827"/>
    <s v="Regina Copeland"/>
    <s v="charlescooper@example.com"/>
    <n v="31"/>
    <s v="Other"/>
    <s v="Fitbit Charge"/>
    <x v="501"/>
    <x v="2"/>
    <s v="Network problem"/>
    <s v="I'm having an issue with the {product_purchased}. Please assist. I'm experiencing this issue on multiple devices of the same model, so it seems to be a widespread problem."/>
    <x v="0"/>
    <m/>
    <x v="2"/>
    <s v="Email"/>
    <d v="2023-06-01T05:37:29"/>
    <x v="0"/>
    <m/>
    <m/>
    <n v="0"/>
    <n v="1"/>
    <n v="0"/>
    <s v=""/>
  </r>
  <r>
    <n v="1828"/>
    <s v="Lisa Stark"/>
    <s v="daviskathy@example.net"/>
    <n v="63"/>
    <s v="Other"/>
    <s v="Amazon Echo"/>
    <x v="44"/>
    <x v="3"/>
    <s v="Delivery problem"/>
    <s v="My {product_purchased} is making strange noises and not functioning properly. I suspect there might be a hardware issue. Can you please help me with this?_x000a__x000a_I need an example of how to play games without pressing the 'M This problem started occurring after the recent software update. I haven't made any other changes to the device."/>
    <x v="1"/>
    <s v="Community exist free stuff bag."/>
    <x v="0"/>
    <s v="Social media"/>
    <d v="2023-06-01T14:42:30"/>
    <x v="601"/>
    <n v="2"/>
    <m/>
    <n v="1"/>
    <n v="0"/>
    <n v="1"/>
    <s v=""/>
  </r>
  <r>
    <n v="1829"/>
    <s v="Dillon Bennett"/>
    <s v="mary43@example.com"/>
    <n v="41"/>
    <s v="Male"/>
    <s v="Sony PlayStation"/>
    <x v="34"/>
    <x v="0"/>
    <s v="Installation support"/>
    <s v="I'm having an issue with the {product_purchased}. Please assist._x000a__x000a_(This is the last of the sales, not the brand for this product)._x000a__x000a_It might happen when you get the text code, you might get I've checked for software updates, and my {product_purchased} is already running the latest version."/>
    <x v="0"/>
    <m/>
    <x v="1"/>
    <s v="Phone"/>
    <d v="2023-05-31T23:43:31"/>
    <x v="0"/>
    <m/>
    <m/>
    <n v="0"/>
    <n v="1"/>
    <n v="0"/>
    <s v=""/>
  </r>
  <r>
    <n v="1830"/>
    <s v="Sara Hamilton"/>
    <s v="lroberts@example.com"/>
    <n v="23"/>
    <s v="Male"/>
    <s v="PlayStation"/>
    <x v="645"/>
    <x v="3"/>
    <s v="Peripheral compatibility"/>
    <s v="I'm having an issue with the {product_purchased}. Please assist._x000a__x000a_To receive the credit or debit card details and an information about this item and any items you have purchased, please follow this link_x000a__x000a_https://bitco The issue I'm facing is intermittent. Sometimes it works fine, but other times it acts up unexpectedly."/>
    <x v="2"/>
    <m/>
    <x v="3"/>
    <s v="Chat"/>
    <m/>
    <x v="0"/>
    <m/>
    <m/>
    <n v="0"/>
    <n v="1"/>
    <n v="0"/>
    <s v=""/>
  </r>
  <r>
    <n v="1831"/>
    <s v="Shannon Smith"/>
    <s v="lmurray@example.net"/>
    <n v="20"/>
    <s v="Male"/>
    <s v="Nikon D"/>
    <x v="8"/>
    <x v="0"/>
    <s v="Network problem"/>
    <s v="I've recently set up my {product_purchased}, but it fails to connect to any available networks. What steps should I take to troubleshoot this issue?_x000a__x000a__x000a_In my first attempt, I set an account credentials and enabled the I've performed a factory reset on my {product_purchased}, hoping it would resolve the problem, but it didn't help."/>
    <x v="0"/>
    <m/>
    <x v="2"/>
    <s v="Social media"/>
    <d v="2023-05-31T22:34:34"/>
    <x v="0"/>
    <m/>
    <m/>
    <n v="0"/>
    <n v="1"/>
    <n v="0"/>
    <s v=""/>
  </r>
  <r>
    <n v="1832"/>
    <s v="Daniel Stokes"/>
    <s v="drodriguez@example.net"/>
    <n v="55"/>
    <s v="Male"/>
    <s v="Samsung Galaxy"/>
    <x v="86"/>
    <x v="0"/>
    <s v="Battery life"/>
    <s v="My {product_purchased} is making strange noises and not functioning properly. I suspect there might be a hardware issue. Can you please help me with this? Thanks,_x000a__x000a_Andrew_x000a__x000a_Steve_x000a__x000a_Steve_x000a__x000a_Steve, thank I'm concerned about the security of my {product_purchased} and would like to ensure that my data is safe."/>
    <x v="0"/>
    <m/>
    <x v="1"/>
    <s v="Social media"/>
    <d v="2023-06-01T16:50:36"/>
    <x v="0"/>
    <m/>
    <m/>
    <n v="0"/>
    <n v="1"/>
    <n v="0"/>
    <s v=""/>
  </r>
  <r>
    <n v="1833"/>
    <s v="Michelle Nelson"/>
    <s v="benjamin39@example.org"/>
    <n v="64"/>
    <s v="Other"/>
    <s v="Fitbit Charge"/>
    <x v="200"/>
    <x v="2"/>
    <s v="Hardware issue"/>
    <s v="I'm having an issue with the {product_purchased}. Please assist._x000a__x000a_In the U.S._x000a__x000a_C.V.A.M.U.P.A.C.H.C._x000a__x000a_A I've checked the device settings and made sure that everything is configured correctly."/>
    <x v="2"/>
    <m/>
    <x v="1"/>
    <s v="Chat"/>
    <m/>
    <x v="0"/>
    <m/>
    <m/>
    <n v="0"/>
    <n v="1"/>
    <n v="0"/>
    <s v=""/>
  </r>
  <r>
    <n v="1834"/>
    <s v="William Cruz"/>
    <s v="bowen@example.org"/>
    <n v="51"/>
    <s v="Other"/>
    <s v="iPhone"/>
    <x v="488"/>
    <x v="0"/>
    <s v="Product compatibility"/>
    <s v="I'm having an issue with the {product_purchased}. Please assist._x000a__x000a_My phone has no service. Please help._x000a__x000a_My phone has no service. Please help._x000a__x000a_My phone seems to be broken... The { I need assistance as soon as possible because it's affecting my work and productivity."/>
    <x v="2"/>
    <m/>
    <x v="3"/>
    <s v="Chat"/>
    <m/>
    <x v="0"/>
    <m/>
    <m/>
    <n v="0"/>
    <n v="1"/>
    <n v="0"/>
    <s v=""/>
  </r>
  <r>
    <n v="1835"/>
    <s v="Teresa Hayes"/>
    <s v="jacobgarcia@example.com"/>
    <n v="31"/>
    <s v="Female"/>
    <s v="Apple AirPods"/>
    <x v="457"/>
    <x v="3"/>
    <s v="Installation support"/>
    <s v="The {product_purchased} is unable to establish a stable internet connection. It keeps disconnecting intermittently. How can I troubleshoot this network problem? Read more_x000a__x000a_Tests and feedback help determine correct or incorrect configuration of an I've noticed a peculiar error message popping up on my {product_purchased} screen. It says '{error_message}'. What does it mean?"/>
    <x v="2"/>
    <m/>
    <x v="0"/>
    <s v="Social media"/>
    <m/>
    <x v="0"/>
    <m/>
    <m/>
    <n v="0"/>
    <n v="1"/>
    <n v="0"/>
    <s v=""/>
  </r>
  <r>
    <n v="1836"/>
    <s v="Kathleen Richards"/>
    <s v="richard66@example.com"/>
    <n v="51"/>
    <s v="Other"/>
    <s v="LG OLED"/>
    <x v="524"/>
    <x v="0"/>
    <s v="Account access"/>
    <s v="I've noticed a software bug in the {product_purchased} app. It's causing data loss and unexpected errors. How can I resolve this issue?_x000a__x000a_It's important to remember that Microsoft uses a system-wide policy that enables I need assistance as soon as possible because it's affecting my work and productivity."/>
    <x v="1"/>
    <s v="Financial learn history article."/>
    <x v="0"/>
    <s v="Chat"/>
    <d v="2023-05-31T23:15:41"/>
    <x v="602"/>
    <n v="4"/>
    <n v="4"/>
    <n v="1"/>
    <n v="0"/>
    <n v="0"/>
    <n v="4"/>
  </r>
  <r>
    <n v="1837"/>
    <s v="David James"/>
    <s v="skramer@example.com"/>
    <n v="59"/>
    <s v="Male"/>
    <s v="Canon EOS"/>
    <x v="561"/>
    <x v="3"/>
    <s v="Product recommendation"/>
    <s v="I'm unable to access my {product_purchased} account. It keeps displaying an 'Invalid Credentials' error, even though I'm using the correct login information. How can I regain access to my account?_x000a__x000a_I'm I've performed a factory reset on my {product_purchased}, hoping it would resolve the problem, but it didn't help."/>
    <x v="2"/>
    <m/>
    <x v="0"/>
    <s v="Phone"/>
    <m/>
    <x v="0"/>
    <m/>
    <m/>
    <n v="0"/>
    <n v="1"/>
    <n v="0"/>
    <s v=""/>
  </r>
  <r>
    <n v="1838"/>
    <s v="Ashley Spears"/>
    <s v="vanessa03@example.com"/>
    <n v="28"/>
    <s v="Male"/>
    <s v="Bose SoundLink Speaker"/>
    <x v="398"/>
    <x v="1"/>
    <s v="Installation support"/>
    <s v="I'm having an issue with the {product_purchased}. Please assist._x000a__x000a_For more information, please contact:_x000a__x000a_Carmichael Miller_x000a__x000a_E-Mail: carmichael@carmichaelmilberg.com I'm unable to find the option to perform the desired action in the {product_purchased}. Could you please guide me through the steps?"/>
    <x v="1"/>
    <s v="Cut central stand for."/>
    <x v="3"/>
    <s v="Email"/>
    <d v="2023-06-01T16:09:43"/>
    <x v="603"/>
    <n v="5"/>
    <m/>
    <n v="1"/>
    <n v="0"/>
    <n v="0"/>
    <s v=""/>
  </r>
  <r>
    <n v="1839"/>
    <s v="Tina Brown"/>
    <s v="mary24@example.com"/>
    <n v="18"/>
    <s v="Other"/>
    <s v="HP Pavilion"/>
    <x v="357"/>
    <x v="4"/>
    <s v="Software bug"/>
    <s v="I'm having an issue with the {product_purchased}. Please assist._x000a__x000a_The error occurred while loading the form. Please report to system as soon as possible. Please refer to the status of this issue on GitHub._x000a__x000a_Please I need assistance as soon as possible because it's affecting my work and productivity."/>
    <x v="1"/>
    <s v="Turn direction rule kitchen strong health."/>
    <x v="1"/>
    <s v="Chat"/>
    <d v="2023-05-31T23:03:45"/>
    <x v="604"/>
    <n v="4"/>
    <n v="22"/>
    <n v="1"/>
    <n v="0"/>
    <n v="0"/>
    <n v="22"/>
  </r>
  <r>
    <n v="1840"/>
    <s v="Mark Miller"/>
    <s v="jburgess@example.com"/>
    <n v="50"/>
    <s v="Male"/>
    <s v="Dell XPS"/>
    <x v="248"/>
    <x v="4"/>
    <s v="Display issue"/>
    <s v="I'm having an issue with the {product_purchased}. Please assist. The new product can be added at the appropriate time at my discretion._x000a__x000a_When will I receive my product back?_x000a__x000a_I accept return and exchangeogenesis! I've reviewed the troubleshooting steps on the official support website, but they didn't resolve the problem."/>
    <x v="2"/>
    <m/>
    <x v="2"/>
    <s v="Social media"/>
    <m/>
    <x v="0"/>
    <m/>
    <m/>
    <n v="0"/>
    <n v="1"/>
    <n v="0"/>
    <s v=""/>
  </r>
  <r>
    <n v="1841"/>
    <s v="David Lee"/>
    <s v="christopher67@example.net"/>
    <n v="46"/>
    <s v="Female"/>
    <s v="Amazon Echo"/>
    <x v="78"/>
    <x v="0"/>
    <s v="Peripheral compatibility"/>
    <s v="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
    <x v="2"/>
    <m/>
    <x v="3"/>
    <s v="Chat"/>
    <m/>
    <x v="0"/>
    <m/>
    <m/>
    <n v="0"/>
    <n v="1"/>
    <n v="0"/>
    <s v=""/>
  </r>
  <r>
    <n v="1842"/>
    <s v="Victoria Holt"/>
    <s v="randall15@example.com"/>
    <n v="38"/>
    <s v="Other"/>
    <s v="MacBook Pro"/>
    <x v="253"/>
    <x v="2"/>
    <s v="Account access"/>
    <s v="I'm having an issue with the {product_purchased}. Please assist._x000a__x000a_‚Ä¢ Use the &quot;Add me here&quot; dialog to update your cart on my site and to add another cart._x000a__x000a_‚Ä¢ Select all my other options: I've reviewed the troubleshooting steps on the official support website, but they didn't resolve the problem."/>
    <x v="2"/>
    <m/>
    <x v="3"/>
    <s v="Social media"/>
    <m/>
    <x v="0"/>
    <m/>
    <m/>
    <n v="0"/>
    <n v="1"/>
    <n v="0"/>
    <s v=""/>
  </r>
  <r>
    <n v="1843"/>
    <s v="Nathaniel Walls"/>
    <s v="lovehunter@example.net"/>
    <n v="18"/>
    <s v="Female"/>
    <s v="Nikon D"/>
    <x v="149"/>
    <x v="2"/>
    <s v="Product setup"/>
    <s v="I've forgotten my password for my {product_purchased} account, and the password reset option is not working. How can I recover my account?_x000a__x000a_Step 4: Verify password integrity_x000a__x000a_The main thing to do is verify that I've performed a factory reset on my {product_purchased}, hoping it would resolve the problem, but it didn't help."/>
    <x v="2"/>
    <m/>
    <x v="0"/>
    <s v="Chat"/>
    <m/>
    <x v="0"/>
    <m/>
    <m/>
    <n v="0"/>
    <n v="1"/>
    <n v="0"/>
    <s v=""/>
  </r>
  <r>
    <n v="1844"/>
    <s v="April Clark"/>
    <s v="villarrealmark@example.net"/>
    <n v="49"/>
    <s v="Female"/>
    <s v="Samsung Galaxy"/>
    <x v="200"/>
    <x v="2"/>
    <s v="Network problem"/>
    <s v="There seems to be a glitch in the {product_purchased} software. It freezes frequently, making it difficult to use. Can you please provide a solution? :)_x000a__x000a_This is just a placeholder. What else can we do? I've noticed a peculiar error message popping up on my {product_purchased} screen. It says '{error_message}'. What does it mean?"/>
    <x v="2"/>
    <m/>
    <x v="2"/>
    <s v="Phone"/>
    <m/>
    <x v="0"/>
    <m/>
    <m/>
    <n v="0"/>
    <n v="1"/>
    <n v="0"/>
    <s v=""/>
  </r>
  <r>
    <n v="1845"/>
    <s v="Johnathan Meadows"/>
    <s v="deleonlindsey@example.com"/>
    <n v="60"/>
    <s v="Female"/>
    <s v="Canon EOS"/>
    <x v="333"/>
    <x v="1"/>
    <s v="Network problem"/>
    <s v="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
    <x v="2"/>
    <m/>
    <x v="0"/>
    <s v="Email"/>
    <m/>
    <x v="0"/>
    <m/>
    <m/>
    <n v="0"/>
    <n v="1"/>
    <n v="0"/>
    <s v=""/>
  </r>
  <r>
    <n v="1846"/>
    <s v="Mike Hansen"/>
    <s v="upadilla@example.net"/>
    <n v="38"/>
    <s v="Other"/>
    <s v="Amazon Echo"/>
    <x v="265"/>
    <x v="3"/>
    <s v="Display issue"/>
    <s v="I'm having an issue with the {product_purchased}. Please assist._x000a__x000a_My experience with this is that you have to specify what name the order form on the order form contains._x000a__x000a_Here's the basic setup for each order I rely heavily on my {product_purchased} for my daily tasks, and this issue is hindering my productivity."/>
    <x v="1"/>
    <s v="Southern shake above court really three month."/>
    <x v="1"/>
    <s v="Phone"/>
    <d v="2023-06-01T12:11:55"/>
    <x v="605"/>
    <n v="4"/>
    <m/>
    <n v="1"/>
    <n v="0"/>
    <n v="0"/>
    <s v=""/>
  </r>
  <r>
    <n v="1847"/>
    <s v="Jorge Willis"/>
    <s v="jenniferkoch@example.org"/>
    <n v="27"/>
    <s v="Male"/>
    <s v="Microsoft Xbox Controller"/>
    <x v="30"/>
    <x v="0"/>
    <s v="Product setup"/>
    <s v="I'm having an issue with the {product_purchased}. Please assist._x000a__x000a_Here is a little video about what has happened and the problem with this one._x000a__x000a_Here is an updated example._x000a__x000a_How are you feeling? I'm concerned about the security of my {product_purchased} and would like to ensure that my data is safe."/>
    <x v="1"/>
    <s v="President fly today affect allow rise place."/>
    <x v="2"/>
    <s v="Chat"/>
    <d v="2023-06-01T18:12:57"/>
    <x v="606"/>
    <n v="3"/>
    <m/>
    <n v="1"/>
    <n v="0"/>
    <n v="0"/>
    <s v=""/>
  </r>
  <r>
    <n v="1848"/>
    <s v="Tammie Carter"/>
    <s v="achen@example.com"/>
    <n v="58"/>
    <s v="Other"/>
    <s v="GoPro Action Camera"/>
    <x v="141"/>
    <x v="0"/>
    <s v="Hardware issue"/>
    <s v="I'm having an issue with the {product_purchased}. Please assist. It is too much of an effort to get a better score for your app. If I try this again it might be a different issue._x000a__x000a_6. It I've followed the troubleshooting steps mentioned in the user manual, but the issue persists."/>
    <x v="2"/>
    <m/>
    <x v="0"/>
    <s v="Chat"/>
    <m/>
    <x v="0"/>
    <m/>
    <m/>
    <n v="0"/>
    <n v="1"/>
    <n v="0"/>
    <s v=""/>
  </r>
  <r>
    <n v="1849"/>
    <s v="Taylor Powell"/>
    <s v="moorelisa@example.org"/>
    <n v="35"/>
    <s v="Male"/>
    <s v="Nest Thermostat"/>
    <x v="377"/>
    <x v="2"/>
    <s v="Payment issue"/>
    <s v="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
    <x v="2"/>
    <m/>
    <x v="3"/>
    <s v="Phone"/>
    <m/>
    <x v="0"/>
    <m/>
    <m/>
    <n v="0"/>
    <n v="1"/>
    <n v="0"/>
    <s v=""/>
  </r>
  <r>
    <n v="1850"/>
    <s v="Bruce Thomas MD"/>
    <s v="vhancock@example.org"/>
    <n v="49"/>
    <s v="Male"/>
    <s v="Dyson Vacuum Cleaner"/>
    <x v="34"/>
    <x v="1"/>
    <s v="Payment issue"/>
    <s v="I've recently set up my {product_purchased}, but it fails to connect to any available networks. What steps should I take to troubleshoot this issue?_x000a__x000a_As of this update, the problem we're experiencing is based on I've checked the device settings and made sure that everything is configured correctly."/>
    <x v="2"/>
    <m/>
    <x v="1"/>
    <s v="Phone"/>
    <m/>
    <x v="0"/>
    <m/>
    <m/>
    <n v="0"/>
    <n v="1"/>
    <n v="0"/>
    <s v=""/>
  </r>
  <r>
    <n v="1851"/>
    <s v="Ana Medina"/>
    <s v="joshuafrancis@example.net"/>
    <n v="56"/>
    <s v="Male"/>
    <s v="Google Pixel"/>
    <x v="640"/>
    <x v="3"/>
    <s v="Hardware issue"/>
    <s v="I'm having an issue with the {product_purchased}. Please assist. I'm concerned about the security of my {product_purchased} and would like to ensure that my data is safe."/>
    <x v="0"/>
    <m/>
    <x v="3"/>
    <s v="Email"/>
    <d v="2023-06-01T10:57:01"/>
    <x v="0"/>
    <m/>
    <m/>
    <n v="0"/>
    <n v="1"/>
    <n v="0"/>
    <s v=""/>
  </r>
  <r>
    <n v="1852"/>
    <s v="James Santos"/>
    <s v="aaron49@example.org"/>
    <n v="22"/>
    <s v="Other"/>
    <s v="Amazon Kindle"/>
    <x v="380"/>
    <x v="2"/>
    <s v="Peripheral compatibility"/>
    <s v="I'm having an issue with the {product_purchased}. Please assist._x000a__x000a_I have purchased an {product_purchased}. Please assist._x000a__x000a_This product is not available for purchase. To access the sales list, log I've reviewed the troubleshooting steps on the official support website, but they didn't resolve the problem."/>
    <x v="2"/>
    <m/>
    <x v="3"/>
    <s v="Phone"/>
    <m/>
    <x v="0"/>
    <m/>
    <m/>
    <n v="0"/>
    <n v="1"/>
    <n v="0"/>
    <s v=""/>
  </r>
  <r>
    <n v="1853"/>
    <s v="Brandon Hall"/>
    <s v="jhubbard@example.com"/>
    <n v="67"/>
    <s v="Female"/>
    <s v="Sony 4K HDR TV"/>
    <x v="647"/>
    <x v="0"/>
    <s v="Battery life"/>
    <s v="I'm having an issue with the {product_purchased}. Please assist. &quot;_x000a__x000a_&quot; When we have an error such as &quot;No product is sold&quot;, it means they cannot receive your order from us. &quot;_x000a__x000a_&quot; If you I've noticed a sudden decrease in battery life on my {product_purchased}. It used to last much longer."/>
    <x v="1"/>
    <s v="Stop participant can kind relate."/>
    <x v="1"/>
    <s v="Phone"/>
    <d v="2023-06-01T00:05:05"/>
    <x v="607"/>
    <n v="2"/>
    <n v="11"/>
    <n v="1"/>
    <n v="0"/>
    <n v="1"/>
    <n v="11"/>
  </r>
  <r>
    <n v="1854"/>
    <s v="Mr. Christopher Martinez"/>
    <s v="cowanfrank@example.net"/>
    <n v="49"/>
    <s v="Other"/>
    <s v="Nest Thermostat"/>
    <x v="412"/>
    <x v="0"/>
    <s v="Product recommendation"/>
    <s v="I'm having an issue with the {product_purchased}. Please assist. It is only reasonable to inform your local authorities that your product has been purchased legally._x000a__x000a_How long does the $5.6 million debt be paid? I'm using the original charger that came with my {product_purchased}, but it's not charging properly."/>
    <x v="1"/>
    <s v="Actually everybody movie send."/>
    <x v="2"/>
    <s v="Phone"/>
    <d v="2023-06-01T19:57:07"/>
    <x v="608"/>
    <n v="2"/>
    <m/>
    <n v="1"/>
    <n v="0"/>
    <n v="1"/>
    <s v=""/>
  </r>
  <r>
    <n v="1855"/>
    <s v="David George"/>
    <s v="kim10@example.com"/>
    <n v="54"/>
    <s v="Male"/>
    <s v="Microsoft Surface"/>
    <x v="7"/>
    <x v="0"/>
    <s v="Cancellation request"/>
    <s v="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
    <x v="0"/>
    <m/>
    <x v="3"/>
    <s v="Social media"/>
    <d v="2023-06-01T14:40:08"/>
    <x v="0"/>
    <m/>
    <m/>
    <n v="0"/>
    <n v="1"/>
    <n v="0"/>
    <s v=""/>
  </r>
  <r>
    <n v="1856"/>
    <s v="Andrea Patterson"/>
    <s v="jeffreyrowland@example.com"/>
    <n v="27"/>
    <s v="Female"/>
    <s v="HP Pavilion"/>
    <x v="576"/>
    <x v="4"/>
    <s v="Cancellation request"/>
    <s v="I'm having an issue with the {product_purchased}. Please assist._x000a__x000a_Purchased a product or a service?_x000a__x000a_Contact the retail store and ask to have it transferred here._x000a__x000a_What's the refund policy you I've performed a factory reset on my {product_purchased}, hoping it would resolve the problem, but it didn't help."/>
    <x v="0"/>
    <m/>
    <x v="2"/>
    <s v="Email"/>
    <d v="2023-06-01T04:34:09"/>
    <x v="0"/>
    <m/>
    <m/>
    <n v="0"/>
    <n v="1"/>
    <n v="0"/>
    <s v=""/>
  </r>
  <r>
    <n v="1857"/>
    <s v="Patrick Smith"/>
    <s v="bradleykeith@example.net"/>
    <n v="25"/>
    <s v="Female"/>
    <s v="Bose QuietComfort"/>
    <x v="61"/>
    <x v="3"/>
    <s v="Cancellation request"/>
    <s v="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
    <x v="0"/>
    <m/>
    <x v="0"/>
    <s v="Phone"/>
    <d v="2023-06-01T02:38:11"/>
    <x v="0"/>
    <m/>
    <m/>
    <n v="0"/>
    <n v="1"/>
    <n v="0"/>
    <s v=""/>
  </r>
  <r>
    <n v="1858"/>
    <s v="Charlene Andrews"/>
    <s v="kreid@example.net"/>
    <n v="45"/>
    <s v="Female"/>
    <s v="Google Nest"/>
    <x v="200"/>
    <x v="0"/>
    <s v="Product recommendation"/>
    <s v="I'm having an issue with the {product_purchased}. Please assist. Thanks!&quot;_x000a__x000a_&quot;No. I'm trying to fix this problem...&quot;_x000a__x000a_&quot;What do you mean? I'm trying to fix it?&quot;_x000a__x000a_&quot; I've checked for any available software updates for my {product_purchased}, but there are none."/>
    <x v="1"/>
    <s v="Song knowledge around couple candidate."/>
    <x v="0"/>
    <s v="Social media"/>
    <d v="2023-06-01T04:23:13"/>
    <x v="609"/>
    <n v="2"/>
    <n v="15"/>
    <n v="1"/>
    <n v="0"/>
    <n v="1"/>
    <n v="15"/>
  </r>
  <r>
    <n v="1859"/>
    <s v="Emily Nunez"/>
    <s v="sbrown@example.com"/>
    <n v="34"/>
    <s v="Male"/>
    <s v="Google Nest"/>
    <x v="154"/>
    <x v="4"/>
    <s v="Payment issue"/>
    <s v="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
    <x v="0"/>
    <m/>
    <x v="2"/>
    <s v="Social media"/>
    <d v="2023-06-01T05:57:14"/>
    <x v="0"/>
    <m/>
    <m/>
    <n v="0"/>
    <n v="1"/>
    <n v="0"/>
    <s v=""/>
  </r>
  <r>
    <n v="1860"/>
    <s v="Frances Riley"/>
    <s v="phelpschristian@example.net"/>
    <n v="20"/>
    <s v="Female"/>
    <s v="Lenovo ThinkPad"/>
    <x v="611"/>
    <x v="4"/>
    <s v="Product compatibility"/>
    <s v="I'm having an issue with the {product_purchased}. Please assist._x000a__x000a_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
    <x v="0"/>
    <m/>
    <x v="0"/>
    <s v="Email"/>
    <d v="2023-06-01T16:17:16"/>
    <x v="0"/>
    <m/>
    <m/>
    <n v="0"/>
    <n v="1"/>
    <n v="0"/>
    <s v=""/>
  </r>
  <r>
    <n v="1861"/>
    <s v="Melissa Burnett"/>
    <s v="thomas54@example.org"/>
    <n v="44"/>
    <s v="Other"/>
    <s v="Fitbit Versa Smartwatch"/>
    <x v="329"/>
    <x v="2"/>
    <s v="Product setup"/>
    <s v="I'm having an issue with the {product_purchased}. Please assist._x000a__x000a_[11/29/2016 2:19:01 PM] [Client thread/INFO] [jewelrycraft2]: Error, tried to add I've noticed a peculiar error message popping up on my {product_purchased} screen. It says '{error_message}'. What does it mean?"/>
    <x v="2"/>
    <m/>
    <x v="3"/>
    <s v="Phone"/>
    <m/>
    <x v="0"/>
    <m/>
    <m/>
    <n v="0"/>
    <n v="1"/>
    <n v="0"/>
    <s v=""/>
  </r>
  <r>
    <n v="1862"/>
    <s v="Renee Carey"/>
    <s v="patricia76@example.net"/>
    <n v="38"/>
    <s v="Male"/>
    <s v="Dyson Vacuum Cleaner"/>
    <x v="323"/>
    <x v="3"/>
    <s v="Hardware issue"/>
    <s v="I'm having an issue with the {product_purchased}. Please assist._x000a__x000a_Please do not sell a product, please try again._x000a__x000a_Do not sell something,please try again or pay to have used again._x000a__x000a_Your I've checked for software updates, and my {product_purchased} is already running the latest version."/>
    <x v="1"/>
    <s v="People present positive seven notice seem blood describe."/>
    <x v="3"/>
    <s v="Chat"/>
    <d v="2023-06-01T21:07:20"/>
    <x v="610"/>
    <n v="5"/>
    <m/>
    <n v="1"/>
    <n v="0"/>
    <n v="0"/>
    <s v=""/>
  </r>
  <r>
    <n v="1863"/>
    <s v="Lisa Moore"/>
    <s v="jessicaevans@example.org"/>
    <n v="53"/>
    <s v="Female"/>
    <s v="Samsung Galaxy"/>
    <x v="391"/>
    <x v="4"/>
    <s v="Refund request"/>
    <s v="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
    <x v="2"/>
    <m/>
    <x v="3"/>
    <s v="Phone"/>
    <m/>
    <x v="0"/>
    <m/>
    <m/>
    <n v="0"/>
    <n v="1"/>
    <n v="0"/>
    <s v=""/>
  </r>
  <r>
    <n v="1864"/>
    <s v="Debra Saunders"/>
    <s v="jonathan45@example.org"/>
    <n v="20"/>
    <s v="Female"/>
    <s v="Adobe Photoshop"/>
    <x v="634"/>
    <x v="2"/>
    <s v="Payment issue"/>
    <s v="I'm having an issue with the {product_purchased}. Please assist._x000a__x000a_0x10d0db5514-0x10d0db59d5-0xd3d6e49f3816-3 I've followed the troubleshooting steps mentioned in the user manual, but the issue persists."/>
    <x v="2"/>
    <m/>
    <x v="1"/>
    <s v="Email"/>
    <m/>
    <x v="0"/>
    <m/>
    <m/>
    <n v="0"/>
    <n v="1"/>
    <n v="0"/>
    <s v=""/>
  </r>
  <r>
    <n v="1865"/>
    <s v="Elizabeth Hamilton"/>
    <s v="gouldmelissa@example.net"/>
    <n v="33"/>
    <s v="Female"/>
    <s v="Sony Xperia"/>
    <x v="254"/>
    <x v="3"/>
    <s v="Account access"/>
    <s v="I'm facing issues logging into my {product_purchased} account. It says my account is locked. What should I do to unlock it?_x000a__x000a_- You can not log into your device's WiFi network, or a device with it I'm worried that the issue might be hardware-related and might require repair or replacement."/>
    <x v="1"/>
    <s v="Maybe oil he set."/>
    <x v="3"/>
    <s v="Phone"/>
    <d v="2023-06-01T06:43:24"/>
    <x v="611"/>
    <n v="3"/>
    <m/>
    <n v="1"/>
    <n v="0"/>
    <n v="0"/>
    <s v=""/>
  </r>
  <r>
    <n v="1866"/>
    <s v="Daniel Rodriguez"/>
    <s v="cliffordwright@example.org"/>
    <n v="36"/>
    <s v="Female"/>
    <s v="Fitbit Versa Smartwatch"/>
    <x v="671"/>
    <x v="0"/>
    <s v="Cancellation request"/>
    <s v="My {product_purchased} crashed, and I lost all the data stored on it. Is there any way to recover the lost data? I've recently updated the firmware of my {product_purchased}, and the issue started happening afterward. Could it be related to the update?"/>
    <x v="1"/>
    <s v="Ground buy realize heavy moment."/>
    <x v="0"/>
    <s v="Chat"/>
    <d v="2023-06-01T13:14:24"/>
    <x v="612"/>
    <n v="4"/>
    <m/>
    <n v="1"/>
    <n v="0"/>
    <n v="0"/>
    <s v=""/>
  </r>
  <r>
    <n v="1867"/>
    <s v="Robert Steele"/>
    <s v="gillespiedarlene@example.net"/>
    <n v="54"/>
    <s v="Other"/>
    <s v="Sony 4K HDR TV"/>
    <x v="454"/>
    <x v="4"/>
    <s v="Software bug"/>
    <s v="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
    <x v="1"/>
    <s v="Or quickly second detail international character more wide."/>
    <x v="1"/>
    <s v="Phone"/>
    <d v="2023-06-01T01:06:25"/>
    <x v="613"/>
    <n v="2"/>
    <n v="0"/>
    <n v="1"/>
    <n v="0"/>
    <n v="1"/>
    <n v="0"/>
  </r>
  <r>
    <n v="1868"/>
    <s v="Adrienne Smith MD"/>
    <s v="timothygonzalez@example.org"/>
    <n v="22"/>
    <s v="Male"/>
    <s v="Nintendo Switch Pro Controller"/>
    <x v="267"/>
    <x v="2"/>
    <s v="Delivery problem"/>
    <s v="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
    <x v="0"/>
    <m/>
    <x v="2"/>
    <s v="Phone"/>
    <d v="2023-06-01T03:43:26"/>
    <x v="0"/>
    <m/>
    <m/>
    <n v="0"/>
    <n v="1"/>
    <n v="0"/>
    <s v=""/>
  </r>
  <r>
    <n v="1869"/>
    <s v="Emily Vasquez"/>
    <s v="seth16@example.org"/>
    <n v="25"/>
    <s v="Male"/>
    <s v="GoPro Action Camera"/>
    <x v="589"/>
    <x v="2"/>
    <s v="Battery life"/>
    <s v="I'm having an issue with the {product_purchased}. Please assist._x000a__x000a_In the meanwhile I'll try to resolve to give the information as well as this for those that do know._x000a__x000a_PS There's a few ways you I've checked the device settings and made sure that everything is configured correctly."/>
    <x v="2"/>
    <m/>
    <x v="3"/>
    <s v="Social media"/>
    <m/>
    <x v="0"/>
    <m/>
    <m/>
    <n v="0"/>
    <n v="1"/>
    <n v="0"/>
    <s v=""/>
  </r>
  <r>
    <n v="1870"/>
    <s v="Wesley Wilson"/>
    <s v="nrodriguez@example.org"/>
    <n v="35"/>
    <s v="Male"/>
    <s v="LG Smart TV"/>
    <x v="296"/>
    <x v="1"/>
    <s v="Hardware issue"/>
    <s v="I'm having an issue with the {product_purchased}. Please assist._x000a__x000a_Product Name: NPSI_x000a__x000a_Price: $5.99_x000a__x000a_Size: 4.95mm_x000a__x000a_Dimensions: 45mm I need assistance as soon as possible because it's affecting my work and productivity."/>
    <x v="2"/>
    <m/>
    <x v="0"/>
    <s v="Email"/>
    <m/>
    <x v="0"/>
    <m/>
    <m/>
    <n v="0"/>
    <n v="1"/>
    <n v="0"/>
    <s v=""/>
  </r>
  <r>
    <n v="1871"/>
    <s v="Kristen Fitzpatrick"/>
    <s v="scunningham@example.net"/>
    <n v="66"/>
    <s v="Male"/>
    <s v="Amazon Kindle"/>
    <x v="572"/>
    <x v="4"/>
    <s v="Payment issue"/>
    <s v="I'm facing issues logging into my {product_purchased} account. It says my account is locked. What should I do to unlock it? Well, what can I do? I've got to go to Cydia and change a few I'm concerned about the security of my {product_purchased} and would like to ensure that my data is safe."/>
    <x v="0"/>
    <m/>
    <x v="3"/>
    <s v="Chat"/>
    <d v="2023-06-01T07:30:31"/>
    <x v="0"/>
    <m/>
    <m/>
    <n v="0"/>
    <n v="1"/>
    <n v="0"/>
    <s v=""/>
  </r>
  <r>
    <n v="1872"/>
    <s v="James Bass"/>
    <s v="jessica61@example.com"/>
    <n v="46"/>
    <s v="Other"/>
    <s v="Nest Thermostat"/>
    <x v="672"/>
    <x v="1"/>
    <s v="Software bug"/>
    <s v="I'm having an issue with the {product_purchased}. Please assist. Thank you! 3_x000a__x000a_Reviewed Using the above description my case is of the same quality as my previous case. 1_x000a__x000a_Reviewed Using the above description (i I'm worried that the issue might be hardware-related and might require repair or replacement."/>
    <x v="0"/>
    <m/>
    <x v="1"/>
    <s v="Phone"/>
    <d v="2023-06-01T00:01:33"/>
    <x v="0"/>
    <m/>
    <m/>
    <n v="0"/>
    <n v="1"/>
    <n v="0"/>
    <s v=""/>
  </r>
  <r>
    <n v="1873"/>
    <s v="Martha Rodriguez"/>
    <s v="haley71@example.org"/>
    <n v="67"/>
    <s v="Female"/>
    <s v="Roomba Robot Vacuum"/>
    <x v="673"/>
    <x v="1"/>
    <s v="Peripheral compatibility"/>
    <s v="I'm having an issue with the {product_purchased}. Please assist._x000a__x000a_My gift arrived in the mail with no tracking number, but I got it in the mail the day after. (This means it was brought to me in I've followed online tutorials and community forums to troubleshoot the issue, but no luck so far."/>
    <x v="0"/>
    <m/>
    <x v="1"/>
    <s v="Email"/>
    <d v="2023-06-01T04:30:35"/>
    <x v="0"/>
    <m/>
    <m/>
    <n v="0"/>
    <n v="1"/>
    <n v="0"/>
    <s v=""/>
  </r>
  <r>
    <n v="1874"/>
    <s v="Jennifer Lynch"/>
    <s v="srollins@example.com"/>
    <n v="50"/>
    <s v="Other"/>
    <s v="Garmin Forerunner"/>
    <x v="132"/>
    <x v="1"/>
    <s v="Installation support"/>
    <s v="The {product_purchased} is unable to establish a stable internet connection. It keeps disconnecting intermittently. How can I troubleshoot this network problem? How can anyone try to run an exploit which fails?_x000a__x000a_The system does I'm experiencing this issue on multiple devices of the same model, so it seems to be a widespread problem."/>
    <x v="2"/>
    <m/>
    <x v="3"/>
    <s v="Social media"/>
    <m/>
    <x v="0"/>
    <m/>
    <m/>
    <n v="0"/>
    <n v="1"/>
    <n v="0"/>
    <s v=""/>
  </r>
  <r>
    <n v="1875"/>
    <s v="Jaclyn Holland"/>
    <s v="fadams@example.org"/>
    <n v="61"/>
    <s v="Other"/>
    <s v="LG Smart TV"/>
    <x v="562"/>
    <x v="3"/>
    <s v="Hardware issue"/>
    <s v="I'm having an issue with the {product_purchased}. Please assist._x000a__x000a_* Please help me do my best to create a great product and service. When ordering, please include what you paid for and the cost of the product or The issue I'm facing is intermittent. Sometimes it works fine, but other times it acts up unexpectedly."/>
    <x v="0"/>
    <m/>
    <x v="0"/>
    <s v="Email"/>
    <d v="2023-06-01T08:02:38"/>
    <x v="0"/>
    <m/>
    <m/>
    <n v="0"/>
    <n v="1"/>
    <n v="0"/>
    <s v=""/>
  </r>
  <r>
    <n v="1876"/>
    <s v="Adam Lee"/>
    <s v="mwise@example.org"/>
    <n v="43"/>
    <s v="Male"/>
    <s v="Sony PlayStation"/>
    <x v="598"/>
    <x v="3"/>
    <s v="Hardware issue"/>
    <s v="I'm having an issue with the {product_purchased}. Please assist._x000a__x000a_2) Your product will be reviewed for safety prior to shipment. If there is an issue with your product, please include some information of the product of sale I've noticed a peculiar error message popping up on my {product_purchased} screen. It says '{error_message}'. What does it mean?"/>
    <x v="1"/>
    <s v="Reach can north fill."/>
    <x v="1"/>
    <s v="Email"/>
    <d v="2023-06-01T14:29:39"/>
    <x v="614"/>
    <n v="4"/>
    <n v="2"/>
    <n v="1"/>
    <n v="0"/>
    <n v="0"/>
    <n v="2"/>
  </r>
  <r>
    <n v="1877"/>
    <s v="Patrick Hood"/>
    <s v="mary32@example.org"/>
    <n v="60"/>
    <s v="Other"/>
    <s v="Roomba Robot Vacuum"/>
    <x v="406"/>
    <x v="0"/>
    <s v="Display issue"/>
    <s v="I'm having an issue with the {product_purchased}. Please assist._x000a__x000a_Product Description:_x000a__x000a_Nimbus - Quick to Install PC Monitor‚Ñ¢_x000a__x000a_Specifications:_x000a__x000a_Built-In Display (IPS) This problem started occurring after the recent software update. I haven't made any other changes to the device."/>
    <x v="0"/>
    <m/>
    <x v="2"/>
    <s v="Social media"/>
    <d v="2023-05-31T23:03:41"/>
    <x v="0"/>
    <m/>
    <m/>
    <n v="0"/>
    <n v="1"/>
    <n v="0"/>
    <s v=""/>
  </r>
  <r>
    <n v="1878"/>
    <s v="Dustin Martin"/>
    <s v="patrickforbes@example.net"/>
    <n v="43"/>
    <s v="Male"/>
    <s v="LG Smart TV"/>
    <x v="337"/>
    <x v="1"/>
    <s v="Account access"/>
    <s v="I'm having an issue with the {product_purchased}. Please assist. [link]_x000a__x000a_Bundle_x000a__x000a_[URL:=&quot;https://cdnjs.cloudflare.com/ajax/libs/js/1 This problem started occurring after the recent software update. I haven't made any other changes to the device."/>
    <x v="0"/>
    <m/>
    <x v="3"/>
    <s v="Email"/>
    <d v="2023-06-01T13:49:43"/>
    <x v="0"/>
    <m/>
    <m/>
    <n v="0"/>
    <n v="1"/>
    <n v="0"/>
    <s v=""/>
  </r>
  <r>
    <n v="1879"/>
    <s v="Joy Wilson"/>
    <s v="jhardy@example.com"/>
    <n v="32"/>
    <s v="Other"/>
    <s v="Asus ROG"/>
    <x v="674"/>
    <x v="2"/>
    <s v="Peripheral compatibility"/>
    <s v="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
    <x v="2"/>
    <m/>
    <x v="3"/>
    <s v="Chat"/>
    <m/>
    <x v="0"/>
    <m/>
    <m/>
    <n v="0"/>
    <n v="1"/>
    <n v="0"/>
    <s v=""/>
  </r>
  <r>
    <n v="1880"/>
    <s v="Teresa Hines"/>
    <s v="kreeves@example.org"/>
    <n v="23"/>
    <s v="Male"/>
    <s v="MacBook Pro"/>
    <x v="316"/>
    <x v="2"/>
    <s v="Network problem"/>
    <s v="I'm having an issue with the {product_purchased}. Please assist._x000a__x000a_If you have an issue, add an update._x000a__x000a_Also, if you still want this item, here is the listing page you'll need: I rely heavily on my {product_purchased} for my daily tasks, and this issue is hindering my productivity."/>
    <x v="0"/>
    <m/>
    <x v="2"/>
    <s v="Chat"/>
    <d v="2023-06-01T03:27:46"/>
    <x v="0"/>
    <m/>
    <m/>
    <n v="0"/>
    <n v="1"/>
    <n v="0"/>
    <s v=""/>
  </r>
  <r>
    <n v="1881"/>
    <s v="Jason Taylor"/>
    <s v="johndougherty@example.org"/>
    <n v="37"/>
    <s v="Male"/>
    <s v="PlayStation"/>
    <x v="277"/>
    <x v="3"/>
    <s v="Battery life"/>
    <s v="I'm having an issue with the {product_purchased}. Please assist._x000a__x000a_(6) If the customer's name or ID is not on the Product Status Form, there may be an error resulting from a failure to provide customer ID I'm worried that the issue might be hardware-related and might require repair or replacement."/>
    <x v="2"/>
    <m/>
    <x v="1"/>
    <s v="Chat"/>
    <m/>
    <x v="0"/>
    <m/>
    <m/>
    <n v="0"/>
    <n v="1"/>
    <n v="0"/>
    <s v=""/>
  </r>
  <r>
    <n v="1882"/>
    <s v="Brandon Berg"/>
    <s v="ahowe@example.org"/>
    <n v="35"/>
    <s v="Female"/>
    <s v="Samsung Soundbar"/>
    <x v="390"/>
    <x v="1"/>
    <s v="Delivery problem"/>
    <s v="I'm having an issue with the {product_purchased}. Please assist._x000a__x000a_I've been experiencing issue 2 with my phone. If there's a workaround, try doing the following: go to Settings &gt; About phone &gt; Device Management &gt; I've noticed a peculiar error message popping up on my {product_purchased} screen. It says '{error_message}'. What does it mean?"/>
    <x v="0"/>
    <m/>
    <x v="1"/>
    <s v="Email"/>
    <d v="2023-06-01T14:25:50"/>
    <x v="0"/>
    <m/>
    <m/>
    <n v="0"/>
    <n v="1"/>
    <n v="0"/>
    <s v=""/>
  </r>
  <r>
    <n v="1883"/>
    <s v="Sharon Snyder"/>
    <s v="jackieclark@example.net"/>
    <n v="48"/>
    <s v="Female"/>
    <s v="Nintendo Switch Pro Controller"/>
    <x v="102"/>
    <x v="3"/>
    <s v="Installation support"/>
    <s v="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
    <x v="1"/>
    <s v="Action public might color another."/>
    <x v="2"/>
    <s v="Social media"/>
    <d v="2023-06-01T03:02:51"/>
    <x v="615"/>
    <n v="2"/>
    <n v="4"/>
    <n v="1"/>
    <n v="0"/>
    <n v="1"/>
    <n v="4"/>
  </r>
  <r>
    <n v="1884"/>
    <s v="Alexandra Wells"/>
    <s v="daniel57@example.org"/>
    <n v="19"/>
    <s v="Female"/>
    <s v="Bose SoundLink Speaker"/>
    <x v="119"/>
    <x v="1"/>
    <s v="Account access"/>
    <s v="I'm facing issues logging into my {product_purchased} account. It says my account is locked. What should I do to unlock it?_x000a__x000a_If your account is locked, you'll have to complete a new authorization request from your I've already contacted customer support multiple times, but the issue remains unresolved."/>
    <x v="2"/>
    <m/>
    <x v="0"/>
    <s v="Email"/>
    <m/>
    <x v="0"/>
    <m/>
    <m/>
    <n v="0"/>
    <n v="1"/>
    <n v="0"/>
    <s v=""/>
  </r>
  <r>
    <n v="1885"/>
    <s v="Lydia Anderson"/>
    <s v="clee@example.org"/>
    <n v="49"/>
    <s v="Male"/>
    <s v="Bose QuietComfort"/>
    <x v="598"/>
    <x v="4"/>
    <s v="Network problem"/>
    <s v="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
    <x v="1"/>
    <s v="Material activity chair about trip grow two."/>
    <x v="2"/>
    <s v="Email"/>
    <d v="2023-06-01T04:20:52"/>
    <x v="616"/>
    <n v="1"/>
    <n v="7"/>
    <n v="1"/>
    <n v="0"/>
    <n v="1"/>
    <n v="7"/>
  </r>
  <r>
    <n v="1886"/>
    <s v="Jason Hamilton"/>
    <s v="tracy45@example.org"/>
    <n v="38"/>
    <s v="Other"/>
    <s v="LG OLED"/>
    <x v="144"/>
    <x v="4"/>
    <s v="Product setup"/>
    <s v="I'm having an issue with the {product_purchased}. Please assist. I'm worried that the issue might be hardware-related and might require repair or replacement."/>
    <x v="0"/>
    <m/>
    <x v="3"/>
    <s v="Social media"/>
    <d v="2023-06-01T13:31:52"/>
    <x v="0"/>
    <m/>
    <m/>
    <n v="0"/>
    <n v="1"/>
    <n v="0"/>
    <s v=""/>
  </r>
  <r>
    <n v="1887"/>
    <s v="Carol Gallagher"/>
    <s v="christopher34@example.net"/>
    <n v="59"/>
    <s v="Male"/>
    <s v="MacBook Pro"/>
    <x v="621"/>
    <x v="2"/>
    <s v="Product compatibility"/>
    <s v="There seems to be a hardware problem with my {product_purchased}. The screen is flickering, and I'm unable to use it. What should I do? I've tried troubleshooting steps mentioned in the user manual, but the issue persists."/>
    <x v="1"/>
    <s v="Instead set quite just."/>
    <x v="2"/>
    <s v="Chat"/>
    <d v="2023-06-01T03:24:53"/>
    <x v="617"/>
    <n v="1"/>
    <n v="1"/>
    <n v="1"/>
    <n v="0"/>
    <n v="1"/>
    <n v="1"/>
  </r>
  <r>
    <n v="1888"/>
    <s v="Stephen Johnson"/>
    <s v="casekimberly@example.net"/>
    <n v="33"/>
    <s v="Other"/>
    <s v="Nikon D"/>
    <x v="330"/>
    <x v="2"/>
    <s v="Delivery problem"/>
    <s v="I'm having an issue with the {product_purchased}. Please assist._x000a__x000a_How to determine what version of the service is supported by your company_x000a__x000a_Install an account and password._x000a__x000a_Enable user permissions._x000a__x000a_Configure I'm unable to find the option to perform the desired action in the {product_purchased}. Could you please guide me through the steps?"/>
    <x v="1"/>
    <s v="Two most born choice live choice."/>
    <x v="2"/>
    <s v="Chat"/>
    <d v="2023-06-01T00:31:54"/>
    <x v="618"/>
    <n v="2"/>
    <n v="12"/>
    <n v="1"/>
    <n v="0"/>
    <n v="1"/>
    <n v="12"/>
  </r>
  <r>
    <n v="1889"/>
    <s v="Ricky Gibson"/>
    <s v="paul58@example.com"/>
    <n v="22"/>
    <s v="Female"/>
    <s v="Nintendo Switch Pro Controller"/>
    <x v="259"/>
    <x v="3"/>
    <s v="Peripheral compatibility"/>
    <s v="I'm having an issue with the {product_purchased}. Please assist._x000a__x000a_If you can, send the request by using your email or by the PayPal contact form._x000a__x000a_If you're having trouble sending, please open up the I'm unable to find the option to perform the desired action in the {product_purchased}. Could you please guide me through the steps?"/>
    <x v="0"/>
    <m/>
    <x v="3"/>
    <s v="Phone"/>
    <d v="2023-06-01T22:26:56"/>
    <x v="0"/>
    <m/>
    <m/>
    <n v="0"/>
    <n v="1"/>
    <n v="0"/>
    <s v=""/>
  </r>
  <r>
    <n v="1890"/>
    <s v="Jennifer Jordan"/>
    <s v="smartinez@example.org"/>
    <n v="70"/>
    <s v="Other"/>
    <s v="Asus ROG"/>
    <x v="258"/>
    <x v="2"/>
    <s v="Product setup"/>
    <s v="I'm having an issue with the {product_purchased}. Please assist._x000a__x000a_I also don't see a product link with the information you have requested. Please use the contact form, please feel free to reach out into my support form I've followed online tutorials and community forums to troubleshoot the issue, but no luck so far."/>
    <x v="0"/>
    <m/>
    <x v="0"/>
    <s v="Social media"/>
    <d v="2023-06-01T15:22:58"/>
    <x v="0"/>
    <m/>
    <m/>
    <n v="0"/>
    <n v="1"/>
    <n v="0"/>
    <s v=""/>
  </r>
  <r>
    <n v="1891"/>
    <s v="Todd Adkins"/>
    <s v="nfrench@example.org"/>
    <n v="51"/>
    <s v="Female"/>
    <s v="Nest Thermostat"/>
    <x v="303"/>
    <x v="4"/>
    <s v="Hardware issue"/>
    <s v="I'm having an issue with the {product_purchased}. Please assist. This problem started occurring after the recent software update. I haven't made any other changes to the device."/>
    <x v="0"/>
    <m/>
    <x v="1"/>
    <s v="Email"/>
    <d v="2023-06-01T00:03:58"/>
    <x v="0"/>
    <m/>
    <m/>
    <n v="0"/>
    <n v="1"/>
    <n v="0"/>
    <s v=""/>
  </r>
  <r>
    <n v="1892"/>
    <s v="Chelsey Martin"/>
    <s v="ycohen@example.com"/>
    <n v="64"/>
    <s v="Other"/>
    <s v="Nintendo Switch Pro Controller"/>
    <x v="642"/>
    <x v="2"/>
    <s v="Software bug"/>
    <s v="I'm having an issue with the {product_purchased}. Please assist. For more info go to_x000a__x000a_www.c-droidcom.ca&quot;._x000a__x000a_A few weeks back at CES, we had an opportunity to speak with I've tried different settings and configurations on my {product_purchased}, but the issue persists."/>
    <x v="2"/>
    <m/>
    <x v="2"/>
    <s v="Email"/>
    <m/>
    <x v="0"/>
    <m/>
    <m/>
    <n v="0"/>
    <n v="1"/>
    <n v="0"/>
    <s v=""/>
  </r>
  <r>
    <n v="1893"/>
    <s v="Veronica Moore"/>
    <s v="stephenbryant@example.com"/>
    <n v="65"/>
    <s v="Other"/>
    <s v="Nintendo Switch"/>
    <x v="261"/>
    <x v="2"/>
    <s v="Data loss"/>
    <s v="I'm having an issue with the {product_purchased}. Please assist. (and that is why I'm saying this because I've seen a lot of emails from people explaining their problems.)_x000a__x000a_The product and the customer don't exist I've followed the troubleshooting steps mentioned in the user manual, but the issue persists."/>
    <x v="2"/>
    <m/>
    <x v="3"/>
    <s v="Social media"/>
    <m/>
    <x v="0"/>
    <m/>
    <m/>
    <n v="0"/>
    <n v="1"/>
    <n v="0"/>
    <s v=""/>
  </r>
  <r>
    <n v="1894"/>
    <s v="Jacqueline Johnston"/>
    <s v="jennifer77@example.com"/>
    <n v="63"/>
    <s v="Other"/>
    <s v="Amazon Echo"/>
    <x v="232"/>
    <x v="3"/>
    <s v="Payment issue"/>
    <s v="I'm having an issue with the {product_purchased}. Please assist._x000a__x000a_Sorry, thereomicc.com_x000a__x000a_I've been using the site since 2011, and recently been experiencing a significant decrease in sales, it looks like The issue I'm facing is intermittent. Sometimes it works fine, but other times it acts up unexpectedly."/>
    <x v="0"/>
    <m/>
    <x v="1"/>
    <s v="Phone"/>
    <d v="2023-06-01T04:34:04"/>
    <x v="0"/>
    <m/>
    <m/>
    <n v="0"/>
    <n v="1"/>
    <n v="0"/>
    <s v=""/>
  </r>
  <r>
    <n v="1895"/>
    <s v="Joseph Key"/>
    <s v="thomasbrenda@example.com"/>
    <n v="54"/>
    <s v="Female"/>
    <s v="Dell XPS"/>
    <x v="667"/>
    <x v="4"/>
    <s v="Refund request"/>
    <s v="I'm having an issue with the {product_purchased}. Please assist. [20:21:45.] The [code] is '{}': $x = 0x20000000. [20:21:45.] We are I've already contacted customer support multiple times, but the issue remains unresolved."/>
    <x v="2"/>
    <m/>
    <x v="1"/>
    <s v="Email"/>
    <m/>
    <x v="0"/>
    <m/>
    <m/>
    <n v="0"/>
    <n v="1"/>
    <n v="0"/>
    <s v=""/>
  </r>
  <r>
    <n v="1896"/>
    <s v="Brittany Osborne"/>
    <s v="kjones@example.org"/>
    <n v="52"/>
    <s v="Other"/>
    <s v="LG Washing Machine"/>
    <x v="255"/>
    <x v="2"/>
    <s v="Installation support"/>
    <s v="I'm having an issue with the {product_purchased}. Please assist._x000a__x000a_I'm having an issue with the {product_purchased}. Please assist. Please help. Please buy! Please help. Please buy! Please buy I need assistance as soon as possible because it's affecting my work and productivity."/>
    <x v="1"/>
    <s v="Together create suggest same."/>
    <x v="3"/>
    <s v="Chat"/>
    <d v="2023-06-01T22:23:08"/>
    <x v="619"/>
    <n v="3"/>
    <m/>
    <n v="1"/>
    <n v="0"/>
    <n v="0"/>
    <s v=""/>
  </r>
  <r>
    <n v="1897"/>
    <s v="Andrew Tran"/>
    <s v="john33@example.net"/>
    <n v="22"/>
    <s v="Male"/>
    <s v="Canon DSLR Camera"/>
    <x v="671"/>
    <x v="3"/>
    <s v="Peripheral compatibility"/>
    <s v="I'm having an issue with the {product_purchased}. Please assist._x000a__x000a_If you want to purchase the product you will need to create a user account and log into a user account on your web site. Once you have done this I've followed online tutorials and community forums to troubleshoot the issue, but no luck so far."/>
    <x v="1"/>
    <s v="Begin along try summer phone floor party."/>
    <x v="3"/>
    <s v="Social media"/>
    <d v="2023-06-01T16:36:09"/>
    <x v="620"/>
    <n v="3"/>
    <m/>
    <n v="1"/>
    <n v="0"/>
    <n v="0"/>
    <s v=""/>
  </r>
  <r>
    <n v="1898"/>
    <s v="Yesenia Thompson"/>
    <s v="smoran@example.org"/>
    <n v="58"/>
    <s v="Other"/>
    <s v="Canon DSLR Camera"/>
    <x v="175"/>
    <x v="0"/>
    <s v="Cancellation request"/>
    <s v="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
    <x v="1"/>
    <s v="Reason perform professor cost well."/>
    <x v="3"/>
    <s v="Email"/>
    <d v="2023-06-01T21:27:10"/>
    <x v="621"/>
    <n v="3"/>
    <m/>
    <n v="1"/>
    <n v="0"/>
    <n v="0"/>
    <s v=""/>
  </r>
  <r>
    <n v="1899"/>
    <s v="Samantha Anthony"/>
    <s v="justinwagner@example.org"/>
    <n v="24"/>
    <s v="Female"/>
    <s v="Roomba Robot Vacuum"/>
    <x v="669"/>
    <x v="1"/>
    <s v="Peripheral compatibility"/>
    <s v="I'm having an issue with the {product_purchased}. Please assist._x000a__x000a__x000a_[ID: 1]_x000a__x000a__x000a_[CUSTOM]_x000a__x000a_Ricardo &quot;Glad to see you're not on a break.&quot; I'm worried that the issue might be hardware-related and might require repair or replacement."/>
    <x v="0"/>
    <m/>
    <x v="0"/>
    <s v="Social media"/>
    <d v="2023-06-01T19:23:12"/>
    <x v="0"/>
    <m/>
    <m/>
    <n v="0"/>
    <n v="1"/>
    <n v="0"/>
    <s v=""/>
  </r>
  <r>
    <n v="1900"/>
    <s v="Jessica Ford"/>
    <s v="newtonbruce@example.org"/>
    <n v="22"/>
    <s v="Other"/>
    <s v="Microsoft Xbox Controller"/>
    <x v="131"/>
    <x v="4"/>
    <s v="Hardware issue"/>
    <s v="I'm having an issue with the {product_purchased}. Please assist._x000a__x000a_Add to cart Price: $20.00_x000a__x000a_Add to Wishlist_x000a__x000a_Add to cart_x000a__x000a_Add to Wishlist_x000a__x000a_Add to cart I need assistance as soon as possible because it's affecting my work and productivity."/>
    <x v="0"/>
    <m/>
    <x v="2"/>
    <s v="Email"/>
    <d v="2023-05-31T23:29:14"/>
    <x v="0"/>
    <m/>
    <m/>
    <n v="0"/>
    <n v="1"/>
    <n v="0"/>
    <s v=""/>
  </r>
  <r>
    <n v="1901"/>
    <s v="Thomas Garner"/>
    <s v="anne82@example.com"/>
    <n v="34"/>
    <s v="Male"/>
    <s v="Roomba Robot Vacuum"/>
    <x v="12"/>
    <x v="2"/>
    <s v="Battery life"/>
    <s v="I'm having an issue with the {product_purchased}. Please assist._x000a__x000a_Thank you for your patience. I need assistance as soon as possible because it's affecting my work and productivity."/>
    <x v="0"/>
    <m/>
    <x v="1"/>
    <s v="Social media"/>
    <d v="2023-06-01T19:02:15"/>
    <x v="0"/>
    <m/>
    <m/>
    <n v="0"/>
    <n v="1"/>
    <n v="0"/>
    <s v=""/>
  </r>
  <r>
    <n v="1902"/>
    <s v="Kathy Rodriguez"/>
    <s v="banksalexander@example.org"/>
    <n v="35"/>
    <s v="Female"/>
    <s v="Google Pixel"/>
    <x v="33"/>
    <x v="2"/>
    <s v="Peripheral compatibility"/>
    <s v="I'm having an issue with the {product_purchased}. Please assist._x000a__x000a__x000a_[08:01:29] [Client thread/INFO]: [CHAT] [Server: I want the package ID to be 'C:\Program Files I need assistance as soon as possible because it's affecting my work and productivity."/>
    <x v="1"/>
    <s v="Law stop cut past generation."/>
    <x v="1"/>
    <s v="Phone"/>
    <d v="2023-06-01T01:57:17"/>
    <x v="622"/>
    <n v="3"/>
    <n v="6"/>
    <n v="1"/>
    <n v="0"/>
    <n v="0"/>
    <n v="6"/>
  </r>
  <r>
    <n v="1903"/>
    <s v="Stephen Williams"/>
    <s v="timothyblackwell@example.com"/>
    <n v="19"/>
    <s v="Other"/>
    <s v="Samsung Soundbar"/>
    <x v="375"/>
    <x v="2"/>
    <s v="Hardware issue"/>
    <s v="I'm having an issue with the {product_purchased}. Please assist._x000a__x000a_SMS, please assist! The issue I'm facing is intermittent. Sometimes it works fine, but other times it acts up unexpectedly."/>
    <x v="1"/>
    <s v="Sea money company."/>
    <x v="3"/>
    <s v="Email"/>
    <d v="2023-06-01T09:47:17"/>
    <x v="623"/>
    <n v="3"/>
    <n v="8"/>
    <n v="1"/>
    <n v="0"/>
    <n v="0"/>
    <n v="8"/>
  </r>
  <r>
    <n v="1904"/>
    <s v="Dustin Brewer"/>
    <s v="othornton@example.org"/>
    <n v="18"/>
    <s v="Other"/>
    <s v="Apple AirPods"/>
    <x v="305"/>
    <x v="3"/>
    <s v="Product recommendation"/>
    <s v="I've forgotten my password for my {product_purchased} account, and the password reset option is not working. How can I recover my account?_x000a__x000a_You can still see a link to your credit score report here at Credit.org I've followed online tutorials and community forums to troubleshoot the issue, but no luck so far."/>
    <x v="0"/>
    <m/>
    <x v="1"/>
    <s v="Social media"/>
    <d v="2023-06-01T18:32:19"/>
    <x v="0"/>
    <m/>
    <m/>
    <n v="0"/>
    <n v="1"/>
    <n v="0"/>
    <s v=""/>
  </r>
  <r>
    <n v="1905"/>
    <s v="Alex Henderson"/>
    <s v="jordanheather@example.org"/>
    <n v="21"/>
    <s v="Male"/>
    <s v="Nikon D"/>
    <x v="387"/>
    <x v="3"/>
    <s v="Data loss"/>
    <s v="I'm encountering a software bug in the {product_purchased}. Whenever I try to perform a specific action, the application crashes. Are there any updates or fixes available?_x000a__x000a_Yes, we have no updates. I have never used this I've performed a factory reset on my {product_purchased}, hoping it would resolve the problem, but it didn't help."/>
    <x v="0"/>
    <m/>
    <x v="1"/>
    <s v="Social media"/>
    <d v="2023-06-01T19:54:19"/>
    <x v="0"/>
    <m/>
    <m/>
    <n v="0"/>
    <n v="1"/>
    <n v="0"/>
    <s v=""/>
  </r>
  <r>
    <n v="1906"/>
    <s v="Cynthia Good"/>
    <s v="randybaxter@example.net"/>
    <n v="34"/>
    <s v="Male"/>
    <s v="GoPro Hero"/>
    <x v="119"/>
    <x v="4"/>
    <s v="Product recommendation"/>
    <s v="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
    <x v="1"/>
    <s v="Defense wonder student city seem street."/>
    <x v="0"/>
    <s v="Chat"/>
    <d v="2023-06-01T07:23:20"/>
    <x v="624"/>
    <n v="4"/>
    <n v="0"/>
    <n v="1"/>
    <n v="0"/>
    <n v="0"/>
    <n v="0"/>
  </r>
  <r>
    <n v="1907"/>
    <s v="Allison King"/>
    <s v="millerchristine@example.net"/>
    <n v="30"/>
    <s v="Male"/>
    <s v="MacBook Pro"/>
    <x v="115"/>
    <x v="0"/>
    <s v="Payment issue"/>
    <s v="I'm having an issue with the {product_purchased}. Please assist._x000a__x000a_{ProductId} : {ProductID}; }_x000a__x000a_// Create a new thread._x000a__x000a_#endregion_x000a_raint_x000a__x000a_// Register an event I've already contacted customer support multiple times, but the issue remains unresolved."/>
    <x v="0"/>
    <m/>
    <x v="2"/>
    <s v="Social media"/>
    <d v="2023-06-01T10:29:22"/>
    <x v="0"/>
    <m/>
    <m/>
    <n v="0"/>
    <n v="1"/>
    <n v="0"/>
    <s v=""/>
  </r>
  <r>
    <n v="1908"/>
    <s v="Dr. Christian Morris"/>
    <s v="leslielynch@example.com"/>
    <n v="35"/>
    <s v="Other"/>
    <s v="LG Smart TV"/>
    <x v="664"/>
    <x v="3"/>
    <s v="Peripheral compatibility"/>
    <s v="I'm having an issue with the {product_purchased}. Please assist. :) The best thing, though, is the number of things you'll need to know to proceed to step 2. The first thing we will need to do is get I've followed the troubleshooting steps mentioned in the user manual, but the issue persists."/>
    <x v="0"/>
    <m/>
    <x v="1"/>
    <s v="Chat"/>
    <d v="2023-06-01T00:23:24"/>
    <x v="0"/>
    <m/>
    <m/>
    <n v="0"/>
    <n v="1"/>
    <n v="0"/>
    <s v=""/>
  </r>
  <r>
    <n v="1909"/>
    <s v="Jennifer Banks"/>
    <s v="fmcneil@example.net"/>
    <n v="53"/>
    <s v="Other"/>
    <s v="Amazon Echo"/>
    <x v="580"/>
    <x v="3"/>
    <s v="Data loss"/>
    <s v="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
    <x v="2"/>
    <m/>
    <x v="0"/>
    <s v="Phone"/>
    <m/>
    <x v="0"/>
    <m/>
    <m/>
    <n v="0"/>
    <n v="1"/>
    <n v="0"/>
    <s v=""/>
  </r>
  <r>
    <n v="1910"/>
    <s v="Sarah Harris"/>
    <s v="sandy98@example.org"/>
    <n v="55"/>
    <s v="Female"/>
    <s v="MacBook Pro"/>
    <x v="349"/>
    <x v="3"/>
    <s v="Cancellation request"/>
    <s v="I'm having an issue with the {product_purchased}. Please assist. ‚Äî I believe this means that I have not found my phone. My previous order of $10 left them with less than $3. I know they didn't want I've tried clearing the cache and data for the {product_purchased} app, but the issue persists."/>
    <x v="0"/>
    <m/>
    <x v="1"/>
    <s v="Chat"/>
    <d v="2023-06-01T20:37:26"/>
    <x v="0"/>
    <m/>
    <m/>
    <n v="0"/>
    <n v="1"/>
    <n v="0"/>
    <s v=""/>
  </r>
  <r>
    <n v="1911"/>
    <s v="Malik Robles"/>
    <s v="jferguson@example.net"/>
    <n v="58"/>
    <s v="Female"/>
    <s v="Nest Thermostat"/>
    <x v="273"/>
    <x v="3"/>
    <s v="Delivery problem"/>
    <s v="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
    <x v="2"/>
    <m/>
    <x v="3"/>
    <s v="Phone"/>
    <m/>
    <x v="0"/>
    <m/>
    <m/>
    <n v="0"/>
    <n v="1"/>
    <n v="0"/>
    <s v=""/>
  </r>
  <r>
    <n v="1912"/>
    <s v="Alan Ford"/>
    <s v="martin46@example.org"/>
    <n v="64"/>
    <s v="Male"/>
    <s v="GoPro Hero"/>
    <x v="506"/>
    <x v="3"/>
    <s v="Refund request"/>
    <s v="I'm having an issue with the {product_purchased}. Please assist. If it's not working, it'll take your credit card number. Be sure to ask us for help (if there are any issues): $39_x000a__x000a__x000a_- I'm not sure if this issue is specific to my device or if others have reported similar problems."/>
    <x v="0"/>
    <m/>
    <x v="1"/>
    <s v="Phone"/>
    <d v="2023-06-01T06:29:29"/>
    <x v="0"/>
    <m/>
    <m/>
    <n v="0"/>
    <n v="1"/>
    <n v="0"/>
    <s v=""/>
  </r>
  <r>
    <n v="1913"/>
    <s v="Edward Watkins"/>
    <s v="seanmiller@example.org"/>
    <n v="67"/>
    <s v="Other"/>
    <s v="Bose QuietComfort"/>
    <x v="542"/>
    <x v="3"/>
    <s v="Installation support"/>
    <s v="There seems to be a glitch in the {product_purchased} software. It freezes frequently, making it difficult to use. Can you please provide a solution?_x000a__x000a_There seems to be a problem in your {product_purchased I've recently updated the firmware of my {product_purchased}, and the issue started happening afterward. Could it be related to the update?"/>
    <x v="0"/>
    <m/>
    <x v="2"/>
    <s v="Chat"/>
    <d v="2023-06-01T07:15:30"/>
    <x v="0"/>
    <m/>
    <m/>
    <n v="0"/>
    <n v="1"/>
    <n v="0"/>
    <s v=""/>
  </r>
  <r>
    <n v="1914"/>
    <s v="Matthew Morales"/>
    <s v="robertsonbryan@example.org"/>
    <n v="34"/>
    <s v="Female"/>
    <s v="Samsung Soundbar"/>
    <x v="82"/>
    <x v="4"/>
    <s v="Hardware issue"/>
    <s v="I'm having an issue with the {product_purchased}. Please assist. This problem started occurring after the recent software update. I haven't made any other changes to the device."/>
    <x v="0"/>
    <m/>
    <x v="1"/>
    <s v="Social media"/>
    <d v="2023-06-01T12:40:30"/>
    <x v="0"/>
    <m/>
    <m/>
    <n v="0"/>
    <n v="1"/>
    <n v="0"/>
    <s v=""/>
  </r>
  <r>
    <n v="1915"/>
    <s v="Jonathan Jones"/>
    <s v="deniseyoung@example.net"/>
    <n v="45"/>
    <s v="Other"/>
    <s v="Microsoft Office"/>
    <x v="118"/>
    <x v="0"/>
    <s v="Refund request"/>
    <s v="I'm having an issue with the {product_purchased}. Please assist..NET is being a big hit by the {product_purchased}. Please assist..NET is being a big hit by the developers. The amount of I'm worried that the issue might be hardware-related and might require repair or replacement."/>
    <x v="0"/>
    <m/>
    <x v="2"/>
    <s v="Social media"/>
    <d v="2023-06-01T14:44:33"/>
    <x v="0"/>
    <m/>
    <m/>
    <n v="0"/>
    <n v="1"/>
    <n v="0"/>
    <s v=""/>
  </r>
  <r>
    <n v="1916"/>
    <s v="Scott Armstrong"/>
    <s v="jessica36@example.com"/>
    <n v="18"/>
    <s v="Female"/>
    <s v="Xbox"/>
    <x v="315"/>
    <x v="4"/>
    <s v="Network problem"/>
    <s v="There seems to be a glitch in the {product_purchased} software. It freezes frequently, making it difficult to use. Can you please provide a solution?_x000a__x000a_If we don't have enough money, then we have to remove all I've already contacted customer support multiple times, but the issue remains unresolved."/>
    <x v="0"/>
    <m/>
    <x v="1"/>
    <s v="Phone"/>
    <d v="2023-05-31T23:39:34"/>
    <x v="0"/>
    <m/>
    <m/>
    <n v="0"/>
    <n v="1"/>
    <n v="0"/>
    <s v=""/>
  </r>
  <r>
    <n v="1917"/>
    <s v="Jillian Hill"/>
    <s v="bradysusan@example.org"/>
    <n v="29"/>
    <s v="Other"/>
    <s v="Lenovo ThinkPad"/>
    <x v="385"/>
    <x v="2"/>
    <s v="Product setup"/>
    <s v="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
    <x v="1"/>
    <s v="Major certainly power guy laugh."/>
    <x v="3"/>
    <s v="Phone"/>
    <d v="2023-06-01T14:51:35"/>
    <x v="625"/>
    <n v="5"/>
    <m/>
    <n v="1"/>
    <n v="0"/>
    <n v="0"/>
    <s v=""/>
  </r>
  <r>
    <n v="1918"/>
    <s v="Dominique Douglas"/>
    <s v="ttran@example.org"/>
    <n v="36"/>
    <s v="Male"/>
    <s v="PlayStation"/>
    <x v="96"/>
    <x v="3"/>
    <s v="Display issue"/>
    <s v="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
    <x v="1"/>
    <s v="Car stock fine room leg thousand resource."/>
    <x v="2"/>
    <s v="Email"/>
    <d v="2023-06-01T19:12:36"/>
    <x v="626"/>
    <n v="3"/>
    <m/>
    <n v="1"/>
    <n v="0"/>
    <n v="0"/>
    <s v=""/>
  </r>
  <r>
    <n v="1919"/>
    <s v="Brittany Gonzalez"/>
    <s v="susan68@example.org"/>
    <n v="28"/>
    <s v="Female"/>
    <s v="Nest Thermostat"/>
    <x v="55"/>
    <x v="3"/>
    <s v="Battery life"/>
    <s v="I'm having an issue with the {product_purchased}. Please assist. Please help support me, and help make this story really go up._x000a__x000a_My name is Alex, and I'm a freelance writer with a passion. I'm using the original charger that came with my {product_purchased}, but it's not charging properly."/>
    <x v="1"/>
    <s v="Perform road safe policy president."/>
    <x v="0"/>
    <s v="Social media"/>
    <d v="2023-06-01T01:46:38"/>
    <x v="627"/>
    <n v="5"/>
    <n v="15"/>
    <n v="1"/>
    <n v="0"/>
    <n v="0"/>
    <n v="15"/>
  </r>
  <r>
    <n v="1920"/>
    <s v="Diane Ward"/>
    <s v="allisonpage@example.net"/>
    <n v="22"/>
    <s v="Male"/>
    <s v="Sony PlayStation"/>
    <x v="292"/>
    <x v="1"/>
    <s v="Battery life"/>
    <s v="The {product_purchased} is unable to establish a stable internet connection. It keeps disconnecting intermittently. How can I troubleshoot this network problem? Connect to the web address:_x000a__x000a_ipstat -x 9.8. I've followed online tutorials and community forums to troubleshoot the issue, but no luck so far."/>
    <x v="1"/>
    <s v="Direction out however Mrs receive media."/>
    <x v="2"/>
    <s v="Chat"/>
    <d v="2023-06-01T10:01:39"/>
    <x v="628"/>
    <n v="2"/>
    <n v="9"/>
    <n v="1"/>
    <n v="0"/>
    <n v="1"/>
    <n v="9"/>
  </r>
  <r>
    <n v="1921"/>
    <s v="Patricia Parker"/>
    <s v="stephanie82@example.org"/>
    <n v="68"/>
    <s v="Other"/>
    <s v="Microsoft Xbox Controller"/>
    <x v="675"/>
    <x v="2"/>
    <s v="Cancellation request"/>
    <s v="I'm having an issue with the {product_purchased}. Please assist. If you can't use it, feel free to look into using it._x000a__x000a_I've run into multiple issues with this package from other users. I haven't I've recently updated the firmware of my {product_purchased}, and the issue started happening afterward. Could it be related to the update?"/>
    <x v="2"/>
    <m/>
    <x v="0"/>
    <s v="Phone"/>
    <m/>
    <x v="0"/>
    <m/>
    <m/>
    <n v="0"/>
    <n v="1"/>
    <n v="0"/>
    <s v=""/>
  </r>
  <r>
    <n v="1922"/>
    <s v="Jamie Williams"/>
    <s v="jonathan42@example.com"/>
    <n v="56"/>
    <s v="Male"/>
    <s v="Fitbit Versa Smartwatch"/>
    <x v="242"/>
    <x v="4"/>
    <s v="Network problem"/>
    <s v="I'm having an issue with the {product_purchased}. Please assist._x000a__x000a_Q. A Product Purchase Order is Not a Buy:_x000a__x000a_Q: When the product has been purchased and has a specified quantity, what is included in I've checked for software updates, and my {product_purchased} is already running the latest version."/>
    <x v="1"/>
    <s v="Ground commercial spring partner."/>
    <x v="0"/>
    <s v="Social media"/>
    <d v="2023-06-01T17:34:43"/>
    <x v="629"/>
    <n v="1"/>
    <m/>
    <n v="1"/>
    <n v="0"/>
    <n v="1"/>
    <s v=""/>
  </r>
  <r>
    <n v="1923"/>
    <s v="Linda Rodriguez"/>
    <s v="mariacruz@example.net"/>
    <n v="42"/>
    <s v="Other"/>
    <s v="Bose SoundLink Speaker"/>
    <x v="324"/>
    <x v="1"/>
    <s v="Software bug"/>
    <s v="I'm having an issue with the {product_purchased}. Please assist._x000a__x000a_‚Ä¢ This is an issue with {product_purchased}. Please assist._x000a__x000a_‚Ä¢ This is an issue with {product_purchased}. I rely heavily on my {product_purchased} for my daily tasks, and this issue is hindering my productivity."/>
    <x v="2"/>
    <m/>
    <x v="1"/>
    <s v="Chat"/>
    <m/>
    <x v="0"/>
    <m/>
    <m/>
    <n v="0"/>
    <n v="1"/>
    <n v="0"/>
    <s v=""/>
  </r>
  <r>
    <n v="1924"/>
    <s v="Lisa Perez"/>
    <s v="shepherdchristopher@example.com"/>
    <n v="57"/>
    <s v="Female"/>
    <s v="Roomba Robot Vacuum"/>
    <x v="644"/>
    <x v="0"/>
    <s v="Installation support"/>
    <s v="I'm having an issue with the {product_purchased}. Please assist._x000a__x000a_There is no such thing as a free lunch for us! We promise you we will give you a great treat, with every single cent we provide, it I've followed online tutorials and community forums to troubleshoot the issue, but no luck so far."/>
    <x v="2"/>
    <m/>
    <x v="0"/>
    <s v="Phone"/>
    <m/>
    <x v="0"/>
    <m/>
    <m/>
    <n v="0"/>
    <n v="1"/>
    <n v="0"/>
    <s v=""/>
  </r>
  <r>
    <n v="1925"/>
    <s v="Jaime Lewis"/>
    <s v="fmoreno@example.org"/>
    <n v="46"/>
    <s v="Male"/>
    <s v="Microsoft Office"/>
    <x v="297"/>
    <x v="0"/>
    <s v="Data loss"/>
    <s v="I'm having an issue with the {product_purchased}. Please assist._x000a__x000a_Please explain what the product is._x000a__x000a_Please explain what the product is._x000a__x000a_Please explain exactly what the product is._x000a__x000a_Please explain exactly I've performed a factory reset on my {product_purchased}, hoping it would resolve the problem, but it didn't help."/>
    <x v="2"/>
    <m/>
    <x v="2"/>
    <s v="Phone"/>
    <m/>
    <x v="0"/>
    <m/>
    <m/>
    <n v="0"/>
    <n v="1"/>
    <n v="0"/>
    <s v=""/>
  </r>
  <r>
    <n v="1926"/>
    <s v="Roberta Kennedy"/>
    <s v="david43@example.org"/>
    <n v="61"/>
    <s v="Other"/>
    <s v="Canon EOS"/>
    <x v="429"/>
    <x v="3"/>
    <s v="Payment issue"/>
    <s v="I'm having an issue with the {product_purchased}. Please assist._x000a__x000a_Product Name: &quot;1-10&quot; Product Price: $22.99 - $35.99_x000a__x000a_Quantity: 9.5_x000a__x000a_Color: I've checked for software updates, and my {product_purchased} is already running the latest version."/>
    <x v="1"/>
    <s v="Career day party support."/>
    <x v="2"/>
    <s v="Chat"/>
    <d v="2023-06-01T07:35:50"/>
    <x v="630"/>
    <n v="1"/>
    <m/>
    <n v="1"/>
    <n v="0"/>
    <n v="1"/>
    <s v=""/>
  </r>
  <r>
    <n v="1927"/>
    <s v="Justin Garcia"/>
    <s v="sandra51@example.org"/>
    <n v="25"/>
    <s v="Female"/>
    <s v="Amazon Kindle"/>
    <x v="149"/>
    <x v="2"/>
    <s v="Data loss"/>
    <s v="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
    <x v="0"/>
    <m/>
    <x v="1"/>
    <s v="Social media"/>
    <d v="2023-06-01T13:37:52"/>
    <x v="0"/>
    <m/>
    <m/>
    <n v="0"/>
    <n v="1"/>
    <n v="0"/>
    <s v=""/>
  </r>
  <r>
    <n v="1928"/>
    <s v="Courtney Shaw"/>
    <s v="luis92@example.org"/>
    <n v="41"/>
    <s v="Female"/>
    <s v="LG Washing Machine"/>
    <x v="647"/>
    <x v="0"/>
    <s v="Account access"/>
    <s v="I'm having an issue with the {product_purchased}. Please assist._x000a__x000a_Please contact me as soon as possible if you need a replacement please (it is almost always a customer support Squarespace response time anyway I am the CEO I've checked for any available software updates for my {product_purchased}, but there are none."/>
    <x v="1"/>
    <s v="Talk despite science various all."/>
    <x v="3"/>
    <s v="Email"/>
    <d v="2023-06-01T10:21:54"/>
    <x v="631"/>
    <n v="5"/>
    <n v="10"/>
    <n v="1"/>
    <n v="0"/>
    <n v="0"/>
    <n v="10"/>
  </r>
  <r>
    <n v="1929"/>
    <s v="Jack Velazquez"/>
    <s v="flemingmichael@example.org"/>
    <n v="31"/>
    <s v="Other"/>
    <s v="Nest Thermostat"/>
    <x v="13"/>
    <x v="3"/>
    <s v="Battery life"/>
    <s v="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
    <x v="2"/>
    <m/>
    <x v="0"/>
    <s v="Email"/>
    <m/>
    <x v="0"/>
    <m/>
    <m/>
    <n v="0"/>
    <n v="1"/>
    <n v="0"/>
    <s v=""/>
  </r>
  <r>
    <n v="1930"/>
    <s v="Daniel Reed"/>
    <s v="mcmillaneric@example.net"/>
    <n v="58"/>
    <s v="Male"/>
    <s v="Amazon Kindle"/>
    <x v="395"/>
    <x v="2"/>
    <s v="Data loss"/>
    <s v="My {product_purchased} crashed, and I lost all the data stored on it. Is there any way to recover the lost data? And is the &quot;data is not readable&quot; really a way to recover lost data?_x000a__x000a__x000a_I I've performed a factory reset on my {product_purchased}, hoping it would resolve the problem, but it didn't help."/>
    <x v="0"/>
    <m/>
    <x v="1"/>
    <s v="Phone"/>
    <d v="2023-06-01T21:27:56"/>
    <x v="0"/>
    <m/>
    <m/>
    <n v="0"/>
    <n v="1"/>
    <n v="0"/>
    <s v=""/>
  </r>
  <r>
    <n v="1931"/>
    <s v="Matthew Evans"/>
    <s v="burnsadam@example.com"/>
    <n v="69"/>
    <s v="Other"/>
    <s v="Bose SoundLink Speaker"/>
    <x v="291"/>
    <x v="1"/>
    <s v="Payment issue"/>
    <s v="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
    <x v="0"/>
    <m/>
    <x v="0"/>
    <s v="Email"/>
    <d v="2023-05-31T23:19:57"/>
    <x v="0"/>
    <m/>
    <m/>
    <n v="0"/>
    <n v="1"/>
    <n v="0"/>
    <s v=""/>
  </r>
  <r>
    <n v="1932"/>
    <s v="James Williams"/>
    <s v="jefferyking@example.org"/>
    <n v="38"/>
    <s v="Male"/>
    <s v="HP Pavilion"/>
    <x v="389"/>
    <x v="2"/>
    <s v="Product compatibility"/>
    <s v="I'm having an issue with the {product_purchased}. Please assist. (Sorry! I am in no way responsible for anything I read on this page.)_x000a__x000a_What is a brand?_x000a__x000a_A brand (or brand name) I've recently updated the firmware of my {product_purchased}, and the issue started happening afterward. Could it be related to the update?"/>
    <x v="0"/>
    <m/>
    <x v="3"/>
    <s v="Email"/>
    <d v="2023-06-01T07:40:59"/>
    <x v="0"/>
    <m/>
    <m/>
    <n v="0"/>
    <n v="1"/>
    <n v="0"/>
    <s v=""/>
  </r>
  <r>
    <n v="1933"/>
    <s v="Debbie Holt"/>
    <s v="lynn02@example.com"/>
    <n v="30"/>
    <s v="Other"/>
    <s v="iPhone"/>
    <x v="289"/>
    <x v="3"/>
    <s v="Battery life"/>
    <s v="I'm having an issue with the {product_purchased}. Please assist. I rely heavily on my {product_purchased} for my daily tasks, and this issue is hindering my productivity."/>
    <x v="1"/>
    <s v="Style surface second religious indicate us."/>
    <x v="2"/>
    <s v="Phone"/>
    <d v="2023-06-01T11:49:59"/>
    <x v="632"/>
    <n v="5"/>
    <n v="4"/>
    <n v="1"/>
    <n v="0"/>
    <n v="0"/>
    <n v="4"/>
  </r>
  <r>
    <n v="1934"/>
    <s v="Fernando Johnson"/>
    <s v="edwardsrobin@example.org"/>
    <n v="39"/>
    <s v="Other"/>
    <s v="Nintendo Switch"/>
    <x v="483"/>
    <x v="0"/>
    <s v="Data loss"/>
    <s v="I'm unable to access my {product_purchased} account. It keeps displaying an 'Invalid Credentials' error, even though I'm using the correct login information. How can I regain access to my account?_x000a__x000a_What are I've performed a factory reset on my {product_purchased}, hoping it would resolve the problem, but it didn't help."/>
    <x v="0"/>
    <m/>
    <x v="3"/>
    <s v="Social media"/>
    <d v="2023-06-01T03:50:00"/>
    <x v="0"/>
    <m/>
    <m/>
    <n v="0"/>
    <n v="1"/>
    <n v="0"/>
    <s v=""/>
  </r>
  <r>
    <n v="1935"/>
    <s v="Mark Good"/>
    <s v="abailey@example.org"/>
    <n v="40"/>
    <s v="Female"/>
    <s v="Canon DSLR Camera"/>
    <x v="642"/>
    <x v="4"/>
    <s v="Account access"/>
    <s v="I'm having an issue with the {product_purchased}. Please assist._x000a__x000a_I'm having an issue with the &quot;I'm not receiving my order&quot; error log. Please assist._x000a__x000a_Please assist._x000a__x000a_I'm having I've followed online tutorials and community forums to troubleshoot the issue, but no luck so far."/>
    <x v="2"/>
    <m/>
    <x v="0"/>
    <s v="Email"/>
    <m/>
    <x v="0"/>
    <m/>
    <m/>
    <n v="0"/>
    <n v="1"/>
    <n v="0"/>
    <s v=""/>
  </r>
  <r>
    <n v="1936"/>
    <s v="Ronald Moore"/>
    <s v="christina34@example.com"/>
    <n v="29"/>
    <s v="Other"/>
    <s v="LG Smart TV"/>
    <x v="115"/>
    <x v="4"/>
    <s v="Battery life"/>
    <s v="I'm having an issue with the {product_purchased}. Please assist._x000a__x000a_I'm having an issue with the {product_purchased}. Please assist._x000a__x000a_I know the product is the product that someone paid with but I'm unable to find the option to perform the desired action in the {product_purchased}. Could you please guide me through the steps?"/>
    <x v="1"/>
    <s v="Road probably either develop watch."/>
    <x v="2"/>
    <s v="Chat"/>
    <d v="2023-06-01T11:06:04"/>
    <x v="82"/>
    <n v="2"/>
    <m/>
    <n v="1"/>
    <n v="0"/>
    <n v="1"/>
    <s v=""/>
  </r>
  <r>
    <n v="1937"/>
    <s v="Pamela Lee"/>
    <s v="wward@example.net"/>
    <n v="34"/>
    <s v="Other"/>
    <s v="Lenovo ThinkPad"/>
    <x v="676"/>
    <x v="4"/>
    <s v="Installation support"/>
    <s v="I'm having an issue with the {product_purchased}. Please assist._x000a__x000a_[email protected]_x000a__x000a_[size=7px]_x000a__x000a_This button opens the message in a new window. You can also share in this chat I need assistance as soon as possible because it's affecting my work and productivity."/>
    <x v="0"/>
    <m/>
    <x v="2"/>
    <s v="Phone"/>
    <d v="2023-06-01T05:28:06"/>
    <x v="0"/>
    <m/>
    <m/>
    <n v="0"/>
    <n v="1"/>
    <n v="0"/>
    <s v=""/>
  </r>
  <r>
    <n v="1938"/>
    <s v="Jennifer Mclean"/>
    <s v="holmesthomas@example.org"/>
    <n v="48"/>
    <s v="Male"/>
    <s v="Dell XPS"/>
    <x v="415"/>
    <x v="4"/>
    <s v="Product recommendation"/>
    <s v="I'm having an issue with the {product_purchased}. Please assist._x000a__x000a_I'm having an issue with the {product_purchased}. Please assist. In the US the company you purchased the original from has a fee of I've followed online tutorials and community forums to troubleshoot the issue, but no luck so far."/>
    <x v="2"/>
    <m/>
    <x v="2"/>
    <s v="Social media"/>
    <m/>
    <x v="0"/>
    <m/>
    <m/>
    <n v="0"/>
    <n v="1"/>
    <n v="0"/>
    <s v=""/>
  </r>
  <r>
    <n v="1939"/>
    <s v="Tina Montgomery"/>
    <s v="maria45@example.com"/>
    <n v="37"/>
    <s v="Other"/>
    <s v="Google Nest"/>
    <x v="41"/>
    <x v="1"/>
    <s v="Product compatibility"/>
    <s v="I'm having an issue with the {product_purchased}. Please assist._x000a__x000a_If you are a supplier with another phone or tablet, please refer to our Contact Us page for specific terms and conditions._x000a__x000a_If you have specific questions I'm not sure if this issue is specific to my device or if others have reported similar problems."/>
    <x v="1"/>
    <s v="Officer view trip."/>
    <x v="0"/>
    <s v="Phone"/>
    <d v="2023-06-01T06:58:09"/>
    <x v="633"/>
    <n v="5"/>
    <n v="0"/>
    <n v="1"/>
    <n v="0"/>
    <n v="0"/>
    <n v="0"/>
  </r>
  <r>
    <n v="1940"/>
    <s v="Evan Medina"/>
    <s v="douglas54@example.com"/>
    <n v="20"/>
    <s v="Female"/>
    <s v="Canon DSLR Camera"/>
    <x v="204"/>
    <x v="3"/>
    <s v="Network problem"/>
    <s v="My {product_purchased} is making strange noises and not functioning properly. I suspect there might be a hardware issue. Can you please help me with this?_x000a__x000a_I cannot provide any further support but to my best knowledge, this system This problem started occurring after the recent software update. I haven't made any other changes to the device."/>
    <x v="0"/>
    <m/>
    <x v="2"/>
    <s v="Phone"/>
    <d v="2023-05-31T22:56:10"/>
    <x v="0"/>
    <m/>
    <m/>
    <n v="0"/>
    <n v="1"/>
    <n v="0"/>
    <s v=""/>
  </r>
  <r>
    <n v="1941"/>
    <s v="George Bowman"/>
    <s v="jessica97@example.net"/>
    <n v="59"/>
    <s v="Female"/>
    <s v="Fitbit Versa Smartwatch"/>
    <x v="210"/>
    <x v="4"/>
    <s v="Payment issue"/>
    <s v="I'm having an issue with the {product_purchased}. Please assist. &quot;}_x000a__x000a_&quot;, {product_name} : &quot; $10,&quot;, {value} : &quot; &quot;, {title} : &quot; $10 &quot;, I've already contacted customer support multiple times, but the issue remains unresolved."/>
    <x v="1"/>
    <s v="Easy both kind heavy eat rest."/>
    <x v="2"/>
    <s v="Social media"/>
    <d v="2023-06-01T19:21:12"/>
    <x v="634"/>
    <n v="5"/>
    <m/>
    <n v="1"/>
    <n v="0"/>
    <n v="0"/>
    <s v=""/>
  </r>
  <r>
    <n v="1942"/>
    <s v="Steven Wilkins"/>
    <s v="kenneth43@example.org"/>
    <n v="64"/>
    <s v="Other"/>
    <s v="Autodesk AutoCAD"/>
    <x v="536"/>
    <x v="4"/>
    <s v="Display issue"/>
    <s v="There seems to be a hardware problem with my {product_purchased}. The screen is flickering, and I'm unable to use it. What should I do?_x000a__x000a_Solution: You should delete the data file &quot;msiexec60 I've followed the troubleshooting steps mentioned in the user manual, but the issue persists."/>
    <x v="2"/>
    <m/>
    <x v="1"/>
    <s v="Email"/>
    <m/>
    <x v="0"/>
    <m/>
    <m/>
    <n v="0"/>
    <n v="1"/>
    <n v="0"/>
    <s v=""/>
  </r>
  <r>
    <n v="1943"/>
    <s v="Brent Andrews"/>
    <s v="fmarshall@example.org"/>
    <n v="58"/>
    <s v="Other"/>
    <s v="Nintendo Switch Pro Controller"/>
    <x v="654"/>
    <x v="2"/>
    <s v="Payment issue"/>
    <s v="I'm having an issue with the {product_purchased}. Please assist. Thank you._x000a__x000a_The product has been successfully tested and verified to work on your product which is great for anyone who can benefit from it_x000a__x000a_With the { I've tried different settings and configurations on my {product_purchased}, but the issue persists."/>
    <x v="0"/>
    <m/>
    <x v="0"/>
    <s v="Chat"/>
    <d v="2023-06-01T02:49:15"/>
    <x v="0"/>
    <m/>
    <m/>
    <n v="0"/>
    <n v="1"/>
    <n v="0"/>
    <s v=""/>
  </r>
  <r>
    <n v="1944"/>
    <s v="Kayla Holland"/>
    <s v="mathewhartman@example.net"/>
    <n v="69"/>
    <s v="Male"/>
    <s v="Amazon Kindle"/>
    <x v="344"/>
    <x v="4"/>
    <s v="Refund request"/>
    <s v="My {product_purchased} is making strange noises and not functioning properly. I suspect there might be a hardware issue. Can you please help me with this? Thanks! I am very grateful for all your support._x000a__x000a_I'll get I've noticed a peculiar error message popping up on my {product_purchased} screen. It says '{error_message}'. What does it mean?"/>
    <x v="0"/>
    <m/>
    <x v="0"/>
    <s v="Phone"/>
    <d v="2023-05-31T22:48:16"/>
    <x v="0"/>
    <m/>
    <m/>
    <n v="0"/>
    <n v="1"/>
    <n v="0"/>
    <s v=""/>
  </r>
  <r>
    <n v="1945"/>
    <s v="Katie Lucas"/>
    <s v="matthew74@example.net"/>
    <n v="43"/>
    <s v="Female"/>
    <s v="Dell XPS"/>
    <x v="280"/>
    <x v="4"/>
    <s v="Account access"/>
    <s v="I'm having an issue with the {product_purchased}. Please assist. It's only $35 now to $59. That's my budget, and I'm a very important customer for Apple.&quot;_x000a__x000a_This isn't just Apple, The issue I'm facing is intermittent. Sometimes it works fine, but other times it acts up unexpectedly."/>
    <x v="1"/>
    <s v="Democratic she form seem itself."/>
    <x v="2"/>
    <s v="Social media"/>
    <d v="2023-06-01T04:11:18"/>
    <x v="635"/>
    <n v="2"/>
    <m/>
    <n v="1"/>
    <n v="0"/>
    <n v="1"/>
    <s v=""/>
  </r>
  <r>
    <n v="1946"/>
    <s v="Michael Hill"/>
    <s v="rosebarbara@example.net"/>
    <n v="43"/>
    <s v="Male"/>
    <s v="Asus ROG"/>
    <x v="557"/>
    <x v="0"/>
    <s v="Battery life"/>
    <s v="I'm having an issue with the {product_purchased}. Please assist._x000a__x000a_The first time I ran an old version of the browser, all I had to do was click the &quot;Buy&quot; button. After that, I did not I'm using the original charger that came with my {product_purchased}, but it's not charging properly."/>
    <x v="2"/>
    <m/>
    <x v="1"/>
    <s v="Social media"/>
    <m/>
    <x v="0"/>
    <m/>
    <m/>
    <n v="0"/>
    <n v="1"/>
    <n v="0"/>
    <s v=""/>
  </r>
  <r>
    <n v="1947"/>
    <s v="Kevin Obrien"/>
    <s v="garyjackson@example.net"/>
    <n v="49"/>
    <s v="Male"/>
    <s v="GoPro Hero"/>
    <x v="48"/>
    <x v="1"/>
    <s v="Battery life"/>
    <s v="I'm facing issues logging into my {product_purchased} account. It says my account is locked. What should I do to unlock it?_x000a__x000a_Step 2: Add your Product ID. I don't know if it's the product I've noticed that the issue occurs consistently when I use a specific feature or application on my {product_purchased}."/>
    <x v="2"/>
    <m/>
    <x v="3"/>
    <s v="Phone"/>
    <m/>
    <x v="0"/>
    <m/>
    <m/>
    <n v="0"/>
    <n v="1"/>
    <n v="0"/>
    <s v=""/>
  </r>
  <r>
    <n v="1948"/>
    <s v="Cassidy Herman"/>
    <s v="smithcathy@example.com"/>
    <n v="48"/>
    <s v="Other"/>
    <s v="Google Nest"/>
    <x v="400"/>
    <x v="1"/>
    <s v="Display issue"/>
    <s v="I'm having an issue with the {product_purchased}. Please assist._x000a__x000a_I am still having problems with the product. Please assist._x000a__x000a_I still have an issue. Please assist._x000a__x000a_I still have an issue with I've recently updated the firmware of my {product_purchased}, and the issue started happening afterward. Could it be related to the update?"/>
    <x v="2"/>
    <m/>
    <x v="3"/>
    <s v="Social media"/>
    <m/>
    <x v="0"/>
    <m/>
    <m/>
    <n v="0"/>
    <n v="1"/>
    <n v="0"/>
    <s v=""/>
  </r>
  <r>
    <n v="1949"/>
    <s v="Kurt Gutierrez"/>
    <s v="hendersonjacob@example.com"/>
    <n v="22"/>
    <s v="Male"/>
    <s v="Amazon Echo"/>
    <x v="349"/>
    <x v="1"/>
    <s v="Payment issue"/>
    <s v="I'm having an issue with the {product_purchased}. Please assist. You can download a replacement, please. I have an issue with the {product_purchased}. Please assist. This problem started occurring after the recent software update. I haven't made any other changes to the device."/>
    <x v="2"/>
    <m/>
    <x v="2"/>
    <s v="Email"/>
    <m/>
    <x v="0"/>
    <m/>
    <m/>
    <n v="0"/>
    <n v="1"/>
    <n v="0"/>
    <s v=""/>
  </r>
  <r>
    <n v="1950"/>
    <s v="Jennifer Weiss"/>
    <s v="monicadiaz@example.org"/>
    <n v="43"/>
    <s v="Other"/>
    <s v="HP Pavilion"/>
    <x v="18"/>
    <x v="2"/>
    <s v="Software bug"/>
    <s v="I'm having an issue with the {product_purchased}. Please assist._x000a__x000a_The product_product_purchased message is the message that when the buyer purchases a product, they click the &quot;Product&quot; button and purchase it from I rely heavily on my {product_purchased} for my daily tasks, and this issue is hindering my productivity."/>
    <x v="1"/>
    <s v="Region amount able stuff well."/>
    <x v="2"/>
    <s v="Chat"/>
    <d v="2023-06-01T01:41:26"/>
    <x v="636"/>
    <n v="2"/>
    <m/>
    <n v="1"/>
    <n v="0"/>
    <n v="1"/>
    <s v=""/>
  </r>
  <r>
    <n v="1951"/>
    <s v="Mrs. Danielle Johnson"/>
    <s v="tdunn@example.net"/>
    <n v="70"/>
    <s v="Female"/>
    <s v="LG Washing Machine"/>
    <x v="565"/>
    <x v="2"/>
    <s v="Software bug"/>
    <s v="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
    <x v="1"/>
    <s v="Check middle my down a before anything meeting."/>
    <x v="2"/>
    <s v="Email"/>
    <d v="2023-06-01T18:31:26"/>
    <x v="637"/>
    <n v="1"/>
    <m/>
    <n v="1"/>
    <n v="0"/>
    <n v="1"/>
    <s v=""/>
  </r>
  <r>
    <n v="1952"/>
    <s v="Frank Russell"/>
    <s v="carmstrong@example.net"/>
    <n v="32"/>
    <s v="Female"/>
    <s v="Nikon D"/>
    <x v="358"/>
    <x v="3"/>
    <s v="Cancellation request"/>
    <s v="I've forgotten my password for my {product_purchased} account, and the password reset option is not working. How can I recover my account?_x000a__x000a_To recover my password, simply enter the following:_x000a__x000a_$ password_re I'm not sure if this issue is specific to my device or if others have reported similar problems."/>
    <x v="2"/>
    <m/>
    <x v="1"/>
    <s v="Chat"/>
    <m/>
    <x v="0"/>
    <m/>
    <m/>
    <n v="0"/>
    <n v="1"/>
    <n v="0"/>
    <s v=""/>
  </r>
  <r>
    <n v="1953"/>
    <s v="Michele Ferrell"/>
    <s v="cantuamber@example.org"/>
    <n v="54"/>
    <s v="Male"/>
    <s v="Bose SoundLink Speaker"/>
    <x v="606"/>
    <x v="4"/>
    <s v="Cancellation request"/>
    <s v="I've noticed a software bug in the {product_purchased} app. It's causing data loss and unexpected errors. How can I resolve this issue?_x000a__x000a_In a previous post, I outlined how you can work around this issue using I've tried troubleshooting steps mentioned in the user manual, but the issue persists."/>
    <x v="0"/>
    <m/>
    <x v="2"/>
    <s v="Chat"/>
    <d v="2023-06-01T17:38:29"/>
    <x v="0"/>
    <m/>
    <m/>
    <n v="0"/>
    <n v="1"/>
    <n v="0"/>
    <s v=""/>
  </r>
  <r>
    <n v="1954"/>
    <s v="Daniel Graham"/>
    <s v="shannon01@example.org"/>
    <n v="40"/>
    <s v="Female"/>
    <s v="Autodesk AutoCAD"/>
    <x v="462"/>
    <x v="3"/>
    <s v="Cancellation request"/>
    <s v="I'm having an issue with the {product_purchased}. Please assist._x000a__x000a_{item_name}_x000a__x000a_&quot;Item ID: &quot;55&quot; by {id}_x000a__x000a_&quot;ID Number: &quot;639&quot; by {name I've noticed a sudden decrease in battery life on my {product_purchased}. It used to last much longer."/>
    <x v="2"/>
    <m/>
    <x v="1"/>
    <s v="Email"/>
    <m/>
    <x v="0"/>
    <m/>
    <m/>
    <n v="0"/>
    <n v="1"/>
    <n v="0"/>
    <s v=""/>
  </r>
  <r>
    <n v="1955"/>
    <s v="Mr. Anthony Booth"/>
    <s v="sthompson@example.com"/>
    <n v="61"/>
    <s v="Other"/>
    <s v="Amazon Kindle"/>
    <x v="527"/>
    <x v="1"/>
    <s v="Product recommendation"/>
    <s v="I'm having an issue with the {product_purchased}. Please assist. If the name of an item listed has not already been listed, please update that information._x000a__x000a_If this information is incorrect, please contact SellerCare or leave a I've noticed a peculiar error message popping up on my {product_purchased} screen. It says '{error_message}'. What does it mean?"/>
    <x v="1"/>
    <s v="Note choose fear season spend garden organization mouth."/>
    <x v="3"/>
    <s v="Phone"/>
    <d v="2023-05-31T22:49:33"/>
    <x v="638"/>
    <n v="5"/>
    <n v="16"/>
    <n v="1"/>
    <n v="0"/>
    <n v="0"/>
    <n v="16"/>
  </r>
  <r>
    <n v="1956"/>
    <s v="Michael Cruz"/>
    <s v="vsanders@example.org"/>
    <n v="37"/>
    <s v="Male"/>
    <s v="Samsung Galaxy"/>
    <x v="323"/>
    <x v="4"/>
    <s v="Hardware issue"/>
    <s v="I'm having an issue with the {product_purchased}. Please assist. This error will be logged. Please enable Javascript to view the error. Error: &lt;string name=&quot;category_details_count&quot; type=&quot;error&quot;&gt; $product_ I've noticed a peculiar error message popping up on my {product_purchased} screen. It says '{error_message}'. What does it mean?"/>
    <x v="0"/>
    <m/>
    <x v="2"/>
    <s v="Chat"/>
    <d v="2023-06-01T15:01:34"/>
    <x v="0"/>
    <m/>
    <m/>
    <n v="0"/>
    <n v="1"/>
    <n v="0"/>
    <s v=""/>
  </r>
  <r>
    <n v="1957"/>
    <s v="Robert Johnson"/>
    <s v="christine65@example.org"/>
    <n v="24"/>
    <s v="Female"/>
    <s v="Canon DSLR Camera"/>
    <x v="495"/>
    <x v="0"/>
    <s v="Software bug"/>
    <s v="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
    <x v="1"/>
    <s v="Option alone write option analysis newspaper."/>
    <x v="3"/>
    <s v="Phone"/>
    <d v="2023-06-01T05:35:36"/>
    <x v="639"/>
    <n v="1"/>
    <n v="3"/>
    <n v="1"/>
    <n v="0"/>
    <n v="1"/>
    <n v="3"/>
  </r>
  <r>
    <n v="1958"/>
    <s v="Krista Martin"/>
    <s v="david65@example.org"/>
    <n v="60"/>
    <s v="Male"/>
    <s v="Bose SoundLink Speaker"/>
    <x v="454"/>
    <x v="4"/>
    <s v="Hardware issue"/>
    <s v="My {product_purchased} crashed, and I lost all the data stored on it. Is there any way to recover the lost data?_x000a__x000a_What if it crashes later?_x000a__x000a_There is no way, and I have no idea I've recently updated the firmware of my {product_purchased}, and the issue started happening afterward. Could it be related to the update?"/>
    <x v="1"/>
    <s v="Want first whether hour student heavy base."/>
    <x v="3"/>
    <s v="Email"/>
    <d v="2023-06-01T06:18:37"/>
    <x v="640"/>
    <n v="3"/>
    <n v="0"/>
    <n v="1"/>
    <n v="0"/>
    <n v="0"/>
    <n v="0"/>
  </r>
  <r>
    <n v="1959"/>
    <s v="Michelle Davidson"/>
    <s v="erinholder@example.net"/>
    <n v="45"/>
    <s v="Other"/>
    <s v="LG Smart TV"/>
    <x v="312"/>
    <x v="2"/>
    <s v="Network problem"/>
    <s v="I'm having an issue with the {product_purchased}. Please assist. Thank you for your assistance. I've already contacted customer support multiple times, but the issue remains unresolved."/>
    <x v="2"/>
    <m/>
    <x v="0"/>
    <s v="Phone"/>
    <m/>
    <x v="0"/>
    <m/>
    <m/>
    <n v="0"/>
    <n v="1"/>
    <n v="0"/>
    <s v=""/>
  </r>
  <r>
    <n v="1960"/>
    <s v="Lauren Weaver"/>
    <s v="paul33@example.com"/>
    <n v="38"/>
    <s v="Male"/>
    <s v="Nest Thermostat"/>
    <x v="195"/>
    <x v="4"/>
    <s v="Display issue"/>
    <s v="I'm having an issue with the {product_purchased}. Please assist. &lt;script type=&quot;text/javascript&quot;&gt;(function() { var c1 = document.getElementById('Product')[1].parentNode; c1. The issue I'm facing is intermittent. Sometimes it works fine, but other times it acts up unexpectedly."/>
    <x v="2"/>
    <m/>
    <x v="2"/>
    <s v="Phone"/>
    <m/>
    <x v="0"/>
    <m/>
    <m/>
    <n v="0"/>
    <n v="1"/>
    <n v="0"/>
    <s v=""/>
  </r>
  <r>
    <n v="1961"/>
    <s v="Charles Anthony"/>
    <s v="nicholsjames@example.com"/>
    <n v="52"/>
    <s v="Female"/>
    <s v="Samsung Galaxy"/>
    <x v="648"/>
    <x v="3"/>
    <s v="Network problem"/>
    <s v="I'm having an issue with the {product_purchased}. Please assist. I received a small quantity last time. Please send out more as requested._x000a__x000a__x000a_I'm ordering 3 jars. So my main concern is: I'll need to I've already contacted customer support multiple times, but the issue remains unresolved."/>
    <x v="0"/>
    <m/>
    <x v="3"/>
    <s v="Chat"/>
    <d v="2023-06-01T01:29:41"/>
    <x v="0"/>
    <m/>
    <m/>
    <n v="0"/>
    <n v="1"/>
    <n v="0"/>
    <s v=""/>
  </r>
  <r>
    <n v="1962"/>
    <s v="Michael King"/>
    <s v="tbutler@example.net"/>
    <n v="31"/>
    <s v="Female"/>
    <s v="Samsung Soundbar"/>
    <x v="74"/>
    <x v="1"/>
    <s v="Product setup"/>
    <s v="I'm having an issue with the {product_purchased}. Please assist._x000a__x000a_1) Re-read all the FAQs in your log box below_x000a__x000a_2) Search for the product for the product on Amazon_x000a__x000a_(or I've already contacted customer support multiple times, but the issue remains unresolved."/>
    <x v="1"/>
    <s v="Base box how including."/>
    <x v="3"/>
    <s v="Chat"/>
    <d v="2023-06-01T05:29:43"/>
    <x v="641"/>
    <n v="1"/>
    <n v="8"/>
    <n v="1"/>
    <n v="0"/>
    <n v="1"/>
    <n v="8"/>
  </r>
  <r>
    <n v="1963"/>
    <s v="Kristen Smith"/>
    <s v="bettymcintyre@example.org"/>
    <n v="67"/>
    <s v="Female"/>
    <s v="LG Washing Machine"/>
    <x v="10"/>
    <x v="0"/>
    <s v="Display issue"/>
    <s v="I'm having an issue with the {product_purchased}. Please assist._x000a__x000a__x000a_If it has to wait for a minute...I want to pay the price you're receiving after receiving it._x000a__x000a_The seller has confirmed the quantity requested I've performed a factory reset on my {product_purchased}, hoping it would resolve the problem, but it didn't help."/>
    <x v="2"/>
    <m/>
    <x v="1"/>
    <s v="Social media"/>
    <m/>
    <x v="0"/>
    <m/>
    <m/>
    <n v="0"/>
    <n v="1"/>
    <n v="0"/>
    <s v=""/>
  </r>
  <r>
    <n v="1964"/>
    <s v="Matthew Roberts"/>
    <s v="rodriguezashley@example.com"/>
    <n v="35"/>
    <s v="Female"/>
    <s v="PlayStation"/>
    <x v="381"/>
    <x v="3"/>
    <s v="Peripheral compatibility"/>
    <s v="I'm having an issue with the {product_purchased}. Please assist._x000a__x000a_You may also want to check the &quot;How To Report a Product Purchase Problem&quot; section._x000a__x000a_You need to select which product to report it on, I'm unable to find the option to perform the desired action in the {product_purchased}. Could you please guide me through the steps?"/>
    <x v="0"/>
    <m/>
    <x v="3"/>
    <s v="Chat"/>
    <d v="2023-06-01T08:39:47"/>
    <x v="0"/>
    <m/>
    <m/>
    <n v="0"/>
    <n v="1"/>
    <n v="0"/>
    <s v=""/>
  </r>
  <r>
    <n v="1965"/>
    <s v="John Martin"/>
    <s v="boydjeffery@example.org"/>
    <n v="42"/>
    <s v="Female"/>
    <s v="Adobe Photoshop"/>
    <x v="112"/>
    <x v="4"/>
    <s v="Cancellation request"/>
    <s v="I'm having an issue with the {product_purchased}. Please assist._x000a__x000a_[17:25:23 AM] Izzy (@iglvzx): what does that count in this event?_x000a__x000a_[17:25:26 AM I've performed a factory reset on my {product_purchased}, hoping it would resolve the problem, but it didn't help."/>
    <x v="0"/>
    <m/>
    <x v="3"/>
    <s v="Phone"/>
    <d v="2023-06-01T20:47:49"/>
    <x v="0"/>
    <m/>
    <m/>
    <n v="0"/>
    <n v="1"/>
    <n v="0"/>
    <s v=""/>
  </r>
  <r>
    <n v="1966"/>
    <s v="Debra Smith"/>
    <s v="brownrebecca@example.net"/>
    <n v="30"/>
    <s v="Female"/>
    <s v="Bose QuietComfort"/>
    <x v="131"/>
    <x v="1"/>
    <s v="Account access"/>
    <s v="I'm having an issue with the {product_purchased}. Please assist._x000a__x000a_Product Description # Product Name / Description of Products In Stock_x000a__x000a_Description of the Item # Description of the Item_x000a__x000a_Description of the Item_x000a__x000a_The I need assistance as soon as possible because it's affecting my work and productivity."/>
    <x v="1"/>
    <s v="Kitchen wife finally common growth peace light."/>
    <x v="3"/>
    <s v="Chat"/>
    <d v="2023-06-01T02:11:51"/>
    <x v="642"/>
    <n v="4"/>
    <m/>
    <n v="1"/>
    <n v="0"/>
    <n v="0"/>
    <s v=""/>
  </r>
  <r>
    <n v="1967"/>
    <s v="Eric Mora"/>
    <s v="xcabrera@example.com"/>
    <n v="23"/>
    <s v="Female"/>
    <s v="Google Nest"/>
    <x v="6"/>
    <x v="3"/>
    <s v="Cancellation request"/>
    <s v="I'm having an issue with the {product_purchased}. Please assist._x000a__x000a_Pricing_x000a__x000a_Gifts are shipped via customs or pick-up at the time of shipping. For US goods, please order shipped via the same I'm concerned about the security of my {product_purchased} and would like to ensure that my data is safe."/>
    <x v="2"/>
    <m/>
    <x v="2"/>
    <s v="Chat"/>
    <m/>
    <x v="0"/>
    <m/>
    <m/>
    <n v="0"/>
    <n v="1"/>
    <n v="0"/>
    <s v=""/>
  </r>
  <r>
    <n v="1968"/>
    <s v="Aaron Pope"/>
    <s v="nwilliams@example.net"/>
    <n v="19"/>
    <s v="Male"/>
    <s v="Amazon Echo"/>
    <x v="263"/>
    <x v="1"/>
    <s v="Refund request"/>
    <s v="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
    <x v="1"/>
    <s v="Friend it but particular edge away."/>
    <x v="0"/>
    <s v="Chat"/>
    <d v="2023-06-01T16:18:54"/>
    <x v="643"/>
    <n v="2"/>
    <m/>
    <n v="1"/>
    <n v="0"/>
    <n v="1"/>
    <s v=""/>
  </r>
  <r>
    <n v="1969"/>
    <s v="Richard Smith"/>
    <s v="erin98@example.net"/>
    <n v="27"/>
    <s v="Other"/>
    <s v="Xbox"/>
    <x v="677"/>
    <x v="2"/>
    <s v="Installation support"/>
    <s v="I'm having an issue with the {product_purchased}. Please assist._x000a__x000a_Thank you for your inquiries._x000a__x000a_Thank you for your assistance._x000a__x000a_Thank you for your assistance._x000a__x000a_If you're having an issue with I've performed a factory reset on my {product_purchased}, hoping it would resolve the problem, but it didn't help."/>
    <x v="0"/>
    <m/>
    <x v="2"/>
    <s v="Phone"/>
    <d v="2023-05-31T23:20:56"/>
    <x v="0"/>
    <m/>
    <m/>
    <n v="0"/>
    <n v="1"/>
    <n v="0"/>
    <s v=""/>
  </r>
  <r>
    <n v="1970"/>
    <s v="Elizabeth Mckenzie"/>
    <s v="shanecharles@example.net"/>
    <n v="20"/>
    <s v="Female"/>
    <s v="Canon DSLR Camera"/>
    <x v="133"/>
    <x v="4"/>
    <s v="Hardware issue"/>
    <s v="I'm having an issue with the {product_purchased}. Please assist. Thanks._x000a__x000a_You can also log in with https://hacks.stackoverflow.com/p/qxc-v-bqd-v I'm using the original charger that came with my {product_purchased}, but it's not charging properly."/>
    <x v="0"/>
    <m/>
    <x v="2"/>
    <s v="Chat"/>
    <d v="2023-06-01T05:31:58"/>
    <x v="0"/>
    <m/>
    <m/>
    <n v="0"/>
    <n v="1"/>
    <n v="0"/>
    <s v=""/>
  </r>
  <r>
    <n v="1971"/>
    <s v="Melissa Howard"/>
    <s v="mendozabryce@example.org"/>
    <n v="20"/>
    <s v="Other"/>
    <s v="Microsoft Surface"/>
    <x v="562"/>
    <x v="0"/>
    <s v="Account access"/>
    <s v="I'm having an issue with the {product_purchased}. Please assist. {product_sub_featured_image} {content}_x000a__x000a_{content}_x000a__x000a_&lt;div style=\&quot;display:block;\&quot;&gt;_x000a__x000a_&lt;div I need assistance as soon as possible because it's affecting my work and productivity."/>
    <x v="0"/>
    <m/>
    <x v="0"/>
    <s v="Phone"/>
    <d v="2023-06-01T22:13:00"/>
    <x v="0"/>
    <m/>
    <m/>
    <n v="0"/>
    <n v="1"/>
    <n v="0"/>
    <s v=""/>
  </r>
  <r>
    <n v="1972"/>
    <s v="Richard Bridges"/>
    <s v="thomasmedina@example.net"/>
    <n v="59"/>
    <s v="Other"/>
    <s v="LG OLED"/>
    <x v="602"/>
    <x v="1"/>
    <s v="Software bug"/>
    <s v="I've encountered a data loss issue with my {product_purchased}. All the files and documents seem to have disappeared. Can you guide me on how to retrieve them?_x000a__x000a_[Update] An external service has managed to scrape all of I've checked the device settings and made sure that everything is configured correctly."/>
    <x v="0"/>
    <m/>
    <x v="2"/>
    <s v="Email"/>
    <d v="2023-06-01T08:17:01"/>
    <x v="0"/>
    <m/>
    <m/>
    <n v="0"/>
    <n v="1"/>
    <n v="0"/>
    <s v=""/>
  </r>
  <r>
    <n v="1973"/>
    <s v="Charles Davis"/>
    <s v="martinerin@example.org"/>
    <n v="37"/>
    <s v="Female"/>
    <s v="Amazon Echo"/>
    <x v="651"/>
    <x v="4"/>
    <s v="Payment issue"/>
    <s v="I'm having an issue with the {product_purchased}. Please assist._x000a__x000a_This is a product made by iWorkLab, which was designed to provide you with a personalized solution to your financial problems_x000a__x000a_This product does not represent I've recently updated the firmware of my {product_purchased}, and the issue started happening afterward. Could it be related to the update?"/>
    <x v="0"/>
    <m/>
    <x v="2"/>
    <s v="Social media"/>
    <d v="2023-05-31T22:55:03"/>
    <x v="0"/>
    <m/>
    <m/>
    <n v="0"/>
    <n v="1"/>
    <n v="0"/>
    <s v=""/>
  </r>
  <r>
    <n v="1974"/>
    <s v="Tiffany Mitchell"/>
    <s v="danny16@example.org"/>
    <n v="20"/>
    <s v="Female"/>
    <s v="Google Nest"/>
    <x v="671"/>
    <x v="3"/>
    <s v="Hardware issue"/>
    <s v="I'm having an issue with the {product_purchased}. Please assist._x000a__x000a_$1700 {product_purchased} &lt;-- I found to this how-to that you can save and sell your new-to-market I've already contacted customer support multiple times, but the issue remains unresolved."/>
    <x v="2"/>
    <m/>
    <x v="2"/>
    <s v="Social media"/>
    <m/>
    <x v="0"/>
    <m/>
    <m/>
    <n v="0"/>
    <n v="1"/>
    <n v="0"/>
    <s v=""/>
  </r>
  <r>
    <n v="1975"/>
    <s v="Wendy Smith"/>
    <s v="robert82@example.net"/>
    <n v="44"/>
    <s v="Female"/>
    <s v="iPhone"/>
    <x v="617"/>
    <x v="3"/>
    <s v="Product setup"/>
    <s v="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
    <x v="0"/>
    <m/>
    <x v="2"/>
    <s v="Chat"/>
    <d v="2023-06-01T21:02:05"/>
    <x v="0"/>
    <m/>
    <m/>
    <n v="0"/>
    <n v="1"/>
    <n v="0"/>
    <s v=""/>
  </r>
  <r>
    <n v="1976"/>
    <s v="Randall Stuart"/>
    <s v="denisedaniel@example.net"/>
    <n v="63"/>
    <s v="Other"/>
    <s v="LG Washing Machine"/>
    <x v="678"/>
    <x v="3"/>
    <s v="Data loss"/>
    <s v="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
    <x v="2"/>
    <m/>
    <x v="2"/>
    <s v="Email"/>
    <m/>
    <x v="0"/>
    <m/>
    <m/>
    <n v="0"/>
    <n v="1"/>
    <n v="0"/>
    <s v=""/>
  </r>
  <r>
    <n v="1977"/>
    <s v="Kimberly Smith"/>
    <s v="carrollmichael@example.com"/>
    <n v="27"/>
    <s v="Female"/>
    <s v="Nintendo Switch Pro Controller"/>
    <x v="578"/>
    <x v="0"/>
    <s v="Software bug"/>
    <s v="I'm having an issue with the {product_purchased}. Please assist._x000a__x000a_QUEEN OF HILLS_x000a__x000a_This is a small but well-placed house. It's about 1,500 sq. ft. and looks I've tried troubleshooting steps mentioned in the user manual, but the issue persists."/>
    <x v="2"/>
    <m/>
    <x v="3"/>
    <s v="Phone"/>
    <m/>
    <x v="0"/>
    <m/>
    <m/>
    <n v="0"/>
    <n v="1"/>
    <n v="0"/>
    <s v=""/>
  </r>
  <r>
    <n v="1978"/>
    <s v="Daniel Boyle"/>
    <s v="ryan35@example.com"/>
    <n v="59"/>
    <s v="Male"/>
    <s v="LG Smart TV"/>
    <x v="679"/>
    <x v="4"/>
    <s v="Account access"/>
    <s v="I'm having an issue with the {product_purchased}. Please assist. I rely heavily on my {product_purchased} for my daily tasks, and this issue is hindering my productivity."/>
    <x v="1"/>
    <s v="My just generation dinner employee."/>
    <x v="2"/>
    <s v="Chat"/>
    <d v="2023-05-31T23:54:08"/>
    <x v="644"/>
    <n v="3"/>
    <n v="17"/>
    <n v="1"/>
    <n v="0"/>
    <n v="0"/>
    <n v="17"/>
  </r>
  <r>
    <n v="1979"/>
    <s v="Tammy Sanchez"/>
    <s v="nandersen@example.com"/>
    <n v="28"/>
    <s v="Male"/>
    <s v="Adobe Photoshop"/>
    <x v="680"/>
    <x v="3"/>
    <s v="Network problem"/>
    <s v="I'm having an issue with the {product_purchased}. Please assist._x000a__x000a_* * *_x000a__x000a_Solutions to problems with product tracking_x000a__x000a_* * *_x000a__x000a__x000a_All of the products included in the package may be listed within I've noticed a peculiar error message popping up on my {product_purchased} screen. It says '{error_message}'. What does it mean?"/>
    <x v="1"/>
    <s v="True trade state inside head imagine no."/>
    <x v="1"/>
    <s v="Email"/>
    <d v="2023-06-01T12:37:09"/>
    <x v="645"/>
    <n v="4"/>
    <m/>
    <n v="1"/>
    <n v="0"/>
    <n v="0"/>
    <s v=""/>
  </r>
  <r>
    <n v="1980"/>
    <s v="Jordan Barker"/>
    <s v="armstrongamanda@example.org"/>
    <n v="66"/>
    <s v="Female"/>
    <s v="Google Nest"/>
    <x v="274"/>
    <x v="1"/>
    <s v="Installation support"/>
    <s v="I'm facing issues logging into my {product_purchased} account. It says my account is locked. What should I do to unlock it?_x000a__x000a_Your Account (ID) or your PIN will unlock my PayPal account. If you use I'm using the original charger that came with my {product_purchased}, but it's not charging properly."/>
    <x v="2"/>
    <m/>
    <x v="1"/>
    <s v="Phone"/>
    <m/>
    <x v="0"/>
    <m/>
    <m/>
    <n v="0"/>
    <n v="1"/>
    <n v="0"/>
    <s v=""/>
  </r>
  <r>
    <n v="1981"/>
    <s v="Charles Taylor"/>
    <s v="patrick33@example.com"/>
    <n v="63"/>
    <s v="Male"/>
    <s v="Nikon D"/>
    <x v="681"/>
    <x v="0"/>
    <s v="Delivery problem"/>
    <s v="I've forgotten my password for my {product_purchased} account, and the password reset option is not working. How can I recover my account?_x000a__x000a_How do I recover my account?_x000a__x000a_What to do?_x000a__x000a_If I've followed online tutorials and community forums to troubleshoot the issue, but no luck so far."/>
    <x v="1"/>
    <s v="Control blood baby through behind car throw relate."/>
    <x v="1"/>
    <s v="Chat"/>
    <d v="2023-06-01T09:04:12"/>
    <x v="646"/>
    <n v="1"/>
    <n v="12"/>
    <n v="1"/>
    <n v="0"/>
    <n v="1"/>
    <n v="12"/>
  </r>
  <r>
    <n v="1982"/>
    <s v="Alejandro Delgado"/>
    <s v="daniel18@example.net"/>
    <n v="49"/>
    <s v="Male"/>
    <s v="Amazon Echo"/>
    <x v="437"/>
    <x v="1"/>
    <s v="Display issue"/>
    <s v="I'm having an issue with the {product_purchased}. Please assist._x000a__x000a_The product being purchased cannot be traded until {product_purchased} is retrieved._x000a__x000a_Sorry, there is a problem processing your request. Please I'm using the original charger that came with my {product_purchased}, but it's not charging properly."/>
    <x v="2"/>
    <m/>
    <x v="2"/>
    <s v="Social media"/>
    <m/>
    <x v="0"/>
    <m/>
    <m/>
    <n v="0"/>
    <n v="1"/>
    <n v="0"/>
    <s v=""/>
  </r>
  <r>
    <n v="1983"/>
    <s v="Sara Acevedo"/>
    <s v="hbauer@example.com"/>
    <n v="47"/>
    <s v="Male"/>
    <s v="Microsoft Xbox Controller"/>
    <x v="606"/>
    <x v="3"/>
    <s v="Data loss"/>
    <s v="I'm having an issue with the {product_purchased}. Please assist._x000a__x000a_Q: Can I take a loan from my employer?_x000a__x000a_A: Yes._x000a__x000a_Q: Where can I find information about a loan, especially I'm worried that the issue might be hardware-related and might require repair or replacement."/>
    <x v="2"/>
    <m/>
    <x v="3"/>
    <s v="Email"/>
    <m/>
    <x v="0"/>
    <m/>
    <m/>
    <n v="0"/>
    <n v="1"/>
    <n v="0"/>
    <s v=""/>
  </r>
  <r>
    <n v="1984"/>
    <s v="John Woods"/>
    <s v="dparsons@example.org"/>
    <n v="59"/>
    <s v="Female"/>
    <s v="LG OLED"/>
    <x v="87"/>
    <x v="3"/>
    <s v="Peripheral compatibility"/>
    <s v="I'm having an issue with the {product_purchased}. Please assist._x000a__x000a_If your product doesn't arrive after 3 business days, please contact the USPS or FedEx._x000a__x000a_If your product cannot be returned after 3 business days, I'm unable to find the option to perform the desired action in the {product_purchased}. Could you please guide me through the steps?"/>
    <x v="2"/>
    <m/>
    <x v="1"/>
    <s v="Chat"/>
    <m/>
    <x v="0"/>
    <m/>
    <m/>
    <n v="0"/>
    <n v="1"/>
    <n v="0"/>
    <s v=""/>
  </r>
  <r>
    <n v="1985"/>
    <s v="Timothy Hernandez"/>
    <s v="johnsondavid@example.org"/>
    <n v="39"/>
    <s v="Female"/>
    <s v="Philips Hue Lights"/>
    <x v="484"/>
    <x v="0"/>
    <s v="Product recommendation"/>
    <s v="I'm having an issue with the {product_purchased}. Please assist._x000a__x000a_For me, the most important thing is being aware of the product you're selling with confidence, and to have a feeling._x000a__x000a_Sometimes, the product I'm not sure if this issue is specific to my device or if others have reported similar problems."/>
    <x v="1"/>
    <s v="Foreign wrong line develop moment seem scene foreign."/>
    <x v="2"/>
    <s v="Email"/>
    <d v="2023-06-01T00:51:19"/>
    <x v="647"/>
    <n v="3"/>
    <n v="9"/>
    <n v="1"/>
    <n v="0"/>
    <n v="0"/>
    <n v="9"/>
  </r>
  <r>
    <n v="1986"/>
    <s v="Monica Curtis"/>
    <s v="timothylarson@example.org"/>
    <n v="34"/>
    <s v="Other"/>
    <s v="Garmin Forerunner"/>
    <x v="682"/>
    <x v="0"/>
    <s v="Delivery problem"/>
    <s v="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
    <x v="2"/>
    <m/>
    <x v="1"/>
    <s v="Social media"/>
    <m/>
    <x v="0"/>
    <m/>
    <m/>
    <n v="0"/>
    <n v="1"/>
    <n v="0"/>
    <s v=""/>
  </r>
  <r>
    <n v="1987"/>
    <s v="Ashley Walker"/>
    <s v="juanmurray@example.net"/>
    <n v="19"/>
    <s v="Female"/>
    <s v="Fitbit Charge"/>
    <x v="607"/>
    <x v="1"/>
    <s v="Delivery problem"/>
    <s v="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
    <x v="0"/>
    <m/>
    <x v="0"/>
    <s v="Chat"/>
    <d v="2023-06-01T11:39:21"/>
    <x v="0"/>
    <m/>
    <m/>
    <n v="0"/>
    <n v="1"/>
    <n v="0"/>
    <s v=""/>
  </r>
  <r>
    <n v="1988"/>
    <s v="Jacqueline Porter"/>
    <s v="christopherwhite@example.com"/>
    <n v="57"/>
    <s v="Male"/>
    <s v="Nikon D"/>
    <x v="224"/>
    <x v="1"/>
    <s v="Data loss"/>
    <s v="There seems to be a glitch in the {product_purchased} software. It freezes frequently, making it difficult to use. Can you please provide a solution? Thank you._x000a__x000a_3 - http://www.craigslist.org I've performed a factory reset on my {product_purchased}, hoping it would resolve the problem, but it didn't help."/>
    <x v="0"/>
    <m/>
    <x v="3"/>
    <s v="Email"/>
    <d v="2023-06-01T00:18:22"/>
    <x v="0"/>
    <m/>
    <m/>
    <n v="0"/>
    <n v="1"/>
    <n v="0"/>
    <s v=""/>
  </r>
  <r>
    <n v="1989"/>
    <s v="Jennifer Stewart"/>
    <s v="barbara82@example.org"/>
    <n v="33"/>
    <s v="Female"/>
    <s v="Fitbit Charge"/>
    <x v="590"/>
    <x v="3"/>
    <s v="Delivery problem"/>
    <s v="I'm facing a problem with my {product_purchased}. The {product_purchased} is not turning on. It was working fine until yesterday, but now it doesn't respond._x000a__x000a__x000a_Doesn't it say, &quot; I've already contacted customer support multiple times, but the issue remains unresolved."/>
    <x v="2"/>
    <m/>
    <x v="1"/>
    <s v="Email"/>
    <m/>
    <x v="0"/>
    <m/>
    <m/>
    <n v="0"/>
    <n v="1"/>
    <n v="0"/>
    <s v=""/>
  </r>
  <r>
    <n v="1990"/>
    <s v="Alyssa Lucas"/>
    <s v="william55@example.net"/>
    <n v="69"/>
    <s v="Female"/>
    <s v="Nest Thermostat"/>
    <x v="39"/>
    <x v="1"/>
    <s v="Hardware issue"/>
    <s v="I'm having an issue with the {product_purchased}. Please assist. If something fails to respond and there is no support or communication, the code will not be updated on the next update._x000a__x000a_- Fix for user-agent not I've followed online tutorials and community forums to troubleshoot the issue, but no luck so far."/>
    <x v="0"/>
    <m/>
    <x v="2"/>
    <s v="Phone"/>
    <d v="2023-06-01T22:27:24"/>
    <x v="0"/>
    <m/>
    <m/>
    <n v="0"/>
    <n v="1"/>
    <n v="0"/>
    <s v=""/>
  </r>
  <r>
    <n v="1991"/>
    <s v="Michael Martin"/>
    <s v="dbush@example.net"/>
    <n v="37"/>
    <s v="Other"/>
    <s v="Dell XPS"/>
    <x v="257"/>
    <x v="1"/>
    <s v="Product recommendation"/>
    <s v="I'm having an issue with the {product_purchased}. Please assist. I've checked for software updates, and my {product_purchased} is already running the latest version."/>
    <x v="0"/>
    <m/>
    <x v="2"/>
    <s v="Social media"/>
    <d v="2023-06-01T04:45:24"/>
    <x v="0"/>
    <m/>
    <m/>
    <n v="0"/>
    <n v="1"/>
    <n v="0"/>
    <s v=""/>
  </r>
  <r>
    <n v="1992"/>
    <s v="Christopher Jones"/>
    <s v="amy03@example.net"/>
    <n v="30"/>
    <s v="Other"/>
    <s v="Sony PlayStation"/>
    <x v="452"/>
    <x v="3"/>
    <s v="Display issue"/>
    <s v="I'm having an issue with the {product_purchased}. Please assist. [22:30:43.711] [Server thread/DEBUG] [FML/]: Located mcmod.info file in file mcmod-1. I'm concerned about the security of my {product_purchased} and would like to ensure that my data is safe."/>
    <x v="1"/>
    <s v="Outside remember cut act democratic lawyer help."/>
    <x v="1"/>
    <s v="Email"/>
    <d v="2023-06-01T15:20:26"/>
    <x v="648"/>
    <n v="2"/>
    <m/>
    <n v="1"/>
    <n v="0"/>
    <n v="1"/>
    <s v=""/>
  </r>
  <r>
    <n v="1993"/>
    <s v="Curtis Payne"/>
    <s v="jorgeburns@example.com"/>
    <n v="64"/>
    <s v="Other"/>
    <s v="Samsung Soundbar"/>
    <x v="683"/>
    <x v="4"/>
    <s v="Hardware issue"/>
    <s v="I'm having an issue with the {product_purchased}. Please assist._x000a__x000a_I'm having a problem with the {product_purchased}. Please assist._x000a__x000a__x000a_Marks &amp; Spencer_x000a__x000a_Gifts from @Marks I've checked for any available software updates for my {product_purchased}, but there are none."/>
    <x v="0"/>
    <m/>
    <x v="0"/>
    <s v="Social media"/>
    <d v="2023-06-01T12:45:28"/>
    <x v="0"/>
    <m/>
    <m/>
    <n v="0"/>
    <n v="1"/>
    <n v="0"/>
    <s v=""/>
  </r>
  <r>
    <n v="1994"/>
    <s v="Diana Howard"/>
    <s v="tbrown@example.net"/>
    <n v="66"/>
    <s v="Male"/>
    <s v="PlayStation"/>
    <x v="177"/>
    <x v="1"/>
    <s v="Delivery problem"/>
    <s v="I'm having an issue with the {product_purchased}. Please assist. # Product # 0x9b3520c1 $49.00 Add_x000a__x000a_Add the package(s) to your Etsy cart. 1_x000a__x000a_The I've noticed a peculiar error message popping up on my {product_purchased} screen. It says '{error_message}'. What does it mean?"/>
    <x v="1"/>
    <s v="Piece decide fly civil."/>
    <x v="3"/>
    <s v="Email"/>
    <d v="2023-06-01T11:55:30"/>
    <x v="649"/>
    <n v="1"/>
    <n v="1"/>
    <n v="1"/>
    <n v="0"/>
    <n v="1"/>
    <n v="1"/>
  </r>
  <r>
    <n v="1995"/>
    <s v="Sarah Jones"/>
    <s v="yjones@example.com"/>
    <n v="68"/>
    <s v="Female"/>
    <s v="Bose SoundLink Speaker"/>
    <x v="211"/>
    <x v="4"/>
    <s v="Peripheral compatibility"/>
    <s v="I'm having an issue with the {product_purchased}. Please assist._x000a__x000a_[14:17:55] [Client thread/ERROR]: [CHAT] G4Z [Nerf]: http://www.reddit.com The issue I'm facing is intermittent. Sometimes it works fine, but other times it acts up unexpectedly."/>
    <x v="1"/>
    <s v="Someone collection seat step conference soon."/>
    <x v="3"/>
    <s v="Chat"/>
    <d v="2023-06-01T11:36:32"/>
    <x v="650"/>
    <n v="4"/>
    <n v="9"/>
    <n v="1"/>
    <n v="0"/>
    <n v="0"/>
    <n v="9"/>
  </r>
  <r>
    <n v="1996"/>
    <s v="Victor Ford"/>
    <s v="noneal@example.net"/>
    <n v="66"/>
    <s v="Female"/>
    <s v="Apple AirPods"/>
    <x v="166"/>
    <x v="0"/>
    <s v="Network problem"/>
    <s v="I'm having an issue with the {product_purchased}. Please assist._x000a__x000a__x000a_All photos by Michael P._x000a__x000a__x000a_The products available are very limited from 10 - 15 items. Prices and availability from Amazon vary slightly so you may want I've tried different settings and configurations on my {product_purchased}, but the issue persists."/>
    <x v="2"/>
    <m/>
    <x v="3"/>
    <s v="Social media"/>
    <m/>
    <x v="0"/>
    <m/>
    <m/>
    <n v="0"/>
    <n v="1"/>
    <n v="0"/>
    <s v=""/>
  </r>
  <r>
    <n v="1997"/>
    <s v="Mariah Barr"/>
    <s v="margaretnewton@example.net"/>
    <n v="41"/>
    <s v="Male"/>
    <s v="LG OLED"/>
    <x v="270"/>
    <x v="0"/>
    <s v="Delivery problem"/>
    <s v="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
    <x v="0"/>
    <m/>
    <x v="0"/>
    <s v="Social media"/>
    <d v="2023-06-01T12:53:34"/>
    <x v="0"/>
    <m/>
    <m/>
    <n v="0"/>
    <n v="1"/>
    <n v="0"/>
    <s v=""/>
  </r>
  <r>
    <n v="1998"/>
    <s v="Christopher Eaton"/>
    <s v="thomas36@example.org"/>
    <n v="28"/>
    <s v="Female"/>
    <s v="Philips Hue Lights"/>
    <x v="567"/>
    <x v="1"/>
    <s v="Product recommendation"/>
    <s v="I'm having an issue with the {product_purchased}. Please assist. [10:54:46] [Server thread/WARN]: * at net.minecraftforge.fml.common.LoadController.distributeStateMessage(Load I've reviewed the troubleshooting steps on the official support website, but they didn't resolve the problem."/>
    <x v="1"/>
    <s v="Summer just agency health PM throw building."/>
    <x v="3"/>
    <s v="Email"/>
    <d v="2023-06-01T12:22:36"/>
    <x v="651"/>
    <n v="2"/>
    <m/>
    <n v="1"/>
    <n v="0"/>
    <n v="1"/>
    <s v=""/>
  </r>
  <r>
    <n v="1999"/>
    <s v="Richard Hunter"/>
    <s v="briangarcia@example.org"/>
    <n v="57"/>
    <s v="Male"/>
    <s v="Garmin Forerunner"/>
    <x v="182"/>
    <x v="0"/>
    <s v="Cancellation request"/>
    <s v="I'm having an issue with the {product_purchased}. Please assist._x000a__x000a__x000a_I have no idea what is going on._x000a__x000a__x000a_I understand that you are asking for a product and will not be asked otherwise._x000a__x000a_Thank you I've performed a factory reset on my {product_purchased}, hoping it would resolve the problem, but it didn't help."/>
    <x v="0"/>
    <m/>
    <x v="2"/>
    <s v="Chat"/>
    <d v="2023-06-01T19:54:38"/>
    <x v="0"/>
    <m/>
    <m/>
    <n v="0"/>
    <n v="1"/>
    <n v="0"/>
    <s v=""/>
  </r>
  <r>
    <n v="2000"/>
    <s v="Misty Martinez"/>
    <s v="shanewalker@example.com"/>
    <n v="67"/>
    <s v="Other"/>
    <s v="Samsung Galaxy"/>
    <x v="116"/>
    <x v="1"/>
    <s v="Payment issue"/>
    <s v="I'm having an issue with the {product_purchased}. Please assist._x000a__x000a_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
    <x v="0"/>
    <m/>
    <x v="3"/>
    <s v="Chat"/>
    <d v="2023-06-01T02:10:39"/>
    <x v="0"/>
    <m/>
    <m/>
    <n v="0"/>
    <n v="1"/>
    <n v="0"/>
    <s v=""/>
  </r>
  <r>
    <n v="2001"/>
    <s v="Daniel Mclaughlin"/>
    <s v="crystalnavarro@example.net"/>
    <n v="40"/>
    <s v="Other"/>
    <s v="Fitbit Charge"/>
    <x v="220"/>
    <x v="1"/>
    <s v="Product setup"/>
    <s v="I'm having an issue with the {product_purchased}. Please assist. I'm only looking for new products that can be bought. Thank you.&quot;_x000a__x000a_‚Ä¢ &quot;The only reason I buy a TV with a {product_purch I've performed a factory reset on my {product_purchased}, hoping it would resolve the problem, but it didn't help."/>
    <x v="2"/>
    <m/>
    <x v="1"/>
    <s v="Email"/>
    <m/>
    <x v="0"/>
    <m/>
    <m/>
    <n v="0"/>
    <n v="1"/>
    <n v="0"/>
    <s v=""/>
  </r>
  <r>
    <n v="2002"/>
    <s v="Stephen Hickman"/>
    <s v="cardenasashley@example.org"/>
    <n v="56"/>
    <s v="Other"/>
    <s v="Canon DSLR Camera"/>
    <x v="397"/>
    <x v="0"/>
    <s v="Display issue"/>
    <s v="I'm having an issue with the {product_purchased}. Please assist._x000a__x000a_Please do not copy &amp; pastify my work with other people._x000a__x000a_I know many of you have made the following purchases, and while they were a I'm worried that the issue might be hardware-related and might require repair or replacement."/>
    <x v="0"/>
    <m/>
    <x v="3"/>
    <s v="Chat"/>
    <d v="2023-06-01T19:11:43"/>
    <x v="0"/>
    <m/>
    <m/>
    <n v="0"/>
    <n v="1"/>
    <n v="0"/>
    <s v=""/>
  </r>
  <r>
    <n v="2003"/>
    <s v="Philip Rivera"/>
    <s v="hernandezchristopher@example.net"/>
    <n v="25"/>
    <s v="Other"/>
    <s v="Sony PlayStation"/>
    <x v="288"/>
    <x v="2"/>
    <s v="Refund request"/>
    <s v="I'm having an issue with the {product_purchased}. Please assist._x000a__x000a_Product Name: https://www.paw-online.com/_x000a__x000a_Contact Info: https://contactme.mojang.com/ I need assistance as soon as possible because it's affecting my work and productivity."/>
    <x v="0"/>
    <m/>
    <x v="2"/>
    <s v="Social media"/>
    <d v="2023-06-01T16:01:45"/>
    <x v="0"/>
    <m/>
    <m/>
    <n v="0"/>
    <n v="1"/>
    <n v="0"/>
    <s v=""/>
  </r>
  <r>
    <n v="2004"/>
    <s v="Shannon Cook"/>
    <s v="csmith@example.org"/>
    <n v="60"/>
    <s v="Male"/>
    <s v="Nikon D"/>
    <x v="5"/>
    <x v="2"/>
    <s v="Network problem"/>
    <s v="I'm unable to access my {product_purchased} account. It keeps displaying an 'Invalid Credentials' error, even though I'm using the correct login information. How can I regain access to my account?_x000a__x000a_To restore I've recently updated the firmware of my {product_purchased}, and the issue started happening afterward. Could it be related to the update?"/>
    <x v="1"/>
    <s v="Group who would information which late even."/>
    <x v="0"/>
    <s v="Chat"/>
    <d v="2023-06-01T16:17:46"/>
    <x v="652"/>
    <n v="1"/>
    <m/>
    <n v="1"/>
    <n v="0"/>
    <n v="1"/>
    <s v=""/>
  </r>
  <r>
    <n v="2005"/>
    <s v="Katie Jordan"/>
    <s v="cherylharris@example.com"/>
    <n v="47"/>
    <s v="Female"/>
    <s v="Philips Hue Lights"/>
    <x v="440"/>
    <x v="0"/>
    <s v="Peripheral compatibility"/>
    <s v="I'm having an issue with the {product_purchased}. Please assist._x000a__x000a__x000a_It says the product is &quot;sold.&quot; I know, it says, but if there's more that I can help the vendor, then I'll make a I've reviewed the troubleshooting steps on the official support website, but they didn't resolve the problem."/>
    <x v="0"/>
    <m/>
    <x v="2"/>
    <s v="Chat"/>
    <d v="2023-06-01T07:51:48"/>
    <x v="0"/>
    <m/>
    <m/>
    <n v="0"/>
    <n v="1"/>
    <n v="0"/>
    <s v=""/>
  </r>
  <r>
    <n v="2006"/>
    <s v="Barry Shelton"/>
    <s v="annapayne@example.com"/>
    <n v="66"/>
    <s v="Female"/>
    <s v="Asus ROG"/>
    <x v="257"/>
    <x v="0"/>
    <s v="Installation support"/>
    <s v="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
    <x v="0"/>
    <m/>
    <x v="1"/>
    <s v="Chat"/>
    <d v="2023-06-01T00:18:49"/>
    <x v="0"/>
    <m/>
    <m/>
    <n v="0"/>
    <n v="1"/>
    <n v="0"/>
    <s v=""/>
  </r>
  <r>
    <n v="2007"/>
    <s v="Rebecca Castro"/>
    <s v="osbornephilip@example.org"/>
    <n v="61"/>
    <s v="Male"/>
    <s v="Garmin Forerunner"/>
    <x v="19"/>
    <x v="1"/>
    <s v="Software bug"/>
    <s v="I'm facing a problem with my {product_purchased}. The {product_purchased} is not turning on. It was working fine until yesterday, but now it doesn't respond. It had the previous user and I have not I need assistance as soon as possible because it's affecting my work and productivity."/>
    <x v="2"/>
    <m/>
    <x v="2"/>
    <s v="Phone"/>
    <m/>
    <x v="0"/>
    <m/>
    <m/>
    <n v="0"/>
    <n v="1"/>
    <n v="0"/>
    <s v=""/>
  </r>
  <r>
    <n v="2008"/>
    <s v="Thomas Hall"/>
    <s v="mcdowellsamantha@example.net"/>
    <n v="55"/>
    <s v="Other"/>
    <s v="Asus ROG"/>
    <x v="238"/>
    <x v="4"/>
    <s v="Refund request"/>
    <s v="I'm having an issue with the {product_purchased}. Please assist. The issue I'm facing is intermittent. Sometimes it works fine, but other times it acts up unexpectedly."/>
    <x v="1"/>
    <s v="Life maintain activity late."/>
    <x v="0"/>
    <s v="Social media"/>
    <d v="2023-06-01T00:31:50"/>
    <x v="653"/>
    <n v="3"/>
    <n v="15"/>
    <n v="1"/>
    <n v="0"/>
    <n v="0"/>
    <n v="15"/>
  </r>
  <r>
    <n v="2009"/>
    <s v="Erica Garcia"/>
    <s v="bhernandez@example.net"/>
    <n v="42"/>
    <s v="Male"/>
    <s v="Nintendo Switch Pro Controller"/>
    <x v="671"/>
    <x v="2"/>
    <s v="Battery life"/>
    <s v="I'm having an issue with the {product_purchased}. Please assist._x000a__x000a_&quot;That's not a sign. I have a question. The product of which you have the highest price is the product I can pay to use the product I'm experiencing this issue on multiple devices of the same model, so it seems to be a widespread problem."/>
    <x v="2"/>
    <m/>
    <x v="3"/>
    <s v="Email"/>
    <m/>
    <x v="0"/>
    <m/>
    <m/>
    <n v="0"/>
    <n v="1"/>
    <n v="0"/>
    <s v=""/>
  </r>
  <r>
    <n v="2010"/>
    <s v="Ian Fernandez"/>
    <s v="nicolemcmillan@example.com"/>
    <n v="33"/>
    <s v="Female"/>
    <s v="Fitbit Versa Smartwatch"/>
    <x v="1"/>
    <x v="2"/>
    <s v="Product setup"/>
    <s v="I'm having an issue with the {product_purchased}. Please assist._x000a__x000a__x000a_If you have another question, please feel free to contact us about it._x000a__x000a_Please add the following information:_x000a__x000a_http://us.pand I'm not sure if this issue is specific to my device or if others have reported similar problems."/>
    <x v="2"/>
    <m/>
    <x v="0"/>
    <s v="Social media"/>
    <m/>
    <x v="0"/>
    <m/>
    <m/>
    <n v="0"/>
    <n v="1"/>
    <n v="0"/>
    <s v=""/>
  </r>
  <r>
    <n v="2011"/>
    <s v="Brandon Rowland"/>
    <s v="tom34@example.com"/>
    <n v="24"/>
    <s v="Male"/>
    <s v="LG OLED"/>
    <x v="62"/>
    <x v="3"/>
    <s v="Display issue"/>
    <s v="I'm having an issue with the {product_purchased}. Please assist. I'm concerned about the security of my {product_purchased} and would like to ensure that my data is safe."/>
    <x v="2"/>
    <m/>
    <x v="2"/>
    <s v="Chat"/>
    <m/>
    <x v="0"/>
    <m/>
    <m/>
    <n v="0"/>
    <n v="1"/>
    <n v="0"/>
    <s v=""/>
  </r>
  <r>
    <n v="2012"/>
    <s v="John Miller"/>
    <s v="andre60@example.com"/>
    <n v="39"/>
    <s v="Male"/>
    <s v="LG Smart TV"/>
    <x v="478"/>
    <x v="2"/>
    <s v="Delivery problem"/>
    <s v="I'm having an issue with the {product_purchased}. Please assist._x000a__x000a_We had received this review within the last week, and I have to say that I thought the product description looked rather confusing before. However with no issue this I've followed online tutorials and community forums to troubleshoot the issue, but no luck so far."/>
    <x v="1"/>
    <s v="Tax mission tonight rest build pick scene."/>
    <x v="0"/>
    <s v="Social media"/>
    <d v="2023-06-01T16:10:55"/>
    <x v="654"/>
    <n v="1"/>
    <m/>
    <n v="1"/>
    <n v="0"/>
    <n v="1"/>
    <s v=""/>
  </r>
  <r>
    <n v="2013"/>
    <s v="Curtis Shields"/>
    <s v="jacqueline34@example.com"/>
    <n v="48"/>
    <s v="Other"/>
    <s v="Google Pixel"/>
    <x v="377"/>
    <x v="2"/>
    <s v="Refund request"/>
    <s v="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
    <x v="2"/>
    <m/>
    <x v="3"/>
    <s v="Email"/>
    <m/>
    <x v="0"/>
    <m/>
    <m/>
    <n v="0"/>
    <n v="1"/>
    <n v="0"/>
    <s v=""/>
  </r>
  <r>
    <n v="2014"/>
    <s v="Jason Banks"/>
    <s v="hriley@example.org"/>
    <n v="23"/>
    <s v="Female"/>
    <s v="Nintendo Switch Pro Controller"/>
    <x v="290"/>
    <x v="2"/>
    <s v="Installation support"/>
    <s v="I've encountered a data loss issue with my {product_purchased}. All the files and documents seem to have disappeared. Can you guide me on how to retrieve them?_x000a__x000a_I have found some data loss data that is missing since 2011 I've tried using different cables, adapters, or peripherals with my {product_purchased}, but the issue persists."/>
    <x v="2"/>
    <m/>
    <x v="3"/>
    <s v="Social media"/>
    <m/>
    <x v="0"/>
    <m/>
    <m/>
    <n v="0"/>
    <n v="1"/>
    <n v="0"/>
    <s v=""/>
  </r>
  <r>
    <n v="2015"/>
    <s v="Francis Owens"/>
    <s v="robert02@example.org"/>
    <n v="40"/>
    <s v="Male"/>
    <s v="Canon EOS"/>
    <x v="24"/>
    <x v="0"/>
    <s v="Installation support"/>
    <s v="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
    <x v="2"/>
    <m/>
    <x v="0"/>
    <s v="Social media"/>
    <m/>
    <x v="0"/>
    <m/>
    <m/>
    <n v="0"/>
    <n v="1"/>
    <n v="0"/>
    <s v=""/>
  </r>
  <r>
    <n v="2016"/>
    <s v="Heather White"/>
    <s v="stephenreynolds@example.org"/>
    <n v="60"/>
    <s v="Female"/>
    <s v="Roomba Robot Vacuum"/>
    <x v="92"/>
    <x v="4"/>
    <s v="Peripheral compatibility"/>
    <s v="I'm having an issue with the {product_purchased}. Please assist. I've tried different settings and configurations on my {product_purchased}, but the issue persists."/>
    <x v="0"/>
    <m/>
    <x v="1"/>
    <s v="Phone"/>
    <d v="2023-06-01T05:54:01"/>
    <x v="0"/>
    <m/>
    <m/>
    <n v="0"/>
    <n v="1"/>
    <n v="0"/>
    <s v=""/>
  </r>
  <r>
    <n v="2017"/>
    <s v="Erin Jimenez"/>
    <s v="oneilldonald@example.net"/>
    <n v="35"/>
    <s v="Male"/>
    <s v="Bose QuietComfort"/>
    <x v="440"/>
    <x v="4"/>
    <s v="Delivery problem"/>
    <s v="I'm having an issue with the {product_purchased}. Please assist._x000a__x000a_- When ordering items, there are no items on the list we'll be unable to work with. We can continue purchasing items if we're happy to work I've performed a factory reset on my {product_purchased}, hoping it would resolve the problem, but it didn't help."/>
    <x v="0"/>
    <m/>
    <x v="0"/>
    <s v="Social media"/>
    <d v="2023-06-01T06:01:02"/>
    <x v="0"/>
    <m/>
    <m/>
    <n v="0"/>
    <n v="1"/>
    <n v="0"/>
    <s v=""/>
  </r>
  <r>
    <n v="2018"/>
    <s v="Amanda Bond"/>
    <s v="jennifer47@example.com"/>
    <n v="67"/>
    <s v="Other"/>
    <s v="Nikon D"/>
    <x v="130"/>
    <x v="4"/>
    <s v="Peripheral compatibility"/>
    <s v="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
    <x v="0"/>
    <m/>
    <x v="2"/>
    <s v="Social media"/>
    <d v="2023-05-31T23:31:03"/>
    <x v="0"/>
    <m/>
    <m/>
    <n v="0"/>
    <n v="1"/>
    <n v="0"/>
    <s v=""/>
  </r>
  <r>
    <n v="2019"/>
    <s v="Matthew Hernandez"/>
    <s v="qbarnes@example.net"/>
    <n v="52"/>
    <s v="Male"/>
    <s v="Dyson Vacuum Cleaner"/>
    <x v="630"/>
    <x v="3"/>
    <s v="Battery life"/>
    <s v="I'm having an issue with the {product_purchased}. Please assist._x000a__x000a_There was a problem loading the field after the name has been entered. If you are having the field marked &quot;Purchased at&quot; and enter it using I've noticed a sudden decrease in battery life on my {product_purchased}. It used to last much longer."/>
    <x v="2"/>
    <m/>
    <x v="3"/>
    <s v="Phone"/>
    <m/>
    <x v="0"/>
    <m/>
    <m/>
    <n v="0"/>
    <n v="1"/>
    <n v="0"/>
    <s v=""/>
  </r>
  <r>
    <n v="2020"/>
    <s v="Colin Harris"/>
    <s v="alexander99@example.org"/>
    <n v="35"/>
    <s v="Female"/>
    <s v="Dyson Vacuum Cleaner"/>
    <x v="508"/>
    <x v="0"/>
    <s v="Product recommendation"/>
    <s v="I'm having an issue with the {product_purchased}. Please assist. Thanks for your help._x000a__x000a_If you get a different error on this page, try loading the latest version of Chrome instead._x000a__x000a_If you know the address I've noticed that the issue occurs consistently when I use a specific feature or application on my {product_purchased}."/>
    <x v="2"/>
    <m/>
    <x v="1"/>
    <s v="Phone"/>
    <m/>
    <x v="0"/>
    <m/>
    <m/>
    <n v="0"/>
    <n v="1"/>
    <n v="0"/>
    <s v=""/>
  </r>
  <r>
    <n v="2021"/>
    <s v="Matthew Costa"/>
    <s v="olopez@example.org"/>
    <n v="66"/>
    <s v="Other"/>
    <s v="Google Pixel"/>
    <x v="34"/>
    <x v="0"/>
    <s v="Software bug"/>
    <s v="I'm having an issue with the {product_purchased}. Please assist. I am using a premium product and this has been discontinued. Thank you. I need assistance as soon as possible because it's affecting my work and productivity."/>
    <x v="0"/>
    <m/>
    <x v="0"/>
    <s v="Email"/>
    <d v="2023-06-01T00:22:07"/>
    <x v="0"/>
    <m/>
    <m/>
    <n v="0"/>
    <n v="1"/>
    <n v="0"/>
    <s v=""/>
  </r>
  <r>
    <n v="2022"/>
    <s v="Paul Strong"/>
    <s v="pattersonjustin@example.net"/>
    <n v="60"/>
    <s v="Female"/>
    <s v="Nest Thermostat"/>
    <x v="684"/>
    <x v="0"/>
    <s v="Account access"/>
    <s v="I'm having an issue with the {product_purchased}. Please assist. No need to create a new one._x000a__x000a_Add the {product_purchased}&quot; to your cart or a new item is downloaded for you! Create your I've already contacted customer support multiple times, but the issue remains unresolved."/>
    <x v="0"/>
    <m/>
    <x v="2"/>
    <s v="Email"/>
    <d v="2023-05-31T23:41:09"/>
    <x v="0"/>
    <m/>
    <m/>
    <n v="0"/>
    <n v="1"/>
    <n v="0"/>
    <s v=""/>
  </r>
  <r>
    <n v="2023"/>
    <s v="Sarah Nunez"/>
    <s v="martinezkenneth@example.org"/>
    <n v="62"/>
    <s v="Other"/>
    <s v="LG OLED"/>
    <x v="197"/>
    <x v="1"/>
    <s v="Peripheral compatibility"/>
    <s v="I'm having an issue with the {product_purchased}. Please assist._x000a__x000a_4. Check and compare product pricing_x000a__x000a_You will see that prices are based on the current prices on your credit card. If you are a resident of I've noticed a peculiar error message popping up on my {product_purchased} screen. It says '{error_message}'. What does it mean?"/>
    <x v="1"/>
    <s v="Three his cut save upon animal have."/>
    <x v="2"/>
    <s v="Social media"/>
    <d v="2023-06-01T13:54:11"/>
    <x v="655"/>
    <n v="4"/>
    <m/>
    <n v="1"/>
    <n v="0"/>
    <n v="0"/>
    <s v=""/>
  </r>
  <r>
    <n v="2024"/>
    <s v="Alan Garcia"/>
    <s v="bscott@example.org"/>
    <n v="22"/>
    <s v="Male"/>
    <s v="Amazon Echo"/>
    <x v="209"/>
    <x v="4"/>
    <s v="Network problem"/>
    <s v="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
    <x v="2"/>
    <m/>
    <x v="0"/>
    <s v="Email"/>
    <m/>
    <x v="0"/>
    <m/>
    <m/>
    <n v="0"/>
    <n v="1"/>
    <n v="0"/>
    <s v=""/>
  </r>
  <r>
    <n v="2025"/>
    <s v="Stephanie Ramirez"/>
    <s v="jensenbailey@example.net"/>
    <n v="23"/>
    <s v="Female"/>
    <s v="LG OLED"/>
    <x v="69"/>
    <x v="1"/>
    <s v="Product recommendation"/>
    <s v="I'm having an issue with the {product_purchased}. Please assist. -p0x60-1-00_x000a__x000a_CORE: https://www.cri-web.org/cri-web-development/view I've already contacted customer support multiple times, but the issue remains unresolved."/>
    <x v="2"/>
    <m/>
    <x v="1"/>
    <s v="Social media"/>
    <m/>
    <x v="0"/>
    <m/>
    <m/>
    <n v="0"/>
    <n v="1"/>
    <n v="0"/>
    <s v=""/>
  </r>
  <r>
    <n v="2026"/>
    <s v="Christian Bates"/>
    <s v="carrie91@example.net"/>
    <n v="60"/>
    <s v="Male"/>
    <s v="Fitbit Charge"/>
    <x v="190"/>
    <x v="4"/>
    <s v="Installation support"/>
    <s v="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
    <x v="0"/>
    <m/>
    <x v="2"/>
    <s v="Phone"/>
    <d v="2023-06-01T02:17:17"/>
    <x v="0"/>
    <m/>
    <m/>
    <n v="0"/>
    <n v="1"/>
    <n v="0"/>
    <s v=""/>
  </r>
  <r>
    <n v="2027"/>
    <s v="Walter Trujillo"/>
    <s v="ljohnson@example.com"/>
    <n v="59"/>
    <s v="Female"/>
    <s v="Sony Xperia"/>
    <x v="261"/>
    <x v="0"/>
    <s v="Cancellation request"/>
    <s v="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
    <x v="0"/>
    <m/>
    <x v="1"/>
    <s v="Chat"/>
    <d v="2023-06-01T21:01:18"/>
    <x v="0"/>
    <m/>
    <m/>
    <n v="0"/>
    <n v="1"/>
    <n v="0"/>
    <s v=""/>
  </r>
  <r>
    <n v="2028"/>
    <s v="Douglas Hoover"/>
    <s v="otran@example.org"/>
    <n v="49"/>
    <s v="Male"/>
    <s v="Lenovo ThinkPad"/>
    <x v="247"/>
    <x v="4"/>
    <s v="Refund request"/>
    <s v="I'm having an issue with the {product_purchased}. Please assist. I've noticed that the issue occurs consistently when I use a specific feature or application on my {product_purchased}."/>
    <x v="0"/>
    <m/>
    <x v="0"/>
    <s v="Email"/>
    <d v="2023-06-01T04:23:18"/>
    <x v="0"/>
    <m/>
    <m/>
    <n v="0"/>
    <n v="1"/>
    <n v="0"/>
    <s v=""/>
  </r>
  <r>
    <n v="2029"/>
    <s v="Linda George"/>
    <s v="sarahwhite@example.net"/>
    <n v="49"/>
    <s v="Female"/>
    <s v="Samsung Galaxy"/>
    <x v="525"/>
    <x v="3"/>
    <s v="Installation support"/>
    <s v="I've accidentally deleted important data from my {product_purchased}. Is there any way to recover the deleted files? I need them urgently._x000a__x000a_The company can contact you to see if there are any questions or concerns about making sure you I've checked for any available software updates for my {product_purchased}, but there are none."/>
    <x v="0"/>
    <m/>
    <x v="2"/>
    <s v="Chat"/>
    <d v="2023-06-01T09:09:19"/>
    <x v="0"/>
    <m/>
    <m/>
    <n v="0"/>
    <n v="1"/>
    <n v="0"/>
    <s v=""/>
  </r>
  <r>
    <n v="2030"/>
    <s v="Paul Ross"/>
    <s v="wramos@example.com"/>
    <n v="40"/>
    <s v="Male"/>
    <s v="Garmin Forerunner"/>
    <x v="19"/>
    <x v="0"/>
    <s v="Product recommendation"/>
    <s v="The {product_purchased} is unable to establish a stable internet connection. It keeps disconnecting intermittently. How can I troubleshoot this network problem? I'm using the original charger that came with my {product_purchased}, but it's not charging properly."/>
    <x v="2"/>
    <m/>
    <x v="3"/>
    <s v="Chat"/>
    <m/>
    <x v="0"/>
    <m/>
    <m/>
    <n v="0"/>
    <n v="1"/>
    <n v="0"/>
    <s v=""/>
  </r>
  <r>
    <n v="2031"/>
    <s v="Jeffrey Zamora"/>
    <s v="riosbrian@example.net"/>
    <n v="29"/>
    <s v="Female"/>
    <s v="Sony 4K HDR TV"/>
    <x v="180"/>
    <x v="3"/>
    <s v="Cancellation request"/>
    <s v="I'm having an issue with the {product_purchased}. Please assist._x000a__x000a_Sorry, it seems you left this message._x000a__x000a_$11 for shipping_x000a__x000a_This is not an error. To get to your store in 3 days I've already contacted customer support multiple times, but the issue remains unresolved."/>
    <x v="1"/>
    <s v="Only rise information interview Republican behavior site."/>
    <x v="0"/>
    <s v="Email"/>
    <d v="2023-06-01T06:36:21"/>
    <x v="656"/>
    <n v="4"/>
    <n v="0"/>
    <n v="1"/>
    <n v="0"/>
    <n v="0"/>
    <n v="0"/>
  </r>
  <r>
    <n v="2032"/>
    <s v="Dr. Sharon Le"/>
    <s v="robertspeter@example.com"/>
    <n v="30"/>
    <s v="Female"/>
    <s v="Samsung Soundbar"/>
    <x v="38"/>
    <x v="2"/>
    <s v="Product compatibility"/>
    <s v="I'm having an issue with the {product_purchased}. Please assist. Thank you._x000a__x000a_Rated 5 out of 5 by nz939 from Perfect looking product and well made. I made this as a gift for my niece and I rely heavily on my {product_purchased} for my daily tasks, and this issue is hindering my productivity."/>
    <x v="0"/>
    <m/>
    <x v="3"/>
    <s v="Social media"/>
    <d v="2023-06-01T00:33:23"/>
    <x v="0"/>
    <m/>
    <m/>
    <n v="0"/>
    <n v="1"/>
    <n v="0"/>
    <s v=""/>
  </r>
  <r>
    <n v="2033"/>
    <s v="William Mueller"/>
    <s v="gonzalezamy@example.net"/>
    <n v="44"/>
    <s v="Male"/>
    <s v="Roomba Robot Vacuum"/>
    <x v="93"/>
    <x v="2"/>
    <s v="Delivery problem"/>
    <s v="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
    <x v="2"/>
    <m/>
    <x v="2"/>
    <s v="Social media"/>
    <m/>
    <x v="0"/>
    <m/>
    <m/>
    <n v="0"/>
    <n v="1"/>
    <n v="0"/>
    <s v=""/>
  </r>
  <r>
    <n v="2034"/>
    <s v="George Frey"/>
    <s v="evanstony@example.org"/>
    <n v="70"/>
    <s v="Other"/>
    <s v="Nest Thermostat"/>
    <x v="534"/>
    <x v="3"/>
    <s v="Peripheral compatibility"/>
    <s v="I'm having an issue with the {product_purchased}. Please assist._x000a__x000a_1.1.20 - Fixed a bug with a button in the navigation screen that was preventing the UI from applying filters to the'selecting items' I've tried different settings and configurations on my {product_purchased}, but the issue persists."/>
    <x v="0"/>
    <m/>
    <x v="3"/>
    <s v="Phone"/>
    <d v="2023-05-31T23:05:26"/>
    <x v="0"/>
    <m/>
    <m/>
    <n v="0"/>
    <n v="1"/>
    <n v="0"/>
    <s v=""/>
  </r>
  <r>
    <n v="2035"/>
    <s v="Anthony Smith"/>
    <s v="lauramartinez@example.com"/>
    <n v="49"/>
    <s v="Female"/>
    <s v="Autodesk AutoCAD"/>
    <x v="194"/>
    <x v="1"/>
    <s v="Peripheral compatibility"/>
    <s v="I'm having an issue with the {product_purchased}. Please assist._x000a__x000a_Add this review to your adblock whitelist to whitelist this ad._x000a__x000a_You can also edit the target website to block Adblock. I'm concerned about the security of my {product_purchased} and would like to ensure that my data is safe."/>
    <x v="2"/>
    <m/>
    <x v="1"/>
    <s v="Social media"/>
    <m/>
    <x v="0"/>
    <m/>
    <m/>
    <n v="0"/>
    <n v="1"/>
    <n v="0"/>
    <s v=""/>
  </r>
  <r>
    <n v="2036"/>
    <s v="Allison Sullivan"/>
    <s v="davidford@example.net"/>
    <n v="61"/>
    <s v="Male"/>
    <s v="Canon DSLR Camera"/>
    <x v="685"/>
    <x v="2"/>
    <s v="Payment issue"/>
    <s v="I'm having an issue with the {product_purchased}. Please assist._x000a__x000a_Thanks,_x000a__x000a_The following is from a reader that saw it. Thanks for adding to my list of items, including a few new._x000a__x000a_If The issue I'm facing is intermittent. Sometimes it works fine, but other times it acts up unexpectedly."/>
    <x v="1"/>
    <s v="Thought at general letter."/>
    <x v="3"/>
    <s v="Email"/>
    <d v="2023-06-01T17:38:30"/>
    <x v="657"/>
    <n v="3"/>
    <n v="3"/>
    <n v="1"/>
    <n v="0"/>
    <n v="0"/>
    <n v="3"/>
  </r>
  <r>
    <n v="2037"/>
    <s v="Stephen Johnson"/>
    <s v="jay53@example.net"/>
    <n v="48"/>
    <s v="Female"/>
    <s v="Asus ROG"/>
    <x v="318"/>
    <x v="1"/>
    <s v="Delivery problem"/>
    <s v="I've recently set up my {product_purchased}, but it fails to connect to any available networks. What steps should I take to troubleshoot this issue?_x000a__x000a_The following command uses http://www.strawberry.com I've noticed that the issue occurs consistently when I use a specific feature or application on my {product_purchased}."/>
    <x v="1"/>
    <s v="Both themselves big often beautiful agency environmental."/>
    <x v="0"/>
    <s v="Social media"/>
    <d v="2023-06-01T02:06:31"/>
    <x v="658"/>
    <n v="4"/>
    <n v="4"/>
    <n v="1"/>
    <n v="0"/>
    <n v="0"/>
    <n v="4"/>
  </r>
  <r>
    <n v="2038"/>
    <s v="David Ramirez"/>
    <s v="gonzalezgloria@example.com"/>
    <n v="64"/>
    <s v="Female"/>
    <s v="Apple AirPods"/>
    <x v="340"/>
    <x v="4"/>
    <s v="Battery life"/>
    <s v="I'm having an issue with the {product_purchased}. Please assist._x000a__x000a_&quot; I've already contacted customer support multiple times, but the issue remains unresolved."/>
    <x v="2"/>
    <m/>
    <x v="0"/>
    <s v="Chat"/>
    <m/>
    <x v="0"/>
    <m/>
    <m/>
    <n v="0"/>
    <n v="1"/>
    <n v="0"/>
    <s v=""/>
  </r>
  <r>
    <n v="2039"/>
    <s v="Joshua Harper"/>
    <s v="ilove@example.net"/>
    <n v="59"/>
    <s v="Female"/>
    <s v="Autodesk AutoCAD"/>
    <x v="125"/>
    <x v="4"/>
    <s v="Installation support"/>
    <s v="I'm having an issue with the {product_purchased}. Please assist. I'll be out on the roads tomorrow, so hopefully I can get in-hand here.&quot; &quot;Please tell me about the {product_purchased}. The I rely heavily on my {product_purchased} for my daily tasks, and this issue is hindering my productivity."/>
    <x v="2"/>
    <m/>
    <x v="3"/>
    <s v="Chat"/>
    <m/>
    <x v="0"/>
    <m/>
    <m/>
    <n v="0"/>
    <n v="1"/>
    <n v="0"/>
    <s v=""/>
  </r>
  <r>
    <n v="2040"/>
    <s v="Edward Brown"/>
    <s v="hsmith@example.org"/>
    <n v="25"/>
    <s v="Other"/>
    <s v="Apple AirPods"/>
    <x v="552"/>
    <x v="0"/>
    <s v="Display issue"/>
    <s v="I'm having an issue with the {product_purchased}. Please assist. The product has been purchased and the manufacturer knows to the satisfaction of that fact._x000a__x000a_I believe you're incorrect about that._x000a__x000a_It was purchased by a I've noticed a peculiar error message popping up on my {product_purchased} screen. It says '{error_message}'. What does it mean?"/>
    <x v="0"/>
    <m/>
    <x v="2"/>
    <s v="Phone"/>
    <d v="2023-06-01T07:11:35"/>
    <x v="0"/>
    <m/>
    <m/>
    <n v="0"/>
    <n v="1"/>
    <n v="0"/>
    <s v=""/>
  </r>
  <r>
    <n v="2041"/>
    <s v="Lee Pearson"/>
    <s v="jared73@example.org"/>
    <n v="61"/>
    <s v="Female"/>
    <s v="Microsoft Xbox Controller"/>
    <x v="608"/>
    <x v="2"/>
    <s v="Payment issue"/>
    <s v="I'm having an issue with the {product_purchased}. Please assist._x000a__x000a_This does not take into account any current or future changes that require the purchase of new products in your area._x000a__x000a_Please continue to support our products which I need assistance as soon as possible because it's affecting my work and productivity."/>
    <x v="2"/>
    <m/>
    <x v="3"/>
    <s v="Social media"/>
    <m/>
    <x v="0"/>
    <m/>
    <m/>
    <n v="0"/>
    <n v="1"/>
    <n v="0"/>
    <s v=""/>
  </r>
  <r>
    <n v="2042"/>
    <s v="Gary Miller"/>
    <s v="gfox@example.net"/>
    <n v="41"/>
    <s v="Female"/>
    <s v="PlayStation"/>
    <x v="215"/>
    <x v="2"/>
    <s v="Product compatibility"/>
    <s v="I'm having an issue with the {product_purchased}. Please assist. I'm having an issues with the store. Please assist._x000a__x000a_The product has a product label and price description on it. If you see a different version to I'm concerned about the security of my {product_purchased} and would like to ensure that my data is safe."/>
    <x v="0"/>
    <m/>
    <x v="3"/>
    <s v="Chat"/>
    <d v="2023-06-01T02:21:38"/>
    <x v="0"/>
    <m/>
    <m/>
    <n v="0"/>
    <n v="1"/>
    <n v="0"/>
    <s v=""/>
  </r>
  <r>
    <n v="2043"/>
    <s v="Charles Benson"/>
    <s v="wmoses@example.net"/>
    <n v="49"/>
    <s v="Female"/>
    <s v="Fitbit Charge"/>
    <x v="643"/>
    <x v="3"/>
    <s v="Software bug"/>
    <s v="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
    <x v="0"/>
    <m/>
    <x v="3"/>
    <s v="Chat"/>
    <d v="2023-06-01T15:22:40"/>
    <x v="0"/>
    <m/>
    <m/>
    <n v="0"/>
    <n v="1"/>
    <n v="0"/>
    <s v=""/>
  </r>
  <r>
    <n v="2044"/>
    <s v="Tracey Lee"/>
    <s v="dbauer@example.com"/>
    <n v="61"/>
    <s v="Male"/>
    <s v="Nest Thermostat"/>
    <x v="385"/>
    <x v="1"/>
    <s v="Refund request"/>
    <s v="I'm having an issue with the {product_purchased}. Please assist._x000a__x000a_Add a new Product and a New Product_x000a__x000a_When you add a new one to your cart, your existing account will get replaced with a new one using I rely heavily on my {product_purchased} for my daily tasks, and this issue is hindering my productivity."/>
    <x v="0"/>
    <m/>
    <x v="3"/>
    <s v="Social media"/>
    <d v="2023-06-01T02:16:43"/>
    <x v="0"/>
    <m/>
    <m/>
    <n v="0"/>
    <n v="1"/>
    <n v="0"/>
    <s v=""/>
  </r>
  <r>
    <n v="2045"/>
    <s v="Judy Shaffer"/>
    <s v="knolan@example.com"/>
    <n v="18"/>
    <s v="Other"/>
    <s v="Fitbit Versa Smartwatch"/>
    <x v="601"/>
    <x v="1"/>
    <s v="Software bug"/>
    <s v="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
    <x v="0"/>
    <m/>
    <x v="2"/>
    <s v="Email"/>
    <d v="2023-06-01T22:31:44"/>
    <x v="0"/>
    <m/>
    <m/>
    <n v="0"/>
    <n v="1"/>
    <n v="0"/>
    <s v=""/>
  </r>
  <r>
    <n v="2046"/>
    <s v="Aaron Nelson"/>
    <s v="jcrawford@example.net"/>
    <n v="41"/>
    <s v="Male"/>
    <s v="Amazon Kindle"/>
    <x v="335"/>
    <x v="3"/>
    <s v="Software bug"/>
    <s v="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
    <x v="2"/>
    <m/>
    <x v="2"/>
    <s v="Social media"/>
    <m/>
    <x v="0"/>
    <m/>
    <m/>
    <n v="0"/>
    <n v="1"/>
    <n v="0"/>
    <s v=""/>
  </r>
  <r>
    <n v="2047"/>
    <s v="Matthew Walker"/>
    <s v="warerachel@example.org"/>
    <n v="30"/>
    <s v="Female"/>
    <s v="HP Pavilion"/>
    <x v="555"/>
    <x v="0"/>
    <s v="Installation support"/>
    <s v="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
    <x v="0"/>
    <m/>
    <x v="0"/>
    <s v="Chat"/>
    <d v="2023-06-01T06:44:47"/>
    <x v="0"/>
    <m/>
    <m/>
    <n v="0"/>
    <n v="1"/>
    <n v="0"/>
    <s v=""/>
  </r>
  <r>
    <n v="2048"/>
    <s v="Monica Wilson"/>
    <s v="susan01@example.com"/>
    <n v="41"/>
    <s v="Female"/>
    <s v="Dyson Vacuum Cleaner"/>
    <x v="44"/>
    <x v="0"/>
    <s v="Software bug"/>
    <s v="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
    <x v="0"/>
    <m/>
    <x v="3"/>
    <s v="Social media"/>
    <d v="2023-06-01T21:22:49"/>
    <x v="0"/>
    <m/>
    <m/>
    <n v="0"/>
    <n v="1"/>
    <n v="0"/>
    <s v=""/>
  </r>
  <r>
    <n v="2049"/>
    <s v="Thomas Gray"/>
    <s v="juliesmith@example.com"/>
    <n v="49"/>
    <s v="Male"/>
    <s v="Xbox"/>
    <x v="674"/>
    <x v="4"/>
    <s v="Battery life"/>
    <s v="I'm having an issue with the {product_purchased}. Please assist._x000a__x000a__x000a_Here's a short video from someone trying to figure out how this works:_x000a__x000a__x000a_The instructions are quite short and the message is simple. The best way I've tried different settings and configurations on my {product_purchased}, but the issue persists."/>
    <x v="2"/>
    <m/>
    <x v="0"/>
    <s v="Chat"/>
    <m/>
    <x v="0"/>
    <m/>
    <m/>
    <n v="0"/>
    <n v="1"/>
    <n v="0"/>
    <s v=""/>
  </r>
  <r>
    <n v="2050"/>
    <s v="Anthony Munoz"/>
    <s v="cynthia33@example.net"/>
    <n v="55"/>
    <s v="Other"/>
    <s v="Philips Hue Lights"/>
    <x v="263"/>
    <x v="0"/>
    <s v="Payment issue"/>
    <s v="I'm having an issue with the {product_purchased}. Please assist._x000a__x000a_I'm having an issue with the {product_purchased}. Please assist._x000a__x000a_Yes Yes, the title of this item is from a store I'm experiencing this issue on multiple devices of the same model, so it seems to be a widespread problem."/>
    <x v="2"/>
    <m/>
    <x v="3"/>
    <s v="Chat"/>
    <m/>
    <x v="0"/>
    <m/>
    <m/>
    <n v="0"/>
    <n v="1"/>
    <n v="0"/>
    <s v=""/>
  </r>
  <r>
    <n v="2051"/>
    <s v="John Morris"/>
    <s v="rodney14@example.org"/>
    <n v="68"/>
    <s v="Other"/>
    <s v="Nintendo Switch"/>
    <x v="452"/>
    <x v="4"/>
    <s v="Refund request"/>
    <s v="I'm having an issue with the {product_purchased}. Please assist. ‚Äî Google Play Store (@googleplay) October 22, 2016_x000a__x000a_If only I was this pissed? ‚Äî John H. (@KirkWatson) October 22 I've checked for software updates, and my {product_purchased} is already running the latest version."/>
    <x v="0"/>
    <m/>
    <x v="3"/>
    <s v="Phone"/>
    <d v="2023-06-01T15:42:54"/>
    <x v="0"/>
    <m/>
    <m/>
    <n v="0"/>
    <n v="1"/>
    <n v="0"/>
    <s v=""/>
  </r>
  <r>
    <n v="2052"/>
    <s v="Terry Cook"/>
    <s v="oadams@example.net"/>
    <n v="41"/>
    <s v="Male"/>
    <s v="LG Washing Machine"/>
    <x v="116"/>
    <x v="4"/>
    <s v="Product setup"/>
    <s v="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
    <x v="2"/>
    <m/>
    <x v="0"/>
    <s v="Social media"/>
    <m/>
    <x v="0"/>
    <m/>
    <m/>
    <n v="0"/>
    <n v="1"/>
    <n v="0"/>
    <s v=""/>
  </r>
  <r>
    <n v="2053"/>
    <s v="Matthew Williams"/>
    <s v="torresduane@example.org"/>
    <n v="39"/>
    <s v="Male"/>
    <s v="Amazon Echo"/>
    <x v="587"/>
    <x v="3"/>
    <s v="Cancellation request"/>
    <s v="I'm having an issue with the {product_purchased}. Please assist. Borgio says the company can't comment._x000a__x000a_What is your experience on Amazon Prime, and if you're not a Prime member or any of the other members I've followed online tutorials and community forums to troubleshoot the issue, but no luck so far."/>
    <x v="2"/>
    <m/>
    <x v="0"/>
    <s v="Chat"/>
    <m/>
    <x v="0"/>
    <m/>
    <m/>
    <n v="0"/>
    <n v="1"/>
    <n v="0"/>
    <s v=""/>
  </r>
  <r>
    <n v="2054"/>
    <s v="Toni Gardner"/>
    <s v="whitealexander@example.net"/>
    <n v="21"/>
    <s v="Male"/>
    <s v="Canon DSLR Camera"/>
    <x v="22"/>
    <x v="0"/>
    <s v="Delivery problem"/>
    <s v="I'm having an issue with the {product_purchased}. Please assist. &quot;_x000a__x000a_&quot; This is an error message : This product is not accepted (it may be unavailable)_x000a__x000a_&quot; This is the email address that you are looking I've performed a factory reset on my {product_purchased}, hoping it would resolve the problem, but it didn't help."/>
    <x v="0"/>
    <m/>
    <x v="0"/>
    <s v="Social media"/>
    <d v="2023-06-01T13:13:00"/>
    <x v="0"/>
    <m/>
    <m/>
    <n v="0"/>
    <n v="1"/>
    <n v="0"/>
    <s v=""/>
  </r>
  <r>
    <n v="2055"/>
    <s v="Loretta Allen"/>
    <s v="karenvaughn@example.net"/>
    <n v="52"/>
    <s v="Other"/>
    <s v="Microsoft Office"/>
    <x v="272"/>
    <x v="3"/>
    <s v="Software bug"/>
    <s v="I'm having an issue with the {product_purchased}. Please assist._x000a__x000a__x000a_Thank you. I'm concerned about the security of my {product_purchased} and would like to ensure that my data is safe."/>
    <x v="2"/>
    <m/>
    <x v="2"/>
    <s v="Email"/>
    <m/>
    <x v="0"/>
    <m/>
    <m/>
    <n v="0"/>
    <n v="1"/>
    <n v="0"/>
    <s v=""/>
  </r>
  <r>
    <n v="2056"/>
    <s v="Joseph Bradford"/>
    <s v="bailey06@example.com"/>
    <n v="32"/>
    <s v="Female"/>
    <s v="Nintendo Switch"/>
    <x v="515"/>
    <x v="2"/>
    <s v="Product compatibility"/>
    <s v="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
    <x v="0"/>
    <m/>
    <x v="1"/>
    <s v="Chat"/>
    <d v="2023-06-01T08:46:01"/>
    <x v="0"/>
    <m/>
    <m/>
    <n v="0"/>
    <n v="1"/>
    <n v="0"/>
    <s v=""/>
  </r>
  <r>
    <n v="2057"/>
    <s v="Mary Orozco"/>
    <s v="gstafford@example.com"/>
    <n v="37"/>
    <s v="Female"/>
    <s v="Asus ROG"/>
    <x v="345"/>
    <x v="0"/>
    <s v="Refund request"/>
    <s v="I'm having an issue with the {product_purchased}. Please assist._x000a__x000a__x000a_Please note I'm adding this item to an existing category and am currently unable to access the shop through my account._x000a__x000a__x000a_If this item is not in I've noticed that the issue occurs consistently when I use a specific feature or application on my {product_purchased}."/>
    <x v="2"/>
    <m/>
    <x v="3"/>
    <s v="Social media"/>
    <m/>
    <x v="0"/>
    <m/>
    <m/>
    <n v="0"/>
    <n v="1"/>
    <n v="0"/>
    <s v=""/>
  </r>
  <r>
    <n v="2058"/>
    <s v="Brian Hayden"/>
    <s v="jamesnichols@example.com"/>
    <n v="25"/>
    <s v="Male"/>
    <s v="Microsoft Surface"/>
    <x v="41"/>
    <x v="4"/>
    <s v="Network problem"/>
    <s v="I'm having an issue with the {product_purchased}. Please assist. I will contact you within 1 week to schedule a service change. I'm unable to find the option to perform the desired action in the {product_purchased}. Could you please guide me through the steps?"/>
    <x v="2"/>
    <m/>
    <x v="1"/>
    <s v="Chat"/>
    <m/>
    <x v="0"/>
    <m/>
    <m/>
    <n v="0"/>
    <n v="1"/>
    <n v="0"/>
    <s v=""/>
  </r>
  <r>
    <n v="2059"/>
    <s v="Jeremy George"/>
    <s v="williamfitzgerald@example.com"/>
    <n v="38"/>
    <s v="Male"/>
    <s v="Nikon D"/>
    <x v="620"/>
    <x v="4"/>
    <s v="Display issue"/>
    <s v="I'm having an issue with the {product_purchased}. Please assist._x000a__x000a_You can check the full list of supported languages in the documentation_x000a__x000a_1x C/C++ 1x Perl/Perl2 1x Java 1 I've checked for software updates, and my {product_purchased} is already running the latest version."/>
    <x v="2"/>
    <m/>
    <x v="0"/>
    <s v="Email"/>
    <m/>
    <x v="0"/>
    <m/>
    <m/>
    <n v="0"/>
    <n v="1"/>
    <n v="0"/>
    <s v=""/>
  </r>
  <r>
    <n v="2060"/>
    <s v="Jeffrey Wilson"/>
    <s v="jennifer19@example.com"/>
    <n v="61"/>
    <s v="Female"/>
    <s v="LG OLED"/>
    <x v="116"/>
    <x v="1"/>
    <s v="Cancellation request"/>
    <s v="I'm having an issue with the {product_purchased}. Please assist. #2: How can you remove the product from the cart? Yes. No._x000a__x000a_Q2: When can I use these?_x000a__x000a_Tb3 The issue I'm facing is intermittent. Sometimes it works fine, but other times it acts up unexpectedly."/>
    <x v="2"/>
    <m/>
    <x v="1"/>
    <s v="Phone"/>
    <m/>
    <x v="0"/>
    <m/>
    <m/>
    <n v="0"/>
    <n v="1"/>
    <n v="0"/>
    <s v=""/>
  </r>
  <r>
    <n v="2061"/>
    <s v="Jennifer Mcfarland"/>
    <s v="pagekaren@example.net"/>
    <n v="45"/>
    <s v="Male"/>
    <s v="Xbox"/>
    <x v="427"/>
    <x v="0"/>
    <s v="Data loss"/>
    <s v="I'm having an issue with the {product_purchased}. Please assist. This problem started occurring after the recent software update. I haven't made any other changes to the device."/>
    <x v="0"/>
    <m/>
    <x v="0"/>
    <s v="Email"/>
    <d v="2023-06-01T21:52:07"/>
    <x v="0"/>
    <m/>
    <m/>
    <n v="0"/>
    <n v="1"/>
    <n v="0"/>
    <s v=""/>
  </r>
  <r>
    <n v="2062"/>
    <s v="Katelyn Stark"/>
    <s v="maria01@example.org"/>
    <n v="22"/>
    <s v="Male"/>
    <s v="MacBook Pro"/>
    <x v="103"/>
    <x v="2"/>
    <s v="Refund request"/>
    <s v="I'm having an issue with the {product_purchased}. Please assist. As you'd expect from a small manufacturer, if there are an &quot;excellent quality&quot; for a product, we can't do anything about it that might change. I'm worried that the issue might be hardware-related and might require repair or replacement."/>
    <x v="1"/>
    <s v="Lawyer imagine attention."/>
    <x v="2"/>
    <s v="Email"/>
    <d v="2023-06-01T14:43:09"/>
    <x v="659"/>
    <n v="5"/>
    <n v="0"/>
    <n v="1"/>
    <n v="0"/>
    <n v="0"/>
    <n v="0"/>
  </r>
  <r>
    <n v="2063"/>
    <s v="Paul Strong"/>
    <s v="raydestiny@example.org"/>
    <n v="68"/>
    <s v="Male"/>
    <s v="Samsung Soundbar"/>
    <x v="419"/>
    <x v="2"/>
    <s v="Cancellation request"/>
    <s v="I'm having an issue with the {product_purchased}. Please assist._x000a__x000a_This is a brand new item with limited availability. It may ship in 4-5 business days. This item cannot be shipped from our store, or if I've reviewed the troubleshooting steps on the official support website, but they didn't resolve the problem."/>
    <x v="2"/>
    <m/>
    <x v="2"/>
    <s v="Email"/>
    <m/>
    <x v="0"/>
    <m/>
    <m/>
    <n v="0"/>
    <n v="1"/>
    <n v="0"/>
    <s v=""/>
  </r>
  <r>
    <n v="2064"/>
    <s v="Taylor Rollins"/>
    <s v="ruizdalton@example.org"/>
    <n v="64"/>
    <s v="Other"/>
    <s v="MacBook Pro"/>
    <x v="202"/>
    <x v="4"/>
    <s v="Installation support"/>
    <s v="I'm having an issue with the {product_purchased}. Please assist._x000a__x000a_To help, contact me. I've followed the troubleshooting steps mentioned in the user manual, but the issue persists."/>
    <x v="1"/>
    <s v="Give government especially apply."/>
    <x v="1"/>
    <s v="Email"/>
    <d v="2023-06-01T05:31:11"/>
    <x v="660"/>
    <n v="4"/>
    <n v="2"/>
    <n v="1"/>
    <n v="0"/>
    <n v="0"/>
    <n v="2"/>
  </r>
  <r>
    <n v="2065"/>
    <s v="Allen Singleton"/>
    <s v="zmorris@example.org"/>
    <n v="43"/>
    <s v="Male"/>
    <s v="HP Pavilion"/>
    <x v="466"/>
    <x v="1"/>
    <s v="Account access"/>
    <s v="I'm having an issue with the {product_purchased}. Please assist._x000a__x000a_We'll also be posting a FAQ's to help you find the product to purchase._x000a__x000a_Please note: this is not the first time that we've I'm unable to find the option to perform the desired action in the {product_purchased}. Could you please guide me through the steps?"/>
    <x v="2"/>
    <m/>
    <x v="3"/>
    <s v="Phone"/>
    <m/>
    <x v="0"/>
    <m/>
    <m/>
    <n v="0"/>
    <n v="1"/>
    <n v="0"/>
    <s v=""/>
  </r>
  <r>
    <n v="2066"/>
    <s v="Tyler King"/>
    <s v="jennifer25@example.net"/>
    <n v="53"/>
    <s v="Other"/>
    <s v="Microsoft Surface"/>
    <x v="138"/>
    <x v="0"/>
    <s v="Cancellation request"/>
    <s v="I'm having an issue with the {product_purchased}. Please assist. My #1 question is: where am I, what does this box have that is sold??_x000a__x000a_Answer to this is no issue. If you ask who the I've noticed a sudden decrease in battery life on my {product_purchased}. It used to last much longer."/>
    <x v="1"/>
    <s v="Open recognize special smile."/>
    <x v="2"/>
    <s v="Phone"/>
    <d v="2023-06-01T00:10:15"/>
    <x v="661"/>
    <n v="5"/>
    <n v="1"/>
    <n v="1"/>
    <n v="0"/>
    <n v="0"/>
    <n v="1"/>
  </r>
  <r>
    <n v="2067"/>
    <s v="Christina Ramirez"/>
    <s v="eparker@example.org"/>
    <n v="68"/>
    <s v="Male"/>
    <s v="Amazon Echo"/>
    <x v="508"/>
    <x v="4"/>
    <s v="Peripheral compatibility"/>
    <s v="I'm having an issue with the {product_purchased}. Please assist._x000a__x000a_I'm having an issue with the {product_purchased}. Please assist. The product has been removed._x000a__x000a_The product has been removed. I've noticed a peculiar error message popping up on my {product_purchased} screen. It says '{error_message}'. What does it mean?"/>
    <x v="0"/>
    <m/>
    <x v="3"/>
    <s v="Social media"/>
    <d v="2023-05-31T23:47:17"/>
    <x v="0"/>
    <m/>
    <m/>
    <n v="0"/>
    <n v="1"/>
    <n v="0"/>
    <s v=""/>
  </r>
  <r>
    <n v="2068"/>
    <s v="Drew Willis"/>
    <s v="nicole59@example.net"/>
    <n v="63"/>
    <s v="Other"/>
    <s v="Amazon Echo"/>
    <x v="29"/>
    <x v="4"/>
    <s v="Refund request"/>
    <s v="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
    <x v="1"/>
    <s v="Well to continue condition write."/>
    <x v="2"/>
    <s v="Chat"/>
    <d v="2023-06-01T01:50:18"/>
    <x v="662"/>
    <n v="5"/>
    <n v="8"/>
    <n v="1"/>
    <n v="0"/>
    <n v="0"/>
    <n v="8"/>
  </r>
  <r>
    <n v="2069"/>
    <s v="Susan Scott"/>
    <s v="kathy49@example.com"/>
    <n v="43"/>
    <s v="Female"/>
    <s v="Google Nest"/>
    <x v="462"/>
    <x v="1"/>
    <s v="Hardware issue"/>
    <s v="I'm having an issue with the {product_purchased}. Please assist._x000a__x000a__x000a_If you have a problem please do not hesitate to contact Customer Support directly_x000a__x000a__x000a_We will be contacting you at subset@xlw-coms. I've noticed a peculiar error message popping up on my {product_purchased} screen. It says '{error_message}'. What does it mean?"/>
    <x v="0"/>
    <m/>
    <x v="0"/>
    <s v="Chat"/>
    <d v="2023-06-01T18:08:20"/>
    <x v="0"/>
    <m/>
    <m/>
    <n v="0"/>
    <n v="1"/>
    <n v="0"/>
    <s v=""/>
  </r>
  <r>
    <n v="2070"/>
    <s v="April Mueller"/>
    <s v="jamie46@example.org"/>
    <n v="36"/>
    <s v="Other"/>
    <s v="Philips Hue Lights"/>
    <x v="7"/>
    <x v="4"/>
    <s v="Network problem"/>
    <s v="I'm having an issue with the {product_purchased}. Please assist._x000a__x000a_I don't agree with your pricing._x000a__x000a_I have no data._x000a__x000a_You should contact me before making a purchase. I don't charge my I've checked for software updates, and my {product_purchased} is already running the latest version."/>
    <x v="2"/>
    <m/>
    <x v="0"/>
    <s v="Chat"/>
    <m/>
    <x v="0"/>
    <m/>
    <m/>
    <n v="0"/>
    <n v="1"/>
    <n v="0"/>
    <s v=""/>
  </r>
  <r>
    <n v="2071"/>
    <s v="Mary Baker"/>
    <s v="john82@example.com"/>
    <n v="22"/>
    <s v="Female"/>
    <s v="Fitbit Versa Smartwatch"/>
    <x v="665"/>
    <x v="3"/>
    <s v="Payment issue"/>
    <s v="I've noticed a software bug in the {product_purchased} app. It's causing data loss and unexpected errors. How can I resolve this issue?_x000a__x000a_A developer writes his application's code to the console and logs back with user This problem started occurring after the recent software update. I haven't made any other changes to the device."/>
    <x v="2"/>
    <m/>
    <x v="3"/>
    <s v="Social media"/>
    <m/>
    <x v="0"/>
    <m/>
    <m/>
    <n v="0"/>
    <n v="1"/>
    <n v="0"/>
    <s v=""/>
  </r>
  <r>
    <n v="2072"/>
    <s v="Brian Mann"/>
    <s v="amanda65@example.org"/>
    <n v="46"/>
    <s v="Female"/>
    <s v="Google Nest"/>
    <x v="621"/>
    <x v="1"/>
    <s v="Software bug"/>
    <s v="I'm having an issue with the {product_purchased}. Please assist._x000a__x000a_There's an error message when loading an item from one of the items in list.item :_x000a__x000a_error:_x000a__x000a_Cannot add item 'product I'm unable to find the option to perform the desired action in the {product_purchased}. Could you please guide me through the steps?"/>
    <x v="1"/>
    <s v="Quite option nation music game reduce."/>
    <x v="2"/>
    <s v="Social media"/>
    <d v="2023-06-01T20:11:24"/>
    <x v="663"/>
    <n v="4"/>
    <m/>
    <n v="1"/>
    <n v="0"/>
    <n v="0"/>
    <s v=""/>
  </r>
  <r>
    <n v="2073"/>
    <s v="John Patel"/>
    <s v="michael01@example.org"/>
    <n v="68"/>
    <s v="Female"/>
    <s v="Xbox"/>
    <x v="686"/>
    <x v="3"/>
    <s v="Delivery problem"/>
    <s v="I'm having an issue with the {product_purchased}. Please assist. A total of eight users currently active (0.0717%) * This message has been deleted._x000a__x000a_VirusTotal 0.0.0.000000000000 I'm unable to find the option to perform the desired action in the {product_purchased}. Could you please guide me through the steps?"/>
    <x v="0"/>
    <m/>
    <x v="3"/>
    <s v="Chat"/>
    <d v="2023-06-01T04:46:26"/>
    <x v="0"/>
    <m/>
    <m/>
    <n v="0"/>
    <n v="1"/>
    <n v="0"/>
    <s v=""/>
  </r>
  <r>
    <n v="2074"/>
    <s v="Donna Casey"/>
    <s v="orreileen@example.org"/>
    <n v="35"/>
    <s v="Male"/>
    <s v="Amazon Kindle"/>
    <x v="470"/>
    <x v="4"/>
    <s v="Payment issue"/>
    <s v="I'm having an issue with the {product_purchased}. Please assist._x000a__x000a_I have not purchased the product yet and you may have received it in your mailbox._x000a__x000a_The payment for my order is being processed and is fully booked I've already contacted customer support multiple times, but the issue remains unresolved."/>
    <x v="2"/>
    <m/>
    <x v="0"/>
    <s v="Social media"/>
    <m/>
    <x v="0"/>
    <m/>
    <m/>
    <n v="0"/>
    <n v="1"/>
    <n v="0"/>
    <s v=""/>
  </r>
  <r>
    <n v="2075"/>
    <s v="Deborah Cook"/>
    <s v="egonzalez@example.net"/>
    <n v="21"/>
    <s v="Male"/>
    <s v="Sony PlayStation"/>
    <x v="528"/>
    <x v="2"/>
    <s v="Installation support"/>
    <s v="I'm having an issue with the {product_purchased}. Please assist._x000a__x000a_My only concern is the lack of a separate file, where they don't have a standard. I don't know if it's going to be as the The issue I'm facing is intermittent. Sometimes it works fine, but other times it acts up unexpectedly."/>
    <x v="1"/>
    <s v="Again science no skin."/>
    <x v="0"/>
    <s v="Phone"/>
    <d v="2023-06-01T22:23:30"/>
    <x v="664"/>
    <n v="3"/>
    <m/>
    <n v="1"/>
    <n v="0"/>
    <n v="0"/>
    <s v=""/>
  </r>
  <r>
    <n v="2076"/>
    <s v="Tracy Frye"/>
    <s v="franklinharold@example.com"/>
    <n v="48"/>
    <s v="Other"/>
    <s v="Fitbit Charge"/>
    <x v="243"/>
    <x v="0"/>
    <s v="Payment issue"/>
    <s v="I'm having an issue with the {product_purchased}. Please assist. I've noticed a peculiar error message popping up on my {product_purchased} screen. It says '{error_message}'. What does it mean?"/>
    <x v="0"/>
    <m/>
    <x v="3"/>
    <s v="Social media"/>
    <d v="2023-06-01T17:51:30"/>
    <x v="0"/>
    <m/>
    <m/>
    <n v="0"/>
    <n v="1"/>
    <n v="0"/>
    <s v=""/>
  </r>
  <r>
    <n v="2077"/>
    <s v="James Mccormick"/>
    <s v="jeffrey85@example.net"/>
    <n v="32"/>
    <s v="Other"/>
    <s v="Dell XPS"/>
    <x v="616"/>
    <x v="1"/>
    <s v="Peripheral compatibility"/>
    <s v="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
    <x v="0"/>
    <m/>
    <x v="3"/>
    <s v="Email"/>
    <d v="2023-06-01T09:06:32"/>
    <x v="0"/>
    <m/>
    <m/>
    <n v="0"/>
    <n v="1"/>
    <n v="0"/>
    <s v=""/>
  </r>
  <r>
    <n v="2078"/>
    <s v="Maurice Clark"/>
    <s v="stephanie51@example.com"/>
    <n v="58"/>
    <s v="Other"/>
    <s v="Nikon D"/>
    <x v="421"/>
    <x v="0"/>
    <s v="Display issue"/>
    <s v="I'm having an issue with the {product_purchased}. Please assist._x000a__x000a_Please assist. Sorry, and Thank You._x000a__x000a_3.1.6.1 This version doesn't include error messages._x000a__x000a_3.1 I need assistance as soon as possible because it's affecting my work and productivity."/>
    <x v="1"/>
    <s v="War measure find thousand own improve seat."/>
    <x v="0"/>
    <s v="Social media"/>
    <d v="2023-06-01T01:31:34"/>
    <x v="665"/>
    <n v="4"/>
    <m/>
    <n v="1"/>
    <n v="0"/>
    <n v="0"/>
    <s v=""/>
  </r>
  <r>
    <n v="2079"/>
    <s v="Bradley Fox"/>
    <s v="deleonamber@example.org"/>
    <n v="31"/>
    <s v="Female"/>
    <s v="Asus ROG"/>
    <x v="585"/>
    <x v="3"/>
    <s v="Software bug"/>
    <s v="I'm having an issue with the {product_purchased}. Please assist._x000a__x000a_The product will be charged for each item. For orders less than or equal to $100, 1/2 the product price of the previous order is charged I'm using the original charger that came with my {product_purchased}, but it's not charging properly."/>
    <x v="2"/>
    <m/>
    <x v="3"/>
    <s v="Social media"/>
    <m/>
    <x v="0"/>
    <m/>
    <m/>
    <n v="0"/>
    <n v="1"/>
    <n v="0"/>
    <s v=""/>
  </r>
  <r>
    <n v="2080"/>
    <s v="Barbara Davis"/>
    <s v="sosborne@example.org"/>
    <n v="63"/>
    <s v="Male"/>
    <s v="Xbox"/>
    <x v="609"/>
    <x v="4"/>
    <s v="Peripheral compatibility"/>
    <s v="I'm having an issue with the {product_purchased}. Please assist. This problem started occurring after the recent software update. I haven't made any other changes to the device."/>
    <x v="0"/>
    <m/>
    <x v="0"/>
    <s v="Phone"/>
    <d v="2023-06-01T11:10:35"/>
    <x v="0"/>
    <m/>
    <m/>
    <n v="0"/>
    <n v="1"/>
    <n v="0"/>
    <s v=""/>
  </r>
  <r>
    <n v="2081"/>
    <s v="Diamond Johnson"/>
    <s v="jeffreywalker@example.com"/>
    <n v="32"/>
    <s v="Male"/>
    <s v="Sony Xperia"/>
    <x v="607"/>
    <x v="3"/>
    <s v="Product compatibility"/>
    <s v="There seems to be a glitch in the {product_purchased} software. It freezes frequently, making it difficult to use. Can you please provide a solution?_x000a__x000a_The question plum is facing is if there is something going on... I've noticed a peculiar error message popping up on my {product_purchased} screen. It says '{error_message}'. What does it mean?"/>
    <x v="2"/>
    <m/>
    <x v="2"/>
    <s v="Phone"/>
    <m/>
    <x v="0"/>
    <m/>
    <m/>
    <n v="0"/>
    <n v="1"/>
    <n v="0"/>
    <s v=""/>
  </r>
  <r>
    <n v="2082"/>
    <s v="Denise Kennedy"/>
    <s v="patriciaowens@example.net"/>
    <n v="41"/>
    <s v="Female"/>
    <s v="Adobe Photoshop"/>
    <x v="388"/>
    <x v="3"/>
    <s v="Product recommendation"/>
    <s v="I'm facing issues logging into my {product_purchased} account. It says my account is locked. What should I do to unlock it? $ root ssh ave # root ::::::::::::::::::::: (logs in I've checked for software updates, and my {product_purchased} is already running the latest version."/>
    <x v="0"/>
    <m/>
    <x v="0"/>
    <s v="Email"/>
    <d v="2023-06-01T14:15:38"/>
    <x v="0"/>
    <m/>
    <m/>
    <n v="0"/>
    <n v="1"/>
    <n v="0"/>
    <s v=""/>
  </r>
  <r>
    <n v="2083"/>
    <s v="Christopher Lester"/>
    <s v="angela41@example.net"/>
    <n v="34"/>
    <s v="Other"/>
    <s v="iPhone"/>
    <x v="604"/>
    <x v="4"/>
    <s v="Software bug"/>
    <s v="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
    <x v="1"/>
    <s v="Other stop century including small."/>
    <x v="0"/>
    <s v="Phone"/>
    <d v="2023-06-01T07:05:39"/>
    <x v="666"/>
    <n v="5"/>
    <m/>
    <n v="1"/>
    <n v="0"/>
    <n v="0"/>
    <s v=""/>
  </r>
  <r>
    <n v="2084"/>
    <s v="Michael Morales"/>
    <s v="nelsonronald@example.net"/>
    <n v="56"/>
    <s v="Female"/>
    <s v="Lenovo ThinkPad"/>
    <x v="286"/>
    <x v="3"/>
    <s v="Data loss"/>
    <s v="I'm having an issue with the {product_purchased}. Please assist._x000a__x000a__x000a_[0126] (Product number: 160570)_x000a__x000a_Current Product Information Current Location:_x000a__x000a_&lt;store_name&gt;I'd like to I'm concerned about the security of my {product_purchased} and would like to ensure that my data is safe."/>
    <x v="0"/>
    <m/>
    <x v="0"/>
    <s v="Email"/>
    <d v="2023-06-01T16:48:41"/>
    <x v="0"/>
    <m/>
    <m/>
    <n v="0"/>
    <n v="1"/>
    <n v="0"/>
    <s v=""/>
  </r>
  <r>
    <n v="2085"/>
    <s v="Brittany Mcintosh"/>
    <s v="qgarcia@example.net"/>
    <n v="33"/>
    <s v="Female"/>
    <s v="LG Smart TV"/>
    <x v="328"/>
    <x v="0"/>
    <s v="Refund request"/>
    <s v="I'm having an issue with the {product_purchased}. Please assist._x000a__x000a_If that doesn't work and we want to change all of your orders, just please send us a PM. The customer service representatives will come and fix the I've checked for software updates, and my {product_purchased} is already running the latest version."/>
    <x v="2"/>
    <m/>
    <x v="3"/>
    <s v="Phone"/>
    <m/>
    <x v="0"/>
    <m/>
    <m/>
    <n v="0"/>
    <n v="1"/>
    <n v="0"/>
    <s v=""/>
  </r>
  <r>
    <n v="2086"/>
    <s v="Amy Lewis"/>
    <s v="benjaminterrell@example.com"/>
    <n v="33"/>
    <s v="Male"/>
    <s v="Nikon D"/>
    <x v="372"/>
    <x v="3"/>
    <s v="Product recommendation"/>
    <s v="I'm having an issue with the {product_purchased}. Please assist._x000a__x000a_It would be nice if you could provide any other details (e.g., the names of stores), and I would be happy. I've noticed a peculiar error message popping up on my {product_purchased} screen. It says '{error_message}'. What does it mean?"/>
    <x v="1"/>
    <s v="Everyone yourself power course season director camera."/>
    <x v="2"/>
    <s v="Social media"/>
    <d v="2023-06-01T04:11:44"/>
    <x v="667"/>
    <n v="4"/>
    <n v="17"/>
    <n v="1"/>
    <n v="0"/>
    <n v="0"/>
    <n v="17"/>
  </r>
  <r>
    <n v="2087"/>
    <s v="Jacqueline Harmon"/>
    <s v="leoncrystal@example.net"/>
    <n v="67"/>
    <s v="Female"/>
    <s v="Sony Xperia"/>
    <x v="299"/>
    <x v="2"/>
    <s v="Battery life"/>
    <s v="I'm having an issue with the {product_purchased}. Please assist. Please explain.&quot;_x000a__x000a__x000a_Please be aware that the product purchase will be billed on the invoice when you arrive._x000a__x000a__x000a_Please note that we cannot sell the goods in This problem started occurring after the recent software update. I haven't made any other changes to the device."/>
    <x v="0"/>
    <m/>
    <x v="2"/>
    <s v="Social media"/>
    <d v="2023-06-01T15:23:46"/>
    <x v="0"/>
    <m/>
    <m/>
    <n v="0"/>
    <n v="1"/>
    <n v="0"/>
    <s v=""/>
  </r>
  <r>
    <n v="2088"/>
    <s v="Ashley Collins"/>
    <s v="adam83@example.org"/>
    <n v="38"/>
    <s v="Female"/>
    <s v="Google Nest"/>
    <x v="219"/>
    <x v="1"/>
    <s v="Delivery problem"/>
    <s v="I'm having an issue with the {product_purchased}. Please assist._x000a__x000a_[1] This has not worked at all._x000a__x000a_[1] Please assist._x000a__x000a_[/3]_x000a__x000a_[/3]_x000a__x000a_&quot; I'm concerned about the security of my {product_purchased} and would like to ensure that my data is safe."/>
    <x v="0"/>
    <m/>
    <x v="0"/>
    <s v="Phone"/>
    <d v="2023-06-01T18:19:48"/>
    <x v="0"/>
    <m/>
    <m/>
    <n v="0"/>
    <n v="1"/>
    <n v="0"/>
    <s v=""/>
  </r>
  <r>
    <n v="2089"/>
    <s v="Randall Nunez"/>
    <s v="rdillon@example.net"/>
    <n v="33"/>
    <s v="Female"/>
    <s v="Lenovo ThinkPad"/>
    <x v="279"/>
    <x v="0"/>
    <s v="Account access"/>
    <s v="My {product_purchased} is making strange noises and not functioning properly. I suspect there might be a hardware issue. Can you please help me with this?_x000a__x000a_Thank you._x000a__x000a_I received my new product last year, and I'm using the original charger that came with my {product_purchased}, but it's not charging properly."/>
    <x v="0"/>
    <m/>
    <x v="3"/>
    <s v="Phone"/>
    <d v="2023-06-01T04:18:48"/>
    <x v="0"/>
    <m/>
    <m/>
    <n v="0"/>
    <n v="1"/>
    <n v="0"/>
    <s v=""/>
  </r>
  <r>
    <n v="2090"/>
    <s v="Yesenia Gomez"/>
    <s v="agentry@example.org"/>
    <n v="60"/>
    <s v="Other"/>
    <s v="LG Smart TV"/>
    <x v="393"/>
    <x v="4"/>
    <s v="Account access"/>
    <s v="I'm having an issue with the {product_purchased}. Please assist._x000a__x000a_If everything goes smoothly, you'll probably be happy about it. Just as it is an issue if you're buying some expensive product you aren't sure about I'm using the original charger that came with my {product_purchased}, but it's not charging properly."/>
    <x v="1"/>
    <s v="For indeed feel option pattern."/>
    <x v="1"/>
    <s v="Social media"/>
    <d v="2023-06-01T10:47:50"/>
    <x v="668"/>
    <n v="4"/>
    <n v="2"/>
    <n v="1"/>
    <n v="0"/>
    <n v="0"/>
    <n v="2"/>
  </r>
  <r>
    <n v="2091"/>
    <s v="Eric Stokes"/>
    <s v="xbradley@example.com"/>
    <n v="67"/>
    <s v="Female"/>
    <s v="Amazon Kindle"/>
    <x v="683"/>
    <x v="2"/>
    <s v="Account access"/>
    <s v="I'm having an issue with the {product_purchased}. Please assist. {{product}} Buy me a new car, new license or whatever!_x000a__x000a_Sorry, this product doesn't exist._x000a__x000a_It appears the vehicle was not bought I'm concerned about the security of my {product_purchased} and would like to ensure that my data is safe."/>
    <x v="0"/>
    <m/>
    <x v="3"/>
    <s v="Chat"/>
    <d v="2023-06-01T05:42:52"/>
    <x v="0"/>
    <m/>
    <m/>
    <n v="0"/>
    <n v="1"/>
    <n v="0"/>
    <s v=""/>
  </r>
  <r>
    <n v="2092"/>
    <s v="Eddie Little"/>
    <s v="parkscott@example.com"/>
    <n v="34"/>
    <s v="Female"/>
    <s v="Microsoft Office"/>
    <x v="263"/>
    <x v="2"/>
    <s v="Installation support"/>
    <s v="I'm having an issue with the {product_purchased}. Please assist._x000a__x000a_- When {product_purchased.id} is in your store id you can add it with the supplied code._x000a__x000a_- When {product The issue I'm facing is intermittent. Sometimes it works fine, but other times it acts up unexpectedly."/>
    <x v="1"/>
    <s v="Thus white ok public dog PM."/>
    <x v="3"/>
    <s v="Email"/>
    <d v="2023-06-01T12:43:54"/>
    <x v="669"/>
    <n v="5"/>
    <m/>
    <n v="1"/>
    <n v="0"/>
    <n v="0"/>
    <s v=""/>
  </r>
  <r>
    <n v="2093"/>
    <s v="Stephen Franklin"/>
    <s v="bridgetmcneil@example.org"/>
    <n v="53"/>
    <s v="Female"/>
    <s v="LG Smart TV"/>
    <x v="687"/>
    <x v="4"/>
    <s v="Cancellation request"/>
    <s v="I'm having an issue with the {product_purchased}. Please assist. ________________________________________________________________________________x000a__x000a_This product is available at:_x000a__x000a_Worn by:_x000a__x000a_1. Shasta Store_x000a__x000a_2. S.H. I've checked the device settings and made sure that everything is configured correctly."/>
    <x v="0"/>
    <m/>
    <x v="1"/>
    <s v="Phone"/>
    <d v="2023-06-01T10:36:56"/>
    <x v="0"/>
    <m/>
    <m/>
    <n v="0"/>
    <n v="1"/>
    <n v="0"/>
    <s v=""/>
  </r>
  <r>
    <n v="2094"/>
    <s v="Karina Solis"/>
    <s v="zscott@example.com"/>
    <n v="21"/>
    <s v="Male"/>
    <s v="MacBook Pro"/>
    <x v="600"/>
    <x v="1"/>
    <s v="Hardware issue"/>
    <s v="I'm having an issue with the {product_purchased}. Please assist._x000a__x000a_Product description :_x000a__x000a_Founded in 2009, CIG is a leading manufacturer of digital marketing products and service. We specialize in the sale of digital content I've already contacted customer support multiple times, but the issue remains unresolved."/>
    <x v="2"/>
    <m/>
    <x v="1"/>
    <s v="Social media"/>
    <m/>
    <x v="0"/>
    <m/>
    <m/>
    <n v="0"/>
    <n v="1"/>
    <n v="0"/>
    <s v=""/>
  </r>
  <r>
    <n v="2095"/>
    <s v="Jessica Blanchard"/>
    <s v="zknight@example.org"/>
    <n v="48"/>
    <s v="Other"/>
    <s v="LG OLED"/>
    <x v="514"/>
    <x v="2"/>
    <s v="Display issue"/>
    <s v="I'm having an issue with the {product_purchased}. Please assist. Please fill out the form and we can see that the product is for sale by the date the order was placed._x000a__x000a_If a gift is not provided, then I've checked for any available software updates for my {product_purchased}, but there are none."/>
    <x v="1"/>
    <s v="Since avoid north increase life away space."/>
    <x v="2"/>
    <s v="Email"/>
    <d v="2023-06-01T10:06:59"/>
    <x v="670"/>
    <n v="3"/>
    <m/>
    <n v="1"/>
    <n v="0"/>
    <n v="0"/>
    <s v=""/>
  </r>
  <r>
    <n v="2096"/>
    <s v="Carlos Gonzalez"/>
    <s v="smithnicholas@example.org"/>
    <n v="26"/>
    <s v="Female"/>
    <s v="Canon DSLR Camera"/>
    <x v="245"/>
    <x v="3"/>
    <s v="Hardware issue"/>
    <s v="I'm having an issue with the {product_purchased}. Please assist._x000a__x000a_}_x000a__x000a_}_x000a__x000a_}_x000a__x000a__x000a_else if (model_id)_x000a__x000a_{_x000a__x000a_new_model_id = model_id / I've tried using different cables, adapters, or peripherals with my {product_purchased}, but the issue persists."/>
    <x v="0"/>
    <m/>
    <x v="2"/>
    <s v="Email"/>
    <d v="2023-06-01T09:23:01"/>
    <x v="0"/>
    <m/>
    <m/>
    <n v="0"/>
    <n v="1"/>
    <n v="0"/>
    <s v=""/>
  </r>
  <r>
    <n v="2097"/>
    <s v="Tamara Davis"/>
    <s v="qhernandez@example.com"/>
    <n v="45"/>
    <s v="Male"/>
    <s v="Google Nest"/>
    <x v="368"/>
    <x v="4"/>
    <s v="Refund request"/>
    <s v="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
    <x v="1"/>
    <s v="Your power standard democratic authority."/>
    <x v="0"/>
    <s v="Phone"/>
    <d v="2023-06-01T12:06:02"/>
    <x v="671"/>
    <n v="3"/>
    <n v="6"/>
    <n v="1"/>
    <n v="0"/>
    <n v="0"/>
    <n v="6"/>
  </r>
  <r>
    <n v="2098"/>
    <s v="Priscilla Bowers"/>
    <s v="espinozamichael@example.com"/>
    <n v="31"/>
    <s v="Male"/>
    <s v="Xbox"/>
    <x v="396"/>
    <x v="3"/>
    <s v="Installation support"/>
    <s v="I'm having an issue with the {product_purchased}. Please assist. Please do not purchase the product from us on a product with a name. We have not reviewed this product._x000a__x000a_Product Description_x000a__x000a_Dollar is a special I've followed the troubleshooting steps mentioned in the user manual, but the issue persists."/>
    <x v="1"/>
    <s v="Industry yourself itself determine listen organization."/>
    <x v="3"/>
    <s v="Phone"/>
    <d v="2023-06-01T09:12:03"/>
    <x v="672"/>
    <n v="3"/>
    <m/>
    <n v="1"/>
    <n v="0"/>
    <n v="0"/>
    <s v=""/>
  </r>
  <r>
    <n v="2099"/>
    <s v="Andrew Blackwell"/>
    <s v="mullinsjessica@example.net"/>
    <n v="49"/>
    <s v="Other"/>
    <s v="Microsoft Surface"/>
    <x v="684"/>
    <x v="0"/>
    <s v="Product recommendation"/>
    <s v="There seems to be a hardware problem with my {product_purchased}. The screen is flickering, and I'm unable to use it. What should I do? What should I do! I've tried clearing the cache and data for the {product_purchased} app, but the issue persists."/>
    <x v="0"/>
    <m/>
    <x v="3"/>
    <s v="Social media"/>
    <d v="2023-06-01T05:45:04"/>
    <x v="0"/>
    <m/>
    <m/>
    <n v="0"/>
    <n v="1"/>
    <n v="0"/>
    <s v=""/>
  </r>
  <r>
    <n v="2100"/>
    <s v="Kevin Johnson"/>
    <s v="thomasrojas@example.org"/>
    <n v="23"/>
    <s v="Female"/>
    <s v="MacBook Pro"/>
    <x v="285"/>
    <x v="1"/>
    <s v="Account access"/>
    <s v="I'm having an issue with the {product_purchased}. Please assist._x000a__x000a__x000a_Coupon applied - click here to apply_x000a__x000a_Your coupon has been applied._x000a__x000a_Please continue to read and follow our Terms of Sale to learn I've checked for software updates, and my {product_purchased} is already running the latest version."/>
    <x v="0"/>
    <m/>
    <x v="0"/>
    <s v="Chat"/>
    <d v="2023-06-01T03:35:05"/>
    <x v="0"/>
    <m/>
    <m/>
    <n v="0"/>
    <n v="1"/>
    <n v="0"/>
    <s v=""/>
  </r>
  <r>
    <n v="2101"/>
    <s v="Shannon Collins"/>
    <s v="onorman@example.org"/>
    <n v="66"/>
    <s v="Male"/>
    <s v="Amazon Echo"/>
    <x v="515"/>
    <x v="2"/>
    <s v="Refund request"/>
    <s v="I'm having an issue with the {product_purchased}. Please assist._x000a__x000a_Sorry, this partner no longer has a matching price._x000a__x000a_Please enter a quantity of 1 or more next to the type or types of products you would I rely heavily on my {product_purchased} for my daily tasks, and this issue is hindering my productivity."/>
    <x v="1"/>
    <s v="Parent thank expect attorney past."/>
    <x v="3"/>
    <s v="Phone"/>
    <d v="2023-05-31T22:37:07"/>
    <x v="673"/>
    <n v="5"/>
    <n v="0"/>
    <n v="1"/>
    <n v="0"/>
    <n v="0"/>
    <n v="0"/>
  </r>
  <r>
    <n v="2102"/>
    <s v="John Franklin"/>
    <s v="blakesherri@example.net"/>
    <n v="18"/>
    <s v="Female"/>
    <s v="Nintendo Switch Pro Controller"/>
    <x v="226"/>
    <x v="1"/>
    <s v="Hardware issue"/>
    <s v="I'm encountering a software bug in the {product_purchased}. Whenever I try to perform a specific action, the application crashes. Are there any updates or fixes available?_x000a__x000a_There are also all kinds of bugs related to the {product I've checked for software updates, and my {product_purchased} is already running the latest version."/>
    <x v="1"/>
    <s v="Experience dream certain center pretty mind head hour."/>
    <x v="0"/>
    <s v="Email"/>
    <d v="2023-06-01T02:24:08"/>
    <x v="674"/>
    <n v="4"/>
    <n v="7"/>
    <n v="1"/>
    <n v="0"/>
    <n v="0"/>
    <n v="7"/>
  </r>
  <r>
    <n v="2103"/>
    <s v="David White"/>
    <s v="xreyes@example.com"/>
    <n v="31"/>
    <s v="Other"/>
    <s v="Microsoft Surface"/>
    <x v="458"/>
    <x v="1"/>
    <s v="Battery life"/>
    <s v="I'm having an issue with the {product_purchased}. Please assist._x000a__x000a_Your device is currently locked, your device data needs to be cleared, then it will be deleted and you will not be able to use it. I've tried different settings and configurations on my {product_purchased}, but the issue persists."/>
    <x v="2"/>
    <m/>
    <x v="2"/>
    <s v="Social media"/>
    <m/>
    <x v="0"/>
    <m/>
    <m/>
    <n v="0"/>
    <n v="1"/>
    <n v="0"/>
    <s v=""/>
  </r>
  <r>
    <n v="2104"/>
    <s v="Michael Hamilton"/>
    <s v="kellysmith@example.com"/>
    <n v="22"/>
    <s v="Female"/>
    <s v="LG Smart TV"/>
    <x v="436"/>
    <x v="3"/>
    <s v="Software bug"/>
    <s v="I'm having an issue with the {product_purchased}. Please assist._x000a__x000a_If you experience a problem with an item on the marketplace, please make sure you contact us for a refund. I've noticed a peculiar error message popping up on my {product_purchased} screen. It says '{error_message}'. What does it mean?"/>
    <x v="1"/>
    <s v="It general catch right not follow."/>
    <x v="3"/>
    <s v="Email"/>
    <d v="2023-06-01T04:15:12"/>
    <x v="675"/>
    <n v="2"/>
    <n v="9"/>
    <n v="1"/>
    <n v="0"/>
    <n v="1"/>
    <n v="9"/>
  </r>
  <r>
    <n v="2105"/>
    <s v="Melissa Hardy"/>
    <s v="patricia46@example.com"/>
    <n v="27"/>
    <s v="Other"/>
    <s v="Amazon Echo"/>
    <x v="210"/>
    <x v="0"/>
    <s v="Software bug"/>
    <s v="I'm having an issue with the {product_purchased}. Please assist. Sorry, but it's okay._x000a__x000a_My first issue._x000a__x000a_To do so._x000a__x000a_First, go into your app's settings and change the product The issue I'm facing is intermittent. Sometimes it works fine, but other times it acts up unexpectedly."/>
    <x v="1"/>
    <s v="Raise three enter also small rather allow."/>
    <x v="3"/>
    <s v="Phone"/>
    <d v="2023-06-01T14:32:14"/>
    <x v="676"/>
    <n v="1"/>
    <m/>
    <n v="1"/>
    <n v="0"/>
    <n v="1"/>
    <s v=""/>
  </r>
  <r>
    <n v="2106"/>
    <s v="John Carter"/>
    <s v="udunlap@example.org"/>
    <n v="20"/>
    <s v="Female"/>
    <s v="Apple AirPods"/>
    <x v="394"/>
    <x v="1"/>
    <s v="Product recommendation"/>
    <s v="I'm having an issue with the {product_purchased}. Please assist._x000a__x000a_1.7.3.11 You should check the box for &quot;Product-Specifics&quot; to change your subscription to the current account and to cancel your I'm concerned about the security of my {product_purchased} and would like to ensure that my data is safe."/>
    <x v="2"/>
    <m/>
    <x v="2"/>
    <s v="Phone"/>
    <m/>
    <x v="0"/>
    <m/>
    <m/>
    <n v="0"/>
    <n v="1"/>
    <n v="0"/>
    <s v=""/>
  </r>
  <r>
    <n v="2107"/>
    <s v="Felicia Jordan"/>
    <s v="clarkjason@example.com"/>
    <n v="46"/>
    <s v="Female"/>
    <s v="Dell XPS"/>
    <x v="47"/>
    <x v="4"/>
    <s v="Refund request"/>
    <s v="I'm having an issue with the {product_purchased}. Please assist. It might help you to find this part in our marketplace._x000a__x000a_How do I know if my book will be of use to you? It's best that you I've checked the device settings and made sure that everything is configured correctly."/>
    <x v="1"/>
    <s v="Key provide can baby may accept game."/>
    <x v="3"/>
    <s v="Social media"/>
    <d v="2023-06-01T07:17:17"/>
    <x v="677"/>
    <n v="1"/>
    <m/>
    <n v="1"/>
    <n v="0"/>
    <n v="1"/>
    <s v=""/>
  </r>
  <r>
    <n v="2108"/>
    <s v="Matthew Jones"/>
    <s v="morrisonmark@example.net"/>
    <n v="54"/>
    <s v="Female"/>
    <s v="PlayStation"/>
    <x v="179"/>
    <x v="4"/>
    <s v="Delivery problem"/>
    <s v="I've recently set up my {product_purchased}, but it fails to connect to any available networks. What steps should I take to troubleshoot this issue?_x000a__x000a_Log off and restart your PC_x000a__x000a_To restart, simply type I've noticed a peculiar error message popping up on my {product_purchased} screen. It says '{error_message}'. What does it mean?"/>
    <x v="0"/>
    <m/>
    <x v="2"/>
    <s v="Social media"/>
    <d v="2023-06-01T14:35:18"/>
    <x v="0"/>
    <m/>
    <m/>
    <n v="0"/>
    <n v="1"/>
    <n v="0"/>
    <s v=""/>
  </r>
  <r>
    <n v="2109"/>
    <s v="Michelle Wood"/>
    <s v="victoriamorrow@example.com"/>
    <n v="67"/>
    <s v="Female"/>
    <s v="Fitbit Versa Smartwatch"/>
    <x v="661"/>
    <x v="3"/>
    <s v="Installation support"/>
    <s v="I'm having an issue with the {product_purchased}. Please assist. Please help keep this from happening again. Thank you_x000a__x000a_1345_x000a__x000a_1455_x000a__x000a_1472_x000a__x000a_1486_x000a__x000a_1497_x000a__x000a_1500 This problem started occurring after the recent software update. I haven't made any other changes to the device."/>
    <x v="2"/>
    <m/>
    <x v="2"/>
    <s v="Social media"/>
    <m/>
    <x v="0"/>
    <m/>
    <m/>
    <n v="0"/>
    <n v="1"/>
    <n v="0"/>
    <s v=""/>
  </r>
  <r>
    <n v="2110"/>
    <s v="Beth Durham"/>
    <s v="paul09@example.org"/>
    <n v="45"/>
    <s v="Male"/>
    <s v="Microsoft Surface"/>
    <x v="386"/>
    <x v="3"/>
    <s v="Product compatibility"/>
    <s v="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
    <x v="1"/>
    <s v="Young particularly institution."/>
    <x v="1"/>
    <s v="Phone"/>
    <d v="2023-06-01T22:19:21"/>
    <x v="678"/>
    <n v="4"/>
    <n v="0"/>
    <n v="1"/>
    <n v="0"/>
    <n v="0"/>
    <n v="0"/>
  </r>
  <r>
    <n v="2111"/>
    <s v="Mr. Robert Carter"/>
    <s v="malonewayne@example.com"/>
    <n v="53"/>
    <s v="Other"/>
    <s v="Microsoft Xbox Controller"/>
    <x v="108"/>
    <x v="0"/>
    <s v="Product setup"/>
    <s v="I'm having an issue with the {product_purchased}. Please assist._x000a__x000a_Add to Cart Add to Wishlist_x000a__x000a_{product_id} (This item is no longer accepting pledges (1-3). Please look under ' I've performed a factory reset on my {product_purchased}, hoping it would resolve the problem, but it didn't help."/>
    <x v="2"/>
    <m/>
    <x v="3"/>
    <s v="Phone"/>
    <m/>
    <x v="0"/>
    <m/>
    <m/>
    <n v="0"/>
    <n v="1"/>
    <n v="0"/>
    <s v=""/>
  </r>
  <r>
    <n v="2112"/>
    <s v="Justin Navarro"/>
    <s v="danapena@example.net"/>
    <n v="36"/>
    <s v="Male"/>
    <s v="Nikon D"/>
    <x v="363"/>
    <x v="4"/>
    <s v="Software bug"/>
    <s v="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
    <x v="0"/>
    <m/>
    <x v="0"/>
    <s v="Social media"/>
    <d v="2023-06-01T04:30:24"/>
    <x v="0"/>
    <m/>
    <m/>
    <n v="0"/>
    <n v="1"/>
    <n v="0"/>
    <s v=""/>
  </r>
  <r>
    <n v="2113"/>
    <s v="Shannon Johnson"/>
    <s v="acostaconnie@example.com"/>
    <n v="31"/>
    <s v="Male"/>
    <s v="Google Nest"/>
    <x v="72"/>
    <x v="4"/>
    <s v="Data loss"/>
    <s v="I'm having an issue with the {product_purchased}. Please assist. Thank You I need assistance as soon as possible because it's affecting my work and productivity."/>
    <x v="0"/>
    <m/>
    <x v="3"/>
    <s v="Email"/>
    <d v="2023-06-01T21:05:24"/>
    <x v="0"/>
    <m/>
    <m/>
    <n v="0"/>
    <n v="1"/>
    <n v="0"/>
    <s v=""/>
  </r>
  <r>
    <n v="2114"/>
    <s v="Grace Patrick"/>
    <s v="smorgan@example.net"/>
    <n v="69"/>
    <s v="Other"/>
    <s v="Bose QuietComfort"/>
    <x v="96"/>
    <x v="3"/>
    <s v="Hardware issue"/>
    <s v="I'm having an issue with the {product_purchased}. Please assist. [14:12:14] [Client thread/INFO]: [CHAT] [Client thread/INFO]: [CHAT] [Server] [NaughtyPig I need assistance as soon as possible because it's affecting my work and productivity."/>
    <x v="2"/>
    <m/>
    <x v="2"/>
    <s v="Phone"/>
    <m/>
    <x v="0"/>
    <m/>
    <m/>
    <n v="0"/>
    <n v="1"/>
    <n v="0"/>
    <s v=""/>
  </r>
  <r>
    <n v="2115"/>
    <s v="Roberto Ortiz"/>
    <s v="qjones@example.net"/>
    <n v="36"/>
    <s v="Male"/>
    <s v="Bose QuietComfort"/>
    <x v="576"/>
    <x v="1"/>
    <s v="Delivery problem"/>
    <s v="I'm having an issue with the {product_purchased}. Please assist._x000a__x000a_1.0.1 Fixed_x000a__x000a_1.0.0 Added custom notification in app drawer, to make tracking quicker._x000a__x000a_1.0. I rely heavily on my {product_purchased} for my daily tasks, and this issue is hindering my productivity."/>
    <x v="0"/>
    <m/>
    <x v="1"/>
    <s v="Phone"/>
    <d v="2023-06-01T20:45:28"/>
    <x v="0"/>
    <m/>
    <m/>
    <n v="0"/>
    <n v="1"/>
    <n v="0"/>
    <s v=""/>
  </r>
  <r>
    <n v="2116"/>
    <s v="Mary Klein"/>
    <s v="johnscott@example.org"/>
    <n v="67"/>
    <s v="Male"/>
    <s v="Fitbit Versa Smartwatch"/>
    <x v="622"/>
    <x v="4"/>
    <s v="Peripheral compatibility"/>
    <s v="There seems to be a glitch in the {product_purchased} software. It freezes frequently, making it difficult to use. Can you please provide a solution?_x000a__x000a_My suggestion now would be to delete my key from this keyring and I'm worried that the issue might be hardware-related and might require repair or replacement."/>
    <x v="1"/>
    <s v="Body newspaper national think."/>
    <x v="1"/>
    <s v="Social media"/>
    <d v="2023-06-01T04:20:29"/>
    <x v="679"/>
    <n v="3"/>
    <n v="5"/>
    <n v="1"/>
    <n v="0"/>
    <n v="0"/>
    <n v="5"/>
  </r>
  <r>
    <n v="2117"/>
    <s v="Michelle Carter"/>
    <s v="rjones@example.org"/>
    <n v="49"/>
    <s v="Other"/>
    <s v="MacBook Pro"/>
    <x v="112"/>
    <x v="0"/>
    <s v="Installation support"/>
    <s v="I'm having an issue with the {product_purchased}. Please assist._x000a__x000a__x000a_1. Go to Product Hunt._x000a__x000a_2. Go to the site's store page and click on &quot;Buy now&quot; to access the website's items I've tried using different cables, adapters, or peripherals with my {product_purchased}, but the issue persists."/>
    <x v="2"/>
    <m/>
    <x v="0"/>
    <s v="Chat"/>
    <m/>
    <x v="0"/>
    <m/>
    <m/>
    <n v="0"/>
    <n v="1"/>
    <n v="0"/>
    <s v=""/>
  </r>
  <r>
    <n v="2118"/>
    <s v="Paula Davis"/>
    <s v="edward64@example.com"/>
    <n v="50"/>
    <s v="Female"/>
    <s v="Asus ROG"/>
    <x v="184"/>
    <x v="0"/>
    <s v="Battery life"/>
    <s v="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
    <x v="2"/>
    <m/>
    <x v="2"/>
    <s v="Email"/>
    <m/>
    <x v="0"/>
    <m/>
    <m/>
    <n v="0"/>
    <n v="1"/>
    <n v="0"/>
    <s v=""/>
  </r>
  <r>
    <n v="2119"/>
    <s v="Robert Boyle"/>
    <s v="eperez@example.net"/>
    <n v="58"/>
    <s v="Male"/>
    <s v="MacBook Pro"/>
    <x v="229"/>
    <x v="1"/>
    <s v="Software bug"/>
    <s v="I'm having an issue with the {product_purchased}. Please assist. I'll try to add this to my.gitignore at the latest. The new code I'm looking for makes that happen pretty easily._x000a__x000a_This will do I've already contacted customer support multiple times, but the issue remains unresolved."/>
    <x v="0"/>
    <m/>
    <x v="1"/>
    <s v="Chat"/>
    <d v="2023-06-01T02:26:34"/>
    <x v="0"/>
    <m/>
    <m/>
    <n v="0"/>
    <n v="1"/>
    <n v="0"/>
    <s v=""/>
  </r>
  <r>
    <n v="2120"/>
    <s v="Brenda Mooney"/>
    <s v="juangordon@example.net"/>
    <n v="60"/>
    <s v="Male"/>
    <s v="Garmin Forerunner"/>
    <x v="41"/>
    <x v="4"/>
    <s v="Software bug"/>
    <s v="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
    <x v="0"/>
    <m/>
    <x v="0"/>
    <s v="Social media"/>
    <d v="2023-06-01T05:58:35"/>
    <x v="0"/>
    <m/>
    <m/>
    <n v="0"/>
    <n v="1"/>
    <n v="0"/>
    <s v=""/>
  </r>
  <r>
    <n v="2121"/>
    <s v="Michelle Duffy"/>
    <s v="rebeccacowan@example.com"/>
    <n v="38"/>
    <s v="Female"/>
    <s v="Apple AirPods"/>
    <x v="669"/>
    <x v="3"/>
    <s v="Product compatibility"/>
    <s v="I'm having an issue with the {product_purchased}. Please assist._x000a__x000a_I'm an American but you're already in the United States. Please assist me. (And you sure are going to try and sell you a bottle of I've followed online tutorials and community forums to troubleshoot the issue, but no luck so far."/>
    <x v="2"/>
    <m/>
    <x v="2"/>
    <s v="Email"/>
    <m/>
    <x v="0"/>
    <m/>
    <m/>
    <n v="0"/>
    <n v="1"/>
    <n v="0"/>
    <s v=""/>
  </r>
  <r>
    <n v="2122"/>
    <s v="Kenneth Barton"/>
    <s v="trangail@example.com"/>
    <n v="22"/>
    <s v="Other"/>
    <s v="Bose QuietComfort"/>
    <x v="236"/>
    <x v="4"/>
    <s v="Refund request"/>
    <s v="I'm having an issue with the {product_purchased}. Please assist._x000a__x000a_* For orders that are made in a country that doesn't have a valid &quot;regional&quot; number, please use your actual customs or ID number to avoid The issue I'm facing is intermittent. Sometimes it works fine, but other times it acts up unexpectedly."/>
    <x v="0"/>
    <m/>
    <x v="0"/>
    <s v="Chat"/>
    <d v="2023-06-01T01:18:39"/>
    <x v="0"/>
    <m/>
    <m/>
    <n v="0"/>
    <n v="1"/>
    <n v="0"/>
    <s v=""/>
  </r>
  <r>
    <n v="2123"/>
    <s v="Stephanie Miller"/>
    <s v="xhenry@example.org"/>
    <n v="21"/>
    <s v="Male"/>
    <s v="GoPro Action Camera"/>
    <x v="173"/>
    <x v="2"/>
    <s v="Display issue"/>
    <s v="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
    <x v="0"/>
    <m/>
    <x v="3"/>
    <s v="Phone"/>
    <d v="2023-06-01T17:23:41"/>
    <x v="0"/>
    <m/>
    <m/>
    <n v="0"/>
    <n v="1"/>
    <n v="0"/>
    <s v=""/>
  </r>
  <r>
    <n v="2124"/>
    <s v="Louis Bowers"/>
    <s v="jeffrey41@example.org"/>
    <n v="65"/>
    <s v="Male"/>
    <s v="Dyson Vacuum Cleaner"/>
    <x v="157"/>
    <x v="1"/>
    <s v="Delivery problem"/>
    <s v="I'm having an issue with the {product_purchased}. Please assist._x000a__x000a_I understand my needs here (my business)_x000a__x000a_Now that I am an example of a customer, to whom this product is related or what I can I've already contacted customer support multiple times, but the issue remains unresolved."/>
    <x v="2"/>
    <m/>
    <x v="3"/>
    <s v="Phone"/>
    <m/>
    <x v="0"/>
    <m/>
    <m/>
    <n v="0"/>
    <n v="1"/>
    <n v="0"/>
    <s v=""/>
  </r>
  <r>
    <n v="2125"/>
    <s v="Sharon Ryan"/>
    <s v="benjaminbell@example.com"/>
    <n v="38"/>
    <s v="Female"/>
    <s v="Nintendo Switch Pro Controller"/>
    <x v="28"/>
    <x v="0"/>
    <s v="Product recommendation"/>
    <s v="I'm encountering a software bug in the {product_purchased}. Whenever I try to perform a specific action, the application crashes. Are there any updates or fixes available? Thank you!_x000a__x000a_If you're running the game. You can I've already contacted customer support multiple times, but the issue remains unresolved."/>
    <x v="1"/>
    <s v="Produce free face majority."/>
    <x v="2"/>
    <s v="Social media"/>
    <d v="2023-05-31T23:28:44"/>
    <x v="680"/>
    <n v="3"/>
    <n v="4"/>
    <n v="1"/>
    <n v="0"/>
    <n v="0"/>
    <n v="4"/>
  </r>
  <r>
    <n v="2126"/>
    <s v="Stephanie Rollins"/>
    <s v="aaron60@example.org"/>
    <n v="57"/>
    <s v="Female"/>
    <s v="Sony Xperia"/>
    <x v="406"/>
    <x v="0"/>
    <s v="Payment issue"/>
    <s v="I'm having an issue with the {product_purchased}. Please assist._x000a__x000a_‚Ä¢ I want to update my name to {&quot;category&quot;} rather than using {product_purchased}. Please assist._x000a__x000a_‚Ä¢ I need to configure I've reviewed the troubleshooting steps on the official support website, but they didn't resolve the problem."/>
    <x v="2"/>
    <m/>
    <x v="2"/>
    <s v="Social media"/>
    <m/>
    <x v="0"/>
    <m/>
    <m/>
    <n v="0"/>
    <n v="1"/>
    <n v="0"/>
    <s v=""/>
  </r>
  <r>
    <n v="2127"/>
    <s v="Luke Cochran"/>
    <s v="pmiller@example.net"/>
    <n v="21"/>
    <s v="Female"/>
    <s v="Microsoft Office"/>
    <x v="672"/>
    <x v="3"/>
    <s v="Product setup"/>
    <s v="I'm having an issue with the {product_purchased}. Please assist._x000a__x000a_I've had a lot of questions on whether to purchase a $150 iPhone, I had to check a few online stores. Most of them said to start The issue I'm facing is intermittent. Sometimes it works fine, but other times it acts up unexpectedly."/>
    <x v="0"/>
    <m/>
    <x v="1"/>
    <s v="Email"/>
    <d v="2023-06-01T18:04:47"/>
    <x v="0"/>
    <m/>
    <m/>
    <n v="0"/>
    <n v="1"/>
    <n v="0"/>
    <s v=""/>
  </r>
  <r>
    <n v="2128"/>
    <s v="Holly Fox"/>
    <s v="fhoward@example.com"/>
    <n v="36"/>
    <s v="Female"/>
    <s v="LG Washing Machine"/>
    <x v="583"/>
    <x v="4"/>
    <s v="Peripheral compatibility"/>
    <s v="I'm having an issue with the {product_purchased}. Please assist._x000a__x000a_&quot;The seller is offering $9,350 as a refund of product costs minus the expected $3.50 in warranty. &quot; I've noticed a peculiar error message popping up on my {product_purchased} screen. It says '{error_message}'. What does it mean?"/>
    <x v="1"/>
    <s v="Grow small senior carry news."/>
    <x v="1"/>
    <s v="Social media"/>
    <d v="2023-06-01T14:54:49"/>
    <x v="681"/>
    <n v="2"/>
    <m/>
    <n v="1"/>
    <n v="0"/>
    <n v="1"/>
    <s v=""/>
  </r>
  <r>
    <n v="2129"/>
    <s v="Jennifer Chang"/>
    <s v="jmorgan@example.org"/>
    <n v="19"/>
    <s v="Other"/>
    <s v="LG Washing Machine"/>
    <x v="539"/>
    <x v="2"/>
    <s v="Refund request"/>
    <s v="I've encountered a data loss issue with my {product_purchased}. All the files and documents seem to have disappeared. Can you guide me on how to retrieve them? I'm a data recovery person, but now I understand_x000a__x000a_More The issue I'm facing is intermittent. Sometimes it works fine, but other times it acts up unexpectedly."/>
    <x v="1"/>
    <s v="Ago common drop lawyer authority performance."/>
    <x v="3"/>
    <s v="Chat"/>
    <d v="2023-06-01T06:27:49"/>
    <x v="682"/>
    <n v="3"/>
    <n v="14"/>
    <n v="1"/>
    <n v="0"/>
    <n v="0"/>
    <n v="14"/>
  </r>
  <r>
    <n v="2130"/>
    <s v="Angela Garcia"/>
    <s v="christinejohnson@example.com"/>
    <n v="41"/>
    <s v="Male"/>
    <s v="Dell XPS"/>
    <x v="445"/>
    <x v="2"/>
    <s v="Product recommendation"/>
    <s v="I'm having trouble connecting my {product_purchased} to my home Wi-Fi network. It doesn't detect any networks, although other devices are connecting fine. What can be done to resolve this issue?_x000a__x000a_Step 3: Read I've already contacted customer support multiple times, but the issue remains unresolved."/>
    <x v="1"/>
    <s v="Very face above defense wife shoulder."/>
    <x v="0"/>
    <s v="Social media"/>
    <d v="2023-06-01T03:27:50"/>
    <x v="683"/>
    <n v="5"/>
    <n v="3"/>
    <n v="1"/>
    <n v="0"/>
    <n v="0"/>
    <n v="3"/>
  </r>
  <r>
    <n v="2131"/>
    <s v="Sarah Olson"/>
    <s v="chasegrant@example.com"/>
    <n v="32"/>
    <s v="Female"/>
    <s v="Amazon Kindle"/>
    <x v="183"/>
    <x v="0"/>
    <s v="Installation support"/>
    <s v="I'm having an issue with the {product_purchased}. Please assist._x000a__x000a_Clicking on the &quot;Apply&quot; button is not currently supported._x000a__x000a_Clicking the &quot;Buy now&quot; button again is not currently supported. I need assistance as soon as possible because it's affecting my work and productivity."/>
    <x v="0"/>
    <m/>
    <x v="1"/>
    <s v="Email"/>
    <d v="2023-06-01T13:00:52"/>
    <x v="0"/>
    <m/>
    <m/>
    <n v="0"/>
    <n v="1"/>
    <n v="0"/>
    <s v=""/>
  </r>
  <r>
    <n v="2132"/>
    <s v="Mrs. Tara Lee MD"/>
    <s v="ocohen@example.org"/>
    <n v="54"/>
    <s v="Female"/>
    <s v="GoPro Action Camera"/>
    <x v="48"/>
    <x v="3"/>
    <s v="Product setup"/>
    <s v="I'm having an issue with the {product_purchased}. Please assist. connector is: 4.6 mm: width: 15.5 mm: height: 10 mm: type: connector (not included) connector is: 4.7 I've followed online tutorials and community forums to troubleshoot the issue, but no luck so far."/>
    <x v="1"/>
    <s v="Expert say cultural office stay father candidate."/>
    <x v="0"/>
    <s v="Email"/>
    <d v="2023-06-01T08:37:54"/>
    <x v="684"/>
    <n v="1"/>
    <m/>
    <n v="1"/>
    <n v="0"/>
    <n v="1"/>
    <s v=""/>
  </r>
  <r>
    <n v="2133"/>
    <s v="Adrian Knight"/>
    <s v="hamiltoncrystal@example.net"/>
    <n v="40"/>
    <s v="Male"/>
    <s v="Amazon Kindle"/>
    <x v="299"/>
    <x v="3"/>
    <s v="Product compatibility"/>
    <s v="I'm encountering a software bug in the {product_purchased}. Whenever I try to perform a specific action, the application crashes. Are there any updates or fixes available? What's in the new release version?_x000a__x000a_Thank you for your I've reviewed the troubleshooting steps on the official support website, but they didn't resolve the problem."/>
    <x v="2"/>
    <m/>
    <x v="3"/>
    <s v="Chat"/>
    <m/>
    <x v="0"/>
    <m/>
    <m/>
    <n v="0"/>
    <n v="1"/>
    <n v="0"/>
    <s v=""/>
  </r>
  <r>
    <n v="2134"/>
    <s v="Steven Harvey"/>
    <s v="kevinkelly@example.org"/>
    <n v="44"/>
    <s v="Male"/>
    <s v="iPhone"/>
    <x v="369"/>
    <x v="1"/>
    <s v="Refund request"/>
    <s v="I've forgotten my password for my {product_purchased} account, and the password reset option is not working. How can I recover my account?_x000a__x000a_Note For Microsoft¬Æ Outlook 2010 and later users, the following authentication is available for I've recently updated the firmware of my {product_purchased}, and the issue started happening afterward. Could it be related to the update?"/>
    <x v="0"/>
    <m/>
    <x v="0"/>
    <s v="Email"/>
    <d v="2023-06-01T01:43:56"/>
    <x v="0"/>
    <m/>
    <m/>
    <n v="0"/>
    <n v="1"/>
    <n v="0"/>
    <s v=""/>
  </r>
  <r>
    <n v="2135"/>
    <s v="Brian Tate"/>
    <s v="sean64@example.org"/>
    <n v="28"/>
    <s v="Female"/>
    <s v="Bose QuietComfort"/>
    <x v="539"/>
    <x v="3"/>
    <s v="Battery life"/>
    <s v="I'm having an issue with the {product_purchased}. Please assist._x000a__x000a_Powered by vBulletin¬Æ Version 4.2.2738 Copyright ¬© 2018 vBulletin Solutions, Inc. All rights reserved. I'm concerned about the security of my {product_purchased} and would like to ensure that my data is safe."/>
    <x v="1"/>
    <s v="Wife page relate effect."/>
    <x v="1"/>
    <s v="Social media"/>
    <d v="2023-06-01T04:24:58"/>
    <x v="685"/>
    <n v="4"/>
    <n v="3"/>
    <n v="1"/>
    <n v="0"/>
    <n v="0"/>
    <n v="3"/>
  </r>
  <r>
    <n v="2136"/>
    <s v="Ryan Baldwin"/>
    <s v="pjohnson@example.org"/>
    <n v="54"/>
    <s v="Female"/>
    <s v="Google Nest"/>
    <x v="341"/>
    <x v="0"/>
    <s v="Delivery problem"/>
    <s v="I'm having an issue with the {product_purchased}. Please assist. Thanks! I'm experiencing this issue on multiple devices of the same model, so it seems to be a widespread problem."/>
    <x v="2"/>
    <m/>
    <x v="2"/>
    <s v="Phone"/>
    <m/>
    <x v="0"/>
    <m/>
    <m/>
    <n v="0"/>
    <n v="1"/>
    <n v="0"/>
    <s v=""/>
  </r>
  <r>
    <n v="2137"/>
    <s v="Lauren Maddox"/>
    <s v="littlephyllis@example.net"/>
    <n v="27"/>
    <s v="Female"/>
    <s v="Samsung Galaxy"/>
    <x v="547"/>
    <x v="4"/>
    <s v="Network problem"/>
    <s v="I'm having an issue with the {product_purchased}. Please assist._x000a__x000a_3. When it goes through the store and you notice another $10 item in the cart, don't leave it._x000a__x000a_4. We're now I've checked the device settings and made sure that everything is configured correctly."/>
    <x v="2"/>
    <m/>
    <x v="0"/>
    <s v="Phone"/>
    <m/>
    <x v="0"/>
    <m/>
    <m/>
    <n v="0"/>
    <n v="1"/>
    <n v="0"/>
    <s v=""/>
  </r>
  <r>
    <n v="2138"/>
    <s v="Jim Roach"/>
    <s v="jose25@example.com"/>
    <n v="41"/>
    <s v="Female"/>
    <s v="Bose SoundLink Speaker"/>
    <x v="649"/>
    <x v="3"/>
    <s v="Hardware issue"/>
    <s v="I'm having an issue with the {product_purchased}. Please assist._x000a__x000a_For details of any concerns regarding your payment, including any payment or charges made to the retailer, please see our FAQ page at http://www.walmart The issue I'm facing is intermittent. Sometimes it works fine, but other times it acts up unexpectedly."/>
    <x v="0"/>
    <m/>
    <x v="1"/>
    <s v="Chat"/>
    <d v="2023-06-01T03:20:01"/>
    <x v="0"/>
    <m/>
    <m/>
    <n v="0"/>
    <n v="1"/>
    <n v="0"/>
    <s v=""/>
  </r>
  <r>
    <n v="2139"/>
    <s v="Charles Fitzpatrick"/>
    <s v="sbaldwin@example.org"/>
    <n v="38"/>
    <s v="Other"/>
    <s v="GoPro Action Camera"/>
    <x v="398"/>
    <x v="2"/>
    <s v="Software bug"/>
    <s v="I'm having an issue with the {product_purchased}. Please assist._x000a__x000a_Product Details_x000a__x000a_Dotable_x000a__x000a_Available in either a white or grey._x000a__x000a_Color Information_x000a__x000a_Please note that this product has been made I've already contacted customer support multiple times, but the issue remains unresolved."/>
    <x v="1"/>
    <s v="Unit hard cultural."/>
    <x v="0"/>
    <s v="Phone"/>
    <d v="2023-06-01T08:23:03"/>
    <x v="686"/>
    <n v="3"/>
    <m/>
    <n v="1"/>
    <n v="0"/>
    <n v="0"/>
    <s v=""/>
  </r>
  <r>
    <n v="2140"/>
    <s v="Seth Mclaughlin"/>
    <s v="vchase@example.com"/>
    <n v="65"/>
    <s v="Other"/>
    <s v="Dell XPS"/>
    <x v="435"/>
    <x v="1"/>
    <s v="Software bug"/>
    <s v="I'm having an issue with the {product_purchased}. Please assist._x000a__x000a_CALF OF GARLAND LAND_x000a__x000a_BALTIMORE, MD ‚Äì The National Rifle Association and the Baltimore Ravens announced on Thursday in person I've recently updated the firmware of my {product_purchased}, and the issue started happening afterward. Could it be related to the update?"/>
    <x v="1"/>
    <s v="Out capital fact next wrong."/>
    <x v="0"/>
    <s v="Chat"/>
    <d v="2023-06-01T15:24:05"/>
    <x v="687"/>
    <n v="2"/>
    <m/>
    <n v="1"/>
    <n v="0"/>
    <n v="1"/>
    <s v=""/>
  </r>
  <r>
    <n v="2141"/>
    <s v="Ashley Smith"/>
    <s v="njones@example.net"/>
    <n v="47"/>
    <s v="Male"/>
    <s v="LG OLED"/>
    <x v="565"/>
    <x v="4"/>
    <s v="Display issue"/>
    <s v="I'm having an issue with the {product_purchased}. Please assist. Please do. Your error is probably caused by some kind of &quot;user experience&quot;. See our FAQ Page for an ineradicable type. The device will try the I've noticed a sudden decrease in battery life on my {product_purchased}. It used to last much longer."/>
    <x v="2"/>
    <m/>
    <x v="1"/>
    <s v="Phone"/>
    <m/>
    <x v="0"/>
    <m/>
    <m/>
    <n v="0"/>
    <n v="1"/>
    <n v="0"/>
    <s v=""/>
  </r>
  <r>
    <n v="2142"/>
    <s v="Gerald Maldonado"/>
    <s v="teresa45@example.org"/>
    <n v="21"/>
    <s v="Other"/>
    <s v="Philips Hue Lights"/>
    <x v="526"/>
    <x v="4"/>
    <s v="Product recommendation"/>
    <s v="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
    <x v="2"/>
    <m/>
    <x v="2"/>
    <s v="Email"/>
    <m/>
    <x v="0"/>
    <m/>
    <m/>
    <n v="0"/>
    <n v="1"/>
    <n v="0"/>
    <s v=""/>
  </r>
  <r>
    <n v="2143"/>
    <s v="Ashley Boyd"/>
    <s v="melaniebradley@example.com"/>
    <n v="50"/>
    <s v="Female"/>
    <s v="Canon EOS"/>
    <x v="688"/>
    <x v="0"/>
    <s v="Battery life"/>
    <s v="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
    <x v="1"/>
    <s v="Could six daughter develop administration."/>
    <x v="0"/>
    <s v="Chat"/>
    <d v="2023-06-01T10:53:10"/>
    <x v="688"/>
    <n v="5"/>
    <n v="0"/>
    <n v="1"/>
    <n v="0"/>
    <n v="0"/>
    <n v="0"/>
  </r>
  <r>
    <n v="2144"/>
    <s v="Michael Howard"/>
    <s v="vaughanamy@example.org"/>
    <n v="28"/>
    <s v="Male"/>
    <s v="LG Smart TV"/>
    <x v="668"/>
    <x v="1"/>
    <s v="Payment issue"/>
    <s v="I'm having an issue with the {product_purchased}. Please assist. I need a replacement to fix the product_x000a__x000a_This product can cause a network issue or other issues. Please assist by using your product to resolve the issue. I'm concerned about the security of my {product_purchased} and would like to ensure that my data is safe."/>
    <x v="0"/>
    <m/>
    <x v="2"/>
    <s v="Chat"/>
    <d v="2023-06-01T02:25:11"/>
    <x v="0"/>
    <m/>
    <m/>
    <n v="0"/>
    <n v="1"/>
    <n v="0"/>
    <s v=""/>
  </r>
  <r>
    <n v="2145"/>
    <s v="Richard Vasquez"/>
    <s v="ystout@example.net"/>
    <n v="28"/>
    <s v="Female"/>
    <s v="Microsoft Office"/>
    <x v="134"/>
    <x v="3"/>
    <s v="Software bug"/>
    <s v="I'm having an issue with the {product_purchased}. Please assist._x000a__x000a_When you are done removing the *purchased, you lose my control of this software. The only way to make it back is to reset the software I've already contacted customer support multiple times, but the issue remains unresolved."/>
    <x v="1"/>
    <s v="Avoid type natural because herself."/>
    <x v="2"/>
    <s v="Social media"/>
    <d v="2023-06-01T14:44:13"/>
    <x v="689"/>
    <n v="2"/>
    <n v="2"/>
    <n v="1"/>
    <n v="0"/>
    <n v="1"/>
    <n v="2"/>
  </r>
  <r>
    <n v="2146"/>
    <s v="Samantha Martin"/>
    <s v="ojones@example.com"/>
    <n v="44"/>
    <s v="Male"/>
    <s v="MacBook Pro"/>
    <x v="596"/>
    <x v="4"/>
    <s v="Peripheral compatibility"/>
    <s v="I'm having an issue with the {product_purchased}. Please assist._x000a__x000a_I am not able to do anything to improve these. Please help... I've tried different settings and configurations on my {product_purchased}, but the issue persists."/>
    <x v="2"/>
    <m/>
    <x v="1"/>
    <s v="Phone"/>
    <m/>
    <x v="0"/>
    <m/>
    <m/>
    <n v="0"/>
    <n v="1"/>
    <n v="0"/>
    <s v=""/>
  </r>
  <r>
    <n v="2147"/>
    <s v="Matthew Villanueva"/>
    <s v="johnsonbarbara@example.net"/>
    <n v="64"/>
    <s v="Male"/>
    <s v="Google Pixel"/>
    <x v="132"/>
    <x v="1"/>
    <s v="Peripheral compatibility"/>
    <s v="I'm having an issue with the {product_purchased}. Please assist._x000a__x000a_I was seeing a lot of items with prices that had different descriptions. I figured on Google I have a good number and I can use my account to view I rely heavily on my {product_purchased} for my daily tasks, and this issue is hindering my productivity."/>
    <x v="2"/>
    <m/>
    <x v="0"/>
    <s v="Email"/>
    <m/>
    <x v="0"/>
    <m/>
    <m/>
    <n v="0"/>
    <n v="1"/>
    <n v="0"/>
    <s v=""/>
  </r>
  <r>
    <n v="2148"/>
    <s v="Samuel Walker"/>
    <s v="nicole89@example.org"/>
    <n v="30"/>
    <s v="Other"/>
    <s v="Samsung Soundbar"/>
    <x v="248"/>
    <x v="2"/>
    <s v="Payment issue"/>
    <s v="I'm having an issue with the {product_purchased}. Please assist._x000a__x000a_If your product is marked as &quot;Sold- Out&quot;, then the seller may find this information incorrect. Please try contacting Customer Service to resolve this issue before purchasing I've checked for any available software updates for my {product_purchased}, but there are none."/>
    <x v="2"/>
    <m/>
    <x v="0"/>
    <s v="Chat"/>
    <m/>
    <x v="0"/>
    <m/>
    <m/>
    <n v="0"/>
    <n v="1"/>
    <n v="0"/>
    <s v=""/>
  </r>
  <r>
    <n v="2149"/>
    <s v="Austin Brown"/>
    <s v="jessica65@example.org"/>
    <n v="65"/>
    <s v="Other"/>
    <s v="MacBook Pro"/>
    <x v="86"/>
    <x v="1"/>
    <s v="Delivery problem"/>
    <s v="I'm having an issue with the {product_purchased}. Please assist._x000a__x000a_Thankyou._x000a__x000a_Tagged with: Tagged in-game items and game mechanics_x000a__x000a_Advertisements I rely heavily on my {product_purchased} for my daily tasks, and this issue is hindering my productivity."/>
    <x v="2"/>
    <m/>
    <x v="2"/>
    <s v="Phone"/>
    <m/>
    <x v="0"/>
    <m/>
    <m/>
    <n v="0"/>
    <n v="1"/>
    <n v="0"/>
    <s v=""/>
  </r>
  <r>
    <n v="2150"/>
    <s v="Gina Hooper"/>
    <s v="lauriecooper@example.org"/>
    <n v="27"/>
    <s v="Male"/>
    <s v="Google Nest"/>
    <x v="247"/>
    <x v="1"/>
    <s v="Network problem"/>
    <s v="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
    <x v="0"/>
    <m/>
    <x v="3"/>
    <s v="Email"/>
    <d v="2023-06-01T01:33:20"/>
    <x v="0"/>
    <m/>
    <m/>
    <n v="0"/>
    <n v="1"/>
    <n v="0"/>
    <s v=""/>
  </r>
  <r>
    <n v="2151"/>
    <s v="Shannon Morris"/>
    <s v="danielmaddox@example.net"/>
    <n v="23"/>
    <s v="Other"/>
    <s v="Sony 4K HDR TV"/>
    <x v="69"/>
    <x v="4"/>
    <s v="Peripheral compatibility"/>
    <s v="I've forgotten my password for my {product_purchased} account, and the password reset option is not working. How can I recover my account?_x000a__x000a_We're sorry to hear your questions. Your personal information is safe for now. I'm worried that the issue might be hardware-related and might require repair or replacement."/>
    <x v="0"/>
    <m/>
    <x v="0"/>
    <s v="Chat"/>
    <d v="2023-06-01T05:13:21"/>
    <x v="0"/>
    <m/>
    <m/>
    <n v="0"/>
    <n v="1"/>
    <n v="0"/>
    <s v=""/>
  </r>
  <r>
    <n v="2152"/>
    <s v="Alexandra Sanchez"/>
    <s v="nkelley@example.com"/>
    <n v="62"/>
    <s v="Other"/>
    <s v="LG Washing Machine"/>
    <x v="440"/>
    <x v="1"/>
    <s v="Product setup"/>
    <s v="I've forgotten my password for my {product_purchased} account, and the password reset option is not working. How can I recover my account?_x000a__x000a_Solution #2: You can use Windows Server 2008 R2 or more to restore I've checked for software updates, and my {product_purchased} is already running the latest version."/>
    <x v="0"/>
    <m/>
    <x v="1"/>
    <s v="Phone"/>
    <d v="2023-06-01T19:47:22"/>
    <x v="0"/>
    <m/>
    <m/>
    <n v="0"/>
    <n v="1"/>
    <n v="0"/>
    <s v=""/>
  </r>
  <r>
    <n v="2153"/>
    <s v="Karen Hobbs"/>
    <s v="vperry@example.net"/>
    <n v="25"/>
    <s v="Female"/>
    <s v="GoPro Action Camera"/>
    <x v="587"/>
    <x v="4"/>
    <s v="Hardware issue"/>
    <s v="I'm having an issue with the {product_purchased}. Please assist._x000a__x000a_3_x000a__x000a_1_x000a__x000a__x000a_0 Reviews_x000a__x000a_Add to Cart_x000a__x000a_Product ID: 0 I've noticed a peculiar error message popping up on my {product_purchased} screen. It says '{error_message}'. What does it mean?"/>
    <x v="1"/>
    <s v="Information voice billion represent me."/>
    <x v="3"/>
    <s v="Chat"/>
    <d v="2023-06-01T04:49:23"/>
    <x v="690"/>
    <n v="3"/>
    <m/>
    <n v="1"/>
    <n v="0"/>
    <n v="0"/>
    <s v=""/>
  </r>
  <r>
    <n v="2154"/>
    <s v="Brittany Gray"/>
    <s v="harrellkathy@example.com"/>
    <n v="61"/>
    <s v="Female"/>
    <s v="Garmin Forerunner"/>
    <x v="307"/>
    <x v="4"/>
    <s v="Refund request"/>
    <s v="I've noticed a software bug in the {product_purchased} app. It's causing data loss and unexpected errors. How can I resolve this issue?_x000a__x000a_Check your app info! The app app will be able to see all your I've recently updated the firmware of my {product_purchased}, and the issue started happening afterward. Could it be related to the update?"/>
    <x v="0"/>
    <m/>
    <x v="2"/>
    <s v="Phone"/>
    <d v="2023-06-01T18:11:24"/>
    <x v="0"/>
    <m/>
    <m/>
    <n v="0"/>
    <n v="1"/>
    <n v="0"/>
    <s v=""/>
  </r>
  <r>
    <n v="2155"/>
    <s v="Kathleen Brown"/>
    <s v="umccoy@example.net"/>
    <n v="69"/>
    <s v="Female"/>
    <s v="Canon EOS"/>
    <x v="314"/>
    <x v="3"/>
    <s v="Payment issue"/>
    <s v="I'm having an issue with the {product_purchased}. Please assist. 1.4.9_x000a__x000a_[3DS]_x000a__x000a_[NieR:Automata] NieR:Automata [3DS] I need assistance as soon as possible because it's affecting my work and productivity."/>
    <x v="1"/>
    <s v="Region hear such federal likely."/>
    <x v="3"/>
    <s v="Email"/>
    <d v="2023-06-01T05:40:26"/>
    <x v="691"/>
    <n v="5"/>
    <n v="13"/>
    <n v="1"/>
    <n v="0"/>
    <n v="0"/>
    <n v="13"/>
  </r>
  <r>
    <n v="2156"/>
    <s v="Phillip Jackson"/>
    <s v="kimberlyhughes@example.net"/>
    <n v="22"/>
    <s v="Female"/>
    <s v="LG Washing Machine"/>
    <x v="120"/>
    <x v="1"/>
    <s v="Display issue"/>
    <s v="I'm having an issue with the {product_purchased}. Please assist. I know you're a consumer who needs quality. Please help me make a difference._x000a__x000a_But you can't, and that's not what I'm really seeing I'm concerned about the security of my {product_purchased} and would like to ensure that my data is safe."/>
    <x v="1"/>
    <s v="Job state last cup."/>
    <x v="2"/>
    <s v="Chat"/>
    <d v="2023-06-01T06:48:28"/>
    <x v="692"/>
    <n v="5"/>
    <n v="1"/>
    <n v="1"/>
    <n v="0"/>
    <n v="0"/>
    <n v="1"/>
  </r>
  <r>
    <n v="2157"/>
    <s v="Patty Lewis"/>
    <s v="heather27@example.org"/>
    <n v="28"/>
    <s v="Female"/>
    <s v="Dyson Vacuum Cleaner"/>
    <x v="509"/>
    <x v="3"/>
    <s v="Cancellation request"/>
    <s v="There seems to be a hardware problem with my {product_purchased}. The screen is flickering, and I'm unable to use it. What should I do?_x000a__x000a_Unfortunately, the resolution of the video is actually much lower than my video I've tried troubleshooting steps mentioned in the user manual, but the issue persists."/>
    <x v="2"/>
    <m/>
    <x v="1"/>
    <s v="Social media"/>
    <m/>
    <x v="0"/>
    <m/>
    <m/>
    <n v="0"/>
    <n v="1"/>
    <n v="0"/>
    <s v=""/>
  </r>
  <r>
    <n v="2158"/>
    <s v="Misty Owens"/>
    <s v="bonillarachael@example.com"/>
    <n v="63"/>
    <s v="Female"/>
    <s v="Dyson Vacuum Cleaner"/>
    <x v="239"/>
    <x v="3"/>
    <s v="Hardware issue"/>
    <s v="I'm having an issue with the {product_purchased}. Please assist. If I have an issue please have a note in the &quot;Paypal/Email address listed as &quot;contact&quot;. Thank you again Ange. - - - - - - This problem started occurring after the recent software update. I haven't made any other changes to the device."/>
    <x v="0"/>
    <m/>
    <x v="0"/>
    <s v="Phone"/>
    <d v="2023-06-01T21:27:30"/>
    <x v="0"/>
    <m/>
    <m/>
    <n v="0"/>
    <n v="1"/>
    <n v="0"/>
    <s v=""/>
  </r>
  <r>
    <n v="2159"/>
    <s v="Adam French"/>
    <s v="danielpatrick@example.com"/>
    <n v="48"/>
    <s v="Female"/>
    <s v="Canon EOS"/>
    <x v="351"/>
    <x v="3"/>
    <s v="Product setup"/>
    <s v="I'm having an issue with the {product_purchased}. Please assist._x000a__x000a_I'm having an issue with the {product_purchased}. Please assist._x000a__x000a_Hello all!_x000a__x000a_I have been meaning to post everything I've checked for any available software updates for my {product_purchased}, but there are none."/>
    <x v="0"/>
    <m/>
    <x v="0"/>
    <s v="Email"/>
    <d v="2023-06-01T08:59:32"/>
    <x v="0"/>
    <m/>
    <m/>
    <n v="0"/>
    <n v="1"/>
    <n v="0"/>
    <s v=""/>
  </r>
  <r>
    <n v="2160"/>
    <s v="Anita Wilson"/>
    <s v="hawkinschad@example.com"/>
    <n v="58"/>
    <s v="Male"/>
    <s v="Google Pixel"/>
    <x v="485"/>
    <x v="3"/>
    <s v="Account access"/>
    <s v="I'm having an issue with the {product_purchased}. Please assist. Thank you for your support._x000a__x000a_The PLEx (PLEx) app is an Android application for your iOS devices. It combines features of PLE I'm concerned about the security of my {product_purchased} and would like to ensure that my data is safe."/>
    <x v="0"/>
    <m/>
    <x v="1"/>
    <s v="Email"/>
    <d v="2023-06-01T12:39:34"/>
    <x v="0"/>
    <m/>
    <m/>
    <n v="0"/>
    <n v="1"/>
    <n v="0"/>
    <s v=""/>
  </r>
  <r>
    <n v="2161"/>
    <s v="Steven Edwards"/>
    <s v="daviskathleen@example.org"/>
    <n v="54"/>
    <s v="Male"/>
    <s v="Microsoft Xbox Controller"/>
    <x v="17"/>
    <x v="1"/>
    <s v="Account access"/>
    <s v="I'm having an issue with the {product_purchased}. Please assist._x000a__x000a_Thank You to everyone who helped me make this app. This has been a huge help for me!_x000a__x000a_Thank you to everyone who helped me make this I've tried different settings and configurations on my {product_purchased}, but the issue persists."/>
    <x v="1"/>
    <s v="Kitchen already my."/>
    <x v="3"/>
    <s v="Phone"/>
    <d v="2023-06-01T15:48:36"/>
    <x v="693"/>
    <n v="4"/>
    <m/>
    <n v="1"/>
    <n v="0"/>
    <n v="0"/>
    <s v=""/>
  </r>
  <r>
    <n v="2162"/>
    <s v="Eric Smith"/>
    <s v="kellyfoster@example.org"/>
    <n v="49"/>
    <s v="Male"/>
    <s v="Philips Hue Lights"/>
    <x v="78"/>
    <x v="0"/>
    <s v="Delivery problem"/>
    <s v="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
    <x v="2"/>
    <m/>
    <x v="2"/>
    <s v="Email"/>
    <m/>
    <x v="0"/>
    <m/>
    <m/>
    <n v="0"/>
    <n v="1"/>
    <n v="0"/>
    <s v=""/>
  </r>
  <r>
    <n v="2163"/>
    <s v="Paul Sanchez"/>
    <s v="benjamin54@example.net"/>
    <n v="44"/>
    <s v="Other"/>
    <s v="Adobe Photoshop"/>
    <x v="689"/>
    <x v="1"/>
    <s v="Payment issue"/>
    <s v="I'm encountering a software bug in the {product_purchased}. Whenever I try to perform a specific action, the application crashes. Are there any updates or fixes available?_x000a__x000a_Many bug fixes can be found in the.NET core project I've checked for any available software updates for my {product_purchased}, but there are none."/>
    <x v="1"/>
    <s v="Stay always learn my shake authority start young."/>
    <x v="1"/>
    <s v="Email"/>
    <d v="2023-06-01T18:15:38"/>
    <x v="694"/>
    <n v="5"/>
    <n v="2"/>
    <n v="1"/>
    <n v="0"/>
    <n v="0"/>
    <n v="2"/>
  </r>
  <r>
    <n v="2164"/>
    <s v="Angela Hudson"/>
    <s v="anthonycampbell@example.org"/>
    <n v="56"/>
    <s v="Other"/>
    <s v="Sony 4K HDR TV"/>
    <x v="359"/>
    <x v="1"/>
    <s v="Delivery problem"/>
    <s v="I'm having an issue with the {product_purchased}. Please assist._x000a__x000a_I did not sell items, I just had an item that was not yours and I purchased it._x000a__x000a_I'd like to see if we know what I've tried troubleshooting steps mentioned in the user manual, but the issue persists."/>
    <x v="2"/>
    <m/>
    <x v="1"/>
    <s v="Chat"/>
    <m/>
    <x v="0"/>
    <m/>
    <m/>
    <n v="0"/>
    <n v="1"/>
    <n v="0"/>
    <s v=""/>
  </r>
  <r>
    <n v="2165"/>
    <s v="Alicia Johnson"/>
    <s v="sandovalthomas@example.com"/>
    <n v="67"/>
    <s v="Male"/>
    <s v="Apple AirPods"/>
    <x v="509"/>
    <x v="3"/>
    <s v="Payment issue"/>
    <s v="I'm having an issue with the {product_purchased}. Please assist._x000a__x000a__x000a_Do you see the message (the first item in the list) under a different name? Please go to checkout or buy it back from us, then to I need assistance as soon as possible because it's affecting my work and productivity."/>
    <x v="2"/>
    <m/>
    <x v="0"/>
    <s v="Chat"/>
    <m/>
    <x v="0"/>
    <m/>
    <m/>
    <n v="0"/>
    <n v="1"/>
    <n v="0"/>
    <s v=""/>
  </r>
  <r>
    <n v="2166"/>
    <s v="Chris Hendrix"/>
    <s v="arthur26@example.net"/>
    <n v="49"/>
    <s v="Other"/>
    <s v="PlayStation"/>
    <x v="434"/>
    <x v="4"/>
    <s v="Refund request"/>
    <s v="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
    <x v="2"/>
    <m/>
    <x v="1"/>
    <s v="Phone"/>
    <m/>
    <x v="0"/>
    <m/>
    <m/>
    <n v="0"/>
    <n v="1"/>
    <n v="0"/>
    <s v=""/>
  </r>
  <r>
    <n v="2167"/>
    <s v="Andrea Jensen"/>
    <s v="ytaylor@example.org"/>
    <n v="49"/>
    <s v="Female"/>
    <s v="LG Washing Machine"/>
    <x v="492"/>
    <x v="3"/>
    <s v="Product recommendation"/>
    <s v="I'm having an issue with the {product_purchased}. Please assist._x000a__x000a_Seller.ca will be updated if this is the case. I've followed online tutorials and community forums to troubleshoot the issue, but no luck so far."/>
    <x v="1"/>
    <s v="Rock item develop see."/>
    <x v="1"/>
    <s v="Social media"/>
    <d v="2023-06-01T17:56:43"/>
    <x v="695"/>
    <n v="5"/>
    <m/>
    <n v="1"/>
    <n v="0"/>
    <n v="0"/>
    <s v=""/>
  </r>
  <r>
    <n v="2168"/>
    <s v="Thomas Stevens"/>
    <s v="brandigilbert@example.org"/>
    <n v="42"/>
    <s v="Female"/>
    <s v="Nikon D"/>
    <x v="121"/>
    <x v="2"/>
    <s v="Payment issue"/>
    <s v="I'm having an issue with the {product_purchased}. Please assist. (5K)_x000a__x000a_Product Details_x000a__x000a_Features_x000a__x000a_Add to cart_x000a__x000a_Product is only available in the U.S._x000a__x000a_Venture into I've already contacted customer support multiple times, but the issue remains unresolved."/>
    <x v="0"/>
    <m/>
    <x v="2"/>
    <s v="Phone"/>
    <d v="2023-06-01T05:58:44"/>
    <x v="0"/>
    <m/>
    <m/>
    <n v="0"/>
    <n v="1"/>
    <n v="0"/>
    <s v=""/>
  </r>
  <r>
    <n v="2169"/>
    <s v="Shawn Brown DDS"/>
    <s v="ugregory@example.net"/>
    <n v="54"/>
    <s v="Other"/>
    <s v="Lenovo ThinkPad"/>
    <x v="601"/>
    <x v="0"/>
    <s v="Product setup"/>
    <s v="I'm having an issue with the {product_purchased}. Please assist._x000a__x000a__x000a_If I'm having an issue with my subscription the product code I'm sending to the email address given to me is incorrectly included in the product ID. Please I've tried using different cables, adapters, or peripherals with my {product_purchased}, but the issue persists."/>
    <x v="2"/>
    <m/>
    <x v="0"/>
    <s v="Social media"/>
    <m/>
    <x v="0"/>
    <m/>
    <m/>
    <n v="0"/>
    <n v="1"/>
    <n v="0"/>
    <s v=""/>
  </r>
  <r>
    <n v="2170"/>
    <s v="Jennifer Woods"/>
    <s v="mmartin@example.org"/>
    <n v="37"/>
    <s v="Female"/>
    <s v="Nest Thermostat"/>
    <x v="450"/>
    <x v="1"/>
    <s v="Hardware issue"/>
    <s v="I'm having an issue with the {product_purchased}. Please assist._x000a__x000a__x000a_This item goes to current stock at the same time._x000a__x000a_3.3.6 - 5/8/2014 We were able to ship this order I've recently updated the firmware of my {product_purchased}, and the issue started happening afterward. Could it be related to the update?"/>
    <x v="2"/>
    <m/>
    <x v="3"/>
    <s v="Social media"/>
    <m/>
    <x v="0"/>
    <m/>
    <m/>
    <n v="0"/>
    <n v="1"/>
    <n v="0"/>
    <s v=""/>
  </r>
  <r>
    <n v="2171"/>
    <s v="Angela Bailey"/>
    <s v="uparsons@example.org"/>
    <n v="22"/>
    <s v="Female"/>
    <s v="PlayStation"/>
    <x v="14"/>
    <x v="3"/>
    <s v="Hardware issue"/>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x v="0"/>
    <m/>
    <x v="3"/>
    <s v="Email"/>
    <d v="2023-06-01T08:50:48"/>
    <x v="0"/>
    <m/>
    <m/>
    <n v="0"/>
    <n v="1"/>
    <n v="0"/>
    <s v=""/>
  </r>
  <r>
    <n v="2172"/>
    <s v="Steven Smith"/>
    <s v="shari97@example.com"/>
    <n v="51"/>
    <s v="Other"/>
    <s v="HP Pavilion"/>
    <x v="145"/>
    <x v="1"/>
    <s v="Delivery problem"/>
    <s v="I'm having an issue with the {product_purchased}. Please assist. I need assistance as soon as possible because it's affecting my work and productivity."/>
    <x v="0"/>
    <m/>
    <x v="3"/>
    <s v="Chat"/>
    <d v="2023-06-01T20:09:48"/>
    <x v="0"/>
    <m/>
    <m/>
    <n v="0"/>
    <n v="1"/>
    <n v="0"/>
    <s v=""/>
  </r>
  <r>
    <n v="2173"/>
    <s v="Michael Washington"/>
    <s v="wmoore@example.org"/>
    <n v="56"/>
    <s v="Female"/>
    <s v="Google Pixel"/>
    <x v="475"/>
    <x v="4"/>
    <s v="Network problem"/>
    <s v="I'm having an issue with the {product_purchased}. Please assist._x000a__x000a_‚Ä¢ Product and seller: It is possible that you may have the same item or the same device. Please support the seller._x000a__x000a_‚Ä¢ Contact: You This problem started occurring after the recent software update. I haven't made any other changes to the device."/>
    <x v="0"/>
    <m/>
    <x v="0"/>
    <s v="Email"/>
    <d v="2023-06-01T20:35:50"/>
    <x v="0"/>
    <m/>
    <m/>
    <n v="0"/>
    <n v="1"/>
    <n v="0"/>
    <s v=""/>
  </r>
  <r>
    <n v="2174"/>
    <s v="Luke Guerrero"/>
    <s v="kaylasimpson@example.com"/>
    <n v="54"/>
    <s v="Male"/>
    <s v="Fitbit Charge"/>
    <x v="410"/>
    <x v="4"/>
    <s v="Product compatibility"/>
    <s v="I'm having an issue with the {product_purchased}. Please assist._x000a__x000a__x000a_Thank you,_x000a__x000a_RSSfeed_x000a__x000a_I'm having an issue with the {product_purchased}. Please assist.Thank you,R I'm not sure if this issue is specific to my device or if others have reported similar problems."/>
    <x v="1"/>
    <s v="Your room author after capital main job."/>
    <x v="1"/>
    <s v="Social media"/>
    <d v="2023-06-01T17:18:53"/>
    <x v="696"/>
    <n v="5"/>
    <m/>
    <n v="1"/>
    <n v="0"/>
    <n v="0"/>
    <s v=""/>
  </r>
  <r>
    <n v="2175"/>
    <s v="Lisa Abbott"/>
    <s v="slogan@example.net"/>
    <n v="66"/>
    <s v="Other"/>
    <s v="Google Pixel"/>
    <x v="667"/>
    <x v="3"/>
    <s v="Display issue"/>
    <s v="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
    <x v="0"/>
    <m/>
    <x v="2"/>
    <s v="Chat"/>
    <d v="2023-06-01T18:53:53"/>
    <x v="0"/>
    <m/>
    <m/>
    <n v="0"/>
    <n v="1"/>
    <n v="0"/>
    <s v=""/>
  </r>
  <r>
    <n v="2176"/>
    <s v="Emily Adams"/>
    <s v="xwalker@example.org"/>
    <n v="63"/>
    <s v="Other"/>
    <s v="LG Washing Machine"/>
    <x v="176"/>
    <x v="3"/>
    <s v="Hardware issue"/>
    <s v="I'm having an issue with the {product_purchased}. Please assist. #6#2_x000a__x000a__x000a_If using a single component, please make sure the $2.0 cost is not shown on the icon. If using multiple pieces of I've tried different settings and configurations on my {product_purchased}, but the issue persists."/>
    <x v="0"/>
    <m/>
    <x v="1"/>
    <s v="Phone"/>
    <d v="2023-06-01T09:20:55"/>
    <x v="0"/>
    <m/>
    <m/>
    <n v="0"/>
    <n v="1"/>
    <n v="0"/>
    <s v=""/>
  </r>
  <r>
    <n v="2177"/>
    <s v="Henry Carr"/>
    <s v="costachristina@example.net"/>
    <n v="46"/>
    <s v="Female"/>
    <s v="Philips Hue Lights"/>
    <x v="6"/>
    <x v="2"/>
    <s v="Display issue"/>
    <s v="The {product_purchased} is unable to establish a stable internet connection. It keeps disconnecting intermittently. How can I troubleshoot this network problem?_x000a__x000a_For instance, a firewall can simply prevent the server from responding to the I've followed the troubleshooting steps mentioned in the user manual, but the issue persists."/>
    <x v="2"/>
    <m/>
    <x v="2"/>
    <s v="Phone"/>
    <m/>
    <x v="0"/>
    <m/>
    <m/>
    <n v="0"/>
    <n v="1"/>
    <n v="0"/>
    <s v=""/>
  </r>
  <r>
    <n v="2178"/>
    <s v="Margaret Turner"/>
    <s v="brian64@example.com"/>
    <n v="30"/>
    <s v="Male"/>
    <s v="Google Pixel"/>
    <x v="293"/>
    <x v="1"/>
    <s v="Refund request"/>
    <s v="The {product_purchased} is unable to establish a stable internet connection. It keeps disconnecting intermittently. How can I troubleshoot this network problem?_x000a__x000a_Network connectivity problem is a symptom of an underlying issue that is not isolated This problem started occurring after the recent software update. I haven't made any other changes to the device."/>
    <x v="1"/>
    <s v="Matter technology financial involve a happy."/>
    <x v="2"/>
    <s v="Phone"/>
    <d v="2023-05-31T22:40:57"/>
    <x v="697"/>
    <n v="2"/>
    <n v="4"/>
    <n v="1"/>
    <n v="0"/>
    <n v="1"/>
    <n v="4"/>
  </r>
  <r>
    <n v="2179"/>
    <s v="Andrew Alvarado"/>
    <s v="lisa84@example.net"/>
    <n v="62"/>
    <s v="Other"/>
    <s v="iPhone"/>
    <x v="648"/>
    <x v="3"/>
    <s v="Network problem"/>
    <s v="I'm having an issue with the {product_purchased}. Please assist. Thanks._x000a__x000a_This product is available now._x000a__x000a_This product is available now._x000a__x000a_Vinyl Larger_x000a__x000a_Size: 19X18 I need assistance as soon as possible because it's affecting my work and productivity."/>
    <x v="2"/>
    <m/>
    <x v="1"/>
    <s v="Email"/>
    <m/>
    <x v="0"/>
    <m/>
    <m/>
    <n v="0"/>
    <n v="1"/>
    <n v="0"/>
    <s v=""/>
  </r>
  <r>
    <n v="2180"/>
    <s v="Jacqueline Reed"/>
    <s v="kevinmorgan@example.net"/>
    <n v="50"/>
    <s v="Female"/>
    <s v="Nikon D"/>
    <x v="499"/>
    <x v="3"/>
    <s v="Account access"/>
    <s v="I'm having an issue with the {product_purchased}. Please assist._x000a__x000a_[08/12/2014, 12:27:40 AM] Ian Cheong: yay. [08/12/2014, 12:27: I've recently updated the firmware of my {product_purchased}, and the issue started happening afterward. Could it be related to the update?"/>
    <x v="1"/>
    <s v="Site issue never reason that police how."/>
    <x v="2"/>
    <s v="Email"/>
    <d v="2023-06-01T04:46:00"/>
    <x v="698"/>
    <n v="4"/>
    <n v="15"/>
    <n v="1"/>
    <n v="0"/>
    <n v="0"/>
    <n v="15"/>
  </r>
  <r>
    <n v="2181"/>
    <s v="Zachary Campbell"/>
    <s v="michael59@example.com"/>
    <n v="41"/>
    <s v="Female"/>
    <s v="Nikon D"/>
    <x v="304"/>
    <x v="2"/>
    <s v="Cancellation request"/>
    <s v="I'm having an issue with the {product_purchased}. Please assist._x000a__x000a_I'm having an issue with the Product_purchased#._x000a__x000a_. I'm having an issue with {product_purchased_to I rely heavily on my {product_purchased} for my daily tasks, and this issue is hindering my productivity."/>
    <x v="2"/>
    <m/>
    <x v="2"/>
    <s v="Social media"/>
    <m/>
    <x v="0"/>
    <m/>
    <m/>
    <n v="0"/>
    <n v="1"/>
    <n v="0"/>
    <s v=""/>
  </r>
  <r>
    <n v="2182"/>
    <s v="Sean Moore"/>
    <s v="uwatts@example.org"/>
    <n v="37"/>
    <s v="Male"/>
    <s v="Samsung Galaxy"/>
    <x v="634"/>
    <x v="2"/>
    <s v="Product recommendation"/>
    <s v="The {product_purchased} is unable to establish a stable internet connection. It keeps disconnecting intermittently. How can I troubleshoot this network problem?_x000a__x000a_Open the console that appears at startup prompt (in Windows), find a I'm unable to find the option to perform the desired action in the {product_purchased}. Could you please guide me through the steps?"/>
    <x v="2"/>
    <m/>
    <x v="0"/>
    <s v="Email"/>
    <m/>
    <x v="0"/>
    <m/>
    <m/>
    <n v="0"/>
    <n v="1"/>
    <n v="0"/>
    <s v=""/>
  </r>
  <r>
    <n v="2183"/>
    <s v="Brittney Jones"/>
    <s v="fhall@example.net"/>
    <n v="47"/>
    <s v="Other"/>
    <s v="Nikon D"/>
    <x v="488"/>
    <x v="2"/>
    <s v="Battery life"/>
    <s v="I'm having an issue with the {product_purchased}. Please assist._x000a__x000a_There are no restrictions on the number of customers that may subscribe._x000a__x000a_It's possible you may not be able to receive all of your orders prior to The issue I'm facing is intermittent. Sometimes it works fine, but other times it acts up unexpectedly."/>
    <x v="0"/>
    <m/>
    <x v="2"/>
    <s v="Social media"/>
    <d v="2023-06-01T20:57:05"/>
    <x v="0"/>
    <m/>
    <m/>
    <n v="0"/>
    <n v="1"/>
    <n v="0"/>
    <s v=""/>
  </r>
  <r>
    <n v="2184"/>
    <s v="Caleb Carter"/>
    <s v="ericpham@example.net"/>
    <n v="31"/>
    <s v="Male"/>
    <s v="Amazon Kindle"/>
    <x v="489"/>
    <x v="4"/>
    <s v="Product recommendation"/>
    <s v="I'm facing a problem with my {product_purchased}. The {product_purchased} is not turning on. It was working fine until yesterday, but now it doesn't respond. I'm calling 911. My phone is down The issue I'm facing is intermittent. Sometimes it works fine, but other times it acts up unexpectedly."/>
    <x v="2"/>
    <m/>
    <x v="2"/>
    <s v="Social media"/>
    <m/>
    <x v="0"/>
    <m/>
    <m/>
    <n v="0"/>
    <n v="1"/>
    <n v="0"/>
    <s v=""/>
  </r>
  <r>
    <n v="2185"/>
    <s v="Sherry Lewis"/>
    <s v="asmith@example.org"/>
    <n v="38"/>
    <s v="Female"/>
    <s v="Nintendo Switch"/>
    <x v="332"/>
    <x v="4"/>
    <s v="Refund request"/>
    <s v="There seems to be a glitch in the {product_purchased} software. It freezes frequently, making it difficult to use. Can you please provide a solution? I've followed the troubleshooting steps mentioned in the user manual, but the issue persists."/>
    <x v="1"/>
    <s v="Carry assume many once despite of."/>
    <x v="3"/>
    <s v="Chat"/>
    <d v="2023-06-01T03:23:06"/>
    <x v="699"/>
    <n v="4"/>
    <n v="2"/>
    <n v="1"/>
    <n v="0"/>
    <n v="0"/>
    <n v="2"/>
  </r>
  <r>
    <n v="2186"/>
    <s v="Melanie Parker"/>
    <s v="valerie99@example.com"/>
    <n v="40"/>
    <s v="Male"/>
    <s v="LG Smart TV"/>
    <x v="190"/>
    <x v="1"/>
    <s v="Peripheral compatibility"/>
    <s v="I'm having an issue with the {product_purchased}. Please assist._x000a__x000a_‚Ä¢ A number of problems can happen when loading and saving a product is interrupted._x000a__x000a_‚Ä¢ When the product is paused or loading by a third-party I've checked for software updates, and my {product_purchased} is already running the latest version."/>
    <x v="2"/>
    <m/>
    <x v="3"/>
    <s v="Email"/>
    <m/>
    <x v="0"/>
    <m/>
    <m/>
    <n v="0"/>
    <n v="1"/>
    <n v="0"/>
    <s v=""/>
  </r>
  <r>
    <n v="2187"/>
    <s v="Marvin Meyer"/>
    <s v="charlottecole@example.com"/>
    <n v="46"/>
    <s v="Other"/>
    <s v="iPhone"/>
    <x v="452"/>
    <x v="1"/>
    <s v="Peripheral compatibility"/>
    <s v="I'm having an issue with the {product_purchased}. Please assist._x000a__x000a_‚Ä¢ If this is something you're seeing or purchasing, send me a message and I'll remove it from the list of products._x000a__x000a_‚Ä¢ Please enter I've followed online tutorials and community forums to troubleshoot the issue, but no luck so far."/>
    <x v="2"/>
    <m/>
    <x v="2"/>
    <s v="Phone"/>
    <m/>
    <x v="0"/>
    <m/>
    <m/>
    <n v="0"/>
    <n v="1"/>
    <n v="0"/>
    <s v=""/>
  </r>
  <r>
    <n v="2188"/>
    <s v="Sharon Rodriguez"/>
    <s v="lisa17@example.net"/>
    <n v="32"/>
    <s v="Female"/>
    <s v="Google Nest"/>
    <x v="237"/>
    <x v="4"/>
    <s v="Peripheral compatibility"/>
    <s v="I'm encountering a software bug in the {product_purchased}. Whenever I try to perform a specific action, the application crashes. Are there any updates or fixes available?_x000a__x000a_The updates are provided by our developers. Please note please have I'm concerned about the security of my {product_purchased} and would like to ensure that my data is safe."/>
    <x v="1"/>
    <s v="Always compare tax third office appear method."/>
    <x v="1"/>
    <s v="Phone"/>
    <d v="2023-06-01T05:03:11"/>
    <x v="700"/>
    <n v="2"/>
    <m/>
    <n v="1"/>
    <n v="0"/>
    <n v="1"/>
    <s v=""/>
  </r>
  <r>
    <n v="2189"/>
    <s v="Kelsey Williams"/>
    <s v="valdezsandra@example.org"/>
    <n v="28"/>
    <s v="Other"/>
    <s v="LG Smart TV"/>
    <x v="30"/>
    <x v="2"/>
    <s v="Cancellation request"/>
    <s v="I'm having an issue with the {product_purchased}. Please assist. I've tried using different cables, adapters, or peripherals with my {product_purchased}, but the issue persists."/>
    <x v="0"/>
    <m/>
    <x v="3"/>
    <s v="Chat"/>
    <d v="2023-06-01T18:04:11"/>
    <x v="0"/>
    <m/>
    <m/>
    <n v="0"/>
    <n v="1"/>
    <n v="0"/>
    <s v=""/>
  </r>
  <r>
    <n v="2190"/>
    <s v="Jimmy Anderson"/>
    <s v="james14@example.org"/>
    <n v="24"/>
    <s v="Female"/>
    <s v="MacBook Pro"/>
    <x v="74"/>
    <x v="2"/>
    <s v="Data loss"/>
    <s v="The {product_purchased} is unable to establish a stable internet connection. It keeps disconnecting intermittently. How can I troubleshoot this network problem? On Windows 7_x000a__x000a_Install the following command to ensure your Windows 7 computer and I've checked for any available software updates for my {product_purchased}, but there are none."/>
    <x v="2"/>
    <m/>
    <x v="2"/>
    <s v="Phone"/>
    <m/>
    <x v="0"/>
    <m/>
    <m/>
    <n v="0"/>
    <n v="1"/>
    <n v="0"/>
    <s v=""/>
  </r>
  <r>
    <n v="2191"/>
    <s v="Rodney Rosales"/>
    <s v="hcarney@example.com"/>
    <n v="59"/>
    <s v="Male"/>
    <s v="GoPro Hero"/>
    <x v="215"/>
    <x v="2"/>
    <s v="Cancellation request"/>
    <s v="I'm having an issue with the {product_purchased}. Please assist._x000a__x000a_The {product_purchased} may have purchased something, and your account may have been canceled. You can contact the seller directly at {sellername I've checked for software updates, and my {product_purchased} is already running the latest version."/>
    <x v="2"/>
    <m/>
    <x v="2"/>
    <s v="Phone"/>
    <m/>
    <x v="0"/>
    <m/>
    <m/>
    <n v="0"/>
    <n v="1"/>
    <n v="0"/>
    <s v=""/>
  </r>
  <r>
    <n v="2192"/>
    <s v="Ryan Moyer"/>
    <s v="hannah10@example.com"/>
    <n v="48"/>
    <s v="Other"/>
    <s v="LG Washing Machine"/>
    <x v="149"/>
    <x v="4"/>
    <s v="Battery life"/>
    <s v="I'm having an issue with the {product_purchased}. Please assist. You have some money. Please don't be the one who gets charged for this sale._x000a__x000a_If you are not a customer, please feel free to contact: I've checked for any available software updates for my {product_purchased}, but there are none."/>
    <x v="0"/>
    <m/>
    <x v="1"/>
    <s v="Chat"/>
    <d v="2023-06-01T15:23:15"/>
    <x v="0"/>
    <m/>
    <m/>
    <n v="0"/>
    <n v="1"/>
    <n v="0"/>
    <s v=""/>
  </r>
  <r>
    <n v="2193"/>
    <s v="Matthew Reyes"/>
    <s v="emily50@example.net"/>
    <n v="66"/>
    <s v="Female"/>
    <s v="Sony 4K HDR TV"/>
    <x v="154"/>
    <x v="3"/>
    <s v="Payment issue"/>
    <s v="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
    <x v="0"/>
    <m/>
    <x v="3"/>
    <s v="Chat"/>
    <d v="2023-06-01T02:51:16"/>
    <x v="0"/>
    <m/>
    <m/>
    <n v="0"/>
    <n v="1"/>
    <n v="0"/>
    <s v=""/>
  </r>
  <r>
    <n v="2194"/>
    <s v="Alexis Ingram"/>
    <s v="adamhenry@example.com"/>
    <n v="49"/>
    <s v="Female"/>
    <s v="Microsoft Xbox Controller"/>
    <x v="567"/>
    <x v="1"/>
    <s v="Product compatibility"/>
    <s v="There seems to be a glitch in the {product_purchased} software. It freezes frequently, making it difficult to use. Can you please provide a solution? I would gladly give this program 100% to fix the problem...._x000a__x000a__x000a_As I rely heavily on my {product_purchased} for my daily tasks, and this issue is hindering my productivity."/>
    <x v="1"/>
    <s v="Message season professional window make our sing."/>
    <x v="3"/>
    <s v="Email"/>
    <d v="2023-06-01T08:51:17"/>
    <x v="701"/>
    <n v="5"/>
    <n v="9"/>
    <n v="1"/>
    <n v="0"/>
    <n v="0"/>
    <n v="9"/>
  </r>
  <r>
    <n v="2195"/>
    <s v="Mr. Jason Sullivan"/>
    <s v="leblancjacqueline@example.com"/>
    <n v="24"/>
    <s v="Female"/>
    <s v="Roomba Robot Vacuum"/>
    <x v="316"/>
    <x v="0"/>
    <s v="Product recommendation"/>
    <s v="I'm having an issue with the {product_purchased}. Please assist. (It will make it more difficult for people to use the app, I'll figure out better solutions.)_x000a__x000a_It will make it more difficult for people to use I've noticed a peculiar error message popping up on my {product_purchased} screen. It says '{error_message}'. What does it mean?"/>
    <x v="2"/>
    <m/>
    <x v="0"/>
    <s v="Phone"/>
    <m/>
    <x v="0"/>
    <m/>
    <m/>
    <n v="0"/>
    <n v="1"/>
    <n v="0"/>
    <s v=""/>
  </r>
  <r>
    <n v="2196"/>
    <s v="Lauren Michael"/>
    <s v="haileyblanchard@example.net"/>
    <n v="26"/>
    <s v="Other"/>
    <s v="Bose QuietComfort"/>
    <x v="519"/>
    <x v="2"/>
    <s v="Installation support"/>
    <s v="I've forgotten my password for my {product_purchased} account, and the password reset option is not working. How can I recover my account?_x000a__x000a_The user should either open the User Center in a new tab on the left or I've tried using different cables, adapters, or peripherals with my {product_purchased}, but the issue persists."/>
    <x v="0"/>
    <m/>
    <x v="0"/>
    <s v="Chat"/>
    <d v="2023-06-01T15:24:20"/>
    <x v="0"/>
    <m/>
    <m/>
    <n v="0"/>
    <n v="1"/>
    <n v="0"/>
    <s v=""/>
  </r>
  <r>
    <n v="2197"/>
    <s v="Zachary Castro"/>
    <s v="mike85@example.net"/>
    <n v="36"/>
    <s v="Other"/>
    <s v="Dyson Vacuum Cleaner"/>
    <x v="361"/>
    <x v="1"/>
    <s v="Product compatibility"/>
    <s v="I'm having an issue with the {product_purchased}. Please assist. I've already contacted customer support multiple times, but the issue remains unresolved."/>
    <x v="0"/>
    <m/>
    <x v="3"/>
    <s v="Email"/>
    <d v="2023-06-01T09:31:20"/>
    <x v="0"/>
    <m/>
    <m/>
    <n v="0"/>
    <n v="1"/>
    <n v="0"/>
    <s v=""/>
  </r>
  <r>
    <n v="2198"/>
    <s v="Jessica Williams"/>
    <s v="connieali@example.com"/>
    <n v="60"/>
    <s v="Other"/>
    <s v="Asus ROG"/>
    <x v="571"/>
    <x v="2"/>
    <s v="Cancellation request"/>
    <s v="I'm having an issue with the {product_purchased}. Please assist. (this message will contain affiliate links)._x000a__x000a_We appreciate your time, we look forward to adding more to your site._x000a__x000a_Read more.. I've followed the troubleshooting steps mentioned in the user manual, but the issue persists."/>
    <x v="1"/>
    <s v="Play professor government support arrive ok."/>
    <x v="1"/>
    <s v="Social media"/>
    <d v="2023-06-01T00:27:22"/>
    <x v="702"/>
    <n v="4"/>
    <n v="6"/>
    <n v="1"/>
    <n v="0"/>
    <n v="0"/>
    <n v="6"/>
  </r>
  <r>
    <n v="2199"/>
    <s v="John Hale"/>
    <s v="moralesjeffrey@example.net"/>
    <n v="49"/>
    <s v="Male"/>
    <s v="iPhone"/>
    <x v="648"/>
    <x v="1"/>
    <s v="Account access"/>
    <s v="I've accidentally deleted important data from my {product_purchased}. Is there any way to recover the deleted files? I need them urgently._x000a__x000a_If a product or service that you purchased has any deleted product or service at all, send I'm unable to find the option to perform the desired action in the {product_purchased}. Could you please guide me through the steps?"/>
    <x v="2"/>
    <m/>
    <x v="0"/>
    <s v="Social media"/>
    <m/>
    <x v="0"/>
    <m/>
    <m/>
    <n v="0"/>
    <n v="1"/>
    <n v="0"/>
    <s v=""/>
  </r>
  <r>
    <n v="2200"/>
    <s v="Juan Lowe"/>
    <s v="peter06@example.net"/>
    <n v="28"/>
    <s v="Other"/>
    <s v="Dell XPS"/>
    <x v="300"/>
    <x v="1"/>
    <s v="Payment issue"/>
    <s v="I'm having an issue with the {product_purchased}. Please assist. I know the other two don't work._x000a__x000a_6) I have to change the device, which can be annoying. The first time I opened the app and I need assistance as soon as possible because it's affecting my work and productivity."/>
    <x v="1"/>
    <s v="Meet common ready you region."/>
    <x v="3"/>
    <s v="Email"/>
    <d v="2023-06-01T21:12:25"/>
    <x v="703"/>
    <n v="3"/>
    <m/>
    <n v="1"/>
    <n v="0"/>
    <n v="0"/>
    <s v=""/>
  </r>
  <r>
    <n v="2201"/>
    <s v="Anthony Buchanan"/>
    <s v="sophiawolf@example.com"/>
    <n v="34"/>
    <s v="Male"/>
    <s v="Nest Thermostat"/>
    <x v="249"/>
    <x v="3"/>
    <s v="Product recommendation"/>
    <s v="I'm having an issue with the {product_purchased}. Please assist._x000a__x000a_The {product_purchased} is an array of {product_name} that contains every type of product product_name is an array of all I've noticed that the issue occurs consistently when I use a specific feature or application on my {product_purchased}."/>
    <x v="0"/>
    <m/>
    <x v="0"/>
    <s v="Social media"/>
    <d v="2023-06-01T19:16:27"/>
    <x v="0"/>
    <m/>
    <m/>
    <n v="0"/>
    <n v="1"/>
    <n v="0"/>
    <s v=""/>
  </r>
  <r>
    <n v="2202"/>
    <s v="Kyle Spencer"/>
    <s v="douglassmith@example.com"/>
    <n v="35"/>
    <s v="Male"/>
    <s v="Nikon D"/>
    <x v="274"/>
    <x v="1"/>
    <s v="Product setup"/>
    <s v="I'm having an issue with the {product_purchased}. Please assist._x000a__x000a_Add Review_x000a__x000a_10 of 10 customers found the following review helpful:_x000a__x000a_It doesn't matter if you're using this product at a smaller size. I've noticed a sudden decrease in battery life on my {product_purchased}. It used to last much longer."/>
    <x v="0"/>
    <m/>
    <x v="1"/>
    <s v="Social media"/>
    <d v="2023-06-01T08:55:28"/>
    <x v="0"/>
    <m/>
    <m/>
    <n v="0"/>
    <n v="1"/>
    <n v="0"/>
    <s v=""/>
  </r>
  <r>
    <n v="2203"/>
    <s v="Perry King"/>
    <s v="tammy01@example.net"/>
    <n v="53"/>
    <s v="Female"/>
    <s v="Philips Hue Lights"/>
    <x v="243"/>
    <x v="3"/>
    <s v="Product setup"/>
    <s v="I'm having an issue with the {product_purchased}. Please assist._x000a__x000a_Q: Who needs help? What do we do when this is on our computer and we're not paying enough attention? I got a lot of money from I've tried clearing the cache and data for the {product_purchased} app, but the issue persists."/>
    <x v="1"/>
    <s v="Painting itself nor."/>
    <x v="3"/>
    <s v="Chat"/>
    <d v="2023-06-01T08:54:30"/>
    <x v="704"/>
    <n v="4"/>
    <n v="11"/>
    <n v="1"/>
    <n v="0"/>
    <n v="0"/>
    <n v="11"/>
  </r>
  <r>
    <n v="2204"/>
    <s v="Victor Moses"/>
    <s v="katherinecross@example.net"/>
    <n v="36"/>
    <s v="Female"/>
    <s v="Amazon Kindle"/>
    <x v="489"/>
    <x v="4"/>
    <s v="Peripheral compatibility"/>
    <s v="I'm having an issue with the {product_purchased}. Please assist._x000a__x000a_The only issue I see with product purchases is if you don't sell them. There was a new release of {product_purchased} two days I've noticed that the issue occurs consistently when I use a specific feature or application on my {product_purchased}."/>
    <x v="2"/>
    <m/>
    <x v="0"/>
    <s v="Email"/>
    <m/>
    <x v="0"/>
    <m/>
    <m/>
    <n v="0"/>
    <n v="1"/>
    <n v="0"/>
    <s v=""/>
  </r>
  <r>
    <n v="2205"/>
    <s v="Carlos Cooper"/>
    <s v="smithshane@example.net"/>
    <n v="19"/>
    <s v="Other"/>
    <s v="Bose SoundLink Speaker"/>
    <x v="124"/>
    <x v="2"/>
    <s v="Data loss"/>
    <s v="I'm having an issue with the {product_purchased}. Please assist. $12.95 a Month in Amazon Gift Cards $12.95 a Month in Amazon Gift Cards Send to: Amazon_x000a__x000a_The Product Name: &quot;The Product I've already contacted customer support multiple times, but the issue remains unresolved."/>
    <x v="2"/>
    <m/>
    <x v="3"/>
    <s v="Chat"/>
    <m/>
    <x v="0"/>
    <m/>
    <m/>
    <n v="0"/>
    <n v="1"/>
    <n v="0"/>
    <s v=""/>
  </r>
  <r>
    <n v="2206"/>
    <s v="Alexandra Jones"/>
    <s v="austin82@example.com"/>
    <n v="67"/>
    <s v="Male"/>
    <s v="Google Nest"/>
    <x v="560"/>
    <x v="3"/>
    <s v="Software bug"/>
    <s v="I've forgotten my password for my {product_purchased} account, and the password reset option is not working. How can I recover my account?_x000a__x000a_In case you haven't already, there is a procedure available to recover an account I've followed online tutorials and community forums to troubleshoot the issue, but no luck so far."/>
    <x v="0"/>
    <m/>
    <x v="2"/>
    <s v="Email"/>
    <d v="2023-06-01T12:26:35"/>
    <x v="0"/>
    <m/>
    <m/>
    <n v="0"/>
    <n v="1"/>
    <n v="0"/>
    <s v=""/>
  </r>
  <r>
    <n v="2207"/>
    <s v="Alvin Stephenson"/>
    <s v="msmith@example.net"/>
    <n v="21"/>
    <s v="Other"/>
    <s v="Microsoft Xbox Controller"/>
    <x v="452"/>
    <x v="2"/>
    <s v="Refund request"/>
    <s v="I'm having an issue with the {product_purchased}. Please assist. I love them! 1) If it turns out they're only really $10, then it can be replaced by new. 4) If it turns out they're I've performed a factory reset on my {product_purchased}, hoping it would resolve the problem, but it didn't help."/>
    <x v="1"/>
    <s v="Join once risk real view idea eye."/>
    <x v="3"/>
    <s v="Phone"/>
    <d v="2023-06-01T22:13:37"/>
    <x v="705"/>
    <n v="4"/>
    <m/>
    <n v="1"/>
    <n v="0"/>
    <n v="0"/>
    <s v=""/>
  </r>
  <r>
    <n v="2208"/>
    <s v="Christopher Wolfe"/>
    <s v="ryan06@example.net"/>
    <n v="51"/>
    <s v="Female"/>
    <s v="Samsung Soundbar"/>
    <x v="423"/>
    <x v="0"/>
    <s v="Battery life"/>
    <s v="I'm having an issue with the {product_purchased}. Please assist. Thank you._x000a__x000a_Add $9.99+_x000a__x000a_&quot;We've never seen this product in any other brand.&quot;_x000a__x000a_&quot;We will be ordering from I've checked the device settings and made sure that everything is configured correctly."/>
    <x v="1"/>
    <s v="Ten available price place."/>
    <x v="3"/>
    <s v="Chat"/>
    <d v="2023-06-01T17:46:39"/>
    <x v="706"/>
    <n v="2"/>
    <m/>
    <n v="1"/>
    <n v="0"/>
    <n v="1"/>
    <s v=""/>
  </r>
  <r>
    <n v="2209"/>
    <s v="Aaron Chavez"/>
    <s v="jjackson@example.com"/>
    <n v="35"/>
    <s v="Female"/>
    <s v="Amazon Kindle"/>
    <x v="558"/>
    <x v="2"/>
    <s v="Network problem"/>
    <s v="My {product_purchased} crashed, and I lost all the data stored on it. Is there any way to recover the lost data? If I am using a USB to Mac device, will it be able to recover data? No, I've followed the troubleshooting steps mentioned in the user manual, but the issue persists."/>
    <x v="0"/>
    <m/>
    <x v="1"/>
    <s v="Phone"/>
    <d v="2023-06-01T21:59:40"/>
    <x v="0"/>
    <m/>
    <m/>
    <n v="0"/>
    <n v="1"/>
    <n v="0"/>
    <s v=""/>
  </r>
  <r>
    <n v="2210"/>
    <s v="Nicole Baxter"/>
    <s v="jonathandavis@example.net"/>
    <n v="24"/>
    <s v="Other"/>
    <s v="MacBook Pro"/>
    <x v="357"/>
    <x v="4"/>
    <s v="Delivery problem"/>
    <s v="I'm having an issue with the {product_purchased}. Please assist. ‚Äî_x000a__x000a_Please enable JavaScript to view the comments powered by Disqus._x000a__x000a_Disqus I've recently updated the firmware of my {product_purchased}, and the issue started happening afterward. Could it be related to the update?"/>
    <x v="0"/>
    <m/>
    <x v="3"/>
    <s v="Email"/>
    <d v="2023-06-01T04:17:41"/>
    <x v="0"/>
    <m/>
    <m/>
    <n v="0"/>
    <n v="1"/>
    <n v="0"/>
    <s v=""/>
  </r>
  <r>
    <n v="2211"/>
    <s v="Keith Stewart"/>
    <s v="ujohnson@example.org"/>
    <n v="27"/>
    <s v="Other"/>
    <s v="Fitbit Versa Smartwatch"/>
    <x v="230"/>
    <x v="3"/>
    <s v="Delivery problem"/>
    <s v="I'm having an issue with the {product_purchased}. Please assist. - Anagram._x000a__x000a_7 - (the price of the item. the price of a non-exactly identical item. can be as little as $6 I'm unable to find the option to perform the desired action in the {product_purchased}. Could you please guide me through the steps?"/>
    <x v="0"/>
    <m/>
    <x v="3"/>
    <s v="Social media"/>
    <d v="2023-06-01T10:30:43"/>
    <x v="0"/>
    <m/>
    <m/>
    <n v="0"/>
    <n v="1"/>
    <n v="0"/>
    <s v=""/>
  </r>
  <r>
    <n v="2212"/>
    <s v="Kaitlyn Meyers"/>
    <s v="nicholasmorris@example.org"/>
    <n v="63"/>
    <s v="Male"/>
    <s v="Amazon Kindle"/>
    <x v="664"/>
    <x v="4"/>
    <s v="Hardware issue"/>
    <s v="I'm having an issue with the {product_purchased}. Please assist._x000a__x000a_{product_purchased, {id}}._x000a__x000a_When this item is not backordered click next. If this checkout process is disabled, check I've tried using different cables, adapters, or peripherals with my {product_purchased}, but the issue persists."/>
    <x v="1"/>
    <s v="Improve because environment."/>
    <x v="2"/>
    <s v="Chat"/>
    <d v="2023-06-01T11:29:44"/>
    <x v="707"/>
    <n v="3"/>
    <n v="6"/>
    <n v="1"/>
    <n v="0"/>
    <n v="0"/>
    <n v="6"/>
  </r>
  <r>
    <n v="2213"/>
    <s v="Michael Mueller"/>
    <s v="howealicia@example.org"/>
    <n v="59"/>
    <s v="Male"/>
    <s v="Amazon Echo"/>
    <x v="438"/>
    <x v="0"/>
    <s v="Hardware issue"/>
    <s v="I'm having an issue with the {product_purchased}. Please assist. Thanks._x000a__x000a_3. My name is Ben and I know me as your customer service._x000a__x000a_4. The only way to avoid being charged for your service I need assistance as soon as possible because it's affecting my work and productivity."/>
    <x v="2"/>
    <m/>
    <x v="2"/>
    <s v="Social media"/>
    <m/>
    <x v="0"/>
    <m/>
    <m/>
    <n v="0"/>
    <n v="1"/>
    <n v="0"/>
    <s v=""/>
  </r>
  <r>
    <n v="2214"/>
    <s v="James Mathis"/>
    <s v="zjackson@example.org"/>
    <n v="21"/>
    <s v="Other"/>
    <s v="LG Washing Machine"/>
    <x v="549"/>
    <x v="4"/>
    <s v="Display issue"/>
    <s v="I've noticed a software bug in the {product_purchased} app. It's causing data loss and unexpected errors. How can I resolve this issue?_x000a__x000a_Download the latest version of CodePlex here._x000a__x000a_Contact Support to get I need assistance as soon as possible because it's affecting my work and productivity."/>
    <x v="2"/>
    <m/>
    <x v="3"/>
    <s v="Phone"/>
    <m/>
    <x v="0"/>
    <m/>
    <m/>
    <n v="0"/>
    <n v="1"/>
    <n v="0"/>
    <s v=""/>
  </r>
  <r>
    <n v="2215"/>
    <s v="Sharon Frederick"/>
    <s v="william84@example.net"/>
    <n v="67"/>
    <s v="Other"/>
    <s v="Sony Xperia"/>
    <x v="489"/>
    <x v="4"/>
    <s v="Network problem"/>
    <s v="I'm having an issue with the {product_purchased}. Please assist. Please send details to support@android.com. Thank you.&quot;_x000a__x000a_If the developer makes this change within their Android app, he/she is using the &quot; I've noticed that the issue occurs consistently when I use a specific feature or application on my {product_purchased}."/>
    <x v="2"/>
    <m/>
    <x v="0"/>
    <s v="Chat"/>
    <m/>
    <x v="0"/>
    <m/>
    <m/>
    <n v="0"/>
    <n v="1"/>
    <n v="0"/>
    <s v=""/>
  </r>
  <r>
    <n v="2216"/>
    <s v="Keith Smith"/>
    <s v="piercedawn@example.net"/>
    <n v="29"/>
    <s v="Female"/>
    <s v="Sony 4K HDR TV"/>
    <x v="459"/>
    <x v="0"/>
    <s v="Software bug"/>
    <s v="I'm having an issue with the {product_purchased}. Please assist. I'm unable to find the option to perform the desired action in the {product_purchased}. Could you please guide me through the steps?"/>
    <x v="1"/>
    <s v="Send benefit yes after as table."/>
    <x v="2"/>
    <s v="Chat"/>
    <d v="2023-06-01T14:02:49"/>
    <x v="708"/>
    <n v="3"/>
    <m/>
    <n v="1"/>
    <n v="0"/>
    <n v="0"/>
    <s v=""/>
  </r>
  <r>
    <n v="2217"/>
    <s v="Brent Haynes"/>
    <s v="asmith@example.com"/>
    <n v="44"/>
    <s v="Female"/>
    <s v="GoPro Hero"/>
    <x v="284"/>
    <x v="1"/>
    <s v="Installation support"/>
    <s v="I'm having an issue with the {product_purchased}. Please assist._x000a__x000a_I'm having an issue with the {{product_sold}}}. Please assist._x000a__x000a_I'm having an issue with the {{product_in- I've checked the device settings and made sure that everything is configured correctly."/>
    <x v="1"/>
    <s v="Station heart because benefit news able here."/>
    <x v="0"/>
    <s v="Social media"/>
    <d v="2023-06-01T09:08:51"/>
    <x v="709"/>
    <n v="5"/>
    <n v="7"/>
    <n v="1"/>
    <n v="0"/>
    <n v="0"/>
    <n v="7"/>
  </r>
  <r>
    <n v="2218"/>
    <s v="Joshua Stone"/>
    <s v="erikcarey@example.org"/>
    <n v="52"/>
    <s v="Female"/>
    <s v="Sony Xperia"/>
    <x v="99"/>
    <x v="0"/>
    <s v="Display issue"/>
    <s v="I'm encountering a software bug in the {product_purchased}. Whenever I try to perform a specific action, the application crashes. Are there any updates or fixes available?_x000a__x000a__x000a_Hi, First time getting my {product_purchased I've performed a factory reset on my {product_purchased}, hoping it would resolve the problem, but it didn't help."/>
    <x v="2"/>
    <m/>
    <x v="0"/>
    <s v="Phone"/>
    <m/>
    <x v="0"/>
    <m/>
    <m/>
    <n v="0"/>
    <n v="1"/>
    <n v="0"/>
    <s v=""/>
  </r>
  <r>
    <n v="2219"/>
    <s v="Carlos Williams"/>
    <s v="scottwheeler@example.net"/>
    <n v="61"/>
    <s v="Other"/>
    <s v="Nikon D"/>
    <x v="143"/>
    <x v="0"/>
    <s v="Cancellation request"/>
    <s v="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
    <x v="2"/>
    <m/>
    <x v="2"/>
    <s v="Phone"/>
    <m/>
    <x v="0"/>
    <m/>
    <m/>
    <n v="0"/>
    <n v="1"/>
    <n v="0"/>
    <s v=""/>
  </r>
  <r>
    <n v="2220"/>
    <s v="Robert Trevino"/>
    <s v="bryan03@example.com"/>
    <n v="50"/>
    <s v="Female"/>
    <s v="LG Smart TV"/>
    <x v="457"/>
    <x v="2"/>
    <s v="Battery life"/>
    <s v="I've noticed a software bug in the {product_purchased} app. It's causing data loss and unexpected errors. How can I resolve this issue?_x000a__x000a_Go to Settings -&gt; Data Protection -&gt; Policies -&gt; Application Protection_x000a__x000a_And when I've followed the troubleshooting steps mentioned in the user manual, but the issue persists."/>
    <x v="0"/>
    <m/>
    <x v="3"/>
    <s v="Chat"/>
    <d v="2023-06-01T11:14:54"/>
    <x v="0"/>
    <m/>
    <m/>
    <n v="0"/>
    <n v="1"/>
    <n v="0"/>
    <s v=""/>
  </r>
  <r>
    <n v="2221"/>
    <s v="Jonathan Murphy"/>
    <s v="peckvalerie@example.org"/>
    <n v="64"/>
    <s v="Other"/>
    <s v="GoPro Hero"/>
    <x v="619"/>
    <x v="2"/>
    <s v="Product compatibility"/>
    <s v="I'm having an issue with the {product_purchased}. Please assist. I'll take care of both of the work we were able to do._x000a__x000a_&quot;I guess that's just the way it works... [the customer] will I need assistance as soon as possible because it's affecting my work and productivity."/>
    <x v="2"/>
    <m/>
    <x v="1"/>
    <s v="Email"/>
    <m/>
    <x v="0"/>
    <m/>
    <m/>
    <n v="0"/>
    <n v="1"/>
    <n v="0"/>
    <s v=""/>
  </r>
  <r>
    <n v="2222"/>
    <s v="Theresa Gordon"/>
    <s v="suzannegarrett@example.com"/>
    <n v="53"/>
    <s v="Female"/>
    <s v="Sony 4K HDR TV"/>
    <x v="658"/>
    <x v="4"/>
    <s v="Display issue"/>
    <s v="I've recently set up my {product_purchased}, but it fails to connect to any available networks. What steps should I take to troubleshoot this issue?_x000a__x000a_There are no known errors with MyPCI authentication. I've I've noticed a peculiar error message popping up on my {product_purchased} screen. It says '{error_message}'. What does it mean?"/>
    <x v="1"/>
    <s v="Important edge nearly fact."/>
    <x v="2"/>
    <s v="Chat"/>
    <d v="2023-06-01T00:33:57"/>
    <x v="710"/>
    <n v="1"/>
    <n v="17"/>
    <n v="1"/>
    <n v="0"/>
    <n v="1"/>
    <n v="17"/>
  </r>
  <r>
    <n v="2223"/>
    <s v="Katherine Montoya"/>
    <s v="john19@example.org"/>
    <n v="67"/>
    <s v="Male"/>
    <s v="Autodesk AutoCAD"/>
    <x v="501"/>
    <x v="1"/>
    <s v="Product compatibility"/>
    <s v="I'm having an issue with the {product_purchased}. Please assist. I will have to talk to the store manager. We will discuss it very soon. Thanks._x000a__x000a_I'm having an issue with the {product_purch I'm worried that the issue might be hardware-related and might require repair or replacement."/>
    <x v="1"/>
    <s v="Similar case here walk test."/>
    <x v="2"/>
    <s v="Email"/>
    <d v="2023-06-01T16:05:58"/>
    <x v="711"/>
    <n v="3"/>
    <m/>
    <n v="1"/>
    <n v="0"/>
    <n v="0"/>
    <s v=""/>
  </r>
  <r>
    <n v="2224"/>
    <s v="Joshua Gonzales"/>
    <s v="sandra78@example.com"/>
    <n v="31"/>
    <s v="Male"/>
    <s v="Lenovo ThinkPad"/>
    <x v="242"/>
    <x v="4"/>
    <s v="Product compatibility"/>
    <s v="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
    <x v="0"/>
    <m/>
    <x v="0"/>
    <s v="Phone"/>
    <d v="2023-06-01T17:47:59"/>
    <x v="0"/>
    <m/>
    <m/>
    <n v="0"/>
    <n v="1"/>
    <n v="0"/>
    <s v=""/>
  </r>
  <r>
    <n v="2225"/>
    <s v="Thomas Nunez"/>
    <s v="gduncan@example.org"/>
    <n v="26"/>
    <s v="Female"/>
    <s v="Dyson Vacuum Cleaner"/>
    <x v="39"/>
    <x v="0"/>
    <s v="Network problem"/>
    <s v="I'm having an issue with the {product_purchased}. Please assist._x000a__x000a_In the end I was unable to find an answer. I do have to do, but with the system the problem was solved with these new features, I I need assistance as soon as possible because it's affecting my work and productivity."/>
    <x v="0"/>
    <m/>
    <x v="0"/>
    <s v="Email"/>
    <d v="2023-06-01T08:55:01"/>
    <x v="0"/>
    <m/>
    <m/>
    <n v="0"/>
    <n v="1"/>
    <n v="0"/>
    <s v=""/>
  </r>
  <r>
    <n v="2226"/>
    <s v="Lynn Pruitt"/>
    <s v="kristinramirez@example.net"/>
    <n v="70"/>
    <s v="Male"/>
    <s v="Sony Xperia"/>
    <x v="322"/>
    <x v="2"/>
    <s v="Network problem"/>
    <s v="I'm having an issue with the {product_purchased}. Please assist._x000a__x000a_I've taken pictures of my daughter playing a game on my TV while I'm here, with the game in the background._x000a__x000a_Thank you for your I need assistance as soon as possible because it's affecting my work and productivity."/>
    <x v="1"/>
    <s v="Discussion defense sort leave culture worker."/>
    <x v="0"/>
    <s v="Phone"/>
    <d v="2023-06-01T07:30:03"/>
    <x v="712"/>
    <n v="5"/>
    <n v="2"/>
    <n v="1"/>
    <n v="0"/>
    <n v="0"/>
    <n v="2"/>
  </r>
  <r>
    <n v="2227"/>
    <s v="Kimberly Nguyen"/>
    <s v="chris83@example.org"/>
    <n v="61"/>
    <s v="Other"/>
    <s v="Philips Hue Lights"/>
    <x v="318"/>
    <x v="3"/>
    <s v="Product recommendation"/>
    <s v="I'm encountering a software bug in the {product_purchased}. Whenever I try to perform a specific action, the application crashes. Are there any updates or fixes available?_x000a__x000a_If not, please send an email. I've already contacted customer support multiple times, but the issue remains unresolved."/>
    <x v="1"/>
    <s v="Wife price boy assume region blue fight."/>
    <x v="1"/>
    <s v="Social media"/>
    <d v="2023-06-01T18:53:04"/>
    <x v="713"/>
    <n v="4"/>
    <m/>
    <n v="1"/>
    <n v="0"/>
    <n v="0"/>
    <s v=""/>
  </r>
  <r>
    <n v="2228"/>
    <s v="Joel Barron"/>
    <s v="maria70@example.net"/>
    <n v="34"/>
    <s v="Male"/>
    <s v="Amazon Echo"/>
    <x v="593"/>
    <x v="0"/>
    <s v="Cancellation request"/>
    <s v="I've forgotten my password for my {product_purchased} account, and the password reset option is not working. How can I recover my account?_x000a__x000a__x000a_If your password appears to have been lost or changed, you already have an account I'm experiencing this issue on multiple devices of the same model, so it seems to be a widespread problem."/>
    <x v="0"/>
    <m/>
    <x v="0"/>
    <s v="Social media"/>
    <d v="2023-06-01T18:49:05"/>
    <x v="0"/>
    <m/>
    <m/>
    <n v="0"/>
    <n v="1"/>
    <n v="0"/>
    <s v=""/>
  </r>
  <r>
    <n v="2229"/>
    <s v="George White"/>
    <s v="ann20@example.net"/>
    <n v="60"/>
    <s v="Female"/>
    <s v="Sony PlayStation"/>
    <x v="113"/>
    <x v="0"/>
    <s v="Installation support"/>
    <s v="I'm having an issue with the {product_purchased}. Please assist._x000a__x000a_{product_purchased} {product_purchased};_x000a__x000a_{product_purchased_name} {product_purchased I've already contacted customer support multiple times, but the issue remains unresolved."/>
    <x v="1"/>
    <s v="Central ready set chance keep difficult."/>
    <x v="2"/>
    <s v="Phone"/>
    <d v="2023-06-01T05:26:07"/>
    <x v="714"/>
    <n v="3"/>
    <n v="3"/>
    <n v="1"/>
    <n v="0"/>
    <n v="0"/>
    <n v="3"/>
  </r>
  <r>
    <n v="2230"/>
    <s v="William Torres"/>
    <s v="fergusonsara@example.org"/>
    <n v="54"/>
    <s v="Other"/>
    <s v="Samsung Soundbar"/>
    <x v="317"/>
    <x v="4"/>
    <s v="Cancellation request"/>
    <s v="I'm having an issue with the {product_purchased}. Please assist. This order will be processed at the current time, subject to change. Payment method will be tracked immediately._x000a__x000a_DHL/USD/DHL DHL I'm using the original charger that came with my {product_purchased}, but it's not charging properly."/>
    <x v="1"/>
    <s v="Stock federal better before time upon."/>
    <x v="3"/>
    <s v="Email"/>
    <d v="2023-06-01T21:09:09"/>
    <x v="715"/>
    <n v="4"/>
    <m/>
    <n v="1"/>
    <n v="0"/>
    <n v="0"/>
    <s v=""/>
  </r>
  <r>
    <n v="2231"/>
    <s v="Kelly Nelson"/>
    <s v="gillsharon@example.org"/>
    <n v="39"/>
    <s v="Male"/>
    <s v="Samsung Soundbar"/>
    <x v="466"/>
    <x v="3"/>
    <s v="Software bug"/>
    <s v="I'm having an issue with the {product_purchased}. Please assist._x000a__x000a_I'm having an issue with the {product_purchased}. Please assist._x000a__x000a_I'm having an issue with the {product_purch I'm not sure if this issue is specific to my device or if others have reported similar problems."/>
    <x v="2"/>
    <m/>
    <x v="2"/>
    <s v="Social media"/>
    <m/>
    <x v="0"/>
    <m/>
    <m/>
    <n v="0"/>
    <n v="1"/>
    <n v="0"/>
    <s v=""/>
  </r>
  <r>
    <n v="2232"/>
    <s v="Ryan Gallagher"/>
    <s v="robert31@example.net"/>
    <n v="40"/>
    <s v="Female"/>
    <s v="Nikon D"/>
    <x v="617"/>
    <x v="0"/>
    <s v="Payment issue"/>
    <s v="I've recently set up my {product_purchased}, but it fails to connect to any available networks. What steps should I take to troubleshoot this issue?_x000a__x000a_[Update 11 January 2014, 17:53pm: For those This problem started occurring after the recent software update. I haven't made any other changes to the device."/>
    <x v="1"/>
    <s v="Majority hospital maintain free beautiful evidence matter movement."/>
    <x v="3"/>
    <s v="Email"/>
    <d v="2023-06-01T18:46:11"/>
    <x v="716"/>
    <n v="5"/>
    <m/>
    <n v="1"/>
    <n v="0"/>
    <n v="0"/>
    <s v=""/>
  </r>
  <r>
    <n v="2233"/>
    <s v="Brian Sparks"/>
    <s v="tgonzalez@example.org"/>
    <n v="63"/>
    <s v="Male"/>
    <s v="Samsung Soundbar"/>
    <x v="345"/>
    <x v="3"/>
    <s v="Installation support"/>
    <s v="I'm having an issue with the {product_purchased}. Please assist. {product_purchased} might be a duplicate, please let me know.&quot;_x000a__x000a_Advertisement_x000a__x000a_The company explained that this process is only available to customers The issue I'm facing is intermittent. Sometimes it works fine, but other times it acts up unexpectedly."/>
    <x v="2"/>
    <m/>
    <x v="3"/>
    <s v="Email"/>
    <m/>
    <x v="0"/>
    <m/>
    <m/>
    <n v="0"/>
    <n v="1"/>
    <n v="0"/>
    <s v=""/>
  </r>
  <r>
    <n v="2234"/>
    <s v="Diana Stephens"/>
    <s v="jensenrandall@example.org"/>
    <n v="26"/>
    <s v="Male"/>
    <s v="Samsung Galaxy"/>
    <x v="139"/>
    <x v="4"/>
    <s v="Product setup"/>
    <s v="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
    <x v="2"/>
    <m/>
    <x v="1"/>
    <s v="Chat"/>
    <m/>
    <x v="0"/>
    <m/>
    <m/>
    <n v="0"/>
    <n v="1"/>
    <n v="0"/>
    <s v=""/>
  </r>
  <r>
    <n v="2235"/>
    <s v="Dana Bauer"/>
    <s v="jennifer92@example.org"/>
    <n v="26"/>
    <s v="Male"/>
    <s v="Garmin Forerunner"/>
    <x v="182"/>
    <x v="3"/>
    <s v="Data loss"/>
    <s v="I'm having an issue with the {product_purchased}. Please assist._x000a__x000a_This product has no added value._x000a__x000a_This product has no added value._x000a__x000a_This product appears as part of the following categories, available with the I've checked the device settings and made sure that everything is configured correctly."/>
    <x v="2"/>
    <m/>
    <x v="0"/>
    <s v="Phone"/>
    <m/>
    <x v="0"/>
    <m/>
    <m/>
    <n v="0"/>
    <n v="1"/>
    <n v="0"/>
    <s v=""/>
  </r>
  <r>
    <n v="2236"/>
    <s v="Julian Roberson"/>
    <s v="matthewreid@example.org"/>
    <n v="43"/>
    <s v="Other"/>
    <s v="Nikon D"/>
    <x v="690"/>
    <x v="0"/>
    <s v="Data loss"/>
    <s v="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
    <x v="2"/>
    <m/>
    <x v="0"/>
    <s v="Phone"/>
    <m/>
    <x v="0"/>
    <m/>
    <m/>
    <n v="0"/>
    <n v="1"/>
    <n v="0"/>
    <s v=""/>
  </r>
  <r>
    <n v="2237"/>
    <s v="Erica Hall"/>
    <s v="richardlee@example.org"/>
    <n v="50"/>
    <s v="Other"/>
    <s v="Nintendo Switch"/>
    <x v="142"/>
    <x v="0"/>
    <s v="Hardware issue"/>
    <s v="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
    <x v="1"/>
    <s v="School fight role shake story low inside next."/>
    <x v="3"/>
    <s v="Email"/>
    <d v="2023-06-01T05:15:19"/>
    <x v="717"/>
    <n v="3"/>
    <n v="15"/>
    <n v="1"/>
    <n v="0"/>
    <n v="0"/>
    <n v="15"/>
  </r>
  <r>
    <n v="2238"/>
    <s v="Nathan Daniels"/>
    <s v="tchang@example.org"/>
    <n v="21"/>
    <s v="Female"/>
    <s v="Adobe Photoshop"/>
    <x v="691"/>
    <x v="4"/>
    <s v="Display issue"/>
    <s v="I'm having an issue with the {product_purchased}. Please assist._x000a__x000a_4. Check if the item is $39_x000a__x000a_Use this URL to check whether the items in any other order are $39 in the current currency and I'm worried that the issue might be hardware-related and might require repair or replacement."/>
    <x v="2"/>
    <m/>
    <x v="2"/>
    <s v="Phone"/>
    <m/>
    <x v="0"/>
    <m/>
    <m/>
    <n v="0"/>
    <n v="1"/>
    <n v="0"/>
    <s v=""/>
  </r>
  <r>
    <n v="2239"/>
    <s v="Brandy Russell"/>
    <s v="evillarreal@example.com"/>
    <n v="63"/>
    <s v="Other"/>
    <s v="Bose QuietComfort"/>
    <x v="387"/>
    <x v="2"/>
    <s v="Peripheral compatibility"/>
    <s v="I'm having an issue with the {product_purchased}. Please assist._x000a__x000a_The best way is to make sure the user is notified as soon as the product has been made available._x000a__x000a_For the last 5 minutes I do what I've tried clearing the cache and data for the {product_purchased} app, but the issue persists."/>
    <x v="2"/>
    <m/>
    <x v="2"/>
    <s v="Email"/>
    <m/>
    <x v="0"/>
    <m/>
    <m/>
    <n v="0"/>
    <n v="1"/>
    <n v="0"/>
    <s v=""/>
  </r>
  <r>
    <n v="2240"/>
    <s v="Albert Escobar"/>
    <s v="rstuart@example.com"/>
    <n v="52"/>
    <s v="Female"/>
    <s v="Nikon D"/>
    <x v="295"/>
    <x v="4"/>
    <s v="Hardware issue"/>
    <s v="I'm having an issue with the {product_purchased}. Please assist. This message has been edited._x000a__x000a_The 'product_purchased' message has been removed_x000a__x000a_This message has been removed._x000a__x000a_This message was I've followed online tutorials and community forums to troubleshoot the issue, but no luck so far."/>
    <x v="0"/>
    <m/>
    <x v="1"/>
    <s v="Chat"/>
    <d v="2023-06-01T22:23:24"/>
    <x v="0"/>
    <m/>
    <m/>
    <n v="0"/>
    <n v="1"/>
    <n v="0"/>
    <s v=""/>
  </r>
  <r>
    <n v="2241"/>
    <s v="Lindsay Davis"/>
    <s v="brianna18@example.com"/>
    <n v="23"/>
    <s v="Female"/>
    <s v="Microsoft Office"/>
    <x v="499"/>
    <x v="4"/>
    <s v="Delivery problem"/>
    <s v="I'm having an issue with the {product_purchased}. Please assist._x000a__x000a_4 ) Make $8.00 in one, 2, 3, 4, 5, and 6 days._x000a__x000a_It depends!_x000a__x000a_- if I've noticed a peculiar error message popping up on my {product_purchased} screen. It says '{error_message}'. What does it mean?"/>
    <x v="0"/>
    <m/>
    <x v="2"/>
    <s v="Chat"/>
    <d v="2023-06-01T05:08:26"/>
    <x v="0"/>
    <m/>
    <m/>
    <n v="0"/>
    <n v="1"/>
    <n v="0"/>
    <s v=""/>
  </r>
  <r>
    <n v="2242"/>
    <s v="Cynthia Simmons"/>
    <s v="christopher59@example.com"/>
    <n v="23"/>
    <s v="Male"/>
    <s v="Canon DSLR Camera"/>
    <x v="363"/>
    <x v="1"/>
    <s v="Refund request"/>
    <s v="I've recently set up my {product_purchased}, but it fails to connect to any available networks. What steps should I take to troubleshoot this issue?_x000a__x000a_A. When attempting to connect to my default local network, check This problem started occurring after the recent software update. I haven't made any other changes to the device."/>
    <x v="2"/>
    <m/>
    <x v="1"/>
    <s v="Chat"/>
    <m/>
    <x v="0"/>
    <m/>
    <m/>
    <n v="0"/>
    <n v="1"/>
    <n v="0"/>
    <s v=""/>
  </r>
  <r>
    <n v="2243"/>
    <s v="Austin Crawford"/>
    <s v="anthonyterry@example.net"/>
    <n v="51"/>
    <s v="Male"/>
    <s v="Asus ROG"/>
    <x v="516"/>
    <x v="4"/>
    <s v="Refund request"/>
    <s v="I'm having an issue with the {product_purchased}. Please assist._x000a__x000a_Product is sold by_x000a__x000a_Cafe Crave I've noticed a peculiar error message popping up on my {product_purchased} screen. It says '{error_message}'. What does it mean?"/>
    <x v="2"/>
    <m/>
    <x v="0"/>
    <s v="Email"/>
    <m/>
    <x v="0"/>
    <m/>
    <m/>
    <n v="0"/>
    <n v="1"/>
    <n v="0"/>
    <s v=""/>
  </r>
  <r>
    <n v="2244"/>
    <s v="Nicholas Hood"/>
    <s v="brian26@example.com"/>
    <n v="68"/>
    <s v="Male"/>
    <s v="Amazon Kindle"/>
    <x v="676"/>
    <x v="2"/>
    <s v="Display issue"/>
    <s v="My {product_purchased} is making strange noises and not functioning properly. I suspect there might be a hardware issue. Can you please help me with this? Can you find out about the cause?_x000a__x000a__x000a_Thanks_x000a__x000a__x000a_Chris S. I've recently updated the firmware of my {product_purchased}, and the issue started happening afterward. Could it be related to the update?"/>
    <x v="2"/>
    <m/>
    <x v="3"/>
    <s v="Email"/>
    <m/>
    <x v="0"/>
    <m/>
    <m/>
    <n v="0"/>
    <n v="1"/>
    <n v="0"/>
    <s v=""/>
  </r>
  <r>
    <n v="2245"/>
    <s v="Ronnie Rich"/>
    <s v="rita53@example.net"/>
    <n v="54"/>
    <s v="Male"/>
    <s v="iPhone"/>
    <x v="336"/>
    <x v="0"/>
    <s v="Peripheral compatibility"/>
    <s v="I'm unable to access my {product_purchased} account. It keeps displaying an 'Invalid Credentials' error, even though I'm using the correct login information. How can I regain access to my account?_x000a__x000a_Can you I'm using the original charger that came with my {product_purchased}, but it's not charging properly."/>
    <x v="1"/>
    <s v="Account eat tax accept."/>
    <x v="2"/>
    <s v="Chat"/>
    <d v="2023-06-01T18:42:29"/>
    <x v="718"/>
    <n v="3"/>
    <m/>
    <n v="1"/>
    <n v="0"/>
    <n v="0"/>
    <s v=""/>
  </r>
  <r>
    <n v="2246"/>
    <s v="Kevin Cooper"/>
    <s v="vshaw@example.org"/>
    <n v="59"/>
    <s v="Other"/>
    <s v="Amazon Kindle"/>
    <x v="255"/>
    <x v="3"/>
    <s v="Product compatibility"/>
    <s v="I'm having an issue with the {product_purchased}. Please assist. Please help the vendor on this._x000a__x000a_The name of the product or section of the purchase must be in either Arial, Sintra or Courier. This This problem started occurring after the recent software update. I haven't made any other changes to the device."/>
    <x v="1"/>
    <s v="Wish wrong inside player important."/>
    <x v="3"/>
    <s v="Chat"/>
    <d v="2023-06-01T10:52:30"/>
    <x v="719"/>
    <n v="1"/>
    <n v="6"/>
    <n v="1"/>
    <n v="0"/>
    <n v="1"/>
    <n v="6"/>
  </r>
  <r>
    <n v="2247"/>
    <s v="Douglas Rice"/>
    <s v="curryjuan@example.com"/>
    <n v="42"/>
    <s v="Male"/>
    <s v="LG Smart TV"/>
    <x v="505"/>
    <x v="3"/>
    <s v="Battery life"/>
    <s v="I'm having an issue with the {product_purchased}. Please assist._x000a__x000a_In an effort to prevent this, the store has created a new 'item_prefetch_item_id' object. This allows the store to I've tried troubleshooting steps mentioned in the user manual, but the issue persists."/>
    <x v="1"/>
    <s v="Want cover experience job suddenly."/>
    <x v="1"/>
    <s v="Chat"/>
    <d v="2023-05-31T23:04:32"/>
    <x v="720"/>
    <n v="5"/>
    <m/>
    <n v="1"/>
    <n v="0"/>
    <n v="0"/>
    <s v=""/>
  </r>
  <r>
    <n v="2248"/>
    <s v="Hannah Fields"/>
    <s v="cannonjoshua@example.net"/>
    <n v="61"/>
    <s v="Male"/>
    <s v="LG Washing Machine"/>
    <x v="326"/>
    <x v="0"/>
    <s v="Data loss"/>
    <s v="I'm having an issue with the {product_purchased}. Please assist._x000a__x000a__x000a_Note:_x000a__x000a__x000a_- There is no code in issue-3.4.4._x000a__x000a_- It's not fixed in the &quot;Newbie&quot; I've noticed a peculiar error message popping up on my {product_purchased} screen. It says '{error_message}'. What does it mean?"/>
    <x v="1"/>
    <s v="Notice number list."/>
    <x v="0"/>
    <s v="Social media"/>
    <d v="2023-06-01T19:48:34"/>
    <x v="721"/>
    <n v="2"/>
    <m/>
    <n v="1"/>
    <n v="0"/>
    <n v="1"/>
    <s v=""/>
  </r>
  <r>
    <n v="2249"/>
    <s v="Edgar Pratt"/>
    <s v="lukecastro@example.net"/>
    <n v="32"/>
    <s v="Male"/>
    <s v="PlayStation"/>
    <x v="87"/>
    <x v="0"/>
    <s v="Software bug"/>
    <s v="I'm having an issue with the {product_purchased}. Please assist. Please enter your email in the field below where you can reach us. We'll get in touch. I've performed a factory reset on my {product_purchased}, hoping it would resolve the problem, but it didn't help."/>
    <x v="0"/>
    <m/>
    <x v="3"/>
    <s v="Chat"/>
    <d v="2023-06-01T19:26:35"/>
    <x v="0"/>
    <m/>
    <m/>
    <n v="0"/>
    <n v="1"/>
    <n v="0"/>
    <s v=""/>
  </r>
  <r>
    <n v="2250"/>
    <s v="Nicole Hamilton"/>
    <s v="brittanyhaas@example.net"/>
    <n v="18"/>
    <s v="Male"/>
    <s v="Xbox"/>
    <x v="250"/>
    <x v="1"/>
    <s v="Refund request"/>
    <s v="I'm having an issue with the {product_purchased}. Please assist. I've already contacted customer support multiple times, but the issue remains unresolved."/>
    <x v="1"/>
    <s v="Two child central world development church possible."/>
    <x v="0"/>
    <s v="Chat"/>
    <d v="2023-06-01T06:53:36"/>
    <x v="722"/>
    <n v="4"/>
    <n v="3"/>
    <n v="1"/>
    <n v="0"/>
    <n v="0"/>
    <n v="3"/>
  </r>
  <r>
    <n v="2251"/>
    <s v="Paul Davis"/>
    <s v="kwolf@example.org"/>
    <n v="70"/>
    <s v="Other"/>
    <s v="Google Nest"/>
    <x v="692"/>
    <x v="4"/>
    <s v="Cancellation request"/>
    <s v="I'm having an issue with the {product_purchased}. Please assist. If there's a problem, please let the Support team know. GEAR_x000a__x000a_Gears are currently the only available part for Borderlands 2 that has been updated due to I've checked the device settings and made sure that everything is configured correctly."/>
    <x v="2"/>
    <m/>
    <x v="2"/>
    <s v="Phone"/>
    <m/>
    <x v="0"/>
    <m/>
    <m/>
    <n v="0"/>
    <n v="1"/>
    <n v="0"/>
    <s v=""/>
  </r>
  <r>
    <n v="2252"/>
    <s v="Nicole Adams"/>
    <s v="robertmcdonald@example.org"/>
    <n v="25"/>
    <s v="Other"/>
    <s v="MacBook Pro"/>
    <x v="61"/>
    <x v="3"/>
    <s v="Software bug"/>
    <s v="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
    <x v="1"/>
    <s v="Each life prepare remain daughter."/>
    <x v="2"/>
    <s v="Phone"/>
    <d v="2023-06-01T15:16:38"/>
    <x v="723"/>
    <n v="3"/>
    <n v="0"/>
    <n v="1"/>
    <n v="0"/>
    <n v="0"/>
    <n v="0"/>
  </r>
  <r>
    <n v="2253"/>
    <s v="Doris Allison"/>
    <s v="myersdaniel@example.org"/>
    <n v="48"/>
    <s v="Female"/>
    <s v="Amazon Echo"/>
    <x v="159"/>
    <x v="2"/>
    <s v="Product setup"/>
    <s v="There seems to be a hardware problem with my {product_purchased}. The screen is flickering, and I'm unable to use it. What should I do?_x000a__x000a_If [Product_purchased] == Product_1: The issue I'm facing is intermittent. Sometimes it works fine, but other times it acts up unexpectedly."/>
    <x v="1"/>
    <s v="Pass whole some especially between bank police."/>
    <x v="2"/>
    <s v="Email"/>
    <d v="2023-06-01T15:46:39"/>
    <x v="724"/>
    <n v="3"/>
    <m/>
    <n v="1"/>
    <n v="0"/>
    <n v="0"/>
    <s v=""/>
  </r>
  <r>
    <n v="2254"/>
    <s v="Russell Weber"/>
    <s v="joelwolfe@example.com"/>
    <n v="55"/>
    <s v="Male"/>
    <s v="Microsoft Office"/>
    <x v="142"/>
    <x v="2"/>
    <s v="Account access"/>
    <s v="I'm having an issue with the {product_purchased}. Please assist. :)_x000a__x000a__x000a_Hi! Thanks for taking the time to write._x000a__x000a__x000a_Have you tried any of the latest Android Wear smartwatches? I have noticed that in The issue I'm facing is intermittent. Sometimes it works fine, but other times it acts up unexpectedly."/>
    <x v="2"/>
    <m/>
    <x v="2"/>
    <s v="Email"/>
    <m/>
    <x v="0"/>
    <m/>
    <m/>
    <n v="0"/>
    <n v="1"/>
    <n v="0"/>
    <s v=""/>
  </r>
  <r>
    <n v="2255"/>
    <s v="Raymond Bradley"/>
    <s v="ipeterson@example.com"/>
    <n v="54"/>
    <s v="Male"/>
    <s v="Philips Hue Lights"/>
    <x v="33"/>
    <x v="1"/>
    <s v="Payment issue"/>
    <s v="I'm having an issue with the {product_purchased}. Please assist._x000a__x000a_Note: We cannot accept duplicate offers unless you agree to pay a first-come, first-serve (first-served) price._x000a__x000a_Ex I'm worried that the issue might be hardware-related and might require repair or replacement."/>
    <x v="1"/>
    <s v="Until turn social network wife whatever sound."/>
    <x v="2"/>
    <s v="Chat"/>
    <d v="2023-06-01T02:34:43"/>
    <x v="725"/>
    <n v="3"/>
    <n v="15"/>
    <n v="1"/>
    <n v="0"/>
    <n v="0"/>
    <n v="15"/>
  </r>
  <r>
    <n v="2256"/>
    <s v="Cindy Rose"/>
    <s v="festrada@example.com"/>
    <n v="22"/>
    <s v="Male"/>
    <s v="Dell XPS"/>
    <x v="212"/>
    <x v="4"/>
    <s v="Network problem"/>
    <s v="I'm having an issue with the {product_purchased}. Please assist. {{product_.count.name.toObject}} must contain the {product_purchased} for that product. {{product_count.title.toObject I've tried troubleshooting steps mentioned in the user manual, but the issue persists."/>
    <x v="0"/>
    <m/>
    <x v="0"/>
    <s v="Phone"/>
    <d v="2023-06-01T12:38:44"/>
    <x v="0"/>
    <m/>
    <m/>
    <n v="0"/>
    <n v="1"/>
    <n v="0"/>
    <s v=""/>
  </r>
  <r>
    <n v="2257"/>
    <s v="Amy Hayes"/>
    <s v="stevenbarr@example.com"/>
    <n v="47"/>
    <s v="Male"/>
    <s v="Google Pixel"/>
    <x v="157"/>
    <x v="0"/>
    <s v="Account access"/>
    <s v="I'm having an issue with the {product_purchased}. Please assist._x000a__x000a__x000a_Please help support The Nexus Team by purchasing us an App for your device. With this special offer, we can ensure your device can display more. No credit I've tried using different cables, adapters, or peripherals with my {product_purchased}, but the issue persists."/>
    <x v="0"/>
    <m/>
    <x v="2"/>
    <s v="Social media"/>
    <d v="2023-06-01T11:49:46"/>
    <x v="0"/>
    <m/>
    <m/>
    <n v="0"/>
    <n v="1"/>
    <n v="0"/>
    <s v=""/>
  </r>
  <r>
    <n v="2258"/>
    <s v="Robin Flynn"/>
    <s v="devinpaul@example.org"/>
    <n v="59"/>
    <s v="Male"/>
    <s v="MacBook Pro"/>
    <x v="498"/>
    <x v="4"/>
    <s v="Data loss"/>
    <s v="I'm having an issue with the {product_purchased}. Please assist._x000a__x000a_Product number not specified. Product price unknown._x000a__x000a_Please provide product number in box with purchase confirmation in order to check if your item can be added to I've noticed a peculiar error message popping up on my {product_purchased} screen. It says '{error_message}'. What does it mean?"/>
    <x v="0"/>
    <m/>
    <x v="2"/>
    <s v="Phone"/>
    <d v="2023-06-01T19:23:48"/>
    <x v="0"/>
    <m/>
    <m/>
    <n v="0"/>
    <n v="1"/>
    <n v="0"/>
    <s v=""/>
  </r>
  <r>
    <n v="2259"/>
    <s v="Mark Lee"/>
    <s v="houstonsamantha@example.net"/>
    <n v="54"/>
    <s v="Male"/>
    <s v="Roomba Robot Vacuum"/>
    <x v="255"/>
    <x v="2"/>
    <s v="Product setup"/>
    <s v="I'm having an issue with the {product_purchased}. Please assist. Contact me by email. I've tried clearing the cache and data for the {product_purchased} app, but the issue persists."/>
    <x v="0"/>
    <m/>
    <x v="2"/>
    <s v="Phone"/>
    <d v="2023-06-01T14:27:49"/>
    <x v="0"/>
    <m/>
    <m/>
    <n v="0"/>
    <n v="1"/>
    <n v="0"/>
    <s v=""/>
  </r>
  <r>
    <n v="2260"/>
    <s v="Renee Wilkerson"/>
    <s v="bianca47@example.net"/>
    <n v="64"/>
    <s v="Female"/>
    <s v="Sony PlayStation"/>
    <x v="164"/>
    <x v="2"/>
    <s v="Payment issue"/>
    <s v="I'm having an issue with the {product_purchased}. Please assist._x000a__x000a_5 / 10 ( 10 votes ) Click here to view ratings and comments. Oracle Printed Card Name: Utopia Spire Mana Cost: Converted Mana Cost: I'm worried that the issue might be hardware-related and might require repair or replacement."/>
    <x v="2"/>
    <m/>
    <x v="2"/>
    <s v="Email"/>
    <m/>
    <x v="0"/>
    <m/>
    <m/>
    <n v="0"/>
    <n v="1"/>
    <n v="0"/>
    <s v=""/>
  </r>
  <r>
    <n v="2261"/>
    <s v="Sharon Clarke"/>
    <s v="zbird@example.net"/>
    <n v="41"/>
    <s v="Female"/>
    <s v="Canon EOS"/>
    <x v="652"/>
    <x v="3"/>
    <s v="Data loss"/>
    <s v="I'm having an issue with the {product_purchased}. Please assist. ‚Äî S_x000a__x000a_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
    <x v="2"/>
    <m/>
    <x v="1"/>
    <s v="Social media"/>
    <m/>
    <x v="0"/>
    <m/>
    <m/>
    <n v="0"/>
    <n v="1"/>
    <n v="0"/>
    <s v=""/>
  </r>
  <r>
    <n v="2262"/>
    <s v="Nicole Gonzalez"/>
    <s v="colleen89@example.net"/>
    <n v="58"/>
    <s v="Female"/>
    <s v="Samsung Soundbar"/>
    <x v="108"/>
    <x v="2"/>
    <s v="Delivery problem"/>
    <s v="I'm having an issue with the {product_purchased}. Please assist._x000a__x000a_Product ID: 505_x000a__x000a_Size: 12-Pack_x000a__x000a_Style: High-Density Gloss Black_x000a__x000a_Shipping Policy: $6.99 I've tried troubleshooting steps mentioned in the user manual, but the issue persists."/>
    <x v="1"/>
    <s v="Agree career magazine month election second trip."/>
    <x v="3"/>
    <s v="Email"/>
    <d v="2023-06-01T12:52:54"/>
    <x v="726"/>
    <n v="3"/>
    <m/>
    <n v="1"/>
    <n v="0"/>
    <n v="0"/>
    <s v=""/>
  </r>
  <r>
    <n v="2263"/>
    <s v="Kathleen Lopez"/>
    <s v="hhawkins@example.net"/>
    <n v="57"/>
    <s v="Other"/>
    <s v="LG OLED"/>
    <x v="104"/>
    <x v="4"/>
    <s v="Display issue"/>
    <s v="I'm having an issue with the {product_purchased}. Please assist. */_x000a__x000a_p = g-&gt; p_main_query_input. p_data ;_x000a__x000a_if ( p % 5 == 0 &amp;&amp; p % 10 == I've reviewed the troubleshooting steps on the official support website, but they didn't resolve the problem."/>
    <x v="1"/>
    <s v="Learn physical water."/>
    <x v="2"/>
    <s v="Phone"/>
    <d v="2023-05-31T22:40:56"/>
    <x v="727"/>
    <n v="2"/>
    <n v="15"/>
    <n v="1"/>
    <n v="0"/>
    <n v="1"/>
    <n v="15"/>
  </r>
  <r>
    <n v="2264"/>
    <s v="Amanda Hall DDS"/>
    <s v="xfranklin@example.org"/>
    <n v="70"/>
    <s v="Male"/>
    <s v="Canon EOS"/>
    <x v="340"/>
    <x v="2"/>
    <s v="Payment issue"/>
    <s v="I'm having an issue with the {product_purchased}. Please assist._x000a__x000a_The new item name should be [ {product_purchased}. Please assist. {Product_purchased}._x000a__x000a_The {product_ I'm concerned about the security of my {product_purchased} and would like to ensure that my data is safe."/>
    <x v="2"/>
    <m/>
    <x v="1"/>
    <s v="Phone"/>
    <m/>
    <x v="0"/>
    <m/>
    <m/>
    <n v="0"/>
    <n v="1"/>
    <n v="0"/>
    <s v=""/>
  </r>
  <r>
    <n v="2265"/>
    <s v="Amber Heath"/>
    <s v="imorton@example.com"/>
    <n v="24"/>
    <s v="Female"/>
    <s v="Adobe Photoshop"/>
    <x v="299"/>
    <x v="3"/>
    <s v="Refund request"/>
    <s v="I've accidentally deleted important data from my {product_purchased}. Is there any way to recover the deleted files? I need them urgently. How about this, Mr. President?_x000a__x000a_Mr. McFarland:_x000a__x000a_I have I've followed the troubleshooting steps mentioned in the user manual, but the issue persists."/>
    <x v="0"/>
    <m/>
    <x v="1"/>
    <s v="Social media"/>
    <d v="2023-06-01T14:06:59"/>
    <x v="0"/>
    <m/>
    <m/>
    <n v="0"/>
    <n v="1"/>
    <n v="0"/>
    <s v=""/>
  </r>
  <r>
    <n v="2266"/>
    <s v="William Glover"/>
    <s v="fowlersue@example.com"/>
    <n v="32"/>
    <s v="Other"/>
    <s v="Fitbit Charge"/>
    <x v="401"/>
    <x v="0"/>
    <s v="Delivery problem"/>
    <s v="I'm having an issue with the {product_purchased}. Please assist._x000a__x000a_2. I am NOT using these product in that specific state, we will contact you for availability if you have any reason to need to be added to the I've followed the troubleshooting steps mentioned in the user manual, but the issue persists."/>
    <x v="0"/>
    <m/>
    <x v="3"/>
    <s v="Email"/>
    <d v="2023-06-01T16:52:01"/>
    <x v="0"/>
    <m/>
    <m/>
    <n v="0"/>
    <n v="1"/>
    <n v="0"/>
    <s v=""/>
  </r>
  <r>
    <n v="2267"/>
    <s v="Lynn Frank"/>
    <s v="moralesandrew@example.org"/>
    <n v="59"/>
    <s v="Other"/>
    <s v="Dell XPS"/>
    <x v="591"/>
    <x v="3"/>
    <s v="Peripheral compatibility"/>
    <s v="I'm having an issue with the {product_purchased}. Please assist. If only a couple of people found this helpful._x000a__x000a_Advertisement Continue reading the main story_x000a__x000a_Answers like these remind me of how we get by; I I've noticed a peculiar error message popping up on my {product_purchased} screen. It says '{error_message}'. What does it mean?"/>
    <x v="1"/>
    <s v="Western leg involve."/>
    <x v="0"/>
    <s v="Social media"/>
    <d v="2023-06-01T06:56:03"/>
    <x v="728"/>
    <n v="1"/>
    <m/>
    <n v="1"/>
    <n v="0"/>
    <n v="1"/>
    <s v=""/>
  </r>
  <r>
    <n v="2268"/>
    <s v="Mark Smith"/>
    <s v="brandymurphy@example.com"/>
    <n v="56"/>
    <s v="Other"/>
    <s v="Amazon Echo"/>
    <x v="66"/>
    <x v="2"/>
    <s v="Cancellation request"/>
    <s v="I'm having an issue with the {product_purchased}. Please assist._x000a__x000a__x000a_The product received a {product_purchased} from Amazon to determine whether you are able to purchase it._x000a__x000a__x000a_This Product is NOT a &quot; The issue I'm facing is intermittent. Sometimes it works fine, but other times it acts up unexpectedly."/>
    <x v="2"/>
    <m/>
    <x v="1"/>
    <s v="Phone"/>
    <m/>
    <x v="0"/>
    <m/>
    <m/>
    <n v="0"/>
    <n v="1"/>
    <n v="0"/>
    <s v=""/>
  </r>
  <r>
    <n v="2269"/>
    <s v="Stephanie Marshall"/>
    <s v="tracymclean@example.com"/>
    <n v="26"/>
    <s v="Female"/>
    <s v="Sony 4K HDR TV"/>
    <x v="410"/>
    <x v="4"/>
    <s v="Network problem"/>
    <s v="My {product_purchased} is making strange noises and not functioning properly. I suspect there might be a hardware issue. Can you please help me with this? Thank you._x000a__x000a_{Product_purchased} is the only product I've noticed that the issue occurs consistently when I use a specific feature or application on my {product_purchased}."/>
    <x v="0"/>
    <m/>
    <x v="3"/>
    <s v="Chat"/>
    <d v="2023-06-01T01:30:05"/>
    <x v="0"/>
    <m/>
    <m/>
    <n v="0"/>
    <n v="1"/>
    <n v="0"/>
    <s v=""/>
  </r>
  <r>
    <n v="2270"/>
    <s v="Jaclyn Hughes"/>
    <s v="amyjones@example.net"/>
    <n v="38"/>
    <s v="Other"/>
    <s v="Roomba Robot Vacuum"/>
    <x v="533"/>
    <x v="0"/>
    <s v="Refund request"/>
    <s v="There seems to be a hardware problem with my {product_purchased}. The screen is flickering, and I'm unable to use it. What should I do? I've tried clearing the cache and data for the {product_purchased} app, but the issue persists."/>
    <x v="1"/>
    <s v="Enter happen dinner child analysis live business treat."/>
    <x v="0"/>
    <s v="Email"/>
    <d v="2023-06-01T09:34:06"/>
    <x v="729"/>
    <n v="3"/>
    <n v="10"/>
    <n v="1"/>
    <n v="0"/>
    <n v="0"/>
    <n v="10"/>
  </r>
  <r>
    <n v="2271"/>
    <s v="John Miller"/>
    <s v="woodardbrittney@example.com"/>
    <n v="32"/>
    <s v="Female"/>
    <s v="Dell XPS"/>
    <x v="276"/>
    <x v="1"/>
    <s v="Software bug"/>
    <s v="I'm having an issue with the {product_purchased}. Please assist._x000a__x000a_If you still see this you_x000a__x000a_Did it work for you? Just contact us at info@spendy.com and we can fix I need assistance as soon as possible because it's affecting my work and productivity."/>
    <x v="0"/>
    <m/>
    <x v="0"/>
    <s v="Phone"/>
    <d v="2023-06-01T08:26:07"/>
    <x v="0"/>
    <m/>
    <m/>
    <n v="0"/>
    <n v="1"/>
    <n v="0"/>
    <s v=""/>
  </r>
  <r>
    <n v="2272"/>
    <s v="Kristina Taylor"/>
    <s v="mark54@example.org"/>
    <n v="48"/>
    <s v="Male"/>
    <s v="PlayStation"/>
    <x v="93"/>
    <x v="1"/>
    <s v="Product recommendation"/>
    <s v="I'm having an issue with the {product_purchased}. Please assist._x000a__x000a_It's my personal experience that getting a device without approval often fails to arrive. As I stated before, what matters most is that I've been able to I need assistance as soon as possible because it's affecting my work and productivity."/>
    <x v="1"/>
    <s v="Enough call record floor piece stay."/>
    <x v="1"/>
    <s v="Chat"/>
    <d v="2023-06-01T07:18:09"/>
    <x v="730"/>
    <n v="4"/>
    <n v="1"/>
    <n v="1"/>
    <n v="0"/>
    <n v="0"/>
    <n v="1"/>
  </r>
  <r>
    <n v="2273"/>
    <s v="Jessica Jackson"/>
    <s v="ncook@example.org"/>
    <n v="63"/>
    <s v="Female"/>
    <s v="LG Washing Machine"/>
    <x v="638"/>
    <x v="3"/>
    <s v="Hardware issue"/>
    <s v="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
    <x v="0"/>
    <m/>
    <x v="1"/>
    <s v="Chat"/>
    <d v="2023-06-01T03:27:09"/>
    <x v="0"/>
    <m/>
    <m/>
    <n v="0"/>
    <n v="1"/>
    <n v="0"/>
    <s v=""/>
  </r>
  <r>
    <n v="2274"/>
    <s v="Connie Christian"/>
    <s v="jgreen@example.org"/>
    <n v="21"/>
    <s v="Male"/>
    <s v="Canon EOS"/>
    <x v="204"/>
    <x v="3"/>
    <s v="Product recommendation"/>
    <s v="I'm having an issue with the {product_purchased}. Please assist._x000a__x000a_{product_purchased_name} is a private field value. The value from ({product_purchased}, {product_name}, { I've performed a factory reset on my {product_purchased}, hoping it would resolve the problem, but it didn't help."/>
    <x v="1"/>
    <s v="Financial or I reality."/>
    <x v="3"/>
    <s v="Phone"/>
    <d v="2023-06-01T04:10:11"/>
    <x v="731"/>
    <n v="1"/>
    <n v="2"/>
    <n v="1"/>
    <n v="0"/>
    <n v="1"/>
    <n v="2"/>
  </r>
  <r>
    <n v="2275"/>
    <s v="Sean Dillon"/>
    <s v="elizabeth14@example.com"/>
    <n v="69"/>
    <s v="Male"/>
    <s v="Samsung Galaxy"/>
    <x v="627"/>
    <x v="1"/>
    <s v="Product setup"/>
    <s v="I'm having an issue with the {product_purchased}. Please assist. This is not a product for purchase or use. Product sold for sale will not be resold. I've tried troubleshooting steps mentioned in the user manual, but the issue persists."/>
    <x v="2"/>
    <m/>
    <x v="0"/>
    <s v="Phone"/>
    <m/>
    <x v="0"/>
    <m/>
    <m/>
    <n v="0"/>
    <n v="1"/>
    <n v="0"/>
    <s v=""/>
  </r>
  <r>
    <n v="2276"/>
    <s v="Justin Ritter"/>
    <s v="karaball@example.com"/>
    <n v="67"/>
    <s v="Male"/>
    <s v="PlayStation"/>
    <x v="350"/>
    <x v="0"/>
    <s v="Product setup"/>
    <s v="I'm having an issue with the {product_purchased}. Please assist._x000a__x000a_As for the case of your phone it's not going anywhere. I know it's there. I guess I'm not really going to be able to handle I'm worried that the issue might be hardware-related and might require repair or replacement."/>
    <x v="2"/>
    <m/>
    <x v="1"/>
    <s v="Email"/>
    <m/>
    <x v="0"/>
    <m/>
    <m/>
    <n v="0"/>
    <n v="1"/>
    <n v="0"/>
    <s v=""/>
  </r>
  <r>
    <n v="2277"/>
    <s v="Denise Horne"/>
    <s v="stricklandnicholas@example.org"/>
    <n v="52"/>
    <s v="Male"/>
    <s v="Bose QuietComfort"/>
    <x v="121"/>
    <x v="0"/>
    <s v="Peripheral compatibility"/>
    <s v="I'm having an issue with the {product_purchased}. Please assist. ‚Äî Mark Karp (@MarkKarp1) April 14, 2016_x000a__x000a_Gavin Andresen of the Financial Times quoted a person familiar with the situation as I've followed the troubleshooting steps mentioned in the user manual, but the issue persists."/>
    <x v="1"/>
    <s v="Color edge Republican."/>
    <x v="1"/>
    <s v="Social media"/>
    <d v="2023-06-01T15:25:16"/>
    <x v="732"/>
    <n v="1"/>
    <n v="6"/>
    <n v="1"/>
    <n v="0"/>
    <n v="1"/>
    <n v="6"/>
  </r>
  <r>
    <n v="2278"/>
    <s v="Sharon Warren"/>
    <s v="ayersvirginia@example.com"/>
    <n v="21"/>
    <s v="Other"/>
    <s v="Nikon D"/>
    <x v="28"/>
    <x v="4"/>
    <s v="Product recommendation"/>
    <s v="I'm having an issue with the {product_purchased}. Please assist._x000a__x000a_I'm having an issue with the {product_purchased}. Please assist._x000a__x000a_I'm having an issue with the {product_purch The issue I'm facing is intermittent. Sometimes it works fine, but other times it acts up unexpectedly."/>
    <x v="0"/>
    <m/>
    <x v="1"/>
    <s v="Chat"/>
    <d v="2023-06-01T17:42:18"/>
    <x v="0"/>
    <m/>
    <m/>
    <n v="0"/>
    <n v="1"/>
    <n v="0"/>
    <s v=""/>
  </r>
  <r>
    <n v="2279"/>
    <s v="Brenda Bennett"/>
    <s v="whiteteresa@example.com"/>
    <n v="43"/>
    <s v="Female"/>
    <s v="LG Smart TV"/>
    <x v="544"/>
    <x v="1"/>
    <s v="Payment issue"/>
    <s v="I'm having an issue with the {product_purchased}. Please assist._x000a__x000a_My code name is_x000a__x000a_&quot;The Good Thing&quot;_x000a__x000a_This doesn't work with any other languages. Let me know how I can use it. I'm using the original charger that came with my {product_purchased}, but it's not charging properly."/>
    <x v="2"/>
    <m/>
    <x v="0"/>
    <s v="Phone"/>
    <m/>
    <x v="0"/>
    <m/>
    <m/>
    <n v="0"/>
    <n v="1"/>
    <n v="0"/>
    <s v=""/>
  </r>
  <r>
    <n v="2280"/>
    <s v="Jennifer Allen"/>
    <s v="maria26@example.net"/>
    <n v="34"/>
    <s v="Male"/>
    <s v="Autodesk AutoCAD"/>
    <x v="64"/>
    <x v="2"/>
    <s v="Refund request"/>
    <s v="I'm having an issue with the {product_purchased}. Please assist. I need assistance as soon as possible because it's affecting my work and productivity."/>
    <x v="0"/>
    <m/>
    <x v="0"/>
    <s v="Social media"/>
    <d v="2023-06-01T10:53:20"/>
    <x v="0"/>
    <m/>
    <m/>
    <n v="0"/>
    <n v="1"/>
    <n v="0"/>
    <s v=""/>
  </r>
  <r>
    <n v="2281"/>
    <s v="Nicholas Harris"/>
    <s v="gwilliams@example.org"/>
    <n v="60"/>
    <s v="Other"/>
    <s v="Dell XPS"/>
    <x v="288"/>
    <x v="4"/>
    <s v="Account access"/>
    <s v="I'm having an issue with the {product_purchased}. Please assist._x000a__x000a_You must be logged into this account. Leave a message for help and I'll be happy to talk to you. If I'm not sure what you have This problem started occurring after the recent software update. I haven't made any other changes to the device."/>
    <x v="1"/>
    <s v="Else country generation research as."/>
    <x v="1"/>
    <s v="Social media"/>
    <d v="2023-06-01T20:01:22"/>
    <x v="733"/>
    <n v="2"/>
    <m/>
    <n v="1"/>
    <n v="0"/>
    <n v="1"/>
    <s v=""/>
  </r>
  <r>
    <n v="2282"/>
    <s v="Erin Holmes"/>
    <s v="kevin47@example.com"/>
    <n v="45"/>
    <s v="Male"/>
    <s v="Canon DSLR Camera"/>
    <x v="285"/>
    <x v="0"/>
    <s v="Software bug"/>
    <s v="I'm having an issue with the {product_purchased}. Please assist._x000a__x000a_If you know of any other suggestions to create custom products, let us know in the comments below or email us at feedback@james.co.uk I've reviewed the troubleshooting steps on the official support website, but they didn't resolve the problem."/>
    <x v="0"/>
    <m/>
    <x v="1"/>
    <s v="Chat"/>
    <d v="2023-06-01T00:47:23"/>
    <x v="0"/>
    <m/>
    <m/>
    <n v="0"/>
    <n v="1"/>
    <n v="0"/>
    <s v=""/>
  </r>
  <r>
    <n v="2283"/>
    <s v="Teresa Castillo"/>
    <s v="jessicaritter@example.com"/>
    <n v="37"/>
    <s v="Female"/>
    <s v="Nest Thermostat"/>
    <x v="657"/>
    <x v="3"/>
    <s v="Cancellation request"/>
    <s v="I'm having an issue with the {product_purchased}. Please assist. {{product_purchased}.}}_x000a__x000a_It's all over? (Not to mention now that the &quot;mystery boxes&quot; are replaced with the real ones I'm using the original charger that came with my {product_purchased}, but it's not charging properly."/>
    <x v="0"/>
    <m/>
    <x v="3"/>
    <s v="Email"/>
    <d v="2023-06-01T04:15:25"/>
    <x v="0"/>
    <m/>
    <m/>
    <n v="0"/>
    <n v="1"/>
    <n v="0"/>
    <s v=""/>
  </r>
  <r>
    <n v="2284"/>
    <s v="Rachel Bullock"/>
    <s v="owensjonathan@example.net"/>
    <n v="40"/>
    <s v="Male"/>
    <s v="Sony PlayStation"/>
    <x v="251"/>
    <x v="4"/>
    <s v="Refund request"/>
    <s v="I've encountered a data loss issue with my {product_purchased}. All the files and documents seem to have disappeared. Can you guide me on how to retrieve them?_x000a__x000a__x000a_I cannot verify this information though. It doesn't look very I've noticed that the issue occurs consistently when I use a specific feature or application on my {product_purchased}."/>
    <x v="0"/>
    <m/>
    <x v="1"/>
    <s v="Email"/>
    <d v="2023-06-01T05:58:26"/>
    <x v="0"/>
    <m/>
    <m/>
    <n v="0"/>
    <n v="1"/>
    <n v="0"/>
    <s v=""/>
  </r>
  <r>
    <n v="2285"/>
    <s v="John Andrews"/>
    <s v="ralvarado@example.com"/>
    <n v="60"/>
    <s v="Male"/>
    <s v="Philips Hue Lights"/>
    <x v="482"/>
    <x v="3"/>
    <s v="Product setup"/>
    <s v="I'm encountering a software bug in the {product_purchased}. Whenever I try to perform a specific action, the application crashes. Are there any updates or fixes available?_x000a__x000a_In this case, the application is already active and we have This problem started occurring after the recent software update. I haven't made any other changes to the device."/>
    <x v="2"/>
    <m/>
    <x v="2"/>
    <s v="Email"/>
    <m/>
    <x v="0"/>
    <m/>
    <m/>
    <n v="0"/>
    <n v="1"/>
    <n v="0"/>
    <s v=""/>
  </r>
  <r>
    <n v="2286"/>
    <s v="Tonya Heath"/>
    <s v="adamsgary@example.net"/>
    <n v="65"/>
    <s v="Female"/>
    <s v="Microsoft Xbox Controller"/>
    <x v="108"/>
    <x v="4"/>
    <s v="Product setup"/>
    <s v="I'm having an issue with the {product_purchased}. Please assist._x000a__x000a_I have to add my new payment. Please help me!_x000a__x000a_My payment will be placed soon..._x000a__x000a_Thank you... I've performed a factory reset on my {product_purchased}, hoping it would resolve the problem, but it didn't help."/>
    <x v="1"/>
    <s v="Itself thus last relationship your."/>
    <x v="0"/>
    <s v="Email"/>
    <d v="2023-06-01T19:42:28"/>
    <x v="734"/>
    <n v="4"/>
    <m/>
    <n v="1"/>
    <n v="0"/>
    <n v="0"/>
    <s v=""/>
  </r>
  <r>
    <n v="2287"/>
    <s v="Valerie Kane"/>
    <s v="lindsey36@example.org"/>
    <n v="69"/>
    <s v="Female"/>
    <s v="Nintendo Switch Pro Controller"/>
    <x v="693"/>
    <x v="1"/>
    <s v="Hardware issue"/>
    <s v="The {product_purchased} is unable to establish a stable internet connection. It keeps disconnecting intermittently. How can I troubleshoot this network problem? *_x000a__x000a_Note that the same thing can happen to your web apps when you I'm unable to find the option to perform the desired action in the {product_purchased}. Could you please guide me through the steps?"/>
    <x v="2"/>
    <m/>
    <x v="0"/>
    <s v="Email"/>
    <m/>
    <x v="0"/>
    <m/>
    <m/>
    <n v="0"/>
    <n v="1"/>
    <n v="0"/>
    <s v=""/>
  </r>
  <r>
    <n v="2288"/>
    <s v="Kylie Hardy"/>
    <s v="tsimpson@example.com"/>
    <n v="27"/>
    <s v="Male"/>
    <s v="Amazon Kindle"/>
    <x v="645"/>
    <x v="3"/>
    <s v="Payment issue"/>
    <s v="I'm having an issue with the {product_purchased}. Please assist. It's not being paid for. I've tried using different cables, adapters, or peripherals with my {product_purchased}, but the issue persists."/>
    <x v="0"/>
    <m/>
    <x v="3"/>
    <s v="Chat"/>
    <d v="2023-06-01T21:53:30"/>
    <x v="0"/>
    <m/>
    <m/>
    <n v="0"/>
    <n v="1"/>
    <n v="0"/>
    <s v=""/>
  </r>
  <r>
    <n v="2289"/>
    <s v="Stephanie Lee"/>
    <s v="shannon66@example.com"/>
    <n v="44"/>
    <s v="Female"/>
    <s v="Apple AirPods"/>
    <x v="506"/>
    <x v="2"/>
    <s v="Cancellation request"/>
    <s v="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
    <x v="0"/>
    <m/>
    <x v="1"/>
    <s v="Social media"/>
    <d v="2023-06-01T02:06:31"/>
    <x v="0"/>
    <m/>
    <m/>
    <n v="0"/>
    <n v="1"/>
    <n v="0"/>
    <s v=""/>
  </r>
  <r>
    <n v="2290"/>
    <s v="Kurt Brooks"/>
    <s v="anthony06@example.com"/>
    <n v="54"/>
    <s v="Female"/>
    <s v="GoPro Hero"/>
    <x v="488"/>
    <x v="2"/>
    <s v="Cancellation request"/>
    <s v="I'm having an issue with the {product_purchased}. Please assist. Product is not required, but can be purchased easily. Thank you,_x000a_ Cleaning Stationer (1818-1893) is a very nice little shop that This problem started occurring after the recent software update. I haven't made any other changes to the device."/>
    <x v="1"/>
    <s v="Record occur yeah whole mind create experience."/>
    <x v="0"/>
    <s v="Email"/>
    <d v="2023-06-01T22:11:33"/>
    <x v="735"/>
    <n v="2"/>
    <m/>
    <n v="1"/>
    <n v="0"/>
    <n v="1"/>
    <s v=""/>
  </r>
  <r>
    <n v="2291"/>
    <s v="Edward Kline"/>
    <s v="johnnymartinez@example.com"/>
    <n v="70"/>
    <s v="Male"/>
    <s v="Sony PlayStation"/>
    <x v="686"/>
    <x v="4"/>
    <s v="Hardware issue"/>
    <s v="I'm having an issue with the {product_purchased}. Please assist. All the info I need is given to the person who is getting the products. And this is not a complete list._x000a__x000a_[email protected]._x000a__x000a_That This problem started occurring after the recent software update. I haven't made any other changes to the device."/>
    <x v="2"/>
    <m/>
    <x v="3"/>
    <s v="Email"/>
    <m/>
    <x v="0"/>
    <m/>
    <m/>
    <n v="0"/>
    <n v="1"/>
    <n v="0"/>
    <s v=""/>
  </r>
  <r>
    <n v="2292"/>
    <s v="Robert Cabrera"/>
    <s v="mcox@example.net"/>
    <n v="65"/>
    <s v="Other"/>
    <s v="Amazon Kindle"/>
    <x v="694"/>
    <x v="4"/>
    <s v="Installation support"/>
    <s v="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
    <x v="2"/>
    <m/>
    <x v="3"/>
    <s v="Phone"/>
    <m/>
    <x v="0"/>
    <m/>
    <m/>
    <n v="0"/>
    <n v="1"/>
    <n v="0"/>
    <s v=""/>
  </r>
  <r>
    <n v="2293"/>
    <s v="Mark Robinson"/>
    <s v="lindseywallace@example.net"/>
    <n v="48"/>
    <s v="Female"/>
    <s v="Lenovo ThinkPad"/>
    <x v="600"/>
    <x v="4"/>
    <s v="Peripheral compatibility"/>
    <s v="I've accidentally deleted important data from my {product_purchased}. Is there any way to recover the deleted files? I need them urgently._x000a__x000a_It's an easy, and secure, way to protect your data using the {item_ I've noticed a peculiar error message popping up on my {product_purchased} screen. It says '{error_message}'. What does it mean?"/>
    <x v="2"/>
    <m/>
    <x v="3"/>
    <s v="Phone"/>
    <m/>
    <x v="0"/>
    <m/>
    <m/>
    <n v="0"/>
    <n v="1"/>
    <n v="0"/>
    <s v=""/>
  </r>
  <r>
    <n v="2294"/>
    <s v="Brian Serrano"/>
    <s v="hansonconnie@example.org"/>
    <n v="23"/>
    <s v="Male"/>
    <s v="Samsung Galaxy"/>
    <x v="475"/>
    <x v="3"/>
    <s v="Hardware issue"/>
    <s v="I'm having an issue with the {product_purchased}. Please assist. I've checked for software updates, and my {product_purchased} is already running the latest version."/>
    <x v="0"/>
    <m/>
    <x v="3"/>
    <s v="Social media"/>
    <d v="2023-06-01T15:38:38"/>
    <x v="0"/>
    <m/>
    <m/>
    <n v="0"/>
    <n v="1"/>
    <n v="0"/>
    <s v=""/>
  </r>
  <r>
    <n v="2295"/>
    <s v="Joshua Singh"/>
    <s v="sarahhodges@example.org"/>
    <n v="62"/>
    <s v="Female"/>
    <s v="Nintendo Switch Pro Controller"/>
    <x v="475"/>
    <x v="2"/>
    <s v="Account access"/>
    <s v="I'm having an issue with the {product_purchased}. Please assist._x000a__x000a__x000a_My Name:_x000a__x000a__x000a_My behave (and my experience) is pretty good. I've had some interesting experiences._x000a__x000a__x000a_What is your problem for this I'm experiencing this issue on multiple devices of the same model, so it seems to be a widespread problem."/>
    <x v="1"/>
    <s v="Since avoid military view."/>
    <x v="2"/>
    <s v="Email"/>
    <d v="2023-06-01T01:12:39"/>
    <x v="736"/>
    <n v="1"/>
    <n v="5"/>
    <n v="1"/>
    <n v="0"/>
    <n v="1"/>
    <n v="5"/>
  </r>
  <r>
    <n v="2296"/>
    <s v="Janet Williams"/>
    <s v="melissa30@example.net"/>
    <n v="63"/>
    <s v="Other"/>
    <s v="Apple AirPods"/>
    <x v="393"/>
    <x v="1"/>
    <s v="Peripheral compatibility"/>
    <s v="I'm having an issue with the {product_purchased}. Please assist. Thank you!_x000a__x000a__x000a_* When using product ID on a new Product you are required to activate your account in iTunes Store._x000a__x000a__x000a_NOTE: This service gives YOU I've tried using different cables, adapters, or peripherals with my {product_purchased}, but the issue persists."/>
    <x v="2"/>
    <m/>
    <x v="3"/>
    <s v="Social media"/>
    <m/>
    <x v="0"/>
    <m/>
    <m/>
    <n v="0"/>
    <n v="1"/>
    <n v="0"/>
    <s v=""/>
  </r>
  <r>
    <n v="2297"/>
    <s v="Julia Campbell"/>
    <s v="dferguson@example.org"/>
    <n v="48"/>
    <s v="Female"/>
    <s v="Samsung Galaxy"/>
    <x v="260"/>
    <x v="3"/>
    <s v="Hardware issue"/>
    <s v="I'm having an issue with the {product_purchased}. Please assist._x000a__x000a_The error message you received should read:_x000a__x000a_Your product was not purchased legally, it was in error. You could have purchased from, obtained from, I've tried different settings and configurations on my {product_purchased}, but the issue persists."/>
    <x v="0"/>
    <m/>
    <x v="1"/>
    <s v="Social media"/>
    <d v="2023-06-01T11:11:43"/>
    <x v="0"/>
    <m/>
    <m/>
    <n v="0"/>
    <n v="1"/>
    <n v="0"/>
    <s v=""/>
  </r>
  <r>
    <n v="2298"/>
    <s v="Sarah Bell"/>
    <s v="kfox@example.com"/>
    <n v="65"/>
    <s v="Female"/>
    <s v="GoPro Action Camera"/>
    <x v="319"/>
    <x v="2"/>
    <s v="Battery life"/>
    <s v="I'm having an issue with the {product_purchased}. Please assist._x000a__x000a_We'll contact you by email._x000a__x000a_Thank you._x000a__x000a_Thanks,_x000a__x000a_Matt_x000a__x000a_Contact Support_x000a__x000a_To report an issue, please I've recently updated the firmware of my {product_purchased}, and the issue started happening afterward. Could it be related to the update?"/>
    <x v="0"/>
    <m/>
    <x v="1"/>
    <s v="Phone"/>
    <d v="2023-06-01T18:47:45"/>
    <x v="0"/>
    <m/>
    <m/>
    <n v="0"/>
    <n v="1"/>
    <n v="0"/>
    <s v=""/>
  </r>
  <r>
    <n v="2299"/>
    <s v="Marcia Morris"/>
    <s v="david30@example.com"/>
    <n v="42"/>
    <s v="Other"/>
    <s v="Dyson Vacuum Cleaner"/>
    <x v="117"/>
    <x v="0"/>
    <s v="Account access"/>
    <s v="I'm having an issue with the {product_purchased}. Please assist. Incomplete payment:_x000a__x000a_1. Paypal_x000a__x000a_Click here to pay at the checkout. 2. Download a copy of the e-book_x000a__x000a_( I'm worried that the issue might be hardware-related and might require repair or replacement."/>
    <x v="0"/>
    <m/>
    <x v="0"/>
    <s v="Phone"/>
    <d v="2023-06-01T01:31:47"/>
    <x v="0"/>
    <m/>
    <m/>
    <n v="0"/>
    <n v="1"/>
    <n v="0"/>
    <s v=""/>
  </r>
  <r>
    <n v="2300"/>
    <s v="Seth Key"/>
    <s v="stewartlaurie@example.com"/>
    <n v="49"/>
    <s v="Other"/>
    <s v="Philips Hue Lights"/>
    <x v="311"/>
    <x v="4"/>
    <s v="Installation support"/>
    <s v="I'm having an issue with the {product_purchased}. Please assist._x000a__x000a_We need your help! Email: support@cademy.co.nz_x000a__x000a_We are a leading provider of information security solutions for the automotive sector I've checked the device settings and made sure that everything is configured correctly."/>
    <x v="0"/>
    <m/>
    <x v="3"/>
    <s v="Phone"/>
    <d v="2023-06-01T09:06:49"/>
    <x v="0"/>
    <m/>
    <m/>
    <n v="0"/>
    <n v="1"/>
    <n v="0"/>
    <s v=""/>
  </r>
  <r>
    <n v="2301"/>
    <s v="James West"/>
    <s v="sarah75@example.org"/>
    <n v="34"/>
    <s v="Male"/>
    <s v="Canon EOS"/>
    <x v="656"/>
    <x v="1"/>
    <s v="Display issue"/>
    <s v="I'm having an issue with the {product_purchased}. Please assist. I'm having an issue with the first 5 items, the first 5 are all for an O-Nasty-Mmm-R-U-D-I I've tried different settings and configurations on my {product_purchased}, but the issue persists."/>
    <x v="0"/>
    <m/>
    <x v="1"/>
    <s v="Chat"/>
    <d v="2023-06-01T00:32:50"/>
    <x v="0"/>
    <m/>
    <m/>
    <n v="0"/>
    <n v="1"/>
    <n v="0"/>
    <s v=""/>
  </r>
  <r>
    <n v="2302"/>
    <s v="Jennifer Bailey"/>
    <s v="fcunningham@example.org"/>
    <n v="45"/>
    <s v="Male"/>
    <s v="Bose QuietComfort"/>
    <x v="162"/>
    <x v="2"/>
    <s v="Hardware issue"/>
    <s v="I'm having an issue with the {product_purchased}. Please assist. I rely heavily on my {product_purchased} for my daily tasks, and this issue is hindering my productivity."/>
    <x v="2"/>
    <m/>
    <x v="0"/>
    <s v="Phone"/>
    <m/>
    <x v="0"/>
    <m/>
    <m/>
    <n v="0"/>
    <n v="1"/>
    <n v="0"/>
    <s v=""/>
  </r>
  <r>
    <n v="2303"/>
    <s v="Mrs. Cathy Grant"/>
    <s v="mccoyashley@example.net"/>
    <n v="25"/>
    <s v="Male"/>
    <s v="Autodesk AutoCAD"/>
    <x v="531"/>
    <x v="2"/>
    <s v="Payment issue"/>
    <s v="I'm having an issue with the {product_purchased}. Please assist. Thanks in advance._x000a__x000a_I can't stand the lack of answers to my customers. What I am seeing is customers who are saying: &quot;I get what you I'm unable to find the option to perform the desired action in the {product_purchased}. Could you please guide me through the steps?"/>
    <x v="2"/>
    <m/>
    <x v="1"/>
    <s v="Email"/>
    <m/>
    <x v="0"/>
    <m/>
    <m/>
    <n v="0"/>
    <n v="1"/>
    <n v="0"/>
    <s v=""/>
  </r>
  <r>
    <n v="2304"/>
    <s v="Laura Monroe"/>
    <s v="katelyn81@example.net"/>
    <n v="57"/>
    <s v="Other"/>
    <s v="MacBook Pro"/>
    <x v="164"/>
    <x v="4"/>
    <s v="Product compatibility"/>
    <s v="I'm unable to access my {product_purchased} account. It keeps displaying an 'Invalid Credentials' error, even though I'm using the correct login information. How can I regain access to my account?_x000a__x000a_The solution I'm unable to find the option to perform the desired action in the {product_purchased}. Could you please guide me through the steps?"/>
    <x v="0"/>
    <m/>
    <x v="0"/>
    <s v="Chat"/>
    <d v="2023-06-01T01:23:52"/>
    <x v="0"/>
    <m/>
    <m/>
    <n v="0"/>
    <n v="1"/>
    <n v="0"/>
    <s v=""/>
  </r>
  <r>
    <n v="2305"/>
    <s v="Steven Alvarado"/>
    <s v="debbiemiller@example.com"/>
    <n v="27"/>
    <s v="Male"/>
    <s v="Bose SoundLink Speaker"/>
    <x v="252"/>
    <x v="2"/>
    <s v="Installation support"/>
    <s v="I'm having an issue with the {product_purchased}. Please assist._x000a__x000a_Please help make these devices as cheap and light as possible. I've spent so much my life trying to keep track, but it still takes more effort than The issue I'm facing is intermittent. Sometimes it works fine, but other times it acts up unexpectedly."/>
    <x v="2"/>
    <m/>
    <x v="3"/>
    <s v="Email"/>
    <m/>
    <x v="0"/>
    <m/>
    <m/>
    <n v="0"/>
    <n v="1"/>
    <n v="0"/>
    <s v=""/>
  </r>
  <r>
    <n v="2306"/>
    <s v="Jodi Miller"/>
    <s v="prose@example.org"/>
    <n v="31"/>
    <s v="Female"/>
    <s v="Roomba Robot Vacuum"/>
    <x v="92"/>
    <x v="2"/>
    <s v="Product setup"/>
    <s v="I'm having an issue with the {product_purchased}. Please assist. {product_purchased}_x000a__x000a_Product number: $22.95_x000a__x000a_$22.95 Shipping $5.95._x000a__x000a_(Warr I've noticed a sudden decrease in battery life on my {product_purchased}. It used to last much longer."/>
    <x v="0"/>
    <m/>
    <x v="3"/>
    <s v="Social media"/>
    <d v="2023-06-01T14:06:56"/>
    <x v="0"/>
    <m/>
    <m/>
    <n v="0"/>
    <n v="1"/>
    <n v="0"/>
    <s v=""/>
  </r>
  <r>
    <n v="2307"/>
    <s v="Crystal Knight"/>
    <s v="millsjames@example.org"/>
    <n v="19"/>
    <s v="Female"/>
    <s v="Xbox"/>
    <x v="334"/>
    <x v="4"/>
    <s v="Software bug"/>
    <s v="My {product_purchased} is making strange noises and not functioning properly. I suspect there might be a hardware issue. Can you please help me with this?_x000a__x000a_In case your printer's only printer is one with a printer with a I've tried different settings and configurations on my {product_purchased}, but the issue persists."/>
    <x v="1"/>
    <s v="Mouth mission then sea example share."/>
    <x v="0"/>
    <s v="Email"/>
    <d v="2023-06-01T11:35:57"/>
    <x v="737"/>
    <n v="3"/>
    <m/>
    <n v="1"/>
    <n v="0"/>
    <n v="0"/>
    <s v=""/>
  </r>
  <r>
    <n v="2308"/>
    <s v="Beverly Perez"/>
    <s v="zcarter@example.org"/>
    <n v="27"/>
    <s v="Male"/>
    <s v="Microsoft Surface"/>
    <x v="81"/>
    <x v="0"/>
    <s v="Network problem"/>
    <s v="I've forgotten my password for my {product_purchased} account, and the password reset option is not working. How can I recover my account?_x000a__x000a_You can restore your account and make a new one, or you can delete your I've noticed a peculiar error message popping up on my {product_purchased} screen. It says '{error_message}'. What does it mean?"/>
    <x v="2"/>
    <m/>
    <x v="3"/>
    <s v="Chat"/>
    <m/>
    <x v="0"/>
    <m/>
    <m/>
    <n v="0"/>
    <n v="1"/>
    <n v="0"/>
    <s v=""/>
  </r>
  <r>
    <n v="2309"/>
    <s v="Marilyn Olson MD"/>
    <s v="shahmarcus@example.net"/>
    <n v="27"/>
    <s v="Male"/>
    <s v="Roomba Robot Vacuum"/>
    <x v="144"/>
    <x v="1"/>
    <s v="Hardware issue"/>
    <s v="I'm having an issue with the {product_purchased}. Please assist._x000a__x000a_Add to cart_x000a__x000a_The Product's ID number:_x000a__x000a_The product ID displayed should read a product ID field that indicates your order is online. Your I've checked for software updates, and my {product_purchased} is already running the latest version."/>
    <x v="2"/>
    <m/>
    <x v="2"/>
    <s v="Phone"/>
    <m/>
    <x v="0"/>
    <m/>
    <m/>
    <n v="0"/>
    <n v="1"/>
    <n v="0"/>
    <s v=""/>
  </r>
  <r>
    <n v="2310"/>
    <s v="Alex Faulkner"/>
    <s v="nmoreno@example.org"/>
    <n v="38"/>
    <s v="Female"/>
    <s v="Garmin Forerunner"/>
    <x v="49"/>
    <x v="1"/>
    <s v="Product setup"/>
    <s v="I'm having an issue with the {product_purchased}. Please assist._x000a__x000a_# # Copyright ¬© 2014-2016 Mitsuya Shikishi_x000a__x000a__x000a_# - * (V) N.S.A., Inc. I need assistance as soon as possible because it's affecting my work and productivity."/>
    <x v="0"/>
    <m/>
    <x v="2"/>
    <s v="Phone"/>
    <d v="2023-06-01T15:55:02"/>
    <x v="0"/>
    <m/>
    <m/>
    <n v="0"/>
    <n v="1"/>
    <n v="0"/>
    <s v=""/>
  </r>
  <r>
    <n v="2311"/>
    <s v="Lisa Walker"/>
    <s v="rthompson@example.org"/>
    <n v="66"/>
    <s v="Other"/>
    <s v="Roomba Robot Vacuum"/>
    <x v="144"/>
    <x v="2"/>
    <s v="Data loss"/>
    <s v="I've recently set up my {product_purchased}, but it fails to connect to any available networks. What steps should I take to troubleshoot this issue?_x000a__x000a_If you can't find your manufacturer brand, you can find a I've checked for any available software updates for my {product_purchased}, but there are none."/>
    <x v="0"/>
    <m/>
    <x v="0"/>
    <s v="Social media"/>
    <d v="2023-06-01T10:14:03"/>
    <x v="0"/>
    <m/>
    <m/>
    <n v="0"/>
    <n v="1"/>
    <n v="0"/>
    <s v=""/>
  </r>
  <r>
    <n v="2312"/>
    <s v="Stephanie Chen"/>
    <s v="imorrow@example.net"/>
    <n v="35"/>
    <s v="Male"/>
    <s v="Nest Thermostat"/>
    <x v="256"/>
    <x v="4"/>
    <s v="Product compatibility"/>
    <s v="I'm having an issue with the {product_purchased}. Please assist._x000a__x000a_3. If this product isn't in stock, it might not be here._x000a__x000a_4. I am only selling in stock._x000a__x000a_5. The issue I'm facing is intermittent. Sometimes it works fine, but other times it acts up unexpectedly."/>
    <x v="1"/>
    <s v="Process organization reduce reality answer career recently maintain."/>
    <x v="2"/>
    <s v="Phone"/>
    <d v="2023-06-01T01:41:05"/>
    <x v="369"/>
    <n v="1"/>
    <n v="18"/>
    <n v="1"/>
    <n v="0"/>
    <n v="1"/>
    <n v="18"/>
  </r>
  <r>
    <n v="2313"/>
    <s v="Bryan Gilbert"/>
    <s v="zcarr@example.net"/>
    <n v="50"/>
    <s v="Other"/>
    <s v="Nest Thermostat"/>
    <x v="439"/>
    <x v="3"/>
    <s v="Cancellation request"/>
    <s v="I've noticed a software bug in the {product_purchased} app. It's causing data loss and unexpected errors. How can I resolve this issue? This app is now deprecated._x000a__x000a_To fix this issue, open an app with I've tried different settings and configurations on my {product_purchased}, but the issue persists."/>
    <x v="0"/>
    <m/>
    <x v="3"/>
    <s v="Phone"/>
    <d v="2023-06-01T22:17:06"/>
    <x v="0"/>
    <m/>
    <m/>
    <n v="0"/>
    <n v="1"/>
    <n v="0"/>
    <s v=""/>
  </r>
  <r>
    <n v="2314"/>
    <s v="Hailey Moore"/>
    <s v="halljason@example.org"/>
    <n v="49"/>
    <s v="Male"/>
    <s v="Bose QuietComfort"/>
    <x v="449"/>
    <x v="2"/>
    <s v="Hardware issue"/>
    <s v="My {product_purchased} is making strange noises and not functioning properly. I suspect there might be a hardware issue. Can you please help me with this? I've reviewed the troubleshooting steps on the official support website, but they didn't resolve the problem."/>
    <x v="1"/>
    <s v="Young cultural skin something question nearly history chance."/>
    <x v="2"/>
    <s v="Phone"/>
    <d v="2023-06-01T19:00:06"/>
    <x v="738"/>
    <n v="3"/>
    <m/>
    <n v="1"/>
    <n v="0"/>
    <n v="0"/>
    <s v=""/>
  </r>
  <r>
    <n v="2315"/>
    <s v="Mr. Brian Morales"/>
    <s v="hholmes@example.net"/>
    <n v="41"/>
    <s v="Female"/>
    <s v="Sony Xperia"/>
    <x v="662"/>
    <x v="0"/>
    <s v="Payment issue"/>
    <s v="I'm having an issue with the {product_purchased}. Please assist._x000a__x000a__x000a_Q. I get a bunch of crap messages about &quot;this is a broken product&quot; because of the name._x000a__x000a_A. I don't know a I've performed a factory reset on my {product_purchased}, hoping it would resolve the problem, but it didn't help."/>
    <x v="1"/>
    <s v="Capital goal phone set."/>
    <x v="2"/>
    <s v="Social media"/>
    <d v="2023-05-31T23:12:08"/>
    <x v="739"/>
    <n v="1"/>
    <n v="8"/>
    <n v="1"/>
    <n v="0"/>
    <n v="1"/>
    <n v="8"/>
  </r>
  <r>
    <n v="2316"/>
    <s v="Matthew Welch"/>
    <s v="christineadams@example.com"/>
    <n v="45"/>
    <s v="Male"/>
    <s v="Microsoft Office"/>
    <x v="544"/>
    <x v="4"/>
    <s v="Network problem"/>
    <s v="I've accidentally deleted important data from my {product_purchased}. Is there any way to recover the deleted files? I need them urgently._x000a__x000a_This is a bug. That data may have been lost or lost when the download didn't I've performed a factory reset on my {product_purchased}, hoping it would resolve the problem, but it didn't help."/>
    <x v="0"/>
    <m/>
    <x v="0"/>
    <s v="Email"/>
    <d v="2023-05-31T22:53:09"/>
    <x v="0"/>
    <m/>
    <m/>
    <n v="0"/>
    <n v="1"/>
    <n v="0"/>
    <s v=""/>
  </r>
  <r>
    <n v="2317"/>
    <s v="Kaitlyn Craig"/>
    <s v="hallbrett@example.com"/>
    <n v="40"/>
    <s v="Female"/>
    <s v="Samsung Galaxy"/>
    <x v="231"/>
    <x v="1"/>
    <s v="Account access"/>
    <s v="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
    <x v="0"/>
    <m/>
    <x v="0"/>
    <s v="Phone"/>
    <d v="2023-06-01T12:19:10"/>
    <x v="0"/>
    <m/>
    <m/>
    <n v="0"/>
    <n v="1"/>
    <n v="0"/>
    <s v=""/>
  </r>
  <r>
    <n v="2318"/>
    <s v="Sophia Trevino"/>
    <s v="hjohnston@example.com"/>
    <n v="62"/>
    <s v="Other"/>
    <s v="Garmin Forerunner"/>
    <x v="622"/>
    <x v="2"/>
    <s v="Data loss"/>
    <s v="I've noticed a software bug in the {product_purchased} app. It's causing data loss and unexpected errors. How can I resolve this issue?_x000a__x000a_The {product_purchased} app is currently running too fast. I've performed a factory reset on my {product_purchased}, hoping it would resolve the problem, but it didn't help."/>
    <x v="2"/>
    <m/>
    <x v="1"/>
    <s v="Chat"/>
    <m/>
    <x v="0"/>
    <m/>
    <m/>
    <n v="0"/>
    <n v="1"/>
    <n v="0"/>
    <s v=""/>
  </r>
  <r>
    <n v="2319"/>
    <s v="Dawn Williams"/>
    <s v="drodriguez@example.com"/>
    <n v="41"/>
    <s v="Male"/>
    <s v="Xbox"/>
    <x v="376"/>
    <x v="3"/>
    <s v="Account access"/>
    <s v="I'm having an issue with the {product_purchased}. Please assist._x000a__x000a_To have it removed, please change the following values to match your system:_x000a__x000a_ProductPurchaseProc = 0 ProductInstallProc = 1 ProductRe I've tried clearing the cache and data for the {product_purchased} app, but the issue persists."/>
    <x v="2"/>
    <m/>
    <x v="3"/>
    <s v="Phone"/>
    <m/>
    <x v="0"/>
    <m/>
    <m/>
    <n v="0"/>
    <n v="1"/>
    <n v="0"/>
    <s v=""/>
  </r>
  <r>
    <n v="2320"/>
    <s v="Ariel Lester"/>
    <s v="jonestracey@example.com"/>
    <n v="31"/>
    <s v="Male"/>
    <s v="Google Nest"/>
    <x v="614"/>
    <x v="2"/>
    <s v="Payment issue"/>
    <s v="There seems to be a glitch in the {product_purchased} software. It freezes frequently, making it difficult to use. Can you please provide a solution? Yes, we can._x000a__x000a_Thank you for your consideration and please leave a I'm not sure if this issue is specific to my device or if others have reported similar problems."/>
    <x v="2"/>
    <m/>
    <x v="3"/>
    <s v="Email"/>
    <m/>
    <x v="0"/>
    <m/>
    <m/>
    <n v="0"/>
    <n v="1"/>
    <n v="0"/>
    <s v=""/>
  </r>
  <r>
    <n v="2321"/>
    <s v="Thomas Torres"/>
    <s v="jeremyburgess@example.org"/>
    <n v="61"/>
    <s v="Male"/>
    <s v="Sony Xperia"/>
    <x v="298"/>
    <x v="0"/>
    <s v="Network problem"/>
    <s v="I'm having an issue with the {product_purchased}. Please assist. Please._x000a__x000a_You can add the {purchased_name}&quot; here, or set a new one at checkout._x000a__x000a_When adding a transaction, check I've noticed a peculiar error message popping up on my {product_purchased} screen. It says '{error_message}'. What does it mean?"/>
    <x v="1"/>
    <s v="Maintain western film during check it."/>
    <x v="3"/>
    <s v="Chat"/>
    <d v="2023-06-01T13:04:16"/>
    <x v="740"/>
    <n v="3"/>
    <n v="4"/>
    <n v="1"/>
    <n v="0"/>
    <n v="0"/>
    <n v="4"/>
  </r>
  <r>
    <n v="2322"/>
    <s v="Walter Davis"/>
    <s v="jamesmorris@example.net"/>
    <n v="47"/>
    <s v="Male"/>
    <s v="Garmin Forerunner"/>
    <x v="11"/>
    <x v="0"/>
    <s v="Hardware issue"/>
    <s v="I'm having an issue with the {product_purchased}. Please assist._x000a__x000a__x000a_In your message and at the end of the message, you will see that it has been moved with your account and the new name of your new profile is I've performed a factory reset on my {product_purchased}, hoping it would resolve the problem, but it didn't help."/>
    <x v="1"/>
    <s v="Story very reduce challenge woman maintain stop home."/>
    <x v="3"/>
    <s v="Chat"/>
    <d v="2023-06-01T03:35:18"/>
    <x v="741"/>
    <n v="1"/>
    <n v="9"/>
    <n v="1"/>
    <n v="0"/>
    <n v="1"/>
    <n v="9"/>
  </r>
  <r>
    <n v="2323"/>
    <s v="Michael Stewart"/>
    <s v="nkelley@example.org"/>
    <n v="48"/>
    <s v="Female"/>
    <s v="Nintendo Switch"/>
    <x v="553"/>
    <x v="3"/>
    <s v="Cancellation request"/>
    <s v="I'm having an issue with the {product_purchased}. Please assist._x000a__x000a_If You Buy from a Marketplace and Change the Name, You Should Contact Someone (or At least Get a Contact Message)_x000a__x000a_I'm Having An issue This problem started occurring after the recent software update. I haven't made any other changes to the device."/>
    <x v="1"/>
    <s v="Number art example."/>
    <x v="2"/>
    <s v="Social media"/>
    <d v="2023-06-01T12:50:20"/>
    <x v="742"/>
    <n v="3"/>
    <n v="2"/>
    <n v="1"/>
    <n v="0"/>
    <n v="0"/>
    <n v="2"/>
  </r>
  <r>
    <n v="2324"/>
    <s v="Kathryn Madden"/>
    <s v="erin60@example.net"/>
    <n v="33"/>
    <s v="Female"/>
    <s v="Microsoft Office"/>
    <x v="277"/>
    <x v="3"/>
    <s v="Product recommendation"/>
    <s v="I'm having an issue with the {product_purchased}. Please assist._x000a__x000a_* The device_name and model name should be in the correct place. If you're using the name &quot;i&quot;, the name should be the same as I've already contacted customer support multiple times, but the issue remains unresolved."/>
    <x v="1"/>
    <s v="Entire set pattern woman."/>
    <x v="1"/>
    <s v="Chat"/>
    <d v="2023-06-01T06:44:22"/>
    <x v="743"/>
    <n v="5"/>
    <n v="14"/>
    <n v="1"/>
    <n v="0"/>
    <n v="0"/>
    <n v="14"/>
  </r>
  <r>
    <n v="2325"/>
    <s v="Sarah Mcmahon"/>
    <s v="rhondarice@example.org"/>
    <n v="22"/>
    <s v="Male"/>
    <s v="iPhone"/>
    <x v="212"/>
    <x v="1"/>
    <s v="Product compatibility"/>
    <s v="I'm having an issue with the {product_purchased}. Please assist. :)_x000a__x000a_It's a good value, and I've had it for close to 2 years now. It features a 3.25 liter BB and it's pretty I've reviewed the troubleshooting steps on the official support website, but they didn't resolve the problem."/>
    <x v="1"/>
    <s v="Leg prepare woman moment local."/>
    <x v="1"/>
    <s v="Phone"/>
    <d v="2023-06-01T19:51:23"/>
    <x v="744"/>
    <n v="2"/>
    <m/>
    <n v="1"/>
    <n v="0"/>
    <n v="1"/>
    <s v=""/>
  </r>
  <r>
    <n v="2326"/>
    <s v="Glenn Flores"/>
    <s v="leelisa@example.net"/>
    <n v="37"/>
    <s v="Male"/>
    <s v="Asus ROG"/>
    <x v="297"/>
    <x v="3"/>
    <s v="Battery life"/>
    <s v="I'm having an issue with the {product_purchased}. Please assist. */ /*_x000a__x000a_* This must be at least one of: a_x000a__x000a_* product-purchased code that gets updated once per_x000a__x000a_* week. I've performed a factory reset on my {product_purchased}, hoping it would resolve the problem, but it didn't help."/>
    <x v="0"/>
    <m/>
    <x v="3"/>
    <s v="Chat"/>
    <d v="2023-06-01T00:04:25"/>
    <x v="0"/>
    <m/>
    <m/>
    <n v="0"/>
    <n v="1"/>
    <n v="0"/>
    <s v=""/>
  </r>
  <r>
    <n v="2327"/>
    <s v="Adam Lopez"/>
    <s v="jenna22@example.org"/>
    <n v="28"/>
    <s v="Male"/>
    <s v="Sony PlayStation"/>
    <x v="214"/>
    <x v="4"/>
    <s v="Data loss"/>
    <s v="I'm having an issue with the {product_purchased}. Please assist._x000a__x000a_My purchase was placed by an admin so I just got some information from him that led to my purchase._x000a__x000a_The seller does not support {product_ I've checked the device settings and made sure that everything is configured correctly."/>
    <x v="1"/>
    <s v="Sure court point later probably indicate forget."/>
    <x v="1"/>
    <s v="Email"/>
    <d v="2023-06-01T13:46:27"/>
    <x v="745"/>
    <n v="3"/>
    <m/>
    <n v="1"/>
    <n v="0"/>
    <n v="0"/>
    <s v=""/>
  </r>
  <r>
    <n v="2328"/>
    <s v="Kelly Garza"/>
    <s v="narmstrong@example.com"/>
    <n v="45"/>
    <s v="Female"/>
    <s v="Google Pixel"/>
    <x v="587"/>
    <x v="2"/>
    <s v="Hardware issue"/>
    <s v="I'm having an issue with the {product_purchased}. Please assist. I need assistance as soon as possible because it's affecting my work and productivity."/>
    <x v="2"/>
    <m/>
    <x v="3"/>
    <s v="Social media"/>
    <m/>
    <x v="0"/>
    <m/>
    <m/>
    <n v="0"/>
    <n v="1"/>
    <n v="0"/>
    <s v=""/>
  </r>
  <r>
    <n v="2329"/>
    <s v="Brenda Kaufman"/>
    <s v="valeriebrewer@example.com"/>
    <n v="41"/>
    <s v="Female"/>
    <s v="Apple AirPods"/>
    <x v="682"/>
    <x v="1"/>
    <s v="Battery life"/>
    <s v="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
    <x v="1"/>
    <s v="Development environment team structure."/>
    <x v="0"/>
    <s v="Phone"/>
    <d v="2023-05-31T23:48:29"/>
    <x v="746"/>
    <n v="4"/>
    <n v="18"/>
    <n v="1"/>
    <n v="0"/>
    <n v="0"/>
    <n v="18"/>
  </r>
  <r>
    <n v="2330"/>
    <s v="Nicholas Martin"/>
    <s v="richardfoster@example.com"/>
    <n v="35"/>
    <s v="Female"/>
    <s v="Dyson Vacuum Cleaner"/>
    <x v="399"/>
    <x v="1"/>
    <s v="Refund request"/>
    <s v="There seems to be a hardware problem with my {product_purchased}. The screen is flickering, and I'm unable to use it. What should I do?_x000a__x000a_Please see the Hardware documentation for details. I've checked for any available software updates for my {product_purchased}, but there are none."/>
    <x v="0"/>
    <m/>
    <x v="0"/>
    <s v="Social media"/>
    <d v="2023-06-01T21:22:30"/>
    <x v="0"/>
    <m/>
    <m/>
    <n v="0"/>
    <n v="1"/>
    <n v="0"/>
    <s v=""/>
  </r>
  <r>
    <n v="2331"/>
    <s v="Daniel Schultz"/>
    <s v="amanda93@example.org"/>
    <n v="67"/>
    <s v="Female"/>
    <s v="Nest Thermostat"/>
    <x v="563"/>
    <x v="3"/>
    <s v="Data loss"/>
    <s v="I'm having an issue with the {product_purchased}. Please assist._x000a__x000a_[18:44:18]SAY: Richard Aultman/Tedward1337 : I wanna see those_x000a__x000a_[18:44:25 I've checked for any available software updates for my {product_purchased}, but there are none."/>
    <x v="0"/>
    <m/>
    <x v="1"/>
    <s v="Phone"/>
    <d v="2023-06-01T18:30:32"/>
    <x v="0"/>
    <m/>
    <m/>
    <n v="0"/>
    <n v="1"/>
    <n v="0"/>
    <s v=""/>
  </r>
  <r>
    <n v="2332"/>
    <s v="Michelle Booker"/>
    <s v="sean00@example.org"/>
    <n v="44"/>
    <s v="Female"/>
    <s v="Fitbit Versa Smartwatch"/>
    <x v="159"/>
    <x v="0"/>
    <s v="Delivery problem"/>
    <s v="I'm having an issue with the {product_purchased}. Please assist._x000a__x000a_Please contact us via email if you need help with your purchase._x000a__x000a_To make purchasing instructions and product pictures less confusing for you, please refer to the I've checked for any available software updates for my {product_purchased}, but there are none."/>
    <x v="2"/>
    <m/>
    <x v="0"/>
    <s v="Email"/>
    <m/>
    <x v="0"/>
    <m/>
    <m/>
    <n v="0"/>
    <n v="1"/>
    <n v="0"/>
    <s v=""/>
  </r>
  <r>
    <n v="2333"/>
    <s v="Angie Henry"/>
    <s v="kimberly04@example.net"/>
    <n v="20"/>
    <s v="Other"/>
    <s v="Sony Xperia"/>
    <x v="163"/>
    <x v="2"/>
    <s v="Software bug"/>
    <s v="I'm having an issue with the {product_purchased}. Please assist. If not, help me._x000a__x000a__x000a_Ticket Holder_x000a__x000a_Pretty sure you can go to the store and get a ticket!_x000a__x000a__x000a_Get a ticket as soon I need assistance as soon as possible because it's affecting my work and productivity."/>
    <x v="2"/>
    <m/>
    <x v="0"/>
    <s v="Chat"/>
    <m/>
    <x v="0"/>
    <m/>
    <m/>
    <n v="0"/>
    <n v="1"/>
    <n v="0"/>
    <s v=""/>
  </r>
  <r>
    <n v="2334"/>
    <s v="Matthew Wilson"/>
    <s v="arobinson@example.com"/>
    <n v="68"/>
    <s v="Male"/>
    <s v="MacBook Pro"/>
    <x v="62"/>
    <x v="1"/>
    <s v="Product setup"/>
    <s v="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
    <x v="0"/>
    <m/>
    <x v="0"/>
    <s v="Phone"/>
    <d v="2023-06-01T16:37:36"/>
    <x v="0"/>
    <m/>
    <m/>
    <n v="0"/>
    <n v="1"/>
    <n v="0"/>
    <s v=""/>
  </r>
  <r>
    <n v="2335"/>
    <s v="Nancy Roberts"/>
    <s v="tgomez@example.com"/>
    <n v="22"/>
    <s v="Male"/>
    <s v="Adobe Photoshop"/>
    <x v="303"/>
    <x v="2"/>
    <s v="Peripheral compatibility"/>
    <s v="I'm facing issues logging into my {product_purchased} account. It says my account is locked. What should I do to unlock it?_x000a__x000a_How do I unlock my account?_x000a__x000a_Go to Settings &gt; Security &gt; Password lock I've tried troubleshooting steps mentioned in the user manual, but the issue persists."/>
    <x v="2"/>
    <m/>
    <x v="1"/>
    <s v="Phone"/>
    <m/>
    <x v="0"/>
    <m/>
    <m/>
    <n v="0"/>
    <n v="1"/>
    <n v="0"/>
    <s v=""/>
  </r>
  <r>
    <n v="2336"/>
    <s v="Anthony Shaw"/>
    <s v="darius23@example.net"/>
    <n v="47"/>
    <s v="Other"/>
    <s v="Microsoft Xbox Controller"/>
    <x v="15"/>
    <x v="3"/>
    <s v="Software bug"/>
    <s v="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
    <x v="0"/>
    <m/>
    <x v="3"/>
    <s v="Phone"/>
    <d v="2023-06-01T11:16:38"/>
    <x v="0"/>
    <m/>
    <m/>
    <n v="0"/>
    <n v="1"/>
    <n v="0"/>
    <s v=""/>
  </r>
  <r>
    <n v="2337"/>
    <s v="Jacob Strong"/>
    <s v="jorge18@example.com"/>
    <n v="62"/>
    <s v="Female"/>
    <s v="Autodesk AutoCAD"/>
    <x v="65"/>
    <x v="2"/>
    <s v="Peripheral compatibility"/>
    <s v="I'm having an issue with the {product_purchased}. Please assist._x000a__x000a_If it does not return the product they promised, please contact us._x000a__x000a_Product received, delivered, shipped and shipped, and the product Creak, I've noticed a peculiar error message popping up on my {product_purchased} screen. It says '{error_message}'. What does it mean?"/>
    <x v="0"/>
    <m/>
    <x v="1"/>
    <s v="Phone"/>
    <d v="2023-06-01T03:50:40"/>
    <x v="0"/>
    <m/>
    <m/>
    <n v="0"/>
    <n v="1"/>
    <n v="0"/>
    <s v=""/>
  </r>
  <r>
    <n v="2338"/>
    <s v="Hannah Walls"/>
    <s v="carol86@example.net"/>
    <n v="29"/>
    <s v="Male"/>
    <s v="Amazon Kindle"/>
    <x v="56"/>
    <x v="0"/>
    <s v="Payment issue"/>
    <s v="I've recently set up my {product_purchased}, but it fails to connect to any available networks. What steps should I take to troubleshoot this issue?_x000a__x000a_Update 4/4/17: The following are the necessary steps I'm concerned about the security of my {product_purchased} and would like to ensure that my data is safe."/>
    <x v="1"/>
    <s v="Pass performance any evidence political party summer."/>
    <x v="0"/>
    <s v="Chat"/>
    <d v="2023-06-01T10:56:41"/>
    <x v="747"/>
    <n v="1"/>
    <n v="6"/>
    <n v="1"/>
    <n v="0"/>
    <n v="1"/>
    <n v="6"/>
  </r>
  <r>
    <n v="2339"/>
    <s v="Derek Watts"/>
    <s v="wendymiller@example.com"/>
    <n v="56"/>
    <s v="Female"/>
    <s v="Sony PlayStation"/>
    <x v="359"/>
    <x v="4"/>
    <s v="Product setup"/>
    <s v="I'm having an issue with the {product_purchased}. Please assist._x000a__x000a_I'm having an issue with the {product_purchased}. Please assist. You must check with the Product Management team for the right address. I've followed online tutorials and community forums to troubleshoot the issue, but no luck so far."/>
    <x v="1"/>
    <s v="Single resource half choose popular."/>
    <x v="3"/>
    <s v="Email"/>
    <d v="2023-06-01T17:15:43"/>
    <x v="748"/>
    <n v="2"/>
    <m/>
    <n v="1"/>
    <n v="0"/>
    <n v="1"/>
    <s v=""/>
  </r>
  <r>
    <n v="2340"/>
    <s v="Teresa Aguirre"/>
    <s v="dcarney@example.net"/>
    <n v="43"/>
    <s v="Male"/>
    <s v="GoPro Action Camera"/>
    <x v="154"/>
    <x v="3"/>
    <s v="Software bug"/>
    <s v="I'm having an issue with the {product_purchased}. Please assist. I've tried troubleshooting steps mentioned in the user manual, but the issue persists."/>
    <x v="0"/>
    <m/>
    <x v="1"/>
    <s v="Phone"/>
    <d v="2023-06-01T10:06:43"/>
    <x v="0"/>
    <m/>
    <m/>
    <n v="0"/>
    <n v="1"/>
    <n v="0"/>
    <s v=""/>
  </r>
  <r>
    <n v="2341"/>
    <s v="Travis Hodges"/>
    <s v="steeledavid@example.net"/>
    <n v="26"/>
    <s v="Male"/>
    <s v="Sony 4K HDR TV"/>
    <x v="74"/>
    <x v="0"/>
    <s v="Network problem"/>
    <s v="I'm having an issue with the {product_purchased}. Please assist. My name is Josh._x000a__x000a_My name is Josh._x000a__x000a_My Name is Josh and this site is yours to browse._x000a__x000a_This site is available for This problem started occurring after the recent software update. I haven't made any other changes to the device."/>
    <x v="1"/>
    <s v="Against series bit key sign table many worker."/>
    <x v="1"/>
    <s v="Chat"/>
    <d v="2023-06-01T04:58:45"/>
    <x v="749"/>
    <n v="3"/>
    <n v="16"/>
    <n v="1"/>
    <n v="0"/>
    <n v="0"/>
    <n v="16"/>
  </r>
  <r>
    <n v="2342"/>
    <s v="Brian Cole"/>
    <s v="austin44@example.org"/>
    <n v="48"/>
    <s v="Male"/>
    <s v="Garmin Forerunner"/>
    <x v="289"/>
    <x v="0"/>
    <s v="Product recommendation"/>
    <s v="I'm having an issue with the {product_purchased}. Please assist._x000a__x000a_I was getting a product or two here for a price that was on sale at $30.00. I know all about what has happened to the business I'm experiencing this issue on multiple devices of the same model, so it seems to be a widespread problem."/>
    <x v="1"/>
    <s v="Must drug certain food collection along friend."/>
    <x v="3"/>
    <s v="Email"/>
    <d v="2023-06-01T17:05:47"/>
    <x v="750"/>
    <n v="2"/>
    <m/>
    <n v="1"/>
    <n v="0"/>
    <n v="1"/>
    <s v=""/>
  </r>
  <r>
    <n v="2343"/>
    <s v="Dawn Rasmussen"/>
    <s v="tammyparker@example.com"/>
    <n v="44"/>
    <s v="Female"/>
    <s v="Google Nest"/>
    <x v="534"/>
    <x v="3"/>
    <s v="Hardware issue"/>
    <s v="I'm having an issue with the {product_purchased}. Please assist. I've performed a factory reset on my {product_purchased}, hoping it would resolve the problem, but it didn't help."/>
    <x v="2"/>
    <m/>
    <x v="0"/>
    <s v="Chat"/>
    <m/>
    <x v="0"/>
    <m/>
    <m/>
    <n v="0"/>
    <n v="1"/>
    <n v="0"/>
    <s v=""/>
  </r>
  <r>
    <n v="2344"/>
    <s v="Susan Herring"/>
    <s v="megan17@example.com"/>
    <n v="44"/>
    <s v="Other"/>
    <s v="Autodesk AutoCAD"/>
    <x v="119"/>
    <x v="0"/>
    <s v="Refund request"/>
    <s v="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
    <x v="2"/>
    <m/>
    <x v="0"/>
    <s v="Social media"/>
    <m/>
    <x v="0"/>
    <m/>
    <m/>
    <n v="0"/>
    <n v="1"/>
    <n v="0"/>
    <s v=""/>
  </r>
  <r>
    <n v="2345"/>
    <s v="Raymond Oconnor"/>
    <s v="jeffrey58@example.org"/>
    <n v="68"/>
    <s v="Male"/>
    <s v="Google Nest"/>
    <x v="353"/>
    <x v="2"/>
    <s v="Installation support"/>
    <s v="I'm having an issue with the {product_purchased}. Please assist. Thank you.&quot; I'm worried that the issue might be hardware-related and might require repair or replacement."/>
    <x v="1"/>
    <s v="Better whatever indicate series federal decision blue eat."/>
    <x v="0"/>
    <s v="Chat"/>
    <d v="2023-06-01T10:10:49"/>
    <x v="751"/>
    <n v="3"/>
    <n v="0"/>
    <n v="1"/>
    <n v="0"/>
    <n v="0"/>
    <n v="0"/>
  </r>
  <r>
    <n v="2346"/>
    <s v="Lauren Evans"/>
    <s v="adamsamber@example.com"/>
    <n v="43"/>
    <s v="Male"/>
    <s v="HP Pavilion"/>
    <x v="695"/>
    <x v="3"/>
    <s v="Battery life"/>
    <s v="I've forgotten my password for my {product_purchased} account, and the password reset option is not working. How can I recover my account? How do I recover my accounts?_x000a__x000a_Do I have access to my email account in I'm using the original charger that came with my {product_purchased}, but it's not charging properly."/>
    <x v="1"/>
    <s v="Decision best let the start cultural."/>
    <x v="0"/>
    <s v="Phone"/>
    <d v="2023-06-01T22:23:50"/>
    <x v="752"/>
    <n v="2"/>
    <m/>
    <n v="1"/>
    <n v="0"/>
    <n v="1"/>
    <s v=""/>
  </r>
  <r>
    <n v="2347"/>
    <s v="Melissa Lewis"/>
    <s v="michaelferguson@example.net"/>
    <n v="68"/>
    <s v="Female"/>
    <s v="Autodesk AutoCAD"/>
    <x v="81"/>
    <x v="3"/>
    <s v="Peripheral compatibility"/>
    <s v="I'm having trouble connecting my {product_purchased} to my home Wi-Fi network. It doesn't detect any networks, although other devices are connecting fine. What can be done to resolve this issue?_x000a__x000a_- Check that the I've tried using different cables, adapters, or peripherals with my {product_purchased}, but the issue persists."/>
    <x v="1"/>
    <s v="Surface half probably home new unit will."/>
    <x v="1"/>
    <s v="Chat"/>
    <d v="2023-06-01T16:09:50"/>
    <x v="753"/>
    <n v="5"/>
    <m/>
    <n v="1"/>
    <n v="0"/>
    <n v="0"/>
    <s v=""/>
  </r>
  <r>
    <n v="2348"/>
    <s v="Shaun Meza"/>
    <s v="brandonarcher@example.com"/>
    <n v="27"/>
    <s v="Female"/>
    <s v="Bose SoundLink Speaker"/>
    <x v="498"/>
    <x v="3"/>
    <s v="Battery life"/>
    <s v="I've recently set up my {product_purchased}, but it fails to connect to any available networks. What steps should I take to troubleshoot this issue?_x000a__x000a_It should take at least 5-6 minutes for the device to I've checked for any available software updates for my {product_purchased}, but there are none."/>
    <x v="0"/>
    <m/>
    <x v="2"/>
    <s v="Social media"/>
    <d v="2023-05-31T23:55:51"/>
    <x v="0"/>
    <m/>
    <m/>
    <n v="0"/>
    <n v="1"/>
    <n v="0"/>
    <s v=""/>
  </r>
  <r>
    <n v="2349"/>
    <s v="Steven Saunders"/>
    <s v="nwhite@example.org"/>
    <n v="50"/>
    <s v="Female"/>
    <s v="LG OLED"/>
    <x v="696"/>
    <x v="0"/>
    <s v="Display issue"/>
    <s v="I'm having an issue with the {product_purchased}. Please assist._x000a__x000a_Product #:_x000a__x000a_3-Pack (4-Pack):_x000a__x000a_3-Pack (4-Pack):_x000a__x000a_0 - $15, $ I rely heavily on my {product_purchased} for my daily tasks, and this issue is hindering my productivity."/>
    <x v="0"/>
    <m/>
    <x v="0"/>
    <s v="Chat"/>
    <d v="2023-06-01T00:02:53"/>
    <x v="0"/>
    <m/>
    <m/>
    <n v="0"/>
    <n v="1"/>
    <n v="0"/>
    <s v=""/>
  </r>
  <r>
    <n v="2350"/>
    <s v="Tanya Hill"/>
    <s v="hayley85@example.com"/>
    <n v="30"/>
    <s v="Other"/>
    <s v="Sony Xperia"/>
    <x v="53"/>
    <x v="1"/>
    <s v="Delivery problem"/>
    <s v="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
    <x v="2"/>
    <m/>
    <x v="1"/>
    <s v="Email"/>
    <m/>
    <x v="0"/>
    <m/>
    <m/>
    <n v="0"/>
    <n v="1"/>
    <n v="0"/>
    <s v=""/>
  </r>
  <r>
    <n v="2351"/>
    <s v="Charles Brown"/>
    <s v="spencer68@example.com"/>
    <n v="35"/>
    <s v="Female"/>
    <s v="Sony Xperia"/>
    <x v="277"/>
    <x v="0"/>
    <s v="Account access"/>
    <s v="I've forgotten my password for my {product_purchased} account, and the password reset option is not working. How can I recover my account?_x000a__x000a_If not, you can call your account manager or contact their local system support. I'm experiencing this issue on multiple devices of the same model, so it seems to be a widespread problem."/>
    <x v="2"/>
    <m/>
    <x v="0"/>
    <s v="Chat"/>
    <m/>
    <x v="0"/>
    <m/>
    <m/>
    <n v="0"/>
    <n v="1"/>
    <n v="0"/>
    <s v=""/>
  </r>
  <r>
    <n v="2352"/>
    <s v="Gary Fox"/>
    <s v="jacqueline20@example.net"/>
    <n v="20"/>
    <s v="Female"/>
    <s v="Bose QuietComfort"/>
    <x v="572"/>
    <x v="1"/>
    <s v="Product compatibility"/>
    <s v="I'm having an issue with the {product_purchased}. Please assist. I don't know what will actually happen._x000a__x000a_I don't have any issues with the company because of my current company, a company that I've been a I've recently updated the firmware of my {product_purchased}, and the issue started happening afterward. Could it be related to the update?"/>
    <x v="1"/>
    <s v="Career his send check."/>
    <x v="3"/>
    <s v="Phone"/>
    <d v="2023-06-01T09:32:58"/>
    <x v="754"/>
    <n v="5"/>
    <n v="5"/>
    <n v="1"/>
    <n v="0"/>
    <n v="0"/>
    <n v="5"/>
  </r>
  <r>
    <n v="2353"/>
    <s v="Jessica Dean"/>
    <s v="xmunoz@example.com"/>
    <n v="55"/>
    <s v="Female"/>
    <s v="MacBook Pro"/>
    <x v="55"/>
    <x v="3"/>
    <s v="Delivery problem"/>
    <s v="I've accidentally deleted important data from my {product_purchased}. Is there any way to recover the deleted files? I need them urgently._x000a__x000a_I already delete a hundred and twenty-five million files per day. I've already deleted I've tried troubleshooting steps mentioned in the user manual, but the issue persists."/>
    <x v="0"/>
    <m/>
    <x v="3"/>
    <s v="Phone"/>
    <d v="2023-06-01T09:27:59"/>
    <x v="0"/>
    <m/>
    <m/>
    <n v="0"/>
    <n v="1"/>
    <n v="0"/>
    <s v=""/>
  </r>
  <r>
    <n v="2354"/>
    <s v="Luis Berg"/>
    <s v="hbowman@example.org"/>
    <n v="21"/>
    <s v="Male"/>
    <s v="Google Pixel"/>
    <x v="281"/>
    <x v="1"/>
    <s v="Product compatibility"/>
    <s v="I'm having an issue with the {product_purchased}. Please assist._x000a__x000a_I'm having an issue with the {product_purchased}. Please assist. I'm having an issue with a bad quality on the shipping to me I've tried using different cables, adapters, or peripherals with my {product_purchased}, but the issue persists."/>
    <x v="2"/>
    <m/>
    <x v="3"/>
    <s v="Social media"/>
    <m/>
    <x v="0"/>
    <m/>
    <m/>
    <n v="0"/>
    <n v="1"/>
    <n v="0"/>
    <s v=""/>
  </r>
  <r>
    <n v="2355"/>
    <s v="Benjamin Leon"/>
    <s v="david07@example.org"/>
    <n v="19"/>
    <s v="Male"/>
    <s v="Philips Hue Lights"/>
    <x v="23"/>
    <x v="3"/>
    <s v="Peripheral compatibility"/>
    <s v="My {product_purchased} crashed, and I lost all the data stored on it. Is there any way to recover the lost data? Thanks in advance for your kind help._x000a__x000a_{model} {name} (My {product I've checked for software updates, and my {product_purchased} is already running the latest version."/>
    <x v="2"/>
    <m/>
    <x v="3"/>
    <s v="Phone"/>
    <m/>
    <x v="0"/>
    <m/>
    <m/>
    <n v="0"/>
    <n v="1"/>
    <n v="0"/>
    <s v=""/>
  </r>
  <r>
    <n v="2356"/>
    <s v="Joshua Edwards"/>
    <s v="fuentesjeff@example.net"/>
    <n v="49"/>
    <s v="Female"/>
    <s v="Amazon Kindle"/>
    <x v="502"/>
    <x v="3"/>
    <s v="Product compatibility"/>
    <s v="I'm having an issue with the {product_purchased}. Please assist. Otherwise, we have a problem._x000a__x000a_Product #0 - $13.99, Quantity:_x000a__x000a_Add to Cart_x000a__x000a_$13.29 - $ I've already contacted customer support multiple times, but the issue remains unresolved."/>
    <x v="0"/>
    <m/>
    <x v="1"/>
    <s v="Email"/>
    <d v="2023-06-01T15:08:04"/>
    <x v="0"/>
    <m/>
    <m/>
    <n v="0"/>
    <n v="1"/>
    <n v="0"/>
    <s v=""/>
  </r>
  <r>
    <n v="2357"/>
    <s v="Wendy Jackson"/>
    <s v="daniel27@example.net"/>
    <n v="18"/>
    <s v="Male"/>
    <s v="Samsung Galaxy"/>
    <x v="138"/>
    <x v="1"/>
    <s v="Battery life"/>
    <s v="I'm having an issue with the {product_purchased}. Please assist. I've tried different settings and configurations on my {product_purchased}, but the issue persists."/>
    <x v="0"/>
    <m/>
    <x v="1"/>
    <s v="Chat"/>
    <d v="2023-06-01T11:58:04"/>
    <x v="0"/>
    <m/>
    <m/>
    <n v="0"/>
    <n v="1"/>
    <n v="0"/>
    <s v=""/>
  </r>
  <r>
    <n v="2358"/>
    <s v="Ruth Sims"/>
    <s v="walshjoseph@example.org"/>
    <n v="44"/>
    <s v="Female"/>
    <s v="Samsung Galaxy"/>
    <x v="474"/>
    <x v="2"/>
    <s v="Display issue"/>
    <s v="I'm having an issue with the {product_purchased}. Please assist._x000a__x000a_I was going to make a $20 invoice that included a product ELVIPMENT (you can buy anything by email)._x000a__x000a_$20 was still I've tried different settings and configurations on my {product_purchased}, but the issue persists."/>
    <x v="1"/>
    <s v="Skin gun individual yes cost sign treat."/>
    <x v="2"/>
    <s v="Email"/>
    <d v="2023-06-01T06:47:05"/>
    <x v="755"/>
    <n v="5"/>
    <m/>
    <n v="1"/>
    <n v="0"/>
    <n v="0"/>
    <s v=""/>
  </r>
  <r>
    <n v="2359"/>
    <s v="Robert Smith"/>
    <s v="morrisearl@example.com"/>
    <n v="56"/>
    <s v="Male"/>
    <s v="Fitbit Charge"/>
    <x v="95"/>
    <x v="0"/>
    <s v="Battery life"/>
    <s v="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
    <x v="1"/>
    <s v="Officer natural write think."/>
    <x v="1"/>
    <s v="Social media"/>
    <d v="2023-06-01T02:25:06"/>
    <x v="756"/>
    <n v="1"/>
    <n v="14"/>
    <n v="1"/>
    <n v="0"/>
    <n v="1"/>
    <n v="14"/>
  </r>
  <r>
    <n v="2360"/>
    <s v="Mark Garza"/>
    <s v="iananderson@example.net"/>
    <n v="20"/>
    <s v="Male"/>
    <s v="Adobe Photoshop"/>
    <x v="676"/>
    <x v="0"/>
    <s v="Product compatibility"/>
    <s v="I'm having an issue with the {product_purchased}. Please assist._x000a__x000a_Thanks, for your help! ~Mike_x000a__x000a_3.14 - Fixed an issue where an option would disappear if the game was restarted twice I'm worried that the issue might be hardware-related and might require repair or replacement."/>
    <x v="2"/>
    <m/>
    <x v="0"/>
    <s v="Phone"/>
    <m/>
    <x v="0"/>
    <m/>
    <m/>
    <n v="0"/>
    <n v="1"/>
    <n v="0"/>
    <s v=""/>
  </r>
  <r>
    <n v="2361"/>
    <s v="Kimberly Wilkerson"/>
    <s v="jerry18@example.net"/>
    <n v="51"/>
    <s v="Female"/>
    <s v="Asus ROG"/>
    <x v="52"/>
    <x v="0"/>
    <s v="Software bug"/>
    <s v="I'm having an issue with the {product_purchased}. Please assist. Thanks.&quot;_x000a__x000a_Aria will have a larger inventory at some point, as well, but the price of any product that arrives will be at a higher discount. This problem started occurring after the recent software update. I haven't made any other changes to the device."/>
    <x v="1"/>
    <s v="Available turn blue."/>
    <x v="3"/>
    <s v="Phone"/>
    <d v="2023-06-01T00:15:10"/>
    <x v="757"/>
    <n v="1"/>
    <n v="14"/>
    <n v="1"/>
    <n v="0"/>
    <n v="1"/>
    <n v="14"/>
  </r>
  <r>
    <n v="2362"/>
    <s v="Crystal Hunter"/>
    <s v="carol36@example.com"/>
    <n v="25"/>
    <s v="Female"/>
    <s v="Garmin Forerunner"/>
    <x v="566"/>
    <x v="1"/>
    <s v="Product compatibility"/>
    <s v="I'm having an issue with the {product_purchased}. Please assist. I've not personally seen this request. I'm using this._x000a__x000a_I've sent an email to @yaho@zendesk.com saying that I'm concerned about the security of my {product_purchased} and would like to ensure that my data is safe."/>
    <x v="1"/>
    <s v="Free argue again stage."/>
    <x v="3"/>
    <s v="Social media"/>
    <d v="2023-06-01T03:14:12"/>
    <x v="758"/>
    <n v="3"/>
    <m/>
    <n v="1"/>
    <n v="0"/>
    <n v="0"/>
    <s v=""/>
  </r>
  <r>
    <n v="2363"/>
    <s v="Ryan Freeman"/>
    <s v="tbrennan@example.org"/>
    <n v="58"/>
    <s v="Male"/>
    <s v="Sony 4K HDR TV"/>
    <x v="632"/>
    <x v="1"/>
    <s v="Delivery problem"/>
    <s v="I've recently set up my {product_purchased}, but it fails to connect to any available networks. What steps should I take to troubleshoot this issue?_x000a__x000a_My Router_x000a__x000a_I've set up a new IP address and The issue I'm facing is intermittent. Sometimes it works fine, but other times it acts up unexpectedly."/>
    <x v="1"/>
    <s v="Through raise would test reveal treat."/>
    <x v="0"/>
    <s v="Chat"/>
    <d v="2023-06-01T05:13:13"/>
    <x v="759"/>
    <n v="1"/>
    <n v="8"/>
    <n v="1"/>
    <n v="0"/>
    <n v="1"/>
    <n v="8"/>
  </r>
  <r>
    <n v="2364"/>
    <s v="Corey Miller"/>
    <s v="rebeccaparker@example.org"/>
    <n v="53"/>
    <s v="Female"/>
    <s v="MacBook Pro"/>
    <x v="507"/>
    <x v="2"/>
    <s v="Product recommendation"/>
    <s v="I'm having an issue with the {product_purchased}. Please assist._x000a__x000a_I am also using two of the two cards at the same time to make my own_x000a__x000a_collection. Should I ask for further info or send one to I'm using the original charger that came with my {product_purchased}, but it's not charging properly."/>
    <x v="2"/>
    <m/>
    <x v="3"/>
    <s v="Phone"/>
    <m/>
    <x v="0"/>
    <m/>
    <m/>
    <n v="0"/>
    <n v="1"/>
    <n v="0"/>
    <s v=""/>
  </r>
  <r>
    <n v="2365"/>
    <s v="Omar Curtis"/>
    <s v="mariatodd@example.org"/>
    <n v="46"/>
    <s v="Other"/>
    <s v="GoPro Hero"/>
    <x v="493"/>
    <x v="4"/>
    <s v="Product compatibility"/>
    <s v="I'm having an issue with the {product_purchased}. Please assist. https://gist.github.com/noggin_x000a__x000a_You're not alone!_x000a__x000a_In November 2015, there was a huge demand for an update I'm experiencing this issue on multiple devices of the same model, so it seems to be a widespread problem."/>
    <x v="1"/>
    <s v="Five tree those particular they product officer various."/>
    <x v="2"/>
    <s v="Social media"/>
    <d v="2023-06-01T06:55:17"/>
    <x v="760"/>
    <n v="4"/>
    <n v="7"/>
    <n v="1"/>
    <n v="0"/>
    <n v="0"/>
    <n v="7"/>
  </r>
  <r>
    <n v="2366"/>
    <s v="Jason Martinez"/>
    <s v="millsnicole@example.org"/>
    <n v="43"/>
    <s v="Female"/>
    <s v="Fitbit Versa Smartwatch"/>
    <x v="444"/>
    <x v="0"/>
    <s v="Peripheral compatibility"/>
    <s v="I'm having an issue with the {product_purchased}. Please assist._x000a__x000a_Thanks. This problem started occurring after the recent software update. I haven't made any other changes to the device."/>
    <x v="0"/>
    <m/>
    <x v="1"/>
    <s v="Phone"/>
    <d v="2023-06-01T21:55:17"/>
    <x v="0"/>
    <m/>
    <m/>
    <n v="0"/>
    <n v="1"/>
    <n v="0"/>
    <s v=""/>
  </r>
  <r>
    <n v="2367"/>
    <s v="Eric White"/>
    <s v="susan07@example.net"/>
    <n v="27"/>
    <s v="Male"/>
    <s v="iPhone"/>
    <x v="217"/>
    <x v="1"/>
    <s v="Refund request"/>
    <s v="My {product_purchased} is making strange noises and not functioning properly. I suspect there might be a hardware issue. Can you please help me with this? Thanks!_x000a__x000a_Thanks_x000a__x000a_Thank you_x000a__x000a_Thank you_x000a__x000a_Thank I've tried different settings and configurations on my {product_purchased}, but the issue persists."/>
    <x v="2"/>
    <m/>
    <x v="0"/>
    <s v="Email"/>
    <m/>
    <x v="0"/>
    <m/>
    <m/>
    <n v="0"/>
    <n v="1"/>
    <n v="0"/>
    <s v=""/>
  </r>
  <r>
    <n v="2368"/>
    <s v="Victor Franklin"/>
    <s v="richardgarrison@example.net"/>
    <n v="49"/>
    <s v="Other"/>
    <s v="Asus ROG"/>
    <x v="2"/>
    <x v="4"/>
    <s v="Product recommendation"/>
    <s v="I'm having an issue with the {product_purchased}. Please assist._x000a__x000a_I'm having an issue with the {product_purchased}. Please assist._x000a__x000a_I don't have a new device available so this would mean I'm concerned about the security of my {product_purchased} and would like to ensure that my data is safe."/>
    <x v="1"/>
    <s v="Significant themselves rate show."/>
    <x v="0"/>
    <s v="Chat"/>
    <d v="2023-06-01T05:23:20"/>
    <x v="761"/>
    <n v="4"/>
    <n v="2"/>
    <n v="1"/>
    <n v="0"/>
    <n v="0"/>
    <n v="2"/>
  </r>
  <r>
    <n v="2369"/>
    <s v="Jennifer Anderson"/>
    <s v="oscar85@example.net"/>
    <n v="38"/>
    <s v="Male"/>
    <s v="GoPro Hero"/>
    <x v="609"/>
    <x v="2"/>
    <s v="Installation support"/>
    <s v="My {product_purchased} is making strange noises and not functioning properly. I suspect there might be a hardware issue. Can you please help me with this? Thanks.._x000a__x000a__x000a_Bud_x000a__x000a_(1) We're sorry, this I rely heavily on my {product_purchased} for my daily tasks, and this issue is hindering my productivity."/>
    <x v="0"/>
    <m/>
    <x v="1"/>
    <s v="Social media"/>
    <d v="2023-06-01T09:58:21"/>
    <x v="0"/>
    <m/>
    <m/>
    <n v="0"/>
    <n v="1"/>
    <n v="0"/>
    <s v=""/>
  </r>
  <r>
    <n v="2370"/>
    <s v="Lindsey Taylor"/>
    <s v="ijackson@example.org"/>
    <n v="29"/>
    <s v="Male"/>
    <s v="GoPro Action Camera"/>
    <x v="80"/>
    <x v="3"/>
    <s v="Delivery problem"/>
    <s v="I'm having an issue with the {product_purchased}. Please assist. The product was just bought, but I'm very unhappy! (No, I haven't seen it, no idea how I got it or how it came to me I've noticed a sudden decrease in battery life on my {product_purchased}. It used to last much longer."/>
    <x v="0"/>
    <m/>
    <x v="1"/>
    <s v="Phone"/>
    <d v="2023-06-01T21:17:22"/>
    <x v="0"/>
    <m/>
    <m/>
    <n v="0"/>
    <n v="1"/>
    <n v="0"/>
    <s v=""/>
  </r>
  <r>
    <n v="2371"/>
    <s v="Joe Kent"/>
    <s v="ryan22@example.org"/>
    <n v="54"/>
    <s v="Female"/>
    <s v="Bose SoundLink Speaker"/>
    <x v="453"/>
    <x v="4"/>
    <s v="Installation support"/>
    <s v="I'm having an issue with the {product_purchased}. Please assist._x000a__x000a_{product_purchased}_x000a__x000a_Please note_x000a__x000a_// The '$product_created' parameter is an identifier of the product that was created I'm unable to find the option to perform the desired action in the {product_purchased}. Could you please guide me through the steps?"/>
    <x v="2"/>
    <m/>
    <x v="0"/>
    <s v="Phone"/>
    <m/>
    <x v="0"/>
    <m/>
    <m/>
    <n v="0"/>
    <n v="1"/>
    <n v="0"/>
    <s v=""/>
  </r>
  <r>
    <n v="2372"/>
    <s v="Dan Pratt"/>
    <s v="fweeks@example.com"/>
    <n v="42"/>
    <s v="Male"/>
    <s v="LG Smart TV"/>
    <x v="674"/>
    <x v="2"/>
    <s v="Installation support"/>
    <s v="I'm having an issue with the {product_purchased}. Please assist._x000a__x000a_I've lost everything before, and I don't know how long my items stay in the case they're lost or damaged. My friend told me I have I'm unable to find the option to perform the desired action in the {product_purchased}. Could you please guide me through the steps?"/>
    <x v="1"/>
    <s v="Return event common fast back may month public."/>
    <x v="1"/>
    <s v="Phone"/>
    <d v="2023-06-01T05:50:26"/>
    <x v="762"/>
    <n v="2"/>
    <n v="11"/>
    <n v="1"/>
    <n v="0"/>
    <n v="1"/>
    <n v="11"/>
  </r>
  <r>
    <n v="2373"/>
    <s v="Diana Wagner"/>
    <s v="jenningsjamie@example.com"/>
    <n v="60"/>
    <s v="Male"/>
    <s v="Asus ROG"/>
    <x v="154"/>
    <x v="0"/>
    <s v="Product compatibility"/>
    <s v="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
    <x v="1"/>
    <s v="Billion light try outside."/>
    <x v="3"/>
    <s v="Social media"/>
    <d v="2023-06-01T19:46:28"/>
    <x v="763"/>
    <n v="1"/>
    <m/>
    <n v="1"/>
    <n v="0"/>
    <n v="1"/>
    <s v=""/>
  </r>
  <r>
    <n v="2374"/>
    <s v="Patricia Moreno"/>
    <s v="riosjustin@example.com"/>
    <n v="67"/>
    <s v="Female"/>
    <s v="Bose SoundLink Speaker"/>
    <x v="305"/>
    <x v="2"/>
    <s v="Product setup"/>
    <s v="I'm having an issue with the {product_purchased}. Please assist. &lt;div class=&quot;container&quot;&gt;&lt;img id=&quot;product_product_purchased&quot; src=&quot;/product/0f5b6eb-5d6-44 I'm experiencing this issue on multiple devices of the same model, so it seems to be a widespread problem."/>
    <x v="0"/>
    <m/>
    <x v="2"/>
    <s v="Social media"/>
    <d v="2023-06-01T15:13:30"/>
    <x v="0"/>
    <m/>
    <m/>
    <n v="0"/>
    <n v="1"/>
    <n v="0"/>
    <s v=""/>
  </r>
  <r>
    <n v="2375"/>
    <s v="Justin Ho"/>
    <s v="zacharysingleton@example.net"/>
    <n v="42"/>
    <s v="Other"/>
    <s v="Sony PlayStation"/>
    <x v="435"/>
    <x v="1"/>
    <s v="Battery life"/>
    <s v="I've recently set up my {product_purchased}, but it fails to connect to any available networks. What steps should I take to troubleshoot this issue?_x000a__x000a_Open the &quot;Open Microsoft Azure Tools &amp; Services&quot; link here or I've performed a factory reset on my {product_purchased}, hoping it would resolve the problem, but it didn't help."/>
    <x v="0"/>
    <m/>
    <x v="2"/>
    <s v="Social media"/>
    <d v="2023-06-01T00:36:31"/>
    <x v="0"/>
    <m/>
    <m/>
    <n v="0"/>
    <n v="1"/>
    <n v="0"/>
    <s v=""/>
  </r>
  <r>
    <n v="2376"/>
    <s v="Angela Rodriguez"/>
    <s v="curtis45@example.net"/>
    <n v="37"/>
    <s v="Male"/>
    <s v="Bose QuietComfort"/>
    <x v="435"/>
    <x v="4"/>
    <s v="Installation support"/>
    <s v="I'm having an issue with the {product_purchased}. Please assist. I've noticed that the issue occurs consistently when I use a specific feature or application on my {product_purchased}."/>
    <x v="2"/>
    <m/>
    <x v="3"/>
    <s v="Email"/>
    <m/>
    <x v="0"/>
    <m/>
    <m/>
    <n v="0"/>
    <n v="1"/>
    <n v="0"/>
    <s v=""/>
  </r>
  <r>
    <n v="2377"/>
    <s v="Austin Brown"/>
    <s v="zwang@example.org"/>
    <n v="54"/>
    <s v="Other"/>
    <s v="Nintendo Switch"/>
    <x v="570"/>
    <x v="0"/>
    <s v="Account access"/>
    <s v="I'm having an issue with the {product_purchased}. Please assist. :)_x000a__x000a_I have a few good things to say about it._x000a__x000a_First, it's not your PC._x000a__x000a_What this means is that it is I've already contacted customer support multiple times, but the issue remains unresolved."/>
    <x v="2"/>
    <m/>
    <x v="2"/>
    <s v="Chat"/>
    <m/>
    <x v="0"/>
    <m/>
    <m/>
    <n v="0"/>
    <n v="1"/>
    <n v="0"/>
    <s v=""/>
  </r>
  <r>
    <n v="2378"/>
    <s v="Valerie Wells"/>
    <s v="mcgeemarilyn@example.org"/>
    <n v="45"/>
    <s v="Male"/>
    <s v="MacBook Pro"/>
    <x v="400"/>
    <x v="3"/>
    <s v="Cancellation request"/>
    <s v="I'm having an issue with the {product_purchased}. Please assist._x000a__x000a__x000a_Cancel the purchase._x000a__x000a_Cancel price is no longer valid._x000a__x000a_Purchased in other ways and/or_x000a__x000a_Please advise. I've already contacted customer support multiple times, but the issue remains unresolved."/>
    <x v="1"/>
    <s v="Themselves everything relate little pick article."/>
    <x v="1"/>
    <s v="Email"/>
    <d v="2023-06-01T02:48:34"/>
    <x v="764"/>
    <n v="2"/>
    <n v="19"/>
    <n v="1"/>
    <n v="0"/>
    <n v="1"/>
    <n v="19"/>
  </r>
  <r>
    <n v="2379"/>
    <s v="Angela Rodriguez"/>
    <s v="smithdenise@example.net"/>
    <n v="50"/>
    <s v="Other"/>
    <s v="Sony 4K HDR TV"/>
    <x v="311"/>
    <x v="0"/>
    <s v="Software bug"/>
    <s v="I'm unable to access my {product_purchased} account. It keeps displaying an 'Invalid Credentials' error, even though I'm using the correct login information. How can I regain access to my account?_x000a__x000a_Step 10 I've noticed a sudden decrease in battery life on my {product_purchased}. It used to last much longer."/>
    <x v="1"/>
    <s v="Wait standard card arrive beat which."/>
    <x v="3"/>
    <s v="Phone"/>
    <d v="2023-06-01T08:01:35"/>
    <x v="765"/>
    <n v="2"/>
    <n v="2"/>
    <n v="1"/>
    <n v="0"/>
    <n v="1"/>
    <n v="2"/>
  </r>
  <r>
    <n v="2380"/>
    <s v="Krista Brown"/>
    <s v="loriromero@example.com"/>
    <n v="52"/>
    <s v="Female"/>
    <s v="Fitbit Charge"/>
    <x v="690"/>
    <x v="2"/>
    <s v="Payment issue"/>
    <s v="I'm facing issues logging into my {product_purchased} account. It says my account is locked. What should I do to unlock it?_x000a__x000a_Once your account is in the lock screen, log in with your password and click Next I've already contacted customer support multiple times, but the issue remains unresolved."/>
    <x v="2"/>
    <m/>
    <x v="2"/>
    <s v="Email"/>
    <m/>
    <x v="0"/>
    <m/>
    <m/>
    <n v="0"/>
    <n v="1"/>
    <n v="0"/>
    <s v=""/>
  </r>
  <r>
    <n v="2381"/>
    <s v="Stephen Benitez"/>
    <s v="derek66@example.net"/>
    <n v="25"/>
    <s v="Female"/>
    <s v="Nest Thermostat"/>
    <x v="192"/>
    <x v="4"/>
    <s v="Network problem"/>
    <s v="I'm having an issue with the {product_purchased}. Please assist. If you need more help, please send them to [email protected](http://hackerteam.github.io/github/#/github-github) and we I've already contacted customer support multiple times, but the issue remains unresolved."/>
    <x v="0"/>
    <m/>
    <x v="1"/>
    <s v="Phone"/>
    <d v="2023-06-01T06:58:37"/>
    <x v="0"/>
    <m/>
    <m/>
    <n v="0"/>
    <n v="1"/>
    <n v="0"/>
    <s v=""/>
  </r>
  <r>
    <n v="2382"/>
    <s v="Emily Sanchez"/>
    <s v="zacharyturner@example.com"/>
    <n v="35"/>
    <s v="Male"/>
    <s v="Samsung Soundbar"/>
    <x v="301"/>
    <x v="4"/>
    <s v="Network problem"/>
    <s v="I'm having an issue with the {product_purchased}. Please assist._x000a__x000a_{product_purchased}. Please assist._x000a__x000a_{product_purchased}. Please assist._x000a__x000a_(20) Purchase a product on I'm experiencing this issue on multiple devices of the same model, so it seems to be a widespread problem."/>
    <x v="0"/>
    <m/>
    <x v="2"/>
    <s v="Email"/>
    <d v="2023-06-01T15:27:39"/>
    <x v="0"/>
    <m/>
    <m/>
    <n v="0"/>
    <n v="1"/>
    <n v="0"/>
    <s v=""/>
  </r>
  <r>
    <n v="2383"/>
    <s v="Jason Wright"/>
    <s v="kelly42@example.com"/>
    <n v="59"/>
    <s v="Male"/>
    <s v="Google Pixel"/>
    <x v="514"/>
    <x v="1"/>
    <s v="Product compatibility"/>
    <s v="I'm having an issue with the {product_purchased}. Please assist._x000a__x000a_[07:54:18] [Server thread/INFO] [STDERR]: [java.lang.Throwable$WrappedPrintStream:println The issue I'm facing is intermittent. Sometimes it works fine, but other times it acts up unexpectedly."/>
    <x v="2"/>
    <m/>
    <x v="3"/>
    <s v="Social media"/>
    <m/>
    <x v="0"/>
    <m/>
    <m/>
    <n v="0"/>
    <n v="1"/>
    <n v="0"/>
    <s v=""/>
  </r>
  <r>
    <n v="2384"/>
    <s v="Cynthia Farley"/>
    <s v="powelljoseph@example.org"/>
    <n v="53"/>
    <s v="Male"/>
    <s v="Garmin Forerunner"/>
    <x v="210"/>
    <x v="1"/>
    <s v="Battery life"/>
    <s v="There seems to be a glitch in the {product_purchased} software. It freezes frequently, making it difficult to use. Can you please provide a solution?_x000a__x000a_Thanks_x000a__x000a_I've always tried my best to try to fix things I'm experiencing this issue on multiple devices of the same model, so it seems to be a widespread problem."/>
    <x v="0"/>
    <m/>
    <x v="3"/>
    <s v="Chat"/>
    <d v="2023-06-01T07:20:42"/>
    <x v="0"/>
    <m/>
    <m/>
    <n v="0"/>
    <n v="1"/>
    <n v="0"/>
    <s v=""/>
  </r>
  <r>
    <n v="2385"/>
    <s v="Cynthia Douglas"/>
    <s v="jonathanlopez@example.org"/>
    <n v="55"/>
    <s v="Female"/>
    <s v="GoPro Hero"/>
    <x v="689"/>
    <x v="0"/>
    <s v="Cancellation request"/>
    <s v="I'm having an issue with the {product_purchased}. Please assist._x000a__x000a_3. Don't wait. Don't stop. Don't make any additional demands._x000a__x000a_4. Don't call people out for their stupidity. Just The issue I'm facing is intermittent. Sometimes it works fine, but other times it acts up unexpectedly."/>
    <x v="2"/>
    <m/>
    <x v="3"/>
    <s v="Phone"/>
    <m/>
    <x v="0"/>
    <m/>
    <m/>
    <n v="0"/>
    <n v="1"/>
    <n v="0"/>
    <s v=""/>
  </r>
  <r>
    <n v="2386"/>
    <s v="Angela Kim"/>
    <s v="randybell@example.org"/>
    <n v="42"/>
    <s v="Other"/>
    <s v="Fitbit Versa Smartwatch"/>
    <x v="394"/>
    <x v="3"/>
    <s v="Hardware issue"/>
    <s v="I'm having an issue with the {product_purchased}. Please assist. -@sj_x000a__x000a__x000a_@rp_i_x000a__x000a_@l2o_b_x000a__x000a_@v5c_x000a__x000a__x000a_@w4f6t The issue I'm facing is intermittent. Sometimes it works fine, but other times it acts up unexpectedly."/>
    <x v="0"/>
    <m/>
    <x v="2"/>
    <s v="Email"/>
    <d v="2023-06-01T16:44:46"/>
    <x v="0"/>
    <m/>
    <m/>
    <n v="0"/>
    <n v="1"/>
    <n v="0"/>
    <s v=""/>
  </r>
  <r>
    <n v="2387"/>
    <s v="Annette Morales"/>
    <s v="cindy50@example.com"/>
    <n v="27"/>
    <s v="Female"/>
    <s v="iPhone"/>
    <x v="266"/>
    <x v="0"/>
    <s v="Installation support"/>
    <s v="I'm having an issue with the {product_purchased}. Please assist. I could use a few more people for the project... Thank you! --@Brick_x000a__x000a_Brick is an open source software, and we are currently working I've recently updated the firmware of my {product_purchased}, and the issue started happening afterward. Could it be related to the update?"/>
    <x v="2"/>
    <m/>
    <x v="0"/>
    <s v="Social media"/>
    <m/>
    <x v="0"/>
    <m/>
    <m/>
    <n v="0"/>
    <n v="1"/>
    <n v="0"/>
    <s v=""/>
  </r>
  <r>
    <n v="2388"/>
    <s v="Alyssa Brown"/>
    <s v="rchoi@example.com"/>
    <n v="67"/>
    <s v="Female"/>
    <s v="Nintendo Switch"/>
    <x v="671"/>
    <x v="1"/>
    <s v="Network problem"/>
    <s v="I've forgotten my password for my {product_purchased} account, and the password reset option is not working. How can I recover my account?_x000a__x000a_If you have a signed-in account on our service, then you may wish I've recently updated the firmware of my {product_purchased}, and the issue started happening afterward. Could it be related to the update?"/>
    <x v="1"/>
    <s v="Why return strategy pattern."/>
    <x v="3"/>
    <s v="Social media"/>
    <d v="2023-06-01T18:27:48"/>
    <x v="766"/>
    <n v="1"/>
    <m/>
    <n v="1"/>
    <n v="0"/>
    <n v="1"/>
    <s v=""/>
  </r>
  <r>
    <n v="2389"/>
    <s v="Jeffrey Hicks"/>
    <s v="wadepeter@example.org"/>
    <n v="56"/>
    <s v="Female"/>
    <s v="Fitbit Versa Smartwatch"/>
    <x v="529"/>
    <x v="0"/>
    <s v="Battery life"/>
    <s v="I'm having an issue with the {product_purchased}. Please assist._x000a__x000a_5 3/8/2013 1:38:35 pf4njv0 0x9d09a332880 0x9d I've noticed a peculiar error message popping up on my {product_purchased} screen. It says '{error_message}'. What does it mean?"/>
    <x v="2"/>
    <m/>
    <x v="1"/>
    <s v="Email"/>
    <m/>
    <x v="0"/>
    <m/>
    <m/>
    <n v="0"/>
    <n v="1"/>
    <n v="0"/>
    <s v=""/>
  </r>
  <r>
    <n v="2390"/>
    <s v="Ms. Christina Lopez MD"/>
    <s v="joseph07@example.com"/>
    <n v="59"/>
    <s v="Male"/>
    <s v="Google Pixel"/>
    <x v="206"/>
    <x v="2"/>
    <s v="Delivery problem"/>
    <s v="I'm having an issue with the {product_purchased}. Please assist._x000a__x000a_There wasn't any way to remove you from the service for a month or two, but i'm going to keep you on for a month. I'm using the original charger that came with my {product_purchased}, but it's not charging properly."/>
    <x v="2"/>
    <m/>
    <x v="1"/>
    <s v="Email"/>
    <m/>
    <x v="0"/>
    <m/>
    <m/>
    <n v="0"/>
    <n v="1"/>
    <n v="0"/>
    <s v=""/>
  </r>
  <r>
    <n v="2391"/>
    <s v="Sandra Allen"/>
    <s v="clarkjason@example.org"/>
    <n v="30"/>
    <s v="Other"/>
    <s v="Sony 4K HDR TV"/>
    <x v="530"/>
    <x v="0"/>
    <s v="Display issue"/>
    <s v="I'm having an issue with the {product_purchased}. Please assist._x000a__x000a_If the item is not in the range you want your item to be placed in that would include items you purchased with free shipping and tracking._x000a__x000a_Please I've followed online tutorials and community forums to troubleshoot the issue, but no luck so far."/>
    <x v="1"/>
    <s v="Improve environment as wall never."/>
    <x v="0"/>
    <s v="Phone"/>
    <d v="2023-06-01T08:33:54"/>
    <x v="767"/>
    <n v="1"/>
    <n v="2"/>
    <n v="1"/>
    <n v="0"/>
    <n v="1"/>
    <n v="2"/>
  </r>
  <r>
    <n v="2392"/>
    <s v="Kelsey Gutierrez"/>
    <s v="gcole@example.com"/>
    <n v="23"/>
    <s v="Other"/>
    <s v="Philips Hue Lights"/>
    <x v="174"/>
    <x v="4"/>
    <s v="Network problem"/>
    <s v="I'm having an issue with the {product_purchased}. Please assist. I've noticed a peculiar error message popping up on my {product_purchased} screen. It says '{error_message}'. What does it mean?"/>
    <x v="2"/>
    <m/>
    <x v="2"/>
    <s v="Phone"/>
    <m/>
    <x v="0"/>
    <m/>
    <m/>
    <n v="0"/>
    <n v="1"/>
    <n v="0"/>
    <s v=""/>
  </r>
  <r>
    <n v="2393"/>
    <s v="James Reed"/>
    <s v="bakerjonathan@example.com"/>
    <n v="41"/>
    <s v="Other"/>
    <s v="Sony Xperia"/>
    <x v="333"/>
    <x v="4"/>
    <s v="Battery life"/>
    <s v="I'm having an issue with the {product_purchased}. Please assist._x000a__x000a_It's the {product_purchased}. Please assist._x000a__x000a_I'm having an issue with {product_purchased}. Please assist. I've tried using different cables, adapters, or peripherals with my {product_purchased}, but the issue persists."/>
    <x v="1"/>
    <s v="Senior process network."/>
    <x v="3"/>
    <s v="Phone"/>
    <d v="2023-06-01T00:55:56"/>
    <x v="768"/>
    <n v="4"/>
    <n v="2"/>
    <n v="1"/>
    <n v="0"/>
    <n v="0"/>
    <n v="2"/>
  </r>
  <r>
    <n v="2394"/>
    <s v="Antonio Macdonald"/>
    <s v="wnelson@example.org"/>
    <n v="54"/>
    <s v="Female"/>
    <s v="Fitbit Versa Smartwatch"/>
    <x v="633"/>
    <x v="0"/>
    <s v="Product compatibility"/>
    <s v="I've noticed a software bug in the {product_purchased} app. It's causing data loss and unexpected errors. How can I resolve this issue?_x000a__x000a_Try to use the {product_purchased} plugin manually. This problem started occurring after the recent software update. I haven't made any other changes to the device."/>
    <x v="0"/>
    <m/>
    <x v="2"/>
    <s v="Social media"/>
    <d v="2023-06-01T12:26:57"/>
    <x v="0"/>
    <m/>
    <m/>
    <n v="0"/>
    <n v="1"/>
    <n v="0"/>
    <s v=""/>
  </r>
  <r>
    <n v="2395"/>
    <s v="Matthew Chavez"/>
    <s v="ogreene@example.org"/>
    <n v="23"/>
    <s v="Female"/>
    <s v="iPhone"/>
    <x v="326"/>
    <x v="4"/>
    <s v="Data loss"/>
    <s v="I'm having trouble connecting my {product_purchased} to my home Wi-Fi network. It doesn't detect any networks, although other devices are connecting fine. What can be done to resolve this issue?_x000a__x000a_I am able to I've followed the troubleshooting steps mentioned in the user manual, but the issue persists."/>
    <x v="1"/>
    <s v="Everybody grow memory too get law may."/>
    <x v="2"/>
    <s v="Email"/>
    <d v="2023-05-31T23:22:58"/>
    <x v="769"/>
    <n v="1"/>
    <n v="14"/>
    <n v="1"/>
    <n v="0"/>
    <n v="1"/>
    <n v="14"/>
  </r>
  <r>
    <n v="2396"/>
    <s v="Jorge Pena"/>
    <s v="justinkrause@example.net"/>
    <n v="69"/>
    <s v="Other"/>
    <s v="Dell XPS"/>
    <x v="394"/>
    <x v="4"/>
    <s v="Network problem"/>
    <s v="I'm having an issue with the {product_purchased}. Please assist._x000a__x000a_3. How can you contact me?&quot;_x000a__x000a__x000a_This is where things get tricky. To answer this part of your question, I highly recommend you don't I need assistance as soon as possible because it's affecting my work and productivity."/>
    <x v="0"/>
    <m/>
    <x v="2"/>
    <s v="Chat"/>
    <d v="2023-06-01T17:58:59"/>
    <x v="0"/>
    <m/>
    <m/>
    <n v="0"/>
    <n v="1"/>
    <n v="0"/>
    <s v=""/>
  </r>
  <r>
    <n v="2397"/>
    <s v="Rachel Miller"/>
    <s v="mandy15@example.com"/>
    <n v="40"/>
    <s v="Male"/>
    <s v="Autodesk AutoCAD"/>
    <x v="507"/>
    <x v="1"/>
    <s v="Refund request"/>
    <s v="I've recently set up my {product_purchased}, but it fails to connect to any available networks. What steps should I take to troubleshoot this issue?_x000a__x000a_If your app had the [API_PATH]/src/ I've performed a factory reset on my {product_purchased}, hoping it would resolve the problem, but it didn't help."/>
    <x v="2"/>
    <m/>
    <x v="0"/>
    <s v="Chat"/>
    <m/>
    <x v="0"/>
    <m/>
    <m/>
    <n v="0"/>
    <n v="1"/>
    <n v="0"/>
    <s v=""/>
  </r>
  <r>
    <n v="2398"/>
    <s v="Melissa Lee"/>
    <s v="cgray@example.com"/>
    <n v="28"/>
    <s v="Male"/>
    <s v="Amazon Kindle"/>
    <x v="257"/>
    <x v="4"/>
    <s v="Cancellation request"/>
    <s v="I'm having an issue with the {product_purchased}. Please assist._x000a__x000a_&quot;We do not have the ability to offer refunds.&quot;_x000a__x000a_The company says the product was not purchased by a member, but was purchased on a subscription The issue I'm facing is intermittent. Sometimes it works fine, but other times it acts up unexpectedly."/>
    <x v="1"/>
    <s v="Present third sing fall land."/>
    <x v="2"/>
    <s v="Email"/>
    <d v="2023-06-01T01:46:02"/>
    <x v="770"/>
    <n v="1"/>
    <m/>
    <n v="1"/>
    <n v="0"/>
    <n v="1"/>
    <s v=""/>
  </r>
  <r>
    <n v="2399"/>
    <s v="Sara Hayes"/>
    <s v="blackkathryn@example.org"/>
    <n v="44"/>
    <s v="Male"/>
    <s v="Lenovo ThinkPad"/>
    <x v="202"/>
    <x v="0"/>
    <s v="Network problem"/>
    <s v="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
    <x v="2"/>
    <m/>
    <x v="0"/>
    <s v="Social media"/>
    <m/>
    <x v="0"/>
    <m/>
    <m/>
    <n v="0"/>
    <n v="1"/>
    <n v="0"/>
    <s v=""/>
  </r>
  <r>
    <n v="2400"/>
    <s v="Joel Clark"/>
    <s v="john97@example.com"/>
    <n v="50"/>
    <s v="Other"/>
    <s v="Fitbit Charge"/>
    <x v="577"/>
    <x v="0"/>
    <s v="Refund request"/>
    <s v="I'm having an issue with the {product_purchased}. Please assist. &lt;input type=&quot;submit&quot; name=&quot;name&quot;/&gt; &lt;link href=&quot;product_id&quot;/&gt; &lt;product_format&gt;@{color:#5C5C5C I've followed the troubleshooting steps mentioned in the user manual, but the issue persists."/>
    <x v="0"/>
    <m/>
    <x v="2"/>
    <s v="Phone"/>
    <d v="2023-05-31T22:50:05"/>
    <x v="0"/>
    <m/>
    <m/>
    <n v="0"/>
    <n v="1"/>
    <n v="0"/>
    <s v=""/>
  </r>
  <r>
    <n v="2401"/>
    <s v="Travis Wallace"/>
    <s v="lburns@example.com"/>
    <n v="37"/>
    <s v="Other"/>
    <s v="GoPro Action Camera"/>
    <x v="94"/>
    <x v="4"/>
    <s v="Product setup"/>
    <s v="I'm having an issue with the {product_purchased}. Please assist._x000a__x000a__x000a_Note: The code is provided. By signing in with this account, you agree to the BETA Verification and Use Agreement The issue I'm facing is intermittent. Sometimes it works fine, but other times it acts up unexpectedly."/>
    <x v="2"/>
    <m/>
    <x v="0"/>
    <s v="Chat"/>
    <m/>
    <x v="0"/>
    <m/>
    <m/>
    <n v="0"/>
    <n v="1"/>
    <n v="0"/>
    <s v=""/>
  </r>
  <r>
    <n v="2402"/>
    <s v="Jessica Garcia"/>
    <s v="jorgealexander@example.net"/>
    <n v="29"/>
    <s v="Female"/>
    <s v="iPhone"/>
    <x v="697"/>
    <x v="1"/>
    <s v="Product recommendation"/>
    <s v="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
    <x v="1"/>
    <s v="If rather century see agency modern truth small."/>
    <x v="3"/>
    <s v="Phone"/>
    <d v="2023-06-01T15:13:07"/>
    <x v="771"/>
    <n v="2"/>
    <n v="0"/>
    <n v="1"/>
    <n v="0"/>
    <n v="1"/>
    <n v="0"/>
  </r>
  <r>
    <n v="2403"/>
    <s v="Scott Farley"/>
    <s v="gomezbeth@example.net"/>
    <n v="67"/>
    <s v="Female"/>
    <s v="Garmin Forerunner"/>
    <x v="332"/>
    <x v="3"/>
    <s v="Payment issue"/>
    <s v="I'm having an issue with the {product_purchased}. Please assist._x000a__x000a_For my $40,00 subscription it works great, but if I order an item and only pay for my item via credit card it just doesn't work I've tried different settings and configurations on my {product_purchased}, but the issue persists."/>
    <x v="1"/>
    <s v="Little others apply who would detail nation."/>
    <x v="1"/>
    <s v="Social media"/>
    <d v="2023-06-01T22:05:09"/>
    <x v="772"/>
    <n v="2"/>
    <m/>
    <n v="1"/>
    <n v="0"/>
    <n v="1"/>
    <s v=""/>
  </r>
  <r>
    <n v="2404"/>
    <s v="Evan Mcdaniel"/>
    <s v="lauren56@example.org"/>
    <n v="41"/>
    <s v="Female"/>
    <s v="Asus ROG"/>
    <x v="129"/>
    <x v="4"/>
    <s v="Network problem"/>
    <s v="I'm having an issue with the {product_purchased}. Please assist._x000a__x000a_{product_purchased_number} is an integer._x000a__x000a_Please explain some information about your product._x000a__x000a_We cannot respond to questions via I've noticed that the issue occurs consistently when I use a specific feature or application on my {product_purchased}."/>
    <x v="1"/>
    <s v="Information plant likely plant race individual."/>
    <x v="1"/>
    <s v="Email"/>
    <d v="2023-06-01T12:25:11"/>
    <x v="773"/>
    <n v="2"/>
    <m/>
    <n v="1"/>
    <n v="0"/>
    <n v="1"/>
    <s v=""/>
  </r>
  <r>
    <n v="2405"/>
    <s v="Elizabeth Brown"/>
    <s v="esparzabrittany@example.com"/>
    <n v="34"/>
    <s v="Male"/>
    <s v="Sony Xperia"/>
    <x v="657"/>
    <x v="2"/>
    <s v="Product setup"/>
    <s v="I'm facing issues logging into my {product_purchased} account. It says my account is locked. What should I do to unlock it?_x000a__x000a_To help resolve this issue, I've created a file to log into my account and I've followed online tutorials and community forums to troubleshoot the issue, but no luck so far."/>
    <x v="0"/>
    <m/>
    <x v="1"/>
    <s v="Phone"/>
    <d v="2023-06-01T19:09:12"/>
    <x v="0"/>
    <m/>
    <m/>
    <n v="0"/>
    <n v="1"/>
    <n v="0"/>
    <s v=""/>
  </r>
  <r>
    <n v="2406"/>
    <s v="Ana Salazar"/>
    <s v="caitlin38@example.net"/>
    <n v="69"/>
    <s v="Female"/>
    <s v="Samsung Soundbar"/>
    <x v="469"/>
    <x v="2"/>
    <s v="Cancellation request"/>
    <s v="I'm having an issue with the {product_purchased}. Please assist. $15/ea I'm concerned about the security of my {product_purchased} and would like to ensure that my data is safe."/>
    <x v="2"/>
    <m/>
    <x v="3"/>
    <s v="Phone"/>
    <m/>
    <x v="0"/>
    <m/>
    <m/>
    <n v="0"/>
    <n v="1"/>
    <n v="0"/>
    <s v=""/>
  </r>
  <r>
    <n v="2407"/>
    <s v="Crystal Ali"/>
    <s v="carla19@example.org"/>
    <n v="26"/>
    <s v="Other"/>
    <s v="LG OLED"/>
    <x v="187"/>
    <x v="4"/>
    <s v="Product setup"/>
    <s v="I'm having an issue with the {product_purchased}. Please assist. } } return $product; } var customer = new User() { &quot;name&quot;: &quot;Joe&quot;, &quot;email&quot;: null, &quot;notification&quot;: true, &quot;display I've checked for any available software updates for my {product_purchased}, but there are none."/>
    <x v="0"/>
    <m/>
    <x v="3"/>
    <s v="Chat"/>
    <d v="2023-06-01T04:31:14"/>
    <x v="0"/>
    <m/>
    <m/>
    <n v="0"/>
    <n v="1"/>
    <n v="0"/>
    <s v=""/>
  </r>
  <r>
    <n v="2408"/>
    <s v="Joshua Preston"/>
    <s v="jonathanlee@example.org"/>
    <n v="23"/>
    <s v="Other"/>
    <s v="GoPro Hero"/>
    <x v="89"/>
    <x v="3"/>
    <s v="Installation support"/>
    <s v="I'm facing issues logging into my {product_purchased} account. It says my account is locked. What should I do to unlock it?_x000a__x000a_I've checked the &quot;account&quot; tab on Microsoft Windows but I find it says Microsoft I'm using the original charger that came with my {product_purchased}, but it's not charging properly."/>
    <x v="2"/>
    <m/>
    <x v="3"/>
    <s v="Social media"/>
    <m/>
    <x v="0"/>
    <m/>
    <m/>
    <n v="0"/>
    <n v="1"/>
    <n v="0"/>
    <s v=""/>
  </r>
  <r>
    <n v="2409"/>
    <s v="Timothy Hall"/>
    <s v="lauracox@example.com"/>
    <n v="36"/>
    <s v="Female"/>
    <s v="Sony PlayStation"/>
    <x v="698"/>
    <x v="0"/>
    <s v="Battery life"/>
    <s v="I'm having an issue with the {product_purchased}. Please assist._x000a__x000a_Sorry, there's nothing more than an error._x000a__x000a_Sorry, there's nothing more._x000a__x000a_Aired 1/12/2011 - 12: The issue I'm facing is intermittent. Sometimes it works fine, but other times it acts up unexpectedly."/>
    <x v="2"/>
    <m/>
    <x v="0"/>
    <s v="Chat"/>
    <m/>
    <x v="0"/>
    <m/>
    <m/>
    <n v="0"/>
    <n v="1"/>
    <n v="0"/>
    <s v=""/>
  </r>
  <r>
    <n v="2410"/>
    <s v="Kathy Parker"/>
    <s v="christinedavidson@example.org"/>
    <n v="41"/>
    <s v="Other"/>
    <s v="Autodesk AutoCAD"/>
    <x v="185"/>
    <x v="2"/>
    <s v="Peripheral compatibility"/>
    <s v="I'm having an issue with the {product_purchased}. Please assist._x000a__x000a_*_x000a__x000a_* If I can't find the product, try another online store_x000a__x000a_* to get it directly from another place. I'm using the original charger that came with my {product_purchased}, but it's not charging properly."/>
    <x v="1"/>
    <s v="Traditional his professor treatment red book."/>
    <x v="1"/>
    <s v="Social media"/>
    <d v="2023-06-01T01:21:19"/>
    <x v="774"/>
    <n v="5"/>
    <n v="18"/>
    <n v="1"/>
    <n v="0"/>
    <n v="0"/>
    <n v="18"/>
  </r>
  <r>
    <n v="2411"/>
    <s v="Scott Wilson"/>
    <s v="joannabarnes@example.org"/>
    <n v="36"/>
    <s v="Other"/>
    <s v="Dyson Vacuum Cleaner"/>
    <x v="324"/>
    <x v="0"/>
    <s v="Software bug"/>
    <s v="I'm encountering a software bug in the {product_purchased}. Whenever I try to perform a specific action, the application crashes. Are there any updates or fixes available? If so, what are the most important points?_x000a__x000a_As someone I'm unable to find the option to perform the desired action in the {product_purchased}. Could you please guide me through the steps?"/>
    <x v="1"/>
    <s v="World section science relate debate number."/>
    <x v="0"/>
    <s v="Phone"/>
    <d v="2023-05-31T23:00:20"/>
    <x v="775"/>
    <n v="5"/>
    <n v="17"/>
    <n v="1"/>
    <n v="0"/>
    <n v="0"/>
    <n v="17"/>
  </r>
  <r>
    <n v="2412"/>
    <s v="Christian Cannon"/>
    <s v="jonesrebecca@example.com"/>
    <n v="59"/>
    <s v="Male"/>
    <s v="Microsoft Surface"/>
    <x v="667"/>
    <x v="0"/>
    <s v="Delivery problem"/>
    <s v="I'm unable to access my {product_purchased} account. It keeps displaying an 'Invalid Credentials' error, even though I'm using the correct login information. How can I regain access to my account?_x000a__x000a_Cred I've tried different settings and configurations on my {product_purchased}, but the issue persists."/>
    <x v="1"/>
    <s v="Friend peace market near of assume center."/>
    <x v="3"/>
    <s v="Phone"/>
    <d v="2023-06-01T14:00:20"/>
    <x v="776"/>
    <n v="2"/>
    <n v="1"/>
    <n v="1"/>
    <n v="0"/>
    <n v="1"/>
    <n v="1"/>
  </r>
  <r>
    <n v="2413"/>
    <s v="Brittany Hamilton"/>
    <s v="georgegould@example.com"/>
    <n v="41"/>
    <s v="Female"/>
    <s v="Nintendo Switch Pro Controller"/>
    <x v="137"/>
    <x v="0"/>
    <s v="Software bug"/>
    <s v="My {product_purchased} is making strange noises and not functioning properly. I suspect there might be a hardware issue. Can you please help me with this? :/_x000a__x000a_Hi,_x000a__x000a_I was reading your article and couldn't I need assistance as soon as possible because it's affecting my work and productivity."/>
    <x v="1"/>
    <s v="The activity through stay laugh war receive deal."/>
    <x v="2"/>
    <s v="Chat"/>
    <d v="2023-06-01T01:38:21"/>
    <x v="777"/>
    <n v="5"/>
    <n v="12"/>
    <n v="1"/>
    <n v="0"/>
    <n v="0"/>
    <n v="12"/>
  </r>
  <r>
    <n v="2414"/>
    <s v="Francisco Harris"/>
    <s v="lance60@example.com"/>
    <n v="26"/>
    <s v="Female"/>
    <s v="Microsoft Xbox Controller"/>
    <x v="50"/>
    <x v="3"/>
    <s v="Delivery problem"/>
    <s v="I'm having an issue with the {product_purchased}. Please assist._x000a__x000a_How do I enable a service that won't show me the product_x000a__x000a_You may now check for one of the three options_x000a__x000a_On the device screen I've noticed a peculiar error message popping up on my {product_purchased} screen. It says '{error_message}'. What does it mean?"/>
    <x v="1"/>
    <s v="Some according speak."/>
    <x v="0"/>
    <s v="Chat"/>
    <d v="2023-06-01T17:51:23"/>
    <x v="778"/>
    <n v="4"/>
    <m/>
    <n v="1"/>
    <n v="0"/>
    <n v="0"/>
    <s v=""/>
  </r>
  <r>
    <n v="2415"/>
    <s v="Mr. Stephen Washington"/>
    <s v="sarah66@example.com"/>
    <n v="57"/>
    <s v="Other"/>
    <s v="LG Smart TV"/>
    <x v="57"/>
    <x v="4"/>
    <s v="Refund request"/>
    <s v="I'm having an issue with the {product_purchased}. Please assist._x000a__x000a__x000a_The new website has had a couple of crashes. After searching the website, there are no items listed that correspond to my order. I cannot resolve this problem I'm using the original charger that came with my {product_purchased}, but it's not charging properly."/>
    <x v="0"/>
    <m/>
    <x v="3"/>
    <s v="Phone"/>
    <d v="2023-06-01T22:03:25"/>
    <x v="0"/>
    <m/>
    <m/>
    <n v="0"/>
    <n v="1"/>
    <n v="0"/>
    <s v=""/>
  </r>
  <r>
    <n v="2416"/>
    <s v="Jennifer Ramirez"/>
    <s v="martinezmichelle@example.net"/>
    <n v="69"/>
    <s v="Other"/>
    <s v="Xbox"/>
    <x v="642"/>
    <x v="0"/>
    <s v="Payment issue"/>
    <s v="I'm facing issues logging into my {product_purchased} account. It says my account is locked. What should I do to unlock it?_x000a__x000a_If logging into a system that won't allow password recovery for usersSNL has it I've noticed a peculiar error message popping up on my {product_purchased} screen. It says '{error_message}'. What does it mean?"/>
    <x v="1"/>
    <s v="Keep risk toward husband."/>
    <x v="1"/>
    <s v="Chat"/>
    <d v="2023-06-01T05:42:26"/>
    <x v="779"/>
    <n v="3"/>
    <n v="13"/>
    <n v="1"/>
    <n v="0"/>
    <n v="0"/>
    <n v="13"/>
  </r>
  <r>
    <n v="2417"/>
    <s v="Mackenzie Thomas"/>
    <s v="kimberlyhamilton@example.net"/>
    <n v="66"/>
    <s v="Male"/>
    <s v="Amazon Kindle"/>
    <x v="145"/>
    <x v="4"/>
    <s v="Cancellation request"/>
    <s v="I'm having an issue with the {product_purchased}. Please assist. I've noticed a peculiar error message popping up on my {product_purchased} screen. It says '{error_message}'. What does it mean?"/>
    <x v="1"/>
    <s v="Them general professional gun."/>
    <x v="3"/>
    <s v="Chat"/>
    <d v="2023-06-01T19:28:26"/>
    <x v="780"/>
    <n v="3"/>
    <m/>
    <n v="1"/>
    <n v="0"/>
    <n v="0"/>
    <s v=""/>
  </r>
  <r>
    <n v="2418"/>
    <s v="Julie Aguilar"/>
    <s v="katherine81@example.com"/>
    <n v="57"/>
    <s v="Other"/>
    <s v="Bose QuietComfort"/>
    <x v="263"/>
    <x v="4"/>
    <s v="Software bug"/>
    <s v="I'm having an issue with the {product_purchased}. Please assist._x000a__x000a_3/12/2017 6:30:39 PM - [4] Please let me know if this is a bug, I am always happy to respond This problem started occurring after the recent software update. I haven't made any other changes to the device."/>
    <x v="2"/>
    <m/>
    <x v="2"/>
    <s v="Social media"/>
    <m/>
    <x v="0"/>
    <m/>
    <m/>
    <n v="0"/>
    <n v="1"/>
    <n v="0"/>
    <s v=""/>
  </r>
  <r>
    <n v="2419"/>
    <s v="Robert White"/>
    <s v="jennifer31@example.org"/>
    <n v="49"/>
    <s v="Male"/>
    <s v="Roomba Robot Vacuum"/>
    <x v="531"/>
    <x v="2"/>
    <s v="Battery life"/>
    <s v="I'm having an issue with the {product_purchased}. Please assist. #{product_id} is the last name that the item has been sold so far.. $this can't be a product I ordered from and I'm missing The issue I'm facing is intermittent. Sometimes it works fine, but other times it acts up unexpectedly."/>
    <x v="2"/>
    <m/>
    <x v="0"/>
    <s v="Chat"/>
    <m/>
    <x v="0"/>
    <m/>
    <m/>
    <n v="0"/>
    <n v="1"/>
    <n v="0"/>
    <s v=""/>
  </r>
  <r>
    <n v="2420"/>
    <s v="Joseph Martin"/>
    <s v="fwilliams@example.net"/>
    <n v="52"/>
    <s v="Other"/>
    <s v="Fitbit Versa Smartwatch"/>
    <x v="422"/>
    <x v="4"/>
    <s v="Account access"/>
    <s v="I'm having an issue with the {product_purchased}. Please assist._x000a__x000a_We understand. We areatown._x000a__x000a_But we're going to have to find a new solution and try to figure out a better solution. I've noticed that the issue occurs consistently when I use a specific feature or application on my {product_purchased}."/>
    <x v="0"/>
    <m/>
    <x v="1"/>
    <s v="Chat"/>
    <d v="2023-06-01T05:21:32"/>
    <x v="0"/>
    <m/>
    <m/>
    <n v="0"/>
    <n v="1"/>
    <n v="0"/>
    <s v=""/>
  </r>
  <r>
    <n v="2421"/>
    <s v="Briana Hood"/>
    <s v="joshua25@example.net"/>
    <n v="28"/>
    <s v="Male"/>
    <s v="Nintendo Switch"/>
    <x v="121"/>
    <x v="4"/>
    <s v="Hardware issue"/>
    <s v="I'm having an issue with the {product_purchased}. Please assist._x000a__x000a_‚Ä¢ Please let me know if you are having issues and we will work together._x000a__x000a_‚Ä¢ And don't forget the email or phone number of your customer I'm concerned about the security of my {product_purchased} and would like to ensure that my data is safe."/>
    <x v="1"/>
    <s v="Discover decide style adult."/>
    <x v="1"/>
    <s v="Email"/>
    <d v="2023-06-01T08:44:33"/>
    <x v="781"/>
    <n v="1"/>
    <m/>
    <n v="1"/>
    <n v="0"/>
    <n v="1"/>
    <s v=""/>
  </r>
  <r>
    <n v="2422"/>
    <s v="Jennifer Golden"/>
    <s v="afields@example.net"/>
    <n v="52"/>
    <s v="Male"/>
    <s v="Sony Xperia"/>
    <x v="581"/>
    <x v="2"/>
    <s v="Cancellation request"/>
    <s v="I'm having an issue with the {product_purchased}. Please assist._x000a__x000a_4) Use your device to purchase. If you're using a mobile device, please use the &quot;Download and install a new device&quot; function to do so I rely heavily on my {product_purchased} for my daily tasks, and this issue is hindering my productivity."/>
    <x v="1"/>
    <s v="Draw law thousand."/>
    <x v="0"/>
    <s v="Email"/>
    <d v="2023-06-01T01:59:35"/>
    <x v="782"/>
    <n v="3"/>
    <n v="4"/>
    <n v="1"/>
    <n v="0"/>
    <n v="0"/>
    <n v="4"/>
  </r>
  <r>
    <n v="2423"/>
    <s v="Leslie Johnson"/>
    <s v="shermanrachel@example.com"/>
    <n v="36"/>
    <s v="Other"/>
    <s v="Sony Xperia"/>
    <x v="29"/>
    <x v="1"/>
    <s v="Display issue"/>
    <s v="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
    <x v="2"/>
    <m/>
    <x v="3"/>
    <s v="Social media"/>
    <m/>
    <x v="0"/>
    <m/>
    <m/>
    <n v="0"/>
    <n v="1"/>
    <n v="0"/>
    <s v=""/>
  </r>
  <r>
    <n v="2424"/>
    <s v="Anthony Gross"/>
    <s v="qfowler@example.com"/>
    <n v="59"/>
    <s v="Female"/>
    <s v="LG Washing Machine"/>
    <x v="219"/>
    <x v="1"/>
    <s v="Product recommendation"/>
    <s v="I'm having trouble connecting my {product_purchased} to my home Wi-Fi network. It doesn't detect any networks, although other devices are connecting fine. What can be done to resolve this issue?_x000a__x000a_Here, a quick I've checked for software updates, and my {product_purchased} is already running the latest version."/>
    <x v="0"/>
    <m/>
    <x v="1"/>
    <s v="Phone"/>
    <d v="2023-06-01T09:37:36"/>
    <x v="0"/>
    <m/>
    <m/>
    <n v="0"/>
    <n v="1"/>
    <n v="0"/>
    <s v=""/>
  </r>
  <r>
    <n v="2425"/>
    <s v="Billy Garcia"/>
    <s v="samuelbaker@example.org"/>
    <n v="34"/>
    <s v="Male"/>
    <s v="Microsoft Surface"/>
    <x v="317"/>
    <x v="2"/>
    <s v="Software bug"/>
    <s v="I'm having an issue with the {product_purchased}. Please assist._x000a__x000a_How to set up $3,000 pledge._x000a__x000a_Step 1 Make the purchase._x000a__x000a_Step 2 You are now ready to start. I've recently updated the firmware of my {product_purchased}, and the issue started happening afterward. Could it be related to the update?"/>
    <x v="0"/>
    <m/>
    <x v="2"/>
    <s v="Chat"/>
    <d v="2023-06-01T21:26:38"/>
    <x v="0"/>
    <m/>
    <m/>
    <n v="0"/>
    <n v="1"/>
    <n v="0"/>
    <s v=""/>
  </r>
  <r>
    <n v="2426"/>
    <s v="Samantha Tucker"/>
    <s v="gregoryrobert@example.org"/>
    <n v="65"/>
    <s v="Male"/>
    <s v="Canon DSLR Camera"/>
    <x v="699"/>
    <x v="3"/>
    <s v="Installation support"/>
    <s v="I'm having an issue with the {product_purchased}. Please assist._x000a__x000a_You may choose to use the purchase method for payment of Weston's or Price's premium. I'm using the original charger that came with my {product_purchased}, but it's not charging properly."/>
    <x v="1"/>
    <s v="Interview onto happen firm main their."/>
    <x v="0"/>
    <s v="Email"/>
    <d v="2023-06-01T01:12:40"/>
    <x v="783"/>
    <n v="3"/>
    <n v="2"/>
    <n v="1"/>
    <n v="0"/>
    <n v="0"/>
    <n v="2"/>
  </r>
  <r>
    <n v="2427"/>
    <s v="Jesse Diaz"/>
    <s v="brittany10@example.org"/>
    <n v="29"/>
    <s v="Male"/>
    <s v="Amazon Echo"/>
    <x v="101"/>
    <x v="0"/>
    <s v="Battery life"/>
    <s v="I'm having trouble connecting my {product_purchased} to my home Wi-Fi network. It doesn't detect any networks, although other devices are connecting fine. What can be done to resolve this issue?_x000a__x000a_Step 4: Log I'm worried that the issue might be hardware-related and might require repair or replacement."/>
    <x v="2"/>
    <m/>
    <x v="1"/>
    <s v="Social media"/>
    <m/>
    <x v="0"/>
    <m/>
    <m/>
    <n v="0"/>
    <n v="1"/>
    <n v="0"/>
    <s v=""/>
  </r>
  <r>
    <n v="2428"/>
    <s v="Randy Adams"/>
    <s v="johndixon@example.org"/>
    <n v="53"/>
    <s v="Female"/>
    <s v="Autodesk AutoCAD"/>
    <x v="532"/>
    <x v="0"/>
    <s v="Network problem"/>
    <s v="I'm having an issue with the {product_purchased}. Please assist._x000a__x000a__x000a_I was unable to find one of these products on the ebay but I will go in to see if I can order my second. I can confirm that I'm worried that the issue might be hardware-related and might require repair or replacement."/>
    <x v="0"/>
    <m/>
    <x v="0"/>
    <s v="Chat"/>
    <d v="2023-06-01T15:21:42"/>
    <x v="0"/>
    <m/>
    <m/>
    <n v="0"/>
    <n v="1"/>
    <n v="0"/>
    <s v=""/>
  </r>
  <r>
    <n v="2429"/>
    <s v="Christopher Hughes"/>
    <s v="cordovastephanie@example.com"/>
    <n v="59"/>
    <s v="Male"/>
    <s v="Garmin Forerunner"/>
    <x v="265"/>
    <x v="3"/>
    <s v="Battery life"/>
    <s v="I'm having an issue with the {product_purchased}. Please assist._x000a__x000a_I'm having Etsy issue with the &quot;Product purchased&quot; item in order to help you._x000a__x000a_You'll receive a message saying that you bought the item I've already contacted customer support multiple times, but the issue remains unresolved."/>
    <x v="2"/>
    <m/>
    <x v="1"/>
    <s v="Social media"/>
    <m/>
    <x v="0"/>
    <m/>
    <m/>
    <n v="0"/>
    <n v="1"/>
    <n v="0"/>
    <s v=""/>
  </r>
  <r>
    <n v="2430"/>
    <s v="Cody Phillips"/>
    <s v="ugardner@example.org"/>
    <n v="28"/>
    <s v="Male"/>
    <s v="Xbox"/>
    <x v="201"/>
    <x v="0"/>
    <s v="Battery life"/>
    <s v="I'm having an issue with the {product_purchased}. Please assist._x000a__x000a__x000a_[13] Note: this information came from our vendor [vendor] and not Ensure._x000a__x000a_If you have any questions on customer service issues, This problem started occurring after the recent software update. I haven't made any other changes to the device."/>
    <x v="2"/>
    <m/>
    <x v="3"/>
    <s v="Email"/>
    <m/>
    <x v="0"/>
    <m/>
    <m/>
    <n v="0"/>
    <n v="1"/>
    <n v="0"/>
    <s v=""/>
  </r>
  <r>
    <n v="2431"/>
    <s v="Brandon Lawrence"/>
    <s v="linda39@example.com"/>
    <n v="61"/>
    <s v="Other"/>
    <s v="Fitbit Charge"/>
    <x v="649"/>
    <x v="4"/>
    <s v="Refund request"/>
    <s v="I've encountered a data loss issue with my {product_purchased}. All the files and documents seem to have disappeared. Can you guide me on how to retrieve them? &quot;I can't. I have no way of knowing. This should I've followed online tutorials and community forums to troubleshoot the issue, but no luck so far."/>
    <x v="1"/>
    <s v="Suddenly under point grow particularly drug."/>
    <x v="2"/>
    <s v="Phone"/>
    <d v="2023-06-01T12:58:46"/>
    <x v="784"/>
    <n v="3"/>
    <m/>
    <n v="1"/>
    <n v="0"/>
    <n v="0"/>
    <s v=""/>
  </r>
  <r>
    <n v="2432"/>
    <s v="John Pittman Jr."/>
    <s v="claire07@example.com"/>
    <n v="44"/>
    <s v="Other"/>
    <s v="Asus ROG"/>
    <x v="8"/>
    <x v="4"/>
    <s v="Network problem"/>
    <s v="I'm having an issue with the {product_purchased}. Please assist._x000a__x000a_I'm having an issue with the {product_purchased}. Please assist._x000a__x000a_I'm having an issue with the {product_purch I've checked for software updates, and my {product_purchased} is already running the latest version."/>
    <x v="2"/>
    <m/>
    <x v="1"/>
    <s v="Phone"/>
    <m/>
    <x v="0"/>
    <m/>
    <m/>
    <n v="0"/>
    <n v="1"/>
    <n v="0"/>
    <s v=""/>
  </r>
  <r>
    <n v="2433"/>
    <s v="Michael Schultz"/>
    <s v="wlucas@example.net"/>
    <n v="47"/>
    <s v="Other"/>
    <s v="Microsoft Surface"/>
    <x v="328"/>
    <x v="3"/>
    <s v="Account access"/>
    <s v="I'm having an issue with the {product_purchased}. Please assist._x000a__x000a_I'm having an issue with the {product_purchased}. Please assist. {Product Purchase Transaction} 1.1.6.3.5 I'm not sure if this issue is specific to my device or if others have reported similar problems."/>
    <x v="2"/>
    <m/>
    <x v="3"/>
    <s v="Social media"/>
    <m/>
    <x v="0"/>
    <m/>
    <m/>
    <n v="0"/>
    <n v="1"/>
    <n v="0"/>
    <s v=""/>
  </r>
  <r>
    <n v="2434"/>
    <s v="Anna Scott"/>
    <s v="ewhite@example.net"/>
    <n v="49"/>
    <s v="Male"/>
    <s v="Microsoft Office"/>
    <x v="420"/>
    <x v="0"/>
    <s v="Installation support"/>
    <s v="I've recently set up my {product_purchased}, but it fails to connect to any available networks. What steps should I take to troubleshoot this issue?_x000a__x000a_First, download the new-networking-driver package from https I'm using the original charger that came with my {product_purchased}, but it's not charging properly."/>
    <x v="0"/>
    <m/>
    <x v="2"/>
    <s v="Chat"/>
    <d v="2023-06-01T17:48:51"/>
    <x v="0"/>
    <m/>
    <m/>
    <n v="0"/>
    <n v="1"/>
    <n v="0"/>
    <s v=""/>
  </r>
  <r>
    <n v="2435"/>
    <s v="Sarah Jarvis"/>
    <s v="cooperchristopher@example.net"/>
    <n v="29"/>
    <s v="Other"/>
    <s v="LG Smart TV"/>
    <x v="356"/>
    <x v="1"/>
    <s v="Installation support"/>
    <s v="I'm having an issue with the {product_purchased}. Please assist. {product_purchased}. Please assist._x000a__x000a_Your name and company is a public company and may not be owned or controlled by you._x000a__x000a_This I've noticed that the issue occurs consistently when I use a specific feature or application on my {product_purchased}."/>
    <x v="0"/>
    <m/>
    <x v="3"/>
    <s v="Social media"/>
    <d v="2023-06-01T05:14:53"/>
    <x v="0"/>
    <m/>
    <m/>
    <n v="0"/>
    <n v="1"/>
    <n v="0"/>
    <s v=""/>
  </r>
  <r>
    <n v="2436"/>
    <s v="Jessica Brooks"/>
    <s v="patricia61@example.net"/>
    <n v="29"/>
    <s v="Female"/>
    <s v="Amazon Echo"/>
    <x v="675"/>
    <x v="3"/>
    <s v="Delivery problem"/>
    <s v="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
    <x v="2"/>
    <m/>
    <x v="3"/>
    <s v="Email"/>
    <m/>
    <x v="0"/>
    <m/>
    <m/>
    <n v="0"/>
    <n v="1"/>
    <n v="0"/>
    <s v=""/>
  </r>
  <r>
    <n v="2437"/>
    <s v="Jose Arnold"/>
    <s v="kbond@example.org"/>
    <n v="55"/>
    <s v="Female"/>
    <s v="Microsoft Xbox Controller"/>
    <x v="595"/>
    <x v="1"/>
    <s v="Installation support"/>
    <s v="I'm having an issue with the {product_purchased}. Please assist._x000a__x000a_C:\Windows\System32\XAML\xen_x000a__x000a_tweets\1.0\0.0.0.0\ I'm using the original charger that came with my {product_purchased}, but it's not charging properly."/>
    <x v="0"/>
    <m/>
    <x v="1"/>
    <s v="Chat"/>
    <d v="2023-06-01T06:48:56"/>
    <x v="0"/>
    <m/>
    <m/>
    <n v="0"/>
    <n v="1"/>
    <n v="0"/>
    <s v=""/>
  </r>
  <r>
    <n v="2438"/>
    <s v="Nicholas Martin"/>
    <s v="amanda19@example.org"/>
    <n v="61"/>
    <s v="Other"/>
    <s v="Sony Xperia"/>
    <x v="501"/>
    <x v="1"/>
    <s v="Product compatibility"/>
    <s v="My {product_purchased} crashed, and I lost all the data stored on it. Is there any way to recover the lost data?_x000a__x000a_A: Yes, there are several ways to recover data from a data base. Firstly, I've tried using different cables, adapters, or peripherals with my {product_purchased}, but the issue persists."/>
    <x v="2"/>
    <m/>
    <x v="0"/>
    <s v="Social media"/>
    <m/>
    <x v="0"/>
    <m/>
    <m/>
    <n v="0"/>
    <n v="1"/>
    <n v="0"/>
    <s v=""/>
  </r>
  <r>
    <n v="2439"/>
    <s v="Joshua Morrow"/>
    <s v="ffarmer@example.net"/>
    <n v="65"/>
    <s v="Other"/>
    <s v="GoPro Hero"/>
    <x v="562"/>
    <x v="4"/>
    <s v="Product setup"/>
    <s v="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
    <x v="1"/>
    <s v="Participant sort clear water."/>
    <x v="2"/>
    <s v="Chat"/>
    <d v="2023-06-01T02:10:58"/>
    <x v="785"/>
    <n v="5"/>
    <n v="15"/>
    <n v="1"/>
    <n v="0"/>
    <n v="0"/>
    <n v="15"/>
  </r>
  <r>
    <n v="2440"/>
    <s v="Devin Nguyen"/>
    <s v="vmorris@example.net"/>
    <n v="53"/>
    <s v="Other"/>
    <s v="Sony 4K HDR TV"/>
    <x v="42"/>
    <x v="4"/>
    <s v="Network problem"/>
    <s v="I'm having an issue with the {product_purchased}. Please assist. I've recently updated the firmware of my {product_purchased}, and the issue started happening afterward. Could it be related to the update?"/>
    <x v="0"/>
    <m/>
    <x v="0"/>
    <s v="Social media"/>
    <d v="2023-06-01T20:34:58"/>
    <x v="0"/>
    <m/>
    <m/>
    <n v="0"/>
    <n v="1"/>
    <n v="0"/>
    <s v=""/>
  </r>
  <r>
    <n v="2441"/>
    <s v="Christopher Grimes"/>
    <s v="jamesfarley@example.com"/>
    <n v="56"/>
    <s v="Female"/>
    <s v="Dell XPS"/>
    <x v="143"/>
    <x v="3"/>
    <s v="Product compatibility"/>
    <s v="I'm having an issue with the {product_purchased}. Please assist._x000a__x000a_My problem is that the product you want to install on your computer also needs to be used on a computer that also supports a USB to Ethernet converter such as I've tried clearing the cache and data for the {product_purchased} app, but the issue persists."/>
    <x v="1"/>
    <s v="Lot guy but success."/>
    <x v="1"/>
    <s v="Email"/>
    <d v="2023-06-01T05:03:00"/>
    <x v="786"/>
    <n v="3"/>
    <m/>
    <n v="1"/>
    <n v="0"/>
    <n v="0"/>
    <s v=""/>
  </r>
  <r>
    <n v="2442"/>
    <s v="Randall Robertson"/>
    <s v="nicolekramer@example.com"/>
    <n v="46"/>
    <s v="Female"/>
    <s v="Garmin Forerunner"/>
    <x v="316"/>
    <x v="2"/>
    <s v="Software bug"/>
    <s v="There seems to be a hardware problem with my {product_purchased}. The screen is flickering, and I'm unable to use it. What should I do?_x000a__x000a_What I should do:_x000a__x000a_To revert to normal behavior I've tried using different cables, adapters, or peripherals with my {product_purchased}, but the issue persists."/>
    <x v="1"/>
    <s v="Impact popular north almost."/>
    <x v="2"/>
    <s v="Chat"/>
    <d v="2023-06-01T15:46:00"/>
    <x v="787"/>
    <n v="3"/>
    <m/>
    <n v="1"/>
    <n v="0"/>
    <n v="0"/>
    <s v=""/>
  </r>
  <r>
    <n v="2443"/>
    <s v="Judy White"/>
    <s v="jacquelineolsen@example.com"/>
    <n v="51"/>
    <s v="Other"/>
    <s v="Sony Xperia"/>
    <x v="700"/>
    <x v="0"/>
    <s v="Display issue"/>
    <s v="There seems to be a glitch in the {product_purchased} software. It freezes frequently, making it difficult to use. Can you please provide a solution? -_x000a__x000a__x000a_My question is:_x000a__x000a_How can I safely disable this annoying I've performed a factory reset on my {product_purchased}, hoping it would resolve the problem, but it didn't help."/>
    <x v="0"/>
    <m/>
    <x v="3"/>
    <s v="Phone"/>
    <d v="2023-05-31T23:16:01"/>
    <x v="0"/>
    <m/>
    <m/>
    <n v="0"/>
    <n v="1"/>
    <n v="0"/>
    <s v=""/>
  </r>
  <r>
    <n v="2444"/>
    <s v="Jacob Alexander"/>
    <s v="porterbobby@example.org"/>
    <n v="21"/>
    <s v="Male"/>
    <s v="Canon EOS"/>
    <x v="433"/>
    <x v="3"/>
    <s v="Software bug"/>
    <s v="I'm having an issue with the {product_purchased}. Please assist._x000a__x000a_The price of the product is $18.99 USD._x000a__x000a_The product may need to be filled out to validate your purchase. You may need to I'm unable to find the option to perform the desired action in the {product_purchased}. Could you please guide me through the steps?"/>
    <x v="0"/>
    <m/>
    <x v="0"/>
    <s v="Social media"/>
    <d v="2023-06-01T19:31:03"/>
    <x v="0"/>
    <m/>
    <m/>
    <n v="0"/>
    <n v="1"/>
    <n v="0"/>
    <s v=""/>
  </r>
  <r>
    <n v="2445"/>
    <s v="Julia Haynes"/>
    <s v="kevinwarren@example.com"/>
    <n v="67"/>
    <s v="Male"/>
    <s v="Microsoft Surface"/>
    <x v="437"/>
    <x v="3"/>
    <s v="Battery life"/>
    <s v="I'm having an issue with the {product_purchased}. Please assist._x000a__x000a_The product is still available. Please assist. Please assist._x000a__x000a_Notification: Please assist with this order. The package is ready to ship at 1 The issue I'm facing is intermittent. Sometimes it works fine, but other times it acts up unexpectedly."/>
    <x v="0"/>
    <m/>
    <x v="3"/>
    <s v="Email"/>
    <d v="2023-06-01T19:57:05"/>
    <x v="0"/>
    <m/>
    <m/>
    <n v="0"/>
    <n v="1"/>
    <n v="0"/>
    <s v=""/>
  </r>
  <r>
    <n v="2446"/>
    <s v="Stacy Rogers"/>
    <s v="grahamdavid@example.net"/>
    <n v="65"/>
    <s v="Male"/>
    <s v="PlayStation"/>
    <x v="540"/>
    <x v="2"/>
    <s v="Hardware issue"/>
    <s v="I'm having an issue with the {product_purchased}. Please assist._x000a__x000a_[01:54 AM:09PM] Error: Property PotionPotion on script PotionPotion attached to (0538E04C) cannot be I've checked the device settings and made sure that everything is configured correctly."/>
    <x v="0"/>
    <m/>
    <x v="1"/>
    <s v="Chat"/>
    <d v="2023-06-01T10:55:07"/>
    <x v="0"/>
    <m/>
    <m/>
    <n v="0"/>
    <n v="1"/>
    <n v="0"/>
    <s v=""/>
  </r>
  <r>
    <n v="2447"/>
    <s v="Alex Chaney"/>
    <s v="dstone@example.com"/>
    <n v="37"/>
    <s v="Male"/>
    <s v="Google Nest"/>
    <x v="418"/>
    <x v="0"/>
    <s v="Software bug"/>
    <s v="I'm having an issue with the {product_purchased}. Please assist._x000a__x000a_I'll update you if there's a fix at some point in time._x000a__x000a_Thanks. The issue I'm facing is intermittent. Sometimes it works fine, but other times it acts up unexpectedly."/>
    <x v="2"/>
    <m/>
    <x v="3"/>
    <s v="Social media"/>
    <m/>
    <x v="0"/>
    <m/>
    <m/>
    <n v="0"/>
    <n v="1"/>
    <n v="0"/>
    <s v=""/>
  </r>
  <r>
    <n v="2448"/>
    <s v="Brian Garcia"/>
    <s v="bruce97@example.com"/>
    <n v="59"/>
    <s v="Other"/>
    <s v="Canon DSLR Camera"/>
    <x v="478"/>
    <x v="2"/>
    <s v="Account access"/>
    <s v="I'm having an issue with the {product_purchased}. Please assist. I use this product and am not affiliated with any affiliate site, or my website, or my websites. Thank you and good luck!_x000a__x000a_We're proud to The issue I'm facing is intermittent. Sometimes it works fine, but other times it acts up unexpectedly."/>
    <x v="0"/>
    <m/>
    <x v="1"/>
    <s v="Social media"/>
    <d v="2023-06-01T10:24:10"/>
    <x v="0"/>
    <m/>
    <m/>
    <n v="0"/>
    <n v="1"/>
    <n v="0"/>
    <s v=""/>
  </r>
  <r>
    <n v="2449"/>
    <s v="Julie Powers"/>
    <s v="nicholaslindsey@example.org"/>
    <n v="61"/>
    <s v="Other"/>
    <s v="Dyson Vacuum Cleaner"/>
    <x v="426"/>
    <x v="4"/>
    <s v="Cancellation request"/>
    <s v="I'm unable to access my {product_purchased} account. It keeps displaying an 'Invalid Credentials' error, even though I'm using the correct login information. How can I regain access to my account?_x000a__x000a_Can I I'm using the original charger that came with my {product_purchased}, but it's not charging properly."/>
    <x v="2"/>
    <m/>
    <x v="1"/>
    <s v="Phone"/>
    <m/>
    <x v="0"/>
    <m/>
    <m/>
    <n v="0"/>
    <n v="1"/>
    <n v="0"/>
    <s v=""/>
  </r>
  <r>
    <n v="2450"/>
    <s v="Jason Barton"/>
    <s v="chaynes@example.net"/>
    <n v="58"/>
    <s v="Female"/>
    <s v="Canon DSLR Camera"/>
    <x v="204"/>
    <x v="2"/>
    <s v="Peripheral compatibility"/>
    <s v="I'm having an issue with the {product_purchased}. Please assist._x000a__x000a_Thanks!_x000a__x000a_-Nora_x000a__x000a_If you use a different font file, contact me and I will correct it on your desktop. Thank you. I've performed a factory reset on my {product_purchased}, hoping it would resolve the problem, but it didn't help."/>
    <x v="1"/>
    <s v="Far later establish if."/>
    <x v="1"/>
    <s v="Social media"/>
    <d v="2023-06-01T07:51:12"/>
    <x v="788"/>
    <n v="3"/>
    <n v="2"/>
    <n v="1"/>
    <n v="0"/>
    <n v="0"/>
    <n v="2"/>
  </r>
  <r>
    <n v="2451"/>
    <s v="Sharon Smith"/>
    <s v="jsmith@example.com"/>
    <n v="27"/>
    <s v="Other"/>
    <s v="Garmin Forerunner"/>
    <x v="257"/>
    <x v="3"/>
    <s v="Display issue"/>
    <s v="I'm having an issue with the {product_purchased}. Please assist._x000a__x000a_Here's a sample code from a sample use case:_x000a__x000a_class Product extends Model { @By(title) @By(imageUrl){ render() I'm worried that the issue might be hardware-related and might require repair or replacement."/>
    <x v="2"/>
    <m/>
    <x v="0"/>
    <s v="Phone"/>
    <m/>
    <x v="0"/>
    <m/>
    <m/>
    <n v="0"/>
    <n v="1"/>
    <n v="0"/>
    <s v=""/>
  </r>
  <r>
    <n v="2452"/>
    <s v="William Johnston"/>
    <s v="shawnjohnson@example.net"/>
    <n v="47"/>
    <s v="Other"/>
    <s v="Samsung Soundbar"/>
    <x v="600"/>
    <x v="4"/>
    <s v="Product compatibility"/>
    <s v="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
    <x v="1"/>
    <s v="Do generation not behavior seek investment."/>
    <x v="1"/>
    <s v="Phone"/>
    <d v="2023-06-01T18:26:15"/>
    <x v="789"/>
    <n v="3"/>
    <m/>
    <n v="1"/>
    <n v="0"/>
    <n v="0"/>
    <s v=""/>
  </r>
  <r>
    <n v="2453"/>
    <s v="Sarah Roberts"/>
    <s v="bakerclayton@example.org"/>
    <n v="29"/>
    <s v="Male"/>
    <s v="Amazon Kindle"/>
    <x v="329"/>
    <x v="3"/>
    <s v="Product recommendation"/>
    <s v="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
    <x v="0"/>
    <m/>
    <x v="3"/>
    <s v="Chat"/>
    <d v="2023-06-01T05:02:16"/>
    <x v="0"/>
    <m/>
    <m/>
    <n v="0"/>
    <n v="1"/>
    <n v="0"/>
    <s v=""/>
  </r>
  <r>
    <n v="2454"/>
    <s v="Vanessa Bell"/>
    <s v="harrisbrianna@example.org"/>
    <n v="52"/>
    <s v="Other"/>
    <s v="Apple AirPods"/>
    <x v="11"/>
    <x v="2"/>
    <s v="Hardware issue"/>
    <s v="I'm unable to access my {product_purchased} account. It keeps displaying an 'Invalid Credentials' error, even though I'm using the correct login information. How can I regain access to my account?_x000a__x000a_If you I've tried troubleshooting steps mentioned in the user manual, but the issue persists."/>
    <x v="1"/>
    <s v="Sometimes set teacher PM yes foot cell work."/>
    <x v="2"/>
    <s v="Chat"/>
    <d v="2023-06-01T05:34:17"/>
    <x v="790"/>
    <n v="2"/>
    <m/>
    <n v="1"/>
    <n v="0"/>
    <n v="1"/>
    <s v=""/>
  </r>
  <r>
    <n v="2455"/>
    <s v="Richard Johnson"/>
    <s v="campbellsonya@example.com"/>
    <n v="66"/>
    <s v="Female"/>
    <s v="Autodesk AutoCAD"/>
    <x v="207"/>
    <x v="4"/>
    <s v="Software bug"/>
    <s v="I'm having trouble connecting my {product_purchased} to my home Wi-Fi network. It doesn't detect any networks, although other devices are connecting fine. What can be done to resolve this issue?_x000a__x000a_The first step must The issue I'm facing is intermittent. Sometimes it works fine, but other times it acts up unexpectedly."/>
    <x v="2"/>
    <m/>
    <x v="1"/>
    <s v="Email"/>
    <m/>
    <x v="0"/>
    <m/>
    <m/>
    <n v="0"/>
    <n v="1"/>
    <n v="0"/>
    <s v=""/>
  </r>
  <r>
    <n v="2456"/>
    <s v="Erin Fletcher"/>
    <s v="josephellis@example.com"/>
    <n v="51"/>
    <s v="Female"/>
    <s v="iPhone"/>
    <x v="484"/>
    <x v="4"/>
    <s v="Delivery problem"/>
    <s v="I'm having an issue with the {product_purchased}. Please assist._x000a__x000a_The current user's email address:_x000a__x000a_There is a problem. Membership in a customer is required. Please join now._x000a__x000a_This member was added I've recently updated the firmware of my {product_purchased}, and the issue started happening afterward. Could it be related to the update?"/>
    <x v="1"/>
    <s v="Party truth offer better treatment stock page."/>
    <x v="1"/>
    <s v="Social media"/>
    <d v="2023-06-01T19:11:19"/>
    <x v="791"/>
    <n v="4"/>
    <m/>
    <n v="1"/>
    <n v="0"/>
    <n v="0"/>
    <s v=""/>
  </r>
  <r>
    <n v="2457"/>
    <s v="Glenda Bennett"/>
    <s v="james90@example.net"/>
    <n v="30"/>
    <s v="Female"/>
    <s v="Dyson Vacuum Cleaner"/>
    <x v="595"/>
    <x v="1"/>
    <s v="Peripheral compatibility"/>
    <s v="I'm having an issue with the {product_purchased}. Please assist._x000a__x000a_I want to know what you're getting if there's a brand of food that you'd like to order at the Costco online store. I don't want I've checked the device settings and made sure that everything is configured correctly."/>
    <x v="2"/>
    <m/>
    <x v="0"/>
    <s v="Chat"/>
    <m/>
    <x v="0"/>
    <m/>
    <m/>
    <n v="0"/>
    <n v="1"/>
    <n v="0"/>
    <s v=""/>
  </r>
  <r>
    <n v="2458"/>
    <s v="Amanda Martinez"/>
    <s v="angeljohnson@example.org"/>
    <n v="60"/>
    <s v="Other"/>
    <s v="iPhone"/>
    <x v="295"/>
    <x v="0"/>
    <s v="Cancellation request"/>
    <s v="I'm having an issue with the {product_purchased}. Please assist. Thank you. I'm having an issue with the {product_purchased}. Please assist. Thank you. [8b4a3c7ef] I've followed the troubleshooting steps mentioned in the user manual, but the issue persists."/>
    <x v="2"/>
    <m/>
    <x v="1"/>
    <s v="Email"/>
    <m/>
    <x v="0"/>
    <m/>
    <m/>
    <n v="0"/>
    <n v="1"/>
    <n v="0"/>
    <s v=""/>
  </r>
  <r>
    <n v="2459"/>
    <s v="Kenneth Norman"/>
    <s v="hardyjessica@example.net"/>
    <n v="65"/>
    <s v="Male"/>
    <s v="LG OLED"/>
    <x v="701"/>
    <x v="3"/>
    <s v="Refund request"/>
    <s v="I'm having an issue with the {product_purchased}. Please assist._x000a__x000a_I think I have some issues with the {product_purchased}. Please assist._x000a__x000a_I hate the product. Please assist._x000a__x000a_What I'm concerned about the security of my {product_purchased} and would like to ensure that my data is safe."/>
    <x v="0"/>
    <m/>
    <x v="1"/>
    <s v="Social media"/>
    <d v="2023-06-01T04:07:25"/>
    <x v="0"/>
    <m/>
    <m/>
    <n v="0"/>
    <n v="1"/>
    <n v="0"/>
    <s v=""/>
  </r>
  <r>
    <n v="2460"/>
    <s v="Laura Jones"/>
    <s v="guerreroandrew@example.org"/>
    <n v="50"/>
    <s v="Male"/>
    <s v="Autodesk AutoCAD"/>
    <x v="271"/>
    <x v="0"/>
    <s v="Installation support"/>
    <s v="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
    <x v="0"/>
    <m/>
    <x v="0"/>
    <s v="Phone"/>
    <d v="2023-06-01T08:05:26"/>
    <x v="0"/>
    <m/>
    <m/>
    <n v="0"/>
    <n v="1"/>
    <n v="0"/>
    <s v=""/>
  </r>
  <r>
    <n v="2461"/>
    <s v="David Velez"/>
    <s v="claydonna@example.org"/>
    <n v="37"/>
    <s v="Other"/>
    <s v="LG Smart TV"/>
    <x v="488"/>
    <x v="0"/>
    <s v="Product compatibility"/>
    <s v="I'm having an issue with the {product_purchased}. Please assist._x000a__x000a_When placing this order, please note that these items can't be shipped to my address. To find out where I can help you, please contact me in I've performed a factory reset on my {product_purchased}, hoping it would resolve the problem, but it didn't help."/>
    <x v="1"/>
    <s v="Rather opportunity send."/>
    <x v="1"/>
    <s v="Email"/>
    <d v="2023-06-01T16:35:28"/>
    <x v="792"/>
    <n v="1"/>
    <m/>
    <n v="1"/>
    <n v="0"/>
    <n v="1"/>
    <s v=""/>
  </r>
  <r>
    <n v="2462"/>
    <s v="Dr. Kelly Walker"/>
    <s v="kenneth45@example.net"/>
    <n v="44"/>
    <s v="Male"/>
    <s v="Samsung Galaxy"/>
    <x v="595"/>
    <x v="3"/>
    <s v="Software bug"/>
    <s v="I'm having an issue with the {product_purchased}. Please assist._x000a__x000a_CAMPAIGN - The number of members that purchased this product is zero. (The number of users who purchased this product is currently 0.) I've performed a factory reset on my {product_purchased}, hoping it would resolve the problem, but it didn't help."/>
    <x v="0"/>
    <m/>
    <x v="3"/>
    <s v="Phone"/>
    <d v="2023-06-01T00:26:30"/>
    <x v="0"/>
    <m/>
    <m/>
    <n v="0"/>
    <n v="1"/>
    <n v="0"/>
    <s v=""/>
  </r>
  <r>
    <n v="2463"/>
    <s v="Kathy Fisher"/>
    <s v="kathyvega@example.org"/>
    <n v="55"/>
    <s v="Male"/>
    <s v="Dyson Vacuum Cleaner"/>
    <x v="417"/>
    <x v="3"/>
    <s v="Cancellation request"/>
    <s v="There seems to be a hardware problem with my {product_purchased}. The screen is flickering, and I'm unable to use it. What should I do?_x000a__x000a__x000a_If I tried to open it from my desktop with no problems I would The issue I'm facing is intermittent. Sometimes it works fine, but other times it acts up unexpectedly."/>
    <x v="0"/>
    <m/>
    <x v="3"/>
    <s v="Chat"/>
    <d v="2023-06-01T15:57:31"/>
    <x v="0"/>
    <m/>
    <m/>
    <n v="0"/>
    <n v="1"/>
    <n v="0"/>
    <s v=""/>
  </r>
  <r>
    <n v="2464"/>
    <s v="Sandra Harris"/>
    <s v="michaelramirez@example.com"/>
    <n v="29"/>
    <s v="Female"/>
    <s v="Sony PlayStation"/>
    <x v="303"/>
    <x v="0"/>
    <s v="Product compatibility"/>
    <s v="I've noticed a software bug in the {product_purchased} app. It's causing data loss and unexpected errors. How can I resolve this issue?_x000a__x000a_If you've noticed an app crash on your device (i.e. I've tried using different cables, adapters, or peripherals with my {product_purchased}, but the issue persists."/>
    <x v="0"/>
    <m/>
    <x v="1"/>
    <s v="Email"/>
    <d v="2023-06-01T22:27:32"/>
    <x v="0"/>
    <m/>
    <m/>
    <n v="0"/>
    <n v="1"/>
    <n v="0"/>
    <s v=""/>
  </r>
  <r>
    <n v="2465"/>
    <s v="Samantha Davis"/>
    <s v="dunlapkathy@example.org"/>
    <n v="50"/>
    <s v="Male"/>
    <s v="Microsoft Office"/>
    <x v="69"/>
    <x v="3"/>
    <s v="Software bug"/>
    <s v="I'm having an issue with the {product_purchased}. Please assist. Thank you for your consideration,&quot; she wrote on a message he sent to friends. &quot;My husband bought mine a month ago and I have the problem, so I'm I've followed online tutorials and community forums to troubleshoot the issue, but no luck so far."/>
    <x v="1"/>
    <s v="Religious building three hard PM."/>
    <x v="0"/>
    <s v="Phone"/>
    <d v="2023-06-01T05:04:33"/>
    <x v="793"/>
    <n v="5"/>
    <n v="8"/>
    <n v="1"/>
    <n v="0"/>
    <n v="0"/>
    <n v="8"/>
  </r>
  <r>
    <n v="2466"/>
    <s v="Sarah Gonzalez"/>
    <s v="pgarrett@example.net"/>
    <n v="21"/>
    <s v="Other"/>
    <s v="Lenovo ThinkPad"/>
    <x v="24"/>
    <x v="3"/>
    <s v="Product compatibility"/>
    <s v="I'm having an issue with the {product_purchased}. Please assist. It's not going to fix that. It doesn't matter to me. It's never going to fix my problems, no matter what happened to them. The issue I'm facing is intermittent. Sometimes it works fine, but other times it acts up unexpectedly."/>
    <x v="1"/>
    <s v="Throughout international woman before."/>
    <x v="0"/>
    <s v="Social media"/>
    <d v="2023-06-01T09:18:35"/>
    <x v="794"/>
    <n v="3"/>
    <m/>
    <n v="1"/>
    <n v="0"/>
    <n v="0"/>
    <s v=""/>
  </r>
  <r>
    <n v="2467"/>
    <s v="Suzanne Johnson"/>
    <s v="meghan62@example.net"/>
    <n v="68"/>
    <s v="Other"/>
    <s v="Xbox"/>
    <x v="672"/>
    <x v="1"/>
    <s v="Installation support"/>
    <s v="I'm having an issue with the {product_purchased}. Please assist._x000a__x000a_Please do not create a ticket form from the app. Instead, select the &quot;create ticket form from the app&quot; option; and, make sure that the I've performed a factory reset on my {product_purchased}, hoping it would resolve the problem, but it didn't help."/>
    <x v="1"/>
    <s v="Language better risk eat worry ball may indeed."/>
    <x v="3"/>
    <s v="Social media"/>
    <d v="2023-06-01T04:39:37"/>
    <x v="795"/>
    <n v="1"/>
    <n v="13"/>
    <n v="1"/>
    <n v="0"/>
    <n v="1"/>
    <n v="13"/>
  </r>
  <r>
    <n v="2468"/>
    <s v="Jesus Hebert"/>
    <s v="jessica75@example.com"/>
    <n v="66"/>
    <s v="Other"/>
    <s v="Google Pixel"/>
    <x v="337"/>
    <x v="3"/>
    <s v="Delivery problem"/>
    <s v="I'm having trouble connecting my {product_purchased} to my home Wi-Fi network. It doesn't detect any networks, although other devices are connecting fine. What can be done to resolve this issue?_x000a__x000a_Solution: Turn off I've noticed a peculiar error message popping up on my {product_purchased} screen. It says '{error_message}'. What does it mean?"/>
    <x v="1"/>
    <s v="Site common up."/>
    <x v="0"/>
    <s v="Phone"/>
    <d v="2023-06-01T03:05:38"/>
    <x v="796"/>
    <n v="3"/>
    <m/>
    <n v="1"/>
    <n v="0"/>
    <n v="0"/>
    <s v=""/>
  </r>
  <r>
    <n v="2469"/>
    <s v="Lori Hoffman"/>
    <s v="kristina31@example.org"/>
    <n v="70"/>
    <s v="Male"/>
    <s v="Microsoft Xbox Controller"/>
    <x v="198"/>
    <x v="4"/>
    <s v="Cancellation request"/>
    <s v="I'm having an issue with the {product_purchased}. Please assist._x000a__x000a_I am receiving this to test for my new product which has been ordered to me today. I've never had this problem, and had to replace my old I've tried using different cables, adapters, or peripherals with my {product_purchased}, but the issue persists."/>
    <x v="2"/>
    <m/>
    <x v="1"/>
    <s v="Chat"/>
    <m/>
    <x v="0"/>
    <m/>
    <m/>
    <n v="0"/>
    <n v="1"/>
    <n v="0"/>
    <s v=""/>
  </r>
  <r>
    <n v="2470"/>
    <s v="Lisa Davis"/>
    <s v="berryjack@example.org"/>
    <n v="62"/>
    <s v="Other"/>
    <s v="GoPro Action Camera"/>
    <x v="662"/>
    <x v="1"/>
    <s v="Display issue"/>
    <s v="I'm having an issue with the {product_purchased}. Please assist._x000a__x000a_Please provide payment options through Paypal, Credit card, PayPal, Sender Mail etc._x000a__x000a_Please use the Payment method indicated above._x000a__x000a_The I've tried using different cables, adapters, or peripherals with my {product_purchased}, but the issue persists."/>
    <x v="1"/>
    <s v="Around safe someone teach might project."/>
    <x v="0"/>
    <s v="Chat"/>
    <d v="2023-06-01T11:40:41"/>
    <x v="797"/>
    <n v="4"/>
    <n v="5"/>
    <n v="1"/>
    <n v="0"/>
    <n v="0"/>
    <n v="5"/>
  </r>
  <r>
    <n v="2471"/>
    <s v="Rebecca Choi"/>
    <s v="debra38@example.org"/>
    <n v="58"/>
    <s v="Male"/>
    <s v="LG OLED"/>
    <x v="412"/>
    <x v="2"/>
    <s v="Product setup"/>
    <s v="I've recently set up my {product_purchased}, but it fails to connect to any available networks. What steps should I take to troubleshoot this issue?_x000a__x000a_Install the latest versions of OpenSSL_x000a__x000a_Open the SSL certificate I've checked for any available software updates for my {product_purchased}, but there are none."/>
    <x v="1"/>
    <s v="Meeting inside campaign low tend fill assume."/>
    <x v="1"/>
    <s v="Chat"/>
    <d v="2023-06-01T04:18:42"/>
    <x v="798"/>
    <n v="1"/>
    <n v="11"/>
    <n v="1"/>
    <n v="0"/>
    <n v="1"/>
    <n v="11"/>
  </r>
  <r>
    <n v="2472"/>
    <s v="Matthew Fernandez"/>
    <s v="tanyastephens@example.org"/>
    <n v="59"/>
    <s v="Other"/>
    <s v="MacBook Pro"/>
    <x v="489"/>
    <x v="0"/>
    <s v="Data loss"/>
    <s v="I'm having an issue with the {product_purchased}. Please assist. :)_x000a__x000a_1 2 3 4 5 6 7 8 9 10 11 12 13 14 15 16 17 18 19 20 21 22 23 24 25 26 27 28 29 30 I've noticed a sudden decrease in battery life on my {product_purchased}. It used to last much longer."/>
    <x v="1"/>
    <s v="Record parent majority."/>
    <x v="3"/>
    <s v="Email"/>
    <d v="2023-05-31T23:18:44"/>
    <x v="799"/>
    <n v="3"/>
    <n v="2"/>
    <n v="1"/>
    <n v="0"/>
    <n v="0"/>
    <n v="2"/>
  </r>
  <r>
    <n v="2473"/>
    <s v="Stephanie Zamora"/>
    <s v="angelcastro@example.org"/>
    <n v="53"/>
    <s v="Female"/>
    <s v="LG Washing Machine"/>
    <x v="138"/>
    <x v="0"/>
    <s v="Network problem"/>
    <s v="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
    <x v="1"/>
    <s v="Road for knowledge just meeting agreement support others."/>
    <x v="2"/>
    <s v="Social media"/>
    <d v="2023-06-01T15:08:46"/>
    <x v="800"/>
    <n v="4"/>
    <n v="0"/>
    <n v="1"/>
    <n v="0"/>
    <n v="0"/>
    <n v="0"/>
  </r>
  <r>
    <n v="2474"/>
    <s v="Misty Bell"/>
    <s v="kayla05@example.net"/>
    <n v="53"/>
    <s v="Other"/>
    <s v="Samsung Galaxy"/>
    <x v="102"/>
    <x v="0"/>
    <s v="Installation support"/>
    <s v="I'm having an issue with the {product_purchased}. Please assist._x000a__x000a__x000a_Please don't send me any items, the name of the person that bought my item's items is irrelevant._x000a__x000a__x000a_{product_id} for any I've reviewed the troubleshooting steps on the official support website, but they didn't resolve the problem."/>
    <x v="1"/>
    <s v="Image although budget person west page work."/>
    <x v="3"/>
    <s v="Phone"/>
    <d v="2023-06-01T07:55:47"/>
    <x v="801"/>
    <n v="4"/>
    <n v="10"/>
    <n v="1"/>
    <n v="0"/>
    <n v="0"/>
    <n v="10"/>
  </r>
  <r>
    <n v="2475"/>
    <s v="Cynthia Lopez"/>
    <s v="wwinters@example.com"/>
    <n v="29"/>
    <s v="Female"/>
    <s v="Amazon Echo"/>
    <x v="589"/>
    <x v="4"/>
    <s v="Peripheral compatibility"/>
    <s v="I've forgotten my password for my {product_purchased} account, and the password reset option is not working. How can I recover my account?_x000a__x000a_Verify your identity card information by going to Settings &gt; Accounts and check the box I've already contacted customer support multiple times, but the issue remains unresolved."/>
    <x v="0"/>
    <m/>
    <x v="2"/>
    <s v="Social media"/>
    <d v="2023-06-01T06:05:48"/>
    <x v="0"/>
    <m/>
    <m/>
    <n v="0"/>
    <n v="1"/>
    <n v="0"/>
    <s v=""/>
  </r>
  <r>
    <n v="2476"/>
    <s v="Debra Reyes"/>
    <s v="enicholson@example.com"/>
    <n v="30"/>
    <s v="Male"/>
    <s v="HP Pavilion"/>
    <x v="242"/>
    <x v="2"/>
    <s v="Payment issue"/>
    <s v="I'm having an issue with the {product_purchased}. Please assist._x000a__x000a_Product ID:_x000a__x000a_Product ID: 1058_x000a__x000a_Growth Rates:_x000a__x000a_Total Exp_x000a__x000a_Males - 3 - 11 Days This problem started occurring after the recent software update. I haven't made any other changes to the device."/>
    <x v="2"/>
    <m/>
    <x v="1"/>
    <s v="Social media"/>
    <m/>
    <x v="0"/>
    <m/>
    <m/>
    <n v="0"/>
    <n v="1"/>
    <n v="0"/>
    <s v=""/>
  </r>
  <r>
    <n v="2477"/>
    <s v="Max Dawson"/>
    <s v="brandymorgan@example.net"/>
    <n v="54"/>
    <s v="Other"/>
    <s v="Xbox"/>
    <x v="160"/>
    <x v="4"/>
    <s v="Installation support"/>
    <s v="I'm having an issue with the {product_purchased}. Please assist._x000a__x000a_If you are having trouble with your package you need to contact customer service with the following:_x000a__x000a_Website_x000a__x000a_P.O. Box 300 I've noticed a sudden decrease in battery life on my {product_purchased}. It used to last much longer."/>
    <x v="1"/>
    <s v="Only right recently just care notice possible able."/>
    <x v="2"/>
    <s v="Email"/>
    <d v="2023-06-01T04:00:52"/>
    <x v="802"/>
    <n v="2"/>
    <n v="17"/>
    <n v="1"/>
    <n v="0"/>
    <n v="1"/>
    <n v="17"/>
  </r>
  <r>
    <n v="2478"/>
    <s v="Morgan Morales"/>
    <s v="cflowers@example.net"/>
    <n v="61"/>
    <s v="Male"/>
    <s v="Sony PlayStation"/>
    <x v="679"/>
    <x v="0"/>
    <s v="Account access"/>
    <s v="I'm having an issue with the {product_purchased}. Please assist. {product_purchased} = true_x000a__x000a_}_x000a__x000a_else {_x000a__x000a_return false ;_x000a__x000a_}_x000a__x000a_}_x000a__x000a_/**_x000a__x000a_* I've checked for software updates, and my {product_purchased} is already running the latest version."/>
    <x v="0"/>
    <m/>
    <x v="1"/>
    <s v="Chat"/>
    <d v="2023-06-01T07:20:54"/>
    <x v="0"/>
    <m/>
    <m/>
    <n v="0"/>
    <n v="1"/>
    <n v="0"/>
    <s v=""/>
  </r>
  <r>
    <n v="2479"/>
    <s v="Michael Hardin"/>
    <s v="gperry@example.org"/>
    <n v="21"/>
    <s v="Female"/>
    <s v="LG Smart TV"/>
    <x v="276"/>
    <x v="0"/>
    <s v="Product compatibility"/>
    <s v="I'm having an issue with the {product_purchased}. Please assist. #&lt;-- Update the shipping info here.-- ## # # # # # # # # # ## # # # # # # # # # # # I'm worried that the issue might be hardware-related and might require repair or replacement."/>
    <x v="1"/>
    <s v="Evening tend environmental training."/>
    <x v="3"/>
    <s v="Social media"/>
    <d v="2023-06-01T01:44:56"/>
    <x v="803"/>
    <n v="3"/>
    <n v="4"/>
    <n v="1"/>
    <n v="0"/>
    <n v="0"/>
    <n v="4"/>
  </r>
  <r>
    <n v="2480"/>
    <s v="Daniel Deleon"/>
    <s v="dana27@example.net"/>
    <n v="37"/>
    <s v="Female"/>
    <s v="Adobe Photoshop"/>
    <x v="635"/>
    <x v="3"/>
    <s v="Peripheral compatibility"/>
    <s v="I'm having an issue with the {product_purchased}. Please assist. Thank you.&quot;_x000a__x000a_The first time we spoke, he paused for a moment and stared down at the top of my neck with his eyebrows down. Then he turned I've recently updated the firmware of my {product_purchased}, and the issue started happening afterward. Could it be related to the update?"/>
    <x v="0"/>
    <m/>
    <x v="1"/>
    <s v="Phone"/>
    <d v="2023-06-01T01:02:58"/>
    <x v="0"/>
    <m/>
    <m/>
    <n v="0"/>
    <n v="1"/>
    <n v="0"/>
    <s v=""/>
  </r>
  <r>
    <n v="2481"/>
    <s v="Rodney Carlson"/>
    <s v="katie51@example.com"/>
    <n v="18"/>
    <s v="Other"/>
    <s v="Amazon Echo"/>
    <x v="97"/>
    <x v="2"/>
    <s v="Product compatibility"/>
    <s v="I'm having an issue with the {product_purchased}. Please assist. [01:59:19] [Info] [PATCH] http://www.bzdelivery.com/forums/topic/0...1- I need assistance as soon as possible because it's affecting my work and productivity."/>
    <x v="2"/>
    <m/>
    <x v="0"/>
    <s v="Phone"/>
    <m/>
    <x v="0"/>
    <m/>
    <m/>
    <n v="0"/>
    <n v="1"/>
    <n v="0"/>
    <s v=""/>
  </r>
  <r>
    <n v="2482"/>
    <s v="Michael Kelly"/>
    <s v="morrisjeff@example.com"/>
    <n v="56"/>
    <s v="Other"/>
    <s v="Samsung Soundbar"/>
    <x v="702"/>
    <x v="3"/>
    <s v="Data loss"/>
    <s v="I've recently set up my {product_purchased}, but it fails to connect to any available networks. What steps should I take to troubleshoot this issue?_x000a__x000a_To get to the network I'm looking for, connect to a I've performed a factory reset on my {product_purchased}, hoping it would resolve the problem, but it didn't help."/>
    <x v="0"/>
    <m/>
    <x v="0"/>
    <s v="Phone"/>
    <d v="2023-06-01T05:54:00"/>
    <x v="0"/>
    <m/>
    <m/>
    <n v="0"/>
    <n v="1"/>
    <n v="0"/>
    <s v=""/>
  </r>
  <r>
    <n v="2483"/>
    <s v="Tracy Baldwin"/>
    <s v="tanya25@example.com"/>
    <n v="26"/>
    <s v="Other"/>
    <s v="GoPro Hero"/>
    <x v="607"/>
    <x v="4"/>
    <s v="Installation support"/>
    <s v="I'm having an issue with the {product_purchased}. Please assist. For those who don't want to sell, see this http://www.joshuota.com?eid=1&amp;p=1247&amp;sr I'm worried that the issue might be hardware-related and might require repair or replacement."/>
    <x v="0"/>
    <m/>
    <x v="0"/>
    <s v="Chat"/>
    <d v="2023-06-01T08:44:02"/>
    <x v="0"/>
    <m/>
    <m/>
    <n v="0"/>
    <n v="1"/>
    <n v="0"/>
    <s v=""/>
  </r>
  <r>
    <n v="2484"/>
    <s v="Marc Harvey"/>
    <s v="eric45@example.net"/>
    <n v="51"/>
    <s v="Other"/>
    <s v="Bose SoundLink Speaker"/>
    <x v="438"/>
    <x v="0"/>
    <s v="Software bug"/>
    <s v="I'm having an issue with the {product_purchased}. Please assist. If this is not happening please contact me before contacting me or I'll explain. I've checked for any available software updates for my {product_purchased}, but there are none."/>
    <x v="0"/>
    <m/>
    <x v="3"/>
    <s v="Social media"/>
    <d v="2023-06-01T11:28:03"/>
    <x v="0"/>
    <m/>
    <m/>
    <n v="0"/>
    <n v="1"/>
    <n v="0"/>
    <s v=""/>
  </r>
  <r>
    <n v="2485"/>
    <s v="Monica White"/>
    <s v="lawrencecharles@example.com"/>
    <n v="28"/>
    <s v="Male"/>
    <s v="GoPro Hero"/>
    <x v="615"/>
    <x v="4"/>
    <s v="Payment issue"/>
    <s v="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
    <x v="0"/>
    <m/>
    <x v="3"/>
    <s v="Email"/>
    <d v="2023-06-01T12:57:04"/>
    <x v="0"/>
    <m/>
    <m/>
    <n v="0"/>
    <n v="1"/>
    <n v="0"/>
    <s v=""/>
  </r>
  <r>
    <n v="2486"/>
    <s v="Robert Palmer"/>
    <s v="williamsjonathan@example.com"/>
    <n v="54"/>
    <s v="Female"/>
    <s v="Dyson Vacuum Cleaner"/>
    <x v="643"/>
    <x v="0"/>
    <s v="Payment issue"/>
    <s v="I'm having an issue with the {product_purchased}. Please assist. [03:14:20] [Server thread/INFO]: [CHAT] &lt;Xavier_C&gt; hey [03:14:25] [Server thread I've checked the device settings and made sure that everything is configured correctly."/>
    <x v="1"/>
    <s v="Table our attorney fund page organization."/>
    <x v="2"/>
    <s v="Social media"/>
    <d v="2023-06-01T04:02:06"/>
    <x v="804"/>
    <n v="2"/>
    <n v="3"/>
    <n v="1"/>
    <n v="0"/>
    <n v="1"/>
    <n v="3"/>
  </r>
  <r>
    <n v="2487"/>
    <s v="Jared Boyer"/>
    <s v="james91@example.org"/>
    <n v="35"/>
    <s v="Male"/>
    <s v="GoPro Hero"/>
    <x v="235"/>
    <x v="3"/>
    <s v="Hardware issue"/>
    <s v="I'm having an issue with the {product_purchased}. Please assist._x000a__x000a_This is great, if it has an issue, don't go and fix it, I can't figure out what to do about it yet. I'm using the original charger that came with my {product_purchased}, but it's not charging properly."/>
    <x v="2"/>
    <m/>
    <x v="3"/>
    <s v="Phone"/>
    <m/>
    <x v="0"/>
    <m/>
    <m/>
    <n v="0"/>
    <n v="1"/>
    <n v="0"/>
    <s v=""/>
  </r>
  <r>
    <n v="2488"/>
    <s v="Sara Thomas"/>
    <s v="carlos79@example.org"/>
    <n v="20"/>
    <s v="Female"/>
    <s v="LG Smart TV"/>
    <x v="376"/>
    <x v="3"/>
    <s v="Network problem"/>
    <s v="I'm having an issue with the {product_purchased}. Please assist. I've already contacted customer support multiple times, but the issue remains unresolved."/>
    <x v="1"/>
    <s v="Send yard price structure particularly."/>
    <x v="1"/>
    <s v="Social media"/>
    <d v="2023-06-01T17:27:08"/>
    <x v="805"/>
    <n v="4"/>
    <m/>
    <n v="1"/>
    <n v="0"/>
    <n v="0"/>
    <s v=""/>
  </r>
  <r>
    <n v="2489"/>
    <s v="Elizabeth Fisher"/>
    <s v="justinperez@example.org"/>
    <n v="30"/>
    <s v="Female"/>
    <s v="Adobe Photoshop"/>
    <x v="295"/>
    <x v="2"/>
    <s v="Battery life"/>
    <s v="I'm having an issue with the {product_purchased}. Please assist. ‚Äî Customer Support (@CustomerSupport) February 2, 2014_x000a__x000a_Some of the other customers in the conversation told us they are seeing similar changes to the refund process. I'm not sure if this issue is specific to my device or if others have reported similar problems."/>
    <x v="1"/>
    <s v="Parent politics see tax movie."/>
    <x v="0"/>
    <s v="Email"/>
    <d v="2023-06-01T14:01:10"/>
    <x v="806"/>
    <n v="1"/>
    <m/>
    <n v="1"/>
    <n v="0"/>
    <n v="1"/>
    <s v=""/>
  </r>
  <r>
    <n v="2490"/>
    <s v="Kenneth Jones"/>
    <s v="sgonzalez@example.net"/>
    <n v="58"/>
    <s v="Male"/>
    <s v="LG Washing Machine"/>
    <x v="145"/>
    <x v="2"/>
    <s v="Peripheral compatibility"/>
    <s v="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
    <x v="0"/>
    <m/>
    <x v="0"/>
    <s v="Social media"/>
    <d v="2023-06-01T13:45:11"/>
    <x v="0"/>
    <m/>
    <m/>
    <n v="0"/>
    <n v="1"/>
    <n v="0"/>
    <s v=""/>
  </r>
  <r>
    <n v="2491"/>
    <s v="Leah Clark"/>
    <s v="jonesvalerie@example.net"/>
    <n v="19"/>
    <s v="Male"/>
    <s v="Bose QuietComfort"/>
    <x v="453"/>
    <x v="3"/>
    <s v="Refund request"/>
    <s v="The {product_purchased} is unable to establish a stable internet connection. It keeps disconnecting intermittently. How can I troubleshoot this network problem?_x000a__x000a_How can I configure the router to not disconnect when the computer in question I'm concerned about the security of my {product_purchased} and would like to ensure that my data is safe."/>
    <x v="0"/>
    <m/>
    <x v="2"/>
    <s v="Social media"/>
    <d v="2023-06-01T03:56:12"/>
    <x v="0"/>
    <m/>
    <m/>
    <n v="0"/>
    <n v="1"/>
    <n v="0"/>
    <s v=""/>
  </r>
  <r>
    <n v="2492"/>
    <s v="Becky Ortiz"/>
    <s v="javier44@example.com"/>
    <n v="39"/>
    <s v="Female"/>
    <s v="Amazon Kindle"/>
    <x v="277"/>
    <x v="0"/>
    <s v="Battery life"/>
    <s v="I'm having an issue with the {product_purchased}. Please assist. $1 in cash is needed. I also need to sell out. I'm a customer. $5 more for 3 days is needed to complete my order. $ I've tried using different cables, adapters, or peripherals with my {product_purchased}, but the issue persists."/>
    <x v="1"/>
    <s v="Return task positive image become idea now."/>
    <x v="3"/>
    <s v="Email"/>
    <d v="2023-06-01T17:56:14"/>
    <x v="807"/>
    <n v="1"/>
    <m/>
    <n v="1"/>
    <n v="0"/>
    <n v="1"/>
    <s v=""/>
  </r>
  <r>
    <n v="2493"/>
    <s v="Travis Ellis"/>
    <s v="toniward@example.net"/>
    <n v="35"/>
    <s v="Female"/>
    <s v="Microsoft Office"/>
    <x v="116"/>
    <x v="1"/>
    <s v="Product compatibility"/>
    <s v="I'm having an issue with the {product_purchased}. Please assist._x000a__x000a_Please help! We're trying to figure out exactly what it is that a customer needs, and who will be the one to solve this. Please read the I've performed a factory reset on my {product_purchased}, hoping it would resolve the problem, but it didn't help."/>
    <x v="1"/>
    <s v="Home capital city recently protect growth."/>
    <x v="0"/>
    <s v="Email"/>
    <d v="2023-06-01T01:20:16"/>
    <x v="481"/>
    <n v="2"/>
    <n v="15"/>
    <n v="1"/>
    <n v="0"/>
    <n v="1"/>
    <n v="15"/>
  </r>
  <r>
    <n v="2494"/>
    <s v="Jose Glenn"/>
    <s v="taylorstephen@example.com"/>
    <n v="53"/>
    <s v="Other"/>
    <s v="Microsoft Xbox Controller"/>
    <x v="532"/>
    <x v="0"/>
    <s v="Account access"/>
    <s v="I'm having an issue with the {product_purchased}. Please assist._x000a__x000a_We apologize for the inconvenience._x000a__x000a_S.P._x000a__x000a_All of our customers are fully responsible for all refunds and other circumstances._x000a__x000a_Please I've followed the troubleshooting steps mentioned in the user manual, but the issue persists."/>
    <x v="2"/>
    <m/>
    <x v="3"/>
    <s v="Email"/>
    <m/>
    <x v="0"/>
    <m/>
    <m/>
    <n v="0"/>
    <n v="1"/>
    <n v="0"/>
    <s v=""/>
  </r>
  <r>
    <n v="2495"/>
    <s v="David Garcia"/>
    <s v="brettgarcia@example.com"/>
    <n v="49"/>
    <s v="Male"/>
    <s v="Google Nest"/>
    <x v="23"/>
    <x v="2"/>
    <s v="Delivery problem"/>
    <s v="I'm having an issue with the {product_purchased}. Please assist._x000a__x000a_There is no refunds or exchanges, we're just a new developer and don't have theMNs to offer you. We're just one of the few I've recently updated the firmware of my {product_purchased}, and the issue started happening afterward. Could it be related to the update?"/>
    <x v="0"/>
    <m/>
    <x v="0"/>
    <s v="Phone"/>
    <d v="2023-06-01T20:19:19"/>
    <x v="0"/>
    <m/>
    <m/>
    <n v="0"/>
    <n v="1"/>
    <n v="0"/>
    <s v=""/>
  </r>
  <r>
    <n v="2496"/>
    <s v="Elizabeth Lopez"/>
    <s v="rileyjordan@example.com"/>
    <n v="55"/>
    <s v="Male"/>
    <s v="GoPro Hero"/>
    <x v="214"/>
    <x v="4"/>
    <s v="Data loss"/>
    <s v="There seems to be a glitch in the {product_purchased} software. It freezes frequently, making it difficult to use. Can you please provide a solution?_x000a__x000a_We have tried various things as a solution but haven't found a solution I'm concerned about the security of my {product_purchased} and would like to ensure that my data is safe."/>
    <x v="0"/>
    <m/>
    <x v="1"/>
    <s v="Social media"/>
    <d v="2023-05-31T22:44:21"/>
    <x v="0"/>
    <m/>
    <m/>
    <n v="0"/>
    <n v="1"/>
    <n v="0"/>
    <s v=""/>
  </r>
  <r>
    <n v="2497"/>
    <s v="Shannon Chase"/>
    <s v="whitejimmy@example.org"/>
    <n v="47"/>
    <s v="Male"/>
    <s v="Nintendo Switch"/>
    <x v="164"/>
    <x v="0"/>
    <s v="Software bug"/>
    <s v="I'm having an issue with the {product_purchased}. Please assist._x000a__x000a_As the name says, I'm using a standard-sized aluminum casing for the back. I've seen some reviews over time that claim that it's less I'm worried that the issue might be hardware-related and might require repair or replacement."/>
    <x v="0"/>
    <m/>
    <x v="3"/>
    <s v="Social media"/>
    <d v="2023-06-01T12:10:23"/>
    <x v="0"/>
    <m/>
    <m/>
    <n v="0"/>
    <n v="1"/>
    <n v="0"/>
    <s v=""/>
  </r>
  <r>
    <n v="2498"/>
    <s v="Jim Nunez"/>
    <s v="riveramichael@example.com"/>
    <n v="59"/>
    <s v="Other"/>
    <s v="Dell XPS"/>
    <x v="642"/>
    <x v="2"/>
    <s v="Hardware issue"/>
    <s v="I'm having an issue with the {product_purchased}. Please assist........................................_x000a__x000a_This list might not be the most popular one!_x000a__x000a_Product Price - $0.10_x000a__x000a_Product Status - 10 I'm unable to find the option to perform the desired action in the {product_purchased}. Could you please guide me through the steps?"/>
    <x v="0"/>
    <m/>
    <x v="1"/>
    <s v="Chat"/>
    <d v="2023-06-01T04:28:24"/>
    <x v="0"/>
    <m/>
    <m/>
    <n v="0"/>
    <n v="1"/>
    <n v="0"/>
    <s v=""/>
  </r>
  <r>
    <n v="2499"/>
    <s v="Jennifer Sanders"/>
    <s v="thompsondavid@example.org"/>
    <n v="63"/>
    <s v="Other"/>
    <s v="Sony 4K HDR TV"/>
    <x v="91"/>
    <x v="1"/>
    <s v="Display issue"/>
    <s v="I'm having an issue with the {product_purchased}. Please assist._x000a__x000a_3. The app is not running._x000a__x000a_4. Is there any option to cancel the contract with the user._x000a__x000a_5. If so, I'm concerned about the security of my {product_purchased} and would like to ensure that my data is safe."/>
    <x v="0"/>
    <m/>
    <x v="3"/>
    <s v="Social media"/>
    <d v="2023-06-01T13:51:26"/>
    <x v="0"/>
    <m/>
    <m/>
    <n v="0"/>
    <n v="1"/>
    <n v="0"/>
    <s v=""/>
  </r>
  <r>
    <n v="2500"/>
    <s v="Steven Hodge"/>
    <s v="juan08@example.org"/>
    <n v="29"/>
    <s v="Male"/>
    <s v="Microsoft Xbox Controller"/>
    <x v="64"/>
    <x v="2"/>
    <s v="Product setup"/>
    <s v="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
    <x v="2"/>
    <m/>
    <x v="2"/>
    <s v="Chat"/>
    <m/>
    <x v="0"/>
    <m/>
    <m/>
    <n v="0"/>
    <n v="1"/>
    <n v="0"/>
    <s v=""/>
  </r>
  <r>
    <n v="2501"/>
    <s v="Christopher Collins"/>
    <s v="torressierra@example.net"/>
    <n v="43"/>
    <s v="Other"/>
    <s v="Google Nest"/>
    <x v="308"/>
    <x v="1"/>
    <s v="Delivery problem"/>
    <s v="I'm encountering a software bug in the {product_purchased}. Whenever I try to perform a specific action, the application crashes. Are there any updates or fixes available?_x000a__x000a_[05:35:37] &lt;x&gt; https:// I need assistance as soon as possible because it's affecting my work and productivity."/>
    <x v="2"/>
    <m/>
    <x v="1"/>
    <s v="Chat"/>
    <m/>
    <x v="0"/>
    <m/>
    <m/>
    <n v="0"/>
    <n v="1"/>
    <n v="0"/>
    <s v=""/>
  </r>
  <r>
    <n v="2502"/>
    <s v="Peggy Clark"/>
    <s v="lisawhite@example.com"/>
    <n v="54"/>
    <s v="Female"/>
    <s v="MacBook Pro"/>
    <x v="638"/>
    <x v="3"/>
    <s v="Cancellation request"/>
    <s v="I'm having an issue with the {product_purchased}. Please assist._x000a__x000a_Thank you for working so hard. Your feedback is critical. Thank you._x000a__x000a_Thank you for working so hard. Your feedback is critical. Thanks you I'm not sure if this issue is specific to my device or if others have reported similar problems."/>
    <x v="0"/>
    <m/>
    <x v="1"/>
    <s v="Email"/>
    <d v="2023-06-01T10:18:29"/>
    <x v="0"/>
    <m/>
    <m/>
    <n v="0"/>
    <n v="1"/>
    <n v="0"/>
    <s v=""/>
  </r>
  <r>
    <n v="2503"/>
    <s v="Tracy Griffith"/>
    <s v="lturner@example.org"/>
    <n v="66"/>
    <s v="Male"/>
    <s v="MacBook Pro"/>
    <x v="103"/>
    <x v="4"/>
    <s v="Installation support"/>
    <s v="I'm having an issue with the {product_purchased}. Please assist. &lt;/a&gt; &lt;/span&gt; &lt;/blockquote&gt;_x000a__x000a_&lt;blockquote type=&quot;text/css&quot;&gt;_x000a__x000a_&lt;p&gt;If your device is not registered, I've noticed a sudden decrease in battery life on my {product_purchased}. It used to last much longer."/>
    <x v="2"/>
    <m/>
    <x v="1"/>
    <s v="Email"/>
    <m/>
    <x v="0"/>
    <m/>
    <m/>
    <n v="0"/>
    <n v="1"/>
    <n v="0"/>
    <s v=""/>
  </r>
  <r>
    <n v="2504"/>
    <s v="Dawn Compton"/>
    <s v="fdavis@example.net"/>
    <n v="51"/>
    <s v="Other"/>
    <s v="Garmin Forerunner"/>
    <x v="276"/>
    <x v="0"/>
    <s v="Display issue"/>
    <s v="I'm having an issue with the {product_purchased}. Please assist._x000a__x000a_Q. How do I remove the old custom code and add it to the project?_x000a__x000a__x000a_a. The project will update and update as needed. I've tried clearing the cache and data for the {product_purchased} app, but the issue persists."/>
    <x v="0"/>
    <m/>
    <x v="1"/>
    <s v="Email"/>
    <d v="2023-06-01T04:21:33"/>
    <x v="0"/>
    <m/>
    <m/>
    <n v="0"/>
    <n v="1"/>
    <n v="0"/>
    <s v=""/>
  </r>
  <r>
    <n v="2505"/>
    <s v="Melissa Neal"/>
    <s v="bridgetrussell@example.org"/>
    <n v="59"/>
    <s v="Other"/>
    <s v="LG OLED"/>
    <x v="84"/>
    <x v="2"/>
    <s v="Hardware issue"/>
    <s v="I'm having an issue with the {product_purchased}. Please assist. We would appreciate it.}_x000a__x000a_As you can see from the screenshots, the video is fairly standard setup for a lot of this stuff, including all the components to This problem started occurring after the recent software update. I haven't made any other changes to the device."/>
    <x v="2"/>
    <m/>
    <x v="1"/>
    <s v="Phone"/>
    <m/>
    <x v="0"/>
    <m/>
    <m/>
    <n v="0"/>
    <n v="1"/>
    <n v="0"/>
    <s v=""/>
  </r>
  <r>
    <n v="2506"/>
    <s v="Glen Luna"/>
    <s v="joshuaturner@example.net"/>
    <n v="65"/>
    <s v="Other"/>
    <s v="Sony PlayStation"/>
    <x v="228"/>
    <x v="1"/>
    <s v="Product recommendation"/>
    <s v="There seems to be a glitch in the {product_purchased} software. It freezes frequently, making it difficult to use. Can you please provide a solution? --Jim_x000a__x000a_Possible Solution --Can you please provide a solution? -- I rely heavily on my {product_purchased} for my daily tasks, and this issue is hindering my productivity."/>
    <x v="0"/>
    <m/>
    <x v="2"/>
    <s v="Social media"/>
    <d v="2023-06-01T21:16:36"/>
    <x v="0"/>
    <m/>
    <m/>
    <n v="0"/>
    <n v="1"/>
    <n v="0"/>
    <s v=""/>
  </r>
  <r>
    <n v="2507"/>
    <s v="Isaac Jones"/>
    <s v="jdavis@example.org"/>
    <n v="24"/>
    <s v="Male"/>
    <s v="Apple AirPods"/>
    <x v="172"/>
    <x v="4"/>
    <s v="Network problem"/>
    <s v="I'm having an issue with the {product_purchased}. Please assist._x000a__x000a_-_x000a__x000a_- 1. You will be charged when you receive an app using an API key. You can also call your API key from your Web API I'm concerned about the security of my {product_purchased} and would like to ensure that my data is safe."/>
    <x v="1"/>
    <s v="Job concern man tough order."/>
    <x v="2"/>
    <s v="Chat"/>
    <d v="2023-06-01T01:53:38"/>
    <x v="808"/>
    <n v="3"/>
    <n v="18"/>
    <n v="1"/>
    <n v="0"/>
    <n v="0"/>
    <n v="18"/>
  </r>
  <r>
    <n v="2508"/>
    <s v="Andrea Madden"/>
    <s v="christopherpeterson@example.com"/>
    <n v="44"/>
    <s v="Male"/>
    <s v="Amazon Kindle"/>
    <x v="219"/>
    <x v="3"/>
    <s v="Network problem"/>
    <s v="The {product_purchased} is unable to establish a stable internet connection. It keeps disconnecting intermittently. How can I troubleshoot this network problem? This is easy._x000a__x000a_[00:15:20]ACCESS: I've followed online tutorials and community forums to troubleshoot the issue, but no luck so far."/>
    <x v="2"/>
    <m/>
    <x v="2"/>
    <s v="Social media"/>
    <m/>
    <x v="0"/>
    <m/>
    <m/>
    <n v="0"/>
    <n v="1"/>
    <n v="0"/>
    <s v=""/>
  </r>
  <r>
    <n v="2509"/>
    <s v="Brian Hayes"/>
    <s v="myersscott@example.net"/>
    <n v="50"/>
    <s v="Male"/>
    <s v="Canon DSLR Camera"/>
    <x v="274"/>
    <x v="0"/>
    <s v="Battery life"/>
    <s v="There seems to be a hardware problem with my {product_purchased}. The screen is flickering, and I'm unable to use it. What should I do? If something goes wrong, should anyone else install this software?_x000a__x000a__x000a_Any technical I'm unable to find the option to perform the desired action in the {product_purchased}. Could you please guide me through the steps?"/>
    <x v="2"/>
    <m/>
    <x v="0"/>
    <s v="Email"/>
    <m/>
    <x v="0"/>
    <m/>
    <m/>
    <n v="0"/>
    <n v="1"/>
    <n v="0"/>
    <s v=""/>
  </r>
  <r>
    <n v="2510"/>
    <s v="Jacob Cook"/>
    <s v="bhill@example.org"/>
    <n v="52"/>
    <s v="Male"/>
    <s v="Lenovo ThinkPad"/>
    <x v="304"/>
    <x v="0"/>
    <s v="Account access"/>
    <s v="I'm having an issue with the {product_purchased}. Please assist._x000a__x000a_{i}_x000a__x000a_{product_type}_x000a__x000a_{product_name}_x000a__x000a_{product_name_format}_x000a__x000a_{label_ I've reviewed the troubleshooting steps on the official support website, but they didn't resolve the problem."/>
    <x v="2"/>
    <m/>
    <x v="0"/>
    <s v="Email"/>
    <m/>
    <x v="0"/>
    <m/>
    <m/>
    <n v="0"/>
    <n v="1"/>
    <n v="0"/>
    <s v=""/>
  </r>
  <r>
    <n v="2511"/>
    <s v="Brandon Thompson"/>
    <s v="monicaadams@example.com"/>
    <n v="38"/>
    <s v="Male"/>
    <s v="Fitbit Versa Smartwatch"/>
    <x v="85"/>
    <x v="2"/>
    <s v="Delivery problem"/>
    <s v="I'm having an issue with the {product_purchased}. Please assist. I've checked the device settings and made sure that everything is configured correctly."/>
    <x v="2"/>
    <m/>
    <x v="3"/>
    <s v="Phone"/>
    <m/>
    <x v="0"/>
    <m/>
    <m/>
    <n v="0"/>
    <n v="1"/>
    <n v="0"/>
    <s v=""/>
  </r>
  <r>
    <n v="2512"/>
    <s v="Summer Robinson"/>
    <s v="jpittman@example.org"/>
    <n v="68"/>
    <s v="Other"/>
    <s v="Nintendo Switch"/>
    <x v="458"/>
    <x v="4"/>
    <s v="Account access"/>
    <s v="I'm having an issue with the {product_purchased}. Please assist._x000a__x000a_Note that the &quot;0&quot; and &quot;1&quot; is not actually the same and do not show up together, but the amount in &quot;0&quot; and &quot; The issue I'm facing is intermittent. Sometimes it works fine, but other times it acts up unexpectedly."/>
    <x v="0"/>
    <m/>
    <x v="1"/>
    <s v="Email"/>
    <d v="2023-06-01T04:53:43"/>
    <x v="0"/>
    <m/>
    <m/>
    <n v="0"/>
    <n v="1"/>
    <n v="0"/>
    <s v=""/>
  </r>
  <r>
    <n v="2513"/>
    <s v="Brian Sparks"/>
    <s v="sandersadam@example.org"/>
    <n v="22"/>
    <s v="Other"/>
    <s v="LG Washing Machine"/>
    <x v="680"/>
    <x v="2"/>
    <s v="Refund request"/>
    <s v="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
    <x v="2"/>
    <m/>
    <x v="0"/>
    <s v="Social media"/>
    <m/>
    <x v="0"/>
    <m/>
    <m/>
    <n v="0"/>
    <n v="1"/>
    <n v="0"/>
    <s v=""/>
  </r>
  <r>
    <n v="2514"/>
    <s v="Cesar Sims"/>
    <s v="markdonaldson@example.org"/>
    <n v="47"/>
    <s v="Female"/>
    <s v="Microsoft Xbox Controller"/>
    <x v="377"/>
    <x v="3"/>
    <s v="Product recommendation"/>
    <s v="I've recently set up my {product_purchased}, but it fails to connect to any available networks. What steps should I take to troubleshoot this issue?_x000a__x000a_[04/24/2015 - 11:21:41AM This problem started occurring after the recent software update. I haven't made any other changes to the device."/>
    <x v="0"/>
    <m/>
    <x v="3"/>
    <s v="Phone"/>
    <d v="2023-06-01T22:14:46"/>
    <x v="0"/>
    <m/>
    <m/>
    <n v="0"/>
    <n v="1"/>
    <n v="0"/>
    <s v=""/>
  </r>
  <r>
    <n v="2515"/>
    <s v="Nancy Castro"/>
    <s v="bmartinez@example.net"/>
    <n v="40"/>
    <s v="Female"/>
    <s v="Samsung Soundbar"/>
    <x v="563"/>
    <x v="0"/>
    <s v="Payment issue"/>
    <s v="I'm having an issue with the {product_purchased}. Please assist. This requires an account._x000a__x000a__x000a_If the product that you bought will be returned, your credit card information will be used to provide services to you to facilitate your return I've noticed that the issue occurs consistently when I use a specific feature or application on my {product_purchased}."/>
    <x v="0"/>
    <m/>
    <x v="2"/>
    <s v="Chat"/>
    <d v="2023-06-01T15:50:47"/>
    <x v="0"/>
    <m/>
    <m/>
    <n v="0"/>
    <n v="1"/>
    <n v="0"/>
    <s v=""/>
  </r>
  <r>
    <n v="2516"/>
    <s v="Mark Chapman"/>
    <s v="sjackson@example.com"/>
    <n v="32"/>
    <s v="Other"/>
    <s v="MacBook Pro"/>
    <x v="614"/>
    <x v="2"/>
    <s v="Account access"/>
    <s v="I'm having an issue with the {product_purchased}. Please assist. If we can't contact your company there's nothing we can do._x000a__x000a_There's a way to update your database with the necessary data in our database, or I've recently updated the firmware of my {product_purchased}, and the issue started happening afterward. Could it be related to the update?"/>
    <x v="0"/>
    <m/>
    <x v="1"/>
    <s v="Social media"/>
    <d v="2023-06-01T09:57:49"/>
    <x v="0"/>
    <m/>
    <m/>
    <n v="0"/>
    <n v="1"/>
    <n v="0"/>
    <s v=""/>
  </r>
  <r>
    <n v="2517"/>
    <s v="Michelle Bauer"/>
    <s v="stephanie90@example.com"/>
    <n v="42"/>
    <s v="Female"/>
    <s v="Amazon Kindle"/>
    <x v="517"/>
    <x v="0"/>
    <s v="Hardware issue"/>
    <s v="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
    <x v="1"/>
    <s v="Very they human order."/>
    <x v="1"/>
    <s v="Phone"/>
    <d v="2023-06-01T16:52:50"/>
    <x v="809"/>
    <n v="1"/>
    <m/>
    <n v="1"/>
    <n v="0"/>
    <n v="1"/>
    <s v=""/>
  </r>
  <r>
    <n v="2518"/>
    <s v="Jason Mercado"/>
    <s v="kurt94@example.net"/>
    <n v="36"/>
    <s v="Male"/>
    <s v="Nest Thermostat"/>
    <x v="415"/>
    <x v="2"/>
    <s v="Product setup"/>
    <s v="I've recently set up my {product_purchased}, but it fails to connect to any available networks. What steps should I take to troubleshoot this issue?_x000a__x000a_A) You should contact your insurer or your local AT&amp;T I've checked the device settings and made sure that everything is configured correctly."/>
    <x v="1"/>
    <s v="Here person run small bag."/>
    <x v="3"/>
    <s v="Social media"/>
    <d v="2023-06-01T13:24:51"/>
    <x v="810"/>
    <n v="3"/>
    <m/>
    <n v="1"/>
    <n v="0"/>
    <n v="0"/>
    <s v=""/>
  </r>
  <r>
    <n v="2519"/>
    <s v="Jeremy Wells"/>
    <s v="qhughes@example.org"/>
    <n v="65"/>
    <s v="Other"/>
    <s v="Lenovo ThinkPad"/>
    <x v="314"/>
    <x v="1"/>
    <s v="Battery life"/>
    <s v="I've forgotten my password for my {product_purchased} account, and the password reset option is not working. How can I recover my account?_x000a__x000a_Step 2: Complete a form for your account. Fill in this form at the I've noticed a sudden decrease in battery life on my {product_purchased}. It used to last much longer."/>
    <x v="2"/>
    <m/>
    <x v="3"/>
    <s v="Email"/>
    <m/>
    <x v="0"/>
    <m/>
    <m/>
    <n v="0"/>
    <n v="1"/>
    <n v="0"/>
    <s v=""/>
  </r>
  <r>
    <n v="2520"/>
    <s v="Linda Dixon"/>
    <s v="lindamoore@example.net"/>
    <n v="50"/>
    <s v="Male"/>
    <s v="Samsung Galaxy"/>
    <x v="639"/>
    <x v="0"/>
    <s v="Product setup"/>
    <s v="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
    <x v="0"/>
    <m/>
    <x v="0"/>
    <s v="Phone"/>
    <d v="2023-06-01T08:10:52"/>
    <x v="0"/>
    <m/>
    <m/>
    <n v="0"/>
    <n v="1"/>
    <n v="0"/>
    <s v=""/>
  </r>
  <r>
    <n v="2521"/>
    <s v="Jocelyn Morris"/>
    <s v="michael66@example.org"/>
    <n v="41"/>
    <s v="Male"/>
    <s v="Microsoft Xbox Controller"/>
    <x v="266"/>
    <x v="2"/>
    <s v="Cancellation request"/>
    <s v="I'm having an issue with the {product_purchased}. Please assist. It is an issue with the purchase of a single game and I see it as an issue with the purchase of more than one._x000a__x000a_&quot;As far as I I'm experiencing this issue on multiple devices of the same model, so it seems to be a widespread problem."/>
    <x v="0"/>
    <m/>
    <x v="1"/>
    <s v="Phone"/>
    <d v="2023-06-01T09:04:54"/>
    <x v="0"/>
    <m/>
    <m/>
    <n v="0"/>
    <n v="1"/>
    <n v="0"/>
    <s v=""/>
  </r>
  <r>
    <n v="2522"/>
    <s v="Theodore Banks MD"/>
    <s v="obrienlaura@example.org"/>
    <n v="19"/>
    <s v="Other"/>
    <s v="PlayStation"/>
    <x v="545"/>
    <x v="3"/>
    <s v="Product setup"/>
    <s v="I'm facing a problem with my {product_purchased}. The {product_purchased} is not turning on. It was working fine until yesterday, but now it doesn't respond._x000a__x000a_My friend was thinking of going online I've recently updated the firmware of my {product_purchased}, and the issue started happening afterward. Could it be related to the update?"/>
    <x v="0"/>
    <m/>
    <x v="3"/>
    <s v="Chat"/>
    <d v="2023-06-01T08:31:55"/>
    <x v="0"/>
    <m/>
    <m/>
    <n v="0"/>
    <n v="1"/>
    <n v="0"/>
    <s v=""/>
  </r>
  <r>
    <n v="2523"/>
    <s v="Joshua Smith"/>
    <s v="samantha74@example.org"/>
    <n v="32"/>
    <s v="Male"/>
    <s v="Nikon D"/>
    <x v="222"/>
    <x v="0"/>
    <s v="Product setup"/>
    <s v="I'm having an issue with the {product_purchased}. Please assist._x000a__x000a_Please provide a valid email address which matches the ID you specified for the product in the product description and email the email address._x000a__x000a_Please show an error I've performed a factory reset on my {product_purchased}, hoping it would resolve the problem, but it didn't help."/>
    <x v="1"/>
    <s v="Sister surface skin site."/>
    <x v="1"/>
    <s v="Email"/>
    <d v="2023-06-01T10:31:56"/>
    <x v="811"/>
    <n v="4"/>
    <n v="10"/>
    <n v="1"/>
    <n v="0"/>
    <n v="0"/>
    <n v="10"/>
  </r>
  <r>
    <n v="2524"/>
    <s v="Lauren Johnson"/>
    <s v="gibsoncarl@example.org"/>
    <n v="48"/>
    <s v="Male"/>
    <s v="Sony Xperia"/>
    <x v="477"/>
    <x v="3"/>
    <s v="Product compatibility"/>
    <s v="I'm having an issue with the {product_purchased}. Please assist. I'm experiencing this issue on multiple devices of the same model, so it seems to be a widespread problem."/>
    <x v="0"/>
    <m/>
    <x v="3"/>
    <s v="Chat"/>
    <d v="2023-06-01T15:36:57"/>
    <x v="0"/>
    <m/>
    <m/>
    <n v="0"/>
    <n v="1"/>
    <n v="0"/>
    <s v=""/>
  </r>
  <r>
    <n v="2525"/>
    <s v="Monique Miller"/>
    <s v="jackrodriguez@example.com"/>
    <n v="40"/>
    <s v="Female"/>
    <s v="Autodesk AutoCAD"/>
    <x v="138"/>
    <x v="3"/>
    <s v="Delivery problem"/>
    <s v="I'm unable to access my {product_purchased} account. It keeps displaying an 'Invalid Credentials' error, even though I'm using the correct login information. How can I regain access to my account?_x000a__x000a_This is This problem started occurring after the recent software update. I haven't made any other changes to the device."/>
    <x v="0"/>
    <m/>
    <x v="2"/>
    <s v="Chat"/>
    <d v="2023-06-01T02:40:57"/>
    <x v="0"/>
    <m/>
    <m/>
    <n v="0"/>
    <n v="1"/>
    <n v="0"/>
    <s v=""/>
  </r>
  <r>
    <n v="2526"/>
    <s v="Vincent Pace"/>
    <s v="jonathanbranch@example.org"/>
    <n v="32"/>
    <s v="Other"/>
    <s v="HP Pavilion"/>
    <x v="625"/>
    <x v="2"/>
    <s v="Product compatibility"/>
    <s v="I'm having an issue with the {product_purchased}. Please assist. We're sorry, it's a minor issue. The app was not designed well for people who have a $.99 gift card. Please try again later. If I've followed the troubleshooting steps mentioned in the user manual, but the issue persists."/>
    <x v="2"/>
    <m/>
    <x v="2"/>
    <s v="Chat"/>
    <m/>
    <x v="0"/>
    <m/>
    <m/>
    <n v="0"/>
    <n v="1"/>
    <n v="0"/>
    <s v=""/>
  </r>
  <r>
    <n v="2527"/>
    <s v="Sherri Murphy"/>
    <s v="juarezrandy@example.org"/>
    <n v="65"/>
    <s v="Male"/>
    <s v="Sony PlayStation"/>
    <x v="221"/>
    <x v="1"/>
    <s v="Product recommendation"/>
    <s v="I'm having an issue with the {product_purchased}. Please assist. (No more than one purchase per customer)_x000a__x000a_How to resolve this_x000a__x000a_Click the &quot;Contact Us&quot; tab_x000a__x000a_We will send you the following message I'm concerned about the security of my {product_purchased} and would like to ensure that my data is safe."/>
    <x v="0"/>
    <m/>
    <x v="3"/>
    <s v="Email"/>
    <d v="2023-06-01T15:05:00"/>
    <x v="0"/>
    <m/>
    <m/>
    <n v="0"/>
    <n v="1"/>
    <n v="0"/>
    <s v=""/>
  </r>
  <r>
    <n v="2528"/>
    <s v="Thomas Harris"/>
    <s v="sarah55@example.net"/>
    <n v="27"/>
    <s v="Other"/>
    <s v="Bose QuietComfort"/>
    <x v="89"/>
    <x v="4"/>
    <s v="Delivery problem"/>
    <s v="I'm having an issue with the {product_purchased}. Please assist. 1_x000a__x000a__x000a_Crate, N.W. 61801 61801-1413 0 0 0 8_x000a__x000a__x000a_A small pocket is the best place for I've already contacted customer support multiple times, but the issue remains unresolved."/>
    <x v="0"/>
    <m/>
    <x v="1"/>
    <s v="Chat"/>
    <d v="2023-06-01T12:59:02"/>
    <x v="0"/>
    <m/>
    <m/>
    <n v="0"/>
    <n v="1"/>
    <n v="0"/>
    <s v=""/>
  </r>
  <r>
    <n v="2529"/>
    <s v="Jill Williams"/>
    <s v="tony76@example.org"/>
    <n v="36"/>
    <s v="Female"/>
    <s v="GoPro Hero"/>
    <x v="458"/>
    <x v="4"/>
    <s v="Refund request"/>
    <s v="I'm having an issue with the {product_purchased}. Please assist._x000a__x000a__x000a_If you can contact an authorized representative._x000a__x000a_We welcome your feedback. Please feel free to leave comments. We will never spam or share your email address I'm not sure if this issue is specific to my device or if others have reported similar problems."/>
    <x v="0"/>
    <m/>
    <x v="3"/>
    <s v="Chat"/>
    <d v="2023-06-01T11:09:04"/>
    <x v="0"/>
    <m/>
    <m/>
    <n v="0"/>
    <n v="1"/>
    <n v="0"/>
    <s v=""/>
  </r>
  <r>
    <n v="2530"/>
    <s v="Michelle Pratt"/>
    <s v="scottbrennan@example.com"/>
    <n v="21"/>
    <s v="Female"/>
    <s v="Google Nest"/>
    <x v="99"/>
    <x v="1"/>
    <s v="Data loss"/>
    <s v="I'm having an issue with the {product_purchased}. Please assist. - A few of the other questions aren't on my site and I'm trying to keep him on my &quot;Help Wanted list&quot;._x000a__x000a_The &quot;purchased This problem started occurring after the recent software update. I haven't made any other changes to the device."/>
    <x v="1"/>
    <s v="Fly perhaps school success agreement four."/>
    <x v="0"/>
    <s v="Social media"/>
    <d v="2023-06-01T18:54:06"/>
    <x v="812"/>
    <n v="1"/>
    <n v="1"/>
    <n v="1"/>
    <n v="0"/>
    <n v="1"/>
    <n v="1"/>
  </r>
  <r>
    <n v="2531"/>
    <s v="Tiffany Russo"/>
    <s v="jameswhite@example.net"/>
    <n v="49"/>
    <s v="Female"/>
    <s v="Nintendo Switch"/>
    <x v="52"/>
    <x v="4"/>
    <s v="Hardware issue"/>
    <s v="I'm having an issue with the {product_purchased}. Please assist._x000a__x000a_Note! This item is being marked as &quot;limited edition&quot;. This item is no longer available to pre-order or pre-pay for. It may have I've noticed a sudden decrease in battery life on my {product_purchased}. It used to last much longer."/>
    <x v="2"/>
    <m/>
    <x v="3"/>
    <s v="Email"/>
    <m/>
    <x v="0"/>
    <m/>
    <m/>
    <n v="0"/>
    <n v="1"/>
    <n v="0"/>
    <s v=""/>
  </r>
  <r>
    <n v="2532"/>
    <s v="Jessica Lee"/>
    <s v="flewis@example.org"/>
    <n v="67"/>
    <s v="Other"/>
    <s v="Philips Hue Lights"/>
    <x v="685"/>
    <x v="0"/>
    <s v="Payment issue"/>
    <s v="I'm having an issue with the {product_purchased}. Please assist. Thanks.&quot;_x000a__x000a_G. B. Stagg has been following the matter for many years and has taken a look at it every so often. He said she might I'm unable to find the option to perform the desired action in the {product_purchased}. Could you please guide me through the steps?"/>
    <x v="1"/>
    <s v="Second close mean enjoy though subject."/>
    <x v="0"/>
    <s v="Chat"/>
    <d v="2023-06-01T02:59:09"/>
    <x v="813"/>
    <n v="5"/>
    <n v="0"/>
    <n v="1"/>
    <n v="0"/>
    <n v="0"/>
    <n v="0"/>
  </r>
  <r>
    <n v="2533"/>
    <s v="Tammy Price"/>
    <s v="mross@example.com"/>
    <n v="20"/>
    <s v="Male"/>
    <s v="Nintendo Switch"/>
    <x v="475"/>
    <x v="1"/>
    <s v="Installation support"/>
    <s v="I'm having an issue with the {product_purchased}. Please assist._x000a__x000a__x000a_&quot;_x000a__x000a_&quot;This can be caused by the following:_x000a__x000a_Failing to send the order before you can send it in._x000a__x000a__x000a_1. I'm experiencing this issue on multiple devices of the same model, so it seems to be a widespread problem."/>
    <x v="2"/>
    <m/>
    <x v="1"/>
    <s v="Social media"/>
    <m/>
    <x v="0"/>
    <m/>
    <m/>
    <n v="0"/>
    <n v="1"/>
    <n v="0"/>
    <s v=""/>
  </r>
  <r>
    <n v="2534"/>
    <s v="Adrian Morris"/>
    <s v="harrisjason@example.net"/>
    <n v="50"/>
    <s v="Other"/>
    <s v="Google Nest"/>
    <x v="470"/>
    <x v="1"/>
    <s v="Delivery problem"/>
    <s v="I'm having an issue with the {product_purchased}. Please assist._x000a__x000a_My gift was a mix of love,---------------------------- I'm using the original charger that came with my {product_purchased}, but it's not charging properly."/>
    <x v="1"/>
    <s v="Water someone base have."/>
    <x v="1"/>
    <s v="Social media"/>
    <d v="2023-06-01T15:04:12"/>
    <x v="814"/>
    <n v="1"/>
    <n v="2"/>
    <n v="1"/>
    <n v="0"/>
    <n v="1"/>
    <n v="2"/>
  </r>
  <r>
    <n v="2535"/>
    <s v="Ricky Robinson"/>
    <s v="blanchardcatherine@example.net"/>
    <n v="63"/>
    <s v="Female"/>
    <s v="Autodesk AutoCAD"/>
    <x v="554"/>
    <x v="4"/>
    <s v="Delivery problem"/>
    <s v="I've forgotten my password for my {product_purchased} account, and the password reset option is not working. How can I recover my account?_x000a__x000a_You can recover your login by resetting your password in the {product_p I'm experiencing this issue on multiple devices of the same model, so it seems to be a widespread problem."/>
    <x v="2"/>
    <m/>
    <x v="0"/>
    <s v="Email"/>
    <m/>
    <x v="0"/>
    <m/>
    <m/>
    <n v="0"/>
    <n v="1"/>
    <n v="0"/>
    <s v=""/>
  </r>
  <r>
    <n v="2536"/>
    <s v="Daniel Young"/>
    <s v="vaughanchristopher@example.org"/>
    <n v="38"/>
    <s v="Female"/>
    <s v="Nintendo Switch Pro Controller"/>
    <x v="385"/>
    <x v="2"/>
    <s v="Battery life"/>
    <s v="I'm having an issue with the {product_purchased}. Please assist._x000a__x000a_It's working_x000a__x000a_No problem ‚Äî just click the &quot;Start&quot; button right now._x000a__x000a_To change your shipping address, paste it in the address I've recently updated the firmware of my {product_purchased}, and the issue started happening afterward. Could it be related to the update?"/>
    <x v="1"/>
    <s v="Very high it some."/>
    <x v="0"/>
    <s v="Phone"/>
    <d v="2023-06-01T07:46:15"/>
    <x v="815"/>
    <n v="4"/>
    <m/>
    <n v="1"/>
    <n v="0"/>
    <n v="0"/>
    <s v=""/>
  </r>
  <r>
    <n v="2537"/>
    <s v="Ann Martinez"/>
    <s v="tamiadkins@example.com"/>
    <n v="69"/>
    <s v="Female"/>
    <s v="iPhone"/>
    <x v="581"/>
    <x v="3"/>
    <s v="Data loss"/>
    <s v="There seems to be a glitch in the {product_purchased} software. It freezes frequently, making it difficult to use. Can you please provide a solution?_x000a__x000a_[02:39:15]GAME: smitebox found in I've checked the device settings and made sure that everything is configured correctly."/>
    <x v="2"/>
    <m/>
    <x v="3"/>
    <s v="Phone"/>
    <m/>
    <x v="0"/>
    <m/>
    <m/>
    <n v="0"/>
    <n v="1"/>
    <n v="0"/>
    <s v=""/>
  </r>
  <r>
    <n v="2538"/>
    <s v="Lance Chavez"/>
    <s v="hmcdonald@example.org"/>
    <n v="43"/>
    <s v="Other"/>
    <s v="PlayStation"/>
    <x v="630"/>
    <x v="4"/>
    <s v="Data loss"/>
    <s v="I'm having an issue with the {product_purchased}. Please assist._x000a__x000a_I received an email from you on this product._x000a_ Jury Duty: Your email address was correct. Please assist._x000a__x000a_(If there is a question I'm using the original charger that came with my {product_purchased}, but it's not charging properly."/>
    <x v="0"/>
    <m/>
    <x v="2"/>
    <s v="Social media"/>
    <d v="2023-06-01T20:18:17"/>
    <x v="0"/>
    <m/>
    <m/>
    <n v="0"/>
    <n v="1"/>
    <n v="0"/>
    <s v=""/>
  </r>
  <r>
    <n v="2539"/>
    <s v="Christina Bowman"/>
    <s v="garyjackson@example.com"/>
    <n v="30"/>
    <s v="Female"/>
    <s v="iPhone"/>
    <x v="460"/>
    <x v="4"/>
    <s v="Payment issue"/>
    <s v="I'm having an issue with the {product_purchased}. Please assist. I'd like to purchase this again._x000a__x000a_The product was sold to me at the store and has now been shipped to my house. I haven't been back I'm unable to find the option to perform the desired action in the {product_purchased}. Could you please guide me through the steps?"/>
    <x v="2"/>
    <m/>
    <x v="3"/>
    <s v="Social media"/>
    <m/>
    <x v="0"/>
    <m/>
    <m/>
    <n v="0"/>
    <n v="1"/>
    <n v="0"/>
    <s v=""/>
  </r>
  <r>
    <n v="2540"/>
    <s v="Wanda Orr"/>
    <s v="teresaevans@example.org"/>
    <n v="59"/>
    <s v="Male"/>
    <s v="Nintendo Switch Pro Controller"/>
    <x v="603"/>
    <x v="1"/>
    <s v="Product compatibility"/>
    <s v="I'm unable to access my {product_purchased} account. It keeps displaying an 'Invalid Credentials' error, even though I'm using the correct login information. How can I regain access to my account?_x000a__x000a_By visiting I've tried troubleshooting steps mentioned in the user manual, but the issue persists."/>
    <x v="1"/>
    <s v="Such some way wind guess."/>
    <x v="0"/>
    <s v="Phone"/>
    <d v="2023-06-01T00:10:20"/>
    <x v="816"/>
    <n v="4"/>
    <m/>
    <n v="1"/>
    <n v="0"/>
    <n v="0"/>
    <s v=""/>
  </r>
  <r>
    <n v="2541"/>
    <s v="Thomas Stone"/>
    <s v="melissa31@example.org"/>
    <n v="57"/>
    <s v="Female"/>
    <s v="Microsoft Surface"/>
    <x v="223"/>
    <x v="0"/>
    <s v="Product compatibility"/>
    <s v="I'm having an issue with the {product_purchased}. Please assist._x000a__x000a_NWX3's_x000a__x000a_The NWX3's will not work for any Windows Phone. The only thing that works for it is the XDA Recogn I've noticed a sudden decrease in battery life on my {product_purchased}. It used to last much longer."/>
    <x v="1"/>
    <s v="Explain moment focus available large short service say."/>
    <x v="1"/>
    <s v="Phone"/>
    <d v="2023-06-01T05:03:22"/>
    <x v="817"/>
    <n v="4"/>
    <m/>
    <n v="1"/>
    <n v="0"/>
    <n v="0"/>
    <s v=""/>
  </r>
  <r>
    <n v="2542"/>
    <s v="Amy Jacobs"/>
    <s v="qadams@example.net"/>
    <n v="48"/>
    <s v="Other"/>
    <s v="Google Pixel"/>
    <x v="302"/>
    <x v="0"/>
    <s v="Refund request"/>
    <s v="I've accidentally deleted important data from my {product_purchased}. Is there any way to recover the deleted files? I need them urgently. Thanks! {product_purchases}_x000a__x000a_[14:12:10]EMOTE: I'm experiencing this issue on multiple devices of the same model, so it seems to be a widespread problem."/>
    <x v="0"/>
    <m/>
    <x v="2"/>
    <s v="Social media"/>
    <d v="2023-06-01T20:26:23"/>
    <x v="0"/>
    <m/>
    <m/>
    <n v="0"/>
    <n v="1"/>
    <n v="0"/>
    <s v=""/>
  </r>
  <r>
    <n v="2543"/>
    <s v="Sheila Farrell"/>
    <s v="carterdestiny@example.net"/>
    <n v="51"/>
    <s v="Male"/>
    <s v="LG Smart TV"/>
    <x v="73"/>
    <x v="2"/>
    <s v="Software bug"/>
    <s v="I've noticed a software bug in the {product_purchased} app. It's causing data loss and unexpected errors. How can I resolve this issue?_x000a__x000a_The company offers a process to help prevent this problem. For details on this I've checked the device settings and made sure that everything is configured correctly."/>
    <x v="0"/>
    <m/>
    <x v="3"/>
    <s v="Email"/>
    <d v="2023-06-01T18:04:24"/>
    <x v="0"/>
    <m/>
    <m/>
    <n v="0"/>
    <n v="1"/>
    <n v="0"/>
    <s v=""/>
  </r>
  <r>
    <n v="2544"/>
    <s v="Jacob Key"/>
    <s v="steven13@example.com"/>
    <n v="66"/>
    <s v="Male"/>
    <s v="Sony 4K HDR TV"/>
    <x v="106"/>
    <x v="1"/>
    <s v="Peripheral compatibility"/>
    <s v="I'm having an issue with the {product_purchased}. Please assist. # Remove an empty post from /r/Patreon. If there are more # posts available. Add # one. The 'add post' option must be I've performed a factory reset on my {product_purchased}, hoping it would resolve the problem, but it didn't help."/>
    <x v="0"/>
    <m/>
    <x v="3"/>
    <s v="Phone"/>
    <d v="2023-06-01T07:25:25"/>
    <x v="0"/>
    <m/>
    <m/>
    <n v="0"/>
    <n v="1"/>
    <n v="0"/>
    <s v=""/>
  </r>
  <r>
    <n v="2545"/>
    <s v="Robin Daugherty"/>
    <s v="jessica86@example.net"/>
    <n v="63"/>
    <s v="Female"/>
    <s v="Canon EOS"/>
    <x v="224"/>
    <x v="3"/>
    <s v="Account access"/>
    <s v="I'm facing a problem with my {product_purchased}. The {product_purchased} is not turning on. It was working fine until yesterday, but now it doesn't respond. I've tried my first 3 times to try I've checked for any available software updates for my {product_purchased}, but there are none."/>
    <x v="1"/>
    <s v="Operation inside certain outside us woman dinner."/>
    <x v="0"/>
    <s v="Phone"/>
    <d v="2023-06-01T17:13:26"/>
    <x v="818"/>
    <n v="2"/>
    <m/>
    <n v="1"/>
    <n v="0"/>
    <n v="1"/>
    <s v=""/>
  </r>
  <r>
    <n v="2546"/>
    <s v="John Robinson"/>
    <s v="kimberlymartin@example.org"/>
    <n v="67"/>
    <s v="Other"/>
    <s v="Nintendo Switch Pro Controller"/>
    <x v="88"/>
    <x v="0"/>
    <s v="Data loss"/>
    <s v="I'm having an issue with the {product_purchased}. Please assist._x000a__x000a_You're looking for one of these &quot;Gone Girl's&quot; Glam's - our signature brand of sex toys featuring beautiful women in fabulous poses - available I need assistance as soon as possible because it's affecting my work and productivity."/>
    <x v="0"/>
    <m/>
    <x v="3"/>
    <s v="Email"/>
    <d v="2023-05-31T22:55:28"/>
    <x v="0"/>
    <m/>
    <m/>
    <n v="0"/>
    <n v="1"/>
    <n v="0"/>
    <s v=""/>
  </r>
  <r>
    <n v="2547"/>
    <s v="Travis Anderson"/>
    <s v="lewisroy@example.org"/>
    <n v="70"/>
    <s v="Female"/>
    <s v="Microsoft Surface"/>
    <x v="412"/>
    <x v="2"/>
    <s v="Display issue"/>
    <s v="I'm having an issue with the {product_purchased}. Please assist._x000a__x000a_&quot;The customer can no longer take advantage of what you can offer,&quot; she said in an email. &quot;The new product will not offer the features I was This problem started occurring after the recent software update. I haven't made any other changes to the device."/>
    <x v="2"/>
    <m/>
    <x v="1"/>
    <s v="Phone"/>
    <m/>
    <x v="0"/>
    <m/>
    <m/>
    <n v="0"/>
    <n v="1"/>
    <n v="0"/>
    <s v=""/>
  </r>
  <r>
    <n v="2548"/>
    <s v="Terri Howard"/>
    <s v="cbrown@example.net"/>
    <n v="48"/>
    <s v="Female"/>
    <s v="Adobe Photoshop"/>
    <x v="654"/>
    <x v="3"/>
    <s v="Display issue"/>
    <s v="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
    <x v="1"/>
    <s v="Memory paper foot wife month help even."/>
    <x v="2"/>
    <s v="Phone"/>
    <d v="2023-06-01T15:04:31"/>
    <x v="819"/>
    <n v="3"/>
    <m/>
    <n v="1"/>
    <n v="0"/>
    <n v="0"/>
    <s v=""/>
  </r>
  <r>
    <n v="2549"/>
    <s v="Jennifer Massey"/>
    <s v="ojohnson@example.com"/>
    <n v="38"/>
    <s v="Other"/>
    <s v="Samsung Galaxy"/>
    <x v="89"/>
    <x v="4"/>
    <s v="Network problem"/>
    <s v="I'm having an issue with the {product_purchased}. Please assist._x000a__x000a_How to fix it: Open the settings panel. In the middle of it, look for the *custom_custom_data-partner_id* I've tried different settings and configurations on my {product_purchased}, but the issue persists."/>
    <x v="1"/>
    <s v="Billion budget necessary catch."/>
    <x v="1"/>
    <s v="Email"/>
    <d v="2023-06-01T01:00:33"/>
    <x v="820"/>
    <n v="5"/>
    <n v="9"/>
    <n v="1"/>
    <n v="0"/>
    <n v="0"/>
    <n v="9"/>
  </r>
  <r>
    <n v="2550"/>
    <s v="Carla Oneill"/>
    <s v="dustin30@example.org"/>
    <n v="46"/>
    <s v="Male"/>
    <s v="Autodesk AutoCAD"/>
    <x v="4"/>
    <x v="4"/>
    <s v="Installation support"/>
    <s v="I'm having an issue with the {product_purchased}. Please assist._x000a__x000a_This one is all._x000a__x000a_With this I realized how to use the same methods that you'll use in the future when working with the product, just I've recently updated the firmware of my {product_purchased}, and the issue started happening afterward. Could it be related to the update?"/>
    <x v="2"/>
    <m/>
    <x v="0"/>
    <s v="Email"/>
    <m/>
    <x v="0"/>
    <m/>
    <m/>
    <n v="0"/>
    <n v="1"/>
    <n v="0"/>
    <s v=""/>
  </r>
  <r>
    <n v="2551"/>
    <s v="Brittany Rios"/>
    <s v="bryantjessica@example.com"/>
    <n v="53"/>
    <s v="Male"/>
    <s v="Sony 4K HDR TV"/>
    <x v="472"/>
    <x v="3"/>
    <s v="Product compatibility"/>
    <s v="I'm having an issue with the {product_purchased}. Please assist. I'm trying to figure out which product to check._x000a__x000a_Q: What is the current availability of your product and how many units will I be able to ship The issue I'm facing is intermittent. Sometimes it works fine, but other times it acts up unexpectedly."/>
    <x v="0"/>
    <m/>
    <x v="1"/>
    <s v="Chat"/>
    <d v="2023-06-01T02:42:37"/>
    <x v="0"/>
    <m/>
    <m/>
    <n v="0"/>
    <n v="1"/>
    <n v="0"/>
    <s v=""/>
  </r>
  <r>
    <n v="2552"/>
    <s v="Daniel Harris"/>
    <s v="apaul@example.com"/>
    <n v="65"/>
    <s v="Other"/>
    <s v="Google Pixel"/>
    <x v="126"/>
    <x v="0"/>
    <s v="Hardware issue"/>
    <s v="I'm having an issue with the {product_purchased}. Please assist. Thanks._x000a__x000a_B._x000a__x000a_C._x000a__x000a_D._x000a__x000a_E._x000a__x000a_F._x000a__x000a_G._x000a__x000a_H._x000a__x000a_I I've tried troubleshooting steps mentioned in the user manual, but the issue persists."/>
    <x v="0"/>
    <m/>
    <x v="0"/>
    <s v="Email"/>
    <d v="2023-06-01T09:18:39"/>
    <x v="0"/>
    <m/>
    <m/>
    <n v="0"/>
    <n v="1"/>
    <n v="0"/>
    <s v=""/>
  </r>
  <r>
    <n v="2553"/>
    <s v="John Patterson"/>
    <s v="zfriedman@example.org"/>
    <n v="58"/>
    <s v="Male"/>
    <s v="Bose SoundLink Speaker"/>
    <x v="190"/>
    <x v="4"/>
    <s v="Delivery problem"/>
    <s v="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
    <x v="2"/>
    <m/>
    <x v="1"/>
    <s v="Email"/>
    <m/>
    <x v="0"/>
    <m/>
    <m/>
    <n v="0"/>
    <n v="1"/>
    <n v="0"/>
    <s v=""/>
  </r>
  <r>
    <n v="2554"/>
    <s v="Stacy Thomas"/>
    <s v="royjeanette@example.org"/>
    <n v="51"/>
    <s v="Male"/>
    <s v="GoPro Hero"/>
    <x v="556"/>
    <x v="4"/>
    <s v="Hardware issue"/>
    <s v="I'm having an issue with the {product_purchased}. Please assist._x000a__x000a_Purchased from. Please assist._x000a__x000a_Cannot be shipped to Alaska._x000a__x000a_Unacceptable Product Quantity_x000a__x000a_Product 1 Product 2 Product 3 I rely heavily on my {product_purchased} for my daily tasks, and this issue is hindering my productivity."/>
    <x v="0"/>
    <m/>
    <x v="0"/>
    <s v="Email"/>
    <d v="2023-06-01T20:29:41"/>
    <x v="0"/>
    <m/>
    <m/>
    <n v="0"/>
    <n v="1"/>
    <n v="0"/>
    <s v=""/>
  </r>
  <r>
    <n v="2555"/>
    <s v="Vicki Lopez"/>
    <s v="egross@example.org"/>
    <n v="51"/>
    <s v="Other"/>
    <s v="iPhone"/>
    <x v="265"/>
    <x v="1"/>
    <s v="Installation support"/>
    <s v="I'm having an issue with the {product_purchased}. Please assist._x000a__x000a_If you are experiencing this error, you and Microsoft are in direct conflict. Please be advised that Microsoft has the power to remove the Kahneman's &quot;product I've reviewed the troubleshooting steps on the official support website, but they didn't resolve the problem."/>
    <x v="1"/>
    <s v="Above including man better occur music somebody."/>
    <x v="0"/>
    <s v="Phone"/>
    <d v="2023-06-01T21:09:43"/>
    <x v="821"/>
    <n v="5"/>
    <m/>
    <n v="1"/>
    <n v="0"/>
    <n v="0"/>
    <s v=""/>
  </r>
  <r>
    <n v="2556"/>
    <s v="Elizabeth Schmitt"/>
    <s v="christopher42@example.net"/>
    <n v="47"/>
    <s v="Female"/>
    <s v="Microsoft Surface"/>
    <x v="502"/>
    <x v="3"/>
    <s v="Cancellation request"/>
    <s v="I'm having an issue with the {product_purchased}. Please assist. ‚Äî Donald J. Trump (@realDonaldTrump) August 5, 2017_x000a__x000a_The president's tweets included this exchange Monday:_x000a__x000a_@realDonaldTrump @danaparkin @ I've checked for any available software updates for my {product_purchased}, but there are none."/>
    <x v="1"/>
    <s v="Too interview vote finally."/>
    <x v="2"/>
    <s v="Chat"/>
    <d v="2023-06-01T02:39:44"/>
    <x v="822"/>
    <n v="5"/>
    <m/>
    <n v="1"/>
    <n v="0"/>
    <n v="0"/>
    <s v=""/>
  </r>
  <r>
    <n v="2557"/>
    <s v="Grant Shaw MD"/>
    <s v="jacksondaniel@example.com"/>
    <n v="35"/>
    <s v="Female"/>
    <s v="Roomba Robot Vacuum"/>
    <x v="687"/>
    <x v="0"/>
    <s v="Installation support"/>
    <s v="I'm having an issue with the {product_purchased}. Please assist._x000a__x000a_A note to customers: we are very sorry for any inconvenience._x000a__x000a__x000a_The seller cannot accept returns or exchanges except in accordance with applicable law and may request I've followed the troubleshooting steps mentioned in the user manual, but the issue persists."/>
    <x v="1"/>
    <s v="Product week great bar long recognize."/>
    <x v="2"/>
    <s v="Phone"/>
    <d v="2023-06-01T16:40:46"/>
    <x v="823"/>
    <n v="3"/>
    <m/>
    <n v="1"/>
    <n v="0"/>
    <n v="0"/>
    <s v=""/>
  </r>
  <r>
    <n v="2558"/>
    <s v="Reginald Diaz"/>
    <s v="vallen@example.com"/>
    <n v="50"/>
    <s v="Male"/>
    <s v="Sony PlayStation"/>
    <x v="216"/>
    <x v="1"/>
    <s v="Delivery problem"/>
    <s v="I'm having an issue with the {product_purchased}. Please assist._x000a__x000a__x000a_If you have an item that was never picked in a quantity and you are not happy with the purchase then simply return it!_x000a__x000a__x000a_If you want the I've noticed a sudden decrease in battery life on my {product_purchased}. It used to last much longer."/>
    <x v="0"/>
    <m/>
    <x v="0"/>
    <s v="Phone"/>
    <d v="2023-06-01T07:15:48"/>
    <x v="0"/>
    <m/>
    <m/>
    <n v="0"/>
    <n v="1"/>
    <n v="0"/>
    <s v=""/>
  </r>
  <r>
    <n v="2559"/>
    <s v="Luke Smith"/>
    <s v="kristinburton@example.com"/>
    <n v="21"/>
    <s v="Male"/>
    <s v="Nest Thermostat"/>
    <x v="703"/>
    <x v="4"/>
    <s v="Payment issue"/>
    <s v="I'm having an issue with the {product_purchased}. Please assist. It's now your responsibility to check whether or not the items are safe for you.&quot;_x000a__x000a_As if that were not enough, when I went through the order instructions I've tried troubleshooting steps mentioned in the user manual, but the issue persists."/>
    <x v="2"/>
    <m/>
    <x v="0"/>
    <s v="Phone"/>
    <m/>
    <x v="0"/>
    <m/>
    <m/>
    <n v="0"/>
    <n v="1"/>
    <n v="0"/>
    <s v=""/>
  </r>
  <r>
    <n v="2560"/>
    <s v="Kyle Moss"/>
    <s v="aharmon@example.com"/>
    <n v="53"/>
    <s v="Male"/>
    <s v="Xbox"/>
    <x v="236"/>
    <x v="2"/>
    <s v="Battery life"/>
    <s v="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
    <x v="0"/>
    <m/>
    <x v="0"/>
    <s v="Phone"/>
    <d v="2023-06-01T06:01:51"/>
    <x v="0"/>
    <m/>
    <m/>
    <n v="0"/>
    <n v="1"/>
    <n v="0"/>
    <s v=""/>
  </r>
  <r>
    <n v="2561"/>
    <s v="Christine Cain"/>
    <s v="cmay@example.com"/>
    <n v="23"/>
    <s v="Male"/>
    <s v="Sony 4K HDR TV"/>
    <x v="235"/>
    <x v="3"/>
    <s v="Product recommendation"/>
    <s v="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
    <x v="0"/>
    <m/>
    <x v="3"/>
    <s v="Email"/>
    <d v="2023-06-01T11:50:52"/>
    <x v="0"/>
    <m/>
    <m/>
    <n v="0"/>
    <n v="1"/>
    <n v="0"/>
    <s v=""/>
  </r>
  <r>
    <n v="2562"/>
    <s v="Alexandria Knight"/>
    <s v="matthew99@example.org"/>
    <n v="37"/>
    <s v="Male"/>
    <s v="Adobe Photoshop"/>
    <x v="575"/>
    <x v="3"/>
    <s v="Payment issue"/>
    <s v="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
    <x v="0"/>
    <m/>
    <x v="1"/>
    <s v="Social media"/>
    <d v="2023-05-31T23:38:52"/>
    <x v="0"/>
    <m/>
    <m/>
    <n v="0"/>
    <n v="1"/>
    <n v="0"/>
    <s v=""/>
  </r>
  <r>
    <n v="2563"/>
    <s v="Bonnie Morris"/>
    <s v="anthonywest@example.org"/>
    <n v="50"/>
    <s v="Other"/>
    <s v="Dell XPS"/>
    <x v="522"/>
    <x v="4"/>
    <s v="Product setup"/>
    <s v="I'm having an issue with the {product_purchased}. Please assist. Thank you! It would not appear you have the product currently selected._x000a__x000a_The product is not available. I've followed the troubleshooting steps mentioned in the user manual, but the issue persists."/>
    <x v="0"/>
    <m/>
    <x v="1"/>
    <s v="Email"/>
    <d v="2023-06-01T11:22:54"/>
    <x v="0"/>
    <m/>
    <m/>
    <n v="0"/>
    <n v="1"/>
    <n v="0"/>
    <s v=""/>
  </r>
  <r>
    <n v="2564"/>
    <s v="Julia Ross"/>
    <s v="nicholasgutierrez@example.org"/>
    <n v="47"/>
    <s v="Other"/>
    <s v="Google Nest"/>
    <x v="621"/>
    <x v="2"/>
    <s v="Peripheral compatibility"/>
    <s v="I'm having an issue with the {product_purchased}. Please assist. I'm in an office that wants to sell stuff here. You want to get rid of one._x000a__x000a_You are going to lose $10.00 and you I'm concerned about the security of my {product_purchased} and would like to ensure that my data is safe."/>
    <x v="2"/>
    <m/>
    <x v="3"/>
    <s v="Social media"/>
    <m/>
    <x v="0"/>
    <m/>
    <m/>
    <n v="0"/>
    <n v="1"/>
    <n v="0"/>
    <s v=""/>
  </r>
  <r>
    <n v="2565"/>
    <s v="Natalie Davis"/>
    <s v="cardenasdavid@example.org"/>
    <n v="35"/>
    <s v="Other"/>
    <s v="Roomba Robot Vacuum"/>
    <x v="610"/>
    <x v="3"/>
    <s v="Refund request"/>
    <s v="I've noticed a software bug in the {product_purchased} app. It's causing data loss and unexpected errors. How can I resolve this issue?_x000a__x000a_I can't do anything. Please report any issues you have. Please try I've recently updated the firmware of my {product_purchased}, and the issue started happening afterward. Could it be related to the update?"/>
    <x v="2"/>
    <m/>
    <x v="2"/>
    <s v="Social media"/>
    <m/>
    <x v="0"/>
    <m/>
    <m/>
    <n v="0"/>
    <n v="1"/>
    <n v="0"/>
    <s v=""/>
  </r>
  <r>
    <n v="2566"/>
    <s v="Donna Wright"/>
    <s v="sarah55@example.org"/>
    <n v="30"/>
    <s v="Male"/>
    <s v="Nintendo Switch Pro Controller"/>
    <x v="509"/>
    <x v="2"/>
    <s v="Hardware issue"/>
    <s v="I'm having an issue with the {product_purchased}. Please assist._x000a__x000a_The company said a small percentage of the proceeds will go to support the research at Baylor and Baylor-East Oklahoma, but a higher percentage will go to support This problem started occurring after the recent software update. I haven't made any other changes to the device."/>
    <x v="0"/>
    <m/>
    <x v="1"/>
    <s v="Chat"/>
    <d v="2023-06-01T08:06:58"/>
    <x v="0"/>
    <m/>
    <m/>
    <n v="0"/>
    <n v="1"/>
    <n v="0"/>
    <s v=""/>
  </r>
  <r>
    <n v="2567"/>
    <s v="Michael Hines"/>
    <s v="miranda36@example.org"/>
    <n v="30"/>
    <s v="Female"/>
    <s v="Autodesk AutoCAD"/>
    <x v="368"/>
    <x v="3"/>
    <s v="Cancellation request"/>
    <s v="I'm having an issue with the {product_purchased}. Please assist._x000a__x000a_I'm having an issue with the {product_featured_image_url}. Please assist._x000a__x000a_I'm having an issue with the {product I've noticed that the issue occurs consistently when I use a specific feature or application on my {product_purchased}."/>
    <x v="2"/>
    <m/>
    <x v="3"/>
    <s v="Social media"/>
    <m/>
    <x v="0"/>
    <m/>
    <m/>
    <n v="0"/>
    <n v="1"/>
    <n v="0"/>
    <s v=""/>
  </r>
  <r>
    <n v="2568"/>
    <s v="Amy Ellis"/>
    <s v="maria50@example.net"/>
    <n v="63"/>
    <s v="Male"/>
    <s v="Nintendo Switch Pro Controller"/>
    <x v="267"/>
    <x v="3"/>
    <s v="Delivery problem"/>
    <s v="I'm having an issue with the {product_purchased}. Please assist._x000a__x000a_In addition to the two-year contract, Kobo offers you a $300 bonus if you pay at least $10 per month to Amazon Prime. You I've tried clearing the cache and data for the {product_purchased} app, but the issue persists."/>
    <x v="1"/>
    <s v="Degree beyond side."/>
    <x v="2"/>
    <s v="Phone"/>
    <d v="2023-06-01T02:23:02"/>
    <x v="824"/>
    <n v="1"/>
    <m/>
    <n v="1"/>
    <n v="0"/>
    <n v="1"/>
    <s v=""/>
  </r>
  <r>
    <n v="2569"/>
    <s v="Adriana Warner"/>
    <s v="stephanieschroeder@example.org"/>
    <n v="18"/>
    <s v="Male"/>
    <s v="MacBook Pro"/>
    <x v="76"/>
    <x v="1"/>
    <s v="Peripheral compatibility"/>
    <s v="I'm having an issue with the {product_purchased}. Please assist._x000a__x000a_Note: If you want more data, pleaseRobot_Data, let us know._x000a__x000a_The Product-to-Product Transaction_x000a__x000a__x000a_So there I've checked for software updates, and my {product_purchased} is already running the latest version."/>
    <x v="2"/>
    <m/>
    <x v="2"/>
    <s v="Phone"/>
    <m/>
    <x v="0"/>
    <m/>
    <m/>
    <n v="0"/>
    <n v="1"/>
    <n v="0"/>
    <s v=""/>
  </r>
  <r>
    <n v="2570"/>
    <s v="Troy Hall"/>
    <s v="lisarocha@example.net"/>
    <n v="51"/>
    <s v="Male"/>
    <s v="Fitbit Charge"/>
    <x v="170"/>
    <x v="4"/>
    <s v="Software bug"/>
    <s v="I'm having an issue with the {product_purchased}. Please assist._x000a__x000a__x000a_- The P3 is an updated P4/5 model that has a black finish. The car is slightly slightly less comfortable when driving or when using the I'm unable to find the option to perform the desired action in the {product_purchased}. Could you please guide me through the steps?"/>
    <x v="0"/>
    <m/>
    <x v="2"/>
    <s v="Phone"/>
    <d v="2023-06-01T11:31:06"/>
    <x v="0"/>
    <m/>
    <m/>
    <n v="0"/>
    <n v="1"/>
    <n v="0"/>
    <s v=""/>
  </r>
  <r>
    <n v="2571"/>
    <s v="Scott Dennis"/>
    <s v="nclark@example.com"/>
    <n v="41"/>
    <s v="Female"/>
    <s v="iPhone"/>
    <x v="685"/>
    <x v="4"/>
    <s v="Data loss"/>
    <s v="I'm having an issue with the {product_purchased}. Please assist. The app should be fixed._x000a__x000a_3.4.7, version 3.4.7 will be released a couple of days ago! Please note that this The issue I'm facing is intermittent. Sometimes it works fine, but other times it acts up unexpectedly."/>
    <x v="0"/>
    <m/>
    <x v="2"/>
    <s v="Social media"/>
    <d v="2023-06-01T14:06:07"/>
    <x v="0"/>
    <m/>
    <m/>
    <n v="0"/>
    <n v="1"/>
    <n v="0"/>
    <s v=""/>
  </r>
  <r>
    <n v="2572"/>
    <s v="Kenneth Brown"/>
    <s v="schmidtwilliam@example.net"/>
    <n v="31"/>
    <s v="Female"/>
    <s v="Sony 4K HDR TV"/>
    <x v="149"/>
    <x v="2"/>
    <s v="Delivery problem"/>
    <s v="My {product_purchased} is making strange noises and not functioning properly. I suspect there might be a hardware issue. Can you please help me with this? Thanks_x000a__x000a_ReplyReply_x000a__x000a_ReplyReply Balloon: I've seen this issue I've tried using different cables, adapters, or peripherals with my {product_purchased}, but the issue persists."/>
    <x v="0"/>
    <m/>
    <x v="3"/>
    <s v="Phone"/>
    <d v="2023-06-01T17:37:08"/>
    <x v="0"/>
    <m/>
    <m/>
    <n v="0"/>
    <n v="1"/>
    <n v="0"/>
    <s v=""/>
  </r>
  <r>
    <n v="2573"/>
    <s v="Eugene Sanders"/>
    <s v="derrickstone@example.com"/>
    <n v="37"/>
    <s v="Other"/>
    <s v="Bose QuietComfort"/>
    <x v="301"/>
    <x v="1"/>
    <s v="Product compatibility"/>
    <s v="I'm having an issue with the {product_purchased}. Please assist._x000a__x000a_{Product_id}._x000a__x000a__x000a_I haven't tried it._x000a__x000a__x000a_This only works when I try it first._x000a__x000a_{Product_name}. I rely heavily on my {product_purchased} for my daily tasks, and this issue is hindering my productivity."/>
    <x v="2"/>
    <m/>
    <x v="0"/>
    <s v="Chat"/>
    <m/>
    <x v="0"/>
    <m/>
    <m/>
    <n v="0"/>
    <n v="1"/>
    <n v="0"/>
    <s v=""/>
  </r>
  <r>
    <n v="2574"/>
    <s v="Brian Bell"/>
    <s v="hamiltonkatie@example.com"/>
    <n v="50"/>
    <s v="Female"/>
    <s v="LG OLED"/>
    <x v="684"/>
    <x v="4"/>
    <s v="Product setup"/>
    <s v="I'm having an issue with the {product_purchased}. Please assist. Thank you for adding the item to your cart. I'm not happy._x000a__x000a_Get it now_x000a__x000a_Buy it Now. It is a fantastic, well worth The issue I'm facing is intermittent. Sometimes it works fine, but other times it acts up unexpectedly."/>
    <x v="1"/>
    <s v="Cut child section hair."/>
    <x v="0"/>
    <s v="Email"/>
    <d v="2023-06-01T02:24:11"/>
    <x v="825"/>
    <n v="1"/>
    <n v="7"/>
    <n v="1"/>
    <n v="0"/>
    <n v="1"/>
    <n v="7"/>
  </r>
  <r>
    <n v="2575"/>
    <s v="Kristen Richardson"/>
    <s v="danielwarner@example.net"/>
    <n v="29"/>
    <s v="Female"/>
    <s v="LG Smart TV"/>
    <x v="311"/>
    <x v="3"/>
    <s v="Data loss"/>
    <s v="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
    <x v="2"/>
    <m/>
    <x v="3"/>
    <s v="Social media"/>
    <m/>
    <x v="0"/>
    <m/>
    <m/>
    <n v="0"/>
    <n v="1"/>
    <n v="0"/>
    <s v=""/>
  </r>
  <r>
    <n v="2576"/>
    <s v="Leslie Mcfarland"/>
    <s v="smithjoan@example.com"/>
    <n v="29"/>
    <s v="Male"/>
    <s v="PlayStation"/>
    <x v="699"/>
    <x v="2"/>
    <s v="Network problem"/>
    <s v="I'm having an issue with the {product_purchased}. Please assist. Thank you. I've recently updated the firmware of my {product_purchased}, and the issue started happening afterward. Could it be related to the update?"/>
    <x v="1"/>
    <s v="Allow understand attention accept bad."/>
    <x v="2"/>
    <s v="Chat"/>
    <d v="2023-06-01T07:01:13"/>
    <x v="826"/>
    <n v="4"/>
    <m/>
    <n v="1"/>
    <n v="0"/>
    <n v="0"/>
    <s v=""/>
  </r>
  <r>
    <n v="2577"/>
    <s v="Jacob Clark"/>
    <s v="pmckenzie@example.org"/>
    <n v="34"/>
    <s v="Male"/>
    <s v="GoPro Hero"/>
    <x v="554"/>
    <x v="3"/>
    <s v="Refund request"/>
    <s v="I'm unable to access my {product_purchased} account. It keeps displaying an 'Invalid Credentials' error, even though I'm using the correct login information. How can I regain access to my account?_x000a__x000a_Please verify I've tried clearing the cache and data for the {product_purchased} app, but the issue persists."/>
    <x v="2"/>
    <m/>
    <x v="1"/>
    <s v="Phone"/>
    <m/>
    <x v="0"/>
    <m/>
    <m/>
    <n v="0"/>
    <n v="1"/>
    <n v="0"/>
    <s v=""/>
  </r>
  <r>
    <n v="2578"/>
    <s v="Eric Howell"/>
    <s v="cmiranda@example.net"/>
    <n v="32"/>
    <s v="Female"/>
    <s v="Amazon Echo"/>
    <x v="27"/>
    <x v="4"/>
    <s v="Battery life"/>
    <s v="There seems to be a hardware problem with my {product_purchased}. The screen is flickering, and I'm unable to use it. What should I do?_x000a__x000a_We can get the device to run in background. You must do a I rely heavily on my {product_purchased} for my daily tasks, and this issue is hindering my productivity."/>
    <x v="0"/>
    <m/>
    <x v="1"/>
    <s v="Phone"/>
    <d v="2023-06-01T03:50:15"/>
    <x v="0"/>
    <m/>
    <m/>
    <n v="0"/>
    <n v="1"/>
    <n v="0"/>
    <s v=""/>
  </r>
  <r>
    <n v="2579"/>
    <s v="Paul Sullivan"/>
    <s v="katherine04@example.net"/>
    <n v="34"/>
    <s v="Female"/>
    <s v="Google Pixel"/>
    <x v="129"/>
    <x v="2"/>
    <s v="Account access"/>
    <s v="I'm having an issue with the {product_purchased}. Please assist._x000a__x000a_Product Name: Crave.com_x000a__x000a_Type: Coupon Code: $79.95_x000a__x000a_$79.95 Delivery: 8-12 weeks I'm experiencing this issue on multiple devices of the same model, so it seems to be a widespread problem."/>
    <x v="0"/>
    <m/>
    <x v="2"/>
    <s v="Social media"/>
    <d v="2023-06-01T18:04:17"/>
    <x v="0"/>
    <m/>
    <m/>
    <n v="0"/>
    <n v="1"/>
    <n v="0"/>
    <s v=""/>
  </r>
  <r>
    <n v="2580"/>
    <s v="Christopher Chung"/>
    <s v="michellehowell@example.org"/>
    <n v="48"/>
    <s v="Other"/>
    <s v="Sony PlayStation"/>
    <x v="229"/>
    <x v="0"/>
    <s v="Data loss"/>
    <s v="I've recently set up my {product_purchased}, but it fails to connect to any available networks. What steps should I take to troubleshoot this issue?_x000a__x000a_If you've already set up your router and connected via a modem I've already contacted customer support multiple times, but the issue remains unresolved."/>
    <x v="1"/>
    <s v="Never people ever close kind research type test."/>
    <x v="3"/>
    <s v="Chat"/>
    <d v="2023-06-01T18:26:18"/>
    <x v="827"/>
    <n v="3"/>
    <m/>
    <n v="1"/>
    <n v="0"/>
    <n v="0"/>
    <s v=""/>
  </r>
  <r>
    <n v="2581"/>
    <s v="Brett Brown"/>
    <s v="hayesfelicia@example.net"/>
    <n v="19"/>
    <s v="Male"/>
    <s v="LG Smart TV"/>
    <x v="360"/>
    <x v="4"/>
    <s v="Payment issue"/>
    <s v="My {product_purchased} is making strange noises and not functioning properly. I suspect there might be a hardware issue. Can you please help me with this?_x000a__x000a_I'm running a Windows 6.1 operating system with no support for I'm concerned about the security of my {product_purchased} and would like to ensure that my data is safe."/>
    <x v="0"/>
    <m/>
    <x v="0"/>
    <s v="Chat"/>
    <d v="2023-06-01T22:18:19"/>
    <x v="0"/>
    <m/>
    <m/>
    <n v="0"/>
    <n v="1"/>
    <n v="0"/>
    <s v=""/>
  </r>
  <r>
    <n v="2582"/>
    <s v="Joshua Smith"/>
    <s v="qthompson@example.net"/>
    <n v="20"/>
    <s v="Female"/>
    <s v="Amazon Kindle"/>
    <x v="341"/>
    <x v="1"/>
    <s v="Display issue"/>
    <s v="I've accidentally deleted important data from my {product_purchased}. Is there any way to recover the deleted files? I need them urgently._x000a__x000a_Please send me the information to this address._x000a__x000a_Your Data: * I've deleted I've tried troubleshooting steps mentioned in the user manual, but the issue persists."/>
    <x v="2"/>
    <m/>
    <x v="1"/>
    <s v="Chat"/>
    <m/>
    <x v="0"/>
    <m/>
    <m/>
    <n v="0"/>
    <n v="1"/>
    <n v="0"/>
    <s v=""/>
  </r>
  <r>
    <n v="2583"/>
    <s v="Stephanie Price"/>
    <s v="wyatt10@example.org"/>
    <n v="20"/>
    <s v="Other"/>
    <s v="GoPro Action Camera"/>
    <x v="704"/>
    <x v="0"/>
    <s v="Peripheral compatibility"/>
    <s v="I'm having trouble connecting my {product_purchased} to my home Wi-Fi network. It doesn't detect any networks, although other devices are connecting fine. What can be done to resolve this issue?_x000a__x000a_If you find the I'm unable to find the option to perform the desired action in the {product_purchased}. Could you please guide me through the steps?"/>
    <x v="2"/>
    <m/>
    <x v="2"/>
    <s v="Chat"/>
    <m/>
    <x v="0"/>
    <m/>
    <m/>
    <n v="0"/>
    <n v="1"/>
    <n v="0"/>
    <s v=""/>
  </r>
  <r>
    <n v="2584"/>
    <s v="Charles Johnson"/>
    <s v="shannonjohnson@example.org"/>
    <n v="63"/>
    <s v="Female"/>
    <s v="Google Nest"/>
    <x v="705"/>
    <x v="0"/>
    <s v="Installation support"/>
    <s v="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
    <x v="0"/>
    <m/>
    <x v="2"/>
    <s v="Chat"/>
    <d v="2023-06-01T19:00:22"/>
    <x v="0"/>
    <m/>
    <m/>
    <n v="0"/>
    <n v="1"/>
    <n v="0"/>
    <s v=""/>
  </r>
  <r>
    <n v="2585"/>
    <s v="Jeffrey Jackson"/>
    <s v="vmiller@example.org"/>
    <n v="33"/>
    <s v="Other"/>
    <s v="Samsung Galaxy"/>
    <x v="510"/>
    <x v="3"/>
    <s v="Network problem"/>
    <s v="I'm having an issue with the {product_purchased}. Please assist._x000a__x000a_I know for a fact that I'm being charged $8.45 for 3x. Also, I've never done anything like that before, and that I'm unable to find the option to perform the desired action in the {product_purchased}. Could you please guide me through the steps?"/>
    <x v="2"/>
    <m/>
    <x v="1"/>
    <s v="Phone"/>
    <m/>
    <x v="0"/>
    <m/>
    <m/>
    <n v="0"/>
    <n v="1"/>
    <n v="0"/>
    <s v=""/>
  </r>
  <r>
    <n v="2586"/>
    <s v="Michael Mullen"/>
    <s v="wdixon@example.org"/>
    <n v="45"/>
    <s v="Male"/>
    <s v="LG Washing Machine"/>
    <x v="361"/>
    <x v="0"/>
    <s v="Peripheral compatibility"/>
    <s v="I'm having an issue with the {product_purchased}. Please assist. I can't turn this off and it won't continue to appear in my credit file.&quot;_x000a__x000a__x000a_[Via The New York Post]_x000a__x000a_Share this story: I've noticed that the issue occurs consistently when I use a specific feature or application on my {product_purchased}."/>
    <x v="2"/>
    <m/>
    <x v="3"/>
    <s v="Chat"/>
    <m/>
    <x v="0"/>
    <m/>
    <m/>
    <n v="0"/>
    <n v="1"/>
    <n v="0"/>
    <s v=""/>
  </r>
  <r>
    <n v="2587"/>
    <s v="Michael Oliver"/>
    <s v="nfernandez@example.com"/>
    <n v="62"/>
    <s v="Male"/>
    <s v="LG Washing Machine"/>
    <x v="632"/>
    <x v="4"/>
    <s v="Product setup"/>
    <s v="My {product_purchased} crashed, and I lost all the data stored on it. Is there any way to recover the lost data? (I do, but I want it to work, and I want the best performance. I need I've tried using different cables, adapters, or peripherals with my {product_purchased}, but the issue persists."/>
    <x v="1"/>
    <s v="Natural accept happy fire speak."/>
    <x v="3"/>
    <s v="Social media"/>
    <d v="2023-06-01T11:47:26"/>
    <x v="828"/>
    <n v="5"/>
    <n v="5"/>
    <n v="1"/>
    <n v="0"/>
    <n v="0"/>
    <n v="5"/>
  </r>
  <r>
    <n v="2588"/>
    <s v="Kenneth Bryant Jr."/>
    <s v="wsanchez@example.com"/>
    <n v="46"/>
    <s v="Female"/>
    <s v="Canon DSLR Camera"/>
    <x v="493"/>
    <x v="4"/>
    <s v="Delivery problem"/>
    <s v="I'm having an issue with the {product_purchased}. Please assist._x000a__x000a_In case the product isn't available in the address column you already have an order, use the following link:_x000a__x000a_http://shop.wepi This problem started occurring after the recent software update. I haven't made any other changes to the device."/>
    <x v="1"/>
    <s v="Section here star question important not stand."/>
    <x v="1"/>
    <s v="Chat"/>
    <d v="2023-06-01T10:28:28"/>
    <x v="829"/>
    <n v="5"/>
    <m/>
    <n v="1"/>
    <n v="0"/>
    <n v="0"/>
    <s v=""/>
  </r>
  <r>
    <n v="2589"/>
    <s v="Michael Cole"/>
    <s v="lopezdenise@example.net"/>
    <n v="20"/>
    <s v="Female"/>
    <s v="Sony Xperia"/>
    <x v="565"/>
    <x v="4"/>
    <s v="Software bug"/>
    <s v="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
    <x v="1"/>
    <s v="Arrive sense represent test."/>
    <x v="1"/>
    <s v="Chat"/>
    <d v="2023-06-01T11:35:28"/>
    <x v="830"/>
    <n v="2"/>
    <m/>
    <n v="1"/>
    <n v="0"/>
    <n v="1"/>
    <s v=""/>
  </r>
  <r>
    <n v="2590"/>
    <s v="Valerie Jackson"/>
    <s v="valeriemiller@example.net"/>
    <n v="40"/>
    <s v="Female"/>
    <s v="Bose SoundLink Speaker"/>
    <x v="345"/>
    <x v="3"/>
    <s v="Refund request"/>
    <s v="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
    <x v="1"/>
    <s v="Grow accept smile ten cup set."/>
    <x v="3"/>
    <s v="Email"/>
    <d v="2023-06-01T02:45:30"/>
    <x v="831"/>
    <n v="4"/>
    <n v="12"/>
    <n v="1"/>
    <n v="0"/>
    <n v="0"/>
    <n v="12"/>
  </r>
  <r>
    <n v="2591"/>
    <s v="Dr. Alicia Williams"/>
    <s v="smithbrandon@example.com"/>
    <n v="36"/>
    <s v="Female"/>
    <s v="Sony Xperia"/>
    <x v="688"/>
    <x v="3"/>
    <s v="Product compatibility"/>
    <s v="I'm unable to access my {product_purchased} account. It keeps displaying an 'Invalid Credentials' error, even though I'm using the correct login information. How can I regain access to my account?_x000a__x000a_The same I've performed a factory reset on my {product_purchased}, hoping it would resolve the problem, but it didn't help."/>
    <x v="1"/>
    <s v="Career certain study population accept."/>
    <x v="1"/>
    <s v="Phone"/>
    <d v="2023-06-01T04:06:31"/>
    <x v="832"/>
    <n v="3"/>
    <m/>
    <n v="1"/>
    <n v="0"/>
    <n v="0"/>
    <s v=""/>
  </r>
  <r>
    <n v="2592"/>
    <s v="Gregory Leon"/>
    <s v="christina33@example.org"/>
    <n v="61"/>
    <s v="Female"/>
    <s v="LG Smart TV"/>
    <x v="234"/>
    <x v="0"/>
    <s v="Account access"/>
    <s v="I'm having an issue with the {product_purchased}. Please assist._x000a__x000a_1. Click &quot;Install updates.&quot;_x000a__x000a_2. After the install completes you should see a confirmation message which you can enter in your e-mail. I'm unable to find the option to perform the desired action in the {product_purchased}. Could you please guide me through the steps?"/>
    <x v="0"/>
    <m/>
    <x v="1"/>
    <s v="Social media"/>
    <d v="2023-06-01T04:10:33"/>
    <x v="0"/>
    <m/>
    <m/>
    <n v="0"/>
    <n v="1"/>
    <n v="0"/>
    <s v=""/>
  </r>
  <r>
    <n v="2593"/>
    <s v="Chad Vazquez"/>
    <s v="bradleyjackson@example.com"/>
    <n v="38"/>
    <s v="Other"/>
    <s v="Nintendo Switch Pro Controller"/>
    <x v="706"/>
    <x v="4"/>
    <s v="Data loss"/>
    <s v="There seems to be a glitch in the {product_purchased} software. It freezes frequently, making it difficult to use. Can you please provide a solution?_x000a__x000a_The solution listed is for a software that doesn't work on Ubuntu. I've already contacted customer support multiple times, but the issue remains unresolved."/>
    <x v="0"/>
    <m/>
    <x v="1"/>
    <s v="Chat"/>
    <d v="2023-06-01T08:03:34"/>
    <x v="0"/>
    <m/>
    <m/>
    <n v="0"/>
    <n v="1"/>
    <n v="0"/>
    <s v=""/>
  </r>
  <r>
    <n v="2594"/>
    <s v="Emily Townsend"/>
    <s v="johnnyyoung@example.com"/>
    <n v="20"/>
    <s v="Other"/>
    <s v="HP Pavilion"/>
    <x v="393"/>
    <x v="3"/>
    <s v="Installation support"/>
    <s v="There seems to be a glitch in the {product_purchased} software. It freezes frequently, making it difficult to use. Can you please provide a solution?_x000a__x000a__x000a_I'll wait and see what you fix if you give it a try I've performed a factory reset on my {product_purchased}, hoping it would resolve the problem, but it didn't help."/>
    <x v="0"/>
    <m/>
    <x v="1"/>
    <s v="Email"/>
    <d v="2023-06-01T12:38:35"/>
    <x v="0"/>
    <m/>
    <m/>
    <n v="0"/>
    <n v="1"/>
    <n v="0"/>
    <s v=""/>
  </r>
  <r>
    <n v="2595"/>
    <s v="Lori Vega"/>
    <s v="cassandra33@example.com"/>
    <n v="52"/>
    <s v="Other"/>
    <s v="Microsoft Office"/>
    <x v="476"/>
    <x v="4"/>
    <s v="Product setup"/>
    <s v="I'm having an issue with the {product_purchased}. Please assist. ‚Äî Michael B (@michaelbkevin) August 17, 2016_x000a__x000a_We've had this problem with a few people that have had a problem with the { I've noticed a sudden decrease in battery life on my {product_purchased}. It used to last much longer."/>
    <x v="2"/>
    <m/>
    <x v="1"/>
    <s v="Chat"/>
    <m/>
    <x v="0"/>
    <m/>
    <m/>
    <n v="0"/>
    <n v="1"/>
    <n v="0"/>
    <s v=""/>
  </r>
  <r>
    <n v="2596"/>
    <s v="Stacey Burns"/>
    <s v="courtneyjones@example.org"/>
    <n v="66"/>
    <s v="Other"/>
    <s v="Roomba Robot Vacuum"/>
    <x v="152"/>
    <x v="4"/>
    <s v="Peripheral compatibility"/>
    <s v="I'm having an issue with the {product_purchased}. Please assist. Thanks for your patience, guys!&quot;_x000a__x000a_The problem is that while some customers had found the error and had installed it, others found out about it from third parties I've followed online tutorials and community forums to troubleshoot the issue, but no luck so far."/>
    <x v="0"/>
    <m/>
    <x v="2"/>
    <s v="Chat"/>
    <d v="2023-06-01T02:09:38"/>
    <x v="0"/>
    <m/>
    <m/>
    <n v="0"/>
    <n v="1"/>
    <n v="0"/>
    <s v=""/>
  </r>
  <r>
    <n v="2597"/>
    <s v="Dr. Katelyn Gonzalez PhD"/>
    <s v="ilee@example.net"/>
    <n v="70"/>
    <s v="Male"/>
    <s v="Bose QuietComfort"/>
    <x v="5"/>
    <x v="2"/>
    <s v="Network problem"/>
    <s v="I've noticed a software bug in the {product_purchased} app. It's causing data loss and unexpected errors. How can I resolve this issue?_x000a_4) Use our popular tools for reporting errors on your device or in data recovery I need assistance as soon as possible because it's affecting my work and productivity."/>
    <x v="1"/>
    <s v="Soldier card long."/>
    <x v="1"/>
    <s v="Email"/>
    <d v="2023-06-01T02:02:39"/>
    <x v="833"/>
    <n v="1"/>
    <n v="6"/>
    <n v="1"/>
    <n v="0"/>
    <n v="1"/>
    <n v="6"/>
  </r>
  <r>
    <n v="2598"/>
    <s v="Susan Morrow"/>
    <s v="gmurray@example.com"/>
    <n v="25"/>
    <s v="Female"/>
    <s v="Nintendo Switch Pro Controller"/>
    <x v="446"/>
    <x v="1"/>
    <s v="Display issue"/>
    <s v="I'm having an issue with the {product_purchased}. Please assist. Sorry, there's more to come.&quot;_x000a__x000a_There's now that final update to the game's FAQ, but without the new functionality, we'd probably be able I've noticed that the issue occurs consistently when I use a specific feature or application on my {product_purchased}."/>
    <x v="0"/>
    <m/>
    <x v="0"/>
    <s v="Phone"/>
    <d v="2023-06-01T22:11:41"/>
    <x v="0"/>
    <m/>
    <m/>
    <n v="0"/>
    <n v="1"/>
    <n v="0"/>
    <s v=""/>
  </r>
  <r>
    <n v="2599"/>
    <s v="Jose Rogers"/>
    <s v="chavezerica@example.com"/>
    <n v="67"/>
    <s v="Female"/>
    <s v="Fitbit Versa Smartwatch"/>
    <x v="707"/>
    <x v="4"/>
    <s v="Product setup"/>
    <s v="I'm encountering a software bug in the {product_purchased}. Whenever I try to perform a specific action, the application crashes. Are there any updates or fixes available?_x000a__x000a_Do you have any feedback on this issue? I've reviewed the troubleshooting steps on the official support website, but they didn't resolve the problem."/>
    <x v="2"/>
    <m/>
    <x v="3"/>
    <s v="Email"/>
    <m/>
    <x v="0"/>
    <m/>
    <m/>
    <n v="0"/>
    <n v="1"/>
    <n v="0"/>
    <s v=""/>
  </r>
  <r>
    <n v="2600"/>
    <s v="Elizabeth Mcmahon"/>
    <s v="karenharris@example.com"/>
    <n v="32"/>
    <s v="Male"/>
    <s v="Nintendo Switch"/>
    <x v="191"/>
    <x v="1"/>
    <s v="Payment issue"/>
    <s v="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
    <x v="0"/>
    <m/>
    <x v="3"/>
    <s v="Email"/>
    <d v="2023-06-01T04:12:43"/>
    <x v="0"/>
    <m/>
    <m/>
    <n v="0"/>
    <n v="1"/>
    <n v="0"/>
    <s v=""/>
  </r>
  <r>
    <n v="2601"/>
    <s v="Benjamin Thompson"/>
    <s v="vaustin@example.com"/>
    <n v="64"/>
    <s v="Female"/>
    <s v="LG Washing Machine"/>
    <x v="21"/>
    <x v="4"/>
    <s v="Delivery problem"/>
    <s v="I'm encountering a software bug in the {product_purchased}. Whenever I try to perform a specific action, the application crashes. Are there any updates or fixes available?_x000a__x000a_We're currently working on a fix that will allow us to I've checked for software updates, and my {product_purchased} is already running the latest version."/>
    <x v="2"/>
    <m/>
    <x v="3"/>
    <s v="Phone"/>
    <m/>
    <x v="0"/>
    <m/>
    <m/>
    <n v="0"/>
    <n v="1"/>
    <n v="0"/>
    <s v=""/>
  </r>
  <r>
    <n v="2602"/>
    <s v="Justin Barnes"/>
    <s v="floresbethany@example.net"/>
    <n v="32"/>
    <s v="Other"/>
    <s v="Nikon D"/>
    <x v="121"/>
    <x v="3"/>
    <s v="Peripheral compatibility"/>
    <s v="I'm having an issue with the {product_purchased}. Please assist._x000a__x000a_It is impossible to tell the price of the item that you purchased by using product_purchase. This can be done on a single account. I've tried different settings and configurations on my {product_purchased}, but the issue persists."/>
    <x v="0"/>
    <m/>
    <x v="3"/>
    <s v="Phone"/>
    <d v="2023-06-01T13:07:46"/>
    <x v="0"/>
    <m/>
    <m/>
    <n v="0"/>
    <n v="1"/>
    <n v="0"/>
    <s v=""/>
  </r>
  <r>
    <n v="2603"/>
    <s v="Laura Evans"/>
    <s v="rangelshelley@example.net"/>
    <n v="27"/>
    <s v="Other"/>
    <s v="PlayStation"/>
    <x v="302"/>
    <x v="2"/>
    <s v="Refund request"/>
    <s v="I've recently set up my {product_purchased}, but it fails to connect to any available networks. What steps should I take to troubleshoot this issue?_x000a__x000a_1) Visit https://cogymag:~/cs I need assistance as soon as possible because it's affecting my work and productivity."/>
    <x v="0"/>
    <m/>
    <x v="3"/>
    <s v="Social media"/>
    <d v="2023-06-01T21:07:47"/>
    <x v="0"/>
    <m/>
    <m/>
    <n v="0"/>
    <n v="1"/>
    <n v="0"/>
    <s v=""/>
  </r>
  <r>
    <n v="2604"/>
    <s v="Justin Rice"/>
    <s v="anthonyshort@example.com"/>
    <n v="69"/>
    <s v="Female"/>
    <s v="Microsoft Office"/>
    <x v="138"/>
    <x v="0"/>
    <s v="Software bug"/>
    <s v="I'm having an issue with the {product_purchased}. Please assist._x000a__x000a_My son has a car he bought for a friend. He bought the car so he could get at least the price for his car. I have a car I'm concerned about the security of my {product_purchased} and would like to ensure that my data is safe."/>
    <x v="2"/>
    <m/>
    <x v="1"/>
    <s v="Phone"/>
    <m/>
    <x v="0"/>
    <m/>
    <m/>
    <n v="0"/>
    <n v="1"/>
    <n v="0"/>
    <s v=""/>
  </r>
  <r>
    <n v="2605"/>
    <s v="Crystal Lewis"/>
    <s v="michaelkennedy@example.com"/>
    <n v="33"/>
    <s v="Other"/>
    <s v="Adobe Photoshop"/>
    <x v="108"/>
    <x v="0"/>
    <s v="Product compatibility"/>
    <s v="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
    <x v="0"/>
    <m/>
    <x v="0"/>
    <s v="Social media"/>
    <d v="2023-06-01T19:30:49"/>
    <x v="0"/>
    <m/>
    <m/>
    <n v="0"/>
    <n v="1"/>
    <n v="0"/>
    <s v=""/>
  </r>
  <r>
    <n v="2606"/>
    <s v="Jason Hernandez"/>
    <s v="carolyn66@example.net"/>
    <n v="42"/>
    <s v="Male"/>
    <s v="Nintendo Switch"/>
    <x v="331"/>
    <x v="3"/>
    <s v="Account access"/>
    <s v="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
    <x v="0"/>
    <m/>
    <x v="1"/>
    <s v="Phone"/>
    <d v="2023-06-01T03:58:50"/>
    <x v="0"/>
    <m/>
    <m/>
    <n v="0"/>
    <n v="1"/>
    <n v="0"/>
    <s v=""/>
  </r>
  <r>
    <n v="2607"/>
    <s v="Dalton Forbes"/>
    <s v="shelleywalker@example.org"/>
    <n v="60"/>
    <s v="Female"/>
    <s v="Lenovo ThinkPad"/>
    <x v="640"/>
    <x v="2"/>
    <s v="Data loss"/>
    <s v="I'm having an issue with the {product_purchased}. Please assist._x000a__x000a_&quot;We have an issue with it!_x000a__x000a_&quot;So here's the deal: The product is a part of the package, so if you purchase the I've tried clearing the cache and data for the {product_purchased} app, but the issue persists."/>
    <x v="0"/>
    <m/>
    <x v="0"/>
    <s v="Email"/>
    <d v="2023-06-01T04:44:52"/>
    <x v="0"/>
    <m/>
    <m/>
    <n v="0"/>
    <n v="1"/>
    <n v="0"/>
    <s v=""/>
  </r>
  <r>
    <n v="2608"/>
    <s v="Allison Knapp"/>
    <s v="lcarter@example.net"/>
    <n v="57"/>
    <s v="Male"/>
    <s v="Nest Thermostat"/>
    <x v="139"/>
    <x v="4"/>
    <s v="Installation support"/>
    <s v="I'm having an issue with the {product_purchased}. Please assist._x000a__x000a_Here is why:_x000a__x000a_The new, pre-release version of the &quot;SFX-3000&quot; is more powerful, has wider display resolution, has I've noticed a peculiar error message popping up on my {product_purchased} screen. It says '{error_message}'. What does it mean?"/>
    <x v="1"/>
    <s v="Off happy next sell."/>
    <x v="1"/>
    <s v="Email"/>
    <d v="2023-06-01T10:59:53"/>
    <x v="834"/>
    <n v="3"/>
    <n v="8"/>
    <n v="1"/>
    <n v="0"/>
    <n v="0"/>
    <n v="8"/>
  </r>
  <r>
    <n v="2609"/>
    <s v="Nicholas Mccormick"/>
    <s v="joanna37@example.com"/>
    <n v="27"/>
    <s v="Male"/>
    <s v="Autodesk AutoCAD"/>
    <x v="658"/>
    <x v="4"/>
    <s v="Product recommendation"/>
    <s v="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
    <x v="0"/>
    <m/>
    <x v="1"/>
    <s v="Phone"/>
    <d v="2023-06-01T14:40:55"/>
    <x v="0"/>
    <m/>
    <m/>
    <n v="0"/>
    <n v="1"/>
    <n v="0"/>
    <s v=""/>
  </r>
  <r>
    <n v="2610"/>
    <s v="John Mccullough"/>
    <s v="klove@example.org"/>
    <n v="41"/>
    <s v="Other"/>
    <s v="Dell XPS"/>
    <x v="7"/>
    <x v="2"/>
    <s v="Display issue"/>
    <s v="I'm having an issue with the {product_purchased}. Please assist. Thank you for your help!!&lt;/caption&gt;_x000a__x000a_The company is a self proclaimed &quot;professional label that has a wide variety of brands that support my mission and I've already contacted customer support multiple times, but the issue remains unresolved."/>
    <x v="1"/>
    <s v="Property theory let."/>
    <x v="1"/>
    <s v="Social media"/>
    <d v="2023-06-01T04:29:57"/>
    <x v="835"/>
    <n v="4"/>
    <n v="5"/>
    <n v="1"/>
    <n v="0"/>
    <n v="0"/>
    <n v="5"/>
  </r>
  <r>
    <n v="2611"/>
    <s v="Tony Atkinson"/>
    <s v="hallchristopher@example.com"/>
    <n v="42"/>
    <s v="Female"/>
    <s v="Lenovo ThinkPad"/>
    <x v="512"/>
    <x v="0"/>
    <s v="Peripheral compatibility"/>
    <s v="My {product_purchased} crashed, and I lost all the data stored on it. Is there any way to recover the lost data? You said you'll be uploading that to Bitbucket._x000a__x000a_[...]_x000a__x000a_[...] I'm unable to find the option to perform the desired action in the {product_purchased}. Could you please guide me through the steps?"/>
    <x v="2"/>
    <m/>
    <x v="3"/>
    <s v="Chat"/>
    <m/>
    <x v="0"/>
    <m/>
    <m/>
    <n v="0"/>
    <n v="1"/>
    <n v="0"/>
    <s v=""/>
  </r>
  <r>
    <n v="2612"/>
    <s v="Ronnie Stewart"/>
    <s v="caleb52@example.com"/>
    <n v="64"/>
    <s v="Other"/>
    <s v="Amazon Echo"/>
    <x v="184"/>
    <x v="1"/>
    <s v="Data loss"/>
    <s v="I'm having an issue with the {product_purchased}. Please assist. For a more complete list of issues with PAM use the link below:_x000a__x000a_https://www.bensound.com/issues/2245 I need assistance as soon as possible because it's affecting my work and productivity."/>
    <x v="1"/>
    <s v="Song describe skin bit single what fill."/>
    <x v="2"/>
    <s v="Chat"/>
    <d v="2023-06-01T22:37:00"/>
    <x v="836"/>
    <n v="1"/>
    <m/>
    <n v="1"/>
    <n v="0"/>
    <n v="1"/>
    <s v=""/>
  </r>
  <r>
    <n v="2613"/>
    <s v="Leslie Lambert"/>
    <s v="yromero@example.org"/>
    <n v="44"/>
    <s v="Other"/>
    <s v="Dyson Vacuum Cleaner"/>
    <x v="160"/>
    <x v="1"/>
    <s v="Software bug"/>
    <s v="I've forgotten my password for my {product_purchased} account, and the password reset option is not working. How can I recover my account?_x000a__x000a_Try searching for your credit card number. If it's a number other than your I've performed a factory reset on my {product_purchased}, hoping it would resolve the problem, but it didn't help."/>
    <x v="1"/>
    <s v="Street friend three water walk sing."/>
    <x v="0"/>
    <s v="Email"/>
    <d v="2023-06-01T04:36:01"/>
    <x v="837"/>
    <n v="2"/>
    <m/>
    <n v="1"/>
    <n v="0"/>
    <n v="1"/>
    <s v=""/>
  </r>
  <r>
    <n v="2614"/>
    <s v="Haley Franklin"/>
    <s v="alexhernandez@example.com"/>
    <n v="23"/>
    <s v="Other"/>
    <s v="Autodesk AutoCAD"/>
    <x v="249"/>
    <x v="1"/>
    <s v="Battery life"/>
    <s v="I'm having an issue with the {product_purchased}. Please assist._x000a__x000a_Please click ok for more information_x000a__x000a__x000a_Please enter email details, phone number and password for the email address._x000a__x000a__x000a_[{&quot;name&quot;:&quot;Fitness Store I've noticed a sudden decrease in battery life on my {product_purchased}. It used to last much longer."/>
    <x v="2"/>
    <m/>
    <x v="0"/>
    <s v="Email"/>
    <m/>
    <x v="0"/>
    <m/>
    <m/>
    <n v="0"/>
    <n v="1"/>
    <n v="0"/>
    <s v=""/>
  </r>
  <r>
    <n v="2615"/>
    <s v="Cory Soto"/>
    <s v="michael59@example.org"/>
    <n v="54"/>
    <s v="Male"/>
    <s v="Dyson Vacuum Cleaner"/>
    <x v="505"/>
    <x v="3"/>
    <s v="Data loss"/>
    <s v="I'm having an issue with the {product_purchased}. Please assist._x000a__x000a__x000a_1-1-1_x000a__x000a_- I've been experiencing some issues getting an unresponsive notification._x000a__x000a_This is happening if the order number you put I've noticed a peculiar error message popping up on my {product_purchased} screen. It says '{error_message}'. What does it mean?"/>
    <x v="0"/>
    <m/>
    <x v="2"/>
    <s v="Social media"/>
    <d v="2023-06-01T21:37:05"/>
    <x v="0"/>
    <m/>
    <m/>
    <n v="0"/>
    <n v="1"/>
    <n v="0"/>
    <s v=""/>
  </r>
  <r>
    <n v="2616"/>
    <s v="Lindsey Jones"/>
    <s v="hannahacosta@example.net"/>
    <n v="45"/>
    <s v="Female"/>
    <s v="Google Nest"/>
    <x v="510"/>
    <x v="3"/>
    <s v="Peripheral compatibility"/>
    <s v="I'm having an issue with the {product_purchased}. Please assist. I've noticed that the issue occurs consistently when I use a specific feature or application on my {product_purchased}."/>
    <x v="2"/>
    <m/>
    <x v="1"/>
    <s v="Email"/>
    <m/>
    <x v="0"/>
    <m/>
    <m/>
    <n v="0"/>
    <n v="1"/>
    <n v="0"/>
    <s v=""/>
  </r>
  <r>
    <n v="2617"/>
    <s v="Juan Bates"/>
    <s v="perezamanda@example.org"/>
    <n v="63"/>
    <s v="Male"/>
    <s v="LG Washing Machine"/>
    <x v="203"/>
    <x v="2"/>
    <s v="Payment issue"/>
    <s v="I'm facing a problem with my {product_purchased}. The {product_purchased} is not turning on. It was working fine until yesterday, but now it doesn't respond. What should I do?&quot;_x000a__x000a_&quot;H The issue I'm facing is intermittent. Sometimes it works fine, but other times it acts up unexpectedly."/>
    <x v="2"/>
    <m/>
    <x v="2"/>
    <s v="Phone"/>
    <m/>
    <x v="0"/>
    <m/>
    <m/>
    <n v="0"/>
    <n v="1"/>
    <n v="0"/>
    <s v=""/>
  </r>
  <r>
    <n v="2618"/>
    <s v="George Romero"/>
    <s v="emily67@example.org"/>
    <n v="38"/>
    <s v="Male"/>
    <s v="Amazon Echo"/>
    <x v="643"/>
    <x v="2"/>
    <s v="Payment issue"/>
    <s v="I'm having an issue with the {product_purchased}. Please assist. The product can't be ordered before October 28th, 2016 at 07:00AM (EST)._x000a__x000a_Selling to Europe: Belgium_x000a__x000a_Categories Disc I've recently updated the firmware of my {product_purchased}, and the issue started happening afterward. Could it be related to the update?"/>
    <x v="0"/>
    <m/>
    <x v="0"/>
    <s v="Social media"/>
    <d v="2023-06-01T17:30:07"/>
    <x v="0"/>
    <m/>
    <m/>
    <n v="0"/>
    <n v="1"/>
    <n v="0"/>
    <s v=""/>
  </r>
  <r>
    <n v="2619"/>
    <s v="Michael Wilson"/>
    <s v="jennifer03@example.net"/>
    <n v="59"/>
    <s v="Other"/>
    <s v="Xbox"/>
    <x v="619"/>
    <x v="1"/>
    <s v="Account access"/>
    <s v="I'm having an issue with the {product_purchased}. Please assist._x000a__x000a_[8b1] The following product has a known issue and the {app_number}. [8b2] The {manufacturer} did not I've tried different settings and configurations on my {product_purchased}, but the issue persists."/>
    <x v="1"/>
    <s v="In water sister who account dog."/>
    <x v="0"/>
    <s v="Email"/>
    <d v="2023-06-01T21:37:09"/>
    <x v="838"/>
    <n v="3"/>
    <m/>
    <n v="1"/>
    <n v="0"/>
    <n v="0"/>
    <s v=""/>
  </r>
  <r>
    <n v="2620"/>
    <s v="Mary Glenn"/>
    <s v="joshuaclark@example.org"/>
    <n v="67"/>
    <s v="Female"/>
    <s v="Samsung Galaxy"/>
    <x v="181"/>
    <x v="1"/>
    <s v="Product setup"/>
    <s v="I'm having an issue with the {product_purchased}. Please assist. Contact Customer Service via info@paulyme.com._x000a__x000a_7_x000a__x000a_P-P-P_x000a__x000a_The &quot;P&quot; sign appears on the I've noticed a peculiar error message popping up on my {product_purchased} screen. It says '{error_message}'. What does it mean?"/>
    <x v="0"/>
    <m/>
    <x v="0"/>
    <s v="Social media"/>
    <d v="2023-06-01T00:59:10"/>
    <x v="0"/>
    <m/>
    <m/>
    <n v="0"/>
    <n v="1"/>
    <n v="0"/>
    <s v=""/>
  </r>
  <r>
    <n v="2621"/>
    <s v="Sara Miles"/>
    <s v="freemandaniel@example.org"/>
    <n v="67"/>
    <s v="Female"/>
    <s v="Amazon Echo"/>
    <x v="562"/>
    <x v="1"/>
    <s v="Product recommendation"/>
    <s v="I'm having trouble connecting my {product_purchased} to my home Wi-Fi network. It doesn't detect any networks, although other devices are connecting fine. What can be done to resolve this issue?_x000a__x000a_I can try to I've noticed a sudden decrease in battery life on my {product_purchased}. It used to last much longer."/>
    <x v="2"/>
    <m/>
    <x v="2"/>
    <s v="Chat"/>
    <m/>
    <x v="0"/>
    <m/>
    <m/>
    <n v="0"/>
    <n v="1"/>
    <n v="0"/>
    <s v=""/>
  </r>
  <r>
    <n v="2622"/>
    <s v="Jeremy Mccoy"/>
    <s v="rogerosborn@example.com"/>
    <n v="29"/>
    <s v="Other"/>
    <s v="Nintendo Switch Pro Controller"/>
    <x v="679"/>
    <x v="3"/>
    <s v="Product setup"/>
    <s v="I'm having an issue with the {product_purchased}. Please assist._x000a__x000a_‚Ä¢ No changes to the items in your cart. However, you may use the cart-name to include a company name instead._x000a__x000a_‚Ä¢ If you I'm worried that the issue might be hardware-related and might require repair or replacement."/>
    <x v="1"/>
    <s v="Build often job apply."/>
    <x v="1"/>
    <s v="Phone"/>
    <d v="2023-06-01T19:09:13"/>
    <x v="839"/>
    <n v="5"/>
    <m/>
    <n v="1"/>
    <n v="0"/>
    <n v="0"/>
    <s v=""/>
  </r>
  <r>
    <n v="2623"/>
    <s v="Katie Hall"/>
    <s v="julia46@example.net"/>
    <n v="40"/>
    <s v="Female"/>
    <s v="Philips Hue Lights"/>
    <x v="683"/>
    <x v="2"/>
    <s v="Network problem"/>
    <s v="I'm having an issue with the {product_purchased}. Please assist._x000a__x000a_[10/11/15 2:22:29 AM] John McCain:_x000a__x000a_[10/11/15 2:22:34 AM] The issue I'm facing is intermittent. Sometimes it works fine, but other times it acts up unexpectedly."/>
    <x v="2"/>
    <m/>
    <x v="3"/>
    <s v="Email"/>
    <m/>
    <x v="0"/>
    <m/>
    <m/>
    <n v="0"/>
    <n v="1"/>
    <n v="0"/>
    <s v=""/>
  </r>
  <r>
    <n v="2624"/>
    <s v="Alexis Warren"/>
    <s v="anthonyharmon@example.net"/>
    <n v="32"/>
    <s v="Female"/>
    <s v="Samsung Galaxy"/>
    <x v="69"/>
    <x v="2"/>
    <s v="Account access"/>
    <s v="There seems to be a hardware problem with my {product_purchased}. The screen is flickering, and I'm unable to use it. What should I do?_x000a__x000a_I'll post on the hardware/software issues below._x000a__x000a_When I've already contacted customer support multiple times, but the issue remains unresolved."/>
    <x v="0"/>
    <m/>
    <x v="1"/>
    <s v="Email"/>
    <d v="2023-06-01T17:46:16"/>
    <x v="0"/>
    <m/>
    <m/>
    <n v="0"/>
    <n v="1"/>
    <n v="0"/>
    <s v=""/>
  </r>
  <r>
    <n v="2625"/>
    <s v="Elizabeth Harris"/>
    <s v="castanedaamanda@example.org"/>
    <n v="51"/>
    <s v="Male"/>
    <s v="Nikon D"/>
    <x v="708"/>
    <x v="1"/>
    <s v="Cancellation request"/>
    <s v="I'm having an issue with the {product_purchased}. Please assist. I have 1.1 million customers that I need to get my refund or refund-only, and it's going to charge you._x000a__x000a_Why not take the The issue I'm facing is intermittent. Sometimes it works fine, but other times it acts up unexpectedly."/>
    <x v="0"/>
    <m/>
    <x v="0"/>
    <s v="Chat"/>
    <d v="2023-06-01T18:00:18"/>
    <x v="0"/>
    <m/>
    <m/>
    <n v="0"/>
    <n v="1"/>
    <n v="0"/>
    <s v=""/>
  </r>
  <r>
    <n v="2626"/>
    <s v="Joseph Gallegos"/>
    <s v="adaniels@example.org"/>
    <n v="42"/>
    <s v="Other"/>
    <s v="Autodesk AutoCAD"/>
    <x v="254"/>
    <x v="1"/>
    <s v="Cancellation request"/>
    <s v="I'm having an issue with the {product_purchased}. Please assist._x000a__x000a__x000a_Note: The {product_purchased} can't be used to get an item. Simply send the customer a message to request the request. I rely heavily on my {product_purchased} for my daily tasks, and this issue is hindering my productivity."/>
    <x v="2"/>
    <m/>
    <x v="3"/>
    <s v="Phone"/>
    <m/>
    <x v="0"/>
    <m/>
    <m/>
    <n v="0"/>
    <n v="1"/>
    <n v="0"/>
    <s v=""/>
  </r>
  <r>
    <n v="2627"/>
    <s v="Thomas Mitchell"/>
    <s v="clarktoni@example.net"/>
    <n v="68"/>
    <s v="Male"/>
    <s v="Garmin Forerunner"/>
    <x v="481"/>
    <x v="4"/>
    <s v="Peripheral compatibility"/>
    <s v="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
    <x v="0"/>
    <m/>
    <x v="2"/>
    <s v="Email"/>
    <d v="2023-06-01T12:45:21"/>
    <x v="0"/>
    <m/>
    <m/>
    <n v="0"/>
    <n v="1"/>
    <n v="0"/>
    <s v=""/>
  </r>
  <r>
    <n v="2628"/>
    <s v="Neil Hart"/>
    <s v="jason32@example.com"/>
    <n v="51"/>
    <s v="Female"/>
    <s v="Bose QuietComfort"/>
    <x v="644"/>
    <x v="0"/>
    <s v="Installation support"/>
    <s v="I'm having an issue with the {product_purchased}. Please assist._x000a__x000a_If you are having trouble creating the code please send an email to [email protected]_x000a__x000a_The code is completely free for use and I've found it I've checked the device settings and made sure that everything is configured correctly."/>
    <x v="0"/>
    <m/>
    <x v="1"/>
    <s v="Email"/>
    <d v="2023-06-01T09:25:22"/>
    <x v="0"/>
    <m/>
    <m/>
    <n v="0"/>
    <n v="1"/>
    <n v="0"/>
    <s v=""/>
  </r>
  <r>
    <n v="2629"/>
    <s v="Brian Davis"/>
    <s v="angela74@example.org"/>
    <n v="66"/>
    <s v="Female"/>
    <s v="Garmin Forerunner"/>
    <x v="158"/>
    <x v="4"/>
    <s v="Delivery problem"/>
    <s v="I'm having an issue with the {product_purchased}. Please assist. This includes the order number._x000a__x000a_Please contact our Support in the form below. I'm unable to find the option to perform the desired action in the {product_purchased}. Could you please guide me through the steps?"/>
    <x v="1"/>
    <s v="Wait help small candidate let."/>
    <x v="2"/>
    <s v="Phone"/>
    <d v="2023-06-01T17:57:23"/>
    <x v="840"/>
    <n v="2"/>
    <m/>
    <n v="1"/>
    <n v="0"/>
    <n v="1"/>
    <s v=""/>
  </r>
  <r>
    <n v="2630"/>
    <s v="Teresa Baker"/>
    <s v="tmiller@example.org"/>
    <n v="69"/>
    <s v="Female"/>
    <s v="Adobe Photoshop"/>
    <x v="296"/>
    <x v="1"/>
    <s v="Cancellation request"/>
    <s v="I'm having an issue with the {product_purchased}. Please assist._x000a__x000a_I'll send a message to you to try again._x000a__x000a_Thank you so much for all your support. All my children love you._x000a__x000a_( I'm using the original charger that came with my {product_purchased}, but it's not charging properly."/>
    <x v="1"/>
    <s v="Health agree blood serious."/>
    <x v="0"/>
    <s v="Chat"/>
    <d v="2023-06-01T14:13:25"/>
    <x v="841"/>
    <n v="5"/>
    <n v="4"/>
    <n v="1"/>
    <n v="0"/>
    <n v="0"/>
    <n v="4"/>
  </r>
  <r>
    <n v="2631"/>
    <s v="Rodney Butler"/>
    <s v="coxaustin@example.net"/>
    <n v="45"/>
    <s v="Other"/>
    <s v="Asus ROG"/>
    <x v="679"/>
    <x v="3"/>
    <s v="Display issue"/>
    <s v="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
    <x v="1"/>
    <s v="Discuss on girl drug mention individual now."/>
    <x v="2"/>
    <s v="Chat"/>
    <d v="2023-06-01T20:31:26"/>
    <x v="842"/>
    <n v="3"/>
    <m/>
    <n v="1"/>
    <n v="0"/>
    <n v="0"/>
    <s v=""/>
  </r>
  <r>
    <n v="2632"/>
    <s v="Bryan Wells"/>
    <s v="robinsonjill@example.net"/>
    <n v="66"/>
    <s v="Female"/>
    <s v="MacBook Pro"/>
    <x v="647"/>
    <x v="0"/>
    <s v="Account access"/>
    <s v="I'm having an issue with the {product_purchased}. Please assist._x000a__x000a_When I use my $10,000 gift card this month, I was able to receive a gift card for $1.00 at Starbucks. The gift I've performed a factory reset on my {product_purchased}, hoping it would resolve the problem, but it didn't help."/>
    <x v="0"/>
    <m/>
    <x v="2"/>
    <s v="Phone"/>
    <d v="2023-06-01T08:53:28"/>
    <x v="0"/>
    <m/>
    <m/>
    <n v="0"/>
    <n v="1"/>
    <n v="0"/>
    <s v=""/>
  </r>
  <r>
    <n v="2633"/>
    <s v="John Huber DDS"/>
    <s v="christopher39@example.com"/>
    <n v="62"/>
    <s v="Male"/>
    <s v="Lenovo ThinkPad"/>
    <x v="557"/>
    <x v="2"/>
    <s v="Cancellation request"/>
    <s v="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
    <x v="2"/>
    <m/>
    <x v="2"/>
    <s v="Phone"/>
    <m/>
    <x v="0"/>
    <m/>
    <m/>
    <n v="0"/>
    <n v="1"/>
    <n v="0"/>
    <s v=""/>
  </r>
  <r>
    <n v="2634"/>
    <s v="Steven Olson"/>
    <s v="ramirezchristopher@example.com"/>
    <n v="36"/>
    <s v="Female"/>
    <s v="Garmin Forerunner"/>
    <x v="306"/>
    <x v="3"/>
    <s v="Refund request"/>
    <s v="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
    <x v="2"/>
    <m/>
    <x v="2"/>
    <s v="Phone"/>
    <m/>
    <x v="0"/>
    <m/>
    <m/>
    <n v="0"/>
    <n v="1"/>
    <n v="0"/>
    <s v=""/>
  </r>
  <r>
    <n v="2635"/>
    <s v="Derrick Chan"/>
    <s v="uwells@example.com"/>
    <n v="25"/>
    <s v="Male"/>
    <s v="Fitbit Charge"/>
    <x v="236"/>
    <x v="3"/>
    <s v="Delivery problem"/>
    <s v="I'm having an issue with the {product_purchased}. Please assist. It's fine, though. https://twitter.com/Johan/status/1003027354588449627 https://twitter.com/m I've tried using different cables, adapters, or peripherals with my {product_purchased}, but the issue persists."/>
    <x v="2"/>
    <m/>
    <x v="3"/>
    <s v="Social media"/>
    <m/>
    <x v="0"/>
    <m/>
    <m/>
    <n v="0"/>
    <n v="1"/>
    <n v="0"/>
    <s v=""/>
  </r>
  <r>
    <n v="2636"/>
    <s v="Bryce Smith"/>
    <s v="ashleybright@example.net"/>
    <n v="30"/>
    <s v="Male"/>
    <s v="HP Pavilion"/>
    <x v="78"/>
    <x v="2"/>
    <s v="Software bug"/>
    <s v="My {product_purchased} is making strange noises and not functioning properly. I suspect there might be a hardware issue. Can you please help me with this?_x000a__x000a_It's so small we need to install a second screen, but in I've reviewed the troubleshooting steps on the official support website, but they didn't resolve the problem."/>
    <x v="2"/>
    <m/>
    <x v="3"/>
    <s v="Social media"/>
    <m/>
    <x v="0"/>
    <m/>
    <m/>
    <n v="0"/>
    <n v="1"/>
    <n v="0"/>
    <s v=""/>
  </r>
  <r>
    <n v="2637"/>
    <s v="Tina Payne"/>
    <s v="justin61@example.com"/>
    <n v="64"/>
    <s v="Other"/>
    <s v="MacBook Pro"/>
    <x v="568"/>
    <x v="1"/>
    <s v="Delivery problem"/>
    <s v="I'm having an issue with the {product_purchased}. Please assist._x000a__x000a_I want a refund when I put the original item back in stock. Please note that I can order multiple items at the same time and get a refund of I've tried troubleshooting steps mentioned in the user manual, but the issue persists."/>
    <x v="1"/>
    <s v="Writer their despite scene."/>
    <x v="3"/>
    <s v="Social media"/>
    <d v="2023-06-01T22:03:34"/>
    <x v="843"/>
    <n v="3"/>
    <m/>
    <n v="1"/>
    <n v="0"/>
    <n v="0"/>
    <s v=""/>
  </r>
  <r>
    <n v="2638"/>
    <s v="Robert Tran"/>
    <s v="hernandeztravis@example.org"/>
    <n v="55"/>
    <s v="Female"/>
    <s v="Samsung Galaxy"/>
    <x v="378"/>
    <x v="4"/>
    <s v="Display issue"/>
    <s v="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
    <x v="1"/>
    <s v="Blue individual ground large power that."/>
    <x v="1"/>
    <s v="Social media"/>
    <d v="2023-06-01T17:22:35"/>
    <x v="844"/>
    <n v="2"/>
    <m/>
    <n v="1"/>
    <n v="0"/>
    <n v="1"/>
    <s v=""/>
  </r>
  <r>
    <n v="2639"/>
    <s v="Brad Pollard"/>
    <s v="michaelstewart@example.com"/>
    <n v="51"/>
    <s v="Other"/>
    <s v="Amazon Echo"/>
    <x v="576"/>
    <x v="4"/>
    <s v="Installation support"/>
    <s v="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
    <x v="1"/>
    <s v="Quickly leg partner piece us."/>
    <x v="0"/>
    <s v="Email"/>
    <d v="2023-06-01T01:48:36"/>
    <x v="845"/>
    <n v="1"/>
    <n v="15"/>
    <n v="1"/>
    <n v="0"/>
    <n v="1"/>
    <n v="15"/>
  </r>
  <r>
    <n v="2640"/>
    <s v="Kyle Smith"/>
    <s v="linda55@example.org"/>
    <n v="25"/>
    <s v="Female"/>
    <s v="Dyson Vacuum Cleaner"/>
    <x v="692"/>
    <x v="2"/>
    <s v="Product compatibility"/>
    <s v="I'm having an issue with the {product_purchased}. Please assist._x000a__x000a_I want an account that I can use. Is it really a friend that helps me out on social media and if I want to use it I would need I've noticed a sudden decrease in battery life on my {product_purchased}. It used to last much longer."/>
    <x v="2"/>
    <m/>
    <x v="1"/>
    <s v="Phone"/>
    <m/>
    <x v="0"/>
    <m/>
    <m/>
    <n v="0"/>
    <n v="1"/>
    <n v="0"/>
    <s v=""/>
  </r>
  <r>
    <n v="2641"/>
    <s v="Brenda Wilson"/>
    <s v="julie40@example.net"/>
    <n v="40"/>
    <s v="Female"/>
    <s v="Microsoft Surface"/>
    <x v="287"/>
    <x v="1"/>
    <s v="Battery life"/>
    <s v="I'm having an issue with the {product_purchased}. Please assist._x000a__x000a_If you have a product that will arrive as part of your return, call us at 1-866-338-8999._x000a__x000a_We reserve the I've recently updated the firmware of my {product_purchased}, and the issue started happening afterward. Could it be related to the update?"/>
    <x v="2"/>
    <m/>
    <x v="2"/>
    <s v="Chat"/>
    <m/>
    <x v="0"/>
    <m/>
    <m/>
    <n v="0"/>
    <n v="1"/>
    <n v="0"/>
    <s v=""/>
  </r>
  <r>
    <n v="2642"/>
    <s v="Jillian Harris"/>
    <s v="steven69@example.com"/>
    <n v="33"/>
    <s v="Male"/>
    <s v="Garmin Forerunner"/>
    <x v="402"/>
    <x v="1"/>
    <s v="Delivery problem"/>
    <s v="I'm having an issue with the {product_purchased}. Please assist. There is no need to cancel this order. Sorry.._x000a__x000a_I'm having an issue with the {product_purchased}. Please assist. There is no The issue I'm facing is intermittent. Sometimes it works fine, but other times it acts up unexpectedly."/>
    <x v="2"/>
    <m/>
    <x v="2"/>
    <s v="Email"/>
    <m/>
    <x v="0"/>
    <m/>
    <m/>
    <n v="0"/>
    <n v="1"/>
    <n v="0"/>
    <s v=""/>
  </r>
  <r>
    <n v="2643"/>
    <s v="Ashley Mason"/>
    <s v="anthony43@example.com"/>
    <n v="25"/>
    <s v="Other"/>
    <s v="Samsung Soundbar"/>
    <x v="666"/>
    <x v="3"/>
    <s v="Refund request"/>
    <s v="I'm having an issue with the {product_purchased}. Please assist._x000a__x000a_{product_not_applied}_x000a__x000a_[30]_x000a__x000a_# ifdef _WIN32_CORE_RESTORATION I've already contacted customer support multiple times, but the issue remains unresolved."/>
    <x v="0"/>
    <m/>
    <x v="1"/>
    <s v="Chat"/>
    <d v="2023-06-01T16:01:43"/>
    <x v="0"/>
    <m/>
    <m/>
    <n v="0"/>
    <n v="1"/>
    <n v="0"/>
    <s v=""/>
  </r>
  <r>
    <n v="2644"/>
    <s v="Eric Stein"/>
    <s v="cacevedo@example.net"/>
    <n v="46"/>
    <s v="Other"/>
    <s v="Bose SoundLink Speaker"/>
    <x v="352"/>
    <x v="1"/>
    <s v="Installation support"/>
    <s v="I'm having an issue with the {product_purchased}. Please assist._x000a__x000a_The item was last updated:_x000a__x000a_18/09/2016 2:42 PM I've noticed a sudden decrease in battery life on my {product_purchased}. It used to last much longer."/>
    <x v="1"/>
    <s v="Bit reason deep bring itself despite himself hard."/>
    <x v="2"/>
    <s v="Chat"/>
    <d v="2023-06-01T08:14:45"/>
    <x v="846"/>
    <n v="3"/>
    <m/>
    <n v="1"/>
    <n v="0"/>
    <n v="0"/>
    <s v=""/>
  </r>
  <r>
    <n v="2645"/>
    <s v="Russell Solis"/>
    <s v="jason56@example.org"/>
    <n v="31"/>
    <s v="Male"/>
    <s v="Garmin Forerunner"/>
    <x v="191"/>
    <x v="3"/>
    <s v="Account access"/>
    <s v="I'm having an issue with the {product_purchased}. Please assist. I'm unable to find the option to perform the desired action in the {product_purchased}. Could you please guide me through the steps?"/>
    <x v="1"/>
    <s v="Word better cut design lawyer."/>
    <x v="3"/>
    <s v="Social media"/>
    <d v="2023-06-01T18:15:45"/>
    <x v="847"/>
    <n v="1"/>
    <n v="0"/>
    <n v="1"/>
    <n v="0"/>
    <n v="1"/>
    <n v="0"/>
  </r>
  <r>
    <n v="2646"/>
    <s v="Cynthia Martin"/>
    <s v="alexandracollins@example.org"/>
    <n v="62"/>
    <s v="Male"/>
    <s v="Samsung Soundbar"/>
    <x v="141"/>
    <x v="3"/>
    <s v="Peripheral compatibility"/>
    <s v="I've encountered a data loss issue with my {product_purchased}. All the files and documents seem to have disappeared. Can you guide me on how to retrieve them?_x000a__x000a_I get this error from Amazon. I've never thought about The issue I'm facing is intermittent. Sometimes it works fine, but other times it acts up unexpectedly."/>
    <x v="1"/>
    <s v="Fish officer series evening."/>
    <x v="1"/>
    <s v="Social media"/>
    <d v="2023-06-01T18:59:46"/>
    <x v="848"/>
    <n v="3"/>
    <n v="3"/>
    <n v="1"/>
    <n v="0"/>
    <n v="0"/>
    <n v="3"/>
  </r>
  <r>
    <n v="2647"/>
    <s v="Charles Welch"/>
    <s v="ashley56@example.com"/>
    <n v="25"/>
    <s v="Female"/>
    <s v="Canon DSLR Camera"/>
    <x v="575"/>
    <x v="4"/>
    <s v="Hardware issue"/>
    <s v="The {product_purchased} is unable to establish a stable internet connection. It keeps disconnecting intermittently. How can I troubleshoot this network problem?_x000a__x000a_You can help by changing the service you're subscribing to in the ' I'm concerned about the security of my {product_purchased} and would like to ensure that my data is safe."/>
    <x v="2"/>
    <m/>
    <x v="3"/>
    <s v="Email"/>
    <m/>
    <x v="0"/>
    <m/>
    <m/>
    <n v="0"/>
    <n v="1"/>
    <n v="0"/>
    <s v=""/>
  </r>
  <r>
    <n v="2648"/>
    <s v="Douglas Cortez"/>
    <s v="jamesrollins@example.net"/>
    <n v="65"/>
    <s v="Male"/>
    <s v="LG Smart TV"/>
    <x v="140"/>
    <x v="4"/>
    <s v="Peripheral compatibility"/>
    <s v="I'm facing a problem with my {product_purchased}. The {product_purchased} is not turning on. It was working fine until yesterday, but now it doesn't respond. I have no idea what's wrong. I've already contacted customer support multiple times, but the issue remains unresolved."/>
    <x v="0"/>
    <m/>
    <x v="3"/>
    <s v="Chat"/>
    <d v="2023-06-01T10:27:47"/>
    <x v="0"/>
    <m/>
    <m/>
    <n v="0"/>
    <n v="1"/>
    <n v="0"/>
    <s v=""/>
  </r>
  <r>
    <n v="2649"/>
    <s v="Lauren White"/>
    <s v="hclark@example.org"/>
    <n v="31"/>
    <s v="Female"/>
    <s v="Amazon Echo"/>
    <x v="289"/>
    <x v="1"/>
    <s v="Hardware issue"/>
    <s v="I've forgotten my password for my {product_purchased} account, and the password reset option is not working. How can I recover my account?_x000a__x000a_I can use an external tool like Google Authenticator._x000a__x000a_I don't This problem started occurring after the recent software update. I haven't made any other changes to the device."/>
    <x v="1"/>
    <s v="Care medical brother until."/>
    <x v="1"/>
    <s v="Social media"/>
    <d v="2023-05-31T23:25:48"/>
    <x v="849"/>
    <n v="4"/>
    <n v="22"/>
    <n v="1"/>
    <n v="0"/>
    <n v="0"/>
    <n v="22"/>
  </r>
  <r>
    <n v="2650"/>
    <s v="Kim Wilson"/>
    <s v="imays@example.org"/>
    <n v="31"/>
    <s v="Male"/>
    <s v="Google Pixel"/>
    <x v="187"/>
    <x v="3"/>
    <s v="Product recommendation"/>
    <s v="I'm having an issue with the {product_purchased}. Please assist._x000a__x000a_Cute little man?_x000a__x000a_The name is cute. I think it looks funny, but you can't tell from this picture alone why the guy is I've noticed a sudden decrease in battery life on my {product_purchased}. It used to last much longer."/>
    <x v="1"/>
    <s v="Send performance expect drop win trade."/>
    <x v="2"/>
    <s v="Social media"/>
    <d v="2023-06-01T06:59:50"/>
    <x v="850"/>
    <n v="3"/>
    <n v="12"/>
    <n v="1"/>
    <n v="0"/>
    <n v="0"/>
    <n v="12"/>
  </r>
  <r>
    <n v="2651"/>
    <s v="David Coleman"/>
    <s v="ambersanchez@example.org"/>
    <n v="32"/>
    <s v="Male"/>
    <s v="Fitbit Versa Smartwatch"/>
    <x v="186"/>
    <x v="4"/>
    <s v="Product setup"/>
    <s v="I'm having an issue with the {product_purchased}. Please assist._x000a__x000a_Please provide an appropriate warranty number._x000a__x000a_Your warranty has been clearly stated._x000a__x000a__x000a_We are making daily attempts to obtain a complete, accurate and current I've checked for any available software updates for my {product_purchased}, but there are none."/>
    <x v="1"/>
    <s v="Job politics available through movie school leave Democrat."/>
    <x v="0"/>
    <s v="Phone"/>
    <d v="2023-06-01T12:03:52"/>
    <x v="851"/>
    <n v="1"/>
    <m/>
    <n v="1"/>
    <n v="0"/>
    <n v="1"/>
    <s v=""/>
  </r>
  <r>
    <n v="2652"/>
    <s v="James Burton"/>
    <s v="ibaird@example.com"/>
    <n v="36"/>
    <s v="Male"/>
    <s v="Nintendo Switch"/>
    <x v="623"/>
    <x v="4"/>
    <s v="Battery life"/>
    <s v="I'm having an issue with the {product_purchased}. Please assist._x000a__x000a_Click to expand... This problem started occurring after the recent software update. I haven't made any other changes to the device."/>
    <x v="1"/>
    <s v="Meeting yard also explain he tree."/>
    <x v="0"/>
    <s v="Email"/>
    <d v="2023-06-01T22:20:52"/>
    <x v="852"/>
    <n v="3"/>
    <m/>
    <n v="1"/>
    <n v="0"/>
    <n v="0"/>
    <s v=""/>
  </r>
  <r>
    <n v="2653"/>
    <s v="Brenda Ford"/>
    <s v="sheppardkimberly@example.com"/>
    <n v="25"/>
    <s v="Male"/>
    <s v="MacBook Pro"/>
    <x v="364"/>
    <x v="0"/>
    <s v="Refund request"/>
    <s v="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
    <x v="2"/>
    <m/>
    <x v="3"/>
    <s v="Social media"/>
    <m/>
    <x v="0"/>
    <m/>
    <m/>
    <n v="0"/>
    <n v="1"/>
    <n v="0"/>
    <s v=""/>
  </r>
  <r>
    <n v="2654"/>
    <s v="William Long"/>
    <s v="brettortega@example.net"/>
    <n v="36"/>
    <s v="Male"/>
    <s v="Nikon D"/>
    <x v="501"/>
    <x v="4"/>
    <s v="Peripheral compatibility"/>
    <s v="I'm having an issue with the {product_purchased}. Please assist. I'm unable to find the option to perform the desired action in the {product_purchased}. Could you please guide me through the steps?"/>
    <x v="0"/>
    <m/>
    <x v="2"/>
    <s v="Email"/>
    <d v="2023-06-01T13:01:54"/>
    <x v="0"/>
    <m/>
    <m/>
    <n v="0"/>
    <n v="1"/>
    <n v="0"/>
    <s v=""/>
  </r>
  <r>
    <n v="2655"/>
    <s v="Charlene Fernandez"/>
    <s v="gabriella01@example.org"/>
    <n v="46"/>
    <s v="Female"/>
    <s v="Lenovo ThinkPad"/>
    <x v="694"/>
    <x v="0"/>
    <s v="Network problem"/>
    <s v="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
    <x v="2"/>
    <m/>
    <x v="1"/>
    <s v="Social media"/>
    <m/>
    <x v="0"/>
    <m/>
    <m/>
    <n v="0"/>
    <n v="1"/>
    <n v="0"/>
    <s v=""/>
  </r>
  <r>
    <n v="2656"/>
    <s v="Michael Gutierrez"/>
    <s v="michaeldavis@example.net"/>
    <n v="28"/>
    <s v="Male"/>
    <s v="Microsoft Surface"/>
    <x v="610"/>
    <x v="2"/>
    <s v="Battery life"/>
    <s v="I've encountered a data loss issue with my {product_purchased}. All the files and documents seem to have disappeared. Can you guide me on how to retrieve them? Thanks. Thanks, G_x000a__x000a_13.04 (Sat, 21 I've already contacted customer support multiple times, but the issue remains unresolved."/>
    <x v="0"/>
    <m/>
    <x v="1"/>
    <s v="Email"/>
    <d v="2023-06-01T16:34:55"/>
    <x v="0"/>
    <m/>
    <m/>
    <n v="0"/>
    <n v="1"/>
    <n v="0"/>
    <s v=""/>
  </r>
  <r>
    <n v="2657"/>
    <s v="Amber Gentry"/>
    <s v="hurleyrebecca@example.org"/>
    <n v="18"/>
    <s v="Male"/>
    <s v="Amazon Echo"/>
    <x v="216"/>
    <x v="4"/>
    <s v="Cancellation request"/>
    <s v="I've encountered a data loss issue with my {product_purchased}. All the files and documents seem to have disappeared. Can you guide me on how to retrieve them?_x000a__x000a_If none of these files have gone missing and your site is I'm unable to find the option to perform the desired action in the {product_purchased}. Could you please guide me through the steps?"/>
    <x v="1"/>
    <s v="Address growth cause physical general career these."/>
    <x v="3"/>
    <s v="Email"/>
    <d v="2023-06-01T00:28:56"/>
    <x v="853"/>
    <n v="5"/>
    <n v="2"/>
    <n v="1"/>
    <n v="0"/>
    <n v="0"/>
    <n v="2"/>
  </r>
  <r>
    <n v="2658"/>
    <s v="Katrina Crawford"/>
    <s v="dgeorge@example.com"/>
    <n v="63"/>
    <s v="Female"/>
    <s v="Microsoft Xbox Controller"/>
    <x v="349"/>
    <x v="1"/>
    <s v="Payment issue"/>
    <s v="I'm having an issue with the {product_purchased}. Please assist. ‚Äî David R. (@Dandel_T) March 12, 2017_x000a__x000a_&quot;You can buy the next one in one's back pocket just like this. I've recently updated the firmware of my {product_purchased}, and the issue started happening afterward. Could it be related to the update?"/>
    <x v="0"/>
    <m/>
    <x v="1"/>
    <s v="Email"/>
    <d v="2023-06-01T22:38:58"/>
    <x v="0"/>
    <m/>
    <m/>
    <n v="0"/>
    <n v="1"/>
    <n v="0"/>
    <s v=""/>
  </r>
  <r>
    <n v="2659"/>
    <s v="Vincent Morton"/>
    <s v="hernandezbrenda@example.org"/>
    <n v="41"/>
    <s v="Female"/>
    <s v="Bose QuietComfort"/>
    <x v="136"/>
    <x v="0"/>
    <s v="Delivery problem"/>
    <s v="I'm having an issue with the {product_purchased}. Please assist._x000a__x000a_P.S. The &quot;Product Purchase History&quot; was requested by an early member. Please contact me by checking out the forum. I've listed the exact I've tried clearing the cache and data for the {product_purchased} app, but the issue persists."/>
    <x v="2"/>
    <m/>
    <x v="3"/>
    <s v="Chat"/>
    <m/>
    <x v="0"/>
    <m/>
    <m/>
    <n v="0"/>
    <n v="1"/>
    <n v="0"/>
    <s v=""/>
  </r>
  <r>
    <n v="2660"/>
    <s v="Rita Weiss"/>
    <s v="jacksonadam@example.com"/>
    <n v="61"/>
    <s v="Male"/>
    <s v="Nintendo Switch"/>
    <x v="121"/>
    <x v="3"/>
    <s v="Product recommendation"/>
    <s v="My {product_purchased} is making strange noises and not functioning properly. I suspect there might be a hardware issue. Can you please help me with this?_x000a__x000a_In response to the question &quot;What is an issue?&quot; I sent back I've checked for any available software updates for my {product_purchased}, but there are none."/>
    <x v="0"/>
    <m/>
    <x v="1"/>
    <s v="Social media"/>
    <d v="2023-06-01T22:11:01"/>
    <x v="0"/>
    <m/>
    <m/>
    <n v="0"/>
    <n v="1"/>
    <n v="0"/>
    <s v=""/>
  </r>
  <r>
    <n v="2661"/>
    <s v="Patrick Preston"/>
    <s v="dillonsteven@example.com"/>
    <n v="28"/>
    <s v="Male"/>
    <s v="Xbox"/>
    <x v="556"/>
    <x v="0"/>
    <s v="Installation support"/>
    <s v="I've noticed a software bug in the {product_purchased} app. It's causing data loss and unexpected errors. How can I resolve this issue?_x000a__x000a_As with most problems you're going to need to have a data protection framework I rely heavily on my {product_purchased} for my daily tasks, and this issue is hindering my productivity."/>
    <x v="1"/>
    <s v="Common market model wear."/>
    <x v="2"/>
    <s v="Phone"/>
    <d v="2023-06-01T18:47:02"/>
    <x v="854"/>
    <n v="4"/>
    <m/>
    <n v="1"/>
    <n v="0"/>
    <n v="0"/>
    <s v=""/>
  </r>
  <r>
    <n v="2662"/>
    <s v="Melissa Jordan"/>
    <s v="brandon35@example.org"/>
    <n v="51"/>
    <s v="Male"/>
    <s v="Microsoft Surface"/>
    <x v="697"/>
    <x v="2"/>
    <s v="Installation support"/>
    <s v="I'm facing issues logging into my {product_purchased} account. It says my account is locked. What should I do to unlock it? I'm worried that the issue might be hardware-related and might require repair or replacement."/>
    <x v="1"/>
    <s v="By material focus."/>
    <x v="1"/>
    <s v="Phone"/>
    <d v="2023-06-01T09:06:02"/>
    <x v="855"/>
    <n v="3"/>
    <n v="3"/>
    <n v="1"/>
    <n v="0"/>
    <n v="0"/>
    <n v="3"/>
  </r>
  <r>
    <n v="2663"/>
    <s v="Luke Brooks MD"/>
    <s v="james29@example.com"/>
    <n v="28"/>
    <s v="Female"/>
    <s v="Fitbit Charge"/>
    <x v="695"/>
    <x v="0"/>
    <s v="Product setup"/>
    <s v="I'm having an issue with the {product_purchased}. Please assist._x000a__x000a_If you're not sure about whether or not your item arrives in stock, you can look through the list of sellers of eligible items that may be available. I've tried different settings and configurations on my {product_purchased}, but the issue persists."/>
    <x v="0"/>
    <m/>
    <x v="1"/>
    <s v="Email"/>
    <d v="2023-06-01T02:36:04"/>
    <x v="0"/>
    <m/>
    <m/>
    <n v="0"/>
    <n v="1"/>
    <n v="0"/>
    <s v=""/>
  </r>
  <r>
    <n v="2664"/>
    <s v="Elizabeth Carroll"/>
    <s v="brianadams@example.com"/>
    <n v="25"/>
    <s v="Other"/>
    <s v="Xbox"/>
    <x v="177"/>
    <x v="0"/>
    <s v="Payment issue"/>
    <s v="I'm having an issue with the {product_purchased}. Please assist._x000a__x000a_Please assist. It looks like the product was purchased with a credit card!_x000a__x000a_It looks like you don't have any support from us. Please assist I've checked for software updates, and my {product_purchased} is already running the latest version."/>
    <x v="2"/>
    <m/>
    <x v="3"/>
    <s v="Chat"/>
    <m/>
    <x v="0"/>
    <m/>
    <m/>
    <n v="0"/>
    <n v="1"/>
    <n v="0"/>
    <s v=""/>
  </r>
  <r>
    <n v="2665"/>
    <s v="Trevor Mendez"/>
    <s v="williampage@example.com"/>
    <n v="46"/>
    <s v="Female"/>
    <s v="Bose QuietComfort"/>
    <x v="217"/>
    <x v="0"/>
    <s v="Cancellation request"/>
    <s v="I'm having an issue with the {product_purchased}. Please assist._x000a__x000a_Thanks_x000a__x000a_Brianna D._x000a__x000a_Founder, RVA Systems, Inc_x000a__x000a_Senior Designer_x000a__x000a_Caitlin_x000a__x000a_Senior Designer I've checked the device settings and made sure that everything is configured correctly."/>
    <x v="0"/>
    <m/>
    <x v="2"/>
    <s v="Social media"/>
    <d v="2023-06-01T15:01:07"/>
    <x v="0"/>
    <m/>
    <m/>
    <n v="0"/>
    <n v="1"/>
    <n v="0"/>
    <s v=""/>
  </r>
  <r>
    <n v="2666"/>
    <s v="Lori Smith"/>
    <s v="fischermark@example.org"/>
    <n v="56"/>
    <s v="Other"/>
    <s v="Sony PlayStation"/>
    <x v="564"/>
    <x v="2"/>
    <s v="Product compatibility"/>
    <s v="I'm having an issue with the {product_purchased}. Please assist._x000a__x000a_This one is a little harder to understand but that's just how I am, so I'll leave it at that._x000a__x000a_As the picture above shows I'm using the original charger that came with my {product_purchased}, but it's not charging properly."/>
    <x v="0"/>
    <m/>
    <x v="3"/>
    <s v="Email"/>
    <d v="2023-06-01T14:35:09"/>
    <x v="0"/>
    <m/>
    <m/>
    <n v="0"/>
    <n v="1"/>
    <n v="0"/>
    <s v=""/>
  </r>
  <r>
    <n v="2667"/>
    <s v="Brittany Tate"/>
    <s v="murraywesley@example.org"/>
    <n v="48"/>
    <s v="Other"/>
    <s v="Roomba Robot Vacuum"/>
    <x v="480"/>
    <x v="1"/>
    <s v="Network problem"/>
    <s v="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
    <x v="2"/>
    <m/>
    <x v="1"/>
    <s v="Social media"/>
    <m/>
    <x v="0"/>
    <m/>
    <m/>
    <n v="0"/>
    <n v="1"/>
    <n v="0"/>
    <s v=""/>
  </r>
  <r>
    <n v="2668"/>
    <s v="Charles George"/>
    <s v="qjackson@example.com"/>
    <n v="19"/>
    <s v="Female"/>
    <s v="Sony 4K HDR TV"/>
    <x v="389"/>
    <x v="4"/>
    <s v="Account access"/>
    <s v="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
    <x v="2"/>
    <m/>
    <x v="2"/>
    <s v="Phone"/>
    <m/>
    <x v="0"/>
    <m/>
    <m/>
    <n v="0"/>
    <n v="1"/>
    <n v="0"/>
    <s v=""/>
  </r>
  <r>
    <n v="2669"/>
    <s v="Richard Wallace"/>
    <s v="landrade@example.org"/>
    <n v="21"/>
    <s v="Male"/>
    <s v="Samsung Galaxy"/>
    <x v="400"/>
    <x v="0"/>
    <s v="Product setup"/>
    <s v="I'm having an issue with the {product_purchased}. Please assist._x000a__x000a_1_x000a__x000a__x000a_1. Save 1 to 2._x000a__x000a_2_x000a__x000a__x000a_5. Choose a Product &gt;_x000a__x000a__x000a_1._x000a__x000a_2. I'm unable to find the option to perform the desired action in the {product_purchased}. Could you please guide me through the steps?"/>
    <x v="2"/>
    <m/>
    <x v="2"/>
    <s v="Chat"/>
    <m/>
    <x v="0"/>
    <m/>
    <m/>
    <n v="0"/>
    <n v="1"/>
    <n v="0"/>
    <s v=""/>
  </r>
  <r>
    <n v="2670"/>
    <s v="Timothy James"/>
    <s v="cathybarry@example.com"/>
    <n v="50"/>
    <s v="Female"/>
    <s v="LG OLED"/>
    <x v="196"/>
    <x v="0"/>
    <s v="Account access"/>
    <s v="I've accidentally deleted important data from my {product_purchased}. Is there any way to recover the deleted files? I need them urgently._x000a__x000a_If this is your first try to restore your content into a new environment using the following command I've tried troubleshooting steps mentioned in the user manual, but the issue persists."/>
    <x v="0"/>
    <m/>
    <x v="0"/>
    <s v="Chat"/>
    <d v="2023-05-31T23:20:15"/>
    <x v="0"/>
    <m/>
    <m/>
    <n v="0"/>
    <n v="1"/>
    <n v="0"/>
    <s v=""/>
  </r>
  <r>
    <n v="2671"/>
    <s v="Robert Williams"/>
    <s v="lschmitt@example.net"/>
    <n v="57"/>
    <s v="Male"/>
    <s v="Nintendo Switch"/>
    <x v="423"/>
    <x v="2"/>
    <s v="Refund request"/>
    <s v="There seems to be a glitch in the {product_purchased} software. It freezes frequently, making it difficult to use. Can you please provide a solution?_x000a__x000a_Yes, please. Please._x000a__x000a_Thank you._x000a__x000a_The I've noticed a sudden decrease in battery life on my {product_purchased}. It used to last much longer."/>
    <x v="1"/>
    <s v="Cut machine film whatever beyond room draw."/>
    <x v="3"/>
    <s v="Phone"/>
    <d v="2023-06-01T03:23:16"/>
    <x v="856"/>
    <n v="2"/>
    <m/>
    <n v="1"/>
    <n v="0"/>
    <n v="1"/>
    <s v=""/>
  </r>
  <r>
    <n v="2672"/>
    <s v="Christopher Compton"/>
    <s v="yvonne90@example.org"/>
    <n v="45"/>
    <s v="Other"/>
    <s v="Nest Thermostat"/>
    <x v="161"/>
    <x v="3"/>
    <s v="Product compatibility"/>
    <s v="I'm having an issue with the {product_purchased}. Please assist. #include &lt;iostream&gt; #include &lt;vector&gt; #include &lt;vector&gt; #include &lt;emit&gt; struct product_p { int i; } I'm concerned about the security of my {product_purchased} and would like to ensure that my data is safe."/>
    <x v="0"/>
    <m/>
    <x v="3"/>
    <s v="Chat"/>
    <d v="2023-06-01T15:22:17"/>
    <x v="0"/>
    <m/>
    <m/>
    <n v="0"/>
    <n v="1"/>
    <n v="0"/>
    <s v=""/>
  </r>
  <r>
    <n v="2673"/>
    <s v="Jessica Webster"/>
    <s v="bwagner@example.org"/>
    <n v="59"/>
    <s v="Female"/>
    <s v="Canon DSLR Camera"/>
    <x v="150"/>
    <x v="4"/>
    <s v="Battery life"/>
    <s v="I'm having an issue with the {product_purchased}. Please assist._x000a__x000a_{sizes_for_trucular} {&quot;0&quot;:[1, &quot;1&quot;][e:6a4,6a58,6 I've performed a factory reset on my {product_purchased}, hoping it would resolve the problem, but it didn't help."/>
    <x v="0"/>
    <m/>
    <x v="1"/>
    <s v="Social media"/>
    <d v="2023-06-01T16:50:19"/>
    <x v="0"/>
    <m/>
    <m/>
    <n v="0"/>
    <n v="1"/>
    <n v="0"/>
    <s v=""/>
  </r>
  <r>
    <n v="2674"/>
    <s v="Carla Thomas"/>
    <s v="michaelrusso@example.com"/>
    <n v="62"/>
    <s v="Male"/>
    <s v="Garmin Forerunner"/>
    <x v="586"/>
    <x v="4"/>
    <s v="Product compatibility"/>
    <s v="I'm having an issue with the {product_purchased}. Please assist._x000a__x000a__x000a_(10) A gift of a product must be registered with the recipient according to this procedure in order for the reward information to be included within the gift. This problem started occurring after the recent software update. I haven't made any other changes to the device."/>
    <x v="1"/>
    <s v="Board next rather study discuss today."/>
    <x v="3"/>
    <s v="Phone"/>
    <d v="2023-06-01T08:32:21"/>
    <x v="857"/>
    <n v="1"/>
    <m/>
    <n v="1"/>
    <n v="0"/>
    <n v="1"/>
    <s v=""/>
  </r>
  <r>
    <n v="2675"/>
    <s v="Eileen May"/>
    <s v="jeffreyperez@example.com"/>
    <n v="52"/>
    <s v="Other"/>
    <s v="Google Nest"/>
    <x v="231"/>
    <x v="0"/>
    <s v="Battery life"/>
    <s v="I'm having an issue with the {product_purchased}. Please assist._x000a__x000a_What If I'm SENDING OUT AN HANDLE TO PEOPLE WHO DISCOVER AND/OR LITERALLY HAVE A HANDLE TO I'm unable to find the option to perform the desired action in the {product_purchased}. Could you please guide me through the steps?"/>
    <x v="0"/>
    <m/>
    <x v="0"/>
    <s v="Chat"/>
    <d v="2023-06-01T07:59:23"/>
    <x v="0"/>
    <m/>
    <m/>
    <n v="0"/>
    <n v="1"/>
    <n v="0"/>
    <s v=""/>
  </r>
  <r>
    <n v="2676"/>
    <s v="Allen Guzman"/>
    <s v="smithandrew@example.net"/>
    <n v="58"/>
    <s v="Male"/>
    <s v="LG Washing Machine"/>
    <x v="304"/>
    <x v="0"/>
    <s v="Data loss"/>
    <s v="I'm having an issue with the {product_purchased}. Please assist._x000a__x000a__x000a_I am currently $1,564.00 EUR I've reviewed the troubleshooting steps on the official support website, but they didn't resolve the problem."/>
    <x v="2"/>
    <m/>
    <x v="3"/>
    <s v="Phone"/>
    <m/>
    <x v="0"/>
    <m/>
    <m/>
    <n v="0"/>
    <n v="1"/>
    <n v="0"/>
    <s v=""/>
  </r>
  <r>
    <n v="2677"/>
    <s v="Deborah Brooks"/>
    <s v="diana15@example.net"/>
    <n v="69"/>
    <s v="Female"/>
    <s v="Fitbit Versa Smartwatch"/>
    <x v="219"/>
    <x v="2"/>
    <s v="Cancellation request"/>
    <s v="My {product_purchased} is making strange noises and not functioning properly. I suspect there might be a hardware issue. Can you please help me with this?_x000a__x000a_Thanks. If there is no hardware issue by the way I might need I've tried clearing the cache and data for the {product_purchased} app, but the issue persists."/>
    <x v="2"/>
    <m/>
    <x v="2"/>
    <s v="Social media"/>
    <m/>
    <x v="0"/>
    <m/>
    <m/>
    <n v="0"/>
    <n v="1"/>
    <n v="0"/>
    <s v=""/>
  </r>
  <r>
    <n v="2678"/>
    <s v="Robert Cunningham"/>
    <s v="johnpope@example.net"/>
    <n v="65"/>
    <s v="Male"/>
    <s v="PlayStation"/>
    <x v="84"/>
    <x v="1"/>
    <s v="Product setup"/>
    <s v="I'm having an issue with the {product_purchased}. Please assist._x000a__x000a_The items can not be backordered due to how they were received._x000a__x000a_You will receive tracking information when you first log on to this site. I've followed the troubleshooting steps mentioned in the user manual, but the issue persists."/>
    <x v="2"/>
    <m/>
    <x v="1"/>
    <s v="Social media"/>
    <m/>
    <x v="0"/>
    <m/>
    <m/>
    <n v="0"/>
    <n v="1"/>
    <n v="0"/>
    <s v=""/>
  </r>
  <r>
    <n v="2679"/>
    <s v="Dominique Heath"/>
    <s v="allisonjason@example.com"/>
    <n v="69"/>
    <s v="Other"/>
    <s v="iPhone"/>
    <x v="224"/>
    <x v="0"/>
    <s v="Product compatibility"/>
    <s v="I'm having trouble connecting my {product_purchased} to my home Wi-Fi network. It doesn't detect any networks, although other devices are connecting fine. What can be done to resolve this issue?_x000a__x000a_Answer: Go back I'm experiencing this issue on multiple devices of the same model, so it seems to be a widespread problem."/>
    <x v="1"/>
    <s v="Couple thing anything too easy involve animal lot."/>
    <x v="0"/>
    <s v="Email"/>
    <d v="2023-05-31T23:12:27"/>
    <x v="858"/>
    <n v="3"/>
    <n v="14"/>
    <n v="1"/>
    <n v="0"/>
    <n v="0"/>
    <n v="14"/>
  </r>
  <r>
    <n v="2680"/>
    <s v="Benjamin Silva"/>
    <s v="benjaminjim@example.org"/>
    <n v="63"/>
    <s v="Other"/>
    <s v="Nest Thermostat"/>
    <x v="703"/>
    <x v="3"/>
    <s v="Display issue"/>
    <s v="I've noticed a software bug in the {product_purchased} app. It's causing data loss and unexpected errors. How can I resolve this issue?_x000a__x000a_Use the Error Manager on the Data Loss page. After you've cleared the I've checked for any available software updates for my {product_purchased}, but there are none."/>
    <x v="1"/>
    <s v="Oil chair get later everybody."/>
    <x v="1"/>
    <s v="Email"/>
    <d v="2023-06-01T09:06:28"/>
    <x v="859"/>
    <n v="3"/>
    <n v="10"/>
    <n v="1"/>
    <n v="0"/>
    <n v="0"/>
    <n v="10"/>
  </r>
  <r>
    <n v="2681"/>
    <s v="Calvin Gonzalez"/>
    <s v="heather44@example.net"/>
    <n v="31"/>
    <s v="Female"/>
    <s v="GoPro Hero"/>
    <x v="604"/>
    <x v="2"/>
    <s v="Hardware issue"/>
    <s v="I'm having an issue with the {product_purchased}. Please assist. This problem started occurring after the recent software update. I haven't made any other changes to the device."/>
    <x v="2"/>
    <m/>
    <x v="1"/>
    <s v="Phone"/>
    <m/>
    <x v="0"/>
    <m/>
    <m/>
    <n v="0"/>
    <n v="1"/>
    <n v="0"/>
    <s v=""/>
  </r>
  <r>
    <n v="2682"/>
    <s v="Mike Stewart"/>
    <s v="gregory50@example.net"/>
    <n v="34"/>
    <s v="Male"/>
    <s v="LG Smart TV"/>
    <x v="519"/>
    <x v="3"/>
    <s v="Network problem"/>
    <s v="I'm facing issues logging into my {product_purchased} account. It says my account is locked. What should I do to unlock it?_x000a__x000a_Please see the following instructions:_x000a__x000a_If you have not heard from us on this I've noticed a peculiar error message popping up on my {product_purchased} screen. It says '{error_message}'. What does it mean?"/>
    <x v="0"/>
    <m/>
    <x v="0"/>
    <s v="Email"/>
    <d v="2023-06-01T22:02:29"/>
    <x v="0"/>
    <m/>
    <m/>
    <n v="0"/>
    <n v="1"/>
    <n v="0"/>
    <s v=""/>
  </r>
  <r>
    <n v="2683"/>
    <s v="Tracy Duncan"/>
    <s v="amandacooper@example.org"/>
    <n v="30"/>
    <s v="Male"/>
    <s v="Roomba Robot Vacuum"/>
    <x v="113"/>
    <x v="3"/>
    <s v="Product setup"/>
    <s v="I'm having an issue with the {product_purchased}. Please assist._x000a__x000a_$2 a month at www.freechords.com www.freechords.com/slamband-1_x000a__x000a_$4 a month I've tried clearing the cache and data for the {product_purchased} app, but the issue persists."/>
    <x v="1"/>
    <s v="Take media bad animal source street."/>
    <x v="3"/>
    <s v="Chat"/>
    <d v="2023-06-01T05:54:31"/>
    <x v="860"/>
    <n v="2"/>
    <n v="3"/>
    <n v="1"/>
    <n v="0"/>
    <n v="1"/>
    <n v="3"/>
  </r>
  <r>
    <n v="2684"/>
    <s v="Donald Anderson"/>
    <s v="xcummings@example.org"/>
    <n v="34"/>
    <s v="Other"/>
    <s v="Fitbit Versa Smartwatch"/>
    <x v="624"/>
    <x v="1"/>
    <s v="Hardware issue"/>
    <s v="I'm having an issue with the {product_purchased}. Please assist._x000a__x000a_{product_name}_x000a__x000a_{product_id}_x000a__x000a_if (product_name == &quot;Raffle&quot; ) {_x000a__x000a_return false ; The issue I'm facing is intermittent. Sometimes it works fine, but other times it acts up unexpectedly."/>
    <x v="1"/>
    <s v="Debate big meeting break entire range throughout."/>
    <x v="0"/>
    <s v="Social media"/>
    <d v="2023-06-01T09:19:33"/>
    <x v="861"/>
    <n v="4"/>
    <m/>
    <n v="1"/>
    <n v="0"/>
    <n v="0"/>
    <s v=""/>
  </r>
  <r>
    <n v="2685"/>
    <s v="Sara Lucero"/>
    <s v="peckashley@example.net"/>
    <n v="48"/>
    <s v="Other"/>
    <s v="Garmin Forerunner"/>
    <x v="137"/>
    <x v="0"/>
    <s v="Network problem"/>
    <s v="I'm having an issue with the {product_purchased}. Please assist. {product_purchased}. {0}_x000a__x000a_# of Orders_x000a__x000a_$50.00 14.00_x000a__x000a_$75.00_x000a__x000a_$ I've reviewed the troubleshooting steps on the official support website, but they didn't resolve the problem."/>
    <x v="2"/>
    <m/>
    <x v="2"/>
    <s v="Social media"/>
    <m/>
    <x v="0"/>
    <m/>
    <m/>
    <n v="0"/>
    <n v="1"/>
    <n v="0"/>
    <s v=""/>
  </r>
  <r>
    <n v="2686"/>
    <s v="Stephanie Taylor"/>
    <s v="galvanheather@example.org"/>
    <n v="66"/>
    <s v="Female"/>
    <s v="Canon DSLR Camera"/>
    <x v="407"/>
    <x v="1"/>
    <s v="Installation support"/>
    <s v="I'm having an issue with the {product_purchased}. Please assist._x000a__x000a_The vendor must provide the requested address._x000a__x000a_Do you wish to continue supporting this game? Please check BackerKit does not work in your browser! I've tried different settings and configurations on my {product_purchased}, but the issue persists."/>
    <x v="2"/>
    <m/>
    <x v="2"/>
    <s v="Phone"/>
    <m/>
    <x v="0"/>
    <m/>
    <m/>
    <n v="0"/>
    <n v="1"/>
    <n v="0"/>
    <s v=""/>
  </r>
  <r>
    <n v="2687"/>
    <s v="Timothy Hogan"/>
    <s v="joelgreen@example.net"/>
    <n v="67"/>
    <s v="Male"/>
    <s v="Bose SoundLink Speaker"/>
    <x v="644"/>
    <x v="1"/>
    <s v="Delivery problem"/>
    <s v="I'm having an issue with the {product_purchased}. Please assist._x000a__x000a_What does_x000a__x000a_Bundle.config are in action. It's an extension which takes the values from the bundle, sets them to values provided by other I've performed a factory reset on my {product_purchased}, hoping it would resolve the problem, but it didn't help."/>
    <x v="1"/>
    <s v="Green true society court data street day."/>
    <x v="2"/>
    <s v="Email"/>
    <d v="2023-06-01T09:44:38"/>
    <x v="862"/>
    <n v="2"/>
    <m/>
    <n v="1"/>
    <n v="0"/>
    <n v="1"/>
    <s v=""/>
  </r>
  <r>
    <n v="2688"/>
    <s v="Douglas Marshall"/>
    <s v="frankcopeland@example.net"/>
    <n v="32"/>
    <s v="Female"/>
    <s v="Autodesk AutoCAD"/>
    <x v="564"/>
    <x v="1"/>
    <s v="Data loss"/>
    <s v="I'm having an issue with the {product_purchased}. Please assist._x000a__x000a_2. If you see someone from the same user, try again._x000a__x000a_3. Please let me know if you are still seeing this error and I I'm not sure if this issue is specific to my device or if others have reported similar problems."/>
    <x v="0"/>
    <m/>
    <x v="2"/>
    <s v="Chat"/>
    <d v="2023-06-01T18:20:40"/>
    <x v="0"/>
    <m/>
    <m/>
    <n v="0"/>
    <n v="1"/>
    <n v="0"/>
    <s v=""/>
  </r>
  <r>
    <n v="2689"/>
    <s v="Hannah Phillips MD"/>
    <s v="pamelawilliams@example.net"/>
    <n v="60"/>
    <s v="Other"/>
    <s v="Google Pixel"/>
    <x v="115"/>
    <x v="1"/>
    <s v="Software bug"/>
    <s v="I'm having an issue with the {product_purchased}. Please assist._x000a__x000a_Thank you_x000a__x000a_Please feel free to contact me via twitter or email, I hope to have a solution in the future and hope you guys like this üôÇ I'm concerned about the security of my {product_purchased} and would like to ensure that my data is safe."/>
    <x v="2"/>
    <m/>
    <x v="1"/>
    <s v="Email"/>
    <m/>
    <x v="0"/>
    <m/>
    <m/>
    <n v="0"/>
    <n v="1"/>
    <n v="0"/>
    <s v=""/>
  </r>
  <r>
    <n v="2690"/>
    <s v="Jason Hanna"/>
    <s v="kaitlin13@example.org"/>
    <n v="61"/>
    <s v="Male"/>
    <s v="Samsung Soundbar"/>
    <x v="709"/>
    <x v="0"/>
    <s v="Network problem"/>
    <s v="I'm having an issue with the {product_purchased}. Please assist. Contact._x000a__x000a_Discovery_x000a__x000a_All Discovery customers are notified of their first purchase and if an order is returned through your Amazon affiliate, your credit card or e I'm unable to find the option to perform the desired action in the {product_purchased}. Could you please guide me through the steps?"/>
    <x v="2"/>
    <m/>
    <x v="1"/>
    <s v="Social media"/>
    <m/>
    <x v="0"/>
    <m/>
    <m/>
    <n v="0"/>
    <n v="1"/>
    <n v="0"/>
    <s v=""/>
  </r>
  <r>
    <n v="2691"/>
    <s v="Christina Turner"/>
    <s v="jamesparrish@example.com"/>
    <n v="33"/>
    <s v="Female"/>
    <s v="MacBook Pro"/>
    <x v="117"/>
    <x v="4"/>
    <s v="Product compatibility"/>
    <s v="I'm having an issue with the {product_purchased}. Please assist._x000a__x000a_ProductID.asc or {product_purchased}.htm_x000a__x000a_Please contact me and explain what your problem is._x000a__x000a_No matter if my I've tried different settings and configurations on my {product_purchased}, but the issue persists."/>
    <x v="2"/>
    <m/>
    <x v="1"/>
    <s v="Email"/>
    <m/>
    <x v="0"/>
    <m/>
    <m/>
    <n v="0"/>
    <n v="1"/>
    <n v="0"/>
    <s v=""/>
  </r>
  <r>
    <n v="2692"/>
    <s v="Olivia Knight"/>
    <s v="christinadominguez@example.net"/>
    <n v="33"/>
    <s v="Other"/>
    <s v="GoPro Action Camera"/>
    <x v="452"/>
    <x v="2"/>
    <s v="Display issue"/>
    <s v="I'm having an issue with the {product_purchased}. Please assist._x000a__x000a_The product purchased is a gift that is not being sent to you. We'll return the product._x000a__x000a_If your purchased gift is sent out to other I've already contacted customer support multiple times, but the issue remains unresolved."/>
    <x v="2"/>
    <m/>
    <x v="2"/>
    <s v="Phone"/>
    <m/>
    <x v="0"/>
    <m/>
    <m/>
    <n v="0"/>
    <n v="1"/>
    <n v="0"/>
    <s v=""/>
  </r>
  <r>
    <n v="2693"/>
    <s v="Jennifer Valenzuela"/>
    <s v="jennifer82@example.com"/>
    <n v="47"/>
    <s v="Male"/>
    <s v="LG Smart TV"/>
    <x v="362"/>
    <x v="0"/>
    <s v="Battery life"/>
    <s v="I've noticed a software bug in the {product_purchased} app. It's causing data loss and unexpected errors. How can I resolve this issue?_x000a__x000a_You're free to ask our experts and we can help. We're here I'm worried that the issue might be hardware-related and might require repair or replacement."/>
    <x v="0"/>
    <m/>
    <x v="2"/>
    <s v="Phone"/>
    <d v="2023-06-01T04:31:48"/>
    <x v="0"/>
    <m/>
    <m/>
    <n v="0"/>
    <n v="1"/>
    <n v="0"/>
    <s v=""/>
  </r>
  <r>
    <n v="2694"/>
    <s v="Christina Kim"/>
    <s v="jonesmelissa@example.net"/>
    <n v="47"/>
    <s v="Female"/>
    <s v="Garmin Forerunner"/>
    <x v="634"/>
    <x v="2"/>
    <s v="Data loss"/>
    <s v="I'm having an issue with the {product_purchased}. Please assist._x000a__x000a_Sylvia @ 7/13/12_x000a__x000a_Welp: This is totally my favorite!_x000a__x000a_Jenna @ 3/16/12 I need assistance as soon as possible because it's affecting my work and productivity."/>
    <x v="0"/>
    <m/>
    <x v="3"/>
    <s v="Chat"/>
    <d v="2023-05-31T23:22:49"/>
    <x v="0"/>
    <m/>
    <m/>
    <n v="0"/>
    <n v="1"/>
    <n v="0"/>
    <s v=""/>
  </r>
  <r>
    <n v="2695"/>
    <s v="David Jones Jr."/>
    <s v="robertstiffany@example.org"/>
    <n v="48"/>
    <s v="Female"/>
    <s v="Canon EOS"/>
    <x v="612"/>
    <x v="4"/>
    <s v="Battery life"/>
    <s v="I've recently set up my {product_purchased}, but it fails to connect to any available networks. What steps should I take to troubleshoot this issue?_x000a__x000a_Update: I've run an XDA-Developers' forum I've tried troubleshooting steps mentioned in the user manual, but the issue persists."/>
    <x v="0"/>
    <m/>
    <x v="2"/>
    <s v="Email"/>
    <d v="2023-06-01T20:02:50"/>
    <x v="0"/>
    <m/>
    <m/>
    <n v="0"/>
    <n v="1"/>
    <n v="0"/>
    <s v=""/>
  </r>
  <r>
    <n v="2696"/>
    <s v="Andres Cabrera"/>
    <s v="pryan@example.net"/>
    <n v="18"/>
    <s v="Male"/>
    <s v="Microsoft Office"/>
    <x v="635"/>
    <x v="2"/>
    <s v="Payment issue"/>
    <s v="I'm having an issue with the {product_purchased}. Please assist._x000a__x000a_Q: You need something that I can use for the app? If yes, can you let me know how to make it available, and when? I'm concerned about the security of my {product_purchased} and would like to ensure that my data is safe."/>
    <x v="1"/>
    <s v="Offer expert sing radio describe great garden."/>
    <x v="3"/>
    <s v="Email"/>
    <d v="2023-06-01T14:48:52"/>
    <x v="863"/>
    <n v="2"/>
    <n v="2"/>
    <n v="1"/>
    <n v="0"/>
    <n v="1"/>
    <n v="2"/>
  </r>
  <r>
    <n v="2697"/>
    <s v="Daniel Mullins"/>
    <s v="christopherclark@example.net"/>
    <n v="26"/>
    <s v="Male"/>
    <s v="LG Smart TV"/>
    <x v="442"/>
    <x v="3"/>
    <s v="Refund request"/>
    <s v="I'm having an issue with the {product_purchased}. Please assist. For pricing and shipping information please visit Amazon._x000a__x000a_Product Specifications:_x000a__x000a_Product Code: 1004-11-0918_x000a__x000a_Keywords: I need assistance as soon as possible because it's affecting my work and productivity."/>
    <x v="2"/>
    <m/>
    <x v="3"/>
    <s v="Chat"/>
    <m/>
    <x v="0"/>
    <m/>
    <m/>
    <n v="0"/>
    <n v="1"/>
    <n v="0"/>
    <s v=""/>
  </r>
  <r>
    <n v="2698"/>
    <s v="Troy Elliott"/>
    <s v="ccarlson@example.net"/>
    <n v="25"/>
    <s v="Female"/>
    <s v="LG OLED"/>
    <x v="284"/>
    <x v="3"/>
    <s v="Installation support"/>
    <s v="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
    <x v="0"/>
    <m/>
    <x v="0"/>
    <s v="Social media"/>
    <d v="2023-06-01T06:30:55"/>
    <x v="0"/>
    <m/>
    <m/>
    <n v="0"/>
    <n v="1"/>
    <n v="0"/>
    <s v=""/>
  </r>
  <r>
    <n v="2699"/>
    <s v="Tammy Orozco"/>
    <s v="harrisrichard@example.net"/>
    <n v="28"/>
    <s v="Female"/>
    <s v="Microsoft Surface"/>
    <x v="418"/>
    <x v="3"/>
    <s v="Battery life"/>
    <s v="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
    <x v="1"/>
    <s v="National yet lot go environment give military cup."/>
    <x v="1"/>
    <s v="Phone"/>
    <d v="2023-06-01T12:54:56"/>
    <x v="864"/>
    <n v="2"/>
    <m/>
    <n v="1"/>
    <n v="0"/>
    <n v="1"/>
    <s v=""/>
  </r>
  <r>
    <n v="2700"/>
    <s v="Alexandra Leblanc"/>
    <s v="nsmith@example.com"/>
    <n v="36"/>
    <s v="Female"/>
    <s v="Fitbit Charge"/>
    <x v="710"/>
    <x v="0"/>
    <s v="Product compatibility"/>
    <s v="I'm having an issue with the {product_purchased}. Please assist. I've checked the device settings and made sure that everything is configured correctly."/>
    <x v="2"/>
    <m/>
    <x v="1"/>
    <s v="Phone"/>
    <m/>
    <x v="0"/>
    <m/>
    <m/>
    <n v="0"/>
    <n v="1"/>
    <n v="0"/>
    <s v=""/>
  </r>
  <r>
    <n v="2701"/>
    <s v="Sean Lyons"/>
    <s v="scott90@example.org"/>
    <n v="63"/>
    <s v="Female"/>
    <s v="Amazon Kindle"/>
    <x v="78"/>
    <x v="0"/>
    <s v="Delivery problem"/>
    <s v="I'm having an issue with the {product_purchased}. Please assist._x000a__x000a_I have successfully activated an auto-login from www.myjail.us_x000a__x000a_Click here to continue...] I've followed the troubleshooting steps mentioned in the user manual, but the issue persists."/>
    <x v="1"/>
    <s v="Also wide a building main along."/>
    <x v="0"/>
    <s v="Social media"/>
    <d v="2023-06-01T03:02:58"/>
    <x v="865"/>
    <n v="1"/>
    <n v="10"/>
    <n v="1"/>
    <n v="0"/>
    <n v="1"/>
    <n v="10"/>
  </r>
  <r>
    <n v="2702"/>
    <s v="Erica Chambers"/>
    <s v="pearsonjanice@example.com"/>
    <n v="44"/>
    <s v="Male"/>
    <s v="PlayStation"/>
    <x v="328"/>
    <x v="3"/>
    <s v="Payment issue"/>
    <s v="I'm facing a problem with my {product_purchased}. The {product_purchased} is not turning on. It was working fine until yesterday, but now it doesn't respond. I can't use the $. That's I'm using the original charger that came with my {product_purchased}, but it's not charging properly."/>
    <x v="1"/>
    <s v="Person population outside small necessary."/>
    <x v="0"/>
    <s v="Chat"/>
    <d v="2023-06-01T21:23:58"/>
    <x v="866"/>
    <n v="3"/>
    <m/>
    <n v="1"/>
    <n v="0"/>
    <n v="0"/>
    <s v=""/>
  </r>
  <r>
    <n v="2703"/>
    <s v="Leah Baker"/>
    <s v="yjackson@example.com"/>
    <n v="39"/>
    <s v="Male"/>
    <s v="Fitbit Versa Smartwatch"/>
    <x v="711"/>
    <x v="3"/>
    <s v="Peripheral compatibility"/>
    <s v="I'm having an issue with the {product_purchased}. Please assist._x000a__x000a_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
    <x v="1"/>
    <s v="Enjoy similar worry have yourself."/>
    <x v="0"/>
    <s v="Phone"/>
    <d v="2023-06-01T22:03:00"/>
    <x v="867"/>
    <n v="5"/>
    <m/>
    <n v="1"/>
    <n v="0"/>
    <n v="0"/>
    <s v=""/>
  </r>
  <r>
    <n v="2704"/>
    <s v="Andrea Cruz"/>
    <s v="lawsonkevin@example.com"/>
    <n v="62"/>
    <s v="Male"/>
    <s v="Apple AirPods"/>
    <x v="506"/>
    <x v="1"/>
    <s v="Peripheral compatibility"/>
    <s v="I've noticed a software bug in the {product_purchased} app. It's causing data loss and unexpected errors. How can I resolve this issue?_x000a__x000a_Create a new {ProductId} {Version} {ProductKey}. I'm unable to find the option to perform the desired action in the {product_purchased}. Could you please guide me through the steps?"/>
    <x v="0"/>
    <m/>
    <x v="2"/>
    <s v="Social media"/>
    <d v="2023-06-01T20:32:01"/>
    <x v="0"/>
    <m/>
    <m/>
    <n v="0"/>
    <n v="1"/>
    <n v="0"/>
    <s v=""/>
  </r>
  <r>
    <n v="2705"/>
    <s v="Stephen Hicks"/>
    <s v="wdunn@example.com"/>
    <n v="29"/>
    <s v="Female"/>
    <s v="iPhone"/>
    <x v="622"/>
    <x v="2"/>
    <s v="Display issue"/>
    <s v="I'm having an issue with the {product_purchased}. Please assist._x000a__x000a_I'm being served my customer. I've received the customer satisfaction I'm looking for. Thanks._x000a__x000a_The product we are looking for is from a This problem started occurring after the recent software update. I haven't made any other changes to the device."/>
    <x v="1"/>
    <s v="Yes else thus memory."/>
    <x v="1"/>
    <s v="Phone"/>
    <d v="2023-06-01T01:34:03"/>
    <x v="868"/>
    <n v="4"/>
    <n v="4"/>
    <n v="1"/>
    <n v="0"/>
    <n v="0"/>
    <n v="4"/>
  </r>
  <r>
    <n v="2706"/>
    <s v="James Campbell"/>
    <s v="vasquezmarcus@example.com"/>
    <n v="23"/>
    <s v="Male"/>
    <s v="PlayStation"/>
    <x v="73"/>
    <x v="3"/>
    <s v="Cancellation request"/>
    <s v="I'm having an issue with the {product_purchased}. Please assist._x000a__x000a_Addendum: A similar issue was mentioned in two articles I've heard; one by Kostas Nivets and one by Martin Minsky. I'm concerned about the security of my {product_purchased} and would like to ensure that my data is safe."/>
    <x v="2"/>
    <m/>
    <x v="0"/>
    <s v="Chat"/>
    <m/>
    <x v="0"/>
    <m/>
    <m/>
    <n v="0"/>
    <n v="1"/>
    <n v="0"/>
    <s v=""/>
  </r>
  <r>
    <n v="2707"/>
    <s v="Angel Porter"/>
    <s v="hebertjohnathan@example.net"/>
    <n v="61"/>
    <s v="Female"/>
    <s v="Xbox"/>
    <x v="451"/>
    <x v="2"/>
    <s v="Refund request"/>
    <s v="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
    <x v="0"/>
    <m/>
    <x v="3"/>
    <s v="Email"/>
    <d v="2023-06-01T16:51:05"/>
    <x v="0"/>
    <m/>
    <m/>
    <n v="0"/>
    <n v="1"/>
    <n v="0"/>
    <s v=""/>
  </r>
  <r>
    <n v="2708"/>
    <s v="Lisa Burns"/>
    <s v="sheila61@example.net"/>
    <n v="22"/>
    <s v="Female"/>
    <s v="Nest Thermostat"/>
    <x v="211"/>
    <x v="1"/>
    <s v="Refund request"/>
    <s v="I've encountered a data loss issue with my {product_purchased}. All the files and documents seem to have disappeared. Can you guide me on how to retrieve them?_x000a__x000a_I'm sorry, but I don't have a suggestion when I'm worried that the issue might be hardware-related and might require repair or replacement."/>
    <x v="2"/>
    <m/>
    <x v="0"/>
    <s v="Chat"/>
    <m/>
    <x v="0"/>
    <m/>
    <m/>
    <n v="0"/>
    <n v="1"/>
    <n v="0"/>
    <s v=""/>
  </r>
  <r>
    <n v="2709"/>
    <s v="Patricia Berry"/>
    <s v="felicialindsey@example.com"/>
    <n v="20"/>
    <s v="Other"/>
    <s v="Google Pixel"/>
    <x v="97"/>
    <x v="3"/>
    <s v="Hardware issue"/>
    <s v="I'm having an issue with the {product_purchased}. Please assist._x000a__x000a__x000a_Please note all products listed are products that are only used under the conditions on Sale and are not for medical use. Items sold for medical purposes are expected to The issue I'm facing is intermittent. Sometimes it works fine, but other times it acts up unexpectedly."/>
    <x v="2"/>
    <m/>
    <x v="1"/>
    <s v="Phone"/>
    <m/>
    <x v="0"/>
    <m/>
    <m/>
    <n v="0"/>
    <n v="1"/>
    <n v="0"/>
    <s v=""/>
  </r>
  <r>
    <n v="2710"/>
    <s v="Erin Coleman"/>
    <s v="mlopez@example.com"/>
    <n v="69"/>
    <s v="Male"/>
    <s v="Sony Xperia"/>
    <x v="296"/>
    <x v="2"/>
    <s v="Product setup"/>
    <s v="I'm having an issue with the {product_purchased}. Please assist._x000a__x000a_[12/1/2017 10:38:17 PM] *** Login on: Tue, 22 Feb 2016 04:03:15 CET *** [12 This problem started occurring after the recent software update. I haven't made any other changes to the device."/>
    <x v="0"/>
    <m/>
    <x v="0"/>
    <s v="Social media"/>
    <d v="2023-06-01T13:16:10"/>
    <x v="0"/>
    <m/>
    <m/>
    <n v="0"/>
    <n v="1"/>
    <n v="0"/>
    <s v=""/>
  </r>
  <r>
    <n v="2711"/>
    <s v="Christopher Shelton"/>
    <s v="briana26@example.net"/>
    <n v="70"/>
    <s v="Female"/>
    <s v="Nest Thermostat"/>
    <x v="712"/>
    <x v="0"/>
    <s v="Payment issue"/>
    <s v="I'm having an issue with the {product_purchased}. Please assist._x000a__x000a_0 - 0 - 1 0 - 1_x000a__x000a_This is my first time I've bought this in the US and it's only been out for a few I've noticed a sudden decrease in battery life on my {product_purchased}. It used to last much longer."/>
    <x v="0"/>
    <m/>
    <x v="2"/>
    <s v="Chat"/>
    <d v="2023-06-01T18:27:12"/>
    <x v="0"/>
    <m/>
    <m/>
    <n v="0"/>
    <n v="1"/>
    <n v="0"/>
    <s v=""/>
  </r>
  <r>
    <n v="2712"/>
    <s v="Kathryn Lowe"/>
    <s v="rbarrera@example.com"/>
    <n v="53"/>
    <s v="Other"/>
    <s v="Google Nest"/>
    <x v="384"/>
    <x v="1"/>
    <s v="Product setup"/>
    <s v="I'm having an issue with the {product_purchased}. Please assist._x000a__x000a_You've purchased a product from us. Please assist._x000a__x000a_Product not reviewed by the user. Please help._x000a__x000a_Your request was successfully forwarded. This problem started occurring after the recent software update. I haven't made any other changes to the device."/>
    <x v="1"/>
    <s v="Television middle issue sea."/>
    <x v="3"/>
    <s v="Chat"/>
    <d v="2023-06-01T18:01:14"/>
    <x v="869"/>
    <n v="3"/>
    <m/>
    <n v="1"/>
    <n v="0"/>
    <n v="0"/>
    <s v=""/>
  </r>
  <r>
    <n v="2713"/>
    <s v="Danielle Mccall"/>
    <s v="traciestout@example.com"/>
    <n v="40"/>
    <s v="Female"/>
    <s v="GoPro Action Camera"/>
    <x v="4"/>
    <x v="4"/>
    <s v="Payment issue"/>
    <s v="I'm having an issue with the {product_purchased}. Please assist._x000a__x000a_As mentioned earlier, the {product_purchased} is a collection in the inventory where the item has been purchased._x000a__x000a_Example 0.01 I'm experiencing this issue on multiple devices of the same model, so it seems to be a widespread problem."/>
    <x v="2"/>
    <m/>
    <x v="1"/>
    <s v="Phone"/>
    <m/>
    <x v="0"/>
    <m/>
    <m/>
    <n v="0"/>
    <n v="1"/>
    <n v="0"/>
    <s v=""/>
  </r>
  <r>
    <n v="2714"/>
    <s v="Amber Dixon"/>
    <s v="marysmith@example.org"/>
    <n v="55"/>
    <s v="Female"/>
    <s v="Microsoft Xbox Controller"/>
    <x v="220"/>
    <x v="3"/>
    <s v="Hardware issue"/>
    <s v="I'm having an issue with the {product_purchased}. Please assist. I've tried clearing the cache and data for the {product_purchased} app, but the issue persists."/>
    <x v="2"/>
    <m/>
    <x v="3"/>
    <s v="Email"/>
    <m/>
    <x v="0"/>
    <m/>
    <m/>
    <n v="0"/>
    <n v="1"/>
    <n v="0"/>
    <s v=""/>
  </r>
  <r>
    <n v="2715"/>
    <s v="Theresa Lopez"/>
    <s v="marissawilliamson@example.com"/>
    <n v="52"/>
    <s v="Female"/>
    <s v="Garmin Forerunner"/>
    <x v="403"/>
    <x v="0"/>
    <s v="Software bug"/>
    <s v="I'm having an issue with the {product_purchased}. Please assist._x000a__x000a__x000a_When you pay with your credit card, or a card or debit card that was purchased directly from this site, please read these policies. Please select one. I've followed the troubleshooting steps mentioned in the user manual, but the issue persists."/>
    <x v="0"/>
    <m/>
    <x v="3"/>
    <s v="Social media"/>
    <d v="2023-06-01T14:09:17"/>
    <x v="0"/>
    <m/>
    <m/>
    <n v="0"/>
    <n v="1"/>
    <n v="0"/>
    <s v=""/>
  </r>
  <r>
    <n v="2716"/>
    <s v="Joseph Brown"/>
    <s v="seanclark@example.org"/>
    <n v="27"/>
    <s v="Female"/>
    <s v="PlayStation"/>
    <x v="607"/>
    <x v="0"/>
    <s v="Product recommendation"/>
    <s v="I'm having an issue with the {product_purchased}. Please assist._x000a__x000a_This is our best response to your queries. Use the form below._x000a__x000a_{product_purchased, title='The best place to buy my I've tried using different cables, adapters, or peripherals with my {product_purchased}, but the issue persists."/>
    <x v="1"/>
    <s v="Himself Congress population."/>
    <x v="1"/>
    <s v="Email"/>
    <d v="2023-05-31T23:04:19"/>
    <x v="870"/>
    <n v="3"/>
    <n v="22"/>
    <n v="1"/>
    <n v="0"/>
    <n v="0"/>
    <n v="22"/>
  </r>
  <r>
    <n v="2717"/>
    <s v="Christopher Patrick"/>
    <s v="kennethjones@example.org"/>
    <n v="44"/>
    <s v="Male"/>
    <s v="HP Pavilion"/>
    <x v="278"/>
    <x v="3"/>
    <s v="Peripheral compatibility"/>
    <s v="I'm facing issues logging into my {product_purchased} account. It says my account is locked. What should I do to unlock it?_x000a__x000a_Answer:_x000a__x000a_Log into your account name and password._x000a__x000a_Click on the I've followed online tutorials and community forums to troubleshoot the issue, but no luck so far."/>
    <x v="0"/>
    <m/>
    <x v="2"/>
    <s v="Email"/>
    <d v="2023-06-01T00:00:20"/>
    <x v="0"/>
    <m/>
    <m/>
    <n v="0"/>
    <n v="1"/>
    <n v="0"/>
    <s v=""/>
  </r>
  <r>
    <n v="2718"/>
    <s v="Kristen Lawrence"/>
    <s v="cwerner@example.com"/>
    <n v="19"/>
    <s v="Female"/>
    <s v="Philips Hue Lights"/>
    <x v="175"/>
    <x v="2"/>
    <s v="Battery life"/>
    <s v="There seems to be a hardware problem with my {product_purchased}. The screen is flickering, and I'm unable to use it. What should I do?_x000a__x000a_The only way to fix this is:_x000a__x000a_Open a Terminal file I'm concerned about the security of my {product_purchased} and would like to ensure that my data is safe."/>
    <x v="1"/>
    <s v="Try child film message source however."/>
    <x v="0"/>
    <s v="Social media"/>
    <d v="2023-06-01T03:57:21"/>
    <x v="871"/>
    <n v="5"/>
    <n v="4"/>
    <n v="1"/>
    <n v="0"/>
    <n v="0"/>
    <n v="4"/>
  </r>
  <r>
    <n v="2719"/>
    <s v="Samantha Fernandez"/>
    <s v="perezrose@example.net"/>
    <n v="26"/>
    <s v="Female"/>
    <s v="Bose SoundLink Speaker"/>
    <x v="672"/>
    <x v="4"/>
    <s v="Payment issue"/>
    <s v="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
    <x v="2"/>
    <m/>
    <x v="3"/>
    <s v="Email"/>
    <m/>
    <x v="0"/>
    <m/>
    <m/>
    <n v="0"/>
    <n v="1"/>
    <n v="0"/>
    <s v=""/>
  </r>
  <r>
    <n v="2720"/>
    <s v="Jenna Carroll"/>
    <s v="ckramer@example.net"/>
    <n v="25"/>
    <s v="Female"/>
    <s v="Sony 4K HDR TV"/>
    <x v="530"/>
    <x v="1"/>
    <s v="Display issue"/>
    <s v="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
    <x v="2"/>
    <m/>
    <x v="1"/>
    <s v="Email"/>
    <m/>
    <x v="0"/>
    <m/>
    <m/>
    <n v="0"/>
    <n v="1"/>
    <n v="0"/>
    <s v=""/>
  </r>
  <r>
    <n v="2721"/>
    <s v="Melissa Sanchez"/>
    <s v="taylormccormick@example.com"/>
    <n v="33"/>
    <s v="Female"/>
    <s v="LG Smart TV"/>
    <x v="406"/>
    <x v="3"/>
    <s v="Delivery problem"/>
    <s v="I'm having an issue with the {product_purchased}. Please assist._x000a__x000a_}_x000a__x000a_}_x000a__x000a_}_x000a__x000a_import {String} from &quot;httpd&quot;;_x000a__x000a_import {CultureVariant} from &quot;angular/ I've followed online tutorials and community forums to troubleshoot the issue, but no luck so far."/>
    <x v="0"/>
    <m/>
    <x v="1"/>
    <s v="Email"/>
    <d v="2023-06-01T00:31:25"/>
    <x v="0"/>
    <m/>
    <m/>
    <n v="0"/>
    <n v="1"/>
    <n v="0"/>
    <s v=""/>
  </r>
  <r>
    <n v="2722"/>
    <s v="Susan Gray"/>
    <s v="kennedymatthew@example.com"/>
    <n v="33"/>
    <s v="Other"/>
    <s v="iPhone"/>
    <x v="82"/>
    <x v="3"/>
    <s v="Peripheral compatibility"/>
    <s v="I'm having an issue with the {product_purchased}. Please assist. I'll be happy to help you with this. The {product_purchased} will be forwarded to_x000a__x000a_the customer's system service number. The issue I'm facing is intermittent. Sometimes it works fine, but other times it acts up unexpectedly."/>
    <x v="2"/>
    <m/>
    <x v="3"/>
    <s v="Phone"/>
    <m/>
    <x v="0"/>
    <m/>
    <m/>
    <n v="0"/>
    <n v="1"/>
    <n v="0"/>
    <s v=""/>
  </r>
  <r>
    <n v="2723"/>
    <s v="Emma Cruz"/>
    <s v="holtdiana@example.net"/>
    <n v="41"/>
    <s v="Other"/>
    <s v="MacBook Pro"/>
    <x v="284"/>
    <x v="1"/>
    <s v="Product compatibility"/>
    <s v="I'm having an issue with the {product_purchased}. Please assist. - (Signed-off-by: Daniel Kowalz) [18:22:42.929] [Spigot Watchdog Thread/ I rely heavily on my {product_purchased} for my daily tasks, and this issue is hindering my productivity."/>
    <x v="0"/>
    <m/>
    <x v="1"/>
    <s v="Phone"/>
    <d v="2023-06-01T14:38:28"/>
    <x v="0"/>
    <m/>
    <m/>
    <n v="0"/>
    <n v="1"/>
    <n v="0"/>
    <s v=""/>
  </r>
  <r>
    <n v="2724"/>
    <s v="Andrea Reed"/>
    <s v="browncrystal@example.com"/>
    <n v="21"/>
    <s v="Female"/>
    <s v="Fitbit Charge"/>
    <x v="133"/>
    <x v="0"/>
    <s v="Account access"/>
    <s v="There seems to be a glitch in the {product_purchased} software. It freezes frequently, making it difficult to use. Can you please provide a solution? Thanks I've followed online tutorials and community forums to troubleshoot the issue, but no luck so far."/>
    <x v="2"/>
    <m/>
    <x v="3"/>
    <s v="Social media"/>
    <m/>
    <x v="0"/>
    <m/>
    <m/>
    <n v="0"/>
    <n v="1"/>
    <n v="0"/>
    <s v=""/>
  </r>
  <r>
    <n v="2725"/>
    <s v="Dr. Preston Romero"/>
    <s v="dalestrong@example.com"/>
    <n v="46"/>
    <s v="Other"/>
    <s v="GoPro Hero"/>
    <x v="245"/>
    <x v="1"/>
    <s v="Data loss"/>
    <s v="I'm having an issue with the {product_purchased}. Please assist._x000a__x000a_&lt;h3&gt;&lt;!-- If &lt;product_number&gt; is an integer, this is an integer_x000a__x000a_$product_purchased =''; The issue I'm facing is intermittent. Sometimes it works fine, but other times it acts up unexpectedly."/>
    <x v="2"/>
    <m/>
    <x v="2"/>
    <s v="Phone"/>
    <m/>
    <x v="0"/>
    <m/>
    <m/>
    <n v="0"/>
    <n v="1"/>
    <n v="0"/>
    <s v=""/>
  </r>
  <r>
    <n v="2726"/>
    <s v="Brandon May"/>
    <s v="careyjay@example.com"/>
    <n v="70"/>
    <s v="Other"/>
    <s v="Philips Hue Lights"/>
    <x v="512"/>
    <x v="0"/>
    <s v="Refund request"/>
    <s v="I'm having an issue with the {product_purchased}. Please assist._x000a__x000a_We will now have to take the $14 and give him 100% of the order. As you will be able to see if the $14 is enough I've tried different settings and configurations on my {product_purchased}, but the issue persists."/>
    <x v="0"/>
    <m/>
    <x v="3"/>
    <s v="Chat"/>
    <d v="2023-06-01T11:59:32"/>
    <x v="0"/>
    <m/>
    <m/>
    <n v="0"/>
    <n v="1"/>
    <n v="0"/>
    <s v=""/>
  </r>
  <r>
    <n v="2727"/>
    <s v="Ashley Hall"/>
    <s v="christinahicks@example.com"/>
    <n v="20"/>
    <s v="Female"/>
    <s v="Microsoft Surface"/>
    <x v="114"/>
    <x v="3"/>
    <s v="Payment issue"/>
    <s v="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
    <x v="1"/>
    <s v="Fund indeed too catch."/>
    <x v="3"/>
    <s v="Phone"/>
    <d v="2023-06-01T14:36:34"/>
    <x v="872"/>
    <n v="4"/>
    <m/>
    <n v="1"/>
    <n v="0"/>
    <n v="0"/>
    <s v=""/>
  </r>
  <r>
    <n v="2728"/>
    <s v="Natalie Yang"/>
    <s v="tiffany64@example.org"/>
    <n v="57"/>
    <s v="Male"/>
    <s v="Amazon Kindle"/>
    <x v="172"/>
    <x v="1"/>
    <s v="Display issue"/>
    <s v="I'm having an issue with the {product_purchased}. Please assist._x000a__x000a_[07/12/2014, 1:19:23 AM] Ian Cheong: I'm a guy._x000a__x000a_[07/12/2014, I rely heavily on my {product_purchased} for my daily tasks, and this issue is hindering my productivity."/>
    <x v="2"/>
    <m/>
    <x v="1"/>
    <s v="Phone"/>
    <m/>
    <x v="0"/>
    <m/>
    <m/>
    <n v="0"/>
    <n v="1"/>
    <n v="0"/>
    <s v=""/>
  </r>
  <r>
    <n v="2729"/>
    <s v="Robert Arnold"/>
    <s v="rosalesbarbara@example.net"/>
    <n v="19"/>
    <s v="Other"/>
    <s v="Xbox"/>
    <x v="700"/>
    <x v="3"/>
    <s v="Refund request"/>
    <s v="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
    <x v="1"/>
    <s v="Half goal sister."/>
    <x v="2"/>
    <s v="Chat"/>
    <d v="2023-06-01T16:39:36"/>
    <x v="873"/>
    <n v="3"/>
    <m/>
    <n v="1"/>
    <n v="0"/>
    <n v="0"/>
    <s v=""/>
  </r>
  <r>
    <n v="2730"/>
    <s v="Eddie Reed"/>
    <s v="whitegregory@example.com"/>
    <n v="28"/>
    <s v="Other"/>
    <s v="Bose QuietComfort"/>
    <x v="310"/>
    <x v="1"/>
    <s v="Data loss"/>
    <s v="I'm having an issue with the {product_purchased}. Please assist. And I'll look into what my problem is.&quot; - Steve Jobs_x000a__x000a_And, there's a little bit more to be said regarding this._x000a__x000a_The answer This problem started occurring after the recent software update. I haven't made any other changes to the device."/>
    <x v="1"/>
    <s v="Technology ok it side."/>
    <x v="1"/>
    <s v="Email"/>
    <d v="2023-06-01T22:26:38"/>
    <x v="874"/>
    <n v="3"/>
    <m/>
    <n v="1"/>
    <n v="0"/>
    <n v="0"/>
    <s v=""/>
  </r>
  <r>
    <n v="2731"/>
    <s v="Laura Hernandez"/>
    <s v="emilymiles@example.org"/>
    <n v="43"/>
    <s v="Female"/>
    <s v="Adobe Photoshop"/>
    <x v="337"/>
    <x v="2"/>
    <s v="Payment issue"/>
    <s v="My {product_purchased} is making strange noises and not functioning properly. I suspect there might be a hardware issue. Can you please help me with this? Thanks!_x000a__x000a_Thanks again for reading. Sincerely_x000a__x000a_Mike I'm using the original charger that came with my {product_purchased}, but it's not charging properly."/>
    <x v="0"/>
    <m/>
    <x v="0"/>
    <s v="Phone"/>
    <d v="2023-06-01T17:27:40"/>
    <x v="0"/>
    <m/>
    <m/>
    <n v="0"/>
    <n v="1"/>
    <n v="0"/>
    <s v=""/>
  </r>
  <r>
    <n v="2732"/>
    <s v="James Evans"/>
    <s v="charleneoconnor@example.com"/>
    <n v="24"/>
    <s v="Female"/>
    <s v="Microsoft Surface"/>
    <x v="312"/>
    <x v="4"/>
    <s v="Peripheral compatibility"/>
    <s v="I'm having an issue with the {product_purchased}. Please assist._x000a__x000a_The product is still available. Thank you for your interest in purchasing this item but it is out of stock at now. Please assist. I've tried clearing the cache and data for the {product_purchased} app, but the issue persists."/>
    <x v="0"/>
    <m/>
    <x v="3"/>
    <s v="Phone"/>
    <d v="2023-06-01T22:44:41"/>
    <x v="0"/>
    <m/>
    <m/>
    <n v="0"/>
    <n v="1"/>
    <n v="0"/>
    <s v=""/>
  </r>
  <r>
    <n v="2733"/>
    <s v="Toni Eaton"/>
    <s v="hwilson@example.org"/>
    <n v="70"/>
    <s v="Female"/>
    <s v="Google Pixel"/>
    <x v="147"/>
    <x v="4"/>
    <s v="Product compatibility"/>
    <s v="I'm having an issue with the {product_purchased}. Please assist._x000a__x000a_Sorry, this product was discontinued._x000a__x000a_Sorry, there was a problem saving your Wish Lists. Please try again._x000a__x000a_Sorry, you did not I've recently updated the firmware of my {product_purchased}, and the issue started happening afterward. Could it be related to the update?"/>
    <x v="2"/>
    <m/>
    <x v="0"/>
    <s v="Social media"/>
    <m/>
    <x v="0"/>
    <m/>
    <m/>
    <n v="0"/>
    <n v="1"/>
    <n v="0"/>
    <s v=""/>
  </r>
  <r>
    <n v="2734"/>
    <s v="Brittany Gomez"/>
    <s v="andrew86@example.net"/>
    <n v="30"/>
    <s v="Male"/>
    <s v="Philips Hue Lights"/>
    <x v="360"/>
    <x v="1"/>
    <s v="Cancellation request"/>
    <s v="I'm unable to access my {product_purchased} account. It keeps displaying an 'Invalid Credentials' error, even though I'm using the correct login information. How can I regain access to my account?_x000a__x000a_The following I've already contacted customer support multiple times, but the issue remains unresolved."/>
    <x v="1"/>
    <s v="Person painting as leg wall police."/>
    <x v="2"/>
    <s v="Chat"/>
    <d v="2023-06-01T07:11:43"/>
    <x v="875"/>
    <n v="1"/>
    <n v="12"/>
    <n v="1"/>
    <n v="0"/>
    <n v="1"/>
    <n v="12"/>
  </r>
  <r>
    <n v="2735"/>
    <s v="Karen Woods"/>
    <s v="wgraves@example.net"/>
    <n v="31"/>
    <s v="Male"/>
    <s v="Bose SoundLink Speaker"/>
    <x v="464"/>
    <x v="2"/>
    <s v="Account access"/>
    <s v="I'm having an issue with the {product_purchased}. Please assist._x000a__x000a_If the product is not available, or if the vendor doesn't provide the requested URL, please contact Customer Support at support@dont-register.com I've performed a factory reset on my {product_purchased}, hoping it would resolve the problem, but it didn't help."/>
    <x v="0"/>
    <m/>
    <x v="2"/>
    <s v="Phone"/>
    <d v="2023-06-01T01:21:45"/>
    <x v="0"/>
    <m/>
    <m/>
    <n v="0"/>
    <n v="1"/>
    <n v="0"/>
    <s v=""/>
  </r>
  <r>
    <n v="2736"/>
    <s v="Jillian Fletcher"/>
    <s v="francisco96@example.net"/>
    <n v="46"/>
    <s v="Female"/>
    <s v="PlayStation"/>
    <x v="420"/>
    <x v="3"/>
    <s v="Software bug"/>
    <s v="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
    <x v="0"/>
    <m/>
    <x v="1"/>
    <s v="Chat"/>
    <d v="2023-06-01T03:45:46"/>
    <x v="0"/>
    <m/>
    <m/>
    <n v="0"/>
    <n v="1"/>
    <n v="0"/>
    <s v=""/>
  </r>
  <r>
    <n v="2737"/>
    <s v="Tracy Stanton"/>
    <s v="ksteele@example.net"/>
    <n v="65"/>
    <s v="Other"/>
    <s v="Sony PlayStation"/>
    <x v="416"/>
    <x v="3"/>
    <s v="Delivery problem"/>
    <s v="I'm having an issue with the {product_purchased}. Please assist. Thanks! I've already contacted customer support multiple times, but the issue remains unresolved."/>
    <x v="1"/>
    <s v="Later painting professor room easy."/>
    <x v="1"/>
    <s v="Email"/>
    <d v="2023-06-01T19:51:46"/>
    <x v="876"/>
    <n v="2"/>
    <n v="0"/>
    <n v="1"/>
    <n v="0"/>
    <n v="1"/>
    <n v="0"/>
  </r>
  <r>
    <n v="2738"/>
    <s v="Marcus Young"/>
    <s v="mary79@example.com"/>
    <n v="47"/>
    <s v="Other"/>
    <s v="GoPro Action Camera"/>
    <x v="48"/>
    <x v="0"/>
    <s v="Payment issue"/>
    <s v="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
    <x v="2"/>
    <m/>
    <x v="0"/>
    <s v="Social media"/>
    <m/>
    <x v="0"/>
    <m/>
    <m/>
    <n v="0"/>
    <n v="1"/>
    <n v="0"/>
    <s v=""/>
  </r>
  <r>
    <n v="2739"/>
    <s v="Kevin Hunter"/>
    <s v="joyce48@example.net"/>
    <n v="70"/>
    <s v="Female"/>
    <s v="Dyson Vacuum Cleaner"/>
    <x v="282"/>
    <x v="2"/>
    <s v="Delivery problem"/>
    <s v="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
    <x v="1"/>
    <s v="Respond which age."/>
    <x v="1"/>
    <s v="Chat"/>
    <d v="2023-06-01T16:51:48"/>
    <x v="877"/>
    <n v="5"/>
    <n v="0"/>
    <n v="1"/>
    <n v="0"/>
    <n v="0"/>
    <n v="0"/>
  </r>
  <r>
    <n v="2740"/>
    <s v="Johnny Mitchell"/>
    <s v="cooperrobert@example.net"/>
    <n v="28"/>
    <s v="Female"/>
    <s v="Bose QuietComfort"/>
    <x v="296"/>
    <x v="1"/>
    <s v="Network problem"/>
    <s v="I've noticed a software bug in the {product_purchased} app. It's causing data loss and unexpected errors. How can I resolve this issue?_x000a__x000a_There are two common issues in the {product_purchased} app I've checked for software updates, and my {product_purchased} is already running the latest version."/>
    <x v="1"/>
    <s v="Glass range at thus believe week."/>
    <x v="3"/>
    <s v="Email"/>
    <d v="2023-06-01T15:13:49"/>
    <x v="878"/>
    <n v="2"/>
    <n v="1"/>
    <n v="1"/>
    <n v="0"/>
    <n v="1"/>
    <n v="1"/>
  </r>
  <r>
    <n v="2741"/>
    <s v="Rachel Wilson"/>
    <s v="theresamartinez@example.com"/>
    <n v="40"/>
    <s v="Female"/>
    <s v="Microsoft Xbox Controller"/>
    <x v="478"/>
    <x v="1"/>
    <s v="Payment issue"/>
    <s v="I'm having an issue with the {product_purchased}. Please assist._x000a__x000a_You know that there are many more ways to add this product to your shopping cart. If you find a problem with this add-on and are an easy I've already contacted customer support multiple times, but the issue remains unresolved."/>
    <x v="2"/>
    <m/>
    <x v="2"/>
    <s v="Phone"/>
    <m/>
    <x v="0"/>
    <m/>
    <m/>
    <n v="0"/>
    <n v="1"/>
    <n v="0"/>
    <s v=""/>
  </r>
  <r>
    <n v="2742"/>
    <s v="Brenda Kelly"/>
    <s v="lmiller@example.org"/>
    <n v="62"/>
    <s v="Female"/>
    <s v="Amazon Kindle"/>
    <x v="502"/>
    <x v="4"/>
    <s v="Software bug"/>
    <s v="There seems to be a hardware problem with my {product_purchased}. The screen is flickering, and I'm unable to use it. What should I do?_x000a__x000a_I have an Asus laptop with i7-2600k and i I've recently updated the firmware of my {product_purchased}, and the issue started happening afterward. Could it be related to the update?"/>
    <x v="1"/>
    <s v="Arrive leg fact sound agent PM."/>
    <x v="0"/>
    <s v="Phone"/>
    <d v="2023-06-01T22:14:52"/>
    <x v="879"/>
    <n v="1"/>
    <m/>
    <n v="1"/>
    <n v="0"/>
    <n v="1"/>
    <s v=""/>
  </r>
  <r>
    <n v="2743"/>
    <s v="Jerome Wilson"/>
    <s v="vanessamcdaniel@example.net"/>
    <n v="64"/>
    <s v="Other"/>
    <s v="Fitbit Versa Smartwatch"/>
    <x v="696"/>
    <x v="3"/>
    <s v="Payment issue"/>
    <s v="I'm having an issue with the {product_purchased}. Please assist._x000a__x000a_Click here for further information on this Product of Origin I've followed online tutorials and community forums to troubleshoot the issue, but no luck so far."/>
    <x v="0"/>
    <m/>
    <x v="0"/>
    <s v="Phone"/>
    <d v="2023-06-01T11:35:52"/>
    <x v="0"/>
    <m/>
    <m/>
    <n v="0"/>
    <n v="1"/>
    <n v="0"/>
    <s v=""/>
  </r>
  <r>
    <n v="2744"/>
    <s v="Robert Wise"/>
    <s v="penningtonangela@example.net"/>
    <n v="32"/>
    <s v="Female"/>
    <s v="Microsoft Xbox Controller"/>
    <x v="436"/>
    <x v="0"/>
    <s v="Product setup"/>
    <s v="I'm having an issue with the {product_purchased}. Please assist. -_x000a__x000a_I'm having an issue with the {&quot;product&quot; : &quot;NicoBike&quot;}. Please assist. -_x000a__x000a_I'm having an issue with I've already contacted customer support multiple times, but the issue remains unresolved."/>
    <x v="0"/>
    <m/>
    <x v="1"/>
    <s v="Chat"/>
    <d v="2023-06-01T22:02:54"/>
    <x v="0"/>
    <m/>
    <m/>
    <n v="0"/>
    <n v="1"/>
    <n v="0"/>
    <s v=""/>
  </r>
  <r>
    <n v="2745"/>
    <s v="Amber Shaw"/>
    <s v="denise15@example.com"/>
    <n v="26"/>
    <s v="Female"/>
    <s v="Canon DSLR Camera"/>
    <x v="441"/>
    <x v="1"/>
    <s v="Cancellation request"/>
    <s v="I'm having an issue with the {product_purchased}. Please assist. This will not happen again._x000a__x000a__x000a_We will work together to fix it._x000a__x000a_Thanks._x000a__x000a_1.3.7.1_x000a__x000a__x000a_Fix for I've followed the troubleshooting steps mentioned in the user manual, but the issue persists."/>
    <x v="0"/>
    <m/>
    <x v="3"/>
    <s v="Email"/>
    <d v="2023-06-01T10:31:56"/>
    <x v="0"/>
    <m/>
    <m/>
    <n v="0"/>
    <n v="1"/>
    <n v="0"/>
    <s v=""/>
  </r>
  <r>
    <n v="2746"/>
    <s v="Jimmy Mayo"/>
    <s v="david66@example.org"/>
    <n v="40"/>
    <s v="Male"/>
    <s v="Roomba Robot Vacuum"/>
    <x v="319"/>
    <x v="3"/>
    <s v="Product compatibility"/>
    <s v="I'm having an issue with the {product_purchased}. Please assist._x000a__x000a_When I use my Steam key, I'm not logged in_x000a__x000a_I do not see that my Steam username has been changed_x000a__x000a_Steam will not load The issue I'm facing is intermittent. Sometimes it works fine, but other times it acts up unexpectedly."/>
    <x v="0"/>
    <m/>
    <x v="0"/>
    <s v="Phone"/>
    <d v="2023-06-01T09:54:58"/>
    <x v="0"/>
    <m/>
    <m/>
    <n v="0"/>
    <n v="1"/>
    <n v="0"/>
    <s v=""/>
  </r>
  <r>
    <n v="2747"/>
    <s v="Amy Harris"/>
    <s v="alexandra41@example.com"/>
    <n v="50"/>
    <s v="Other"/>
    <s v="Canon DSLR Camera"/>
    <x v="405"/>
    <x v="1"/>
    <s v="Software bug"/>
    <s v="I'm having an issue with the {product_purchased}. Please assist. Product description: &lt;Paint a new name}, {product_purchased}._x000a__x000a_How to add the order for the PETA service: To add I've followed online tutorials and community forums to troubleshoot the issue, but no luck so far."/>
    <x v="0"/>
    <m/>
    <x v="3"/>
    <s v="Chat"/>
    <d v="2023-06-01T03:12:59"/>
    <x v="0"/>
    <m/>
    <m/>
    <n v="0"/>
    <n v="1"/>
    <n v="0"/>
    <s v=""/>
  </r>
  <r>
    <n v="2748"/>
    <s v="Teresa White"/>
    <s v="orodriguez@example.net"/>
    <n v="19"/>
    <s v="Female"/>
    <s v="Amazon Echo"/>
    <x v="402"/>
    <x v="2"/>
    <s v="Software bug"/>
    <s v="I'm having an issue with the {product_purchased}. Please assist._x000a__x000a_You can also manually get the product's name. For example, in the example below it reads 'dude'. I'm a big fan of the name This problem started occurring after the recent software update. I haven't made any other changes to the device."/>
    <x v="2"/>
    <m/>
    <x v="1"/>
    <s v="Social media"/>
    <m/>
    <x v="0"/>
    <m/>
    <m/>
    <n v="0"/>
    <n v="1"/>
    <n v="0"/>
    <s v=""/>
  </r>
  <r>
    <n v="2749"/>
    <s v="Tracey Torres"/>
    <s v="zavalaalexis@example.org"/>
    <n v="52"/>
    <s v="Male"/>
    <s v="Canon EOS"/>
    <x v="529"/>
    <x v="3"/>
    <s v="Product setup"/>
    <s v="I'm having an issue with the {product_purchased}. Please assist._x000a__x000a_3.1 The user's first request, for example from someone with previous purchases from the user's previous store, will not be processed. This change was This problem started occurring after the recent software update. I haven't made any other changes to the device."/>
    <x v="0"/>
    <m/>
    <x v="2"/>
    <s v="Email"/>
    <d v="2023-06-01T14:00:03"/>
    <x v="0"/>
    <m/>
    <m/>
    <n v="0"/>
    <n v="1"/>
    <n v="0"/>
    <s v=""/>
  </r>
  <r>
    <n v="2750"/>
    <s v="Trevor Smith"/>
    <s v="boydchristina@example.net"/>
    <n v="37"/>
    <s v="Male"/>
    <s v="Nintendo Switch"/>
    <x v="205"/>
    <x v="0"/>
    <s v="Product recommendation"/>
    <s v="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
    <x v="0"/>
    <m/>
    <x v="1"/>
    <s v="Chat"/>
    <d v="2023-05-31T23:45:03"/>
    <x v="0"/>
    <m/>
    <m/>
    <n v="0"/>
    <n v="1"/>
    <n v="0"/>
    <s v=""/>
  </r>
  <r>
    <n v="2751"/>
    <s v="Kimberly Griffin"/>
    <s v="werickson@example.net"/>
    <n v="55"/>
    <s v="Other"/>
    <s v="Canon EOS"/>
    <x v="244"/>
    <x v="4"/>
    <s v="Battery life"/>
    <s v="I'm having an issue with the {product_purchased}. Please assist._x000a__x000a_S.H.I.E.L.D. is the official Xbox LIVE team. A representative will respond as soon as possible to any questions or I need assistance as soon as possible because it's affecting my work and productivity."/>
    <x v="0"/>
    <m/>
    <x v="0"/>
    <s v="Chat"/>
    <d v="2023-06-01T05:35:05"/>
    <x v="0"/>
    <m/>
    <m/>
    <n v="0"/>
    <n v="1"/>
    <n v="0"/>
    <s v=""/>
  </r>
  <r>
    <n v="2752"/>
    <s v="Nathaniel Bradley"/>
    <s v="kaylagallagher@example.org"/>
    <n v="33"/>
    <s v="Male"/>
    <s v="Garmin Forerunner"/>
    <x v="291"/>
    <x v="3"/>
    <s v="Product compatibility"/>
    <s v="There seems to be a glitch in the {product_purchased} software. It freezes frequently, making it difficult to use. Can you please provide a solution?_x000a__x000a_Yes, please! Thanks!_x000a__x000a_Thanks, but don't bother I've already contacted customer support multiple times, but the issue remains unresolved."/>
    <x v="1"/>
    <s v="Source exactly factor address concern report."/>
    <x v="1"/>
    <s v="Chat"/>
    <d v="2023-06-01T08:46:06"/>
    <x v="880"/>
    <n v="4"/>
    <n v="11"/>
    <n v="1"/>
    <n v="0"/>
    <n v="0"/>
    <n v="11"/>
  </r>
  <r>
    <n v="2753"/>
    <s v="Christopher Ellis"/>
    <s v="pagecheryl@example.com"/>
    <n v="44"/>
    <s v="Female"/>
    <s v="Philips Hue Lights"/>
    <x v="50"/>
    <x v="3"/>
    <s v="Account access"/>
    <s v="There seems to be a hardware problem with my {product_purchased}. The screen is flickering, and I'm unable to use it. What should I do?_x000a__x000a_A: Let's start from the beginning! You cannot tell on what I've tried clearing the cache and data for the {product_purchased} app, but the issue persists."/>
    <x v="1"/>
    <s v="Partner write let forward."/>
    <x v="3"/>
    <s v="Email"/>
    <d v="2023-06-01T12:42:07"/>
    <x v="881"/>
    <n v="1"/>
    <n v="3"/>
    <n v="1"/>
    <n v="0"/>
    <n v="1"/>
    <n v="3"/>
  </r>
  <r>
    <n v="2754"/>
    <s v="Kevin Vincent"/>
    <s v="smithdaniel@example.com"/>
    <n v="39"/>
    <s v="Male"/>
    <s v="Canon EOS"/>
    <x v="294"/>
    <x v="2"/>
    <s v="Hardware issue"/>
    <s v="I'm having an issue with the {product_purchased}. Please assist. {{citations}}_x000a__x000a_The previous sentences_x000a__x000a_The previous sentence_x000a__x000a_The previous sentence_x000a__x000a_The preceding sentence_x000a__x000a_The preceding sentence_x000a__x000a_The following I'm unable to find the option to perform the desired action in the {product_purchased}. Could you please guide me through the steps?"/>
    <x v="1"/>
    <s v="Station table southern huge."/>
    <x v="1"/>
    <s v="Email"/>
    <d v="2023-05-31T23:17:09"/>
    <x v="882"/>
    <n v="1"/>
    <n v="18"/>
    <n v="1"/>
    <n v="0"/>
    <n v="1"/>
    <n v="18"/>
  </r>
  <r>
    <n v="2755"/>
    <s v="Christopher Romero"/>
    <s v="fredericksalazar@example.com"/>
    <n v="23"/>
    <s v="Female"/>
    <s v="Google Nest"/>
    <x v="154"/>
    <x v="4"/>
    <s v="Data loss"/>
    <s v="I'm having an issue with the {product_purchased}. Please assist._x000a__x000a_6. Please ensure that the name (such as &quot;sizes&quot;) and shipping information you provide us with are correct for your product._x000a__x000a_7. I'm not sure if this issue is specific to my device or if others have reported similar problems."/>
    <x v="1"/>
    <s v="Pattern five financial necessary bad eight election carry."/>
    <x v="0"/>
    <s v="Social media"/>
    <d v="2023-06-01T15:16:11"/>
    <x v="883"/>
    <n v="1"/>
    <n v="2"/>
    <n v="1"/>
    <n v="0"/>
    <n v="1"/>
    <n v="2"/>
  </r>
  <r>
    <n v="2756"/>
    <s v="Amy Rodriguez"/>
    <s v="clifford26@example.com"/>
    <n v="53"/>
    <s v="Female"/>
    <s v="LG OLED"/>
    <x v="693"/>
    <x v="1"/>
    <s v="Battery life"/>
    <s v="I've noticed a software bug in the {product_purchased} app. It's causing data loss and unexpected errors. How can I resolve this issue?_x000a__x000a_A very important part to using a bot as a resource is to keep your I've noticed that the issue occurs consistently when I use a specific feature or application on my {product_purchased}."/>
    <x v="1"/>
    <s v="Week president start customer page cup."/>
    <x v="2"/>
    <s v="Phone"/>
    <d v="2023-06-01T03:12:12"/>
    <x v="884"/>
    <n v="5"/>
    <m/>
    <n v="1"/>
    <n v="0"/>
    <n v="0"/>
    <s v=""/>
  </r>
  <r>
    <n v="2757"/>
    <s v="Jamie Jones"/>
    <s v="rdean@example.com"/>
    <n v="61"/>
    <s v="Male"/>
    <s v="Lenovo ThinkPad"/>
    <x v="713"/>
    <x v="3"/>
    <s v="Network problem"/>
    <s v="I've accidentally deleted important data from my {product_purchased}. Is there any way to recover the deleted files? I need them urgently._x000a__x000a_Thanks again for the support and information you provide._x000a__x000a_Pending Update! The issue I'm facing is intermittent. Sometimes it works fine, but other times it acts up unexpectedly."/>
    <x v="0"/>
    <m/>
    <x v="0"/>
    <s v="Chat"/>
    <d v="2023-06-01T17:18:13"/>
    <x v="0"/>
    <m/>
    <m/>
    <n v="0"/>
    <n v="1"/>
    <n v="0"/>
    <s v=""/>
  </r>
  <r>
    <n v="2758"/>
    <s v="Katherine Mills"/>
    <s v="qrobinson@example.net"/>
    <n v="66"/>
    <s v="Other"/>
    <s v="Roomba Robot Vacuum"/>
    <x v="654"/>
    <x v="3"/>
    <s v="Account access"/>
    <s v="I've recently set up my {product_purchased}, but it fails to connect to any available networks. What steps should I take to troubleshoot this issue?_x000a__x000a_#!/bin/sh http://www.debian.net/ I'm concerned about the security of my {product_purchased} and would like to ensure that my data is safe."/>
    <x v="0"/>
    <m/>
    <x v="0"/>
    <s v="Chat"/>
    <d v="2023-06-01T06:48:14"/>
    <x v="0"/>
    <m/>
    <m/>
    <n v="0"/>
    <n v="1"/>
    <n v="0"/>
    <s v=""/>
  </r>
  <r>
    <n v="2759"/>
    <s v="David Lewis"/>
    <s v="gary67@example.com"/>
    <n v="55"/>
    <s v="Male"/>
    <s v="Amazon Kindle"/>
    <x v="35"/>
    <x v="2"/>
    <s v="Product setup"/>
    <s v="I'm having an issue with the {product_purchased}. Please assist. Please, call or email. You may be able to contact customers using this information from within your product list._x000a__x000a_Product information. For orders over $50, I need assistance as soon as possible because it's affecting my work and productivity."/>
    <x v="0"/>
    <m/>
    <x v="3"/>
    <s v="Email"/>
    <d v="2023-06-01T05:31:15"/>
    <x v="0"/>
    <m/>
    <m/>
    <n v="0"/>
    <n v="1"/>
    <n v="0"/>
    <s v=""/>
  </r>
  <r>
    <n v="2760"/>
    <s v="Stephanie Robertson"/>
    <s v="raymondramirez@example.com"/>
    <n v="22"/>
    <s v="Female"/>
    <s v="Apple AirPods"/>
    <x v="69"/>
    <x v="3"/>
    <s v="Account access"/>
    <s v="The {product_purchased} is unable to establish a stable internet connection. It keeps disconnecting intermittently. How can I troubleshoot this network problem?_x000a__x000a_#2. Make sure you are using the latest version of Chrome, I've noticed a peculiar error message popping up on my {product_purchased} screen. It says '{error_message}'. What does it mean?"/>
    <x v="1"/>
    <s v="Source finally rise could program single best."/>
    <x v="3"/>
    <s v="Email"/>
    <d v="2023-06-01T07:26:16"/>
    <x v="885"/>
    <n v="1"/>
    <n v="1"/>
    <n v="1"/>
    <n v="0"/>
    <n v="1"/>
    <n v="1"/>
  </r>
  <r>
    <n v="2761"/>
    <s v="Rebecca Lamb"/>
    <s v="nbonilla@example.net"/>
    <n v="43"/>
    <s v="Other"/>
    <s v="Fitbit Versa Smartwatch"/>
    <x v="25"/>
    <x v="2"/>
    <s v="Network problem"/>
    <s v="I've accidentally deleted important data from my {product_purchased}. Is there any way to recover the deleted files? I need them urgently. No way._x000a__x000a_1110:42 AM - Jul 12, 2012 #12 jessica I've tried different settings and configurations on my {product_purchased}, but the issue persists."/>
    <x v="0"/>
    <m/>
    <x v="2"/>
    <s v="Chat"/>
    <d v="2023-06-01T19:43:17"/>
    <x v="0"/>
    <m/>
    <m/>
    <n v="0"/>
    <n v="1"/>
    <n v="0"/>
    <s v=""/>
  </r>
  <r>
    <n v="2762"/>
    <s v="Katie Anderson"/>
    <s v="emay@example.net"/>
    <n v="49"/>
    <s v="Male"/>
    <s v="Google Nest"/>
    <x v="25"/>
    <x v="1"/>
    <s v="Account access"/>
    <s v="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
    <x v="0"/>
    <m/>
    <x v="0"/>
    <s v="Email"/>
    <d v="2023-06-01T16:21:18"/>
    <x v="0"/>
    <m/>
    <m/>
    <n v="0"/>
    <n v="1"/>
    <n v="0"/>
    <s v=""/>
  </r>
  <r>
    <n v="2763"/>
    <s v="Michael Sullivan"/>
    <s v="carlospatel@example.net"/>
    <n v="65"/>
    <s v="Male"/>
    <s v="Lenovo ThinkPad"/>
    <x v="705"/>
    <x v="0"/>
    <s v="Refund request"/>
    <s v="My {product_purchased} is making strange noises and not functioning properly. I suspect there might be a hardware issue. Can you please help me with this? I will contact Sony and they will figure this out. Thanks :)_x000a__x000a_2 I've checked for any available software updates for my {product_purchased}, but there are none."/>
    <x v="1"/>
    <s v="Agree leave walk thought professor defense."/>
    <x v="2"/>
    <s v="Email"/>
    <d v="2023-06-01T11:16:19"/>
    <x v="886"/>
    <n v="3"/>
    <n v="10"/>
    <n v="1"/>
    <n v="0"/>
    <n v="0"/>
    <n v="10"/>
  </r>
  <r>
    <n v="2764"/>
    <s v="Amanda Munoz"/>
    <s v="allenkelsey@example.com"/>
    <n v="19"/>
    <s v="Male"/>
    <s v="Philips Hue Lights"/>
    <x v="174"/>
    <x v="4"/>
    <s v="Installation support"/>
    <s v="I'm having an issue with the {product_purchased}. Please assist._x000a__x000a_We will send you a product in the next 48 hours, and you'll be redirected by this payment method. In the meantime please consider getting this product in I need assistance as soon as possible because it's affecting my work and productivity."/>
    <x v="0"/>
    <m/>
    <x v="0"/>
    <s v="Phone"/>
    <d v="2023-06-01T08:46:21"/>
    <x v="0"/>
    <m/>
    <m/>
    <n v="0"/>
    <n v="1"/>
    <n v="0"/>
    <s v=""/>
  </r>
  <r>
    <n v="2765"/>
    <s v="Adrian Glover"/>
    <s v="pwalker@example.org"/>
    <n v="19"/>
    <s v="Male"/>
    <s v="Nintendo Switch Pro Controller"/>
    <x v="364"/>
    <x v="0"/>
    <s v="Peripheral compatibility"/>
    <s v="I'm having an issue with the {product_purchased}. Please assist. */_x000a__x000a_$list - if (! $order) $('$customer-id');_x000a__x000a_$ordered - if (! $order.$search I've tried troubleshooting steps mentioned in the user manual, but the issue persists."/>
    <x v="0"/>
    <m/>
    <x v="1"/>
    <s v="Email"/>
    <d v="2023-06-01T05:39:23"/>
    <x v="0"/>
    <m/>
    <m/>
    <n v="0"/>
    <n v="1"/>
    <n v="0"/>
    <s v=""/>
  </r>
  <r>
    <n v="2766"/>
    <s v="Brandon Huber"/>
    <s v="wardnathan@example.org"/>
    <n v="18"/>
    <s v="Other"/>
    <s v="Google Nest"/>
    <x v="666"/>
    <x v="3"/>
    <s v="Account access"/>
    <s v="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
    <x v="0"/>
    <m/>
    <x v="1"/>
    <s v="Chat"/>
    <d v="2023-06-01T04:13:24"/>
    <x v="0"/>
    <m/>
    <m/>
    <n v="0"/>
    <n v="1"/>
    <n v="0"/>
    <s v=""/>
  </r>
  <r>
    <n v="2767"/>
    <s v="Richard Flynn"/>
    <s v="kkelly@example.net"/>
    <n v="31"/>
    <s v="Female"/>
    <s v="LG OLED"/>
    <x v="714"/>
    <x v="3"/>
    <s v="Software bug"/>
    <s v="I'm having an issue with the {product_purchased}. Please assist. If you are not able to answer the prompt please contact me. Thanks for looking up your product details and help._x000a__x000a_Thanks! I'm having an issue with I've followed online tutorials and community forums to troubleshoot the issue, but no luck so far."/>
    <x v="1"/>
    <s v="Idea follow low read step nearly power risk."/>
    <x v="2"/>
    <s v="Phone"/>
    <d v="2023-06-01T08:53:26"/>
    <x v="887"/>
    <n v="5"/>
    <n v="9"/>
    <n v="1"/>
    <n v="0"/>
    <n v="0"/>
    <n v="9"/>
  </r>
  <r>
    <n v="2768"/>
    <s v="Cindy Vega"/>
    <s v="sanfordjoshua@example.org"/>
    <n v="49"/>
    <s v="Male"/>
    <s v="GoPro Action Camera"/>
    <x v="566"/>
    <x v="3"/>
    <s v="Product compatibility"/>
    <s v="There seems to be a hardware problem with my {product_purchased}. The screen is flickering, and I'm unable to use it. What should I do?_x000a__x000a_I've had many requests to fix this, but there seems to be I've followed the troubleshooting steps mentioned in the user manual, but the issue persists."/>
    <x v="0"/>
    <m/>
    <x v="3"/>
    <s v="Social media"/>
    <d v="2023-06-01T12:05:26"/>
    <x v="0"/>
    <m/>
    <m/>
    <n v="0"/>
    <n v="1"/>
    <n v="0"/>
    <s v=""/>
  </r>
  <r>
    <n v="2769"/>
    <s v="Linda Miller"/>
    <s v="vwalker@example.org"/>
    <n v="18"/>
    <s v="Male"/>
    <s v="Nest Thermostat"/>
    <x v="649"/>
    <x v="3"/>
    <s v="Product setup"/>
    <s v="I'm having an issue with the {product_purchased}. Please assist._x000a__x000a_Product Status_x000a__x000a_4S1B_x000a__x000a_Product Status 5-Pack_x000a__x000a_3-Pack_x000a__x000a_6-Pack_x000a__x000a_Product Number: I rely heavily on my {product_purchased} for my daily tasks, and this issue is hindering my productivity."/>
    <x v="2"/>
    <m/>
    <x v="3"/>
    <s v="Email"/>
    <m/>
    <x v="0"/>
    <m/>
    <m/>
    <n v="0"/>
    <n v="1"/>
    <n v="0"/>
    <s v=""/>
  </r>
  <r>
    <n v="2770"/>
    <s v="Sarah Gonzalez"/>
    <s v="baileystephen@example.net"/>
    <n v="46"/>
    <s v="Female"/>
    <s v="Roomba Robot Vacuum"/>
    <x v="281"/>
    <x v="0"/>
    <s v="Peripheral compatibility"/>
    <s v="I'm having an issue with the {product_purchased}. Please assist._x000a__x000a_I've just got back from a visit to California that was so amazing. I've been playing my favorite board game, the Tiptoe, for an I've performed a factory reset on my {product_purchased}, hoping it would resolve the problem, but it didn't help."/>
    <x v="2"/>
    <m/>
    <x v="0"/>
    <s v="Social media"/>
    <m/>
    <x v="0"/>
    <m/>
    <m/>
    <n v="0"/>
    <n v="1"/>
    <n v="0"/>
    <s v=""/>
  </r>
  <r>
    <n v="2771"/>
    <s v="Lynn Brooks"/>
    <s v="martinezchristopher@example.net"/>
    <n v="22"/>
    <s v="Male"/>
    <s v="iPhone"/>
    <x v="381"/>
    <x v="1"/>
    <s v="Installation support"/>
    <s v="I've encountered a data loss issue with my {product_purchased}. All the files and documents seem to have disappeared. Can you guide me on how to retrieve them?_x000a__x000a_If you've had a loss with a data loss your Types I'm using the original charger that came with my {product_purchased}, but it's not charging properly."/>
    <x v="1"/>
    <s v="Sell respond great fish wait blood theory."/>
    <x v="0"/>
    <s v="Social media"/>
    <d v="2023-06-01T03:36:31"/>
    <x v="888"/>
    <n v="3"/>
    <n v="10"/>
    <n v="1"/>
    <n v="0"/>
    <n v="0"/>
    <n v="10"/>
  </r>
  <r>
    <n v="2772"/>
    <s v="Louis Mejia"/>
    <s v="mwilliams@example.org"/>
    <n v="50"/>
    <s v="Female"/>
    <s v="Amazon Echo"/>
    <x v="246"/>
    <x v="0"/>
    <s v="Product setup"/>
    <s v="I'm having an issue with the {product_purchased}. Please assist._x000a__x000a_You should do that as soon as you've purchased:_x000a__x000a_Go to your purchase page._x000a__x000a_Tap the item information in the lower right hand corner I've noticed that the issue occurs consistently when I use a specific feature or application on my {product_purchased}."/>
    <x v="2"/>
    <m/>
    <x v="3"/>
    <s v="Social media"/>
    <m/>
    <x v="0"/>
    <m/>
    <m/>
    <n v="0"/>
    <n v="1"/>
    <n v="0"/>
    <s v=""/>
  </r>
  <r>
    <n v="2773"/>
    <s v="Vincent Thompson"/>
    <s v="kimberlylawrence@example.org"/>
    <n v="69"/>
    <s v="Other"/>
    <s v="Google Pixel"/>
    <x v="678"/>
    <x v="0"/>
    <s v="Product recommendation"/>
    <s v="I've forgotten my password for my {product_purchased} account, and the password reset option is not working. How can I recover my account?_x000a__x000a_If your package was stolen, you will be able to recover the package for $ I'm concerned about the security of my {product_purchased} and would like to ensure that my data is safe."/>
    <x v="1"/>
    <s v="Future expert bed phone kitchen."/>
    <x v="0"/>
    <s v="Phone"/>
    <d v="2023-06-01T08:07:33"/>
    <x v="889"/>
    <n v="5"/>
    <n v="6"/>
    <n v="1"/>
    <n v="0"/>
    <n v="0"/>
    <n v="6"/>
  </r>
  <r>
    <n v="2774"/>
    <s v="Michael Murphy"/>
    <s v="lbrooks@example.org"/>
    <n v="58"/>
    <s v="Female"/>
    <s v="Bose SoundLink Speaker"/>
    <x v="164"/>
    <x v="3"/>
    <s v="Software bug"/>
    <s v="My {product_purchased} crashed, and I lost all the data stored on it. Is there any way to recover the lost data? [03:17:36] &lt;BenedictB4&gt; we're not done yet [ I've checked for software updates, and my {product_purchased} is already running the latest version."/>
    <x v="1"/>
    <s v="Similar number sea large plant upon executive."/>
    <x v="1"/>
    <s v="Social media"/>
    <d v="2023-06-01T07:50:35"/>
    <x v="890"/>
    <n v="3"/>
    <n v="10"/>
    <n v="1"/>
    <n v="0"/>
    <n v="0"/>
    <n v="10"/>
  </r>
  <r>
    <n v="2775"/>
    <s v="Sarah Mooney"/>
    <s v="johnsonisabel@example.com"/>
    <n v="34"/>
    <s v="Male"/>
    <s v="Microsoft Office"/>
    <x v="250"/>
    <x v="0"/>
    <s v="Product recommendation"/>
    <s v="I'm encountering a software bug in the {product_purchased}. Whenever I try to perform a specific action, the application crashes. Are there any updates or fixes available?_x000a__x000a_I'm experiencing a software bug in the {product_p I've checked for any available software updates for my {product_purchased}, but there are none."/>
    <x v="0"/>
    <m/>
    <x v="2"/>
    <s v="Social media"/>
    <d v="2023-06-01T07:47:36"/>
    <x v="0"/>
    <m/>
    <m/>
    <n v="0"/>
    <n v="1"/>
    <n v="0"/>
    <s v=""/>
  </r>
  <r>
    <n v="2776"/>
    <s v="John Smith"/>
    <s v="ygarza@example.com"/>
    <n v="48"/>
    <s v="Other"/>
    <s v="Nintendo Switch Pro Controller"/>
    <x v="320"/>
    <x v="4"/>
    <s v="Battery life"/>
    <s v="I'm having an issue with the {product_purchased}. Please assist._x000a__x000a_1_x000a__x000a_2_x000a__x000a_3_x000a__x000a_4_x000a__x000a_5_x000a__x000a_6_x000a__x000a_7_x000a__x000a_8_x000a__x000a_9_x000a__x000a_10_x000a__x000a_11 I'm experiencing this issue on multiple devices of the same model, so it seems to be a widespread problem."/>
    <x v="0"/>
    <m/>
    <x v="1"/>
    <s v="Social media"/>
    <d v="2023-06-01T05:52:38"/>
    <x v="0"/>
    <m/>
    <m/>
    <n v="0"/>
    <n v="1"/>
    <n v="0"/>
    <s v=""/>
  </r>
  <r>
    <n v="2777"/>
    <s v="Dawn Tucker"/>
    <s v="timothy65@example.com"/>
    <n v="61"/>
    <s v="Male"/>
    <s v="Nintendo Switch"/>
    <x v="331"/>
    <x v="0"/>
    <s v="Delivery problem"/>
    <s v="I'm having an issue with the {product_purchased}. Please assist._x000a__x000a_Thank you_x000a__x000a_Signed by_x000a__x000a__x000a_Powered by Simple_x000a__x000a_Signed by Anonymous_x000a__x000a_From: London, UK_x000a__x000a__x000a_Powered by I've tried troubleshooting steps mentioned in the user manual, but the issue persists."/>
    <x v="0"/>
    <m/>
    <x v="1"/>
    <s v="Phone"/>
    <d v="2023-06-01T10:52:39"/>
    <x v="0"/>
    <m/>
    <m/>
    <n v="0"/>
    <n v="1"/>
    <n v="0"/>
    <s v=""/>
  </r>
  <r>
    <n v="2778"/>
    <s v="Kenneth Harris"/>
    <s v="millererika@example.com"/>
    <n v="57"/>
    <s v="Male"/>
    <s v="HP Pavilion"/>
    <x v="111"/>
    <x v="0"/>
    <s v="Cancellation request"/>
    <s v="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
    <x v="2"/>
    <m/>
    <x v="0"/>
    <s v="Social media"/>
    <m/>
    <x v="0"/>
    <m/>
    <m/>
    <n v="0"/>
    <n v="1"/>
    <n v="0"/>
    <s v=""/>
  </r>
  <r>
    <n v="2779"/>
    <s v="Veronica Moreno"/>
    <s v="benjamin19@example.com"/>
    <n v="34"/>
    <s v="Male"/>
    <s v="Fitbit Charge"/>
    <x v="408"/>
    <x v="0"/>
    <s v="Payment issue"/>
    <s v="I'm having an issue with the {product_purchased}. Please assist._x000a__x000a_If you're not being accepted by SBC it means that you need to reach the sales support number for your product._x000a__x000a_So don't forget to I'm experiencing this issue on multiple devices of the same model, so it seems to be a widespread problem."/>
    <x v="0"/>
    <m/>
    <x v="1"/>
    <s v="Phone"/>
    <d v="2023-06-01T06:06:43"/>
    <x v="0"/>
    <m/>
    <m/>
    <n v="0"/>
    <n v="1"/>
    <n v="0"/>
    <s v=""/>
  </r>
  <r>
    <n v="2780"/>
    <s v="Victoria Green"/>
    <s v="rossthomas@example.org"/>
    <n v="41"/>
    <s v="Male"/>
    <s v="MacBook Pro"/>
    <x v="656"/>
    <x v="2"/>
    <s v="Software bug"/>
    <s v="I'm having an issue with the {product_purchased}. Please assist. {product_purchased}. You are in good hands. {Product bought}. Thank you_x000a__x000a_Mateia M, USA (28-01-13 I'm unable to find the option to perform the desired action in the {product_purchased}. Could you please guide me through the steps?"/>
    <x v="1"/>
    <s v="Sort stay speak garden continue."/>
    <x v="3"/>
    <s v="Chat"/>
    <d v="2023-06-01T17:04:44"/>
    <x v="891"/>
    <n v="3"/>
    <n v="3"/>
    <n v="1"/>
    <n v="0"/>
    <n v="0"/>
    <n v="3"/>
  </r>
  <r>
    <n v="2781"/>
    <s v="Gail Leach"/>
    <s v="kaitlyn24@example.org"/>
    <n v="41"/>
    <s v="Female"/>
    <s v="LG OLED"/>
    <x v="128"/>
    <x v="4"/>
    <s v="Cancellation request"/>
    <s v="I'm having an issue with the {product_purchased}. Please assist._x000a__x000a_This is your last chance to purchase the product from us. You can be contacted on email, phone, or fax (at) us-@samsung I've noticed that the issue occurs consistently when I use a specific feature or application on my {product_purchased}."/>
    <x v="1"/>
    <s v="Perform identify human because."/>
    <x v="2"/>
    <s v="Chat"/>
    <d v="2023-06-01T00:46:46"/>
    <x v="892"/>
    <n v="5"/>
    <n v="17"/>
    <n v="1"/>
    <n v="0"/>
    <n v="0"/>
    <n v="17"/>
  </r>
  <r>
    <n v="2782"/>
    <s v="Renee Henry"/>
    <s v="deannagibbs@example.net"/>
    <n v="35"/>
    <s v="Female"/>
    <s v="Fitbit Charge"/>
    <x v="205"/>
    <x v="3"/>
    <s v="Account access"/>
    <s v="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
    <x v="0"/>
    <m/>
    <x v="3"/>
    <s v="Email"/>
    <d v="2023-06-01T19:04:47"/>
    <x v="0"/>
    <m/>
    <m/>
    <n v="0"/>
    <n v="1"/>
    <n v="0"/>
    <s v=""/>
  </r>
  <r>
    <n v="2783"/>
    <s v="Richard Garcia"/>
    <s v="gary52@example.com"/>
    <n v="23"/>
    <s v="Other"/>
    <s v="Lenovo ThinkPad"/>
    <x v="582"/>
    <x v="1"/>
    <s v="Display issue"/>
    <s v="I'm having an issue with the {product_purchased}. Please assist._x000a__x000a_Add me_x000a__x000a_I'm using Chrome for Internet Explorer 11_x000a__x000a_My browser does not support HTML5 video tag. HTML5 video tag is required for The issue I'm facing is intermittent. Sometimes it works fine, but other times it acts up unexpectedly."/>
    <x v="2"/>
    <m/>
    <x v="3"/>
    <s v="Chat"/>
    <m/>
    <x v="0"/>
    <m/>
    <m/>
    <n v="0"/>
    <n v="1"/>
    <n v="0"/>
    <s v=""/>
  </r>
  <r>
    <n v="2784"/>
    <s v="David Flowers"/>
    <s v="scottdixon@example.org"/>
    <n v="48"/>
    <s v="Other"/>
    <s v="Adobe Photoshop"/>
    <x v="104"/>
    <x v="3"/>
    <s v="Product recommendation"/>
    <s v="I'm having an issue with the {product_purchased}. Please assist._x000a__x000a_}_x000a__x000a_if ( ProductId. ProductID_OK ) {_x000a__x000a_return false ;_x000a__x000a_} else {_x000a__x000a_return false ; I'm using the original charger that came with my {product_purchased}, but it's not charging properly."/>
    <x v="1"/>
    <s v="Minute sea though relate back behind."/>
    <x v="2"/>
    <s v="Social media"/>
    <d v="2023-06-01T01:45:51"/>
    <x v="893"/>
    <n v="5"/>
    <n v="14"/>
    <n v="1"/>
    <n v="0"/>
    <n v="0"/>
    <n v="14"/>
  </r>
  <r>
    <n v="2785"/>
    <s v="Leah Allen"/>
    <s v="vstewart@example.org"/>
    <n v="63"/>
    <s v="Other"/>
    <s v="Nintendo Switch Pro Controller"/>
    <x v="649"/>
    <x v="2"/>
    <s v="Account access"/>
    <s v="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
    <x v="0"/>
    <m/>
    <x v="2"/>
    <s v="Chat"/>
    <d v="2023-06-01T19:35:52"/>
    <x v="0"/>
    <m/>
    <m/>
    <n v="0"/>
    <n v="1"/>
    <n v="0"/>
    <s v=""/>
  </r>
  <r>
    <n v="2786"/>
    <s v="Lorraine Williams"/>
    <s v="christopher50@example.com"/>
    <n v="65"/>
    <s v="Female"/>
    <s v="Garmin Forerunner"/>
    <x v="78"/>
    <x v="1"/>
    <s v="Product compatibility"/>
    <s v="I'm having an issue with the {product_purchased}. Please assist._x000a__x000a_This item will be shipped to you within 4 business days of being created! I've recently updated the firmware of my {product_purchased}, and the issue started happening afterward. Could it be related to the update?"/>
    <x v="2"/>
    <m/>
    <x v="0"/>
    <s v="Phone"/>
    <m/>
    <x v="0"/>
    <m/>
    <m/>
    <n v="0"/>
    <n v="1"/>
    <n v="0"/>
    <s v=""/>
  </r>
  <r>
    <n v="2787"/>
    <s v="Tracy Young"/>
    <s v="patriciaherrera@example.net"/>
    <n v="52"/>
    <s v="Male"/>
    <s v="LG Washing Machine"/>
    <x v="233"/>
    <x v="3"/>
    <s v="Cancellation request"/>
    <s v="I'm having an issue with the {product_purchased}. Please assist._x000a__x000a_6. I need to change the password in the billing page so I can access all the money I've spent on them. I'm using a different card I've followed the troubleshooting steps mentioned in the user manual, but the issue persists."/>
    <x v="0"/>
    <m/>
    <x v="0"/>
    <s v="Phone"/>
    <d v="2023-06-01T05:17:54"/>
    <x v="0"/>
    <m/>
    <m/>
    <n v="0"/>
    <n v="1"/>
    <n v="0"/>
    <s v=""/>
  </r>
  <r>
    <n v="2788"/>
    <s v="Joe Edwards"/>
    <s v="riddlematthew@example.org"/>
    <n v="67"/>
    <s v="Female"/>
    <s v="Dell XPS"/>
    <x v="431"/>
    <x v="3"/>
    <s v="Software bug"/>
    <s v="I'm having an issue with the {product_purchased}. Please assist._x000a__x000a_We are taking the issue to a more technical level! We are having a few issues._x000a__x000a_For instance, you can't remove the product when you I've recently updated the firmware of my {product_purchased}, and the issue started happening afterward. Could it be related to the update?"/>
    <x v="1"/>
    <s v="Certain man person fall."/>
    <x v="0"/>
    <s v="Email"/>
    <d v="2023-06-01T16:20:56"/>
    <x v="894"/>
    <n v="2"/>
    <m/>
    <n v="1"/>
    <n v="0"/>
    <n v="1"/>
    <s v=""/>
  </r>
  <r>
    <n v="2789"/>
    <s v="Ashley Trevino"/>
    <s v="brianna34@example.com"/>
    <n v="48"/>
    <s v="Other"/>
    <s v="Nest Thermostat"/>
    <x v="167"/>
    <x v="2"/>
    <s v="Delivery problem"/>
    <s v="The {product_purchased} is unable to establish a stable internet connection. It keeps disconnecting intermittently. How can I troubleshoot this network problem?_x000a__x000a_Try 1. The network connection for the user at /etc/ng The issue I'm facing is intermittent. Sometimes it works fine, but other times it acts up unexpectedly."/>
    <x v="2"/>
    <m/>
    <x v="3"/>
    <s v="Phone"/>
    <m/>
    <x v="0"/>
    <m/>
    <m/>
    <n v="0"/>
    <n v="1"/>
    <n v="0"/>
    <s v=""/>
  </r>
  <r>
    <n v="2790"/>
    <s v="Crystal Hale"/>
    <s v="davidhunter@example.net"/>
    <n v="69"/>
    <s v="Male"/>
    <s v="Xbox"/>
    <x v="572"/>
    <x v="1"/>
    <s v="Product compatibility"/>
    <s v="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
    <x v="2"/>
    <m/>
    <x v="0"/>
    <s v="Email"/>
    <m/>
    <x v="0"/>
    <m/>
    <m/>
    <n v="0"/>
    <n v="1"/>
    <n v="0"/>
    <s v=""/>
  </r>
  <r>
    <n v="2791"/>
    <s v="Julie Mueller"/>
    <s v="richard85@example.com"/>
    <n v="37"/>
    <s v="Male"/>
    <s v="Microsoft Surface"/>
    <x v="182"/>
    <x v="1"/>
    <s v="Battery life"/>
    <s v="I'm having an issue with the {product_purchased}. Please assist. It could take me 10-12 hours to get to the product (by clicking on the blue product icon in the top row) :) :D_x000a__x000a_I got I need assistance as soon as possible because it's affecting my work and productivity."/>
    <x v="2"/>
    <m/>
    <x v="3"/>
    <s v="Phone"/>
    <m/>
    <x v="0"/>
    <m/>
    <m/>
    <n v="0"/>
    <n v="1"/>
    <n v="0"/>
    <s v=""/>
  </r>
  <r>
    <n v="2792"/>
    <s v="Tammy Kirby"/>
    <s v="valeriekoch@example.net"/>
    <n v="67"/>
    <s v="Female"/>
    <s v="Nikon D"/>
    <x v="167"/>
    <x v="1"/>
    <s v="Account access"/>
    <s v="I'm unable to access my {product_purchased} account. It keeps displaying an 'Invalid Credentials' error, even though I'm using the correct login information. How can I regain access to my account?_x000a__x000a__x000a_In my I've recently updated the firmware of my {product_purchased}, and the issue started happening afterward. Could it be related to the update?"/>
    <x v="2"/>
    <m/>
    <x v="3"/>
    <s v="Social media"/>
    <m/>
    <x v="0"/>
    <m/>
    <m/>
    <n v="0"/>
    <n v="1"/>
    <n v="0"/>
    <s v=""/>
  </r>
  <r>
    <n v="2793"/>
    <s v="Amy Wilson"/>
    <s v="mark12@example.com"/>
    <n v="57"/>
    <s v="Male"/>
    <s v="Dell XPS"/>
    <x v="113"/>
    <x v="3"/>
    <s v="Payment issue"/>
    <s v="I'm having an issue with the {product_purchased}. Please assist._x000a__x000a_[24:36]GAME: Client 'Havenius_Gambler' has selected 'Shoutcrafts' as the account. This problem started occurring after the recent software update. I haven't made any other changes to the device."/>
    <x v="0"/>
    <m/>
    <x v="0"/>
    <s v="Chat"/>
    <d v="2023-06-01T14:11:01"/>
    <x v="0"/>
    <m/>
    <m/>
    <n v="0"/>
    <n v="1"/>
    <n v="0"/>
    <s v=""/>
  </r>
  <r>
    <n v="2794"/>
    <s v="Adriana Mason"/>
    <s v="jamesspencer@example.com"/>
    <n v="41"/>
    <s v="Other"/>
    <s v="LG Washing Machine"/>
    <x v="284"/>
    <x v="3"/>
    <s v="Hardware issue"/>
    <s v="I'm having an issue with the {product_purchased}. Please assist._x000a__x000a_Please help support the mission of New Advent and get the full contents of this website as an instant download. Includes the Catholic Encyclopedia, Church Fathers, Summa This problem started occurring after the recent software update. I haven't made any other changes to the device."/>
    <x v="2"/>
    <m/>
    <x v="1"/>
    <s v="Chat"/>
    <m/>
    <x v="0"/>
    <m/>
    <m/>
    <n v="0"/>
    <n v="1"/>
    <n v="0"/>
    <s v=""/>
  </r>
  <r>
    <n v="2795"/>
    <s v="Dominique King"/>
    <s v="jessica95@example.com"/>
    <n v="26"/>
    <s v="Other"/>
    <s v="Dell XPS"/>
    <x v="442"/>
    <x v="2"/>
    <s v="Peripheral compatibility"/>
    <s v="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
    <x v="0"/>
    <m/>
    <x v="3"/>
    <s v="Chat"/>
    <d v="2023-06-01T08:18:04"/>
    <x v="0"/>
    <m/>
    <m/>
    <n v="0"/>
    <n v="1"/>
    <n v="0"/>
    <s v=""/>
  </r>
  <r>
    <n v="2796"/>
    <s v="Neil Davis"/>
    <s v="edwardsandrew@example.org"/>
    <n v="33"/>
    <s v="Other"/>
    <s v="Nikon D"/>
    <x v="390"/>
    <x v="0"/>
    <s v="Hardware issue"/>
    <s v="I'm facing issues logging into my {product_purchased} account. It says my account is locked. What should I do to unlock it?_x000a__x000a__x000a_Thanks for your help I am locked for about 90 days._x000a__x000a_Thanks I need assistance as soon as possible because it's affecting my work and productivity."/>
    <x v="1"/>
    <s v="Sense movement television work store whatever."/>
    <x v="2"/>
    <s v="Social media"/>
    <d v="2023-06-01T19:52:06"/>
    <x v="895"/>
    <n v="5"/>
    <m/>
    <n v="1"/>
    <n v="0"/>
    <n v="0"/>
    <s v=""/>
  </r>
  <r>
    <n v="2797"/>
    <s v="Yvonne Aguilar"/>
    <s v="kvasquez@example.org"/>
    <n v="50"/>
    <s v="Female"/>
    <s v="Dell XPS"/>
    <x v="267"/>
    <x v="1"/>
    <s v="Account access"/>
    <s v="I'm having an issue with the {product_purchased}. Please assist._x000a__x000a_To change the display on your devices, simply click on the box next to the product name and enter &lt;username&gt; to the password and the display will change I've already contacted customer support multiple times, but the issue remains unresolved."/>
    <x v="0"/>
    <m/>
    <x v="3"/>
    <s v="Phone"/>
    <d v="2023-06-01T05:53:07"/>
    <x v="0"/>
    <m/>
    <m/>
    <n v="0"/>
    <n v="1"/>
    <n v="0"/>
    <s v=""/>
  </r>
  <r>
    <n v="2798"/>
    <s v="Linda Guzman"/>
    <s v="carlos11@example.com"/>
    <n v="57"/>
    <s v="Other"/>
    <s v="Microsoft Xbox Controller"/>
    <x v="399"/>
    <x v="3"/>
    <s v="Account access"/>
    <s v="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
    <x v="0"/>
    <m/>
    <x v="1"/>
    <s v="Chat"/>
    <d v="2023-06-01T18:41:08"/>
    <x v="0"/>
    <m/>
    <m/>
    <n v="0"/>
    <n v="1"/>
    <n v="0"/>
    <s v=""/>
  </r>
  <r>
    <n v="2799"/>
    <s v="Donna Hughes"/>
    <s v="whitney80@example.com"/>
    <n v="23"/>
    <s v="Other"/>
    <s v="Canon EOS"/>
    <x v="210"/>
    <x v="2"/>
    <s v="Network problem"/>
    <s v="The {product_purchased} is unable to establish a stable internet connection. It keeps disconnecting intermittently. How can I troubleshoot this network problem?_x000a__x000a_This is a common problem when your PC is not connected to a network I'm using the original charger that came with my {product_purchased}, but it's not charging properly."/>
    <x v="2"/>
    <m/>
    <x v="2"/>
    <s v="Email"/>
    <m/>
    <x v="0"/>
    <m/>
    <m/>
    <n v="0"/>
    <n v="1"/>
    <n v="0"/>
    <s v=""/>
  </r>
  <r>
    <n v="2800"/>
    <s v="Jennifer White"/>
    <s v="michaelparker@example.org"/>
    <n v="70"/>
    <s v="Other"/>
    <s v="Canon EOS"/>
    <x v="665"/>
    <x v="1"/>
    <s v="Battery life"/>
    <s v="I'm having an issue with the {product_purchased}. Please assist._x000a__x000a_I've received a small update today from the vendor. So we are experiencing issues. For now we are happy to provide the data that makes this an experience I've performed a factory reset on my {product_purchased}, hoping it would resolve the problem, but it didn't help."/>
    <x v="0"/>
    <m/>
    <x v="1"/>
    <s v="Phone"/>
    <d v="2023-06-01T14:40:11"/>
    <x v="0"/>
    <m/>
    <m/>
    <n v="0"/>
    <n v="1"/>
    <n v="0"/>
    <s v=""/>
  </r>
  <r>
    <n v="2801"/>
    <s v="Joshua Thompson"/>
    <s v="cindy05@example.org"/>
    <n v="34"/>
    <s v="Male"/>
    <s v="Asus ROG"/>
    <x v="631"/>
    <x v="1"/>
    <s v="Data loss"/>
    <s v="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
    <x v="1"/>
    <s v="Win beat way about."/>
    <x v="1"/>
    <s v="Chat"/>
    <d v="2023-06-01T07:20:12"/>
    <x v="896"/>
    <n v="4"/>
    <n v="7"/>
    <n v="1"/>
    <n v="0"/>
    <n v="0"/>
    <n v="7"/>
  </r>
  <r>
    <n v="2802"/>
    <s v="Melissa Blair"/>
    <s v="melissa99@example.com"/>
    <n v="66"/>
    <s v="Male"/>
    <s v="Adobe Photoshop"/>
    <x v="99"/>
    <x v="2"/>
    <s v="Peripheral compatibility"/>
    <s v="I'm having an issue with the {product_purchased}. Please assist. */_x000a__x000a_function addItem(item)_x000a__x000a_{_x000a__x000a_var *p = p.getAttribute;_x000a__x000a_p.add(p.name); I've tried troubleshooting steps mentioned in the user manual, but the issue persists."/>
    <x v="1"/>
    <s v="Fast item someone lay because act deal hand."/>
    <x v="0"/>
    <s v="Email"/>
    <d v="2023-06-01T22:30:14"/>
    <x v="897"/>
    <n v="5"/>
    <m/>
    <n v="1"/>
    <n v="0"/>
    <n v="0"/>
    <s v=""/>
  </r>
  <r>
    <n v="2803"/>
    <s v="George Thompson"/>
    <s v="estradapaul@example.org"/>
    <n v="61"/>
    <s v="Other"/>
    <s v="Lenovo ThinkPad"/>
    <x v="252"/>
    <x v="2"/>
    <s v="Peripheral compatibility"/>
    <s v="I've encountered a data loss issue with my {product_purchased}. All the files and documents seem to have disappeared. Can you guide me on how to retrieve them? Thanks!&quot;_x000a__x000a_The above problem would not have happened here and so The issue I'm facing is intermittent. Sometimes it works fine, but other times it acts up unexpectedly."/>
    <x v="2"/>
    <m/>
    <x v="1"/>
    <s v="Email"/>
    <m/>
    <x v="0"/>
    <m/>
    <m/>
    <n v="0"/>
    <n v="1"/>
    <n v="0"/>
    <s v=""/>
  </r>
  <r>
    <n v="2804"/>
    <s v="Cheryl Whitehead"/>
    <s v="stewartmackenzie@example.org"/>
    <n v="53"/>
    <s v="Male"/>
    <s v="Canon EOS"/>
    <x v="709"/>
    <x v="2"/>
    <s v="Delivery problem"/>
    <s v="I'm having an issue with the {product_purchased}. Please assist. I've performed a factory reset on my {product_purchased}, hoping it would resolve the problem, but it didn't help."/>
    <x v="1"/>
    <s v="Garden huge begin."/>
    <x v="3"/>
    <s v="Chat"/>
    <d v="2023-06-01T03:33:15"/>
    <x v="898"/>
    <n v="4"/>
    <n v="6"/>
    <n v="1"/>
    <n v="0"/>
    <n v="0"/>
    <n v="6"/>
  </r>
  <r>
    <n v="2805"/>
    <s v="Brendan Barton"/>
    <s v="kendra89@example.net"/>
    <n v="35"/>
    <s v="Male"/>
    <s v="Lenovo ThinkPad"/>
    <x v="306"/>
    <x v="2"/>
    <s v="Software bug"/>
    <s v="I'm having an issue with the {product_purchased}. Please assist._x000a__x000a_There is no error message when checking for the products. The product is already being sold and is receiving some work._x000a__x000a_There is no error message when The issue I'm facing is intermittent. Sometimes it works fine, but other times it acts up unexpectedly."/>
    <x v="0"/>
    <m/>
    <x v="2"/>
    <s v="Phone"/>
    <d v="2023-06-01T05:12:16"/>
    <x v="0"/>
    <m/>
    <m/>
    <n v="0"/>
    <n v="1"/>
    <n v="0"/>
    <s v=""/>
  </r>
  <r>
    <n v="2806"/>
    <s v="Christian Medina"/>
    <s v="heidishepherd@example.org"/>
    <n v="60"/>
    <s v="Male"/>
    <s v="Bose SoundLink Speaker"/>
    <x v="29"/>
    <x v="3"/>
    <s v="Account access"/>
    <s v="I'm having trouble connecting my {product_purchased} to my home Wi-Fi network. It doesn't detect any networks, although other devices are connecting fine. What can be done to resolve this issue?_x000a__x000a_Open a console and I've checked for any available software updates for my {product_purchased}, but there are none."/>
    <x v="0"/>
    <m/>
    <x v="2"/>
    <s v="Social media"/>
    <d v="2023-06-01T20:54:17"/>
    <x v="0"/>
    <m/>
    <m/>
    <n v="0"/>
    <n v="1"/>
    <n v="0"/>
    <s v=""/>
  </r>
  <r>
    <n v="2807"/>
    <s v="Anne Stevenson"/>
    <s v="xphillips@example.net"/>
    <n v="52"/>
    <s v="Female"/>
    <s v="Microsoft Surface"/>
    <x v="149"/>
    <x v="3"/>
    <s v="Installation support"/>
    <s v="I'm having an issue with the {product_purchased}. Please assist. I've noticed a peculiar error message popping up on my {product_purchased} screen. It says '{error_message}'. What does it mean?"/>
    <x v="0"/>
    <m/>
    <x v="1"/>
    <s v="Phone"/>
    <d v="2023-06-01T06:01:17"/>
    <x v="0"/>
    <m/>
    <m/>
    <n v="0"/>
    <n v="1"/>
    <n v="0"/>
    <s v=""/>
  </r>
  <r>
    <n v="2808"/>
    <s v="Beth Chaney"/>
    <s v="leejulie@example.org"/>
    <n v="56"/>
    <s v="Other"/>
    <s v="MacBook Pro"/>
    <x v="426"/>
    <x v="0"/>
    <s v="Hardware issue"/>
    <s v="I'm having an issue with the {product_purchased}. Please assist._x000a__x000a_I tried to install an installed Java EE, and it just didn't work._x000a__x000a_I tried installing an APK, and it just installed Java EE I've checked for software updates, and my {product_purchased} is already running the latest version."/>
    <x v="1"/>
    <s v="Sound relate claim."/>
    <x v="0"/>
    <s v="Email"/>
    <d v="2023-06-01T07:11:19"/>
    <x v="899"/>
    <n v="5"/>
    <n v="12"/>
    <n v="1"/>
    <n v="0"/>
    <n v="0"/>
    <n v="12"/>
  </r>
  <r>
    <n v="2809"/>
    <s v="Penny Maxwell"/>
    <s v="amclaughlin@example.com"/>
    <n v="49"/>
    <s v="Female"/>
    <s v="Philips Hue Lights"/>
    <x v="556"/>
    <x v="0"/>
    <s v="Cancellation request"/>
    <s v="I'm having an issue with the {product_purchased}. Please assist. Please. Just help!_x000a__x000a_And then one question... Electronics._x000a__x000a_If I get an email asking me what the battery guideline for most laptops works under and I've noticed a sudden decrease in battery life on my {product_purchased}. It used to last much longer."/>
    <x v="1"/>
    <s v="None wish option."/>
    <x v="0"/>
    <s v="Email"/>
    <d v="2023-06-01T17:01:21"/>
    <x v="900"/>
    <n v="5"/>
    <n v="1"/>
    <n v="1"/>
    <n v="0"/>
    <n v="0"/>
    <n v="1"/>
  </r>
  <r>
    <n v="2810"/>
    <s v="Jessica Harris"/>
    <s v="tbeck@example.org"/>
    <n v="54"/>
    <s v="Female"/>
    <s v="Nest Thermostat"/>
    <x v="37"/>
    <x v="3"/>
    <s v="Hardware issue"/>
    <s v="I'm having an issue with the {product_purchased}. Please assist. Your product is not a refund if you are not the purchaser and/or you are unable to complete your purchase due to fraud or fraudulty._x000a__x000a_We I've noticed that the issue occurs consistently when I use a specific feature or application on my {product_purchased}."/>
    <x v="1"/>
    <s v="Customer admit center wind."/>
    <x v="1"/>
    <s v="Social media"/>
    <d v="2023-06-01T10:18:23"/>
    <x v="901"/>
    <n v="3"/>
    <n v="4"/>
    <n v="1"/>
    <n v="0"/>
    <n v="0"/>
    <n v="4"/>
  </r>
  <r>
    <n v="2811"/>
    <s v="Michelle Roberts"/>
    <s v="kenneth43@example.com"/>
    <n v="34"/>
    <s v="Female"/>
    <s v="Canon EOS"/>
    <x v="48"/>
    <x v="2"/>
    <s v="Product recommendation"/>
    <s v="I'm having an issue with the {product_purchased}. Please assist. (My request may be met though, but it's more likely to be rejected for other purposes which won't be met. There will be an &quot;Oops, The issue I'm facing is intermittent. Sometimes it works fine, but other times it acts up unexpectedly."/>
    <x v="1"/>
    <s v="Detail experience left forget mean wish."/>
    <x v="0"/>
    <s v="Social media"/>
    <d v="2023-06-01T11:29:24"/>
    <x v="902"/>
    <n v="3"/>
    <m/>
    <n v="1"/>
    <n v="0"/>
    <n v="0"/>
    <s v=""/>
  </r>
  <r>
    <n v="2812"/>
    <s v="Nicole Anderson"/>
    <s v="lhernandez@example.net"/>
    <n v="19"/>
    <s v="Female"/>
    <s v="Autodesk AutoCAD"/>
    <x v="374"/>
    <x v="0"/>
    <s v="Product setup"/>
    <s v="I've noticed a software bug in the {product_purchased} app. It's causing data loss and unexpected errors. How can I resolve this issue?_x000a__x000a_Your software's product or service is registered with a specific API, which then I've noticed a peculiar error message popping up on my {product_purchased} screen. It says '{error_message}'. What does it mean?"/>
    <x v="1"/>
    <s v="Serve page party company save as information."/>
    <x v="0"/>
    <s v="Social media"/>
    <d v="2023-06-01T07:17:25"/>
    <x v="903"/>
    <n v="3"/>
    <n v="6"/>
    <n v="1"/>
    <n v="0"/>
    <n v="0"/>
    <n v="6"/>
  </r>
  <r>
    <n v="2813"/>
    <s v="David Lam"/>
    <s v="frosterin@example.net"/>
    <n v="64"/>
    <s v="Other"/>
    <s v="Canon EOS"/>
    <x v="148"/>
    <x v="4"/>
    <s v="Installation support"/>
    <s v="I'm having an issue with the {product_purchased}. Please assist. - Please also help me with further problems like the {productID} has been changed._x000a__x000a_I'm having an issue with the {product_purchased I've noticed a peculiar error message popping up on my {product_purchased} screen. It says '{error_message}'. What does it mean?"/>
    <x v="2"/>
    <m/>
    <x v="1"/>
    <s v="Email"/>
    <m/>
    <x v="0"/>
    <m/>
    <m/>
    <n v="0"/>
    <n v="1"/>
    <n v="0"/>
    <s v=""/>
  </r>
  <r>
    <n v="2814"/>
    <s v="Patricia Clark"/>
    <s v="pguerrero@example.net"/>
    <n v="47"/>
    <s v="Male"/>
    <s v="GoPro Action Camera"/>
    <x v="439"/>
    <x v="4"/>
    <s v="Product recommendation"/>
    <s v="I've encountered a data loss issue with my {product_purchased}. All the files and documents seem to have disappeared. Can you guide me on how to retrieve them?_x000a__x000a_For example, if it is not a large volume of a I've tried troubleshooting steps mentioned in the user manual, but the issue persists."/>
    <x v="0"/>
    <m/>
    <x v="1"/>
    <s v="Email"/>
    <d v="2023-06-01T17:52:28"/>
    <x v="0"/>
    <m/>
    <m/>
    <n v="0"/>
    <n v="1"/>
    <n v="0"/>
    <s v=""/>
  </r>
  <r>
    <n v="2815"/>
    <s v="Kyle Hayden"/>
    <s v="whitematthew@example.net"/>
    <n v="30"/>
    <s v="Male"/>
    <s v="Apple AirPods"/>
    <x v="0"/>
    <x v="3"/>
    <s v="Product setup"/>
    <s v="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
    <x v="2"/>
    <m/>
    <x v="3"/>
    <s v="Chat"/>
    <m/>
    <x v="0"/>
    <m/>
    <m/>
    <n v="0"/>
    <n v="1"/>
    <n v="0"/>
    <s v=""/>
  </r>
  <r>
    <n v="2816"/>
    <s v="Kevin Joseph"/>
    <s v="kristinajohnson@example.com"/>
    <n v="64"/>
    <s v="Female"/>
    <s v="Amazon Kindle"/>
    <x v="427"/>
    <x v="1"/>
    <s v="Cancellation request"/>
    <s v="I'm having an issue with the {product_purchased}. Please assist._x000a__x000a_Thank you for your great service on the website,_x000a__x000a_Alex_x000a__x000a_P.S. Your order has been placed online 2 hours before the scheduled arrival I'm unable to find the option to perform the desired action in the {product_purchased}. Could you please guide me through the steps?"/>
    <x v="1"/>
    <s v="This senior happy feeling guy beautiful or."/>
    <x v="2"/>
    <s v="Chat"/>
    <d v="2023-06-01T15:30:31"/>
    <x v="904"/>
    <n v="1"/>
    <m/>
    <n v="1"/>
    <n v="0"/>
    <n v="1"/>
    <s v=""/>
  </r>
  <r>
    <n v="2817"/>
    <s v="Karen Frank"/>
    <s v="ricardo06@example.com"/>
    <n v="25"/>
    <s v="Male"/>
    <s v="Sony PlayStation"/>
    <x v="517"/>
    <x v="2"/>
    <s v="Network problem"/>
    <s v="I'm having an issue with the {product_purchased}. Please assist._x000a__x000a_Please support F-Droid and F-Droid and please support F-Droid by subscribing to our monthly newsletter. I'm experiencing this issue on multiple devices of the same model, so it seems to be a widespread problem."/>
    <x v="0"/>
    <m/>
    <x v="1"/>
    <s v="Email"/>
    <d v="2023-06-01T16:04:33"/>
    <x v="0"/>
    <m/>
    <m/>
    <n v="0"/>
    <n v="1"/>
    <n v="0"/>
    <s v=""/>
  </r>
  <r>
    <n v="2818"/>
    <s v="Terry Sims"/>
    <s v="zbarrera@example.com"/>
    <n v="70"/>
    <s v="Male"/>
    <s v="Nest Thermostat"/>
    <x v="245"/>
    <x v="3"/>
    <s v="Delivery problem"/>
    <s v="I'm having an issue with the {product_purchased}. Please assist. I've noticed a sudden decrease in battery life on my {product_purchased}. It used to last much longer."/>
    <x v="1"/>
    <s v="Wish performance senior line however."/>
    <x v="1"/>
    <s v="Email"/>
    <d v="2023-05-31T23:29:33"/>
    <x v="905"/>
    <n v="5"/>
    <n v="7"/>
    <n v="1"/>
    <n v="0"/>
    <n v="0"/>
    <n v="7"/>
  </r>
  <r>
    <n v="2819"/>
    <s v="Alan Vang"/>
    <s v="mark33@example.com"/>
    <n v="39"/>
    <s v="Male"/>
    <s v="Dyson Vacuum Cleaner"/>
    <x v="150"/>
    <x v="0"/>
    <s v="Peripheral compatibility"/>
    <s v="I'm having an issue with the {product_purchased}. Please assist._x000a__x000a_In this event, you will see a new request that should resolve for you._x000a__x000a_If a problem persists, the product and manufacturer message will be updated I'm unable to find the option to perform the desired action in the {product_purchased}. Could you please guide me through the steps?"/>
    <x v="1"/>
    <s v="Effect even wind western stuff never teacher lead."/>
    <x v="3"/>
    <s v="Social media"/>
    <d v="2023-06-01T15:10:35"/>
    <x v="906"/>
    <n v="3"/>
    <n v="3"/>
    <n v="1"/>
    <n v="0"/>
    <n v="0"/>
    <n v="3"/>
  </r>
  <r>
    <n v="2820"/>
    <s v="Sarah Perez"/>
    <s v="pgreen@example.com"/>
    <n v="23"/>
    <s v="Male"/>
    <s v="Samsung Galaxy"/>
    <x v="251"/>
    <x v="4"/>
    <s v="Payment issue"/>
    <s v="I'm having an issue with the {product_purchased}. Please assist. I'm worried that the issue might be hardware-related and might require repair or replacement."/>
    <x v="2"/>
    <m/>
    <x v="2"/>
    <s v="Social media"/>
    <m/>
    <x v="0"/>
    <m/>
    <m/>
    <n v="0"/>
    <n v="1"/>
    <n v="0"/>
    <s v=""/>
  </r>
  <r>
    <n v="2821"/>
    <s v="Troy Smith"/>
    <s v="wilsonsarah@example.org"/>
    <n v="56"/>
    <s v="Other"/>
    <s v="Sony Xperia"/>
    <x v="157"/>
    <x v="0"/>
    <s v="Hardware issue"/>
    <s v="I'm having an issue with the {product_purchased}. Please assist._x000a__x000a_The price is already $23.79 per month. But you can easily turn this down through PayPal, even after payment is taken out, after $23 I've noticed that the issue occurs consistently when I use a specific feature or application on my {product_purchased}."/>
    <x v="1"/>
    <s v="Partner way school detail behind."/>
    <x v="0"/>
    <s v="Phone"/>
    <d v="2023-06-01T19:47:37"/>
    <x v="907"/>
    <n v="5"/>
    <m/>
    <n v="1"/>
    <n v="0"/>
    <n v="0"/>
    <s v=""/>
  </r>
  <r>
    <n v="2822"/>
    <s v="William Drake"/>
    <s v="mileschad@example.org"/>
    <n v="39"/>
    <s v="Female"/>
    <s v="Google Pixel"/>
    <x v="581"/>
    <x v="3"/>
    <s v="Delivery problem"/>
    <s v="I'm having an issue with the {product_purchased}. Please assist._x000a__x000a_{product_purchased}_x000a__x000a_{&quot;name&quot;:&quot;New Pest Control Kit, 8 Gauge&quot;, &quot;price&quot;:&quot;$39.95&quot;, &quot; I'm using the original charger that came with my {product_purchased}, but it's not charging properly."/>
    <x v="2"/>
    <m/>
    <x v="2"/>
    <s v="Social media"/>
    <m/>
    <x v="0"/>
    <m/>
    <m/>
    <n v="0"/>
    <n v="1"/>
    <n v="0"/>
    <s v=""/>
  </r>
  <r>
    <n v="2823"/>
    <s v="William Gordon"/>
    <s v="mercadoalexander@example.net"/>
    <n v="52"/>
    <s v="Male"/>
    <s v="GoPro Hero"/>
    <x v="310"/>
    <x v="3"/>
    <s v="Product setup"/>
    <s v="I'm having an issue with the {product_purchased}. Please assist._x000a__x000a_&quot;If this product is not for sale, please let me know.&quot; &quot;Yes, I don't want to make these for sale without knowing exactly what was I'm concerned about the security of my {product_purchased} and would like to ensure that my data is safe."/>
    <x v="1"/>
    <s v="Most bar great admit lawyer act throughout."/>
    <x v="0"/>
    <s v="Phone"/>
    <d v="2023-06-01T02:08:40"/>
    <x v="908"/>
    <n v="2"/>
    <n v="3"/>
    <n v="1"/>
    <n v="0"/>
    <n v="1"/>
    <n v="3"/>
  </r>
  <r>
    <n v="2824"/>
    <s v="Jonathan Cook"/>
    <s v="kwaters@example.com"/>
    <n v="46"/>
    <s v="Male"/>
    <s v="Philips Hue Lights"/>
    <x v="162"/>
    <x v="3"/>
    <s v="Software bug"/>
    <s v="I'm having an issue with the {product_purchased}. Please assist. I will contact you if I need a replacement._x000a__x000a_[2]: (1) The vendor does not give you an authorization that a valid invoice is available for I've reviewed the troubleshooting steps on the official support website, but they didn't resolve the problem."/>
    <x v="2"/>
    <m/>
    <x v="1"/>
    <s v="Social media"/>
    <m/>
    <x v="0"/>
    <m/>
    <m/>
    <n v="0"/>
    <n v="1"/>
    <n v="0"/>
    <s v=""/>
  </r>
  <r>
    <n v="2825"/>
    <s v="Maria Reed"/>
    <s v="uhale@example.org"/>
    <n v="44"/>
    <s v="Female"/>
    <s v="Autodesk AutoCAD"/>
    <x v="274"/>
    <x v="4"/>
    <s v="Hardware issue"/>
    <s v="I'm having an issue with the {product_purchased}. Please assist. It is a question of quality. I'm not sure where it's gotten to. I really don't see the need to replace it at the price point when it I've tried clearing the cache and data for the {product_purchased} app, but the issue persists."/>
    <x v="0"/>
    <m/>
    <x v="3"/>
    <s v="Social media"/>
    <d v="2023-06-01T12:45:44"/>
    <x v="0"/>
    <m/>
    <m/>
    <n v="0"/>
    <n v="1"/>
    <n v="0"/>
    <s v=""/>
  </r>
  <r>
    <n v="2826"/>
    <s v="Robert Spears"/>
    <s v="frankcarey@example.org"/>
    <n v="64"/>
    <s v="Male"/>
    <s v="Xbox"/>
    <x v="459"/>
    <x v="1"/>
    <s v="Display issue"/>
    <s v="I'm having an issue with the {product_purchased}. Please assist._x000a__x000a_C.S.O.S._x000a__x000a_We would like your help to make G&amp;D an open source project of SOP._x000a__x000a_This The issue I'm facing is intermittent. Sometimes it works fine, but other times it acts up unexpectedly."/>
    <x v="2"/>
    <m/>
    <x v="3"/>
    <s v="Email"/>
    <m/>
    <x v="0"/>
    <m/>
    <m/>
    <n v="0"/>
    <n v="1"/>
    <n v="0"/>
    <s v=""/>
  </r>
  <r>
    <n v="2827"/>
    <s v="Andrea Brown"/>
    <s v="pramirez@example.net"/>
    <n v="43"/>
    <s v="Other"/>
    <s v="Fitbit Versa Smartwatch"/>
    <x v="474"/>
    <x v="4"/>
    <s v="Data loss"/>
    <s v="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
    <x v="2"/>
    <m/>
    <x v="2"/>
    <s v="Social media"/>
    <m/>
    <x v="0"/>
    <m/>
    <m/>
    <n v="0"/>
    <n v="1"/>
    <n v="0"/>
    <s v=""/>
  </r>
  <r>
    <n v="2828"/>
    <s v="Michelle Johnston"/>
    <s v="vmartinez@example.com"/>
    <n v="21"/>
    <s v="Male"/>
    <s v="MacBook Pro"/>
    <x v="59"/>
    <x v="4"/>
    <s v="Network problem"/>
    <s v="I'm having an issue with the {product_purchased}. Please assist._x000a__x000a_This is just my current question._x000a__x000a_Can people from various regions sell their items at the same price?_x000a__x000a_If you can provide me with some I've noticed a peculiar error message popping up on my {product_purchased} screen. It says '{error_message}'. What does it mean?"/>
    <x v="2"/>
    <m/>
    <x v="2"/>
    <s v="Chat"/>
    <m/>
    <x v="0"/>
    <m/>
    <m/>
    <n v="0"/>
    <n v="1"/>
    <n v="0"/>
    <s v=""/>
  </r>
  <r>
    <n v="2829"/>
    <s v="William Norman"/>
    <s v="tdonaldson@example.org"/>
    <n v="39"/>
    <s v="Other"/>
    <s v="Amazon Echo"/>
    <x v="617"/>
    <x v="0"/>
    <s v="Battery life"/>
    <s v="I've noticed a software bug in the {product_purchased} app. It's causing data loss and unexpected errors. How can I resolve this issue?_x000a__x000a_1. Open the {product_purchased} tab under {device I'm concerned about the security of my {product_purchased} and would like to ensure that my data is safe."/>
    <x v="1"/>
    <s v="Effort occur avoid section arm professor quality matter."/>
    <x v="3"/>
    <s v="Chat"/>
    <d v="2023-06-01T05:50:51"/>
    <x v="909"/>
    <n v="3"/>
    <n v="3"/>
    <n v="1"/>
    <n v="0"/>
    <n v="0"/>
    <n v="3"/>
  </r>
  <r>
    <n v="2830"/>
    <s v="Ricky Miller"/>
    <s v="colleenwilson@example.org"/>
    <n v="37"/>
    <s v="Other"/>
    <s v="Canon DSLR Camera"/>
    <x v="467"/>
    <x v="2"/>
    <s v="Product recommendation"/>
    <s v="I'm having an issue with the {product_purchased}. Please assist._x000a__x000a_Note That Products sold through B&amp;B have a $12.00 coupon for the first 10 items when the account holder of the original order is placed in I've reviewed the troubleshooting steps on the official support website, but they didn't resolve the problem."/>
    <x v="0"/>
    <m/>
    <x v="1"/>
    <s v="Chat"/>
    <d v="2023-06-01T00:05:52"/>
    <x v="0"/>
    <m/>
    <m/>
    <n v="0"/>
    <n v="1"/>
    <n v="0"/>
    <s v=""/>
  </r>
  <r>
    <n v="2831"/>
    <s v="Ronald Rowe"/>
    <s v="mikaylanichols@example.com"/>
    <n v="42"/>
    <s v="Male"/>
    <s v="Google Nest"/>
    <x v="279"/>
    <x v="1"/>
    <s v="Product setup"/>
    <s v="I'm having an issue with the {product_purchased}. Please assist. This problem started occurring after the recent software update. I haven't made any other changes to the device."/>
    <x v="0"/>
    <m/>
    <x v="0"/>
    <s v="Email"/>
    <d v="2023-06-01T10:05:52"/>
    <x v="0"/>
    <m/>
    <m/>
    <n v="0"/>
    <n v="1"/>
    <n v="0"/>
    <s v=""/>
  </r>
  <r>
    <n v="2832"/>
    <s v="Daniel Anderson"/>
    <s v="gphillips@example.org"/>
    <n v="33"/>
    <s v="Male"/>
    <s v="iPhone"/>
    <x v="674"/>
    <x v="2"/>
    <s v="Account access"/>
    <s v="I'm encountering a software bug in the {product_purchased}. Whenever I try to perform a specific action, the application crashes. Are there any updates or fixes available?_x000a__x000a_This is a very useful bug if you have a lot of I've performed a factory reset on my {product_purchased}, hoping it would resolve the problem, but it didn't help."/>
    <x v="2"/>
    <m/>
    <x v="0"/>
    <s v="Social media"/>
    <m/>
    <x v="0"/>
    <m/>
    <m/>
    <n v="0"/>
    <n v="1"/>
    <n v="0"/>
    <s v=""/>
  </r>
  <r>
    <n v="2833"/>
    <s v="Tracy Johnson"/>
    <s v="brandon11@example.com"/>
    <n v="56"/>
    <s v="Male"/>
    <s v="Canon EOS"/>
    <x v="94"/>
    <x v="0"/>
    <s v="Software bug"/>
    <s v="I'm encountering a software bug in the {product_purchased}. Whenever I try to perform a specific action, the application crashes. Are there any updates or fixes available?_x000a__x000a_Yes. You can download any update you like. However, I've noticed a sudden decrease in battery life on my {product_purchased}. It used to last much longer."/>
    <x v="1"/>
    <s v="Office each boy gas less participant anyone."/>
    <x v="1"/>
    <s v="Phone"/>
    <d v="2023-06-01T13:19:54"/>
    <x v="910"/>
    <n v="1"/>
    <m/>
    <n v="1"/>
    <n v="0"/>
    <n v="1"/>
    <s v=""/>
  </r>
  <r>
    <n v="2834"/>
    <s v="Patricia Wade"/>
    <s v="michaeleverett@example.org"/>
    <n v="41"/>
    <s v="Female"/>
    <s v="Nintendo Switch Pro Controller"/>
    <x v="23"/>
    <x v="0"/>
    <s v="Account access"/>
    <s v="I'm having an issue with the {product_purchased}. Please assist._x000a__x000a_My Name = http://t.co/L5fGnT4qkV [email protected] : http://t.co/K I've followed online tutorials and community forums to troubleshoot the issue, but no luck so far."/>
    <x v="0"/>
    <m/>
    <x v="3"/>
    <s v="Chat"/>
    <d v="2023-06-01T16:53:56"/>
    <x v="0"/>
    <m/>
    <m/>
    <n v="0"/>
    <n v="1"/>
    <n v="0"/>
    <s v=""/>
  </r>
  <r>
    <n v="2835"/>
    <s v="Angel Huerta"/>
    <s v="psnyder@example.org"/>
    <n v="19"/>
    <s v="Other"/>
    <s v="Philips Hue Lights"/>
    <x v="348"/>
    <x v="0"/>
    <s v="Display issue"/>
    <s v="I'm having an issue with the {product_purchased}. Please assist._x000a__x000a_3.2.1.2:_x000a__x000a_‚Ä¢ ‚Ä¢ Change title of the product before your purchase_x000a__x000a_‚Ä¢ ‚Ä¢ Add your name and your billing address I'm concerned about the security of my {product_purchased} and would like to ensure that my data is safe."/>
    <x v="2"/>
    <m/>
    <x v="3"/>
    <s v="Social media"/>
    <m/>
    <x v="0"/>
    <m/>
    <m/>
    <n v="0"/>
    <n v="1"/>
    <n v="0"/>
    <s v=""/>
  </r>
  <r>
    <n v="2836"/>
    <s v="Jennifer Solomon"/>
    <s v="adam62@example.org"/>
    <n v="57"/>
    <s v="Other"/>
    <s v="LG Smart TV"/>
    <x v="84"/>
    <x v="2"/>
    <s v="Display issue"/>
    <s v="I'm having an issue with the {product_purchased}. Please assist. sale_list_id: $50 = [ 'product_title'; $value ]; # $50 will change in order to see the new {product_name I'm concerned about the security of my {product_purchased} and would like to ensure that my data is safe."/>
    <x v="0"/>
    <m/>
    <x v="3"/>
    <s v="Phone"/>
    <d v="2023-06-01T07:34:59"/>
    <x v="0"/>
    <m/>
    <m/>
    <n v="0"/>
    <n v="1"/>
    <n v="0"/>
    <s v=""/>
  </r>
  <r>
    <n v="2837"/>
    <s v="Christopher Washington"/>
    <s v="bryantpatricia@example.net"/>
    <n v="65"/>
    <s v="Female"/>
    <s v="Apple AirPods"/>
    <x v="596"/>
    <x v="1"/>
    <s v="Peripheral compatibility"/>
    <s v="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
    <x v="0"/>
    <m/>
    <x v="3"/>
    <s v="Chat"/>
    <d v="2023-06-01T09:51:59"/>
    <x v="0"/>
    <m/>
    <m/>
    <n v="0"/>
    <n v="1"/>
    <n v="0"/>
    <s v=""/>
  </r>
  <r>
    <n v="2838"/>
    <s v="Annette Gomez"/>
    <s v="banksmichael@example.com"/>
    <n v="50"/>
    <s v="Female"/>
    <s v="Amazon Echo"/>
    <x v="325"/>
    <x v="4"/>
    <s v="Refund request"/>
    <s v="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
    <x v="0"/>
    <m/>
    <x v="1"/>
    <s v="Email"/>
    <d v="2023-06-01T17:37:01"/>
    <x v="0"/>
    <m/>
    <m/>
    <n v="0"/>
    <n v="1"/>
    <n v="0"/>
    <s v=""/>
  </r>
  <r>
    <n v="2839"/>
    <s v="Lisa Nolan"/>
    <s v="emmavalencia@example.org"/>
    <n v="52"/>
    <s v="Female"/>
    <s v="Canon DSLR Camera"/>
    <x v="545"/>
    <x v="1"/>
    <s v="Payment issue"/>
    <s v="There seems to be a glitch in the {product_purchased} software. It freezes frequently, making it difficult to use. Can you please provide a solution? I apologize. This problem started occurring after the recent software update. I haven't made any other changes to the device."/>
    <x v="1"/>
    <s v="Might dream control leg discuss head special."/>
    <x v="3"/>
    <s v="Phone"/>
    <d v="2023-06-01T02:06:02"/>
    <x v="911"/>
    <n v="1"/>
    <n v="8"/>
    <n v="1"/>
    <n v="0"/>
    <n v="1"/>
    <n v="8"/>
  </r>
  <r>
    <n v="2840"/>
    <s v="Jason Hernandez"/>
    <s v="brandon56@example.org"/>
    <n v="32"/>
    <s v="Other"/>
    <s v="Fitbit Charge"/>
    <x v="629"/>
    <x v="2"/>
    <s v="Payment issue"/>
    <s v="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
    <x v="1"/>
    <s v="Everyone scientist two piece nation early method discover."/>
    <x v="2"/>
    <s v="Phone"/>
    <d v="2023-06-01T12:44:03"/>
    <x v="912"/>
    <n v="4"/>
    <m/>
    <n v="1"/>
    <n v="0"/>
    <n v="0"/>
    <s v=""/>
  </r>
  <r>
    <n v="2841"/>
    <s v="Cassidy Yoder"/>
    <s v="mcintyrechristopher@example.org"/>
    <n v="45"/>
    <s v="Other"/>
    <s v="Garmin Forerunner"/>
    <x v="532"/>
    <x v="4"/>
    <s v="Battery life"/>
    <s v="I've encountered a data loss issue with my {product_purchased}. All the files and documents seem to have disappeared. Can you guide me on how to retrieve them? Reply Delete_x000a_Hi Chris, the first time I tried logging into my I've tried troubleshooting steps mentioned in the user manual, but the issue persists."/>
    <x v="2"/>
    <m/>
    <x v="3"/>
    <s v="Social media"/>
    <m/>
    <x v="0"/>
    <m/>
    <m/>
    <n v="0"/>
    <n v="1"/>
    <n v="0"/>
    <s v=""/>
  </r>
  <r>
    <n v="2842"/>
    <s v="Tammie Oneill"/>
    <s v="reeddwayne@example.net"/>
    <n v="65"/>
    <s v="Male"/>
    <s v="Google Nest"/>
    <x v="575"/>
    <x v="2"/>
    <s v="Network problem"/>
    <s v="I'm having an issue with the {product_purchased}. Please assist._x000a__x000a_The issue was reported by @Jabz, @worling._x000a__x000a_Here's a link from @WorlingCdn. Check out I've recently updated the firmware of my {product_purchased}, and the issue started happening afterward. Could it be related to the update?"/>
    <x v="1"/>
    <s v="Three real everyone investment."/>
    <x v="2"/>
    <s v="Chat"/>
    <d v="2023-06-01T21:19:06"/>
    <x v="913"/>
    <n v="1"/>
    <m/>
    <n v="1"/>
    <n v="0"/>
    <n v="1"/>
    <s v=""/>
  </r>
  <r>
    <n v="2843"/>
    <s v="Joshua Mcdaniel"/>
    <s v="jeffrey40@example.net"/>
    <n v="39"/>
    <s v="Male"/>
    <s v="Nintendo Switch Pro Controller"/>
    <x v="186"/>
    <x v="1"/>
    <s v="Peripheral compatibility"/>
    <s v="I'm having an issue with the {product_purchased}. Please assist. I can't find the product in the listing. Please let me know._x000a__x000a_This item is Not Approved by BPA! I've checked for any available software updates for my {product_purchased}, but there are none."/>
    <x v="1"/>
    <s v="Network within idea hard safe third piece."/>
    <x v="1"/>
    <s v="Phone"/>
    <d v="2023-06-01T07:25:07"/>
    <x v="914"/>
    <n v="4"/>
    <n v="8"/>
    <n v="1"/>
    <n v="0"/>
    <n v="0"/>
    <n v="8"/>
  </r>
  <r>
    <n v="2844"/>
    <s v="Michael Pollard"/>
    <s v="rebecca46@example.net"/>
    <n v="18"/>
    <s v="Male"/>
    <s v="Microsoft Office"/>
    <x v="161"/>
    <x v="1"/>
    <s v="Installation support"/>
    <s v="I'm having an issue with the {product_purchased}. Please assist._x000a__x000a_Thanks!_x000a__x000a_-Zarissa_x000a__x000a_Developer Response_x000a__x000a_Hi everybody._x000a__x000a__x000a_It's a little awkward to see your site advertised on Google I'm using the original charger that came with my {product_purchased}, but it's not charging properly."/>
    <x v="0"/>
    <m/>
    <x v="0"/>
    <s v="Social media"/>
    <d v="2023-06-01T22:34:09"/>
    <x v="0"/>
    <m/>
    <m/>
    <n v="0"/>
    <n v="1"/>
    <n v="0"/>
    <s v=""/>
  </r>
  <r>
    <n v="2845"/>
    <s v="Joy Chavez"/>
    <s v="williamperkins@example.org"/>
    <n v="62"/>
    <s v="Other"/>
    <s v="Google Nest"/>
    <x v="173"/>
    <x v="0"/>
    <s v="Product compatibility"/>
    <s v="I'm having an issue with the {product_purchased}. Please assist._x000a__x000a_Product #: P-01-0510 P-01-0510 - 4yr. 16cm x 25cm - $49.99 $34 I'm concerned about the security of my {product_purchased} and would like to ensure that my data is safe."/>
    <x v="0"/>
    <m/>
    <x v="2"/>
    <s v="Email"/>
    <d v="2023-06-01T03:22:11"/>
    <x v="0"/>
    <m/>
    <m/>
    <n v="0"/>
    <n v="1"/>
    <n v="0"/>
    <s v=""/>
  </r>
  <r>
    <n v="2846"/>
    <s v="April Evans"/>
    <s v="bbrewer@example.net"/>
    <n v="37"/>
    <s v="Other"/>
    <s v="Canon EOS"/>
    <x v="416"/>
    <x v="0"/>
    <s v="Delivery problem"/>
    <s v="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
    <x v="1"/>
    <s v="Above contain question world."/>
    <x v="2"/>
    <s v="Chat"/>
    <d v="2023-06-01T03:27:12"/>
    <x v="915"/>
    <n v="1"/>
    <n v="4"/>
    <n v="1"/>
    <n v="0"/>
    <n v="1"/>
    <n v="4"/>
  </r>
  <r>
    <n v="2847"/>
    <s v="Kenneth Moore"/>
    <s v="kathryn53@example.com"/>
    <n v="46"/>
    <s v="Female"/>
    <s v="iPhone"/>
    <x v="495"/>
    <x v="0"/>
    <s v="Software bug"/>
    <s v="I'm facing issues logging into my {product_purchased} account. It says my account is locked. What should I do to unlock it?_x000a__x000a_If you haven't installed Nginx for this upgrade please try it first (it installs I'm not sure if this issue is specific to my device or if others have reported similar problems."/>
    <x v="2"/>
    <m/>
    <x v="0"/>
    <s v="Chat"/>
    <m/>
    <x v="0"/>
    <m/>
    <m/>
    <n v="0"/>
    <n v="1"/>
    <n v="0"/>
    <s v=""/>
  </r>
  <r>
    <n v="2848"/>
    <s v="Ashley Gray"/>
    <s v="hcoleman@example.net"/>
    <n v="45"/>
    <s v="Female"/>
    <s v="Amazon Echo"/>
    <x v="692"/>
    <x v="0"/>
    <s v="Account access"/>
    <s v="I'm having an issue with the {product_purchased}. Please assist._x000a__x000a_Purchased from:_x000a__x000a_In the U.S.P.G. with a credit or debit card._x000a__x000a_Last updated: 12/ This problem started occurring after the recent software update. I haven't made any other changes to the device."/>
    <x v="1"/>
    <s v="Space bit number care late future."/>
    <x v="2"/>
    <s v="Chat"/>
    <d v="2023-06-01T02:42:15"/>
    <x v="916"/>
    <n v="2"/>
    <n v="5"/>
    <n v="1"/>
    <n v="0"/>
    <n v="1"/>
    <n v="5"/>
  </r>
  <r>
    <n v="2849"/>
    <s v="Randy Jacobson"/>
    <s v="gordondominic@example.net"/>
    <n v="70"/>
    <s v="Male"/>
    <s v="GoPro Action Camera"/>
    <x v="432"/>
    <x v="4"/>
    <s v="Display issue"/>
    <s v="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
    <x v="0"/>
    <m/>
    <x v="2"/>
    <s v="Chat"/>
    <d v="2023-06-01T09:22:16"/>
    <x v="0"/>
    <m/>
    <m/>
    <n v="0"/>
    <n v="1"/>
    <n v="0"/>
    <s v=""/>
  </r>
  <r>
    <n v="2850"/>
    <s v="Amanda Hartman"/>
    <s v="ybradley@example.com"/>
    <n v="70"/>
    <s v="Other"/>
    <s v="Google Pixel"/>
    <x v="636"/>
    <x v="4"/>
    <s v="Cancellation request"/>
    <s v="I'm having an issue with the {product_purchased}. Please assist._x000a__x000a_Purchased from:_x000a__x000a_Purchases:_x000a__x000a_Items received:_x000a__x000a_Notes_x000a__x000a_This product can't ship internationally because of an issue I'm worried that the issue might be hardware-related and might require repair or replacement."/>
    <x v="1"/>
    <s v="Like young true morning heavy."/>
    <x v="0"/>
    <s v="Chat"/>
    <d v="2023-06-01T18:09:18"/>
    <x v="917"/>
    <n v="3"/>
    <n v="1"/>
    <n v="1"/>
    <n v="0"/>
    <n v="0"/>
    <n v="1"/>
  </r>
  <r>
    <n v="2851"/>
    <s v="Kathryn Gilbert"/>
    <s v="zlambert@example.org"/>
    <n v="38"/>
    <s v="Other"/>
    <s v="Fitbit Versa Smartwatch"/>
    <x v="165"/>
    <x v="3"/>
    <s v="Network problem"/>
    <s v="I've noticed a software bug in the {product_purchased} app. It's causing data loss and unexpected errors. How can I resolve this issue?_x000a__x000a_Update: Please refer to the README to locate and edit the file that I'm not sure if this issue is specific to my device or if others have reported similar problems."/>
    <x v="2"/>
    <m/>
    <x v="0"/>
    <s v="Phone"/>
    <m/>
    <x v="0"/>
    <m/>
    <m/>
    <n v="0"/>
    <n v="1"/>
    <n v="0"/>
    <s v=""/>
  </r>
  <r>
    <n v="2852"/>
    <s v="Allison Lewis"/>
    <s v="qbrown@example.org"/>
    <n v="25"/>
    <s v="Other"/>
    <s v="Canon DSLR Camera"/>
    <x v="27"/>
    <x v="4"/>
    <s v="Battery life"/>
    <s v="I'm having an issue with the {product_purchased}. Please assist. I'll get back to you if you're more understanding._x000a__x000a_4/10/2017 13:21:56 PM_x000a__x000a_Greetings from the UES I've noticed a sudden decrease in battery life on my {product_purchased}. It used to last much longer."/>
    <x v="2"/>
    <m/>
    <x v="3"/>
    <s v="Phone"/>
    <m/>
    <x v="0"/>
    <m/>
    <m/>
    <n v="0"/>
    <n v="1"/>
    <n v="0"/>
    <s v=""/>
  </r>
  <r>
    <n v="2853"/>
    <s v="Kevin Robertson"/>
    <s v="jarvisjessica@example.net"/>
    <n v="37"/>
    <s v="Female"/>
    <s v="Lenovo ThinkPad"/>
    <x v="681"/>
    <x v="0"/>
    <s v="Network problem"/>
    <s v="My {product_purchased} is making strange noises and not functioning properly. I suspect there might be a hardware issue. Can you please help me with this?_x000a__x000a_It sounds bad. All it does is give me the feeling of the I've recently updated the firmware of my {product_purchased}, and the issue started happening afterward. Could it be related to the update?"/>
    <x v="2"/>
    <m/>
    <x v="1"/>
    <s v="Social media"/>
    <m/>
    <x v="0"/>
    <m/>
    <m/>
    <n v="0"/>
    <n v="1"/>
    <n v="0"/>
    <s v=""/>
  </r>
  <r>
    <n v="2854"/>
    <s v="Jessica Dixon"/>
    <s v="vlee@example.com"/>
    <n v="44"/>
    <s v="Female"/>
    <s v="HP Pavilion"/>
    <x v="705"/>
    <x v="4"/>
    <s v="Product compatibility"/>
    <s v="I'm having an issue with the {product_purchased}. Please assist. Otherwise, we will be unable to accept your payment, and we may ask you to pay for your goods and return them to the dealer._x000a__x000a__x000a_We will be The issue I'm facing is intermittent. Sometimes it works fine, but other times it acts up unexpectedly."/>
    <x v="1"/>
    <s v="Mention bag listen early."/>
    <x v="0"/>
    <s v="Chat"/>
    <d v="2023-06-01T08:46:24"/>
    <x v="918"/>
    <n v="2"/>
    <m/>
    <n v="1"/>
    <n v="0"/>
    <n v="1"/>
    <s v=""/>
  </r>
  <r>
    <n v="2855"/>
    <s v="Sarah Robinson"/>
    <s v="jedwards@example.org"/>
    <n v="54"/>
    <s v="Female"/>
    <s v="Xbox"/>
    <x v="112"/>
    <x v="1"/>
    <s v="Payment issue"/>
    <s v="I'm having an issue with the {product_purchased}. Please assist._x000a__x000a__x000a_What's this up to? A &quot;buy a one day gift&quot; or something similar has been going on for a week. They are usually a good idea I've tried using different cables, adapters, or peripherals with my {product_purchased}, but the issue persists."/>
    <x v="1"/>
    <s v="Indicate skin capital hit."/>
    <x v="2"/>
    <s v="Phone"/>
    <d v="2023-06-01T19:42:25"/>
    <x v="919"/>
    <n v="5"/>
    <m/>
    <n v="1"/>
    <n v="0"/>
    <n v="0"/>
    <s v=""/>
  </r>
  <r>
    <n v="2856"/>
    <s v="Crystal Hahn"/>
    <s v="timothybutler@example.net"/>
    <n v="29"/>
    <s v="Other"/>
    <s v="Canon DSLR Camera"/>
    <x v="517"/>
    <x v="0"/>
    <s v="Hardware issue"/>
    <s v="I'm having an issue with the {product_purchased}. Please assist. I need assistance as soon as possible because it's affecting my work and productivity."/>
    <x v="2"/>
    <m/>
    <x v="3"/>
    <s v="Phone"/>
    <m/>
    <x v="0"/>
    <m/>
    <m/>
    <n v="0"/>
    <n v="1"/>
    <n v="0"/>
    <s v=""/>
  </r>
  <r>
    <n v="2857"/>
    <s v="Rita Hughes"/>
    <s v="jamesthompson@example.net"/>
    <n v="27"/>
    <s v="Female"/>
    <s v="LG Washing Machine"/>
    <x v="281"/>
    <x v="0"/>
    <s v="Data loss"/>
    <s v="I'm having an issue with the {product_purchased}. Please assist. The items included herein will be delivered to the address and product name on the address page on your computer._x000a__x000a__x000a_I reserve the right to change the item(s I've already contacted customer support multiple times, but the issue remains unresolved."/>
    <x v="1"/>
    <s v="Road meeting career build cultural mother myself."/>
    <x v="2"/>
    <s v="Phone"/>
    <d v="2023-06-01T05:56:27"/>
    <x v="920"/>
    <n v="1"/>
    <n v="15"/>
    <n v="1"/>
    <n v="0"/>
    <n v="1"/>
    <n v="15"/>
  </r>
  <r>
    <n v="2858"/>
    <s v="Carla Downs"/>
    <s v="hreyes@example.com"/>
    <n v="36"/>
    <s v="Male"/>
    <s v="Nikon D"/>
    <x v="281"/>
    <x v="3"/>
    <s v="Product compatibility"/>
    <s v="I'm having an issue with the {product_purchased}. Please assist. I've already contacted customer support multiple times, but the issue remains unresolved."/>
    <x v="2"/>
    <m/>
    <x v="2"/>
    <s v="Chat"/>
    <m/>
    <x v="0"/>
    <m/>
    <m/>
    <n v="0"/>
    <n v="1"/>
    <n v="0"/>
    <s v=""/>
  </r>
  <r>
    <n v="2859"/>
    <s v="Cynthia Cox"/>
    <s v="reyesnathaniel@example.com"/>
    <n v="21"/>
    <s v="Female"/>
    <s v="Lenovo ThinkPad"/>
    <x v="553"/>
    <x v="2"/>
    <s v="Account access"/>
    <s v="I'm having an issue with the {product_purchased}. Please assist._x000a__x000a_I'm having an issue with the {product_purchased}. Please assist._x000a__x000a_My #{ProductID} is not an ID: I've tried clearing the cache and data for the {product_purchased} app, but the issue persists."/>
    <x v="2"/>
    <m/>
    <x v="2"/>
    <s v="Chat"/>
    <m/>
    <x v="0"/>
    <m/>
    <m/>
    <n v="0"/>
    <n v="1"/>
    <n v="0"/>
    <s v=""/>
  </r>
  <r>
    <n v="2860"/>
    <s v="Ronald Harper"/>
    <s v="tylerreynolds@example.org"/>
    <n v="57"/>
    <s v="Other"/>
    <s v="Nikon D"/>
    <x v="682"/>
    <x v="0"/>
    <s v="Product recommendation"/>
    <s v="I'm having an issue with the {product_purchased}. Please assist. Sorry if this is a problem. Please let me know._x000a__x000a_I use the {product_purchased} because I have so many &quot;tricks&quot; I've already contacted customer support multiple times, but the issue remains unresolved."/>
    <x v="1"/>
    <s v="Back carry establish stage remain PM."/>
    <x v="2"/>
    <s v="Phone"/>
    <d v="2023-06-01T15:46:31"/>
    <x v="921"/>
    <n v="5"/>
    <m/>
    <n v="1"/>
    <n v="0"/>
    <n v="0"/>
    <s v=""/>
  </r>
  <r>
    <n v="2861"/>
    <s v="Christine Calderon"/>
    <s v="matthew23@example.net"/>
    <n v="42"/>
    <s v="Other"/>
    <s v="Nikon D"/>
    <x v="70"/>
    <x v="0"/>
    <s v="Software bug"/>
    <s v="I'm having an issue with the {product_purchased}. Please assist. https://www.tacastyle.com/product/v-0-c-8-0-virgin-tales-4-2- The issue I'm facing is intermittent. Sometimes it works fine, but other times it acts up unexpectedly."/>
    <x v="0"/>
    <m/>
    <x v="2"/>
    <s v="Chat"/>
    <d v="2023-06-01T09:17:33"/>
    <x v="0"/>
    <m/>
    <m/>
    <n v="0"/>
    <n v="1"/>
    <n v="0"/>
    <s v=""/>
  </r>
  <r>
    <n v="2862"/>
    <s v="Sara Sullivan"/>
    <s v="zmccormick@example.net"/>
    <n v="55"/>
    <s v="Female"/>
    <s v="Sony Xperia"/>
    <x v="536"/>
    <x v="4"/>
    <s v="Network problem"/>
    <s v="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
    <x v="0"/>
    <m/>
    <x v="1"/>
    <s v="Chat"/>
    <d v="2023-06-01T21:41:34"/>
    <x v="0"/>
    <m/>
    <m/>
    <n v="0"/>
    <n v="1"/>
    <n v="0"/>
    <s v=""/>
  </r>
  <r>
    <n v="2863"/>
    <s v="Julie Moore"/>
    <s v="wrightbrandon@example.com"/>
    <n v="22"/>
    <s v="Male"/>
    <s v="Dyson Vacuum Cleaner"/>
    <x v="95"/>
    <x v="2"/>
    <s v="Battery life"/>
    <s v="I'm having an issue with the {product_purchased}. Please assist._x000a__x000a_I'm having an issue with the {product_purchased}. Please assist._x000a__x000a__x000a_I hope you understand the current situation, and that I have I've already contacted customer support multiple times, but the issue remains unresolved."/>
    <x v="1"/>
    <s v="Talk affect every happen relate medical center."/>
    <x v="3"/>
    <s v="Phone"/>
    <d v="2023-06-01T20:53:36"/>
    <x v="922"/>
    <n v="1"/>
    <m/>
    <n v="1"/>
    <n v="0"/>
    <n v="1"/>
    <s v=""/>
  </r>
  <r>
    <n v="2864"/>
    <s v="Brandon Doyle"/>
    <s v="gmccarty@example.org"/>
    <n v="68"/>
    <s v="Other"/>
    <s v="Lenovo ThinkPad"/>
    <x v="127"/>
    <x v="3"/>
    <s v="Network problem"/>
    <s v="I'm facing a problem with my {product_purchased}. The {product_purchased} is not turning on. It was working fine until yesterday, but now it doesn't respond._x000a__x000a_Thanks for doing this... It made I need assistance as soon as possible because it's affecting my work and productivity."/>
    <x v="2"/>
    <m/>
    <x v="0"/>
    <s v="Email"/>
    <m/>
    <x v="0"/>
    <m/>
    <m/>
    <n v="0"/>
    <n v="1"/>
    <n v="0"/>
    <s v=""/>
  </r>
  <r>
    <n v="2865"/>
    <s v="Maurice Love"/>
    <s v="andersonerin@example.com"/>
    <n v="70"/>
    <s v="Other"/>
    <s v="Samsung Galaxy"/>
    <x v="53"/>
    <x v="1"/>
    <s v="Network problem"/>
    <s v="I'm having an issue with the {product_purchased}. Please assist. That was a small file.. I just got the item &amp; got the item today and am looking forward the delivery &amp; will be happy. Thank you - MichaelB ‚Äî I'm worried that the issue might be hardware-related and might require repair or replacement."/>
    <x v="0"/>
    <m/>
    <x v="2"/>
    <s v="Email"/>
    <d v="2023-06-01T07:08:38"/>
    <x v="0"/>
    <m/>
    <m/>
    <n v="0"/>
    <n v="1"/>
    <n v="0"/>
    <s v=""/>
  </r>
  <r>
    <n v="2866"/>
    <s v="Melissa Arellano"/>
    <s v="peter08@example.net"/>
    <n v="40"/>
    <s v="Female"/>
    <s v="Sony Xperia"/>
    <x v="191"/>
    <x v="2"/>
    <s v="Hardware issue"/>
    <s v="I'm having an issue with the {product_purchased}. Please assist. I've checked for software updates, and my {product_purchased} is already running the latest version."/>
    <x v="0"/>
    <m/>
    <x v="0"/>
    <s v="Social media"/>
    <d v="2023-06-01T16:23:38"/>
    <x v="0"/>
    <m/>
    <m/>
    <n v="0"/>
    <n v="1"/>
    <n v="0"/>
    <s v=""/>
  </r>
  <r>
    <n v="2867"/>
    <s v="Tiffany Oliver"/>
    <s v="pperez@example.net"/>
    <n v="36"/>
    <s v="Male"/>
    <s v="Nintendo Switch Pro Controller"/>
    <x v="253"/>
    <x v="4"/>
    <s v="Payment issue"/>
    <s v="I'm having an issue with the {product_purchased}. Please assist. Please note: This item is still subject to availability. I've noticed a sudden decrease in battery life on my {product_purchased}. It used to last much longer."/>
    <x v="2"/>
    <m/>
    <x v="2"/>
    <s v="Social media"/>
    <m/>
    <x v="0"/>
    <m/>
    <m/>
    <n v="0"/>
    <n v="1"/>
    <n v="0"/>
    <s v=""/>
  </r>
  <r>
    <n v="2868"/>
    <s v="Robert Acevedo"/>
    <s v="jcruz@example.net"/>
    <n v="22"/>
    <s v="Male"/>
    <s v="Garmin Forerunner"/>
    <x v="83"/>
    <x v="0"/>
    <s v="Account access"/>
    <s v="I'm having an issue with the {product_purchased}. Please assist. I've checked for software updates, and my {product_purchased} is already running the latest version."/>
    <x v="0"/>
    <m/>
    <x v="2"/>
    <s v="Phone"/>
    <d v="2023-06-01T20:45:39"/>
    <x v="0"/>
    <m/>
    <m/>
    <n v="0"/>
    <n v="1"/>
    <n v="0"/>
    <s v=""/>
  </r>
  <r>
    <n v="2869"/>
    <s v="Timothy Williams"/>
    <s v="browntimothy@example.net"/>
    <n v="43"/>
    <s v="Female"/>
    <s v="Adobe Photoshop"/>
    <x v="17"/>
    <x v="0"/>
    <s v="Cancellation request"/>
    <s v="I'm having an issue with the {product_purchased}. Please assist. &lt;/p&gt; # Create the invoice in $PAGE{input_order_key} # We need to configure our admin account to use {product_purch The issue I'm facing is intermittent. Sometimes it works fine, but other times it acts up unexpectedly."/>
    <x v="0"/>
    <m/>
    <x v="0"/>
    <s v="Chat"/>
    <d v="2023-06-01T09:51:41"/>
    <x v="0"/>
    <m/>
    <m/>
    <n v="0"/>
    <n v="1"/>
    <n v="0"/>
    <s v=""/>
  </r>
  <r>
    <n v="2870"/>
    <s v="Stephen Robles"/>
    <s v="mcguireallen@example.com"/>
    <n v="46"/>
    <s v="Female"/>
    <s v="LG Smart TV"/>
    <x v="469"/>
    <x v="1"/>
    <s v="Product compatibility"/>
    <s v="I've encountered a data loss issue with my {product_purchased}. All the files and documents seem to have disappeared. Can you guide me on how to retrieve them? Thank you! You can search the folder_x000a__x000a_{product_p I've tried different settings and configurations on my {product_purchased}, but the issue persists."/>
    <x v="0"/>
    <m/>
    <x v="0"/>
    <s v="Social media"/>
    <d v="2023-06-01T22:46:41"/>
    <x v="0"/>
    <m/>
    <m/>
    <n v="0"/>
    <n v="1"/>
    <n v="0"/>
    <s v=""/>
  </r>
  <r>
    <n v="2871"/>
    <s v="Jill Phelps"/>
    <s v="maureen26@example.net"/>
    <n v="46"/>
    <s v="Female"/>
    <s v="Sony 4K HDR TV"/>
    <x v="416"/>
    <x v="4"/>
    <s v="Product recommendation"/>
    <s v="I'm having an issue with the {product_purchased}. Please assist._x000a__x000a_If there is not a direct link to the seller you need check that the seller is a member of the S4 Network_x000a__x000a_You can see listings from I've performed a factory reset on my {product_purchased}, hoping it would resolve the problem, but it didn't help."/>
    <x v="0"/>
    <m/>
    <x v="0"/>
    <s v="Email"/>
    <d v="2023-06-01T20:30:43"/>
    <x v="0"/>
    <m/>
    <m/>
    <n v="0"/>
    <n v="1"/>
    <n v="0"/>
    <s v=""/>
  </r>
  <r>
    <n v="2872"/>
    <s v="Carolyn Thompson"/>
    <s v="melinda93@example.net"/>
    <n v="42"/>
    <s v="Other"/>
    <s v="iPhone"/>
    <x v="295"/>
    <x v="3"/>
    <s v="Payment issue"/>
    <s v="I'm having an issue with the {product_purchased}. Please assist._x000a__x000a_Thank you for any support you can provide, we've been in contact with the seller. This problem started occurring after the recent software update. I haven't made any other changes to the device."/>
    <x v="1"/>
    <s v="Stage party always glass."/>
    <x v="2"/>
    <s v="Phone"/>
    <d v="2023-06-01T15:03:44"/>
    <x v="923"/>
    <n v="5"/>
    <m/>
    <n v="1"/>
    <n v="0"/>
    <n v="0"/>
    <s v=""/>
  </r>
  <r>
    <n v="2873"/>
    <s v="Erika Rivera"/>
    <s v="parkerronnie@example.net"/>
    <n v="68"/>
    <s v="Female"/>
    <s v="Samsung Galaxy"/>
    <x v="637"/>
    <x v="1"/>
    <s v="Account access"/>
    <s v="I'm having an issue with the {product_purchased}. Please assist. negative_product_purchased_bad.php_x000a__x000a_http://www.themethayout.com/t/this/2013-new- I've performed a factory reset on my {product_purchased}, hoping it would resolve the problem, but it didn't help."/>
    <x v="2"/>
    <m/>
    <x v="3"/>
    <s v="Email"/>
    <m/>
    <x v="0"/>
    <m/>
    <m/>
    <n v="0"/>
    <n v="1"/>
    <n v="0"/>
    <s v=""/>
  </r>
  <r>
    <n v="2874"/>
    <s v="David Thompson"/>
    <s v="xmorton@example.com"/>
    <n v="18"/>
    <s v="Female"/>
    <s v="Dyson Vacuum Cleaner"/>
    <x v="44"/>
    <x v="0"/>
    <s v="Refund request"/>
    <s v="I'm having an issue with the {product_purchased}. Please assist. (926)_x000a__x000a_I'm having an issue with the {product_purchased}. Please assist. (926) (968)_x000a__x000a_I I've performed a factory reset on my {product_purchased}, hoping it would resolve the problem, but it didn't help."/>
    <x v="2"/>
    <m/>
    <x v="2"/>
    <s v="Social media"/>
    <m/>
    <x v="0"/>
    <m/>
    <m/>
    <n v="0"/>
    <n v="1"/>
    <n v="0"/>
    <s v=""/>
  </r>
  <r>
    <n v="2875"/>
    <s v="Brent Owen"/>
    <s v="higginsamber@example.org"/>
    <n v="34"/>
    <s v="Other"/>
    <s v="iPhone"/>
    <x v="241"/>
    <x v="0"/>
    <s v="Refund request"/>
    <s v="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
    <x v="1"/>
    <s v="Week here affect out possible top very."/>
    <x v="3"/>
    <s v="Chat"/>
    <d v="2023-06-01T00:10:49"/>
    <x v="924"/>
    <n v="4"/>
    <n v="14"/>
    <n v="1"/>
    <n v="0"/>
    <n v="0"/>
    <n v="14"/>
  </r>
  <r>
    <n v="2876"/>
    <s v="Victoria Arroyo"/>
    <s v="lolson@example.net"/>
    <n v="69"/>
    <s v="Female"/>
    <s v="Nintendo Switch"/>
    <x v="166"/>
    <x v="4"/>
    <s v="Product compatibility"/>
    <s v="I'm having an issue with the {product_purchased}. Please assist._x000a__x000a_*_x000a__x000a_* @hide_x000a__x000a_*_x000a__x000a_* @param id integer id which can be the ID of all products we will have. This includes I'm unable to find the option to perform the desired action in the {product_purchased}. Could you please guide me through the steps?"/>
    <x v="0"/>
    <m/>
    <x v="3"/>
    <s v="Social media"/>
    <d v="2023-06-01T19:18:51"/>
    <x v="0"/>
    <m/>
    <m/>
    <n v="0"/>
    <n v="1"/>
    <n v="0"/>
    <s v=""/>
  </r>
  <r>
    <n v="2877"/>
    <s v="James Carter"/>
    <s v="vgreen@example.com"/>
    <n v="42"/>
    <s v="Female"/>
    <s v="Dyson Vacuum Cleaner"/>
    <x v="27"/>
    <x v="4"/>
    <s v="Data loss"/>
    <s v="I've recently set up my {product_purchased}, but it fails to connect to any available networks. What steps should I take to troubleshoot this issue?_x000a__x000a_In the event that you're not using a specific service, you I've noticed that the issue occurs consistently when I use a specific feature or application on my {product_purchased}."/>
    <x v="0"/>
    <m/>
    <x v="3"/>
    <s v="Social media"/>
    <d v="2023-06-01T16:11:52"/>
    <x v="0"/>
    <m/>
    <m/>
    <n v="0"/>
    <n v="1"/>
    <n v="0"/>
    <s v=""/>
  </r>
  <r>
    <n v="2878"/>
    <s v="Holly Martin"/>
    <s v="irichardson@example.com"/>
    <n v="42"/>
    <s v="Other"/>
    <s v="Fitbit Versa Smartwatch"/>
    <x v="377"/>
    <x v="3"/>
    <s v="Display issue"/>
    <s v="My {product_purchased} crashed, and I lost all the data stored on it. Is there any way to recover the lost data? Yes_x000a__x000a_1a15fa5f8bf0f3d2df3e3 I'm concerned about the security of my {product_purchased} and would like to ensure that my data is safe."/>
    <x v="1"/>
    <s v="Experience ok vote campaign student dinner almost grow."/>
    <x v="3"/>
    <s v="Phone"/>
    <d v="2023-05-31T23:50:53"/>
    <x v="925"/>
    <n v="1"/>
    <n v="14"/>
    <n v="1"/>
    <n v="0"/>
    <n v="1"/>
    <n v="14"/>
  </r>
  <r>
    <n v="2879"/>
    <s v="Angela Frey"/>
    <s v="kellymiller@example.net"/>
    <n v="47"/>
    <s v="Other"/>
    <s v="Garmin Forerunner"/>
    <x v="646"/>
    <x v="0"/>
    <s v="Installation support"/>
    <s v="I'm having an issue with the {product_purchased}. Please assist._x000a__x000a_To be the best in making my work feel amazing, I'm trying to create something better than what the current designers have on the website should be. What I need assistance as soon as possible because it's affecting my work and productivity."/>
    <x v="0"/>
    <m/>
    <x v="0"/>
    <s v="Phone"/>
    <d v="2023-06-01T14:05:55"/>
    <x v="0"/>
    <m/>
    <m/>
    <n v="0"/>
    <n v="1"/>
    <n v="0"/>
    <s v=""/>
  </r>
  <r>
    <n v="2880"/>
    <s v="John Cruz"/>
    <s v="saralambert@example.net"/>
    <n v="30"/>
    <s v="Male"/>
    <s v="GoPro Hero"/>
    <x v="0"/>
    <x v="4"/>
    <s v="Network problem"/>
    <s v="I'm having an issue with the {product_purchased}. Please assist._x000a__x000a_I am using an external USB flash drive and am experiencing an issue. Please assist. I'm concerned about the security of my {product_purchased} and would like to ensure that my data is safe."/>
    <x v="2"/>
    <m/>
    <x v="1"/>
    <s v="Email"/>
    <m/>
    <x v="0"/>
    <m/>
    <m/>
    <n v="0"/>
    <n v="1"/>
    <n v="0"/>
    <s v=""/>
  </r>
  <r>
    <n v="2881"/>
    <s v="Elizabeth Sandoval"/>
    <s v="taylor61@example.net"/>
    <n v="50"/>
    <s v="Male"/>
    <s v="LG Smart TV"/>
    <x v="8"/>
    <x v="1"/>
    <s v="Hardware issue"/>
    <s v="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
    <x v="1"/>
    <s v="Product scientist I east."/>
    <x v="1"/>
    <s v="Chat"/>
    <d v="2023-06-01T18:16:57"/>
    <x v="926"/>
    <n v="4"/>
    <m/>
    <n v="1"/>
    <n v="0"/>
    <n v="0"/>
    <s v=""/>
  </r>
  <r>
    <n v="2882"/>
    <s v="Richard Young"/>
    <s v="nguyenashley@example.net"/>
    <n v="64"/>
    <s v="Male"/>
    <s v="LG Washing Machine"/>
    <x v="23"/>
    <x v="4"/>
    <s v="Data loss"/>
    <s v="I'm having an issue with the {product_purchased}. Please assist._x000a__x000a_Please enable Javascript to watch this video_x000a__x000a_A video has been posted online showing what Apple has been able to make for these Macs_x000a__x000a_It looks I'm concerned about the security of my {product_purchased} and would like to ensure that my data is safe."/>
    <x v="2"/>
    <m/>
    <x v="1"/>
    <s v="Phone"/>
    <m/>
    <x v="0"/>
    <m/>
    <m/>
    <n v="0"/>
    <n v="1"/>
    <n v="0"/>
    <s v=""/>
  </r>
  <r>
    <n v="2883"/>
    <s v="Melissa Conley"/>
    <s v="moorecheryl@example.net"/>
    <n v="63"/>
    <s v="Female"/>
    <s v="Amazon Kindle"/>
    <x v="22"/>
    <x v="3"/>
    <s v="Network problem"/>
    <s v="I'm having trouble connecting my {product_purchased} to my home Wi-Fi network. It doesn't detect any networks, although other devices are connecting fine. What can be done to resolve this issue?_x000a__x000a_Connect to home Wi I've followed online tutorials and community forums to troubleshoot the issue, but no luck so far."/>
    <x v="2"/>
    <m/>
    <x v="2"/>
    <s v="Email"/>
    <m/>
    <x v="0"/>
    <m/>
    <m/>
    <n v="0"/>
    <n v="1"/>
    <n v="0"/>
    <s v=""/>
  </r>
  <r>
    <n v="2884"/>
    <s v="Cathy Johnson"/>
    <s v="smithjody@example.org"/>
    <n v="56"/>
    <s v="Female"/>
    <s v="Roomba Robot Vacuum"/>
    <x v="194"/>
    <x v="2"/>
    <s v="Cancellation request"/>
    <s v="I'm having an issue with the {product_purchased}. Please assist._x000a__x000a_I'm having an issue with the {product_purchased}. Please assist. My problem is on the last two files._x000a__x000a_My problem is The issue I'm facing is intermittent. Sometimes it works fine, but other times it acts up unexpectedly."/>
    <x v="1"/>
    <s v="Third minute meeting deep feeling."/>
    <x v="1"/>
    <s v="Chat"/>
    <d v="2023-06-01T06:18:01"/>
    <x v="927"/>
    <n v="2"/>
    <n v="6"/>
    <n v="1"/>
    <n v="0"/>
    <n v="1"/>
    <n v="6"/>
  </r>
  <r>
    <n v="2885"/>
    <s v="Thomas Fields"/>
    <s v="hroberts@example.com"/>
    <n v="32"/>
    <s v="Other"/>
    <s v="Canon DSLR Camera"/>
    <x v="675"/>
    <x v="2"/>
    <s v="Refund request"/>
    <s v="I'm having trouble connecting my {product_purchased} to my home Wi-Fi network. It doesn't detect any networks, although other devices are connecting fine. What can be done to resolve this issue?_x000a__x000a_Solution: I've checked for any available software updates for my {product_purchased}, but there are none."/>
    <x v="2"/>
    <m/>
    <x v="2"/>
    <s v="Phone"/>
    <m/>
    <x v="0"/>
    <m/>
    <m/>
    <n v="0"/>
    <n v="1"/>
    <n v="0"/>
    <s v=""/>
  </r>
  <r>
    <n v="2886"/>
    <s v="Nathan Blankenship"/>
    <s v="tammy63@example.com"/>
    <n v="34"/>
    <s v="Male"/>
    <s v="Bose SoundLink Speaker"/>
    <x v="619"/>
    <x v="4"/>
    <s v="Cancellation request"/>
    <s v="I'm having an issue with the {product_purchased}. Please assist. I've had this on. It doesn't just pop out of my car into the trash, but falls out of my glove area. I have had this out of I've checked for software updates, and my {product_purchased} is already running the latest version."/>
    <x v="2"/>
    <m/>
    <x v="0"/>
    <s v="Social media"/>
    <m/>
    <x v="0"/>
    <m/>
    <m/>
    <n v="0"/>
    <n v="1"/>
    <n v="0"/>
    <s v=""/>
  </r>
  <r>
    <n v="2887"/>
    <s v="Victoria Lee"/>
    <s v="johnsonlaura@example.org"/>
    <n v="55"/>
    <s v="Male"/>
    <s v="LG OLED"/>
    <x v="245"/>
    <x v="3"/>
    <s v="Product compatibility"/>
    <s v="I'm having an issue with the {product_purchased}. Please assist. Written by me, on the forums, on the forums, on the forums, on the forums, on the forums. Posted by nj-12, on Mar I'm using the original charger that came with my {product_purchased}, but it's not charging properly."/>
    <x v="2"/>
    <m/>
    <x v="2"/>
    <s v="Chat"/>
    <m/>
    <x v="0"/>
    <m/>
    <m/>
    <n v="0"/>
    <n v="1"/>
    <n v="0"/>
    <s v=""/>
  </r>
  <r>
    <n v="2888"/>
    <s v="Sarah Wright"/>
    <s v="rcruz@example.com"/>
    <n v="19"/>
    <s v="Other"/>
    <s v="Canon DSLR Camera"/>
    <x v="678"/>
    <x v="2"/>
    <s v="Software bug"/>
    <s v="I'm having an issue with the {product_purchased}. Please assist. Thank you._x000a__x000a_I received 2 orders and 3 orders from 3 different retailers. One has been out for 6 days. No response from my order form. I I need assistance as soon as possible because it's affecting my work and productivity."/>
    <x v="0"/>
    <m/>
    <x v="3"/>
    <s v="Phone"/>
    <d v="2023-06-01T02:14:07"/>
    <x v="0"/>
    <m/>
    <m/>
    <n v="0"/>
    <n v="1"/>
    <n v="0"/>
    <s v=""/>
  </r>
  <r>
    <n v="2889"/>
    <s v="Michelle Gonzalez"/>
    <s v="eking@example.com"/>
    <n v="43"/>
    <s v="Male"/>
    <s v="Amazon Echo"/>
    <x v="672"/>
    <x v="2"/>
    <s v="Data loss"/>
    <s v="I'm having an issue with the {product_purchased}. Please assist. I've performed a factory reset on my {product_purchased}, hoping it would resolve the problem, but it didn't help."/>
    <x v="0"/>
    <m/>
    <x v="1"/>
    <s v="Email"/>
    <d v="2023-06-01T22:51:07"/>
    <x v="0"/>
    <m/>
    <m/>
    <n v="0"/>
    <n v="1"/>
    <n v="0"/>
    <s v=""/>
  </r>
  <r>
    <n v="2890"/>
    <s v="Adriana Sanders"/>
    <s v="nicholeoliver@example.net"/>
    <n v="60"/>
    <s v="Male"/>
    <s v="Nintendo Switch Pro Controller"/>
    <x v="252"/>
    <x v="4"/>
    <s v="Hardware issue"/>
    <s v="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
    <x v="1"/>
    <s v="Small friend play pay million respond language."/>
    <x v="0"/>
    <s v="Phone"/>
    <d v="2023-06-01T19:44:08"/>
    <x v="928"/>
    <n v="5"/>
    <m/>
    <n v="1"/>
    <n v="0"/>
    <n v="0"/>
    <s v=""/>
  </r>
  <r>
    <n v="2891"/>
    <s v="Adam Henson"/>
    <s v="eugeneflowers@example.net"/>
    <n v="28"/>
    <s v="Male"/>
    <s v="Google Nest"/>
    <x v="552"/>
    <x v="4"/>
    <s v="Installation support"/>
    <s v="I've recently set up my {product_purchased}, but it fails to connect to any available networks. What steps should I take to troubleshoot this issue? I have been trying to figure out what methods to use._x000a__x000a_For I've checked for software updates, and my {product_purchased} is already running the latest version."/>
    <x v="0"/>
    <m/>
    <x v="3"/>
    <s v="Email"/>
    <d v="2023-06-01T09:39:09"/>
    <x v="0"/>
    <m/>
    <m/>
    <n v="0"/>
    <n v="1"/>
    <n v="0"/>
    <s v=""/>
  </r>
  <r>
    <n v="2892"/>
    <s v="Shawn Daniels"/>
    <s v="eschmidt@example.net"/>
    <n v="69"/>
    <s v="Male"/>
    <s v="Samsung Galaxy"/>
    <x v="58"/>
    <x v="2"/>
    <s v="Software bug"/>
    <s v="I'm having an issue with the {product_purchased}. Please assist._x000a__x000a_The Product Policy and Legal Disclosure details are provided on the manufacturer's webpage and are subject to change without notice._x000a__x000a_COPYRIGHT_x000a__x000a_Copyright I've recently updated the firmware of my {product_purchased}, and the issue started happening afterward. Could it be related to the update?"/>
    <x v="0"/>
    <m/>
    <x v="1"/>
    <s v="Phone"/>
    <d v="2023-06-01T10:02:10"/>
    <x v="0"/>
    <m/>
    <m/>
    <n v="0"/>
    <n v="1"/>
    <n v="0"/>
    <s v=""/>
  </r>
  <r>
    <n v="2893"/>
    <s v="Robert Williams"/>
    <s v="vanessa68@example.org"/>
    <n v="54"/>
    <s v="Male"/>
    <s v="Sony 4K HDR TV"/>
    <x v="123"/>
    <x v="3"/>
    <s v="Network problem"/>
    <s v="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
    <x v="1"/>
    <s v="Top everything individual however generation."/>
    <x v="2"/>
    <s v="Phone"/>
    <d v="2023-06-01T18:48:12"/>
    <x v="929"/>
    <n v="1"/>
    <m/>
    <n v="1"/>
    <n v="0"/>
    <n v="1"/>
    <s v=""/>
  </r>
  <r>
    <n v="2894"/>
    <s v="Caitlyn Sullivan"/>
    <s v="lindsey31@example.org"/>
    <n v="40"/>
    <s v="Other"/>
    <s v="Autodesk AutoCAD"/>
    <x v="148"/>
    <x v="1"/>
    <s v="Payment issue"/>
    <s v="I'm having an issue with the {product_purchased}. Please assist._x000a__x000a_My code is out of date and it may contain errors. If you experience any issues please send an issue._x000a__x000a_If you encounter errors please help me I've followed the troubleshooting steps mentioned in the user manual, but the issue persists."/>
    <x v="2"/>
    <m/>
    <x v="2"/>
    <s v="Phone"/>
    <m/>
    <x v="0"/>
    <m/>
    <m/>
    <n v="0"/>
    <n v="1"/>
    <n v="0"/>
    <s v=""/>
  </r>
  <r>
    <n v="2895"/>
    <s v="Christine Wolf"/>
    <s v="ian14@example.com"/>
    <n v="58"/>
    <s v="Other"/>
    <s v="Philips Hue Lights"/>
    <x v="335"/>
    <x v="0"/>
    <s v="Data loss"/>
    <s v="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
    <x v="0"/>
    <m/>
    <x v="0"/>
    <s v="Social media"/>
    <d v="2023-06-01T19:15:16"/>
    <x v="0"/>
    <m/>
    <m/>
    <n v="0"/>
    <n v="1"/>
    <n v="0"/>
    <s v=""/>
  </r>
  <r>
    <n v="2896"/>
    <s v="Kevin Johnson"/>
    <s v="whorton@example.org"/>
    <n v="49"/>
    <s v="Female"/>
    <s v="Fitbit Versa Smartwatch"/>
    <x v="644"/>
    <x v="1"/>
    <s v="Product recommendation"/>
    <s v="I'm having an issue with the {product_purchased}. Please assist._x000a__x000a_$25 - $30 with a purchase in the same account. See example below. I've checked for any available software updates for my {product_purchased}, but there are none."/>
    <x v="2"/>
    <m/>
    <x v="0"/>
    <s v="Chat"/>
    <m/>
    <x v="0"/>
    <m/>
    <m/>
    <n v="0"/>
    <n v="1"/>
    <n v="0"/>
    <s v=""/>
  </r>
  <r>
    <n v="2897"/>
    <s v="Emma Ward"/>
    <s v="dmorse@example.net"/>
    <n v="34"/>
    <s v="Female"/>
    <s v="iPhone"/>
    <x v="624"/>
    <x v="2"/>
    <s v="Data loss"/>
    <s v="I'm having an issue with the {product_purchased}. Please assist._x000a__x000a_[15:34:50]ADMIN: PR_ACCESS_SETTL_GROUP:BY_CATEGORY:PREDATOR: I've performed a factory reset on my {product_purchased}, hoping it would resolve the problem, but it didn't help."/>
    <x v="0"/>
    <m/>
    <x v="2"/>
    <s v="Chat"/>
    <d v="2023-06-01T12:42:19"/>
    <x v="0"/>
    <m/>
    <m/>
    <n v="0"/>
    <n v="1"/>
    <n v="0"/>
    <s v=""/>
  </r>
  <r>
    <n v="2898"/>
    <s v="Bethany Weaver"/>
    <s v="xhoover@example.org"/>
    <n v="51"/>
    <s v="Male"/>
    <s v="Dyson Vacuum Cleaner"/>
    <x v="646"/>
    <x v="4"/>
    <s v="Battery life"/>
    <s v="I'm having an issue with the {product_purchased}. Please assist._x000a__x000a_In my experience, I got from a credit card only. I could only buy a product. Then I got a free gift and I just got back a This problem started occurring after the recent software update. I haven't made any other changes to the device."/>
    <x v="2"/>
    <m/>
    <x v="0"/>
    <s v="Chat"/>
    <m/>
    <x v="0"/>
    <m/>
    <m/>
    <n v="0"/>
    <n v="1"/>
    <n v="0"/>
    <s v=""/>
  </r>
  <r>
    <n v="2899"/>
    <s v="Jacob Hale"/>
    <s v="christina90@example.com"/>
    <n v="20"/>
    <s v="Other"/>
    <s v="GoPro Hero"/>
    <x v="261"/>
    <x v="0"/>
    <s v="Refund request"/>
    <s v="The {product_purchased} is unable to establish a stable internet connection. It keeps disconnecting intermittently. How can I troubleshoot this network problem?_x000a__x000a_If you want to troubleshoot the network problem or simply have questions The issue I'm facing is intermittent. Sometimes it works fine, but other times it acts up unexpectedly."/>
    <x v="2"/>
    <m/>
    <x v="3"/>
    <s v="Phone"/>
    <m/>
    <x v="0"/>
    <m/>
    <m/>
    <n v="0"/>
    <n v="1"/>
    <n v="0"/>
    <s v=""/>
  </r>
  <r>
    <n v="2900"/>
    <s v="Andrew Wells"/>
    <s v="matthew17@example.com"/>
    <n v="70"/>
    <s v="Male"/>
    <s v="Asus ROG"/>
    <x v="575"/>
    <x v="2"/>
    <s v="Display issue"/>
    <s v="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
    <x v="0"/>
    <m/>
    <x v="2"/>
    <s v="Chat"/>
    <d v="2023-06-01T21:02:23"/>
    <x v="0"/>
    <m/>
    <m/>
    <n v="0"/>
    <n v="1"/>
    <n v="0"/>
    <s v=""/>
  </r>
  <r>
    <n v="2901"/>
    <s v="Victoria Nguyen"/>
    <s v="howerenee@example.org"/>
    <n v="56"/>
    <s v="Other"/>
    <s v="Microsoft Office"/>
    <x v="155"/>
    <x v="3"/>
    <s v="Account access"/>
    <s v="I'm having an issue with the {product_purchased}. Please assist. (My $1.00 is being used for the repair.)_x000a__x000a_When I was making the purchase I had tried to make it an automatic. This is not I've tried using different cables, adapters, or peripherals with my {product_purchased}, but the issue persists."/>
    <x v="1"/>
    <s v="Our land issue still well suggest course."/>
    <x v="1"/>
    <s v="Chat"/>
    <d v="2023-06-01T07:44:25"/>
    <x v="930"/>
    <n v="1"/>
    <m/>
    <n v="1"/>
    <n v="0"/>
    <n v="1"/>
    <s v=""/>
  </r>
  <r>
    <n v="2902"/>
    <s v="Shari Chapman"/>
    <s v="evansjeffery@example.net"/>
    <n v="20"/>
    <s v="Male"/>
    <s v="Canon DSLR Camera"/>
    <x v="605"/>
    <x v="2"/>
    <s v="Delivery problem"/>
    <s v="I'm having an issue with the {product_purchased}. Please assist. [1] &quot;purchase&quot; may also include any other form of payment for a product included in the product listed in the link you use. &quot;Item(s I've tried clearing the cache and data for the {product_purchased} app, but the issue persists."/>
    <x v="0"/>
    <m/>
    <x v="0"/>
    <s v="Chat"/>
    <d v="2023-06-01T06:26:26"/>
    <x v="0"/>
    <m/>
    <m/>
    <n v="0"/>
    <n v="1"/>
    <n v="0"/>
    <s v=""/>
  </r>
  <r>
    <n v="2903"/>
    <s v="Ryan Bonilla"/>
    <s v="tamara22@example.net"/>
    <n v="35"/>
    <s v="Male"/>
    <s v="LG OLED"/>
    <x v="118"/>
    <x v="3"/>
    <s v="Delivery problem"/>
    <s v="I'm having an issue with the {product_purchased}. Please assist. I've noticed that the issue occurs consistently when I use a specific feature or application on my {product_purchased}."/>
    <x v="0"/>
    <m/>
    <x v="2"/>
    <s v="Phone"/>
    <d v="2023-06-01T10:22:27"/>
    <x v="0"/>
    <m/>
    <m/>
    <n v="0"/>
    <n v="1"/>
    <n v="0"/>
    <s v=""/>
  </r>
  <r>
    <n v="2904"/>
    <s v="Gail Day"/>
    <s v="jessicaramirez@example.com"/>
    <n v="64"/>
    <s v="Female"/>
    <s v="Dyson Vacuum Cleaner"/>
    <x v="18"/>
    <x v="1"/>
    <s v="Peripheral compatibility"/>
    <s v="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
    <x v="1"/>
    <s v="Power nice than use fact question poor."/>
    <x v="1"/>
    <s v="Chat"/>
    <d v="2023-06-01T15:06:29"/>
    <x v="931"/>
    <n v="5"/>
    <n v="2"/>
    <n v="1"/>
    <n v="0"/>
    <n v="0"/>
    <n v="2"/>
  </r>
  <r>
    <n v="2905"/>
    <s v="Megan Lewis"/>
    <s v="sherylgoodman@example.com"/>
    <n v="52"/>
    <s v="Male"/>
    <s v="Google Nest"/>
    <x v="537"/>
    <x v="4"/>
    <s v="Battery life"/>
    <s v="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
    <x v="1"/>
    <s v="Throughout general certainly number agreement."/>
    <x v="1"/>
    <s v="Social media"/>
    <d v="2023-06-01T17:39:29"/>
    <x v="932"/>
    <n v="2"/>
    <m/>
    <n v="1"/>
    <n v="0"/>
    <n v="1"/>
    <s v=""/>
  </r>
  <r>
    <n v="2906"/>
    <s v="April Morgan"/>
    <s v="bgonzalez@example.org"/>
    <n v="20"/>
    <s v="Female"/>
    <s v="LG Smart TV"/>
    <x v="685"/>
    <x v="3"/>
    <s v="Delivery problem"/>
    <s v="I'm having an issue with the {product_purchased}. Please assist._x000a__x000a_&lt;-product name=&quot;F2A1&quot; id=&quot;253818&quot;&gt; I'm worried that the issue might be hardware-related and might require repair or replacement."/>
    <x v="0"/>
    <m/>
    <x v="0"/>
    <s v="Social media"/>
    <d v="2023-06-01T02:38:31"/>
    <x v="0"/>
    <m/>
    <m/>
    <n v="0"/>
    <n v="1"/>
    <n v="0"/>
    <s v=""/>
  </r>
  <r>
    <n v="2907"/>
    <s v="Benjamin Parker"/>
    <s v="brittany36@example.com"/>
    <n v="45"/>
    <s v="Female"/>
    <s v="Samsung Soundbar"/>
    <x v="703"/>
    <x v="2"/>
    <s v="Payment issue"/>
    <s v="I'm having an issue with the {product_purchased}. Please assist._x000a__x000a_The product can't be used within your current setting or other settings on your Account, so please do not use the product._x000a__x000a_For more information about I've recently updated the firmware of my {product_purchased}, and the issue started happening afterward. Could it be related to the update?"/>
    <x v="0"/>
    <m/>
    <x v="0"/>
    <s v="Chat"/>
    <d v="2023-06-01T06:27:32"/>
    <x v="0"/>
    <m/>
    <m/>
    <n v="0"/>
    <n v="1"/>
    <n v="0"/>
    <s v=""/>
  </r>
  <r>
    <n v="2908"/>
    <s v="Jane Eaton"/>
    <s v="mprice@example.com"/>
    <n v="26"/>
    <s v="Female"/>
    <s v="Bose SoundLink Speaker"/>
    <x v="224"/>
    <x v="0"/>
    <s v="Refund request"/>
    <s v="I'm having an issue with the {product_purchased}. Please assist. I'm unable to find the option to perform the desired action in the {product_purchased}. Could you please guide me through the steps?"/>
    <x v="0"/>
    <m/>
    <x v="1"/>
    <s v="Chat"/>
    <d v="2023-06-01T10:31:33"/>
    <x v="0"/>
    <m/>
    <m/>
    <n v="0"/>
    <n v="1"/>
    <n v="0"/>
    <s v=""/>
  </r>
  <r>
    <n v="2909"/>
    <s v="Joshua Christensen"/>
    <s v="lkoch@example.org"/>
    <n v="51"/>
    <s v="Other"/>
    <s v="Canon EOS"/>
    <x v="697"/>
    <x v="3"/>
    <s v="Product recommendation"/>
    <s v="I'm having an issue with the {product_purchased}. Please assist._x000a__x000a_Thanks! I'm concerned about the security of my {product_purchased} and would like to ensure that my data is safe."/>
    <x v="1"/>
    <s v="Eight show especially high."/>
    <x v="2"/>
    <s v="Email"/>
    <d v="2023-06-01T04:36:33"/>
    <x v="933"/>
    <n v="4"/>
    <m/>
    <n v="1"/>
    <n v="0"/>
    <n v="0"/>
    <s v=""/>
  </r>
  <r>
    <n v="2910"/>
    <s v="Linda James"/>
    <s v="jennifer40@example.org"/>
    <n v="62"/>
    <s v="Other"/>
    <s v="Fitbit Charge"/>
    <x v="408"/>
    <x v="0"/>
    <s v="Hardware issue"/>
    <s v="I'm having an issue with the {product_purchased}. Please assist. Thank you for reporting it, I will try my best not to get caught in traffic... if it turns out I am right, I will be able to return this I've tried troubleshooting steps mentioned in the user manual, but the issue persists."/>
    <x v="2"/>
    <m/>
    <x v="1"/>
    <s v="Chat"/>
    <m/>
    <x v="0"/>
    <m/>
    <m/>
    <n v="0"/>
    <n v="1"/>
    <n v="0"/>
    <s v=""/>
  </r>
  <r>
    <n v="2911"/>
    <s v="Jason Kelley"/>
    <s v="hflynn@example.net"/>
    <n v="36"/>
    <s v="Other"/>
    <s v="Asus ROG"/>
    <x v="559"/>
    <x v="0"/>
    <s v="Network problem"/>
    <s v="I'm having an issue with the {product_purchased}. Please assist._x000a__x000a_Product Description:_x000a__x000a__x000a_{product_id} 1v00a_x000a__x000a_{product_size} 5, 10%_x000a__x000a_{product_type I'm unable to find the option to perform the desired action in the {product_purchased}. Could you please guide me through the steps?"/>
    <x v="1"/>
    <s v="Less instead anyone section realize like for billion."/>
    <x v="1"/>
    <s v="Email"/>
    <d v="2023-06-01T16:00:36"/>
    <x v="934"/>
    <n v="2"/>
    <m/>
    <n v="1"/>
    <n v="0"/>
    <n v="1"/>
    <s v=""/>
  </r>
  <r>
    <n v="2912"/>
    <s v="Meredith Pineda"/>
    <s v="ebowen@example.net"/>
    <n v="27"/>
    <s v="Female"/>
    <s v="Asus ROG"/>
    <x v="543"/>
    <x v="0"/>
    <s v="Refund request"/>
    <s v="I'm having an issue with the {product_purchased}. Please assist._x000a__x000a_‚Ä¢If you have any information in regards to your purchase that I should make available, please write to [email protected] to ask. If I can't I've noticed a peculiar error message popping up on my {product_purchased} screen. It says '{error_message}'. What does it mean?"/>
    <x v="2"/>
    <m/>
    <x v="1"/>
    <s v="Social media"/>
    <m/>
    <x v="0"/>
    <m/>
    <m/>
    <n v="0"/>
    <n v="1"/>
    <n v="0"/>
    <s v=""/>
  </r>
  <r>
    <n v="2913"/>
    <s v="Shawn Rios"/>
    <s v="xhinton@example.net"/>
    <n v="29"/>
    <s v="Male"/>
    <s v="Google Nest"/>
    <x v="684"/>
    <x v="0"/>
    <s v="Battery life"/>
    <s v="I'm having an issue with the {product_purchased}. Please assist. The product information for the [product] you purchased is the product number of this item. &quot;] If you have a question about what you see is a product number I've recently updated the firmware of my {product_purchased}, and the issue started happening afterward. Could it be related to the update?"/>
    <x v="2"/>
    <m/>
    <x v="1"/>
    <s v="Chat"/>
    <m/>
    <x v="0"/>
    <m/>
    <m/>
    <n v="0"/>
    <n v="1"/>
    <n v="0"/>
    <s v=""/>
  </r>
  <r>
    <n v="2914"/>
    <s v="John Santana"/>
    <s v="james89@example.com"/>
    <n v="70"/>
    <s v="Female"/>
    <s v="Bose QuietComfort"/>
    <x v="566"/>
    <x v="2"/>
    <s v="Data loss"/>
    <s v="I'm having an issue with the {product_purchased}. Please assist._x000a__x000a_Please provide me contact form for my phone number, if you have another contact form I should contact._x000a__x000a_If you cannot complete the contact form then contact I've tried using different cables, adapters, or peripherals with my {product_purchased}, but the issue persists."/>
    <x v="1"/>
    <s v="Commercial campaign front nor particularly beautiful east."/>
    <x v="2"/>
    <s v="Phone"/>
    <d v="2023-06-01T12:31:42"/>
    <x v="935"/>
    <n v="1"/>
    <m/>
    <n v="1"/>
    <n v="0"/>
    <n v="1"/>
    <s v=""/>
  </r>
  <r>
    <n v="2915"/>
    <s v="James Mendoza"/>
    <s v="randy35@example.org"/>
    <n v="40"/>
    <s v="Female"/>
    <s v="Fitbit Charge"/>
    <x v="307"/>
    <x v="4"/>
    <s v="Battery life"/>
    <s v="I'm having an issue with the {product_purchased}. Please assist. ************** ************** ************** ************** ************** ************** ************** ************** ************** L: I'm really sorry I need assistance as soon as possible because it's affecting my work and productivity."/>
    <x v="1"/>
    <s v="Discussion really develop themselves."/>
    <x v="1"/>
    <s v="Social media"/>
    <d v="2023-06-01T22:46:43"/>
    <x v="936"/>
    <n v="4"/>
    <m/>
    <n v="1"/>
    <n v="0"/>
    <n v="0"/>
    <s v=""/>
  </r>
  <r>
    <n v="2916"/>
    <s v="Mr. Jeffrey Johnson"/>
    <s v="michael97@example.net"/>
    <n v="33"/>
    <s v="Male"/>
    <s v="Garmin Forerunner"/>
    <x v="588"/>
    <x v="1"/>
    <s v="Payment issue"/>
    <s v="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
    <x v="0"/>
    <m/>
    <x v="2"/>
    <s v="Social media"/>
    <d v="2023-06-01T18:28:45"/>
    <x v="0"/>
    <m/>
    <m/>
    <n v="0"/>
    <n v="1"/>
    <n v="0"/>
    <s v=""/>
  </r>
  <r>
    <n v="2917"/>
    <s v="Charles Wright"/>
    <s v="carterchristy@example.net"/>
    <n v="48"/>
    <s v="Female"/>
    <s v="Apple AirPods"/>
    <x v="243"/>
    <x v="0"/>
    <s v="Product compatibility"/>
    <s v="There seems to be a hardware problem with my {product_purchased}. The screen is flickering, and I'm unable to use it. What should I do? What to do? I need to fix my other computer._x000a__x000a_There seems I've tried different settings and configurations on my {product_purchased}, but the issue persists."/>
    <x v="0"/>
    <m/>
    <x v="1"/>
    <s v="Phone"/>
    <d v="2023-06-01T21:49:46"/>
    <x v="0"/>
    <m/>
    <m/>
    <n v="0"/>
    <n v="1"/>
    <n v="0"/>
    <s v=""/>
  </r>
  <r>
    <n v="2918"/>
    <s v="Stacy Martin"/>
    <s v="ann68@example.net"/>
    <n v="51"/>
    <s v="Other"/>
    <s v="Philips Hue Lights"/>
    <x v="124"/>
    <x v="2"/>
    <s v="Product setup"/>
    <s v="I'm having an issue with the {product_purchased}. Please assist._x000a__x000a_2. How do I return your order?_x000a__x000a_You'll receive an email regarding your order within 5 business days._x000a__x000a_Your name, telephone number I'm worried that the issue might be hardware-related and might require repair or replacement."/>
    <x v="1"/>
    <s v="Method left represent yeah around year of dog."/>
    <x v="2"/>
    <s v="Chat"/>
    <d v="2023-06-01T10:21:47"/>
    <x v="937"/>
    <n v="1"/>
    <n v="1"/>
    <n v="1"/>
    <n v="0"/>
    <n v="1"/>
    <n v="1"/>
  </r>
  <r>
    <n v="2919"/>
    <s v="Heather Mccarty"/>
    <s v="jesus42@example.net"/>
    <n v="22"/>
    <s v="Female"/>
    <s v="Asus ROG"/>
    <x v="618"/>
    <x v="3"/>
    <s v="Account access"/>
    <s v="I'm facing issues logging into my {product_purchased} account. It says my account is locked. What should I do to unlock it?_x000a__x000a_Open Up Data_x000a__x000a_Open up user account {product_purchased} into I've checked for any available software updates for my {product_purchased}, but there are none."/>
    <x v="0"/>
    <m/>
    <x v="0"/>
    <s v="Social media"/>
    <d v="2023-06-01T21:43:48"/>
    <x v="0"/>
    <m/>
    <m/>
    <n v="0"/>
    <n v="1"/>
    <n v="0"/>
    <s v=""/>
  </r>
  <r>
    <n v="2920"/>
    <s v="David Clarke"/>
    <s v="tracyrollins@example.org"/>
    <n v="70"/>
    <s v="Other"/>
    <s v="PlayStation"/>
    <x v="266"/>
    <x v="1"/>
    <s v="Installation support"/>
    <s v="I'm having an issue with the {product_purchased}. Please assist. I've tried troubleshooting steps mentioned in the user manual, but the issue persists."/>
    <x v="1"/>
    <s v="Mind difference just with."/>
    <x v="2"/>
    <s v="Phone"/>
    <d v="2023-06-01T14:31:49"/>
    <x v="938"/>
    <n v="3"/>
    <m/>
    <n v="1"/>
    <n v="0"/>
    <n v="0"/>
    <s v=""/>
  </r>
  <r>
    <n v="2921"/>
    <s v="Kenneth Pitts"/>
    <s v="qjones@example.com"/>
    <n v="39"/>
    <s v="Female"/>
    <s v="Samsung Galaxy"/>
    <x v="420"/>
    <x v="0"/>
    <s v="Data loss"/>
    <s v="I'm having an issue with the {product_purchased}. Please assist._x000a__x000a_I have seen this error when using a device that doesn't support a [Purchases Per Second] tag, which uses the same API. Please let I've tried different settings and configurations on my {product_purchased}, but the issue persists."/>
    <x v="2"/>
    <m/>
    <x v="2"/>
    <s v="Email"/>
    <m/>
    <x v="0"/>
    <m/>
    <m/>
    <n v="0"/>
    <n v="1"/>
    <n v="0"/>
    <s v=""/>
  </r>
  <r>
    <n v="2922"/>
    <s v="Robyn Pratt"/>
    <s v="william08@example.com"/>
    <n v="42"/>
    <s v="Female"/>
    <s v="Nikon D"/>
    <x v="292"/>
    <x v="1"/>
    <s v="Installation support"/>
    <s v="I'm having an issue with the {product_purchased}. Please assist._x000a__x000a_I believe that we are seeing the end of our business. As a developer, I am proud to say that the app &quot;Made with the Arduino&quot; ( I need assistance as soon as possible because it's affecting my work and productivity."/>
    <x v="1"/>
    <s v="Save operation blue call her pull."/>
    <x v="1"/>
    <s v="Chat"/>
    <d v="2023-05-31T23:00:52"/>
    <x v="939"/>
    <n v="2"/>
    <n v="7"/>
    <n v="1"/>
    <n v="0"/>
    <n v="1"/>
    <n v="7"/>
  </r>
  <r>
    <n v="2923"/>
    <s v="Shari Riley"/>
    <s v="jameskathleen@example.org"/>
    <n v="30"/>
    <s v="Female"/>
    <s v="PlayStation"/>
    <x v="340"/>
    <x v="3"/>
    <s v="Network problem"/>
    <s v="I'm having an issue with the {product_purchased}. Please assist. Thanks, J.R. I've tried clearing the cache and data for the {product_purchased} app, but the issue persists."/>
    <x v="0"/>
    <m/>
    <x v="3"/>
    <s v="Email"/>
    <d v="2023-06-01T01:48:52"/>
    <x v="0"/>
    <m/>
    <m/>
    <n v="0"/>
    <n v="1"/>
    <n v="0"/>
    <s v=""/>
  </r>
  <r>
    <n v="2924"/>
    <s v="Deborah Montoya"/>
    <s v="kthompson@example.org"/>
    <n v="34"/>
    <s v="Female"/>
    <s v="LG OLED"/>
    <x v="274"/>
    <x v="3"/>
    <s v="Network problem"/>
    <s v="I'm having an issue with the {product_purchased}. Please assist._x000a__x000a_In my case the product is from a brand called KFC so I don't know if that means my cart has been removed yet. In the case that I've already contacted customer support multiple times, but the issue remains unresolved."/>
    <x v="2"/>
    <m/>
    <x v="1"/>
    <s v="Social media"/>
    <m/>
    <x v="0"/>
    <m/>
    <m/>
    <n v="0"/>
    <n v="1"/>
    <n v="0"/>
    <s v=""/>
  </r>
  <r>
    <n v="2925"/>
    <s v="Elizabeth Wells"/>
    <s v="fwells@example.net"/>
    <n v="48"/>
    <s v="Male"/>
    <s v="Dell XPS"/>
    <x v="66"/>
    <x v="4"/>
    <s v="Cancellation request"/>
    <s v="I've forgotten my password for my {product_purchased} account, and the password reset option is not working. How can I recover my account? You can try contacting your bank. See the guide below._x000a__x000a_Step 4: Change I've performed a factory reset on my {product_purchased}, hoping it would resolve the problem, but it didn't help."/>
    <x v="0"/>
    <m/>
    <x v="3"/>
    <s v="Phone"/>
    <d v="2023-06-01T21:49:55"/>
    <x v="0"/>
    <m/>
    <m/>
    <n v="0"/>
    <n v="1"/>
    <n v="0"/>
    <s v=""/>
  </r>
  <r>
    <n v="2926"/>
    <s v="Sara Martinez"/>
    <s v="freemankimberly@example.org"/>
    <n v="32"/>
    <s v="Male"/>
    <s v="Google Pixel"/>
    <x v="633"/>
    <x v="3"/>
    <s v="Cancellation request"/>
    <s v="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
    <x v="2"/>
    <m/>
    <x v="2"/>
    <s v="Email"/>
    <m/>
    <x v="0"/>
    <m/>
    <m/>
    <n v="0"/>
    <n v="1"/>
    <n v="0"/>
    <s v=""/>
  </r>
  <r>
    <n v="2927"/>
    <s v="Jesse Edwards"/>
    <s v="richardpatel@example.net"/>
    <n v="47"/>
    <s v="Male"/>
    <s v="LG Smart TV"/>
    <x v="7"/>
    <x v="1"/>
    <s v="Payment issue"/>
    <s v="I'm having an issue with the {product_purchased}. Please assist. (4)_x000a__x000a_Product description or description of products purchased from Amazon.com can be found, it's in the categories and information provided here, just follow the I'm concerned about the security of my {product_purchased} and would like to ensure that my data is safe."/>
    <x v="0"/>
    <m/>
    <x v="0"/>
    <s v="Phone"/>
    <d v="2023-05-31T23:32:58"/>
    <x v="0"/>
    <m/>
    <m/>
    <n v="0"/>
    <n v="1"/>
    <n v="0"/>
    <s v=""/>
  </r>
  <r>
    <n v="2928"/>
    <s v="Bradley Graham"/>
    <s v="williamsdonna@example.com"/>
    <n v="69"/>
    <s v="Female"/>
    <s v="iPhone"/>
    <x v="213"/>
    <x v="4"/>
    <s v="Hardware issue"/>
    <s v="I'm having an issue with the {product_purchased}. Please assist._x000a__x000a_If you like this product, please take a moment to leave a review!_x000a__x000a_Check out Product Reviews_x000a__x000a_What is the problem_x000a_igslist is making I need assistance as soon as possible because it's affecting my work and productivity."/>
    <x v="1"/>
    <s v="Service win market down sport woman view whether."/>
    <x v="1"/>
    <s v="Phone"/>
    <d v="2023-06-01T05:42:00"/>
    <x v="940"/>
    <n v="2"/>
    <m/>
    <n v="1"/>
    <n v="0"/>
    <n v="1"/>
    <s v=""/>
  </r>
  <r>
    <n v="2929"/>
    <s v="Robert Farley"/>
    <s v="tanya84@example.net"/>
    <n v="64"/>
    <s v="Other"/>
    <s v="iPhone"/>
    <x v="698"/>
    <x v="4"/>
    <s v="Battery life"/>
    <s v="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
    <x v="1"/>
    <s v="Oil type evening light general beat kid."/>
    <x v="1"/>
    <s v="Email"/>
    <d v="2023-06-01T11:22:02"/>
    <x v="941"/>
    <n v="2"/>
    <n v="9"/>
    <n v="1"/>
    <n v="0"/>
    <n v="1"/>
    <n v="9"/>
  </r>
  <r>
    <n v="2930"/>
    <s v="Melissa Sellers"/>
    <s v="william18@example.com"/>
    <n v="66"/>
    <s v="Male"/>
    <s v="Nintendo Switch Pro Controller"/>
    <x v="600"/>
    <x v="2"/>
    <s v="Peripheral compatibility"/>
    <s v="I'm having an issue with the {product_purchased}. Please assist._x000a__x000a_Product Name: Product $100-$250:_x000a__x000a_Product ID: (optional)_x000a__x000a__x000a_Please email when you receive:_x000a__x000a_{Product ID} I need assistance as soon as possible because it's affecting my work and productivity."/>
    <x v="1"/>
    <s v="Senior suggest large your degree nation."/>
    <x v="2"/>
    <s v="Email"/>
    <d v="2023-06-01T08:04:04"/>
    <x v="942"/>
    <n v="3"/>
    <n v="9"/>
    <n v="1"/>
    <n v="0"/>
    <n v="0"/>
    <n v="9"/>
  </r>
  <r>
    <n v="2931"/>
    <s v="Vanessa Martinez"/>
    <s v="valerie94@example.com"/>
    <n v="40"/>
    <s v="Female"/>
    <s v="Nintendo Switch"/>
    <x v="47"/>
    <x v="0"/>
    <s v="Installation support"/>
    <s v="I'm facing a problem with my {product_purchased}. The {product_purchased} is not turning on. It was working fine until yesterday, but now it doesn't respond._x000a__x000a_Q: Is this something that gets I've performed a factory reset on my {product_purchased}, hoping it would resolve the problem, but it didn't help."/>
    <x v="0"/>
    <m/>
    <x v="2"/>
    <s v="Email"/>
    <d v="2023-06-01T06:58:04"/>
    <x v="0"/>
    <m/>
    <m/>
    <n v="0"/>
    <n v="1"/>
    <n v="0"/>
    <s v=""/>
  </r>
  <r>
    <n v="2932"/>
    <s v="Eric Rodriguez"/>
    <s v="chelsea71@example.org"/>
    <n v="34"/>
    <s v="Female"/>
    <s v="Xbox"/>
    <x v="580"/>
    <x v="4"/>
    <s v="Hardware issue"/>
    <s v="I'm having an issue with the {product_purchased}. Please assist._x000a__x000a_- A custom order for $150 is available_x000a__x000a_- Check out what's on your request_x000a__x000a_- A full list of all items on your wish I'm concerned about the security of my {product_purchased} and would like to ensure that my data is safe."/>
    <x v="0"/>
    <m/>
    <x v="2"/>
    <s v="Social media"/>
    <d v="2023-06-01T08:54:06"/>
    <x v="0"/>
    <m/>
    <m/>
    <n v="0"/>
    <n v="1"/>
    <n v="0"/>
    <s v=""/>
  </r>
  <r>
    <n v="2933"/>
    <s v="Sandra Green"/>
    <s v="kduran@example.net"/>
    <n v="62"/>
    <s v="Male"/>
    <s v="Nintendo Switch"/>
    <x v="399"/>
    <x v="3"/>
    <s v="Hardware issue"/>
    <s v="I'm having an issue with the {product_purchased}. Please assist._x000a__x000a_You were a customer of my store. Please contact me_x000a__x000a_For me, it's difficult to make it right for you._x000a__x000a_I can tell I've followed online tutorials and community forums to troubleshoot the issue, but no luck so far."/>
    <x v="2"/>
    <m/>
    <x v="2"/>
    <s v="Email"/>
    <m/>
    <x v="0"/>
    <m/>
    <m/>
    <n v="0"/>
    <n v="1"/>
    <n v="0"/>
    <s v=""/>
  </r>
  <r>
    <n v="2934"/>
    <s v="Amber Heath"/>
    <s v="omcdaniel@example.org"/>
    <n v="44"/>
    <s v="Other"/>
    <s v="Samsung Soundbar"/>
    <x v="506"/>
    <x v="4"/>
    <s v="Account access"/>
    <s v="I'm having an issue with the {product_purchased}. Please assist._x000a__x000a_Please note this is a one off but you can always donate once you receive a voucher._x000a__x000a_Thank you. I've checked for software updates, and my {product_purchased} is already running the latest version."/>
    <x v="1"/>
    <s v="Factor case well."/>
    <x v="2"/>
    <s v="Email"/>
    <d v="2023-06-01T01:29:09"/>
    <x v="943"/>
    <n v="4"/>
    <n v="4"/>
    <n v="1"/>
    <n v="0"/>
    <n v="0"/>
    <n v="4"/>
  </r>
  <r>
    <n v="2935"/>
    <s v="Marvin King"/>
    <s v="englishaustin@example.com"/>
    <n v="50"/>
    <s v="Female"/>
    <s v="GoPro Hero"/>
    <x v="622"/>
    <x v="2"/>
    <s v="Data loss"/>
    <s v="There seems to be a glitch in the {product_purchased} software. It freezes frequently, making it difficult to use. Can you please provide a solution? Thanks!_x000a__x000a_2. Does this bug affect the user's version number? I've checked the device settings and made sure that everything is configured correctly."/>
    <x v="1"/>
    <s v="Pressure west attention team thing campaign conference."/>
    <x v="2"/>
    <s v="Chat"/>
    <d v="2023-06-01T01:54:10"/>
    <x v="944"/>
    <n v="5"/>
    <n v="14"/>
    <n v="1"/>
    <n v="0"/>
    <n v="0"/>
    <n v="14"/>
  </r>
  <r>
    <n v="2936"/>
    <s v="Erin Brown"/>
    <s v="ochoacarl@example.net"/>
    <n v="21"/>
    <s v="Male"/>
    <s v="Adobe Photoshop"/>
    <x v="2"/>
    <x v="3"/>
    <s v="Hardware issue"/>
    <s v="I'm having an issue with the {product_purchased}. Please assist._x000a__x000a_We appreciate your support and are here to be helpful. All prices are based on 10% APR. I've recently updated the firmware of my {product_purchased}, and the issue started happening afterward. Could it be related to the update?"/>
    <x v="2"/>
    <m/>
    <x v="3"/>
    <s v="Chat"/>
    <m/>
    <x v="0"/>
    <m/>
    <m/>
    <n v="0"/>
    <n v="1"/>
    <n v="0"/>
    <s v=""/>
  </r>
  <r>
    <n v="2937"/>
    <s v="Rebekah Shaw"/>
    <s v="thaynes@example.com"/>
    <n v="28"/>
    <s v="Female"/>
    <s v="Philips Hue Lights"/>
    <x v="708"/>
    <x v="4"/>
    <s v="Product setup"/>
    <s v="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
    <x v="0"/>
    <m/>
    <x v="1"/>
    <s v="Email"/>
    <d v="2023-06-01T22:48:12"/>
    <x v="0"/>
    <m/>
    <m/>
    <n v="0"/>
    <n v="1"/>
    <n v="0"/>
    <s v=""/>
  </r>
  <r>
    <n v="2938"/>
    <s v="Ashley Lynch"/>
    <s v="arthurdominguez@example.org"/>
    <n v="20"/>
    <s v="Female"/>
    <s v="Canon EOS"/>
    <x v="505"/>
    <x v="0"/>
    <s v="Network problem"/>
    <s v="I'm having an issue with the {product_purchased}. Please assist._x000a__x000a_Sorry about the quantity you choose._x000a__x000a_Sorry, the promotional code you entered has been claimed._x000a__x000a_The payment was cancelled._x000a__x000a_The payment I've recently updated the firmware of my {product_purchased}, and the issue started happening afterward. Could it be related to the update?"/>
    <x v="1"/>
    <s v="Fund wind as shoulder find education fire."/>
    <x v="0"/>
    <s v="Email"/>
    <d v="2023-06-01T09:52:15"/>
    <x v="945"/>
    <n v="4"/>
    <n v="12"/>
    <n v="1"/>
    <n v="0"/>
    <n v="0"/>
    <n v="12"/>
  </r>
  <r>
    <n v="2939"/>
    <s v="Kevin Morgan"/>
    <s v="cortega@example.net"/>
    <n v="34"/>
    <s v="Male"/>
    <s v="Google Nest"/>
    <x v="392"/>
    <x v="1"/>
    <s v="Installation support"/>
    <s v="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
    <x v="1"/>
    <s v="Forward house arrive upon office what."/>
    <x v="0"/>
    <s v="Social media"/>
    <d v="2023-06-01T09:54:16"/>
    <x v="946"/>
    <n v="3"/>
    <n v="0"/>
    <n v="1"/>
    <n v="0"/>
    <n v="0"/>
    <n v="0"/>
  </r>
  <r>
    <n v="2940"/>
    <s v="Patrick Morgan"/>
    <s v="estradajoseph@example.com"/>
    <n v="63"/>
    <s v="Female"/>
    <s v="Nikon D"/>
    <x v="315"/>
    <x v="0"/>
    <s v="Cancellation request"/>
    <s v="The {product_purchased} is unable to establish a stable internet connection. It keeps disconnecting intermittently. How can I troubleshoot this network problem?_x000a__x000a_There are some common ways the network can be affected by disconnection. I've performed a factory reset on my {product_purchased}, hoping it would resolve the problem, but it didn't help."/>
    <x v="2"/>
    <m/>
    <x v="2"/>
    <s v="Social media"/>
    <m/>
    <x v="0"/>
    <m/>
    <m/>
    <n v="0"/>
    <n v="1"/>
    <n v="0"/>
    <s v=""/>
  </r>
  <r>
    <n v="2941"/>
    <s v="Logan Ellis"/>
    <s v="jenniferallen@example.com"/>
    <n v="66"/>
    <s v="Female"/>
    <s v="Canon DSLR Camera"/>
    <x v="11"/>
    <x v="2"/>
    <s v="Product setup"/>
    <s v="I'm having an issue with the {product_purchased}. Please assist. https://storify.com/review/26271228/sh-a-segment-of-worldbuilder-for-worldbuilding-game I rely heavily on my {product_purchased} for my daily tasks, and this issue is hindering my productivity."/>
    <x v="2"/>
    <m/>
    <x v="3"/>
    <s v="Phone"/>
    <m/>
    <x v="0"/>
    <m/>
    <m/>
    <n v="0"/>
    <n v="1"/>
    <n v="0"/>
    <s v=""/>
  </r>
  <r>
    <n v="2942"/>
    <s v="William Santos"/>
    <s v="zmurillo@example.org"/>
    <n v="42"/>
    <s v="Other"/>
    <s v="Philips Hue Lights"/>
    <x v="259"/>
    <x v="1"/>
    <s v="Cancellation request"/>
    <s v="I'm having an issue with the {product_purchased}. Please assist._x000a__x000a_The Product Purchase Policy on this application states: &quot;The product purchased is the authorized reseller and/or agent of the Authorized Retailer, whose authorization I've tried troubleshooting steps mentioned in the user manual, but the issue persists."/>
    <x v="0"/>
    <m/>
    <x v="2"/>
    <s v="Email"/>
    <d v="2023-06-01T20:03:20"/>
    <x v="0"/>
    <m/>
    <m/>
    <n v="0"/>
    <n v="1"/>
    <n v="0"/>
    <s v=""/>
  </r>
  <r>
    <n v="2943"/>
    <s v="Sara Chapman"/>
    <s v="frank19@example.net"/>
    <n v="26"/>
    <s v="Other"/>
    <s v="Fitbit Charge"/>
    <x v="112"/>
    <x v="4"/>
    <s v="Data loss"/>
    <s v="I've accidentally deleted important data from my {product_purchased}. Is there any way to recover the deleted files? I need them urgently. I want it back. ‚Äî Scott McCaffrey (@scottmcaffrey) July 14, I've tried using different cables, adapters, or peripherals with my {product_purchased}, but the issue persists."/>
    <x v="2"/>
    <m/>
    <x v="3"/>
    <s v="Email"/>
    <m/>
    <x v="0"/>
    <m/>
    <m/>
    <n v="0"/>
    <n v="1"/>
    <n v="0"/>
    <s v=""/>
  </r>
  <r>
    <n v="2944"/>
    <s v="Laura Marsh"/>
    <s v="timothy53@example.net"/>
    <n v="69"/>
    <s v="Female"/>
    <s v="Google Nest"/>
    <x v="430"/>
    <x v="3"/>
    <s v="Installation support"/>
    <s v="I'm having an issue with the {product_purchased}. Please assist. #include &lt;u&gt; @include &quot;&lt;u&gt;{rpi}, @import {rxpi}&quot;; }_x000a__x000a_This will be the first set of functions that I've already contacted customer support multiple times, but the issue remains unresolved."/>
    <x v="2"/>
    <m/>
    <x v="0"/>
    <s v="Email"/>
    <m/>
    <x v="0"/>
    <m/>
    <m/>
    <n v="0"/>
    <n v="1"/>
    <n v="0"/>
    <s v=""/>
  </r>
  <r>
    <n v="2945"/>
    <s v="Tammy Davis"/>
    <s v="david50@example.com"/>
    <n v="58"/>
    <s v="Male"/>
    <s v="Philips Hue Lights"/>
    <x v="157"/>
    <x v="4"/>
    <s v="Network problem"/>
    <s v="I'm facing a problem with my {product_purchased}. The {product_purchased} is not turning on. It was working fine until yesterday, but now it doesn't respond._x000a__x000a_This was kind of stupid to me I'm concerned about the security of my {product_purchased} and would like to ensure that my data is safe."/>
    <x v="2"/>
    <m/>
    <x v="0"/>
    <s v="Email"/>
    <m/>
    <x v="0"/>
    <m/>
    <m/>
    <n v="0"/>
    <n v="1"/>
    <n v="0"/>
    <s v=""/>
  </r>
  <r>
    <n v="2946"/>
    <s v="James Davis"/>
    <s v="matthewrollins@example.com"/>
    <n v="27"/>
    <s v="Female"/>
    <s v="Dyson Vacuum Cleaner"/>
    <x v="477"/>
    <x v="1"/>
    <s v="Peripheral compatibility"/>
    <s v="I'm having an issue with the {product_purchased}. Please assist. It's fine. {product_purchased}. Will your order be returned to us within 6 business days? {product_purchased}. Thanks. The issue I'm facing is intermittent. Sometimes it works fine, but other times it acts up unexpectedly."/>
    <x v="2"/>
    <m/>
    <x v="2"/>
    <s v="Social media"/>
    <m/>
    <x v="0"/>
    <m/>
    <m/>
    <n v="0"/>
    <n v="1"/>
    <n v="0"/>
    <s v=""/>
  </r>
  <r>
    <n v="2947"/>
    <s v="Lisa Myers"/>
    <s v="gthomas@example.net"/>
    <n v="39"/>
    <s v="Other"/>
    <s v="Microsoft Xbox Controller"/>
    <x v="255"/>
    <x v="0"/>
    <s v="Network problem"/>
    <s v="I'm having an issue with the {product_purchased}. Please assist. {{product_id}}_x000a__x000a_This item is not currently for sale._x000a__x000a_Please visit this item's page to see how it became available_x000a__x000a__x000a_Vault I've performed a factory reset on my {product_purchased}, hoping it would resolve the problem, but it didn't help."/>
    <x v="1"/>
    <s v="Agree and day memory chance policy ok."/>
    <x v="3"/>
    <s v="Phone"/>
    <d v="2023-06-01T11:18:28"/>
    <x v="947"/>
    <n v="1"/>
    <n v="2"/>
    <n v="1"/>
    <n v="0"/>
    <n v="1"/>
    <n v="2"/>
  </r>
  <r>
    <n v="2948"/>
    <s v="Ashlee Tyler"/>
    <s v="paul13@example.net"/>
    <n v="19"/>
    <s v="Male"/>
    <s v="Amazon Kindle"/>
    <x v="491"/>
    <x v="1"/>
    <s v="Account access"/>
    <s v="I'm having an issue with the {product_purchased}. Please assist._x000a__x000a_Coffee is not included in the purchase price. Please assist the buyer._x000a__x000a_Product sold separately. Please assist the buyer._x000a__x000a_Product sold I'm experiencing this issue on multiple devices of the same model, so it seems to be a widespread problem."/>
    <x v="2"/>
    <m/>
    <x v="1"/>
    <s v="Social media"/>
    <m/>
    <x v="0"/>
    <m/>
    <m/>
    <n v="0"/>
    <n v="1"/>
    <n v="0"/>
    <s v=""/>
  </r>
  <r>
    <n v="2949"/>
    <s v="Nathan Schneider"/>
    <s v="marvin61@example.net"/>
    <n v="68"/>
    <s v="Male"/>
    <s v="PlayStation"/>
    <x v="713"/>
    <x v="1"/>
    <s v="Network problem"/>
    <s v="My {product_purchased} is making strange noises and not functioning properly. I suspect there might be a hardware issue. Can you please help me with this? Thank you so much! &lt;3 ------------------------- http://webdevel. I've checked the device settings and made sure that everything is configured correctly."/>
    <x v="2"/>
    <m/>
    <x v="3"/>
    <s v="Phone"/>
    <m/>
    <x v="0"/>
    <m/>
    <m/>
    <n v="0"/>
    <n v="1"/>
    <n v="0"/>
    <s v=""/>
  </r>
  <r>
    <n v="2950"/>
    <s v="Shawna Payne"/>
    <s v="matthewwhitaker@example.com"/>
    <n v="35"/>
    <s v="Other"/>
    <s v="LG Washing Machine"/>
    <x v="53"/>
    <x v="4"/>
    <s v="Payment issue"/>
    <s v="I'm having an issue with the {product_purchased}. Please assist._x000a__x000a_This item (30-40W) is the right color for this item in the right size/color combination. If not see below, and try the I'm concerned about the security of my {product_purchased} and would like to ensure that my data is safe."/>
    <x v="0"/>
    <m/>
    <x v="3"/>
    <s v="Email"/>
    <d v="2023-06-01T09:34:32"/>
    <x v="0"/>
    <m/>
    <m/>
    <n v="0"/>
    <n v="1"/>
    <n v="0"/>
    <s v=""/>
  </r>
  <r>
    <n v="2951"/>
    <s v="Eileen Boyd"/>
    <s v="james50@example.net"/>
    <n v="41"/>
    <s v="Male"/>
    <s v="Bose SoundLink Speaker"/>
    <x v="294"/>
    <x v="2"/>
    <s v="Data loss"/>
    <s v="I'm having an issue with the {product_purchased}. Please assist. &quot;_x000a__x000a_In the end, this isn't very much work, and it almost certainly won't stop you from using it._x000a__x000a_It did fix three issues I've noticed a peculiar error message popping up on my {product_purchased} screen. It says '{error_message}'. What does it mean?"/>
    <x v="0"/>
    <m/>
    <x v="1"/>
    <s v="Chat"/>
    <d v="2023-06-01T06:49:34"/>
    <x v="0"/>
    <m/>
    <m/>
    <n v="0"/>
    <n v="1"/>
    <n v="0"/>
    <s v=""/>
  </r>
  <r>
    <n v="2952"/>
    <s v="Zachary Contreras"/>
    <s v="jennifer10@example.com"/>
    <n v="33"/>
    <s v="Other"/>
    <s v="Sony 4K HDR TV"/>
    <x v="164"/>
    <x v="2"/>
    <s v="Data loss"/>
    <s v="I'm having an issue with the {product_purchased}. Please assist._x000a__x000a_Please read our terms of service as well as our privacy policy before using Facebook._x000a__x000a_Click to expand... I've noticed that the issue occurs consistently when I use a specific feature or application on my {product_purchased}."/>
    <x v="0"/>
    <m/>
    <x v="2"/>
    <s v="Phone"/>
    <d v="2023-06-01T02:20:35"/>
    <x v="0"/>
    <m/>
    <m/>
    <n v="0"/>
    <n v="1"/>
    <n v="0"/>
    <s v=""/>
  </r>
  <r>
    <n v="2953"/>
    <s v="Kristopher Webb"/>
    <s v="yfields@example.com"/>
    <n v="51"/>
    <s v="Other"/>
    <s v="Adobe Photoshop"/>
    <x v="222"/>
    <x v="2"/>
    <s v="Installation support"/>
    <s v="I'm having an issue with the {product_purchased}. Please assist._x000a__x000a_Thank you_x000a__x000a_We thank you for your interest. After you have successfully solved the problem, please continue to checkout our store. It is possible that your I've noticed a sudden decrease in battery life on my {product_purchased}. It used to last much longer."/>
    <x v="0"/>
    <m/>
    <x v="2"/>
    <s v="Phone"/>
    <d v="2023-06-01T15:50:37"/>
    <x v="0"/>
    <m/>
    <m/>
    <n v="0"/>
    <n v="1"/>
    <n v="0"/>
    <s v=""/>
  </r>
  <r>
    <n v="2954"/>
    <s v="Wanda Martinez"/>
    <s v="wilsonbrooke@example.org"/>
    <n v="70"/>
    <s v="Other"/>
    <s v="Google Nest"/>
    <x v="710"/>
    <x v="2"/>
    <s v="Cancellation request"/>
    <s v="I'm having an issue with the {product_purchased}. Please assist._x000a__x000a_6 #6 hlm_1_9a0fe07 $1 $2 $1 $0 $0 #13161119 #17 I've checked for any available software updates for my {product_purchased}, but there are none."/>
    <x v="0"/>
    <m/>
    <x v="0"/>
    <s v="Email"/>
    <d v="2023-06-01T01:15:39"/>
    <x v="0"/>
    <m/>
    <m/>
    <n v="0"/>
    <n v="1"/>
    <n v="0"/>
    <s v=""/>
  </r>
  <r>
    <n v="2955"/>
    <s v="Sharon Lowery"/>
    <s v="wagnerlisa@example.net"/>
    <n v="60"/>
    <s v="Male"/>
    <s v="Philips Hue Lights"/>
    <x v="352"/>
    <x v="0"/>
    <s v="Account access"/>
    <s v="I'm having an issue with the {product_purchased}. Please assist._x000a__x000a_As I said, just because I can't get my current iPhone the last time I go to the store, does not mean I know which is which. I've checked the device settings and made sure that everything is configured correctly."/>
    <x v="1"/>
    <s v="When lose provide kitchen."/>
    <x v="1"/>
    <s v="Email"/>
    <d v="2023-06-01T03:07:40"/>
    <x v="948"/>
    <n v="1"/>
    <n v="19"/>
    <n v="1"/>
    <n v="0"/>
    <n v="1"/>
    <n v="19"/>
  </r>
  <r>
    <n v="2956"/>
    <s v="Alex Thomas"/>
    <s v="ashley90@example.com"/>
    <n v="43"/>
    <s v="Male"/>
    <s v="Apple AirPods"/>
    <x v="170"/>
    <x v="3"/>
    <s v="Installation support"/>
    <s v="I'm having an issue with the {product_purchased}. Please assist._x000a__x000a_You may be a subscriber at no cost to get this service._x000a__x000a_* You may download this item's content_x000a__x000a_* You may cancel this offer I've already contacted customer support multiple times, but the issue remains unresolved."/>
    <x v="1"/>
    <s v="Interest particular score section."/>
    <x v="2"/>
    <s v="Chat"/>
    <d v="2023-06-01T18:01:43"/>
    <x v="949"/>
    <n v="1"/>
    <m/>
    <n v="1"/>
    <n v="0"/>
    <n v="1"/>
    <s v=""/>
  </r>
  <r>
    <n v="2957"/>
    <s v="Heather Gardner"/>
    <s v="colinhodges@example.net"/>
    <n v="41"/>
    <s v="Female"/>
    <s v="Xbox"/>
    <x v="419"/>
    <x v="4"/>
    <s v="Cancellation request"/>
    <s v="I'm having an issue with the {product_purchased}. Please assist. (...) 3.1.5 What can be corrected for the future? I'm experiencing this issue on multiple devices of the same model, so it seems to be a widespread problem."/>
    <x v="2"/>
    <m/>
    <x v="1"/>
    <s v="Social media"/>
    <m/>
    <x v="0"/>
    <m/>
    <m/>
    <n v="0"/>
    <n v="1"/>
    <n v="0"/>
    <s v=""/>
  </r>
  <r>
    <n v="2958"/>
    <s v="Jason Medina"/>
    <s v="nchristian@example.com"/>
    <n v="70"/>
    <s v="Female"/>
    <s v="LG OLED"/>
    <x v="155"/>
    <x v="4"/>
    <s v="Cancellation request"/>
    <s v="I'm having an issue with the {product_purchased}. Please assist. This problem started occurring after the recent software update. I haven't made any other changes to the device."/>
    <x v="0"/>
    <m/>
    <x v="3"/>
    <s v="Social media"/>
    <d v="2023-06-01T16:31:44"/>
    <x v="0"/>
    <m/>
    <m/>
    <n v="0"/>
    <n v="1"/>
    <n v="0"/>
    <s v=""/>
  </r>
  <r>
    <n v="2959"/>
    <s v="Shannon Mccormick"/>
    <s v="zfritz@example.com"/>
    <n v="65"/>
    <s v="Female"/>
    <s v="LG Smart TV"/>
    <x v="39"/>
    <x v="2"/>
    <s v="Cancellation request"/>
    <s v="I'm encountering a software bug in the {product_purchased}. Whenever I try to perform a specific action, the application crashes. Are there any updates or fixes available?_x000a__x000a_On my Linux 2.9 machine, which runs Linux on I'm worried that the issue might be hardware-related and might require repair or replacement."/>
    <x v="0"/>
    <m/>
    <x v="3"/>
    <s v="Phone"/>
    <d v="2023-06-01T11:11:45"/>
    <x v="0"/>
    <m/>
    <m/>
    <n v="0"/>
    <n v="1"/>
    <n v="0"/>
    <s v=""/>
  </r>
  <r>
    <n v="2960"/>
    <s v="Nathan Oconnor"/>
    <s v="caleb35@example.org"/>
    <n v="45"/>
    <s v="Other"/>
    <s v="Bose QuietComfort"/>
    <x v="2"/>
    <x v="0"/>
    <s v="Product recommendation"/>
    <s v="I'm having an issue with the {product_purchased}. Please assist. I'm having an issue with the {product_purchased}. Please assist. 633 - The number of times you are logged in is &quot;1 4 9 I've recently updated the firmware of my {product_purchased}, and the issue started happening afterward. Could it be related to the update?"/>
    <x v="2"/>
    <m/>
    <x v="2"/>
    <s v="Chat"/>
    <m/>
    <x v="0"/>
    <m/>
    <m/>
    <n v="0"/>
    <n v="1"/>
    <n v="0"/>
    <s v=""/>
  </r>
  <r>
    <n v="2961"/>
    <s v="Jared Johnson"/>
    <s v="nicole09@example.net"/>
    <n v="36"/>
    <s v="Female"/>
    <s v="Google Pixel"/>
    <x v="185"/>
    <x v="0"/>
    <s v="Product recommendation"/>
    <s v="The {product_purchased} is unable to establish a stable internet connection. It keeps disconnecting intermittently. How can I troubleshoot this network problem? This example demonstrates how:_x000a__x000a_$ sudo service pwd restart.service restart I've noticed that the issue occurs consistently when I use a specific feature or application on my {product_purchased}."/>
    <x v="2"/>
    <m/>
    <x v="1"/>
    <s v="Email"/>
    <m/>
    <x v="0"/>
    <m/>
    <m/>
    <n v="0"/>
    <n v="1"/>
    <n v="0"/>
    <s v=""/>
  </r>
  <r>
    <n v="2962"/>
    <s v="Monica Tucker"/>
    <s v="jenniferwinters@example.net"/>
    <n v="61"/>
    <s v="Female"/>
    <s v="Fitbit Versa Smartwatch"/>
    <x v="168"/>
    <x v="4"/>
    <s v="Refund request"/>
    <s v="I'm having an issue with the {product_purchased}. Please assist. {Product_purchased}, we will find out more about this issue. I've reviewed the troubleshooting steps on the official support website, but they didn't resolve the problem."/>
    <x v="0"/>
    <m/>
    <x v="2"/>
    <s v="Social media"/>
    <d v="2023-06-01T05:35:48"/>
    <x v="0"/>
    <m/>
    <m/>
    <n v="0"/>
    <n v="1"/>
    <n v="0"/>
    <s v=""/>
  </r>
  <r>
    <n v="2963"/>
    <s v="Rachael Adams"/>
    <s v="christina46@example.org"/>
    <n v="41"/>
    <s v="Female"/>
    <s v="Canon DSLR Camera"/>
    <x v="440"/>
    <x v="0"/>
    <s v="Product setup"/>
    <s v="I'm encountering a software bug in the {product_purchased}. Whenever I try to perform a specific action, the application crashes. Are there any updates or fixes available?_x000a__x000a_No structured updates are made with the application. I've performed a factory reset on my {product_purchased}, hoping it would resolve the problem, but it didn't help."/>
    <x v="0"/>
    <m/>
    <x v="3"/>
    <s v="Phone"/>
    <d v="2023-06-01T20:34:49"/>
    <x v="0"/>
    <m/>
    <m/>
    <n v="0"/>
    <n v="1"/>
    <n v="0"/>
    <s v=""/>
  </r>
  <r>
    <n v="2964"/>
    <s v="Bradley Parrish"/>
    <s v="kwilson@example.net"/>
    <n v="22"/>
    <s v="Male"/>
    <s v="Nest Thermostat"/>
    <x v="120"/>
    <x v="1"/>
    <s v="Display issue"/>
    <s v="My {product_purchased} crashed, and I lost all the data stored on it. Is there any way to recover the lost data?_x000a__x000a_Answer, please see the next question in the tutorial._x000a__x000a_5) To find the I've already contacted customer support multiple times, but the issue remains unresolved."/>
    <x v="0"/>
    <m/>
    <x v="3"/>
    <s v="Social media"/>
    <d v="2023-06-01T17:47:50"/>
    <x v="0"/>
    <m/>
    <m/>
    <n v="0"/>
    <n v="1"/>
    <n v="0"/>
    <s v=""/>
  </r>
  <r>
    <n v="2965"/>
    <s v="Amy Smith"/>
    <s v="ibryan@example.com"/>
    <n v="56"/>
    <s v="Female"/>
    <s v="HP Pavilion"/>
    <x v="16"/>
    <x v="2"/>
    <s v="Payment issue"/>
    <s v="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
    <x v="0"/>
    <m/>
    <x v="3"/>
    <s v="Social media"/>
    <d v="2023-06-01T16:41:51"/>
    <x v="0"/>
    <m/>
    <m/>
    <n v="0"/>
    <n v="1"/>
    <n v="0"/>
    <s v=""/>
  </r>
  <r>
    <n v="2966"/>
    <s v="Shawn Monroe"/>
    <s v="danielhall@example.org"/>
    <n v="46"/>
    <s v="Other"/>
    <s v="Google Pixel"/>
    <x v="21"/>
    <x v="3"/>
    <s v="Payment issue"/>
    <s v="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
    <x v="0"/>
    <m/>
    <x v="1"/>
    <s v="Chat"/>
    <d v="2023-06-01T14:13:53"/>
    <x v="0"/>
    <m/>
    <m/>
    <n v="0"/>
    <n v="1"/>
    <n v="0"/>
    <s v=""/>
  </r>
  <r>
    <n v="2967"/>
    <s v="Michael Pratt"/>
    <s v="amurphy@example.org"/>
    <n v="60"/>
    <s v="Male"/>
    <s v="Microsoft Office"/>
    <x v="239"/>
    <x v="2"/>
    <s v="Refund request"/>
    <s v="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
    <x v="1"/>
    <s v="Real simply kid walk ten."/>
    <x v="0"/>
    <s v="Chat"/>
    <d v="2023-06-01T06:15:54"/>
    <x v="950"/>
    <n v="4"/>
    <n v="14"/>
    <n v="1"/>
    <n v="0"/>
    <n v="0"/>
    <n v="14"/>
  </r>
  <r>
    <n v="2968"/>
    <s v="Stacy Harper"/>
    <s v="tiffanyromero@example.net"/>
    <n v="18"/>
    <s v="Other"/>
    <s v="Canon DSLR Camera"/>
    <x v="126"/>
    <x v="0"/>
    <s v="Account access"/>
    <s v="I'm having an issue with the {product_purchased}. Please assist. There is no refund for this product at this time. I've performed a factory reset on my {product_purchased}, hoping it would resolve the problem, but it didn't help."/>
    <x v="1"/>
    <s v="Rest travel song they table bad."/>
    <x v="0"/>
    <s v="Social media"/>
    <d v="2023-06-01T09:25:55"/>
    <x v="951"/>
    <n v="2"/>
    <n v="4"/>
    <n v="1"/>
    <n v="0"/>
    <n v="1"/>
    <n v="4"/>
  </r>
  <r>
    <n v="2969"/>
    <s v="Christopher Lynch"/>
    <s v="karen83@example.com"/>
    <n v="45"/>
    <s v="Female"/>
    <s v="Sony 4K HDR TV"/>
    <x v="199"/>
    <x v="3"/>
    <s v="Account access"/>
    <s v="I'm having an issue with the {product_purchased}. Please assist. If you can't or don't see the product of the type you can't find elsewhere, this issue will be closed._x000a__x000a_Product ID_x000a__x000a_product Name I've performed a factory reset on my {product_purchased}, hoping it would resolve the problem, but it didn't help."/>
    <x v="1"/>
    <s v="Name increase still apply billion purpose."/>
    <x v="2"/>
    <s v="Chat"/>
    <d v="2023-06-01T09:53:57"/>
    <x v="952"/>
    <n v="5"/>
    <n v="9"/>
    <n v="1"/>
    <n v="0"/>
    <n v="0"/>
    <n v="9"/>
  </r>
  <r>
    <n v="2970"/>
    <s v="Mr. James Ramsey"/>
    <s v="kristine09@example.com"/>
    <n v="33"/>
    <s v="Other"/>
    <s v="GoPro Action Camera"/>
    <x v="439"/>
    <x v="3"/>
    <s v="Product compatibility"/>
    <s v="I'm having an issue with the {product_purchased}. Please assist._x000a__x000a_In addition to my own account info and email, you must also tell me what's going on here on reddit and why I should use your credit card until I'm not sure if this issue is specific to my device or if others have reported similar problems."/>
    <x v="1"/>
    <s v="Bag similar mission Congress they then soon."/>
    <x v="1"/>
    <s v="Phone"/>
    <d v="2023-06-01T01:57:59"/>
    <x v="953"/>
    <n v="2"/>
    <n v="14"/>
    <n v="1"/>
    <n v="0"/>
    <n v="1"/>
    <n v="14"/>
  </r>
  <r>
    <n v="2971"/>
    <s v="Ariel Martinez"/>
    <s v="nicolerowe@example.com"/>
    <n v="48"/>
    <s v="Female"/>
    <s v="Samsung Soundbar"/>
    <x v="269"/>
    <x v="1"/>
    <s v="Cancellation request"/>
    <s v="My {product_purchased} is making strange noises and not functioning properly. I suspect there might be a hardware issue. Can you please help me with this? Thanks! -_x000a__x000a_http://www.sharespace.com/account I've followed online tutorials and community forums to troubleshoot the issue, but no luck so far."/>
    <x v="2"/>
    <m/>
    <x v="3"/>
    <s v="Phone"/>
    <m/>
    <x v="0"/>
    <m/>
    <m/>
    <n v="0"/>
    <n v="1"/>
    <n v="0"/>
    <s v=""/>
  </r>
  <r>
    <n v="2972"/>
    <s v="Dr. Aaron Perez"/>
    <s v="carlglenn@example.net"/>
    <n v="24"/>
    <s v="Male"/>
    <s v="Philips Hue Lights"/>
    <x v="671"/>
    <x v="1"/>
    <s v="Product recommendation"/>
    <s v="I'm having an issue with the {product_purchased}. Please assist._x000a__x000a_‚Ä¢ Please provide information such as a description of the product, approximate dimensions, and what you want._x000a__x000a_‚Ä¢ Use of the Product is subject to our I've recently updated the firmware of my {product_purchased}, and the issue started happening afterward. Could it be related to the update?"/>
    <x v="2"/>
    <m/>
    <x v="3"/>
    <s v="Social media"/>
    <m/>
    <x v="0"/>
    <m/>
    <m/>
    <n v="0"/>
    <n v="1"/>
    <n v="0"/>
    <s v=""/>
  </r>
  <r>
    <n v="2973"/>
    <s v="Dr. Joseph Nolan"/>
    <s v="mcintoshmaureen@example.com"/>
    <n v="57"/>
    <s v="Female"/>
    <s v="iPhone"/>
    <x v="326"/>
    <x v="4"/>
    <s v="Delivery problem"/>
    <s v="I've recently set up my {product_purchased}, but it fails to connect to any available networks. What steps should I take to troubleshoot this issue?_x000a__x000a_Log into the app._x000a__x000a_Navigate to the app store I'm concerned about the security of my {product_purchased} and would like to ensure that my data is safe."/>
    <x v="0"/>
    <m/>
    <x v="3"/>
    <s v="Chat"/>
    <d v="2023-06-01T19:34:02"/>
    <x v="0"/>
    <m/>
    <m/>
    <n v="0"/>
    <n v="1"/>
    <n v="0"/>
    <s v=""/>
  </r>
  <r>
    <n v="2974"/>
    <s v="Scott Harper"/>
    <s v="floressue@example.org"/>
    <n v="58"/>
    <s v="Male"/>
    <s v="Asus ROG"/>
    <x v="119"/>
    <x v="2"/>
    <s v="Account access"/>
    <s v="I'm having an issue with the {product_purchased}. Please assist. (I was able to obtain a few samples on Amazon but I'm not as happy looking at the results.)_x000a__x000a_After reading this many articles, I found a I'm unable to find the option to perform the desired action in the {product_purchased}. Could you please guide me through the steps?"/>
    <x v="0"/>
    <m/>
    <x v="0"/>
    <s v="Chat"/>
    <d v="2023-06-01T14:44:04"/>
    <x v="0"/>
    <m/>
    <m/>
    <n v="0"/>
    <n v="1"/>
    <n v="0"/>
    <s v=""/>
  </r>
  <r>
    <n v="2975"/>
    <s v="Emily Allen"/>
    <s v="ashleewilliams@example.org"/>
    <n v="52"/>
    <s v="Male"/>
    <s v="Microsoft Office"/>
    <x v="67"/>
    <x v="3"/>
    <s v="Battery life"/>
    <s v="I'm having trouble connecting my {product_purchased} to my home Wi-Fi network. It doesn't detect any networks, although other devices are connecting fine. What can be done to resolve this issue?_x000a__x000a_Solution_x000a__x000a_1 I've noticed a sudden decrease in battery life on my {product_purchased}. It used to last much longer."/>
    <x v="1"/>
    <s v="Control represent practice man put ground."/>
    <x v="2"/>
    <s v="Social media"/>
    <d v="2023-06-01T05:09:05"/>
    <x v="954"/>
    <n v="1"/>
    <n v="3"/>
    <n v="1"/>
    <n v="0"/>
    <n v="1"/>
    <n v="3"/>
  </r>
  <r>
    <n v="2976"/>
    <s v="Ashlee King"/>
    <s v="pthompson@example.net"/>
    <n v="66"/>
    <s v="Other"/>
    <s v="Canon DSLR Camera"/>
    <x v="358"/>
    <x v="4"/>
    <s v="Installation support"/>
    <s v="I'm unable to access my {product_purchased} account. It keeps displaying an 'Invalid Credentials' error, even though I'm using the correct login information. How can I regain access to my account?_x000a__x000a_I was I'm concerned about the security of my {product_purchased} and would like to ensure that my data is safe."/>
    <x v="1"/>
    <s v="Particularly floor spend."/>
    <x v="1"/>
    <s v="Phone"/>
    <d v="2023-05-31T23:40:05"/>
    <x v="955"/>
    <n v="3"/>
    <n v="7"/>
    <n v="1"/>
    <n v="0"/>
    <n v="0"/>
    <n v="7"/>
  </r>
  <r>
    <n v="2977"/>
    <s v="Melvin Warren"/>
    <s v="james63@example.org"/>
    <n v="56"/>
    <s v="Female"/>
    <s v="GoPro Hero"/>
    <x v="493"/>
    <x v="0"/>
    <s v="Data loss"/>
    <s v="My {product_purchased} is making strange noises and not functioning properly. I suspect there might be a hardware issue. Can you please help me with this?_x000a__x000a__x000a_Thanks,_x000a__x000a_-Derek_x000a__x000a_Dear Derek, I'm using the original charger that came with my {product_purchased}, but it's not charging properly."/>
    <x v="0"/>
    <m/>
    <x v="2"/>
    <s v="Phone"/>
    <d v="2023-06-01T05:24:06"/>
    <x v="0"/>
    <m/>
    <m/>
    <n v="0"/>
    <n v="1"/>
    <n v="0"/>
    <s v=""/>
  </r>
  <r>
    <n v="2978"/>
    <s v="Thomas Mcfarland"/>
    <s v="stephen72@example.net"/>
    <n v="48"/>
    <s v="Other"/>
    <s v="Nintendo Switch Pro Controller"/>
    <x v="284"/>
    <x v="0"/>
    <s v="Display issue"/>
    <s v="I'm having an issue with the {product_purchased}. Please assist. I'm experiencing this issue on multiple devices of the same model, so it seems to be a widespread problem."/>
    <x v="0"/>
    <m/>
    <x v="0"/>
    <s v="Chat"/>
    <d v="2023-06-01T14:26:06"/>
    <x v="0"/>
    <m/>
    <m/>
    <n v="0"/>
    <n v="1"/>
    <n v="0"/>
    <s v=""/>
  </r>
  <r>
    <n v="2979"/>
    <s v="Matthew Lang"/>
    <s v="jennifer58@example.net"/>
    <n v="39"/>
    <s v="Male"/>
    <s v="LG Washing Machine"/>
    <x v="104"/>
    <x v="4"/>
    <s v="Delivery problem"/>
    <s v="I'm having an issue with the {product_purchased}. Please assist._x000a__x000a_Please tell me your name. If they are from an Australian country, I will add the appropriate country information. Thank you for your patience._x000a__x000a_I The issue I'm facing is intermittent. Sometimes it works fine, but other times it acts up unexpectedly."/>
    <x v="2"/>
    <m/>
    <x v="3"/>
    <s v="Chat"/>
    <m/>
    <x v="0"/>
    <m/>
    <m/>
    <n v="0"/>
    <n v="1"/>
    <n v="0"/>
    <s v=""/>
  </r>
  <r>
    <n v="2980"/>
    <s v="William White"/>
    <s v="pfoster@example.com"/>
    <n v="29"/>
    <s v="Male"/>
    <s v="Google Nest"/>
    <x v="480"/>
    <x v="1"/>
    <s v="Hardware issue"/>
    <s v="I'm having an issue with the {product_purchased}. Please assist._x000a__x000a_Shelter from your house_x000a__x000a_No man or woman is immune to being left here without a place to shelter from the outside world. No one who I'm concerned about the security of my {product_purchased} and would like to ensure that my data is safe."/>
    <x v="0"/>
    <m/>
    <x v="3"/>
    <s v="Chat"/>
    <d v="2023-06-01T05:24:10"/>
    <x v="0"/>
    <m/>
    <m/>
    <n v="0"/>
    <n v="1"/>
    <n v="0"/>
    <s v=""/>
  </r>
  <r>
    <n v="2981"/>
    <s v="Jasmine Brown"/>
    <s v="brian05@example.net"/>
    <n v="44"/>
    <s v="Male"/>
    <s v="Nintendo Switch"/>
    <x v="69"/>
    <x v="3"/>
    <s v="Product compatibility"/>
    <s v="I'm having an issue with the {product_purchased}. Please assist._x000a__x000a_{product_purchased}_x000a__x000a_My Name: @My name is @Purchased_x000a__x000a_My Role: @Product purchased_x000a__x000a_My I'm worried that the issue might be hardware-related and might require repair or replacement."/>
    <x v="2"/>
    <m/>
    <x v="2"/>
    <s v="Email"/>
    <m/>
    <x v="0"/>
    <m/>
    <m/>
    <n v="0"/>
    <n v="1"/>
    <n v="0"/>
    <s v=""/>
  </r>
  <r>
    <n v="2982"/>
    <s v="Jasmin Dougherty"/>
    <s v="courtneylewis@example.org"/>
    <n v="33"/>
    <s v="Female"/>
    <s v="GoPro Action Camera"/>
    <x v="705"/>
    <x v="2"/>
    <s v="Cancellation request"/>
    <s v="I'm having an issue with the {product_purchased}. Please assist. {product_purchased}. Please assist._x000a__x000a_This will allow your product to be placed into the &quot;Managed Items&quot; panel in the settings when it I'm using the original charger that came with my {product_purchased}, but it's not charging properly."/>
    <x v="0"/>
    <m/>
    <x v="3"/>
    <s v="Social media"/>
    <d v="2023-06-01T15:51:14"/>
    <x v="0"/>
    <m/>
    <m/>
    <n v="0"/>
    <n v="1"/>
    <n v="0"/>
    <s v=""/>
  </r>
  <r>
    <n v="2983"/>
    <s v="Allison Webster"/>
    <s v="grodriguez@example.com"/>
    <n v="41"/>
    <s v="Male"/>
    <s v="Nintendo Switch Pro Controller"/>
    <x v="275"/>
    <x v="1"/>
    <s v="Software bug"/>
    <s v="I'm having an issue with the {product_purchased}. Please assist._x000a__x000a_You can download the full details of this policy for Windows 10 with the installer. If you want to see all the benefits of using Windows 10, you can I've noticed a peculiar error message popping up on my {product_purchased} screen. It says '{error_message}'. What does it mean?"/>
    <x v="0"/>
    <m/>
    <x v="0"/>
    <s v="Email"/>
    <d v="2023-06-01T07:01:15"/>
    <x v="0"/>
    <m/>
    <m/>
    <n v="0"/>
    <n v="1"/>
    <n v="0"/>
    <s v=""/>
  </r>
  <r>
    <n v="2984"/>
    <s v="Michelle Hall"/>
    <s v="angela13@example.net"/>
    <n v="59"/>
    <s v="Female"/>
    <s v="HP Pavilion"/>
    <x v="6"/>
    <x v="2"/>
    <s v="Data loss"/>
    <s v="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
    <x v="2"/>
    <m/>
    <x v="3"/>
    <s v="Social media"/>
    <m/>
    <x v="0"/>
    <m/>
    <m/>
    <n v="0"/>
    <n v="1"/>
    <n v="0"/>
    <s v=""/>
  </r>
  <r>
    <n v="2985"/>
    <s v="Kimberly Fox"/>
    <s v="watsonmichele@example.org"/>
    <n v="49"/>
    <s v="Other"/>
    <s v="Amazon Echo"/>
    <x v="0"/>
    <x v="1"/>
    <s v="Cancellation request"/>
    <s v="I'm having an issue with the {product_purchased}. Please assist. Sorry if this is a problem. Please use your normal tools, such as those you purchased directly from the store._x000a__x000a_This is not a refund_x000a__x000a_Yes I've performed a factory reset on my {product_purchased}, hoping it would resolve the problem, but it didn't help."/>
    <x v="1"/>
    <s v="Thought long into."/>
    <x v="0"/>
    <s v="Social media"/>
    <d v="2023-06-01T08:12:17"/>
    <x v="956"/>
    <n v="1"/>
    <n v="8"/>
    <n v="1"/>
    <n v="0"/>
    <n v="1"/>
    <n v="8"/>
  </r>
  <r>
    <n v="2986"/>
    <s v="Ann Clayton"/>
    <s v="gtanner@example.org"/>
    <n v="43"/>
    <s v="Other"/>
    <s v="Lenovo ThinkPad"/>
    <x v="480"/>
    <x v="0"/>
    <s v="Product compatibility"/>
    <s v="There seems to be a glitch in the {product_purchased} software. It freezes frequently, making it difficult to use. Can you please provide a solution?_x000a__x000a_The only way it would freeze is if you have a new machine like I've already contacted customer support multiple times, but the issue remains unresolved."/>
    <x v="0"/>
    <m/>
    <x v="1"/>
    <s v="Chat"/>
    <d v="2023-06-01T11:43:18"/>
    <x v="0"/>
    <m/>
    <m/>
    <n v="0"/>
    <n v="1"/>
    <n v="0"/>
    <s v=""/>
  </r>
  <r>
    <n v="2987"/>
    <s v="Ronnie Kelley"/>
    <s v="amanda57@example.org"/>
    <n v="21"/>
    <s v="Male"/>
    <s v="Fitbit Charge"/>
    <x v="163"/>
    <x v="4"/>
    <s v="Installation support"/>
    <s v="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
    <x v="2"/>
    <m/>
    <x v="2"/>
    <s v="Chat"/>
    <m/>
    <x v="0"/>
    <m/>
    <m/>
    <n v="0"/>
    <n v="1"/>
    <n v="0"/>
    <s v=""/>
  </r>
  <r>
    <n v="2988"/>
    <s v="Kelly Smith"/>
    <s v="maryflowers@example.com"/>
    <n v="34"/>
    <s v="Female"/>
    <s v="Roomba Robot Vacuum"/>
    <x v="207"/>
    <x v="1"/>
    <s v="Software bug"/>
    <s v="I'm unable to access my {product_purchased} account. It keeps displaying an 'Invalid Credentials' error, even though I'm using the correct login information. How can I regain access to my account?_x000a__x000a_There are This problem started occurring after the recent software update. I haven't made any other changes to the device."/>
    <x v="1"/>
    <s v="Rate stop president yard market one people."/>
    <x v="0"/>
    <s v="Phone"/>
    <d v="2023-06-01T07:21:19"/>
    <x v="957"/>
    <n v="4"/>
    <m/>
    <n v="1"/>
    <n v="0"/>
    <n v="0"/>
    <s v=""/>
  </r>
  <r>
    <n v="2989"/>
    <s v="Bonnie Larson"/>
    <s v="davisantonio@example.org"/>
    <n v="50"/>
    <s v="Female"/>
    <s v="Canon EOS"/>
    <x v="569"/>
    <x v="3"/>
    <s v="Cancellation request"/>
    <s v="I'm having an issue with the {product_purchased}. Please assist._x000a__x000a_Product information is for illustrative purposes only. Actual product functionality may vary._x000a__x000a_Product prices do not represent the actual cost of the product. I'm experiencing this issue on multiple devices of the same model, so it seems to be a widespread problem."/>
    <x v="1"/>
    <s v="Your rule throughout push capital issue."/>
    <x v="0"/>
    <s v="Chat"/>
    <d v="2023-06-01T01:01:21"/>
    <x v="958"/>
    <n v="2"/>
    <n v="19"/>
    <n v="1"/>
    <n v="0"/>
    <n v="1"/>
    <n v="19"/>
  </r>
  <r>
    <n v="2990"/>
    <s v="Hannah Wood"/>
    <s v="hansenvictoria@example.com"/>
    <n v="25"/>
    <s v="Male"/>
    <s v="Sony 4K HDR TV"/>
    <x v="434"/>
    <x v="0"/>
    <s v="Display issue"/>
    <s v="I'm having an issue with the {product_purchased}. Please assist. ‚Äî Dr. J.P. (@Dr.J.P) July 11, 2014_x000a__x000a_He continued:_x000a__x000a_It's not a problem for some of I've tried different settings and configurations on my {product_purchased}, but the issue persists."/>
    <x v="0"/>
    <m/>
    <x v="3"/>
    <s v="Phone"/>
    <d v="2023-06-01T18:44:23"/>
    <x v="0"/>
    <m/>
    <m/>
    <n v="0"/>
    <n v="1"/>
    <n v="0"/>
    <s v=""/>
  </r>
  <r>
    <n v="2991"/>
    <s v="Cameron Howard"/>
    <s v="hhughes@example.net"/>
    <n v="48"/>
    <s v="Male"/>
    <s v="Dyson Vacuum Cleaner"/>
    <x v="690"/>
    <x v="1"/>
    <s v="Product recommendation"/>
    <s v="There seems to be a glitch in the {product_purchased} software. It freezes frequently, making it difficult to use. Can you please provide a solution? I've noticed a peculiar error message popping up on my {product_purchased} screen. It says '{error_message}'. What does it mean?"/>
    <x v="2"/>
    <m/>
    <x v="0"/>
    <s v="Phone"/>
    <m/>
    <x v="0"/>
    <m/>
    <m/>
    <n v="0"/>
    <n v="1"/>
    <n v="0"/>
    <s v=""/>
  </r>
  <r>
    <n v="2992"/>
    <s v="Megan Cameron"/>
    <s v="dlopez@example.net"/>
    <n v="28"/>
    <s v="Other"/>
    <s v="iPhone"/>
    <x v="392"/>
    <x v="1"/>
    <s v="Refund request"/>
    <s v="I'm having an issue with the {product_purchased}. Please assist._x000a__x000a_Note: In the video above, there's one more item I want to point out, since it shows out his face on it._x000a__x000a_Hip I've checked for software updates, and my {product_purchased} is already running the latest version."/>
    <x v="0"/>
    <m/>
    <x v="3"/>
    <s v="Chat"/>
    <d v="2023-06-01T12:08:25"/>
    <x v="0"/>
    <m/>
    <m/>
    <n v="0"/>
    <n v="1"/>
    <n v="0"/>
    <s v=""/>
  </r>
  <r>
    <n v="2993"/>
    <s v="Heather Jackson"/>
    <s v="gsmith@example.net"/>
    <n v="57"/>
    <s v="Other"/>
    <s v="Amazon Kindle"/>
    <x v="107"/>
    <x v="4"/>
    <s v="Installation support"/>
    <s v="I'm having an issue with the {product_purchased}. Please assist.._x000a__x000a_. Please help me find the correct way to do the correct thing. Please, I am very frustrated by these issues. Please, make sure you are I need assistance as soon as possible because it's affecting my work and productivity."/>
    <x v="1"/>
    <s v="Side husband chair relate drive accept once."/>
    <x v="3"/>
    <s v="Social media"/>
    <d v="2023-06-01T19:34:27"/>
    <x v="959"/>
    <n v="4"/>
    <m/>
    <n v="1"/>
    <n v="0"/>
    <n v="0"/>
    <s v=""/>
  </r>
  <r>
    <n v="2994"/>
    <s v="Juan Perez"/>
    <s v="josephgarcia@example.com"/>
    <n v="38"/>
    <s v="Female"/>
    <s v="Dell XPS"/>
    <x v="411"/>
    <x v="3"/>
    <s v="Refund request"/>
    <s v="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
    <x v="2"/>
    <m/>
    <x v="1"/>
    <s v="Phone"/>
    <m/>
    <x v="0"/>
    <m/>
    <m/>
    <n v="0"/>
    <n v="1"/>
    <n v="0"/>
    <s v=""/>
  </r>
  <r>
    <n v="2995"/>
    <s v="Gabriella Howard"/>
    <s v="jennifer44@example.org"/>
    <n v="19"/>
    <s v="Male"/>
    <s v="Asus ROG"/>
    <x v="588"/>
    <x v="0"/>
    <s v="Network problem"/>
    <s v="I'm having an issue with the {product_purchased}. Please assist. Please advise. We'd love to hear from anyone in the production environment as well._x000a__x000a_Q: I used this on my phone a couple days ago and it I'm not sure if this issue is specific to my device or if others have reported similar problems."/>
    <x v="2"/>
    <m/>
    <x v="3"/>
    <s v="Social media"/>
    <m/>
    <x v="0"/>
    <m/>
    <m/>
    <n v="0"/>
    <n v="1"/>
    <n v="0"/>
    <s v=""/>
  </r>
  <r>
    <n v="2996"/>
    <s v="Lynn Bird"/>
    <s v="michellebarrett@example.com"/>
    <n v="63"/>
    <s v="Female"/>
    <s v="Apple AirPods"/>
    <x v="530"/>
    <x v="0"/>
    <s v="Product compatibility"/>
    <s v="I'm having an issue with the {product_purchased}. Please assist. (If you use the device in a work area, you might have to use &quot;force to unpack items on the device while in the work areas.&quot;) Your app I've tried clearing the cache and data for the {product_purchased} app, but the issue persists."/>
    <x v="1"/>
    <s v="Speak then student."/>
    <x v="2"/>
    <s v="Chat"/>
    <d v="2023-06-01T14:09:32"/>
    <x v="960"/>
    <n v="4"/>
    <m/>
    <n v="1"/>
    <n v="0"/>
    <n v="0"/>
    <s v=""/>
  </r>
  <r>
    <n v="2997"/>
    <s v="Katherine Lyons"/>
    <s v="vkirby@example.net"/>
    <n v="19"/>
    <s v="Male"/>
    <s v="HP Pavilion"/>
    <x v="289"/>
    <x v="0"/>
    <s v="Installation support"/>
    <s v="I'm having an issue with the {product_purchased}. Please assist. If anything, the price could be reduced to $3.99. If a new order won't ship, please inquire._x000a__x000a_*NEW**_x000a__x000a_D I've reviewed the troubleshooting steps on the official support website, but they didn't resolve the problem."/>
    <x v="2"/>
    <m/>
    <x v="0"/>
    <s v="Social media"/>
    <m/>
    <x v="0"/>
    <m/>
    <m/>
    <n v="0"/>
    <n v="1"/>
    <n v="0"/>
    <s v=""/>
  </r>
  <r>
    <n v="2998"/>
    <s v="Gary Perez"/>
    <s v="sthompson@example.net"/>
    <n v="42"/>
    <s v="Female"/>
    <s v="Apple AirPods"/>
    <x v="355"/>
    <x v="3"/>
    <s v="Refund request"/>
    <s v="I'm having an issue with the {product_purchased}. Please assist. Please do this only after having purchased each item. Please, if possible, place items on your account._x000a__x000a_This item will be sold once you've paid your I need assistance as soon as possible because it's affecting my work and productivity."/>
    <x v="0"/>
    <m/>
    <x v="2"/>
    <s v="Phone"/>
    <d v="2023-06-01T11:09:35"/>
    <x v="0"/>
    <m/>
    <m/>
    <n v="0"/>
    <n v="1"/>
    <n v="0"/>
    <s v=""/>
  </r>
  <r>
    <n v="2999"/>
    <s v="Seth Giles"/>
    <s v="emilyfoster@example.org"/>
    <n v="43"/>
    <s v="Female"/>
    <s v="PlayStation"/>
    <x v="192"/>
    <x v="1"/>
    <s v="Hardware issue"/>
    <s v="I'm having an issue with the {product_purchased}. Please assist. This is for the product. Please give me more info._x000a__x000a_Product Description_x000a__x000a_This dress is for a lady in a suit. The dress is a classic I've reviewed the troubleshooting steps on the official support website, but they didn't resolve the problem."/>
    <x v="0"/>
    <m/>
    <x v="3"/>
    <s v="Social media"/>
    <d v="2023-06-01T09:09:37"/>
    <x v="0"/>
    <m/>
    <m/>
    <n v="0"/>
    <n v="1"/>
    <n v="0"/>
    <s v=""/>
  </r>
  <r>
    <n v="3000"/>
    <s v="Adam Garcia"/>
    <s v="cantualicia@example.org"/>
    <n v="44"/>
    <s v="Female"/>
    <s v="Nikon D"/>
    <x v="669"/>
    <x v="4"/>
    <s v="Hardware issue"/>
    <s v="I'm having an issue with the {product_purchased}. Please assist._x000a__x000a_If you've already purchased an item, that items is still available through the retailer's website. For further information on how to find an item that was already This problem started occurring after the recent software update. I haven't made any other changes to the device."/>
    <x v="1"/>
    <s v="Certain commercial citizen."/>
    <x v="3"/>
    <s v="Social media"/>
    <d v="2023-06-01T12:37:39"/>
    <x v="961"/>
    <n v="5"/>
    <n v="10"/>
    <n v="1"/>
    <n v="0"/>
    <n v="0"/>
    <n v="10"/>
  </r>
  <r>
    <n v="3001"/>
    <s v="Russell Harper"/>
    <s v="dereksandoval@example.com"/>
    <n v="34"/>
    <s v="Other"/>
    <s v="Lenovo ThinkPad"/>
    <x v="294"/>
    <x v="0"/>
    <s v="Battery life"/>
    <s v="There seems to be a hardware problem with my {product_purchased}. The screen is flickering, and I'm unable to use it. What should I do? - Contact Customer Service (at) gmail.com or go to http:// I'm not sure if this issue is specific to my device or if others have reported similar problems."/>
    <x v="1"/>
    <s v="Go scene seven sign then see."/>
    <x v="1"/>
    <s v="Social media"/>
    <d v="2023-06-01T00:34:40"/>
    <x v="962"/>
    <n v="5"/>
    <n v="6"/>
    <n v="1"/>
    <n v="0"/>
    <n v="0"/>
    <n v="6"/>
  </r>
  <r>
    <n v="3002"/>
    <s v="Eric Lucas"/>
    <s v="knightmadeline@example.com"/>
    <n v="26"/>
    <s v="Female"/>
    <s v="LG Washing Machine"/>
    <x v="319"/>
    <x v="3"/>
    <s v="Data loss"/>
    <s v="I'm having an issue with the {product_purchased}. Please assist._x000a__x000a_The following steps apply when using the PBE: I'm not sure if this issue is specific to my device or if others have reported similar problems."/>
    <x v="1"/>
    <s v="Skin go hear professional study where measure whatever."/>
    <x v="3"/>
    <s v="Email"/>
    <d v="2023-06-01T06:06:41"/>
    <x v="963"/>
    <n v="4"/>
    <n v="10"/>
    <n v="1"/>
    <n v="0"/>
    <n v="0"/>
    <n v="10"/>
  </r>
  <r>
    <n v="3003"/>
    <s v="Bradley Newman"/>
    <s v="gregory48@example.com"/>
    <n v="57"/>
    <s v="Male"/>
    <s v="Bose SoundLink Speaker"/>
    <x v="100"/>
    <x v="4"/>
    <s v="Cancellation request"/>
    <s v="I'm having an issue with the {product_purchased}. Please assist._x000a__x000a_- I am having a question in regards to why my payment plan is not being used due to an issue with the {product_paid} package! I've tried using different cables, adapters, or peripherals with my {product_purchased}, but the issue persists."/>
    <x v="0"/>
    <m/>
    <x v="3"/>
    <s v="Email"/>
    <d v="2023-06-01T05:29:43"/>
    <x v="0"/>
    <m/>
    <m/>
    <n v="0"/>
    <n v="1"/>
    <n v="0"/>
    <s v=""/>
  </r>
  <r>
    <n v="3004"/>
    <s v="Brandi Jones DDS"/>
    <s v="walkerlori@example.org"/>
    <n v="31"/>
    <s v="Male"/>
    <s v="GoPro Hero"/>
    <x v="196"/>
    <x v="4"/>
    <s v="Battery life"/>
    <s v="I've noticed a software bug in the {product_purchased} app. It's causing data loss and unexpected errors. How can I resolve this issue?_x000a__x000a_You can check the settings of every mobile device you use by using the mobile I'm concerned about the security of my {product_purchased} and would like to ensure that my data is safe."/>
    <x v="0"/>
    <m/>
    <x v="2"/>
    <s v="Social media"/>
    <d v="2023-06-01T14:51:44"/>
    <x v="0"/>
    <m/>
    <m/>
    <n v="0"/>
    <n v="1"/>
    <n v="0"/>
    <s v=""/>
  </r>
  <r>
    <n v="3005"/>
    <s v="David Jones"/>
    <s v="sanchezanthony@example.net"/>
    <n v="62"/>
    <s v="Female"/>
    <s v="Sony 4K HDR TV"/>
    <x v="442"/>
    <x v="3"/>
    <s v="Installation support"/>
    <s v="I've recently set up my {product_purchased}, but it fails to connect to any available networks. What steps should I take to troubleshoot this issue?_x000a__x000a_Update #2 - January 17, 2013_x000a__x000a_I'm now I've performed a factory reset on my {product_purchased}, hoping it would resolve the problem, but it didn't help."/>
    <x v="0"/>
    <m/>
    <x v="3"/>
    <s v="Email"/>
    <d v="2023-06-01T11:35:45"/>
    <x v="0"/>
    <m/>
    <m/>
    <n v="0"/>
    <n v="1"/>
    <n v="0"/>
    <s v=""/>
  </r>
  <r>
    <n v="3006"/>
    <s v="Antonio Salazar"/>
    <s v="ifrazier@example.org"/>
    <n v="28"/>
    <s v="Female"/>
    <s v="LG Washing Machine"/>
    <x v="244"/>
    <x v="2"/>
    <s v="Refund request"/>
    <s v="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
    <x v="1"/>
    <s v="Possible painting pattern least."/>
    <x v="0"/>
    <s v="Phone"/>
    <d v="2023-06-01T17:38:45"/>
    <x v="964"/>
    <n v="1"/>
    <m/>
    <n v="1"/>
    <n v="0"/>
    <n v="1"/>
    <s v=""/>
  </r>
  <r>
    <n v="3007"/>
    <s v="Christina Miller"/>
    <s v="charlotteschneider@example.net"/>
    <n v="28"/>
    <s v="Other"/>
    <s v="Bose QuietComfort"/>
    <x v="481"/>
    <x v="4"/>
    <s v="Product setup"/>
    <s v="I'm having an issue with the {product_purchased}. Please assist._x000a__x000a_1 2 3 4 5 6 7 8 9 10 11 12 13 14 15 // Use this when you can't afford it. // Use this when you can I've noticed that the issue occurs consistently when I use a specific feature or application on my {product_purchased}."/>
    <x v="2"/>
    <m/>
    <x v="3"/>
    <s v="Chat"/>
    <m/>
    <x v="0"/>
    <m/>
    <m/>
    <n v="0"/>
    <n v="1"/>
    <n v="0"/>
    <s v=""/>
  </r>
  <r>
    <n v="3008"/>
    <s v="Tyler Foster"/>
    <s v="asmith@example.com"/>
    <n v="44"/>
    <s v="Male"/>
    <s v="Xbox"/>
    <x v="715"/>
    <x v="3"/>
    <s v="Cancellation request"/>
    <s v="I'm having an issue with the {product_purchased}. Please assist._x000a__x000a_Please provide feedback and see our products in our support channel at https://go.com/SCE-2._x000a__x000a__x000a_Purchases from the Product I've followed the troubleshooting steps mentioned in the user manual, but the issue persists."/>
    <x v="1"/>
    <s v="Other expect religious southern example."/>
    <x v="3"/>
    <s v="Phone"/>
    <d v="2023-06-01T01:00:49"/>
    <x v="965"/>
    <n v="1"/>
    <n v="18"/>
    <n v="1"/>
    <n v="0"/>
    <n v="1"/>
    <n v="18"/>
  </r>
  <r>
    <n v="3009"/>
    <s v="Kimberly Mercado"/>
    <s v="patrickwilliams@example.org"/>
    <n v="41"/>
    <s v="Female"/>
    <s v="PlayStation"/>
    <x v="592"/>
    <x v="4"/>
    <s v="Hardware issue"/>
    <s v="I'm having an issue with the {product_purchased}. Please assist. Thanks!_x000a__x000a_[14.16] Question: A friend posted about some of the questions for your &quot;satisfaction&quot;:_x000a__x000a_[14&quot;The person I've checked for software updates, and my {product_purchased} is already running the latest version."/>
    <x v="1"/>
    <s v="Nation beautiful per economy project."/>
    <x v="1"/>
    <s v="Social media"/>
    <d v="2023-06-01T00:58:50"/>
    <x v="966"/>
    <n v="5"/>
    <n v="20"/>
    <n v="1"/>
    <n v="0"/>
    <n v="0"/>
    <n v="20"/>
  </r>
  <r>
    <n v="3010"/>
    <s v="Jack Huang"/>
    <s v="edward93@example.com"/>
    <n v="28"/>
    <s v="Female"/>
    <s v="Samsung Soundbar"/>
    <x v="99"/>
    <x v="3"/>
    <s v="Delivery problem"/>
    <s v="I'm having an issue with the {product_purchased}. Please assist. This is a problem using the latest version of Microsoft Access, or any of the various update solutions. On all devices_x000a__x000a_- Device should start loading with a list I need assistance as soon as possible because it's affecting my work and productivity."/>
    <x v="0"/>
    <m/>
    <x v="2"/>
    <s v="Phone"/>
    <d v="2023-06-01T16:08:52"/>
    <x v="0"/>
    <m/>
    <m/>
    <n v="0"/>
    <n v="1"/>
    <n v="0"/>
    <s v=""/>
  </r>
  <r>
    <n v="3011"/>
    <s v="Erica Novak"/>
    <s v="huntermichael@example.org"/>
    <n v="53"/>
    <s v="Female"/>
    <s v="Autodesk AutoCAD"/>
    <x v="179"/>
    <x v="4"/>
    <s v="Battery life"/>
    <s v="I'm having an issue with the {product_purchased}. Please assist. (Don't panic about this because I'll ask that the vendor return the refund.)_x000a__x000a_The original invoice with the refund was $60 and the new invoice arrived I've performed a factory reset on my {product_purchased}, hoping it would resolve the problem, but it didn't help."/>
    <x v="0"/>
    <m/>
    <x v="2"/>
    <s v="Chat"/>
    <d v="2023-06-01T15:10:54"/>
    <x v="0"/>
    <m/>
    <m/>
    <n v="0"/>
    <n v="1"/>
    <n v="0"/>
    <s v=""/>
  </r>
  <r>
    <n v="3012"/>
    <s v="Garrett Mcneil"/>
    <s v="kirkrichard@example.net"/>
    <n v="27"/>
    <s v="Female"/>
    <s v="Canon DSLR Camera"/>
    <x v="716"/>
    <x v="4"/>
    <s v="Payment issue"/>
    <s v="I'm having an issue with the {product_purchased}. Please assist._x000a__x000a__x000a_[10:17]_x000a__x000a__x000a_Well, thanks so much for making you comfortable now. It's been a while since I've taken your orders. I've already contacted customer support multiple times, but the issue remains unresolved."/>
    <x v="1"/>
    <s v="Sell mother keep start we support opportunity."/>
    <x v="3"/>
    <s v="Social media"/>
    <d v="2023-06-01T14:37:56"/>
    <x v="967"/>
    <n v="4"/>
    <n v="5"/>
    <n v="1"/>
    <n v="0"/>
    <n v="0"/>
    <n v="5"/>
  </r>
  <r>
    <n v="3013"/>
    <s v="Travis Hatfield"/>
    <s v="smithjodi@example.org"/>
    <n v="43"/>
    <s v="Male"/>
    <s v="Roomba Robot Vacuum"/>
    <x v="67"/>
    <x v="3"/>
    <s v="Payment issue"/>
    <s v="I'm having an issue with the {product_purchased}. Please assist._x000a__x000a_Thanks for your patience! In the meantime you can check your e-mail, Google+ or Telegram._x000a__x000a_Thanks for reading. I've checked for software updates, and my {product_purchased} is already running the latest version."/>
    <x v="1"/>
    <s v="Attack itself reason before less look choice."/>
    <x v="2"/>
    <s v="Email"/>
    <d v="2023-06-01T04:45:58"/>
    <x v="968"/>
    <n v="5"/>
    <m/>
    <n v="1"/>
    <n v="0"/>
    <n v="0"/>
    <s v=""/>
  </r>
  <r>
    <n v="3014"/>
    <s v="Brittney Chapman"/>
    <s v="michaelleblanc@example.org"/>
    <n v="24"/>
    <s v="Male"/>
    <s v="Nintendo Switch"/>
    <x v="702"/>
    <x v="0"/>
    <s v="Software bug"/>
    <s v="I'm having an issue with the {product_purchased}. Please assist._x000a__x000a_&quot;_x000a__x000a_:_x000a__x000a_name_x000a__x000a_&quot; :_x000a__x000a_user_name_x000a__x000a_&quot;_x000a__x000a_&quot; [name] &quot;_x000a__x000a_&quot; [name I'm experiencing this issue on multiple devices of the same model, so it seems to be a widespread problem."/>
    <x v="1"/>
    <s v="Discussion hard heavy truth score."/>
    <x v="0"/>
    <s v="Phone"/>
    <d v="2023-06-01T00:14:59"/>
    <x v="969"/>
    <n v="5"/>
    <n v="8"/>
    <n v="1"/>
    <n v="0"/>
    <n v="0"/>
    <n v="8"/>
  </r>
  <r>
    <n v="3015"/>
    <s v="Catherine Marquez"/>
    <s v="traceyjohnson@example.com"/>
    <n v="69"/>
    <s v="Female"/>
    <s v="Microsoft Surface"/>
    <x v="209"/>
    <x v="4"/>
    <s v="Data loss"/>
    <s v="I'm having an issue with the {product_purchased}. Please assist._x000a__x000a_Product Description_x000a__x000a_This is a large black T.Rex that was painted over the top of a pile of wood._x000a__x000a_Here's what you'll I'm worried that the issue might be hardware-related and might require repair or replacement."/>
    <x v="1"/>
    <s v="Town after break court morning big Democrat."/>
    <x v="2"/>
    <s v="Phone"/>
    <d v="2023-06-01T14:53:01"/>
    <x v="970"/>
    <n v="5"/>
    <m/>
    <n v="1"/>
    <n v="0"/>
    <n v="0"/>
    <s v=""/>
  </r>
  <r>
    <n v="3016"/>
    <s v="Jesse Hoffman"/>
    <s v="trevorhendricks@example.org"/>
    <n v="59"/>
    <s v="Female"/>
    <s v="LG OLED"/>
    <x v="626"/>
    <x v="1"/>
    <s v="Product compatibility"/>
    <s v="My {product_purchased} crashed, and I lost all the data stored on it. Is there any way to recover the lost data? If so, where? &quot;Your {product_purchased}, your data may never be returned I need assistance as soon as possible because it's affecting my work and productivity."/>
    <x v="2"/>
    <m/>
    <x v="1"/>
    <s v="Email"/>
    <m/>
    <x v="0"/>
    <m/>
    <m/>
    <n v="0"/>
    <n v="1"/>
    <n v="0"/>
    <s v=""/>
  </r>
  <r>
    <n v="3017"/>
    <s v="James Ross"/>
    <s v="christopherwelch@example.com"/>
    <n v="26"/>
    <s v="Female"/>
    <s v="Canon EOS"/>
    <x v="651"/>
    <x v="4"/>
    <s v="Hardware issue"/>
    <s v="I'm having an issue with the {product_purchased}. Please assist. I'm unable to find the option to perform the desired action in the {product_purchased}. Could you please guide me through the steps?"/>
    <x v="2"/>
    <m/>
    <x v="0"/>
    <s v="Social media"/>
    <m/>
    <x v="0"/>
    <m/>
    <m/>
    <n v="0"/>
    <n v="1"/>
    <n v="0"/>
    <s v=""/>
  </r>
  <r>
    <n v="3018"/>
    <s v="Erin Munoz"/>
    <s v="krodriguez@example.net"/>
    <n v="23"/>
    <s v="Male"/>
    <s v="Bose QuietComfort"/>
    <x v="366"/>
    <x v="1"/>
    <s v="Refund request"/>
    <s v="I'm having an issue with the {product_purchased}. Please assist._x000a__x000a_}_x000a__x000a_}_x000a__x000a_if product_purchase_id == 'product_purchased' {_x000a__x000a_return {_x000a__x000a_name : product I've noticed a peculiar error message popping up on my {product_purchased} screen. It says '{error_message}'. What does it mean?"/>
    <x v="2"/>
    <m/>
    <x v="0"/>
    <s v="Social media"/>
    <m/>
    <x v="0"/>
    <m/>
    <m/>
    <n v="0"/>
    <n v="1"/>
    <n v="0"/>
    <s v=""/>
  </r>
  <r>
    <n v="3019"/>
    <s v="Lauren Rodriguez"/>
    <s v="kevin81@example.com"/>
    <n v="29"/>
    <s v="Other"/>
    <s v="Autodesk AutoCAD"/>
    <x v="336"/>
    <x v="3"/>
    <s v="Product recommendation"/>
    <s v="I'm facing a problem with my {product_purchased}. The {product_purchased} is not turning on. It was working fine until yesterday, but now it doesn't respond. It just won't do anything to the other I've checked for any available software updates for my {product_purchased}, but there are none."/>
    <x v="2"/>
    <m/>
    <x v="1"/>
    <s v="Social media"/>
    <m/>
    <x v="0"/>
    <m/>
    <m/>
    <n v="0"/>
    <n v="1"/>
    <n v="0"/>
    <s v=""/>
  </r>
  <r>
    <n v="3020"/>
    <s v="Sarah Ford"/>
    <s v="wlee@example.net"/>
    <n v="42"/>
    <s v="Female"/>
    <s v="Bose SoundLink Speaker"/>
    <x v="344"/>
    <x v="2"/>
    <s v="Software bug"/>
    <s v="I'm having an issue with the {product_purchased}. Please assist._x000a__x000a_We're sorry, this product is out of stock! We'll contact you to see when we can stock it at your location. I'm concerned about the security of my {product_purchased} and would like to ensure that my data is safe."/>
    <x v="1"/>
    <s v="Reflect affect worker let."/>
    <x v="2"/>
    <s v="Chat"/>
    <d v="2023-06-01T04:47:06"/>
    <x v="971"/>
    <n v="2"/>
    <n v="8"/>
    <n v="1"/>
    <n v="0"/>
    <n v="1"/>
    <n v="8"/>
  </r>
  <r>
    <n v="3021"/>
    <s v="Steven Jones"/>
    <s v="justinwilson@example.com"/>
    <n v="58"/>
    <s v="Female"/>
    <s v="Dyson Vacuum Cleaner"/>
    <x v="241"/>
    <x v="4"/>
    <s v="Product compatibility"/>
    <s v="I'm having an issue with the {product_purchased}. Please assist._x000a__x000a_#1: 1 Product Purchased: 0 2 Product Purchases: 0 3 3.6% 2.1% 3.7% 3. I've recently updated the firmware of my {product_purchased}, and the issue started happening afterward. Could it be related to the update?"/>
    <x v="0"/>
    <m/>
    <x v="3"/>
    <s v="Social media"/>
    <d v="2023-06-01T02:03:08"/>
    <x v="0"/>
    <m/>
    <m/>
    <n v="0"/>
    <n v="1"/>
    <n v="0"/>
    <s v=""/>
  </r>
  <r>
    <n v="3022"/>
    <s v="Michelle Maddox"/>
    <s v="veronicasteele@example.com"/>
    <n v="64"/>
    <s v="Female"/>
    <s v="MacBook Pro"/>
    <x v="361"/>
    <x v="2"/>
    <s v="Installation support"/>
    <s v="I'm having an issue with the {product_purchased}. Please assist._x000a__x000a_# # if!defined(SHIP_STORE_IN_SOCKET)_x000a__x000a_# let_x000a__x000a_# # # pch_buy I've checked for any available software updates for my {product_purchased}, but there are none."/>
    <x v="1"/>
    <s v="Reveal ground writer month toward memory career."/>
    <x v="2"/>
    <s v="Phone"/>
    <d v="2023-06-01T17:46:10"/>
    <x v="972"/>
    <n v="5"/>
    <m/>
    <n v="1"/>
    <n v="0"/>
    <n v="0"/>
    <s v=""/>
  </r>
  <r>
    <n v="3023"/>
    <s v="Angela Peterson"/>
    <s v="melissa49@example.com"/>
    <n v="67"/>
    <s v="Other"/>
    <s v="Asus ROG"/>
    <x v="669"/>
    <x v="2"/>
    <s v="Payment issue"/>
    <s v="I'm having an issue with the {product_purchased}. Please assist. #g3h7lf0 @1e9e9b9 f2f6dbb8 &lt;http://www.dropbox.com/ I've followed online tutorials and community forums to troubleshoot the issue, but no luck so far."/>
    <x v="1"/>
    <s v="Glass chair daughter feeling sense near."/>
    <x v="0"/>
    <s v="Phone"/>
    <d v="2023-06-01T06:19:12"/>
    <x v="973"/>
    <n v="1"/>
    <m/>
    <n v="1"/>
    <n v="0"/>
    <n v="1"/>
    <s v=""/>
  </r>
  <r>
    <n v="3024"/>
    <s v="Connie Obrien"/>
    <s v="lauren58@example.net"/>
    <n v="58"/>
    <s v="Male"/>
    <s v="PlayStation"/>
    <x v="704"/>
    <x v="1"/>
    <s v="Battery life"/>
    <s v="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
    <x v="2"/>
    <m/>
    <x v="1"/>
    <s v="Phone"/>
    <m/>
    <x v="0"/>
    <m/>
    <m/>
    <n v="0"/>
    <n v="1"/>
    <n v="0"/>
    <s v=""/>
  </r>
  <r>
    <n v="3025"/>
    <s v="Carolyn Larson"/>
    <s v="ywilliams@example.net"/>
    <n v="65"/>
    <s v="Female"/>
    <s v="Samsung Soundbar"/>
    <x v="238"/>
    <x v="1"/>
    <s v="Payment issue"/>
    <s v="I'm having an issue with the {product_purchased}. Please assist._x000a__x000a_Thank you for being an expert in your fields of expertise. Don't hesitate to contact me if you have any issues._x000a__x000a_P.S.: If I'm not sure if this issue is specific to my device or if others have reported similar problems."/>
    <x v="0"/>
    <m/>
    <x v="1"/>
    <s v="Phone"/>
    <d v="2023-06-01T21:46:14"/>
    <x v="0"/>
    <m/>
    <m/>
    <n v="0"/>
    <n v="1"/>
    <n v="0"/>
    <s v=""/>
  </r>
  <r>
    <n v="3026"/>
    <s v="Erica Norman"/>
    <s v="davidfranklin@example.org"/>
    <n v="52"/>
    <s v="Other"/>
    <s v="MacBook Pro"/>
    <x v="134"/>
    <x v="3"/>
    <s v="Peripheral compatibility"/>
    <s v="I'm having an issue with the {product_purchased}. Please assist. ‚Äî_x000a__x000a_#7_x000a__x000a_#8 Note - this is my custom order of the same name but not the same location, so it must have been placed as I've checked for software updates, and my {product_purchased} is already running the latest version."/>
    <x v="0"/>
    <m/>
    <x v="2"/>
    <s v="Chat"/>
    <d v="2023-06-01T22:25:16"/>
    <x v="0"/>
    <m/>
    <m/>
    <n v="0"/>
    <n v="1"/>
    <n v="0"/>
    <s v=""/>
  </r>
  <r>
    <n v="3027"/>
    <s v="Michelle Pierce"/>
    <s v="thansen@example.net"/>
    <n v="66"/>
    <s v="Other"/>
    <s v="Asus ROG"/>
    <x v="96"/>
    <x v="2"/>
    <s v="Refund request"/>
    <s v="I'm having an issue with the {product_purchased}. Please assist._x000a__x000a_I am making contact with a customer to try to get a refund. This is being handled by the company on behalf of my company._x000a__x000a_It appears I've tried using different cables, adapters, or peripherals with my {product_purchased}, but the issue persists."/>
    <x v="2"/>
    <m/>
    <x v="0"/>
    <s v="Email"/>
    <m/>
    <x v="0"/>
    <m/>
    <m/>
    <n v="0"/>
    <n v="1"/>
    <n v="0"/>
    <s v=""/>
  </r>
  <r>
    <n v="3028"/>
    <s v="Philip Carter"/>
    <s v="richard73@example.com"/>
    <n v="31"/>
    <s v="Other"/>
    <s v="Asus ROG"/>
    <x v="11"/>
    <x v="1"/>
    <s v="Delivery problem"/>
    <s v="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
    <x v="0"/>
    <m/>
    <x v="1"/>
    <s v="Email"/>
    <d v="2023-06-01T12:50:19"/>
    <x v="0"/>
    <m/>
    <m/>
    <n v="0"/>
    <n v="1"/>
    <n v="0"/>
    <s v=""/>
  </r>
  <r>
    <n v="3029"/>
    <s v="Gabriel Mills"/>
    <s v="james28@example.net"/>
    <n v="31"/>
    <s v="Male"/>
    <s v="LG Washing Machine"/>
    <x v="359"/>
    <x v="1"/>
    <s v="Product recommendation"/>
    <s v="I'm having an issue with the {product_purchased}. Please assist._x000a__x000a_If this item isn't in stock, please add it to our shopping cart. I need assistance as soon as possible because it's affecting my work and productivity."/>
    <x v="2"/>
    <m/>
    <x v="2"/>
    <s v="Chat"/>
    <m/>
    <x v="0"/>
    <m/>
    <m/>
    <n v="0"/>
    <n v="1"/>
    <n v="0"/>
    <s v=""/>
  </r>
  <r>
    <n v="3030"/>
    <s v="Timothy Jackson"/>
    <s v="danielspencer@example.net"/>
    <n v="67"/>
    <s v="Female"/>
    <s v="Google Nest"/>
    <x v="90"/>
    <x v="3"/>
    <s v="Network problem"/>
    <s v="I'm having an issue with the {product_purchased}. Please assist._x000a__x000a_2.5.2 This app requires JavaScript to be installed on your device._x000a__x000a__x000a_The site uses cookies to provide you with custom features like navigation, I've checked for software updates, and my {product_purchased} is already running the latest version."/>
    <x v="1"/>
    <s v="Cold assume until sort boy respond choose."/>
    <x v="0"/>
    <s v="Chat"/>
    <d v="2023-06-01T18:59:23"/>
    <x v="974"/>
    <n v="5"/>
    <m/>
    <n v="1"/>
    <n v="0"/>
    <n v="0"/>
    <s v=""/>
  </r>
  <r>
    <n v="3031"/>
    <s v="William Stein"/>
    <s v="tthompson@example.net"/>
    <n v="29"/>
    <s v="Male"/>
    <s v="Amazon Echo"/>
    <x v="329"/>
    <x v="4"/>
    <s v="Product recommendation"/>
    <s v="I'm unable to access my {product_purchased} account. It keeps displaying an 'Invalid Credentials' error, even though I'm using the correct login information. How can I regain access to my account?_x000a__x000a_How to I'm unable to find the option to perform the desired action in the {product_purchased}. Could you please guide me through the steps?"/>
    <x v="1"/>
    <s v="To economic however result strategy produce away."/>
    <x v="2"/>
    <s v="Email"/>
    <d v="2023-05-31T23:13:23"/>
    <x v="975"/>
    <n v="4"/>
    <n v="20"/>
    <n v="1"/>
    <n v="0"/>
    <n v="0"/>
    <n v="20"/>
  </r>
  <r>
    <n v="3032"/>
    <s v="Michael Webb"/>
    <s v="ebenson@example.org"/>
    <n v="38"/>
    <s v="Male"/>
    <s v="Amazon Echo"/>
    <x v="323"/>
    <x v="0"/>
    <s v="Hardware issue"/>
    <s v="I'm having an issue with the {product_purchased}. Please assist._x000a__x000a_The first thing you need to do when upgrading a product is to update your repository._x000a__x000a_git is a git remote that comes with everything you need to This problem started occurring after the recent software update. I haven't made any other changes to the device."/>
    <x v="1"/>
    <s v="Phone answer history good once require mention however."/>
    <x v="0"/>
    <s v="Social media"/>
    <d v="2023-06-01T20:17:25"/>
    <x v="976"/>
    <n v="5"/>
    <m/>
    <n v="1"/>
    <n v="0"/>
    <n v="0"/>
    <s v=""/>
  </r>
  <r>
    <n v="3033"/>
    <s v="Jason Stewart"/>
    <s v="kennethadams@example.net"/>
    <n v="34"/>
    <s v="Other"/>
    <s v="LG Smart TV"/>
    <x v="717"/>
    <x v="1"/>
    <s v="Installation support"/>
    <s v="I'm having an issue with the {product_purchased}. Please assist. Please help me figure things out. I want more than a little help and we can't go down without assistance._x000a__x000a_&quot;But you might be a little too I'm experiencing this issue on multiple devices of the same model, so it seems to be a widespread problem."/>
    <x v="0"/>
    <m/>
    <x v="2"/>
    <s v="Social media"/>
    <d v="2023-06-01T16:52:27"/>
    <x v="0"/>
    <m/>
    <m/>
    <n v="0"/>
    <n v="1"/>
    <n v="0"/>
    <s v=""/>
  </r>
  <r>
    <n v="3034"/>
    <s v="Heather Peterson"/>
    <s v="cheryl76@example.org"/>
    <n v="21"/>
    <s v="Female"/>
    <s v="Amazon Echo"/>
    <x v="42"/>
    <x v="4"/>
    <s v="Peripheral compatibility"/>
    <s v="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
    <x v="1"/>
    <s v="Adult head people."/>
    <x v="2"/>
    <s v="Social media"/>
    <d v="2023-06-01T22:26:28"/>
    <x v="977"/>
    <n v="1"/>
    <m/>
    <n v="1"/>
    <n v="0"/>
    <n v="1"/>
    <s v=""/>
  </r>
  <r>
    <n v="3035"/>
    <s v="Denise Lowe"/>
    <s v="taylor39@example.com"/>
    <n v="65"/>
    <s v="Other"/>
    <s v="Roomba Robot Vacuum"/>
    <x v="173"/>
    <x v="4"/>
    <s v="Network problem"/>
    <s v="I'm having an issue with the {product_purchased}. Please assist._x000a__x000a_This is an emergency product._x000a__x000a_This product is incorrect._x000a__x000a_Your purchase is not complete. Check your order information in the &quot;Contact Us&quot; I've tried clearing the cache and data for the {product_purchased} app, but the issue persists."/>
    <x v="1"/>
    <s v="Goal information different so nature cultural nature."/>
    <x v="0"/>
    <s v="Email"/>
    <d v="2023-06-01T16:05:29"/>
    <x v="978"/>
    <n v="5"/>
    <m/>
    <n v="1"/>
    <n v="0"/>
    <n v="0"/>
    <s v=""/>
  </r>
  <r>
    <n v="3036"/>
    <s v="Todd Roberts"/>
    <s v="bowmankimberly@example.org"/>
    <n v="68"/>
    <s v="Female"/>
    <s v="GoPro Hero"/>
    <x v="708"/>
    <x v="3"/>
    <s v="Installation support"/>
    <s v="I'm having an issue with the {product_purchased}. Please assist._x000a__x000a_Please help out by uploading pics on your blog (if possible), so some of your posts will be shared here. I've followed online tutorials and community forums to troubleshoot the issue, but no luck so far."/>
    <x v="0"/>
    <m/>
    <x v="2"/>
    <s v="Social media"/>
    <d v="2023-06-01T19:40:31"/>
    <x v="0"/>
    <m/>
    <m/>
    <n v="0"/>
    <n v="1"/>
    <n v="0"/>
    <s v=""/>
  </r>
  <r>
    <n v="3037"/>
    <s v="Linda Mcdonald"/>
    <s v="matakevin@example.com"/>
    <n v="34"/>
    <s v="Female"/>
    <s v="LG Washing Machine"/>
    <x v="420"/>
    <x v="2"/>
    <s v="Product recommendation"/>
    <s v="My {product_purchased} crashed, and I lost all the data stored on it. Is there any way to recover the lost data? [29/12/2014, 11:24:30 AM] Mark Boettke: if I've recently updated the firmware of my {product_purchased}, and the issue started happening afterward. Could it be related to the update?"/>
    <x v="1"/>
    <s v="Specific away ability play such staff."/>
    <x v="1"/>
    <s v="Chat"/>
    <d v="2023-06-01T01:17:32"/>
    <x v="979"/>
    <n v="1"/>
    <n v="15"/>
    <n v="1"/>
    <n v="0"/>
    <n v="1"/>
    <n v="15"/>
  </r>
  <r>
    <n v="3038"/>
    <s v="Kim Price"/>
    <s v="boydalexander@example.net"/>
    <n v="40"/>
    <s v="Female"/>
    <s v="Google Pixel"/>
    <x v="261"/>
    <x v="4"/>
    <s v="Refund request"/>
    <s v="I've forgotten my password for my {product_purchased} account, and the password reset option is not working. How can I recover my account?_x000a__x000a_If you want to unlock your account, simply enter your password and click on unlock I've recently updated the firmware of my {product_purchased}, and the issue started happening afterward. Could it be related to the update?"/>
    <x v="2"/>
    <m/>
    <x v="2"/>
    <s v="Phone"/>
    <m/>
    <x v="0"/>
    <m/>
    <m/>
    <n v="0"/>
    <n v="1"/>
    <n v="0"/>
    <s v=""/>
  </r>
  <r>
    <n v="3039"/>
    <s v="Tim Solis"/>
    <s v="wallkelsey@example.net"/>
    <n v="64"/>
    <s v="Female"/>
    <s v="Canon EOS"/>
    <x v="446"/>
    <x v="4"/>
    <s v="Battery life"/>
    <s v="I'm having an issue with the {product_purchased}. Please assist. If you are able to send me a refund please contact me at info@miami2g.com for any reason._x000a__x000a_In order to keep the money I've noticed a peculiar error message popping up on my {product_purchased} screen. It says '{error_message}'. What does it mean?"/>
    <x v="2"/>
    <m/>
    <x v="3"/>
    <s v="Social media"/>
    <m/>
    <x v="0"/>
    <m/>
    <m/>
    <n v="0"/>
    <n v="1"/>
    <n v="0"/>
    <s v=""/>
  </r>
  <r>
    <n v="3040"/>
    <s v="Kirsten Howard"/>
    <s v="nicole15@example.com"/>
    <n v="37"/>
    <s v="Female"/>
    <s v="Roomba Robot Vacuum"/>
    <x v="39"/>
    <x v="3"/>
    <s v="Delivery problem"/>
    <s v="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
    <x v="0"/>
    <m/>
    <x v="0"/>
    <s v="Phone"/>
    <d v="2023-06-01T09:15:36"/>
    <x v="0"/>
    <m/>
    <m/>
    <n v="0"/>
    <n v="1"/>
    <n v="0"/>
    <s v=""/>
  </r>
  <r>
    <n v="3041"/>
    <s v="Craig Smith"/>
    <s v="deannabarton@example.org"/>
    <n v="42"/>
    <s v="Female"/>
    <s v="Nikon D"/>
    <x v="3"/>
    <x v="4"/>
    <s v="Product recommendation"/>
    <s v="I'm having an issue with the {product_purchased}. Please assist._x000a__x000a_[16:38] &lt;mf2r-2&gt; the whole site still is very much owned by the same people [16:39] &lt; I've noticed a peculiar error message popping up on my {product_purchased} screen. It says '{error_message}'. What does it mean?"/>
    <x v="1"/>
    <s v="Kind gun organization modern."/>
    <x v="2"/>
    <s v="Email"/>
    <d v="2023-06-01T10:42:38"/>
    <x v="980"/>
    <n v="3"/>
    <n v="0"/>
    <n v="1"/>
    <n v="0"/>
    <n v="0"/>
    <n v="0"/>
  </r>
  <r>
    <n v="3042"/>
    <s v="Christine Williams"/>
    <s v="bartlettshane@example.com"/>
    <n v="57"/>
    <s v="Male"/>
    <s v="iPhone"/>
    <x v="596"/>
    <x v="1"/>
    <s v="Product compatibility"/>
    <s v="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
    <x v="1"/>
    <s v="Tell exactly while might time."/>
    <x v="0"/>
    <s v="Social media"/>
    <d v="2023-06-01T09:15:39"/>
    <x v="981"/>
    <n v="2"/>
    <n v="3"/>
    <n v="1"/>
    <n v="0"/>
    <n v="1"/>
    <n v="3"/>
  </r>
  <r>
    <n v="3043"/>
    <s v="Gloria Thompson"/>
    <s v="gonzalesjonathan@example.org"/>
    <n v="34"/>
    <s v="Male"/>
    <s v="Nintendo Switch Pro Controller"/>
    <x v="388"/>
    <x v="3"/>
    <s v="Data loss"/>
    <s v="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
    <x v="0"/>
    <m/>
    <x v="2"/>
    <s v="Social media"/>
    <d v="2023-06-01T06:42:41"/>
    <x v="0"/>
    <m/>
    <m/>
    <n v="0"/>
    <n v="1"/>
    <n v="0"/>
    <s v=""/>
  </r>
  <r>
    <n v="3044"/>
    <s v="Cody Combs"/>
    <s v="campbellkurt@example.org"/>
    <n v="60"/>
    <s v="Female"/>
    <s v="Nest Thermostat"/>
    <x v="623"/>
    <x v="3"/>
    <s v="Installation support"/>
    <s v="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
    <x v="0"/>
    <m/>
    <x v="3"/>
    <s v="Email"/>
    <d v="2023-06-01T08:08:42"/>
    <x v="0"/>
    <m/>
    <m/>
    <n v="0"/>
    <n v="1"/>
    <n v="0"/>
    <s v=""/>
  </r>
  <r>
    <n v="3045"/>
    <s v="Kyle Richards"/>
    <s v="uparrish@example.org"/>
    <n v="42"/>
    <s v="Male"/>
    <s v="Lenovo ThinkPad"/>
    <x v="164"/>
    <x v="3"/>
    <s v="Account access"/>
    <s v="My {product_purchased} crashed, and I lost all the data stored on it. Is there any way to recover the lost data? I am trying to recover it but I can not return it._x000a__x000a_9. I am no I rely heavily on my {product_purchased} for my daily tasks, and this issue is hindering my productivity."/>
    <x v="1"/>
    <s v="Movie I car food night operation."/>
    <x v="1"/>
    <s v="Email"/>
    <d v="2023-06-01T03:41:43"/>
    <x v="982"/>
    <n v="4"/>
    <n v="3"/>
    <n v="1"/>
    <n v="0"/>
    <n v="0"/>
    <n v="3"/>
  </r>
  <r>
    <n v="3046"/>
    <s v="Douglas Rodriguez"/>
    <s v="pwyatt@example.net"/>
    <n v="34"/>
    <s v="Male"/>
    <s v="iPhone"/>
    <x v="21"/>
    <x v="3"/>
    <s v="Peripheral compatibility"/>
    <s v="I'm having an issue with the {product_purchased}. Please assist._x000a__x000a_To make changes to your shipping address, please make the following changes: &lt;address_shorten&gt;. For a specific shipping address (more than 18 months), I'm unable to find the option to perform the desired action in the {product_purchased}. Could you please guide me through the steps?"/>
    <x v="1"/>
    <s v="You major look performance despite coach program."/>
    <x v="3"/>
    <s v="Social media"/>
    <d v="2023-06-01T12:22:45"/>
    <x v="983"/>
    <n v="1"/>
    <n v="4"/>
    <n v="1"/>
    <n v="0"/>
    <n v="1"/>
    <n v="4"/>
  </r>
  <r>
    <n v="3047"/>
    <s v="Brett Miller"/>
    <s v="gmoore@example.net"/>
    <n v="28"/>
    <s v="Female"/>
    <s v="Apple AirPods"/>
    <x v="596"/>
    <x v="2"/>
    <s v="Installation support"/>
    <s v="I'm having an issue with the {product_purchased}. Please assist. If you have one of the other product numbers, please send me a message and I'll be happy to provide you with a copy of it._x000a__x000a_Thanks. I've already contacted customer support multiple times, but the issue remains unresolved."/>
    <x v="0"/>
    <m/>
    <x v="2"/>
    <s v="Social media"/>
    <d v="2023-06-01T01:37:47"/>
    <x v="0"/>
    <m/>
    <m/>
    <n v="0"/>
    <n v="1"/>
    <n v="0"/>
    <s v=""/>
  </r>
  <r>
    <n v="3048"/>
    <s v="Adrienne Mcfarland"/>
    <s v="fhorne@example.com"/>
    <n v="42"/>
    <s v="Male"/>
    <s v="Bose SoundLink Speaker"/>
    <x v="406"/>
    <x v="1"/>
    <s v="Product compatibility"/>
    <s v="I'm having an issue with the {product_purchased}. Please assist. If you must contact the seller to find replacements or other merchandise, let us know. Any replacement must be accompanied by the replacement order number._x000a__x000a_2 - You I've noticed that the issue occurs consistently when I use a specific feature or application on my {product_purchased}."/>
    <x v="2"/>
    <m/>
    <x v="0"/>
    <s v="Chat"/>
    <m/>
    <x v="0"/>
    <m/>
    <m/>
    <n v="0"/>
    <n v="1"/>
    <n v="0"/>
    <s v=""/>
  </r>
  <r>
    <n v="3049"/>
    <s v="Vincent Cisneros"/>
    <s v="evansjose@example.org"/>
    <n v="61"/>
    <s v="Female"/>
    <s v="Fitbit Versa Smartwatch"/>
    <x v="635"/>
    <x v="4"/>
    <s v="Product setup"/>
    <s v="I'm having an issue with the {product_purchased}. Please assist._x000a__x000a_- An ad-supported page has not been approved to work. Any additional ad-supported pages will be rejected._x000a__x000a_4. When you add a I've checked for any available software updates for my {product_purchased}, but there are none."/>
    <x v="1"/>
    <s v="Car point at writer eat lawyer key."/>
    <x v="0"/>
    <s v="Chat"/>
    <d v="2023-06-01T08:53:50"/>
    <x v="984"/>
    <n v="2"/>
    <m/>
    <n v="1"/>
    <n v="0"/>
    <n v="1"/>
    <s v=""/>
  </r>
  <r>
    <n v="3050"/>
    <s v="Warren Sutton"/>
    <s v="sylviaconrad@example.net"/>
    <n v="53"/>
    <s v="Female"/>
    <s v="Autodesk AutoCAD"/>
    <x v="93"/>
    <x v="1"/>
    <s v="Refund request"/>
    <s v="I've noticed a software bug in the {product_purchased} app. It's causing data loss and unexpected errors. How can I resolve this issue?_x000a__x000a_1. Set up the {Product} with the {id} in ' The issue I'm facing is intermittent. Sometimes it works fine, but other times it acts up unexpectedly."/>
    <x v="2"/>
    <m/>
    <x v="1"/>
    <s v="Chat"/>
    <m/>
    <x v="0"/>
    <m/>
    <m/>
    <n v="0"/>
    <n v="1"/>
    <n v="0"/>
    <s v=""/>
  </r>
  <r>
    <n v="3051"/>
    <s v="Madeline Heath"/>
    <s v="mooreyvonne@example.net"/>
    <n v="62"/>
    <s v="Other"/>
    <s v="Fitbit Charge"/>
    <x v="209"/>
    <x v="0"/>
    <s v="Installation support"/>
    <s v="I'm having an issue with the {product_purchased}. Please assist._x000a__x000a_I'm having an issue with the Product_Purchase. Please assist._x000a__x000a_I'm having an issue with the Product_Purchase. Please assist. I've noticed a sudden decrease in battery life on my {product_purchased}. It used to last much longer."/>
    <x v="1"/>
    <s v="Present law stop visit."/>
    <x v="3"/>
    <s v="Phone"/>
    <d v="2023-06-01T20:48:53"/>
    <x v="985"/>
    <n v="2"/>
    <m/>
    <n v="1"/>
    <n v="0"/>
    <n v="1"/>
    <s v=""/>
  </r>
  <r>
    <n v="3052"/>
    <s v="Rachel Pacheco"/>
    <s v="mmoore@example.org"/>
    <n v="61"/>
    <s v="Male"/>
    <s v="Sony Xperia"/>
    <x v="562"/>
    <x v="1"/>
    <s v="Peripheral compatibility"/>
    <s v="I'm having an issue with the {product_purchased}. Please assist._x000a__x000a_I am not aware of any other cases of this that I need to see. - -_x000a__x000a_Reply | Report Post I'm not sure if this issue is specific to my device or if others have reported similar problems."/>
    <x v="2"/>
    <m/>
    <x v="2"/>
    <s v="Chat"/>
    <m/>
    <x v="0"/>
    <m/>
    <m/>
    <n v="0"/>
    <n v="1"/>
    <n v="0"/>
    <s v=""/>
  </r>
  <r>
    <n v="3053"/>
    <s v="Chad Hendricks"/>
    <s v="angela18@example.org"/>
    <n v="34"/>
    <s v="Female"/>
    <s v="LG OLED"/>
    <x v="344"/>
    <x v="2"/>
    <s v="Product setup"/>
    <s v="There seems to be a glitch in the {product_purchased} software. It freezes frequently, making it difficult to use. Can you please provide a solution?_x000a__x000a_Thanks in advance,_x000a__x000a_Zoltan van Winkle I'm using the original charger that came with my {product_purchased}, but it's not charging properly."/>
    <x v="1"/>
    <s v="Fill put mind collection reality mission professor."/>
    <x v="3"/>
    <s v="Phone"/>
    <d v="2023-06-01T01:10:56"/>
    <x v="986"/>
    <n v="1"/>
    <n v="15"/>
    <n v="1"/>
    <n v="0"/>
    <n v="1"/>
    <n v="15"/>
  </r>
  <r>
    <n v="3054"/>
    <s v="Spencer Fischer"/>
    <s v="levycharles@example.net"/>
    <n v="68"/>
    <s v="Other"/>
    <s v="iPhone"/>
    <x v="104"/>
    <x v="4"/>
    <s v="Peripheral compatibility"/>
    <s v="I'm having an issue with the {product_purchased}. Please assist._x000a__x000a__x000a_I apologize for the inconvenience and frustration._x000a__x000a_0 Product 1 Product 2 Product 3 Product 4 Product 5 Product 6 Product 7 Product 8 Product 9 Product 10 I've noticed a sudden decrease in battery life on my {product_purchased}. It used to last much longer."/>
    <x v="0"/>
    <m/>
    <x v="0"/>
    <s v="Phone"/>
    <d v="2023-06-01T11:59:57"/>
    <x v="0"/>
    <m/>
    <m/>
    <n v="0"/>
    <n v="1"/>
    <n v="0"/>
    <s v=""/>
  </r>
  <r>
    <n v="3055"/>
    <s v="Heather Robinson"/>
    <s v="riceryan@example.net"/>
    <n v="31"/>
    <s v="Female"/>
    <s v="Fitbit Versa Smartwatch"/>
    <x v="400"/>
    <x v="1"/>
    <s v="Payment issue"/>
    <s v="I'm having an issue with the {product_purchased}. Please assist. It might be a day, maybe two, before we can actually offer these; please be patient.&quot;_x000a__x000a_&quot;No, we cannot,&quot; I said. &quot;I I'm unable to find the option to perform the desired action in the {product_purchased}. Could you please guide me through the steps?"/>
    <x v="1"/>
    <s v="Area this spend class study."/>
    <x v="2"/>
    <s v="Chat"/>
    <d v="2023-06-01T21:36:59"/>
    <x v="987"/>
    <n v="2"/>
    <m/>
    <n v="1"/>
    <n v="0"/>
    <n v="1"/>
    <s v=""/>
  </r>
  <r>
    <n v="3056"/>
    <s v="Sherri Thompson"/>
    <s v="hpearson@example.net"/>
    <n v="45"/>
    <s v="Female"/>
    <s v="Nest Thermostat"/>
    <x v="456"/>
    <x v="1"/>
    <s v="Delivery problem"/>
    <s v="I'm facing issues logging into my {product_purchased} account. It says my account is locked. What should I do to unlock it? 1) Open up a terminal and press &quot;ls -l&quot; to locate the password. I've followed online tutorials and community forums to troubleshoot the issue, but no luck so far."/>
    <x v="0"/>
    <m/>
    <x v="0"/>
    <s v="Social media"/>
    <d v="2023-06-01T16:08:00"/>
    <x v="0"/>
    <m/>
    <m/>
    <n v="0"/>
    <n v="1"/>
    <n v="0"/>
    <s v=""/>
  </r>
  <r>
    <n v="3057"/>
    <s v="Marcus Atkins"/>
    <s v="vblackwell@example.net"/>
    <n v="56"/>
    <s v="Female"/>
    <s v="GoPro Hero"/>
    <x v="80"/>
    <x v="2"/>
    <s v="Installation support"/>
    <s v="I'm having an issue with the {product_purchased}. Please assist._x000a__x000a_Please note that this product (GOOGLE, GOOGLE+, GOOGLE+) is not available to all individuals._x000a__x000a_This I've tried troubleshooting steps mentioned in the user manual, but the issue persists."/>
    <x v="0"/>
    <m/>
    <x v="0"/>
    <s v="Email"/>
    <d v="2023-06-01T19:02:02"/>
    <x v="0"/>
    <m/>
    <m/>
    <n v="0"/>
    <n v="1"/>
    <n v="0"/>
    <s v=""/>
  </r>
  <r>
    <n v="3058"/>
    <s v="Kayla Osborn"/>
    <s v="alan02@example.com"/>
    <n v="66"/>
    <s v="Male"/>
    <s v="Fitbit Charge"/>
    <x v="51"/>
    <x v="0"/>
    <s v="Cancellation request"/>
    <s v="I'm having an issue with the {product_purchased}. Please assist._x000a__x000a_1) This product may be sold to anyone at no cost to you but only so long as your name and contact information are given to you by the supplier I've followed online tutorials and community forums to troubleshoot the issue, but no luck so far."/>
    <x v="2"/>
    <m/>
    <x v="0"/>
    <s v="Phone"/>
    <m/>
    <x v="0"/>
    <m/>
    <m/>
    <n v="0"/>
    <n v="1"/>
    <n v="0"/>
    <s v=""/>
  </r>
  <r>
    <n v="3059"/>
    <s v="Lisa Powell"/>
    <s v="qmoore@example.net"/>
    <n v="63"/>
    <s v="Female"/>
    <s v="GoPro Action Camera"/>
    <x v="488"/>
    <x v="3"/>
    <s v="Payment issue"/>
    <s v="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
    <x v="2"/>
    <m/>
    <x v="1"/>
    <s v="Email"/>
    <m/>
    <x v="0"/>
    <m/>
    <m/>
    <n v="0"/>
    <n v="1"/>
    <n v="0"/>
    <s v=""/>
  </r>
  <r>
    <n v="3060"/>
    <s v="George Campbell"/>
    <s v="nross@example.com"/>
    <n v="52"/>
    <s v="Male"/>
    <s v="Sony 4K HDR TV"/>
    <x v="689"/>
    <x v="3"/>
    <s v="Product setup"/>
    <s v="I'm having an issue with the {product_purchased}. Please assist._x000a__x000a_Click on the product name and select &quot;Add To Cart&quot;._x000a__x000a__x000a_Your Wish List is here I need assistance as soon as possible because it's affecting my work and productivity."/>
    <x v="1"/>
    <s v="Present remain change outside."/>
    <x v="0"/>
    <s v="Email"/>
    <d v="2023-06-01T09:54:06"/>
    <x v="988"/>
    <n v="2"/>
    <n v="12"/>
    <n v="1"/>
    <n v="0"/>
    <n v="1"/>
    <n v="12"/>
  </r>
  <r>
    <n v="3061"/>
    <s v="Geoffrey Espinoza"/>
    <s v="carrseth@example.org"/>
    <n v="54"/>
    <s v="Female"/>
    <s v="Nest Thermostat"/>
    <x v="66"/>
    <x v="4"/>
    <s v="Delivery problem"/>
    <s v="I'm having an issue with the {product_purchased}. Please assist. This will assist me in resolving the issue and help you keep track of where you are._x000a__x000a_We apologize for the inconvenience. I've reviewed the troubleshooting steps on the official support website, but they didn't resolve the problem."/>
    <x v="2"/>
    <m/>
    <x v="0"/>
    <s v="Phone"/>
    <m/>
    <x v="0"/>
    <m/>
    <m/>
    <n v="0"/>
    <n v="1"/>
    <n v="0"/>
    <s v=""/>
  </r>
  <r>
    <n v="3062"/>
    <s v="Charles Wade"/>
    <s v="uware@example.org"/>
    <n v="56"/>
    <s v="Male"/>
    <s v="GoPro Action Camera"/>
    <x v="151"/>
    <x v="2"/>
    <s v="Account access"/>
    <s v="I'm having trouble connecting my {product_purchased} to my home Wi-Fi network. It doesn't detect any networks, although other devices are connecting fine. What can be done to resolve this issue?_x000a__x000a_Try sending an E I've already contacted customer support multiple times, but the issue remains unresolved."/>
    <x v="2"/>
    <m/>
    <x v="1"/>
    <s v="Phone"/>
    <m/>
    <x v="0"/>
    <m/>
    <m/>
    <n v="0"/>
    <n v="1"/>
    <n v="0"/>
    <s v=""/>
  </r>
  <r>
    <n v="3063"/>
    <s v="David Miles"/>
    <s v="brenda33@example.net"/>
    <n v="59"/>
    <s v="Male"/>
    <s v="Fitbit Charge"/>
    <x v="428"/>
    <x v="4"/>
    <s v="Software bug"/>
    <s v="I'm having an issue with the {product_purchased}. Please assist._x000a__x000a_Thanks I need assistance as soon as possible because it's affecting my work and productivity."/>
    <x v="1"/>
    <s v="Onto suggest really trial front."/>
    <x v="1"/>
    <s v="Chat"/>
    <d v="2023-06-01T22:38:08"/>
    <x v="989"/>
    <n v="4"/>
    <m/>
    <n v="1"/>
    <n v="0"/>
    <n v="0"/>
    <s v=""/>
  </r>
  <r>
    <n v="3064"/>
    <s v="Regina Pacheco"/>
    <s v="cynthia45@example.org"/>
    <n v="34"/>
    <s v="Female"/>
    <s v="Canon EOS"/>
    <x v="718"/>
    <x v="2"/>
    <s v="Installation support"/>
    <s v="I'm having an issue with the {product_purchased}. Please assist. If not, please contact me._x000a__x000a_Note that this product is not recommended for pregnant women whose pregnancies are likely to occur at or between the ages of 6 weeks I've followed online tutorials and community forums to troubleshoot the issue, but no luck so far."/>
    <x v="1"/>
    <s v="But rise factor indeed national position have."/>
    <x v="3"/>
    <s v="Social media"/>
    <d v="2023-06-01T11:24:10"/>
    <x v="990"/>
    <n v="5"/>
    <n v="7"/>
    <n v="1"/>
    <n v="0"/>
    <n v="0"/>
    <n v="7"/>
  </r>
  <r>
    <n v="3065"/>
    <s v="Todd Johnson"/>
    <s v="lestermary@example.net"/>
    <n v="24"/>
    <s v="Male"/>
    <s v="HP Pavilion"/>
    <x v="385"/>
    <x v="0"/>
    <s v="Product compatibility"/>
    <s v="I'm having an issue with the {product_purchased}. Please assist._x000a__x000a_3.5.8 If you choose not to upgrade, or if your account is frozen on launch, please report the issue here._x000a__x000a_Support for I've already contacted customer support multiple times, but the issue remains unresolved."/>
    <x v="2"/>
    <m/>
    <x v="3"/>
    <s v="Phone"/>
    <m/>
    <x v="0"/>
    <m/>
    <m/>
    <n v="0"/>
    <n v="1"/>
    <n v="0"/>
    <s v=""/>
  </r>
  <r>
    <n v="3066"/>
    <s v="Roger Pitts"/>
    <s v="watkinslindsey@example.net"/>
    <n v="41"/>
    <s v="Male"/>
    <s v="Samsung Soundbar"/>
    <x v="375"/>
    <x v="0"/>
    <s v="Cancellation request"/>
    <s v="I'm having an issue with the {product_purchased}. Please assist._x000a__x000a_You can set the price of the products you're purchasing by clicking here._x000a__x000a_If the price on this page is under $16, your order will I've tried using different cables, adapters, or peripherals with my {product_purchased}, but the issue persists."/>
    <x v="1"/>
    <s v="Receive management interesting prepare best toward talk need."/>
    <x v="0"/>
    <s v="Chat"/>
    <d v="2023-06-01T14:19:13"/>
    <x v="991"/>
    <n v="5"/>
    <m/>
    <n v="1"/>
    <n v="0"/>
    <n v="0"/>
    <s v=""/>
  </r>
  <r>
    <n v="3067"/>
    <s v="Sabrina Coleman"/>
    <s v="farrellamy@example.org"/>
    <n v="62"/>
    <s v="Female"/>
    <s v="Microsoft Surface"/>
    <x v="683"/>
    <x v="4"/>
    <s v="Installation support"/>
    <s v="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
    <x v="1"/>
    <s v="Training foot specific ten happen."/>
    <x v="1"/>
    <s v="Email"/>
    <d v="2023-06-01T11:10:15"/>
    <x v="992"/>
    <n v="1"/>
    <m/>
    <n v="1"/>
    <n v="0"/>
    <n v="1"/>
    <s v=""/>
  </r>
  <r>
    <n v="3068"/>
    <s v="Karen Hammond"/>
    <s v="shellyedwards@example.net"/>
    <n v="70"/>
    <s v="Male"/>
    <s v="MacBook Pro"/>
    <x v="4"/>
    <x v="3"/>
    <s v="Product compatibility"/>
    <s v="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
    <x v="2"/>
    <m/>
    <x v="2"/>
    <s v="Chat"/>
    <m/>
    <x v="0"/>
    <m/>
    <m/>
    <n v="0"/>
    <n v="1"/>
    <n v="0"/>
    <s v=""/>
  </r>
  <r>
    <n v="3069"/>
    <s v="Katherine Stark"/>
    <s v="dhansen@example.com"/>
    <n v="27"/>
    <s v="Male"/>
    <s v="Microsoft Xbox Controller"/>
    <x v="501"/>
    <x v="2"/>
    <s v="Refund request"/>
    <s v="I'm having an issue with the {product_purchased}. Please assist. ‚Äî Ryan (@Ryan_Chron of The Biscuits) August 28, 2014_x000a__x000a_I thought that was a great question, and I'm sure you'll I'm unable to find the option to perform the desired action in the {product_purchased}. Could you please guide me through the steps?"/>
    <x v="2"/>
    <m/>
    <x v="1"/>
    <s v="Email"/>
    <m/>
    <x v="0"/>
    <m/>
    <m/>
    <n v="0"/>
    <n v="1"/>
    <n v="0"/>
    <s v=""/>
  </r>
  <r>
    <n v="3070"/>
    <s v="William Gomez"/>
    <s v="christopherforbes@example.org"/>
    <n v="34"/>
    <s v="Other"/>
    <s v="Microsoft Office"/>
    <x v="50"/>
    <x v="3"/>
    <s v="Product compatibility"/>
    <s v="There seems to be a hardware problem with my {product_purchased}. The screen is flickering, and I'm unable to use it. What should I do?_x000a__x000a_I have two choices. I can use the keyboard, or I can I need assistance as soon as possible because it's affecting my work and productivity."/>
    <x v="1"/>
    <s v="Water summer hold each industry get themselves tax."/>
    <x v="0"/>
    <s v="Chat"/>
    <d v="2023-06-01T20:23:18"/>
    <x v="993"/>
    <n v="3"/>
    <m/>
    <n v="1"/>
    <n v="0"/>
    <n v="0"/>
    <s v=""/>
  </r>
  <r>
    <n v="3071"/>
    <s v="Adam Morales"/>
    <s v="xjohnson@example.com"/>
    <n v="41"/>
    <s v="Female"/>
    <s v="Sony PlayStation"/>
    <x v="245"/>
    <x v="1"/>
    <s v="Data loss"/>
    <s v="I'm having an issue with the {product_purchased}. Please assist._x000a__x000a_5. Please fill out the following form._x000a__x000a_6. The name and contact information for the retailer must match the information on the package. I've noticed that the issue occurs consistently when I use a specific feature or application on my {product_purchased}."/>
    <x v="1"/>
    <s v="Piece sit career suffer employee."/>
    <x v="0"/>
    <s v="Social media"/>
    <d v="2023-06-01T15:40:20"/>
    <x v="994"/>
    <n v="4"/>
    <n v="3"/>
    <n v="1"/>
    <n v="0"/>
    <n v="0"/>
    <n v="3"/>
  </r>
  <r>
    <n v="3072"/>
    <s v="Amy Miller"/>
    <s v="brian21@example.org"/>
    <n v="60"/>
    <s v="Other"/>
    <s v="Apple AirPods"/>
    <x v="88"/>
    <x v="2"/>
    <s v="Software bug"/>
    <s v="I'm having an issue with the {product_purchased}. Please assist._x000a__x000a_‚Ä¢ There were no purchases made from this store at the last minute. Please continue to view your purchase as expected._x000a__x000a_‚Ä¢ Please consider a full refund I'm not sure if this issue is specific to my device or if others have reported similar problems."/>
    <x v="0"/>
    <m/>
    <x v="0"/>
    <s v="Chat"/>
    <d v="2023-06-01T02:32:22"/>
    <x v="0"/>
    <m/>
    <m/>
    <n v="0"/>
    <n v="1"/>
    <n v="0"/>
    <s v=""/>
  </r>
  <r>
    <n v="3073"/>
    <s v="Gabriel King"/>
    <s v="vwilcox@example.net"/>
    <n v="61"/>
    <s v="Male"/>
    <s v="Dell XPS"/>
    <x v="379"/>
    <x v="0"/>
    <s v="Product compatibility"/>
    <s v="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
    <x v="0"/>
    <m/>
    <x v="2"/>
    <s v="Social media"/>
    <d v="2023-06-01T08:44:23"/>
    <x v="0"/>
    <m/>
    <m/>
    <n v="0"/>
    <n v="1"/>
    <n v="0"/>
    <s v=""/>
  </r>
  <r>
    <n v="3074"/>
    <s v="Kyle Lopez"/>
    <s v="davisstephen@example.com"/>
    <n v="68"/>
    <s v="Male"/>
    <s v="Garmin Forerunner"/>
    <x v="31"/>
    <x v="2"/>
    <s v="Battery life"/>
    <s v="I'm having an issue with the {product_purchased}. Please assist._x000a__x000a_For further details on this issue please email support@mozilla.org.uk. I've tried using different cables, adapters, or peripherals with my {product_purchased}, but the issue persists."/>
    <x v="2"/>
    <m/>
    <x v="3"/>
    <s v="Social media"/>
    <m/>
    <x v="0"/>
    <m/>
    <m/>
    <n v="0"/>
    <n v="1"/>
    <n v="0"/>
    <s v=""/>
  </r>
  <r>
    <n v="3075"/>
    <s v="Joseph Mckay"/>
    <s v="fschwartz@example.org"/>
    <n v="42"/>
    <s v="Female"/>
    <s v="iPhone"/>
    <x v="559"/>
    <x v="2"/>
    <s v="Product compatibility"/>
    <s v="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
    <x v="1"/>
    <s v="Prevent nature subject deep special."/>
    <x v="3"/>
    <s v="Social media"/>
    <d v="2023-06-01T22:26:25"/>
    <x v="995"/>
    <n v="1"/>
    <m/>
    <n v="1"/>
    <n v="0"/>
    <n v="1"/>
    <s v=""/>
  </r>
  <r>
    <n v="3076"/>
    <s v="Ashley King"/>
    <s v="umacdonald@example.net"/>
    <n v="42"/>
    <s v="Female"/>
    <s v="LG Smart TV"/>
    <x v="322"/>
    <x v="3"/>
    <s v="Product compatibility"/>
    <s v="I'm having an issue with the {product_purchased}. Please assist._x000a__x000a_[00:00:19] [Spigot Watchdog Thread/ERROR]: Error while reading $f in function'make':_x000a__x000a_[00 I need assistance as soon as possible because it's affecting my work and productivity."/>
    <x v="1"/>
    <s v="Six herself big require bit."/>
    <x v="0"/>
    <s v="Phone"/>
    <d v="2023-06-01T22:35:26"/>
    <x v="996"/>
    <n v="1"/>
    <m/>
    <n v="1"/>
    <n v="0"/>
    <n v="1"/>
    <s v=""/>
  </r>
  <r>
    <n v="3077"/>
    <s v="Mr. Johnathan Wolfe"/>
    <s v="sylviawilson@example.com"/>
    <n v="19"/>
    <s v="Other"/>
    <s v="iPhone"/>
    <x v="281"/>
    <x v="2"/>
    <s v="Product setup"/>
    <s v="I'm having an issue with the {product_purchased}. Please assist._x000a__x000a_&quot;If you have the original and updated firmware and it's installed incorrectly, and you can't re-install it from the main application on demand or a I'm not sure if this issue is specific to my device or if others have reported similar problems."/>
    <x v="2"/>
    <m/>
    <x v="1"/>
    <s v="Social media"/>
    <m/>
    <x v="0"/>
    <m/>
    <m/>
    <n v="0"/>
    <n v="1"/>
    <n v="0"/>
    <s v=""/>
  </r>
  <r>
    <n v="3078"/>
    <s v="Barbara Brown"/>
    <s v="katiebeck@example.org"/>
    <n v="42"/>
    <s v="Male"/>
    <s v="LG OLED"/>
    <x v="389"/>
    <x v="4"/>
    <s v="Delivery problem"/>
    <s v="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
    <x v="2"/>
    <m/>
    <x v="2"/>
    <s v="Social media"/>
    <m/>
    <x v="0"/>
    <m/>
    <m/>
    <n v="0"/>
    <n v="1"/>
    <n v="0"/>
    <s v=""/>
  </r>
  <r>
    <n v="3079"/>
    <s v="Gary Smith"/>
    <s v="kylecamacho@example.com"/>
    <n v="28"/>
    <s v="Male"/>
    <s v="Canon DSLR Camera"/>
    <x v="236"/>
    <x v="0"/>
    <s v="Product compatibility"/>
    <s v="I'm having an issue with the {product_purchased}. Please assist._x000a__x000a_If you see the product's name on my website, it is from that brand_x000a__x000a_It can be a small change (e.g. it is I'm experiencing this issue on multiple devices of the same model, so it seems to be a widespread problem."/>
    <x v="1"/>
    <s v="Good career character newspaper thank."/>
    <x v="1"/>
    <s v="Social media"/>
    <d v="2023-06-01T12:32:31"/>
    <x v="997"/>
    <n v="2"/>
    <n v="0"/>
    <n v="1"/>
    <n v="0"/>
    <n v="1"/>
    <n v="0"/>
  </r>
  <r>
    <n v="3080"/>
    <s v="Ashley Martin"/>
    <s v="jacksonisaac@example.com"/>
    <n v="30"/>
    <s v="Male"/>
    <s v="LG Washing Machine"/>
    <x v="458"/>
    <x v="4"/>
    <s v="Display issue"/>
    <s v="I'm having an issue with the {product_purchased}. Please assist._x000a__x000a_Thank you again for your support._x000a__x000a_3.1 - Fixed error of the script that was not updated when loading a new client_x000a__x000a_- Added I've performed a factory reset on my {product_purchased}, hoping it would resolve the problem, but it didn't help."/>
    <x v="0"/>
    <m/>
    <x v="0"/>
    <s v="Phone"/>
    <d v="2023-06-01T14:32:33"/>
    <x v="0"/>
    <m/>
    <m/>
    <n v="0"/>
    <n v="1"/>
    <n v="0"/>
    <s v=""/>
  </r>
  <r>
    <n v="3081"/>
    <s v="Michelle King"/>
    <s v="jill42@example.net"/>
    <n v="25"/>
    <s v="Male"/>
    <s v="Canon DSLR Camera"/>
    <x v="625"/>
    <x v="4"/>
    <s v="Hardware issue"/>
    <s v="I'm having an issue with the {product_purchased}. Please assist. Also, please send me the name and details of product you already purchased, as you did (my shipping info here)._x000a__x000a_The only way to ensure that the I've tried clearing the cache and data for the {product_purchased} app, but the issue persists."/>
    <x v="1"/>
    <s v="Hand culture agreement beat same."/>
    <x v="2"/>
    <s v="Phone"/>
    <d v="2023-06-01T15:09:35"/>
    <x v="998"/>
    <n v="5"/>
    <m/>
    <n v="1"/>
    <n v="0"/>
    <n v="0"/>
    <s v=""/>
  </r>
  <r>
    <n v="3082"/>
    <s v="Daniel Williams"/>
    <s v="shane12@example.org"/>
    <n v="24"/>
    <s v="Other"/>
    <s v="Canon EOS"/>
    <x v="24"/>
    <x v="1"/>
    <s v="Network problem"/>
    <s v="I'm having an issue with the {product_purchased}. Please assist._x000a__x000a_I'm having an issue with the {product_purchased}. Please assist._x000a__x000a_I'm having an issue with the {product_purch I've tried different settings and configurations on my {product_purchased}, but the issue persists."/>
    <x v="0"/>
    <m/>
    <x v="2"/>
    <s v="Phone"/>
    <d v="2023-06-01T01:13:37"/>
    <x v="0"/>
    <m/>
    <m/>
    <n v="0"/>
    <n v="1"/>
    <n v="0"/>
    <s v=""/>
  </r>
  <r>
    <n v="3083"/>
    <s v="Joseph Fisher"/>
    <s v="rogersmichael@example.org"/>
    <n v="31"/>
    <s v="Other"/>
    <s v="Sony PlayStation"/>
    <x v="318"/>
    <x v="3"/>
    <s v="Peripheral compatibility"/>
    <s v="I'm facing a problem with my {product_purchased}. The {product_purchased} is not turning on. It was working fine until yesterday, but now it doesn't respond. I cannot wait for my {product_p I need assistance as soon as possible because it's affecting my work and productivity."/>
    <x v="2"/>
    <m/>
    <x v="0"/>
    <s v="Phone"/>
    <m/>
    <x v="0"/>
    <m/>
    <m/>
    <n v="0"/>
    <n v="1"/>
    <n v="0"/>
    <s v=""/>
  </r>
  <r>
    <n v="3084"/>
    <s v="Charles Ryan"/>
    <s v="willie99@example.net"/>
    <n v="57"/>
    <s v="Other"/>
    <s v="Canon DSLR Camera"/>
    <x v="620"/>
    <x v="4"/>
    <s v="Product compatibility"/>
    <s v="I'm having an issue with the {product_purchased}. Please assist. I'm unable to find the option to perform the desired action in the {product_purchased}. Could you please guide me through the steps?"/>
    <x v="2"/>
    <m/>
    <x v="1"/>
    <s v="Chat"/>
    <m/>
    <x v="0"/>
    <m/>
    <m/>
    <n v="0"/>
    <n v="1"/>
    <n v="0"/>
    <s v=""/>
  </r>
  <r>
    <n v="3085"/>
    <s v="Lisa May"/>
    <s v="melody96@example.org"/>
    <n v="55"/>
    <s v="Female"/>
    <s v="Nintendo Switch Pro Controller"/>
    <x v="1"/>
    <x v="3"/>
    <s v="Product recommendation"/>
    <s v="I'm having an issue with the {product_purchased}. Please assist. I've already contacted customer support multiple times, but the issue remains unresolved."/>
    <x v="2"/>
    <m/>
    <x v="0"/>
    <s v="Social media"/>
    <m/>
    <x v="0"/>
    <m/>
    <m/>
    <n v="0"/>
    <n v="1"/>
    <n v="0"/>
    <s v=""/>
  </r>
  <r>
    <n v="3086"/>
    <s v="Shannon Hardy"/>
    <s v="mendezbradley@example.com"/>
    <n v="19"/>
    <s v="Male"/>
    <s v="Adobe Photoshop"/>
    <x v="597"/>
    <x v="3"/>
    <s v="Product setup"/>
    <s v="I'm having an issue with the {product_purchased}. Please assist._x000a__x000a_3. If you see an error, then please try again by sending us an email: [email protected]_x000a__x000a_5. If you also receive this I've checked for software updates, and my {product_purchased} is already running the latest version."/>
    <x v="0"/>
    <m/>
    <x v="0"/>
    <s v="Email"/>
    <d v="2023-06-01T17:20:39"/>
    <x v="0"/>
    <m/>
    <m/>
    <n v="0"/>
    <n v="1"/>
    <n v="0"/>
    <s v=""/>
  </r>
  <r>
    <n v="3087"/>
    <s v="Karen Benjamin"/>
    <s v="renee24@example.org"/>
    <n v="65"/>
    <s v="Female"/>
    <s v="Canon EOS"/>
    <x v="680"/>
    <x v="4"/>
    <s v="Account access"/>
    <s v="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
    <x v="2"/>
    <m/>
    <x v="3"/>
    <s v="Email"/>
    <m/>
    <x v="0"/>
    <m/>
    <m/>
    <n v="0"/>
    <n v="1"/>
    <n v="0"/>
    <s v=""/>
  </r>
  <r>
    <n v="3088"/>
    <s v="Jennifer Silva"/>
    <s v="renee11@example.org"/>
    <n v="34"/>
    <s v="Other"/>
    <s v="Dyson Vacuum Cleaner"/>
    <x v="675"/>
    <x v="0"/>
    <s v="Product setup"/>
    <s v="I'm having an issue with the {product_purchased}. Please assist. Thank you. Thank you. Thank you. Thank you. Thank you. Thank you. Thank you. Thank you. Thank you. Thank you. Thank you. I've followed the troubleshooting steps mentioned in the user manual, but the issue persists."/>
    <x v="0"/>
    <m/>
    <x v="3"/>
    <s v="Social media"/>
    <d v="2023-06-01T02:20:43"/>
    <x v="0"/>
    <m/>
    <m/>
    <n v="0"/>
    <n v="1"/>
    <n v="0"/>
    <s v=""/>
  </r>
  <r>
    <n v="3089"/>
    <s v="Kelly Hunter"/>
    <s v="charles72@example.net"/>
    <n v="62"/>
    <s v="Male"/>
    <s v="Adobe Photoshop"/>
    <x v="600"/>
    <x v="4"/>
    <s v="Delivery problem"/>
    <s v="I'm having an issue with the {product_purchased}. Please assist. TiVo will send you a message when I need to send anything that matches our inventory number._x000a__x000a_You're on my end I've noticed a sudden decrease in battery life on my {product_purchased}. It used to last much longer."/>
    <x v="0"/>
    <m/>
    <x v="2"/>
    <s v="Chat"/>
    <d v="2023-06-01T07:52:44"/>
    <x v="0"/>
    <m/>
    <m/>
    <n v="0"/>
    <n v="1"/>
    <n v="0"/>
    <s v=""/>
  </r>
  <r>
    <n v="3090"/>
    <s v="Christopher Stone"/>
    <s v="icarney@example.com"/>
    <n v="60"/>
    <s v="Female"/>
    <s v="Xbox"/>
    <x v="488"/>
    <x v="3"/>
    <s v="Software bug"/>
    <s v="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
    <x v="0"/>
    <m/>
    <x v="0"/>
    <s v="Phone"/>
    <d v="2023-06-01T18:14:45"/>
    <x v="0"/>
    <m/>
    <m/>
    <n v="0"/>
    <n v="1"/>
    <n v="0"/>
    <s v=""/>
  </r>
  <r>
    <n v="3091"/>
    <s v="Steve Moore"/>
    <s v="jonathan98@example.net"/>
    <n v="68"/>
    <s v="Other"/>
    <s v="Canon DSLR Camera"/>
    <x v="100"/>
    <x v="2"/>
    <s v="Delivery problem"/>
    <s v="I'm having an issue with the {product_purchased}. Please assist._x000a__x000a_I didn't see another product I wanted from this store the other day with a bad price, so I contacted the seller and told them about my problem. I'm concerned about the security of my {product_purchased} and would like to ensure that my data is safe."/>
    <x v="1"/>
    <s v="Future wear spring open job cause."/>
    <x v="2"/>
    <s v="Chat"/>
    <d v="2023-06-01T19:39:47"/>
    <x v="999"/>
    <n v="3"/>
    <m/>
    <n v="1"/>
    <n v="0"/>
    <n v="0"/>
    <s v=""/>
  </r>
  <r>
    <n v="3092"/>
    <s v="Jordan Peterson"/>
    <s v="josephlewis@example.org"/>
    <n v="24"/>
    <s v="Male"/>
    <s v="Sony 4K HDR TV"/>
    <x v="55"/>
    <x v="3"/>
    <s v="Hardware issue"/>
    <s v="I'm having an issue with the {product_purchased}. Please assist. We'd love to help you and our members._x000a__x000a_‚Äî Posted in the forums_x000a__x000a_‚Äî Posted in the forums_x000a__x000a_‚Äî Posted in the forums I've performed a factory reset on my {product_purchased}, hoping it would resolve the problem, but it didn't help."/>
    <x v="0"/>
    <m/>
    <x v="2"/>
    <s v="Chat"/>
    <d v="2023-06-01T21:58:49"/>
    <x v="0"/>
    <m/>
    <m/>
    <n v="0"/>
    <n v="1"/>
    <n v="0"/>
    <s v=""/>
  </r>
  <r>
    <n v="3093"/>
    <s v="Patricia Williamson"/>
    <s v="owenstammy@example.org"/>
    <n v="38"/>
    <s v="Male"/>
    <s v="Sony 4K HDR TV"/>
    <x v="403"/>
    <x v="2"/>
    <s v="Battery life"/>
    <s v="I'm having an issue with the {product_purchased}. Please assist._x000a__x000a_Note: The payment for the services are not currently paid, or they are not available for your purchases. We have received some enquiry as to whether that This problem started occurring after the recent software update. I haven't made any other changes to the device."/>
    <x v="2"/>
    <m/>
    <x v="3"/>
    <s v="Email"/>
    <m/>
    <x v="0"/>
    <m/>
    <m/>
    <n v="0"/>
    <n v="1"/>
    <n v="0"/>
    <s v=""/>
  </r>
  <r>
    <n v="3094"/>
    <s v="Robert Cole"/>
    <s v="keith36@example.net"/>
    <n v="52"/>
    <s v="Other"/>
    <s v="HP Pavilion"/>
    <x v="618"/>
    <x v="0"/>
    <s v="Refund request"/>
    <s v="I'm having an issue with the {product_purchased}. Please assist._x000a__x000a_I'm having an issue with the {product_purchased}. Please assist. Please inform that the {product_purchased}. will be delivered I'm worried that the issue might be hardware-related and might require repair or replacement."/>
    <x v="1"/>
    <s v="Degree economy thank control size."/>
    <x v="0"/>
    <s v="Chat"/>
    <d v="2023-06-01T10:15:52"/>
    <x v="1000"/>
    <n v="3"/>
    <n v="7"/>
    <n v="1"/>
    <n v="0"/>
    <n v="0"/>
    <n v="7"/>
  </r>
  <r>
    <n v="3095"/>
    <s v="Jessica Ferrell"/>
    <s v="ellisvanessa@example.net"/>
    <n v="36"/>
    <s v="Male"/>
    <s v="Sony 4K HDR TV"/>
    <x v="31"/>
    <x v="1"/>
    <s v="Software bug"/>
    <s v="There seems to be a hardware problem with my {product_purchased}. The screen is flickering, and I'm unable to use it. What should I do?_x000a__x000a_If this issue bothers you, check with your OEM or HP manufacturer. I'm concerned about the security of my {product_purchased} and would like to ensure that my data is safe."/>
    <x v="2"/>
    <m/>
    <x v="3"/>
    <s v="Phone"/>
    <m/>
    <x v="0"/>
    <m/>
    <m/>
    <n v="0"/>
    <n v="1"/>
    <n v="0"/>
    <s v=""/>
  </r>
  <r>
    <n v="3096"/>
    <s v="David Cabrera"/>
    <s v="danielssheila@example.org"/>
    <n v="34"/>
    <s v="Male"/>
    <s v="Dyson Vacuum Cleaner"/>
    <x v="600"/>
    <x v="3"/>
    <s v="Product compatibility"/>
    <s v="I'm having an issue with the {product_purchased}. Please assist. We need to know which product is the best._x000a__x000a_You can see the issue with a few of the links below:_x000a__x000a_A few other issues: I'm experiencing this issue on multiple devices of the same model, so it seems to be a widespread problem."/>
    <x v="2"/>
    <m/>
    <x v="2"/>
    <s v="Email"/>
    <m/>
    <x v="0"/>
    <m/>
    <m/>
    <n v="0"/>
    <n v="1"/>
    <n v="0"/>
    <s v=""/>
  </r>
  <r>
    <n v="3097"/>
    <s v="Robin Henry"/>
    <s v="michael24@example.net"/>
    <n v="50"/>
    <s v="Male"/>
    <s v="Roomba Robot Vacuum"/>
    <x v="363"/>
    <x v="4"/>
    <s v="Network problem"/>
    <s v="I'm having an issue with the {product_purchased}. Please assist. [12:17:39] [Server thread/DEBUG] [FML]: Reika.Wehr_Nether_EnderIO.class added [12 I'm experiencing this issue on multiple devices of the same model, so it seems to be a widespread problem."/>
    <x v="2"/>
    <m/>
    <x v="3"/>
    <s v="Social media"/>
    <m/>
    <x v="0"/>
    <m/>
    <m/>
    <n v="0"/>
    <n v="1"/>
    <n v="0"/>
    <s v=""/>
  </r>
  <r>
    <n v="3098"/>
    <s v="Alexis Barrett"/>
    <s v="gabrielle49@example.com"/>
    <n v="35"/>
    <s v="Other"/>
    <s v="Samsung Galaxy"/>
    <x v="337"/>
    <x v="0"/>
    <s v="Payment issue"/>
    <s v="I'm having an issue with the {product_purchased}. Please assist._x000a__x000a_Product Name : B-30B-SLS 1 3T 5.6Ghz (CAS #5C-4539-3-1 I've noticed a sudden decrease in battery life on my {product_purchased}. It used to last much longer."/>
    <x v="1"/>
    <s v="First federal itself particular."/>
    <x v="3"/>
    <s v="Social media"/>
    <d v="2023-06-01T21:19:58"/>
    <x v="1001"/>
    <n v="3"/>
    <m/>
    <n v="1"/>
    <n v="0"/>
    <n v="0"/>
    <s v=""/>
  </r>
  <r>
    <n v="3099"/>
    <s v="Danny Tate"/>
    <s v="stephanieryan@example.com"/>
    <n v="54"/>
    <s v="Female"/>
    <s v="Dell XPS"/>
    <x v="547"/>
    <x v="1"/>
    <s v="Payment issue"/>
    <s v="I'm having an issue with the {product_purchased}. Please assist._x000a__x000a_Here's how you can tell in which of these is where you should add your code._x000a__x000a_In order to get the API and its configuration: I need assistance as soon as possible because it's affecting my work and productivity."/>
    <x v="0"/>
    <m/>
    <x v="2"/>
    <s v="Chat"/>
    <d v="2023-06-01T15:50:00"/>
    <x v="0"/>
    <m/>
    <m/>
    <n v="0"/>
    <n v="1"/>
    <n v="0"/>
    <s v=""/>
  </r>
  <r>
    <n v="3100"/>
    <s v="Julie Roberts"/>
    <s v="michaeljohnson@example.net"/>
    <n v="19"/>
    <s v="Male"/>
    <s v="Google Pixel"/>
    <x v="491"/>
    <x v="4"/>
    <s v="Account access"/>
    <s v="I've accidentally deleted important data from my {product_purchased}. Is there any way to recover the deleted files? I need them urgently. Can only make requests to my own servers for data on this one._x000a__x000a_Is there a solution I'm experiencing this issue on multiple devices of the same model, so it seems to be a widespread problem."/>
    <x v="1"/>
    <s v="Garden in hit billion remember might trade."/>
    <x v="3"/>
    <s v="Social media"/>
    <d v="2023-06-01T15:51:01"/>
    <x v="1002"/>
    <n v="2"/>
    <m/>
    <n v="1"/>
    <n v="0"/>
    <n v="1"/>
    <s v=""/>
  </r>
  <r>
    <n v="3101"/>
    <s v="Joseph Huffman"/>
    <s v="james02@example.org"/>
    <n v="27"/>
    <s v="Male"/>
    <s v="iPhone"/>
    <x v="135"/>
    <x v="2"/>
    <s v="Product setup"/>
    <s v="I'm having an issue with the {product_purchased}. Please assist. ‚Äî Mike O'Sullivan (@MikeO'Sullivan) January 9, 2015_x000a__x000a_As the tweet went viral online, more and more people shared their complaints about both I've recently updated the firmware of my {product_purchased}, and the issue started happening afterward. Could it be related to the update?"/>
    <x v="2"/>
    <m/>
    <x v="3"/>
    <s v="Email"/>
    <m/>
    <x v="0"/>
    <m/>
    <m/>
    <n v="0"/>
    <n v="1"/>
    <n v="0"/>
    <s v=""/>
  </r>
  <r>
    <n v="3102"/>
    <s v="Travis Guerra"/>
    <s v="udennis@example.com"/>
    <n v="36"/>
    <s v="Female"/>
    <s v="Fitbit Versa Smartwatch"/>
    <x v="141"/>
    <x v="4"/>
    <s v="Installation support"/>
    <s v="I'm having an issue with the {product_purchased}. Please assist._x000a__x000a_0 3/4/2016 17:57:11 0.0.0.1: Failed to download $1 in store. (1.0 I've reviewed the troubleshooting steps on the official support website, but they didn't resolve the problem."/>
    <x v="1"/>
    <s v="Mouth ago another woman office degree."/>
    <x v="3"/>
    <s v="Phone"/>
    <d v="2023-06-01T02:03:05"/>
    <x v="1003"/>
    <n v="3"/>
    <n v="5"/>
    <n v="1"/>
    <n v="0"/>
    <n v="0"/>
    <n v="5"/>
  </r>
  <r>
    <n v="3103"/>
    <s v="Rodney Thompson"/>
    <s v="perrykayla@example.net"/>
    <n v="32"/>
    <s v="Other"/>
    <s v="Nintendo Switch Pro Controller"/>
    <x v="428"/>
    <x v="4"/>
    <s v="Display issue"/>
    <s v="I'm having an issue with the {product_purchased}. Please assist. As soon as I can we'll do a custom job and work through it._x000a__x000a_You're welcome!_x000a__x000a_If you notice anything, please let me know I've recently updated the firmware of my {product_purchased}, and the issue started happening afterward. Could it be related to the update?"/>
    <x v="0"/>
    <m/>
    <x v="1"/>
    <s v="Phone"/>
    <d v="2023-06-01T07:21:07"/>
    <x v="0"/>
    <m/>
    <m/>
    <n v="0"/>
    <n v="1"/>
    <n v="0"/>
    <s v=""/>
  </r>
  <r>
    <n v="3104"/>
    <s v="Charles Hull"/>
    <s v="xmoreno@example.org"/>
    <n v="48"/>
    <s v="Other"/>
    <s v="HP Pavilion"/>
    <x v="582"/>
    <x v="2"/>
    <s v="Product compatibility"/>
    <s v="I'm facing issues logging into my {product_purchased} account. It says my account is locked. What should I do to unlock it? How do I unlock the account?_x000a__x000a_https://help.my-name/contact- I've recently updated the firmware of my {product_purchased}, and the issue started happening afterward. Could it be related to the update?"/>
    <x v="2"/>
    <m/>
    <x v="3"/>
    <s v="Phone"/>
    <m/>
    <x v="0"/>
    <m/>
    <m/>
    <n v="0"/>
    <n v="1"/>
    <n v="0"/>
    <s v=""/>
  </r>
  <r>
    <n v="3105"/>
    <s v="Joshua Young"/>
    <s v="elliottdaniel@example.com"/>
    <n v="37"/>
    <s v="Other"/>
    <s v="Amazon Echo"/>
    <x v="494"/>
    <x v="2"/>
    <s v="Payment issue"/>
    <s v="I'm having an issue with the {product_purchased}. Please assist._x000a__x000a_Product_Number_x000a__x000a_1-AUTHOR=&quot;JAMES&quot;_x000a__x000a_Product_Description? Product_ID_x000a__x000a_product_id Product_Name The issue I'm facing is intermittent. Sometimes it works fine, but other times it acts up unexpectedly."/>
    <x v="2"/>
    <m/>
    <x v="0"/>
    <s v="Phone"/>
    <m/>
    <x v="0"/>
    <m/>
    <m/>
    <n v="0"/>
    <n v="1"/>
    <n v="0"/>
    <s v=""/>
  </r>
  <r>
    <n v="3106"/>
    <s v="Nathan Dominguez"/>
    <s v="frances17@example.org"/>
    <n v="39"/>
    <s v="Other"/>
    <s v="Samsung Soundbar"/>
    <x v="625"/>
    <x v="3"/>
    <s v="Product compatibility"/>
    <s v="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
    <x v="1"/>
    <s v="According me employee wide."/>
    <x v="1"/>
    <s v="Email"/>
    <d v="2023-06-01T15:03:10"/>
    <x v="1004"/>
    <n v="4"/>
    <n v="7"/>
    <n v="1"/>
    <n v="0"/>
    <n v="0"/>
    <n v="7"/>
  </r>
  <r>
    <n v="3107"/>
    <s v="William Thomas"/>
    <s v="elizabethsmith@example.com"/>
    <n v="69"/>
    <s v="Male"/>
    <s v="Dell XPS"/>
    <x v="17"/>
    <x v="0"/>
    <s v="Software bug"/>
    <s v="I'm having an issue with the {product_purchased}. Please assist._x000a__x000a__x000a_Please don't take advantage of the feature!_x000a__x000a__x000a_This product is not in use. (Purchasing to the same market for the same price) I'm concerned about the security of my {product_purchased} and would like to ensure that my data is safe."/>
    <x v="0"/>
    <m/>
    <x v="2"/>
    <s v="Email"/>
    <d v="2023-06-01T13:20:12"/>
    <x v="0"/>
    <m/>
    <m/>
    <n v="0"/>
    <n v="1"/>
    <n v="0"/>
    <s v=""/>
  </r>
  <r>
    <n v="3108"/>
    <s v="Laura Patel"/>
    <s v="tracybowers@example.org"/>
    <n v="42"/>
    <s v="Male"/>
    <s v="LG OLED"/>
    <x v="57"/>
    <x v="2"/>
    <s v="Product compatibility"/>
    <s v="I'm having an issue with the {product_purchased}. Please assist._x000a__x000a_I'm having an issue with the {product_purchased}. Please assist._x000a__x000a_I'm having an issue with the {product_purch I'm worried that the issue might be hardware-related and might require repair or replacement."/>
    <x v="0"/>
    <m/>
    <x v="0"/>
    <s v="Phone"/>
    <d v="2023-06-01T07:21:14"/>
    <x v="0"/>
    <m/>
    <m/>
    <n v="0"/>
    <n v="1"/>
    <n v="0"/>
    <s v=""/>
  </r>
  <r>
    <n v="3109"/>
    <s v="Devin Donovan"/>
    <s v="yolandatran@example.com"/>
    <n v="22"/>
    <s v="Other"/>
    <s v="Microsoft Xbox Controller"/>
    <x v="438"/>
    <x v="0"/>
    <s v="Network problem"/>
    <s v="I'm having an issue with the {product_purchased}. Please assist._x000a__x000a_Q: What is this product for?_x000a__x000a_A: I use one of the products I purchased. This is a new brand, and I need additional I've tried using different cables, adapters, or peripherals with my {product_purchased}, but the issue persists."/>
    <x v="2"/>
    <m/>
    <x v="0"/>
    <s v="Phone"/>
    <m/>
    <x v="0"/>
    <m/>
    <m/>
    <n v="0"/>
    <n v="1"/>
    <n v="0"/>
    <s v=""/>
  </r>
  <r>
    <n v="3110"/>
    <s v="Karen Shields"/>
    <s v="angela55@example.com"/>
    <n v="43"/>
    <s v="Male"/>
    <s v="Philips Hue Lights"/>
    <x v="271"/>
    <x v="4"/>
    <s v="Display issue"/>
    <s v="I'm having an issue with the {product_purchased}. Please assist._x000a__x000a_For the sake of both mentors, I can't take this project. The only solution that can help is for my students to follow my lead and apply. I've already contacted customer support multiple times, but the issue remains unresolved."/>
    <x v="2"/>
    <m/>
    <x v="2"/>
    <s v="Phone"/>
    <m/>
    <x v="0"/>
    <m/>
    <m/>
    <n v="0"/>
    <n v="1"/>
    <n v="0"/>
    <s v=""/>
  </r>
  <r>
    <n v="3111"/>
    <s v="Evelyn Collins"/>
    <s v="vdavis@example.org"/>
    <n v="32"/>
    <s v="Male"/>
    <s v="LG OLED"/>
    <x v="635"/>
    <x v="4"/>
    <s v="Product recommendation"/>
    <s v="I'm having an issue with the {product_purchased}. Please assist._x000a__x000a_I'll get your money back if your payment has been confirmed. If you are not happy with your purchase you can use these tips._x000a__x000a_1. I've tried using different cables, adapters, or peripherals with my {product_purchased}, but the issue persists."/>
    <x v="0"/>
    <m/>
    <x v="3"/>
    <s v="Phone"/>
    <d v="2023-06-01T07:27:19"/>
    <x v="0"/>
    <m/>
    <m/>
    <n v="0"/>
    <n v="1"/>
    <n v="0"/>
    <s v=""/>
  </r>
  <r>
    <n v="3112"/>
    <s v="Sarah Johnston"/>
    <s v="michael79@example.net"/>
    <n v="62"/>
    <s v="Female"/>
    <s v="Asus ROG"/>
    <x v="99"/>
    <x v="2"/>
    <s v="Network problem"/>
    <s v="I'm having an issue with the {product_purchased}. Please assist._x000a__x000a__x000a_Thanks for your interest in using a custom product. If you like your review, please comment here, and please rate the product. (Please send me a I've noticed that the issue occurs consistently when I use a specific feature or application on my {product_purchased}."/>
    <x v="2"/>
    <m/>
    <x v="1"/>
    <s v="Phone"/>
    <m/>
    <x v="0"/>
    <m/>
    <m/>
    <n v="0"/>
    <n v="1"/>
    <n v="0"/>
    <s v=""/>
  </r>
  <r>
    <n v="3113"/>
    <s v="Jessica Snyder"/>
    <s v="mooremaria@example.com"/>
    <n v="24"/>
    <s v="Other"/>
    <s v="Nintendo Switch"/>
    <x v="442"/>
    <x v="2"/>
    <s v="Refund request"/>
    <s v="I'm having an issue with the {product_purchased}. Please assist. - 1 3 4 5 6 7 8 11 12 13 14 15 16 17 18 19 20 21 22 23 24 25 26 27 28 29 30 31 32 33 34 35 I've reviewed the troubleshooting steps on the official support website, but they didn't resolve the problem."/>
    <x v="2"/>
    <m/>
    <x v="3"/>
    <s v="Chat"/>
    <m/>
    <x v="0"/>
    <m/>
    <m/>
    <n v="0"/>
    <n v="1"/>
    <n v="0"/>
    <s v=""/>
  </r>
  <r>
    <n v="3114"/>
    <s v="Brian Brock"/>
    <s v="brian51@example.com"/>
    <n v="38"/>
    <s v="Female"/>
    <s v="Samsung Soundbar"/>
    <x v="110"/>
    <x v="4"/>
    <s v="Account access"/>
    <s v="My {product_purchased} is making strange noises and not functioning properly. I suspect there might be a hardware issue. Can you please help me with this? Please use as much care and diligence as I can. Thanks,_x000a__x000a_I I'm using the original charger that came with my {product_purchased}, but it's not charging properly."/>
    <x v="1"/>
    <s v="Easy tonight skill require medical evidence."/>
    <x v="0"/>
    <s v="Phone"/>
    <d v="2023-06-01T10:57:24"/>
    <x v="1005"/>
    <n v="2"/>
    <m/>
    <n v="1"/>
    <n v="0"/>
    <n v="1"/>
    <s v=""/>
  </r>
  <r>
    <n v="3115"/>
    <s v="Nicole Anderson"/>
    <s v="dominique22@example.net"/>
    <n v="44"/>
    <s v="Female"/>
    <s v="Canon DSLR Camera"/>
    <x v="719"/>
    <x v="4"/>
    <s v="Cancellation request"/>
    <s v="I'm having an issue with the {product_purchased}. Please assist._x000a__x000a_I'd rather use Amazon, but since it's on the go I am not able to do it for a limited time._x000a__x000a_Unfortunately, I didn I'm unable to find the option to perform the desired action in the {product_purchased}. Could you please guide me through the steps?"/>
    <x v="0"/>
    <m/>
    <x v="2"/>
    <s v="Chat"/>
    <d v="2023-06-01T14:51:25"/>
    <x v="0"/>
    <m/>
    <m/>
    <n v="0"/>
    <n v="1"/>
    <n v="0"/>
    <s v=""/>
  </r>
  <r>
    <n v="3116"/>
    <s v="Victoria Hatfield"/>
    <s v="julie27@example.org"/>
    <n v="20"/>
    <s v="Female"/>
    <s v="Nest Thermostat"/>
    <x v="412"/>
    <x v="3"/>
    <s v="Product recommendation"/>
    <s v="I've encountered a data loss issue with my {product_purchased}. All the files and documents seem to have disappeared. Can you guide me on how to retrieve them?_x000a__x000a_If you use CloudFlare for a client, there is I need assistance as soon as possible because it's affecting my work and productivity."/>
    <x v="1"/>
    <s v="Student summer water language."/>
    <x v="1"/>
    <s v="Chat"/>
    <d v="2023-06-01T21:29:26"/>
    <x v="1006"/>
    <n v="2"/>
    <m/>
    <n v="1"/>
    <n v="0"/>
    <n v="1"/>
    <s v=""/>
  </r>
  <r>
    <n v="3117"/>
    <s v="Ethan Hood"/>
    <s v="tara82@example.org"/>
    <n v="21"/>
    <s v="Male"/>
    <s v="Microsoft Surface"/>
    <x v="426"/>
    <x v="2"/>
    <s v="Product compatibility"/>
    <s v="I'm having an issue with the {product_purchased}. Please assist._x000a__x000a_Product: $6.49 / 10_x000a__x000a_Available in 2 colors, 2 colors only:_x000a__x000a_New_x000a__x000a_Pilot_x000a__x000a_A new feature I've noticed a peculiar error message popping up on my {product_purchased} screen. It says '{error_message}'. What does it mean?"/>
    <x v="1"/>
    <s v="Push fall respond different."/>
    <x v="3"/>
    <s v="Email"/>
    <d v="2023-06-01T09:00:28"/>
    <x v="1007"/>
    <n v="2"/>
    <n v="7"/>
    <n v="1"/>
    <n v="0"/>
    <n v="1"/>
    <n v="7"/>
  </r>
  <r>
    <n v="3118"/>
    <s v="Ashley Harris"/>
    <s v="markavery@example.com"/>
    <n v="63"/>
    <s v="Other"/>
    <s v="Garmin Forerunner"/>
    <x v="45"/>
    <x v="2"/>
    <s v="Display issue"/>
    <s v="I'm having an issue with the {product_purchased}. Please assist._x000a__x000a__x000a_&quot; This item is now unavailable. I'm having an issue with the_x000a__x000a_{product_purchased}. Please assist. &quot; Posted by I've performed a factory reset on my {product_purchased}, hoping it would resolve the problem, but it didn't help."/>
    <x v="2"/>
    <m/>
    <x v="2"/>
    <s v="Email"/>
    <m/>
    <x v="0"/>
    <m/>
    <m/>
    <n v="0"/>
    <n v="1"/>
    <n v="0"/>
    <s v=""/>
  </r>
  <r>
    <n v="3119"/>
    <s v="Courtney Neal"/>
    <s v="sharon02@example.net"/>
    <n v="27"/>
    <s v="Male"/>
    <s v="Dell XPS"/>
    <x v="561"/>
    <x v="4"/>
    <s v="Battery life"/>
    <s v="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
    <x v="0"/>
    <m/>
    <x v="2"/>
    <s v="Social media"/>
    <d v="2023-06-01T16:21:31"/>
    <x v="0"/>
    <m/>
    <m/>
    <n v="0"/>
    <n v="1"/>
    <n v="0"/>
    <s v=""/>
  </r>
  <r>
    <n v="3120"/>
    <s v="Aaron Abbott"/>
    <s v="meagantorres@example.com"/>
    <n v="59"/>
    <s v="Male"/>
    <s v="Xbox"/>
    <x v="203"/>
    <x v="0"/>
    <s v="Refund request"/>
    <s v="I'm having an issue with the {product_purchased}. Please assist. I've checked for software updates, and my {product_purchased} is already running the latest version."/>
    <x v="2"/>
    <m/>
    <x v="3"/>
    <s v="Chat"/>
    <m/>
    <x v="0"/>
    <m/>
    <m/>
    <n v="0"/>
    <n v="1"/>
    <n v="0"/>
    <s v=""/>
  </r>
  <r>
    <n v="3121"/>
    <s v="Emily Smith"/>
    <s v="joliver@example.net"/>
    <n v="63"/>
    <s v="Female"/>
    <s v="Nikon D"/>
    <x v="67"/>
    <x v="1"/>
    <s v="Product recommendation"/>
    <s v="I've encountered a data loss issue with my {product_purchased}. All the files and documents seem to have disappeared. Can you guide me on how to retrieve them? Thanks for the question._x000a__x000a_My data was stolen by an unknown I've recently updated the firmware of my {product_purchased}, and the issue started happening afterward. Could it be related to the update?"/>
    <x v="0"/>
    <m/>
    <x v="0"/>
    <s v="Phone"/>
    <d v="2023-06-01T01:55:32"/>
    <x v="0"/>
    <m/>
    <m/>
    <n v="0"/>
    <n v="1"/>
    <n v="0"/>
    <s v=""/>
  </r>
  <r>
    <n v="3122"/>
    <s v="Leonard Peterson"/>
    <s v="amanda43@example.com"/>
    <n v="32"/>
    <s v="Other"/>
    <s v="Microsoft Surface"/>
    <x v="685"/>
    <x v="0"/>
    <s v="Battery life"/>
    <s v="I'm having an issue with the {product_purchased}. Please assist. Thanks.&quot;_x000a__x000a_Grow some friends_x000a__x000a_Some may claim that when making a new game with Minecraft, they are not only adding more friends, but are also I've tried different settings and configurations on my {product_purchased}, but the issue persists."/>
    <x v="1"/>
    <s v="Hit smile will newspaper."/>
    <x v="1"/>
    <s v="Chat"/>
    <d v="2023-06-01T09:53:34"/>
    <x v="1008"/>
    <n v="4"/>
    <m/>
    <n v="1"/>
    <n v="0"/>
    <n v="0"/>
    <s v=""/>
  </r>
  <r>
    <n v="3123"/>
    <s v="Brian Gray"/>
    <s v="brettmartin@example.org"/>
    <n v="31"/>
    <s v="Male"/>
    <s v="LG OLED"/>
    <x v="363"/>
    <x v="1"/>
    <s v="Installation support"/>
    <s v="I'm having an issue with the {product_purchased}. Please assist. &lt;/a&gt; &lt;cached_message&gt;&lt;/cached_message&gt; &lt;/card&gt; &lt;/object.properties&gt; ‚Äî This method is deprecated ‚Äî it's not supported. I've noticed a peculiar error message popping up on my {product_purchased} screen. It says '{error_message}'. What does it mean?"/>
    <x v="1"/>
    <s v="Reason stand medical animal method threat."/>
    <x v="2"/>
    <s v="Email"/>
    <d v="2023-06-01T02:29:35"/>
    <x v="1009"/>
    <n v="5"/>
    <n v="7"/>
    <n v="1"/>
    <n v="0"/>
    <n v="0"/>
    <n v="7"/>
  </r>
  <r>
    <n v="3124"/>
    <s v="Jordan Bird"/>
    <s v="cschmidt@example.net"/>
    <n v="61"/>
    <s v="Female"/>
    <s v="Canon EOS"/>
    <x v="19"/>
    <x v="0"/>
    <s v="Refund request"/>
    <s v="I'm having an issue with the {product_purchased}. Please assist. #1: https://forum.gamefaqs.com/boards/266567-new-fifa-new-swim-games/613 I've noticed a peculiar error message popping up on my {product_purchased} screen. It says '{error_message}'. What does it mean?"/>
    <x v="1"/>
    <s v="Spring response open break air."/>
    <x v="2"/>
    <s v="Phone"/>
    <d v="2023-06-01T11:18:37"/>
    <x v="1010"/>
    <n v="3"/>
    <m/>
    <n v="1"/>
    <n v="0"/>
    <n v="0"/>
    <s v=""/>
  </r>
  <r>
    <n v="3125"/>
    <s v="Lisa Watts"/>
    <s v="masontyler@example.net"/>
    <n v="29"/>
    <s v="Other"/>
    <s v="Google Pixel"/>
    <x v="57"/>
    <x v="3"/>
    <s v="Delivery problem"/>
    <s v="I'm having an issue with the {product_purchased}. Please assist. $200.00_x000a__x000a_[x]_x000a__x000a_This product is part of the &quot;NON-CLASSIC&quot; series by DHL. The price will be I'm concerned about the security of my {product_purchased} and would like to ensure that my data is safe."/>
    <x v="0"/>
    <m/>
    <x v="1"/>
    <s v="Email"/>
    <d v="2023-06-01T09:03:39"/>
    <x v="0"/>
    <m/>
    <m/>
    <n v="0"/>
    <n v="1"/>
    <n v="0"/>
    <s v=""/>
  </r>
  <r>
    <n v="3126"/>
    <s v="George Edwards"/>
    <s v="elizabeth72@example.net"/>
    <n v="56"/>
    <s v="Other"/>
    <s v="LG Smart TV"/>
    <x v="130"/>
    <x v="1"/>
    <s v="Product compatibility"/>
    <s v="I've accidentally deleted important data from my {product_purchased}. Is there any way to recover the deleted files? I need them urgently. Can you tell me what to do?_x000a__x000a_Click to expand... I'm concerned about the security of my {product_purchased} and would like to ensure that my data is safe."/>
    <x v="0"/>
    <m/>
    <x v="2"/>
    <s v="Social media"/>
    <d v="2023-06-01T12:00:40"/>
    <x v="0"/>
    <m/>
    <m/>
    <n v="0"/>
    <n v="1"/>
    <n v="0"/>
    <s v=""/>
  </r>
  <r>
    <n v="3127"/>
    <s v="Nicholas Ward"/>
    <s v="munozjessica@example.net"/>
    <n v="41"/>
    <s v="Female"/>
    <s v="Samsung Galaxy"/>
    <x v="49"/>
    <x v="1"/>
    <s v="Delivery problem"/>
    <s v="I'm having an issue with the {product_purchased}. Please assist._x000a__x000a_$2.99_x000a__x000a_T-Mobile $1.49+_x000a__x000a_T-Mobile $1.49+_x000a__x000a_T-Mobile $1 I've noticed a sudden decrease in battery life on my {product_purchased}. It used to last much longer."/>
    <x v="2"/>
    <m/>
    <x v="2"/>
    <s v="Email"/>
    <m/>
    <x v="0"/>
    <m/>
    <m/>
    <n v="0"/>
    <n v="1"/>
    <n v="0"/>
    <s v=""/>
  </r>
  <r>
    <n v="3128"/>
    <s v="Margaret Williams"/>
    <s v="mcdanielbenjamin@example.com"/>
    <n v="24"/>
    <s v="Male"/>
    <s v="LG Smart TV"/>
    <x v="173"/>
    <x v="2"/>
    <s v="Software bug"/>
    <s v="I'm having an issue with the {product_purchased}. Please assist._x000a__x000a_If you are interested in purchasing this product please contact:_x000a__x000a_Michael R., Customer Care / Service Manager_x000a__x000a_Websites: I've checked for software updates, and my {product_purchased} is already running the latest version."/>
    <x v="2"/>
    <m/>
    <x v="0"/>
    <s v="Phone"/>
    <m/>
    <x v="0"/>
    <m/>
    <m/>
    <n v="0"/>
    <n v="1"/>
    <n v="0"/>
    <s v=""/>
  </r>
  <r>
    <n v="3129"/>
    <s v="Sean Ortega"/>
    <s v="simslydia@example.org"/>
    <n v="70"/>
    <s v="Female"/>
    <s v="Nintendo Switch Pro Controller"/>
    <x v="205"/>
    <x v="3"/>
    <s v="Product recommendation"/>
    <s v="I'm having an issue with the {product_purchased}. Please assist. Thank you.&quot;_x000a__x000a_[#link_to_item type=&quot;text&quot; href=&quot;http://en.wikipedia.org/wiki/Product_purchase&quot;&gt; The issue I'm facing is intermittent. Sometimes it works fine, but other times it acts up unexpectedly."/>
    <x v="0"/>
    <m/>
    <x v="3"/>
    <s v="Phone"/>
    <d v="2023-06-01T15:33:45"/>
    <x v="0"/>
    <m/>
    <m/>
    <n v="0"/>
    <n v="1"/>
    <n v="0"/>
    <s v=""/>
  </r>
  <r>
    <n v="3130"/>
    <s v="Mr. George Davis"/>
    <s v="erobertson@example.org"/>
    <n v="66"/>
    <s v="Other"/>
    <s v="Canon EOS"/>
    <x v="399"/>
    <x v="4"/>
    <s v="Peripheral compatibility"/>
    <s v="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
    <x v="0"/>
    <m/>
    <x v="0"/>
    <s v="Social media"/>
    <d v="2023-06-01T22:15:45"/>
    <x v="0"/>
    <m/>
    <m/>
    <n v="0"/>
    <n v="1"/>
    <n v="0"/>
    <s v=""/>
  </r>
  <r>
    <n v="3131"/>
    <s v="Anthony Morrison"/>
    <s v="diane47@example.net"/>
    <n v="70"/>
    <s v="Other"/>
    <s v="Google Pixel"/>
    <x v="697"/>
    <x v="3"/>
    <s v="Cancellation request"/>
    <s v="The {product_purchased} is unable to establish a stable internet connection. It keeps disconnecting intermittently. How can I troubleshoot this network problem?_x000a__x000a_If your router has more than four IP addresses configured around your router, I've already contacted customer support multiple times, but the issue remains unresolved."/>
    <x v="1"/>
    <s v="As herself bar guess."/>
    <x v="0"/>
    <s v="Phone"/>
    <d v="2023-06-01T14:13:46"/>
    <x v="1011"/>
    <n v="5"/>
    <m/>
    <n v="1"/>
    <n v="0"/>
    <n v="0"/>
    <s v=""/>
  </r>
  <r>
    <n v="3132"/>
    <s v="Jason Parker"/>
    <s v="rperez@example.net"/>
    <n v="54"/>
    <s v="Female"/>
    <s v="Fitbit Charge"/>
    <x v="366"/>
    <x v="1"/>
    <s v="Software bug"/>
    <s v="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
    <x v="1"/>
    <s v="Industry manager main themselves eye."/>
    <x v="2"/>
    <s v="Email"/>
    <d v="2023-06-01T17:24:48"/>
    <x v="1012"/>
    <n v="1"/>
    <m/>
    <n v="1"/>
    <n v="0"/>
    <n v="1"/>
    <s v=""/>
  </r>
  <r>
    <n v="3133"/>
    <s v="Edward Freeman"/>
    <s v="kingshawn@example.net"/>
    <n v="27"/>
    <s v="Other"/>
    <s v="HP Pavilion"/>
    <x v="262"/>
    <x v="4"/>
    <s v="Battery life"/>
    <s v="I've recently set up my {product_purchased}, but it fails to connect to any available networks. What steps should I take to troubleshoot this issue?_x000a__x000a_Try the following things:_x000a__x000a_Uninstall and reinstall the I've followed the troubleshooting steps mentioned in the user manual, but the issue persists."/>
    <x v="1"/>
    <s v="Paper involve size region people."/>
    <x v="3"/>
    <s v="Email"/>
    <d v="2023-06-01T11:01:49"/>
    <x v="1013"/>
    <n v="3"/>
    <n v="11"/>
    <n v="1"/>
    <n v="0"/>
    <n v="0"/>
    <n v="11"/>
  </r>
  <r>
    <n v="3134"/>
    <s v="Brooke Hurst"/>
    <s v="helensnyder@example.org"/>
    <n v="19"/>
    <s v="Male"/>
    <s v="Philips Hue Lights"/>
    <x v="97"/>
    <x v="2"/>
    <s v="Network problem"/>
    <s v="I'm having an issue with the {product_purchased}. Please assist._x000a__x000a_There is an error: Cannot create ProductPurchased object by passing NULL as the value of &lt;Product_purchased&gt; or in any other way This problem started occurring after the recent software update. I haven't made any other changes to the device."/>
    <x v="0"/>
    <m/>
    <x v="0"/>
    <s v="Phone"/>
    <d v="2023-06-01T16:04:50"/>
    <x v="0"/>
    <m/>
    <m/>
    <n v="0"/>
    <n v="1"/>
    <n v="0"/>
    <s v=""/>
  </r>
  <r>
    <n v="3135"/>
    <s v="David Phillips"/>
    <s v="daniel45@example.com"/>
    <n v="63"/>
    <s v="Other"/>
    <s v="Apple AirPods"/>
    <x v="423"/>
    <x v="1"/>
    <s v="Product compatibility"/>
    <s v="I'm having an issue with the {product_purchased}. Please assist._x000a__x000a_This is the second of three questions that I've had with my customer care._x000a__x000a_What is your warranty for defective/unusable products? I've noticed a peculiar error message popping up on my {product_purchased} screen. It says '{error_message}'. What does it mean?"/>
    <x v="2"/>
    <m/>
    <x v="1"/>
    <s v="Phone"/>
    <m/>
    <x v="0"/>
    <m/>
    <m/>
    <n v="0"/>
    <n v="1"/>
    <n v="0"/>
    <s v=""/>
  </r>
  <r>
    <n v="3136"/>
    <s v="John Shields"/>
    <s v="joseph40@example.com"/>
    <n v="40"/>
    <s v="Other"/>
    <s v="Nintendo Switch Pro Controller"/>
    <x v="229"/>
    <x v="2"/>
    <s v="Cancellation request"/>
    <s v="I've noticed a software bug in the {product_purchased} app. It's causing data loss and unexpected errors. How can I resolve this issue?_x000a__x000a_If your app is not included in the {product_purchased} I'm not sure if this issue is specific to my device or if others have reported similar problems."/>
    <x v="0"/>
    <m/>
    <x v="2"/>
    <s v="Email"/>
    <d v="2023-06-01T15:43:53"/>
    <x v="0"/>
    <m/>
    <m/>
    <n v="0"/>
    <n v="1"/>
    <n v="0"/>
    <s v=""/>
  </r>
  <r>
    <n v="3137"/>
    <s v="Heather Wright"/>
    <s v="victor24@example.com"/>
    <n v="18"/>
    <s v="Female"/>
    <s v="Philips Hue Lights"/>
    <x v="257"/>
    <x v="1"/>
    <s v="Payment issue"/>
    <s v="I'm having an issue with the {product_purchased}. Please assist. Thanks! Thank you!_x000a__x000a_Rated 5 out of 5 by Anonymous from Awesome product Love this purchase! I've bought multiple different sizes of the same pair and have I've checked for any available software updates for my {product_purchased}, but there are none."/>
    <x v="1"/>
    <s v="Treat car next event onto draw."/>
    <x v="0"/>
    <s v="Social media"/>
    <d v="2023-06-01T20:58:55"/>
    <x v="1014"/>
    <n v="1"/>
    <m/>
    <n v="1"/>
    <n v="0"/>
    <n v="1"/>
    <s v=""/>
  </r>
  <r>
    <n v="3138"/>
    <s v="Gary Zimmerman"/>
    <s v="srogers@example.net"/>
    <n v="42"/>
    <s v="Male"/>
    <s v="HP Pavilion"/>
    <x v="452"/>
    <x v="3"/>
    <s v="Installation support"/>
    <s v="I'm having an issue with the {product_purchased}. Please assist._x000a__x000a_C:\Windows\System32\mscms.dll_x000a__x000a_Driver Version: 14.17.0025.17 (English)_x000a__x000a_Driver Attributes I'm unable to find the option to perform the desired action in the {product_purchased}. Could you please guide me through the steps?"/>
    <x v="1"/>
    <s v="Team talk raise."/>
    <x v="3"/>
    <s v="Phone"/>
    <d v="2023-06-01T05:33:56"/>
    <x v="1015"/>
    <n v="2"/>
    <m/>
    <n v="1"/>
    <n v="0"/>
    <n v="1"/>
    <s v=""/>
  </r>
  <r>
    <n v="3139"/>
    <s v="Steven Jensen"/>
    <s v="qwarren@example.net"/>
    <n v="20"/>
    <s v="Other"/>
    <s v="Philips Hue Lights"/>
    <x v="141"/>
    <x v="2"/>
    <s v="Software bug"/>
    <s v="I've noticed a software bug in the {product_purchased} app. It's causing data loss and unexpected errors. How can I resolve this issue? Here's how you can : - Enable app.py or app.pyx to I've checked for software updates, and my {product_purchased} is already running the latest version."/>
    <x v="2"/>
    <m/>
    <x v="2"/>
    <s v="Email"/>
    <m/>
    <x v="0"/>
    <m/>
    <m/>
    <n v="0"/>
    <n v="1"/>
    <n v="0"/>
    <s v=""/>
  </r>
  <r>
    <n v="3140"/>
    <s v="Andres Tate"/>
    <s v="audrey21@example.com"/>
    <n v="20"/>
    <s v="Female"/>
    <s v="Nest Thermostat"/>
    <x v="34"/>
    <x v="3"/>
    <s v="Battery life"/>
    <s v="I'm having an issue with the {product_purchased}. Please assist._x000a__x000a_1. What is the product_purchased? Why do they not specify the value on the product page?_x000a__x000a_2. What are the prices I've reviewed the troubleshooting steps on the official support website, but they didn't resolve the problem."/>
    <x v="2"/>
    <m/>
    <x v="0"/>
    <s v="Chat"/>
    <m/>
    <x v="0"/>
    <m/>
    <m/>
    <n v="0"/>
    <n v="1"/>
    <n v="0"/>
    <s v=""/>
  </r>
  <r>
    <n v="3141"/>
    <s v="Steven Atkins"/>
    <s v="matthewlewis@example.org"/>
    <n v="32"/>
    <s v="Male"/>
    <s v="GoPro Action Camera"/>
    <x v="676"/>
    <x v="3"/>
    <s v="Battery life"/>
    <s v="I've encountered a data loss issue with my {product_purchased}. All the files and documents seem to have disappeared. Can you guide me on how to retrieve them?_x000a__x000a_The best news is there are always some good backup services before I've checked for software updates, and my {product_purchased} is already running the latest version."/>
    <x v="1"/>
    <s v="Receive firm itself past four."/>
    <x v="3"/>
    <s v="Phone"/>
    <d v="2023-06-01T13:23:00"/>
    <x v="1016"/>
    <n v="4"/>
    <m/>
    <n v="1"/>
    <n v="0"/>
    <n v="0"/>
    <s v=""/>
  </r>
  <r>
    <n v="3142"/>
    <s v="Joshua Lee"/>
    <s v="mistyortiz@example.org"/>
    <n v="43"/>
    <s v="Female"/>
    <s v="Dell XPS"/>
    <x v="11"/>
    <x v="0"/>
    <s v="Peripheral compatibility"/>
    <s v="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
    <x v="0"/>
    <m/>
    <x v="2"/>
    <s v="Social media"/>
    <d v="2023-06-01T06:37:01"/>
    <x v="0"/>
    <m/>
    <m/>
    <n v="0"/>
    <n v="1"/>
    <n v="0"/>
    <s v=""/>
  </r>
  <r>
    <n v="3143"/>
    <s v="Cheryl Rush"/>
    <s v="ugarrison@example.org"/>
    <n v="36"/>
    <s v="Male"/>
    <s v="Philips Hue Lights"/>
    <x v="305"/>
    <x v="0"/>
    <s v="Display issue"/>
    <s v="I'm having an issue with the {product_purchased}. Please assist._x000a__x000a_You received an email with the {product_purchased} Product ID and the {product_purchased} Product Name fields. Please assist. I'm using the original charger that came with my {product_purchased}, but it's not charging properly."/>
    <x v="1"/>
    <s v="Support certainly off others research without medical."/>
    <x v="0"/>
    <s v="Email"/>
    <d v="2023-06-01T11:04:03"/>
    <x v="1017"/>
    <n v="2"/>
    <m/>
    <n v="1"/>
    <n v="0"/>
    <n v="1"/>
    <s v=""/>
  </r>
  <r>
    <n v="3144"/>
    <s v="Sherry Garcia"/>
    <s v="maryhayes@example.net"/>
    <n v="53"/>
    <s v="Male"/>
    <s v="GoPro Hero"/>
    <x v="686"/>
    <x v="0"/>
    <s v="Payment issue"/>
    <s v="I'm having an issue with the {product_purchased}. Please assist._x000a__x000a_It looks like an auto-complete can be found on your phone's dashboard and in most cases. But, this thing has so many questions. The problem I need assistance as soon as possible because it's affecting my work and productivity."/>
    <x v="0"/>
    <m/>
    <x v="3"/>
    <s v="Phone"/>
    <d v="2023-06-01T17:42:04"/>
    <x v="0"/>
    <m/>
    <m/>
    <n v="0"/>
    <n v="1"/>
    <n v="0"/>
    <s v=""/>
  </r>
  <r>
    <n v="3145"/>
    <s v="Laura Knapp"/>
    <s v="joe97@example.org"/>
    <n v="36"/>
    <s v="Female"/>
    <s v="Microsoft Office"/>
    <x v="398"/>
    <x v="1"/>
    <s v="Software bug"/>
    <s v="I'm having an issue with the {product_purchased}. Please assist. I'm having an issue with the {product_purchased}. Please assist._x000a__x000a_I'm having an issue with the {product_purchased}. I've performed a factory reset on my {product_purchased}, hoping it would resolve the problem, but it didn't help."/>
    <x v="1"/>
    <s v="Fall throughout positive opportunity specific."/>
    <x v="2"/>
    <s v="Social media"/>
    <d v="2023-06-01T16:28:06"/>
    <x v="1018"/>
    <n v="4"/>
    <m/>
    <n v="1"/>
    <n v="0"/>
    <n v="0"/>
    <s v=""/>
  </r>
  <r>
    <n v="3146"/>
    <s v="Jerry Mejia"/>
    <s v="michaelbriggs@example.org"/>
    <n v="41"/>
    <s v="Female"/>
    <s v="LG Washing Machine"/>
    <x v="603"/>
    <x v="1"/>
    <s v="Delivery problem"/>
    <s v="I'm having an issue with the {product_purchased}. Please assist._x000a__x000a_Here comes the update in regards to the [v1.01] release._x000a__x000a_To make sure any errors that you see during the troubleshooting will I've checked the device settings and made sure that everything is configured correctly."/>
    <x v="0"/>
    <m/>
    <x v="0"/>
    <s v="Email"/>
    <d v="2023-06-01T15:36:08"/>
    <x v="0"/>
    <m/>
    <m/>
    <n v="0"/>
    <n v="1"/>
    <n v="0"/>
    <s v=""/>
  </r>
  <r>
    <n v="3147"/>
    <s v="Logan Moreno"/>
    <s v="michaelroman@example.org"/>
    <n v="45"/>
    <s v="Male"/>
    <s v="Sony Xperia"/>
    <x v="674"/>
    <x v="4"/>
    <s v="Payment issue"/>
    <s v="I'm having an issue with the {product_purchased}. Please assist. Thank you for being active in my community._x000a__x000a_User Info: MecheMeche MecheMeche 1 year ago #4 We also I've checked for software updates, and my {product_purchased} is already running the latest version."/>
    <x v="1"/>
    <s v="Structure majority tell information."/>
    <x v="2"/>
    <s v="Phone"/>
    <d v="2023-06-01T21:05:09"/>
    <x v="1019"/>
    <n v="1"/>
    <m/>
    <n v="1"/>
    <n v="0"/>
    <n v="1"/>
    <s v=""/>
  </r>
  <r>
    <n v="3148"/>
    <s v="Makayla Lewis"/>
    <s v="oblackburn@example.net"/>
    <n v="51"/>
    <s v="Female"/>
    <s v="Apple AirPods"/>
    <x v="185"/>
    <x v="1"/>
    <s v="Software bug"/>
    <s v="I'm having an issue with the {product_purchased}. Please assist._x000a__x000a_A special place in your heart for the love of your work._x000a__x000a_If you've got an issue where you don't get what you've asking from I'm using the original charger that came with my {product_purchased}, but it's not charging properly."/>
    <x v="0"/>
    <m/>
    <x v="2"/>
    <s v="Social media"/>
    <d v="2023-06-01T22:46:11"/>
    <x v="0"/>
    <m/>
    <m/>
    <n v="0"/>
    <n v="1"/>
    <n v="0"/>
    <s v=""/>
  </r>
  <r>
    <n v="3149"/>
    <s v="Joseph Mata"/>
    <s v="christine74@example.org"/>
    <n v="51"/>
    <s v="Other"/>
    <s v="Sony 4K HDR TV"/>
    <x v="500"/>
    <x v="3"/>
    <s v="Delivery problem"/>
    <s v="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
    <x v="0"/>
    <m/>
    <x v="0"/>
    <s v="Phone"/>
    <d v="2023-06-01T13:03:12"/>
    <x v="0"/>
    <m/>
    <m/>
    <n v="0"/>
    <n v="1"/>
    <n v="0"/>
    <s v=""/>
  </r>
  <r>
    <n v="3150"/>
    <s v="Jason Turner"/>
    <s v="michellemalone@example.org"/>
    <n v="45"/>
    <s v="Female"/>
    <s v="Sony 4K HDR TV"/>
    <x v="126"/>
    <x v="0"/>
    <s v="Network problem"/>
    <s v="I'm having an issue with the {product_purchased}. Please assist._x000a__x000a__x000a_As is the case with all credit checks in this regard, you may consider contacting the issuer of this product to determine how to pay for it, and we I've tried clearing the cache and data for the {product_purchased} app, but the issue persists."/>
    <x v="2"/>
    <m/>
    <x v="3"/>
    <s v="Phone"/>
    <m/>
    <x v="0"/>
    <m/>
    <m/>
    <n v="0"/>
    <n v="1"/>
    <n v="0"/>
    <s v=""/>
  </r>
  <r>
    <n v="3151"/>
    <s v="Dustin Woods"/>
    <s v="sydneyyang@example.com"/>
    <n v="54"/>
    <s v="Other"/>
    <s v="Google Pixel"/>
    <x v="597"/>
    <x v="0"/>
    <s v="Product compatibility"/>
    <s v="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
    <x v="0"/>
    <m/>
    <x v="2"/>
    <s v="Phone"/>
    <d v="2023-06-01T09:25:16"/>
    <x v="0"/>
    <m/>
    <m/>
    <n v="0"/>
    <n v="1"/>
    <n v="0"/>
    <s v=""/>
  </r>
  <r>
    <n v="3152"/>
    <s v="Zachary Murphy"/>
    <s v="maynardgeorge@example.com"/>
    <n v="19"/>
    <s v="Other"/>
    <s v="Adobe Photoshop"/>
    <x v="394"/>
    <x v="4"/>
    <s v="Software bug"/>
    <s v="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
    <x v="1"/>
    <s v="Style cover show great."/>
    <x v="2"/>
    <s v="Social media"/>
    <d v="2023-06-01T22:36:18"/>
    <x v="1020"/>
    <n v="5"/>
    <m/>
    <n v="1"/>
    <n v="0"/>
    <n v="0"/>
    <s v=""/>
  </r>
  <r>
    <n v="3153"/>
    <s v="Amy Carlson"/>
    <s v="amberchen@example.net"/>
    <n v="51"/>
    <s v="Other"/>
    <s v="Samsung Galaxy"/>
    <x v="597"/>
    <x v="3"/>
    <s v="Battery life"/>
    <s v="I'm having an issue with the {product_purchased}. Please assist. Thanks. I've noticed a peculiar error message popping up on my {product_purchased} screen. It says '{error_message}'. What does it mean?"/>
    <x v="2"/>
    <m/>
    <x v="3"/>
    <s v="Email"/>
    <m/>
    <x v="0"/>
    <m/>
    <m/>
    <n v="0"/>
    <n v="1"/>
    <n v="0"/>
    <s v=""/>
  </r>
  <r>
    <n v="3154"/>
    <s v="Kelly Murray"/>
    <s v="hayley71@example.com"/>
    <n v="69"/>
    <s v="Male"/>
    <s v="Xbox"/>
    <x v="438"/>
    <x v="4"/>
    <s v="Software bug"/>
    <s v="I'm having an issue with the {product_purchased}. Please assist._x000a__x000a_3.7 ‚Ä¢ Added a new icon for loading a page or some custom content_x000a__x000a__x000a_- Optimization_x000a__x000a_- Updated to v1.5. I've recently updated the firmware of my {product_purchased}, and the issue started happening afterward. Could it be related to the update?"/>
    <x v="2"/>
    <m/>
    <x v="1"/>
    <s v="Chat"/>
    <m/>
    <x v="0"/>
    <m/>
    <m/>
    <n v="0"/>
    <n v="1"/>
    <n v="0"/>
    <s v=""/>
  </r>
  <r>
    <n v="3155"/>
    <s v="Jonathan Guerrero"/>
    <s v="rebeccashannon@example.net"/>
    <n v="52"/>
    <s v="Other"/>
    <s v="Microsoft Xbox Controller"/>
    <x v="497"/>
    <x v="1"/>
    <s v="Installation support"/>
    <s v="I'm having an issue with the {product_purchased}. Please assist._x000a__x000a_Cordless Wireless and Bluetooth 2.0 / Bluetooth High Quality (also known as QRM or QBUN) are the two most expensive Bluetooth accessories I've recently updated the firmware of my {product_purchased}, and the issue started happening afterward. Could it be related to the update?"/>
    <x v="1"/>
    <s v="Article candidate time hot season not than."/>
    <x v="0"/>
    <s v="Phone"/>
    <d v="2023-06-01T01:29:21"/>
    <x v="1021"/>
    <n v="2"/>
    <n v="14"/>
    <n v="1"/>
    <n v="0"/>
    <n v="1"/>
    <n v="14"/>
  </r>
  <r>
    <n v="3156"/>
    <s v="Debbie Carter"/>
    <s v="xvaughn@example.com"/>
    <n v="30"/>
    <s v="Other"/>
    <s v="Roomba Robot Vacuum"/>
    <x v="330"/>
    <x v="1"/>
    <s v="Installation support"/>
    <s v="I'm having an issue with the {product_purchased}. Please assist._x000a__x000a_Q: Should the &quot;New&quot; list be renamed after you paid for &quot;New&quot; list?_x000a__x000a_A: We don't know what it should be I've checked for software updates, and my {product_purchased} is already running the latest version."/>
    <x v="0"/>
    <m/>
    <x v="1"/>
    <s v="Email"/>
    <d v="2023-06-01T06:25:23"/>
    <x v="0"/>
    <m/>
    <m/>
    <n v="0"/>
    <n v="1"/>
    <n v="0"/>
    <s v=""/>
  </r>
  <r>
    <n v="3157"/>
    <s v="Yolanda Griffin"/>
    <s v="adammiller@example.net"/>
    <n v="50"/>
    <s v="Female"/>
    <s v="Amazon Echo"/>
    <x v="669"/>
    <x v="3"/>
    <s v="Product compatibility"/>
    <s v="I'm having an issue with the {product_purchased}. Please assist._x000a__x000a_Note: These items cannot be shipped to the United States, the District of Columbia, or Puerto Rico. Orders may be shipped by land, air, or I've performed a factory reset on my {product_purchased}, hoping it would resolve the problem, but it didn't help."/>
    <x v="1"/>
    <s v="Interview tonight look check project play never."/>
    <x v="2"/>
    <s v="Email"/>
    <d v="2023-06-01T10:47:25"/>
    <x v="1022"/>
    <n v="2"/>
    <n v="0"/>
    <n v="1"/>
    <n v="0"/>
    <n v="1"/>
    <n v="0"/>
  </r>
  <r>
    <n v="3158"/>
    <s v="Kimberly Romero"/>
    <s v="aguirrechase@example.com"/>
    <n v="36"/>
    <s v="Male"/>
    <s v="Google Nest"/>
    <x v="234"/>
    <x v="4"/>
    <s v="Product recommendation"/>
    <s v="I'm having an issue with the {product_purchased}. Please assist._x000a__x000a_The product_purchased.com account ID number is located on a hard drive in the same location as the name._x000a__x000a_The product_p I've noticed a peculiar error message popping up on my {product_purchased} screen. It says '{error_message}'. What does it mean?"/>
    <x v="1"/>
    <s v="Use tough ahead senior then write project."/>
    <x v="2"/>
    <s v="Chat"/>
    <d v="2023-06-01T22:19:26"/>
    <x v="1023"/>
    <n v="5"/>
    <m/>
    <n v="1"/>
    <n v="0"/>
    <n v="0"/>
    <s v=""/>
  </r>
  <r>
    <n v="3159"/>
    <s v="Mrs. Brooke Garza DDS"/>
    <s v="ruizpatrick@example.com"/>
    <n v="27"/>
    <s v="Male"/>
    <s v="Google Pixel"/>
    <x v="64"/>
    <x v="0"/>
    <s v="Installation support"/>
    <s v="I'm having an issue with the {product_purchased}. Please assist. It's a &quot;product purchased&quot; label on my watch. Thank you._x000a__x000a__x000a_Product # of 5 of 5_x000a__x000a_Price : $17.49 I need assistance as soon as possible because it's affecting my work and productivity."/>
    <x v="0"/>
    <m/>
    <x v="3"/>
    <s v="Phone"/>
    <d v="2023-06-01T16:25:28"/>
    <x v="0"/>
    <m/>
    <m/>
    <n v="0"/>
    <n v="1"/>
    <n v="0"/>
    <s v=""/>
  </r>
  <r>
    <n v="3160"/>
    <s v="Amber Henson"/>
    <s v="aliciamurray@example.org"/>
    <n v="52"/>
    <s v="Other"/>
    <s v="Philips Hue Lights"/>
    <x v="523"/>
    <x v="1"/>
    <s v="Peripheral compatibility"/>
    <s v="I'm having an issue with the {product_purchased}. Please assist. #if!defined(CGFloat) #define COO_VERSION &gt;= 14.0 &amp;&amp; CORE &gt;= 7, #endif // TODO: Do I'm concerned about the security of my {product_purchased} and would like to ensure that my data is safe."/>
    <x v="2"/>
    <m/>
    <x v="1"/>
    <s v="Chat"/>
    <m/>
    <x v="0"/>
    <m/>
    <m/>
    <n v="0"/>
    <n v="1"/>
    <n v="0"/>
    <s v=""/>
  </r>
  <r>
    <n v="3161"/>
    <s v="Elizabeth Mcdonald"/>
    <s v="williamsjeffrey@example.net"/>
    <n v="27"/>
    <s v="Male"/>
    <s v="Google Pixel"/>
    <x v="138"/>
    <x v="1"/>
    <s v="Peripheral compatibility"/>
    <s v="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
    <x v="0"/>
    <m/>
    <x v="3"/>
    <s v="Social media"/>
    <d v="2023-06-01T05:57:32"/>
    <x v="0"/>
    <m/>
    <m/>
    <n v="0"/>
    <n v="1"/>
    <n v="0"/>
    <s v=""/>
  </r>
  <r>
    <n v="3162"/>
    <s v="Timothy Jones"/>
    <s v="doylelaura@example.org"/>
    <n v="35"/>
    <s v="Male"/>
    <s v="Amazon Echo"/>
    <x v="654"/>
    <x v="0"/>
    <s v="Product compatibility"/>
    <s v="I'm having an issue with the {product_purchased}. Please assist. I'll be back soon. Thank you for your help I've recently updated the firmware of my {product_purchased}, and the issue started happening afterward. Could it be related to the update?"/>
    <x v="0"/>
    <m/>
    <x v="3"/>
    <s v="Chat"/>
    <d v="2023-06-01T15:51:32"/>
    <x v="0"/>
    <m/>
    <m/>
    <n v="0"/>
    <n v="1"/>
    <n v="0"/>
    <s v=""/>
  </r>
  <r>
    <n v="3163"/>
    <s v="Melinda Sims"/>
    <s v="tcardenas@example.com"/>
    <n v="33"/>
    <s v="Other"/>
    <s v="Nintendo Switch Pro Controller"/>
    <x v="234"/>
    <x v="0"/>
    <s v="Refund request"/>
    <s v="I'm having an issue with the {product_purchased}. Please assist. Also, please send me a message whenever you feel the need to try any of the products._x000a__x000a_[quote=Titanik]On July 30, 2016 I've noticed a peculiar error message popping up on my {product_purchased} screen. It says '{error_message}'. What does it mean?"/>
    <x v="2"/>
    <m/>
    <x v="3"/>
    <s v="Phone"/>
    <m/>
    <x v="0"/>
    <m/>
    <m/>
    <n v="0"/>
    <n v="1"/>
    <n v="0"/>
    <s v=""/>
  </r>
  <r>
    <n v="3164"/>
    <s v="Ashley Reyes"/>
    <s v="sjenkins@example.org"/>
    <n v="58"/>
    <s v="Female"/>
    <s v="Amazon Echo"/>
    <x v="108"/>
    <x v="1"/>
    <s v="Product compatibility"/>
    <s v="I'm having an issue with the {product_purchased}. Please assist._x000a__x000a_* Product is a free product for US residents only. I've performed a factory reset on my {product_purchased}, hoping it would resolve the problem, but it didn't help."/>
    <x v="2"/>
    <m/>
    <x v="3"/>
    <s v="Phone"/>
    <m/>
    <x v="0"/>
    <m/>
    <m/>
    <n v="0"/>
    <n v="1"/>
    <n v="0"/>
    <s v=""/>
  </r>
  <r>
    <n v="3165"/>
    <s v="John Mckinney"/>
    <s v="ryankelly@example.net"/>
    <n v="47"/>
    <s v="Other"/>
    <s v="Adobe Photoshop"/>
    <x v="6"/>
    <x v="4"/>
    <s v="Product setup"/>
    <s v="I'm having an issue with the {product_purchased}. Please assist. Thank you._x000a__x000a_Rated 3 out of 5 by Erosg curiosity from Not as good as the others I ordered this and the product came out fine. I I'm unable to find the option to perform the desired action in the {product_purchased}. Could you please guide me through the steps?"/>
    <x v="0"/>
    <m/>
    <x v="2"/>
    <s v="Chat"/>
    <d v="2023-06-01T07:35:36"/>
    <x v="0"/>
    <m/>
    <m/>
    <n v="0"/>
    <n v="1"/>
    <n v="0"/>
    <s v=""/>
  </r>
  <r>
    <n v="3166"/>
    <s v="Nicole Smith"/>
    <s v="moonjessica@example.com"/>
    <n v="25"/>
    <s v="Male"/>
    <s v="GoPro Hero"/>
    <x v="445"/>
    <x v="3"/>
    <s v="Battery life"/>
    <s v="I'm having an issue with the {product_purchased}. Please assist._x000a__x000a_$bouton_1.0: https://store.example.com/_x000a__x000a_If we're adding a &quot;buy&quot; product it will be I've checked for any available software updates for my {product_purchased}, but there are none."/>
    <x v="0"/>
    <m/>
    <x v="2"/>
    <s v="Phone"/>
    <d v="2023-06-01T02:19:38"/>
    <x v="0"/>
    <m/>
    <m/>
    <n v="0"/>
    <n v="1"/>
    <n v="0"/>
    <s v=""/>
  </r>
  <r>
    <n v="3167"/>
    <s v="Austin Gray"/>
    <s v="millerbrandi@example.net"/>
    <n v="59"/>
    <s v="Male"/>
    <s v="Sony Xperia"/>
    <x v="122"/>
    <x v="1"/>
    <s v="Product recommendation"/>
    <s v="I've noticed a software bug in the {product_purchased} app. It's causing data loss and unexpected errors. How can I resolve this issue?_x000a__x000a_In the last 3 months, we've moved the code to its root and I need assistance as soon as possible because it's affecting my work and productivity."/>
    <x v="2"/>
    <m/>
    <x v="1"/>
    <s v="Social media"/>
    <m/>
    <x v="0"/>
    <m/>
    <m/>
    <n v="0"/>
    <n v="1"/>
    <n v="0"/>
    <s v=""/>
  </r>
  <r>
    <n v="3168"/>
    <s v="Nina Ortiz"/>
    <s v="elaine86@example.org"/>
    <n v="35"/>
    <s v="Other"/>
    <s v="Google Nest"/>
    <x v="234"/>
    <x v="3"/>
    <s v="Cancellation request"/>
    <s v="I'm encountering a software bug in the {product_purchased}. Whenever I try to perform a specific action, the application crashes. Are there any updates or fixes available?_x000a__x000a_There's also a bug that could cause the product to fail I'm unable to find the option to perform the desired action in the {product_purchased}. Could you please guide me through the steps?"/>
    <x v="0"/>
    <m/>
    <x v="1"/>
    <s v="Social media"/>
    <d v="2023-06-01T13:26:40"/>
    <x v="0"/>
    <m/>
    <m/>
    <n v="0"/>
    <n v="1"/>
    <n v="0"/>
    <s v=""/>
  </r>
  <r>
    <n v="3169"/>
    <s v="Mrs. Kathleen Gonzales"/>
    <s v="kimkaren@example.org"/>
    <n v="69"/>
    <s v="Male"/>
    <s v="Google Pixel"/>
    <x v="428"/>
    <x v="4"/>
    <s v="Cancellation request"/>
    <s v="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
    <x v="2"/>
    <m/>
    <x v="2"/>
    <s v="Phone"/>
    <m/>
    <x v="0"/>
    <m/>
    <m/>
    <n v="0"/>
    <n v="1"/>
    <n v="0"/>
    <s v=""/>
  </r>
  <r>
    <n v="3170"/>
    <s v="Angela Johnson"/>
    <s v="deleonmichael@example.net"/>
    <n v="46"/>
    <s v="Other"/>
    <s v="PlayStation"/>
    <x v="434"/>
    <x v="3"/>
    <s v="Payment issue"/>
    <s v="I'm having an issue with the {product_purchased}. Please assist._x000a__x000a_We have had a couple of requests and have reached out to BTS about what to do and if it's something we should be doing._x000a__x000a_If I've checked for software updates, and my {product_purchased} is already running the latest version."/>
    <x v="0"/>
    <m/>
    <x v="2"/>
    <s v="Email"/>
    <d v="2023-05-31T23:05:43"/>
    <x v="0"/>
    <m/>
    <m/>
    <n v="0"/>
    <n v="1"/>
    <n v="0"/>
    <s v=""/>
  </r>
  <r>
    <n v="3171"/>
    <s v="Jeffrey Hall"/>
    <s v="xdominguez@example.com"/>
    <n v="60"/>
    <s v="Male"/>
    <s v="Nest Thermostat"/>
    <x v="70"/>
    <x v="0"/>
    <s v="Cancellation request"/>
    <s v="I've accidentally deleted important data from my {product_purchased}. Is there any way to recover the deleted files? I need them urgently._x000a__x000a_When you try to create a new product at the site after your package is published, the I've checked for software updates, and my {product_purchased} is already running the latest version."/>
    <x v="1"/>
    <s v="Compare brother know kid result."/>
    <x v="1"/>
    <s v="Social media"/>
    <d v="2023-06-01T09:30:45"/>
    <x v="1024"/>
    <n v="5"/>
    <n v="1"/>
    <n v="1"/>
    <n v="0"/>
    <n v="0"/>
    <n v="1"/>
  </r>
  <r>
    <n v="3172"/>
    <s v="Paula Vasquez"/>
    <s v="meyerjohn@example.net"/>
    <n v="36"/>
    <s v="Female"/>
    <s v="Amazon Echo"/>
    <x v="450"/>
    <x v="3"/>
    <s v="Data loss"/>
    <s v="I'm having trouble connecting my {product_purchased} to my home Wi-Fi network. It doesn't detect any networks, although other devices are connecting fine. What can be done to resolve this issue?_x000a__x000a_The next step is I'm not sure if this issue is specific to my device or if others have reported similar problems."/>
    <x v="2"/>
    <m/>
    <x v="2"/>
    <s v="Chat"/>
    <m/>
    <x v="0"/>
    <m/>
    <m/>
    <n v="0"/>
    <n v="1"/>
    <n v="0"/>
    <s v=""/>
  </r>
  <r>
    <n v="3173"/>
    <s v="Amanda Wells"/>
    <s v="robert62@example.com"/>
    <n v="52"/>
    <s v="Female"/>
    <s v="iPhone"/>
    <x v="175"/>
    <x v="0"/>
    <s v="Hardware issue"/>
    <s v="I've noticed a software bug in the {product_purchased} app. It's causing data loss and unexpected errors. How can I resolve this issue?_x000a__x000a_1) Use https://github.com/Watson/QT, I've performed a factory reset on my {product_purchased}, hoping it would resolve the problem, but it didn't help."/>
    <x v="1"/>
    <s v="Air drop theory at tell hot."/>
    <x v="3"/>
    <s v="Phone"/>
    <d v="2023-06-01T11:34:47"/>
    <x v="1025"/>
    <n v="1"/>
    <n v="4"/>
    <n v="1"/>
    <n v="0"/>
    <n v="1"/>
    <n v="4"/>
  </r>
  <r>
    <n v="3174"/>
    <s v="Sarah Garcia"/>
    <s v="gerald21@example.net"/>
    <n v="42"/>
    <s v="Female"/>
    <s v="Fitbit Versa Smartwatch"/>
    <x v="720"/>
    <x v="2"/>
    <s v="Delivery problem"/>
    <s v="I'm having an issue with the {product_purchased}. Please assist._x000a__x000a_2 Levelling a $29 $29 $29,00 $29,00 $29,00 $39 surrendered $39,00 $29 The issue I'm facing is intermittent. Sometimes it works fine, but other times it acts up unexpectedly."/>
    <x v="2"/>
    <m/>
    <x v="1"/>
    <s v="Chat"/>
    <m/>
    <x v="0"/>
    <m/>
    <m/>
    <n v="0"/>
    <n v="1"/>
    <n v="0"/>
    <s v=""/>
  </r>
  <r>
    <n v="3175"/>
    <s v="Lisa Miller"/>
    <s v="christinelewis@example.com"/>
    <n v="26"/>
    <s v="Male"/>
    <s v="Xbox"/>
    <x v="381"/>
    <x v="4"/>
    <s v="Payment issue"/>
    <s v="I'm having an issue with the {product_purchased}. Please assist._x000a__x000a_The [B]product_name&quot;, and the product_name_x000a__x000a_of the [A]subscription, that you have subscribed to, I'm not sure if this issue is specific to my device or if others have reported similar problems."/>
    <x v="2"/>
    <m/>
    <x v="0"/>
    <s v="Phone"/>
    <m/>
    <x v="0"/>
    <m/>
    <m/>
    <n v="0"/>
    <n v="1"/>
    <n v="0"/>
    <s v=""/>
  </r>
  <r>
    <n v="3176"/>
    <s v="Richard Bell"/>
    <s v="kwilkinson@example.org"/>
    <n v="66"/>
    <s v="Male"/>
    <s v="Autodesk AutoCAD"/>
    <x v="257"/>
    <x v="4"/>
    <s v="Account access"/>
    <s v="I'm having an issue with the {product_purchased}. Please assist._x000a__x000a_This item is no longer available. But don't go! We have similar items in stock. I've checked for any available software updates for my {product_purchased}, but there are none."/>
    <x v="2"/>
    <m/>
    <x v="1"/>
    <s v="Email"/>
    <m/>
    <x v="0"/>
    <m/>
    <m/>
    <n v="0"/>
    <n v="1"/>
    <n v="0"/>
    <s v=""/>
  </r>
  <r>
    <n v="3177"/>
    <s v="David Wilson"/>
    <s v="gateskathleen@example.net"/>
    <n v="62"/>
    <s v="Other"/>
    <s v="Roomba Robot Vacuum"/>
    <x v="649"/>
    <x v="3"/>
    <s v="Battery life"/>
    <s v="I'm having an issue with the {product_purchased}. Please assist._x000a__x000a_Please provide your product name, and e-mail. We will contact you soon._x000a__x000a_Thank you_x000a__x000a_Please share this article so others can have I've noticed a peculiar error message popping up on my {product_purchased} screen. It says '{error_message}'. What does it mean?"/>
    <x v="2"/>
    <m/>
    <x v="1"/>
    <s v="Social media"/>
    <m/>
    <x v="0"/>
    <m/>
    <m/>
    <n v="0"/>
    <n v="1"/>
    <n v="0"/>
    <s v=""/>
  </r>
  <r>
    <n v="3178"/>
    <s v="Roberto Johnson"/>
    <s v="terryjohn@example.org"/>
    <n v="19"/>
    <s v="Female"/>
    <s v="Dyson Vacuum Cleaner"/>
    <x v="418"/>
    <x v="0"/>
    <s v="Cancellation request"/>
    <s v="I'm having an issue with the {product_purchased}. Please assist. I'd love if it worked for everyone._x000a__x000a__x000a_The product ID was never displayed in the cart, was never sent the email address, and always sold out. I've noticed that the issue occurs consistently when I use a specific feature or application on my {product_purchased}."/>
    <x v="2"/>
    <m/>
    <x v="0"/>
    <s v="Phone"/>
    <m/>
    <x v="0"/>
    <m/>
    <m/>
    <n v="0"/>
    <n v="1"/>
    <n v="0"/>
    <s v=""/>
  </r>
  <r>
    <n v="3179"/>
    <s v="Dennis Carter"/>
    <s v="brandon91@example.net"/>
    <n v="21"/>
    <s v="Other"/>
    <s v="Amazon Kindle"/>
    <x v="203"/>
    <x v="0"/>
    <s v="Account access"/>
    <s v="I'm having an issue with the {product_purchased}. Please assist._x000a__x000a_(Also, I'm able to update the &quot;price history&quot; when using the Google search engine, a little bit, but I don't care.) I've noticed that the issue occurs consistently when I use a specific feature or application on my {product_purchased}."/>
    <x v="1"/>
    <s v="Beautiful generation practice trial."/>
    <x v="1"/>
    <s v="Social media"/>
    <d v="2023-06-01T20:57:56"/>
    <x v="1026"/>
    <n v="1"/>
    <m/>
    <n v="1"/>
    <n v="0"/>
    <n v="1"/>
    <s v=""/>
  </r>
  <r>
    <n v="3180"/>
    <s v="John Wade"/>
    <s v="zingram@example.net"/>
    <n v="50"/>
    <s v="Other"/>
    <s v="Samsung Soundbar"/>
    <x v="625"/>
    <x v="1"/>
    <s v="Display issue"/>
    <s v="I'm having an issue with the {product_purchased}. Please assist. Please help! Thanks! I've followed online tutorials and community forums to troubleshoot the issue, but no luck so far."/>
    <x v="1"/>
    <s v="Kind movie society writer service if."/>
    <x v="0"/>
    <s v="Social media"/>
    <d v="2023-06-01T16:26:56"/>
    <x v="1027"/>
    <n v="2"/>
    <n v="2"/>
    <n v="1"/>
    <n v="0"/>
    <n v="1"/>
    <n v="2"/>
  </r>
  <r>
    <n v="3181"/>
    <s v="Sheena Cox"/>
    <s v="jgonzalez@example.net"/>
    <n v="58"/>
    <s v="Other"/>
    <s v="LG Washing Machine"/>
    <x v="39"/>
    <x v="1"/>
    <s v="Software bug"/>
    <s v="I'm facing a problem with my {product_purchased}. The {product_purchased} is not turning on. It was working fine until yesterday, but now it doesn't respond. If it's already going to work it will I've checked the device settings and made sure that everything is configured correctly."/>
    <x v="2"/>
    <m/>
    <x v="3"/>
    <s v="Email"/>
    <m/>
    <x v="0"/>
    <m/>
    <m/>
    <n v="0"/>
    <n v="1"/>
    <n v="0"/>
    <s v=""/>
  </r>
  <r>
    <n v="3182"/>
    <s v="Matthew Crawford"/>
    <s v="wlee@example.net"/>
    <n v="25"/>
    <s v="Other"/>
    <s v="Nikon D"/>
    <x v="451"/>
    <x v="0"/>
    <s v="Peripheral compatibility"/>
    <s v="I'm facing a problem with my {product_purchased}. The {product_purchased} is not turning on. It was working fine until yesterday, but now it doesn't respond. Try to close the device. To fix it I've followed the troubleshooting steps mentioned in the user manual, but the issue persists."/>
    <x v="1"/>
    <s v="Wait there require cost offer."/>
    <x v="1"/>
    <s v="Social media"/>
    <d v="2023-06-01T05:00:58"/>
    <x v="1028"/>
    <n v="2"/>
    <n v="6"/>
    <n v="1"/>
    <n v="0"/>
    <n v="1"/>
    <n v="6"/>
  </r>
  <r>
    <n v="3183"/>
    <s v="Jimmy Brown DDS"/>
    <s v="ocunningham@example.com"/>
    <n v="55"/>
    <s v="Other"/>
    <s v="iPhone"/>
    <x v="448"/>
    <x v="0"/>
    <s v="Refund request"/>
    <s v="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
    <x v="1"/>
    <s v="Law west degree audience value family course."/>
    <x v="2"/>
    <s v="Phone"/>
    <d v="2023-06-01T16:10:59"/>
    <x v="1029"/>
    <n v="5"/>
    <m/>
    <n v="1"/>
    <n v="0"/>
    <n v="0"/>
    <s v=""/>
  </r>
  <r>
    <n v="3184"/>
    <s v="Erica Martin"/>
    <s v="paul87@example.org"/>
    <n v="60"/>
    <s v="Other"/>
    <s v="Roomba Robot Vacuum"/>
    <x v="429"/>
    <x v="0"/>
    <s v="Product setup"/>
    <s v="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
    <x v="0"/>
    <m/>
    <x v="0"/>
    <s v="Email"/>
    <d v="2023-06-01T07:44:59"/>
    <x v="0"/>
    <m/>
    <m/>
    <n v="0"/>
    <n v="1"/>
    <n v="0"/>
    <s v=""/>
  </r>
  <r>
    <n v="3185"/>
    <s v="Robin Huff"/>
    <s v="matthewmiller@example.com"/>
    <n v="56"/>
    <s v="Other"/>
    <s v="Apple AirPods"/>
    <x v="342"/>
    <x v="1"/>
    <s v="Data loss"/>
    <s v="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
    <x v="0"/>
    <m/>
    <x v="1"/>
    <s v="Social media"/>
    <d v="2023-06-01T02:05:00"/>
    <x v="0"/>
    <m/>
    <m/>
    <n v="0"/>
    <n v="1"/>
    <n v="0"/>
    <s v=""/>
  </r>
  <r>
    <n v="3186"/>
    <s v="Bradley Hubbard"/>
    <s v="dylan60@example.net"/>
    <n v="55"/>
    <s v="Female"/>
    <s v="Bose SoundLink Speaker"/>
    <x v="172"/>
    <x v="2"/>
    <s v="Hardware issue"/>
    <s v="I'm having an issue with the {product_purchased}. Please assist._x000a__x000a_You must login to add comments. I'm unable to find the option to perform the desired action in the {product_purchased}. Could you please guide me through the steps?"/>
    <x v="1"/>
    <s v="Up politics compare despite."/>
    <x v="2"/>
    <s v="Social media"/>
    <d v="2023-06-01T04:01:01"/>
    <x v="1030"/>
    <n v="2"/>
    <n v="12"/>
    <n v="1"/>
    <n v="0"/>
    <n v="1"/>
    <n v="12"/>
  </r>
  <r>
    <n v="3187"/>
    <s v="Kathleen Figueroa"/>
    <s v="robertaray@example.net"/>
    <n v="46"/>
    <s v="Female"/>
    <s v="GoPro Action Camera"/>
    <x v="113"/>
    <x v="1"/>
    <s v="Peripheral compatibility"/>
    <s v="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
    <x v="2"/>
    <m/>
    <x v="1"/>
    <s v="Social media"/>
    <m/>
    <x v="0"/>
    <m/>
    <m/>
    <n v="0"/>
    <n v="1"/>
    <n v="0"/>
    <s v=""/>
  </r>
  <r>
    <n v="3188"/>
    <s v="Darlene Hodges"/>
    <s v="griffinryan@example.com"/>
    <n v="49"/>
    <s v="Female"/>
    <s v="PlayStation"/>
    <x v="62"/>
    <x v="0"/>
    <s v="Account access"/>
    <s v="I'm having an issue with the {product_purchased}. Please assist._x000a__x000a_Please email {product_purchased} back to :_x000a__x000a_(The product_purchased_product is a private message)_x000a__x000a_For I've checked the device settings and made sure that everything is configured correctly."/>
    <x v="1"/>
    <s v="Almost finish worry energy decision spend well."/>
    <x v="0"/>
    <s v="Chat"/>
    <d v="2023-05-31T23:28:05"/>
    <x v="1031"/>
    <n v="1"/>
    <n v="19"/>
    <n v="1"/>
    <n v="0"/>
    <n v="1"/>
    <n v="19"/>
  </r>
  <r>
    <n v="3189"/>
    <s v="Allison Peterson"/>
    <s v="mferguson@example.org"/>
    <n v="35"/>
    <s v="Male"/>
    <s v="Fitbit Versa Smartwatch"/>
    <x v="78"/>
    <x v="1"/>
    <s v="Refund request"/>
    <s v="There seems to be a hardware problem with my {product_purchased}. The screen is flickering, and I'm unable to use it. What should I do?_x000a__x000a_$ sudo systemctl enable display-sync -A -A /usr I've noticed a sudden decrease in battery life on my {product_purchased}. It used to last much longer."/>
    <x v="1"/>
    <s v="Eye end spring culture answer Mr."/>
    <x v="3"/>
    <s v="Phone"/>
    <d v="2023-06-01T03:25:05"/>
    <x v="1032"/>
    <n v="1"/>
    <m/>
    <n v="1"/>
    <n v="0"/>
    <n v="1"/>
    <s v=""/>
  </r>
  <r>
    <n v="3190"/>
    <s v="Danny Perez"/>
    <s v="juarezrichard@example.org"/>
    <n v="34"/>
    <s v="Other"/>
    <s v="Garmin Forerunner"/>
    <x v="233"/>
    <x v="0"/>
    <s v="Display issue"/>
    <s v="I'm having an issue with the {product_purchased}. Please assist. #_x000a__x000a_&lt;%= product_purchased(product_name), {ProductPrice: $true }}_x000a__x000a_$product_name is an invalid product I've recently updated the firmware of my {product_purchased}, and the issue started happening afterward. Could it be related to the update?"/>
    <x v="2"/>
    <m/>
    <x v="3"/>
    <s v="Chat"/>
    <m/>
    <x v="0"/>
    <m/>
    <m/>
    <n v="0"/>
    <n v="1"/>
    <n v="0"/>
    <s v=""/>
  </r>
  <r>
    <n v="3191"/>
    <s v="Jacob Hamilton"/>
    <s v="gregoryrussell@example.org"/>
    <n v="34"/>
    <s v="Female"/>
    <s v="Garmin Forerunner"/>
    <x v="526"/>
    <x v="1"/>
    <s v="Cancellation request"/>
    <s v="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
    <x v="0"/>
    <m/>
    <x v="1"/>
    <s v="Social media"/>
    <d v="2023-06-01T03:12:08"/>
    <x v="0"/>
    <m/>
    <m/>
    <n v="0"/>
    <n v="1"/>
    <n v="0"/>
    <s v=""/>
  </r>
  <r>
    <n v="3192"/>
    <s v="Jennifer Hanson"/>
    <s v="susanwhite@example.com"/>
    <n v="44"/>
    <s v="Male"/>
    <s v="Sony Xperia"/>
    <x v="265"/>
    <x v="4"/>
    <s v="Installation support"/>
    <s v="I'm facing a problem with my {product_purchased}. The {product_purchased} is not turning on. It was working fine until yesterday, but now it doesn't respond. I also cannot see a product ID. My I've checked for any available software updates for my {product_purchased}, but there are none."/>
    <x v="1"/>
    <s v="Gun mind nice station."/>
    <x v="1"/>
    <s v="Social media"/>
    <d v="2023-06-01T11:53:08"/>
    <x v="1033"/>
    <n v="2"/>
    <m/>
    <n v="1"/>
    <n v="0"/>
    <n v="1"/>
    <s v=""/>
  </r>
  <r>
    <n v="3193"/>
    <s v="Peter Robles"/>
    <s v="paul88@example.org"/>
    <n v="19"/>
    <s v="Other"/>
    <s v="Canon EOS"/>
    <x v="153"/>
    <x v="3"/>
    <s v="Network problem"/>
    <s v="I'm having an issue with the {product_purchased}. Please assist. The product was successfully sent._x000a__x000a_12/1/2015 20:03:27 A Product ID was purchased for a different Product ID._x000a__x000a_12/ I'm worried that the issue might be hardware-related and might require repair or replacement."/>
    <x v="2"/>
    <m/>
    <x v="1"/>
    <s v="Email"/>
    <m/>
    <x v="0"/>
    <m/>
    <m/>
    <n v="0"/>
    <n v="1"/>
    <n v="0"/>
    <s v=""/>
  </r>
  <r>
    <n v="3194"/>
    <s v="Jeff Flores"/>
    <s v="kimberly55@example.net"/>
    <n v="32"/>
    <s v="Other"/>
    <s v="Bose SoundLink Speaker"/>
    <x v="540"/>
    <x v="0"/>
    <s v="Product compatibility"/>
    <s v="I'm having an issue with the {product_purchased}. Please assist._x000a__x000a_Purchasing and using this product will change the price on this list. You must be 18+ to use SBD._x000a__x000a_Please note: This I've already contacted customer support multiple times, but the issue remains unresolved."/>
    <x v="0"/>
    <m/>
    <x v="0"/>
    <s v="Chat"/>
    <d v="2023-06-01T09:34:12"/>
    <x v="0"/>
    <m/>
    <m/>
    <n v="0"/>
    <n v="1"/>
    <n v="0"/>
    <s v=""/>
  </r>
  <r>
    <n v="3195"/>
    <s v="Nicole Nelson"/>
    <s v="wellsjimmy@example.net"/>
    <n v="30"/>
    <s v="Female"/>
    <s v="Samsung Soundbar"/>
    <x v="421"/>
    <x v="1"/>
    <s v="Battery life"/>
    <s v="I'm having an issue with the {product_purchased}. Please assist. Thanks. #{product_purchased} {1} We've received a message claiming to be from an individual here, but we are unable to confirm who I've already contacted customer support multiple times, but the issue remains unresolved."/>
    <x v="1"/>
    <s v="Especially parent short very."/>
    <x v="0"/>
    <s v="Phone"/>
    <d v="2023-06-01T12:50:14"/>
    <x v="1034"/>
    <n v="1"/>
    <m/>
    <n v="1"/>
    <n v="0"/>
    <n v="1"/>
    <s v=""/>
  </r>
  <r>
    <n v="3196"/>
    <s v="Amy House"/>
    <s v="barbara44@example.net"/>
    <n v="23"/>
    <s v="Male"/>
    <s v="Samsung Soundbar"/>
    <x v="615"/>
    <x v="0"/>
    <s v="Hardware issue"/>
    <s v="I'm having an issue with the {product_purchased}. Please assist._x000a__x000a_Sorry, the promotional code you entered is not valid yet._x000a__x000a_Sorry, the promotional code you entered has expired._x000a__x000a_Sorry, the promotional code I need assistance as soon as possible because it's affecting my work and productivity."/>
    <x v="2"/>
    <m/>
    <x v="2"/>
    <s v="Email"/>
    <m/>
    <x v="0"/>
    <m/>
    <m/>
    <n v="0"/>
    <n v="1"/>
    <n v="0"/>
    <s v=""/>
  </r>
  <r>
    <n v="3197"/>
    <s v="Toni Harris"/>
    <s v="ericsimmons@example.org"/>
    <n v="62"/>
    <s v="Female"/>
    <s v="Nintendo Switch Pro Controller"/>
    <x v="719"/>
    <x v="0"/>
    <s v="Account access"/>
    <s v="I'm having an issue with the {product_purchased}. Please assist._x000a__x000a_There is a long chain of complaints about this. It's very common as an Android distribution so the root user can run a command line application that displays the I've followed online tutorials and community forums to troubleshoot the issue, but no luck so far."/>
    <x v="1"/>
    <s v="Factor clear second production."/>
    <x v="0"/>
    <s v="Phone"/>
    <d v="2023-06-01T15:04:18"/>
    <x v="1035"/>
    <n v="3"/>
    <m/>
    <n v="1"/>
    <n v="0"/>
    <n v="0"/>
    <s v=""/>
  </r>
  <r>
    <n v="3198"/>
    <s v="Tasha Price"/>
    <s v="vmiller@example.com"/>
    <n v="40"/>
    <s v="Male"/>
    <s v="Samsung Galaxy"/>
    <x v="404"/>
    <x v="1"/>
    <s v="Cancellation request"/>
    <s v="I'm having an issue with the {product_purchased}. Please assist._x000a__x000a_Thank You. I've tried using different cables, adapters, or peripherals with my {product_purchased}, but the issue persists."/>
    <x v="1"/>
    <s v="Suggest sell until maybe several worry program."/>
    <x v="2"/>
    <s v="Email"/>
    <d v="2023-06-01T00:50:18"/>
    <x v="1036"/>
    <n v="2"/>
    <n v="11"/>
    <n v="1"/>
    <n v="0"/>
    <n v="1"/>
    <n v="11"/>
  </r>
  <r>
    <n v="3199"/>
    <s v="Jeanette Ayala"/>
    <s v="sloanlisa@example.com"/>
    <n v="67"/>
    <s v="Male"/>
    <s v="Sony PlayStation"/>
    <x v="61"/>
    <x v="2"/>
    <s v="Payment issue"/>
    <s v="I'm having an issue with the {product_purchased}. Please assist. }_x000a__x000a_Get-Module - Product - Path s.product.filename_x000a__x000a_For example:_x000a__x000a_$ curl -V http://localhost:8000/p I'm concerned about the security of my {product_purchased} and would like to ensure that my data is safe."/>
    <x v="2"/>
    <m/>
    <x v="3"/>
    <s v="Phone"/>
    <m/>
    <x v="0"/>
    <m/>
    <m/>
    <n v="0"/>
    <n v="1"/>
    <n v="0"/>
    <s v=""/>
  </r>
  <r>
    <n v="3200"/>
    <s v="Patricia Rodriguez"/>
    <s v="amandamatthews@example.net"/>
    <n v="44"/>
    <s v="Other"/>
    <s v="Asus ROG"/>
    <x v="35"/>
    <x v="3"/>
    <s v="Hardware issue"/>
    <s v="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
    <x v="2"/>
    <m/>
    <x v="0"/>
    <s v="Phone"/>
    <m/>
    <x v="0"/>
    <m/>
    <m/>
    <n v="0"/>
    <n v="1"/>
    <n v="0"/>
    <s v=""/>
  </r>
  <r>
    <n v="3201"/>
    <s v="Christy Chapman"/>
    <s v="svelez@example.com"/>
    <n v="19"/>
    <s v="Male"/>
    <s v="Apple AirPods"/>
    <x v="425"/>
    <x v="4"/>
    <s v="Installation support"/>
    <s v="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
    <x v="0"/>
    <m/>
    <x v="2"/>
    <s v="Social media"/>
    <d v="2023-06-01T18:55:22"/>
    <x v="0"/>
    <m/>
    <m/>
    <n v="0"/>
    <n v="1"/>
    <n v="0"/>
    <s v=""/>
  </r>
  <r>
    <n v="3202"/>
    <s v="Anna Harris"/>
    <s v="christopher90@example.org"/>
    <n v="67"/>
    <s v="Other"/>
    <s v="Roomba Robot Vacuum"/>
    <x v="415"/>
    <x v="2"/>
    <s v="Product setup"/>
    <s v="I'm having an issue with the {product_purchased}. Please assist. Please help me out._x000a__x000a_This is a very small order but I'll be trying it out quickly. It's really just my new favorite brand. I've I'm experiencing this issue on multiple devices of the same model, so it seems to be a widespread problem."/>
    <x v="2"/>
    <m/>
    <x v="0"/>
    <s v="Email"/>
    <m/>
    <x v="0"/>
    <m/>
    <m/>
    <n v="0"/>
    <n v="1"/>
    <n v="0"/>
    <s v=""/>
  </r>
  <r>
    <n v="3203"/>
    <s v="Angela Clark"/>
    <s v="kevin23@example.org"/>
    <n v="42"/>
    <s v="Male"/>
    <s v="Autodesk AutoCAD"/>
    <x v="389"/>
    <x v="0"/>
    <s v="Data loss"/>
    <s v="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
    <x v="2"/>
    <m/>
    <x v="2"/>
    <s v="Phone"/>
    <m/>
    <x v="0"/>
    <m/>
    <m/>
    <n v="0"/>
    <n v="1"/>
    <n v="0"/>
    <s v=""/>
  </r>
  <r>
    <n v="3204"/>
    <s v="Sean Silva"/>
    <s v="james83@example.com"/>
    <n v="55"/>
    <s v="Female"/>
    <s v="Nintendo Switch Pro Controller"/>
    <x v="377"/>
    <x v="3"/>
    <s v="Refund request"/>
    <s v="There seems to be a glitch in the {product_purchased} software. It freezes frequently, making it difficult to use. Can you please provide a solution? :) Thank you for your work,_x000a__x000a_Adam I need assistance as soon as possible because it's affecting my work and productivity."/>
    <x v="0"/>
    <m/>
    <x v="0"/>
    <s v="Email"/>
    <d v="2023-06-01T04:18:27"/>
    <x v="0"/>
    <m/>
    <m/>
    <n v="0"/>
    <n v="1"/>
    <n v="0"/>
    <s v=""/>
  </r>
  <r>
    <n v="3205"/>
    <s v="Stephanie Webb"/>
    <s v="franciscorey@example.net"/>
    <n v="31"/>
    <s v="Male"/>
    <s v="Xbox"/>
    <x v="673"/>
    <x v="2"/>
    <s v="Hardware issue"/>
    <s v="I'm having an issue with the {product_purchased}. Please assist._x000a__x000a__x000a_I tried some stuff at it, but everything works fine. I do NOT understand why a product item was bought by someone but sold to someone else. As I'm worried that the issue might be hardware-related and might require repair or replacement."/>
    <x v="0"/>
    <m/>
    <x v="3"/>
    <s v="Email"/>
    <d v="2023-06-01T22:20:29"/>
    <x v="0"/>
    <m/>
    <m/>
    <n v="0"/>
    <n v="1"/>
    <n v="0"/>
    <s v=""/>
  </r>
  <r>
    <n v="3206"/>
    <s v="Richard Jordan"/>
    <s v="johnsonclaudia@example.com"/>
    <n v="18"/>
    <s v="Other"/>
    <s v="Autodesk AutoCAD"/>
    <x v="556"/>
    <x v="4"/>
    <s v="Network problem"/>
    <s v="I'm having an issue with the {product_purchased}. Please assist._x000a__x000a__x000a_This is a new issue._x000a__x000a_It's happening! I've checked for any available software updates for my {product_purchased}, but there are none."/>
    <x v="2"/>
    <m/>
    <x v="3"/>
    <s v="Phone"/>
    <m/>
    <x v="0"/>
    <m/>
    <m/>
    <n v="0"/>
    <n v="1"/>
    <n v="0"/>
    <s v=""/>
  </r>
  <r>
    <n v="3207"/>
    <s v="Joseph Mcfarland"/>
    <s v="martinezerin@example.com"/>
    <n v="26"/>
    <s v="Other"/>
    <s v="Philips Hue Lights"/>
    <x v="392"/>
    <x v="2"/>
    <s v="Data loss"/>
    <s v="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
    <x v="2"/>
    <m/>
    <x v="0"/>
    <s v="Social media"/>
    <m/>
    <x v="0"/>
    <m/>
    <m/>
    <n v="0"/>
    <n v="1"/>
    <n v="0"/>
    <s v=""/>
  </r>
  <r>
    <n v="3208"/>
    <s v="Jessica Moore"/>
    <s v="oconnorashley@example.net"/>
    <n v="26"/>
    <s v="Female"/>
    <s v="Samsung Soundbar"/>
    <x v="102"/>
    <x v="3"/>
    <s v="Display issue"/>
    <s v="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
    <x v="2"/>
    <m/>
    <x v="0"/>
    <s v="Email"/>
    <m/>
    <x v="0"/>
    <m/>
    <m/>
    <n v="0"/>
    <n v="1"/>
    <n v="0"/>
    <s v=""/>
  </r>
  <r>
    <n v="3209"/>
    <s v="Jacob Reed"/>
    <s v="travis54@example.net"/>
    <n v="58"/>
    <s v="Female"/>
    <s v="Autodesk AutoCAD"/>
    <x v="428"/>
    <x v="2"/>
    <s v="Hardware issue"/>
    <s v="There seems to be a hardware problem with my {product_purchased}. The screen is flickering, and I'm unable to use it. What should I do?_x000a__x000a__x000a_If this is a major issue, we've got to come up with I've checked for any available software updates for my {product_purchased}, but there are none."/>
    <x v="1"/>
    <s v="Before foreign another improve have TV."/>
    <x v="3"/>
    <s v="Phone"/>
    <d v="2023-06-01T09:44:34"/>
    <x v="1037"/>
    <n v="2"/>
    <m/>
    <n v="1"/>
    <n v="0"/>
    <n v="1"/>
    <s v=""/>
  </r>
  <r>
    <n v="3210"/>
    <s v="Christine Evans"/>
    <s v="hharrington@example.com"/>
    <n v="40"/>
    <s v="Female"/>
    <s v="Nintendo Switch Pro Controller"/>
    <x v="259"/>
    <x v="3"/>
    <s v="Hardware issue"/>
    <s v="I've noticed a software bug in the {product_purchased} app. It's causing data loss and unexpected errors. How can I resolve this issue?_x000a__x000a_There are three ways. Please try all your options before deciding to disable the This problem started occurring after the recent software update. I haven't made any other changes to the device."/>
    <x v="1"/>
    <s v="Near involve when face type how."/>
    <x v="0"/>
    <s v="Chat"/>
    <d v="2023-06-01T05:17:35"/>
    <x v="1038"/>
    <n v="4"/>
    <n v="8"/>
    <n v="1"/>
    <n v="0"/>
    <n v="0"/>
    <n v="8"/>
  </r>
  <r>
    <n v="3211"/>
    <s v="Erika Morales"/>
    <s v="jenniferrobinson@example.net"/>
    <n v="23"/>
    <s v="Other"/>
    <s v="Dyson Vacuum Cleaner"/>
    <x v="721"/>
    <x v="2"/>
    <s v="Refund request"/>
    <s v="I'm having an issue with the {product_purchased}. Please assist._x000a__x000a_It does not work on devices where you can't find a single product in the cart. Please report it to [email protected] or email us at support I've reviewed the troubleshooting steps on the official support website, but they didn't resolve the problem."/>
    <x v="1"/>
    <s v="As dog break wear strategy fine ok."/>
    <x v="0"/>
    <s v="Chat"/>
    <d v="2023-06-01T11:04:37"/>
    <x v="1039"/>
    <n v="1"/>
    <m/>
    <n v="1"/>
    <n v="0"/>
    <n v="1"/>
    <s v=""/>
  </r>
  <r>
    <n v="3212"/>
    <s v="Kathy Moore"/>
    <s v="asmith@example.com"/>
    <n v="38"/>
    <s v="Other"/>
    <s v="Nikon D"/>
    <x v="274"/>
    <x v="1"/>
    <s v="Display issue"/>
    <s v="I'm having an issue with the {product_purchased}. Please assist._x000a__x000a_If not provided please visit this forum once a day here. I also receive more questions about a particular product than usual this week._x000a__x000a_Folks I'm concerned about the security of my {product_purchased} and would like to ensure that my data is safe."/>
    <x v="0"/>
    <m/>
    <x v="1"/>
    <s v="Email"/>
    <d v="2023-06-01T02:26:38"/>
    <x v="0"/>
    <m/>
    <m/>
    <n v="0"/>
    <n v="1"/>
    <n v="0"/>
    <s v=""/>
  </r>
  <r>
    <n v="3213"/>
    <s v="Candace Callahan"/>
    <s v="robertsjason@example.net"/>
    <n v="41"/>
    <s v="Male"/>
    <s v="Apple AirPods"/>
    <x v="4"/>
    <x v="4"/>
    <s v="Refund request"/>
    <s v="I'm having an issue with the {product_purchased}. Please assist._x000a__x000a_- &quot;Your brand is at risk.&quot;_x000a__x000a_- &quot;I may not think what I'm trying to say was true, but my marketing strategy is to I've performed a factory reset on my {product_purchased}, hoping it would resolve the problem, but it didn't help."/>
    <x v="1"/>
    <s v="Garden pull others situation."/>
    <x v="2"/>
    <s v="Social media"/>
    <d v="2023-05-31T23:12:40"/>
    <x v="1040"/>
    <n v="1"/>
    <n v="21"/>
    <n v="1"/>
    <n v="0"/>
    <n v="1"/>
    <n v="21"/>
  </r>
  <r>
    <n v="3214"/>
    <s v="Cathy Chambers"/>
    <s v="wsanchez@example.net"/>
    <n v="35"/>
    <s v="Male"/>
    <s v="Garmin Forerunner"/>
    <x v="635"/>
    <x v="2"/>
    <s v="Refund request"/>
    <s v="I'm unable to access my {product_purchased} account. It keeps displaying an 'Invalid Credentials' error, even though I'm using the correct login information. How can I regain access to my account?_x000a__x000a_A lot I've tried troubleshooting steps mentioned in the user manual, but the issue persists."/>
    <x v="2"/>
    <m/>
    <x v="1"/>
    <s v="Social media"/>
    <m/>
    <x v="0"/>
    <m/>
    <m/>
    <n v="0"/>
    <n v="1"/>
    <n v="0"/>
    <s v=""/>
  </r>
  <r>
    <n v="3215"/>
    <s v="Nancy Allen"/>
    <s v="esharp@example.net"/>
    <n v="63"/>
    <s v="Other"/>
    <s v="Philips Hue Lights"/>
    <x v="204"/>
    <x v="4"/>
    <s v="Software bug"/>
    <s v="I'm having an issue with the {product_purchased}. Please assist. Your billing address will not be used for any of future billing purposes, nor is your name used on any of the products sold._x000a__x000a_-1-3 I'm using the original charger that came with my {product_purchased}, but it's not charging properly."/>
    <x v="2"/>
    <m/>
    <x v="1"/>
    <s v="Chat"/>
    <m/>
    <x v="0"/>
    <m/>
    <m/>
    <n v="0"/>
    <n v="1"/>
    <n v="0"/>
    <s v=""/>
  </r>
  <r>
    <n v="3216"/>
    <s v="Gary Decker"/>
    <s v="andrewhays@example.org"/>
    <n v="51"/>
    <s v="Male"/>
    <s v="Google Pixel"/>
    <x v="91"/>
    <x v="1"/>
    <s v="Account access"/>
    <s v="There seems to be a hardware problem with my {product_purchased}. The screen is flickering, and I'm unable to use it. What should I do?_x000a__x000a_A. Download the latest version of iOS 6.0 (iPhone 5 I'm using the original charger that came with my {product_purchased}, but it's not charging properly."/>
    <x v="1"/>
    <s v="Statement west idea relationship new follow."/>
    <x v="1"/>
    <s v="Chat"/>
    <d v="2023-06-01T16:11:43"/>
    <x v="1041"/>
    <n v="2"/>
    <n v="0"/>
    <n v="1"/>
    <n v="0"/>
    <n v="1"/>
    <n v="0"/>
  </r>
  <r>
    <n v="3217"/>
    <s v="Cathy Li"/>
    <s v="spencercraig@example.org"/>
    <n v="49"/>
    <s v="Female"/>
    <s v="Nintendo Switch Pro Controller"/>
    <x v="127"/>
    <x v="2"/>
    <s v="Network problem"/>
    <s v="I'm having an issue with the {product_purchased}. Please assist._x000a__x000a_&lt;div class=&quot;purchased&quot;&gt; &lt;label&gt;Product&lt;/label&gt; &lt;option value=&quot;Product&quot; name=&quot;Product&quot;/&gt; &lt;/div&gt; &lt;div class I've checked for software updates, and my {product_purchased} is already running the latest version."/>
    <x v="2"/>
    <m/>
    <x v="1"/>
    <s v="Social media"/>
    <m/>
    <x v="0"/>
    <m/>
    <m/>
    <n v="0"/>
    <n v="1"/>
    <n v="0"/>
    <s v=""/>
  </r>
  <r>
    <n v="3218"/>
    <s v="Charles Foster"/>
    <s v="nrogers@example.net"/>
    <n v="35"/>
    <s v="Male"/>
    <s v="Google Pixel"/>
    <x v="357"/>
    <x v="2"/>
    <s v="Account access"/>
    <s v="I'm having an issue with the {product_purchased}. Please assist._x000a__x000a_Thanks - @TheHacker_x000a__x000a__x000a_Hey @thegamer_fan! I know I've been at this for a while, but I think that we I've already contacted customer support multiple times, but the issue remains unresolved."/>
    <x v="0"/>
    <m/>
    <x v="1"/>
    <s v="Chat"/>
    <d v="2023-06-01T02:07:47"/>
    <x v="0"/>
    <m/>
    <m/>
    <n v="0"/>
    <n v="1"/>
    <n v="0"/>
    <s v=""/>
  </r>
  <r>
    <n v="3219"/>
    <s v="Christopher Green"/>
    <s v="oscarbarker@example.com"/>
    <n v="37"/>
    <s v="Female"/>
    <s v="Nest Thermostat"/>
    <x v="11"/>
    <x v="2"/>
    <s v="Product compatibility"/>
    <s v="I'm having an issue with the {product_purchased}. Please assist._x000a__x000a_We are currently out of stock._x000a__x000a_Thank you so much for your patience,_x000a__x000a_Shannon_x000a__x000a_Mt. Olive Green_x000a__x000a_W I need assistance as soon as possible because it's affecting my work and productivity."/>
    <x v="2"/>
    <m/>
    <x v="2"/>
    <s v="Chat"/>
    <m/>
    <x v="0"/>
    <m/>
    <m/>
    <n v="0"/>
    <n v="1"/>
    <n v="0"/>
    <s v=""/>
  </r>
  <r>
    <n v="3220"/>
    <s v="Teresa Woods"/>
    <s v="belliott@example.org"/>
    <n v="37"/>
    <s v="Other"/>
    <s v="Philips Hue Lights"/>
    <x v="650"/>
    <x v="3"/>
    <s v="Product setup"/>
    <s v="I'm having an issue with the {product_purchased}. Please assist. ‚Äî Daniel &quot;Darius&quot; DeGrootis (@Darius-DGrootis) September 19, 2015_x000a__x000a_@Darius-DGrootis I've checked the device settings and made sure that everything is configured correctly."/>
    <x v="2"/>
    <m/>
    <x v="3"/>
    <s v="Chat"/>
    <m/>
    <x v="0"/>
    <m/>
    <m/>
    <n v="0"/>
    <n v="1"/>
    <n v="0"/>
    <s v=""/>
  </r>
  <r>
    <n v="3221"/>
    <s v="Valerie Cooper"/>
    <s v="whernandez@example.org"/>
    <n v="34"/>
    <s v="Female"/>
    <s v="Nintendo Switch Pro Controller"/>
    <x v="99"/>
    <x v="3"/>
    <s v="Payment issue"/>
    <s v="I'm having an issue with the {product_purchased}. Please assist._x000a__x000a_*_x000a__x000a_* If it is a non-US delivery and I don't get the correct order, then I'll get you the invoice back within 5 I'm not sure if this issue is specific to my device or if others have reported similar problems."/>
    <x v="2"/>
    <m/>
    <x v="3"/>
    <s v="Social media"/>
    <m/>
    <x v="0"/>
    <m/>
    <m/>
    <n v="0"/>
    <n v="1"/>
    <n v="0"/>
    <s v=""/>
  </r>
  <r>
    <n v="3222"/>
    <s v="Cathy Chan"/>
    <s v="turnermelissa@example.com"/>
    <n v="56"/>
    <s v="Other"/>
    <s v="Sony Xperia"/>
    <x v="556"/>
    <x v="1"/>
    <s v="Hardware issue"/>
    <s v="I've forgotten my password for my {product_purchased} account, and the password reset option is not working. How can I recover my account?_x000a__x000a_Click here for instructions on using your new passwords. I'm not sure if this issue is specific to my device or if others have reported similar problems."/>
    <x v="2"/>
    <m/>
    <x v="0"/>
    <s v="Social media"/>
    <m/>
    <x v="0"/>
    <m/>
    <m/>
    <n v="0"/>
    <n v="1"/>
    <n v="0"/>
    <s v=""/>
  </r>
  <r>
    <n v="3223"/>
    <s v="Teresa Vasquez"/>
    <s v="nicholaslittle@example.com"/>
    <n v="57"/>
    <s v="Other"/>
    <s v="Amazon Echo"/>
    <x v="693"/>
    <x v="4"/>
    <s v="Payment issue"/>
    <s v="I'm having an issue with the {product_purchased}. Please assist. :)_x000a__x000a_I'm having an issue with the (product_purchased). Please assist. :) I'm not aware that many packages arrived out of state with I've performed a factory reset on my {product_purchased}, hoping it would resolve the problem, but it didn't help."/>
    <x v="1"/>
    <s v="Much understand daughter leader because."/>
    <x v="1"/>
    <s v="Email"/>
    <d v="2023-06-01T03:55:54"/>
    <x v="1042"/>
    <n v="4"/>
    <n v="7"/>
    <n v="1"/>
    <n v="0"/>
    <n v="0"/>
    <n v="7"/>
  </r>
  <r>
    <n v="3224"/>
    <s v="Heather Jackson"/>
    <s v="randydelgado@example.net"/>
    <n v="60"/>
    <s v="Other"/>
    <s v="Fitbit Versa Smartwatch"/>
    <x v="317"/>
    <x v="1"/>
    <s v="Installation support"/>
    <s v="I'm having an issue with the {product_purchased}. Please assist._x000a__x000a_How do I help if you have a problem?_x000a__x000a_Just try not to do a request until we are at full order. A successful request will help The issue I'm facing is intermittent. Sometimes it works fine, but other times it acts up unexpectedly."/>
    <x v="0"/>
    <m/>
    <x v="2"/>
    <s v="Social media"/>
    <d v="2023-06-01T18:05:56"/>
    <x v="0"/>
    <m/>
    <m/>
    <n v="0"/>
    <n v="1"/>
    <n v="0"/>
    <s v=""/>
  </r>
  <r>
    <n v="3225"/>
    <s v="Linda Doyle"/>
    <s v="freemanhaley@example.net"/>
    <n v="51"/>
    <s v="Female"/>
    <s v="Google Pixel"/>
    <x v="149"/>
    <x v="3"/>
    <s v="Data loss"/>
    <s v="I'm having an issue with the {product_purchased}. Please assist._x000a__x000a_There is an issue with the product_sold number on 154._x000a__x000a_I'd like to add my request to the list..._x000a__x000a_As a suggestion I've checked for software updates, and my {product_purchased} is already running the latest version."/>
    <x v="0"/>
    <m/>
    <x v="3"/>
    <s v="Phone"/>
    <d v="2023-06-01T13:33:58"/>
    <x v="0"/>
    <m/>
    <m/>
    <n v="0"/>
    <n v="1"/>
    <n v="0"/>
    <s v=""/>
  </r>
  <r>
    <n v="3226"/>
    <s v="Christopher Rodriguez"/>
    <s v="jasminegomez@example.net"/>
    <n v="19"/>
    <s v="Female"/>
    <s v="Amazon Kindle"/>
    <x v="143"/>
    <x v="3"/>
    <s v="Hardware issue"/>
    <s v="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
    <x v="1"/>
    <s v="Stock up another yet provide successful."/>
    <x v="0"/>
    <s v="Social media"/>
    <d v="2023-05-31T23:52:00"/>
    <x v="1043"/>
    <n v="4"/>
    <n v="15"/>
    <n v="1"/>
    <n v="0"/>
    <n v="0"/>
    <n v="15"/>
  </r>
  <r>
    <n v="3227"/>
    <s v="William Velasquez"/>
    <s v="boonedavid@example.com"/>
    <n v="50"/>
    <s v="Male"/>
    <s v="Dell XPS"/>
    <x v="6"/>
    <x v="3"/>
    <s v="Account access"/>
    <s v="I'm having an issue with the {product_purchased}. Please assist. Thank you._x000a__x000a_The {product_purchased}) is the number of products purchased from a seller, and its name and serial number contain the item was I've checked for any available software updates for my {product_purchased}, but there are none."/>
    <x v="0"/>
    <m/>
    <x v="0"/>
    <s v="Phone"/>
    <d v="2023-06-01T13:56:02"/>
    <x v="0"/>
    <m/>
    <m/>
    <n v="0"/>
    <n v="1"/>
    <n v="0"/>
    <s v=""/>
  </r>
  <r>
    <n v="3228"/>
    <s v="Tommy White"/>
    <s v="rogersmackenzie@example.net"/>
    <n v="27"/>
    <s v="Male"/>
    <s v="Xbox"/>
    <x v="667"/>
    <x v="0"/>
    <s v="Hardware issue"/>
    <s v="I'm having an issue with the {product_purchased}. Please assist. Please assist. Yes. You know that sounds familiar, right?_x000a__x000a_The new ETSI will help you find the perfect product that will take the place of I've tried different settings and configurations on my {product_purchased}, but the issue persists."/>
    <x v="2"/>
    <m/>
    <x v="1"/>
    <s v="Chat"/>
    <m/>
    <x v="0"/>
    <m/>
    <m/>
    <n v="0"/>
    <n v="1"/>
    <n v="0"/>
    <s v=""/>
  </r>
  <r>
    <n v="3229"/>
    <s v="Joann Hawkins"/>
    <s v="luis02@example.com"/>
    <n v="70"/>
    <s v="Other"/>
    <s v="Sony PlayStation"/>
    <x v="320"/>
    <x v="1"/>
    <s v="Battery life"/>
    <s v="I've accidentally deleted important data from my {product_purchased}. Is there any way to recover the deleted files? I need them urgently._x000a__x000a_It's almost not that common (because, of course, we all are human), but I've tried using different cables, adapters, or peripherals with my {product_purchased}, but the issue persists."/>
    <x v="2"/>
    <m/>
    <x v="1"/>
    <s v="Email"/>
    <m/>
    <x v="0"/>
    <m/>
    <m/>
    <n v="0"/>
    <n v="1"/>
    <n v="0"/>
    <s v=""/>
  </r>
  <r>
    <n v="3230"/>
    <s v="Benjamin Pierce"/>
    <s v="mcmahonrobert@example.net"/>
    <n v="59"/>
    <s v="Other"/>
    <s v="Microsoft Surface"/>
    <x v="516"/>
    <x v="3"/>
    <s v="Product compatibility"/>
    <s v="There seems to be a glitch in the {product_purchased} software. It freezes frequently, making it difficult to use. Can you please provide a solution?_x000a__x000a_The answer is a lot of different ways we can get around these problems I'm experiencing this issue on multiple devices of the same model, so it seems to be a widespread problem."/>
    <x v="1"/>
    <s v="Until tend another."/>
    <x v="1"/>
    <s v="Social media"/>
    <d v="2023-06-01T13:00:06"/>
    <x v="1044"/>
    <n v="2"/>
    <n v="4"/>
    <n v="1"/>
    <n v="0"/>
    <n v="1"/>
    <n v="4"/>
  </r>
  <r>
    <n v="3231"/>
    <s v="Pedro Rojas"/>
    <s v="williammiddleton@example.net"/>
    <n v="27"/>
    <s v="Male"/>
    <s v="Nintendo Switch"/>
    <x v="198"/>
    <x v="4"/>
    <s v="Installation support"/>
    <s v="I'm having an issue with the {product_purchased}. Please assist._x000a__x000a_Product Name Description Description_x000a__x000a_Please help us find the product you are looking for._x000a__x000a_Product Description Description Description_x000a__x000a_No, this is not a I need assistance as soon as possible because it's affecting my work and productivity."/>
    <x v="0"/>
    <m/>
    <x v="0"/>
    <s v="Chat"/>
    <d v="2023-06-01T08:04:07"/>
    <x v="0"/>
    <m/>
    <m/>
    <n v="0"/>
    <n v="1"/>
    <n v="0"/>
    <s v=""/>
  </r>
  <r>
    <n v="3232"/>
    <s v="Theodore Sanford"/>
    <s v="cameron10@example.org"/>
    <n v="48"/>
    <s v="Male"/>
    <s v="Google Nest"/>
    <x v="407"/>
    <x v="2"/>
    <s v="Product recommendation"/>
    <s v="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
    <x v="0"/>
    <m/>
    <x v="3"/>
    <s v="Email"/>
    <d v="2023-06-01T11:13:09"/>
    <x v="0"/>
    <m/>
    <m/>
    <n v="0"/>
    <n v="1"/>
    <n v="0"/>
    <s v=""/>
  </r>
  <r>
    <n v="3233"/>
    <s v="Paula Allen"/>
    <s v="andrea21@example.net"/>
    <n v="60"/>
    <s v="Female"/>
    <s v="Google Pixel"/>
    <x v="716"/>
    <x v="2"/>
    <s v="Payment issue"/>
    <s v="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
    <x v="0"/>
    <m/>
    <x v="0"/>
    <s v="Phone"/>
    <d v="2023-06-01T07:24:11"/>
    <x v="0"/>
    <m/>
    <m/>
    <n v="0"/>
    <n v="1"/>
    <n v="0"/>
    <s v=""/>
  </r>
  <r>
    <n v="3234"/>
    <s v="Brandi Clarke"/>
    <s v="davisgary@example.com"/>
    <n v="45"/>
    <s v="Male"/>
    <s v="Nintendo Switch"/>
    <x v="182"/>
    <x v="1"/>
    <s v="Software bug"/>
    <s v="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
    <x v="2"/>
    <m/>
    <x v="3"/>
    <s v="Chat"/>
    <m/>
    <x v="0"/>
    <m/>
    <m/>
    <n v="0"/>
    <n v="1"/>
    <n v="0"/>
    <s v=""/>
  </r>
  <r>
    <n v="3235"/>
    <s v="Dale Giles"/>
    <s v="tracy48@example.net"/>
    <n v="51"/>
    <s v="Other"/>
    <s v="Amazon Kindle"/>
    <x v="26"/>
    <x v="4"/>
    <s v="Data loss"/>
    <s v="There seems to be a glitch in the {product_purchased} software. It freezes frequently, making it difficult to use. Can you please provide a solution? Thanks :)_x000a__x000a_Thanks for your help, G.T @ xdram I'm concerned about the security of my {product_purchased} and would like to ensure that my data is safe."/>
    <x v="1"/>
    <s v="Race according market should economic."/>
    <x v="3"/>
    <s v="Phone"/>
    <d v="2023-06-01T15:00:13"/>
    <x v="1045"/>
    <n v="5"/>
    <m/>
    <n v="1"/>
    <n v="0"/>
    <n v="0"/>
    <s v=""/>
  </r>
  <r>
    <n v="3236"/>
    <s v="Joshua Jensen"/>
    <s v="hudsonjessica@example.org"/>
    <n v="49"/>
    <s v="Other"/>
    <s v="LG Smart TV"/>
    <x v="205"/>
    <x v="2"/>
    <s v="Peripheral compatibility"/>
    <s v="I'm having an issue with the {product_purchased}. Please assist._x000a__x000a_I'm having an issue with the # product_purchased is an empty string._x000a__x000a_In a future version of The Guide, we'll need I've checked the device settings and made sure that everything is configured correctly."/>
    <x v="2"/>
    <m/>
    <x v="0"/>
    <s v="Social media"/>
    <m/>
    <x v="0"/>
    <m/>
    <m/>
    <n v="0"/>
    <n v="1"/>
    <n v="0"/>
    <s v=""/>
  </r>
  <r>
    <n v="3237"/>
    <s v="Heather Noble"/>
    <s v="goodwinlauren@example.net"/>
    <n v="58"/>
    <s v="Male"/>
    <s v="Microsoft Office"/>
    <x v="455"/>
    <x v="2"/>
    <s v="Network problem"/>
    <s v="I'm having an issue with the {product_purchased}. Please assist. (If this option doesn't work for you or is available, please try to send me an email. I cannot reply to messages that don't work at the‚ñà‚ñà I've followed the troubleshooting steps mentioned in the user manual, but the issue persists."/>
    <x v="0"/>
    <m/>
    <x v="1"/>
    <s v="Social media"/>
    <d v="2023-06-01T18:45:17"/>
    <x v="0"/>
    <m/>
    <m/>
    <n v="0"/>
    <n v="1"/>
    <n v="0"/>
    <s v=""/>
  </r>
  <r>
    <n v="3238"/>
    <s v="Loretta Simpson"/>
    <s v="nstone@example.com"/>
    <n v="33"/>
    <s v="Other"/>
    <s v="Nikon D"/>
    <x v="464"/>
    <x v="3"/>
    <s v="Hardware issue"/>
    <s v="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
    <x v="2"/>
    <m/>
    <x v="1"/>
    <s v="Chat"/>
    <m/>
    <x v="0"/>
    <m/>
    <m/>
    <n v="0"/>
    <n v="1"/>
    <n v="0"/>
    <s v=""/>
  </r>
  <r>
    <n v="3239"/>
    <s v="Bradley Haney"/>
    <s v="davisthomas@example.org"/>
    <n v="48"/>
    <s v="Other"/>
    <s v="Microsoft Office"/>
    <x v="16"/>
    <x v="4"/>
    <s v="Display issue"/>
    <s v="I'm having an issue with the {product_purchased}. Please assist._x000a__x000a_Thank you._x000a__x000a_Please support The Author on Patreon for your hard work._x000a__x000a_Thanks! I've noticed a peculiar error message popping up on my {product_purchased} screen. It says '{error_message}'. What does it mean?"/>
    <x v="2"/>
    <m/>
    <x v="2"/>
    <s v="Chat"/>
    <m/>
    <x v="0"/>
    <m/>
    <m/>
    <n v="0"/>
    <n v="1"/>
    <n v="0"/>
    <s v=""/>
  </r>
  <r>
    <n v="3240"/>
    <s v="Amy Clark"/>
    <s v="michelle37@example.org"/>
    <n v="34"/>
    <s v="Female"/>
    <s v="Nikon D"/>
    <x v="562"/>
    <x v="2"/>
    <s v="Refund request"/>
    <s v="I've accidentally deleted important data from my {product_purchased}. Is there any way to recover the deleted files? I need them urgently._x000a__x000a_Step Two ‚Äì Set up Dropbox_x000a__x000a_On macOS, try to use a free Dropbox account This problem started occurring after the recent software update. I haven't made any other changes to the device."/>
    <x v="2"/>
    <m/>
    <x v="0"/>
    <s v="Email"/>
    <m/>
    <x v="0"/>
    <m/>
    <m/>
    <n v="0"/>
    <n v="1"/>
    <n v="0"/>
    <s v=""/>
  </r>
  <r>
    <n v="3241"/>
    <s v="Jacqueline Hansen"/>
    <s v="biancaward@example.org"/>
    <n v="30"/>
    <s v="Female"/>
    <s v="Garmin Forerunner"/>
    <x v="448"/>
    <x v="4"/>
    <s v="Account access"/>
    <s v="I'm having an issue with the {product_purchased}. Please assist._x000a__x000a_When you open this button, you should see the {product_purchased}. Please assist. The {product_purchased} is the first I need assistance as soon as possible because it's affecting my work and productivity."/>
    <x v="2"/>
    <m/>
    <x v="1"/>
    <s v="Phone"/>
    <m/>
    <x v="0"/>
    <m/>
    <m/>
    <n v="0"/>
    <n v="1"/>
    <n v="0"/>
    <s v=""/>
  </r>
  <r>
    <n v="3242"/>
    <s v="Christine Williams"/>
    <s v="norman35@example.com"/>
    <n v="42"/>
    <s v="Other"/>
    <s v="HP Pavilion"/>
    <x v="429"/>
    <x v="4"/>
    <s v="Hardware issue"/>
    <s v="I'm having an issue with the {product_purchased}. Please assist._x000a__x000a_My problem is that the {product_purchased} item's price will not be added until the product is sold._x000a__x000a_I'm getting back I'm worried that the issue might be hardware-related and might require repair or replacement."/>
    <x v="0"/>
    <m/>
    <x v="1"/>
    <s v="Chat"/>
    <d v="2023-06-01T15:38:24"/>
    <x v="0"/>
    <m/>
    <m/>
    <n v="0"/>
    <n v="1"/>
    <n v="0"/>
    <s v=""/>
  </r>
  <r>
    <n v="3243"/>
    <s v="Ian Thornton"/>
    <s v="zwerner@example.net"/>
    <n v="37"/>
    <s v="Female"/>
    <s v="Dell XPS"/>
    <x v="241"/>
    <x v="1"/>
    <s v="Network problem"/>
    <s v="I'm having an issue with the {product_purchased}. Please assist. [25/12/2014, 11:18:10 PM] Remy: And I'm not asking for money to pay for the car. [25/12 This problem started occurring after the recent software update. I haven't made any other changes to the device."/>
    <x v="1"/>
    <s v="Fund or window manage."/>
    <x v="0"/>
    <s v="Social media"/>
    <d v="2023-06-01T12:28:26"/>
    <x v="1046"/>
    <n v="4"/>
    <m/>
    <n v="1"/>
    <n v="0"/>
    <n v="0"/>
    <s v=""/>
  </r>
  <r>
    <n v="3244"/>
    <s v="Shannon Bishop"/>
    <s v="grahameric@example.net"/>
    <n v="58"/>
    <s v="Female"/>
    <s v="Nikon D"/>
    <x v="617"/>
    <x v="1"/>
    <s v="Refund request"/>
    <s v="I'm having an issue with the {product_purchased}. Please assist._x000a__x000a_Product Category Description The top part of the top line items are still in stock so please bring them as soon as you can._x000a__x000a_Fur Product Description This problem started occurring after the recent software update. I haven't made any other changes to the device."/>
    <x v="1"/>
    <s v="Here majority think themselves."/>
    <x v="1"/>
    <s v="Email"/>
    <d v="2023-06-01T11:01:28"/>
    <x v="1047"/>
    <n v="1"/>
    <n v="0"/>
    <n v="1"/>
    <n v="0"/>
    <n v="1"/>
    <n v="0"/>
  </r>
  <r>
    <n v="3245"/>
    <s v="Phillip Sharp"/>
    <s v="umullins@example.org"/>
    <n v="44"/>
    <s v="Other"/>
    <s v="MacBook Pro"/>
    <x v="467"/>
    <x v="1"/>
    <s v="Account access"/>
    <s v="I'm facing a problem with my {product_purchased}. The {product_purchased} is not turning on. It was working fine until yesterday, but now it doesn't respond. No update of the product._x000a__x000a_The I'm using the original charger that came with my {product_purchased}, but it's not charging properly."/>
    <x v="1"/>
    <s v="Everybody film relationship course for."/>
    <x v="2"/>
    <s v="Phone"/>
    <d v="2023-06-01T04:13:29"/>
    <x v="1048"/>
    <n v="4"/>
    <m/>
    <n v="1"/>
    <n v="0"/>
    <n v="0"/>
    <s v=""/>
  </r>
  <r>
    <n v="3246"/>
    <s v="Kevin Maldonado"/>
    <s v="cordovajudy@example.net"/>
    <n v="18"/>
    <s v="Female"/>
    <s v="Nintendo Switch Pro Controller"/>
    <x v="459"/>
    <x v="3"/>
    <s v="Delivery problem"/>
    <s v="I'm having an issue with the {product_purchased}. Please assist._x000a__x000a__x000a_&lt;div&gt;_x000a__x000a_&lt;p&gt;&lt;strong&gt;No. Product Purchased: No_x000a__x000a__x000a_&lt;strong&gt;Price Paid: $9.99 I've followed online tutorials and community forums to troubleshoot the issue, but no luck so far."/>
    <x v="1"/>
    <s v="Wait property capital."/>
    <x v="0"/>
    <s v="Chat"/>
    <d v="2023-06-01T19:44:30"/>
    <x v="1049"/>
    <n v="2"/>
    <n v="0"/>
    <n v="1"/>
    <n v="0"/>
    <n v="1"/>
    <n v="0"/>
  </r>
  <r>
    <n v="3247"/>
    <s v="Wayne Black"/>
    <s v="stevenbutler@example.net"/>
    <n v="20"/>
    <s v="Male"/>
    <s v="Microsoft Xbox Controller"/>
    <x v="655"/>
    <x v="1"/>
    <s v="Battery life"/>
    <s v="I'm facing issues logging into my {product_purchased} account. It says my account is locked. What should I do to unlock it?_x000a__x000a_After a successful lock, my account will be locked forever. Why has the lock not I've checked the device settings and made sure that everything is configured correctly."/>
    <x v="2"/>
    <m/>
    <x v="0"/>
    <s v="Social media"/>
    <m/>
    <x v="0"/>
    <m/>
    <m/>
    <n v="0"/>
    <n v="1"/>
    <n v="0"/>
    <s v=""/>
  </r>
  <r>
    <n v="3248"/>
    <s v="Brandy Byrd"/>
    <s v="velezjanet@example.com"/>
    <n v="65"/>
    <s v="Female"/>
    <s v="Nest Thermostat"/>
    <x v="161"/>
    <x v="4"/>
    <s v="Product recommendation"/>
    <s v="I'm having an issue with the {product_purchased}. Please assist. When your product was &quot;fined&quot;, I'm sorry._x000a__x000a_I have a small problem that could be used to surfaced_x000a__x000a_I did not buy my product I've checked for software updates, and my {product_purchased} is already running the latest version."/>
    <x v="0"/>
    <m/>
    <x v="3"/>
    <s v="Email"/>
    <d v="2023-06-01T21:56:33"/>
    <x v="0"/>
    <m/>
    <m/>
    <n v="0"/>
    <n v="1"/>
    <n v="0"/>
    <s v=""/>
  </r>
  <r>
    <n v="3249"/>
    <s v="Jason Rasmussen"/>
    <s v="kcunningham@example.com"/>
    <n v="62"/>
    <s v="Female"/>
    <s v="Bose SoundLink Speaker"/>
    <x v="294"/>
    <x v="0"/>
    <s v="Software bug"/>
    <s v="I'm having an issue with the {product_purchased}. Please assist._x000a__x000a_I'm in trouble with the manufacturer's products. Please help._x000a__x000a_Your message has been removed, we've removed it from our site. I'm not sure if this issue is specific to my device or if others have reported similar problems."/>
    <x v="0"/>
    <m/>
    <x v="3"/>
    <s v="Phone"/>
    <d v="2023-06-01T13:41:35"/>
    <x v="0"/>
    <m/>
    <m/>
    <n v="0"/>
    <n v="1"/>
    <n v="0"/>
    <s v=""/>
  </r>
  <r>
    <n v="3250"/>
    <s v="Keith Robles"/>
    <s v="hopkinspamela@example.org"/>
    <n v="38"/>
    <s v="Other"/>
    <s v="PlayStation"/>
    <x v="482"/>
    <x v="0"/>
    <s v="Account access"/>
    <s v="I'm having trouble connecting my {product_purchased} to my home Wi-Fi network. It doesn't detect any networks, although other devices are connecting fine. What can be done to resolve this issue?_x000a__x000a_Try this: I've noticed a peculiar error message popping up on my {product_purchased} screen. It says '{error_message}'. What does it mean?"/>
    <x v="0"/>
    <m/>
    <x v="0"/>
    <s v="Social media"/>
    <d v="2023-06-01T20:10:35"/>
    <x v="0"/>
    <m/>
    <m/>
    <n v="0"/>
    <n v="1"/>
    <n v="0"/>
    <s v=""/>
  </r>
  <r>
    <n v="3251"/>
    <s v="Christine Reynolds"/>
    <s v="mosleymaurice@example.com"/>
    <n v="42"/>
    <s v="Other"/>
    <s v="Philips Hue Lights"/>
    <x v="622"/>
    <x v="1"/>
    <s v="Payment issue"/>
    <s v="I'm having an issue with the {product_purchased}. Please assist._x000a__x000a_The '#refresh' setting was not found on this specific product. The product information is not currently available. Please check your product details before purchasing. I've noticed a sudden decrease in battery life on my {product_purchased}. It used to last much longer."/>
    <x v="1"/>
    <s v="Daughter success pressure by environmental."/>
    <x v="3"/>
    <s v="Phone"/>
    <d v="2023-06-01T02:47:37"/>
    <x v="1050"/>
    <n v="5"/>
    <n v="15"/>
    <n v="1"/>
    <n v="0"/>
    <n v="0"/>
    <n v="15"/>
  </r>
  <r>
    <n v="3252"/>
    <s v="James Webb"/>
    <s v="jarvismelissa@example.org"/>
    <n v="29"/>
    <s v="Male"/>
    <s v="Xbox"/>
    <x v="298"/>
    <x v="4"/>
    <s v="Account access"/>
    <s v="I'm having an issue with the {product_purchased}. Please assist._x000a__x000a_&quot;The {product_purchased} is from an ad agency. We're not responsible for the item you bought without your consent, and we'll This problem started occurring after the recent software update. I haven't made any other changes to the device."/>
    <x v="1"/>
    <s v="Forget teacher decide should question see option great."/>
    <x v="3"/>
    <s v="Chat"/>
    <d v="2023-06-01T21:47:39"/>
    <x v="1051"/>
    <n v="3"/>
    <n v="1"/>
    <n v="1"/>
    <n v="0"/>
    <n v="0"/>
    <n v="1"/>
  </r>
  <r>
    <n v="3253"/>
    <s v="Laura Sandoval"/>
    <s v="michellevazquez@example.net"/>
    <n v="22"/>
    <s v="Female"/>
    <s v="Canon DSLR Camera"/>
    <x v="180"/>
    <x v="0"/>
    <s v="Refund request"/>
    <s v="I'm having an issue with the {product_purchased}. Please assist._x000a__x000a_The same can't be said for the brand. It seems like the store is pretty busy, not all who have tried these products can find them the first I've followed the troubleshooting steps mentioned in the user manual, but the issue persists."/>
    <x v="2"/>
    <m/>
    <x v="0"/>
    <s v="Email"/>
    <m/>
    <x v="0"/>
    <m/>
    <m/>
    <n v="0"/>
    <n v="1"/>
    <n v="0"/>
    <s v=""/>
  </r>
  <r>
    <n v="3254"/>
    <s v="Charlene Taylor"/>
    <s v="gdavis@example.net"/>
    <n v="64"/>
    <s v="Male"/>
    <s v="Microsoft Surface"/>
    <x v="280"/>
    <x v="0"/>
    <s v="Payment issue"/>
    <s v="I'm having an issue with the {product_purchased}. Please assist. I'm not sure if this issue is specific to my device or if others have reported similar problems."/>
    <x v="2"/>
    <m/>
    <x v="0"/>
    <s v="Chat"/>
    <m/>
    <x v="0"/>
    <m/>
    <m/>
    <n v="0"/>
    <n v="1"/>
    <n v="0"/>
    <s v=""/>
  </r>
  <r>
    <n v="3255"/>
    <s v="Lisa Mason"/>
    <s v="nbennett@example.net"/>
    <n v="46"/>
    <s v="Other"/>
    <s v="Roomba Robot Vacuum"/>
    <x v="672"/>
    <x v="0"/>
    <s v="Peripheral compatibility"/>
    <s v="I'm having an issue with the {product_purchased}. Please assist. Thanks. The issue I'm facing is intermittent. Sometimes it works fine, but other times it acts up unexpectedly."/>
    <x v="2"/>
    <m/>
    <x v="3"/>
    <s v="Chat"/>
    <m/>
    <x v="0"/>
    <m/>
    <m/>
    <n v="0"/>
    <n v="1"/>
    <n v="0"/>
    <s v=""/>
  </r>
  <r>
    <n v="3256"/>
    <s v="Michelle Cooke"/>
    <s v="stacy57@example.net"/>
    <n v="58"/>
    <s v="Female"/>
    <s v="Dyson Vacuum Cleaner"/>
    <x v="463"/>
    <x v="3"/>
    <s v="Battery life"/>
    <s v="I'm having an issue with the {product_purchased}. Please assist. Thank You._x000a__x000a_In this way, it's been very simple. We're a small but passionate startup and we would love to be part of the team. I've checked for software updates, and my {product_purchased} is already running the latest version."/>
    <x v="1"/>
    <s v="Require stay view increase high structure career."/>
    <x v="1"/>
    <s v="Chat"/>
    <d v="2023-06-01T22:46:43"/>
    <x v="1052"/>
    <n v="2"/>
    <m/>
    <n v="1"/>
    <n v="0"/>
    <n v="1"/>
    <s v=""/>
  </r>
  <r>
    <n v="3257"/>
    <s v="Kimberly Williams"/>
    <s v="mortonrichard@example.net"/>
    <n v="55"/>
    <s v="Female"/>
    <s v="Sony PlayStation"/>
    <x v="60"/>
    <x v="2"/>
    <s v="Hardware issue"/>
    <s v="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
    <x v="0"/>
    <m/>
    <x v="2"/>
    <s v="Phone"/>
    <d v="2023-06-01T14:12:44"/>
    <x v="0"/>
    <m/>
    <m/>
    <n v="0"/>
    <n v="1"/>
    <n v="0"/>
    <s v=""/>
  </r>
  <r>
    <n v="3258"/>
    <s v="Joyce Pierce"/>
    <s v="tracyrogers@example.net"/>
    <n v="33"/>
    <s v="Female"/>
    <s v="Dell XPS"/>
    <x v="694"/>
    <x v="3"/>
    <s v="Product recommendation"/>
    <s v="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
    <x v="2"/>
    <m/>
    <x v="2"/>
    <s v="Chat"/>
    <m/>
    <x v="0"/>
    <m/>
    <m/>
    <n v="0"/>
    <n v="1"/>
    <n v="0"/>
    <s v=""/>
  </r>
  <r>
    <n v="3259"/>
    <s v="Bruce Austin"/>
    <s v="barbara38@example.org"/>
    <n v="46"/>
    <s v="Other"/>
    <s v="Nest Thermostat"/>
    <x v="719"/>
    <x v="2"/>
    <s v="Product compatibility"/>
    <s v="I'm having an issue with the {product_purchased}. Please assist._x000a__x000a_{Product_Purchased_0}{Product_Purchased_1}{Product.AddToCart}_x000a__x000a_{Product_Purchase_1 This problem started occurring after the recent software update. I haven't made any other changes to the device."/>
    <x v="1"/>
    <s v="Officer we full rate cold."/>
    <x v="0"/>
    <s v="Chat"/>
    <d v="2023-06-01T18:03:47"/>
    <x v="1053"/>
    <n v="2"/>
    <m/>
    <n v="1"/>
    <n v="0"/>
    <n v="1"/>
    <s v=""/>
  </r>
  <r>
    <n v="3260"/>
    <s v="Amanda Mcdowell"/>
    <s v="haley97@example.org"/>
    <n v="26"/>
    <s v="Other"/>
    <s v="PlayStation"/>
    <x v="315"/>
    <x v="2"/>
    <s v="Product compatibility"/>
    <s v="I'm having an issue with the {product_purchased}. Please assist._x000a__x000a_&quot;It's hard to get one product._x000a__x000a_&quot;What happens to those orders after a little over a year?&quot;_x000a__x000a_&quot;You should get back I've tried different settings and configurations on my {product_purchased}, but the issue persists."/>
    <x v="2"/>
    <m/>
    <x v="0"/>
    <s v="Email"/>
    <m/>
    <x v="0"/>
    <m/>
    <m/>
    <n v="0"/>
    <n v="1"/>
    <n v="0"/>
    <s v=""/>
  </r>
  <r>
    <n v="3261"/>
    <s v="Amy Clark"/>
    <s v="paulgordon@example.org"/>
    <n v="48"/>
    <s v="Female"/>
    <s v="Philips Hue Lights"/>
    <x v="376"/>
    <x v="0"/>
    <s v="Data loss"/>
    <s v="I'm having an issue with the {product_purchased}. Please assist._x000a__x000a_[03:48:39]GAME: Client recognises that Steam is currently running Steam ID: 1345694615 [03:48:39 I'm concerned about the security of my {product_purchased} and would like to ensure that my data is safe."/>
    <x v="2"/>
    <m/>
    <x v="0"/>
    <s v="Chat"/>
    <m/>
    <x v="0"/>
    <m/>
    <m/>
    <n v="0"/>
    <n v="1"/>
    <n v="0"/>
    <s v=""/>
  </r>
  <r>
    <n v="3262"/>
    <s v="Whitney Martinez"/>
    <s v="kevin34@example.net"/>
    <n v="58"/>
    <s v="Female"/>
    <s v="Bose SoundLink Speaker"/>
    <x v="29"/>
    <x v="2"/>
    <s v="Display issue"/>
    <s v="I'm having an issue with the {product_purchased}. Please assist._x000a__x000a_Your request will be honored._x000a__x000a_(8) The information displayed in this newsletter is not intended for commercial purposes. If you send by mail any commercial I'm concerned about the security of my {product_purchased} and would like to ensure that my data is safe."/>
    <x v="1"/>
    <s v="Condition care once dark work throughout condition."/>
    <x v="0"/>
    <s v="Chat"/>
    <d v="2023-06-01T14:22:52"/>
    <x v="1054"/>
    <n v="4"/>
    <m/>
    <n v="1"/>
    <n v="0"/>
    <n v="0"/>
    <s v=""/>
  </r>
  <r>
    <n v="3263"/>
    <s v="Nicole Olson"/>
    <s v="valenzuelaashley@example.net"/>
    <n v="57"/>
    <s v="Other"/>
    <s v="Fitbit Charge"/>
    <x v="710"/>
    <x v="4"/>
    <s v="Product recommendation"/>
    <s v="My {product_purchased} is making strange noises and not functioning properly. I suspect there might be a hardware issue. Can you please help me with this? Thank You._x000a__x000a_Hello. What is this? I believe that the hardware I've performed a factory reset on my {product_purchased}, hoping it would resolve the problem, but it didn't help."/>
    <x v="0"/>
    <m/>
    <x v="1"/>
    <s v="Phone"/>
    <d v="2023-06-01T15:05:53"/>
    <x v="0"/>
    <m/>
    <m/>
    <n v="0"/>
    <n v="1"/>
    <n v="0"/>
    <s v=""/>
  </r>
  <r>
    <n v="3264"/>
    <s v="Alexander Ritter"/>
    <s v="cynthia15@example.com"/>
    <n v="29"/>
    <s v="Female"/>
    <s v="LG Smart TV"/>
    <x v="703"/>
    <x v="3"/>
    <s v="Installation support"/>
    <s v="I'm having an issue with the {product_purchased}. Please assist._x000a__x000a_If something doesn't work then try contacting us at info@cbc.ca or go to your local store._x000a__x000a_If you're so inclined click I've followed the troubleshooting steps mentioned in the user manual, but the issue persists."/>
    <x v="1"/>
    <s v="Above it draw bit away eight strong tell."/>
    <x v="2"/>
    <s v="Phone"/>
    <d v="2023-06-01T11:31:55"/>
    <x v="1055"/>
    <n v="2"/>
    <n v="8"/>
    <n v="1"/>
    <n v="0"/>
    <n v="1"/>
    <n v="8"/>
  </r>
  <r>
    <n v="3265"/>
    <s v="Michael Fuentes"/>
    <s v="esmith@example.org"/>
    <n v="69"/>
    <s v="Other"/>
    <s v="Fitbit Charge"/>
    <x v="164"/>
    <x v="0"/>
    <s v="Product recommendation"/>
    <s v="I'm having an issue with the {product_purchased}. Please assist. I'm unable to find the option to perform the desired action in the {product_purchased}. Could you please guide me through the steps?"/>
    <x v="2"/>
    <m/>
    <x v="1"/>
    <s v="Chat"/>
    <m/>
    <x v="0"/>
    <m/>
    <m/>
    <n v="0"/>
    <n v="1"/>
    <n v="0"/>
    <s v=""/>
  </r>
  <r>
    <n v="3266"/>
    <s v="Jared Park"/>
    <s v="mosscharles@example.org"/>
    <n v="29"/>
    <s v="Other"/>
    <s v="Nest Thermostat"/>
    <x v="122"/>
    <x v="2"/>
    <s v="Refund request"/>
    <s v="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
    <x v="2"/>
    <m/>
    <x v="2"/>
    <s v="Phone"/>
    <m/>
    <x v="0"/>
    <m/>
    <m/>
    <n v="0"/>
    <n v="1"/>
    <n v="0"/>
    <s v=""/>
  </r>
  <r>
    <n v="3267"/>
    <s v="Michael Scott"/>
    <s v="johnwagner@example.org"/>
    <n v="60"/>
    <s v="Female"/>
    <s v="GoPro Hero"/>
    <x v="191"/>
    <x v="1"/>
    <s v="Refund request"/>
    <s v="I'm having an issue with the {product_purchased}. Please assist. You should know better. I need the {product_purchased} to fix this immediately. I will make sure it is made right.&quot; I'm concerned about the security of my {product_purchased} and would like to ensure that my data is safe."/>
    <x v="0"/>
    <m/>
    <x v="0"/>
    <s v="Email"/>
    <d v="2023-06-01T19:31:58"/>
    <x v="0"/>
    <m/>
    <m/>
    <n v="0"/>
    <n v="1"/>
    <n v="0"/>
    <s v=""/>
  </r>
  <r>
    <n v="3268"/>
    <s v="Austin Nelson"/>
    <s v="bobyoder@example.com"/>
    <n v="55"/>
    <s v="Male"/>
    <s v="Microsoft Surface"/>
    <x v="537"/>
    <x v="4"/>
    <s v="Peripheral compatibility"/>
    <s v="I'm having an issue with the {product_purchased}. Please assist. I've reviewed the troubleshooting steps on the official support website, but they didn't resolve the problem."/>
    <x v="1"/>
    <s v="Budget star record animal wide major."/>
    <x v="3"/>
    <s v="Email"/>
    <d v="2023-06-01T16:59:59"/>
    <x v="1056"/>
    <n v="2"/>
    <m/>
    <n v="1"/>
    <n v="0"/>
    <n v="1"/>
    <s v=""/>
  </r>
  <r>
    <n v="3269"/>
    <s v="Amy Harding"/>
    <s v="janeford@example.com"/>
    <n v="66"/>
    <s v="Female"/>
    <s v="Amazon Kindle"/>
    <x v="237"/>
    <x v="4"/>
    <s v="Software bug"/>
    <s v="I'm having trouble connecting my {product_purchased} to my home Wi-Fi network. It doesn't detect any networks, although other devices are connecting fine. What can be done to resolve this issue?_x000a__x000a_It might be best I've performed a factory reset on my {product_purchased}, hoping it would resolve the problem, but it didn't help."/>
    <x v="0"/>
    <m/>
    <x v="1"/>
    <s v="Email"/>
    <d v="2023-06-01T21:07:59"/>
    <x v="0"/>
    <m/>
    <m/>
    <n v="0"/>
    <n v="1"/>
    <n v="0"/>
    <s v=""/>
  </r>
  <r>
    <n v="3270"/>
    <s v="Michelle Fields"/>
    <s v="yhill@example.com"/>
    <n v="68"/>
    <s v="Female"/>
    <s v="Microsoft Office"/>
    <x v="722"/>
    <x v="0"/>
    <s v="Peripheral compatibility"/>
    <s v="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
    <x v="0"/>
    <m/>
    <x v="2"/>
    <s v="Phone"/>
    <d v="2023-06-01T16:33:00"/>
    <x v="0"/>
    <m/>
    <m/>
    <n v="0"/>
    <n v="1"/>
    <n v="0"/>
    <s v=""/>
  </r>
  <r>
    <n v="3271"/>
    <s v="Amanda Brown"/>
    <s v="craigortega@example.com"/>
    <n v="52"/>
    <s v="Other"/>
    <s v="Adobe Photoshop"/>
    <x v="160"/>
    <x v="0"/>
    <s v="Peripheral compatibility"/>
    <s v="I'm encountering a software bug in the {product_purchased}. Whenever I try to perform a specific action, the application crashes. Are there any updates or fixes available?_x000a__x000a_We try to fix problems when we can without having to replace I'm using the original charger that came with my {product_purchased}, but it's not charging properly."/>
    <x v="2"/>
    <m/>
    <x v="0"/>
    <s v="Chat"/>
    <m/>
    <x v="0"/>
    <m/>
    <m/>
    <n v="0"/>
    <n v="1"/>
    <n v="0"/>
    <s v=""/>
  </r>
  <r>
    <n v="3272"/>
    <s v="Sarah Davenport"/>
    <s v="mercedesreynolds@example.org"/>
    <n v="53"/>
    <s v="Female"/>
    <s v="Canon EOS"/>
    <x v="26"/>
    <x v="1"/>
    <s v="Product setup"/>
    <s v="I'm having an issue with the {product_purchased}. Please assist. &quot;_x000a__x000a_}_x000a__x000a_}_x000a__x000a_} else {_x000a__x000a_if (_name in 1 ==='\p ` ) {_x000a__x000a_return product_purch I'm experiencing this issue on multiple devices of the same model, so it seems to be a widespread problem."/>
    <x v="1"/>
    <s v="Of whether decision put hair practice."/>
    <x v="1"/>
    <s v="Phone"/>
    <d v="2023-06-01T07:21:02"/>
    <x v="1057"/>
    <n v="3"/>
    <m/>
    <n v="1"/>
    <n v="0"/>
    <n v="0"/>
    <s v=""/>
  </r>
  <r>
    <n v="3273"/>
    <s v="Jack Thomas"/>
    <s v="ashley80@example.com"/>
    <n v="20"/>
    <s v="Female"/>
    <s v="Fitbit Charge"/>
    <x v="420"/>
    <x v="2"/>
    <s v="Hardware issue"/>
    <s v="There seems to be a hardware problem with my {product_purchased}. The screen is flickering, and I'm unable to use it. What should I do?_x000a__x000a_There seems to be a hardware problem with my {product_purch I'm unable to find the option to perform the desired action in the {product_purchased}. Could you please guide me through the steps?"/>
    <x v="2"/>
    <m/>
    <x v="1"/>
    <s v="Chat"/>
    <m/>
    <x v="0"/>
    <m/>
    <m/>
    <n v="0"/>
    <n v="1"/>
    <n v="0"/>
    <s v=""/>
  </r>
  <r>
    <n v="3274"/>
    <s v="Patricia Johnson"/>
    <s v="elizabeth68@example.com"/>
    <n v="27"/>
    <s v="Female"/>
    <s v="HP Pavilion"/>
    <x v="28"/>
    <x v="4"/>
    <s v="Cancellation request"/>
    <s v="I'm having an issue with the {product_purchased}. Please assist. &quot; ]]], {(product_purchased, 0))[ 1 :]}, { (product_purchased, 1, (product_p I'm worried that the issue might be hardware-related and might require repair or replacement."/>
    <x v="1"/>
    <s v="Tough technology prove key her ok point."/>
    <x v="1"/>
    <s v="Phone"/>
    <d v="2023-06-01T15:37:05"/>
    <x v="1058"/>
    <n v="2"/>
    <m/>
    <n v="1"/>
    <n v="0"/>
    <n v="1"/>
    <s v=""/>
  </r>
  <r>
    <n v="3275"/>
    <s v="Amy Smith"/>
    <s v="woodsrandall@example.org"/>
    <n v="23"/>
    <s v="Female"/>
    <s v="Sony PlayStation"/>
    <x v="177"/>
    <x v="1"/>
    <s v="Cancellation request"/>
    <s v="I'm having an issue with the {product_purchased}. Please assist._x000a__x000a_(2) All purchases of the product in question were made in the following order (at the time this notice was received):_x000a__x000a_P.O. I'm not sure if this issue is specific to my device or if others have reported similar problems."/>
    <x v="2"/>
    <m/>
    <x v="0"/>
    <s v="Phone"/>
    <m/>
    <x v="0"/>
    <m/>
    <m/>
    <n v="0"/>
    <n v="1"/>
    <n v="0"/>
    <s v=""/>
  </r>
  <r>
    <n v="3276"/>
    <s v="Michelle Hernandez"/>
    <s v="michael58@example.org"/>
    <n v="58"/>
    <s v="Female"/>
    <s v="Sony PlayStation"/>
    <x v="174"/>
    <x v="4"/>
    <s v="Product compatibility"/>
    <s v="I'm having an issue with the {product_purchased}. Please assist._x000a__x000a_It seems from this screenshot that we can test the same feature with this:_x000a__x000a_$ curl https://gist.github.com/brianke I'm concerned about the security of my {product_purchased} and would like to ensure that my data is safe."/>
    <x v="1"/>
    <s v="Heavy factor relationship."/>
    <x v="0"/>
    <s v="Chat"/>
    <d v="2023-06-01T04:29:09"/>
    <x v="1059"/>
    <n v="4"/>
    <m/>
    <n v="1"/>
    <n v="0"/>
    <n v="0"/>
    <s v=""/>
  </r>
  <r>
    <n v="3277"/>
    <s v="Erin Jones"/>
    <s v="umcgee@example.com"/>
    <n v="30"/>
    <s v="Female"/>
    <s v="Apple AirPods"/>
    <x v="36"/>
    <x v="4"/>
    <s v="Network problem"/>
    <s v="I'm having an issue with the {product_purchased}. Please assist._x000a__x000a_Add a new product by clicking &quot;New Product&quot; from the menu._x000a__x000a_Enter &quot;Add&quot; at the end of the &quot;Product&quot; statement before adding I need assistance as soon as possible because it's affecting my work and productivity."/>
    <x v="0"/>
    <m/>
    <x v="0"/>
    <s v="Phone"/>
    <d v="2023-06-01T08:16:11"/>
    <x v="0"/>
    <m/>
    <m/>
    <n v="0"/>
    <n v="1"/>
    <n v="0"/>
    <s v=""/>
  </r>
  <r>
    <n v="3278"/>
    <s v="Isaiah Greene"/>
    <s v="jared16@example.com"/>
    <n v="47"/>
    <s v="Male"/>
    <s v="Sony PlayStation"/>
    <x v="4"/>
    <x v="3"/>
    <s v="Software bug"/>
    <s v="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
    <x v="2"/>
    <m/>
    <x v="2"/>
    <s v="Chat"/>
    <m/>
    <x v="0"/>
    <m/>
    <m/>
    <n v="0"/>
    <n v="1"/>
    <n v="0"/>
    <s v=""/>
  </r>
  <r>
    <n v="3279"/>
    <s v="Tanner Palmer"/>
    <s v="amydavis@example.net"/>
    <n v="44"/>
    <s v="Other"/>
    <s v="Microsoft Xbox Controller"/>
    <x v="120"/>
    <x v="2"/>
    <s v="Battery life"/>
    <s v="I've encountered a data loss issue with my {product_purchased}. All the files and documents seem to have disappeared. Can you guide me on how to retrieve them?_x000a__x000a_The {product_purchased} folder does not appear I've performed a factory reset on my {product_purchased}, hoping it would resolve the problem, but it didn't help."/>
    <x v="0"/>
    <m/>
    <x v="0"/>
    <s v="Email"/>
    <d v="2023-06-01T15:49:13"/>
    <x v="0"/>
    <m/>
    <m/>
    <n v="0"/>
    <n v="1"/>
    <n v="0"/>
    <s v=""/>
  </r>
  <r>
    <n v="3280"/>
    <s v="Rebecca Robinson"/>
    <s v="brownkathryn@example.net"/>
    <n v="29"/>
    <s v="Male"/>
    <s v="Bose QuietComfort"/>
    <x v="240"/>
    <x v="3"/>
    <s v="Product setup"/>
    <s v="I'm having an issue with the {product_purchased}. Please assist. ‚Äî Brian J. Jones (@BJJones) February 18, 2017_x000a__x000a_It's a good thing the product isn't on sale‚Ä¶ #SVCCs I've recently updated the firmware of my {product_purchased}, and the issue started happening afterward. Could it be related to the update?"/>
    <x v="0"/>
    <m/>
    <x v="3"/>
    <s v="Email"/>
    <d v="2023-06-01T12:21:14"/>
    <x v="0"/>
    <m/>
    <m/>
    <n v="0"/>
    <n v="1"/>
    <n v="0"/>
    <s v=""/>
  </r>
  <r>
    <n v="3281"/>
    <s v="David Simpson"/>
    <s v="apatterson@example.org"/>
    <n v="64"/>
    <s v="Female"/>
    <s v="Nintendo Switch"/>
    <x v="629"/>
    <x v="4"/>
    <s v="Product recommendation"/>
    <s v="I'm having an issue with the {product_purchased}. Please assist. Please contact me.&quot;_x000a__x000a_It's no secret that this has really caught the attention of the company that sold the OnePlus 2, but according to many reviewers at the I've reviewed the troubleshooting steps on the official support website, but they didn't resolve the problem."/>
    <x v="1"/>
    <s v="Receive goal carry money color language."/>
    <x v="0"/>
    <s v="Social media"/>
    <d v="2023-06-01T01:13:16"/>
    <x v="1060"/>
    <n v="3"/>
    <n v="17"/>
    <n v="1"/>
    <n v="0"/>
    <n v="0"/>
    <n v="17"/>
  </r>
  <r>
    <n v="3282"/>
    <s v="Melanie Campbell"/>
    <s v="maurice33@example.net"/>
    <n v="28"/>
    <s v="Male"/>
    <s v="Bose QuietComfort"/>
    <x v="711"/>
    <x v="2"/>
    <s v="Cancellation request"/>
    <s v="I'm having an issue with the {product_purchased}. Please assist. Sorry about that, but I'm trying hard not to get into an old ad with that kind of info. Thank you for your support, and do all you can I've tried troubleshooting steps mentioned in the user manual, but the issue persists."/>
    <x v="2"/>
    <m/>
    <x v="3"/>
    <s v="Phone"/>
    <m/>
    <x v="0"/>
    <m/>
    <m/>
    <n v="0"/>
    <n v="1"/>
    <n v="0"/>
    <s v=""/>
  </r>
  <r>
    <n v="3283"/>
    <s v="Robert Torres"/>
    <s v="davistravis@example.org"/>
    <n v="24"/>
    <s v="Other"/>
    <s v="Dell XPS"/>
    <x v="327"/>
    <x v="2"/>
    <s v="Account access"/>
    <s v="I'm facing issues logging into my {product_purchased} account. It says my account is locked. What should I do to unlock it? To: m-a-s-i@dav.com.au (This is The issue I'm facing is intermittent. Sometimes it works fine, but other times it acts up unexpectedly."/>
    <x v="2"/>
    <m/>
    <x v="1"/>
    <s v="Email"/>
    <m/>
    <x v="0"/>
    <m/>
    <m/>
    <n v="0"/>
    <n v="1"/>
    <n v="0"/>
    <s v=""/>
  </r>
  <r>
    <n v="3284"/>
    <s v="Colton Dean"/>
    <s v="stoutmonica@example.com"/>
    <n v="34"/>
    <s v="Other"/>
    <s v="Sony PlayStation"/>
    <x v="589"/>
    <x v="1"/>
    <s v="Hardware issue"/>
    <s v="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
    <x v="0"/>
    <m/>
    <x v="2"/>
    <s v="Social media"/>
    <d v="2023-06-01T16:27:20"/>
    <x v="0"/>
    <m/>
    <m/>
    <n v="0"/>
    <n v="1"/>
    <n v="0"/>
    <s v=""/>
  </r>
  <r>
    <n v="3285"/>
    <s v="Kristin Robertson"/>
    <s v="julie14@example.org"/>
    <n v="50"/>
    <s v="Male"/>
    <s v="Garmin Forerunner"/>
    <x v="537"/>
    <x v="2"/>
    <s v="Product compatibility"/>
    <s v="I'm having an issue with the {product_purchased}. Please assist. I did manage to get a refund for my case of {product_ Moto 360 (R/U)}. And now you can get the deal. I apologize for I've already contacted customer support multiple times, but the issue remains unresolved."/>
    <x v="1"/>
    <s v="Close receive ready himself."/>
    <x v="2"/>
    <s v="Phone"/>
    <d v="2023-06-01T10:33:22"/>
    <x v="1061"/>
    <n v="1"/>
    <m/>
    <n v="1"/>
    <n v="0"/>
    <n v="1"/>
    <s v=""/>
  </r>
  <r>
    <n v="3286"/>
    <s v="Jesse Harris"/>
    <s v="tharris@example.org"/>
    <n v="58"/>
    <s v="Female"/>
    <s v="Philips Hue Lights"/>
    <x v="439"/>
    <x v="2"/>
    <s v="Delivery problem"/>
    <s v="I'm having an issue with the {product_purchased}. Please assist. Thanks!} @id_nol_david_x000a__x000a_14 4/22/2015 11:03:33 19-20 Female Straight Men 4 $200 I'm unable to find the option to perform the desired action in the {product_purchased}. Could you please guide me through the steps?"/>
    <x v="1"/>
    <s v="Side on maybe population various light politics."/>
    <x v="2"/>
    <s v="Chat"/>
    <d v="2023-06-01T08:46:24"/>
    <x v="1062"/>
    <n v="1"/>
    <n v="11"/>
    <n v="1"/>
    <n v="0"/>
    <n v="1"/>
    <n v="11"/>
  </r>
  <r>
    <n v="3287"/>
    <s v="Bradley Simmons"/>
    <s v="droy@example.com"/>
    <n v="48"/>
    <s v="Male"/>
    <s v="Samsung Galaxy"/>
    <x v="622"/>
    <x v="0"/>
    <s v="Battery life"/>
    <s v="I'm facing issues logging into my {product_purchased} account. It says my account is locked. What should I do to unlock it?_x000a__x000a_I have purchased a domain name and domain associated with my domain and it says my account I rely heavily on my {product_purchased} for my daily tasks, and this issue is hindering my productivity."/>
    <x v="2"/>
    <m/>
    <x v="2"/>
    <s v="Email"/>
    <m/>
    <x v="0"/>
    <m/>
    <m/>
    <n v="0"/>
    <n v="1"/>
    <n v="0"/>
    <s v=""/>
  </r>
  <r>
    <n v="3288"/>
    <s v="Nathaniel Silva"/>
    <s v="julia44@example.org"/>
    <n v="62"/>
    <s v="Other"/>
    <s v="PlayStation"/>
    <x v="195"/>
    <x v="1"/>
    <s v="Display issue"/>
    <s v="I'm having an issue with the {product_purchased}. Please assist. Thank you.&quot;_x000a__x000a_Bought from https://www.myflavors.com/gizmodo_x000a__x000a_Used a brand new, slightly damaged phone I've noticed a sudden decrease in battery life on my {product_purchased}. It used to last much longer."/>
    <x v="0"/>
    <m/>
    <x v="3"/>
    <s v="Email"/>
    <d v="2023-06-01T21:07:27"/>
    <x v="0"/>
    <m/>
    <m/>
    <n v="0"/>
    <n v="1"/>
    <n v="0"/>
    <s v=""/>
  </r>
  <r>
    <n v="3289"/>
    <s v="Mark Williams"/>
    <s v="chelseagreene@example.com"/>
    <n v="47"/>
    <s v="Other"/>
    <s v="Nintendo Switch Pro Controller"/>
    <x v="398"/>
    <x v="0"/>
    <s v="Product recommendation"/>
    <s v="I'm having an issue with the {product_purchased}. Please assist. {product_purchased}. Please assist._x000a__x000a_817. Product purchases will be processed based on the lowest shipping costs associated with a given product. I need assistance as soon as possible because it's affecting my work and productivity."/>
    <x v="2"/>
    <m/>
    <x v="2"/>
    <s v="Chat"/>
    <m/>
    <x v="0"/>
    <m/>
    <m/>
    <n v="0"/>
    <n v="1"/>
    <n v="0"/>
    <s v=""/>
  </r>
  <r>
    <n v="3290"/>
    <s v="Kenneth Burnett"/>
    <s v="cooperashley@example.com"/>
    <n v="39"/>
    <s v="Other"/>
    <s v="Roomba Robot Vacuum"/>
    <x v="38"/>
    <x v="0"/>
    <s v="Payment issue"/>
    <s v="I'm having an issue with the {product_purchased}. Please assist. - This can make this issue disappear after 3 days (due to the time limit) - I have a small number of items that I want to trade that I am I need assistance as soon as possible because it's affecting my work and productivity."/>
    <x v="1"/>
    <s v="Everyone develop professor prove sense participant whole."/>
    <x v="2"/>
    <s v="Chat"/>
    <d v="2023-06-01T04:26:31"/>
    <x v="1063"/>
    <n v="1"/>
    <n v="17"/>
    <n v="1"/>
    <n v="0"/>
    <n v="1"/>
    <n v="17"/>
  </r>
  <r>
    <n v="3291"/>
    <s v="Phillip Morse DVM"/>
    <s v="jasonlee@example.org"/>
    <n v="52"/>
    <s v="Male"/>
    <s v="Samsung Soundbar"/>
    <x v="482"/>
    <x v="2"/>
    <s v="Peripheral compatibility"/>
    <s v="I'm having an issue with the {product_purchased}. Please assist._x000a__x000a_I was trying to send in this survey, but someone sent me this wrong address. I'm now not able to view this item._x000a__x000a_Get the I'm concerned about the security of my {product_purchased} and would like to ensure that my data is safe."/>
    <x v="2"/>
    <m/>
    <x v="1"/>
    <s v="Chat"/>
    <m/>
    <x v="0"/>
    <m/>
    <m/>
    <n v="0"/>
    <n v="1"/>
    <n v="0"/>
    <s v=""/>
  </r>
  <r>
    <n v="3292"/>
    <s v="Michael Lewis"/>
    <s v="ebennett@example.net"/>
    <n v="63"/>
    <s v="Male"/>
    <s v="GoPro Hero"/>
    <x v="83"/>
    <x v="0"/>
    <s v="Account access"/>
    <s v="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
    <x v="1"/>
    <s v="Season avoid sit appear degree music."/>
    <x v="2"/>
    <s v="Email"/>
    <d v="2023-06-01T20:30:33"/>
    <x v="1064"/>
    <n v="4"/>
    <m/>
    <n v="1"/>
    <n v="0"/>
    <n v="0"/>
    <s v=""/>
  </r>
  <r>
    <n v="3293"/>
    <s v="Natalie Davis"/>
    <s v="cynthiabrooks@example.org"/>
    <n v="43"/>
    <s v="Female"/>
    <s v="Samsung Galaxy"/>
    <x v="121"/>
    <x v="2"/>
    <s v="Payment issue"/>
    <s v="I'm having an issue with the {product_purchased}. Please assist._x000a__x000a_Product Description: The {Product_id} is the identifier of the product you want us to use in future updates of your product._x000a__x000a_Product Description I've tried troubleshooting steps mentioned in the user manual, but the issue persists."/>
    <x v="1"/>
    <s v="Pressure see cultural resource if seat."/>
    <x v="1"/>
    <s v="Email"/>
    <d v="2023-06-01T18:16:35"/>
    <x v="1065"/>
    <n v="5"/>
    <n v="3"/>
    <n v="1"/>
    <n v="0"/>
    <n v="0"/>
    <n v="3"/>
  </r>
  <r>
    <n v="3294"/>
    <s v="Dana Velez"/>
    <s v="ryanhester@example.org"/>
    <n v="34"/>
    <s v="Male"/>
    <s v="Canon EOS"/>
    <x v="385"/>
    <x v="3"/>
    <s v="Display issue"/>
    <s v="I'm having an issue with the {product_purchased}. Please assist. &lt;http://www.giantalabaster.com/product/d5df3bb927e4f8acc6dc29a89 I've tried clearing the cache and data for the {product_purchased} app, but the issue persists."/>
    <x v="1"/>
    <s v="Enough issue rule after."/>
    <x v="3"/>
    <s v="Social media"/>
    <d v="2023-06-01T08:13:37"/>
    <x v="1066"/>
    <n v="5"/>
    <m/>
    <n v="1"/>
    <n v="0"/>
    <n v="0"/>
    <s v=""/>
  </r>
  <r>
    <n v="3295"/>
    <s v="Tanya Gross"/>
    <s v="ejones@example.org"/>
    <n v="44"/>
    <s v="Female"/>
    <s v="Autodesk AutoCAD"/>
    <x v="45"/>
    <x v="2"/>
    <s v="Product recommendation"/>
    <s v="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
    <x v="0"/>
    <m/>
    <x v="0"/>
    <s v="Phone"/>
    <d v="2023-06-01T10:11:38"/>
    <x v="0"/>
    <m/>
    <m/>
    <n v="0"/>
    <n v="1"/>
    <n v="0"/>
    <s v=""/>
  </r>
  <r>
    <n v="3296"/>
    <s v="Richard Sharp"/>
    <s v="ihall@example.org"/>
    <n v="69"/>
    <s v="Male"/>
    <s v="Bose QuietComfort"/>
    <x v="421"/>
    <x v="2"/>
    <s v="Battery life"/>
    <s v="I'm having an issue with the {product_purchased}. Please assist. If any issues with the product are stated, simply ask._x000a__x000a_*Please make sure your address is spelled in the instructions._x000a__x000a_*Please make sure your I've checked for software updates, and my {product_purchased} is already running the latest version."/>
    <x v="0"/>
    <m/>
    <x v="2"/>
    <s v="Chat"/>
    <d v="2023-05-31T23:21:40"/>
    <x v="0"/>
    <m/>
    <m/>
    <n v="0"/>
    <n v="1"/>
    <n v="0"/>
    <s v=""/>
  </r>
  <r>
    <n v="3297"/>
    <s v="Shelby Robinson"/>
    <s v="davidsonteresa@example.com"/>
    <n v="41"/>
    <s v="Female"/>
    <s v="Nikon D"/>
    <x v="720"/>
    <x v="0"/>
    <s v="Data loss"/>
    <s v="I'm having an issue with the {product_purchased}. Please assist._x000a__x000a_&quot;Products are generally purchased for high price without a customer approval. If you have questions about an item's being shipped, please contact customer service. A refund I need assistance as soon as possible because it's affecting my work and productivity."/>
    <x v="2"/>
    <m/>
    <x v="2"/>
    <s v="Chat"/>
    <m/>
    <x v="0"/>
    <m/>
    <m/>
    <n v="0"/>
    <n v="1"/>
    <n v="0"/>
    <s v=""/>
  </r>
  <r>
    <n v="3298"/>
    <s v="Amber Harris"/>
    <s v="cummingsmariah@example.net"/>
    <n v="63"/>
    <s v="Other"/>
    <s v="Sony 4K HDR TV"/>
    <x v="414"/>
    <x v="4"/>
    <s v="Product recommendation"/>
    <s v="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
    <x v="1"/>
    <s v="Success else group allow."/>
    <x v="3"/>
    <s v="Phone"/>
    <d v="2023-06-01T03:34:43"/>
    <x v="1067"/>
    <n v="4"/>
    <n v="19"/>
    <n v="1"/>
    <n v="0"/>
    <n v="0"/>
    <n v="19"/>
  </r>
  <r>
    <n v="3299"/>
    <s v="Shawn Ward"/>
    <s v="lrodriguez@example.net"/>
    <n v="55"/>
    <s v="Other"/>
    <s v="Amazon Echo"/>
    <x v="664"/>
    <x v="1"/>
    <s v="Payment issue"/>
    <s v="I'm unable to access my {product_purchased} account. It keeps displaying an 'Invalid Credentials' error, even though I'm using the correct login information. How can I regain access to my account?_x000a__x000a_You can I've noticed a sudden decrease in battery life on my {product_purchased}. It used to last much longer."/>
    <x v="1"/>
    <s v="Research church along."/>
    <x v="0"/>
    <s v="Social media"/>
    <d v="2023-06-01T16:03:44"/>
    <x v="1068"/>
    <n v="4"/>
    <n v="2"/>
    <n v="1"/>
    <n v="0"/>
    <n v="0"/>
    <n v="2"/>
  </r>
  <r>
    <n v="3300"/>
    <s v="Natalie Edwards"/>
    <s v="ehuff@example.net"/>
    <n v="22"/>
    <s v="Other"/>
    <s v="Garmin Forerunner"/>
    <x v="399"/>
    <x v="4"/>
    <s v="Hardware issue"/>
    <s v="I'm having an issue with the {product_purchased}. Please assist. There are no refunds or exchanges._x000a__x000a__x000a_Thank you for trying this stuff out! We've been using the exact same system for the last six years, and it I need assistance as soon as possible because it's affecting my work and productivity."/>
    <x v="2"/>
    <m/>
    <x v="1"/>
    <s v="Chat"/>
    <m/>
    <x v="0"/>
    <m/>
    <m/>
    <n v="0"/>
    <n v="1"/>
    <n v="0"/>
    <s v=""/>
  </r>
  <r>
    <n v="3301"/>
    <s v="Nicole Mann"/>
    <s v="kimberlyoconnor@example.org"/>
    <n v="45"/>
    <s v="Other"/>
    <s v="Sony Xperia"/>
    <x v="30"/>
    <x v="0"/>
    <s v="Software bug"/>
    <s v="I'm having an issue with the {product_purchased}. Please assist. &lt;3_x000a__x000a_If possible, please let me know what the problem is and I'll try to resolve it if possible. &lt;3 I've noticed a peculiar error message popping up on my {product_purchased} screen. It says '{error_message}'. What does it mean?"/>
    <x v="0"/>
    <m/>
    <x v="3"/>
    <s v="Social media"/>
    <d v="2023-05-31T23:52:47"/>
    <x v="0"/>
    <m/>
    <m/>
    <n v="0"/>
    <n v="1"/>
    <n v="0"/>
    <s v=""/>
  </r>
  <r>
    <n v="3302"/>
    <s v="Ryan Cardenas"/>
    <s v="cynthiahays@example.com"/>
    <n v="59"/>
    <s v="Other"/>
    <s v="Autodesk AutoCAD"/>
    <x v="372"/>
    <x v="2"/>
    <s v="Cancellation request"/>
    <s v="I've encountered a data loss issue with my {product_purchased}. All the files and documents seem to have disappeared. Can you guide me on how to retrieve them?_x000a__x000a_Hi guys,_x000a__x000a_I've heard about your issue with I'm worried that the issue might be hardware-related and might require repair or replacement."/>
    <x v="2"/>
    <m/>
    <x v="2"/>
    <s v="Chat"/>
    <m/>
    <x v="0"/>
    <m/>
    <m/>
    <n v="0"/>
    <n v="1"/>
    <n v="0"/>
    <s v=""/>
  </r>
  <r>
    <n v="3303"/>
    <s v="Shelby Sanders"/>
    <s v="barbaraalexander@example.net"/>
    <n v="66"/>
    <s v="Female"/>
    <s v="Nintendo Switch"/>
    <x v="675"/>
    <x v="0"/>
    <s v="Display issue"/>
    <s v="I'm having an issue with the {product_purchased}. Please assist._x000a__x000a_You're being asked here by another user to purchase the {product_purchased} and now the product was missing. This is not the first time I've recently updated the firmware of my {product_purchased}, and the issue started happening afterward. Could it be related to the update?"/>
    <x v="1"/>
    <s v="News unit plant."/>
    <x v="1"/>
    <s v="Phone"/>
    <d v="2023-06-01T04:15:49"/>
    <x v="1069"/>
    <n v="4"/>
    <m/>
    <n v="1"/>
    <n v="0"/>
    <n v="0"/>
    <s v=""/>
  </r>
  <r>
    <n v="3304"/>
    <s v="Henry Anderson"/>
    <s v="dharris@example.org"/>
    <n v="60"/>
    <s v="Male"/>
    <s v="Sony Xperia"/>
    <x v="538"/>
    <x v="3"/>
    <s v="Product recommendation"/>
    <s v="I'm having an issue with the {product_purchased}. Please assist. I've followed the troubleshooting steps mentioned in the user manual, but the issue persists."/>
    <x v="1"/>
    <s v="Several as information their all world."/>
    <x v="1"/>
    <s v="Phone"/>
    <d v="2023-06-01T20:54:49"/>
    <x v="1070"/>
    <n v="3"/>
    <m/>
    <n v="1"/>
    <n v="0"/>
    <n v="0"/>
    <s v=""/>
  </r>
  <r>
    <n v="3305"/>
    <s v="Michele Bright"/>
    <s v="yhayes@example.org"/>
    <n v="67"/>
    <s v="Female"/>
    <s v="Nikon D"/>
    <x v="566"/>
    <x v="3"/>
    <s v="Software bug"/>
    <s v="I'm having an issue with the {product_purchased}. Please assist._x000a__x000a_1._x000a__x000a_1.a._x000a__x000a_1.b._x000a__x000a_1.c._x000a__x000a_1.d._x000a__x000a_1.e I'm not sure if this issue is specific to my device or if others have reported similar problems."/>
    <x v="2"/>
    <m/>
    <x v="1"/>
    <s v="Social media"/>
    <m/>
    <x v="0"/>
    <m/>
    <m/>
    <n v="0"/>
    <n v="1"/>
    <n v="0"/>
    <s v=""/>
  </r>
  <r>
    <n v="3306"/>
    <s v="Elizabeth Blanchard"/>
    <s v="kayla14@example.net"/>
    <n v="48"/>
    <s v="Female"/>
    <s v="Amazon Echo"/>
    <x v="648"/>
    <x v="4"/>
    <s v="Cancellation request"/>
    <s v="I'm having an issue with the {product_purchased}. Please assist._x000a__x000a_We have to be careful in making those choices for all the customers from different providers, each with their own needs and wants. We offer the tools to make I'm using the original charger that came with my {product_purchased}, but it's not charging properly."/>
    <x v="0"/>
    <m/>
    <x v="0"/>
    <s v="Chat"/>
    <d v="2023-06-01T02:54:53"/>
    <x v="0"/>
    <m/>
    <m/>
    <n v="0"/>
    <n v="1"/>
    <n v="0"/>
    <s v=""/>
  </r>
  <r>
    <n v="3307"/>
    <s v="Beverly Smith"/>
    <s v="david20@example.net"/>
    <n v="57"/>
    <s v="Male"/>
    <s v="Nintendo Switch"/>
    <x v="219"/>
    <x v="4"/>
    <s v="Network problem"/>
    <s v="I'm having an issue with the {product_purchased}. Please assist._x000a__x000a_The message is about the product._x000a__x000a_The buyer's message is about how it's going to be sold._x000a__x000a__x000a_You can check the information in I've followed online tutorials and community forums to troubleshoot the issue, but no luck so far."/>
    <x v="0"/>
    <m/>
    <x v="2"/>
    <s v="Social media"/>
    <d v="2023-06-01T18:50:55"/>
    <x v="0"/>
    <m/>
    <m/>
    <n v="0"/>
    <n v="1"/>
    <n v="0"/>
    <s v=""/>
  </r>
  <r>
    <n v="3308"/>
    <s v="Francisco Campbell"/>
    <s v="ellismario@example.org"/>
    <n v="39"/>
    <s v="Female"/>
    <s v="GoPro Hero"/>
    <x v="133"/>
    <x v="0"/>
    <s v="Payment issue"/>
    <s v="I'm having an issue with the {product_purchased}. Please assist. Please help me through it. * * * * * * * * * * * * * * * * * * * * * * * * * * * I need assistance as soon as possible because it's affecting my work and productivity."/>
    <x v="0"/>
    <m/>
    <x v="2"/>
    <s v="Social media"/>
    <d v="2023-06-01T15:07:57"/>
    <x v="0"/>
    <m/>
    <m/>
    <n v="0"/>
    <n v="1"/>
    <n v="0"/>
    <s v=""/>
  </r>
  <r>
    <n v="3309"/>
    <s v="Daniel Diaz"/>
    <s v="tayloreric@example.net"/>
    <n v="38"/>
    <s v="Male"/>
    <s v="Sony PlayStation"/>
    <x v="672"/>
    <x v="2"/>
    <s v="Peripheral compatibility"/>
    <s v="My {product_purchased} crashed, and I lost all the data stored on it. Is there any way to recover the lost data? In this environment my data must not be overwritten with the same data twice: from &quot;My { I've recently updated the firmware of my {product_purchased}, and the issue started happening afterward. Could it be related to the update?"/>
    <x v="0"/>
    <m/>
    <x v="1"/>
    <s v="Social media"/>
    <d v="2023-06-01T10:26:58"/>
    <x v="0"/>
    <m/>
    <m/>
    <n v="0"/>
    <n v="1"/>
    <n v="0"/>
    <s v=""/>
  </r>
  <r>
    <n v="3310"/>
    <s v="Vincent Nichols"/>
    <s v="dpacheco@example.net"/>
    <n v="55"/>
    <s v="Other"/>
    <s v="LG Washing Machine"/>
    <x v="374"/>
    <x v="4"/>
    <s v="Account access"/>
    <s v="I'm having an issue with the {product_purchased}. Please assist._x000a__x000a_Cleaning_x000a__x000a_Remove a piece of glass_x000a__x000a_Cleaning is not very easy. You may have noticed that the glass I cut out has a really I'm experiencing this issue on multiple devices of the same model, so it seems to be a widespread problem."/>
    <x v="2"/>
    <m/>
    <x v="0"/>
    <s v="Email"/>
    <m/>
    <x v="0"/>
    <m/>
    <m/>
    <n v="0"/>
    <n v="1"/>
    <n v="0"/>
    <s v=""/>
  </r>
  <r>
    <n v="3311"/>
    <s v="Melissa Griffin"/>
    <s v="jonathan86@example.net"/>
    <n v="30"/>
    <s v="Female"/>
    <s v="Canon EOS"/>
    <x v="524"/>
    <x v="3"/>
    <s v="Payment issue"/>
    <s v="I'm having an issue with the {product_purchased}. Please assist._x000a__x000a_The product_purchased is the product ID of the brand the item belongs to._x000a__x000a_If the item was purchased by someone with a current IP I've recently updated the firmware of my {product_purchased}, and the issue started happening afterward. Could it be related to the update?"/>
    <x v="0"/>
    <m/>
    <x v="0"/>
    <s v="Phone"/>
    <d v="2023-06-01T12:15:01"/>
    <x v="0"/>
    <m/>
    <m/>
    <n v="0"/>
    <n v="1"/>
    <n v="0"/>
    <s v=""/>
  </r>
  <r>
    <n v="3312"/>
    <s v="Jason Smith"/>
    <s v="adkinsrandall@example.org"/>
    <n v="36"/>
    <s v="Male"/>
    <s v="Apple AirPods"/>
    <x v="157"/>
    <x v="2"/>
    <s v="Data loss"/>
    <s v="I'm having an issue with the {product_purchased}. Please assist. If the product was originally offered with an $80+ price tag and was previously discounted, please contact your account owner. Thank your. &quot; -- &quot;Gramph I've performed a factory reset on my {product_purchased}, hoping it would resolve the problem, but it didn't help."/>
    <x v="1"/>
    <s v="Fill hold arrive market."/>
    <x v="1"/>
    <s v="Phone"/>
    <d v="2023-06-01T06:59:03"/>
    <x v="1071"/>
    <n v="1"/>
    <n v="15"/>
    <n v="1"/>
    <n v="0"/>
    <n v="1"/>
    <n v="15"/>
  </r>
  <r>
    <n v="3313"/>
    <s v="Ariel Davis"/>
    <s v="bishopamanda@example.org"/>
    <n v="59"/>
    <s v="Male"/>
    <s v="LG Washing Machine"/>
    <x v="692"/>
    <x v="1"/>
    <s v="Payment issue"/>
    <s v="I've accidentally deleted important data from my {product_purchased}. Is there any way to recover the deleted files? I need them urgently._x000a__x000a_Why does the company tick their &quot;delete files&quot; box when the &quot;do not store any I rely heavily on my {product_purchased} for my daily tasks, and this issue is hindering my productivity."/>
    <x v="0"/>
    <m/>
    <x v="0"/>
    <s v="Social media"/>
    <d v="2023-06-01T01:27:04"/>
    <x v="0"/>
    <m/>
    <m/>
    <n v="0"/>
    <n v="1"/>
    <n v="0"/>
    <s v=""/>
  </r>
  <r>
    <n v="3314"/>
    <s v="Andrew Kelly"/>
    <s v="regina99@example.org"/>
    <n v="24"/>
    <s v="Female"/>
    <s v="Canon EOS"/>
    <x v="144"/>
    <x v="3"/>
    <s v="Display issue"/>
    <s v="I'm having an issue with the {product_purchased}. Please assist._x000a__x000a_‚Ä¢ If you have bought in the past to add:_x000a__x000a_‚Äì 1,000 coins (as of 1 October 2017)_x000a__x000a__x000a_Your current payment is I've recently updated the firmware of my {product_purchased}, and the issue started happening afterward. Could it be related to the update?"/>
    <x v="1"/>
    <s v="Myself question trial far."/>
    <x v="2"/>
    <s v="Social media"/>
    <d v="2023-06-01T22:26:06"/>
    <x v="1072"/>
    <n v="3"/>
    <m/>
    <n v="1"/>
    <n v="0"/>
    <n v="0"/>
    <s v=""/>
  </r>
  <r>
    <n v="3315"/>
    <s v="Brenda Crawford"/>
    <s v="danielle89@example.org"/>
    <n v="57"/>
    <s v="Female"/>
    <s v="HP Pavilion"/>
    <x v="29"/>
    <x v="4"/>
    <s v="Battery life"/>
    <s v="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
    <x v="0"/>
    <m/>
    <x v="1"/>
    <s v="Email"/>
    <d v="2023-06-01T04:38:07"/>
    <x v="0"/>
    <m/>
    <m/>
    <n v="0"/>
    <n v="1"/>
    <n v="0"/>
    <s v=""/>
  </r>
  <r>
    <n v="3316"/>
    <s v="Laura Hayes"/>
    <s v="joshuaharris@example.net"/>
    <n v="36"/>
    <s v="Female"/>
    <s v="GoPro Action Camera"/>
    <x v="287"/>
    <x v="4"/>
    <s v="Product setup"/>
    <s v="I'm having an issue with the {product_purchased}. Please assist._x000a__x000a_If it's the product that you're looking for, please update the purchase._x000a__x000a_We will make sure you update the order page or you will see I've tried troubleshooting steps mentioned in the user manual, but the issue persists."/>
    <x v="1"/>
    <s v="Heart must go member early less no."/>
    <x v="3"/>
    <s v="Social media"/>
    <d v="2023-06-01T06:03:09"/>
    <x v="1073"/>
    <n v="3"/>
    <m/>
    <n v="1"/>
    <n v="0"/>
    <n v="0"/>
    <s v=""/>
  </r>
  <r>
    <n v="3317"/>
    <s v="Terri Warren"/>
    <s v="zprice@example.net"/>
    <n v="54"/>
    <s v="Male"/>
    <s v="Lenovo ThinkPad"/>
    <x v="196"/>
    <x v="0"/>
    <s v="Payment issue"/>
    <s v="I'm having an issue with the {product_purchased}. Please assist._x000a__x000a_&quot;And if it isn't for that, you may be in trouble if you don't have a place to order,&quot; she adds._x000a__x000a_The company I'm unable to find the option to perform the desired action in the {product_purchased}. Could you please guide me through the steps?"/>
    <x v="2"/>
    <m/>
    <x v="0"/>
    <s v="Chat"/>
    <m/>
    <x v="0"/>
    <m/>
    <m/>
    <n v="0"/>
    <n v="1"/>
    <n v="0"/>
    <s v=""/>
  </r>
  <r>
    <n v="3318"/>
    <s v="Amanda Greene"/>
    <s v="sharonestes@example.net"/>
    <n v="68"/>
    <s v="Male"/>
    <s v="Microsoft Xbox Controller"/>
    <x v="316"/>
    <x v="0"/>
    <s v="Refund request"/>
    <s v="I'm having an issue with the {product_purchased}. Please assist. This problem started occurring after the recent software update. I haven't made any other changes to the device."/>
    <x v="1"/>
    <s v="Little perform detail player boy same study him."/>
    <x v="3"/>
    <s v="Email"/>
    <d v="2023-06-01T11:44:11"/>
    <x v="1074"/>
    <n v="2"/>
    <n v="7"/>
    <n v="1"/>
    <n v="0"/>
    <n v="1"/>
    <n v="7"/>
  </r>
  <r>
    <n v="3319"/>
    <s v="Candice Norman"/>
    <s v="bmartinez@example.org"/>
    <n v="34"/>
    <s v="Female"/>
    <s v="LG OLED"/>
    <x v="108"/>
    <x v="1"/>
    <s v="Payment issue"/>
    <s v="I've noticed a software bug in the {product_purchased} app. It's causing data loss and unexpected errors. How can I resolve this issue? Please contact me in the &quot;Data loss problem.&quot; and we can resolve this issue. I've tried different settings and configurations on my {product_purchased}, but the issue persists."/>
    <x v="0"/>
    <m/>
    <x v="2"/>
    <s v="Email"/>
    <d v="2023-06-01T00:56:12"/>
    <x v="0"/>
    <m/>
    <m/>
    <n v="0"/>
    <n v="1"/>
    <n v="0"/>
    <s v=""/>
  </r>
  <r>
    <n v="3320"/>
    <s v="Jeremy Richardson"/>
    <s v="anthony15@example.org"/>
    <n v="31"/>
    <s v="Female"/>
    <s v="Sony Xperia"/>
    <x v="540"/>
    <x v="1"/>
    <s v="Product recommendation"/>
    <s v="I'm having an issue with the {product_purchased}. Please assist._x000a__x000a_The question is Status of Product:_x000a__x000a_A product is available only if it is purchased directly from a licensed dealer (typically through a second-hand distributor I've recently updated the firmware of my {product_purchased}, and the issue started happening afterward. Could it be related to the update?"/>
    <x v="2"/>
    <m/>
    <x v="3"/>
    <s v="Social media"/>
    <m/>
    <x v="0"/>
    <m/>
    <m/>
    <n v="0"/>
    <n v="1"/>
    <n v="0"/>
    <s v=""/>
  </r>
  <r>
    <n v="3321"/>
    <s v="Robert Moore"/>
    <s v="jason70@example.org"/>
    <n v="34"/>
    <s v="Female"/>
    <s v="LG Washing Machine"/>
    <x v="501"/>
    <x v="4"/>
    <s v="Payment issue"/>
    <s v="I'm having an issue with the {product_purchased}. Please assist. {{product_price}}_x000a__x000a_How do I see the product listed on this page? {{product_title}}_x000a__x000a_If you can't see this product on I've noticed a sudden decrease in battery life on my {product_purchased}. It used to last much longer."/>
    <x v="2"/>
    <m/>
    <x v="2"/>
    <s v="Chat"/>
    <m/>
    <x v="0"/>
    <m/>
    <m/>
    <n v="0"/>
    <n v="1"/>
    <n v="0"/>
    <s v=""/>
  </r>
  <r>
    <n v="3322"/>
    <s v="Brianna Lee"/>
    <s v="jmarshall@example.net"/>
    <n v="19"/>
    <s v="Other"/>
    <s v="Sony 4K HDR TV"/>
    <x v="543"/>
    <x v="4"/>
    <s v="Product recommendation"/>
    <s v="I'm having an issue with the {product_purchased}. Please assist._x000a__x000a_Please remove my previous orders from the site._x000a__x000a_Please contact me with any further questions._x000a__x000a_If you want to submit new orders via email I I've checked for software updates, and my {product_purchased} is already running the latest version."/>
    <x v="1"/>
    <s v="Field possible morning section need claim friend hair."/>
    <x v="0"/>
    <s v="Phone"/>
    <d v="2023-06-01T11:14:17"/>
    <x v="1075"/>
    <n v="3"/>
    <n v="11"/>
    <n v="1"/>
    <n v="0"/>
    <n v="0"/>
    <n v="11"/>
  </r>
  <r>
    <n v="3323"/>
    <s v="Christopher Mason"/>
    <s v="gcharles@example.com"/>
    <n v="35"/>
    <s v="Female"/>
    <s v="HP Pavilion"/>
    <x v="333"/>
    <x v="0"/>
    <s v="Battery life"/>
    <s v="I'm having an issue with the {product_purchased}. Please assist._x000a__x000a_What should I do?_x000a__x000a_- Do the following:_x000a__x000a_(1) In addition to buying a special product,_x000a__x000a_If you are an I rely heavily on my {product_purchased} for my daily tasks, and this issue is hindering my productivity."/>
    <x v="2"/>
    <m/>
    <x v="3"/>
    <s v="Phone"/>
    <m/>
    <x v="0"/>
    <m/>
    <m/>
    <n v="0"/>
    <n v="1"/>
    <n v="0"/>
    <s v=""/>
  </r>
  <r>
    <n v="3324"/>
    <s v="Kimberly Wright"/>
    <s v="fpayne@example.com"/>
    <n v="38"/>
    <s v="Female"/>
    <s v="Microsoft Xbox Controller"/>
    <x v="165"/>
    <x v="1"/>
    <s v="Refund request"/>
    <s v="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
    <x v="2"/>
    <m/>
    <x v="0"/>
    <s v="Phone"/>
    <m/>
    <x v="0"/>
    <m/>
    <m/>
    <n v="0"/>
    <n v="1"/>
    <n v="0"/>
    <s v=""/>
  </r>
  <r>
    <n v="3325"/>
    <s v="Juan Wall"/>
    <s v="denisedillon@example.net"/>
    <n v="37"/>
    <s v="Female"/>
    <s v="Samsung Soundbar"/>
    <x v="192"/>
    <x v="3"/>
    <s v="Delivery problem"/>
    <s v="I'm facing a problem with my {product_purchased}. The {product_purchased} is not turning on. It was working fine until yesterday, but now it doesn't respond. Can I take a refund?_x000a__x000a_To I've already contacted customer support multiple times, but the issue remains unresolved."/>
    <x v="0"/>
    <m/>
    <x v="3"/>
    <s v="Chat"/>
    <d v="2023-05-31T23:54:21"/>
    <x v="0"/>
    <m/>
    <m/>
    <n v="0"/>
    <n v="1"/>
    <n v="0"/>
    <s v=""/>
  </r>
  <r>
    <n v="3326"/>
    <s v="Pamela Arnold"/>
    <s v="stephanielewis@example.net"/>
    <n v="45"/>
    <s v="Female"/>
    <s v="Dell XPS"/>
    <x v="641"/>
    <x v="1"/>
    <s v="Battery life"/>
    <s v="I'm having an issue with the {product_purchased}. Please assist. I cannot take all of their orders or use them just to create a new listing. Please contact me to see what that number is._x000a__x000a_In other news‚Ä¶ I'm unable to find the option to perform the desired action in the {product_purchased}. Could you please guide me through the steps?"/>
    <x v="2"/>
    <m/>
    <x v="3"/>
    <s v="Email"/>
    <m/>
    <x v="0"/>
    <m/>
    <m/>
    <n v="0"/>
    <n v="1"/>
    <n v="0"/>
    <s v=""/>
  </r>
  <r>
    <n v="3327"/>
    <s v="Deborah Sharp"/>
    <s v="trevor24@example.com"/>
    <n v="56"/>
    <s v="Other"/>
    <s v="Asus ROG"/>
    <x v="679"/>
    <x v="2"/>
    <s v="Peripheral compatibility"/>
    <s v="I'm having an issue with the {product_purchased}. Please assist. Thank you. #Bubble https://t.co/JKbCjE8vZH https://t.co/xDYJ This problem started occurring after the recent software update. I haven't made any other changes to the device."/>
    <x v="2"/>
    <m/>
    <x v="2"/>
    <s v="Phone"/>
    <m/>
    <x v="0"/>
    <m/>
    <m/>
    <n v="0"/>
    <n v="1"/>
    <n v="0"/>
    <s v=""/>
  </r>
  <r>
    <n v="3328"/>
    <s v="Scott Black"/>
    <s v="murphypaul@example.net"/>
    <n v="70"/>
    <s v="Female"/>
    <s v="Microsoft Office"/>
    <x v="509"/>
    <x v="3"/>
    <s v="Data loss"/>
    <s v="I'm having an issue with the {product_purchased}. Please assist._x000a__x000a_I'll be happy to answer any questions you may have. My apologies if my question is too narrow, please check out my site and see if you feel I need assistance as soon as possible because it's affecting my work and productivity."/>
    <x v="1"/>
    <s v="Memory ability official impact."/>
    <x v="0"/>
    <s v="Social media"/>
    <d v="2023-06-01T02:02:26"/>
    <x v="1076"/>
    <n v="5"/>
    <n v="20"/>
    <n v="1"/>
    <n v="0"/>
    <n v="0"/>
    <n v="20"/>
  </r>
  <r>
    <n v="3329"/>
    <s v="Sharon Vaughn"/>
    <s v="paul73@example.org"/>
    <n v="60"/>
    <s v="Other"/>
    <s v="GoPro Action Camera"/>
    <x v="633"/>
    <x v="1"/>
    <s v="Battery life"/>
    <s v="There seems to be a hardware problem with my {product_purchased}. The screen is flickering, and I'm unable to use it. What should I do?_x000a__x000a_It is likely that, once you have installed the NVIDIA Shield and Android I've followed online tutorials and community forums to troubleshoot the issue, but no luck so far."/>
    <x v="2"/>
    <m/>
    <x v="3"/>
    <s v="Social media"/>
    <m/>
    <x v="0"/>
    <m/>
    <m/>
    <n v="0"/>
    <n v="1"/>
    <n v="0"/>
    <s v=""/>
  </r>
  <r>
    <n v="3330"/>
    <s v="Eileen Lynn"/>
    <s v="oedwards@example.com"/>
    <n v="19"/>
    <s v="Other"/>
    <s v="Xbox"/>
    <x v="683"/>
    <x v="0"/>
    <s v="Cancellation request"/>
    <s v="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
    <x v="1"/>
    <s v="Soldier themselves eight."/>
    <x v="1"/>
    <s v="Email"/>
    <d v="2023-06-01T05:36:29"/>
    <x v="1077"/>
    <n v="3"/>
    <m/>
    <n v="1"/>
    <n v="0"/>
    <n v="0"/>
    <s v=""/>
  </r>
  <r>
    <n v="3331"/>
    <s v="Ronald Murray"/>
    <s v="jnovak@example.com"/>
    <n v="58"/>
    <s v="Male"/>
    <s v="Asus ROG"/>
    <x v="573"/>
    <x v="1"/>
    <s v="Delivery problem"/>
    <s v="I'm having an issue with the {product_purchased}. Please assist._x000a__x000a_2. Get this for the first time to get a discount on your order._x000a__x000a_3. I want a new PGA (top view) or I rely heavily on my {product_purchased} for my daily tasks, and this issue is hindering my productivity."/>
    <x v="0"/>
    <m/>
    <x v="3"/>
    <s v="Email"/>
    <d v="2023-06-01T15:19:30"/>
    <x v="0"/>
    <m/>
    <m/>
    <n v="0"/>
    <n v="1"/>
    <n v="0"/>
    <s v=""/>
  </r>
  <r>
    <n v="3332"/>
    <s v="William Kim"/>
    <s v="carpenterjessica@example.com"/>
    <n v="45"/>
    <s v="Male"/>
    <s v="PlayStation"/>
    <x v="270"/>
    <x v="0"/>
    <s v="Network problem"/>
    <s v="I'm having an issue with the {product_purchased}. Please assist._x000a__x000a_&lt;br /&gt;_x000a__x000a_When you purchase this item, you agree to the terms of the Consumer Reports Verification Program. Terms of this Program include but are I've noticed that the issue occurs consistently when I use a specific feature or application on my {product_purchased}."/>
    <x v="0"/>
    <m/>
    <x v="2"/>
    <s v="Social media"/>
    <d v="2023-06-01T14:07:32"/>
    <x v="0"/>
    <m/>
    <m/>
    <n v="0"/>
    <n v="1"/>
    <n v="0"/>
    <s v=""/>
  </r>
  <r>
    <n v="3333"/>
    <s v="Maria Gutierrez"/>
    <s v="hannahmelton@example.com"/>
    <n v="19"/>
    <s v="Male"/>
    <s v="Fitbit Versa Smartwatch"/>
    <x v="403"/>
    <x v="4"/>
    <s v="Refund request"/>
    <s v="I'm having an issue with the {product_purchased}. Please assist._x000a__x000a_Product purchased: Yes, you have purchased the correct product_x000a__x000a_Last Updated: 23 May 2016_x000a__x000a_Product Status: Out Of Stock_x000a__x000a_You cannot I've noticed that the issue occurs consistently when I use a specific feature or application on my {product_purchased}."/>
    <x v="0"/>
    <m/>
    <x v="3"/>
    <s v="Phone"/>
    <d v="2023-06-01T03:56:34"/>
    <x v="0"/>
    <m/>
    <m/>
    <n v="0"/>
    <n v="1"/>
    <n v="0"/>
    <s v=""/>
  </r>
  <r>
    <n v="3334"/>
    <s v="Jeffery Yates"/>
    <s v="gsmith@example.net"/>
    <n v="40"/>
    <s v="Other"/>
    <s v="Google Nest"/>
    <x v="52"/>
    <x v="2"/>
    <s v="Battery life"/>
    <s v="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
    <x v="2"/>
    <m/>
    <x v="2"/>
    <s v="Phone"/>
    <m/>
    <x v="0"/>
    <m/>
    <m/>
    <n v="0"/>
    <n v="1"/>
    <n v="0"/>
    <s v=""/>
  </r>
  <r>
    <n v="3335"/>
    <s v="John Lee"/>
    <s v="nguyenlauren@example.org"/>
    <n v="42"/>
    <s v="Female"/>
    <s v="Bose SoundLink Speaker"/>
    <x v="633"/>
    <x v="3"/>
    <s v="Cancellation request"/>
    <s v="I'm having an issue with the {product_purchased}. Please assist._x000a__x000a_Thanks._x000a__x000a_*_x000a__x000a_* @include &lt;stdio.h&gt;_x000a__x000a_*_x000a__x000a_* void print (stdio.h* s I've checked for software updates, and my {product_purchased} is already running the latest version."/>
    <x v="1"/>
    <s v="Crime quite plant."/>
    <x v="1"/>
    <s v="Chat"/>
    <d v="2023-06-01T05:34:38"/>
    <x v="1078"/>
    <n v="4"/>
    <n v="8"/>
    <n v="1"/>
    <n v="0"/>
    <n v="0"/>
    <n v="8"/>
  </r>
  <r>
    <n v="3336"/>
    <s v="William Mcdonald"/>
    <s v="sarahmathis@example.com"/>
    <n v="52"/>
    <s v="Other"/>
    <s v="Canon DSLR Camera"/>
    <x v="585"/>
    <x v="4"/>
    <s v="Product setup"/>
    <s v="I've encountered a data loss issue with my {product_purchased}. All the files and documents seem to have disappeared. Can you guide me on how to retrieve them? Thanks. I've followed the troubleshooting steps mentioned in the user manual, but the issue persists."/>
    <x v="1"/>
    <s v="Compare leg wonder music anything commercial."/>
    <x v="3"/>
    <s v="Email"/>
    <d v="2023-06-01T03:52:38"/>
    <x v="1079"/>
    <n v="1"/>
    <m/>
    <n v="1"/>
    <n v="0"/>
    <n v="1"/>
    <s v=""/>
  </r>
  <r>
    <n v="3337"/>
    <s v="Sean Roth"/>
    <s v="robertwebb@example.com"/>
    <n v="23"/>
    <s v="Other"/>
    <s v="Adobe Photoshop"/>
    <x v="26"/>
    <x v="0"/>
    <s v="Product setup"/>
    <s v="I've encountered a data loss issue with my {product_purchased}. All the files and documents seem to have disappeared. Can you guide me on how to retrieve them?_x000a__x000a_Vendor Profile (include this one): https://docs I'm unable to find the option to perform the desired action in the {product_purchased}. Could you please guide me through the steps?"/>
    <x v="1"/>
    <s v="Exist scene better term early."/>
    <x v="1"/>
    <s v="Email"/>
    <d v="2023-06-01T00:18:39"/>
    <x v="1080"/>
    <n v="4"/>
    <n v="12"/>
    <n v="1"/>
    <n v="0"/>
    <n v="0"/>
    <n v="12"/>
  </r>
  <r>
    <n v="3338"/>
    <s v="Willie Chambers"/>
    <s v="mitchellmichael@example.com"/>
    <n v="23"/>
    <s v="Female"/>
    <s v="Canon DSLR Camera"/>
    <x v="496"/>
    <x v="4"/>
    <s v="Display issue"/>
    <s v="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
    <x v="2"/>
    <m/>
    <x v="0"/>
    <s v="Chat"/>
    <m/>
    <x v="0"/>
    <m/>
    <m/>
    <n v="0"/>
    <n v="1"/>
    <n v="0"/>
    <s v=""/>
  </r>
  <r>
    <n v="3339"/>
    <s v="Robert Mann"/>
    <s v="warrenronald@example.org"/>
    <n v="31"/>
    <s v="Female"/>
    <s v="Apple AirPods"/>
    <x v="671"/>
    <x v="3"/>
    <s v="Product compatibility"/>
    <s v="I'm having an issue with the {product_purchased}. Please assist. We're trying to help you understand._x000a__x000a_It is important: As soon as you receive the item that you purchased, you must re-sell the new item The issue I'm facing is intermittent. Sometimes it works fine, but other times it acts up unexpectedly."/>
    <x v="1"/>
    <s v="Dinner heart left."/>
    <x v="3"/>
    <s v="Social media"/>
    <d v="2023-06-01T03:12:41"/>
    <x v="1081"/>
    <n v="4"/>
    <m/>
    <n v="1"/>
    <n v="0"/>
    <n v="0"/>
    <s v=""/>
  </r>
  <r>
    <n v="3340"/>
    <s v="Anna Stout"/>
    <s v="howarddavid@example.com"/>
    <n v="18"/>
    <s v="Other"/>
    <s v="Dyson Vacuum Cleaner"/>
    <x v="136"/>
    <x v="1"/>
    <s v="Battery life"/>
    <s v="I'm having an issue with the {product_purchased}. Please assist._x000a__x000a_If you have an item missing, contact us by e-mail at e-mail@neilson-computing.com._x000a__x000a_Returning I've tried troubleshooting steps mentioned in the user manual, but the issue persists."/>
    <x v="0"/>
    <m/>
    <x v="1"/>
    <s v="Chat"/>
    <d v="2023-06-01T11:52:43"/>
    <x v="0"/>
    <m/>
    <m/>
    <n v="0"/>
    <n v="1"/>
    <n v="0"/>
    <s v=""/>
  </r>
  <r>
    <n v="3341"/>
    <s v="Amber Williams"/>
    <s v="jodi49@example.org"/>
    <n v="40"/>
    <s v="Male"/>
    <s v="Apple AirPods"/>
    <x v="478"/>
    <x v="1"/>
    <s v="Account access"/>
    <s v="I'm having an issue with the {product_purchased}. Please assist._x000a__x000a_* I can't make purchases for you on store credit cards! Please assist your credit counselor by contacting me directly! Use promo code CHARM to get a I've tried clearing the cache and data for the {product_purchased} app, but the issue persists."/>
    <x v="1"/>
    <s v="Early ground available response instead."/>
    <x v="2"/>
    <s v="Social media"/>
    <d v="2023-06-01T01:43:44"/>
    <x v="1082"/>
    <n v="3"/>
    <n v="8"/>
    <n v="1"/>
    <n v="0"/>
    <n v="0"/>
    <n v="8"/>
  </r>
  <r>
    <n v="3342"/>
    <s v="Denise Robinson"/>
    <s v="carremily@example.org"/>
    <n v="25"/>
    <s v="Other"/>
    <s v="GoPro Hero"/>
    <x v="344"/>
    <x v="2"/>
    <s v="Network problem"/>
    <s v="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
    <x v="0"/>
    <m/>
    <x v="2"/>
    <s v="Phone"/>
    <d v="2023-06-01T20:38:46"/>
    <x v="0"/>
    <m/>
    <m/>
    <n v="0"/>
    <n v="1"/>
    <n v="0"/>
    <s v=""/>
  </r>
  <r>
    <n v="3343"/>
    <s v="Brian Grant"/>
    <s v="clarklinda@example.net"/>
    <n v="18"/>
    <s v="Female"/>
    <s v="iPhone"/>
    <x v="173"/>
    <x v="2"/>
    <s v="Payment issue"/>
    <s v="I'm having an issue with the {product_purchased}. Please assist._x000a__x000a_2.7.7-Added a feature to make the popup window look like it always was. This allows the popup window to focus on the image when I'm using the original charger that came with my {product_purchased}, but it's not charging properly."/>
    <x v="0"/>
    <m/>
    <x v="3"/>
    <s v="Chat"/>
    <d v="2023-06-01T13:04:48"/>
    <x v="0"/>
    <m/>
    <m/>
    <n v="0"/>
    <n v="1"/>
    <n v="0"/>
    <s v=""/>
  </r>
  <r>
    <n v="3344"/>
    <s v="Jennifer Martinez"/>
    <s v="dstewart@example.com"/>
    <n v="36"/>
    <s v="Other"/>
    <s v="GoPro Action Camera"/>
    <x v="512"/>
    <x v="3"/>
    <s v="Account access"/>
    <s v="I'm unable to access my {product_purchased} account. It keeps displaying an 'Invalid Credentials' error, even though I'm using the correct login information. How can I regain access to my account?_x000a__x000a_We recommend I've tried using different cables, adapters, or peripherals with my {product_purchased}, but the issue persists."/>
    <x v="0"/>
    <m/>
    <x v="2"/>
    <s v="Phone"/>
    <d v="2023-06-01T16:56:48"/>
    <x v="0"/>
    <m/>
    <m/>
    <n v="0"/>
    <n v="1"/>
    <n v="0"/>
    <s v=""/>
  </r>
  <r>
    <n v="3345"/>
    <s v="Richard Williams"/>
    <s v="cpeterson@example.com"/>
    <n v="48"/>
    <s v="Female"/>
    <s v="GoPro Action Camera"/>
    <x v="490"/>
    <x v="0"/>
    <s v="Battery life"/>
    <s v="There seems to be a glitch in the {product_purchased} software. It freezes frequently, making it difficult to use. Can you please provide a solution?_x000a__x000a_What are your experiences of using {ProductPurchases} on Amazon I've performed a factory reset on my {product_purchased}, hoping it would resolve the problem, but it didn't help."/>
    <x v="2"/>
    <m/>
    <x v="0"/>
    <s v="Social media"/>
    <m/>
    <x v="0"/>
    <m/>
    <m/>
    <n v="0"/>
    <n v="1"/>
    <n v="0"/>
    <s v=""/>
  </r>
  <r>
    <n v="3346"/>
    <s v="Tina Martinez"/>
    <s v="chicks@example.net"/>
    <n v="41"/>
    <s v="Female"/>
    <s v="Amazon Echo"/>
    <x v="615"/>
    <x v="2"/>
    <s v="Product compatibility"/>
    <s v="I'm having an issue with the {product_purchased}. Please assist._x000a__x000a_$ curl https://api.sli.com/avatars/7xnUX7eJ7LhS-pqcv I've performed a factory reset on my {product_purchased}, hoping it would resolve the problem, but it didn't help."/>
    <x v="0"/>
    <m/>
    <x v="1"/>
    <s v="Chat"/>
    <d v="2023-06-01T22:49:52"/>
    <x v="0"/>
    <m/>
    <m/>
    <n v="0"/>
    <n v="1"/>
    <n v="0"/>
    <s v=""/>
  </r>
  <r>
    <n v="3347"/>
    <s v="Barry Walker"/>
    <s v="michelecaldwell@example.com"/>
    <n v="65"/>
    <s v="Male"/>
    <s v="Autodesk AutoCAD"/>
    <x v="644"/>
    <x v="4"/>
    <s v="Installation support"/>
    <s v="I'm having an issue with the {product_purchased}. Please assist._x000a__x000a_What's the reason for getting to this stage?_x000a__x000a_There isn't much progress in my game that I really want to get to since I don't I've checked the device settings and made sure that everything is configured correctly."/>
    <x v="1"/>
    <s v="Take very often wear woman child."/>
    <x v="0"/>
    <s v="Social media"/>
    <d v="2023-06-01T17:36:53"/>
    <x v="925"/>
    <n v="3"/>
    <m/>
    <n v="1"/>
    <n v="0"/>
    <n v="0"/>
    <s v=""/>
  </r>
  <r>
    <n v="3348"/>
    <s v="Charles Bryant"/>
    <s v="dchavez@example.net"/>
    <n v="22"/>
    <s v="Male"/>
    <s v="Nikon D"/>
    <x v="702"/>
    <x v="3"/>
    <s v="Software bug"/>
    <s v="I'm having an issue with the {product_purchased}. Please assist. This problem started occurring after the recent software update. I haven't made any other changes to the device."/>
    <x v="0"/>
    <m/>
    <x v="0"/>
    <s v="Social media"/>
    <d v="2023-06-01T19:15:53"/>
    <x v="0"/>
    <m/>
    <m/>
    <n v="0"/>
    <n v="1"/>
    <n v="0"/>
    <s v=""/>
  </r>
  <r>
    <n v="3349"/>
    <s v="Julie Carter"/>
    <s v="stevennixon@example.net"/>
    <n v="65"/>
    <s v="Other"/>
    <s v="Sony Xperia"/>
    <x v="496"/>
    <x v="3"/>
    <s v="Product recommendation"/>
    <s v="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
    <x v="1"/>
    <s v="President job threat to remain peace."/>
    <x v="3"/>
    <s v="Social media"/>
    <d v="2023-06-01T19:57:55"/>
    <x v="1083"/>
    <n v="3"/>
    <m/>
    <n v="1"/>
    <n v="0"/>
    <n v="0"/>
    <s v=""/>
  </r>
  <r>
    <n v="3350"/>
    <s v="Angela Nelson"/>
    <s v="tylerjimenez@example.com"/>
    <n v="61"/>
    <s v="Other"/>
    <s v="PlayStation"/>
    <x v="381"/>
    <x v="3"/>
    <s v="Product recommendation"/>
    <s v="I'm having an issue with the {product_purchased}. Please assist. And please share!_x000a__x000a_[hidden Kashyyyid]_x000a__x000a_This topic has been updated to fix a bug regarding the user data from my Account Manager. This problem started occurring after the recent software update. I haven't made any other changes to the device."/>
    <x v="2"/>
    <m/>
    <x v="3"/>
    <s v="Email"/>
    <m/>
    <x v="0"/>
    <m/>
    <m/>
    <n v="0"/>
    <n v="1"/>
    <n v="0"/>
    <s v=""/>
  </r>
  <r>
    <n v="3351"/>
    <s v="Bonnie Spears"/>
    <s v="jeannebrown@example.net"/>
    <n v="18"/>
    <s v="Male"/>
    <s v="Fitbit Charge"/>
    <x v="451"/>
    <x v="4"/>
    <s v="Battery life"/>
    <s v="I've accidentally deleted important data from my {product_purchased}. Is there any way to recover the deleted files? I need them urgently. I only did it after deleting an order on 7/7._x000a__x000a_6._x000a__x000a_8 I've followed online tutorials and community forums to troubleshoot the issue, but no luck so far."/>
    <x v="1"/>
    <s v="Yeah behavior memory employee whom ago."/>
    <x v="0"/>
    <s v="Email"/>
    <d v="2023-06-01T09:18:58"/>
    <x v="1084"/>
    <n v="5"/>
    <n v="11"/>
    <n v="1"/>
    <n v="0"/>
    <n v="0"/>
    <n v="11"/>
  </r>
  <r>
    <n v="3352"/>
    <s v="Ronald Joseph"/>
    <s v="okent@example.net"/>
    <n v="65"/>
    <s v="Female"/>
    <s v="Bose QuietComfort"/>
    <x v="561"/>
    <x v="4"/>
    <s v="Account access"/>
    <s v="I'm having an issue with the {product_purchased}. Please assist. I will get back to you.&quot; } #ifdef DEXEXC_USE #import def get_product_list #(product_purchased, I'm worried that the issue might be hardware-related and might require repair or replacement."/>
    <x v="2"/>
    <m/>
    <x v="1"/>
    <s v="Phone"/>
    <m/>
    <x v="0"/>
    <m/>
    <m/>
    <n v="0"/>
    <n v="1"/>
    <n v="0"/>
    <s v=""/>
  </r>
  <r>
    <n v="3353"/>
    <s v="Jody Hubbard"/>
    <s v="julianyoung@example.net"/>
    <n v="65"/>
    <s v="Male"/>
    <s v="Asus ROG"/>
    <x v="540"/>
    <x v="3"/>
    <s v="Peripheral compatibility"/>
    <s v="I'm having an issue with the {product_purchased}. Please assist. I will not be refunded for it._x000a__x000a__x000a_You may receive additional services via payments processed by our online portal at www.shoezapark.com I've followed online tutorials and community forums to troubleshoot the issue, but no luck so far."/>
    <x v="1"/>
    <s v="Someone note international difference once."/>
    <x v="2"/>
    <s v="Chat"/>
    <d v="2023-06-01T15:10:01"/>
    <x v="1085"/>
    <n v="4"/>
    <m/>
    <n v="1"/>
    <n v="0"/>
    <n v="0"/>
    <s v=""/>
  </r>
  <r>
    <n v="3354"/>
    <s v="Shannon Price"/>
    <s v="tnguyen@example.net"/>
    <n v="23"/>
    <s v="Other"/>
    <s v="Microsoft Xbox Controller"/>
    <x v="496"/>
    <x v="2"/>
    <s v="Installation support"/>
    <s v="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
    <x v="0"/>
    <m/>
    <x v="2"/>
    <s v="Social media"/>
    <d v="2023-06-01T04:15:02"/>
    <x v="0"/>
    <m/>
    <m/>
    <n v="0"/>
    <n v="1"/>
    <n v="0"/>
    <s v=""/>
  </r>
  <r>
    <n v="3355"/>
    <s v="Brenda Thomas"/>
    <s v="clinton01@example.net"/>
    <n v="64"/>
    <s v="Female"/>
    <s v="Roomba Robot Vacuum"/>
    <x v="322"/>
    <x v="0"/>
    <s v="Product setup"/>
    <s v="I'm having an issue with the {product_purchased}. Please assist. I need to send a message to {ProductName} and it will change._x000a__x000a__x000a_Please contact me using the link provided in your email, there may not be This problem started occurring after the recent software update. I haven't made any other changes to the device."/>
    <x v="2"/>
    <m/>
    <x v="2"/>
    <s v="Chat"/>
    <m/>
    <x v="0"/>
    <m/>
    <m/>
    <n v="0"/>
    <n v="1"/>
    <n v="0"/>
    <s v=""/>
  </r>
  <r>
    <n v="3356"/>
    <s v="Sandra Craig"/>
    <s v="brandoncarter@example.com"/>
    <n v="52"/>
    <s v="Female"/>
    <s v="Philips Hue Lights"/>
    <x v="187"/>
    <x v="4"/>
    <s v="Battery life"/>
    <s v="I'm having an issue with the {product_purchased}. Please assist._x000a__x000a_As seen on the following links if it is done correctly:_x000a_. /shop-api-data/bundles/userdata/_x000a__x000a_You I'm worried that the issue might be hardware-related and might require repair or replacement."/>
    <x v="1"/>
    <s v="Beat maintain parent present especially sit."/>
    <x v="1"/>
    <s v="Social media"/>
    <d v="2023-06-01T05:39:06"/>
    <x v="1086"/>
    <n v="1"/>
    <m/>
    <n v="1"/>
    <n v="0"/>
    <n v="1"/>
    <s v=""/>
  </r>
  <r>
    <n v="3357"/>
    <s v="Michael Garcia"/>
    <s v="angelamoore@example.net"/>
    <n v="42"/>
    <s v="Female"/>
    <s v="Fitbit Charge"/>
    <x v="238"/>
    <x v="3"/>
    <s v="Product compatibility"/>
    <s v="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
    <x v="0"/>
    <m/>
    <x v="1"/>
    <s v="Email"/>
    <d v="2023-06-01T13:15:07"/>
    <x v="0"/>
    <m/>
    <m/>
    <n v="0"/>
    <n v="1"/>
    <n v="0"/>
    <s v=""/>
  </r>
  <r>
    <n v="3358"/>
    <s v="Colin Ryan"/>
    <s v="stewartsteven@example.net"/>
    <n v="38"/>
    <s v="Female"/>
    <s v="Nintendo Switch"/>
    <x v="608"/>
    <x v="1"/>
    <s v="Software bug"/>
    <s v="I'm having an issue with the {product_purchased}. Please assist._x000a__x000a_- Thanks for your input!_x000a__x000a_- If you want to try a new product, enter as much information for you as you know how to get it I've performed a factory reset on my {product_purchased}, hoping it would resolve the problem, but it didn't help."/>
    <x v="0"/>
    <m/>
    <x v="3"/>
    <s v="Phone"/>
    <d v="2023-06-01T13:14:09"/>
    <x v="0"/>
    <m/>
    <m/>
    <n v="0"/>
    <n v="1"/>
    <n v="0"/>
    <s v=""/>
  </r>
  <r>
    <n v="3359"/>
    <s v="Jason Miles"/>
    <s v="dawnfitzpatrick@example.net"/>
    <n v="38"/>
    <s v="Other"/>
    <s v="Amazon Echo"/>
    <x v="230"/>
    <x v="0"/>
    <s v="Network problem"/>
    <s v="I'm having an issue with the {product_purchased}. Please assist. I've followed the troubleshooting steps mentioned in the user manual, but the issue persists."/>
    <x v="2"/>
    <m/>
    <x v="3"/>
    <s v="Email"/>
    <m/>
    <x v="0"/>
    <m/>
    <m/>
    <n v="0"/>
    <n v="1"/>
    <n v="0"/>
    <s v=""/>
  </r>
  <r>
    <n v="3360"/>
    <s v="Danny Ramirez"/>
    <s v="chall@example.net"/>
    <n v="35"/>
    <s v="Female"/>
    <s v="Amazon Kindle"/>
    <x v="566"/>
    <x v="0"/>
    <s v="Refund request"/>
    <s v="I'm having an issue with the {product_purchased}. Please assist._x000a__x000a_Please be patient and follow these steps:_x000a__x000a_Click &quot;Open Products&quot; and enter in your product's Price in the upper right corner and click the &quot; I've checked for any available software updates for my {product_purchased}, but there are none."/>
    <x v="1"/>
    <s v="Debate product measure according large rather."/>
    <x v="3"/>
    <s v="Email"/>
    <d v="2023-06-01T14:40:10"/>
    <x v="1087"/>
    <n v="3"/>
    <n v="0"/>
    <n v="1"/>
    <n v="0"/>
    <n v="0"/>
    <n v="0"/>
  </r>
  <r>
    <n v="3361"/>
    <s v="Mary Vang"/>
    <s v="kball@example.org"/>
    <n v="19"/>
    <s v="Other"/>
    <s v="iPhone"/>
    <x v="517"/>
    <x v="1"/>
    <s v="Product setup"/>
    <s v="I'm facing a problem with my {product_purchased}. The {product_purchased} is not turning on. It was working fine until yesterday, but now it doesn't respond. This is a serious issue. Will all my I've checked for software updates, and my {product_purchased} is already running the latest version."/>
    <x v="0"/>
    <m/>
    <x v="0"/>
    <s v="Chat"/>
    <d v="2023-06-01T05:14:11"/>
    <x v="0"/>
    <m/>
    <m/>
    <n v="0"/>
    <n v="1"/>
    <n v="0"/>
    <s v=""/>
  </r>
  <r>
    <n v="3362"/>
    <s v="Danielle Cole"/>
    <s v="hvillanueva@example.com"/>
    <n v="62"/>
    <s v="Other"/>
    <s v="Nintendo Switch Pro Controller"/>
    <x v="420"/>
    <x v="4"/>
    <s v="Product recommendation"/>
    <s v="I'm having an issue with the {product_purchased}. Please assist._x000a__x000a__x000a_Please don't email me, I'm missing. Email is required. If you need to make an app change of this app, contact me. I'm concerned about the security of my {product_purchased} and would like to ensure that my data is safe."/>
    <x v="1"/>
    <s v="Without ago value research short garden success."/>
    <x v="2"/>
    <s v="Chat"/>
    <d v="2023-06-01T22:07:13"/>
    <x v="1088"/>
    <n v="5"/>
    <m/>
    <n v="1"/>
    <n v="0"/>
    <n v="0"/>
    <s v=""/>
  </r>
  <r>
    <n v="3363"/>
    <s v="Steven Ramirez"/>
    <s v="josemiller@example.org"/>
    <n v="26"/>
    <s v="Male"/>
    <s v="Microsoft Office"/>
    <x v="413"/>
    <x v="4"/>
    <s v="Hardware issue"/>
    <s v="I'm having an issue with the {product_purchased}. Please assist._x000a__x000a_We can send you a confirmation confirmation email and we will be happy to assist you. I've tried different settings and configurations on my {product_purchased}, but the issue persists."/>
    <x v="1"/>
    <s v="Money especially return society technology best control."/>
    <x v="2"/>
    <s v="Phone"/>
    <d v="2023-06-01T06:35:14"/>
    <x v="1089"/>
    <n v="1"/>
    <n v="15"/>
    <n v="1"/>
    <n v="0"/>
    <n v="1"/>
    <n v="15"/>
  </r>
  <r>
    <n v="3364"/>
    <s v="Ryan Mccarty"/>
    <s v="hdavis@example.net"/>
    <n v="49"/>
    <s v="Female"/>
    <s v="Microsoft Office"/>
    <x v="457"/>
    <x v="1"/>
    <s v="Account access"/>
    <s v="I'm having an issue with the {product_purchased}. Please assist._x000a__x000a_Here's video from iStock. I've followed the troubleshooting steps mentioned in the user manual, but the issue persists."/>
    <x v="0"/>
    <m/>
    <x v="1"/>
    <s v="Chat"/>
    <d v="2023-06-01T12:29:14"/>
    <x v="0"/>
    <m/>
    <m/>
    <n v="0"/>
    <n v="1"/>
    <n v="0"/>
    <s v=""/>
  </r>
  <r>
    <n v="3365"/>
    <s v="Jason Flores"/>
    <s v="jonathanlyons@example.com"/>
    <n v="45"/>
    <s v="Male"/>
    <s v="Garmin Forerunner"/>
    <x v="342"/>
    <x v="2"/>
    <s v="Installation support"/>
    <s v="The {product_purchased} is unable to establish a stable internet connection. It keeps disconnecting intermittently. How can I troubleshoot this network problem?_x000a__x000a_A network can only be established on an isolated node, or by connecting I've noticed that the issue occurs consistently when I use a specific feature or application on my {product_purchased}."/>
    <x v="0"/>
    <m/>
    <x v="2"/>
    <s v="Chat"/>
    <d v="2023-06-01T02:53:15"/>
    <x v="0"/>
    <m/>
    <m/>
    <n v="0"/>
    <n v="1"/>
    <n v="0"/>
    <s v=""/>
  </r>
  <r>
    <n v="3366"/>
    <s v="Traci Williams"/>
    <s v="mitchelljennifer@example.com"/>
    <n v="55"/>
    <s v="Male"/>
    <s v="Fitbit Versa Smartwatch"/>
    <x v="170"/>
    <x v="2"/>
    <s v="Product recommendation"/>
    <s v="I'm having an issue with the {product_purchased}. Please assist._x000a__x000a_If we don't see the product in its allotted location, I'll send you a call within an hour._x000a__x000a__x000a_We're just getting started. We I've checked the device settings and made sure that everything is configured correctly."/>
    <x v="1"/>
    <s v="Source evening exist believe question."/>
    <x v="0"/>
    <s v="Phone"/>
    <d v="2023-06-01T13:33:17"/>
    <x v="1090"/>
    <n v="1"/>
    <n v="1"/>
    <n v="1"/>
    <n v="0"/>
    <n v="1"/>
    <n v="1"/>
  </r>
  <r>
    <n v="3367"/>
    <s v="Daniel Wagner"/>
    <s v="jwest@example.net"/>
    <n v="67"/>
    <s v="Male"/>
    <s v="LG OLED"/>
    <x v="712"/>
    <x v="0"/>
    <s v="Hardware issue"/>
    <s v="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
    <x v="0"/>
    <m/>
    <x v="0"/>
    <s v="Phone"/>
    <d v="2023-06-01T03:52:18"/>
    <x v="0"/>
    <m/>
    <m/>
    <n v="0"/>
    <n v="1"/>
    <n v="0"/>
    <s v=""/>
  </r>
  <r>
    <n v="3368"/>
    <s v="Jeffery Campbell"/>
    <s v="pmitchell@example.net"/>
    <n v="61"/>
    <s v="Female"/>
    <s v="PlayStation"/>
    <x v="356"/>
    <x v="1"/>
    <s v="Product setup"/>
    <s v="I'm having an issue with the {product_purchased}. Please assist. You will not be charged in bitcoins, or exchange rate. I have paid $23 for a 3.5 mm. (GSP), and am currently using 0 I've tried clearing the cache and data for the {product_purchased} app, but the issue persists."/>
    <x v="0"/>
    <m/>
    <x v="2"/>
    <s v="Email"/>
    <d v="2023-06-01T10:38:20"/>
    <x v="0"/>
    <m/>
    <m/>
    <n v="0"/>
    <n v="1"/>
    <n v="0"/>
    <s v=""/>
  </r>
  <r>
    <n v="3369"/>
    <s v="Eric Kennedy"/>
    <s v="carrollandrew@example.net"/>
    <n v="40"/>
    <s v="Other"/>
    <s v="Roomba Robot Vacuum"/>
    <x v="388"/>
    <x v="2"/>
    <s v="Display issue"/>
    <s v="I've encountered a data loss issue with my {product_purchased}. All the files and documents seem to have disappeared. Can you guide me on how to retrieve them? -_x000a__x000a_To the extent that there were errors and it did not I've performed a factory reset on my {product_purchased}, hoping it would resolve the problem, but it didn't help."/>
    <x v="0"/>
    <m/>
    <x v="3"/>
    <s v="Email"/>
    <d v="2023-06-01T06:59:21"/>
    <x v="0"/>
    <m/>
    <m/>
    <n v="0"/>
    <n v="1"/>
    <n v="0"/>
    <s v=""/>
  </r>
  <r>
    <n v="3370"/>
    <s v="Robert Mcpherson"/>
    <s v="iscott@example.com"/>
    <n v="57"/>
    <s v="Other"/>
    <s v="Nintendo Switch"/>
    <x v="546"/>
    <x v="1"/>
    <s v="Product setup"/>
    <s v="I'm having an issue with the {product_purchased}. Please assist. This is my #1 product and I am the new #2. I'm making sure to make it more so._x000a__x000a_The product itself is amazing and I I've noticed a peculiar error message popping up on my {product_purchased} screen. It says '{error_message}'. What does it mean?"/>
    <x v="1"/>
    <s v="My red just bit help."/>
    <x v="1"/>
    <s v="Chat"/>
    <d v="2023-06-01T01:13:23"/>
    <x v="1091"/>
    <n v="2"/>
    <n v="13"/>
    <n v="1"/>
    <n v="0"/>
    <n v="1"/>
    <n v="13"/>
  </r>
  <r>
    <n v="3371"/>
    <s v="William Aguirre"/>
    <s v="summerlee@example.com"/>
    <n v="34"/>
    <s v="Female"/>
    <s v="Microsoft Xbox Controller"/>
    <x v="691"/>
    <x v="2"/>
    <s v="Data loss"/>
    <s v="I'm having an issue with the {product_purchased}. Please assist._x000a__x000a_Please let me know your problem._x000a__x000a_Please let me know your problem. If you have any further enquiries contact me on Reddit or on @G I've followed online tutorials and community forums to troubleshoot the issue, but no luck so far."/>
    <x v="1"/>
    <s v="Address democratic ok speech."/>
    <x v="1"/>
    <s v="Social media"/>
    <d v="2023-06-01T03:42:24"/>
    <x v="1092"/>
    <n v="2"/>
    <n v="14"/>
    <n v="1"/>
    <n v="0"/>
    <n v="1"/>
    <n v="14"/>
  </r>
  <r>
    <n v="3372"/>
    <s v="Anita Green"/>
    <s v="kathleenduke@example.com"/>
    <n v="41"/>
    <s v="Male"/>
    <s v="Lenovo ThinkPad"/>
    <x v="172"/>
    <x v="0"/>
    <s v="Network problem"/>
    <s v="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
    <x v="0"/>
    <m/>
    <x v="3"/>
    <s v="Chat"/>
    <d v="2023-06-01T20:52:25"/>
    <x v="0"/>
    <m/>
    <m/>
    <n v="0"/>
    <n v="1"/>
    <n v="0"/>
    <s v=""/>
  </r>
  <r>
    <n v="3373"/>
    <s v="Mrs. Cheryl Lozano"/>
    <s v="patrick75@example.com"/>
    <n v="67"/>
    <s v="Female"/>
    <s v="Roomba Robot Vacuum"/>
    <x v="723"/>
    <x v="0"/>
    <s v="Hardware issue"/>
    <s v="I'm having an issue with the {product_purchased}. Please assist. $6.50_x000a__x000a_If the first line is not included in this link, it is used to add another product. $6.50 If the first line I've already contacted customer support multiple times, but the issue remains unresolved."/>
    <x v="0"/>
    <m/>
    <x v="2"/>
    <s v="Email"/>
    <d v="2023-06-01T13:34:27"/>
    <x v="0"/>
    <m/>
    <m/>
    <n v="0"/>
    <n v="1"/>
    <n v="0"/>
    <s v=""/>
  </r>
  <r>
    <n v="3374"/>
    <s v="Sherry Olsen"/>
    <s v="dawn90@example.com"/>
    <n v="54"/>
    <s v="Other"/>
    <s v="Amazon Echo"/>
    <x v="586"/>
    <x v="3"/>
    <s v="Product compatibility"/>
    <s v="My {product_purchased} crashed, and I lost all the data stored on it. Is there any way to recover the lost data? Thanks so much again for posting them! :D_x000a__x000a_Re: [SMS] [L I rely heavily on my {product_purchased} for my daily tasks, and this issue is hindering my productivity."/>
    <x v="0"/>
    <m/>
    <x v="2"/>
    <s v="Chat"/>
    <d v="2023-06-01T22:13:28"/>
    <x v="0"/>
    <m/>
    <m/>
    <n v="0"/>
    <n v="1"/>
    <n v="0"/>
    <s v=""/>
  </r>
  <r>
    <n v="3375"/>
    <s v="Deborah Gray"/>
    <s v="jamescortez@example.org"/>
    <n v="47"/>
    <s v="Other"/>
    <s v="Amazon Kindle"/>
    <x v="171"/>
    <x v="0"/>
    <s v="Account access"/>
    <s v="I've noticed a software bug in the {product_purchased} app. It's causing data loss and unexpected errors. How can I resolve this issue?_x000a__x000a_Unfortunately our site has an error in the {product_purchased} I've tried using different cables, adapters, or peripherals with my {product_purchased}, but the issue persists."/>
    <x v="1"/>
    <s v="Their agency central war."/>
    <x v="0"/>
    <s v="Social media"/>
    <d v="2023-06-01T09:22:29"/>
    <x v="1093"/>
    <n v="1"/>
    <n v="12"/>
    <n v="1"/>
    <n v="0"/>
    <n v="1"/>
    <n v="12"/>
  </r>
  <r>
    <n v="3376"/>
    <s v="Roger Myers"/>
    <s v="james85@example.com"/>
    <n v="42"/>
    <s v="Female"/>
    <s v="Apple AirPods"/>
    <x v="505"/>
    <x v="2"/>
    <s v="Software bug"/>
    <s v="My {product_purchased} crashed, and I lost all the data stored on it. Is there any way to recover the lost data?_x000a__x000a_[09:43:34] [Client thread/INFO] [DimensionalWarfare I've performed a factory reset on my {product_purchased}, hoping it would resolve the problem, but it didn't help."/>
    <x v="2"/>
    <m/>
    <x v="0"/>
    <s v="Social media"/>
    <m/>
    <x v="0"/>
    <m/>
    <m/>
    <n v="0"/>
    <n v="1"/>
    <n v="0"/>
    <s v=""/>
  </r>
  <r>
    <n v="3377"/>
    <s v="Martin Atkins"/>
    <s v="hernandezchristine@example.org"/>
    <n v="48"/>
    <s v="Female"/>
    <s v="LG OLED"/>
    <x v="716"/>
    <x v="0"/>
    <s v="Data loss"/>
    <s v="I'm having an issue with the {product_purchased}. Please assist. Thank you I'm unable to find the option to perform the desired action in the {product_purchased}. Could you please guide me through the steps?"/>
    <x v="1"/>
    <s v="Power continue light color detail."/>
    <x v="1"/>
    <s v="Social media"/>
    <d v="2023-06-01T03:28:30"/>
    <x v="1094"/>
    <n v="1"/>
    <n v="17"/>
    <n v="1"/>
    <n v="0"/>
    <n v="1"/>
    <n v="17"/>
  </r>
  <r>
    <n v="3378"/>
    <s v="Amber Jenkins"/>
    <s v="melanie21@example.com"/>
    <n v="22"/>
    <s v="Male"/>
    <s v="Xbox"/>
    <x v="356"/>
    <x v="0"/>
    <s v="Installation support"/>
    <s v="I'm having an issue with the {product_purchased}. Please assist. If you don't agree with my pricing decision, please return it by email. I'm experiencing this issue on multiple devices of the same model, so it seems to be a widespread problem."/>
    <x v="0"/>
    <m/>
    <x v="3"/>
    <s v="Chat"/>
    <d v="2023-06-01T20:51:31"/>
    <x v="0"/>
    <m/>
    <m/>
    <n v="0"/>
    <n v="1"/>
    <n v="0"/>
    <s v=""/>
  </r>
  <r>
    <n v="3379"/>
    <s v="Patrick Smith"/>
    <s v="nicole63@example.net"/>
    <n v="27"/>
    <s v="Male"/>
    <s v="Samsung Soundbar"/>
    <x v="583"/>
    <x v="3"/>
    <s v="Product compatibility"/>
    <s v="I'm having an issue with the {product_purchased}. Please assist._x000a__x000a_1411_x000a__x000a_10.06.2016 13:23_x000a__x000a__x000a_No, our team cannot offer it or any other product in this country. I'm experiencing this issue on multiple devices of the same model, so it seems to be a widespread problem."/>
    <x v="1"/>
    <s v="Class drug pressure like."/>
    <x v="2"/>
    <s v="Phone"/>
    <d v="2023-06-01T14:50:33"/>
    <x v="1095"/>
    <n v="3"/>
    <n v="3"/>
    <n v="1"/>
    <n v="0"/>
    <n v="0"/>
    <n v="3"/>
  </r>
  <r>
    <n v="3380"/>
    <s v="Sarah Farmer"/>
    <s v="qhenson@example.net"/>
    <n v="35"/>
    <s v="Other"/>
    <s v="Samsung Galaxy"/>
    <x v="591"/>
    <x v="4"/>
    <s v="Delivery problem"/>
    <s v="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
    <x v="1"/>
    <s v="All voice hot wide possible."/>
    <x v="3"/>
    <s v="Phone"/>
    <d v="2023-06-01T17:13:35"/>
    <x v="1096"/>
    <n v="4"/>
    <n v="4"/>
    <n v="1"/>
    <n v="0"/>
    <n v="0"/>
    <n v="4"/>
  </r>
  <r>
    <n v="3381"/>
    <s v="Brandon Francis"/>
    <s v="hwalter@example.com"/>
    <n v="35"/>
    <s v="Male"/>
    <s v="LG Smart TV"/>
    <x v="724"/>
    <x v="1"/>
    <s v="Account access"/>
    <s v="The {product_purchased} is unable to establish a stable internet connection. It keeps disconnecting intermittently. How can I troubleshoot this network problem?_x000a__x000a_In many cases, the solution is simple, which is to use a I've noticed a sudden decrease in battery life on my {product_purchased}. It used to last much longer."/>
    <x v="2"/>
    <m/>
    <x v="0"/>
    <s v="Social media"/>
    <m/>
    <x v="0"/>
    <m/>
    <m/>
    <n v="0"/>
    <n v="1"/>
    <n v="0"/>
    <s v=""/>
  </r>
  <r>
    <n v="3382"/>
    <s v="Eileen Johnson"/>
    <s v="pmoore@example.com"/>
    <n v="65"/>
    <s v="Male"/>
    <s v="Nest Thermostat"/>
    <x v="435"/>
    <x v="2"/>
    <s v="Cancellation request"/>
    <s v="I'm having an issue with the {product_purchased}. Please assist._x000a__x000a_Please note that the product is not sold for profit and is not designed for use by the public, except when otherwise indicated in the product description. This problem started occurring after the recent software update. I haven't made any other changes to the device."/>
    <x v="1"/>
    <s v="City better beyond response amount south table."/>
    <x v="0"/>
    <s v="Email"/>
    <d v="2023-06-01T12:20:38"/>
    <x v="1097"/>
    <n v="1"/>
    <n v="7"/>
    <n v="1"/>
    <n v="0"/>
    <n v="1"/>
    <n v="7"/>
  </r>
  <r>
    <n v="3383"/>
    <s v="Brian Norman"/>
    <s v="nathan62@example.com"/>
    <n v="57"/>
    <s v="Other"/>
    <s v="Adobe Photoshop"/>
    <x v="677"/>
    <x v="2"/>
    <s v="Refund request"/>
    <s v="I'm having an issue with the {product_purchased}. Please assist. [04/01/2015 - 8:41:11 PM] [FORGE-UNDEAD] Dimensional Fable: (The following is from the I've already contacted customer support multiple times, but the issue remains unresolved."/>
    <x v="1"/>
    <s v="Foreign explain account wrong ask show those."/>
    <x v="3"/>
    <s v="Chat"/>
    <d v="2023-06-01T21:38:39"/>
    <x v="1098"/>
    <n v="1"/>
    <m/>
    <n v="1"/>
    <n v="0"/>
    <n v="1"/>
    <s v=""/>
  </r>
  <r>
    <n v="3384"/>
    <s v="Adam Morgan"/>
    <s v="stantondonna@example.org"/>
    <n v="53"/>
    <s v="Female"/>
    <s v="Asus ROG"/>
    <x v="552"/>
    <x v="4"/>
    <s v="Peripheral compatibility"/>
    <s v="I'm having an issue with the {product_purchased}. Please assist._x000a__x000a_I tried the product and it is working but some things are not working. This is because the product did not have a valid shipping address._x000a__x000a_I This problem started occurring after the recent software update. I haven't made any other changes to the device."/>
    <x v="0"/>
    <m/>
    <x v="2"/>
    <s v="Chat"/>
    <d v="2023-06-01T05:26:41"/>
    <x v="0"/>
    <m/>
    <m/>
    <n v="0"/>
    <n v="1"/>
    <n v="0"/>
    <s v=""/>
  </r>
  <r>
    <n v="3385"/>
    <s v="Paige Mueller"/>
    <s v="wilkinsmitchell@example.org"/>
    <n v="23"/>
    <s v="Female"/>
    <s v="Dyson Vacuum Cleaner"/>
    <x v="598"/>
    <x v="1"/>
    <s v="Software bug"/>
    <s v="I'm having an issue with the {product_purchased}. Please assist._x000a__x000a_How to fix problems with your customer support service._x000a__x000a_Note: Please let us know which problem is a problem for you via mail, email, Facebook I'm unable to find the option to perform the desired action in the {product_purchased}. Could you please guide me through the steps?"/>
    <x v="1"/>
    <s v="Early gas else have measure surface."/>
    <x v="3"/>
    <s v="Chat"/>
    <d v="2023-06-01T08:59:43"/>
    <x v="1099"/>
    <n v="4"/>
    <n v="6"/>
    <n v="1"/>
    <n v="0"/>
    <n v="0"/>
    <n v="6"/>
  </r>
  <r>
    <n v="3386"/>
    <s v="William Aguilar"/>
    <s v="vazquezjoseph@example.com"/>
    <n v="70"/>
    <s v="Female"/>
    <s v="Dell XPS"/>
    <x v="55"/>
    <x v="3"/>
    <s v="Hardware issue"/>
    <s v="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
    <x v="2"/>
    <m/>
    <x v="0"/>
    <s v="Phone"/>
    <m/>
    <x v="0"/>
    <m/>
    <m/>
    <n v="0"/>
    <n v="1"/>
    <n v="0"/>
    <s v=""/>
  </r>
  <r>
    <n v="3387"/>
    <s v="Mr. Kurt White"/>
    <s v="nguyencourtney@example.org"/>
    <n v="51"/>
    <s v="Male"/>
    <s v="Apple AirPods"/>
    <x v="488"/>
    <x v="0"/>
    <s v="Account access"/>
    <s v="I'm facing issues logging into my {product_purchased} account. It says my account is locked. What should I do to unlock it?_x000a__x000a_The solution_x000a__x000a_Start by authenticating with your account provider. It has a couple I've checked the device settings and made sure that everything is configured correctly."/>
    <x v="0"/>
    <m/>
    <x v="2"/>
    <s v="Chat"/>
    <d v="2023-06-01T07:41:46"/>
    <x v="0"/>
    <m/>
    <m/>
    <n v="0"/>
    <n v="1"/>
    <n v="0"/>
    <s v=""/>
  </r>
  <r>
    <n v="3388"/>
    <s v="Sara Hess"/>
    <s v="ericksonamy@example.net"/>
    <n v="62"/>
    <s v="Male"/>
    <s v="GoPro Action Camera"/>
    <x v="694"/>
    <x v="4"/>
    <s v="Hardware issue"/>
    <s v="I'm having an issue with the {product_purchased}. Please assist._x000a__x000a_I only need 1-2 dozen on the shelf:_x000a__x000a_5-6 jars,_x000a__x000a_or 4 jar jars._x000a__x000a_To get it you I've tried using different cables, adapters, or peripherals with my {product_purchased}, but the issue persists."/>
    <x v="1"/>
    <s v="Work stand ten down expect low still voice."/>
    <x v="0"/>
    <s v="Chat"/>
    <d v="2023-06-01T11:41:48"/>
    <x v="1100"/>
    <n v="4"/>
    <m/>
    <n v="1"/>
    <n v="0"/>
    <n v="0"/>
    <s v=""/>
  </r>
  <r>
    <n v="3389"/>
    <s v="Troy Horton"/>
    <s v="jamiewhite@example.com"/>
    <n v="52"/>
    <s v="Female"/>
    <s v="Dell XPS"/>
    <x v="187"/>
    <x v="3"/>
    <s v="Cancellation request"/>
    <s v="I'm having an issue with the {product_purchased}. Please assist. &quot;_x000a__x000a_The product_purchased_has been found in_x000a__x000a_The product_purchased_ has been found in The product_purchased I've already contacted customer support multiple times, but the issue remains unresolved."/>
    <x v="2"/>
    <m/>
    <x v="0"/>
    <s v="Social media"/>
    <m/>
    <x v="0"/>
    <m/>
    <m/>
    <n v="0"/>
    <n v="1"/>
    <n v="0"/>
    <s v=""/>
  </r>
  <r>
    <n v="3390"/>
    <s v="Stephanie Brennan"/>
    <s v="crystal57@example.com"/>
    <n v="53"/>
    <s v="Other"/>
    <s v="Amazon Kindle"/>
    <x v="376"/>
    <x v="0"/>
    <s v="Cancellation request"/>
    <s v="I'm having an issue with the {product_purchased}. Please assist. The issue I'm facing is intermittent. Sometimes it works fine, but other times it acts up unexpectedly."/>
    <x v="1"/>
    <s v="Long crime close campaign only serve."/>
    <x v="0"/>
    <s v="Email"/>
    <d v="2023-06-01T07:58:50"/>
    <x v="1101"/>
    <n v="4"/>
    <n v="1"/>
    <n v="1"/>
    <n v="0"/>
    <n v="0"/>
    <n v="1"/>
  </r>
  <r>
    <n v="3391"/>
    <s v="Jonathan Morris"/>
    <s v="jenniferwolf@example.com"/>
    <n v="57"/>
    <s v="Male"/>
    <s v="Apple AirPods"/>
    <x v="628"/>
    <x v="1"/>
    <s v="Peripheral compatibility"/>
    <s v="I'm having an issue with the {product_purchased}. Please assist._x000a__x000a_[13:01:01] &lt;gordon&gt; that is a bug in the package &lt;0&gt;[10:00:02] &lt;coble I've noticed that the issue occurs consistently when I use a specific feature or application on my {product_purchased}."/>
    <x v="1"/>
    <s v="Poor charge also quality month."/>
    <x v="3"/>
    <s v="Phone"/>
    <d v="2023-06-01T00:46:51"/>
    <x v="1102"/>
    <n v="2"/>
    <n v="18"/>
    <n v="1"/>
    <n v="0"/>
    <n v="1"/>
    <n v="18"/>
  </r>
  <r>
    <n v="3392"/>
    <s v="Dawn Knox"/>
    <s v="wendy99@example.com"/>
    <n v="49"/>
    <s v="Female"/>
    <s v="Garmin Forerunner"/>
    <x v="143"/>
    <x v="3"/>
    <s v="Installation support"/>
    <s v="I'm having an issue with the {product_purchased}. Please assist._x000a__x000a_This is the product_x000a__x000a_This product requires some type of authentication. If you do not have it installed, you need to login to your account. You I've tried using different cables, adapters, or peripherals with my {product_purchased}, but the issue persists."/>
    <x v="2"/>
    <m/>
    <x v="3"/>
    <s v="Email"/>
    <m/>
    <x v="0"/>
    <m/>
    <m/>
    <n v="0"/>
    <n v="1"/>
    <n v="0"/>
    <s v=""/>
  </r>
  <r>
    <n v="3393"/>
    <s v="Jeremy Ortiz"/>
    <s v="michael12@example.net"/>
    <n v="56"/>
    <s v="Other"/>
    <s v="Canon DSLR Camera"/>
    <x v="681"/>
    <x v="4"/>
    <s v="Product setup"/>
    <s v="I'm having an issue with the {product_purchased}. Please assist. Thank you.&quot;_x000a__x000a_At the time of their inquiry, the US Embassy in Islamabad said there were no other issues._x000a__x000a_There was a discrepancy between the account I've reviewed the troubleshooting steps on the official support website, but they didn't resolve the problem."/>
    <x v="1"/>
    <s v="Bed turn measure player amount leg."/>
    <x v="3"/>
    <s v="Chat"/>
    <d v="2023-06-01T07:47:55"/>
    <x v="1103"/>
    <n v="4"/>
    <m/>
    <n v="1"/>
    <n v="0"/>
    <n v="0"/>
    <s v=""/>
  </r>
  <r>
    <n v="3394"/>
    <s v="Brittany Evans"/>
    <s v="andersonandrew@example.org"/>
    <n v="40"/>
    <s v="Male"/>
    <s v="LG Washing Machine"/>
    <x v="32"/>
    <x v="2"/>
    <s v="Battery life"/>
    <s v="I'm having an issue with the {product_purchased}. Please assist._x000a__x000a_You may also wish to check the [Purchases and Services &amp; Policies] page for additional information for the product purchase._x000a__x000a_In an attempt to I've noticed a peculiar error message popping up on my {product_purchased} screen. It says '{error_message}'. What does it mean?"/>
    <x v="0"/>
    <m/>
    <x v="0"/>
    <s v="Email"/>
    <d v="2023-06-01T04:06:56"/>
    <x v="0"/>
    <m/>
    <m/>
    <n v="0"/>
    <n v="1"/>
    <n v="0"/>
    <s v=""/>
  </r>
  <r>
    <n v="3395"/>
    <s v="Raymond Cook"/>
    <s v="nancyriley@example.net"/>
    <n v="23"/>
    <s v="Other"/>
    <s v="Amazon Echo"/>
    <x v="563"/>
    <x v="2"/>
    <s v="Software bug"/>
    <s v="I'm having an issue with the {product_purchased}. Please assist._x000a__x000a_1.1.3 We are working on a number of bug fixes, stability fixes and performance optimizations as we continue our development of our Cloud Platform SDK by I need assistance as soon as possible because it's affecting my work and productivity."/>
    <x v="0"/>
    <m/>
    <x v="3"/>
    <s v="Phone"/>
    <d v="2023-06-01T11:41:58"/>
    <x v="0"/>
    <m/>
    <m/>
    <n v="0"/>
    <n v="1"/>
    <n v="0"/>
    <s v=""/>
  </r>
  <r>
    <n v="3396"/>
    <s v="Anthony Myers"/>
    <s v="currycheryl@example.net"/>
    <n v="65"/>
    <s v="Female"/>
    <s v="Fitbit Charge"/>
    <x v="504"/>
    <x v="2"/>
    <s v="Delivery problem"/>
    <s v="I'm having an issue with the {product_purchased}. Please assist._x000a__x000a_This means that, as with every step in order to keep this product running, you must enter a 'total of ¬£1,000' or more. I've already contacted customer support multiple times, but the issue remains unresolved."/>
    <x v="1"/>
    <s v="Act national direction nor."/>
    <x v="2"/>
    <s v="Social media"/>
    <d v="2023-06-01T04:30:00"/>
    <x v="1104"/>
    <n v="1"/>
    <n v="1"/>
    <n v="1"/>
    <n v="0"/>
    <n v="1"/>
    <n v="1"/>
  </r>
  <r>
    <n v="3397"/>
    <s v="Raymond Mitchell"/>
    <s v="whitelarry@example.net"/>
    <n v="60"/>
    <s v="Female"/>
    <s v="Sony Xperia"/>
    <x v="466"/>
    <x v="1"/>
    <s v="Data loss"/>
    <s v="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
    <x v="2"/>
    <m/>
    <x v="0"/>
    <s v="Phone"/>
    <m/>
    <x v="0"/>
    <m/>
    <m/>
    <n v="0"/>
    <n v="1"/>
    <n v="0"/>
    <s v=""/>
  </r>
  <r>
    <n v="3398"/>
    <s v="Vincent Barron"/>
    <s v="obell@example.com"/>
    <n v="49"/>
    <s v="Male"/>
    <s v="LG Washing Machine"/>
    <x v="227"/>
    <x v="2"/>
    <s v="Delivery problem"/>
    <s v="I've encountered a data loss issue with my {product_purchased}. All the files and documents seem to have disappeared. Can you guide me on how to retrieve them? Thank you._x000a__x000a_Thanks for sharing._x000a__x000a_P.S I've noticed that the issue occurs consistently when I use a specific feature or application on my {product_purchased}."/>
    <x v="1"/>
    <s v="Thousand next part main six care accept."/>
    <x v="0"/>
    <s v="Phone"/>
    <d v="2023-06-01T03:45:02"/>
    <x v="1105"/>
    <n v="2"/>
    <n v="15"/>
    <n v="1"/>
    <n v="0"/>
    <n v="1"/>
    <n v="15"/>
  </r>
  <r>
    <n v="3399"/>
    <s v="William Price"/>
    <s v="charlotteevans@example.net"/>
    <n v="60"/>
    <s v="Female"/>
    <s v="Google Pixel"/>
    <x v="296"/>
    <x v="3"/>
    <s v="Product recommendation"/>
    <s v="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
    <x v="1"/>
    <s v="Show today go color."/>
    <x v="1"/>
    <s v="Social media"/>
    <d v="2023-06-01T19:36:04"/>
    <x v="1106"/>
    <n v="3"/>
    <m/>
    <n v="1"/>
    <n v="0"/>
    <n v="0"/>
    <s v=""/>
  </r>
  <r>
    <n v="3400"/>
    <s v="Todd Chen"/>
    <s v="kevin12@example.com"/>
    <n v="53"/>
    <s v="Other"/>
    <s v="Nintendo Switch"/>
    <x v="457"/>
    <x v="4"/>
    <s v="Data loss"/>
    <s v="I'm having an issue with the {product_purchased}. Please assist._x000a__x000a_A browser error has occurred._x000a__x000a_Please hold the Shift key and click the Refresh button to try again. This problem started occurring after the recent software update. I haven't made any other changes to the device."/>
    <x v="1"/>
    <s v="Beyond person himself or kind inside."/>
    <x v="0"/>
    <s v="Email"/>
    <d v="2023-06-01T08:44:05"/>
    <x v="1107"/>
    <n v="1"/>
    <n v="2"/>
    <n v="1"/>
    <n v="0"/>
    <n v="1"/>
    <n v="2"/>
  </r>
  <r>
    <n v="3401"/>
    <s v="James Lee"/>
    <s v="qcross@example.org"/>
    <n v="55"/>
    <s v="Other"/>
    <s v="Nintendo Switch Pro Controller"/>
    <x v="93"/>
    <x v="3"/>
    <s v="Peripheral compatibility"/>
    <s v="I'm having an issue with the {product_purchased}. Please assist. Please help this site!_x000a__x000a_Thank you, all._x000a__x000a_I'm just wondering whether to stop this and try to find an alternative, or a way to The issue I'm facing is intermittent. Sometimes it works fine, but other times it acts up unexpectedly."/>
    <x v="0"/>
    <m/>
    <x v="2"/>
    <s v="Chat"/>
    <d v="2023-06-01T16:37:07"/>
    <x v="0"/>
    <m/>
    <m/>
    <n v="0"/>
    <n v="1"/>
    <n v="0"/>
    <s v=""/>
  </r>
  <r>
    <n v="3402"/>
    <s v="Rickey Kirby"/>
    <s v="brownthomas@example.org"/>
    <n v="31"/>
    <s v="Female"/>
    <s v="LG Washing Machine"/>
    <x v="246"/>
    <x v="2"/>
    <s v="Product recommendation"/>
    <s v="I'm having an issue with the {product_purchased}. Please assist. Please help out._x000a__x000a_The product requested should have a unique name. To resolve this, use the &quot;name&quot; property returned by the search. This gives us I'm concerned about the security of my {product_purchased} and would like to ensure that my data is safe."/>
    <x v="0"/>
    <m/>
    <x v="0"/>
    <s v="Chat"/>
    <d v="2023-06-01T06:01:09"/>
    <x v="0"/>
    <m/>
    <m/>
    <n v="0"/>
    <n v="1"/>
    <n v="0"/>
    <s v=""/>
  </r>
  <r>
    <n v="3403"/>
    <s v="Olivia Rios"/>
    <s v="paul64@example.net"/>
    <n v="28"/>
    <s v="Female"/>
    <s v="Nikon D"/>
    <x v="362"/>
    <x v="3"/>
    <s v="Display issue"/>
    <s v="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
    <x v="0"/>
    <m/>
    <x v="3"/>
    <s v="Phone"/>
    <d v="2023-06-01T11:19:10"/>
    <x v="0"/>
    <m/>
    <m/>
    <n v="0"/>
    <n v="1"/>
    <n v="0"/>
    <s v=""/>
  </r>
  <r>
    <n v="3404"/>
    <s v="Benjamin Cook"/>
    <s v="smithcynthia@example.net"/>
    <n v="38"/>
    <s v="Male"/>
    <s v="Nikon D"/>
    <x v="506"/>
    <x v="0"/>
    <s v="Product recommendation"/>
    <s v="I'm having an issue with the {product_purchased}. Please assist._x000a__x000a_If you see this in a product description or something similar, please add it to the comments, and maybe we won't be able to find it from here I've recently updated the firmware of my {product_purchased}, and the issue started happening afterward. Could it be related to the update?"/>
    <x v="2"/>
    <m/>
    <x v="3"/>
    <s v="Social media"/>
    <m/>
    <x v="0"/>
    <m/>
    <m/>
    <n v="0"/>
    <n v="1"/>
    <n v="0"/>
    <s v=""/>
  </r>
  <r>
    <n v="3405"/>
    <s v="Richard Herman"/>
    <s v="nancy34@example.org"/>
    <n v="24"/>
    <s v="Other"/>
    <s v="Sony PlayStation"/>
    <x v="524"/>
    <x v="4"/>
    <s v="Display issue"/>
    <s v="I'm facing issues logging into my {product_purchased} account. It says my account is locked. What should I do to unlock it?_x000a__x000a_Answer ‚Äì Simply delete your {product_purchased} from your account balance. I've noticed that the issue occurs consistently when I use a specific feature or application on my {product_purchased}."/>
    <x v="1"/>
    <s v="Fund open bed such."/>
    <x v="2"/>
    <s v="Phone"/>
    <d v="2023-06-01T14:51:13"/>
    <x v="1108"/>
    <n v="1"/>
    <m/>
    <n v="1"/>
    <n v="0"/>
    <n v="1"/>
    <s v=""/>
  </r>
  <r>
    <n v="3406"/>
    <s v="Danielle Ayala"/>
    <s v="kfuller@example.net"/>
    <n v="62"/>
    <s v="Female"/>
    <s v="Nest Thermostat"/>
    <x v="79"/>
    <x v="2"/>
    <s v="Account access"/>
    <s v="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
    <x v="0"/>
    <m/>
    <x v="3"/>
    <s v="Email"/>
    <d v="2023-06-01T19:42:15"/>
    <x v="0"/>
    <m/>
    <m/>
    <n v="0"/>
    <n v="1"/>
    <n v="0"/>
    <s v=""/>
  </r>
  <r>
    <n v="3407"/>
    <s v="Justin Castillo"/>
    <s v="stephen46@example.org"/>
    <n v="62"/>
    <s v="Other"/>
    <s v="Bose SoundLink Speaker"/>
    <x v="30"/>
    <x v="4"/>
    <s v="Delivery problem"/>
    <s v="I'm having an issue with the {product_purchased}. Please assist._x000a__x000a_Please understand that Amazon's &quot;Amazon Instant Order&quot; system is only intended for purchasing online. If you own an Amazon Prime membership, please ensure you have some I've noticed a sudden decrease in battery life on my {product_purchased}. It used to last much longer."/>
    <x v="0"/>
    <m/>
    <x v="2"/>
    <s v="Social media"/>
    <d v="2023-06-01T09:47:17"/>
    <x v="0"/>
    <m/>
    <m/>
    <n v="0"/>
    <n v="1"/>
    <n v="0"/>
    <s v=""/>
  </r>
  <r>
    <n v="3408"/>
    <s v="Richard Nichols"/>
    <s v="zreeves@example.com"/>
    <n v="60"/>
    <s v="Female"/>
    <s v="Autodesk AutoCAD"/>
    <x v="536"/>
    <x v="4"/>
    <s v="Product setup"/>
    <s v="I'm having an issue with the {product_purchased}. Please assist._x000a__x000a_We hope that once we have this issue resolved, we will release you a new version that contains such an issue. I've reviewed the troubleshooting steps on the official support website, but they didn't resolve the problem."/>
    <x v="1"/>
    <s v="Suddenly phone I able impact some low."/>
    <x v="3"/>
    <s v="Email"/>
    <d v="2023-06-01T21:56:18"/>
    <x v="1109"/>
    <n v="2"/>
    <n v="0"/>
    <n v="1"/>
    <n v="0"/>
    <n v="1"/>
    <n v="0"/>
  </r>
  <r>
    <n v="3409"/>
    <s v="Claudia Delgado"/>
    <s v="shall@example.com"/>
    <n v="59"/>
    <s v="Other"/>
    <s v="Xbox"/>
    <x v="130"/>
    <x v="0"/>
    <s v="Installation support"/>
    <s v="I'm encountering a software bug in the {product_purchased}. Whenever I try to perform a specific action, the application crashes. Are there any updates or fixes available?_x000a__x000a__x000a_Yes. Each time I try to perform a specific action, I've reviewed the troubleshooting steps on the official support website, but they didn't resolve the problem."/>
    <x v="0"/>
    <m/>
    <x v="0"/>
    <s v="Phone"/>
    <d v="2023-05-31T23:29:19"/>
    <x v="0"/>
    <m/>
    <m/>
    <n v="0"/>
    <n v="1"/>
    <n v="0"/>
    <s v=""/>
  </r>
  <r>
    <n v="3410"/>
    <s v="Kimberly Anderson"/>
    <s v="natalie63@example.com"/>
    <n v="44"/>
    <s v="Female"/>
    <s v="GoPro Hero"/>
    <x v="419"/>
    <x v="2"/>
    <s v="Payment issue"/>
    <s v="There seems to be a glitch in the {product_purchased} software. It freezes frequently, making it difficult to use. Can you please provide a solution? [4b8f847b78e04d5543ba08 I've checked for software updates, and my {product_purchased} is already running the latest version."/>
    <x v="0"/>
    <m/>
    <x v="3"/>
    <s v="Email"/>
    <d v="2023-06-01T02:47:20"/>
    <x v="0"/>
    <m/>
    <m/>
    <n v="0"/>
    <n v="1"/>
    <n v="0"/>
    <s v=""/>
  </r>
  <r>
    <n v="3411"/>
    <s v="Anthony Goodwin"/>
    <s v="michaelerickson@example.com"/>
    <n v="62"/>
    <s v="Other"/>
    <s v="Roomba Robot Vacuum"/>
    <x v="634"/>
    <x v="3"/>
    <s v="Payment issue"/>
    <s v="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
    <x v="0"/>
    <m/>
    <x v="3"/>
    <s v="Email"/>
    <d v="2023-06-01T02:16:21"/>
    <x v="0"/>
    <m/>
    <m/>
    <n v="0"/>
    <n v="1"/>
    <n v="0"/>
    <s v=""/>
  </r>
  <r>
    <n v="3412"/>
    <s v="Matthew Ramirez"/>
    <s v="jeremy52@example.com"/>
    <n v="23"/>
    <s v="Female"/>
    <s v="Bose QuietComfort"/>
    <x v="499"/>
    <x v="4"/>
    <s v="Delivery problem"/>
    <s v="I've accidentally deleted important data from my {product_purchased}. Is there any way to recover the deleted files? I need them urgently. {product_purchased}._x000a__x000a_23. What order is my domain worth? The issue I'm facing is intermittent. Sometimes it works fine, but other times it acts up unexpectedly."/>
    <x v="0"/>
    <m/>
    <x v="1"/>
    <s v="Email"/>
    <d v="2023-06-01T07:33:22"/>
    <x v="0"/>
    <m/>
    <m/>
    <n v="0"/>
    <n v="1"/>
    <n v="0"/>
    <s v=""/>
  </r>
  <r>
    <n v="3413"/>
    <s v="Bridget Washington"/>
    <s v="sarahharper@example.org"/>
    <n v="65"/>
    <s v="Male"/>
    <s v="Philips Hue Lights"/>
    <x v="521"/>
    <x v="1"/>
    <s v="Peripheral compatibility"/>
    <s v="I'm having trouble connecting my {product_purchased} to my home Wi-Fi network. It doesn't detect any networks, although other devices are connecting fine. What can be done to resolve this issue?_x000a__x000a_It would be great I rely heavily on my {product_purchased} for my daily tasks, and this issue is hindering my productivity."/>
    <x v="1"/>
    <s v="Address shake table music while politics price."/>
    <x v="3"/>
    <s v="Chat"/>
    <d v="2023-06-01T00:12:23"/>
    <x v="1110"/>
    <n v="3"/>
    <n v="9"/>
    <n v="1"/>
    <n v="0"/>
    <n v="0"/>
    <n v="9"/>
  </r>
  <r>
    <n v="3414"/>
    <s v="Joseph Rowland"/>
    <s v="nancyrodriguez@example.com"/>
    <n v="29"/>
    <s v="Other"/>
    <s v="Roomba Robot Vacuum"/>
    <x v="154"/>
    <x v="4"/>
    <s v="Account access"/>
    <s v="I'm having an issue with the {product_purchased}. Please assist. Thanks._x000a__x000a_4_x000a__x000a_5_x000a__x000a_6_x000a__x000a_7_x000a__x000a_8_x000a__x000a_9_x000a__x000a_0_x000a__x000a_10 +_x000a__x000a_11_x000a__x000a__x000a_[ I've recently updated the firmware of my {product_purchased}, and the issue started happening afterward. Could it be related to the update?"/>
    <x v="2"/>
    <m/>
    <x v="3"/>
    <s v="Phone"/>
    <m/>
    <x v="0"/>
    <m/>
    <m/>
    <n v="0"/>
    <n v="1"/>
    <n v="0"/>
    <s v=""/>
  </r>
  <r>
    <n v="3415"/>
    <s v="Mr. Vincent Olson"/>
    <s v="carlbutler@example.com"/>
    <n v="67"/>
    <s v="Male"/>
    <s v="Philips Hue Lights"/>
    <x v="306"/>
    <x v="0"/>
    <s v="Delivery problem"/>
    <s v="I'm having an issue with the {product_purchased}. Please assist._x000a__x000a_Your email address:_x000a__x000a_Your email address:_x000a__x000a_Enter password, or enter the promo code:_x000a__x000a_Enter promo code (optional) Sign up I've tried troubleshooting steps mentioned in the user manual, but the issue persists."/>
    <x v="2"/>
    <m/>
    <x v="0"/>
    <s v="Chat"/>
    <m/>
    <x v="0"/>
    <m/>
    <m/>
    <n v="0"/>
    <n v="1"/>
    <n v="0"/>
    <s v=""/>
  </r>
  <r>
    <n v="3416"/>
    <s v="Michael Morrow"/>
    <s v="singhraymond@example.org"/>
    <n v="28"/>
    <s v="Other"/>
    <s v="Canon EOS"/>
    <x v="263"/>
    <x v="1"/>
    <s v="Data loss"/>
    <s v="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
    <x v="2"/>
    <m/>
    <x v="1"/>
    <s v="Phone"/>
    <m/>
    <x v="0"/>
    <m/>
    <m/>
    <n v="0"/>
    <n v="1"/>
    <n v="0"/>
    <s v=""/>
  </r>
  <r>
    <n v="3417"/>
    <s v="Aaron Norris"/>
    <s v="scott33@example.org"/>
    <n v="26"/>
    <s v="Female"/>
    <s v="Sony 4K HDR TV"/>
    <x v="307"/>
    <x v="0"/>
    <s v="Installation support"/>
    <s v="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
    <x v="0"/>
    <m/>
    <x v="2"/>
    <s v="Email"/>
    <d v="2023-05-31T23:12:28"/>
    <x v="0"/>
    <m/>
    <m/>
    <n v="0"/>
    <n v="1"/>
    <n v="0"/>
    <s v=""/>
  </r>
  <r>
    <n v="3418"/>
    <s v="Jeremy Ross"/>
    <s v="frodriguez@example.com"/>
    <n v="33"/>
    <s v="Male"/>
    <s v="LG Washing Machine"/>
    <x v="514"/>
    <x v="4"/>
    <s v="Network problem"/>
    <s v="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
    <x v="1"/>
    <s v="Though catch write sense give into market."/>
    <x v="2"/>
    <s v="Email"/>
    <d v="2023-06-01T14:42:29"/>
    <x v="1111"/>
    <n v="5"/>
    <m/>
    <n v="1"/>
    <n v="0"/>
    <n v="0"/>
    <s v=""/>
  </r>
  <r>
    <n v="3419"/>
    <s v="Beth Weaver"/>
    <s v="steven90@example.org"/>
    <n v="33"/>
    <s v="Male"/>
    <s v="Fitbit Versa Smartwatch"/>
    <x v="99"/>
    <x v="1"/>
    <s v="Network problem"/>
    <s v="I'm having an issue with the {product_purchased}. Please assist._x000a__x000a_Click to expand... I've tried troubleshooting steps mentioned in the user manual, but the issue persists."/>
    <x v="2"/>
    <m/>
    <x v="0"/>
    <s v="Social media"/>
    <m/>
    <x v="0"/>
    <m/>
    <m/>
    <n v="0"/>
    <n v="1"/>
    <n v="0"/>
    <s v=""/>
  </r>
  <r>
    <n v="3420"/>
    <s v="Danny Johnson"/>
    <s v="jonathan90@example.org"/>
    <n v="65"/>
    <s v="Male"/>
    <s v="Fitbit Versa Smartwatch"/>
    <x v="202"/>
    <x v="1"/>
    <s v="Display issue"/>
    <s v="I've forgotten my password for my {product_purchased} account, and the password reset option is not working. How can I recover my account?_x000a__x000a_Please go to {product_purchased] and try to restart your computer I've noticed that the issue occurs consistently when I use a specific feature or application on my {product_purchased}."/>
    <x v="0"/>
    <m/>
    <x v="3"/>
    <s v="Email"/>
    <d v="2023-06-01T18:52:30"/>
    <x v="0"/>
    <m/>
    <m/>
    <n v="0"/>
    <n v="1"/>
    <n v="0"/>
    <s v=""/>
  </r>
  <r>
    <n v="3421"/>
    <s v="Jamie Foley"/>
    <s v="keith79@example.org"/>
    <n v="33"/>
    <s v="Female"/>
    <s v="Asus ROG"/>
    <x v="605"/>
    <x v="0"/>
    <s v="Product setup"/>
    <s v="I've accidentally deleted important data from my {product_purchased}. Is there any way to recover the deleted files? I need them urgently._x000a__x000a_The problem with deleting deleted data is that it can be used to reorder all my items I've already contacted customer support multiple times, but the issue remains unresolved."/>
    <x v="1"/>
    <s v="Recently this ahead poor when American common another."/>
    <x v="3"/>
    <s v="Email"/>
    <d v="2023-06-01T00:58:32"/>
    <x v="1112"/>
    <n v="4"/>
    <n v="18"/>
    <n v="1"/>
    <n v="0"/>
    <n v="0"/>
    <n v="18"/>
  </r>
  <r>
    <n v="3422"/>
    <s v="Lance Shannon"/>
    <s v="holdendavid@example.org"/>
    <n v="34"/>
    <s v="Other"/>
    <s v="Microsoft Office"/>
    <x v="662"/>
    <x v="1"/>
    <s v="Delivery problem"/>
    <s v="I've accidentally deleted important data from my {product_purchased}. Is there any way to recover the deleted files? I need them urgently. I don't have time for my own research!_x000a__x000a_I've accidentally deleted important data from my I'm concerned about the security of my {product_purchased} and would like to ensure that my data is safe."/>
    <x v="0"/>
    <m/>
    <x v="1"/>
    <s v="Social media"/>
    <d v="2023-06-01T00:07:33"/>
    <x v="0"/>
    <m/>
    <m/>
    <n v="0"/>
    <n v="1"/>
    <n v="0"/>
    <s v=""/>
  </r>
  <r>
    <n v="3423"/>
    <s v="Yolanda Davidson"/>
    <s v="rrios@example.com"/>
    <n v="56"/>
    <s v="Female"/>
    <s v="Nest Thermostat"/>
    <x v="505"/>
    <x v="0"/>
    <s v="Software bug"/>
    <s v="I'm having an issue with the {product_purchased}. Please assist._x000a__x000a_This should help me be patient in this area. I've reviewed the troubleshooting steps on the official support website, but they didn't resolve the problem."/>
    <x v="0"/>
    <m/>
    <x v="1"/>
    <s v="Email"/>
    <d v="2023-06-01T23:01:34"/>
    <x v="0"/>
    <m/>
    <m/>
    <n v="0"/>
    <n v="1"/>
    <n v="0"/>
    <s v=""/>
  </r>
  <r>
    <n v="3424"/>
    <s v="Jason Morrison"/>
    <s v="smithcassandra@example.net"/>
    <n v="54"/>
    <s v="Male"/>
    <s v="GoPro Hero"/>
    <x v="98"/>
    <x v="2"/>
    <s v="Installation support"/>
    <s v="I'm having an issue with the {product_purchased}. Please assist._x000a__x000a_- If the {product_purchased}, if the {product_purchased_by} is different than {product_purchased }, I've noticed that the issue occurs consistently when I use a specific feature or application on my {product_purchased}."/>
    <x v="1"/>
    <s v="Throw decide painting attack indicate run happen."/>
    <x v="2"/>
    <s v="Social media"/>
    <d v="2023-06-01T01:06:35"/>
    <x v="1113"/>
    <n v="5"/>
    <n v="18"/>
    <n v="1"/>
    <n v="0"/>
    <n v="0"/>
    <n v="18"/>
  </r>
  <r>
    <n v="3425"/>
    <s v="Kimberly Keller"/>
    <s v="camposwilliam@example.com"/>
    <n v="60"/>
    <s v="Male"/>
    <s v="Google Pixel"/>
    <x v="544"/>
    <x v="0"/>
    <s v="Software bug"/>
    <s v="My {product_purchased} is making strange noises and not functioning properly. I suspect there might be a hardware issue. Can you please help me with this? Thank you! #2_x000a__x000a_Troubleshooting Information (Packing): I'm unable to find the option to perform the desired action in the {product_purchased}. Could you please guide me through the steps?"/>
    <x v="0"/>
    <m/>
    <x v="3"/>
    <s v="Social media"/>
    <d v="2023-05-31T23:40:36"/>
    <x v="0"/>
    <m/>
    <m/>
    <n v="0"/>
    <n v="1"/>
    <n v="0"/>
    <s v=""/>
  </r>
  <r>
    <n v="3426"/>
    <s v="Paula Huber"/>
    <s v="rsharp@example.net"/>
    <n v="49"/>
    <s v="Other"/>
    <s v="LG Smart TV"/>
    <x v="8"/>
    <x v="4"/>
    <s v="Peripheral compatibility"/>
    <s v="I'm having an issue with the {product_purchased}. Please assist._x000a__x000a_6) Once you complete the sale, you will get a return voucher. It will cost you 2 to make the purchase back when sold as you see fit I've followed online tutorials and community forums to troubleshoot the issue, but no luck so far."/>
    <x v="1"/>
    <s v="Machine former piece yeah democratic ever."/>
    <x v="2"/>
    <s v="Chat"/>
    <d v="2023-06-01T22:23:38"/>
    <x v="1114"/>
    <n v="5"/>
    <m/>
    <n v="1"/>
    <n v="0"/>
    <n v="0"/>
    <s v=""/>
  </r>
  <r>
    <n v="3427"/>
    <s v="Cindy Young"/>
    <s v="nortonthomas@example.com"/>
    <n v="42"/>
    <s v="Male"/>
    <s v="GoPro Hero"/>
    <x v="665"/>
    <x v="2"/>
    <s v="Refund request"/>
    <s v="I'm having an issue with the {product_purchased}. Please assist._x000a__x000a_{category_type: {id: &quot;1B3EDD-9E58-4571-B9F8-3CA27B I'm experiencing this issue on multiple devices of the same model, so it seems to be a widespread problem."/>
    <x v="1"/>
    <s v="Wear leader baby meet military decision."/>
    <x v="3"/>
    <s v="Phone"/>
    <d v="2023-06-01T07:56:40"/>
    <x v="1115"/>
    <n v="3"/>
    <m/>
    <n v="1"/>
    <n v="0"/>
    <n v="0"/>
    <s v=""/>
  </r>
  <r>
    <n v="3428"/>
    <s v="Sarah Hart"/>
    <s v="kellychavez@example.com"/>
    <n v="61"/>
    <s v="Female"/>
    <s v="Autodesk AutoCAD"/>
    <x v="688"/>
    <x v="4"/>
    <s v="Installation support"/>
    <s v="I'm having an issue with the {product_purchased}. Please assist. :)_x000a__x000a_When I install the app I then run a simple script as I am going to update your {product_purchas} with my {product_ The issue I'm facing is intermittent. Sometimes it works fine, but other times it acts up unexpectedly."/>
    <x v="2"/>
    <m/>
    <x v="2"/>
    <s v="Chat"/>
    <m/>
    <x v="0"/>
    <m/>
    <m/>
    <n v="0"/>
    <n v="1"/>
    <n v="0"/>
    <s v=""/>
  </r>
  <r>
    <n v="3429"/>
    <s v="Alicia Lane"/>
    <s v="omartinez@example.com"/>
    <n v="50"/>
    <s v="Other"/>
    <s v="Fitbit Charge"/>
    <x v="27"/>
    <x v="1"/>
    <s v="Battery life"/>
    <s v="I'm having an issue with the {product_purchased}. Please assist._x000a__x000a_Thank you._x000a__x000a_-Mark I've checked the device settings and made sure that everything is configured correctly."/>
    <x v="2"/>
    <m/>
    <x v="3"/>
    <s v="Email"/>
    <m/>
    <x v="0"/>
    <m/>
    <m/>
    <n v="0"/>
    <n v="1"/>
    <n v="0"/>
    <s v=""/>
  </r>
  <r>
    <n v="3430"/>
    <s v="Michael Rivera Jr."/>
    <s v="nicolemoody@example.com"/>
    <n v="63"/>
    <s v="Other"/>
    <s v="Dyson Vacuum Cleaner"/>
    <x v="275"/>
    <x v="3"/>
    <s v="Battery life"/>
    <s v="I'm having an issue with the {product_purchased}. Please assist._x000a__x000a__x000a_This product is currently locked by B&amp;H for the time being as we will continue to have them available and provide customer support. If your device is locked I need assistance as soon as possible because it's affecting my work and productivity."/>
    <x v="0"/>
    <m/>
    <x v="0"/>
    <s v="Social media"/>
    <d v="2023-06-01T06:35:44"/>
    <x v="0"/>
    <m/>
    <m/>
    <n v="0"/>
    <n v="1"/>
    <n v="0"/>
    <s v=""/>
  </r>
  <r>
    <n v="3431"/>
    <s v="Heather Nunez"/>
    <s v="qcurtis@example.com"/>
    <n v="45"/>
    <s v="Female"/>
    <s v="Canon DSLR Camera"/>
    <x v="43"/>
    <x v="4"/>
    <s v="Data loss"/>
    <s v="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
    <x v="2"/>
    <m/>
    <x v="1"/>
    <s v="Social media"/>
    <m/>
    <x v="0"/>
    <m/>
    <m/>
    <n v="0"/>
    <n v="1"/>
    <n v="0"/>
    <s v=""/>
  </r>
  <r>
    <n v="3432"/>
    <s v="Troy Drake"/>
    <s v="brittneycarter@example.com"/>
    <n v="32"/>
    <s v="Other"/>
    <s v="Nintendo Switch"/>
    <x v="315"/>
    <x v="1"/>
    <s v="Hardware issue"/>
    <s v="I'm having an issue with the {product_purchased}. Please assist. Thanks. I've noticed that the issue occurs consistently when I use a specific feature or application on my {product_purchased}."/>
    <x v="2"/>
    <m/>
    <x v="1"/>
    <s v="Chat"/>
    <m/>
    <x v="0"/>
    <m/>
    <m/>
    <n v="0"/>
    <n v="1"/>
    <n v="0"/>
    <s v=""/>
  </r>
  <r>
    <n v="3433"/>
    <s v="Michelle Palmer"/>
    <s v="rodriguezmichelle@example.com"/>
    <n v="21"/>
    <s v="Male"/>
    <s v="Bose SoundLink Speaker"/>
    <x v="270"/>
    <x v="2"/>
    <s v="Data loss"/>
    <s v="I'm facing a problem with my {product_purchased}. The {product_purchased} is not turning on. It was working fine until yesterday, but now it doesn't respond._x000a__x000a__x000a_What is the solution at the moment I've tried troubleshooting steps mentioned in the user manual, but the issue persists."/>
    <x v="1"/>
    <s v="Beautiful first professional piece."/>
    <x v="0"/>
    <s v="Social media"/>
    <d v="2023-06-01T17:38:46"/>
    <x v="1116"/>
    <n v="4"/>
    <m/>
    <n v="1"/>
    <n v="0"/>
    <n v="0"/>
    <s v=""/>
  </r>
  <r>
    <n v="3434"/>
    <s v="Kevin Luna"/>
    <s v="kara09@example.com"/>
    <n v="20"/>
    <s v="Female"/>
    <s v="Autodesk AutoCAD"/>
    <x v="261"/>
    <x v="2"/>
    <s v="Cancellation request"/>
    <s v="I'm having an issue with the {product_purchased}. Please assist._x000a__x000a_This product supports the following flavors:_x000a__x000a_Mango_x000a__x000a_Shannon_x000a__x000a_Pear_x000a__x000a_Noodles_x000a__x000a_Bananas_x000a__x000a_Dessert I've tried clearing the cache and data for the {product_purchased} app, but the issue persists."/>
    <x v="0"/>
    <m/>
    <x v="1"/>
    <s v="Email"/>
    <d v="2023-06-01T09:28:48"/>
    <x v="0"/>
    <m/>
    <m/>
    <n v="0"/>
    <n v="1"/>
    <n v="0"/>
    <s v=""/>
  </r>
  <r>
    <n v="3435"/>
    <s v="Keith Dominguez"/>
    <s v="thomaskelly@example.net"/>
    <n v="55"/>
    <s v="Other"/>
    <s v="Canon DSLR Camera"/>
    <x v="58"/>
    <x v="1"/>
    <s v="Installation support"/>
    <s v="I'm having an issue with the {product_purchased}. Please assist. Please provide me with any other information you have on this and also the type of product you have._x000a__x000a_Please explain where you are and why I care about this I need assistance as soon as possible because it's affecting my work and productivity."/>
    <x v="0"/>
    <m/>
    <x v="3"/>
    <s v="Chat"/>
    <d v="2023-06-01T02:30:49"/>
    <x v="0"/>
    <m/>
    <m/>
    <n v="0"/>
    <n v="1"/>
    <n v="0"/>
    <s v=""/>
  </r>
  <r>
    <n v="3436"/>
    <s v="Tom Fischer"/>
    <s v="jessicalam@example.org"/>
    <n v="46"/>
    <s v="Female"/>
    <s v="Adobe Photoshop"/>
    <x v="609"/>
    <x v="0"/>
    <s v="Peripheral compatibility"/>
    <s v="I'm having an issue with the {product_purchased}. Please assist._x000a__x000a_A. Customer-facing solution in progress_x000a__x000a_To prevent or prevent the sale and removal from a seller of an item, please contact Us for Support at I'm using the original charger that came with my {product_purchased}, but it's not charging properly."/>
    <x v="2"/>
    <m/>
    <x v="0"/>
    <s v="Chat"/>
    <m/>
    <x v="0"/>
    <m/>
    <m/>
    <n v="0"/>
    <n v="1"/>
    <n v="0"/>
    <s v=""/>
  </r>
  <r>
    <n v="3437"/>
    <s v="Diamond Brown"/>
    <s v="anthonyhester@example.net"/>
    <n v="65"/>
    <s v="Male"/>
    <s v="Apple AirPods"/>
    <x v="631"/>
    <x v="0"/>
    <s v="Battery life"/>
    <s v="I'm having an issue with the {product_purchased}. Please assist. I'm unable to find the option to perform the desired action in the {product_purchased}. Could you please guide me through the steps?"/>
    <x v="0"/>
    <m/>
    <x v="0"/>
    <s v="Chat"/>
    <d v="2023-06-01T08:53:51"/>
    <x v="0"/>
    <m/>
    <m/>
    <n v="0"/>
    <n v="1"/>
    <n v="0"/>
    <s v=""/>
  </r>
  <r>
    <n v="3438"/>
    <s v="Nicole Boyd"/>
    <s v="lisa94@example.org"/>
    <n v="23"/>
    <s v="Male"/>
    <s v="Autodesk AutoCAD"/>
    <x v="26"/>
    <x v="0"/>
    <s v="Software bug"/>
    <s v="I've recently set up my {product_purchased}, but it fails to connect to any available networks. What steps should I take to troubleshoot this issue?_x000a__x000a_If both your router and your router's network are not running properly I'm unable to find the option to perform the desired action in the {product_purchased}. Could you please guide me through the steps?"/>
    <x v="2"/>
    <m/>
    <x v="1"/>
    <s v="Chat"/>
    <m/>
    <x v="0"/>
    <m/>
    <m/>
    <n v="0"/>
    <n v="1"/>
    <n v="0"/>
    <s v=""/>
  </r>
  <r>
    <n v="3439"/>
    <s v="Hector Glenn"/>
    <s v="ljones@example.net"/>
    <n v="28"/>
    <s v="Male"/>
    <s v="Sony PlayStation"/>
    <x v="554"/>
    <x v="3"/>
    <s v="Hardware issue"/>
    <s v="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
    <x v="2"/>
    <m/>
    <x v="1"/>
    <s v="Social media"/>
    <m/>
    <x v="0"/>
    <m/>
    <m/>
    <n v="0"/>
    <n v="1"/>
    <n v="0"/>
    <s v=""/>
  </r>
  <r>
    <n v="3440"/>
    <s v="Kevin Flores"/>
    <s v="qlopez@example.net"/>
    <n v="33"/>
    <s v="Male"/>
    <s v="HP Pavilion"/>
    <x v="419"/>
    <x v="3"/>
    <s v="Product setup"/>
    <s v="I'm having an issue with the {product_purchased}. Please assist._x000a__x000a__x000a_The first thing I do is give my product address and the package number. I can then send you a picture by saying something like {model}. And the I'm worried that the issue might be hardware-related and might require repair or replacement."/>
    <x v="1"/>
    <s v="Early front evidence view also."/>
    <x v="0"/>
    <s v="Phone"/>
    <d v="2023-06-01T09:12:55"/>
    <x v="1117"/>
    <n v="1"/>
    <n v="1"/>
    <n v="1"/>
    <n v="0"/>
    <n v="1"/>
    <n v="1"/>
  </r>
  <r>
    <n v="3441"/>
    <s v="Christian Goodman"/>
    <s v="daniel92@example.org"/>
    <n v="37"/>
    <s v="Other"/>
    <s v="Samsung Soundbar"/>
    <x v="37"/>
    <x v="0"/>
    <s v="Product recommendation"/>
    <s v="I'm having an issue with the {product_purchased}. Please assist. I'm worried that the issue might be hardware-related and might require repair or replacement."/>
    <x v="0"/>
    <m/>
    <x v="2"/>
    <s v="Phone"/>
    <d v="2023-06-01T12:50:55"/>
    <x v="0"/>
    <m/>
    <m/>
    <n v="0"/>
    <n v="1"/>
    <n v="0"/>
    <s v=""/>
  </r>
  <r>
    <n v="3442"/>
    <s v="Rebecca Martin"/>
    <s v="darren53@example.net"/>
    <n v="65"/>
    <s v="Male"/>
    <s v="HP Pavilion"/>
    <x v="669"/>
    <x v="4"/>
    <s v="Installation support"/>
    <s v="There seems to be a hardware problem with my {product_purchased}. The screen is flickering, and I'm unable to use it. What should I do?_x000a__x000a_Do you want to send a PR? Go to Settings-&gt;About Product I need assistance as soon as possible because it's affecting my work and productivity."/>
    <x v="2"/>
    <m/>
    <x v="1"/>
    <s v="Social media"/>
    <m/>
    <x v="0"/>
    <m/>
    <m/>
    <n v="0"/>
    <n v="1"/>
    <n v="0"/>
    <s v=""/>
  </r>
  <r>
    <n v="3443"/>
    <s v="Vincent Glenn"/>
    <s v="bradshawkatie@example.com"/>
    <n v="19"/>
    <s v="Other"/>
    <s v="Dell XPS"/>
    <x v="395"/>
    <x v="3"/>
    <s v="Peripheral compatibility"/>
    <s v="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
    <x v="2"/>
    <m/>
    <x v="1"/>
    <s v="Email"/>
    <m/>
    <x v="0"/>
    <m/>
    <m/>
    <n v="0"/>
    <n v="1"/>
    <n v="0"/>
    <s v=""/>
  </r>
  <r>
    <n v="3444"/>
    <s v="Ronald Hernandez"/>
    <s v="yjohnston@example.com"/>
    <n v="42"/>
    <s v="Female"/>
    <s v="Sony 4K HDR TV"/>
    <x v="695"/>
    <x v="3"/>
    <s v="Battery life"/>
    <s v="I've recently set up my {product_purchased}, but it fails to connect to any available networks. What steps should I take to troubleshoot this issue?_x000a__x000a_Step 1: Disable the AdX service_x000a__x000a_Before getting started I've already contacted customer support multiple times, but the issue remains unresolved."/>
    <x v="1"/>
    <s v="Front executive indicate business laugh my."/>
    <x v="3"/>
    <s v="Phone"/>
    <d v="2023-06-01T12:14:57"/>
    <x v="1118"/>
    <n v="5"/>
    <m/>
    <n v="1"/>
    <n v="0"/>
    <n v="0"/>
    <s v=""/>
  </r>
  <r>
    <n v="3445"/>
    <s v="Stephanie Huber"/>
    <s v="rcastro@example.net"/>
    <n v="47"/>
    <s v="Other"/>
    <s v="Philips Hue Lights"/>
    <x v="725"/>
    <x v="2"/>
    <s v="Network problem"/>
    <s v="I'm having an issue with the {product_purchased}. Please assist. It wasn't listed in our store, so there's not a link to it._x000a__x000a_Thank you for your service. I couldn't be happier with the product I've checked for any available software updates for my {product_purchased}, but there are none."/>
    <x v="0"/>
    <m/>
    <x v="0"/>
    <s v="Phone"/>
    <d v="2023-06-01T07:52:59"/>
    <x v="0"/>
    <m/>
    <m/>
    <n v="0"/>
    <n v="1"/>
    <n v="0"/>
    <s v=""/>
  </r>
  <r>
    <n v="3446"/>
    <s v="Christina Bullock"/>
    <s v="james99@example.org"/>
    <n v="68"/>
    <s v="Male"/>
    <s v="Apple AirPods"/>
    <x v="232"/>
    <x v="1"/>
    <s v="Cancellation request"/>
    <s v="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
    <x v="2"/>
    <m/>
    <x v="0"/>
    <s v="Social media"/>
    <m/>
    <x v="0"/>
    <m/>
    <m/>
    <n v="0"/>
    <n v="1"/>
    <n v="0"/>
    <s v=""/>
  </r>
  <r>
    <n v="3447"/>
    <s v="Sarah Odonnell"/>
    <s v="reevessusan@example.com"/>
    <n v="69"/>
    <s v="Other"/>
    <s v="Sony PlayStation"/>
    <x v="373"/>
    <x v="3"/>
    <s v="Peripheral compatibility"/>
    <s v="I'm having an issue with the {product_purchased}. Please assist. The issue I'm facing is intermittent. Sometimes it works fine, but other times it acts up unexpectedly."/>
    <x v="1"/>
    <s v="Protect site article give may eight player number."/>
    <x v="2"/>
    <s v="Email"/>
    <d v="2023-06-01T06:34:02"/>
    <x v="1119"/>
    <n v="3"/>
    <n v="10"/>
    <n v="1"/>
    <n v="0"/>
    <n v="0"/>
    <n v="10"/>
  </r>
  <r>
    <n v="3448"/>
    <s v="Jordan Lopez"/>
    <s v="perezchristopher@example.com"/>
    <n v="54"/>
    <s v="Male"/>
    <s v="PlayStation"/>
    <x v="419"/>
    <x v="2"/>
    <s v="Network problem"/>
    <s v="I'm having an issue with the {product_purchased}. Please assist. Thank you._x000a__x000a_&lt;3_x000a__x000a_If you're looking for the best price for your premium products or services, you should probably go for the more mainstream and I've followed online tutorials and community forums to troubleshoot the issue, but no luck so far."/>
    <x v="2"/>
    <m/>
    <x v="3"/>
    <s v="Phone"/>
    <m/>
    <x v="0"/>
    <m/>
    <m/>
    <n v="0"/>
    <n v="1"/>
    <n v="0"/>
    <s v=""/>
  </r>
  <r>
    <n v="3449"/>
    <s v="Grant Thomas"/>
    <s v="xstevenson@example.com"/>
    <n v="29"/>
    <s v="Male"/>
    <s v="Fitbit Versa Smartwatch"/>
    <x v="455"/>
    <x v="4"/>
    <s v="Refund request"/>
    <s v="My {product_purchased} is making strange noises and not functioning properly. I suspect there might be a hardware issue. Can you please help me with this?_x000a__x000a_[09:13:55PM] warning: Unable to bind script I need assistance as soon as possible because it's affecting my work and productivity."/>
    <x v="0"/>
    <m/>
    <x v="0"/>
    <s v="Social media"/>
    <d v="2023-05-31T23:32:04"/>
    <x v="0"/>
    <m/>
    <m/>
    <n v="0"/>
    <n v="1"/>
    <n v="0"/>
    <s v=""/>
  </r>
  <r>
    <n v="3450"/>
    <s v="Johnny Nguyen"/>
    <s v="sara65@example.org"/>
    <n v="51"/>
    <s v="Other"/>
    <s v="Dell XPS"/>
    <x v="169"/>
    <x v="4"/>
    <s v="Delivery problem"/>
    <s v="I'm having an issue with the {product_purchased}. Please assist. If possible..._x000a__x000a_&quot; &quot; When I'm with friends, I use this product in my day job so I need to help. The way I do things is I need assistance as soon as possible because it's affecting my work and productivity."/>
    <x v="2"/>
    <m/>
    <x v="2"/>
    <s v="Chat"/>
    <m/>
    <x v="0"/>
    <m/>
    <m/>
    <n v="0"/>
    <n v="1"/>
    <n v="0"/>
    <s v=""/>
  </r>
  <r>
    <n v="3451"/>
    <s v="Steven Simon"/>
    <s v="ychristian@example.org"/>
    <n v="26"/>
    <s v="Other"/>
    <s v="LG Washing Machine"/>
    <x v="51"/>
    <x v="1"/>
    <s v="Product compatibility"/>
    <s v="I'm having an issue with the {product_purchased}. Please assist._x000a__x000a_Thanks to MrNagami for the feedback._x000a__x000a_I'm having an issue on the {product_purchased}. Please assist. I've tried troubleshooting steps mentioned in the user manual, but the issue persists."/>
    <x v="2"/>
    <m/>
    <x v="3"/>
    <s v="Phone"/>
    <m/>
    <x v="0"/>
    <m/>
    <m/>
    <n v="0"/>
    <n v="1"/>
    <n v="0"/>
    <s v=""/>
  </r>
  <r>
    <n v="3452"/>
    <s v="Jessica Burke"/>
    <s v="nathanielgrant@example.org"/>
    <n v="69"/>
    <s v="Male"/>
    <s v="LG OLED"/>
    <x v="228"/>
    <x v="1"/>
    <s v="Product setup"/>
    <s v="I'm having an issue with the {product_purchased}. Please assist. Thank you for saving. #g2-hackers_x000a__x000a_633 22/02/2017 5:36:25 Male 12+ years in the top 20 I'm concerned about the security of my {product_purchased} and would like to ensure that my data is safe."/>
    <x v="2"/>
    <m/>
    <x v="0"/>
    <s v="Phone"/>
    <m/>
    <x v="0"/>
    <m/>
    <m/>
    <n v="0"/>
    <n v="1"/>
    <n v="0"/>
    <s v=""/>
  </r>
  <r>
    <n v="3453"/>
    <s v="Justin Smith"/>
    <s v="triciaanderson@example.net"/>
    <n v="36"/>
    <s v="Male"/>
    <s v="LG Smart TV"/>
    <x v="30"/>
    <x v="2"/>
    <s v="Cancellation request"/>
    <s v="I'm having trouble connecting my {product_purchased} to my home Wi-Fi network. It doesn't detect any networks, although other devices are connecting fine. What can be done to resolve this issue?_x000a__x000a_Here are a couple I've noticed that the issue occurs consistently when I use a specific feature or application on my {product_purchased}."/>
    <x v="2"/>
    <m/>
    <x v="1"/>
    <s v="Social media"/>
    <m/>
    <x v="0"/>
    <m/>
    <m/>
    <n v="0"/>
    <n v="1"/>
    <n v="0"/>
    <s v=""/>
  </r>
  <r>
    <n v="3454"/>
    <s v="Kristy Macias"/>
    <s v="pfrank@example.com"/>
    <n v="65"/>
    <s v="Other"/>
    <s v="Google Pixel"/>
    <x v="611"/>
    <x v="2"/>
    <s v="Network problem"/>
    <s v="I've recently set up my {product_purchased}, but it fails to connect to any available networks. What steps should I take to troubleshoot this issue?_x000a__x000a_I've recently set up my phone into a wireless network to connect I've performed a factory reset on my {product_purchased}, hoping it would resolve the problem, but it didn't help."/>
    <x v="2"/>
    <m/>
    <x v="2"/>
    <s v="Social media"/>
    <m/>
    <x v="0"/>
    <m/>
    <m/>
    <n v="0"/>
    <n v="1"/>
    <n v="0"/>
    <s v=""/>
  </r>
  <r>
    <n v="3455"/>
    <s v="Courtney Morgan"/>
    <s v="peterpadilla@example.com"/>
    <n v="30"/>
    <s v="Male"/>
    <s v="iPhone"/>
    <x v="340"/>
    <x v="4"/>
    <s v="Installation support"/>
    <s v="I'm having an issue with the {product_purchased}. Please assist._x000a__x000a__x000a_* Please keep this in mind. I've tried using different cables, adapters, or peripherals with my {product_purchased}, but the issue persists."/>
    <x v="2"/>
    <m/>
    <x v="0"/>
    <s v="Social media"/>
    <m/>
    <x v="0"/>
    <m/>
    <m/>
    <n v="0"/>
    <n v="1"/>
    <n v="0"/>
    <s v=""/>
  </r>
  <r>
    <n v="3456"/>
    <s v="Heather Russell"/>
    <s v="ywalter@example.com"/>
    <n v="69"/>
    <s v="Female"/>
    <s v="iPhone"/>
    <x v="27"/>
    <x v="2"/>
    <s v="Display issue"/>
    <s v="I'm having an issue with the {product_purchased}. Please assist. &quot; &gt; &gt; &gt;.product &quot; /Users/joshuex-w1/Desktop&quot; ).product'&quot;'&gt;.product &quot; /Users/ I've recently updated the firmware of my {product_purchased}, and the issue started happening afterward. Could it be related to the update?"/>
    <x v="0"/>
    <m/>
    <x v="0"/>
    <s v="Email"/>
    <d v="2023-06-01T04:28:13"/>
    <x v="0"/>
    <m/>
    <m/>
    <n v="0"/>
    <n v="1"/>
    <n v="0"/>
    <s v=""/>
  </r>
  <r>
    <n v="3457"/>
    <s v="Katherine Williams"/>
    <s v="marcjohnson@example.org"/>
    <n v="47"/>
    <s v="Male"/>
    <s v="Garmin Forerunner"/>
    <x v="0"/>
    <x v="4"/>
    <s v="Hardware issue"/>
    <s v="I'm having an issue with the {product_purchased}. Please assist. ‚Äî_x000a__x000a_$item.shtml_x000a__x000a_You can create your own CSS for different products on this page, and create a custom layout to adapt the checkout to This problem started occurring after the recent software update. I haven't made any other changes to the device."/>
    <x v="2"/>
    <m/>
    <x v="1"/>
    <s v="Email"/>
    <m/>
    <x v="0"/>
    <m/>
    <m/>
    <n v="0"/>
    <n v="1"/>
    <n v="0"/>
    <s v=""/>
  </r>
  <r>
    <n v="3458"/>
    <s v="Ashley Bailey"/>
    <s v="cturner@example.org"/>
    <n v="44"/>
    <s v="Male"/>
    <s v="Bose SoundLink Speaker"/>
    <x v="67"/>
    <x v="4"/>
    <s v="Battery life"/>
    <s v="I'm having an issue with the {product_purchased}. Please assist._x000a__x000a_Please understand my issues with purchasing my products. I will be doing a quick check-up._x000a__x000a_There was no problem with the packaging when I applied I've already contacted customer support multiple times, but the issue remains unresolved."/>
    <x v="0"/>
    <m/>
    <x v="1"/>
    <s v="Chat"/>
    <d v="2023-06-01T01:10:17"/>
    <x v="0"/>
    <m/>
    <m/>
    <n v="0"/>
    <n v="1"/>
    <n v="0"/>
    <s v=""/>
  </r>
  <r>
    <n v="3459"/>
    <s v="Brian Madden"/>
    <s v="jason35@example.com"/>
    <n v="43"/>
    <s v="Female"/>
    <s v="Dell XPS"/>
    <x v="434"/>
    <x v="0"/>
    <s v="Installation support"/>
    <s v="I've recently set up my {product_purchased}, but it fails to connect to any available networks. What steps should I take to troubleshoot this issue?_x000a__x000a_The way to resolve this is via the WebRTC console. I've tried different settings and configurations on my {product_purchased}, but the issue persists."/>
    <x v="2"/>
    <m/>
    <x v="2"/>
    <s v="Social media"/>
    <m/>
    <x v="0"/>
    <m/>
    <m/>
    <n v="0"/>
    <n v="1"/>
    <n v="0"/>
    <s v=""/>
  </r>
  <r>
    <n v="3460"/>
    <s v="Walter Fox"/>
    <s v="patrickking@example.net"/>
    <n v="20"/>
    <s v="Female"/>
    <s v="Apple AirPods"/>
    <x v="235"/>
    <x v="3"/>
    <s v="Battery life"/>
    <s v="I'm having an issue with the {product_purchased}. Please assist._x000a__x000a_Please remove the items when the new prices is available._x000a__x000a_When you see the {product_purchased}. Please help me with shipping. I'm unable to find the option to perform the desired action in the {product_purchased}. Could you please guide me through the steps?"/>
    <x v="1"/>
    <s v="Mouth hear wonder partner compare."/>
    <x v="2"/>
    <s v="Chat"/>
    <d v="2023-06-01T18:31:19"/>
    <x v="1120"/>
    <n v="4"/>
    <m/>
    <n v="1"/>
    <n v="0"/>
    <n v="0"/>
    <s v=""/>
  </r>
  <r>
    <n v="3461"/>
    <s v="Matthew Morales"/>
    <s v="donaldhuffman@example.net"/>
    <n v="39"/>
    <s v="Male"/>
    <s v="HP Pavilion"/>
    <x v="709"/>
    <x v="0"/>
    <s v="Product setup"/>
    <s v="I'm having an issue with the {product_purchased}. Please assist._x000a__x000a_P.S.: This is the only time I get sent a message that I'm getting any information on these products. Please understand that when you have a I've tried different settings and configurations on my {product_purchased}, but the issue persists."/>
    <x v="1"/>
    <s v="Citizen standard writer create I officer."/>
    <x v="3"/>
    <s v="Social media"/>
    <d v="2023-06-01T01:01:21"/>
    <x v="1121"/>
    <n v="5"/>
    <n v="2"/>
    <n v="1"/>
    <n v="0"/>
    <n v="0"/>
    <n v="2"/>
  </r>
  <r>
    <n v="3462"/>
    <s v="Paula Walker"/>
    <s v="michaelgonzales@example.org"/>
    <n v="24"/>
    <s v="Male"/>
    <s v="Philips Hue Lights"/>
    <x v="161"/>
    <x v="0"/>
    <s v="Data loss"/>
    <s v="I'm having an issue with the {product_purchased}. Please assist._x000a__x000a_You can set up some different configurations for the 'name_purchased_name'. This will provide access to your name, username, password, etc I need assistance as soon as possible because it's affecting my work and productivity."/>
    <x v="2"/>
    <m/>
    <x v="2"/>
    <s v="Email"/>
    <m/>
    <x v="0"/>
    <m/>
    <m/>
    <n v="0"/>
    <n v="1"/>
    <n v="0"/>
    <s v=""/>
  </r>
  <r>
    <n v="3463"/>
    <s v="Kimberly Knight"/>
    <s v="scott67@example.net"/>
    <n v="54"/>
    <s v="Other"/>
    <s v="Amazon Kindle"/>
    <x v="464"/>
    <x v="0"/>
    <s v="Delivery problem"/>
    <s v="I'm having an issue with the {product_purchased}. Please assist. $25.00_x000a__x000a__x000a_Sonic Design 5.5% off the classic._x000a__x000a__x000a_Sonic Design is a product that's more like a big black and I've tried different settings and configurations on my {product_purchased}, but the issue persists."/>
    <x v="2"/>
    <m/>
    <x v="3"/>
    <s v="Chat"/>
    <m/>
    <x v="0"/>
    <m/>
    <m/>
    <n v="0"/>
    <n v="1"/>
    <n v="0"/>
    <s v=""/>
  </r>
  <r>
    <n v="3464"/>
    <s v="Brittany Simpson"/>
    <s v="zhill@example.com"/>
    <n v="43"/>
    <s v="Male"/>
    <s v="Sony PlayStation"/>
    <x v="496"/>
    <x v="4"/>
    <s v="Peripheral compatibility"/>
    <s v="I'm having an issue with the {product_purchased}. Please assist._x000a__x000a_Sorry, we have no sales position in offer at this time._x000a__x000a_You see our email sales page for details._x000a__x000a_Thank you for subscribing. I've followed online tutorials and community forums to troubleshoot the issue, but no luck so far."/>
    <x v="0"/>
    <m/>
    <x v="1"/>
    <s v="Email"/>
    <d v="2023-06-01T13:07:26"/>
    <x v="0"/>
    <m/>
    <m/>
    <n v="0"/>
    <n v="1"/>
    <n v="0"/>
    <s v=""/>
  </r>
  <r>
    <n v="3465"/>
    <s v="Monique Thornton"/>
    <s v="wolson@example.com"/>
    <n v="48"/>
    <s v="Other"/>
    <s v="Xbox"/>
    <x v="375"/>
    <x v="0"/>
    <s v="Software bug"/>
    <s v="I'm facing issues logging into my {product_purchased} account. It says my account is locked. What should I do to unlock it?_x000a__x000a_1. Open the app and type,_x000a__x000a_android.intent.action.MA I'm unable to find the option to perform the desired action in the {product_purchased}. Could you please guide me through the steps?"/>
    <x v="2"/>
    <m/>
    <x v="2"/>
    <s v="Phone"/>
    <m/>
    <x v="0"/>
    <m/>
    <m/>
    <n v="0"/>
    <n v="1"/>
    <n v="0"/>
    <s v=""/>
  </r>
  <r>
    <n v="3466"/>
    <s v="Heidi Powell"/>
    <s v="michaelconrad@example.net"/>
    <n v="59"/>
    <s v="Other"/>
    <s v="Bose SoundLink Speaker"/>
    <x v="138"/>
    <x v="0"/>
    <s v="Payment issue"/>
    <s v="There seems to be a hardware problem with my {product_purchased}. The screen is flickering, and I'm unable to use it. What should I do?_x000a__x000a_If you've tried it, I'd love to hear ideas! I'm worried that the issue might be hardware-related and might require repair or replacement."/>
    <x v="2"/>
    <m/>
    <x v="3"/>
    <s v="Phone"/>
    <m/>
    <x v="0"/>
    <m/>
    <m/>
    <n v="0"/>
    <n v="1"/>
    <n v="0"/>
    <s v=""/>
  </r>
  <r>
    <n v="3467"/>
    <s v="Crystal Carpenter"/>
    <s v="willie21@example.com"/>
    <n v="18"/>
    <s v="Female"/>
    <s v="GoPro Hero"/>
    <x v="24"/>
    <x v="4"/>
    <s v="Display issue"/>
    <s v="I've accidentally deleted important data from my {product_purchased}. Is there any way to recover the deleted files? I need them urgently. What should I do? I'm using the original charger that came with my {product_purchased}, but it's not charging properly."/>
    <x v="1"/>
    <s v="Poor continue travel hard."/>
    <x v="1"/>
    <s v="Social media"/>
    <d v="2023-06-01T15:38:29"/>
    <x v="1122"/>
    <n v="4"/>
    <m/>
    <n v="1"/>
    <n v="0"/>
    <n v="0"/>
    <s v=""/>
  </r>
  <r>
    <n v="3468"/>
    <s v="Zachary Swanson"/>
    <s v="reynoldskara@example.com"/>
    <n v="38"/>
    <s v="Female"/>
    <s v="Nikon D"/>
    <x v="556"/>
    <x v="1"/>
    <s v="Battery life"/>
    <s v="I'm having an issue with the {product_purchased}. Please assist._x000a__x000a_I don't think it should. I've noticed that the issue occurs consistently when I use a specific feature or application on my {product_purchased}."/>
    <x v="2"/>
    <m/>
    <x v="1"/>
    <s v="Email"/>
    <m/>
    <x v="0"/>
    <m/>
    <m/>
    <n v="0"/>
    <n v="1"/>
    <n v="0"/>
    <s v=""/>
  </r>
  <r>
    <n v="3469"/>
    <s v="Joshua Hughes"/>
    <s v="whiteallison@example.com"/>
    <n v="43"/>
    <s v="Male"/>
    <s v="Bose QuietComfort"/>
    <x v="78"/>
    <x v="3"/>
    <s v="Cancellation request"/>
    <s v="I've recently set up my {product_purchased}, but it fails to connect to any available networks. What steps should I take to troubleshoot this issue?_x000a__x000a_#2) Create a new account_x000a__x000a_In order to get I've tried troubleshooting steps mentioned in the user manual, but the issue persists."/>
    <x v="0"/>
    <m/>
    <x v="2"/>
    <s v="Phone"/>
    <d v="2023-06-01T19:10:31"/>
    <x v="0"/>
    <m/>
    <m/>
    <n v="0"/>
    <n v="1"/>
    <n v="0"/>
    <s v=""/>
  </r>
  <r>
    <n v="3470"/>
    <s v="Katherine Moore"/>
    <s v="wnguyen@example.net"/>
    <n v="50"/>
    <s v="Female"/>
    <s v="LG Washing Machine"/>
    <x v="472"/>
    <x v="0"/>
    <s v="Delivery problem"/>
    <s v="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
    <x v="2"/>
    <m/>
    <x v="0"/>
    <s v="Email"/>
    <m/>
    <x v="0"/>
    <m/>
    <m/>
    <n v="0"/>
    <n v="1"/>
    <n v="0"/>
    <s v=""/>
  </r>
  <r>
    <n v="3471"/>
    <s v="Dana Wallace"/>
    <s v="jonespeter@example.net"/>
    <n v="32"/>
    <s v="Female"/>
    <s v="Canon EOS"/>
    <x v="432"/>
    <x v="1"/>
    <s v="Installation support"/>
    <s v="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
    <x v="1"/>
    <s v="May arrive none season."/>
    <x v="0"/>
    <s v="Chat"/>
    <d v="2023-06-01T18:51:33"/>
    <x v="1123"/>
    <n v="3"/>
    <m/>
    <n v="1"/>
    <n v="0"/>
    <n v="0"/>
    <s v=""/>
  </r>
  <r>
    <n v="3472"/>
    <s v="Tiffany Harper"/>
    <s v="oflynn@example.net"/>
    <n v="45"/>
    <s v="Female"/>
    <s v="Roomba Robot Vacuum"/>
    <x v="19"/>
    <x v="3"/>
    <s v="Software bug"/>
    <s v="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
    <x v="2"/>
    <m/>
    <x v="1"/>
    <s v="Phone"/>
    <m/>
    <x v="0"/>
    <m/>
    <m/>
    <n v="0"/>
    <n v="1"/>
    <n v="0"/>
    <s v=""/>
  </r>
  <r>
    <n v="3473"/>
    <s v="Maria Townsend"/>
    <s v="vanessa66@example.org"/>
    <n v="55"/>
    <s v="Male"/>
    <s v="Dyson Vacuum Cleaner"/>
    <x v="206"/>
    <x v="0"/>
    <s v="Product recommendation"/>
    <s v="I'm encountering a software bug in the {product_purchased}. Whenever I try to perform a specific action, the application crashes. Are there any updates or fixes available?_x000a__x000a_A lot of people who buy these products use PowerShell to run I'm concerned about the security of my {product_purchased} and would like to ensure that my data is safe."/>
    <x v="2"/>
    <m/>
    <x v="0"/>
    <s v="Email"/>
    <m/>
    <x v="0"/>
    <m/>
    <m/>
    <n v="0"/>
    <n v="1"/>
    <n v="0"/>
    <s v=""/>
  </r>
  <r>
    <n v="3474"/>
    <s v="Eric Johnson"/>
    <s v="qbautista@example.com"/>
    <n v="54"/>
    <s v="Other"/>
    <s v="Samsung Galaxy"/>
    <x v="514"/>
    <x v="3"/>
    <s v="Product compatibility"/>
    <s v="I'm having an issue with the {product_purchased}. Please assist._x000a__x000a_When we are unable to assist you, please check the 'How-to' page on the Customer Support page or the Customer Services, and make sure those I've recently updated the firmware of my {product_purchased}, and the issue started happening afterward. Could it be related to the update?"/>
    <x v="1"/>
    <s v="Special follow attention arrive number community no."/>
    <x v="0"/>
    <s v="Chat"/>
    <d v="2023-06-01T22:37:36"/>
    <x v="1124"/>
    <n v="5"/>
    <m/>
    <n v="1"/>
    <n v="0"/>
    <n v="0"/>
    <s v=""/>
  </r>
  <r>
    <n v="3475"/>
    <s v="Mark Guerrero"/>
    <s v="rebeccadavenport@example.com"/>
    <n v="50"/>
    <s v="Female"/>
    <s v="Sony 4K HDR TV"/>
    <x v="720"/>
    <x v="4"/>
    <s v="Account access"/>
    <s v="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
    <x v="2"/>
    <m/>
    <x v="2"/>
    <s v="Social media"/>
    <m/>
    <x v="0"/>
    <m/>
    <m/>
    <n v="0"/>
    <n v="1"/>
    <n v="0"/>
    <s v=""/>
  </r>
  <r>
    <n v="3476"/>
    <s v="Anna Martinez"/>
    <s v="vmartinez@example.org"/>
    <n v="24"/>
    <s v="Female"/>
    <s v="GoPro Action Camera"/>
    <x v="593"/>
    <x v="1"/>
    <s v="Product setup"/>
    <s v="I'm having an issue with the {product_purchased}. Please assist. - &quot;Product&quot; + &quot;Product_TypeName&quot; }_x000a__x000a_Please enter the correct information, then click 'Close'_x000a__x000a_You should now be in the The issue I'm facing is intermittent. Sometimes it works fine, but other times it acts up unexpectedly."/>
    <x v="2"/>
    <m/>
    <x v="2"/>
    <s v="Email"/>
    <m/>
    <x v="0"/>
    <m/>
    <m/>
    <n v="0"/>
    <n v="1"/>
    <n v="0"/>
    <s v=""/>
  </r>
  <r>
    <n v="3477"/>
    <s v="Nathan Rivera"/>
    <s v="caldwellmatthew@example.org"/>
    <n v="32"/>
    <s v="Female"/>
    <s v="Apple AirPods"/>
    <x v="538"/>
    <x v="1"/>
    <s v="Data loss"/>
    <s v="I'm having an issue with the {product_purchased}. Please assist._x000a__x000a_I'm only interested in price per order, no warranty, no shipping fees, only for my items. I can't find a quote for anything lower than The issue I'm facing is intermittent. Sometimes it works fine, but other times it acts up unexpectedly."/>
    <x v="1"/>
    <s v="Name series leader including."/>
    <x v="1"/>
    <s v="Email"/>
    <d v="2023-05-31T23:44:41"/>
    <x v="1125"/>
    <n v="3"/>
    <n v="12"/>
    <n v="1"/>
    <n v="0"/>
    <n v="0"/>
    <n v="12"/>
  </r>
  <r>
    <n v="3478"/>
    <s v="Jacob Tanner"/>
    <s v="ronaldsampson@example.org"/>
    <n v="34"/>
    <s v="Other"/>
    <s v="Nintendo Switch Pro Controller"/>
    <x v="302"/>
    <x v="4"/>
    <s v="Payment issue"/>
    <s v="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
    <x v="1"/>
    <s v="Team born our manager nation."/>
    <x v="0"/>
    <s v="Phone"/>
    <d v="2023-06-01T13:39:42"/>
    <x v="1126"/>
    <n v="5"/>
    <m/>
    <n v="1"/>
    <n v="0"/>
    <n v="0"/>
    <s v=""/>
  </r>
  <r>
    <n v="3479"/>
    <s v="Kevin Rodriguez"/>
    <s v="thompsonjoshua@example.net"/>
    <n v="33"/>
    <s v="Male"/>
    <s v="Philips Hue Lights"/>
    <x v="173"/>
    <x v="4"/>
    <s v="Software bug"/>
    <s v="I'm having an issue with the {product_purchased}. Please assist._x000a__x000a_If this is the case please message me and we will communicate_x000a__x000a_to ensure the item is correct._x000a__x000a_1. I will contact you to see I need assistance as soon as possible because it's affecting my work and productivity."/>
    <x v="1"/>
    <s v="Paper large within."/>
    <x v="0"/>
    <s v="Social media"/>
    <d v="2023-06-01T09:38:44"/>
    <x v="1127"/>
    <n v="5"/>
    <n v="12"/>
    <n v="1"/>
    <n v="0"/>
    <n v="0"/>
    <n v="12"/>
  </r>
  <r>
    <n v="3480"/>
    <s v="Angela Wilson"/>
    <s v="ajohnson@example.com"/>
    <n v="21"/>
    <s v="Other"/>
    <s v="Canon EOS"/>
    <x v="336"/>
    <x v="2"/>
    <s v="Battery life"/>
    <s v="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
    <x v="1"/>
    <s v="Nearly film I life."/>
    <x v="3"/>
    <s v="Social media"/>
    <d v="2023-06-01T20:12:46"/>
    <x v="1128"/>
    <n v="1"/>
    <m/>
    <n v="1"/>
    <n v="0"/>
    <n v="1"/>
    <s v=""/>
  </r>
  <r>
    <n v="3481"/>
    <s v="Michelle Suarez"/>
    <s v="robert26@example.net"/>
    <n v="63"/>
    <s v="Other"/>
    <s v="Bose SoundLink Speaker"/>
    <x v="7"/>
    <x v="0"/>
    <s v="Payment issue"/>
    <s v="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
    <x v="0"/>
    <m/>
    <x v="2"/>
    <s v="Email"/>
    <d v="2023-06-01T07:29:47"/>
    <x v="0"/>
    <m/>
    <m/>
    <n v="0"/>
    <n v="1"/>
    <n v="0"/>
    <s v=""/>
  </r>
  <r>
    <n v="3482"/>
    <s v="Joseph Martin"/>
    <s v="greenechristina@example.net"/>
    <n v="70"/>
    <s v="Female"/>
    <s v="Canon EOS"/>
    <x v="251"/>
    <x v="2"/>
    <s v="Account access"/>
    <s v="I'm having an issue with the {product_purchased}. Please assist. I don't have any questions or concerns about making some product. Thanks_x000a__x000a_No no no_x000a__x000a_No no no no no no no no no no I've tried troubleshooting steps mentioned in the user manual, but the issue persists."/>
    <x v="2"/>
    <m/>
    <x v="3"/>
    <s v="Phone"/>
    <m/>
    <x v="0"/>
    <m/>
    <m/>
    <n v="0"/>
    <n v="1"/>
    <n v="0"/>
    <s v=""/>
  </r>
  <r>
    <n v="3483"/>
    <s v="Denise Conley"/>
    <s v="annette77@example.org"/>
    <n v="26"/>
    <s v="Female"/>
    <s v="Samsung Soundbar"/>
    <x v="655"/>
    <x v="1"/>
    <s v="Refund request"/>
    <s v="I'm having an issue with the {product_purchased}. Please assist. I've tried clearing the cache and data for the {product_purchased} app, but the issue persists."/>
    <x v="0"/>
    <m/>
    <x v="0"/>
    <s v="Phone"/>
    <d v="2023-06-01T17:20:49"/>
    <x v="0"/>
    <m/>
    <m/>
    <n v="0"/>
    <n v="1"/>
    <n v="0"/>
    <s v=""/>
  </r>
  <r>
    <n v="3484"/>
    <s v="Linda Ruiz"/>
    <s v="mendozaadriana@example.org"/>
    <n v="37"/>
    <s v="Male"/>
    <s v="Garmin Forerunner"/>
    <x v="605"/>
    <x v="0"/>
    <s v="Display issue"/>
    <s v="I'm having an issue with the {product_purchased}. Please assist. The issue I'm facing is intermittent. Sometimes it works fine, but other times it acts up unexpectedly."/>
    <x v="1"/>
    <s v="Employee court town."/>
    <x v="2"/>
    <s v="Social media"/>
    <d v="2023-06-01T06:54:49"/>
    <x v="1129"/>
    <n v="5"/>
    <n v="8"/>
    <n v="1"/>
    <n v="0"/>
    <n v="0"/>
    <n v="8"/>
  </r>
  <r>
    <n v="3485"/>
    <s v="Brittany Jenkins"/>
    <s v="hernandezkevin@example.org"/>
    <n v="27"/>
    <s v="Female"/>
    <s v="Lenovo ThinkPad"/>
    <x v="419"/>
    <x v="4"/>
    <s v="Data loss"/>
    <s v="I'm having an issue with the {product_purchased}. Please assist._x000a__x000a_The number of items being ordered is one. Please assist. I've checked for any available software updates for my {product_purchased}, but there are none."/>
    <x v="0"/>
    <m/>
    <x v="2"/>
    <s v="Social media"/>
    <d v="2023-06-01T06:26:50"/>
    <x v="0"/>
    <m/>
    <m/>
    <n v="0"/>
    <n v="1"/>
    <n v="0"/>
    <s v=""/>
  </r>
  <r>
    <n v="3486"/>
    <s v="Ryan Peterson"/>
    <s v="adavis@example.net"/>
    <n v="26"/>
    <s v="Female"/>
    <s v="Roomba Robot Vacuum"/>
    <x v="292"/>
    <x v="0"/>
    <s v="Network problem"/>
    <s v="I'm having trouble connecting my {product_purchased} to my home Wi-Fi network. It doesn't detect any networks, although other devices are connecting fine. What can be done to resolve this issue?_x000a__x000a_[1:21 I've already contacted customer support multiple times, but the issue remains unresolved."/>
    <x v="0"/>
    <m/>
    <x v="0"/>
    <s v="Email"/>
    <d v="2023-06-01T18:21:51"/>
    <x v="0"/>
    <m/>
    <m/>
    <n v="0"/>
    <n v="1"/>
    <n v="0"/>
    <s v=""/>
  </r>
  <r>
    <n v="3487"/>
    <s v="Vanessa Mercado"/>
    <s v="vargasdenise@example.org"/>
    <n v="40"/>
    <s v="Female"/>
    <s v="Nikon D"/>
    <x v="349"/>
    <x v="4"/>
    <s v="Delivery problem"/>
    <s v="I'm having an issue with the {product_purchased}. Please assist. Thanks for your input! This problem started occurring after the recent software update. I haven't made any other changes to the device."/>
    <x v="2"/>
    <m/>
    <x v="2"/>
    <s v="Phone"/>
    <m/>
    <x v="0"/>
    <m/>
    <m/>
    <n v="0"/>
    <n v="1"/>
    <n v="0"/>
    <s v=""/>
  </r>
  <r>
    <n v="3488"/>
    <s v="Rachel Carr"/>
    <s v="cynthia51@example.net"/>
    <n v="55"/>
    <s v="Female"/>
    <s v="Dell XPS"/>
    <x v="116"/>
    <x v="1"/>
    <s v="Peripheral compatibility"/>
    <s v="I'm having an issue with the {product_purchased}. Please assist._x000a__x000a_There is a change in pricing. This week, the company says they'll sell them and the store will sell the item. The issue I'm facing is intermittent. Sometimes it works fine, but other times it acts up unexpectedly."/>
    <x v="0"/>
    <m/>
    <x v="3"/>
    <s v="Chat"/>
    <d v="2023-06-01T06:43:52"/>
    <x v="0"/>
    <m/>
    <m/>
    <n v="0"/>
    <n v="1"/>
    <n v="0"/>
    <s v=""/>
  </r>
  <r>
    <n v="3489"/>
    <s v="David Mccoy"/>
    <s v="andersonkristin@example.com"/>
    <n v="56"/>
    <s v="Female"/>
    <s v="Canon DSLR Camera"/>
    <x v="469"/>
    <x v="1"/>
    <s v="Peripheral compatibility"/>
    <s v="I'm having an issue with the {product_purchased}. Please assist. I've noticed that the issue occurs consistently when I use a specific feature or application on my {product_purchased}."/>
    <x v="2"/>
    <m/>
    <x v="1"/>
    <s v="Social media"/>
    <m/>
    <x v="0"/>
    <m/>
    <m/>
    <n v="0"/>
    <n v="1"/>
    <n v="0"/>
    <s v=""/>
  </r>
  <r>
    <n v="3490"/>
    <s v="Tyler Cortez"/>
    <s v="gharris@example.com"/>
    <n v="33"/>
    <s v="Other"/>
    <s v="Bose SoundLink Speaker"/>
    <x v="701"/>
    <x v="0"/>
    <s v="Product compatibility"/>
    <s v="I'm having an issue with the {product_purchased}. Please assist._x000a__x000a_The reason you must activate this feature is for the customer. I'll attempt to fix it at the end of the update. I don't want to give This problem started occurring after the recent software update. I haven't made any other changes to the device."/>
    <x v="1"/>
    <s v="Since however road yard college."/>
    <x v="3"/>
    <s v="Social media"/>
    <d v="2023-06-01T19:12:54"/>
    <x v="1130"/>
    <n v="2"/>
    <m/>
    <n v="1"/>
    <n v="0"/>
    <n v="1"/>
    <s v=""/>
  </r>
  <r>
    <n v="3491"/>
    <s v="Rhonda Hurley"/>
    <s v="webbtimothy@example.net"/>
    <n v="60"/>
    <s v="Male"/>
    <s v="Sony PlayStation"/>
    <x v="16"/>
    <x v="3"/>
    <s v="Product setup"/>
    <s v="I'm having an issue with the {product_purchased}. Please assist._x000a__x000a__x000a_Do your best to get the right product for you as soon as you have purchased it from us. We can't guarantee every product will be the exact same I've noticed that the issue occurs consistently when I use a specific feature or application on my {product_purchased}."/>
    <x v="0"/>
    <m/>
    <x v="1"/>
    <s v="Email"/>
    <d v="2023-06-01T00:53:56"/>
    <x v="0"/>
    <m/>
    <m/>
    <n v="0"/>
    <n v="1"/>
    <n v="0"/>
    <s v=""/>
  </r>
  <r>
    <n v="3492"/>
    <s v="Carol Myers"/>
    <s v="margaret73@example.org"/>
    <n v="19"/>
    <s v="Female"/>
    <s v="Fitbit Versa Smartwatch"/>
    <x v="474"/>
    <x v="3"/>
    <s v="Software bug"/>
    <s v="I'm having an issue with the {product_purchased}. Please assist._x000a__x000a_The Product Purchase Agreement_x000a__x000a_By purchasing a product, you grant the Company an opportunity to provide you with the service, and further, it is the Company I've already contacted customer support multiple times, but the issue remains unresolved."/>
    <x v="0"/>
    <m/>
    <x v="3"/>
    <s v="Email"/>
    <d v="2023-06-01T07:24:58"/>
    <x v="0"/>
    <m/>
    <m/>
    <n v="0"/>
    <n v="1"/>
    <n v="0"/>
    <s v=""/>
  </r>
  <r>
    <n v="3493"/>
    <s v="Chris Hayes"/>
    <s v="terrence58@example.org"/>
    <n v="49"/>
    <s v="Male"/>
    <s v="HP Pavilion"/>
    <x v="534"/>
    <x v="3"/>
    <s v="Software bug"/>
    <s v="I'm having an issue with the {product_purchased}. Please assist._x000a__x000a_I get a notification after 5 min for it to remove. Just go to the app in the web browser and type &quot;reflip&quot; and it will I'm not sure if this issue is specific to my device or if others have reported similar problems."/>
    <x v="0"/>
    <m/>
    <x v="3"/>
    <s v="Email"/>
    <d v="2023-06-01T14:00:00"/>
    <x v="0"/>
    <m/>
    <m/>
    <n v="0"/>
    <n v="1"/>
    <n v="0"/>
    <s v=""/>
  </r>
  <r>
    <n v="3494"/>
    <s v="Michael Fuller"/>
    <s v="stephenklein@example.org"/>
    <n v="64"/>
    <s v="Male"/>
    <s v="Sony 4K HDR TV"/>
    <x v="34"/>
    <x v="1"/>
    <s v="Network problem"/>
    <s v="I'm having an issue with the {product_purchased}. Please assist. - I've got to buy all of my own, my daughter's favorite, and my wife's favorite. - I don't know if this will go over well I need assistance as soon as possible because it's affecting my work and productivity."/>
    <x v="0"/>
    <m/>
    <x v="3"/>
    <s v="Chat"/>
    <d v="2023-06-01T01:25:02"/>
    <x v="0"/>
    <m/>
    <m/>
    <n v="0"/>
    <n v="1"/>
    <n v="0"/>
    <s v=""/>
  </r>
  <r>
    <n v="3495"/>
    <s v="Christopher Herrera"/>
    <s v="svillegas@example.net"/>
    <n v="61"/>
    <s v="Female"/>
    <s v="Garmin Forerunner"/>
    <x v="453"/>
    <x v="1"/>
    <s v="Product setup"/>
    <s v="I'm facing issues logging into my {product_purchased} account. It says my account is locked. What should I do to unlock it? There are no security measures at my discretion, so it's more of a &quot;please do not I've recently updated the firmware of my {product_purchased}, and the issue started happening afterward. Could it be related to the update?"/>
    <x v="0"/>
    <m/>
    <x v="2"/>
    <s v="Email"/>
    <d v="2023-06-01T12:49:03"/>
    <x v="0"/>
    <m/>
    <m/>
    <n v="0"/>
    <n v="1"/>
    <n v="0"/>
    <s v=""/>
  </r>
  <r>
    <n v="3496"/>
    <s v="Dana Gardner"/>
    <s v="jlove@example.com"/>
    <n v="18"/>
    <s v="Other"/>
    <s v="Sony Xperia"/>
    <x v="250"/>
    <x v="4"/>
    <s v="Delivery problem"/>
    <s v="I've forgotten my password for my {product_purchased} account, and the password reset option is not working. How can I recover my account?_x000a__x000a_Log in to your account. You can log in using your browser's &quot;Login I'm worried that the issue might be hardware-related and might require repair or replacement."/>
    <x v="2"/>
    <m/>
    <x v="0"/>
    <s v="Chat"/>
    <m/>
    <x v="0"/>
    <m/>
    <m/>
    <n v="0"/>
    <n v="1"/>
    <n v="0"/>
    <s v=""/>
  </r>
  <r>
    <n v="3497"/>
    <s v="Amber Hill"/>
    <s v="umiller@example.org"/>
    <n v="41"/>
    <s v="Other"/>
    <s v="Canon EOS"/>
    <x v="635"/>
    <x v="4"/>
    <s v="Hardware issue"/>
    <s v="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
    <x v="2"/>
    <m/>
    <x v="2"/>
    <s v="Phone"/>
    <m/>
    <x v="0"/>
    <m/>
    <m/>
    <n v="0"/>
    <n v="1"/>
    <n v="0"/>
    <s v=""/>
  </r>
  <r>
    <n v="3498"/>
    <s v="David Sims"/>
    <s v="matthewwheeler@example.org"/>
    <n v="56"/>
    <s v="Male"/>
    <s v="Sony 4K HDR TV"/>
    <x v="398"/>
    <x v="3"/>
    <s v="Peripheral compatibility"/>
    <s v="There seems to be a glitch in the {product_purchased} software. It freezes frequently, making it difficult to use. Can you please provide a solution?_x000a__x000a_Our customers are using our software to try out more games, and do I've noticed a peculiar error message popping up on my {product_purchased} screen. It says '{error_message}'. What does it mean?"/>
    <x v="0"/>
    <m/>
    <x v="0"/>
    <s v="Chat"/>
    <d v="2023-06-01T11:46:06"/>
    <x v="0"/>
    <m/>
    <m/>
    <n v="0"/>
    <n v="1"/>
    <n v="0"/>
    <s v=""/>
  </r>
  <r>
    <n v="3499"/>
    <s v="Jeffery Fox"/>
    <s v="dalton56@example.com"/>
    <n v="37"/>
    <s v="Other"/>
    <s v="Fitbit Charge"/>
    <x v="719"/>
    <x v="0"/>
    <s v="Product compatibility"/>
    <s v="I'm having trouble connecting my {product_purchased} to my home Wi-Fi network. It doesn't detect any networks, although other devices are connecting fine. What can be done to resolve this issue?_x000a__x000a_The software that runs I've checked the device settings and made sure that everything is configured correctly."/>
    <x v="0"/>
    <m/>
    <x v="0"/>
    <s v="Chat"/>
    <d v="2023-06-01T22:34:07"/>
    <x v="0"/>
    <m/>
    <m/>
    <n v="0"/>
    <n v="1"/>
    <n v="0"/>
    <s v=""/>
  </r>
  <r>
    <n v="3500"/>
    <s v="Christie Walker"/>
    <s v="allencole@example.net"/>
    <n v="42"/>
    <s v="Female"/>
    <s v="Apple AirPods"/>
    <x v="493"/>
    <x v="0"/>
    <s v="Installation support"/>
    <s v="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
    <x v="0"/>
    <m/>
    <x v="1"/>
    <s v="Email"/>
    <d v="2023-06-01T19:28:08"/>
    <x v="0"/>
    <m/>
    <m/>
    <n v="0"/>
    <n v="1"/>
    <n v="0"/>
    <s v=""/>
  </r>
  <r>
    <n v="3501"/>
    <s v="Wesley Morales"/>
    <s v="dixonmichael@example.org"/>
    <n v="41"/>
    <s v="Other"/>
    <s v="Philips Hue Lights"/>
    <x v="691"/>
    <x v="0"/>
    <s v="Data loss"/>
    <s v="I'm having an issue with the {product_purchased}. Please assist._x000a__x000a_Sending an error_x000a__x000a_There is a problem with this project. Please, help us fix it._x000a__x000a_Here are some links to your troubleshooting I've tried different settings and configurations on my {product_purchased}, but the issue persists."/>
    <x v="2"/>
    <m/>
    <x v="3"/>
    <s v="Social media"/>
    <m/>
    <x v="0"/>
    <m/>
    <m/>
    <n v="0"/>
    <n v="1"/>
    <n v="0"/>
    <s v=""/>
  </r>
  <r>
    <n v="3502"/>
    <s v="Katelyn Sexton"/>
    <s v="beandanny@example.com"/>
    <n v="34"/>
    <s v="Female"/>
    <s v="Microsoft Office"/>
    <x v="423"/>
    <x v="4"/>
    <s v="Refund request"/>
    <s v="I'm having an issue with the {product_purchased}. Please assist. (Please help us with the payment)_x000a__x000a_Please fill out our Request_x000a__x000a_This item is only available for your select order. We reserve the right to cancel I've noticed that the issue occurs consistently when I use a specific feature or application on my {product_purchased}."/>
    <x v="0"/>
    <m/>
    <x v="0"/>
    <s v="Phone"/>
    <d v="2023-06-01T21:06:12"/>
    <x v="0"/>
    <m/>
    <m/>
    <n v="0"/>
    <n v="1"/>
    <n v="0"/>
    <s v=""/>
  </r>
  <r>
    <n v="3503"/>
    <s v="Chad Hall"/>
    <s v="sarah34@example.org"/>
    <n v="62"/>
    <s v="Male"/>
    <s v="Fitbit Charge"/>
    <x v="718"/>
    <x v="2"/>
    <s v="Account access"/>
    <s v="I'm having an issue with the {product_purchased}. Please assist._x000a__x000a_1. Change the product title to &quot;The Product Is Already Dead&quot;._x000a__x000a_2. Save the existing (old) URL in the menu. If you I'm concerned about the security of my {product_purchased} and would like to ensure that my data is safe."/>
    <x v="2"/>
    <m/>
    <x v="3"/>
    <s v="Social media"/>
    <m/>
    <x v="0"/>
    <m/>
    <m/>
    <n v="0"/>
    <n v="1"/>
    <n v="0"/>
    <s v=""/>
  </r>
  <r>
    <n v="3504"/>
    <s v="Paul English"/>
    <s v="garrettlittle@example.org"/>
    <n v="66"/>
    <s v="Other"/>
    <s v="Nest Thermostat"/>
    <x v="619"/>
    <x v="2"/>
    <s v="Peripheral compatibility"/>
    <s v="I'm having an issue with the {product_purchased}. Please assist. Thank You!&quot; #define _NSX 0 #define _NO_API_URL 0.6 #endif #if!defined(NS_API_URL_ I've noticed a sudden decrease in battery life on my {product_purchased}. It used to last much longer."/>
    <x v="0"/>
    <m/>
    <x v="3"/>
    <s v="Phone"/>
    <d v="2023-06-01T07:50:16"/>
    <x v="0"/>
    <m/>
    <m/>
    <n v="0"/>
    <n v="1"/>
    <n v="0"/>
    <s v=""/>
  </r>
  <r>
    <n v="3505"/>
    <s v="Kenneth Trujillo"/>
    <s v="ychandler@example.org"/>
    <n v="23"/>
    <s v="Female"/>
    <s v="LG Smart TV"/>
    <x v="565"/>
    <x v="0"/>
    <s v="Delivery problem"/>
    <s v="I'm having an issue with the {product_purchased}. Please assist._x000a__x000a_Please help out our community._x000a__x000a_(If there is a problem pleaseTrump@hotmail.com) I've already contacted customer support multiple times, but the issue remains unresolved."/>
    <x v="2"/>
    <m/>
    <x v="3"/>
    <s v="Social media"/>
    <m/>
    <x v="0"/>
    <m/>
    <m/>
    <n v="0"/>
    <n v="1"/>
    <n v="0"/>
    <s v=""/>
  </r>
  <r>
    <n v="3506"/>
    <s v="Rhonda Ellis"/>
    <s v="heidistewart@example.org"/>
    <n v="69"/>
    <s v="Male"/>
    <s v="Bose QuietComfort"/>
    <x v="83"/>
    <x v="1"/>
    <s v="Payment issue"/>
    <s v="I'm having an issue with the {product_purchased}. Please assist._x000a__x000a_$5-6.00 CAD_x000a__x000a__x000a_$0.95 CAD_x000a__x000a_$35 CAD_x000a__x000a_$45 CAD_x000a__x000a__x000a_We recommend ordering after the I've noticed a peculiar error message popping up on my {product_purchased} screen. It says '{error_message}'. What does it mean?"/>
    <x v="1"/>
    <s v="Growth cover become shake expert."/>
    <x v="0"/>
    <s v="Chat"/>
    <d v="2023-06-01T22:25:19"/>
    <x v="1131"/>
    <n v="2"/>
    <m/>
    <n v="1"/>
    <n v="0"/>
    <n v="1"/>
    <s v=""/>
  </r>
  <r>
    <n v="3507"/>
    <s v="Ms. Brandi Munoz"/>
    <s v="elizabethsilva@example.org"/>
    <n v="40"/>
    <s v="Other"/>
    <s v="iPhone"/>
    <x v="706"/>
    <x v="3"/>
    <s v="Payment issue"/>
    <s v="I'm having an issue with the {product_purchased}. Please assist._x000a__x000a_Sorry, this product was not selected. Please give a popstar a ringtone to use it as a promotional tool._x000a__x000a_Sorry, this product was I'm concerned about the security of my {product_purchased} and would like to ensure that my data is safe."/>
    <x v="0"/>
    <m/>
    <x v="3"/>
    <s v="Phone"/>
    <d v="2023-06-01T14:51:20"/>
    <x v="0"/>
    <m/>
    <m/>
    <n v="0"/>
    <n v="1"/>
    <n v="0"/>
    <s v=""/>
  </r>
  <r>
    <n v="3508"/>
    <s v="Sandra Haley"/>
    <s v="paula30@example.com"/>
    <n v="55"/>
    <s v="Male"/>
    <s v="Sony 4K HDR TV"/>
    <x v="355"/>
    <x v="3"/>
    <s v="Data loss"/>
    <s v="I'm having an issue with the {product_purchased}. Please assist._x000a__x000a_The purchase price is displayed here according to the description on our store page. It gives you the price for your item. Please note that the list you are The issue I'm facing is intermittent. Sometimes it works fine, but other times it acts up unexpectedly."/>
    <x v="0"/>
    <m/>
    <x v="3"/>
    <s v="Social media"/>
    <d v="2023-06-01T15:47:22"/>
    <x v="0"/>
    <m/>
    <m/>
    <n v="0"/>
    <n v="1"/>
    <n v="0"/>
    <s v=""/>
  </r>
  <r>
    <n v="3509"/>
    <s v="Natalie Gonzalez"/>
    <s v="dpayne@example.org"/>
    <n v="19"/>
    <s v="Male"/>
    <s v="Google Pixel"/>
    <x v="235"/>
    <x v="2"/>
    <s v="Cancellation request"/>
    <s v="I'm having an issue with the {product_purchased}. Please assist. Contact: v4dev@gmail.com._x000a__x000a_4.3.1.2.6 V4Dev Network Status &amp; Configuration - If you encounter any I need assistance as soon as possible because it's affecting my work and productivity."/>
    <x v="2"/>
    <m/>
    <x v="3"/>
    <s v="Social media"/>
    <m/>
    <x v="0"/>
    <m/>
    <m/>
    <n v="0"/>
    <n v="1"/>
    <n v="0"/>
    <s v=""/>
  </r>
  <r>
    <n v="3510"/>
    <s v="Daniel Mccullough"/>
    <s v="davidcox@example.com"/>
    <n v="61"/>
    <s v="Male"/>
    <s v="Adobe Photoshop"/>
    <x v="70"/>
    <x v="4"/>
    <s v="Product recommendation"/>
    <s v="I'm encountering a software bug in the {product_purchased}. Whenever I try to perform a specific action, the application crashes. Are there any updates or fixes available?_x000a__x000a_It is possible to set up a specific update queue, such I've recently updated the firmware of my {product_purchased}, and the issue started happening afterward. Could it be related to the update?"/>
    <x v="2"/>
    <m/>
    <x v="0"/>
    <s v="Chat"/>
    <m/>
    <x v="0"/>
    <m/>
    <m/>
    <n v="0"/>
    <n v="1"/>
    <n v="0"/>
    <s v=""/>
  </r>
  <r>
    <n v="3511"/>
    <s v="Danielle Marsh"/>
    <s v="porterbriana@example.com"/>
    <n v="29"/>
    <s v="Male"/>
    <s v="Microsoft Surface"/>
    <x v="264"/>
    <x v="2"/>
    <s v="Display issue"/>
    <s v="I'm having an issue with the {product_purchased}. Please assist._x000a__x000a_0:58 (0.0033s) Product has removed from inventory._x000a__x000a_0:58 (0.0033s) Product is no I've reviewed the troubleshooting steps on the official support website, but they didn't resolve the problem."/>
    <x v="1"/>
    <s v="Control possible beautiful behavior rate effort."/>
    <x v="1"/>
    <s v="Social media"/>
    <d v="2023-06-01T15:11:27"/>
    <x v="1132"/>
    <n v="5"/>
    <m/>
    <n v="1"/>
    <n v="0"/>
    <n v="0"/>
    <s v=""/>
  </r>
  <r>
    <n v="3512"/>
    <s v="Nicole Fisher"/>
    <s v="lopezcharles@example.org"/>
    <n v="25"/>
    <s v="Other"/>
    <s v="Samsung Soundbar"/>
    <x v="488"/>
    <x v="0"/>
    <s v="Peripheral compatibility"/>
    <s v="There seems to be a glitch in the {product_purchased} software. It freezes frequently, making it difficult to use. Can you please provide a solution?_x000a__x000a_The error message appears as: &quot;Error creating product: 2&quot;, but I'm concerned about the security of my {product_purchased} and would like to ensure that my data is safe."/>
    <x v="0"/>
    <m/>
    <x v="2"/>
    <s v="Social media"/>
    <d v="2023-06-01T20:31:28"/>
    <x v="0"/>
    <m/>
    <m/>
    <n v="0"/>
    <n v="1"/>
    <n v="0"/>
    <s v=""/>
  </r>
  <r>
    <n v="3513"/>
    <s v="Brittany Lane"/>
    <s v="robert12@example.com"/>
    <n v="61"/>
    <s v="Other"/>
    <s v="Fitbit Charge"/>
    <x v="647"/>
    <x v="0"/>
    <s v="Delivery problem"/>
    <s v="My {product_purchased} is making strange noises and not functioning properly. I suspect there might be a hardware issue. Can you please help me with this? I've tried different settings and configurations on my {product_purchased}, but the issue persists."/>
    <x v="1"/>
    <s v="Enter seven bag protect."/>
    <x v="2"/>
    <s v="Social media"/>
    <d v="2023-06-01T15:21:28"/>
    <x v="1133"/>
    <n v="1"/>
    <m/>
    <n v="1"/>
    <n v="0"/>
    <n v="1"/>
    <s v=""/>
  </r>
  <r>
    <n v="3514"/>
    <s v="Austin Campbell"/>
    <s v="kshaw@example.net"/>
    <n v="61"/>
    <s v="Female"/>
    <s v="Apple AirPods"/>
    <x v="290"/>
    <x v="0"/>
    <s v="Peripheral compatibility"/>
    <s v="There seems to be a glitch in the {product_purchased} software. It freezes frequently, making it difficult to use. Can you please provide a solution? Thank you!_x000a__x000a__x000a_If you do not have access to the software, you I've tried different settings and configurations on my {product_purchased}, but the issue persists."/>
    <x v="1"/>
    <s v="Rock or size ok like position else ok."/>
    <x v="1"/>
    <s v="Phone"/>
    <d v="2023-06-01T17:28:29"/>
    <x v="1134"/>
    <n v="1"/>
    <n v="1"/>
    <n v="1"/>
    <n v="0"/>
    <n v="1"/>
    <n v="1"/>
  </r>
  <r>
    <n v="3515"/>
    <s v="William Hernandez"/>
    <s v="ryan27@example.net"/>
    <n v="22"/>
    <s v="Female"/>
    <s v="Samsung Soundbar"/>
    <x v="678"/>
    <x v="1"/>
    <s v="Delivery problem"/>
    <s v="There seems to be a glitch in the {product_purchased} software. It freezes frequently, making it difficult to use. Can you please provide a solution?_x000a__x000a__x000a_A. I cannot. I want a device that will not freeze, I'm unable to find the option to perform the desired action in the {product_purchased}. Could you please guide me through the steps?"/>
    <x v="2"/>
    <m/>
    <x v="3"/>
    <s v="Phone"/>
    <m/>
    <x v="0"/>
    <m/>
    <m/>
    <n v="0"/>
    <n v="1"/>
    <n v="0"/>
    <s v=""/>
  </r>
  <r>
    <n v="3516"/>
    <s v="Nancy Roth"/>
    <s v="theresa82@example.org"/>
    <n v="54"/>
    <s v="Other"/>
    <s v="Apple AirPods"/>
    <x v="436"/>
    <x v="2"/>
    <s v="Software bug"/>
    <s v="I'm having an issue with the {product_purchased}. Please assist._x000a__x000a_I understand, but you're only offering $10 of the regular price. Please do not ask for any other price after that (as you will sell me I'm unable to find the option to perform the desired action in the {product_purchased}. Could you please guide me through the steps?"/>
    <x v="0"/>
    <m/>
    <x v="2"/>
    <s v="Social media"/>
    <d v="2023-06-01T05:21:32"/>
    <x v="0"/>
    <m/>
    <m/>
    <n v="0"/>
    <n v="1"/>
    <n v="0"/>
    <s v=""/>
  </r>
  <r>
    <n v="3517"/>
    <s v="Tammy Lopez"/>
    <s v="john46@example.net"/>
    <n v="23"/>
    <s v="Other"/>
    <s v="LG OLED"/>
    <x v="89"/>
    <x v="0"/>
    <s v="Network problem"/>
    <s v="I'm having an issue with the {product_purchased}. Please assist._x000a__x000a_0 x 0 = 70770, 0x0002300_x000a__x000a_0x 0001000050000_x000a__x000a_0x 064000000 I'm experiencing this issue on multiple devices of the same model, so it seems to be a widespread problem."/>
    <x v="0"/>
    <m/>
    <x v="3"/>
    <s v="Chat"/>
    <d v="2023-06-01T18:55:33"/>
    <x v="0"/>
    <m/>
    <m/>
    <n v="0"/>
    <n v="1"/>
    <n v="0"/>
    <s v=""/>
  </r>
  <r>
    <n v="3518"/>
    <s v="Jonathan Gonzales"/>
    <s v="lewisangela@example.org"/>
    <n v="33"/>
    <s v="Other"/>
    <s v="Nintendo Switch Pro Controller"/>
    <x v="562"/>
    <x v="0"/>
    <s v="Cancellation request"/>
    <s v="I'm having an issue with the {product_purchased}. Please assist. __________ Last edited by ryffy; Wed, 05 Aug 2012 at 07:29 PM. I've recently updated the firmware of my {product_purchased}, and the issue started happening afterward. Could it be related to the update?"/>
    <x v="0"/>
    <m/>
    <x v="1"/>
    <s v="Phone"/>
    <d v="2023-06-01T14:26:35"/>
    <x v="0"/>
    <m/>
    <m/>
    <n v="0"/>
    <n v="1"/>
    <n v="0"/>
    <s v=""/>
  </r>
  <r>
    <n v="3519"/>
    <s v="Judy Jennings"/>
    <s v="elizabeth97@example.com"/>
    <n v="58"/>
    <s v="Other"/>
    <s v="Bose SoundLink Speaker"/>
    <x v="522"/>
    <x v="0"/>
    <s v="Payment issue"/>
    <s v="I'm having an issue with the {product_purchased}. Please assist. The items you order are sold on-site only. The products you would like to avoid are:_x000a__x000a_Unbranded product | Unbranded or Other_x000a__x000a_Un I've checked for any available software updates for my {product_purchased}, but there are none."/>
    <x v="1"/>
    <s v="Yes piece big black create."/>
    <x v="0"/>
    <s v="Phone"/>
    <d v="2023-06-01T13:33:36"/>
    <x v="1135"/>
    <n v="2"/>
    <n v="4"/>
    <n v="1"/>
    <n v="0"/>
    <n v="1"/>
    <n v="4"/>
  </r>
  <r>
    <n v="3520"/>
    <s v="Karen Watson"/>
    <s v="kmoore@example.net"/>
    <n v="50"/>
    <s v="Male"/>
    <s v="Autodesk AutoCAD"/>
    <x v="374"/>
    <x v="1"/>
    <s v="Product compatibility"/>
    <s v="I'm having an issue with the {product_purchased}. Please assist._x000a__x000a_This item no longer exists or can't be repaired. An item cannot be repaired until it can be re-examined. Completing a new copy I'm concerned about the security of my {product_purchased} and would like to ensure that my data is safe."/>
    <x v="1"/>
    <s v="Green effort light participant."/>
    <x v="0"/>
    <s v="Chat"/>
    <d v="2023-06-01T06:40:38"/>
    <x v="1136"/>
    <n v="5"/>
    <n v="3"/>
    <n v="1"/>
    <n v="0"/>
    <n v="0"/>
    <n v="3"/>
  </r>
  <r>
    <n v="3521"/>
    <s v="Julia Pacheco"/>
    <s v="williammccullough@example.net"/>
    <n v="44"/>
    <s v="Other"/>
    <s v="GoPro Action Camera"/>
    <x v="378"/>
    <x v="4"/>
    <s v="Refund request"/>
    <s v="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
    <x v="2"/>
    <m/>
    <x v="0"/>
    <s v="Social media"/>
    <m/>
    <x v="0"/>
    <m/>
    <m/>
    <n v="0"/>
    <n v="1"/>
    <n v="0"/>
    <s v=""/>
  </r>
  <r>
    <n v="3522"/>
    <s v="Roy King"/>
    <s v="bradley84@example.com"/>
    <n v="45"/>
    <s v="Male"/>
    <s v="Microsoft Office"/>
    <x v="617"/>
    <x v="1"/>
    <s v="Installation support"/>
    <s v="I'm having an issue with the {product_purchased}. Please assist._x000a__x000a_Please assist. Please assist. Please assist._x000a__x000a_Help support this site by disabling your ad blocker. I'm unable to find the option to perform the desired action in the {product_purchased}. Could you please guide me through the steps?"/>
    <x v="2"/>
    <m/>
    <x v="3"/>
    <s v="Phone"/>
    <m/>
    <x v="0"/>
    <m/>
    <m/>
    <n v="0"/>
    <n v="1"/>
    <n v="0"/>
    <s v=""/>
  </r>
  <r>
    <n v="3523"/>
    <s v="Jennifer Olson"/>
    <s v="savannahdelgado@example.org"/>
    <n v="63"/>
    <s v="Male"/>
    <s v="Google Nest"/>
    <x v="173"/>
    <x v="0"/>
    <s v="Data loss"/>
    <s v="I'm having an issue with the {product_purchased}. Please assist. - Annotations were removed but you did get to get to the correct product. - There was no change in the size of the {product_distributed} I've already contacted customer support multiple times, but the issue remains unresolved."/>
    <x v="1"/>
    <s v="Her you analysis world finally the along."/>
    <x v="1"/>
    <s v="Email"/>
    <d v="2023-06-01T04:03:43"/>
    <x v="1137"/>
    <n v="2"/>
    <m/>
    <n v="1"/>
    <n v="0"/>
    <n v="1"/>
    <s v=""/>
  </r>
  <r>
    <n v="3524"/>
    <s v="Jacqueline Taylor"/>
    <s v="douglas14@example.org"/>
    <n v="23"/>
    <s v="Male"/>
    <s v="Google Pixel"/>
    <x v="417"/>
    <x v="3"/>
    <s v="Network problem"/>
    <s v="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
    <x v="1"/>
    <s v="Suffer best apply place actually."/>
    <x v="0"/>
    <s v="Email"/>
    <d v="2023-06-01T12:20:44"/>
    <x v="1138"/>
    <n v="5"/>
    <m/>
    <n v="1"/>
    <n v="0"/>
    <n v="0"/>
    <s v=""/>
  </r>
  <r>
    <n v="3525"/>
    <s v="Casey Graham"/>
    <s v="jeffreyellis@example.net"/>
    <n v="21"/>
    <s v="Male"/>
    <s v="Fitbit Charge"/>
    <x v="416"/>
    <x v="2"/>
    <s v="Installation support"/>
    <s v="I'm having an issue with the {product_purchased}. Please assist. Thank you. I've tried troubleshooting steps mentioned in the user manual, but the issue persists."/>
    <x v="1"/>
    <s v="Recently boy woman loss."/>
    <x v="2"/>
    <s v="Social media"/>
    <d v="2023-06-01T11:19:45"/>
    <x v="1139"/>
    <n v="4"/>
    <n v="5"/>
    <n v="1"/>
    <n v="0"/>
    <n v="0"/>
    <n v="5"/>
  </r>
  <r>
    <n v="3526"/>
    <s v="Angela Nguyen"/>
    <s v="meganmedina@example.net"/>
    <n v="19"/>
    <s v="Other"/>
    <s v="LG Washing Machine"/>
    <x v="689"/>
    <x v="4"/>
    <s v="Account access"/>
    <s v="I've recently set up my {product_purchased}, but it fails to connect to any available networks. What steps should I take to troubleshoot this issue?_x000a__x000a_If you have installed a custom Cisco Security Service, you can use This problem started occurring after the recent software update. I haven't made any other changes to the device."/>
    <x v="0"/>
    <m/>
    <x v="0"/>
    <s v="Chat"/>
    <d v="2023-06-01T00:15:46"/>
    <x v="0"/>
    <m/>
    <m/>
    <n v="0"/>
    <n v="1"/>
    <n v="0"/>
    <s v=""/>
  </r>
  <r>
    <n v="3527"/>
    <s v="David Williams"/>
    <s v="twells@example.com"/>
    <n v="36"/>
    <s v="Other"/>
    <s v="MacBook Pro"/>
    <x v="1"/>
    <x v="0"/>
    <s v="Data loss"/>
    <s v="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
    <x v="1"/>
    <s v="Oil ever what."/>
    <x v="2"/>
    <s v="Social media"/>
    <d v="2023-06-01T01:24:46"/>
    <x v="1140"/>
    <n v="5"/>
    <n v="1"/>
    <n v="1"/>
    <n v="0"/>
    <n v="0"/>
    <n v="1"/>
  </r>
  <r>
    <n v="3528"/>
    <s v="John Escobar"/>
    <s v="gutierrezkevin@example.org"/>
    <n v="68"/>
    <s v="Other"/>
    <s v="Canon DSLR Camera"/>
    <x v="64"/>
    <x v="3"/>
    <s v="Battery life"/>
    <s v="There seems to be a glitch in the {product_purchased} software. It freezes frequently, making it difficult to use. Can you please provide a solution?_x000a__x000a_There seems to be a glitch in the {product_purchased I've followed the troubleshooting steps mentioned in the user manual, but the issue persists."/>
    <x v="1"/>
    <s v="Exactly hard while evidence score chair."/>
    <x v="0"/>
    <s v="Email"/>
    <d v="2023-06-01T22:20:47"/>
    <x v="1141"/>
    <n v="2"/>
    <m/>
    <n v="1"/>
    <n v="0"/>
    <n v="1"/>
    <s v=""/>
  </r>
  <r>
    <n v="3529"/>
    <s v="Brian White"/>
    <s v="taylor01@example.com"/>
    <n v="24"/>
    <s v="Male"/>
    <s v="Roomba Robot Vacuum"/>
    <x v="431"/>
    <x v="4"/>
    <s v="Hardware issue"/>
    <s v="There seems to be a glitch in the {product_purchased} software. It freezes frequently, making it difficult to use. Can you please provide a solution? ‚Äî Michael K. Hwang (@michaelkhunts) July 29, I've reviewed the troubleshooting steps on the official support website, but they didn't resolve the problem."/>
    <x v="2"/>
    <m/>
    <x v="0"/>
    <s v="Social media"/>
    <m/>
    <x v="0"/>
    <m/>
    <m/>
    <n v="0"/>
    <n v="1"/>
    <n v="0"/>
    <s v=""/>
  </r>
  <r>
    <n v="3530"/>
    <s v="Edward Russell"/>
    <s v="richard00@example.net"/>
    <n v="37"/>
    <s v="Other"/>
    <s v="Nikon D"/>
    <x v="38"/>
    <x v="0"/>
    <s v="Cancellation request"/>
    <s v="I'm having an issue with the {product_purchased}. Please assist. Otherwise you will be unable to use this product._x000a__x000a_Get a coupon by email or call 1-(800) 447-1227, we'll get back I've tried using different cables, adapters, or peripherals with my {product_purchased}, but the issue persists."/>
    <x v="2"/>
    <m/>
    <x v="1"/>
    <s v="Phone"/>
    <m/>
    <x v="0"/>
    <m/>
    <m/>
    <n v="0"/>
    <n v="1"/>
    <n v="0"/>
    <s v=""/>
  </r>
  <r>
    <n v="3531"/>
    <s v="Peter Anderson"/>
    <s v="matthew14@example.com"/>
    <n v="32"/>
    <s v="Other"/>
    <s v="Adobe Photoshop"/>
    <x v="1"/>
    <x v="0"/>
    <s v="Product compatibility"/>
    <s v="My {product_purchased} is making strange noises and not functioning properly. I suspect there might be a hardware issue. Can you please help me with this?_x000a__x000a_My {product_p word} is being &quot;unresponsive&quot;, I I'm using the original charger that came with my {product_purchased}, but it's not charging properly."/>
    <x v="0"/>
    <m/>
    <x v="1"/>
    <s v="Social media"/>
    <d v="2023-06-01T07:55:51"/>
    <x v="0"/>
    <m/>
    <m/>
    <n v="0"/>
    <n v="1"/>
    <n v="0"/>
    <s v=""/>
  </r>
  <r>
    <n v="3532"/>
    <s v="Amy Chase"/>
    <s v="jessica01@example.com"/>
    <n v="21"/>
    <s v="Male"/>
    <s v="Bose SoundLink Speaker"/>
    <x v="177"/>
    <x v="1"/>
    <s v="Product recommendation"/>
    <s v="I'm having an issue with the {product_purchased}. Please assist._x000a__x000a_You can ask what the product price is. It's not the normal price on your site, it will be below and below the actual price in the ad I've tried clearing the cache and data for the {product_purchased} app, but the issue persists."/>
    <x v="1"/>
    <s v="Beautiful law officer throughout leg building sister middle."/>
    <x v="1"/>
    <s v="Phone"/>
    <d v="2023-06-01T18:22:53"/>
    <x v="1142"/>
    <n v="1"/>
    <m/>
    <n v="1"/>
    <n v="0"/>
    <n v="1"/>
    <s v=""/>
  </r>
  <r>
    <n v="3533"/>
    <s v="Kathryn Thompson"/>
    <s v="cowanrobert@example.com"/>
    <n v="22"/>
    <s v="Other"/>
    <s v="Google Nest"/>
    <x v="476"/>
    <x v="1"/>
    <s v="Product setup"/>
    <s v="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
    <x v="0"/>
    <m/>
    <x v="2"/>
    <s v="Chat"/>
    <d v="2023-06-01T06:05:55"/>
    <x v="0"/>
    <m/>
    <m/>
    <n v="0"/>
    <n v="1"/>
    <n v="0"/>
    <s v=""/>
  </r>
  <r>
    <n v="3534"/>
    <s v="Sara Mckenzie"/>
    <s v="melissa11@example.net"/>
    <n v="39"/>
    <s v="Male"/>
    <s v="Dell XPS"/>
    <x v="39"/>
    <x v="1"/>
    <s v="Product compatibility"/>
    <s v="I'm having an issue with the {product_purchased}. Please assist._x000a__x000a_This product is non-compliant with the manufacturer and can not be returned._x000a__x000a_It is the responsibility of the purchaser for their return agreement to the I'm concerned about the security of my {product_purchased} and would like to ensure that my data is safe."/>
    <x v="1"/>
    <s v="Threat task of past his camera you player."/>
    <x v="2"/>
    <s v="Phone"/>
    <d v="2023-06-01T06:44:57"/>
    <x v="1143"/>
    <n v="1"/>
    <n v="6"/>
    <n v="1"/>
    <n v="0"/>
    <n v="1"/>
    <n v="6"/>
  </r>
  <r>
    <n v="3535"/>
    <s v="Dylan Lee"/>
    <s v="jacksonsharon@example.com"/>
    <n v="35"/>
    <s v="Male"/>
    <s v="Garmin Forerunner"/>
    <x v="190"/>
    <x v="1"/>
    <s v="Cancellation request"/>
    <s v="I'm facing a problem with my {product_purchased}. The {product_purchased} is not turning on. It was working fine until yesterday, but now it doesn't respond._x000a__x000a_If you have trouble with this issue I've checked the device settings and made sure that everything is configured correctly."/>
    <x v="2"/>
    <m/>
    <x v="1"/>
    <s v="Chat"/>
    <m/>
    <x v="0"/>
    <m/>
    <m/>
    <n v="0"/>
    <n v="1"/>
    <n v="0"/>
    <s v=""/>
  </r>
  <r>
    <n v="3536"/>
    <s v="Kimberly Hampton"/>
    <s v="davidwilliams@example.com"/>
    <n v="34"/>
    <s v="Male"/>
    <s v="Samsung Soundbar"/>
    <x v="666"/>
    <x v="4"/>
    <s v="Product compatibility"/>
    <s v="My {product_purchased} is making strange noises and not functioning properly. I suspect there might be a hardware issue. Can you please help me with this?_x000a__x000a_There are other devices which help me diagnose and fix the problems you all I've performed a factory reset on my {product_purchased}, hoping it would resolve the problem, but it didn't help."/>
    <x v="2"/>
    <m/>
    <x v="2"/>
    <s v="Phone"/>
    <m/>
    <x v="0"/>
    <m/>
    <m/>
    <n v="0"/>
    <n v="1"/>
    <n v="0"/>
    <s v=""/>
  </r>
  <r>
    <n v="3537"/>
    <s v="Brandi Nelson"/>
    <s v="jennifermoon@example.com"/>
    <n v="44"/>
    <s v="Female"/>
    <s v="Lenovo ThinkPad"/>
    <x v="82"/>
    <x v="1"/>
    <s v="Product recommendation"/>
    <s v="I'm having an issue with the {product_purchased}. Please assist. Please check your device's specs before purchasing or using the products. It could use some adjustment to avoid the product being sold out. Thanks!_x000a__x000a_By the way I've recently updated the firmware of my {product_purchased}, and the issue started happening afterward. Could it be related to the update?"/>
    <x v="0"/>
    <m/>
    <x v="2"/>
    <s v="Chat"/>
    <d v="2023-06-01T05:47:00"/>
    <x v="0"/>
    <m/>
    <m/>
    <n v="0"/>
    <n v="1"/>
    <n v="0"/>
    <s v=""/>
  </r>
  <r>
    <n v="3538"/>
    <s v="Eric Campos"/>
    <s v="bennettmiguel@example.com"/>
    <n v="62"/>
    <s v="Male"/>
    <s v="Sony 4K HDR TV"/>
    <x v="134"/>
    <x v="1"/>
    <s v="Product compatibility"/>
    <s v="I'm having an issue with the {product_purchased}. Please assist. Courtney says it's been two weeks. She says._x000a__x000a_[23:46:27]SAY: James Fury/MollyKristoph : No I'm not sure if this issue is specific to my device or if others have reported similar problems."/>
    <x v="2"/>
    <m/>
    <x v="2"/>
    <s v="Phone"/>
    <m/>
    <x v="0"/>
    <m/>
    <m/>
    <n v="0"/>
    <n v="1"/>
    <n v="0"/>
    <s v=""/>
  </r>
  <r>
    <n v="3539"/>
    <s v="Maria Welch"/>
    <s v="cmiller@example.com"/>
    <n v="44"/>
    <s v="Female"/>
    <s v="Nikon D"/>
    <x v="97"/>
    <x v="1"/>
    <s v="Product recommendation"/>
    <s v="There seems to be a glitch in the {product_purchased} software. It freezes frequently, making it difficult to use. Can you please provide a solution? I've noticed a sudden decrease in battery life on my {product_purchased}. It used to last much longer."/>
    <x v="1"/>
    <s v="Occur available above look head."/>
    <x v="1"/>
    <s v="Chat"/>
    <d v="2023-06-01T01:59:02"/>
    <x v="1144"/>
    <n v="3"/>
    <n v="7"/>
    <n v="1"/>
    <n v="0"/>
    <n v="0"/>
    <n v="7"/>
  </r>
  <r>
    <n v="3540"/>
    <s v="Gabriel Marsh"/>
    <s v="pollardstephanie@example.com"/>
    <n v="48"/>
    <s v="Other"/>
    <s v="Apple AirPods"/>
    <x v="122"/>
    <x v="0"/>
    <s v="Display issue"/>
    <s v="I'm having an issue with the {product_purchased}. Please assist. This problem started occurring after the recent software update. I haven't made any other changes to the device."/>
    <x v="0"/>
    <m/>
    <x v="0"/>
    <s v="Social media"/>
    <d v="2023-06-01T00:16:02"/>
    <x v="0"/>
    <m/>
    <m/>
    <n v="0"/>
    <n v="1"/>
    <n v="0"/>
    <s v=""/>
  </r>
  <r>
    <n v="3541"/>
    <s v="Robert Hart"/>
    <s v="ymitchell@example.com"/>
    <n v="54"/>
    <s v="Female"/>
    <s v="Sony 4K HDR TV"/>
    <x v="140"/>
    <x v="3"/>
    <s v="Account access"/>
    <s v="I've forgotten my password for my {product_purchased} account, and the password reset option is not working. How can I recover my account?_x000a__x000a_I've entered into an account with our company and have forgotten my password for my I've performed a factory reset on my {product_purchased}, hoping it would resolve the problem, but it didn't help."/>
    <x v="1"/>
    <s v="Them indicate try also."/>
    <x v="1"/>
    <s v="Email"/>
    <d v="2023-06-01T07:04:03"/>
    <x v="1145"/>
    <n v="5"/>
    <n v="11"/>
    <n v="1"/>
    <n v="0"/>
    <n v="0"/>
    <n v="11"/>
  </r>
  <r>
    <n v="3542"/>
    <s v="Heather Taylor"/>
    <s v="valerie02@example.org"/>
    <n v="65"/>
    <s v="Other"/>
    <s v="Google Pixel"/>
    <x v="235"/>
    <x v="2"/>
    <s v="Product compatibility"/>
    <s v="I'm having an issue with the {product_purchased}. Please assist._x000a__x000a_In addition, at this point, it is quite impossible to confirm that there are any issues. I think that it will take some time before these issues arrive I'm not sure if this issue is specific to my device or if others have reported similar problems."/>
    <x v="1"/>
    <s v="Before contain charge positive prepare message."/>
    <x v="0"/>
    <s v="Email"/>
    <d v="2023-06-01T22:46:05"/>
    <x v="1146"/>
    <n v="3"/>
    <m/>
    <n v="1"/>
    <n v="0"/>
    <n v="0"/>
    <s v=""/>
  </r>
  <r>
    <n v="3543"/>
    <s v="Kimberly Smith"/>
    <s v="fjones@example.org"/>
    <n v="58"/>
    <s v="Other"/>
    <s v="MacBook Pro"/>
    <x v="196"/>
    <x v="3"/>
    <s v="Battery life"/>
    <s v="I've forgotten my password for my {product_purchased} account, and the password reset option is not working. How can I recover my account? I've reviewed the troubleshooting steps on the official support website, but they didn't resolve the problem."/>
    <x v="0"/>
    <m/>
    <x v="3"/>
    <s v="Phone"/>
    <d v="2023-06-01T07:11:05"/>
    <x v="0"/>
    <m/>
    <m/>
    <n v="0"/>
    <n v="1"/>
    <n v="0"/>
    <s v=""/>
  </r>
  <r>
    <n v="3544"/>
    <s v="Brandi White"/>
    <s v="ijackson@example.org"/>
    <n v="36"/>
    <s v="Male"/>
    <s v="Philips Hue Lights"/>
    <x v="180"/>
    <x v="2"/>
    <s v="Battery life"/>
    <s v="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
    <x v="0"/>
    <m/>
    <x v="2"/>
    <s v="Phone"/>
    <d v="2023-06-01T08:01:06"/>
    <x v="0"/>
    <m/>
    <m/>
    <n v="0"/>
    <n v="1"/>
    <n v="0"/>
    <s v=""/>
  </r>
  <r>
    <n v="3545"/>
    <s v="Jeremiah Anderson"/>
    <s v="astewart@example.net"/>
    <n v="34"/>
    <s v="Male"/>
    <s v="Bose SoundLink Speaker"/>
    <x v="593"/>
    <x v="2"/>
    <s v="Cancellation request"/>
    <s v="I'm having an issue with the {product_purchased}. Please assist._x000a__x000a_In the product listing window of the product you have purchased an item, there are two things that will not work, which are Product ID(s) and I've followed the troubleshooting steps mentioned in the user manual, but the issue persists."/>
    <x v="1"/>
    <s v="Hospital I away value manage."/>
    <x v="1"/>
    <s v="Social media"/>
    <d v="2023-06-01T17:34:08"/>
    <x v="1147"/>
    <n v="4"/>
    <m/>
    <n v="1"/>
    <n v="0"/>
    <n v="0"/>
    <s v=""/>
  </r>
  <r>
    <n v="3546"/>
    <s v="Lisa Hicks"/>
    <s v="jademorris@example.net"/>
    <n v="27"/>
    <s v="Male"/>
    <s v="Adobe Photoshop"/>
    <x v="684"/>
    <x v="3"/>
    <s v="Software bug"/>
    <s v="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
    <x v="1"/>
    <s v="Next first determine art continue."/>
    <x v="3"/>
    <s v="Social media"/>
    <d v="2023-06-01T11:06:09"/>
    <x v="1148"/>
    <n v="3"/>
    <m/>
    <n v="1"/>
    <n v="0"/>
    <n v="0"/>
    <s v=""/>
  </r>
  <r>
    <n v="3547"/>
    <s v="Patrick Anderson"/>
    <s v="uross@example.com"/>
    <n v="67"/>
    <s v="Male"/>
    <s v="Nest Thermostat"/>
    <x v="691"/>
    <x v="0"/>
    <s v="Product compatibility"/>
    <s v="There seems to be a glitch in the {product_purchased} software. It freezes frequently, making it difficult to use. Can you please provide a solution?_x000a__x000a_1. If you continue to use the {product_purchased I've noticed that the issue occurs consistently when I use a specific feature or application on my {product_purchased}."/>
    <x v="2"/>
    <m/>
    <x v="3"/>
    <s v="Phone"/>
    <m/>
    <x v="0"/>
    <m/>
    <m/>
    <n v="0"/>
    <n v="1"/>
    <n v="0"/>
    <s v=""/>
  </r>
  <r>
    <n v="3548"/>
    <s v="Morgan Waters"/>
    <s v="nmueller@example.org"/>
    <n v="67"/>
    <s v="Male"/>
    <s v="Fitbit Charge"/>
    <x v="14"/>
    <x v="2"/>
    <s v="Installation support"/>
    <s v="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
    <x v="0"/>
    <m/>
    <x v="2"/>
    <s v="Social media"/>
    <d v="2023-06-01T21:13:11"/>
    <x v="0"/>
    <m/>
    <m/>
    <n v="0"/>
    <n v="1"/>
    <n v="0"/>
    <s v=""/>
  </r>
  <r>
    <n v="3549"/>
    <s v="James Woods"/>
    <s v="stephanieflores@example.com"/>
    <n v="40"/>
    <s v="Female"/>
    <s v="PlayStation"/>
    <x v="353"/>
    <x v="4"/>
    <s v="Peripheral compatibility"/>
    <s v="I'm having an issue with the {product_purchased}. Please assist._x000a__x000a_0.00015735595957_x000a__x000a_0.00015735595957_x000a__x000a_0.00015735595957_x000a__x000a_0 I've recently updated the firmware of my {product_purchased}, and the issue started happening afterward. Could it be related to the update?"/>
    <x v="1"/>
    <s v="About think term property type."/>
    <x v="1"/>
    <s v="Phone"/>
    <d v="2023-06-01T08:52:13"/>
    <x v="1149"/>
    <n v="4"/>
    <n v="7"/>
    <n v="1"/>
    <n v="0"/>
    <n v="0"/>
    <n v="7"/>
  </r>
  <r>
    <n v="3550"/>
    <s v="Scott Reeves"/>
    <s v="paula71@example.org"/>
    <n v="42"/>
    <s v="Other"/>
    <s v="Amazon Kindle"/>
    <x v="77"/>
    <x v="3"/>
    <s v="Product recommendation"/>
    <s v="I'm having an issue with the {product_purchased}. Please assist._x000a__x000a_‚Ä¢ Remove any missing or invalid credit card numbers from your cart or online store: this will work with online merchants._x000a__x000a__x000a_‚Ä¢ Download and remove this software The issue I'm facing is intermittent. Sometimes it works fine, but other times it acts up unexpectedly."/>
    <x v="0"/>
    <m/>
    <x v="3"/>
    <s v="Chat"/>
    <d v="2023-06-01T01:07:15"/>
    <x v="0"/>
    <m/>
    <m/>
    <n v="0"/>
    <n v="1"/>
    <n v="0"/>
    <s v=""/>
  </r>
  <r>
    <n v="3551"/>
    <s v="Edward Baker"/>
    <s v="choikathleen@example.net"/>
    <n v="42"/>
    <s v="Other"/>
    <s v="Nintendo Switch"/>
    <x v="405"/>
    <x v="0"/>
    <s v="Display issue"/>
    <s v="I'm having an issue with the {product_purchased}. Please assist. I'm using the original charger that came with my {product_purchased}, but it's not charging properly."/>
    <x v="0"/>
    <m/>
    <x v="3"/>
    <s v="Chat"/>
    <d v="2023-06-01T14:53:15"/>
    <x v="0"/>
    <m/>
    <m/>
    <n v="0"/>
    <n v="1"/>
    <n v="0"/>
    <s v=""/>
  </r>
  <r>
    <n v="3552"/>
    <s v="Courtney Gallagher"/>
    <s v="bobbydavis@example.net"/>
    <n v="43"/>
    <s v="Male"/>
    <s v="Apple AirPods"/>
    <x v="192"/>
    <x v="0"/>
    <s v="Cancellation request"/>
    <s v="I've accidentally deleted important data from my {product_purchased}. Is there any way to recover the deleted files? I need them urgently. Is there some way to find out what the files are?_x000a__x000a_If you are a member of I'm not sure if this issue is specific to my device or if others have reported similar problems."/>
    <x v="1"/>
    <s v="Per upon moment."/>
    <x v="0"/>
    <s v="Chat"/>
    <d v="2023-06-01T19:22:16"/>
    <x v="1150"/>
    <n v="1"/>
    <m/>
    <n v="1"/>
    <n v="0"/>
    <n v="1"/>
    <s v=""/>
  </r>
  <r>
    <n v="3553"/>
    <s v="Lauren Wilson"/>
    <s v="isaiahharris@example.net"/>
    <n v="51"/>
    <s v="Other"/>
    <s v="Asus ROG"/>
    <x v="477"/>
    <x v="3"/>
    <s v="Account access"/>
    <s v="I'm having an issue with the {product_purchased}. Please assist._x000a__x000a_Sorry, this item no longer exists. Please visit the previous listing for a description._x000a__x000a_Please enter a star rating._x000a__x000a_Your review has been I've tried using different cables, adapters, or peripherals with my {product_purchased}, but the issue persists."/>
    <x v="0"/>
    <m/>
    <x v="1"/>
    <s v="Social media"/>
    <d v="2023-06-01T15:55:17"/>
    <x v="0"/>
    <m/>
    <m/>
    <n v="0"/>
    <n v="1"/>
    <n v="0"/>
    <s v=""/>
  </r>
  <r>
    <n v="3554"/>
    <s v="Jacob Weber"/>
    <s v="gmyers@example.com"/>
    <n v="26"/>
    <s v="Other"/>
    <s v="LG OLED"/>
    <x v="513"/>
    <x v="2"/>
    <s v="Battery life"/>
    <s v="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
    <x v="1"/>
    <s v="Letter sell travel where make store case."/>
    <x v="1"/>
    <s v="Chat"/>
    <d v="2023-06-01T04:06:19"/>
    <x v="1151"/>
    <n v="5"/>
    <n v="7"/>
    <n v="1"/>
    <n v="0"/>
    <n v="0"/>
    <n v="7"/>
  </r>
  <r>
    <n v="3555"/>
    <s v="Rebecca Howard"/>
    <s v="matthew14@example.com"/>
    <n v="44"/>
    <s v="Male"/>
    <s v="GoPro Action Camera"/>
    <x v="320"/>
    <x v="1"/>
    <s v="Product recommendation"/>
    <s v="I'm having trouble connecting my {product_purchased} to my home Wi-Fi network. It doesn't detect any networks, although other devices are connecting fine. What can be done to resolve this issue?_x000a__x000a_I could try a I've reviewed the troubleshooting steps on the official support website, but they didn't resolve the problem."/>
    <x v="2"/>
    <m/>
    <x v="3"/>
    <s v="Email"/>
    <m/>
    <x v="0"/>
    <m/>
    <m/>
    <n v="0"/>
    <n v="1"/>
    <n v="0"/>
    <s v=""/>
  </r>
  <r>
    <n v="3556"/>
    <s v="Ryan Edwards"/>
    <s v="benjaminsmith@example.net"/>
    <n v="64"/>
    <s v="Male"/>
    <s v="Roomba Robot Vacuum"/>
    <x v="308"/>
    <x v="4"/>
    <s v="Cancellation request"/>
    <s v="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
    <x v="2"/>
    <m/>
    <x v="3"/>
    <s v="Chat"/>
    <m/>
    <x v="0"/>
    <m/>
    <m/>
    <n v="0"/>
    <n v="1"/>
    <n v="0"/>
    <s v=""/>
  </r>
  <r>
    <n v="3557"/>
    <s v="Regina Torres"/>
    <s v="grantmichael@example.org"/>
    <n v="60"/>
    <s v="Female"/>
    <s v="Nest Thermostat"/>
    <x v="640"/>
    <x v="4"/>
    <s v="Display issue"/>
    <s v="I'm having an issue with the {product_purchased}. Please assist. Please, this will allow me to remove that link, even though this does not include a new price tag at that time._x000a__x000a_3. It does not count I've noticed a sudden decrease in battery life on my {product_purchased}. It used to last much longer."/>
    <x v="0"/>
    <m/>
    <x v="0"/>
    <s v="Social media"/>
    <d v="2023-06-01T03:12:23"/>
    <x v="0"/>
    <m/>
    <m/>
    <n v="0"/>
    <n v="1"/>
    <n v="0"/>
    <s v=""/>
  </r>
  <r>
    <n v="3558"/>
    <s v="Curtis Miles"/>
    <s v="higginsjoanna@example.com"/>
    <n v="47"/>
    <s v="Female"/>
    <s v="Roomba Robot Vacuum"/>
    <x v="279"/>
    <x v="2"/>
    <s v="Display issue"/>
    <s v="I'm having an issue with the {product_purchased}. Please assist._x000a__x000a_As of 7:25 a.m., I am still investigating this situation and, with an outpouring of support, I am unable to help. I've followed online tutorials and community forums to troubleshoot the issue, but no luck so far."/>
    <x v="0"/>
    <m/>
    <x v="1"/>
    <s v="Phone"/>
    <d v="2023-06-01T22:24:25"/>
    <x v="0"/>
    <m/>
    <m/>
    <n v="0"/>
    <n v="1"/>
    <n v="0"/>
    <s v=""/>
  </r>
  <r>
    <n v="3559"/>
    <s v="Lauren Cole"/>
    <s v="brian02@example.org"/>
    <n v="60"/>
    <s v="Male"/>
    <s v="Sony 4K HDR TV"/>
    <x v="209"/>
    <x v="3"/>
    <s v="Refund request"/>
    <s v="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
    <x v="1"/>
    <s v="Party Congress significant be husband."/>
    <x v="0"/>
    <s v="Social media"/>
    <d v="2023-06-01T10:35:26"/>
    <x v="1152"/>
    <n v="1"/>
    <n v="3"/>
    <n v="1"/>
    <n v="0"/>
    <n v="1"/>
    <n v="3"/>
  </r>
  <r>
    <n v="3560"/>
    <s v="Alex Jones"/>
    <s v="michelle71@example.com"/>
    <n v="23"/>
    <s v="Other"/>
    <s v="iPhone"/>
    <x v="384"/>
    <x v="1"/>
    <s v="Cancellation request"/>
    <s v="I'm having an issue with the {product_purchased}. Please assist. Thank you (or alternatively, use the search function on this page to find the item). I'm worried that the issue might be hardware-related and might require repair or replacement."/>
    <x v="2"/>
    <m/>
    <x v="3"/>
    <s v="Email"/>
    <m/>
    <x v="0"/>
    <m/>
    <m/>
    <n v="0"/>
    <n v="1"/>
    <n v="0"/>
    <s v=""/>
  </r>
  <r>
    <n v="3561"/>
    <s v="Laura Ross"/>
    <s v="ashley91@example.net"/>
    <n v="20"/>
    <s v="Male"/>
    <s v="Nest Thermostat"/>
    <x v="151"/>
    <x v="2"/>
    <s v="Product setup"/>
    <s v="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
    <x v="1"/>
    <s v="Subject should nice feel."/>
    <x v="2"/>
    <s v="Social media"/>
    <d v="2023-06-01T07:02:29"/>
    <x v="1153"/>
    <n v="5"/>
    <n v="1"/>
    <n v="1"/>
    <n v="0"/>
    <n v="0"/>
    <n v="1"/>
  </r>
  <r>
    <n v="3562"/>
    <s v="Shelley Murphy"/>
    <s v="vhanson@example.com"/>
    <n v="27"/>
    <s v="Male"/>
    <s v="Sony PlayStation"/>
    <x v="710"/>
    <x v="4"/>
    <s v="Software bug"/>
    <s v="I'm encountering a software bug in the {product_purchased}. Whenever I try to perform a specific action, the application crashes. Are there any updates or fixes available?_x000a__x000a_It depends. I was never given any updates or fixes. I've performed a factory reset on my {product_purchased}, hoping it would resolve the problem, but it didn't help."/>
    <x v="2"/>
    <m/>
    <x v="1"/>
    <s v="Social media"/>
    <m/>
    <x v="0"/>
    <m/>
    <m/>
    <n v="0"/>
    <n v="1"/>
    <n v="0"/>
    <s v=""/>
  </r>
  <r>
    <n v="3563"/>
    <s v="Kelly Fischer"/>
    <s v="nholloway@example.com"/>
    <n v="52"/>
    <s v="Other"/>
    <s v="Nintendo Switch"/>
    <x v="533"/>
    <x v="3"/>
    <s v="Refund request"/>
    <s v="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
    <x v="2"/>
    <m/>
    <x v="2"/>
    <s v="Chat"/>
    <m/>
    <x v="0"/>
    <m/>
    <m/>
    <n v="0"/>
    <n v="1"/>
    <n v="0"/>
    <s v=""/>
  </r>
  <r>
    <n v="3564"/>
    <s v="Christopher Cooper"/>
    <s v="david25@example.org"/>
    <n v="22"/>
    <s v="Female"/>
    <s v="Bose SoundLink Speaker"/>
    <x v="436"/>
    <x v="0"/>
    <s v="Product compatibility"/>
    <s v="My {product_purchased} is making strange noises and not functioning properly. I suspect there might be a hardware issue. Can you please help me with this?_x000a__x000a_The answer is yes we have already identified a problem with your device and This problem started occurring after the recent software update. I haven't made any other changes to the device."/>
    <x v="1"/>
    <s v="Gas media involve."/>
    <x v="2"/>
    <s v="Chat"/>
    <d v="2023-06-01T15:29:32"/>
    <x v="1154"/>
    <n v="1"/>
    <n v="0"/>
    <n v="1"/>
    <n v="0"/>
    <n v="1"/>
    <n v="0"/>
  </r>
  <r>
    <n v="3565"/>
    <s v="Mary Branch"/>
    <s v="matthew38@example.net"/>
    <n v="30"/>
    <s v="Other"/>
    <s v="LG OLED"/>
    <x v="415"/>
    <x v="4"/>
    <s v="Cancellation request"/>
    <s v="I've encountered a data loss issue with my {product_purchased}. All the files and documents seem to have disappeared. Can you guide me on how to retrieve them?_x000a__x000a_For those who have already started, here are some notes regarding I've checked for software updates, and my {product_purchased} is already running the latest version."/>
    <x v="2"/>
    <m/>
    <x v="2"/>
    <s v="Chat"/>
    <m/>
    <x v="0"/>
    <m/>
    <m/>
    <n v="0"/>
    <n v="1"/>
    <n v="0"/>
    <s v=""/>
  </r>
  <r>
    <n v="3566"/>
    <s v="Erin Jones"/>
    <s v="shieldsderek@example.com"/>
    <n v="67"/>
    <s v="Female"/>
    <s v="iPhone"/>
    <x v="596"/>
    <x v="1"/>
    <s v="Hardware issue"/>
    <s v="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
    <x v="0"/>
    <m/>
    <x v="0"/>
    <s v="Social media"/>
    <d v="2023-06-01T22:19:34"/>
    <x v="0"/>
    <m/>
    <m/>
    <n v="0"/>
    <n v="1"/>
    <n v="0"/>
    <s v=""/>
  </r>
  <r>
    <n v="3567"/>
    <s v="Karen Perez"/>
    <s v="kerrjoshua@example.org"/>
    <n v="52"/>
    <s v="Female"/>
    <s v="Sony PlayStation"/>
    <x v="384"/>
    <x v="0"/>
    <s v="Product setup"/>
    <s v="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
    <x v="0"/>
    <m/>
    <x v="0"/>
    <s v="Social media"/>
    <d v="2023-06-01T20:51:36"/>
    <x v="0"/>
    <m/>
    <m/>
    <n v="0"/>
    <n v="1"/>
    <n v="0"/>
    <s v=""/>
  </r>
  <r>
    <n v="3568"/>
    <s v="Kathy Kaiser"/>
    <s v="matthewcooper@example.org"/>
    <n v="54"/>
    <s v="Other"/>
    <s v="LG OLED"/>
    <x v="175"/>
    <x v="0"/>
    <s v="Hardware issue"/>
    <s v="I'm having an issue with the {product_purchased}. Please assist._x000a__x000a_Q: Why would you cancel something if it just says you only paid to be delivered, rather than say a product on a budget?_x000a__x000a_A: I'm not sure if this issue is specific to my device or if others have reported similar problems."/>
    <x v="0"/>
    <m/>
    <x v="0"/>
    <s v="Email"/>
    <d v="2023-06-01T08:47:38"/>
    <x v="0"/>
    <m/>
    <m/>
    <n v="0"/>
    <n v="1"/>
    <n v="0"/>
    <s v=""/>
  </r>
  <r>
    <n v="3569"/>
    <s v="Heather Williams"/>
    <s v="sharon17@example.org"/>
    <n v="59"/>
    <s v="Female"/>
    <s v="Roomba Robot Vacuum"/>
    <x v="335"/>
    <x v="3"/>
    <s v="Network problem"/>
    <s v="I'm having an issue with the {product_purchased}. Please assist. Please help me with the case!_x000a__x000a_I've been unable to purchase a new phone. Please help me resolve this issue with my existing one._x000a__x000a_I I'm concerned about the security of my {product_purchased} and would like to ensure that my data is safe."/>
    <x v="1"/>
    <s v="Prevent either green send ability two only improve."/>
    <x v="3"/>
    <s v="Social media"/>
    <d v="2023-06-01T08:20:40"/>
    <x v="1155"/>
    <n v="3"/>
    <n v="10"/>
    <n v="1"/>
    <n v="0"/>
    <n v="0"/>
    <n v="10"/>
  </r>
  <r>
    <n v="3570"/>
    <s v="Catherine Bennett"/>
    <s v="kathrynjones@example.org"/>
    <n v="42"/>
    <s v="Female"/>
    <s v="Nintendo Switch Pro Controller"/>
    <x v="217"/>
    <x v="4"/>
    <s v="Display issue"/>
    <s v="I'm having an issue with the {product_purchased}. Please assist. I've noticed that the issue occurs consistently when I use a specific feature or application on my {product_purchased}."/>
    <x v="2"/>
    <m/>
    <x v="1"/>
    <s v="Phone"/>
    <m/>
    <x v="0"/>
    <m/>
    <m/>
    <n v="0"/>
    <n v="1"/>
    <n v="0"/>
    <s v=""/>
  </r>
  <r>
    <n v="3571"/>
    <s v="David Ramos"/>
    <s v="kthornton@example.com"/>
    <n v="52"/>
    <s v="Male"/>
    <s v="MacBook Pro"/>
    <x v="427"/>
    <x v="0"/>
    <s v="Product compatibility"/>
    <s v="I'm having an issue with the {product_purchased}. Please assist. I've got to know what you guys think, so please support me._x000a__x000a_If you get any issues, email me at [email protected] with what you I've noticed a sudden decrease in battery life on my {product_purchased}. It used to last much longer."/>
    <x v="2"/>
    <m/>
    <x v="1"/>
    <s v="Phone"/>
    <m/>
    <x v="0"/>
    <m/>
    <m/>
    <n v="0"/>
    <n v="1"/>
    <n v="0"/>
    <s v=""/>
  </r>
  <r>
    <n v="3572"/>
    <s v="Patricia Nelson"/>
    <s v="osbornekaren@example.org"/>
    <n v="54"/>
    <s v="Female"/>
    <s v="GoPro Hero"/>
    <x v="36"/>
    <x v="1"/>
    <s v="Delivery problem"/>
    <s v="I'm having an issue with the {product_purchased}. Please assist._x000a__x000a_4. I do not see, or suspect, that the product ID displayed on your web site will be valid, since the product ID may not have any I'm experiencing this issue on multiple devices of the same model, so it seems to be a widespread problem."/>
    <x v="1"/>
    <s v="Card possible financial family."/>
    <x v="1"/>
    <s v="Email"/>
    <d v="2023-06-01T20:45:44"/>
    <x v="1156"/>
    <n v="2"/>
    <m/>
    <n v="1"/>
    <n v="0"/>
    <n v="1"/>
    <s v=""/>
  </r>
  <r>
    <n v="3573"/>
    <s v="Teresa Moore"/>
    <s v="katie44@example.org"/>
    <n v="53"/>
    <s v="Female"/>
    <s v="Lenovo ThinkPad"/>
    <x v="330"/>
    <x v="0"/>
    <s v="Network problem"/>
    <s v="I'm having an issue with the {product_purchased}. Please assist._x000a__x000a_Q: How many units, when will they come?_x000a__x000a_A: By email, October 20th, 2017. I've already contacted customer support multiple times, but the issue remains unresolved."/>
    <x v="2"/>
    <m/>
    <x v="0"/>
    <s v="Email"/>
    <m/>
    <x v="0"/>
    <m/>
    <m/>
    <n v="0"/>
    <n v="1"/>
    <n v="0"/>
    <s v=""/>
  </r>
  <r>
    <n v="3574"/>
    <s v="Lisa Hayes"/>
    <s v="thompsonthomas@example.net"/>
    <n v="48"/>
    <s v="Male"/>
    <s v="Xbox"/>
    <x v="59"/>
    <x v="3"/>
    <s v="Product recommendation"/>
    <s v="I've forgotten my password for my {product_purchased} account, and the password reset option is not working. How can I recover my account?_x000a__x000a_Step 6 and Steps 7 through 11: Recover my account before you make a move I'm worried that the issue might be hardware-related and might require repair or replacement."/>
    <x v="2"/>
    <m/>
    <x v="2"/>
    <s v="Phone"/>
    <m/>
    <x v="0"/>
    <m/>
    <m/>
    <n v="0"/>
    <n v="1"/>
    <n v="0"/>
    <s v=""/>
  </r>
  <r>
    <n v="3575"/>
    <s v="Terry Miller"/>
    <s v="lee05@example.com"/>
    <n v="32"/>
    <s v="Male"/>
    <s v="Amazon Echo"/>
    <x v="622"/>
    <x v="0"/>
    <s v="Refund request"/>
    <s v="I'm having an issue with the {product_purchased}. Please assist._x000a__x000a_This item is discontinued at this time. Please contact Support to report this item._x000a__x000a__x000a_Item Description This item is a free download from our Product Manager: I've followed the troubleshooting steps mentioned in the user manual, but the issue persists."/>
    <x v="0"/>
    <m/>
    <x v="2"/>
    <s v="Social media"/>
    <d v="2023-06-01T00:00:48"/>
    <x v="0"/>
    <m/>
    <m/>
    <n v="0"/>
    <n v="1"/>
    <n v="0"/>
    <s v=""/>
  </r>
  <r>
    <n v="3576"/>
    <s v="Dana Johnson"/>
    <s v="brandyhughes@example.com"/>
    <n v="38"/>
    <s v="Male"/>
    <s v="Sony PlayStation"/>
    <x v="696"/>
    <x v="4"/>
    <s v="Product recommendation"/>
    <s v="I'm having an issue with the {product_purchased}. Please assist._x000a__x000a_#4. This can happen if someone doesn't want to pay for the product or service themselves. Just ask in the #4._x000a__x000a_#5 I've performed a factory reset on my {product_purchased}, hoping it would resolve the problem, but it didn't help."/>
    <x v="1"/>
    <s v="Prevent agree carry treat."/>
    <x v="1"/>
    <s v="Email"/>
    <d v="2023-05-31T23:09:49"/>
    <x v="1157"/>
    <n v="5"/>
    <n v="18"/>
    <n v="1"/>
    <n v="0"/>
    <n v="0"/>
    <n v="18"/>
  </r>
  <r>
    <n v="3577"/>
    <s v="Matthew Carpenter"/>
    <s v="kwells@example.net"/>
    <n v="33"/>
    <s v="Other"/>
    <s v="Microsoft Office"/>
    <x v="517"/>
    <x v="4"/>
    <s v="Software bug"/>
    <s v="I'm having an issue with the {product_purchased}. Please assist. Contact details are available here._x000a__x000a_1-800-345-2216_x000a__x000a_2-833-745-3683 in-store contact info I need assistance as soon as possible because it's affecting my work and productivity."/>
    <x v="1"/>
    <s v="Too later investment establish true physical couple lose."/>
    <x v="3"/>
    <s v="Email"/>
    <d v="2023-06-01T11:37:51"/>
    <x v="1158"/>
    <n v="4"/>
    <m/>
    <n v="1"/>
    <n v="0"/>
    <n v="0"/>
    <s v=""/>
  </r>
  <r>
    <n v="3578"/>
    <s v="Bethany Powell"/>
    <s v="cameronjerry@example.com"/>
    <n v="45"/>
    <s v="Female"/>
    <s v="Nintendo Switch Pro Controller"/>
    <x v="116"/>
    <x v="4"/>
    <s v="Software bug"/>
    <s v="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
    <x v="0"/>
    <m/>
    <x v="3"/>
    <s v="Chat"/>
    <d v="2023-06-01T03:23:53"/>
    <x v="0"/>
    <m/>
    <m/>
    <n v="0"/>
    <n v="1"/>
    <n v="0"/>
    <s v=""/>
  </r>
  <r>
    <n v="3579"/>
    <s v="Laura Davis"/>
    <s v="cryan@example.org"/>
    <n v="30"/>
    <s v="Other"/>
    <s v="Microsoft Office"/>
    <x v="256"/>
    <x v="2"/>
    <s v="Payment issue"/>
    <s v="I'm having an issue with the {product_purchased}. Please assist._x000a__x000a__x000a_If you have not received a reply to your question, please send me a message._x000a__x000a_Please do not email me with the problem._x000a__x000a__x000a_Note This problem started occurring after the recent software update. I haven't made any other changes to the device."/>
    <x v="1"/>
    <s v="Yet their performance soon my job."/>
    <x v="0"/>
    <s v="Phone"/>
    <d v="2023-05-31T23:28:55"/>
    <x v="1159"/>
    <n v="4"/>
    <n v="13"/>
    <n v="1"/>
    <n v="0"/>
    <n v="0"/>
    <n v="13"/>
  </r>
  <r>
    <n v="3580"/>
    <s v="Christopher Romero"/>
    <s v="kgordon@example.com"/>
    <n v="55"/>
    <s v="Female"/>
    <s v="Canon DSLR Camera"/>
    <x v="106"/>
    <x v="4"/>
    <s v="Cancellation request"/>
    <s v="I'm having an issue with the {product_purchased}. Please assist. https://t.co/HjwJhbA5Ix ‚Äî J.R.R. Tolkien (@jrrogers) May 30, I've followed the troubleshooting steps mentioned in the user manual, but the issue persists."/>
    <x v="1"/>
    <s v="Subject name he together key maintain."/>
    <x v="0"/>
    <s v="Chat"/>
    <d v="2023-06-01T08:19:56"/>
    <x v="1160"/>
    <n v="3"/>
    <n v="1"/>
    <n v="1"/>
    <n v="0"/>
    <n v="0"/>
    <n v="1"/>
  </r>
  <r>
    <n v="3581"/>
    <s v="Maria Lee"/>
    <s v="zward@example.net"/>
    <n v="54"/>
    <s v="Female"/>
    <s v="Fitbit Charge"/>
    <x v="239"/>
    <x v="1"/>
    <s v="Product compatibility"/>
    <s v="I'm having an issue with the {product_purchased}. Please assist._x000a__x000a_This is my $20 coupon_x000a__x000a_If you click on the promo link and buy in-store at my other shop, we get 5% discount for This problem started occurring after the recent software update. I haven't made any other changes to the device."/>
    <x v="0"/>
    <m/>
    <x v="1"/>
    <s v="Email"/>
    <d v="2023-06-01T14:29:58"/>
    <x v="0"/>
    <m/>
    <m/>
    <n v="0"/>
    <n v="1"/>
    <n v="0"/>
    <s v=""/>
  </r>
  <r>
    <n v="3582"/>
    <s v="Kyle Flores"/>
    <s v="bradleystanley@example.net"/>
    <n v="67"/>
    <s v="Male"/>
    <s v="HP Pavilion"/>
    <x v="429"/>
    <x v="0"/>
    <s v="Peripheral compatibility"/>
    <s v="I'm having an issue with the {product_purchased}. Please assist. For those that have it disabled, please go to the {product_purchased} and log in. https://www.twitch.tv/dgplayer I've already contacted customer support multiple times, but the issue remains unresolved."/>
    <x v="1"/>
    <s v="Yeah sing treatment mouth wish."/>
    <x v="1"/>
    <s v="Chat"/>
    <d v="2023-06-01T21:30:00"/>
    <x v="1161"/>
    <n v="5"/>
    <m/>
    <n v="1"/>
    <n v="0"/>
    <n v="0"/>
    <s v=""/>
  </r>
  <r>
    <n v="3583"/>
    <s v="Jeremy Schwartz"/>
    <s v="kimberlywhite@example.org"/>
    <n v="18"/>
    <s v="Female"/>
    <s v="Microsoft Xbox Controller"/>
    <x v="89"/>
    <x v="0"/>
    <s v="Refund request"/>
    <s v="I'm having an issue with the {product_purchased}. Please assist. $55.00_x000a__x000a_1. Add # of items to cart_x000a__x000a_Add $55 (plus taxes) to cart._x000a__x000a_Add Item to Cart I've checked the device settings and made sure that everything is configured correctly."/>
    <x v="1"/>
    <s v="Old final wife list office."/>
    <x v="2"/>
    <s v="Email"/>
    <d v="2023-06-01T18:40:01"/>
    <x v="1162"/>
    <n v="4"/>
    <n v="1"/>
    <n v="1"/>
    <n v="0"/>
    <n v="0"/>
    <n v="1"/>
  </r>
  <r>
    <n v="3584"/>
    <s v="Michelle Rodgers"/>
    <s v="wandamccall@example.org"/>
    <n v="54"/>
    <s v="Other"/>
    <s v="HP Pavilion"/>
    <x v="473"/>
    <x v="3"/>
    <s v="Peripheral compatibility"/>
    <s v="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
    <x v="0"/>
    <m/>
    <x v="2"/>
    <s v="Social media"/>
    <d v="2023-06-01T09:00:02"/>
    <x v="0"/>
    <m/>
    <m/>
    <n v="0"/>
    <n v="1"/>
    <n v="0"/>
    <s v=""/>
  </r>
  <r>
    <n v="3585"/>
    <s v="Victoria Allison"/>
    <s v="beth19@example.org"/>
    <n v="61"/>
    <s v="Female"/>
    <s v="Roomba Robot Vacuum"/>
    <x v="445"/>
    <x v="1"/>
    <s v="Refund request"/>
    <s v="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
    <x v="1"/>
    <s v="Human course such appear."/>
    <x v="0"/>
    <s v="Phone"/>
    <d v="2023-06-01T11:05:03"/>
    <x v="1163"/>
    <n v="2"/>
    <m/>
    <n v="1"/>
    <n v="0"/>
    <n v="1"/>
    <s v=""/>
  </r>
  <r>
    <n v="3586"/>
    <s v="Joseph Mullins"/>
    <s v="rhonda73@example.net"/>
    <n v="69"/>
    <s v="Other"/>
    <s v="Dell XPS"/>
    <x v="198"/>
    <x v="4"/>
    <s v="Payment issue"/>
    <s v="I'm having an issue with the {product_purchased}. Please assist. I'm concerned about the security of my {product_purchased} and would like to ensure that my data is safe."/>
    <x v="2"/>
    <m/>
    <x v="1"/>
    <s v="Phone"/>
    <m/>
    <x v="0"/>
    <m/>
    <m/>
    <n v="0"/>
    <n v="1"/>
    <n v="0"/>
    <s v=""/>
  </r>
  <r>
    <n v="3587"/>
    <s v="Ebony Wilson"/>
    <s v="christina10@example.net"/>
    <n v="41"/>
    <s v="Other"/>
    <s v="Xbox"/>
    <x v="453"/>
    <x v="2"/>
    <s v="Software bug"/>
    <s v="I'm having an issue with the {product_purchased}. Please assist. We will resolve the issue together with the appropriate vendor._x000a__x000a_8.1.13.1.5 The name of the item that was purchased. I've reviewed the troubleshooting steps on the official support website, but they didn't resolve the problem."/>
    <x v="1"/>
    <s v="Adult them guy seek color while while."/>
    <x v="3"/>
    <s v="Chat"/>
    <d v="2023-06-01T04:09:05"/>
    <x v="1164"/>
    <n v="5"/>
    <m/>
    <n v="1"/>
    <n v="0"/>
    <n v="0"/>
    <s v=""/>
  </r>
  <r>
    <n v="3588"/>
    <s v="Lisa Smith"/>
    <s v="dakota86@example.com"/>
    <n v="62"/>
    <s v="Male"/>
    <s v="Lenovo ThinkPad"/>
    <x v="56"/>
    <x v="4"/>
    <s v="Delivery problem"/>
    <s v="I'm having an issue with the {product_purchased}. Please assist._x000a__x000a_A note on this project: I feel the name of this product might be confusing, even to those of you who know what the terms of service are. This problem started occurring after the recent software update. I haven't made any other changes to the device."/>
    <x v="0"/>
    <m/>
    <x v="1"/>
    <s v="Social media"/>
    <d v="2023-06-01T08:45:07"/>
    <x v="0"/>
    <m/>
    <m/>
    <n v="0"/>
    <n v="1"/>
    <n v="0"/>
    <s v=""/>
  </r>
  <r>
    <n v="3589"/>
    <s v="David Simmons"/>
    <s v="sandra11@example.net"/>
    <n v="34"/>
    <s v="Other"/>
    <s v="Dell XPS"/>
    <x v="685"/>
    <x v="4"/>
    <s v="Data loss"/>
    <s v="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
    <x v="2"/>
    <m/>
    <x v="2"/>
    <s v="Social media"/>
    <m/>
    <x v="0"/>
    <m/>
    <m/>
    <n v="0"/>
    <n v="1"/>
    <n v="0"/>
    <s v=""/>
  </r>
  <r>
    <n v="3590"/>
    <s v="Anthony Giles"/>
    <s v="michelle55@example.org"/>
    <n v="37"/>
    <s v="Female"/>
    <s v="Amazon Echo"/>
    <x v="285"/>
    <x v="4"/>
    <s v="Account access"/>
    <s v="I'm having an issue with the {product_purchased}. Please assist._x000a__x000a_I'm having an issue with the {{product_purchased}} in my account, please help me fix this issue_x000a__x000a_No matter what I do I've tried different settings and configurations on my {product_purchased}, but the issue persists."/>
    <x v="1"/>
    <s v="Several really foreign conference treatment then after."/>
    <x v="1"/>
    <s v="Email"/>
    <d v="2023-06-01T19:50:10"/>
    <x v="1165"/>
    <n v="2"/>
    <n v="0"/>
    <n v="1"/>
    <n v="0"/>
    <n v="1"/>
    <n v="0"/>
  </r>
  <r>
    <n v="3591"/>
    <s v="Melissa Garner"/>
    <s v="danielleyoung@example.org"/>
    <n v="46"/>
    <s v="Other"/>
    <s v="Fitbit Charge"/>
    <x v="549"/>
    <x v="1"/>
    <s v="Software bug"/>
    <s v="I'm having an issue with the {product_purchased}. Please assist._x000a__x000a__x000a_Note: This page is intended primarily to assist you with getting to know the product's current value, and will require a new account before your account will be I need assistance as soon as possible because it's affecting my work and productivity."/>
    <x v="0"/>
    <m/>
    <x v="1"/>
    <s v="Phone"/>
    <d v="2023-06-01T09:17:12"/>
    <x v="0"/>
    <m/>
    <m/>
    <n v="0"/>
    <n v="1"/>
    <n v="0"/>
    <s v=""/>
  </r>
  <r>
    <n v="3592"/>
    <s v="Olivia Lambert"/>
    <s v="wschwartz@example.org"/>
    <n v="62"/>
    <s v="Other"/>
    <s v="LG Smart TV"/>
    <x v="666"/>
    <x v="4"/>
    <s v="Payment issue"/>
    <s v="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
    <x v="1"/>
    <s v="Best truth per author."/>
    <x v="1"/>
    <s v="Phone"/>
    <d v="2023-06-01T12:48:14"/>
    <x v="1166"/>
    <n v="2"/>
    <n v="8"/>
    <n v="1"/>
    <n v="0"/>
    <n v="1"/>
    <n v="8"/>
  </r>
  <r>
    <n v="3593"/>
    <s v="Heather Henderson"/>
    <s v="welliott@example.com"/>
    <n v="58"/>
    <s v="Other"/>
    <s v="Garmin Forerunner"/>
    <x v="371"/>
    <x v="1"/>
    <s v="Hardware issue"/>
    <s v="I'm unable to access my {product_purchased} account. It keeps displaying an 'Invalid Credentials' error, even though I'm using the correct login information. How can I regain access to my account?_x000a__x000a_This is I've noticed a sudden decrease in battery life on my {product_purchased}. It used to last much longer."/>
    <x v="0"/>
    <m/>
    <x v="0"/>
    <s v="Phone"/>
    <d v="2023-06-01T00:17:14"/>
    <x v="0"/>
    <m/>
    <m/>
    <n v="0"/>
    <n v="1"/>
    <n v="0"/>
    <s v=""/>
  </r>
  <r>
    <n v="3594"/>
    <s v="Sara Murray"/>
    <s v="gguerra@example.org"/>
    <n v="51"/>
    <s v="Female"/>
    <s v="PlayStation"/>
    <x v="79"/>
    <x v="3"/>
    <s v="Installation support"/>
    <s v="I'm having an issue with the {product_purchased}. Please assist._x000a__x000a_I'm having an issue with the that. Please assist. The Product Purchase ID_x000a__x000a_(This is not the right product name, this cannot be used The issue I'm facing is intermittent. Sometimes it works fine, but other times it acts up unexpectedly."/>
    <x v="0"/>
    <m/>
    <x v="0"/>
    <s v="Email"/>
    <d v="2023-06-01T06:59:16"/>
    <x v="0"/>
    <m/>
    <m/>
    <n v="0"/>
    <n v="1"/>
    <n v="0"/>
    <s v=""/>
  </r>
  <r>
    <n v="3595"/>
    <s v="Faith Martin"/>
    <s v="gonzalesdeborah@example.net"/>
    <n v="59"/>
    <s v="Other"/>
    <s v="Google Nest"/>
    <x v="143"/>
    <x v="1"/>
    <s v="Product compatibility"/>
    <s v="I've recently set up my {product_purchased}, but it fails to connect to any available networks. What steps should I take to troubleshoot this issue?_x000a__x000a_Solution_x000a__x000a_Go to the issue at http://pulse. I've checked the device settings and made sure that everything is configured correctly."/>
    <x v="1"/>
    <s v="Follow in miss certainly ask south political."/>
    <x v="1"/>
    <s v="Phone"/>
    <d v="2023-06-01T22:58:16"/>
    <x v="1167"/>
    <n v="5"/>
    <m/>
    <n v="1"/>
    <n v="0"/>
    <n v="0"/>
    <s v=""/>
  </r>
  <r>
    <n v="3596"/>
    <s v="Pamela Pruitt"/>
    <s v="alexisrogers@example.org"/>
    <n v="55"/>
    <s v="Male"/>
    <s v="Nintendo Switch Pro Controller"/>
    <x v="588"/>
    <x v="3"/>
    <s v="Battery life"/>
    <s v="I'm having an issue with the {product_purchased}. Please assist. This product is NOT SOLD ON BOTH ITEM_PACKAGES_x000a__x000a_- Free Shipping_x000a__x000a_- No refunds required for products with a valid number of years I'm unable to find the option to perform the desired action in the {product_purchased}. Could you please guide me through the steps?"/>
    <x v="0"/>
    <m/>
    <x v="3"/>
    <s v="Phone"/>
    <d v="2023-06-01T11:09:18"/>
    <x v="0"/>
    <m/>
    <m/>
    <n v="0"/>
    <n v="1"/>
    <n v="0"/>
    <s v=""/>
  </r>
  <r>
    <n v="3597"/>
    <s v="John Bond"/>
    <s v="jharris@example.com"/>
    <n v="48"/>
    <s v="Male"/>
    <s v="Nintendo Switch Pro Controller"/>
    <x v="485"/>
    <x v="4"/>
    <s v="Installation support"/>
    <s v="I'm having an issue with the {product_purchased}. Please assist. If it's still possible to get it, feel free to email us. I've tried different settings and configurations on my {product_purchased}, but the issue persists."/>
    <x v="0"/>
    <m/>
    <x v="2"/>
    <s v="Social media"/>
    <d v="2023-06-01T00:58:19"/>
    <x v="0"/>
    <m/>
    <m/>
    <n v="0"/>
    <n v="1"/>
    <n v="0"/>
    <s v=""/>
  </r>
  <r>
    <n v="3598"/>
    <s v="Bonnie Sullivan"/>
    <s v="michelle43@example.org"/>
    <n v="40"/>
    <s v="Male"/>
    <s v="iPhone"/>
    <x v="221"/>
    <x v="0"/>
    <s v="Data loss"/>
    <s v="I'm having an issue with the {product_purchased}. Please assist._x000a__x000a__x000a_Add to My Wallet_x000a__x000a__x000a_Remove It_x000a__x000a__x000a_Replace It With More Info_x000a__x000a__x000a_Replace My Wallet Details:_x000a__x000a_-_x000a__x000a_- $ I need assistance as soon as possible because it's affecting my work and productivity."/>
    <x v="0"/>
    <m/>
    <x v="3"/>
    <s v="Phone"/>
    <d v="2023-06-01T08:14:21"/>
    <x v="0"/>
    <m/>
    <m/>
    <n v="0"/>
    <n v="1"/>
    <n v="0"/>
    <s v=""/>
  </r>
  <r>
    <n v="3599"/>
    <s v="Kaylee Rivera"/>
    <s v="nwilkinson@example.org"/>
    <n v="55"/>
    <s v="Female"/>
    <s v="Asus ROG"/>
    <x v="108"/>
    <x v="2"/>
    <s v="Product setup"/>
    <s v="I'm having an issue with the {product_purchased}. Please assist._x000a__x000a_The product name is'mall', which means for example 'Plum' or 'Felise', if the product has been 'paid for' The issue I'm facing is intermittent. Sometimes it works fine, but other times it acts up unexpectedly."/>
    <x v="1"/>
    <s v="Too never page walk tax five."/>
    <x v="2"/>
    <s v="Phone"/>
    <d v="2023-06-01T10:53:23"/>
    <x v="1168"/>
    <n v="5"/>
    <m/>
    <n v="1"/>
    <n v="0"/>
    <n v="0"/>
    <s v=""/>
  </r>
  <r>
    <n v="3600"/>
    <s v="Joshua Perez"/>
    <s v="natashamora@example.org"/>
    <n v="57"/>
    <s v="Female"/>
    <s v="Google Nest"/>
    <x v="179"/>
    <x v="2"/>
    <s v="Network problem"/>
    <s v="I'm having an issue with the {product_purchased}. Please assist._x000a__x000a_C:\Documents and Settings\My Computer\Software Compatibility\Windows Vista\Windows 7\Microsoft.Net_x000a__x000a_Product_ProductId=1 I'm unable to find the option to perform the desired action in the {product_purchased}. Could you please guide me through the steps?"/>
    <x v="2"/>
    <m/>
    <x v="2"/>
    <s v="Email"/>
    <m/>
    <x v="0"/>
    <m/>
    <m/>
    <n v="0"/>
    <n v="1"/>
    <n v="0"/>
    <s v=""/>
  </r>
  <r>
    <n v="3601"/>
    <s v="Ashley Pruitt"/>
    <s v="glenda02@example.com"/>
    <n v="60"/>
    <s v="Male"/>
    <s v="Adobe Photoshop"/>
    <x v="511"/>
    <x v="0"/>
    <s v="Product setup"/>
    <s v="I'm having an issue with the {product_purchased}. Please assist._x000a__x000a_We are not affiliated with any of the partners or any of their brands. I've already contacted customer support multiple times, but the issue remains unresolved."/>
    <x v="1"/>
    <s v="Country product them."/>
    <x v="0"/>
    <s v="Chat"/>
    <d v="2023-06-01T17:42:26"/>
    <x v="1169"/>
    <n v="5"/>
    <m/>
    <n v="1"/>
    <n v="0"/>
    <n v="0"/>
    <s v=""/>
  </r>
  <r>
    <n v="3602"/>
    <s v="Jason Kim"/>
    <s v="gonzalezmax@example.com"/>
    <n v="69"/>
    <s v="Other"/>
    <s v="Nintendo Switch"/>
    <x v="218"/>
    <x v="2"/>
    <s v="Display issue"/>
    <s v="I'm having an issue with the {product_purchased}. Please assist._x000a__x000a_[b]I'm having an issue with the {product_purchased}. Please assist._x000a__x000a_[b]I'm having an issue with I've reviewed the troubleshooting steps on the official support website, but they didn't resolve the problem."/>
    <x v="2"/>
    <m/>
    <x v="3"/>
    <s v="Email"/>
    <m/>
    <x v="0"/>
    <m/>
    <m/>
    <n v="0"/>
    <n v="1"/>
    <n v="0"/>
    <s v=""/>
  </r>
  <r>
    <n v="3603"/>
    <s v="Troy Mathis"/>
    <s v="yprice@example.net"/>
    <n v="40"/>
    <s v="Other"/>
    <s v="Philips Hue Lights"/>
    <x v="170"/>
    <x v="0"/>
    <s v="Cancellation request"/>
    <s v="I'm having an issue with the {product_purchased}. Please assist. Your billing has been cleared. Contact the seller and the payment method(s) you wish to proceed with using._x000a__x000a_3.5.1 - You've This problem started occurring after the recent software update. I haven't made any other changes to the device."/>
    <x v="2"/>
    <m/>
    <x v="0"/>
    <s v="Social media"/>
    <m/>
    <x v="0"/>
    <m/>
    <m/>
    <n v="0"/>
    <n v="1"/>
    <n v="0"/>
    <s v=""/>
  </r>
  <r>
    <n v="3604"/>
    <s v="Brent West"/>
    <s v="robertsjoseph@example.com"/>
    <n v="65"/>
    <s v="Female"/>
    <s v="iPhone"/>
    <x v="290"/>
    <x v="4"/>
    <s v="Peripheral compatibility"/>
    <s v="I'm having an issue with the {product_purchased}. Please assist._x000a__x000a_Please help make the shop work for you_x000a__x000a_Please help save on shipping &amp; handling_x000a__x000a_Thank you._x000a__x000a_Thanks._x000a__x000a_Thank you. I rely heavily on my {product_purchased} for my daily tasks, and this issue is hindering my productivity."/>
    <x v="0"/>
    <m/>
    <x v="0"/>
    <s v="Phone"/>
    <d v="2023-06-01T09:45:31"/>
    <x v="0"/>
    <m/>
    <m/>
    <n v="0"/>
    <n v="1"/>
    <n v="0"/>
    <s v=""/>
  </r>
  <r>
    <n v="3605"/>
    <s v="Crystal Moore"/>
    <s v="kristensmith@example.org"/>
    <n v="36"/>
    <s v="Male"/>
    <s v="Microsoft Office"/>
    <x v="116"/>
    <x v="0"/>
    <s v="Cancellation request"/>
    <s v="I'm having an issue with the {product_purchased}. Please assist._x000a__x000a_Thank you!_x000a__x000a_Best regards,_x000a__x000a_Peter Schreiber_x000a__x000a__x000a_I've been using this product for several months now and am in the end I'm unable to find the option to perform the desired action in the {product_purchased}. Could you please guide me through the steps?"/>
    <x v="1"/>
    <s v="Sometimes very almost individual purpose."/>
    <x v="0"/>
    <s v="Social media"/>
    <d v="2023-06-01T19:42:32"/>
    <x v="1170"/>
    <n v="3"/>
    <n v="1"/>
    <n v="1"/>
    <n v="0"/>
    <n v="0"/>
    <n v="1"/>
  </r>
  <r>
    <n v="3606"/>
    <s v="Bridget Fernandez"/>
    <s v="robinsonreginald@example.org"/>
    <n v="37"/>
    <s v="Female"/>
    <s v="Bose SoundLink Speaker"/>
    <x v="87"/>
    <x v="3"/>
    <s v="Data loss"/>
    <s v="I'm having an issue with the {product_purchased}. Please assist. Your name on a {Product_purchased} is a valid name and may change. Thank you._x000a__x000a_We believe you'll find products here that are I've checked for any available software updates for my {product_purchased}, but there are none."/>
    <x v="2"/>
    <m/>
    <x v="2"/>
    <s v="Phone"/>
    <m/>
    <x v="0"/>
    <m/>
    <m/>
    <n v="0"/>
    <n v="1"/>
    <n v="0"/>
    <s v=""/>
  </r>
  <r>
    <n v="3607"/>
    <s v="Beth Morris"/>
    <s v="adamsjames@example.org"/>
    <n v="39"/>
    <s v="Female"/>
    <s v="LG Washing Machine"/>
    <x v="405"/>
    <x v="1"/>
    <s v="Network problem"/>
    <s v="I've encountered a data loss issue with my {product_purchased}. All the files and documents seem to have disappeared. Can you guide me on how to retrieve them?_x000a__x000a_The only problem with doing that on a system can be that I've recently updated the firmware of my {product_purchased}, and the issue started happening afterward. Could it be related to the update?"/>
    <x v="2"/>
    <m/>
    <x v="3"/>
    <s v="Phone"/>
    <m/>
    <x v="0"/>
    <m/>
    <m/>
    <n v="0"/>
    <n v="1"/>
    <n v="0"/>
    <s v=""/>
  </r>
  <r>
    <n v="3608"/>
    <s v="Christian Gonzalez"/>
    <s v="eswanson@example.com"/>
    <n v="18"/>
    <s v="Other"/>
    <s v="Samsung Soundbar"/>
    <x v="319"/>
    <x v="4"/>
    <s v="Display issue"/>
    <s v="I'm having an issue with the {product_purchased}. Please assist._x000a__x000a_[#p1] Error in getting name of purchase._x000a__x000a_[#p2] Error in receiving purchased order._x000a__x000a_[#p3 I've followed online tutorials and community forums to troubleshoot the issue, but no luck so far."/>
    <x v="2"/>
    <m/>
    <x v="2"/>
    <s v="Social media"/>
    <m/>
    <x v="0"/>
    <m/>
    <m/>
    <n v="0"/>
    <n v="1"/>
    <n v="0"/>
    <s v=""/>
  </r>
  <r>
    <n v="3609"/>
    <s v="Elizabeth Larsen"/>
    <s v="jsantiago@example.org"/>
    <n v="52"/>
    <s v="Male"/>
    <s v="Dell XPS"/>
    <x v="623"/>
    <x v="3"/>
    <s v="Installation support"/>
    <s v="I'm having an issue with the {product_purchased}. Please assist. Thank you.&quot;_x000a__x000a_&quot;Just an app and nothing else. I just want to set up the device properly. I just have no clue why it's turned off I need assistance as soon as possible because it's affecting my work and productivity."/>
    <x v="2"/>
    <m/>
    <x v="1"/>
    <s v="Social media"/>
    <m/>
    <x v="0"/>
    <m/>
    <m/>
    <n v="0"/>
    <n v="1"/>
    <n v="0"/>
    <s v=""/>
  </r>
  <r>
    <n v="3610"/>
    <s v="Matthew Perez"/>
    <s v="zgarcia@example.org"/>
    <n v="48"/>
    <s v="Male"/>
    <s v="PlayStation"/>
    <x v="633"/>
    <x v="1"/>
    <s v="Product compatibility"/>
    <s v="I'm having an issue with the {product_purchased}. Please assist._x000a__x000a_Here is a partial list of my issues with the &quot;Lifecycle&quot; policy. Please share PATH with the community._x000a__x000a_Issues with the &quot; I've noticed that the issue occurs consistently when I use a specific feature or application on my {product_purchased}."/>
    <x v="1"/>
    <s v="Including international respond yourself improve significant against."/>
    <x v="2"/>
    <s v="Social media"/>
    <d v="2023-06-01T18:48:41"/>
    <x v="1171"/>
    <n v="2"/>
    <m/>
    <n v="1"/>
    <n v="0"/>
    <n v="1"/>
    <s v=""/>
  </r>
  <r>
    <n v="3611"/>
    <s v="Julie Nelson"/>
    <s v="vlamb@example.com"/>
    <n v="56"/>
    <s v="Male"/>
    <s v="Sony Xperia"/>
    <x v="533"/>
    <x v="4"/>
    <s v="Network problem"/>
    <s v="I'm having an issue with the {product_purchased}. Please assist. This page is for support orders and not for any particular products!_x000a__x000a_Note: We cannot guarantee when the product will be back in stock or as promised. If The issue I'm facing is intermittent. Sometimes it works fine, but other times it acts up unexpectedly."/>
    <x v="0"/>
    <m/>
    <x v="3"/>
    <s v="Chat"/>
    <d v="2023-06-01T01:49:42"/>
    <x v="0"/>
    <m/>
    <m/>
    <n v="0"/>
    <n v="1"/>
    <n v="0"/>
    <s v=""/>
  </r>
  <r>
    <n v="3612"/>
    <s v="Erin Swanson"/>
    <s v="robert94@example.org"/>
    <n v="68"/>
    <s v="Male"/>
    <s v="Asus ROG"/>
    <x v="400"/>
    <x v="2"/>
    <s v="Display issue"/>
    <s v="I'm having an issue with the {product_purchased}. Please assist. Thank You._x000a__x000a_My Santa gave me 2 great gifts including a very nice gift card which has a &quot;Buck I Don't Know&quot;-shaped hat I've I've already contacted customer support multiple times, but the issue remains unresolved."/>
    <x v="2"/>
    <m/>
    <x v="1"/>
    <s v="Phone"/>
    <m/>
    <x v="0"/>
    <m/>
    <m/>
    <n v="0"/>
    <n v="1"/>
    <n v="0"/>
    <s v=""/>
  </r>
  <r>
    <n v="3613"/>
    <s v="Mathew Gonzales"/>
    <s v="stevensjames@example.net"/>
    <n v="40"/>
    <s v="Male"/>
    <s v="Xbox"/>
    <x v="423"/>
    <x v="1"/>
    <s v="Payment issue"/>
    <s v="I'm having an issue with the {product_purchased}. Please assist. # }_x000a__x000a_I tried to add some value to the product, but it's not available as a product with the appropriate code. For all our other products, I've noticed a peculiar error message popping up on my {product_purchased} screen. It says '{error_message}'. What does it mean?"/>
    <x v="0"/>
    <m/>
    <x v="1"/>
    <s v="Email"/>
    <d v="2023-06-01T05:45:46"/>
    <x v="0"/>
    <m/>
    <m/>
    <n v="0"/>
    <n v="1"/>
    <n v="0"/>
    <s v=""/>
  </r>
  <r>
    <n v="3614"/>
    <s v="Patricia Yang"/>
    <s v="patrick84@example.com"/>
    <n v="50"/>
    <s v="Other"/>
    <s v="Roomba Robot Vacuum"/>
    <x v="589"/>
    <x v="3"/>
    <s v="Network problem"/>
    <s v="I'm having trouble connecting my {product_purchased} to my home Wi-Fi network. It doesn't detect any networks, although other devices are connecting fine. What can be done to resolve this issue?_x000a__x000a_$ cd /System I'm worried that the issue might be hardware-related and might require repair or replacement."/>
    <x v="0"/>
    <m/>
    <x v="3"/>
    <s v="Chat"/>
    <d v="2023-06-01T20:32:46"/>
    <x v="0"/>
    <m/>
    <m/>
    <n v="0"/>
    <n v="1"/>
    <n v="0"/>
    <s v=""/>
  </r>
  <r>
    <n v="3615"/>
    <s v="Johnathan Powell"/>
    <s v="benjamin87@example.com"/>
    <n v="20"/>
    <s v="Male"/>
    <s v="Nintendo Switch Pro Controller"/>
    <x v="97"/>
    <x v="0"/>
    <s v="Refund request"/>
    <s v="There seems to be a glitch in the {product_purchased} software. It freezes frequently, making it difficult to use. Can you please provide a solution?_x000a__x000a_To prevent this from happening, use the [previous] line on I've noticed a sudden decrease in battery life on my {product_purchased}. It used to last much longer."/>
    <x v="2"/>
    <m/>
    <x v="2"/>
    <s v="Social media"/>
    <m/>
    <x v="0"/>
    <m/>
    <m/>
    <n v="0"/>
    <n v="1"/>
    <n v="0"/>
    <s v=""/>
  </r>
  <r>
    <n v="3616"/>
    <s v="Stacey Brown"/>
    <s v="hayley13@example.net"/>
    <n v="35"/>
    <s v="Female"/>
    <s v="Roomba Robot Vacuum"/>
    <x v="38"/>
    <x v="0"/>
    <s v="Cancellation request"/>
    <s v="I'm having an issue with the {product_purchased}. Please assist. Please inform. I apologize, and I will correct it._x000a__x000a_&quot;We may not have all the information so you can trust the company, they're all on I rely heavily on my {product_purchased} for my daily tasks, and this issue is hindering my productivity."/>
    <x v="2"/>
    <m/>
    <x v="3"/>
    <s v="Phone"/>
    <m/>
    <x v="0"/>
    <m/>
    <m/>
    <n v="0"/>
    <n v="1"/>
    <n v="0"/>
    <s v=""/>
  </r>
  <r>
    <n v="3617"/>
    <s v="Amanda Perkins"/>
    <s v="joseph47@example.org"/>
    <n v="69"/>
    <s v="Female"/>
    <s v="Adobe Photoshop"/>
    <x v="479"/>
    <x v="4"/>
    <s v="Cancellation request"/>
    <s v="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
    <x v="2"/>
    <m/>
    <x v="2"/>
    <s v="Phone"/>
    <m/>
    <x v="0"/>
    <m/>
    <m/>
    <n v="0"/>
    <n v="1"/>
    <n v="0"/>
    <s v=""/>
  </r>
  <r>
    <n v="3618"/>
    <s v="Kyle Wilson"/>
    <s v="parkercody@example.net"/>
    <n v="48"/>
    <s v="Other"/>
    <s v="Dell XPS"/>
    <x v="411"/>
    <x v="2"/>
    <s v="Battery life"/>
    <s v="I'm having an issue with the {product_purchased}. Please assist. Please be responsible. I'd love to get a refund for your order._x000a__x000a_Was this review helpful to you? Yes (0) 100%_x000a__x000a_This I'm unable to find the option to perform the desired action in the {product_purchased}. Could you please guide me through the steps?"/>
    <x v="1"/>
    <s v="Few another court voice people western nothing."/>
    <x v="1"/>
    <s v="Email"/>
    <d v="2023-06-01T11:30:52"/>
    <x v="1172"/>
    <n v="1"/>
    <m/>
    <n v="1"/>
    <n v="0"/>
    <n v="1"/>
    <s v=""/>
  </r>
  <r>
    <n v="3619"/>
    <s v="Jordan Black"/>
    <s v="robert34@example.com"/>
    <n v="64"/>
    <s v="Other"/>
    <s v="GoPro Action Camera"/>
    <x v="133"/>
    <x v="4"/>
    <s v="Battery life"/>
    <s v="I'm having an issue with the {product_purchased}. Please assist._x000a__x000a_I think this is where the problem started_x000a__x000a_I remember the story I did for my first company here. A year before that was where people said I I need assistance as soon as possible because it's affecting my work and productivity."/>
    <x v="0"/>
    <m/>
    <x v="3"/>
    <s v="Email"/>
    <d v="2023-06-01T19:22:53"/>
    <x v="0"/>
    <m/>
    <m/>
    <n v="0"/>
    <n v="1"/>
    <n v="0"/>
    <s v=""/>
  </r>
  <r>
    <n v="3620"/>
    <s v="April Lopez"/>
    <s v="victor56@example.org"/>
    <n v="55"/>
    <s v="Other"/>
    <s v="LG Smart TV"/>
    <x v="347"/>
    <x v="3"/>
    <s v="Network problem"/>
    <s v="My {product_purchased} crashed, and I lost all the data stored on it. Is there any way to recover the lost data?_x000a__x000a_In the past 2 to 3 years I have been using the &quot;my-my-collection I've reviewed the troubleshooting steps on the official support website, but they didn't resolve the problem."/>
    <x v="0"/>
    <m/>
    <x v="0"/>
    <s v="Email"/>
    <d v="2023-06-01T07:52:54"/>
    <x v="0"/>
    <m/>
    <m/>
    <n v="0"/>
    <n v="1"/>
    <n v="0"/>
    <s v=""/>
  </r>
  <r>
    <n v="3621"/>
    <s v="Roberta Robinson"/>
    <s v="dmiller@example.org"/>
    <n v="26"/>
    <s v="Male"/>
    <s v="GoPro Hero"/>
    <x v="638"/>
    <x v="2"/>
    <s v="Refund request"/>
    <s v="I've recently set up my {product_purchased}, but it fails to connect to any available networks. What steps should I take to troubleshoot this issue?_x000a__x000a_A couple of tests and I am able to fix it I've checked for software updates, and my {product_purchased} is already running the latest version."/>
    <x v="0"/>
    <m/>
    <x v="3"/>
    <s v="Social media"/>
    <d v="2023-06-01T13:16:55"/>
    <x v="0"/>
    <m/>
    <m/>
    <n v="0"/>
    <n v="1"/>
    <n v="0"/>
    <s v=""/>
  </r>
  <r>
    <n v="3622"/>
    <s v="Wesley Rollins"/>
    <s v="npage@example.org"/>
    <n v="46"/>
    <s v="Male"/>
    <s v="Sony PlayStation"/>
    <x v="320"/>
    <x v="0"/>
    <s v="Product setup"/>
    <s v="I'm encountering a software bug in the {product_purchased}. Whenever I try to perform a specific action, the application crashes. Are there any updates or fixes available?_x000a__x000a__x000a_Some of the software I use are provided by us. Currently I've recently updated the firmware of my {product_purchased}, and the issue started happening afterward. Could it be related to the update?"/>
    <x v="1"/>
    <s v="Market responsibility goal follow sell other."/>
    <x v="2"/>
    <s v="Phone"/>
    <d v="2023-06-01T18:09:56"/>
    <x v="1173"/>
    <n v="3"/>
    <m/>
    <n v="1"/>
    <n v="0"/>
    <n v="0"/>
    <s v=""/>
  </r>
  <r>
    <n v="3623"/>
    <s v="Ashley Burnett"/>
    <s v="mconway@example.org"/>
    <n v="22"/>
    <s v="Male"/>
    <s v="Apple AirPods"/>
    <x v="394"/>
    <x v="4"/>
    <s v="Network problem"/>
    <s v="I'm having trouble connecting my {product_purchased} to my home Wi-Fi network. It doesn't detect any networks, although other devices are connecting fine. What can be done to resolve this issue?_x000a__x000a_On February 10, I've tried clearing the cache and data for the {product_purchased} app, but the issue persists."/>
    <x v="2"/>
    <m/>
    <x v="1"/>
    <s v="Email"/>
    <m/>
    <x v="0"/>
    <m/>
    <m/>
    <n v="0"/>
    <n v="1"/>
    <n v="0"/>
    <s v=""/>
  </r>
  <r>
    <n v="3624"/>
    <s v="Richard Clark"/>
    <s v="kcordova@example.com"/>
    <n v="44"/>
    <s v="Male"/>
    <s v="iPhone"/>
    <x v="69"/>
    <x v="2"/>
    <s v="Network problem"/>
    <s v="I'm having an issue with the {product_purchased}. Please assist._x000a__x000a_Product purchased from in-store._x000a__x000a_Store now._x000a__x000a_Store full._x000a__x000a_Product to sell._x000a__x000a_Customer is still using the service I'm experiencing this issue on multiple devices of the same model, so it seems to be a widespread problem."/>
    <x v="1"/>
    <s v="Interview staff room today student staff agency."/>
    <x v="3"/>
    <s v="Chat"/>
    <d v="2023-06-01T21:07:58"/>
    <x v="1174"/>
    <n v="3"/>
    <m/>
    <n v="1"/>
    <n v="0"/>
    <n v="0"/>
    <s v=""/>
  </r>
  <r>
    <n v="3625"/>
    <s v="Kevin Long"/>
    <s v="idillon@example.net"/>
    <n v="22"/>
    <s v="Female"/>
    <s v="HP Pavilion"/>
    <x v="342"/>
    <x v="3"/>
    <s v="Installation support"/>
    <s v="I'm having an issue with the {product_purchased}. Please assist._x000a__x000a_We are currently upgrading to a 10.9b build, and I have also added a custom build that has surfaced, which it was originally intended for but This problem started occurring after the recent software update. I haven't made any other changes to the device."/>
    <x v="2"/>
    <m/>
    <x v="2"/>
    <s v="Social media"/>
    <m/>
    <x v="0"/>
    <m/>
    <m/>
    <n v="0"/>
    <n v="1"/>
    <n v="0"/>
    <s v=""/>
  </r>
  <r>
    <n v="3626"/>
    <s v="Steven Hurst"/>
    <s v="tommy54@example.org"/>
    <n v="20"/>
    <s v="Other"/>
    <s v="Bose SoundLink Speaker"/>
    <x v="323"/>
    <x v="1"/>
    <s v="Product setup"/>
    <s v="I'm having an issue with the {product_purchased}. Please assist. We do not ask for a refund and do not have any more information._x000a__x000a_If, after contacting us, you have a problem with the product, please contact The issue I'm facing is intermittent. Sometimes it works fine, but other times it acts up unexpectedly."/>
    <x v="2"/>
    <m/>
    <x v="0"/>
    <s v="Phone"/>
    <m/>
    <x v="0"/>
    <m/>
    <m/>
    <n v="0"/>
    <n v="1"/>
    <n v="0"/>
    <s v=""/>
  </r>
  <r>
    <n v="3627"/>
    <s v="Michelle Schneider"/>
    <s v="david52@example.net"/>
    <n v="55"/>
    <s v="Other"/>
    <s v="Amazon Echo"/>
    <x v="600"/>
    <x v="0"/>
    <s v="Data loss"/>
    <s v="I'm facing a problem with my {product_purchased}. The {product_purchased} is not turning on. It was working fine until yesterday, but now it doesn't respond. How can I fix it?_x000a__x000a_I I need assistance as soon as possible because it's affecting my work and productivity."/>
    <x v="0"/>
    <m/>
    <x v="2"/>
    <s v="Social media"/>
    <d v="2023-06-01T18:39:02"/>
    <x v="0"/>
    <m/>
    <m/>
    <n v="0"/>
    <n v="1"/>
    <n v="0"/>
    <s v=""/>
  </r>
  <r>
    <n v="3628"/>
    <s v="Jacob Buchanan"/>
    <s v="oadams@example.net"/>
    <n v="44"/>
    <s v="Other"/>
    <s v="LG OLED"/>
    <x v="364"/>
    <x v="4"/>
    <s v="Account access"/>
    <s v="There seems to be a hardware problem with my {product_purchased}. The screen is flickering, and I'm unable to use it. What should I do?_x000a__x000a_As we've already covered, you have to change the screen layout based I'm experiencing this issue on multiple devices of the same model, so it seems to be a widespread problem."/>
    <x v="1"/>
    <s v="Provide single audience goal."/>
    <x v="2"/>
    <s v="Chat"/>
    <d v="2023-06-01T07:12:04"/>
    <x v="1175"/>
    <n v="5"/>
    <n v="7"/>
    <n v="1"/>
    <n v="0"/>
    <n v="0"/>
    <n v="7"/>
  </r>
  <r>
    <n v="3629"/>
    <s v="Dr. Brittany Mcfarland"/>
    <s v="coxsara@example.com"/>
    <n v="56"/>
    <s v="Other"/>
    <s v="Microsoft Xbox Controller"/>
    <x v="461"/>
    <x v="2"/>
    <s v="Installation support"/>
    <s v="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
    <x v="2"/>
    <m/>
    <x v="0"/>
    <s v="Social media"/>
    <m/>
    <x v="0"/>
    <m/>
    <m/>
    <n v="0"/>
    <n v="1"/>
    <n v="0"/>
    <s v=""/>
  </r>
  <r>
    <n v="3630"/>
    <s v="Scott Warner"/>
    <s v="jessicaweeks@example.com"/>
    <n v="44"/>
    <s v="Female"/>
    <s v="Nintendo Switch"/>
    <x v="107"/>
    <x v="4"/>
    <s v="Product compatibility"/>
    <s v="I'm having an issue with the {product_purchased}. Please assist._x000a__x000a_The new product list looks bad to me._x000a__x000a_I would like to have the first product list here. Please assist!_x000a__x000a_Product List in Action I've noticed a peculiar error message popping up on my {product_purchased} screen. It says '{error_message}'. What does it mean?"/>
    <x v="2"/>
    <m/>
    <x v="2"/>
    <s v="Phone"/>
    <m/>
    <x v="0"/>
    <m/>
    <m/>
    <n v="0"/>
    <n v="1"/>
    <n v="0"/>
    <s v=""/>
  </r>
  <r>
    <n v="3631"/>
    <s v="Patrick Green"/>
    <s v="victoria30@example.net"/>
    <n v="67"/>
    <s v="Female"/>
    <s v="Sony Xperia"/>
    <x v="442"/>
    <x v="4"/>
    <s v="Peripheral compatibility"/>
    <s v="I'm having an issue with the {product_purchased}. Please assist._x000a__x000a_&quot;As for the [new] product, it's in use within the EMC unit so I would like to send you an email to advise of the I've performed a factory reset on my {product_purchased}, hoping it would resolve the problem, but it didn't help."/>
    <x v="0"/>
    <m/>
    <x v="2"/>
    <s v="Email"/>
    <d v="2023-06-01T20:22:09"/>
    <x v="0"/>
    <m/>
    <m/>
    <n v="0"/>
    <n v="1"/>
    <n v="0"/>
    <s v=""/>
  </r>
  <r>
    <n v="3632"/>
    <s v="Jessica Sanchez"/>
    <s v="nashcody@example.com"/>
    <n v="41"/>
    <s v="Other"/>
    <s v="Amazon Kindle"/>
    <x v="414"/>
    <x v="2"/>
    <s v="Refund request"/>
    <s v="I'm having an issue with the {product_purchased}. Please assist. As soon as you receive the package, please add it to the address you have chosen._x000a__x000a__x000a_I understand and apologize that on-the-spot help is needed I've noticed a sudden decrease in battery life on my {product_purchased}. It used to last much longer."/>
    <x v="0"/>
    <m/>
    <x v="0"/>
    <s v="Email"/>
    <d v="2023-06-01T18:30:11"/>
    <x v="0"/>
    <m/>
    <m/>
    <n v="0"/>
    <n v="1"/>
    <n v="0"/>
    <s v=""/>
  </r>
  <r>
    <n v="3633"/>
    <s v="Lauren Baker"/>
    <s v="gonzalezgavin@example.com"/>
    <n v="70"/>
    <s v="Female"/>
    <s v="Amazon Echo"/>
    <x v="701"/>
    <x v="2"/>
    <s v="Software bug"/>
    <s v="I'm having an issue with the {product_purchased}. Please assist._x000a__x000a_&quot;It is a problem that we, as a company in Europe, are trying to solve. A lot of people are asking. All the information about the I've tried different settings and configurations on my {product_purchased}, but the issue persists."/>
    <x v="2"/>
    <m/>
    <x v="2"/>
    <s v="Chat"/>
    <m/>
    <x v="0"/>
    <m/>
    <m/>
    <n v="0"/>
    <n v="1"/>
    <n v="0"/>
    <s v=""/>
  </r>
  <r>
    <n v="3634"/>
    <s v="Dale Ruiz"/>
    <s v="evan91@example.org"/>
    <n v="22"/>
    <s v="Male"/>
    <s v="Microsoft Office"/>
    <x v="135"/>
    <x v="2"/>
    <s v="Payment issue"/>
    <s v="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
    <x v="0"/>
    <m/>
    <x v="3"/>
    <s v="Phone"/>
    <d v="2023-06-01T00:37:13"/>
    <x v="0"/>
    <m/>
    <m/>
    <n v="0"/>
    <n v="1"/>
    <n v="0"/>
    <s v=""/>
  </r>
  <r>
    <n v="3635"/>
    <s v="Anthony Benjamin"/>
    <s v="andrearobertson@example.net"/>
    <n v="26"/>
    <s v="Other"/>
    <s v="Fitbit Versa Smartwatch"/>
    <x v="237"/>
    <x v="3"/>
    <s v="Delivery problem"/>
    <s v="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
    <x v="1"/>
    <s v="May result resource draw foreign effort probably any."/>
    <x v="0"/>
    <s v="Email"/>
    <d v="2023-06-01T11:44:14"/>
    <x v="1176"/>
    <n v="3"/>
    <n v="6"/>
    <n v="1"/>
    <n v="0"/>
    <n v="0"/>
    <n v="6"/>
  </r>
  <r>
    <n v="3636"/>
    <s v="Michele Hunt"/>
    <s v="nphillips@example.net"/>
    <n v="52"/>
    <s v="Male"/>
    <s v="MacBook Pro"/>
    <x v="233"/>
    <x v="2"/>
    <s v="Product setup"/>
    <s v="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
    <x v="2"/>
    <m/>
    <x v="3"/>
    <s v="Email"/>
    <m/>
    <x v="0"/>
    <m/>
    <m/>
    <n v="0"/>
    <n v="1"/>
    <n v="0"/>
    <s v=""/>
  </r>
  <r>
    <n v="3637"/>
    <s v="Christy Johnson"/>
    <s v="mpatel@example.net"/>
    <n v="44"/>
    <s v="Other"/>
    <s v="HP Pavilion"/>
    <x v="140"/>
    <x v="1"/>
    <s v="Refund request"/>
    <s v="I'm having an issue with the {product_purchased}. Please assist._x000a__x000a_This is a complete manual and this is the first time I've even had to go over the steps necessary to find it properly when buying your.NET Framework I've tried clearing the cache and data for the {product_purchased} app, but the issue persists."/>
    <x v="1"/>
    <s v="Few film member behind third."/>
    <x v="1"/>
    <s v="Email"/>
    <d v="2023-06-01T11:05:17"/>
    <x v="1177"/>
    <n v="1"/>
    <n v="1"/>
    <n v="1"/>
    <n v="0"/>
    <n v="1"/>
    <n v="1"/>
  </r>
  <r>
    <n v="3638"/>
    <s v="Casey Taylor"/>
    <s v="suzanneortiz@example.net"/>
    <n v="45"/>
    <s v="Other"/>
    <s v="Dyson Vacuum Cleaner"/>
    <x v="417"/>
    <x v="0"/>
    <s v="Delivery problem"/>
    <s v="My {product_purchased} is making strange noises and not functioning properly. I suspect there might be a hardware issue. Can you please help me with this? Thank. I've noticed a peculiar error message popping up on my {product_purchased} screen. It says '{error_message}'. What does it mean?"/>
    <x v="2"/>
    <m/>
    <x v="0"/>
    <s v="Social media"/>
    <m/>
    <x v="0"/>
    <m/>
    <m/>
    <n v="0"/>
    <n v="1"/>
    <n v="0"/>
    <s v=""/>
  </r>
  <r>
    <n v="3639"/>
    <s v="Sabrina Harris"/>
    <s v="brooke68@example.com"/>
    <n v="31"/>
    <s v="Other"/>
    <s v="Adobe Photoshop"/>
    <x v="196"/>
    <x v="3"/>
    <s v="Data loss"/>
    <s v="I'm having an issue with the {product_purchased}. Please assist. &lt;a href=&quot;http://store.lulu.com/u/34012576&quot;&gt;&lt;img src=&quot;http://store.lulu.com/u The issue I'm facing is intermittent. Sometimes it works fine, but other times it acts up unexpectedly."/>
    <x v="0"/>
    <m/>
    <x v="3"/>
    <s v="Phone"/>
    <d v="2023-06-01T06:59:20"/>
    <x v="0"/>
    <m/>
    <m/>
    <n v="0"/>
    <n v="1"/>
    <n v="0"/>
    <s v=""/>
  </r>
  <r>
    <n v="3640"/>
    <s v="Christian Turner"/>
    <s v="matthew98@example.net"/>
    <n v="22"/>
    <s v="Male"/>
    <s v="Nest Thermostat"/>
    <x v="423"/>
    <x v="4"/>
    <s v="Peripheral compatibility"/>
    <s v="I'm having an issue with the {product_purchased}. Please assist._x000a__x000a_1 of 6 I've recently updated the firmware of my {product_purchased}, and the issue started happening afterward. Could it be related to the update?"/>
    <x v="0"/>
    <m/>
    <x v="0"/>
    <s v="Chat"/>
    <d v="2023-06-01T18:17:20"/>
    <x v="0"/>
    <m/>
    <m/>
    <n v="0"/>
    <n v="1"/>
    <n v="0"/>
    <s v=""/>
  </r>
  <r>
    <n v="3641"/>
    <s v="Erin Martinez"/>
    <s v="harrisdana@example.org"/>
    <n v="59"/>
    <s v="Other"/>
    <s v="Roomba Robot Vacuum"/>
    <x v="44"/>
    <x v="4"/>
    <s v="Battery life"/>
    <s v="I'm having an issue with the {product_purchased}. Please assist._x000a__x000a__x000a_http://www.kotaku.com/showbiz/22229044/seamancer-a-prodigious-artist-with I've already contacted customer support multiple times, but the issue remains unresolved."/>
    <x v="2"/>
    <m/>
    <x v="0"/>
    <s v="Social media"/>
    <m/>
    <x v="0"/>
    <m/>
    <m/>
    <n v="0"/>
    <n v="1"/>
    <n v="0"/>
    <s v=""/>
  </r>
  <r>
    <n v="3642"/>
    <s v="Diane Smith"/>
    <s v="bfernandez@example.org"/>
    <n v="46"/>
    <s v="Other"/>
    <s v="Samsung Galaxy"/>
    <x v="276"/>
    <x v="2"/>
    <s v="Product compatibility"/>
    <s v="I'm having an issue with the {product_purchased}. Please assist._x000a__x000a_I purchased this product and do not understand why you must provide me with such an unimportant and unverifiable item, it's too old and I can I'm concerned about the security of my {product_purchased} and would like to ensure that my data is safe."/>
    <x v="0"/>
    <m/>
    <x v="0"/>
    <s v="Email"/>
    <d v="2023-06-01T02:56:24"/>
    <x v="0"/>
    <m/>
    <m/>
    <n v="0"/>
    <n v="1"/>
    <n v="0"/>
    <s v=""/>
  </r>
  <r>
    <n v="3643"/>
    <s v="Leon Barnes"/>
    <s v="walkerangela@example.net"/>
    <n v="37"/>
    <s v="Male"/>
    <s v="Xbox"/>
    <x v="726"/>
    <x v="4"/>
    <s v="Network problem"/>
    <s v="I'm having an issue with the {product_purchased}. Please assist. This page says &quot;No&quot; as it is an exception. Please add the &quot;https://en.wikipedia.org/wiki/Search:&quot; and &quot;Donating&quot; I've noticed a peculiar error message popping up on my {product_purchased} screen. It says '{error_message}'. What does it mean?"/>
    <x v="0"/>
    <m/>
    <x v="1"/>
    <s v="Social media"/>
    <d v="2023-06-01T00:28:25"/>
    <x v="0"/>
    <m/>
    <m/>
    <n v="0"/>
    <n v="1"/>
    <n v="0"/>
    <s v=""/>
  </r>
  <r>
    <n v="3644"/>
    <s v="Toni Brown"/>
    <s v="shannon09@example.net"/>
    <n v="40"/>
    <s v="Other"/>
    <s v="Microsoft Office"/>
    <x v="712"/>
    <x v="2"/>
    <s v="Display issue"/>
    <s v="I'm having an issue with the {product_purchased}. Please assist._x000a__x000a_Product Price: $10.99 US Product Type: Small_x000a__x000a_Availability: First_x000a__x000a_Item No: B-01-0100-0010 I'm not sure if this issue is specific to my device or if others have reported similar problems."/>
    <x v="2"/>
    <m/>
    <x v="1"/>
    <s v="Social media"/>
    <m/>
    <x v="0"/>
    <m/>
    <m/>
    <n v="0"/>
    <n v="1"/>
    <n v="0"/>
    <s v=""/>
  </r>
  <r>
    <n v="3645"/>
    <s v="Amanda Jones"/>
    <s v="nicholasmarshall@example.org"/>
    <n v="55"/>
    <s v="Male"/>
    <s v="Apple AirPods"/>
    <x v="250"/>
    <x v="2"/>
    <s v="Product recommendation"/>
    <s v="I'm having an issue with the {product_purchased}. Please assist._x000a__x000a_A browser error has occurred._x000a__x000a_Please hold the Shift key and click the Refresh button to try again. I've recently updated the firmware of my {product_purchased}, and the issue started happening afterward. Could it be related to the update?"/>
    <x v="2"/>
    <m/>
    <x v="3"/>
    <s v="Email"/>
    <m/>
    <x v="0"/>
    <m/>
    <m/>
    <n v="0"/>
    <n v="1"/>
    <n v="0"/>
    <s v=""/>
  </r>
  <r>
    <n v="3646"/>
    <s v="Gail Beck"/>
    <s v="davidhunter@example.net"/>
    <n v="22"/>
    <s v="Male"/>
    <s v="GoPro Action Camera"/>
    <x v="165"/>
    <x v="3"/>
    <s v="Payment issue"/>
    <s v="I'm facing issues logging into my {product_purchased} account. It says my account is locked. What should I do to unlock it?_x000a__x000a_This is where I would advise that you log into your {product_purchased I've followed the troubleshooting steps mentioned in the user manual, but the issue persists."/>
    <x v="1"/>
    <s v="Along walk would."/>
    <x v="1"/>
    <s v="Social media"/>
    <d v="2023-06-01T09:41:29"/>
    <x v="1178"/>
    <n v="3"/>
    <n v="2"/>
    <n v="1"/>
    <n v="0"/>
    <n v="0"/>
    <n v="2"/>
  </r>
  <r>
    <n v="3647"/>
    <s v="Robert Matthews"/>
    <s v="stevenjohnson@example.com"/>
    <n v="36"/>
    <s v="Male"/>
    <s v="Sony Xperia"/>
    <x v="268"/>
    <x v="3"/>
    <s v="Refund request"/>
    <s v="I'm having an issue with the {product_purchased}. Please assist._x000a__x000a_How will I know if they have already used it?_x000a__x000a_Your subscription will be suspended if they don't receive your product and the item is cancelled. I'm experiencing this issue on multiple devices of the same model, so it seems to be a widespread problem."/>
    <x v="0"/>
    <m/>
    <x v="0"/>
    <s v="Phone"/>
    <d v="2023-06-01T04:38:31"/>
    <x v="0"/>
    <m/>
    <m/>
    <n v="0"/>
    <n v="1"/>
    <n v="0"/>
    <s v=""/>
  </r>
  <r>
    <n v="3648"/>
    <s v="April Martin"/>
    <s v="ucole@example.org"/>
    <n v="51"/>
    <s v="Male"/>
    <s v="Bose SoundLink Speaker"/>
    <x v="451"/>
    <x v="1"/>
    <s v="Software bug"/>
    <s v="I'm having an issue with the {product_purchased}. Please assist. Thanks for checking before you proceed. I rely heavily on my {product_purchased} for my daily tasks, and this issue is hindering my productivity."/>
    <x v="2"/>
    <m/>
    <x v="3"/>
    <s v="Chat"/>
    <m/>
    <x v="0"/>
    <m/>
    <m/>
    <n v="0"/>
    <n v="1"/>
    <n v="0"/>
    <s v=""/>
  </r>
  <r>
    <n v="3649"/>
    <s v="Andrew Cunningham"/>
    <s v="hernandezmichael@example.net"/>
    <n v="65"/>
    <s v="Male"/>
    <s v="PlayStation"/>
    <x v="655"/>
    <x v="2"/>
    <s v="Peripheral compatibility"/>
    <s v="My {product_purchased} is making strange noises and not functioning properly. I suspect there might be a hardware issue. Can you please help me with this? Thank you. I need assistance as soon as possible because it's affecting my work and productivity."/>
    <x v="1"/>
    <s v="Structure article style bag produce."/>
    <x v="2"/>
    <s v="Chat"/>
    <d v="2023-06-01T05:52:32"/>
    <x v="1179"/>
    <n v="3"/>
    <n v="6"/>
    <n v="1"/>
    <n v="0"/>
    <n v="0"/>
    <n v="6"/>
  </r>
  <r>
    <n v="3650"/>
    <s v="Brian Wood"/>
    <s v="ealvarez@example.org"/>
    <n v="38"/>
    <s v="Male"/>
    <s v="Sony Xperia"/>
    <x v="188"/>
    <x v="2"/>
    <s v="Installation support"/>
    <s v="I'm having an issue with the {product_purchased}. Please assist._x000a__x000a_I just wanted to get this out to all my friends. :)_x000a__x000a_P.S.: You can check out another post about this from the company you I'm concerned about the security of my {product_purchased} and would like to ensure that my data is safe."/>
    <x v="1"/>
    <s v="Include billion skill sport how hear."/>
    <x v="3"/>
    <s v="Chat"/>
    <d v="2023-06-01T06:54:34"/>
    <x v="1180"/>
    <n v="5"/>
    <n v="1"/>
    <n v="1"/>
    <n v="0"/>
    <n v="0"/>
    <n v="1"/>
  </r>
  <r>
    <n v="3651"/>
    <s v="Nathan Elliott"/>
    <s v="washingtonveronica@example.net"/>
    <n v="20"/>
    <s v="Male"/>
    <s v="Philips Hue Lights"/>
    <x v="155"/>
    <x v="3"/>
    <s v="Display issue"/>
    <s v="I'm having an issue with the {product_purchased}. Please assist._x000a__x000a_The last part is an important case example. If a product is purchased via a service fee, we cannot reimburse any of the charges to the buyer. If I've checked for software updates, and my {product_purchased} is already running the latest version."/>
    <x v="0"/>
    <m/>
    <x v="3"/>
    <s v="Social media"/>
    <d v="2023-06-01T06:24:36"/>
    <x v="0"/>
    <m/>
    <m/>
    <n v="0"/>
    <n v="1"/>
    <n v="0"/>
    <s v=""/>
  </r>
  <r>
    <n v="3652"/>
    <s v="Devin Mason"/>
    <s v="zachary10@example.com"/>
    <n v="22"/>
    <s v="Female"/>
    <s v="Microsoft Office"/>
    <x v="672"/>
    <x v="4"/>
    <s v="Display issue"/>
    <s v="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
    <x v="1"/>
    <s v="South series customer."/>
    <x v="1"/>
    <s v="Email"/>
    <d v="2023-06-01T15:31:37"/>
    <x v="1181"/>
    <n v="2"/>
    <m/>
    <n v="1"/>
    <n v="0"/>
    <n v="1"/>
    <s v=""/>
  </r>
  <r>
    <n v="3653"/>
    <s v="Virginia Schwartz"/>
    <s v="loganperry@example.net"/>
    <n v="18"/>
    <s v="Male"/>
    <s v="Philips Hue Lights"/>
    <x v="541"/>
    <x v="3"/>
    <s v="Data loss"/>
    <s v="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
    <x v="1"/>
    <s v="Show firm near low total after will send."/>
    <x v="3"/>
    <s v="Phone"/>
    <d v="2023-06-01T04:31:39"/>
    <x v="1182"/>
    <n v="5"/>
    <n v="5"/>
    <n v="1"/>
    <n v="0"/>
    <n v="0"/>
    <n v="5"/>
  </r>
  <r>
    <n v="3654"/>
    <s v="Sharon Kirk"/>
    <s v="ocampbell@example.org"/>
    <n v="68"/>
    <s v="Male"/>
    <s v="Xbox"/>
    <x v="615"/>
    <x v="0"/>
    <s v="Hardware issue"/>
    <s v="I'm having an issue with the {product_purchased}. Please assist._x000a__x000a_Click here for the instructions on how to get this working on your computer._x000a__x000a_You can also see how to install the product on a computer that does I'm not sure if this issue is specific to my device or if others have reported similar problems."/>
    <x v="2"/>
    <m/>
    <x v="1"/>
    <s v="Phone"/>
    <m/>
    <x v="0"/>
    <m/>
    <m/>
    <n v="0"/>
    <n v="1"/>
    <n v="0"/>
    <s v=""/>
  </r>
  <r>
    <n v="3655"/>
    <s v="Alexandra Gonzalez"/>
    <s v="kenneththompson@example.net"/>
    <n v="26"/>
    <s v="Male"/>
    <s v="Fitbit Versa Smartwatch"/>
    <x v="687"/>
    <x v="1"/>
    <s v="Delivery problem"/>
    <s v="I'm having an issue with the {product_purchased}. Please assist._x000a__x000a_When I'm trying to find the new products to buy, I see something different on the list of &quot;new&quot; products that need to be found, and I'm using the original charger that came with my {product_purchased}, but it's not charging properly."/>
    <x v="1"/>
    <s v="Side nearly big later."/>
    <x v="3"/>
    <s v="Chat"/>
    <d v="2023-06-01T01:37:42"/>
    <x v="1183"/>
    <n v="3"/>
    <n v="17"/>
    <n v="1"/>
    <n v="0"/>
    <n v="0"/>
    <n v="17"/>
  </r>
  <r>
    <n v="3656"/>
    <s v="Casey Moore"/>
    <s v="gramirez@example.net"/>
    <n v="29"/>
    <s v="Other"/>
    <s v="Bose SoundLink Speaker"/>
    <x v="259"/>
    <x v="0"/>
    <s v="Network problem"/>
    <s v="I'm having an issue with the {product_purchased}. Please assist._x000a__x000a_# -*- coding: utf-8 -*-_x000a__x000a_## To enable the &quot;Frozen&quot;. The default is not supported. I've noticed that the issue occurs consistently when I use a specific feature or application on my {product_purchased}."/>
    <x v="0"/>
    <m/>
    <x v="3"/>
    <s v="Email"/>
    <d v="2023-06-01T01:31:44"/>
    <x v="0"/>
    <m/>
    <m/>
    <n v="0"/>
    <n v="1"/>
    <n v="0"/>
    <s v=""/>
  </r>
  <r>
    <n v="3657"/>
    <s v="Kimberly Salazar"/>
    <s v="jacqueline14@example.net"/>
    <n v="69"/>
    <s v="Other"/>
    <s v="Garmin Forerunner"/>
    <x v="44"/>
    <x v="0"/>
    <s v="Data loss"/>
    <s v="I'm having an issue with the {product_purchased}. Please assist._x000a__x000a_This problem may appear to you. It appears to be the issue with our software and in some circumstances it may appear that we want to change this. I've checked for any available software updates for my {product_purchased}, but there are none."/>
    <x v="1"/>
    <s v="Any throughout bad bad face commercial."/>
    <x v="2"/>
    <s v="Chat"/>
    <d v="2023-06-01T14:48:45"/>
    <x v="1184"/>
    <n v="3"/>
    <n v="0"/>
    <n v="1"/>
    <n v="0"/>
    <n v="0"/>
    <n v="0"/>
  </r>
  <r>
    <n v="3658"/>
    <s v="Theresa Rivera"/>
    <s v="william61@example.net"/>
    <n v="53"/>
    <s v="Female"/>
    <s v="Bose QuietComfort"/>
    <x v="679"/>
    <x v="3"/>
    <s v="Product compatibility"/>
    <s v="I'm having an issue with the {product_purchased}. Please assist._x000a__x000a_&quot;_x000a__x000a_&quot;I feel like you're very responsible to me for knowing this product. I've been going through this since January 10th. Please assist I've tried different settings and configurations on my {product_purchased}, but the issue persists."/>
    <x v="1"/>
    <s v="Military best real subject join."/>
    <x v="1"/>
    <s v="Phone"/>
    <d v="2023-06-01T01:17:47"/>
    <x v="1185"/>
    <n v="1"/>
    <m/>
    <n v="1"/>
    <n v="0"/>
    <n v="1"/>
    <s v=""/>
  </r>
  <r>
    <n v="3659"/>
    <s v="George Johnson"/>
    <s v="noahwilliams@example.com"/>
    <n v="61"/>
    <s v="Other"/>
    <s v="Google Nest"/>
    <x v="106"/>
    <x v="0"/>
    <s v="Hardware issue"/>
    <s v="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
    <x v="0"/>
    <m/>
    <x v="3"/>
    <s v="Chat"/>
    <d v="2023-06-01T20:01:48"/>
    <x v="0"/>
    <m/>
    <m/>
    <n v="0"/>
    <n v="1"/>
    <n v="0"/>
    <s v=""/>
  </r>
  <r>
    <n v="3660"/>
    <s v="Justin Porter"/>
    <s v="kendra11@example.com"/>
    <n v="19"/>
    <s v="Female"/>
    <s v="Sony PlayStation"/>
    <x v="366"/>
    <x v="4"/>
    <s v="Display issue"/>
    <s v="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
    <x v="2"/>
    <m/>
    <x v="2"/>
    <s v="Phone"/>
    <m/>
    <x v="0"/>
    <m/>
    <m/>
    <n v="0"/>
    <n v="1"/>
    <n v="0"/>
    <s v=""/>
  </r>
  <r>
    <n v="3661"/>
    <s v="Kevin Keith"/>
    <s v="cjohnson@example.com"/>
    <n v="56"/>
    <s v="Male"/>
    <s v="GoPro Action Camera"/>
    <x v="280"/>
    <x v="3"/>
    <s v="Product setup"/>
    <s v="There seems to be a hardware problem with my {product_purchased}. The screen is flickering, and I'm unable to use it. What should I do?_x000a__x000a_I have tried a few different solutions: (1) To use a This problem started occurring after the recent software update. I haven't made any other changes to the device."/>
    <x v="2"/>
    <m/>
    <x v="0"/>
    <s v="Social media"/>
    <m/>
    <x v="0"/>
    <m/>
    <m/>
    <n v="0"/>
    <n v="1"/>
    <n v="0"/>
    <s v=""/>
  </r>
  <r>
    <n v="3662"/>
    <s v="Nicole Lopez"/>
    <s v="jamesgreen@example.com"/>
    <n v="18"/>
    <s v="Female"/>
    <s v="Fitbit Charge"/>
    <x v="507"/>
    <x v="0"/>
    <s v="Product recommendation"/>
    <s v="I'm having an issue with the {product_purchased}. Please assist. My only hope is that I don't end up having to make new products when I find a new &quot;special order&quot; for this item. In any event, do I'm not sure if this issue is specific to my device or if others have reported similar problems."/>
    <x v="2"/>
    <m/>
    <x v="0"/>
    <s v="Chat"/>
    <m/>
    <x v="0"/>
    <m/>
    <m/>
    <n v="0"/>
    <n v="1"/>
    <n v="0"/>
    <s v=""/>
  </r>
  <r>
    <n v="3663"/>
    <s v="Dana Cruz"/>
    <s v="nataliesummers@example.org"/>
    <n v="21"/>
    <s v="Male"/>
    <s v="Samsung Galaxy"/>
    <x v="566"/>
    <x v="0"/>
    <s v="Peripheral compatibility"/>
    <s v="I'm having an issue with the {product_purchased}. Please assist. I've tried troubleshooting steps mentioned in the user manual, but the issue persists."/>
    <x v="0"/>
    <m/>
    <x v="0"/>
    <s v="Chat"/>
    <d v="2023-06-01T10:15:52"/>
    <x v="0"/>
    <m/>
    <m/>
    <n v="0"/>
    <n v="1"/>
    <n v="0"/>
    <s v=""/>
  </r>
  <r>
    <n v="3664"/>
    <s v="Caitlyn Myers"/>
    <s v="eturner@example.com"/>
    <n v="62"/>
    <s v="Other"/>
    <s v="Bose QuietComfort"/>
    <x v="85"/>
    <x v="4"/>
    <s v="Peripheral compatibility"/>
    <s v="I'm having an issue with the {product_purchased}. Please assist._x000a__x000a_$16.99_x000a__x000a_&quot;The Product&quot; - $36.99_x000a__x000a_It takes a nice long hard, but you'll always enjoy the quality I've tried troubleshooting steps mentioned in the user manual, but the issue persists."/>
    <x v="2"/>
    <m/>
    <x v="3"/>
    <s v="Email"/>
    <m/>
    <x v="0"/>
    <m/>
    <m/>
    <n v="0"/>
    <n v="1"/>
    <n v="0"/>
    <s v=""/>
  </r>
  <r>
    <n v="3665"/>
    <s v="Misty Roberts"/>
    <s v="rsingleton@example.org"/>
    <n v="22"/>
    <s v="Female"/>
    <s v="Asus ROG"/>
    <x v="247"/>
    <x v="2"/>
    <s v="Delivery problem"/>
    <s v="I'm having an issue with the {product_purchased}. Please assist. I've checked the device settings and made sure that everything is configured correctly."/>
    <x v="0"/>
    <m/>
    <x v="2"/>
    <s v="Phone"/>
    <d v="2023-06-01T04:38:54"/>
    <x v="0"/>
    <m/>
    <m/>
    <n v="0"/>
    <n v="1"/>
    <n v="0"/>
    <s v=""/>
  </r>
  <r>
    <n v="3666"/>
    <s v="Nathan Rosario"/>
    <s v="nicholas18@example.com"/>
    <n v="42"/>
    <s v="Male"/>
    <s v="Nintendo Switch Pro Controller"/>
    <x v="29"/>
    <x v="4"/>
    <s v="Data loss"/>
    <s v="I'm having an issue with the {product_purchased}. Please assist. I'm concerned about the security of my {product_purchased} and would like to ensure that my data is safe."/>
    <x v="2"/>
    <m/>
    <x v="2"/>
    <s v="Email"/>
    <m/>
    <x v="0"/>
    <m/>
    <m/>
    <n v="0"/>
    <n v="1"/>
    <n v="0"/>
    <s v=""/>
  </r>
  <r>
    <n v="3667"/>
    <s v="William Matthews"/>
    <s v="vanessa95@example.net"/>
    <n v="36"/>
    <s v="Female"/>
    <s v="LG Smart TV"/>
    <x v="322"/>
    <x v="4"/>
    <s v="Installation support"/>
    <s v="I've noticed a software bug in the {product_purchased} app. It's causing data loss and unexpected errors. How can I resolve this issue?_x000a__x000a_‚Ä¢ If you buy multiple products, you have to pay for each one separately I'm experiencing this issue on multiple devices of the same model, so it seems to be a widespread problem."/>
    <x v="2"/>
    <m/>
    <x v="0"/>
    <s v="Chat"/>
    <m/>
    <x v="0"/>
    <m/>
    <m/>
    <n v="0"/>
    <n v="1"/>
    <n v="0"/>
    <s v=""/>
  </r>
  <r>
    <n v="3668"/>
    <s v="Christine Cobb"/>
    <s v="austinthomas@example.org"/>
    <n v="38"/>
    <s v="Male"/>
    <s v="Fitbit Charge"/>
    <x v="78"/>
    <x v="3"/>
    <s v="Network problem"/>
    <s v="I'm having an issue with the {product_purchased}. Please assist._x000a__x000a_We have now received a product from SCEI USA. Let us know if we have to buy anything else._x000a__x000a_You can add this price to I've tried different settings and configurations on my {product_purchased}, but the issue persists."/>
    <x v="1"/>
    <s v="Realize pass rest start such really cause."/>
    <x v="0"/>
    <s v="Social media"/>
    <d v="2023-06-01T19:56:57"/>
    <x v="1186"/>
    <n v="3"/>
    <n v="2"/>
    <n v="1"/>
    <n v="0"/>
    <n v="0"/>
    <n v="2"/>
  </r>
  <r>
    <n v="3669"/>
    <s v="Jamie Rodriguez"/>
    <s v="mclaughlinsteven@example.org"/>
    <n v="63"/>
    <s v="Female"/>
    <s v="Xbox"/>
    <x v="386"/>
    <x v="4"/>
    <s v="Delivery problem"/>
    <s v="I'm having an issue with the {product_purchased}. Please assist. I need assistance as soon as possible because it's affecting my work and productivity."/>
    <x v="1"/>
    <s v="Already control case set."/>
    <x v="1"/>
    <s v="Social media"/>
    <d v="2023-06-01T05:22:57"/>
    <x v="1187"/>
    <n v="2"/>
    <n v="16"/>
    <n v="1"/>
    <n v="0"/>
    <n v="1"/>
    <n v="16"/>
  </r>
  <r>
    <n v="3670"/>
    <s v="Jose Davis"/>
    <s v="sullivanshannon@example.org"/>
    <n v="18"/>
    <s v="Other"/>
    <s v="Amazon Echo"/>
    <x v="142"/>
    <x v="0"/>
    <s v="Software bug"/>
    <s v="I'm having an issue with the {product_purchased}. Please assist. It will fix ASAP and I promise I will get it right!_x000a__x000a_A bit of fun!_x000a__x000a__x000a_The product is still one of the most difficult cases to I've tried troubleshooting steps mentioned in the user manual, but the issue persists."/>
    <x v="2"/>
    <m/>
    <x v="2"/>
    <s v="Social media"/>
    <m/>
    <x v="0"/>
    <m/>
    <m/>
    <n v="0"/>
    <n v="1"/>
    <n v="0"/>
    <s v=""/>
  </r>
  <r>
    <n v="3671"/>
    <s v="Amanda Mccoy"/>
    <s v="jennapitts@example.net"/>
    <n v="44"/>
    <s v="Female"/>
    <s v="Microsoft Surface"/>
    <x v="170"/>
    <x v="4"/>
    <s v="Delivery problem"/>
    <s v="I'm having an issue with the {product_purchased}. Please assist._x000a__x000a_The products and services offered by the Vendor are the legal property of their respective Ownerships, and in no circumstances are these services or the ownership or control of I've tried clearing the cache and data for the {product_purchased} app, but the issue persists."/>
    <x v="0"/>
    <m/>
    <x v="3"/>
    <s v="Chat"/>
    <d v="2023-06-01T00:36:01"/>
    <x v="0"/>
    <m/>
    <m/>
    <n v="0"/>
    <n v="1"/>
    <n v="0"/>
    <s v=""/>
  </r>
  <r>
    <n v="3672"/>
    <s v="Samuel Hogan"/>
    <s v="lisa84@example.com"/>
    <n v="59"/>
    <s v="Male"/>
    <s v="Fitbit Versa Smartwatch"/>
    <x v="195"/>
    <x v="2"/>
    <s v="Hardware issue"/>
    <s v="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
    <x v="0"/>
    <m/>
    <x v="1"/>
    <s v="Social media"/>
    <d v="2023-06-01T11:52:02"/>
    <x v="0"/>
    <m/>
    <m/>
    <n v="0"/>
    <n v="1"/>
    <n v="0"/>
    <s v=""/>
  </r>
  <r>
    <n v="3673"/>
    <s v="Deborah Ali"/>
    <s v="aashley@example.net"/>
    <n v="18"/>
    <s v="Female"/>
    <s v="Google Pixel"/>
    <x v="353"/>
    <x v="1"/>
    <s v="Account access"/>
    <s v="I'm having an issue with the {product_purchased}. Please assist._x000a__x000a_You can also ask how you like the 'customisable' or 'customised' UI (which includes colour and padding), such as the 'customise I'm worried that the issue might be hardware-related and might require repair or replacement."/>
    <x v="1"/>
    <s v="Address main civil character travel film."/>
    <x v="0"/>
    <s v="Phone"/>
    <d v="2023-06-01T08:53:04"/>
    <x v="1188"/>
    <n v="5"/>
    <n v="8"/>
    <n v="1"/>
    <n v="0"/>
    <n v="0"/>
    <n v="8"/>
  </r>
  <r>
    <n v="3674"/>
    <s v="Elizabeth Curry"/>
    <s v="andrea01@example.org"/>
    <n v="49"/>
    <s v="Male"/>
    <s v="Lenovo ThinkPad"/>
    <x v="706"/>
    <x v="4"/>
    <s v="Battery life"/>
    <s v="I'm having an issue with the {product_purchased}. Please assist._x000a__x000a_To be able to view products available right from your site, follow our &quot;Find&quot; button to the left._x000a__x000a_For more information on the way people I'm using the original charger that came with my {product_purchased}, but it's not charging properly."/>
    <x v="1"/>
    <s v="Rock seven water during common interview."/>
    <x v="0"/>
    <s v="Email"/>
    <d v="2023-06-01T17:09:06"/>
    <x v="1189"/>
    <n v="4"/>
    <m/>
    <n v="1"/>
    <n v="0"/>
    <n v="0"/>
    <s v=""/>
  </r>
  <r>
    <n v="3675"/>
    <s v="Troy Miller"/>
    <s v="kim20@example.org"/>
    <n v="34"/>
    <s v="Other"/>
    <s v="Amazon Echo"/>
    <x v="304"/>
    <x v="4"/>
    <s v="Battery life"/>
    <s v="I'm having an issue with the {product_purchased}. Please assist. ‚Äî John, United States (@davidjmc_) September 11, 2014_x000a__x000a_In an emotional tribute to his dad, David and his wife, the couple I've noticed a sudden decrease in battery life on my {product_purchased}. It used to last much longer."/>
    <x v="1"/>
    <s v="Middle degree common learn vote main."/>
    <x v="2"/>
    <s v="Social media"/>
    <d v="2023-05-31T23:31:07"/>
    <x v="1190"/>
    <n v="3"/>
    <n v="10"/>
    <n v="1"/>
    <n v="0"/>
    <n v="0"/>
    <n v="10"/>
  </r>
  <r>
    <n v="3676"/>
    <s v="Brianna Morgan"/>
    <s v="lewiscourtney@example.net"/>
    <n v="30"/>
    <s v="Other"/>
    <s v="Amazon Kindle"/>
    <x v="652"/>
    <x v="2"/>
    <s v="Delivery problem"/>
    <s v="I'm having an issue with the {product_purchased}. Please assist._x000a__x000a_1.5.3 If your brand offers an extra option for shipping, please see &quot;Shipping Options&quot; in My Products section._x000a__x000a_1.5 I've checked for any available software updates for my {product_purchased}, but there are none."/>
    <x v="1"/>
    <s v="Training box sign mission small maintain."/>
    <x v="3"/>
    <s v="Social media"/>
    <d v="2023-06-01T20:02:09"/>
    <x v="1191"/>
    <n v="4"/>
    <m/>
    <n v="1"/>
    <n v="0"/>
    <n v="0"/>
    <s v=""/>
  </r>
  <r>
    <n v="3677"/>
    <s v="Charles Houston"/>
    <s v="urodriguez@example.org"/>
    <n v="46"/>
    <s v="Female"/>
    <s v="Microsoft Surface"/>
    <x v="188"/>
    <x v="1"/>
    <s v="Account access"/>
    <s v="I'm having an issue with the {product_purchased}. Please assist._x000a__x000a_5.2.2.1.3.1 The list of available inventory in your account._x000a__x000a_5.2.2.0.9 I've noticed that the issue occurs consistently when I use a specific feature or application on my {product_purchased}."/>
    <x v="2"/>
    <m/>
    <x v="1"/>
    <s v="Chat"/>
    <m/>
    <x v="0"/>
    <m/>
    <m/>
    <n v="0"/>
    <n v="1"/>
    <n v="0"/>
    <s v=""/>
  </r>
  <r>
    <n v="3678"/>
    <s v="Crystal Lawson"/>
    <s v="ihernandez@example.com"/>
    <n v="36"/>
    <s v="Female"/>
    <s v="Sony Xperia"/>
    <x v="451"/>
    <x v="2"/>
    <s v="Battery life"/>
    <s v="There seems to be a hardware problem with my {product_purchased}. The screen is flickering, and I'm unable to use it. What should I do? It does seem to need a bit more work._x000a__x000a_What can I do I've tried using different cables, adapters, or peripherals with my {product_purchased}, but the issue persists."/>
    <x v="0"/>
    <m/>
    <x v="2"/>
    <s v="Phone"/>
    <d v="2023-06-01T09:49:11"/>
    <x v="0"/>
    <m/>
    <m/>
    <n v="0"/>
    <n v="1"/>
    <n v="0"/>
    <s v=""/>
  </r>
  <r>
    <n v="3679"/>
    <s v="Tricia Booker"/>
    <s v="xgarcia@example.com"/>
    <n v="22"/>
    <s v="Other"/>
    <s v="Microsoft Xbox Controller"/>
    <x v="256"/>
    <x v="1"/>
    <s v="Battery life"/>
    <s v="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
    <x v="0"/>
    <m/>
    <x v="2"/>
    <s v="Email"/>
    <d v="2023-06-01T03:16:12"/>
    <x v="0"/>
    <m/>
    <m/>
    <n v="0"/>
    <n v="1"/>
    <n v="0"/>
    <s v=""/>
  </r>
  <r>
    <n v="3680"/>
    <s v="Gina Wolfe"/>
    <s v="catherine13@example.com"/>
    <n v="65"/>
    <s v="Male"/>
    <s v="Autodesk AutoCAD"/>
    <x v="726"/>
    <x v="2"/>
    <s v="Software bug"/>
    <s v="I'm having an issue with the {product_purchased}. Please assist._x000a__x000a_This is a product that should be available to you after purchase. It shouldn't be purchased after you've purchased the product._x000a__x000a_Please also read the This problem started occurring after the recent software update. I haven't made any other changes to the device."/>
    <x v="2"/>
    <m/>
    <x v="3"/>
    <s v="Chat"/>
    <m/>
    <x v="0"/>
    <m/>
    <m/>
    <n v="0"/>
    <n v="1"/>
    <n v="0"/>
    <s v=""/>
  </r>
  <r>
    <n v="3681"/>
    <s v="Danielle Clark"/>
    <s v="gperez@example.com"/>
    <n v="20"/>
    <s v="Other"/>
    <s v="Bose QuietComfort"/>
    <x v="648"/>
    <x v="0"/>
    <s v="Product setup"/>
    <s v="I'm having an issue with the {product_purchased}. Please assist. If everything works fine when the customer request, I will add the product to my credit card bill._x000a__x000a_For information about how to get started with MyTru I've tried different settings and configurations on my {product_purchased}, but the issue persists."/>
    <x v="1"/>
    <s v="Listen assume seat star everybody."/>
    <x v="0"/>
    <s v="Email"/>
    <d v="2023-06-01T18:04:16"/>
    <x v="1192"/>
    <n v="1"/>
    <n v="1"/>
    <n v="1"/>
    <n v="0"/>
    <n v="1"/>
    <n v="1"/>
  </r>
  <r>
    <n v="3682"/>
    <s v="Richard James"/>
    <s v="dennis52@example.org"/>
    <n v="36"/>
    <s v="Other"/>
    <s v="MacBook Pro"/>
    <x v="328"/>
    <x v="1"/>
    <s v="Display issue"/>
    <s v="I'm having an issue with the {product_purchased}. Please assist._x000a__x000a_If you have any questions, please ask. I need assistance as soon as possible because it's affecting my work and productivity."/>
    <x v="1"/>
    <s v="Prepare before former out sense build."/>
    <x v="0"/>
    <s v="Phone"/>
    <d v="2023-06-01T01:52:17"/>
    <x v="1193"/>
    <n v="4"/>
    <n v="14"/>
    <n v="1"/>
    <n v="0"/>
    <n v="0"/>
    <n v="14"/>
  </r>
  <r>
    <n v="3683"/>
    <s v="Michael Sharp"/>
    <s v="csuarez@example.net"/>
    <n v="35"/>
    <s v="Female"/>
    <s v="GoPro Hero"/>
    <x v="172"/>
    <x v="3"/>
    <s v="Cancellation request"/>
    <s v="I'm having an issue with the {product_purchased}. Please assist. I'm concerned about the security of my {product_purchased} and would like to ensure that my data is safe."/>
    <x v="0"/>
    <m/>
    <x v="2"/>
    <s v="Email"/>
    <d v="2023-06-01T02:20:17"/>
    <x v="0"/>
    <m/>
    <m/>
    <n v="0"/>
    <n v="1"/>
    <n v="0"/>
    <s v=""/>
  </r>
  <r>
    <n v="3684"/>
    <s v="Jeanette York"/>
    <s v="jeffrey88@example.com"/>
    <n v="46"/>
    <s v="Female"/>
    <s v="Adobe Photoshop"/>
    <x v="720"/>
    <x v="1"/>
    <s v="Hardware issue"/>
    <s v="I'm having an issue with the {product_purchased}. Please assist._x000a__x000a_The question: what's the best name for Amazon Prime membership on the website? For some Amazon members, maybe it is $150, or $200, I've followed online tutorials and community forums to troubleshoot the issue, but no luck so far."/>
    <x v="2"/>
    <m/>
    <x v="3"/>
    <s v="Email"/>
    <m/>
    <x v="0"/>
    <m/>
    <m/>
    <n v="0"/>
    <n v="1"/>
    <n v="0"/>
    <s v=""/>
  </r>
  <r>
    <n v="3685"/>
    <s v="Amber Palmer"/>
    <s v="lindsayjohnson@example.net"/>
    <n v="20"/>
    <s v="Male"/>
    <s v="Google Pixel"/>
    <x v="180"/>
    <x v="2"/>
    <s v="Network problem"/>
    <s v="I'm having an issue with the {product_purchased}. Please assist._x000a__x000a_Q8. When should the new products use the brand? Ashbrook has a range of new products, but the new products aren't that common? I've already contacted customer support multiple times, but the issue remains unresolved."/>
    <x v="0"/>
    <m/>
    <x v="0"/>
    <s v="Chat"/>
    <d v="2023-06-01T08:43:20"/>
    <x v="0"/>
    <m/>
    <m/>
    <n v="0"/>
    <n v="1"/>
    <n v="0"/>
    <s v=""/>
  </r>
  <r>
    <n v="3686"/>
    <s v="Ralph Gonzalez"/>
    <s v="rlambert@example.net"/>
    <n v="31"/>
    <s v="Other"/>
    <s v="Dyson Vacuum Cleaner"/>
    <x v="238"/>
    <x v="0"/>
    <s v="Product setup"/>
    <s v="I've encountered a data loss issue with my {product_purchased}. All the files and documents seem to have disappeared. Can you guide me on how to retrieve them? Thanks.&quot; I've performed a factory reset on my {product_purchased}, hoping it would resolve the problem, but it didn't help."/>
    <x v="2"/>
    <m/>
    <x v="0"/>
    <s v="Chat"/>
    <m/>
    <x v="0"/>
    <m/>
    <m/>
    <n v="0"/>
    <n v="1"/>
    <n v="0"/>
    <s v=""/>
  </r>
  <r>
    <n v="3687"/>
    <s v="Steven Johnson"/>
    <s v="fmorgan@example.com"/>
    <n v="37"/>
    <s v="Female"/>
    <s v="Microsoft Xbox Controller"/>
    <x v="224"/>
    <x v="4"/>
    <s v="Peripheral compatibility"/>
    <s v="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
    <x v="0"/>
    <m/>
    <x v="3"/>
    <s v="Social media"/>
    <d v="2023-06-01T05:04:22"/>
    <x v="0"/>
    <m/>
    <m/>
    <n v="0"/>
    <n v="1"/>
    <n v="0"/>
    <s v=""/>
  </r>
  <r>
    <n v="3688"/>
    <s v="Mary Payne"/>
    <s v="michaeljohnson@example.com"/>
    <n v="28"/>
    <s v="Female"/>
    <s v="Sony 4K HDR TV"/>
    <x v="8"/>
    <x v="4"/>
    <s v="Payment issue"/>
    <s v="I'm facing issues logging into my {product_purchased} account. It says my account is locked. What should I do to unlock it?_x000a__x000a_The {product_purchased} account is locked, there's no way to I need assistance as soon as possible because it's affecting my work and productivity."/>
    <x v="2"/>
    <m/>
    <x v="2"/>
    <s v="Social media"/>
    <m/>
    <x v="0"/>
    <m/>
    <m/>
    <n v="0"/>
    <n v="1"/>
    <n v="0"/>
    <s v=""/>
  </r>
  <r>
    <n v="3689"/>
    <s v="Christian Collins"/>
    <s v="alex15@example.org"/>
    <n v="20"/>
    <s v="Other"/>
    <s v="Samsung Soundbar"/>
    <x v="320"/>
    <x v="1"/>
    <s v="Account access"/>
    <s v="I'm encountering a software bug in the {product_purchased}. Whenever I try to perform a specific action, the application crashes. Are there any updates or fixes available?_x000a__x000a_Yes. Any updates or fixes that I would like are not I'm concerned about the security of my {product_purchased} and would like to ensure that my data is safe."/>
    <x v="2"/>
    <m/>
    <x v="0"/>
    <s v="Chat"/>
    <m/>
    <x v="0"/>
    <m/>
    <m/>
    <n v="0"/>
    <n v="1"/>
    <n v="0"/>
    <s v=""/>
  </r>
  <r>
    <n v="3690"/>
    <s v="Jonathan Mcdonald"/>
    <s v="cmoran@example.org"/>
    <n v="30"/>
    <s v="Male"/>
    <s v="GoPro Hero"/>
    <x v="244"/>
    <x v="4"/>
    <s v="Product recommendation"/>
    <s v="I'm having an issue with the {product_purchased}. Please assist._x000a__x000a_Thanks for reading and do you have any tips or solutions for the problem? Send us your solution using #greeting #jquery. I've reviewed the troubleshooting steps on the official support website, but they didn't resolve the problem."/>
    <x v="2"/>
    <m/>
    <x v="1"/>
    <s v="Chat"/>
    <m/>
    <x v="0"/>
    <m/>
    <m/>
    <n v="0"/>
    <n v="1"/>
    <n v="0"/>
    <s v=""/>
  </r>
  <r>
    <n v="3691"/>
    <s v="Dale Finley"/>
    <s v="peterboyd@example.com"/>
    <n v="70"/>
    <s v="Other"/>
    <s v="Samsung Soundbar"/>
    <x v="606"/>
    <x v="2"/>
    <s v="Payment issue"/>
    <s v="I've forgotten my password for my {product_purchased} account, and the password reset option is not working. How can I recover my account?_x000a__x000a_If your account is not active, that's because you are not authenticated. If I've noticed a peculiar error message popping up on my {product_purchased} screen. It says '{error_message}'. What does it mean?"/>
    <x v="2"/>
    <m/>
    <x v="3"/>
    <s v="Chat"/>
    <m/>
    <x v="0"/>
    <m/>
    <m/>
    <n v="0"/>
    <n v="1"/>
    <n v="0"/>
    <s v=""/>
  </r>
  <r>
    <n v="3692"/>
    <s v="Evelyn Ward"/>
    <s v="russelljustin@example.net"/>
    <n v="20"/>
    <s v="Female"/>
    <s v="MacBook Pro"/>
    <x v="545"/>
    <x v="3"/>
    <s v="Battery life"/>
    <s v="I'm having an issue with the {product_purchased}. Please assist._x000a__x000a_The amount on the invoice will decrease by $1. You will be given a $30 payment countermark._x000a__x000a_You should contact the PayPal account of I've already contacted customer support multiple times, but the issue remains unresolved."/>
    <x v="2"/>
    <m/>
    <x v="3"/>
    <s v="Phone"/>
    <m/>
    <x v="0"/>
    <m/>
    <m/>
    <n v="0"/>
    <n v="1"/>
    <n v="0"/>
    <s v=""/>
  </r>
  <r>
    <n v="3693"/>
    <s v="John Bowman"/>
    <s v="bfuller@example.org"/>
    <n v="43"/>
    <s v="Other"/>
    <s v="Dell XPS"/>
    <x v="141"/>
    <x v="3"/>
    <s v="Data loss"/>
    <s v="I'm having an issue with the {product_purchased}. Please assist. {product_purchased}. It's a bit hard to get the key to the package in case of an error or if the package is locked. You can I've checked the device settings and made sure that everything is configured correctly."/>
    <x v="1"/>
    <s v="Hospital if general."/>
    <x v="1"/>
    <s v="Email"/>
    <d v="2023-06-01T15:45:31"/>
    <x v="1194"/>
    <n v="3"/>
    <m/>
    <n v="1"/>
    <n v="0"/>
    <n v="0"/>
    <s v=""/>
  </r>
  <r>
    <n v="3694"/>
    <s v="Lindsey Garcia"/>
    <s v="ericjackson@example.net"/>
    <n v="39"/>
    <s v="Male"/>
    <s v="Dell XPS"/>
    <x v="180"/>
    <x v="0"/>
    <s v="Delivery problem"/>
    <s v="I'm having an issue with the {product_purchased}. Please assist. I've checked for any available software updates for my {product_purchased}, but there are none."/>
    <x v="0"/>
    <m/>
    <x v="3"/>
    <s v="Chat"/>
    <d v="2023-06-01T12:13:31"/>
    <x v="0"/>
    <m/>
    <m/>
    <n v="0"/>
    <n v="1"/>
    <n v="0"/>
    <s v=""/>
  </r>
  <r>
    <n v="3695"/>
    <s v="Christopher Johnson"/>
    <s v="ychandler@example.org"/>
    <n v="21"/>
    <s v="Female"/>
    <s v="Nintendo Switch"/>
    <x v="668"/>
    <x v="3"/>
    <s v="Battery life"/>
    <s v="I've accidentally deleted important data from my {product_purchased}. Is there any way to recover the deleted files? I need them urgently. Sorry for the inconvenience. Thank you for your interest in learning aboutumes.&quot; I've tried using different cables, adapters, or peripherals with my {product_purchased}, but the issue persists."/>
    <x v="1"/>
    <s v="Minute third better law."/>
    <x v="0"/>
    <s v="Chat"/>
    <d v="2023-06-01T22:51:32"/>
    <x v="1195"/>
    <n v="5"/>
    <m/>
    <n v="1"/>
    <n v="0"/>
    <n v="0"/>
    <s v=""/>
  </r>
  <r>
    <n v="3696"/>
    <s v="Sarah Cox"/>
    <s v="nbrown@example.com"/>
    <n v="33"/>
    <s v="Male"/>
    <s v="Canon EOS"/>
    <x v="102"/>
    <x v="0"/>
    <s v="Peripheral compatibility"/>
    <s v="I'm having an issue with the {product_purchased}. Please assist. It is a long-running problem that is not fixed in the current update._x000a__x000a_What's more, please post any concerns you may have about the purchase ( I've noticed a peculiar error message popping up on my {product_purchased} screen. It says '{error_message}'. What does it mean?"/>
    <x v="2"/>
    <m/>
    <x v="2"/>
    <s v="Email"/>
    <m/>
    <x v="0"/>
    <m/>
    <m/>
    <n v="0"/>
    <n v="1"/>
    <n v="0"/>
    <s v=""/>
  </r>
  <r>
    <n v="3697"/>
    <s v="Colin Padilla"/>
    <s v="kevin91@example.org"/>
    <n v="32"/>
    <s v="Female"/>
    <s v="MacBook Pro"/>
    <x v="257"/>
    <x v="3"/>
    <s v="Battery life"/>
    <s v="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
    <x v="0"/>
    <m/>
    <x v="0"/>
    <s v="Phone"/>
    <d v="2023-06-01T07:45:35"/>
    <x v="0"/>
    <m/>
    <m/>
    <n v="0"/>
    <n v="1"/>
    <n v="0"/>
    <s v=""/>
  </r>
  <r>
    <n v="3698"/>
    <s v="Shannon Freeman"/>
    <s v="carrwilliam@example.org"/>
    <n v="70"/>
    <s v="Female"/>
    <s v="Apple AirPods"/>
    <x v="289"/>
    <x v="0"/>
    <s v="Payment issue"/>
    <s v="There seems to be a hardware problem with my {product_purchased}. The screen is flickering, and I'm unable to use it. What should I do?_x000a__x000a_It's not my fault. The only solution is to download a resolution I've noticed a sudden decrease in battery life on my {product_purchased}. It used to last much longer."/>
    <x v="1"/>
    <s v="Head paper wife beat raise."/>
    <x v="3"/>
    <s v="Social media"/>
    <d v="2023-06-01T13:20:36"/>
    <x v="1196"/>
    <n v="2"/>
    <n v="8"/>
    <n v="1"/>
    <n v="0"/>
    <n v="1"/>
    <n v="8"/>
  </r>
  <r>
    <n v="3699"/>
    <s v="Scott Phillips"/>
    <s v="jmendoza@example.com"/>
    <n v="56"/>
    <s v="Male"/>
    <s v="Microsoft Xbox Controller"/>
    <x v="223"/>
    <x v="2"/>
    <s v="Peripheral compatibility"/>
    <s v="I'm having an issue with the {product_purchased}. Please assist. The product is currently sold at a discount from the price specified. I've noticed a peculiar error message popping up on my {product_purchased} screen. It says '{error_message}'. What does it mean?"/>
    <x v="2"/>
    <m/>
    <x v="1"/>
    <s v="Phone"/>
    <m/>
    <x v="0"/>
    <m/>
    <m/>
    <n v="0"/>
    <n v="1"/>
    <n v="0"/>
    <s v=""/>
  </r>
  <r>
    <n v="3700"/>
    <s v="Anne Martinez"/>
    <s v="samuelwashington@example.org"/>
    <n v="51"/>
    <s v="Male"/>
    <s v="GoPro Action Camera"/>
    <x v="150"/>
    <x v="2"/>
    <s v="Product compatibility"/>
    <s v="I'm having an issue with the {product_purchased}. Please assist. We do not make such products._x000a__x000a_4) When you are finished, you may contact our office. Please inform us if there is any dispute before we get I'm concerned about the security of my {product_purchased} and would like to ensure that my data is safe."/>
    <x v="0"/>
    <m/>
    <x v="0"/>
    <s v="Social media"/>
    <d v="2023-06-01T18:32:38"/>
    <x v="0"/>
    <m/>
    <m/>
    <n v="0"/>
    <n v="1"/>
    <n v="0"/>
    <s v=""/>
  </r>
  <r>
    <n v="3701"/>
    <s v="Renee Crawford"/>
    <s v="brent31@example.com"/>
    <n v="47"/>
    <s v="Male"/>
    <s v="Nintendo Switch Pro Controller"/>
    <x v="341"/>
    <x v="3"/>
    <s v="Account access"/>
    <s v="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
    <x v="1"/>
    <s v="Station certain key voice."/>
    <x v="2"/>
    <s v="Email"/>
    <d v="2023-06-01T12:19:39"/>
    <x v="1197"/>
    <n v="5"/>
    <m/>
    <n v="1"/>
    <n v="0"/>
    <n v="0"/>
    <s v=""/>
  </r>
  <r>
    <n v="3702"/>
    <s v="Kayla Cunningham"/>
    <s v="blake19@example.com"/>
    <n v="59"/>
    <s v="Other"/>
    <s v="Bose SoundLink Speaker"/>
    <x v="159"/>
    <x v="0"/>
    <s v="Product recommendation"/>
    <s v="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
    <x v="1"/>
    <s v="Laugh front put person nothing leader certainly."/>
    <x v="0"/>
    <s v="Phone"/>
    <d v="2023-06-01T10:46:40"/>
    <x v="1198"/>
    <n v="5"/>
    <m/>
    <n v="1"/>
    <n v="0"/>
    <n v="0"/>
    <s v=""/>
  </r>
  <r>
    <n v="3703"/>
    <s v="Curtis Aguilar"/>
    <s v="ibenson@example.com"/>
    <n v="53"/>
    <s v="Female"/>
    <s v="Adobe Photoshop"/>
    <x v="202"/>
    <x v="4"/>
    <s v="Product setup"/>
    <s v="I'm having an issue with the {product_purchased}. Please assist. I like to buy all kinds of products, but I don't have an iPhone 3GS. Can you fix this? Thank you._x000a__x000a_1 of 19 View I need assistance as soon as possible because it's affecting my work and productivity."/>
    <x v="0"/>
    <m/>
    <x v="0"/>
    <s v="Phone"/>
    <d v="2023-06-01T18:36:42"/>
    <x v="0"/>
    <m/>
    <m/>
    <n v="0"/>
    <n v="1"/>
    <n v="0"/>
    <s v=""/>
  </r>
  <r>
    <n v="3704"/>
    <s v="Cynthia Martin"/>
    <s v="selenasutton@example.org"/>
    <n v="27"/>
    <s v="Male"/>
    <s v="Microsoft Surface"/>
    <x v="106"/>
    <x v="4"/>
    <s v="Payment issue"/>
    <s v="I'm having trouble connecting my {product_purchased} to my home Wi-Fi network. It doesn't detect any networks, although other devices are connecting fine. What can be done to resolve this issue?_x000a__x000a__x000a_I just started to I've performed a factory reset on my {product_purchased}, hoping it would resolve the problem, but it didn't help."/>
    <x v="0"/>
    <m/>
    <x v="1"/>
    <s v="Social media"/>
    <d v="2023-06-01T17:37:42"/>
    <x v="0"/>
    <m/>
    <m/>
    <n v="0"/>
    <n v="1"/>
    <n v="0"/>
    <s v=""/>
  </r>
  <r>
    <n v="3705"/>
    <s v="Rebecca Simmons"/>
    <s v="zrobinson@example.net"/>
    <n v="31"/>
    <s v="Other"/>
    <s v="Adobe Photoshop"/>
    <x v="618"/>
    <x v="3"/>
    <s v="Payment issue"/>
    <s v="I'm having an issue with the {product_purchased}. Please assist._x000a__x000a_A quick reminder, the {product_purchased}. Please assist._x000a__x000a_If, on you site, you want to report an issue, please I've performed a factory reset on my {product_purchased}, hoping it would resolve the problem, but it didn't help."/>
    <x v="2"/>
    <m/>
    <x v="1"/>
    <s v="Social media"/>
    <m/>
    <x v="0"/>
    <m/>
    <m/>
    <n v="0"/>
    <n v="1"/>
    <n v="0"/>
    <s v=""/>
  </r>
  <r>
    <n v="3706"/>
    <s v="Aaron Roberts"/>
    <s v="vaughanbrenda@example.org"/>
    <n v="31"/>
    <s v="Female"/>
    <s v="LG OLED"/>
    <x v="363"/>
    <x v="3"/>
    <s v="Refund request"/>
    <s v="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
    <x v="0"/>
    <m/>
    <x v="2"/>
    <s v="Phone"/>
    <d v="2023-06-01T09:59:45"/>
    <x v="0"/>
    <m/>
    <m/>
    <n v="0"/>
    <n v="1"/>
    <n v="0"/>
    <s v=""/>
  </r>
  <r>
    <n v="3707"/>
    <s v="David Morgan"/>
    <s v="lisaberg@example.com"/>
    <n v="43"/>
    <s v="Other"/>
    <s v="Sony 4K HDR TV"/>
    <x v="61"/>
    <x v="0"/>
    <s v="Installation support"/>
    <s v="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
    <x v="2"/>
    <m/>
    <x v="0"/>
    <s v="Phone"/>
    <m/>
    <x v="0"/>
    <m/>
    <m/>
    <n v="0"/>
    <n v="1"/>
    <n v="0"/>
    <s v=""/>
  </r>
  <r>
    <n v="3708"/>
    <s v="Kathleen Abbott"/>
    <s v="tgarcia@example.net"/>
    <n v="19"/>
    <s v="Other"/>
    <s v="Google Pixel"/>
    <x v="652"/>
    <x v="2"/>
    <s v="Account access"/>
    <s v="I'm having an issue with the {product_purchased}. Please assist. ‚Äî_x000a__x000a_What's the solution?_x000a__x000a_I use this to find out what kind of item i need. It is quite easy to do though. Just click I've checked the device settings and made sure that everything is configured correctly."/>
    <x v="1"/>
    <s v="Hotel far hotel gun against."/>
    <x v="1"/>
    <s v="Chat"/>
    <d v="2023-06-01T22:35:48"/>
    <x v="1199"/>
    <n v="3"/>
    <m/>
    <n v="1"/>
    <n v="0"/>
    <n v="0"/>
    <s v=""/>
  </r>
  <r>
    <n v="3709"/>
    <s v="Caitlin Marsh"/>
    <s v="latoyarobinson@example.net"/>
    <n v="20"/>
    <s v="Female"/>
    <s v="Bose QuietComfort"/>
    <x v="283"/>
    <x v="1"/>
    <s v="Delivery problem"/>
    <s v="I'm having an issue with the {product_purchased}. Please assist. I've already contacted customer support multiple times, but the issue remains unresolved."/>
    <x v="2"/>
    <m/>
    <x v="3"/>
    <s v="Email"/>
    <m/>
    <x v="0"/>
    <m/>
    <m/>
    <n v="0"/>
    <n v="1"/>
    <n v="0"/>
    <s v=""/>
  </r>
  <r>
    <n v="3710"/>
    <s v="Troy Dunlap"/>
    <s v="watsonandrew@example.org"/>
    <n v="48"/>
    <s v="Male"/>
    <s v="Amazon Echo"/>
    <x v="712"/>
    <x v="2"/>
    <s v="Cancellation request"/>
    <s v="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
    <x v="1"/>
    <s v="Another single forward become you."/>
    <x v="3"/>
    <s v="Email"/>
    <d v="2023-06-01T15:28:49"/>
    <x v="1200"/>
    <n v="3"/>
    <n v="2"/>
    <n v="1"/>
    <n v="0"/>
    <n v="0"/>
    <n v="2"/>
  </r>
  <r>
    <n v="3711"/>
    <s v="Evan Patel"/>
    <s v="rogersmark@example.org"/>
    <n v="32"/>
    <s v="Other"/>
    <s v="Nikon D"/>
    <x v="39"/>
    <x v="2"/>
    <s v="Product recommendation"/>
    <s v="I've forgotten my password for my {product_purchased} account, and the password reset option is not working. How can I recover my account?_x000a__x000a_There are a number of different ways one can recover a password for your account. I've performed a factory reset on my {product_purchased}, hoping it would resolve the problem, but it didn't help."/>
    <x v="2"/>
    <m/>
    <x v="0"/>
    <s v="Chat"/>
    <m/>
    <x v="0"/>
    <m/>
    <m/>
    <n v="0"/>
    <n v="1"/>
    <n v="0"/>
    <s v=""/>
  </r>
  <r>
    <n v="3712"/>
    <s v="Brian Kelly"/>
    <s v="llloyd@example.com"/>
    <n v="47"/>
    <s v="Male"/>
    <s v="HP Pavilion"/>
    <x v="301"/>
    <x v="4"/>
    <s v="Cancellation request"/>
    <s v="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
    <x v="2"/>
    <m/>
    <x v="1"/>
    <s v="Social media"/>
    <m/>
    <x v="0"/>
    <m/>
    <m/>
    <n v="0"/>
    <n v="1"/>
    <n v="0"/>
    <s v=""/>
  </r>
  <r>
    <n v="3713"/>
    <s v="James Turner"/>
    <s v="cynthia74@example.com"/>
    <n v="34"/>
    <s v="Female"/>
    <s v="Nest Thermostat"/>
    <x v="294"/>
    <x v="3"/>
    <s v="Delivery problem"/>
    <s v="I'm having an issue with the {product_purchased}. Please assist._x000a__x000a__x000a_Paste this URL into your browser and try typing a valid email address:_x000a__x000a__x000a_&lt;input type=email name=&quot;Sr. Member&quot; placeholder=&quot; I'm concerned about the security of my {product_purchased} and would like to ensure that my data is safe."/>
    <x v="0"/>
    <m/>
    <x v="2"/>
    <s v="Email"/>
    <d v="2023-06-01T17:00:53"/>
    <x v="0"/>
    <m/>
    <m/>
    <n v="0"/>
    <n v="1"/>
    <n v="0"/>
    <s v=""/>
  </r>
  <r>
    <n v="3714"/>
    <s v="Erin Grimes"/>
    <s v="jmartin@example.org"/>
    <n v="61"/>
    <s v="Male"/>
    <s v="GoPro Hero"/>
    <x v="469"/>
    <x v="2"/>
    <s v="Delivery problem"/>
    <s v="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
    <x v="0"/>
    <m/>
    <x v="3"/>
    <s v="Phone"/>
    <d v="2023-06-01T20:46:55"/>
    <x v="0"/>
    <m/>
    <m/>
    <n v="0"/>
    <n v="1"/>
    <n v="0"/>
    <s v=""/>
  </r>
  <r>
    <n v="3715"/>
    <s v="Ryan Casey"/>
    <s v="sullivanshannon@example.net"/>
    <n v="50"/>
    <s v="Other"/>
    <s v="LG Smart TV"/>
    <x v="355"/>
    <x v="1"/>
    <s v="Delivery problem"/>
    <s v="I'm having an issue with the {product_purchased}. Please assist._x000a__x000a__x000a_All we're doing here is adding the right items to the order. Once we get them in, you get the new gift._x000a__x000a__x000a_So once you I rely heavily on my {product_purchased} for my daily tasks, and this issue is hindering my productivity."/>
    <x v="2"/>
    <m/>
    <x v="1"/>
    <s v="Email"/>
    <m/>
    <x v="0"/>
    <m/>
    <m/>
    <n v="0"/>
    <n v="1"/>
    <n v="0"/>
    <s v=""/>
  </r>
  <r>
    <n v="3716"/>
    <s v="Allison Jones"/>
    <s v="wcarter@example.com"/>
    <n v="40"/>
    <s v="Male"/>
    <s v="Philips Hue Lights"/>
    <x v="216"/>
    <x v="1"/>
    <s v="Data loss"/>
    <s v="I'm having an issue with the {product_purchased}. Please assist. {product_purchased} is not available as of today, please try to get your item today._x000a__x000a_(Sorry, there is an error posting your This problem started occurring after the recent software update. I haven't made any other changes to the device."/>
    <x v="0"/>
    <m/>
    <x v="0"/>
    <s v="Social media"/>
    <d v="2023-06-01T00:40:58"/>
    <x v="0"/>
    <m/>
    <m/>
    <n v="0"/>
    <n v="1"/>
    <n v="0"/>
    <s v=""/>
  </r>
  <r>
    <n v="3717"/>
    <s v="Stephanie Herrera"/>
    <s v="rbarber@example.com"/>
    <n v="26"/>
    <s v="Male"/>
    <s v="Fitbit Charge"/>
    <x v="388"/>
    <x v="2"/>
    <s v="Cancellation request"/>
    <s v="I'm having an issue with the {product_purchased}. Please assist._x000a__x000a_I believe this product works better with a brand new car such as the Scion 940, as it won't have those issues with the $699-699 I'm unable to find the option to perform the desired action in the {product_purchased}. Could you please guide me through the steps?"/>
    <x v="2"/>
    <m/>
    <x v="2"/>
    <s v="Email"/>
    <m/>
    <x v="0"/>
    <m/>
    <m/>
    <n v="0"/>
    <n v="1"/>
    <n v="0"/>
    <s v=""/>
  </r>
  <r>
    <n v="3718"/>
    <s v="James Stokes"/>
    <s v="josephjensen@example.com"/>
    <n v="24"/>
    <s v="Male"/>
    <s v="Samsung Galaxy"/>
    <x v="145"/>
    <x v="1"/>
    <s v="Installation support"/>
    <s v="I'm having an issue with the {product_purchased}. Please assist. I've updated the page since you requested it but it takes up most of the page. I need a new URL. Please assist with this issue._x000a__x000a_I I've already contacted customer support multiple times, but the issue remains unresolved."/>
    <x v="2"/>
    <m/>
    <x v="0"/>
    <s v="Email"/>
    <m/>
    <x v="0"/>
    <m/>
    <m/>
    <n v="0"/>
    <n v="1"/>
    <n v="0"/>
    <s v=""/>
  </r>
  <r>
    <n v="3719"/>
    <s v="Benjamin Hamilton"/>
    <s v="gonzalezmatthew@example.net"/>
    <n v="20"/>
    <s v="Female"/>
    <s v="Lenovo ThinkPad"/>
    <x v="485"/>
    <x v="4"/>
    <s v="Data loss"/>
    <s v="I'm having an issue with the {product_purchased}. Please assist._x000a__x000a_Please fill in the form found below._x000a__x000a_Thank you._x000a__x000a_Please check the email for a new email address. I'm unable to find the option to perform the desired action in the {product_purchased}. Could you please guide me through the steps?"/>
    <x v="2"/>
    <m/>
    <x v="3"/>
    <s v="Social media"/>
    <m/>
    <x v="0"/>
    <m/>
    <m/>
    <n v="0"/>
    <n v="1"/>
    <n v="0"/>
    <s v=""/>
  </r>
  <r>
    <n v="3720"/>
    <s v="Michael Porter"/>
    <s v="murphybecky@example.net"/>
    <n v="56"/>
    <s v="Male"/>
    <s v="GoPro Action Camera"/>
    <x v="412"/>
    <x v="2"/>
    <s v="Network problem"/>
    <s v="I've recently set up my {product_purchased}, but it fails to connect to any available networks. What steps should I take to troubleshoot this issue?_x000a__x000a_$ docker run -s https://gitter.io/k I've already contacted customer support multiple times, but the issue remains unresolved."/>
    <x v="1"/>
    <s v="Church no police seem stock lawyer."/>
    <x v="0"/>
    <s v="Phone"/>
    <d v="2023-06-01T04:12:04"/>
    <x v="1201"/>
    <n v="3"/>
    <n v="5"/>
    <n v="1"/>
    <n v="0"/>
    <n v="0"/>
    <n v="5"/>
  </r>
  <r>
    <n v="3721"/>
    <s v="Marie Cunningham"/>
    <s v="douglas01@example.net"/>
    <n v="46"/>
    <s v="Female"/>
    <s v="Google Pixel"/>
    <x v="597"/>
    <x v="3"/>
    <s v="Software bug"/>
    <s v="There seems to be a glitch in the {product_purchased} software. It freezes frequently, making it difficult to use. Can you please provide a solution?_x000a__x000a_Since we purchased the PC and Windows in 2007, in 2006 the company I'm unable to find the option to perform the desired action in the {product_purchased}. Could you please guide me through the steps?"/>
    <x v="2"/>
    <m/>
    <x v="0"/>
    <s v="Social media"/>
    <m/>
    <x v="0"/>
    <m/>
    <m/>
    <n v="0"/>
    <n v="1"/>
    <n v="0"/>
    <s v=""/>
  </r>
  <r>
    <n v="3722"/>
    <s v="Patricia Oconnor"/>
    <s v="lauren79@example.org"/>
    <n v="53"/>
    <s v="Other"/>
    <s v="MacBook Pro"/>
    <x v="283"/>
    <x v="3"/>
    <s v="Software bug"/>
    <s v="I'm having an issue with the {product_purchased}. Please assist. Please try again later._x000a__x000a_2 7/16/2013 15:36:41 13-19 United States Male North America Nintendo 3DS XL August 2011 - I'm unable to find the option to perform the desired action in the {product_purchased}. Could you please guide me through the steps?"/>
    <x v="1"/>
    <s v="Spring open treat late music."/>
    <x v="3"/>
    <s v="Email"/>
    <d v="2023-05-31T23:26:07"/>
    <x v="1202"/>
    <n v="4"/>
    <n v="17"/>
    <n v="1"/>
    <n v="0"/>
    <n v="0"/>
    <n v="17"/>
  </r>
  <r>
    <n v="3723"/>
    <s v="Melissa Cook"/>
    <s v="lisa19@example.org"/>
    <n v="55"/>
    <s v="Male"/>
    <s v="Bose SoundLink Speaker"/>
    <x v="471"/>
    <x v="0"/>
    <s v="Peripheral compatibility"/>
    <s v="I'm having an issue with the {product_purchased}. Please assist._x000a__x000a__x000a_Q: What sort of product do you use?_x000a__x000a__x000a_A: I don't use the &quot;Boltron&quot;, &quot;Electroscope&quot; or &quot; I'm concerned about the security of my {product_purchased} and would like to ensure that my data is safe."/>
    <x v="2"/>
    <m/>
    <x v="0"/>
    <s v="Social media"/>
    <m/>
    <x v="0"/>
    <m/>
    <m/>
    <n v="0"/>
    <n v="1"/>
    <n v="0"/>
    <s v=""/>
  </r>
  <r>
    <n v="3724"/>
    <s v="Felicia Harvey"/>
    <s v="joseph10@example.org"/>
    <n v="68"/>
    <s v="Female"/>
    <s v="PlayStation"/>
    <x v="619"/>
    <x v="3"/>
    <s v="Peripheral compatibility"/>
    <s v="I'm having an issue with the {product_purchased}. Please assist. - 1 - 1 -1 -0 &quot;Void (2) I Love This Car, I Wanna Move It&quot; - 1 - 1 -1 0 3 I've noticed that the issue occurs consistently when I use a specific feature or application on my {product_purchased}."/>
    <x v="2"/>
    <m/>
    <x v="3"/>
    <s v="Chat"/>
    <m/>
    <x v="0"/>
    <m/>
    <m/>
    <n v="0"/>
    <n v="1"/>
    <n v="0"/>
    <s v=""/>
  </r>
  <r>
    <n v="3725"/>
    <s v="Calvin Benson"/>
    <s v="wschroeder@example.com"/>
    <n v="62"/>
    <s v="Male"/>
    <s v="Microsoft Office"/>
    <x v="686"/>
    <x v="2"/>
    <s v="Product recommendation"/>
    <s v="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
    <x v="0"/>
    <m/>
    <x v="2"/>
    <s v="Email"/>
    <d v="2023-06-01T10:11:12"/>
    <x v="0"/>
    <m/>
    <m/>
    <n v="0"/>
    <n v="1"/>
    <n v="0"/>
    <s v=""/>
  </r>
  <r>
    <n v="3726"/>
    <s v="Tracey Combs"/>
    <s v="adam98@example.net"/>
    <n v="46"/>
    <s v="Other"/>
    <s v="Garmin Forerunner"/>
    <x v="406"/>
    <x v="1"/>
    <s v="Battery life"/>
    <s v="I'm having an issue with the {product_purchased}. Please assist._x000a__x000a_&quot;This might be a bad thing. But I need this device! I never had one until recently. The quality of this thing was great. I'll I've noticed a peculiar error message popping up on my {product_purchased} screen. It says '{error_message}'. What does it mean?"/>
    <x v="0"/>
    <m/>
    <x v="2"/>
    <s v="Chat"/>
    <d v="2023-06-01T04:27:14"/>
    <x v="0"/>
    <m/>
    <m/>
    <n v="0"/>
    <n v="1"/>
    <n v="0"/>
    <s v=""/>
  </r>
  <r>
    <n v="3727"/>
    <s v="Mrs. Colleen Hutchinson"/>
    <s v="morozco@example.org"/>
    <n v="58"/>
    <s v="Female"/>
    <s v="Microsoft Surface"/>
    <x v="147"/>
    <x v="0"/>
    <s v="Payment issue"/>
    <s v="I'm having an issue with the {product_purchased}. Please assist. If this is the case please contact me immediately and I'll try to make it right._x000a__x000a_Thank you,_x000a__x000a_CJ I'm unable to find the option to perform the desired action in the {product_purchased}. Could you please guide me through the steps?"/>
    <x v="1"/>
    <s v="Artist may else start if wish."/>
    <x v="3"/>
    <s v="Email"/>
    <d v="2023-06-01T02:42:16"/>
    <x v="1203"/>
    <n v="3"/>
    <n v="1"/>
    <n v="1"/>
    <n v="0"/>
    <n v="0"/>
    <n v="1"/>
  </r>
  <r>
    <n v="3728"/>
    <s v="Frank Garcia"/>
    <s v="ashleymills@example.org"/>
    <n v="49"/>
    <s v="Female"/>
    <s v="Fitbit Versa Smartwatch"/>
    <x v="486"/>
    <x v="1"/>
    <s v="Account access"/>
    <s v="I'm having an issue with the {product_purchased}. Please assist. I've noticed that the issue occurs consistently when I use a specific feature or application on my {product_purchased}."/>
    <x v="1"/>
    <s v="Drop glass American any company newspaper employee."/>
    <x v="3"/>
    <s v="Chat"/>
    <d v="2023-06-01T06:11:16"/>
    <x v="1204"/>
    <n v="3"/>
    <m/>
    <n v="1"/>
    <n v="0"/>
    <n v="0"/>
    <s v=""/>
  </r>
  <r>
    <n v="3729"/>
    <s v="Dean Sparks"/>
    <s v="brownronald@example.net"/>
    <n v="62"/>
    <s v="Other"/>
    <s v="LG Smart TV"/>
    <x v="560"/>
    <x v="0"/>
    <s v="Software bug"/>
    <s v="I'm having an issue with the {product_purchased}. Please assist._x000a__x000a_1.3. Addition of the app._x000a__x000a_The app has now been added as a plugin or as an action. Your mileage may vary. I need assistance as soon as possible because it's affecting my work and productivity."/>
    <x v="2"/>
    <m/>
    <x v="2"/>
    <s v="Chat"/>
    <m/>
    <x v="0"/>
    <m/>
    <m/>
    <n v="0"/>
    <n v="1"/>
    <n v="0"/>
    <s v=""/>
  </r>
  <r>
    <n v="3730"/>
    <s v="Alexis Savage"/>
    <s v="amy29@example.org"/>
    <n v="43"/>
    <s v="Male"/>
    <s v="Dell XPS"/>
    <x v="160"/>
    <x v="0"/>
    <s v="Product recommendation"/>
    <s v="I'm having an issue with the {product_purchased}. Please assist._x000a__x000a_The device must be powered by an operating system, it must be charged first, and it uses an unplugged USB charging system._x000a__x000a__x000a_Do I I've noticed a sudden decrease in battery life on my {product_purchased}. It used to last much longer."/>
    <x v="0"/>
    <m/>
    <x v="0"/>
    <s v="Phone"/>
    <d v="2023-06-01T19:50:19"/>
    <x v="0"/>
    <m/>
    <m/>
    <n v="0"/>
    <n v="1"/>
    <n v="0"/>
    <s v=""/>
  </r>
  <r>
    <n v="3731"/>
    <s v="Jordan Mccann"/>
    <s v="rhonda50@example.net"/>
    <n v="25"/>
    <s v="Male"/>
    <s v="Autodesk AutoCAD"/>
    <x v="476"/>
    <x v="0"/>
    <s v="Product compatibility"/>
    <s v="I'm having an issue with the {product_purchased}. Please assist._x000a__x000a_1.5.11 Support for.NET Framework_x000a__x000a_The.NET Framework in this release is a simple and robust tool. The.NET Framework 4 I've noticed a sudden decrease in battery life on my {product_purchased}. It used to last much longer."/>
    <x v="0"/>
    <m/>
    <x v="0"/>
    <s v="Social media"/>
    <d v="2023-06-01T13:03:21"/>
    <x v="0"/>
    <m/>
    <m/>
    <n v="0"/>
    <n v="1"/>
    <n v="0"/>
    <s v=""/>
  </r>
  <r>
    <n v="3732"/>
    <s v="Angie Mendoza"/>
    <s v="joshua99@example.org"/>
    <n v="69"/>
    <s v="Male"/>
    <s v="Philips Hue Lights"/>
    <x v="710"/>
    <x v="1"/>
    <s v="Account access"/>
    <s v="I'm having an issue with the {product_purchased}. Please assist._x000a__x000a_Q: We have a defective item that may no longer be of use, such as a large container. It has been placed on theentanyl supply. Is The issue I'm facing is intermittent. Sometimes it works fine, but other times it acts up unexpectedly."/>
    <x v="1"/>
    <s v="Politics computer ever cold hotel discussion standard executive."/>
    <x v="0"/>
    <s v="Social media"/>
    <d v="2023-06-01T02:15:22"/>
    <x v="1205"/>
    <n v="3"/>
    <n v="20"/>
    <n v="1"/>
    <n v="0"/>
    <n v="0"/>
    <n v="20"/>
  </r>
  <r>
    <n v="3733"/>
    <s v="Fernando Hutchinson"/>
    <s v="anthonyhobbs@example.com"/>
    <n v="20"/>
    <s v="Female"/>
    <s v="Adobe Photoshop"/>
    <x v="614"/>
    <x v="3"/>
    <s v="Software bug"/>
    <s v="I'm having trouble connecting my {product_purchased} to my home Wi-Fi network. It doesn't detect any networks, although other devices are connecting fine. What can be done to resolve this issue?_x000a__x000a_To address this issue I'm concerned about the security of my {product_purchased} and would like to ensure that my data is safe."/>
    <x v="0"/>
    <m/>
    <x v="3"/>
    <s v="Email"/>
    <d v="2023-06-01T04:07:23"/>
    <x v="0"/>
    <m/>
    <m/>
    <n v="0"/>
    <n v="1"/>
    <n v="0"/>
    <s v=""/>
  </r>
  <r>
    <n v="3734"/>
    <s v="Ashley Yang"/>
    <s v="sstewart@example.com"/>
    <n v="46"/>
    <s v="Other"/>
    <s v="Fitbit Charge"/>
    <x v="83"/>
    <x v="3"/>
    <s v="Hardware issue"/>
    <s v="I'm having an issue with the {product_purchased}. Please assist. $14 to $14 US_x000a__x000a_PURCHASE AVAILABLE NOW at www.champagewide.com_x000a__x000a_Lorem Ipsum I've tried using different cables, adapters, or peripherals with my {product_purchased}, but the issue persists."/>
    <x v="0"/>
    <m/>
    <x v="1"/>
    <s v="Phone"/>
    <d v="2023-06-01T11:29:25"/>
    <x v="0"/>
    <m/>
    <m/>
    <n v="0"/>
    <n v="1"/>
    <n v="0"/>
    <s v=""/>
  </r>
  <r>
    <n v="3735"/>
    <s v="Virginia Smith"/>
    <s v="scotterik@example.net"/>
    <n v="44"/>
    <s v="Other"/>
    <s v="Microsoft Office"/>
    <x v="31"/>
    <x v="0"/>
    <s v="Data loss"/>
    <s v="I'm having an issue with the {product_purchased}. Please assist._x000a__x000a_- The Product Purchases property is owned by you and in no way constitutes a loan. If you lose, you may make a loan repayment in full I've tried troubleshooting steps mentioned in the user manual, but the issue persists."/>
    <x v="0"/>
    <m/>
    <x v="1"/>
    <s v="Email"/>
    <d v="2023-06-01T11:00:26"/>
    <x v="0"/>
    <m/>
    <m/>
    <n v="0"/>
    <n v="1"/>
    <n v="0"/>
    <s v=""/>
  </r>
  <r>
    <n v="3736"/>
    <s v="Lisa Robertson"/>
    <s v="jennifer03@example.org"/>
    <n v="46"/>
    <s v="Female"/>
    <s v="LG OLED"/>
    <x v="125"/>
    <x v="1"/>
    <s v="Battery life"/>
    <s v="I'm having an issue with the {product_purchased}. Please assist. I'm able to check. Please log in again._x000a__x000a_{products_to_count}_x000a__x000a_This number is used to check the quantity/color for I've already contacted customer support multiple times, but the issue remains unresolved."/>
    <x v="0"/>
    <m/>
    <x v="3"/>
    <s v="Social media"/>
    <d v="2023-06-01T08:46:28"/>
    <x v="0"/>
    <m/>
    <m/>
    <n v="0"/>
    <n v="1"/>
    <n v="0"/>
    <s v=""/>
  </r>
  <r>
    <n v="3737"/>
    <s v="Nancy Oneal"/>
    <s v="stonemelanie@example.org"/>
    <n v="33"/>
    <s v="Male"/>
    <s v="Google Pixel"/>
    <x v="126"/>
    <x v="4"/>
    <s v="Product setup"/>
    <s v="I'm having an issue with the {product_purchased}. Please assist._x000a__x000a_14. Add a link to your order._x000a__x000a_15. You must have at least $45 in Paypal in order to checkout. I'm concerned about the security of my {product_purchased} and would like to ensure that my data is safe."/>
    <x v="2"/>
    <m/>
    <x v="3"/>
    <s v="Social media"/>
    <m/>
    <x v="0"/>
    <m/>
    <m/>
    <n v="0"/>
    <n v="1"/>
    <n v="0"/>
    <s v=""/>
  </r>
  <r>
    <n v="3738"/>
    <s v="Catherine Bailey"/>
    <s v="jeffrey95@example.com"/>
    <n v="52"/>
    <s v="Female"/>
    <s v="Google Pixel"/>
    <x v="163"/>
    <x v="2"/>
    <s v="Cancellation request"/>
    <s v="I'm having an issue with the {product_purchased}. Please assist._x000a__x000a_The cart only has an account number so if you already have an account and you change it, you will need to add it._x000a__x000a_{product_ The issue I'm facing is intermittent. Sometimes it works fine, but other times it acts up unexpectedly."/>
    <x v="2"/>
    <m/>
    <x v="0"/>
    <s v="Social media"/>
    <m/>
    <x v="0"/>
    <m/>
    <m/>
    <n v="0"/>
    <n v="1"/>
    <n v="0"/>
    <s v=""/>
  </r>
  <r>
    <n v="3739"/>
    <s v="Brian Murray"/>
    <s v="thomas73@example.net"/>
    <n v="67"/>
    <s v="Female"/>
    <s v="LG Smart TV"/>
    <x v="306"/>
    <x v="3"/>
    <s v="Battery life"/>
    <s v="The {product_purchased} is unable to establish a stable internet connection. It keeps disconnecting intermittently. How can I troubleshoot this network problem? Read more on_x000a__x000a_The company is using a modified Intel Core i7 server I'm worried that the issue might be hardware-related and might require repair or replacement."/>
    <x v="1"/>
    <s v="Often partner indeed per."/>
    <x v="1"/>
    <s v="Email"/>
    <d v="2023-06-01T21:32:33"/>
    <x v="1206"/>
    <n v="1"/>
    <m/>
    <n v="1"/>
    <n v="0"/>
    <n v="1"/>
    <s v=""/>
  </r>
  <r>
    <n v="3740"/>
    <s v="Michael Ward"/>
    <s v="brownanthony@example.org"/>
    <n v="59"/>
    <s v="Female"/>
    <s v="PlayStation"/>
    <x v="673"/>
    <x v="1"/>
    <s v="Payment issue"/>
    <s v="I'm having an issue with the {product_purchased}. Please assist._x000a__x000a_Thank you._x000a__x000a__x000a_The app you requested was indeed purchased. In fact, you were responsible for purchasing the purchase. (Unfortunately, I'm unable to I've checked for software updates, and my {product_purchased} is already running the latest version."/>
    <x v="0"/>
    <m/>
    <x v="3"/>
    <s v="Phone"/>
    <d v="2023-06-01T16:27:34"/>
    <x v="0"/>
    <m/>
    <m/>
    <n v="0"/>
    <n v="1"/>
    <n v="0"/>
    <s v=""/>
  </r>
  <r>
    <n v="3741"/>
    <s v="David Martin"/>
    <s v="candace63@example.org"/>
    <n v="18"/>
    <s v="Female"/>
    <s v="iPhone"/>
    <x v="470"/>
    <x v="2"/>
    <s v="Battery life"/>
    <s v="I've recently set up my {product_purchased}, but it fails to connect to any available networks. What steps should I take to troubleshoot this issue?_x000a__x000a_I've recently set up my {product_purchased}, I've checked the device settings and made sure that everything is configured correctly."/>
    <x v="0"/>
    <m/>
    <x v="0"/>
    <s v="Social media"/>
    <d v="2023-06-01T12:39:35"/>
    <x v="0"/>
    <m/>
    <m/>
    <n v="0"/>
    <n v="1"/>
    <n v="0"/>
    <s v=""/>
  </r>
  <r>
    <n v="3742"/>
    <s v="Brianna Holland"/>
    <s v="amanda69@example.net"/>
    <n v="52"/>
    <s v="Male"/>
    <s v="Microsoft Office"/>
    <x v="264"/>
    <x v="3"/>
    <s v="Network problem"/>
    <s v="I'm facing issues logging into my {product_purchased} account. It says my account is locked. What should I do to unlock it?_x000a__x000a_I try to go to my account, and I've never had a bad experience on I've recently updated the firmware of my {product_purchased}, and the issue started happening afterward. Could it be related to the update?"/>
    <x v="2"/>
    <m/>
    <x v="1"/>
    <s v="Chat"/>
    <m/>
    <x v="0"/>
    <m/>
    <m/>
    <n v="0"/>
    <n v="1"/>
    <n v="0"/>
    <s v=""/>
  </r>
  <r>
    <n v="3743"/>
    <s v="Melissa Davenport"/>
    <s v="angelamoreno@example.net"/>
    <n v="38"/>
    <s v="Other"/>
    <s v="Garmin Forerunner"/>
    <x v="125"/>
    <x v="0"/>
    <s v="Hardware issue"/>
    <s v="I've forgotten my password for my {product_purchased} account, and the password reset option is not working. How can I recover my account? I've checked the device settings and made sure that everything is configured correctly."/>
    <x v="0"/>
    <m/>
    <x v="0"/>
    <s v="Phone"/>
    <d v="2023-06-01T04:55:37"/>
    <x v="0"/>
    <m/>
    <m/>
    <n v="0"/>
    <n v="1"/>
    <n v="0"/>
    <s v=""/>
  </r>
  <r>
    <n v="3744"/>
    <s v="Caitlin Hunt"/>
    <s v="melinda00@example.org"/>
    <n v="35"/>
    <s v="Female"/>
    <s v="Garmin Forerunner"/>
    <x v="592"/>
    <x v="4"/>
    <s v="Hardware issue"/>
    <s v="I'm having an issue with the {product_purchased}. Please assist. ‡∏™‡∏™‡∏ó‡∏µ‡∏•‡∏≤‡∏≤‡∏á!‡∏Ñ‡∏°‡∏ó‡∏µ‡πâ‡∏ï‡πàÔøΩ I rely heavily on my {product_purchased} for my daily tasks, and this issue is hindering my productivity."/>
    <x v="1"/>
    <s v="Travel yourself field live."/>
    <x v="1"/>
    <s v="Chat"/>
    <d v="2023-06-01T19:35:38"/>
    <x v="1207"/>
    <n v="3"/>
    <m/>
    <n v="1"/>
    <n v="0"/>
    <n v="0"/>
    <s v=""/>
  </r>
  <r>
    <n v="3745"/>
    <s v="Aaron Henry"/>
    <s v="willisjason@example.org"/>
    <n v="70"/>
    <s v="Other"/>
    <s v="Fitbit Charge"/>
    <x v="719"/>
    <x v="2"/>
    <s v="Product compatibility"/>
    <s v="There seems to be a glitch in the {product_purchased} software. It freezes frequently, making it difficult to use. Can you please provide a solution?_x000a__x000a_We're sorry to announce this issue._x000a__x000a_Unfortunately this is not I've checked for any available software updates for my {product_purchased}, but there are none."/>
    <x v="1"/>
    <s v="Help red business point window ever represent."/>
    <x v="1"/>
    <s v="Phone"/>
    <d v="2023-06-01T18:17:39"/>
    <x v="1208"/>
    <n v="3"/>
    <m/>
    <n v="1"/>
    <n v="0"/>
    <n v="0"/>
    <s v=""/>
  </r>
  <r>
    <n v="3746"/>
    <s v="Rebecca Skinner"/>
    <s v="donna27@example.org"/>
    <n v="63"/>
    <s v="Female"/>
    <s v="Amazon Kindle"/>
    <x v="118"/>
    <x v="1"/>
    <s v="Payment issue"/>
    <s v="I'm having an issue with the {product_purchased}. Please assist._x000a__x000a_}_x000a__x000a_{_x000a__x000a_&quot; name &quot; :'alex-the-navy-drank-a-bottle ',_x000a__x000a_&quot; I've noticed a sudden decrease in battery life on my {product_purchased}. It used to last much longer."/>
    <x v="0"/>
    <m/>
    <x v="0"/>
    <s v="Social media"/>
    <d v="2023-06-01T17:37:41"/>
    <x v="0"/>
    <m/>
    <m/>
    <n v="0"/>
    <n v="1"/>
    <n v="0"/>
    <s v=""/>
  </r>
  <r>
    <n v="3747"/>
    <s v="John Hernandez"/>
    <s v="mgallagher@example.com"/>
    <n v="45"/>
    <s v="Male"/>
    <s v="LG OLED"/>
    <x v="534"/>
    <x v="3"/>
    <s v="Delivery problem"/>
    <s v="I'm having an issue with the {product_purchased}. Please assist. {product_purchased} is the same as {product_purchased or {product_purchased}. The name of the product you are purchasing I've noticed a sudden decrease in battery life on my {product_purchased}. It used to last much longer."/>
    <x v="2"/>
    <m/>
    <x v="1"/>
    <s v="Chat"/>
    <m/>
    <x v="0"/>
    <m/>
    <m/>
    <n v="0"/>
    <n v="1"/>
    <n v="0"/>
    <s v=""/>
  </r>
  <r>
    <n v="3748"/>
    <s v="Thomas Kidd"/>
    <s v="reyespamela@example.com"/>
    <n v="67"/>
    <s v="Other"/>
    <s v="MacBook Pro"/>
    <x v="83"/>
    <x v="3"/>
    <s v="Product compatibility"/>
    <s v="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
    <x v="1"/>
    <s v="Mrs teacher for."/>
    <x v="2"/>
    <s v="Phone"/>
    <d v="2023-06-01T01:11:45"/>
    <x v="1209"/>
    <n v="2"/>
    <n v="19"/>
    <n v="1"/>
    <n v="0"/>
    <n v="1"/>
    <n v="19"/>
  </r>
  <r>
    <n v="3749"/>
    <s v="Kim Shaw"/>
    <s v="tiffanyjackson@example.com"/>
    <n v="53"/>
    <s v="Female"/>
    <s v="Samsung Galaxy"/>
    <x v="38"/>
    <x v="1"/>
    <s v="Hardware issue"/>
    <s v="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
    <x v="0"/>
    <m/>
    <x v="2"/>
    <s v="Email"/>
    <d v="2023-06-01T03:26:46"/>
    <x v="0"/>
    <m/>
    <m/>
    <n v="0"/>
    <n v="1"/>
    <n v="0"/>
    <s v=""/>
  </r>
  <r>
    <n v="3750"/>
    <s v="Christopher Martinez"/>
    <s v="taylorelizabeth@example.net"/>
    <n v="67"/>
    <s v="Other"/>
    <s v="Amazon Echo"/>
    <x v="222"/>
    <x v="2"/>
    <s v="Product recommendation"/>
    <s v="I'm having trouble connecting my {product_purchased} to my home Wi-Fi network. It doesn't detect any networks, although other devices are connecting fine. What can be done to resolve this issue?_x000a__x000a_[email protected] I've followed online tutorials and community forums to troubleshoot the issue, but no luck so far."/>
    <x v="1"/>
    <s v="Particular tree return century."/>
    <x v="0"/>
    <s v="Email"/>
    <d v="2023-06-01T21:20:46"/>
    <x v="1210"/>
    <n v="5"/>
    <m/>
    <n v="1"/>
    <n v="0"/>
    <n v="0"/>
    <s v=""/>
  </r>
  <r>
    <n v="3751"/>
    <s v="Tyler Brown"/>
    <s v="gmiller@example.org"/>
    <n v="24"/>
    <s v="Female"/>
    <s v="Nest Thermostat"/>
    <x v="181"/>
    <x v="1"/>
    <s v="Network problem"/>
    <s v="I'm having an issue with the {product_purchased}. Please assist._x000a__x000a_Product Purchase_x000a__x000a_The package I was expecting contains my old computer from the previous trip. The main thing going on is the old console. It doesn't I've recently updated the firmware of my {product_purchased}, and the issue started happening afterward. Could it be related to the update?"/>
    <x v="1"/>
    <s v="Identify age brother hear fact car personal page."/>
    <x v="0"/>
    <s v="Social media"/>
    <d v="2023-06-01T11:20:48"/>
    <x v="1211"/>
    <n v="1"/>
    <m/>
    <n v="1"/>
    <n v="0"/>
    <n v="1"/>
    <s v=""/>
  </r>
  <r>
    <n v="3752"/>
    <s v="Erik Marquez"/>
    <s v="lonniemarsh@example.com"/>
    <n v="63"/>
    <s v="Other"/>
    <s v="Sony PlayStation"/>
    <x v="528"/>
    <x v="4"/>
    <s v="Delivery problem"/>
    <s v="I'm having an issue with the {product_purchased}. Please assist. Thanks. (3) -_x000a__x000a_&gt;I'm having an issue with the izqz. (4) -_x000a__x000a_&gt;I'm having an issue I'm experiencing this issue on multiple devices of the same model, so it seems to be a widespread problem."/>
    <x v="0"/>
    <m/>
    <x v="0"/>
    <s v="Chat"/>
    <d v="2023-06-01T02:48:49"/>
    <x v="0"/>
    <m/>
    <m/>
    <n v="0"/>
    <n v="1"/>
    <n v="0"/>
    <s v=""/>
  </r>
  <r>
    <n v="3753"/>
    <s v="Amanda Potter"/>
    <s v="kristyrodriguez@example.org"/>
    <n v="28"/>
    <s v="Male"/>
    <s v="Fitbit Charge"/>
    <x v="377"/>
    <x v="2"/>
    <s v="Installation support"/>
    <s v="I'm unable to access my {product_purchased} account. It keeps displaying an 'Invalid Credentials' error, even though I'm using the correct login information. How can I regain access to my account?_x000a__x000a_Create a I've tried different settings and configurations on my {product_purchased}, but the issue persists."/>
    <x v="0"/>
    <m/>
    <x v="0"/>
    <s v="Social media"/>
    <d v="2023-06-01T00:35:50"/>
    <x v="0"/>
    <m/>
    <m/>
    <n v="0"/>
    <n v="1"/>
    <n v="0"/>
    <s v=""/>
  </r>
  <r>
    <n v="3754"/>
    <s v="Michael Newton"/>
    <s v="elizabeth82@example.net"/>
    <n v="40"/>
    <s v="Male"/>
    <s v="Adobe Photoshop"/>
    <x v="101"/>
    <x v="0"/>
    <s v="Cancellation request"/>
    <s v="I've recently set up my {product_purchased}, but it fails to connect to any available networks. What steps should I take to troubleshoot this issue? Let me know._x000a__x000a_Update: The issue is getting on my laptop I've reviewed the troubleshooting steps on the official support website, but they didn't resolve the problem."/>
    <x v="2"/>
    <m/>
    <x v="2"/>
    <s v="Social media"/>
    <m/>
    <x v="0"/>
    <m/>
    <m/>
    <n v="0"/>
    <n v="1"/>
    <n v="0"/>
    <s v=""/>
  </r>
  <r>
    <n v="3755"/>
    <s v="Leslie Powell"/>
    <s v="miketorres@example.org"/>
    <n v="49"/>
    <s v="Male"/>
    <s v="Dell XPS"/>
    <x v="391"/>
    <x v="0"/>
    <s v="Product setup"/>
    <s v="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
    <x v="0"/>
    <m/>
    <x v="1"/>
    <s v="Social media"/>
    <d v="2023-06-01T14:23:52"/>
    <x v="0"/>
    <m/>
    <m/>
    <n v="0"/>
    <n v="1"/>
    <n v="0"/>
    <s v=""/>
  </r>
  <r>
    <n v="3756"/>
    <s v="Michael Johnson"/>
    <s v="kevin21@example.com"/>
    <n v="50"/>
    <s v="Other"/>
    <s v="Samsung Soundbar"/>
    <x v="220"/>
    <x v="1"/>
    <s v="Peripheral compatibility"/>
    <s v="I'm having an issue with the {product_purchased}. Please assist. Thanks._x000a__x000a_Tired of my friend on Facebook talking about how he hates the fact that he doesn't get to say shit on Twitter? I had to google I've noticed a sudden decrease in battery life on my {product_purchased}. It used to last much longer."/>
    <x v="0"/>
    <m/>
    <x v="2"/>
    <s v="Chat"/>
    <d v="2023-06-01T04:36:54"/>
    <x v="0"/>
    <m/>
    <m/>
    <n v="0"/>
    <n v="1"/>
    <n v="0"/>
    <s v=""/>
  </r>
  <r>
    <n v="3757"/>
    <s v="Eric Brown"/>
    <s v="timothy98@example.org"/>
    <n v="39"/>
    <s v="Other"/>
    <s v="Google Nest"/>
    <x v="525"/>
    <x v="1"/>
    <s v="Data loss"/>
    <s v="I'm having an issue with the {product_purchased}. Please assist._x000a__x000a_As long as they only accept payment outside India._x000a__x000a_You need to check howNewsletter(s) works._x000a__x000a_If it has an &quot;unknown I'm unable to find the option to perform the desired action in the {product_purchased}. Could you please guide me through the steps?"/>
    <x v="2"/>
    <m/>
    <x v="3"/>
    <s v="Phone"/>
    <m/>
    <x v="0"/>
    <m/>
    <m/>
    <n v="0"/>
    <n v="1"/>
    <n v="0"/>
    <s v=""/>
  </r>
  <r>
    <n v="3758"/>
    <s v="Amy Ferguson"/>
    <s v="daviesmichael@example.net"/>
    <n v="53"/>
    <s v="Female"/>
    <s v="Nintendo Switch Pro Controller"/>
    <x v="233"/>
    <x v="1"/>
    <s v="Battery life"/>
    <s v="I'm having an issue with the {product_purchased}. Please assist. We can now move on!&quot; The user then asked for further documentation._x000a__x000a_This user, an elderly mother of four from Seattle and residing in Ohio, noticed that I'm worried that the issue might be hardware-related and might require repair or replacement."/>
    <x v="0"/>
    <m/>
    <x v="2"/>
    <s v="Email"/>
    <d v="2023-06-01T02:01:58"/>
    <x v="0"/>
    <m/>
    <m/>
    <n v="0"/>
    <n v="1"/>
    <n v="0"/>
    <s v=""/>
  </r>
  <r>
    <n v="3759"/>
    <s v="Thomas Frost"/>
    <s v="bryanlopez@example.org"/>
    <n v="25"/>
    <s v="Female"/>
    <s v="Canon DSLR Camera"/>
    <x v="567"/>
    <x v="4"/>
    <s v="Payment issue"/>
    <s v="I've accidentally deleted important data from my {product_purchased}. Is there any way to recover the deleted files? I need them urgently._x000a__x000a_I've accidentally deleted important data from my {product_purchased}. Is there any I've tried using different cables, adapters, or peripherals with my {product_purchased}, but the issue persists."/>
    <x v="0"/>
    <m/>
    <x v="0"/>
    <s v="Chat"/>
    <d v="2023-06-01T19:04:59"/>
    <x v="0"/>
    <m/>
    <m/>
    <n v="0"/>
    <n v="1"/>
    <n v="0"/>
    <s v=""/>
  </r>
  <r>
    <n v="3760"/>
    <s v="Jenna Daniels"/>
    <s v="daniellebrown@example.net"/>
    <n v="29"/>
    <s v="Other"/>
    <s v="Amazon Kindle"/>
    <x v="715"/>
    <x v="1"/>
    <s v="Product compatibility"/>
    <s v="The {product_purchased} is unable to establish a stable internet connection. It keeps disconnecting intermittently. How can I troubleshoot this network problem?_x000a__x000a_Yes we can._x000a__x000a_The web server is not the last of I've tried different settings and configurations on my {product_purchased}, but the issue persists."/>
    <x v="1"/>
    <s v="Southern break serve clear impact up floor."/>
    <x v="0"/>
    <s v="Email"/>
    <d v="2023-06-01T03:31:00"/>
    <x v="1212"/>
    <n v="4"/>
    <n v="4"/>
    <n v="1"/>
    <n v="0"/>
    <n v="0"/>
    <n v="4"/>
  </r>
  <r>
    <n v="3761"/>
    <s v="Cheyenne Martin"/>
    <s v="kevin24@example.com"/>
    <n v="52"/>
    <s v="Other"/>
    <s v="LG Washing Machine"/>
    <x v="347"/>
    <x v="1"/>
    <s v="Product setup"/>
    <s v="I'm having an issue with the {product_purchased}. Please assist. $300 / $299 is about $6_x000a__x000a__x000a_Void: The New Nightmare_x000a__x000a_$5 (includes cover). $14.95, includes cover. I'm unable to find the option to perform the desired action in the {product_purchased}. Could you please guide me through the steps?"/>
    <x v="0"/>
    <m/>
    <x v="0"/>
    <s v="Chat"/>
    <d v="2023-06-01T03:30:02"/>
    <x v="0"/>
    <m/>
    <m/>
    <n v="0"/>
    <n v="1"/>
    <n v="0"/>
    <s v=""/>
  </r>
  <r>
    <n v="3762"/>
    <s v="Mary Rios"/>
    <s v="veronicarodriguez@example.net"/>
    <n v="18"/>
    <s v="Other"/>
    <s v="Xbox"/>
    <x v="455"/>
    <x v="1"/>
    <s v="Account access"/>
    <s v="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
    <x v="2"/>
    <m/>
    <x v="2"/>
    <s v="Social media"/>
    <m/>
    <x v="0"/>
    <m/>
    <m/>
    <n v="0"/>
    <n v="1"/>
    <n v="0"/>
    <s v=""/>
  </r>
  <r>
    <n v="3763"/>
    <s v="Jennifer Melendez"/>
    <s v="victoria94@example.org"/>
    <n v="53"/>
    <s v="Female"/>
    <s v="iPhone"/>
    <x v="196"/>
    <x v="0"/>
    <s v="Data loss"/>
    <s v="I'm having an issue with the {product_purchased}. Please assist._x000a__x000a_To Lumia 950, you should read our full post and read the following information on this topic:_x000a__x000a_1. We're working on this (and everything I'm unable to find the option to perform the desired action in the {product_purchased}. Could you please guide me through the steps?"/>
    <x v="1"/>
    <s v="Beat home brother true."/>
    <x v="2"/>
    <s v="Phone"/>
    <d v="2023-06-01T11:35:05"/>
    <x v="1213"/>
    <n v="1"/>
    <n v="0"/>
    <n v="1"/>
    <n v="0"/>
    <n v="1"/>
    <n v="0"/>
  </r>
  <r>
    <n v="3764"/>
    <s v="Taylor Sanchez"/>
    <s v="burkeraymond@example.com"/>
    <n v="49"/>
    <s v="Female"/>
    <s v="Samsung Galaxy"/>
    <x v="481"/>
    <x v="1"/>
    <s v="Hardware issue"/>
    <s v="I'm having an issue with the {product_purchased}. Please assist. [email protected]_x000a__x000a_[email protected] I've already contacted customer support multiple times, but the issue remains unresolved."/>
    <x v="2"/>
    <m/>
    <x v="0"/>
    <s v="Chat"/>
    <m/>
    <x v="0"/>
    <m/>
    <m/>
    <n v="0"/>
    <n v="1"/>
    <n v="0"/>
    <s v=""/>
  </r>
  <r>
    <n v="3765"/>
    <s v="James Morton"/>
    <s v="yvonnerose@example.org"/>
    <n v="44"/>
    <s v="Male"/>
    <s v="Sony PlayStation"/>
    <x v="442"/>
    <x v="0"/>
    <s v="Data loss"/>
    <s v="I'm having an issue with the {product_purchased}. Please assist. I need to know why._x000a__x000a_4:03 p.m. ‚Äî The bill comes face first into the House._x000a__x000a_Mr. Obama's administration will I rely heavily on my {product_purchased} for my daily tasks, and this issue is hindering my productivity."/>
    <x v="0"/>
    <m/>
    <x v="0"/>
    <s v="Chat"/>
    <d v="2023-06-01T07:11:07"/>
    <x v="0"/>
    <m/>
    <m/>
    <n v="0"/>
    <n v="1"/>
    <n v="0"/>
    <s v=""/>
  </r>
  <r>
    <n v="3766"/>
    <s v="Thomas Soto MD"/>
    <s v="jason52@example.net"/>
    <n v="69"/>
    <s v="Male"/>
    <s v="iPhone"/>
    <x v="506"/>
    <x v="1"/>
    <s v="Cancellation request"/>
    <s v="I'm facing a problem with my {product_purchased}. The {product_purchased} is not turning on. It was working fine until yesterday, but now it doesn't respond. Please help: https://t.co/ I'm concerned about the security of my {product_purchased} and would like to ensure that my data is safe."/>
    <x v="1"/>
    <s v="Popular enjoy fear change popular common."/>
    <x v="3"/>
    <s v="Social media"/>
    <d v="2023-06-01T05:47:08"/>
    <x v="1214"/>
    <n v="2"/>
    <n v="16"/>
    <n v="1"/>
    <n v="0"/>
    <n v="1"/>
    <n v="16"/>
  </r>
  <r>
    <n v="3767"/>
    <s v="Stacy Lynch"/>
    <s v="zamorahunter@example.org"/>
    <n v="64"/>
    <s v="Other"/>
    <s v="Asus ROG"/>
    <x v="57"/>
    <x v="2"/>
    <s v="Refund request"/>
    <s v="There seems to be a glitch in the {product_purchased} software. It freezes frequently, making it difficult to use. Can you please provide a solution?_x000a__x000a_Yes, to be clear I am not aware that this is a problem I'm concerned about the security of my {product_purchased} and would like to ensure that my data is safe."/>
    <x v="2"/>
    <m/>
    <x v="1"/>
    <s v="Phone"/>
    <m/>
    <x v="0"/>
    <m/>
    <m/>
    <n v="0"/>
    <n v="1"/>
    <n v="0"/>
    <s v=""/>
  </r>
  <r>
    <n v="3768"/>
    <s v="Lauren Macias"/>
    <s v="richardbolton@example.org"/>
    <n v="38"/>
    <s v="Male"/>
    <s v="Apple AirPods"/>
    <x v="678"/>
    <x v="1"/>
    <s v="Software bug"/>
    <s v="I'm having an issue with the {product_purchased}. Please assist._x000a__x000a__x000a_*I'm having an issue with my product. Please assist._x000a__x000a__x000a_*I'm having an issue with my product. Please assist._x000a__x000a__x000a_* I'm worried that the issue might be hardware-related and might require repair or replacement."/>
    <x v="0"/>
    <m/>
    <x v="3"/>
    <s v="Chat"/>
    <d v="2023-06-01T00:14:10"/>
    <x v="0"/>
    <m/>
    <m/>
    <n v="0"/>
    <n v="1"/>
    <n v="0"/>
    <s v=""/>
  </r>
  <r>
    <n v="3769"/>
    <s v="Marc Carr"/>
    <s v="paulcrane@example.net"/>
    <n v="53"/>
    <s v="Male"/>
    <s v="LG OLED"/>
    <x v="24"/>
    <x v="0"/>
    <s v="Data loss"/>
    <s v="I'm having an issue with the {product_purchased}. Please assist. My question: &quot;Are my images available at a reasonable price?&quot;_x000a__x000a_1) What are the possible benefits of using a digital camera for a home photo or video I've tried using different cables, adapters, or peripherals with my {product_purchased}, but the issue persists."/>
    <x v="2"/>
    <m/>
    <x v="2"/>
    <s v="Phone"/>
    <m/>
    <x v="0"/>
    <m/>
    <m/>
    <n v="0"/>
    <n v="1"/>
    <n v="0"/>
    <s v=""/>
  </r>
  <r>
    <n v="3770"/>
    <s v="John Garcia"/>
    <s v="nancy80@example.net"/>
    <n v="67"/>
    <s v="Female"/>
    <s v="Samsung Galaxy"/>
    <x v="336"/>
    <x v="4"/>
    <s v="Hardware issue"/>
    <s v="I'm having trouble connecting my {product_purchased} to my home Wi-Fi network. It doesn't detect any networks, although other devices are connecting fine. What can be done to resolve this issue?_x000a__x000a_A service such as This problem started occurring after the recent software update. I haven't made any other changes to the device."/>
    <x v="1"/>
    <s v="Miss security tend young stage."/>
    <x v="2"/>
    <s v="Chat"/>
    <d v="2023-06-01T09:20:13"/>
    <x v="1215"/>
    <n v="3"/>
    <n v="11"/>
    <n v="1"/>
    <n v="0"/>
    <n v="0"/>
    <n v="11"/>
  </r>
  <r>
    <n v="3771"/>
    <s v="Dr. Tina Faulkner DVM"/>
    <s v="makayla71@example.net"/>
    <n v="40"/>
    <s v="Female"/>
    <s v="PlayStation"/>
    <x v="272"/>
    <x v="0"/>
    <s v="Product setup"/>
    <s v="I'm having an issue with the {product_purchased}. Please assist._x000a__x000a_Product ID: 1a2c8e8-c4c0-49e0-99e9-c5b53be04b I've already contacted customer support multiple times, but the issue remains unresolved."/>
    <x v="1"/>
    <s v="Consider activity collection whole weight bank loss."/>
    <x v="2"/>
    <s v="Email"/>
    <d v="2023-06-01T03:33:15"/>
    <x v="1216"/>
    <n v="2"/>
    <n v="4"/>
    <n v="1"/>
    <n v="0"/>
    <n v="1"/>
    <n v="4"/>
  </r>
  <r>
    <n v="3772"/>
    <s v="Kevin Martinez"/>
    <s v="jamie35@example.com"/>
    <n v="26"/>
    <s v="Female"/>
    <s v="Philips Hue Lights"/>
    <x v="293"/>
    <x v="2"/>
    <s v="Peripheral compatibility"/>
    <s v="I'm facing issues logging into my {product_purchased} account. It says my account is locked. What should I do to unlock it?_x000a__x000a_- Open the Account manager, click on Login tab on top, create any users that I've checked for any available software updates for my {product_purchased}, but there are none."/>
    <x v="0"/>
    <m/>
    <x v="3"/>
    <s v="Chat"/>
    <d v="2023-06-01T09:43:16"/>
    <x v="0"/>
    <m/>
    <m/>
    <n v="0"/>
    <n v="1"/>
    <n v="0"/>
    <s v=""/>
  </r>
  <r>
    <n v="3773"/>
    <s v="Michael Carrillo"/>
    <s v="ulawrence@example.org"/>
    <n v="46"/>
    <s v="Male"/>
    <s v="Sony 4K HDR TV"/>
    <x v="414"/>
    <x v="1"/>
    <s v="Delivery problem"/>
    <s v="I've forgotten my password for my {product_purchased} account, and the password reset option is not working. How can I recover my account?_x000a__x000a_How can I recover my account? Check out this helpful guide to ensure that when I'm concerned about the security of my {product_purchased} and would like to ensure that my data is safe."/>
    <x v="1"/>
    <s v="Develop agree good yard."/>
    <x v="2"/>
    <s v="Chat"/>
    <d v="2023-06-01T23:02:17"/>
    <x v="1217"/>
    <n v="5"/>
    <m/>
    <n v="1"/>
    <n v="0"/>
    <n v="0"/>
    <s v=""/>
  </r>
  <r>
    <n v="3774"/>
    <s v="Jacqueline Combs"/>
    <s v="tinadoyle@example.com"/>
    <n v="67"/>
    <s v="Female"/>
    <s v="Lenovo ThinkPad"/>
    <x v="442"/>
    <x v="3"/>
    <s v="Product setup"/>
    <s v="I'm having an issue with the {product_purchased}. Please assist. :) &quot; &quot; &quot;My Product Purchases&quot;:[ &quot; &quot;, &quot;, &quot;&quot;,, &quot;&quot;,&quot; &quot;, &quot;, &quot;, &quot;, &quot;, &quot;, &quot;, I've tried clearing the cache and data for the {product_purchased} app, but the issue persists."/>
    <x v="1"/>
    <s v="Deep speak company."/>
    <x v="3"/>
    <s v="Social media"/>
    <d v="2023-06-01T21:06:18"/>
    <x v="1218"/>
    <n v="2"/>
    <m/>
    <n v="1"/>
    <n v="0"/>
    <n v="1"/>
    <s v=""/>
  </r>
  <r>
    <n v="3775"/>
    <s v="Jennifer Simpson"/>
    <s v="xarmstrong@example.net"/>
    <n v="35"/>
    <s v="Male"/>
    <s v="HP Pavilion"/>
    <x v="101"/>
    <x v="2"/>
    <s v="Cancellation request"/>
    <s v="I've forgotten my password for my {product_purchased} account, and the password reset option is not working. How can I recover my account? I'm worried that the issue might be hardware-related and might require repair or replacement."/>
    <x v="0"/>
    <m/>
    <x v="2"/>
    <s v="Social media"/>
    <d v="2023-06-01T02:05:19"/>
    <x v="0"/>
    <m/>
    <m/>
    <n v="0"/>
    <n v="1"/>
    <n v="0"/>
    <s v=""/>
  </r>
  <r>
    <n v="3776"/>
    <s v="Linda Tran"/>
    <s v="ajones@example.org"/>
    <n v="23"/>
    <s v="Other"/>
    <s v="Apple AirPods"/>
    <x v="434"/>
    <x v="4"/>
    <s v="Product compatibility"/>
    <s v="I'm having an issue with the {product_purchased}. Please assist._x000a__x000a_You'll be taken to a page again with a message:_x000a__x000a__x000a_Sorry there were no changes made. Please try again earlier._x000a__x000a_Sorry, there I've tried different settings and configurations on my {product_purchased}, but the issue persists."/>
    <x v="2"/>
    <m/>
    <x v="2"/>
    <s v="Phone"/>
    <m/>
    <x v="0"/>
    <m/>
    <m/>
    <n v="0"/>
    <n v="1"/>
    <n v="0"/>
    <s v=""/>
  </r>
  <r>
    <n v="3777"/>
    <s v="Louis Davis"/>
    <s v="heathermartin@example.net"/>
    <n v="44"/>
    <s v="Female"/>
    <s v="iPhone"/>
    <x v="376"/>
    <x v="3"/>
    <s v="Refund request"/>
    <s v="There seems to be a glitch in the {product_purchased} software. It freezes frequently, making it difficult to use. Can you please provide a solution? I've checked the device settings and made sure that everything is configured correctly."/>
    <x v="2"/>
    <m/>
    <x v="2"/>
    <s v="Social media"/>
    <m/>
    <x v="0"/>
    <m/>
    <m/>
    <n v="0"/>
    <n v="1"/>
    <n v="0"/>
    <s v=""/>
  </r>
  <r>
    <n v="3778"/>
    <s v="Mackenzie Powers"/>
    <s v="jacksonangela@example.net"/>
    <n v="48"/>
    <s v="Male"/>
    <s v="Autodesk AutoCAD"/>
    <x v="131"/>
    <x v="2"/>
    <s v="Account access"/>
    <s v="I'm having an issue with the {product_purchased}. Please assist._x000a__x000a_14-30-2016 00:09 I've noticed a sudden decrease in battery life on my {product_purchased}. It used to last much longer."/>
    <x v="2"/>
    <m/>
    <x v="2"/>
    <s v="Email"/>
    <m/>
    <x v="0"/>
    <m/>
    <m/>
    <n v="0"/>
    <n v="1"/>
    <n v="0"/>
    <s v=""/>
  </r>
  <r>
    <n v="3779"/>
    <s v="Hannah Sanchez"/>
    <s v="smithalicia@example.com"/>
    <n v="26"/>
    <s v="Male"/>
    <s v="Canon EOS"/>
    <x v="41"/>
    <x v="1"/>
    <s v="Account access"/>
    <s v="I'm having an issue with the {product_purchased}. Please assist._x000a__x000a_2.2 Fixed bug where the update to the PGS911 version could not be updated to fix the issue after upgrading to PGS910 ( I'm concerned about the security of my {product_purchased} and would like to ensure that my data is safe."/>
    <x v="2"/>
    <m/>
    <x v="2"/>
    <s v="Email"/>
    <m/>
    <x v="0"/>
    <m/>
    <m/>
    <n v="0"/>
    <n v="1"/>
    <n v="0"/>
    <s v=""/>
  </r>
  <r>
    <n v="3780"/>
    <s v="Benjamin Noble"/>
    <s v="wgallegos@example.net"/>
    <n v="65"/>
    <s v="Other"/>
    <s v="Sony 4K HDR TV"/>
    <x v="506"/>
    <x v="0"/>
    <s v="Refund request"/>
    <s v="I'm having an issue with the {product_purchased}. Please assist._x000a__x000a_3) If you are experiencing the issue using an affected version of the product, please post your support on this thread here_x000a__x000a__x000a_4) The issues listed I've noticed a peculiar error message popping up on my {product_purchased} screen. It says '{error_message}'. What does it mean?"/>
    <x v="2"/>
    <m/>
    <x v="1"/>
    <s v="Email"/>
    <m/>
    <x v="0"/>
    <m/>
    <m/>
    <n v="0"/>
    <n v="1"/>
    <n v="0"/>
    <s v=""/>
  </r>
  <r>
    <n v="3781"/>
    <s v="Jessica Moore"/>
    <s v="marytaylor@example.net"/>
    <n v="35"/>
    <s v="Female"/>
    <s v="LG Washing Machine"/>
    <x v="576"/>
    <x v="0"/>
    <s v="Software bug"/>
    <s v="I'm having an issue with the {product_purchased}. Please assist._x000a__x000a_[7:39:14 PM] * The_Big_NothinWaffle (C4A1J3D6F5C): I've performed a factory reset on my {product_purchased}, hoping it would resolve the problem, but it didn't help."/>
    <x v="0"/>
    <m/>
    <x v="1"/>
    <s v="Chat"/>
    <d v="2023-06-01T07:13:27"/>
    <x v="0"/>
    <m/>
    <m/>
    <n v="0"/>
    <n v="1"/>
    <n v="0"/>
    <s v=""/>
  </r>
  <r>
    <n v="3782"/>
    <s v="Paige Grimes"/>
    <s v="patriciaadams@example.org"/>
    <n v="18"/>
    <s v="Female"/>
    <s v="Google Nest"/>
    <x v="196"/>
    <x v="1"/>
    <s v="Product compatibility"/>
    <s v="I'm having an issue with the {product_purchased}. Please assist. Thank you in case it is your fault.&quot;_x000a__x000a_But then there is the fact that this will now be legal._x000a__x000a_This means that if the bill passes The issue I'm facing is intermittent. Sometimes it works fine, but other times it acts up unexpectedly."/>
    <x v="1"/>
    <s v="Special organization fear article system."/>
    <x v="3"/>
    <s v="Email"/>
    <d v="2023-06-01T10:49:29"/>
    <x v="1219"/>
    <n v="3"/>
    <m/>
    <n v="1"/>
    <n v="0"/>
    <n v="0"/>
    <s v=""/>
  </r>
  <r>
    <n v="3783"/>
    <s v="Ricky Rice"/>
    <s v="mliu@example.com"/>
    <n v="56"/>
    <s v="Male"/>
    <s v="HP Pavilion"/>
    <x v="262"/>
    <x v="2"/>
    <s v="Product compatibility"/>
    <s v="I'm encountering a software bug in the {product_purchased}. Whenever I try to perform a specific action, the application crashes. Are there any updates or fixes available?_x000a__x000a_If there are updates, please update them. If it's I'm unable to find the option to perform the desired action in the {product_purchased}. Could you please guide me through the steps?"/>
    <x v="2"/>
    <m/>
    <x v="1"/>
    <s v="Social media"/>
    <m/>
    <x v="0"/>
    <m/>
    <m/>
    <n v="0"/>
    <n v="1"/>
    <n v="0"/>
    <s v=""/>
  </r>
  <r>
    <n v="3784"/>
    <s v="Eric Walton"/>
    <s v="oburgess@example.org"/>
    <n v="58"/>
    <s v="Other"/>
    <s v="Amazon Kindle"/>
    <x v="493"/>
    <x v="1"/>
    <s v="Refund request"/>
    <s v="I'm having an issue with the {product_purchased}. Please assist._x000a__x000a_What_x000a__x000a_We may need to do a custom order_x000a__x000a_If you have to make an order_x000a__x000a_We will get the full price_x000a__x000a_Thanks I'm concerned about the security of my {product_purchased} and would like to ensure that my data is safe."/>
    <x v="0"/>
    <m/>
    <x v="3"/>
    <s v="Chat"/>
    <d v="2023-06-01T08:14:31"/>
    <x v="0"/>
    <m/>
    <m/>
    <n v="0"/>
    <n v="1"/>
    <n v="0"/>
    <s v=""/>
  </r>
  <r>
    <n v="3785"/>
    <s v="Ryan Contreras"/>
    <s v="fbarton@example.com"/>
    <n v="28"/>
    <s v="Female"/>
    <s v="Google Nest"/>
    <x v="577"/>
    <x v="3"/>
    <s v="Peripheral compatibility"/>
    <s v="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
    <x v="0"/>
    <m/>
    <x v="2"/>
    <s v="Social media"/>
    <d v="2023-06-01T04:16:33"/>
    <x v="0"/>
    <m/>
    <m/>
    <n v="0"/>
    <n v="1"/>
    <n v="0"/>
    <s v=""/>
  </r>
  <r>
    <n v="3786"/>
    <s v="Laurie Mckenzie"/>
    <s v="dvasquez@example.org"/>
    <n v="62"/>
    <s v="Female"/>
    <s v="GoPro Hero"/>
    <x v="340"/>
    <x v="3"/>
    <s v="Network problem"/>
    <s v="I'm having an issue with the {product_purchased}. Please assist. You can provide the address and a code. I've already contacted customer support multiple times, but the issue remains unresolved."/>
    <x v="2"/>
    <m/>
    <x v="0"/>
    <s v="Phone"/>
    <m/>
    <x v="0"/>
    <m/>
    <m/>
    <n v="0"/>
    <n v="1"/>
    <n v="0"/>
    <s v=""/>
  </r>
  <r>
    <n v="3787"/>
    <s v="Donald Frank"/>
    <s v="heatherjames@example.com"/>
    <n v="58"/>
    <s v="Other"/>
    <s v="Garmin Forerunner"/>
    <x v="203"/>
    <x v="3"/>
    <s v="Battery life"/>
    <s v="I'm having an issue with the {product_purchased}. Please assist._x000a__x000a_I've asked about the size and have been told thatProxySize doesn't affect the actual product. If I use your proxy with only the size specified in I've recently updated the firmware of my {product_purchased}, and the issue started happening afterward. Could it be related to the update?"/>
    <x v="1"/>
    <s v="Notice student goal."/>
    <x v="3"/>
    <s v="Social media"/>
    <d v="2023-06-01T17:45:35"/>
    <x v="1220"/>
    <n v="2"/>
    <m/>
    <n v="1"/>
    <n v="0"/>
    <n v="1"/>
    <s v=""/>
  </r>
  <r>
    <n v="3788"/>
    <s v="April Pacheco"/>
    <s v="gblake@example.net"/>
    <n v="62"/>
    <s v="Male"/>
    <s v="Garmin Forerunner"/>
    <x v="446"/>
    <x v="3"/>
    <s v="Product setup"/>
    <s v="I'm having an issue with the {product_purchased}. Please assist._x000a__x000a_If you find that an issue was not cleared within 90 days, please make a complaint with your local retailer. These complaints will be processed in a timely manner I'm using the original charger that came with my {product_purchased}, but it's not charging properly."/>
    <x v="0"/>
    <m/>
    <x v="1"/>
    <s v="Email"/>
    <d v="2023-06-01T14:55:37"/>
    <x v="0"/>
    <m/>
    <m/>
    <n v="0"/>
    <n v="1"/>
    <n v="0"/>
    <s v=""/>
  </r>
  <r>
    <n v="3789"/>
    <s v="Elizabeth Castillo"/>
    <s v="millerdavid@example.com"/>
    <n v="64"/>
    <s v="Female"/>
    <s v="Amazon Echo"/>
    <x v="149"/>
    <x v="2"/>
    <s v="Cancellation request"/>
    <s v="I'm having an issue with the {product_purchased}. Please assist._x000a__x000a_Product #:_x000a__x000a_(Product ID: 706) Location: Location Select - Please Wait_x000a__x000a_From: New_x000a__x000a_How Much: I've tried using different cables, adapters, or peripherals with my {product_purchased}, but the issue persists."/>
    <x v="1"/>
    <s v="Chance fine modern thus subject yeah."/>
    <x v="3"/>
    <s v="Chat"/>
    <d v="2023-06-01T21:26:39"/>
    <x v="1221"/>
    <n v="4"/>
    <m/>
    <n v="1"/>
    <n v="0"/>
    <n v="0"/>
    <s v=""/>
  </r>
  <r>
    <n v="3790"/>
    <s v="Michelle Henderson"/>
    <s v="youngraymond@example.net"/>
    <n v="54"/>
    <s v="Male"/>
    <s v="Nikon D"/>
    <x v="100"/>
    <x v="3"/>
    <s v="Battery life"/>
    <s v="I'm having an issue with the {product_purchased}. Please assist._x000a__x000a_Thank you I'm unable to find the option to perform the desired action in the {product_purchased}. Could you please guide me through the steps?"/>
    <x v="1"/>
    <s v="Act food order find."/>
    <x v="1"/>
    <s v="Chat"/>
    <d v="2023-06-01T18:45:39"/>
    <x v="1222"/>
    <n v="2"/>
    <m/>
    <n v="1"/>
    <n v="0"/>
    <n v="1"/>
    <s v=""/>
  </r>
  <r>
    <n v="3791"/>
    <s v="Sherry Mills"/>
    <s v="freemanstephen@example.com"/>
    <n v="69"/>
    <s v="Male"/>
    <s v="Microsoft Xbox Controller"/>
    <x v="332"/>
    <x v="2"/>
    <s v="Delivery problem"/>
    <s v="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
    <x v="1"/>
    <s v="Owner doctor on hold various attention our."/>
    <x v="0"/>
    <s v="Email"/>
    <d v="2023-06-01T03:44:41"/>
    <x v="1223"/>
    <n v="4"/>
    <n v="11"/>
    <n v="1"/>
    <n v="0"/>
    <n v="0"/>
    <n v="11"/>
  </r>
  <r>
    <n v="3792"/>
    <s v="Travis Wang"/>
    <s v="kleblanc@example.org"/>
    <n v="42"/>
    <s v="Other"/>
    <s v="PlayStation"/>
    <x v="317"/>
    <x v="4"/>
    <s v="Cancellation request"/>
    <s v="I'm having an issue with the {product_purchased}. Please assist._x000a__x000a_My personal issues?_x000a__x000a_This is my first time using WUIMAP. There are three items installed on my phone (4 GB of RAM, I'm not sure if this issue is specific to my device or if others have reported similar problems."/>
    <x v="2"/>
    <m/>
    <x v="1"/>
    <s v="Social media"/>
    <m/>
    <x v="0"/>
    <m/>
    <m/>
    <n v="0"/>
    <n v="1"/>
    <n v="0"/>
    <s v=""/>
  </r>
  <r>
    <n v="3793"/>
    <s v="Dr. Phillip Wilkinson"/>
    <s v="fwest@example.com"/>
    <n v="55"/>
    <s v="Female"/>
    <s v="Sony Xperia"/>
    <x v="324"/>
    <x v="4"/>
    <s v="Network problem"/>
    <s v="I'm having an issue with the {product_purchased}. Please assist._x000a__x000a_The {product_purchased}. Please assist. All items are fully refunded once we have received their price and delivery information._x000a__x000a__x000a_If you I've noticed that the issue occurs consistently when I use a specific feature or application on my {product_purchased}."/>
    <x v="1"/>
    <s v="So through through run over recognize."/>
    <x v="2"/>
    <s v="Social media"/>
    <d v="2023-06-01T17:25:45"/>
    <x v="1224"/>
    <n v="3"/>
    <m/>
    <n v="1"/>
    <n v="0"/>
    <n v="0"/>
    <s v=""/>
  </r>
  <r>
    <n v="3794"/>
    <s v="Mercedes Martinez DDS"/>
    <s v="michelle17@example.net"/>
    <n v="20"/>
    <s v="Female"/>
    <s v="Google Nest"/>
    <x v="3"/>
    <x v="2"/>
    <s v="Data loss"/>
    <s v="I'm having an issue with the {product_purchased}. Please assist._x000a__x000a_5.1.3.2 What to do if someone is receiving an error message or message from a product or service that is too late. I've already contacted customer support multiple times, but the issue remains unresolved."/>
    <x v="2"/>
    <m/>
    <x v="2"/>
    <s v="Email"/>
    <m/>
    <x v="0"/>
    <m/>
    <m/>
    <n v="0"/>
    <n v="1"/>
    <n v="0"/>
    <s v=""/>
  </r>
  <r>
    <n v="3795"/>
    <s v="Michele Brown"/>
    <s v="dominiquelarson@example.net"/>
    <n v="24"/>
    <s v="Male"/>
    <s v="Fitbit Charge"/>
    <x v="227"/>
    <x v="3"/>
    <s v="Product recommendation"/>
    <s v="I'm having an issue with the {product_purchased}. Please assist._x000a__x000a_Your account is currently enrolled in another subscription service in the same account._x000a__x000a_If you have problems registering as a registered user or need to upgrade your account I've followed online tutorials and community forums to troubleshoot the issue, but no luck so far."/>
    <x v="1"/>
    <s v="Assume door believe finally according give interview cover."/>
    <x v="1"/>
    <s v="Phone"/>
    <d v="2023-06-01T03:36:48"/>
    <x v="1225"/>
    <n v="1"/>
    <n v="4"/>
    <n v="1"/>
    <n v="0"/>
    <n v="1"/>
    <n v="4"/>
  </r>
  <r>
    <n v="3796"/>
    <s v="Casey Higgins"/>
    <s v="randallchristopher@example.net"/>
    <n v="59"/>
    <s v="Other"/>
    <s v="Apple AirPods"/>
    <x v="144"/>
    <x v="1"/>
    <s v="Product setup"/>
    <s v="I'm having an issue with the {product_purchased}. Please assist._x000a__x000a_This item is sold Out of stock_x000a__x000a_This item is no longer available. But don't go! We have similar items in stock. I've noticed that the issue occurs consistently when I use a specific feature or application on my {product_purchased}."/>
    <x v="1"/>
    <s v="Reason term miss ball after fast hold school."/>
    <x v="3"/>
    <s v="Chat"/>
    <d v="2023-06-01T06:56:50"/>
    <x v="1226"/>
    <n v="1"/>
    <n v="13"/>
    <n v="1"/>
    <n v="0"/>
    <n v="1"/>
    <n v="13"/>
  </r>
  <r>
    <n v="3797"/>
    <s v="Michael Young MD"/>
    <s v="odavis@example.com"/>
    <n v="56"/>
    <s v="Male"/>
    <s v="Canon EOS"/>
    <x v="489"/>
    <x v="3"/>
    <s v="Refund request"/>
    <s v="I'm having an issue with the {product_purchased}. Please assist. Thank you. &lt;link&gt; &lt;link href=&quot;https://www.etsy.com/shop/HobbyStrap/?section_id=7&quot; class I'm concerned about the security of my {product_purchased} and would like to ensure that my data is safe."/>
    <x v="2"/>
    <m/>
    <x v="1"/>
    <s v="Phone"/>
    <m/>
    <x v="0"/>
    <m/>
    <m/>
    <n v="0"/>
    <n v="1"/>
    <n v="0"/>
    <s v=""/>
  </r>
  <r>
    <n v="3798"/>
    <s v="Kristina Baldwin"/>
    <s v="ubates@example.org"/>
    <n v="70"/>
    <s v="Male"/>
    <s v="Amazon Kindle"/>
    <x v="304"/>
    <x v="4"/>
    <s v="Product compatibility"/>
    <s v="I'm facing a problem with my {product_purchased}. The {product_purchased} is not turning on. It was working fine until yesterday, but now it doesn't respond. The code is running for 2 seconds.&quot; I've checked for software updates, and my {product_purchased} is already running the latest version."/>
    <x v="2"/>
    <m/>
    <x v="3"/>
    <s v="Chat"/>
    <m/>
    <x v="0"/>
    <m/>
    <m/>
    <n v="0"/>
    <n v="1"/>
    <n v="0"/>
    <s v=""/>
  </r>
  <r>
    <n v="3799"/>
    <s v="Steven Keller"/>
    <s v="marissamorrison@example.com"/>
    <n v="34"/>
    <s v="Female"/>
    <s v="Nintendo Switch Pro Controller"/>
    <x v="413"/>
    <x v="2"/>
    <s v="Product recommendation"/>
    <s v="I'm having an issue with the {product_purchased}. Please assist. Please support my project. Thank you._x000a__x000a_Thanks very much!_x000a__x000a_Thanks also to my friend and my friends at the forums for the awesome service. :) I've recently updated the firmware of my {product_purchased}, and the issue started happening afterward. Could it be related to the update?"/>
    <x v="1"/>
    <s v="Watch could scene around identify six any."/>
    <x v="1"/>
    <s v="Chat"/>
    <d v="2023-06-01T00:47:54"/>
    <x v="1227"/>
    <n v="2"/>
    <n v="7"/>
    <n v="1"/>
    <n v="0"/>
    <n v="1"/>
    <n v="7"/>
  </r>
  <r>
    <n v="3800"/>
    <s v="Teresa Carr"/>
    <s v="megan26@example.org"/>
    <n v="18"/>
    <s v="Other"/>
    <s v="Google Nest"/>
    <x v="322"/>
    <x v="3"/>
    <s v="Display issue"/>
    <s v="I'm having an issue with the {product_purchased}. Please assist._x000a__x000a_How to get the product_x000a__x000a_For an Amazon gift or gift card that will become available through a third-party website, please get it from the { I'm worried that the issue might be hardware-related and might require repair or replacement."/>
    <x v="1"/>
    <s v="Situation such onto blood important bar."/>
    <x v="2"/>
    <s v="Email"/>
    <d v="2023-06-01T19:48:56"/>
    <x v="1228"/>
    <n v="4"/>
    <m/>
    <n v="1"/>
    <n v="0"/>
    <n v="0"/>
    <s v=""/>
  </r>
  <r>
    <n v="3801"/>
    <s v="Alyssa Hughes"/>
    <s v="antonio30@example.net"/>
    <n v="59"/>
    <s v="Male"/>
    <s v="Garmin Forerunner"/>
    <x v="92"/>
    <x v="1"/>
    <s v="Software bug"/>
    <s v="I'm having an issue with the {product_purchased}. Please assist._x000a__x000a_}_x000a__x000a_}_x000a__x000a_#define BOM_x000a__x000a_#define VIA_x000a__x000a_#define PHARMACONUS_x000a__x000a_#define SUS I've checked for software updates, and my {product_purchased} is already running the latest version."/>
    <x v="0"/>
    <m/>
    <x v="0"/>
    <s v="Chat"/>
    <d v="2023-06-01T16:04:58"/>
    <x v="0"/>
    <m/>
    <m/>
    <n v="0"/>
    <n v="1"/>
    <n v="0"/>
    <s v=""/>
  </r>
  <r>
    <n v="3802"/>
    <s v="Elizabeth Williams"/>
    <s v="donna01@example.net"/>
    <n v="69"/>
    <s v="Female"/>
    <s v="GoPro Action Camera"/>
    <x v="321"/>
    <x v="4"/>
    <s v="Network problem"/>
    <s v="I'm having an issue with the {product_purchased}. Please assist._x000a__x000a_When buying a product as part of the deal, there are two primary ways that an affiliate can get your quote. The first is by clicking &quot;Support&quot;. I've followed the troubleshooting steps mentioned in the user manual, but the issue persists."/>
    <x v="2"/>
    <m/>
    <x v="2"/>
    <s v="Chat"/>
    <m/>
    <x v="0"/>
    <m/>
    <m/>
    <n v="0"/>
    <n v="1"/>
    <n v="0"/>
    <s v=""/>
  </r>
  <r>
    <n v="3803"/>
    <s v="Jon Boone"/>
    <s v="devin83@example.net"/>
    <n v="43"/>
    <s v="Other"/>
    <s v="Microsoft Office"/>
    <x v="630"/>
    <x v="4"/>
    <s v="Hardware issue"/>
    <s v="My {product_purchased} is making strange noises and not functioning properly. I suspect there might be a hardware issue. Can you please help me with this?_x000a__x000a_I've been receiving various messages for a few weeks asking for help with I'm concerned about the security of my {product_purchased} and would like to ensure that my data is safe."/>
    <x v="0"/>
    <m/>
    <x v="1"/>
    <s v="Email"/>
    <d v="2023-06-01T11:33:00"/>
    <x v="0"/>
    <m/>
    <m/>
    <n v="0"/>
    <n v="1"/>
    <n v="0"/>
    <s v=""/>
  </r>
  <r>
    <n v="3804"/>
    <s v="Stephen Baker"/>
    <s v="allen59@example.org"/>
    <n v="33"/>
    <s v="Other"/>
    <s v="Fitbit Charge"/>
    <x v="88"/>
    <x v="3"/>
    <s v="Data loss"/>
    <s v="I'm having an issue with the {product_purchased}. Please assist. Thank you._x000a__x000a_[quote]_x000a__x000a_To give our customers our best advice, I'm always glad to advise. We are very pleased with the products at I've reviewed the troubleshooting steps on the official support website, but they didn't resolve the problem."/>
    <x v="0"/>
    <m/>
    <x v="0"/>
    <s v="Email"/>
    <d v="2023-06-01T10:17:02"/>
    <x v="0"/>
    <m/>
    <m/>
    <n v="0"/>
    <n v="1"/>
    <n v="0"/>
    <s v=""/>
  </r>
  <r>
    <n v="3805"/>
    <s v="Alexis Baker"/>
    <s v="pherman@example.com"/>
    <n v="52"/>
    <s v="Female"/>
    <s v="Microsoft Surface"/>
    <x v="408"/>
    <x v="0"/>
    <s v="Data loss"/>
    <s v="I'm having an issue with the {product_purchased}. Please assist._x000a__x000a_- 1 - 10 of 15_x000a__x000a_This item is currently Out of Stock Usually restocked within 1-3 weeks. Add to your wishlist to stay I've tried clearing the cache and data for the {product_purchased} app, but the issue persists."/>
    <x v="0"/>
    <m/>
    <x v="0"/>
    <s v="Phone"/>
    <d v="2023-06-01T07:39:04"/>
    <x v="0"/>
    <m/>
    <m/>
    <n v="0"/>
    <n v="1"/>
    <n v="0"/>
    <s v=""/>
  </r>
  <r>
    <n v="3806"/>
    <s v="Amy Fisher"/>
    <s v="moralesdaniel@example.org"/>
    <n v="19"/>
    <s v="Other"/>
    <s v="Apple AirPods"/>
    <x v="683"/>
    <x v="1"/>
    <s v="Installation support"/>
    <s v="I'm having an issue with the {product_purchased}. Please assist._x000a__x000a_Sorry, there's no product in my inventory. If you'd like to purchase an item that is in our inventory, please contact me or drop me an I rely heavily on my {product_purchased} for my daily tasks, and this issue is hindering my productivity."/>
    <x v="1"/>
    <s v="Character major now."/>
    <x v="1"/>
    <s v="Social media"/>
    <d v="2023-06-01T13:19:05"/>
    <x v="1229"/>
    <n v="1"/>
    <m/>
    <n v="1"/>
    <n v="0"/>
    <n v="1"/>
    <s v=""/>
  </r>
  <r>
    <n v="3807"/>
    <s v="Eric Richardson"/>
    <s v="mccarthylaura@example.net"/>
    <n v="27"/>
    <s v="Other"/>
    <s v="LG Washing Machine"/>
    <x v="552"/>
    <x v="3"/>
    <s v="Cancellation request"/>
    <s v="I'm having an issue with the {product_purchased}. Please assist. &lt;meta http-equiv=&quot;Content-Type&quot; content=&quot;text/html; charset=utf-8&quot;&gt; &lt;title&gt;Ole Miss Game of Thrones I've already contacted customer support multiple times, but the issue remains unresolved."/>
    <x v="0"/>
    <m/>
    <x v="2"/>
    <s v="Phone"/>
    <d v="2023-06-01T07:45:07"/>
    <x v="0"/>
    <m/>
    <m/>
    <n v="0"/>
    <n v="1"/>
    <n v="0"/>
    <s v=""/>
  </r>
  <r>
    <n v="3808"/>
    <s v="Anna Shepherd"/>
    <s v="john68@example.net"/>
    <n v="41"/>
    <s v="Female"/>
    <s v="LG OLED"/>
    <x v="187"/>
    <x v="2"/>
    <s v="Installation support"/>
    <s v="I've recently set up my {product_purchased}, but it fails to connect to any available networks. What steps should I take to troubleshoot this issue?_x000a__x000a_You can now simply start up Steam, type /var/www I've performed a factory reset on my {product_purchased}, hoping it would resolve the problem, but it didn't help."/>
    <x v="2"/>
    <m/>
    <x v="0"/>
    <s v="Email"/>
    <m/>
    <x v="0"/>
    <m/>
    <m/>
    <n v="0"/>
    <n v="1"/>
    <n v="0"/>
    <s v=""/>
  </r>
  <r>
    <n v="3809"/>
    <s v="Emily Young"/>
    <s v="lauren29@example.net"/>
    <n v="24"/>
    <s v="Male"/>
    <s v="LG Washing Machine"/>
    <x v="663"/>
    <x v="2"/>
    <s v="Product recommendation"/>
    <s v="I'm having an issue with the {product_purchased}. Please assist._x000a__x000a_0 I've already contacted customer support multiple times, but the issue remains unresolved."/>
    <x v="0"/>
    <m/>
    <x v="0"/>
    <s v="Email"/>
    <d v="2023-06-01T13:25:09"/>
    <x v="0"/>
    <m/>
    <m/>
    <n v="0"/>
    <n v="1"/>
    <n v="0"/>
    <s v=""/>
  </r>
  <r>
    <n v="3810"/>
    <s v="James Fischer"/>
    <s v="ptyler@example.com"/>
    <n v="44"/>
    <s v="Male"/>
    <s v="Sony 4K HDR TV"/>
    <x v="406"/>
    <x v="2"/>
    <s v="Data loss"/>
    <s v="I'm having an issue with the {product_purchased}. Please assist._x000a__x000a_If your site is out of stock, please contact us._x000a__x000a_We're sorry for the inconvenience. I've tried troubleshooting steps mentioned in the user manual, but the issue persists."/>
    <x v="2"/>
    <m/>
    <x v="0"/>
    <s v="Email"/>
    <m/>
    <x v="0"/>
    <m/>
    <m/>
    <n v="0"/>
    <n v="1"/>
    <n v="0"/>
    <s v=""/>
  </r>
  <r>
    <n v="3811"/>
    <s v="Samantha Hall"/>
    <s v="lisa12@example.net"/>
    <n v="66"/>
    <s v="Female"/>
    <s v="Nest Thermostat"/>
    <x v="447"/>
    <x v="3"/>
    <s v="Cancellation request"/>
    <s v="I'm having an issue with the {product_purchased}. Please assist. If it doesn't work with {order_id} (or {url} would not be the correct way from the database), please try again._x000a__x000a_Thanks I'm not sure if this issue is specific to my device or if others have reported similar problems."/>
    <x v="1"/>
    <s v="Blood might old time quite especially say watch."/>
    <x v="0"/>
    <s v="Social media"/>
    <d v="2023-06-01T20:51:12"/>
    <x v="1230"/>
    <n v="1"/>
    <m/>
    <n v="1"/>
    <n v="0"/>
    <n v="1"/>
    <s v=""/>
  </r>
  <r>
    <n v="3812"/>
    <s v="Terry Buchanan"/>
    <s v="leejennifer@example.com"/>
    <n v="66"/>
    <s v="Female"/>
    <s v="Microsoft Office"/>
    <x v="524"/>
    <x v="3"/>
    <s v="Installation support"/>
    <s v="I'm having an issue with the {product_purchased}. Please assist._x000a__x000a__x000a_Dangerous and difficult to remove or discard:_x000a__x000a__x000a_Lethally-based products do NOT have to be discarded. It is important to avoid putting I've checked for software updates, and my {product_purchased} is already running the latest version."/>
    <x v="2"/>
    <m/>
    <x v="0"/>
    <s v="Social media"/>
    <m/>
    <x v="0"/>
    <m/>
    <m/>
    <n v="0"/>
    <n v="1"/>
    <n v="0"/>
    <s v=""/>
  </r>
  <r>
    <n v="3813"/>
    <s v="Lance Warner"/>
    <s v="thomas57@example.org"/>
    <n v="46"/>
    <s v="Male"/>
    <s v="PlayStation"/>
    <x v="704"/>
    <x v="1"/>
    <s v="Product recommendation"/>
    <s v="I'm having an issue with the {product_purchased}. Please assist._x000a__x000a__x000a_If you see any issues with the product code, please send me an email at john.b.kirk@gmail.com_x000a__x000a__x000a_All of my I've tried using different cables, adapters, or peripherals with my {product_purchased}, but the issue persists."/>
    <x v="2"/>
    <m/>
    <x v="2"/>
    <s v="Phone"/>
    <m/>
    <x v="0"/>
    <m/>
    <m/>
    <n v="0"/>
    <n v="1"/>
    <n v="0"/>
    <s v=""/>
  </r>
  <r>
    <n v="3814"/>
    <s v="John Brown"/>
    <s v="gwolf@example.com"/>
    <n v="48"/>
    <s v="Male"/>
    <s v="Sony Xperia"/>
    <x v="130"/>
    <x v="2"/>
    <s v="Display issue"/>
    <s v="I'm having an issue with the {product_purchased}. Please assist. &lt;3 &lt;4 &lt;/span&gt; &lt;span class=&quot;&quot;&gt;Please help me, and everyone who has tried this product in its original state, by making an order on I'm not sure if this issue is specific to my device or if others have reported similar problems."/>
    <x v="0"/>
    <m/>
    <x v="0"/>
    <s v="Social media"/>
    <d v="2023-06-01T15:27:17"/>
    <x v="0"/>
    <m/>
    <m/>
    <n v="0"/>
    <n v="1"/>
    <n v="0"/>
    <s v=""/>
  </r>
  <r>
    <n v="3815"/>
    <s v="Alvin Frazier"/>
    <s v="robertsanchez@example.org"/>
    <n v="62"/>
    <s v="Male"/>
    <s v="Nintendo Switch Pro Controller"/>
    <x v="460"/>
    <x v="1"/>
    <s v="Product recommendation"/>
    <s v="I'm having an issue with the {product_purchased}. Please assist._x000a__x000a_$29.50 $29.00 $29.00 Quantity_x000a__x000a_Pressed In 2 oz - $29.50_x000a__x000a_Pressed In 2 I'm concerned about the security of my {product_purchased} and would like to ensure that my data is safe."/>
    <x v="2"/>
    <m/>
    <x v="0"/>
    <s v="Chat"/>
    <m/>
    <x v="0"/>
    <m/>
    <m/>
    <n v="0"/>
    <n v="1"/>
    <n v="0"/>
    <s v=""/>
  </r>
  <r>
    <n v="3816"/>
    <s v="Sarah Lester"/>
    <s v="campbelltheodore@example.net"/>
    <n v="58"/>
    <s v="Female"/>
    <s v="Asus ROG"/>
    <x v="361"/>
    <x v="3"/>
    <s v="Delivery problem"/>
    <s v="I'm having an issue with the {product_purchased}. Please assist. The list might seem short. I'm not really sure where it fits in the cart. What are you thinking?&quot; - Echocider (1, 2, I rely heavily on my {product_purchased} for my daily tasks, and this issue is hindering my productivity."/>
    <x v="1"/>
    <s v="Important about program resource quickly pressure rest."/>
    <x v="2"/>
    <s v="Chat"/>
    <d v="2023-06-01T14:10:20"/>
    <x v="1231"/>
    <n v="1"/>
    <m/>
    <n v="1"/>
    <n v="0"/>
    <n v="1"/>
    <s v=""/>
  </r>
  <r>
    <n v="3817"/>
    <s v="Pamela Garcia"/>
    <s v="anneguerra@example.com"/>
    <n v="63"/>
    <s v="Female"/>
    <s v="Asus ROG"/>
    <x v="616"/>
    <x v="3"/>
    <s v="Product compatibility"/>
    <s v="I'm having an issue with the {product_purchased}. Please assist._x000a__x000a_How should I contact you if the product I ordered is unable to be used._x000a__x000a__x000a_Thank you for your assistance and I look forward to checking into it I've already contacted customer support multiple times, but the issue remains unresolved."/>
    <x v="2"/>
    <m/>
    <x v="3"/>
    <s v="Email"/>
    <m/>
    <x v="0"/>
    <m/>
    <m/>
    <n v="0"/>
    <n v="1"/>
    <n v="0"/>
    <s v=""/>
  </r>
  <r>
    <n v="3818"/>
    <s v="Jesse Silva"/>
    <s v="suzannelarson@example.com"/>
    <n v="50"/>
    <s v="Male"/>
    <s v="Autodesk AutoCAD"/>
    <x v="680"/>
    <x v="4"/>
    <s v="Peripheral compatibility"/>
    <s v="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
    <x v="0"/>
    <m/>
    <x v="2"/>
    <s v="Chat"/>
    <d v="2023-06-01T22:59:24"/>
    <x v="0"/>
    <m/>
    <m/>
    <n v="0"/>
    <n v="1"/>
    <n v="0"/>
    <s v=""/>
  </r>
  <r>
    <n v="3819"/>
    <s v="Phillip Clark"/>
    <s v="davidgarner@example.org"/>
    <n v="25"/>
    <s v="Other"/>
    <s v="Canon EOS"/>
    <x v="362"/>
    <x v="0"/>
    <s v="Peripheral compatibility"/>
    <s v="I'm having an issue with the {product_purchased}. Please assist. „Äç(Vincent, &quot;Fuyo, what kind of thing is this, the product is a complete mess?„Äç)_x000a__x000a_Even though she buses with I've tried different settings and configurations on my {product_purchased}, but the issue persists."/>
    <x v="0"/>
    <m/>
    <x v="0"/>
    <s v="Chat"/>
    <d v="2023-06-01T06:43:26"/>
    <x v="0"/>
    <m/>
    <m/>
    <n v="0"/>
    <n v="1"/>
    <n v="0"/>
    <s v=""/>
  </r>
  <r>
    <n v="3820"/>
    <s v="Deborah Stewart"/>
    <s v="bmiller@example.org"/>
    <n v="52"/>
    <s v="Other"/>
    <s v="GoPro Hero"/>
    <x v="34"/>
    <x v="1"/>
    <s v="Delivery problem"/>
    <s v="I'm having an issue with the {product_purchased}. Please assist._x000a__x000a_If you've purchased the product that we've covered, please add the 'Product Purchased' to your product's description page. (That's not I've checked for any available software updates for my {product_purchased}, but there are none."/>
    <x v="1"/>
    <s v="Foot continue wind many wide."/>
    <x v="2"/>
    <s v="Phone"/>
    <d v="2023-06-01T07:55:28"/>
    <x v="1232"/>
    <n v="2"/>
    <m/>
    <n v="1"/>
    <n v="0"/>
    <n v="1"/>
    <s v=""/>
  </r>
  <r>
    <n v="3821"/>
    <s v="Amanda Perry"/>
    <s v="carrollnatalie@example.org"/>
    <n v="66"/>
    <s v="Other"/>
    <s v="Lenovo ThinkPad"/>
    <x v="190"/>
    <x v="2"/>
    <s v="Refund request"/>
    <s v="My {product_purchased} is making strange noises and not functioning properly. I suspect there might be a hardware issue. Can you please help me with this?_x000a__x000a_You can give feedback to me [at my email address when using this I've performed a factory reset on my {product_purchased}, hoping it would resolve the problem, but it didn't help."/>
    <x v="2"/>
    <m/>
    <x v="2"/>
    <s v="Chat"/>
    <m/>
    <x v="0"/>
    <m/>
    <m/>
    <n v="0"/>
    <n v="1"/>
    <n v="0"/>
    <s v=""/>
  </r>
  <r>
    <n v="3822"/>
    <s v="Cynthia Stewart"/>
    <s v="lyonscrystal@example.org"/>
    <n v="18"/>
    <s v="Other"/>
    <s v="LG OLED"/>
    <x v="700"/>
    <x v="2"/>
    <s v="Installation support"/>
    <s v="I'm having an issue with the {product_purchased}. Please assist._x000a__x000a_This is an overview of what's available and how to use the system._x000a__x000a_If you have additional questions or need further feedback, e-mail: I've tried clearing the cache and data for the {product_purchased} app, but the issue persists."/>
    <x v="1"/>
    <s v="Represent either radio quickly piece leave writer now."/>
    <x v="1"/>
    <s v="Chat"/>
    <d v="2023-06-01T18:55:30"/>
    <x v="1233"/>
    <n v="3"/>
    <n v="3"/>
    <n v="1"/>
    <n v="0"/>
    <n v="0"/>
    <n v="3"/>
  </r>
  <r>
    <n v="3823"/>
    <s v="Alan Smith"/>
    <s v="charlesruiz@example.net"/>
    <n v="45"/>
    <s v="Female"/>
    <s v="Dell XPS"/>
    <x v="374"/>
    <x v="4"/>
    <s v="Hardware issue"/>
    <s v="I've noticed a software bug in the {product_purchased} app. It's causing data loss and unexpected errors. How can I resolve this issue? Click here._x000a__x000a_Check your webapp_x000a__x000a_You should check for the issue I've recently updated the firmware of my {product_purchased}, and the issue started happening afterward. Could it be related to the update?"/>
    <x v="2"/>
    <m/>
    <x v="0"/>
    <s v="Phone"/>
    <m/>
    <x v="0"/>
    <m/>
    <m/>
    <n v="0"/>
    <n v="1"/>
    <n v="0"/>
    <s v=""/>
  </r>
  <r>
    <n v="3824"/>
    <s v="William Kennedy"/>
    <s v="steven38@example.org"/>
    <n v="70"/>
    <s v="Other"/>
    <s v="Lenovo ThinkPad"/>
    <x v="604"/>
    <x v="1"/>
    <s v="Product recommendation"/>
    <s v="There seems to be a glitch in the {product_purchased} software. It freezes frequently, making it difficult to use. Can you please provide a solution?_x000a__x000a_You may request a complete solution later after the sale, if you have I need assistance as soon as possible because it's affecting my work and productivity."/>
    <x v="2"/>
    <m/>
    <x v="1"/>
    <s v="Social media"/>
    <m/>
    <x v="0"/>
    <m/>
    <m/>
    <n v="0"/>
    <n v="1"/>
    <n v="0"/>
    <s v=""/>
  </r>
  <r>
    <n v="3825"/>
    <s v="John Roberts"/>
    <s v="bennettmackenzie@example.com"/>
    <n v="31"/>
    <s v="Other"/>
    <s v="Amazon Kindle"/>
    <x v="52"/>
    <x v="0"/>
    <s v="Battery life"/>
    <s v="I'm having an issue with the {product_purchased}. Please assist. Please._x000a__x000a_The product, and I would like to receive it, is a replacement product that is available to my &quot;old&quot; and &quot;new&quot; products. I've followed online tutorials and community forums to troubleshoot the issue, but no luck so far."/>
    <x v="1"/>
    <s v="Debate everybody six her likely."/>
    <x v="1"/>
    <s v="Phone"/>
    <d v="2023-06-01T20:27:34"/>
    <x v="1234"/>
    <n v="2"/>
    <m/>
    <n v="1"/>
    <n v="0"/>
    <n v="1"/>
    <s v=""/>
  </r>
  <r>
    <n v="3826"/>
    <s v="Colleen Gomez"/>
    <s v="mary63@example.org"/>
    <n v="57"/>
    <s v="Female"/>
    <s v="LG Smart TV"/>
    <x v="537"/>
    <x v="4"/>
    <s v="Product compatibility"/>
    <s v="I'm facing issues logging into my {product_purchased} account. It says my account is locked. What should I do to unlock it?_x000a__x000a_#1. Check the Product Owner._x000a__x000a_#2. Verify the phone number I've performed a factory reset on my {product_purchased}, hoping it would resolve the problem, but it didn't help."/>
    <x v="2"/>
    <m/>
    <x v="0"/>
    <s v="Chat"/>
    <m/>
    <x v="0"/>
    <m/>
    <m/>
    <n v="0"/>
    <n v="1"/>
    <n v="0"/>
    <s v=""/>
  </r>
  <r>
    <n v="3827"/>
    <s v="Tracey Parker"/>
    <s v="longelizabeth@example.com"/>
    <n v="32"/>
    <s v="Female"/>
    <s v="Apple AirPods"/>
    <x v="585"/>
    <x v="1"/>
    <s v="Product compatibility"/>
    <s v="I'm having an issue with the {product_purchased}. Please assist. :)_x000a__x000a_-Vitalyn_x000a__x000a__x000a_Offline_x000a__x000a__x000a_Activity: 703_x000a__x000a_Merit: 500_x000a__x000a__x000a_RealBitcoin_x000a__x000a__x000a_Hero MemberActivity: 703 I'm concerned about the security of my {product_purchased} and would like to ensure that my data is safe."/>
    <x v="1"/>
    <s v="Cover the social free process."/>
    <x v="0"/>
    <s v="Chat"/>
    <d v="2023-06-01T02:45:37"/>
    <x v="1235"/>
    <n v="3"/>
    <n v="14"/>
    <n v="1"/>
    <n v="0"/>
    <n v="0"/>
    <n v="14"/>
  </r>
  <r>
    <n v="3828"/>
    <s v="Samuel Rodriguez"/>
    <s v="jgarcia@example.net"/>
    <n v="62"/>
    <s v="Female"/>
    <s v="LG Washing Machine"/>
    <x v="611"/>
    <x v="4"/>
    <s v="Display issue"/>
    <s v="I'm having an issue with the {product_purchased}. Please assist. I've noticed that the issue occurs consistently when I use a specific feature or application on my {product_purchased}."/>
    <x v="1"/>
    <s v="Heart early fly beautiful."/>
    <x v="2"/>
    <s v="Phone"/>
    <d v="2023-06-01T11:18:37"/>
    <x v="1236"/>
    <n v="3"/>
    <m/>
    <n v="1"/>
    <n v="0"/>
    <n v="0"/>
    <s v=""/>
  </r>
  <r>
    <n v="3829"/>
    <s v="Jessica Mitchell"/>
    <s v="melissa35@example.org"/>
    <n v="32"/>
    <s v="Male"/>
    <s v="Amazon Kindle"/>
    <x v="106"/>
    <x v="4"/>
    <s v="Software bug"/>
    <s v="The {product_purchased} is unable to establish a stable internet connection. It keeps disconnecting intermittently. How can I troubleshoot this network problem?_x000a__x000a_How can I troubleshoot this network problem? This method depends on I'm worried that the issue might be hardware-related and might require repair or replacement."/>
    <x v="0"/>
    <m/>
    <x v="3"/>
    <s v="Social media"/>
    <d v="2023-06-01T10:38:38"/>
    <x v="0"/>
    <m/>
    <m/>
    <n v="0"/>
    <n v="1"/>
    <n v="0"/>
    <s v=""/>
  </r>
  <r>
    <n v="3830"/>
    <s v="James Bishop"/>
    <s v="mgarza@example.org"/>
    <n v="35"/>
    <s v="Male"/>
    <s v="Bose QuietComfort"/>
    <x v="150"/>
    <x v="1"/>
    <s v="Product compatibility"/>
    <s v="I'm having an issue with the {product_purchased}. Please assist. My package arrived to ship today. Thank you._x000a__x000a_Good packaging, good product! These are a few years old and I'm a little confused when I order I've performed a factory reset on my {product_purchased}, hoping it would resolve the problem, but it didn't help."/>
    <x v="1"/>
    <s v="Level week general that Republican buy reflect."/>
    <x v="2"/>
    <s v="Email"/>
    <d v="2023-06-01T01:33:40"/>
    <x v="1237"/>
    <n v="5"/>
    <n v="12"/>
    <n v="1"/>
    <n v="0"/>
    <n v="0"/>
    <n v="12"/>
  </r>
  <r>
    <n v="3831"/>
    <s v="Robert Calhoun"/>
    <s v="allencaitlin@example.org"/>
    <n v="63"/>
    <s v="Male"/>
    <s v="Nikon D"/>
    <x v="179"/>
    <x v="1"/>
    <s v="Display issue"/>
    <s v="I'm having an issue with the {product_purchased}. Please assist._x000a__x000a_*_x000a__x000a_// // _____________________________________________ *_x000a__x000a_// CURRENT PROMPT #5 - Get a name for an item! The name should I'm unable to find the option to perform the desired action in the {product_purchased}. Could you please guide me through the steps?"/>
    <x v="1"/>
    <s v="Strategy the great now such nature."/>
    <x v="1"/>
    <s v="Chat"/>
    <d v="2023-06-01T06:56:42"/>
    <x v="1238"/>
    <n v="5"/>
    <n v="7"/>
    <n v="1"/>
    <n v="0"/>
    <n v="0"/>
    <n v="7"/>
  </r>
  <r>
    <n v="3832"/>
    <s v="Kelly Lowe"/>
    <s v="debbie17@example.net"/>
    <n v="45"/>
    <s v="Female"/>
    <s v="Nest Thermostat"/>
    <x v="511"/>
    <x v="0"/>
    <s v="Payment issue"/>
    <s v="The {product_purchased} is unable to establish a stable internet connection. It keeps disconnecting intermittently. How can I troubleshoot this network problem?_x000a__x000a_On Windows Vista and higher in the list &quot;Network Issues&quot; you can I've checked the device settings and made sure that everything is configured correctly."/>
    <x v="2"/>
    <m/>
    <x v="2"/>
    <s v="Social media"/>
    <m/>
    <x v="0"/>
    <m/>
    <m/>
    <n v="0"/>
    <n v="1"/>
    <n v="0"/>
    <s v=""/>
  </r>
  <r>
    <n v="3833"/>
    <s v="John Ford"/>
    <s v="sherri88@example.com"/>
    <n v="59"/>
    <s v="Female"/>
    <s v="GoPro Action Camera"/>
    <x v="216"/>
    <x v="2"/>
    <s v="Account access"/>
    <s v="I'm having an issue with the {product_purchased}. Please assist. - Fixed a missing option._x000a__x000a_2 November 2016 :_x000a__x000a_- Fixed an issue with 'Forking the Server'. Now I'm able to take care This problem started occurring after the recent software update. I haven't made any other changes to the device."/>
    <x v="1"/>
    <s v="Face determine face church."/>
    <x v="3"/>
    <s v="Chat"/>
    <d v="2023-06-01T20:51:44"/>
    <x v="1239"/>
    <n v="2"/>
    <m/>
    <n v="1"/>
    <n v="0"/>
    <n v="1"/>
    <s v=""/>
  </r>
  <r>
    <n v="3834"/>
    <s v="James Buckley"/>
    <s v="jenniferskinner@example.org"/>
    <n v="43"/>
    <s v="Other"/>
    <s v="LG OLED"/>
    <x v="612"/>
    <x v="3"/>
    <s v="Display issue"/>
    <s v="I'm having an issue with the {product_purchased}. Please assist._x000a__x000a_I have been reading the post about the issue mentioned by my father. How can you help and if I do, should I post again?_x000a__x000a_I I've followed online tutorials and community forums to troubleshoot the issue, but no luck so far."/>
    <x v="1"/>
    <s v="Collection imagine fill effect product close."/>
    <x v="0"/>
    <s v="Phone"/>
    <d v="2023-06-01T06:08:46"/>
    <x v="1240"/>
    <n v="1"/>
    <n v="6"/>
    <n v="1"/>
    <n v="0"/>
    <n v="1"/>
    <n v="6"/>
  </r>
  <r>
    <n v="3835"/>
    <s v="Julie Turner"/>
    <s v="oortiz@example.org"/>
    <n v="27"/>
    <s v="Female"/>
    <s v="Nest Thermostat"/>
    <x v="141"/>
    <x v="4"/>
    <s v="Product compatibility"/>
    <s v="The {product_purchased} is unable to establish a stable internet connection. It keeps disconnecting intermittently. How can I troubleshoot this network problem?_x000a__x000a_How to troubleshoot the P4 network? Read this guide: I'm not sure if this issue is specific to my device or if others have reported similar problems."/>
    <x v="1"/>
    <s v="Any by book give certainly picture."/>
    <x v="1"/>
    <s v="Phone"/>
    <d v="2023-06-01T11:33:47"/>
    <x v="1241"/>
    <n v="3"/>
    <n v="0"/>
    <n v="1"/>
    <n v="0"/>
    <n v="0"/>
    <n v="0"/>
  </r>
  <r>
    <n v="3836"/>
    <s v="Daniel Ramirez"/>
    <s v="geraldmoore@example.org"/>
    <n v="40"/>
    <s v="Other"/>
    <s v="Sony Xperia"/>
    <x v="229"/>
    <x v="0"/>
    <s v="Cancellation request"/>
    <s v="I've noticed a software bug in the {product_purchased} app. It's causing data loss and unexpected errors. How can I resolve this issue? I'm concerned about the security of my {product_purchased} and would like to ensure that my data is safe."/>
    <x v="0"/>
    <m/>
    <x v="0"/>
    <s v="Chat"/>
    <d v="2023-06-01T19:54:47"/>
    <x v="0"/>
    <m/>
    <m/>
    <n v="0"/>
    <n v="1"/>
    <n v="0"/>
    <s v=""/>
  </r>
  <r>
    <n v="3837"/>
    <s v="Kelly Mcdonald"/>
    <s v="matthewgeorge@example.org"/>
    <n v="23"/>
    <s v="Male"/>
    <s v="Asus ROG"/>
    <x v="187"/>
    <x v="4"/>
    <s v="Refund request"/>
    <s v="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
    <x v="1"/>
    <s v="Sound safe kitchen reality."/>
    <x v="3"/>
    <s v="Email"/>
    <d v="2023-06-01T19:04:48"/>
    <x v="1242"/>
    <n v="2"/>
    <m/>
    <n v="1"/>
    <n v="0"/>
    <n v="1"/>
    <s v=""/>
  </r>
  <r>
    <n v="3838"/>
    <s v="Christian Smith"/>
    <s v="misty37@example.com"/>
    <n v="46"/>
    <s v="Other"/>
    <s v="Sony Xperia"/>
    <x v="164"/>
    <x v="4"/>
    <s v="Product compatibility"/>
    <s v="There seems to be a glitch in the {product_purchased} software. It freezes frequently, making it difficult to use. Can you please provide a solution?_x000a__x000a_Thank you._x000a__x000a_Thank you, for offering this issue a place I've checked for software updates, and my {product_purchased} is already running the latest version."/>
    <x v="2"/>
    <m/>
    <x v="2"/>
    <s v="Chat"/>
    <m/>
    <x v="0"/>
    <m/>
    <m/>
    <n v="0"/>
    <n v="1"/>
    <n v="0"/>
    <s v=""/>
  </r>
  <r>
    <n v="3839"/>
    <s v="Linda Johnson"/>
    <s v="jameskathleen@example.com"/>
    <n v="65"/>
    <s v="Female"/>
    <s v="GoPro Hero"/>
    <x v="32"/>
    <x v="1"/>
    <s v="Payment issue"/>
    <s v="I've forgotten my password for my {product_purchased} account, and the password reset option is not working. How can I recover my account? Login with your account's username: Yes._x000a__x000a_Your password will expire for 10 days I'm concerned about the security of my {product_purchased} and would like to ensure that my data is safe."/>
    <x v="2"/>
    <m/>
    <x v="2"/>
    <s v="Social media"/>
    <m/>
    <x v="0"/>
    <m/>
    <m/>
    <n v="0"/>
    <n v="1"/>
    <n v="0"/>
    <s v=""/>
  </r>
  <r>
    <n v="3840"/>
    <s v="William Glenn"/>
    <s v="jillian48@example.com"/>
    <n v="44"/>
    <s v="Female"/>
    <s v="Fitbit Charge"/>
    <x v="727"/>
    <x v="0"/>
    <s v="Delivery problem"/>
    <s v="I'm having an issue with the {product_purchased}. Please assist._x000a__x000a_Cmerga is an open source, cross platform cross-platform implementation of SSP that allows you to have a wide range of products available at the same time I'm not sure if this issue is specific to my device or if others have reported similar problems."/>
    <x v="0"/>
    <m/>
    <x v="1"/>
    <s v="Chat"/>
    <d v="2023-06-01T11:56:52"/>
    <x v="0"/>
    <m/>
    <m/>
    <n v="0"/>
    <n v="1"/>
    <n v="0"/>
    <s v=""/>
  </r>
  <r>
    <n v="3841"/>
    <s v="Rodney Norton"/>
    <s v="edward21@example.org"/>
    <n v="21"/>
    <s v="Female"/>
    <s v="Asus ROG"/>
    <x v="84"/>
    <x v="3"/>
    <s v="Software bug"/>
    <s v="I'm facing issues logging into my {product_purchased} account. It says my account is locked. What should I do to unlock it?_x000a__x000a_You have no rights in this situation. For more information, refer to your Account Management I've noticed a peculiar error message popping up on my {product_purchased} screen. It says '{error_message}'. What does it mean?"/>
    <x v="0"/>
    <m/>
    <x v="2"/>
    <s v="Phone"/>
    <d v="2023-06-01T17:53:54"/>
    <x v="0"/>
    <m/>
    <m/>
    <n v="0"/>
    <n v="1"/>
    <n v="0"/>
    <s v=""/>
  </r>
  <r>
    <n v="3842"/>
    <s v="Courtney Mendoza"/>
    <s v="lisacaldwell@example.com"/>
    <n v="62"/>
    <s v="Male"/>
    <s v="Lenovo ThinkPad"/>
    <x v="59"/>
    <x v="1"/>
    <s v="Account access"/>
    <s v="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
    <x v="0"/>
    <m/>
    <x v="0"/>
    <s v="Social media"/>
    <d v="2023-06-01T17:35:55"/>
    <x v="0"/>
    <m/>
    <m/>
    <n v="0"/>
    <n v="1"/>
    <n v="0"/>
    <s v=""/>
  </r>
  <r>
    <n v="3843"/>
    <s v="Kyle Smith"/>
    <s v="smithlisa@example.org"/>
    <n v="20"/>
    <s v="Female"/>
    <s v="HP Pavilion"/>
    <x v="73"/>
    <x v="1"/>
    <s v="Data loss"/>
    <s v="I'm having an issue with the {product_purchased}. Please assist._x000a_thanx: The {product_purchased} was shipped to an incorrect address_x000a__x000a_for an order that it hadn't been delivered._x000a__x000a__x000a_Thank I've tried clearing the cache and data for the {product_purchased} app, but the issue persists."/>
    <x v="2"/>
    <m/>
    <x v="2"/>
    <s v="Email"/>
    <m/>
    <x v="0"/>
    <m/>
    <m/>
    <n v="0"/>
    <n v="1"/>
    <n v="0"/>
    <s v=""/>
  </r>
  <r>
    <n v="3844"/>
    <s v="Jamie Stevens"/>
    <s v="connie09@example.org"/>
    <n v="55"/>
    <s v="Other"/>
    <s v="Canon EOS"/>
    <x v="481"/>
    <x v="3"/>
    <s v="Peripheral compatibility"/>
    <s v="I'm having an issue with the {product_purchased}. Please assist._x000a__x000a__x000a_(I hope to keep these in stock. Please note that the number will be sent from Etsy to the correct vendor. In that sense I am not going I've recently updated the firmware of my {product_purchased}, and the issue started happening afterward. Could it be related to the update?"/>
    <x v="1"/>
    <s v="Create scientist brother series old individual."/>
    <x v="0"/>
    <s v="Phone"/>
    <d v="2023-06-01T04:58:59"/>
    <x v="1243"/>
    <n v="3"/>
    <n v="13"/>
    <n v="1"/>
    <n v="0"/>
    <n v="0"/>
    <n v="13"/>
  </r>
  <r>
    <n v="3845"/>
    <s v="Brandy Manning"/>
    <s v="zfarmer@example.com"/>
    <n v="32"/>
    <s v="Male"/>
    <s v="Nintendo Switch Pro Controller"/>
    <x v="11"/>
    <x v="2"/>
    <s v="Peripheral compatibility"/>
    <s v="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
    <x v="1"/>
    <s v="Quality particularly property edge similar dog industry."/>
    <x v="3"/>
    <s v="Email"/>
    <d v="2023-06-01T08:16:00"/>
    <x v="1244"/>
    <n v="3"/>
    <n v="9"/>
    <n v="1"/>
    <n v="0"/>
    <n v="0"/>
    <n v="9"/>
  </r>
  <r>
    <n v="3846"/>
    <s v="Karen Ramirez"/>
    <s v="matthewmccann@example.net"/>
    <n v="37"/>
    <s v="Male"/>
    <s v="Microsoft Xbox Controller"/>
    <x v="471"/>
    <x v="4"/>
    <s v="Cancellation request"/>
    <s v="I've noticed a software bug in the {product_purchased} app. It's causing data loss and unexpected errors. How can I resolve this issue?_x000a__x000a__x000a_We'll do everything we can to help fix that error._x000a__x000a_Why I've reviewed the troubleshooting steps on the official support website, but they didn't resolve the problem."/>
    <x v="2"/>
    <m/>
    <x v="3"/>
    <s v="Phone"/>
    <m/>
    <x v="0"/>
    <m/>
    <m/>
    <n v="0"/>
    <n v="1"/>
    <n v="0"/>
    <s v=""/>
  </r>
  <r>
    <n v="3847"/>
    <s v="Sarah Mcfarland"/>
    <s v="echarles@example.net"/>
    <n v="31"/>
    <s v="Other"/>
    <s v="HP Pavilion"/>
    <x v="609"/>
    <x v="2"/>
    <s v="Refund request"/>
    <s v="I'm having an issue with the {product_purchased}. Please assist._x000a__x000a_How can I report a complaint?_x000a__x000a_We accept an online form which will assist you in collecting, reporting and ensuring your account is up to date. I've noticed that the issue occurs consistently when I use a specific feature or application on my {product_purchased}."/>
    <x v="2"/>
    <m/>
    <x v="2"/>
    <s v="Chat"/>
    <m/>
    <x v="0"/>
    <m/>
    <m/>
    <n v="0"/>
    <n v="1"/>
    <n v="0"/>
    <s v=""/>
  </r>
  <r>
    <n v="3848"/>
    <s v="Walter Booth"/>
    <s v="perezdiane@example.net"/>
    <n v="31"/>
    <s v="Female"/>
    <s v="Google Pixel"/>
    <x v="420"/>
    <x v="0"/>
    <s v="Hardware issue"/>
    <s v="I'm having an issue with the {product_purchased}. Please assist._x000a__x000a_The cart will automatically ship to you automatically_x000a__x000a_After you send a message to support@re-trucker, the cart will ship back to you I've followed the troubleshooting steps mentioned in the user manual, but the issue persists."/>
    <x v="1"/>
    <s v="Oil what after this."/>
    <x v="0"/>
    <s v="Email"/>
    <d v="2023-06-01T15:32:04"/>
    <x v="1245"/>
    <n v="3"/>
    <m/>
    <n v="1"/>
    <n v="0"/>
    <n v="0"/>
    <s v=""/>
  </r>
  <r>
    <n v="3849"/>
    <s v="Andrea Newman"/>
    <s v="iyu@example.net"/>
    <n v="55"/>
    <s v="Male"/>
    <s v="Fitbit Versa Smartwatch"/>
    <x v="11"/>
    <x v="3"/>
    <s v="Peripheral compatibility"/>
    <s v="I'm having an issue with the {product_purchased}. Please assist. Otherwise, send me the request. In case the new product does not work, please let me know. Thank you!_x000a__x000a__x000a_This product comes in two versions: I've tried clearing the cache and data for the {product_purchased} app, but the issue persists."/>
    <x v="2"/>
    <m/>
    <x v="2"/>
    <s v="Phone"/>
    <m/>
    <x v="0"/>
    <m/>
    <m/>
    <n v="0"/>
    <n v="1"/>
    <n v="0"/>
    <s v=""/>
  </r>
  <r>
    <n v="3850"/>
    <s v="Dana Barker"/>
    <s v="marshalldiane@example.org"/>
    <n v="18"/>
    <s v="Female"/>
    <s v="PlayStation"/>
    <x v="379"/>
    <x v="2"/>
    <s v="Product compatibility"/>
    <s v="I'm having an issue with the {product_purchased}. Please assist. I need assistance as soon as possible because it's affecting my work and productivity."/>
    <x v="0"/>
    <m/>
    <x v="1"/>
    <s v="Chat"/>
    <d v="2023-06-01T06:18:06"/>
    <x v="0"/>
    <m/>
    <m/>
    <n v="0"/>
    <n v="1"/>
    <n v="0"/>
    <s v=""/>
  </r>
  <r>
    <n v="3851"/>
    <s v="Regina Murray"/>
    <s v="zfletcher@example.com"/>
    <n v="42"/>
    <s v="Female"/>
    <s v="Adobe Photoshop"/>
    <x v="239"/>
    <x v="2"/>
    <s v="Delivery problem"/>
    <s v="I'm having an issue with the {product_purchased}. Please assist._x000a__x000a_If you have any questions regarding this product, post those below in the issue tracker and we'll get back to you in a minute. I've recently updated the firmware of my {product_purchased}, and the issue started happening afterward. Could it be related to the update?"/>
    <x v="0"/>
    <m/>
    <x v="0"/>
    <s v="Email"/>
    <d v="2023-06-01T13:18:08"/>
    <x v="0"/>
    <m/>
    <m/>
    <n v="0"/>
    <n v="1"/>
    <n v="0"/>
    <s v=""/>
  </r>
  <r>
    <n v="3852"/>
    <s v="Brenda Suarez"/>
    <s v="jenniferrojas@example.org"/>
    <n v="40"/>
    <s v="Male"/>
    <s v="Canon EOS"/>
    <x v="55"/>
    <x v="4"/>
    <s v="Network problem"/>
    <s v="I'm having an issue with the {product_purchased}. Please assist._x000a__x000a_The product_purchased is your name in the widget which will be shown as a label in the title of the product to try to resolve the issues I need assistance as soon as possible because it's affecting my work and productivity."/>
    <x v="1"/>
    <s v="Blood vote test lead."/>
    <x v="2"/>
    <s v="Email"/>
    <d v="2023-06-01T01:25:10"/>
    <x v="1246"/>
    <n v="4"/>
    <n v="7"/>
    <n v="1"/>
    <n v="0"/>
    <n v="0"/>
    <n v="7"/>
  </r>
  <r>
    <n v="3853"/>
    <s v="Angel Malone"/>
    <s v="ariana86@example.org"/>
    <n v="41"/>
    <s v="Other"/>
    <s v="Dell XPS"/>
    <x v="463"/>
    <x v="3"/>
    <s v="Network problem"/>
    <s v="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
    <x v="0"/>
    <m/>
    <x v="3"/>
    <s v="Chat"/>
    <d v="2023-06-01T07:02:11"/>
    <x v="0"/>
    <m/>
    <m/>
    <n v="0"/>
    <n v="1"/>
    <n v="0"/>
    <s v=""/>
  </r>
  <r>
    <n v="3854"/>
    <s v="Zachary Flowers"/>
    <s v="cflores@example.com"/>
    <n v="41"/>
    <s v="Male"/>
    <s v="Fitbit Versa Smartwatch"/>
    <x v="597"/>
    <x v="3"/>
    <s v="Refund request"/>
    <s v="I'm encountering a software bug in the {product_purchased}. Whenever I try to perform a specific action, the application crashes. Are there any updates or fixes available?_x000a__x000a_I'm encountering a software bug in the {product_p I've tried troubleshooting steps mentioned in the user manual, but the issue persists."/>
    <x v="1"/>
    <s v="Their either he."/>
    <x v="1"/>
    <s v="Chat"/>
    <d v="2023-06-01T01:53:12"/>
    <x v="1247"/>
    <n v="2"/>
    <n v="3"/>
    <n v="1"/>
    <n v="0"/>
    <n v="1"/>
    <n v="3"/>
  </r>
  <r>
    <n v="3855"/>
    <s v="Erik Luna"/>
    <s v="kayla31@example.org"/>
    <n v="53"/>
    <s v="Male"/>
    <s v="Apple AirPods"/>
    <x v="16"/>
    <x v="1"/>
    <s v="Product setup"/>
    <s v="I'm having an issue with the {product_purchased}. Please assist. Sorry._x000a__x000a_Sid_x000a__x000a_I am a 25 year old resident of Texas, with a degree in Business Administration and some skills in Computer, Computer Systems, I'm experiencing this issue on multiple devices of the same model, so it seems to be a widespread problem."/>
    <x v="2"/>
    <m/>
    <x v="0"/>
    <s v="Chat"/>
    <m/>
    <x v="0"/>
    <m/>
    <m/>
    <n v="0"/>
    <n v="1"/>
    <n v="0"/>
    <s v=""/>
  </r>
  <r>
    <n v="3856"/>
    <s v="Daniel Hoffman"/>
    <s v="beasleyadam@example.net"/>
    <n v="42"/>
    <s v="Other"/>
    <s v="Sony Xperia"/>
    <x v="168"/>
    <x v="4"/>
    <s v="Hardware issue"/>
    <s v="I'm having an issue with the {product_purchased}. Please assist._x000a__x000a_My question is: what if the purchase was made at a place where the product isn't marked or a box that is marked something like &quot;Purchased This problem started occurring after the recent software update. I haven't made any other changes to the device."/>
    <x v="2"/>
    <m/>
    <x v="0"/>
    <s v="Chat"/>
    <m/>
    <x v="0"/>
    <m/>
    <m/>
    <n v="0"/>
    <n v="1"/>
    <n v="0"/>
    <s v=""/>
  </r>
  <r>
    <n v="3857"/>
    <s v="Steven Pruitt"/>
    <s v="kevans@example.net"/>
    <n v="67"/>
    <s v="Male"/>
    <s v="Microsoft Office"/>
    <x v="575"/>
    <x v="4"/>
    <s v="Network problem"/>
    <s v="I'm having an issue with the {product_purchased}. Please assist._x000a__x000a_The ProductID number is a unique identifier that has no meaningful value with regards to what the supplier sold it for_x000a__x000a_The product cannot be made available by I'm unable to find the option to perform the desired action in the {product_purchased}. Could you please guide me through the steps?"/>
    <x v="2"/>
    <m/>
    <x v="3"/>
    <s v="Chat"/>
    <m/>
    <x v="0"/>
    <m/>
    <m/>
    <n v="0"/>
    <n v="1"/>
    <n v="0"/>
    <s v=""/>
  </r>
  <r>
    <n v="3858"/>
    <s v="Travis Reyes"/>
    <s v="plucero@example.com"/>
    <n v="51"/>
    <s v="Male"/>
    <s v="Google Pixel"/>
    <x v="612"/>
    <x v="2"/>
    <s v="Product compatibility"/>
    <s v="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
    <x v="0"/>
    <m/>
    <x v="2"/>
    <s v="Social media"/>
    <d v="2023-05-31T23:55:17"/>
    <x v="0"/>
    <m/>
    <m/>
    <n v="0"/>
    <n v="1"/>
    <n v="0"/>
    <s v=""/>
  </r>
  <r>
    <n v="3859"/>
    <s v="Chloe Lang"/>
    <s v="christopher40@example.com"/>
    <n v="67"/>
    <s v="Other"/>
    <s v="Adobe Photoshop"/>
    <x v="578"/>
    <x v="2"/>
    <s v="Installation support"/>
    <s v="I'm having an issue with the {product_purchased}. Please assist._x000a__x000a_The reason why I'm not sharing anything about the $20 donation is that I can't remember exactly what their price was. I'll be the last member I've performed a factory reset on my {product_purchased}, hoping it would resolve the problem, but it didn't help."/>
    <x v="1"/>
    <s v="Mean science beyond resource."/>
    <x v="3"/>
    <s v="Email"/>
    <d v="2023-06-01T07:07:19"/>
    <x v="1248"/>
    <n v="3"/>
    <n v="1"/>
    <n v="1"/>
    <n v="0"/>
    <n v="0"/>
    <n v="1"/>
  </r>
  <r>
    <n v="3860"/>
    <s v="Adam Reeves"/>
    <s v="adamsjessica@example.net"/>
    <n v="46"/>
    <s v="Other"/>
    <s v="HP Pavilion"/>
    <x v="317"/>
    <x v="4"/>
    <s v="Refund request"/>
    <s v="I'm having an issue with the {product_purchased}. Please assist._x000a__x000a_{product_purchased.name} - Brand name (optional)._x000a__x000a_{product_purchased.brand} - Brand name (optional I need assistance as soon as possible because it's affecting my work and productivity."/>
    <x v="1"/>
    <s v="Million player chair unit sense."/>
    <x v="2"/>
    <s v="Email"/>
    <d v="2023-06-01T19:18:21"/>
    <x v="1249"/>
    <n v="2"/>
    <m/>
    <n v="1"/>
    <n v="0"/>
    <n v="1"/>
    <s v=""/>
  </r>
  <r>
    <n v="3861"/>
    <s v="Manuel Hayes"/>
    <s v="barnettdavid@example.net"/>
    <n v="65"/>
    <s v="Male"/>
    <s v="Sony PlayStation"/>
    <x v="698"/>
    <x v="3"/>
    <s v="Cancellation request"/>
    <s v="I'm having an issue with the {product_purchased}. Please assist. I've noticed a sudden decrease in battery life on my {product_purchased}. It used to last much longer."/>
    <x v="1"/>
    <s v="Agency may sport animal case."/>
    <x v="0"/>
    <s v="Social media"/>
    <d v="2023-06-01T07:11:21"/>
    <x v="1250"/>
    <n v="2"/>
    <m/>
    <n v="1"/>
    <n v="0"/>
    <n v="1"/>
    <s v=""/>
  </r>
  <r>
    <n v="3862"/>
    <s v="Timothy Middleton"/>
    <s v="qlane@example.net"/>
    <n v="55"/>
    <s v="Female"/>
    <s v="Philips Hue Lights"/>
    <x v="618"/>
    <x v="2"/>
    <s v="Refund request"/>
    <s v="I'm having an issue with the {product_purchased}. Please assist._x000a__x000a_*If you need help, please call (833) 235 - 0143 or (833) 239 - 1887. I've followed online tutorials and community forums to troubleshoot the issue, but no luck so far."/>
    <x v="2"/>
    <m/>
    <x v="3"/>
    <s v="Phone"/>
    <m/>
    <x v="0"/>
    <m/>
    <m/>
    <n v="0"/>
    <n v="1"/>
    <n v="0"/>
    <s v=""/>
  </r>
  <r>
    <n v="3863"/>
    <s v="Whitney Richards"/>
    <s v="holttimothy@example.org"/>
    <n v="34"/>
    <s v="Other"/>
    <s v="Nest Thermostat"/>
    <x v="564"/>
    <x v="4"/>
    <s v="Peripheral compatibility"/>
    <s v="I'm having an issue with the {product_purchased}. Please assist._x000a__x000a_How to check for a product order order and send it to support. I've reviewed the troubleshooting steps on the official support website, but they didn't resolve the problem."/>
    <x v="1"/>
    <s v="Mention wrong candidate."/>
    <x v="0"/>
    <s v="Phone"/>
    <d v="2023-06-01T15:21:24"/>
    <x v="1251"/>
    <n v="2"/>
    <m/>
    <n v="1"/>
    <n v="0"/>
    <n v="1"/>
    <s v=""/>
  </r>
  <r>
    <n v="3864"/>
    <s v="Ronald Chase"/>
    <s v="jeff69@example.net"/>
    <n v="18"/>
    <s v="Female"/>
    <s v="GoPro Action Camera"/>
    <x v="298"/>
    <x v="0"/>
    <s v="Hardware issue"/>
    <s v="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
    <x v="1"/>
    <s v="Design door movement form draw."/>
    <x v="1"/>
    <s v="Social media"/>
    <d v="2023-06-01T05:24:25"/>
    <x v="1252"/>
    <n v="2"/>
    <n v="7"/>
    <n v="1"/>
    <n v="0"/>
    <n v="1"/>
    <n v="7"/>
  </r>
  <r>
    <n v="3865"/>
    <s v="Linda Wilson"/>
    <s v="juarezthomas@example.net"/>
    <n v="50"/>
    <s v="Other"/>
    <s v="Sony PlayStation"/>
    <x v="452"/>
    <x v="1"/>
    <s v="Product compatibility"/>
    <s v="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
    <x v="2"/>
    <m/>
    <x v="0"/>
    <s v="Email"/>
    <m/>
    <x v="0"/>
    <m/>
    <m/>
    <n v="0"/>
    <n v="1"/>
    <n v="0"/>
    <s v=""/>
  </r>
  <r>
    <n v="3866"/>
    <s v="Emma Mendoza MD"/>
    <s v="xaustin@example.org"/>
    <n v="55"/>
    <s v="Male"/>
    <s v="Sony 4K HDR TV"/>
    <x v="671"/>
    <x v="4"/>
    <s v="Product compatibility"/>
    <s v="There seems to be a glitch in the {product_purchased} software. It freezes frequently, making it difficult to use. Can you please provide a solution? I've checked the device settings and made sure that everything is configured correctly."/>
    <x v="0"/>
    <m/>
    <x v="2"/>
    <s v="Phone"/>
    <d v="2023-06-01T06:20:27"/>
    <x v="0"/>
    <m/>
    <m/>
    <n v="0"/>
    <n v="1"/>
    <n v="0"/>
    <s v=""/>
  </r>
  <r>
    <n v="3867"/>
    <s v="Lisa Perry"/>
    <s v="patrick51@example.net"/>
    <n v="33"/>
    <s v="Male"/>
    <s v="LG OLED"/>
    <x v="505"/>
    <x v="2"/>
    <s v="Peripheral compatibility"/>
    <s v="I'm having an issue with the {product_purchased}. Please assist. Thank you for using the device._x000a__x000a_1 3-12-2015, 08:58 PM #32 TheBomber_Hero Registered User Join Date: I've recently updated the firmware of my {product_purchased}, and the issue started happening afterward. Could it be related to the update?"/>
    <x v="1"/>
    <s v="Religious cell night amount."/>
    <x v="1"/>
    <s v="Social media"/>
    <d v="2023-06-01T15:49:28"/>
    <x v="1253"/>
    <n v="2"/>
    <m/>
    <n v="1"/>
    <n v="0"/>
    <n v="1"/>
    <s v=""/>
  </r>
  <r>
    <n v="3868"/>
    <s v="Elaine White"/>
    <s v="mary39@example.org"/>
    <n v="44"/>
    <s v="Female"/>
    <s v="Samsung Soundbar"/>
    <x v="455"/>
    <x v="1"/>
    <s v="Product setup"/>
    <s v="I'm having an issue with the {product_purchased}. Please assist. ‚Äî@_@_x000a__x000a_P.P.P. (In case the price and price of a product don't match up), we'll ship you the order I've performed a factory reset on my {product_purchased}, hoping it would resolve the problem, but it didn't help."/>
    <x v="1"/>
    <s v="Reduce answer discuss away offer."/>
    <x v="3"/>
    <s v="Phone"/>
    <d v="2023-06-01T10:04:30"/>
    <x v="601"/>
    <n v="4"/>
    <n v="2"/>
    <n v="1"/>
    <n v="0"/>
    <n v="0"/>
    <n v="2"/>
  </r>
  <r>
    <n v="3869"/>
    <s v="Mark Pena"/>
    <s v="dana80@example.org"/>
    <n v="32"/>
    <s v="Female"/>
    <s v="Adobe Photoshop"/>
    <x v="564"/>
    <x v="4"/>
    <s v="Data loss"/>
    <s v="I've encountered a data loss issue with my {product_purchased}. All the files and documents seem to have disappeared. Can you guide me on how to retrieve them?_x000a__x000a_There are two ways: 1) you can just delete the I've tried using different cables, adapters, or peripherals with my {product_purchased}, but the issue persists."/>
    <x v="2"/>
    <m/>
    <x v="2"/>
    <s v="Social media"/>
    <m/>
    <x v="0"/>
    <m/>
    <m/>
    <n v="0"/>
    <n v="1"/>
    <n v="0"/>
    <s v=""/>
  </r>
  <r>
    <n v="3870"/>
    <s v="Michelle Gillespie"/>
    <s v="sandraboyle@example.net"/>
    <n v="65"/>
    <s v="Male"/>
    <s v="Microsoft Surface"/>
    <x v="456"/>
    <x v="3"/>
    <s v="Payment issue"/>
    <s v="I'm having an issue with the {product_purchased}. Please assist._x000a__x000a_Product ID: 131860 Copyright (c) 2006 - 2018 The App Store I've tried using different cables, adapters, or peripherals with my {product_purchased}, but the issue persists."/>
    <x v="0"/>
    <m/>
    <x v="1"/>
    <s v="Email"/>
    <d v="2023-06-01T09:38:32"/>
    <x v="0"/>
    <m/>
    <m/>
    <n v="0"/>
    <n v="1"/>
    <n v="0"/>
    <s v=""/>
  </r>
  <r>
    <n v="3871"/>
    <s v="Brian Ballard"/>
    <s v="john42@example.com"/>
    <n v="51"/>
    <s v="Other"/>
    <s v="Samsung Soundbar"/>
    <x v="270"/>
    <x v="1"/>
    <s v="Payment issue"/>
    <s v="I'm having an issue with the {product_purchased}. Please assist. :)_x000a__x000a_The issue has been resolved for the products that are not in store, but are not listed.Please find your product details._x000a__x000a_Please find the I'm worried that the issue might be hardware-related and might require repair or replacement."/>
    <x v="1"/>
    <s v="Son skin study support enough side mission."/>
    <x v="0"/>
    <s v="Chat"/>
    <d v="2023-06-01T16:23:34"/>
    <x v="1254"/>
    <n v="5"/>
    <m/>
    <n v="1"/>
    <n v="0"/>
    <n v="0"/>
    <s v=""/>
  </r>
  <r>
    <n v="3872"/>
    <s v="Kevin Smith"/>
    <s v="william88@example.net"/>
    <n v="24"/>
    <s v="Female"/>
    <s v="Amazon Echo"/>
    <x v="282"/>
    <x v="2"/>
    <s v="Display issue"/>
    <s v="I'm having an issue with the {product_purchased}. Please assist. I'm on hold while I look into it. My # # # my_name_is=my_email My # # # my_name_is= I've tried using different cables, adapters, or peripherals with my {product_purchased}, but the issue persists."/>
    <x v="2"/>
    <m/>
    <x v="1"/>
    <s v="Phone"/>
    <m/>
    <x v="0"/>
    <m/>
    <m/>
    <n v="0"/>
    <n v="1"/>
    <n v="0"/>
    <s v=""/>
  </r>
  <r>
    <n v="3873"/>
    <s v="Mark Douglas"/>
    <s v="rnoble@example.com"/>
    <n v="36"/>
    <s v="Other"/>
    <s v="Apple AirPods"/>
    <x v="230"/>
    <x v="1"/>
    <s v="Product recommendation"/>
    <s v="I'm having an issue with the {product_purchased}. Please assist. Please do not ask for assistance._x000a__x000a_Please don't try to sell me flowers Rover 3-8_x000a__x000a_If you do sell me items for me then your I've noticed a sudden decrease in battery life on my {product_purchased}. It used to last much longer."/>
    <x v="1"/>
    <s v="Whom control test music better need."/>
    <x v="3"/>
    <s v="Email"/>
    <d v="2023-06-01T17:34:38"/>
    <x v="1255"/>
    <n v="2"/>
    <m/>
    <n v="1"/>
    <n v="0"/>
    <n v="1"/>
    <s v=""/>
  </r>
  <r>
    <n v="3874"/>
    <s v="Nicholas Stewart"/>
    <s v="elizabethjenkins@example.com"/>
    <n v="50"/>
    <s v="Female"/>
    <s v="Xbox"/>
    <x v="580"/>
    <x v="1"/>
    <s v="Hardware issue"/>
    <s v="I'm encountering a software bug in the {product_purchased}. Whenever I try to perform a specific action, the application crashes. Are there any updates or fixes available? Have you noticed any recent issues?_x000a__x000a_This is the second such I've tried using different cables, adapters, or peripherals with my {product_purchased}, but the issue persists."/>
    <x v="2"/>
    <m/>
    <x v="1"/>
    <s v="Email"/>
    <m/>
    <x v="0"/>
    <m/>
    <m/>
    <n v="0"/>
    <n v="1"/>
    <n v="0"/>
    <s v=""/>
  </r>
  <r>
    <n v="3875"/>
    <s v="Shannon Wade"/>
    <s v="jefferyrivera@example.org"/>
    <n v="70"/>
    <s v="Female"/>
    <s v="Roomba Robot Vacuum"/>
    <x v="384"/>
    <x v="1"/>
    <s v="Data loss"/>
    <s v="I'm having an issue with the {product_purchased}. Please assist. Thank you._x000a__x000a_12 1 11 17 2 1/25/2017 1:01:03:44 I'm having an issue with the {product_p I've checked the device settings and made sure that everything is configured correctly."/>
    <x v="1"/>
    <s v="Citizen defense recently which tell main western."/>
    <x v="1"/>
    <s v="Email"/>
    <d v="2023-06-01T09:48:40"/>
    <x v="1256"/>
    <n v="4"/>
    <m/>
    <n v="1"/>
    <n v="0"/>
    <n v="0"/>
    <s v=""/>
  </r>
  <r>
    <n v="3876"/>
    <s v="Julie Baldwin"/>
    <s v="johnsonmichelle@example.net"/>
    <n v="18"/>
    <s v="Male"/>
    <s v="Adobe Photoshop"/>
    <x v="379"/>
    <x v="0"/>
    <s v="Software bug"/>
    <s v="I'm having an issue with the {product_purchased}. Please assist._x000a__x000a_I'm having an issue with the {product_purchased}. Please assist._x000a__x000a_I'm having an issue with the {product_purch I'm using the original charger that came with my {product_purchased}, but it's not charging properly."/>
    <x v="2"/>
    <m/>
    <x v="1"/>
    <s v="Social media"/>
    <m/>
    <x v="0"/>
    <m/>
    <m/>
    <n v="0"/>
    <n v="1"/>
    <n v="0"/>
    <s v=""/>
  </r>
  <r>
    <n v="3877"/>
    <s v="Jonathan Cooper"/>
    <s v="moodyseth@example.com"/>
    <n v="53"/>
    <s v="Female"/>
    <s v="Canon EOS"/>
    <x v="346"/>
    <x v="3"/>
    <s v="Data loss"/>
    <s v="I'm having an issue with the {product_purchased}. Please assist. Please send us an e-mail. I want to know who made our last purchase, but I'm not happy about it._x000a__x000a_Sorry, this error has I'm concerned about the security of my {product_purchased} and would like to ensure that my data is safe."/>
    <x v="1"/>
    <s v="Drive election receive fight man artist."/>
    <x v="0"/>
    <s v="Email"/>
    <d v="2023-06-01T07:08:43"/>
    <x v="1257"/>
    <n v="1"/>
    <n v="9"/>
    <n v="1"/>
    <n v="0"/>
    <n v="1"/>
    <n v="9"/>
  </r>
  <r>
    <n v="3878"/>
    <s v="Jeffery Chase"/>
    <s v="vking@example.org"/>
    <n v="70"/>
    <s v="Male"/>
    <s v="Fitbit Charge"/>
    <x v="589"/>
    <x v="3"/>
    <s v="Product compatibility"/>
    <s v="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
    <x v="2"/>
    <m/>
    <x v="0"/>
    <s v="Chat"/>
    <m/>
    <x v="0"/>
    <m/>
    <m/>
    <n v="0"/>
    <n v="1"/>
    <n v="0"/>
    <s v=""/>
  </r>
  <r>
    <n v="3879"/>
    <s v="Audrey Griffin"/>
    <s v="john66@example.org"/>
    <n v="31"/>
    <s v="Male"/>
    <s v="Sony PlayStation"/>
    <x v="26"/>
    <x v="3"/>
    <s v="Payment issue"/>
    <s v="I'm having an issue with the {product_purchased}. Please assist. I've followed online tutorials and community forums to troubleshoot the issue, but no luck so far."/>
    <x v="0"/>
    <m/>
    <x v="0"/>
    <s v="Phone"/>
    <d v="2023-06-01T02:09:44"/>
    <x v="0"/>
    <m/>
    <m/>
    <n v="0"/>
    <n v="1"/>
    <n v="0"/>
    <s v=""/>
  </r>
  <r>
    <n v="3880"/>
    <s v="Lynn White"/>
    <s v="wflores@example.org"/>
    <n v="53"/>
    <s v="Male"/>
    <s v="MacBook Pro"/>
    <x v="479"/>
    <x v="4"/>
    <s v="Product compatibility"/>
    <s v="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
    <x v="2"/>
    <m/>
    <x v="0"/>
    <s v="Chat"/>
    <m/>
    <x v="0"/>
    <m/>
    <m/>
    <n v="0"/>
    <n v="1"/>
    <n v="0"/>
    <s v=""/>
  </r>
  <r>
    <n v="3881"/>
    <s v="Melissa Brown"/>
    <s v="todddiaz@example.com"/>
    <n v="18"/>
    <s v="Female"/>
    <s v="GoPro Action Camera"/>
    <x v="695"/>
    <x v="3"/>
    <s v="Payment issue"/>
    <s v="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
    <x v="2"/>
    <m/>
    <x v="1"/>
    <s v="Phone"/>
    <m/>
    <x v="0"/>
    <m/>
    <m/>
    <n v="0"/>
    <n v="1"/>
    <n v="0"/>
    <s v=""/>
  </r>
  <r>
    <n v="3882"/>
    <s v="Katie Miller"/>
    <s v="corey15@example.org"/>
    <n v="49"/>
    <s v="Female"/>
    <s v="Fitbit Charge"/>
    <x v="450"/>
    <x v="4"/>
    <s v="Delivery problem"/>
    <s v="I'm having an issue with the {product_purchased}. Please assist._x000a__x000a_Please report any issues as soon as possible._x000a__x000a_Please follow the product sales instructions if you need further help. The issue I'm facing is intermittent. Sometimes it works fine, but other times it acts up unexpectedly."/>
    <x v="1"/>
    <s v="Item standard cup possible."/>
    <x v="2"/>
    <s v="Chat"/>
    <d v="2023-06-01T11:24:47"/>
    <x v="1258"/>
    <n v="5"/>
    <m/>
    <n v="1"/>
    <n v="0"/>
    <n v="0"/>
    <s v=""/>
  </r>
  <r>
    <n v="3883"/>
    <s v="Karen Porter"/>
    <s v="rebeccahebert@example.com"/>
    <n v="53"/>
    <s v="Other"/>
    <s v="GoPro Hero"/>
    <x v="303"/>
    <x v="2"/>
    <s v="Cancellation request"/>
    <s v="I'm having an issue with the {product_purchased}. Please assist. Thanks._x000a__x000a_We've been talking about this for several days now on reddit. I'm at this point in time able to get about 10,000 words to I've already contacted customer support multiple times, but the issue remains unresolved."/>
    <x v="0"/>
    <m/>
    <x v="1"/>
    <s v="Social media"/>
    <d v="2023-06-01T03:18:49"/>
    <x v="0"/>
    <m/>
    <m/>
    <n v="0"/>
    <n v="1"/>
    <n v="0"/>
    <s v=""/>
  </r>
  <r>
    <n v="3884"/>
    <s v="Debra Peters"/>
    <s v="kennethwilson@example.com"/>
    <n v="20"/>
    <s v="Female"/>
    <s v="MacBook Pro"/>
    <x v="108"/>
    <x v="2"/>
    <s v="Cancellation request"/>
    <s v="I'm having an issue with the {product_purchased}. Please assist. I've already contacted customer support multiple times, but the issue remains unresolved."/>
    <x v="2"/>
    <m/>
    <x v="3"/>
    <s v="Phone"/>
    <m/>
    <x v="0"/>
    <m/>
    <m/>
    <n v="0"/>
    <n v="1"/>
    <n v="0"/>
    <s v=""/>
  </r>
  <r>
    <n v="3885"/>
    <s v="Tristan Jacobs"/>
    <s v="wilkinsontammy@example.com"/>
    <n v="56"/>
    <s v="Female"/>
    <s v="Samsung Galaxy"/>
    <x v="329"/>
    <x v="3"/>
    <s v="Data loss"/>
    <s v="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
    <x v="0"/>
    <m/>
    <x v="2"/>
    <s v="Social media"/>
    <d v="2023-06-01T19:10:51"/>
    <x v="0"/>
    <m/>
    <m/>
    <n v="0"/>
    <n v="1"/>
    <n v="0"/>
    <s v=""/>
  </r>
  <r>
    <n v="3886"/>
    <s v="Carol Mejia"/>
    <s v="athomas@example.org"/>
    <n v="62"/>
    <s v="Other"/>
    <s v="Sony Xperia"/>
    <x v="532"/>
    <x v="2"/>
    <s v="Peripheral compatibility"/>
    <s v="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
    <x v="2"/>
    <m/>
    <x v="3"/>
    <s v="Email"/>
    <m/>
    <x v="0"/>
    <m/>
    <m/>
    <n v="0"/>
    <n v="1"/>
    <n v="0"/>
    <s v=""/>
  </r>
  <r>
    <n v="3887"/>
    <s v="Melinda Lewis"/>
    <s v="tracyrivera@example.com"/>
    <n v="20"/>
    <s v="Female"/>
    <s v="Roomba Robot Vacuum"/>
    <x v="5"/>
    <x v="2"/>
    <s v="Refund request"/>
    <s v="I'm having an issue with the {product_purchased}. Please assist._x000a__x000a_I'm having an issue with the {product_purchased}. Please assist. I understand these issues will be reviewed in detail, and I apologize. The issue I'm facing is intermittent. Sometimes it works fine, but other times it acts up unexpectedly."/>
    <x v="2"/>
    <m/>
    <x v="1"/>
    <s v="Social media"/>
    <m/>
    <x v="0"/>
    <m/>
    <m/>
    <n v="0"/>
    <n v="1"/>
    <n v="0"/>
    <s v=""/>
  </r>
  <r>
    <n v="3888"/>
    <s v="Dr. Angela George"/>
    <s v="christophersantiago@example.org"/>
    <n v="62"/>
    <s v="Male"/>
    <s v="Lenovo ThinkPad"/>
    <x v="140"/>
    <x v="4"/>
    <s v="Hardware issue"/>
    <s v="I'm having an issue with the {product_purchased}. Please assist. ‚Äî_x000a__x000a_&quot;This is a wonderful product, and I've been reading a lot of guides about great products. The quality, the service, etc. is amazing I've reviewed the troubleshooting steps on the official support website, but they didn't resolve the problem."/>
    <x v="1"/>
    <s v="Early later let direction yourself reach."/>
    <x v="1"/>
    <s v="Email"/>
    <d v="2023-06-01T16:59:55"/>
    <x v="1259"/>
    <n v="2"/>
    <m/>
    <n v="1"/>
    <n v="0"/>
    <n v="1"/>
    <s v=""/>
  </r>
  <r>
    <n v="3889"/>
    <s v="Julia Garcia"/>
    <s v="michael42@example.com"/>
    <n v="69"/>
    <s v="Female"/>
    <s v="Fitbit Charge"/>
    <x v="636"/>
    <x v="3"/>
    <s v="Hardware issue"/>
    <s v="I'm having an issue with the {product_purchased}. Please assist._x000a__x000a_{name} has the name._x000a__x000a_$('#' ).excludedList({_x000a__x000a_- $_ =&gt; {item = 1, I've tried using different cables, adapters, or peripherals with my {product_purchased}, but the issue persists."/>
    <x v="1"/>
    <s v="Least lawyer his involve cup change."/>
    <x v="0"/>
    <s v="Phone"/>
    <d v="2023-06-01T02:25:57"/>
    <x v="390"/>
    <n v="4"/>
    <n v="14"/>
    <n v="1"/>
    <n v="0"/>
    <n v="0"/>
    <n v="14"/>
  </r>
  <r>
    <n v="3890"/>
    <s v="Jeremy Whitney"/>
    <s v="gloriapineda@example.net"/>
    <n v="25"/>
    <s v="Other"/>
    <s v="Microsoft Office"/>
    <x v="82"/>
    <x v="1"/>
    <s v="Delivery problem"/>
    <s v="I'm having an issue with the {product_purchased}. Please assist._x000a__x000a_*_x000a__x000a_* [PRODUCT_PACKAGE] Product.php - https://github.com/Tyrumiko/Razer_S This problem started occurring after the recent software update. I haven't made any other changes to the device."/>
    <x v="1"/>
    <s v="Space assume manager suffer."/>
    <x v="3"/>
    <s v="Email"/>
    <d v="2023-06-01T17:54:59"/>
    <x v="1260"/>
    <n v="1"/>
    <n v="5"/>
    <n v="1"/>
    <n v="0"/>
    <n v="1"/>
    <n v="5"/>
  </r>
  <r>
    <n v="3891"/>
    <s v="Rebecca Dixon"/>
    <s v="vargasdebbie@example.net"/>
    <n v="42"/>
    <s v="Female"/>
    <s v="HP Pavilion"/>
    <x v="503"/>
    <x v="3"/>
    <s v="Battery life"/>
    <s v="I'm having an issue with the {product_purchased}. Please assist. It won't help but feel like you're being screwed._x000a__x000a_How to fix it_x000a__x000a_First come first serve. After each delivery of two or three goods I rely heavily on my {product_purchased} for my daily tasks, and this issue is hindering my productivity."/>
    <x v="0"/>
    <m/>
    <x v="2"/>
    <s v="Email"/>
    <d v="2023-06-01T04:48:00"/>
    <x v="0"/>
    <m/>
    <m/>
    <n v="0"/>
    <n v="1"/>
    <n v="0"/>
    <s v=""/>
  </r>
  <r>
    <n v="3892"/>
    <s v="Jessica Harrison"/>
    <s v="dianegonzalez@example.org"/>
    <n v="43"/>
    <s v="Female"/>
    <s v="Microsoft Xbox Controller"/>
    <x v="226"/>
    <x v="4"/>
    <s v="Software bug"/>
    <s v="I'm having an issue with the {product_purchased}. Please assist. [1]_x000a__x000a_#define PROJECT_NAME &quot;v3l1l2o&quot; // v3.x_x000a__x000a_#define PROJECT_NAME I've already contacted customer support multiple times, but the issue remains unresolved."/>
    <x v="1"/>
    <s v="Mother time program Mrs economy business nothing win."/>
    <x v="3"/>
    <s v="Email"/>
    <d v="2023-05-31T23:24:02"/>
    <x v="1261"/>
    <n v="1"/>
    <n v="2"/>
    <n v="1"/>
    <n v="0"/>
    <n v="1"/>
    <n v="2"/>
  </r>
  <r>
    <n v="3893"/>
    <s v="Kenneth Mcgee"/>
    <s v="daniel16@example.org"/>
    <n v="39"/>
    <s v="Male"/>
    <s v="Bose SoundLink Speaker"/>
    <x v="686"/>
    <x v="0"/>
    <s v="Delivery problem"/>
    <s v="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
    <x v="0"/>
    <m/>
    <x v="0"/>
    <s v="Social media"/>
    <d v="2023-06-01T12:28:03"/>
    <x v="0"/>
    <m/>
    <m/>
    <n v="0"/>
    <n v="1"/>
    <n v="0"/>
    <s v=""/>
  </r>
  <r>
    <n v="3894"/>
    <s v="Charles Jordan"/>
    <s v="elloyd@example.net"/>
    <n v="68"/>
    <s v="Male"/>
    <s v="Samsung Soundbar"/>
    <x v="423"/>
    <x v="4"/>
    <s v="Product recommendation"/>
    <s v="I'm having an issue with the {product_purchased}. Please assist. Please help me determine if it's warranted._x000a__x000a_If it is, please let me know and I'll do my best to get as much of it out before This problem started occurring after the recent software update. I haven't made any other changes to the device."/>
    <x v="1"/>
    <s v="Detail much though hope relationship."/>
    <x v="0"/>
    <s v="Email"/>
    <d v="2023-06-01T12:04:05"/>
    <x v="1213"/>
    <n v="4"/>
    <m/>
    <n v="1"/>
    <n v="0"/>
    <n v="0"/>
    <s v=""/>
  </r>
  <r>
    <n v="3895"/>
    <s v="Marissa Robinson"/>
    <s v="martincharlene@example.net"/>
    <n v="35"/>
    <s v="Other"/>
    <s v="Fitbit Charge"/>
    <x v="258"/>
    <x v="1"/>
    <s v="Hardware issue"/>
    <s v="I'm having an issue with the {product_purchased}. Please assist._x000a__x000a_We offer a &quot;free&quot; shipping address for you._x000a__x000a__x000a_Please choose the right shipping address as described in our FAQ page._x000a__x000a_We're always I've tried using different cables, adapters, or peripherals with my {product_purchased}, but the issue persists."/>
    <x v="2"/>
    <m/>
    <x v="0"/>
    <s v="Phone"/>
    <m/>
    <x v="0"/>
    <m/>
    <m/>
    <n v="0"/>
    <n v="1"/>
    <n v="0"/>
    <s v=""/>
  </r>
  <r>
    <n v="3896"/>
    <s v="Stephanie Chavez"/>
    <s v="warrentami@example.net"/>
    <n v="49"/>
    <s v="Other"/>
    <s v="Nintendo Switch"/>
    <x v="536"/>
    <x v="3"/>
    <s v="Cancellation request"/>
    <s v="There seems to be a glitch in the {product_purchased} software. It freezes frequently, making it difficult to use. Can you please provide a solution?_x000a__x000a_Please post in the FAQ/Help section if there are any issues. I'm not sure if this issue is specific to my device or if others have reported similar problems."/>
    <x v="1"/>
    <s v="Chance employee only very health civil."/>
    <x v="2"/>
    <s v="Email"/>
    <d v="2023-06-01T07:37:07"/>
    <x v="1262"/>
    <n v="4"/>
    <m/>
    <n v="1"/>
    <n v="0"/>
    <n v="0"/>
    <s v=""/>
  </r>
  <r>
    <n v="3897"/>
    <s v="Danielle Simmons"/>
    <s v="dpeterson@example.com"/>
    <n v="30"/>
    <s v="Male"/>
    <s v="MacBook Pro"/>
    <x v="603"/>
    <x v="1"/>
    <s v="Product compatibility"/>
    <s v="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
    <x v="2"/>
    <m/>
    <x v="2"/>
    <s v="Email"/>
    <m/>
    <x v="0"/>
    <m/>
    <m/>
    <n v="0"/>
    <n v="1"/>
    <n v="0"/>
    <s v=""/>
  </r>
  <r>
    <n v="3898"/>
    <s v="Shannon Walsh"/>
    <s v="leemichael@example.net"/>
    <n v="63"/>
    <s v="Other"/>
    <s v="Asus ROG"/>
    <x v="27"/>
    <x v="0"/>
    <s v="Product compatibility"/>
    <s v="I'm having an issue with the {product_purchased}. Please assist. $1.99 https://www.etsy.com/listing/157909342979?ref=shop_home_x000a__x000a_8:48pm This problem started occurring after the recent software update. I haven't made any other changes to the device."/>
    <x v="1"/>
    <s v="That eye machine rise mother."/>
    <x v="3"/>
    <s v="Social media"/>
    <d v="2023-06-01T10:42:11"/>
    <x v="1263"/>
    <n v="1"/>
    <m/>
    <n v="1"/>
    <n v="0"/>
    <n v="1"/>
    <s v=""/>
  </r>
  <r>
    <n v="3899"/>
    <s v="Michael Powell"/>
    <s v="adamsjason@example.com"/>
    <n v="60"/>
    <s v="Male"/>
    <s v="MacBook Pro"/>
    <x v="192"/>
    <x v="0"/>
    <s v="Hardware issue"/>
    <s v="I'm having an issue with the {product_purchased}. Please assist._x000a__x000a_If you would like to try an improved solution, please let me know._x000a__x000a_You can either provide feedback like here._x000a__x000a_If you have any I've checked the device settings and made sure that everything is configured correctly."/>
    <x v="0"/>
    <m/>
    <x v="1"/>
    <s v="Phone"/>
    <d v="2023-06-01T18:21:12"/>
    <x v="0"/>
    <m/>
    <m/>
    <n v="0"/>
    <n v="1"/>
    <n v="0"/>
    <s v=""/>
  </r>
  <r>
    <n v="3900"/>
    <s v="Jason Chen"/>
    <s v="katherinenguyen@example.net"/>
    <n v="24"/>
    <s v="Other"/>
    <s v="Asus ROG"/>
    <x v="109"/>
    <x v="3"/>
    <s v="Refund request"/>
    <s v="I'm having an issue with the {product_purchased}. Please assist. Please add the new item to the Dudified queue. Please click OK to return to the menu or try again._x000a__x000a_Item Category Category Add to Cart I've tried using different cables, adapters, or peripherals with my {product_purchased}, but the issue persists."/>
    <x v="0"/>
    <m/>
    <x v="2"/>
    <s v="Phone"/>
    <d v="2023-06-01T00:48:14"/>
    <x v="0"/>
    <m/>
    <m/>
    <n v="0"/>
    <n v="1"/>
    <n v="0"/>
    <s v=""/>
  </r>
  <r>
    <n v="3901"/>
    <s v="Aaron Adams"/>
    <s v="waltonrichard@example.com"/>
    <n v="53"/>
    <s v="Female"/>
    <s v="HP Pavilion"/>
    <x v="164"/>
    <x v="3"/>
    <s v="Payment issue"/>
    <s v="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
    <x v="2"/>
    <m/>
    <x v="3"/>
    <s v="Social media"/>
    <m/>
    <x v="0"/>
    <m/>
    <m/>
    <n v="0"/>
    <n v="1"/>
    <n v="0"/>
    <s v=""/>
  </r>
  <r>
    <n v="3902"/>
    <s v="Kevin Owens"/>
    <s v="tara53@example.net"/>
    <n v="68"/>
    <s v="Female"/>
    <s v="Sony Xperia"/>
    <x v="239"/>
    <x v="4"/>
    <s v="Hardware issue"/>
    <s v="I'm having an issue with the {product_purchased}. Please assist._x000a__x000a_You must choose a product from the Product List or on our Customer Support team._x000a__x000a_I need to check about product that I can order with. I've checked for software updates, and my {product_purchased} is already running the latest version."/>
    <x v="0"/>
    <m/>
    <x v="2"/>
    <s v="Email"/>
    <d v="2023-06-01T08:57:17"/>
    <x v="0"/>
    <m/>
    <m/>
    <n v="0"/>
    <n v="1"/>
    <n v="0"/>
    <s v=""/>
  </r>
  <r>
    <n v="3903"/>
    <s v="Samantha Perez"/>
    <s v="parkertammy@example.org"/>
    <n v="51"/>
    <s v="Male"/>
    <s v="Garmin Forerunner"/>
    <x v="570"/>
    <x v="4"/>
    <s v="Battery life"/>
    <s v="My {product_purchased} is making strange noises and not functioning properly. I suspect there might be a hardware issue. Can you please help me with this?Thanks I'm using the original charger that came with my {product_purchased}, but it's not charging properly."/>
    <x v="2"/>
    <m/>
    <x v="0"/>
    <s v="Phone"/>
    <m/>
    <x v="0"/>
    <m/>
    <m/>
    <n v="0"/>
    <n v="1"/>
    <n v="0"/>
    <s v=""/>
  </r>
  <r>
    <n v="3904"/>
    <s v="George Neal"/>
    <s v="wendy13@example.org"/>
    <n v="70"/>
    <s v="Female"/>
    <s v="Canon DSLR Camera"/>
    <x v="102"/>
    <x v="0"/>
    <s v="Delivery problem"/>
    <s v="I'm having an issue with the {product_purchased}. Please assist. ‚Äî Paul Graham (@saucecarter_vancouver) August 14, 2017_x000a__x000a_One thing's clear for me is that we've had pretty decent coverage I need assistance as soon as possible because it's affecting my work and productivity."/>
    <x v="1"/>
    <s v="Over show chair this consumer speech through nature."/>
    <x v="0"/>
    <s v="Email"/>
    <d v="2023-06-01T12:34:19"/>
    <x v="1264"/>
    <n v="1"/>
    <m/>
    <n v="1"/>
    <n v="0"/>
    <n v="1"/>
    <s v=""/>
  </r>
  <r>
    <n v="3905"/>
    <s v="Misty Perry"/>
    <s v="kennedyjames@example.com"/>
    <n v="51"/>
    <s v="Other"/>
    <s v="Google Nest"/>
    <x v="113"/>
    <x v="2"/>
    <s v="Data loss"/>
    <s v="I'm having an issue with the {product_purchased}. Please assist._x000a__x000a_We have two customers:_x000a__x000a_Carnivorous pet!_x000a__x000a_Grenadine (Grizzly)_x000a__x000a_Kelica ( I've tried different settings and configurations on my {product_purchased}, but the issue persists."/>
    <x v="0"/>
    <m/>
    <x v="0"/>
    <s v="Chat"/>
    <d v="2023-06-01T16:02:21"/>
    <x v="0"/>
    <m/>
    <m/>
    <n v="0"/>
    <n v="1"/>
    <n v="0"/>
    <s v=""/>
  </r>
  <r>
    <n v="3906"/>
    <s v="Jessica May"/>
    <s v="mitchellshaffer@example.org"/>
    <n v="39"/>
    <s v="Female"/>
    <s v="Canon EOS"/>
    <x v="670"/>
    <x v="3"/>
    <s v="Cancellation request"/>
    <s v="I'm having an issue with the {product_purchased}. Please assist._x000a__x000a_A-2K 4200mAh / 4000mAh batteries: The Samsung X4X is also available in both a 3.5L &amp; 5.5 I'm unable to find the option to perform the desired action in the {product_purchased}. Could you please guide me through the steps?"/>
    <x v="1"/>
    <s v="Sell center decade effect wall."/>
    <x v="0"/>
    <s v="Email"/>
    <d v="2023-06-01T18:15:23"/>
    <x v="1265"/>
    <n v="4"/>
    <m/>
    <n v="1"/>
    <n v="0"/>
    <n v="0"/>
    <s v=""/>
  </r>
  <r>
    <n v="3907"/>
    <s v="Dawn Walls"/>
    <s v="gnguyen@example.net"/>
    <n v="68"/>
    <s v="Other"/>
    <s v="LG OLED"/>
    <x v="151"/>
    <x v="0"/>
    <s v="Product compatibility"/>
    <s v="I'm having an issue with the {product_purchased}. Please assist. I'm worried that the issue might be hardware-related and might require repair or replacement."/>
    <x v="1"/>
    <s v="Control white bad create help wonder my."/>
    <x v="0"/>
    <s v="Social media"/>
    <d v="2023-06-01T10:13:23"/>
    <x v="1266"/>
    <n v="5"/>
    <n v="7"/>
    <n v="1"/>
    <n v="0"/>
    <n v="0"/>
    <n v="7"/>
  </r>
  <r>
    <n v="3908"/>
    <s v="Shannon Rivera"/>
    <s v="petersonmichael@example.org"/>
    <n v="68"/>
    <s v="Female"/>
    <s v="Samsung Soundbar"/>
    <x v="342"/>
    <x v="3"/>
    <s v="Account access"/>
    <s v="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
    <x v="2"/>
    <m/>
    <x v="2"/>
    <s v="Chat"/>
    <m/>
    <x v="0"/>
    <m/>
    <m/>
    <n v="0"/>
    <n v="1"/>
    <n v="0"/>
    <s v=""/>
  </r>
  <r>
    <n v="3909"/>
    <s v="Austin Decker"/>
    <s v="uburke@example.net"/>
    <n v="61"/>
    <s v="Male"/>
    <s v="Google Pixel"/>
    <x v="111"/>
    <x v="0"/>
    <s v="Data loss"/>
    <s v="I'm having an issue with the {product_purchased}. Please assist._x000a__x000a_Please help ensure that you include all the items and files that appear within these categories, including the list of items in the drop down menu._x000a__x000a_If I'm concerned about the security of my {product_purchased} and would like to ensure that my data is safe."/>
    <x v="1"/>
    <s v="Dark bank himself show school."/>
    <x v="2"/>
    <s v="Social media"/>
    <d v="2023-06-01T02:38:25"/>
    <x v="1267"/>
    <n v="1"/>
    <n v="5"/>
    <n v="1"/>
    <n v="0"/>
    <n v="1"/>
    <n v="5"/>
  </r>
  <r>
    <n v="3910"/>
    <s v="Cassandra Walker"/>
    <s v="jscott@example.org"/>
    <n v="59"/>
    <s v="Male"/>
    <s v="Nikon D"/>
    <x v="487"/>
    <x v="4"/>
    <s v="Installation support"/>
    <s v="I'm having an issue with the {product_purchased}. Please assist. #tutorial: https://youtu.be/YKvxRjEgL7jQ I'm not sure if this issue is specific to my device or if others have reported similar problems."/>
    <x v="1"/>
    <s v="Suggest pull piece only."/>
    <x v="2"/>
    <s v="Social media"/>
    <d v="2023-06-01T22:15:26"/>
    <x v="1268"/>
    <n v="1"/>
    <m/>
    <n v="1"/>
    <n v="0"/>
    <n v="1"/>
    <s v=""/>
  </r>
  <r>
    <n v="3911"/>
    <s v="Kimberly Doyle"/>
    <s v="jenniferrogers@example.org"/>
    <n v="18"/>
    <s v="Male"/>
    <s v="Sony 4K HDR TV"/>
    <x v="171"/>
    <x v="1"/>
    <s v="Refund request"/>
    <s v="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
    <x v="1"/>
    <s v="Would expert education radio item."/>
    <x v="0"/>
    <s v="Chat"/>
    <d v="2023-06-01T05:36:27"/>
    <x v="1269"/>
    <n v="5"/>
    <m/>
    <n v="1"/>
    <n v="0"/>
    <n v="0"/>
    <s v=""/>
  </r>
  <r>
    <n v="3912"/>
    <s v="Stephen Mason"/>
    <s v="phuffman@example.org"/>
    <n v="48"/>
    <s v="Female"/>
    <s v="Amazon Echo"/>
    <x v="375"/>
    <x v="3"/>
    <s v="Refund request"/>
    <s v="I'm having an issue with the {product_purchased}. Please assist. I think we should go with our custom purchase code._x000a__x000a_We are on Etsy so please share your ideas and suggestions by filling out this form._x000a__x000a_We I've already contacted customer support multiple times, but the issue remains unresolved."/>
    <x v="2"/>
    <m/>
    <x v="1"/>
    <s v="Chat"/>
    <m/>
    <x v="0"/>
    <m/>
    <m/>
    <n v="0"/>
    <n v="1"/>
    <n v="0"/>
    <s v=""/>
  </r>
  <r>
    <n v="3913"/>
    <s v="Abigail Lee"/>
    <s v="mcmahonrichard@example.net"/>
    <n v="60"/>
    <s v="Female"/>
    <s v="Amazon Kindle"/>
    <x v="85"/>
    <x v="3"/>
    <s v="Product compatibility"/>
    <s v="I'm having an issue with the {product_purchased}. Please assist._x000a__x000a_If you're interested in having a review here, please go here for the link._x000a__x000a_Share This Page: I've noticed that the issue occurs consistently when I use a specific feature or application on my {product_purchased}."/>
    <x v="1"/>
    <s v="Available lawyer increase to computer prepare fall."/>
    <x v="2"/>
    <s v="Email"/>
    <d v="2023-06-01T18:52:30"/>
    <x v="704"/>
    <n v="5"/>
    <n v="1"/>
    <n v="1"/>
    <n v="0"/>
    <n v="0"/>
    <n v="1"/>
  </r>
  <r>
    <n v="3914"/>
    <s v="Timothy Arellano"/>
    <s v="stephen96@example.org"/>
    <n v="36"/>
    <s v="Female"/>
    <s v="GoPro Hero"/>
    <x v="561"/>
    <x v="0"/>
    <s v="Network problem"/>
    <s v="I'm encountering a software bug in the {product_purchased}. Whenever I try to perform a specific action, the application crashes. Are there any updates or fixes available?_x000a__x000a_This is a bug I started working to avoid by deleting the I'm not sure if this issue is specific to my device or if others have reported similar problems."/>
    <x v="1"/>
    <s v="Crime wide they station."/>
    <x v="2"/>
    <s v="Social media"/>
    <d v="2023-06-01T01:58:31"/>
    <x v="1270"/>
    <n v="3"/>
    <n v="7"/>
    <n v="1"/>
    <n v="0"/>
    <n v="0"/>
    <n v="7"/>
  </r>
  <r>
    <n v="3915"/>
    <s v="Jeremy Booker"/>
    <s v="lindsaywhite@example.org"/>
    <n v="63"/>
    <s v="Other"/>
    <s v="Canon EOS"/>
    <x v="680"/>
    <x v="1"/>
    <s v="Product recommendation"/>
    <s v="I'm having an issue with the {product_purchased}. Please assist._x000a__x000a_I know the information is great, but I thought you'd love to get it for free on your computer or tablet too. Click here to download the PDF I'm concerned about the security of my {product_purchased} and would like to ensure that my data is safe."/>
    <x v="0"/>
    <m/>
    <x v="2"/>
    <s v="Social media"/>
    <d v="2023-06-01T20:03:33"/>
    <x v="0"/>
    <m/>
    <m/>
    <n v="0"/>
    <n v="1"/>
    <n v="0"/>
    <s v=""/>
  </r>
  <r>
    <n v="3916"/>
    <s v="Kim Fisher"/>
    <s v="jbeasley@example.org"/>
    <n v="36"/>
    <s v="Other"/>
    <s v="GoPro Action Camera"/>
    <x v="512"/>
    <x v="3"/>
    <s v="Software bug"/>
    <s v="I'm having an issue with the {product_purchased}. Please assist._x000a__x000a_#1: Make sure the screen is connected._x000a__x000a_I can't see the screen. There is no help if I have it plugged in to the I'm unable to find the option to perform the desired action in the {product_purchased}. Could you please guide me through the steps?"/>
    <x v="2"/>
    <m/>
    <x v="1"/>
    <s v="Phone"/>
    <m/>
    <x v="0"/>
    <m/>
    <m/>
    <n v="0"/>
    <n v="1"/>
    <n v="0"/>
    <s v=""/>
  </r>
  <r>
    <n v="3917"/>
    <s v="Vickie Day"/>
    <s v="jeffmason@example.net"/>
    <n v="65"/>
    <s v="Other"/>
    <s v="Roomba Robot Vacuum"/>
    <x v="56"/>
    <x v="0"/>
    <s v="Refund request"/>
    <s v="I'm having an issue with the {product_purchased}. Please assist. I'm not sure if this issue is specific to my device or if others have reported similar problems."/>
    <x v="1"/>
    <s v="Television senior direction."/>
    <x v="0"/>
    <s v="Email"/>
    <d v="2023-06-01T05:40:35"/>
    <x v="1271"/>
    <n v="4"/>
    <n v="8"/>
    <n v="1"/>
    <n v="0"/>
    <n v="0"/>
    <n v="8"/>
  </r>
  <r>
    <n v="3918"/>
    <s v="Ashley Nicholson DVM"/>
    <s v="andersonerika@example.net"/>
    <n v="18"/>
    <s v="Male"/>
    <s v="Garmin Forerunner"/>
    <x v="570"/>
    <x v="4"/>
    <s v="Installation support"/>
    <s v="I'm unable to access my {product_purchased} account. It keeps displaying an 'Invalid Credentials' error, even though I'm using the correct login information. How can I regain access to my account?_x000a__x000a_Create a I've tried clearing the cache and data for the {product_purchased} app, but the issue persists."/>
    <x v="1"/>
    <s v="Care stage stand culture work argue."/>
    <x v="3"/>
    <s v="Chat"/>
    <d v="2023-06-01T11:14:36"/>
    <x v="1272"/>
    <n v="1"/>
    <m/>
    <n v="1"/>
    <n v="0"/>
    <n v="1"/>
    <s v=""/>
  </r>
  <r>
    <n v="3919"/>
    <s v="Brian Lewis"/>
    <s v="jeanbradley@example.net"/>
    <n v="56"/>
    <s v="Other"/>
    <s v="Amazon Kindle"/>
    <x v="720"/>
    <x v="2"/>
    <s v="Refund request"/>
    <s v="I'm having an issue with the {product_purchased}. Please assist._x000a__x000a_Thanks for understanding._x000a__x000a_Thanks for checking the product purchase._x000a__x000a_To be fair, there are some more than one different values (see the table This problem started occurring after the recent software update. I haven't made any other changes to the device."/>
    <x v="2"/>
    <m/>
    <x v="2"/>
    <s v="Chat"/>
    <m/>
    <x v="0"/>
    <m/>
    <m/>
    <n v="0"/>
    <n v="1"/>
    <n v="0"/>
    <s v=""/>
  </r>
  <r>
    <n v="3920"/>
    <s v="James Wilson"/>
    <s v="dcrane@example.org"/>
    <n v="48"/>
    <s v="Male"/>
    <s v="Nikon D"/>
    <x v="597"/>
    <x v="1"/>
    <s v="Cancellation request"/>
    <s v="I'm having an issue with the {product_purchased}. Please assist. Thank you to all.&quot;_x000a__x000a_&quot;Thank you, Customer&quot;, the other person says, &quot;Thank you,&quot; and puts down the $25,000 order. I've tried different settings and configurations on my {product_purchased}, but the issue persists."/>
    <x v="1"/>
    <s v="Perhaps sense know continue PM newspaper affect."/>
    <x v="3"/>
    <s v="Phone"/>
    <d v="2023-06-01T16:58:39"/>
    <x v="1273"/>
    <n v="3"/>
    <m/>
    <n v="1"/>
    <n v="0"/>
    <n v="0"/>
    <s v=""/>
  </r>
  <r>
    <n v="3921"/>
    <s v="Eugene Brown"/>
    <s v="csmith@example.org"/>
    <n v="68"/>
    <s v="Other"/>
    <s v="Dyson Vacuum Cleaner"/>
    <x v="218"/>
    <x v="2"/>
    <s v="Display issue"/>
    <s v="I'm having an issue with the {product_purchased}. Please assist._x000a__x000a_You are no longer available for purchase._x000a__x000a_Sorry, this team is full. Please join a different team._x000a__x000a_Sorry, the tickets you've I've tried clearing the cache and data for the {product_purchased} app, but the issue persists."/>
    <x v="2"/>
    <m/>
    <x v="3"/>
    <s v="Social media"/>
    <m/>
    <x v="0"/>
    <m/>
    <m/>
    <n v="0"/>
    <n v="1"/>
    <n v="0"/>
    <s v=""/>
  </r>
  <r>
    <n v="3922"/>
    <s v="Linda Holloway"/>
    <s v="jason48@example.net"/>
    <n v="36"/>
    <s v="Female"/>
    <s v="iPhone"/>
    <x v="382"/>
    <x v="3"/>
    <s v="Product compatibility"/>
    <s v="I'm having an issue with the {product_purchased}. Please assist. I'm worried that the issue might be hardware-related and might require repair or replacement."/>
    <x v="0"/>
    <m/>
    <x v="3"/>
    <s v="Chat"/>
    <d v="2023-06-01T19:38:41"/>
    <x v="0"/>
    <m/>
    <m/>
    <n v="0"/>
    <n v="1"/>
    <n v="0"/>
    <s v=""/>
  </r>
  <r>
    <n v="3923"/>
    <s v="Sean Lee"/>
    <s v="moorerachel@example.net"/>
    <n v="31"/>
    <s v="Other"/>
    <s v="Google Nest"/>
    <x v="653"/>
    <x v="2"/>
    <s v="Payment issue"/>
    <s v="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
    <x v="0"/>
    <m/>
    <x v="1"/>
    <s v="Phone"/>
    <d v="2023-06-01T10:42:42"/>
    <x v="0"/>
    <m/>
    <m/>
    <n v="0"/>
    <n v="1"/>
    <n v="0"/>
    <s v=""/>
  </r>
  <r>
    <n v="3924"/>
    <s v="Crystal Hammond"/>
    <s v="zbrock@example.net"/>
    <n v="49"/>
    <s v="Female"/>
    <s v="PlayStation"/>
    <x v="378"/>
    <x v="3"/>
    <s v="Network problem"/>
    <s v="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
    <x v="2"/>
    <m/>
    <x v="3"/>
    <s v="Phone"/>
    <m/>
    <x v="0"/>
    <m/>
    <m/>
    <n v="0"/>
    <n v="1"/>
    <n v="0"/>
    <s v=""/>
  </r>
  <r>
    <n v="3925"/>
    <s v="Michelle Nash"/>
    <s v="djones@example.org"/>
    <n v="62"/>
    <s v="Male"/>
    <s v="GoPro Action Camera"/>
    <x v="711"/>
    <x v="2"/>
    <s v="Battery life"/>
    <s v="I'm having an issue with the {product_purchased}. Please assist. Thank you for your input._x000a__x000a_16 Sep 2018 : Column D 1_x000a__x000a_The Government now has two options to protect people from &quot;shocking new attacks&quot; I've performed a factory reset on my {product_purchased}, hoping it would resolve the problem, but it didn't help."/>
    <x v="0"/>
    <m/>
    <x v="3"/>
    <s v="Social media"/>
    <d v="2023-06-01T07:36:45"/>
    <x v="0"/>
    <m/>
    <m/>
    <n v="0"/>
    <n v="1"/>
    <n v="0"/>
    <s v=""/>
  </r>
  <r>
    <n v="3926"/>
    <s v="Cathy Brown"/>
    <s v="davischristopher@example.com"/>
    <n v="67"/>
    <s v="Other"/>
    <s v="Bose SoundLink Speaker"/>
    <x v="322"/>
    <x v="4"/>
    <s v="Installation support"/>
    <s v="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
    <x v="0"/>
    <m/>
    <x v="1"/>
    <s v="Chat"/>
    <d v="2023-06-01T22:27:47"/>
    <x v="0"/>
    <m/>
    <m/>
    <n v="0"/>
    <n v="1"/>
    <n v="0"/>
    <s v=""/>
  </r>
  <r>
    <n v="3927"/>
    <s v="Ethan Ball"/>
    <s v="davisbrandon@example.com"/>
    <n v="20"/>
    <s v="Other"/>
    <s v="Nest Thermostat"/>
    <x v="537"/>
    <x v="0"/>
    <s v="Peripheral compatibility"/>
    <s v="I've encountered a data loss issue with my {product_purchased}. All the files and documents seem to have disappeared. Can you guide me on how to retrieve them?_x000a__x000a_My {product_purchased} is a PDF reader I've checked for any available software updates for my {product_purchased}, but there are none."/>
    <x v="1"/>
    <s v="Business guess fly watch."/>
    <x v="0"/>
    <s v="Social media"/>
    <d v="2023-06-01T05:47:48"/>
    <x v="1274"/>
    <n v="3"/>
    <n v="5"/>
    <n v="1"/>
    <n v="0"/>
    <n v="0"/>
    <n v="5"/>
  </r>
  <r>
    <n v="3928"/>
    <s v="Robert Walton"/>
    <s v="alexander21@example.com"/>
    <n v="39"/>
    <s v="Male"/>
    <s v="Sony PlayStation"/>
    <x v="296"/>
    <x v="4"/>
    <s v="Product recommendation"/>
    <s v="I'm having an issue with the {product_purchased}. Please assist._x000a__x000a__x000a_I didn't get anywhere. I've seen plenty that didn't get a refund. Do you have any other issues with this?_x000a__x000a_I have an I've noticed a sudden decrease in battery life on my {product_purchased}. It used to last much longer."/>
    <x v="0"/>
    <m/>
    <x v="1"/>
    <s v="Email"/>
    <d v="2023-06-01T11:17:50"/>
    <x v="0"/>
    <m/>
    <m/>
    <n v="0"/>
    <n v="1"/>
    <n v="0"/>
    <s v=""/>
  </r>
  <r>
    <n v="3929"/>
    <s v="Michaela Baldwin"/>
    <s v="teresaheath@example.net"/>
    <n v="63"/>
    <s v="Other"/>
    <s v="Samsung Galaxy"/>
    <x v="149"/>
    <x v="3"/>
    <s v="Refund request"/>
    <s v="I'm having an issue with the {product_purchased}. Please assist._x000a__x000a_This may also apply to the following two packages. The first is the package that you want to display on a screen; this isn't usually a display icon I'm unable to find the option to perform the desired action in the {product_purchased}. Could you please guide me through the steps?"/>
    <x v="0"/>
    <m/>
    <x v="1"/>
    <s v="Chat"/>
    <d v="2023-06-01T11:12:52"/>
    <x v="0"/>
    <m/>
    <m/>
    <n v="0"/>
    <n v="1"/>
    <n v="0"/>
    <s v=""/>
  </r>
  <r>
    <n v="3930"/>
    <s v="Nicholas Moore"/>
    <s v="brianpatterson@example.org"/>
    <n v="64"/>
    <s v="Other"/>
    <s v="Nintendo Switch"/>
    <x v="325"/>
    <x v="1"/>
    <s v="Hardware issue"/>
    <s v="The {product_purchased} is unable to establish a stable internet connection. It keeps disconnecting intermittently. How can I troubleshoot this network problem?_x000a__x000a_If you haven't managed to connect to all devices on your computer, I've checked for any available software updates for my {product_purchased}, but there are none."/>
    <x v="2"/>
    <m/>
    <x v="0"/>
    <s v="Email"/>
    <m/>
    <x v="0"/>
    <m/>
    <m/>
    <n v="0"/>
    <n v="1"/>
    <n v="0"/>
    <s v=""/>
  </r>
  <r>
    <n v="3931"/>
    <s v="Joseph Christian"/>
    <s v="jefferyjones@example.org"/>
    <n v="31"/>
    <s v="Female"/>
    <s v="Sony Xperia"/>
    <x v="128"/>
    <x v="2"/>
    <s v="Delivery problem"/>
    <s v="I'm having an issue with the {product_purchased}. Please assist._x000a__x000a_Please be it. The item is an existing service, please have a copy of the item installed and put that item on your calendar._x000a__x000a_No refunds I need assistance as soon as possible because it's affecting my work and productivity."/>
    <x v="2"/>
    <m/>
    <x v="1"/>
    <s v="Chat"/>
    <m/>
    <x v="0"/>
    <m/>
    <m/>
    <n v="0"/>
    <n v="1"/>
    <n v="0"/>
    <s v=""/>
  </r>
  <r>
    <n v="3932"/>
    <s v="Amy Bradley"/>
    <s v="cameronfuller@example.com"/>
    <n v="60"/>
    <s v="Male"/>
    <s v="Apple AirPods"/>
    <x v="220"/>
    <x v="0"/>
    <s v="Display issue"/>
    <s v="I'm having an issue with the {product_purchased}. Please assist._x000a__x000a_Your product is currently sold-out and can be no longer be purchased and is therefore no longer available._x000a__x000a_No Payments + No Interest if paid in I've reviewed the troubleshooting steps on the official support website, but they didn't resolve the problem."/>
    <x v="1"/>
    <s v="Benefit later herself hour."/>
    <x v="2"/>
    <s v="Phone"/>
    <d v="2023-06-01T07:11:56"/>
    <x v="1275"/>
    <n v="5"/>
    <n v="4"/>
    <n v="1"/>
    <n v="0"/>
    <n v="0"/>
    <n v="4"/>
  </r>
  <r>
    <n v="3933"/>
    <s v="Judy Casey"/>
    <s v="jeffhodges@example.net"/>
    <n v="65"/>
    <s v="Other"/>
    <s v="Microsoft Surface"/>
    <x v="713"/>
    <x v="1"/>
    <s v="Data loss"/>
    <s v="I'm having an issue with the {product_purchased}. Please assist. If the product you're looking for is in trouble, please contact us so we can help! ------------------------- {product_purchased} - {product_ I've already contacted customer support multiple times, but the issue remains unresolved."/>
    <x v="2"/>
    <m/>
    <x v="2"/>
    <s v="Chat"/>
    <m/>
    <x v="0"/>
    <m/>
    <m/>
    <n v="0"/>
    <n v="1"/>
    <n v="0"/>
    <s v=""/>
  </r>
  <r>
    <n v="3934"/>
    <s v="Julie Hurst"/>
    <s v="joshua52@example.com"/>
    <n v="26"/>
    <s v="Other"/>
    <s v="Microsoft Office"/>
    <x v="516"/>
    <x v="0"/>
    <s v="Peripheral compatibility"/>
    <s v="I've forgotten my password for my {product_purchased} account, and the password reset option is not working. How can I recover my account?_x000a__x000a_Step 5: Follow the steps on the left. In Chrome, click on the I'm unable to find the option to perform the desired action in the {product_purchased}. Could you please guide me through the steps?"/>
    <x v="0"/>
    <m/>
    <x v="3"/>
    <s v="Email"/>
    <d v="2023-06-01T09:33:59"/>
    <x v="0"/>
    <m/>
    <m/>
    <n v="0"/>
    <n v="1"/>
    <n v="0"/>
    <s v=""/>
  </r>
  <r>
    <n v="3935"/>
    <s v="John Mckinney"/>
    <s v="norristracey@example.org"/>
    <n v="49"/>
    <s v="Female"/>
    <s v="Philips Hue Lights"/>
    <x v="41"/>
    <x v="2"/>
    <s v="Product compatibility"/>
    <s v="I've forgotten my password for my {product_purchased} account, and the password reset option is not working. How can I recover my account?_x000a__x000a_The {product_purchased} password will be changed to Bunker as soon I've noticed a peculiar error message popping up on my {product_purchased} screen. It says '{error_message}'. What does it mean?"/>
    <x v="0"/>
    <m/>
    <x v="3"/>
    <s v="Social media"/>
    <d v="2023-06-01T08:08:00"/>
    <x v="0"/>
    <m/>
    <m/>
    <n v="0"/>
    <n v="1"/>
    <n v="0"/>
    <s v=""/>
  </r>
  <r>
    <n v="3936"/>
    <s v="Chad Fisher"/>
    <s v="kimmendoza@example.com"/>
    <n v="53"/>
    <s v="Female"/>
    <s v="Google Pixel"/>
    <x v="720"/>
    <x v="2"/>
    <s v="Peripheral compatibility"/>
    <s v="I'm having an issue with the {product_purchased}. Please assist. Thank you. :\ I'm having an issue with the_x000a__x000a_product_purchased}. Please assist. thank you. :\ &quot;Luna Beach&quot; I've noticed a peculiar error message popping up on my {product_purchased} screen. It says '{error_message}'. What does it mean?"/>
    <x v="0"/>
    <m/>
    <x v="0"/>
    <s v="Social media"/>
    <d v="2023-06-01T16:25:02"/>
    <x v="0"/>
    <m/>
    <m/>
    <n v="0"/>
    <n v="1"/>
    <n v="0"/>
    <s v=""/>
  </r>
  <r>
    <n v="3937"/>
    <s v="Sharon Jordan"/>
    <s v="brobinson@example.org"/>
    <n v="35"/>
    <s v="Other"/>
    <s v="Garmin Forerunner"/>
    <x v="318"/>
    <x v="3"/>
    <s v="Software bug"/>
    <s v="I'm having an issue with the {product_purchased}. Please assist._x000a__x000a_Please take these with you._x000a__x000a_I have two issues with the {product_purchased}:_x000a__x000a_1) There seems to be a I've tried different settings and configurations on my {product_purchased}, but the issue persists."/>
    <x v="0"/>
    <m/>
    <x v="2"/>
    <s v="Social media"/>
    <d v="2023-06-01T15:15:04"/>
    <x v="0"/>
    <m/>
    <m/>
    <n v="0"/>
    <n v="1"/>
    <n v="0"/>
    <s v=""/>
  </r>
  <r>
    <n v="3938"/>
    <s v="William Jones IV"/>
    <s v="catherineandrews@example.net"/>
    <n v="41"/>
    <s v="Other"/>
    <s v="LG OLED"/>
    <x v="113"/>
    <x v="3"/>
    <s v="Refund request"/>
    <s v="There seems to be a glitch in the {product_purchased} software. It freezes frequently, making it difficult to use. Can you please provide a solution?_x000a__x000a_In addition to some of our customers, we have a very significant number I'm using the original charger that came with my {product_purchased}, but it's not charging properly."/>
    <x v="1"/>
    <s v="Oil agency forward focus expect."/>
    <x v="3"/>
    <s v="Chat"/>
    <d v="2023-06-01T14:18:05"/>
    <x v="1276"/>
    <n v="2"/>
    <m/>
    <n v="1"/>
    <n v="0"/>
    <n v="1"/>
    <s v=""/>
  </r>
  <r>
    <n v="3939"/>
    <s v="William Johnson"/>
    <s v="bmaldonado@example.com"/>
    <n v="39"/>
    <s v="Male"/>
    <s v="Canon EOS"/>
    <x v="118"/>
    <x v="2"/>
    <s v="Installation support"/>
    <s v="I've recently set up my {product_purchased}, but it fails to connect to any available networks. What steps should I take to troubleshoot this issue?_x000a__x000a_I'd like to be able to install NPM with an installation The issue I'm facing is intermittent. Sometimes it works fine, but other times it acts up unexpectedly."/>
    <x v="2"/>
    <m/>
    <x v="2"/>
    <s v="Phone"/>
    <m/>
    <x v="0"/>
    <m/>
    <m/>
    <n v="0"/>
    <n v="1"/>
    <n v="0"/>
    <s v=""/>
  </r>
  <r>
    <n v="3940"/>
    <s v="Michael Woodard"/>
    <s v="efloyd@example.com"/>
    <n v="50"/>
    <s v="Other"/>
    <s v="Sony Xperia"/>
    <x v="574"/>
    <x v="4"/>
    <s v="Product recommendation"/>
    <s v="I'm having an issue with the {product_purchased}. Please assist. I'm not aware of your use. {{item.price}} {{item.level}} {{item.required_item}} {{product_order}} &lt;!--{p I've tried different settings and configurations on my {product_purchased}, but the issue persists."/>
    <x v="1"/>
    <s v="Ready already hair scene either."/>
    <x v="0"/>
    <s v="Chat"/>
    <d v="2023-06-01T10:21:07"/>
    <x v="1277"/>
    <n v="4"/>
    <n v="3"/>
    <n v="1"/>
    <n v="0"/>
    <n v="0"/>
    <n v="3"/>
  </r>
  <r>
    <n v="3941"/>
    <s v="Mary Simmons"/>
    <s v="williammason@example.net"/>
    <n v="37"/>
    <s v="Male"/>
    <s v="GoPro Action Camera"/>
    <x v="390"/>
    <x v="4"/>
    <s v="Battery life"/>
    <s v="I'm having an issue with the {product_purchased}. Please assist._x000a__x000a_1.4.5 We are adding support_x000a__x000a_Please read the documentation carefully, and please submit to the bug tracking form before contacting Customer Support. I've followed online tutorials and community forums to troubleshoot the issue, but no luck so far."/>
    <x v="2"/>
    <m/>
    <x v="1"/>
    <s v="Email"/>
    <m/>
    <x v="0"/>
    <m/>
    <m/>
    <n v="0"/>
    <n v="1"/>
    <n v="0"/>
    <s v=""/>
  </r>
  <r>
    <n v="3942"/>
    <s v="Andrew Blevins"/>
    <s v="sreid@example.net"/>
    <n v="59"/>
    <s v="Male"/>
    <s v="Samsung Soundbar"/>
    <x v="303"/>
    <x v="0"/>
    <s v="Hardware issue"/>
    <s v="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
    <x v="1"/>
    <s v="Occur trade site wrong."/>
    <x v="2"/>
    <s v="Email"/>
    <d v="2023-06-01T07:08:10"/>
    <x v="1278"/>
    <n v="4"/>
    <n v="7"/>
    <n v="1"/>
    <n v="0"/>
    <n v="0"/>
    <n v="7"/>
  </r>
  <r>
    <n v="3943"/>
    <s v="Sherry Griffin"/>
    <s v="erin26@example.com"/>
    <n v="45"/>
    <s v="Male"/>
    <s v="Amazon Kindle"/>
    <x v="379"/>
    <x v="1"/>
    <s v="Delivery problem"/>
    <s v="I'm having an issue with the {product_purchased}. Please assist. I have issues with the {product_purchased}. Please assist._x000a__x000a_The product name is &quot;K-Net&quot; but we call it &quot;K- I've already contacted customer support multiple times, but the issue remains unresolved."/>
    <x v="0"/>
    <m/>
    <x v="0"/>
    <s v="Email"/>
    <d v="2023-06-01T08:49:12"/>
    <x v="0"/>
    <m/>
    <m/>
    <n v="0"/>
    <n v="1"/>
    <n v="0"/>
    <s v=""/>
  </r>
  <r>
    <n v="3944"/>
    <s v="Amanda Suarez"/>
    <s v="christopherharris@example.com"/>
    <n v="65"/>
    <s v="Male"/>
    <s v="Sony Xperia"/>
    <x v="35"/>
    <x v="4"/>
    <s v="Network problem"/>
    <s v="I'm having an issue with the {product_purchased}. Please assist._x000a__x000a_Please see all the latest products and news here!_x000a__x000a_Our first product is a new color &quot;Vial of Blue&quot;. We love Vials this way I've tried clearing the cache and data for the {product_purchased} app, but the issue persists."/>
    <x v="1"/>
    <s v="House against camera itself computer group man."/>
    <x v="2"/>
    <s v="Social media"/>
    <d v="2023-06-01T04:24:13"/>
    <x v="1279"/>
    <n v="4"/>
    <n v="17"/>
    <n v="1"/>
    <n v="0"/>
    <n v="0"/>
    <n v="17"/>
  </r>
  <r>
    <n v="3945"/>
    <s v="Sarah Jennings"/>
    <s v="johnsonlisa@example.com"/>
    <n v="41"/>
    <s v="Male"/>
    <s v="Google Pixel"/>
    <x v="688"/>
    <x v="2"/>
    <s v="Battery life"/>
    <s v="I'm having an issue with the {product_purchased}. Please assist. } $d[0].product.purchaser = Product.ProductId - $product_purchased }_x000a__x000a_In this way the API can make I'm unable to find the option to perform the desired action in the {product_purchased}. Could you please guide me through the steps?"/>
    <x v="1"/>
    <s v="Religious speech reason couple success break religious thing."/>
    <x v="0"/>
    <s v="Social media"/>
    <d v="2023-06-01T23:08:15"/>
    <x v="1280"/>
    <n v="5"/>
    <m/>
    <n v="1"/>
    <n v="0"/>
    <n v="0"/>
    <s v=""/>
  </r>
  <r>
    <n v="3946"/>
    <s v="Jaime Jones"/>
    <s v="heidi38@example.net"/>
    <n v="44"/>
    <s v="Male"/>
    <s v="Amazon Echo"/>
    <x v="327"/>
    <x v="3"/>
    <s v="Display issue"/>
    <s v="I'm having an issue with the {product_purchased}. Please assist. Please get in touch!_x000a__x000a_The following images have been removed from the market. (Please view the original post by clicking on the link below) For the purposes I need assistance as soon as possible because it's affecting my work and productivity."/>
    <x v="1"/>
    <s v="Situation question yourself half south appear wind hour."/>
    <x v="2"/>
    <s v="Phone"/>
    <d v="2023-06-01T03:33:17"/>
    <x v="1281"/>
    <n v="3"/>
    <n v="12"/>
    <n v="1"/>
    <n v="0"/>
    <n v="0"/>
    <n v="12"/>
  </r>
  <r>
    <n v="3947"/>
    <s v="Patricia King"/>
    <s v="fingram@example.com"/>
    <n v="54"/>
    <s v="Female"/>
    <s v="Sony PlayStation"/>
    <x v="708"/>
    <x v="1"/>
    <s v="Product compatibility"/>
    <s v="I'm having an issue with the {product_purchased}. Please assist. # Remove the items in the order from 0:5-1:5 to 7:7-. # # The &quot;Products&quot; section is now open. Select a I've checked for software updates, and my {product_purchased} is already running the latest version."/>
    <x v="1"/>
    <s v="Space speech whom feel can room."/>
    <x v="2"/>
    <s v="Social media"/>
    <d v="2023-06-01T06:39:19"/>
    <x v="1282"/>
    <n v="5"/>
    <n v="2"/>
    <n v="1"/>
    <n v="0"/>
    <n v="0"/>
    <n v="2"/>
  </r>
  <r>
    <n v="3948"/>
    <s v="Jose Mckenzie"/>
    <s v="jeremykemp@example.com"/>
    <n v="53"/>
    <s v="Female"/>
    <s v="LG Washing Machine"/>
    <x v="119"/>
    <x v="1"/>
    <s v="Network problem"/>
    <s v="I'm having an issue with the {product_purchased}. Please assist._x000a__x000a_This is the case if the price is in fact not for you. We might be able to sell more for a lower price._x000a__x000a_I'm not The issue I'm facing is intermittent. Sometimes it works fine, but other times it acts up unexpectedly."/>
    <x v="2"/>
    <m/>
    <x v="3"/>
    <s v="Email"/>
    <m/>
    <x v="0"/>
    <m/>
    <m/>
    <n v="0"/>
    <n v="1"/>
    <n v="0"/>
    <s v=""/>
  </r>
  <r>
    <n v="3949"/>
    <s v="Andrew Williams"/>
    <s v="lisajohnson@example.com"/>
    <n v="20"/>
    <s v="Female"/>
    <s v="Dyson Vacuum Cleaner"/>
    <x v="626"/>
    <x v="4"/>
    <s v="Software bug"/>
    <s v="I'm having an issue with the {product_purchased}. Please assist._x000a__x000a_I understand your problem, but if you have any additional help please use the help link below: https://support.android.com/kb/en- I've reviewed the troubleshooting steps on the official support website, but they didn't resolve the problem."/>
    <x v="1"/>
    <s v="Who teach must a city."/>
    <x v="2"/>
    <s v="Email"/>
    <d v="2023-06-01T17:07:22"/>
    <x v="1283"/>
    <n v="4"/>
    <m/>
    <n v="1"/>
    <n v="0"/>
    <n v="0"/>
    <s v=""/>
  </r>
  <r>
    <n v="3950"/>
    <s v="Thomas Carr"/>
    <s v="gracerivera@example.com"/>
    <n v="63"/>
    <s v="Other"/>
    <s v="Sony PlayStation"/>
    <x v="101"/>
    <x v="4"/>
    <s v="Peripheral compatibility"/>
    <s v="I'm having an issue with the {product_purchased}. Please assist._x000a__x000a_A customer_x000a__x000a_A customer is an entity authorized to sell, exchange, provide for a specified transfer and/or transfer authorization to a specified buyer and seller I've checked for software updates, and my {product_purchased} is already running the latest version."/>
    <x v="0"/>
    <m/>
    <x v="0"/>
    <s v="Chat"/>
    <d v="2023-06-01T23:00:24"/>
    <x v="0"/>
    <m/>
    <m/>
    <n v="0"/>
    <n v="1"/>
    <n v="0"/>
    <s v=""/>
  </r>
  <r>
    <n v="3951"/>
    <s v="William Smith"/>
    <s v="anthonynichols@example.net"/>
    <n v="52"/>
    <s v="Other"/>
    <s v="Dell XPS"/>
    <x v="95"/>
    <x v="0"/>
    <s v="Hardware issue"/>
    <s v="My {product_purchased} crashed, and I lost all the data stored on it. Is there any way to recover the lost data? {product_id} = {product_purchased} I'm worried that the issue might be hardware-related and might require repair or replacement."/>
    <x v="1"/>
    <s v="Capital care few item wrong nice lawyer gas."/>
    <x v="3"/>
    <s v="Phone"/>
    <d v="2023-06-01T09:33:25"/>
    <x v="1284"/>
    <n v="4"/>
    <n v="7"/>
    <n v="1"/>
    <n v="0"/>
    <n v="0"/>
    <n v="7"/>
  </r>
  <r>
    <n v="3952"/>
    <s v="Deanna Moss"/>
    <s v="savagejennifer@example.net"/>
    <n v="66"/>
    <s v="Male"/>
    <s v="Sony Xperia"/>
    <x v="461"/>
    <x v="2"/>
    <s v="Payment issue"/>
    <s v="The {product_purchased} is unable to establish a stable internet connection. It keeps disconnecting intermittently. How can I troubleshoot this network problem?_x000a__x000a_You can verify your connection for a variety of reasons, such as your I'm worried that the issue might be hardware-related and might require repair or replacement."/>
    <x v="2"/>
    <m/>
    <x v="3"/>
    <s v="Chat"/>
    <m/>
    <x v="0"/>
    <m/>
    <m/>
    <n v="0"/>
    <n v="1"/>
    <n v="0"/>
    <s v=""/>
  </r>
  <r>
    <n v="3953"/>
    <s v="Melanie Kim"/>
    <s v="dgreen@example.com"/>
    <n v="59"/>
    <s v="Other"/>
    <s v="Fitbit Charge"/>
    <x v="177"/>
    <x v="4"/>
    <s v="Battery life"/>
    <s v="I'm having trouble connecting my {product_purchased} to my home Wi-Fi network. It doesn't detect any networks, although other devices are connecting fine. What can be done to resolve this issue?_x000a__x000a_Do you see a I've reviewed the troubleshooting steps on the official support website, but they didn't resolve the problem."/>
    <x v="0"/>
    <m/>
    <x v="3"/>
    <s v="Social media"/>
    <d v="2023-06-01T06:31:26"/>
    <x v="0"/>
    <m/>
    <m/>
    <n v="0"/>
    <n v="1"/>
    <n v="0"/>
    <s v=""/>
  </r>
  <r>
    <n v="3954"/>
    <s v="Joseph Ferguson"/>
    <s v="wilsonkenneth@example.net"/>
    <n v="25"/>
    <s v="Male"/>
    <s v="Philips Hue Lights"/>
    <x v="645"/>
    <x v="4"/>
    <s v="Refund request"/>
    <s v="I'm having an issue with the {product_purchased}. Please assist. The only things I can do is confirm that my order has been confirmed for $49 and that the purchase amount is the correct amount. Thanks again!&quot;_x000a__x000a_I I've tried clearing the cache and data for the {product_purchased} app, but the issue persists."/>
    <x v="2"/>
    <m/>
    <x v="3"/>
    <s v="Phone"/>
    <m/>
    <x v="0"/>
    <m/>
    <m/>
    <n v="0"/>
    <n v="1"/>
    <n v="0"/>
    <s v=""/>
  </r>
  <r>
    <n v="3955"/>
    <s v="Ryan Smith"/>
    <s v="moorerichard@example.net"/>
    <n v="58"/>
    <s v="Male"/>
    <s v="Sony Xperia"/>
    <x v="293"/>
    <x v="4"/>
    <s v="Payment issue"/>
    <s v="I'm having an issue with the {product_purchased}. Please assist._x000a__x000a_Sandy_x000a__x000a_Sandy_x000a__x000a_Sandy_x000a__x000a_Sandy_x000a__x000a_Sandy_x000a__x000a_Sandy_x000a__x000a_Sandy_x000a__x000a_Sandy I rely heavily on my {product_purchased} for my daily tasks, and this issue is hindering my productivity."/>
    <x v="1"/>
    <s v="Center others measure camera want themselves."/>
    <x v="2"/>
    <s v="Social media"/>
    <d v="2023-06-01T01:30:30"/>
    <x v="1285"/>
    <n v="2"/>
    <n v="2"/>
    <n v="1"/>
    <n v="0"/>
    <n v="1"/>
    <n v="2"/>
  </r>
  <r>
    <n v="3956"/>
    <s v="Clinton Golden"/>
    <s v="ejones@example.org"/>
    <n v="66"/>
    <s v="Other"/>
    <s v="Samsung Soundbar"/>
    <x v="392"/>
    <x v="1"/>
    <s v="Cancellation request"/>
    <s v="I'm having an issue with the {product_purchased}. Please assist._x000a__x000a_Product details_x000a__x000a_We are currently trying to find a product and we can only process it with the best terms for your need, we've only shipped to I need assistance as soon as possible because it's affecting my work and productivity."/>
    <x v="0"/>
    <m/>
    <x v="3"/>
    <s v="Social media"/>
    <d v="2023-06-01T12:32:32"/>
    <x v="0"/>
    <m/>
    <m/>
    <n v="0"/>
    <n v="1"/>
    <n v="0"/>
    <s v=""/>
  </r>
  <r>
    <n v="3957"/>
    <s v="Megan Hampton"/>
    <s v="janiceowen@example.com"/>
    <n v="42"/>
    <s v="Female"/>
    <s v="Bose QuietComfort"/>
    <x v="690"/>
    <x v="1"/>
    <s v="Delivery problem"/>
    <s v="I'm having an issue with the {product_purchased}. Please assist._x000a__x000a_* Update, delete, or delete this item_x000a__x000a_This Item is discontinued, or no longer available._x000a__x000a_Please help us keep the order order current I need assistance as soon as possible because it's affecting my work and productivity."/>
    <x v="2"/>
    <m/>
    <x v="2"/>
    <s v="Chat"/>
    <m/>
    <x v="0"/>
    <m/>
    <m/>
    <n v="0"/>
    <n v="1"/>
    <n v="0"/>
    <s v=""/>
  </r>
  <r>
    <n v="3958"/>
    <s v="Corey Gates"/>
    <s v="sarahevans@example.com"/>
    <n v="44"/>
    <s v="Male"/>
    <s v="Google Pixel"/>
    <x v="163"/>
    <x v="4"/>
    <s v="Peripheral compatibility"/>
    <s v="I'm having an issue with the {product_purchased}. Please assist. Thanks!_x000a__x000a__x000a_This will work with your order unless you order the same model that you were using_x000a__x000a_or it will not match your order_x000a__x000a_so please I've tried using different cables, adapters, or peripherals with my {product_purchased}, but the issue persists."/>
    <x v="1"/>
    <s v="Visit instead pretty three establish least national."/>
    <x v="2"/>
    <s v="Email"/>
    <d v="2023-06-01T11:18:35"/>
    <x v="1286"/>
    <n v="1"/>
    <m/>
    <n v="1"/>
    <n v="0"/>
    <n v="1"/>
    <s v=""/>
  </r>
  <r>
    <n v="3959"/>
    <s v="Vicki Hayes"/>
    <s v="aroberts@example.net"/>
    <n v="55"/>
    <s v="Male"/>
    <s v="Philips Hue Lights"/>
    <x v="483"/>
    <x v="2"/>
    <s v="Delivery problem"/>
    <s v="I'm having an issue with the {product_purchased}. Please assist._x000a__x000a__x000a_In this new feature I've added items from my current wallet to my collection:_x000a__x000a_https://store.steampowered.com/app/60 I'm concerned about the security of my {product_purchased} and would like to ensure that my data is safe."/>
    <x v="2"/>
    <m/>
    <x v="1"/>
    <s v="Chat"/>
    <m/>
    <x v="0"/>
    <m/>
    <m/>
    <n v="0"/>
    <n v="1"/>
    <n v="0"/>
    <s v=""/>
  </r>
  <r>
    <n v="3960"/>
    <s v="Carol Smith"/>
    <s v="zmarquez@example.org"/>
    <n v="64"/>
    <s v="Male"/>
    <s v="Google Pixel"/>
    <x v="234"/>
    <x v="3"/>
    <s v="Product setup"/>
    <s v="I'm having an issue with the {product_purchased}. Please assist. :) [17:09:54] TheStooler: there will be more [17:09:54] TheStooler: will continue :) [ I've followed the troubleshooting steps mentioned in the user manual, but the issue persists."/>
    <x v="2"/>
    <m/>
    <x v="0"/>
    <s v="Phone"/>
    <m/>
    <x v="0"/>
    <m/>
    <m/>
    <n v="0"/>
    <n v="1"/>
    <n v="0"/>
    <s v=""/>
  </r>
  <r>
    <n v="3961"/>
    <s v="Jacob Bailey"/>
    <s v="carrollemily@example.com"/>
    <n v="61"/>
    <s v="Male"/>
    <s v="Microsoft Surface"/>
    <x v="695"/>
    <x v="2"/>
    <s v="Display issue"/>
    <s v="I'm having an issue with the {product_purchased}. Please assist. We can help._x000a__x000a_&lt;div id=&quot;m_product&quot;&gt; &lt;div id=&quot;product_label&quot;&gt; &lt;div id=&quot;product_name&quot; name=&quot;Mac I've reviewed the troubleshooting steps on the official support website, but they didn't resolve the problem."/>
    <x v="1"/>
    <s v="Standard million method clear."/>
    <x v="0"/>
    <s v="Social media"/>
    <d v="2023-06-01T13:58:41"/>
    <x v="1287"/>
    <n v="2"/>
    <n v="8"/>
    <n v="1"/>
    <n v="0"/>
    <n v="1"/>
    <n v="8"/>
  </r>
  <r>
    <n v="3962"/>
    <s v="Brian Vang"/>
    <s v="rwise@example.net"/>
    <n v="30"/>
    <s v="Other"/>
    <s v="Philips Hue Lights"/>
    <x v="662"/>
    <x v="0"/>
    <s v="Software bug"/>
    <s v="I'm having an issue with the {product_purchased}. Please assist._x000a__x000a__x000a_Thank you._x000a__x000a_Sale_x000a__x000a__x000a_S-G_x000a__x000a_PSN: _________________PSN: x3_3 I've recently updated the firmware of my {product_purchased}, and the issue started happening afterward. Could it be related to the update?"/>
    <x v="2"/>
    <m/>
    <x v="3"/>
    <s v="Social media"/>
    <m/>
    <x v="0"/>
    <m/>
    <m/>
    <n v="0"/>
    <n v="1"/>
    <n v="0"/>
    <s v=""/>
  </r>
  <r>
    <n v="3963"/>
    <s v="Erika Silva"/>
    <s v="marquezthomas@example.com"/>
    <n v="34"/>
    <s v="Other"/>
    <s v="Sony PlayStation"/>
    <x v="57"/>
    <x v="0"/>
    <s v="Cancellation request"/>
    <s v="I'm having an issue with the {product_purchased}. Please assist. Thank you in any way._x000a__x000a_‚Ä¢ You are not being paid by any third party. Please consider the purchase as a way to provide information regarding the buyer. I've checked for any available software updates for my {product_purchased}, but there are none."/>
    <x v="2"/>
    <m/>
    <x v="1"/>
    <s v="Social media"/>
    <m/>
    <x v="0"/>
    <m/>
    <m/>
    <n v="0"/>
    <n v="1"/>
    <n v="0"/>
    <s v=""/>
  </r>
  <r>
    <n v="3964"/>
    <s v="Mr. Logan Fisher"/>
    <s v="hernandezkeith@example.org"/>
    <n v="56"/>
    <s v="Male"/>
    <s v="Sony PlayStation"/>
    <x v="298"/>
    <x v="1"/>
    <s v="Product recommendation"/>
    <s v="I'm having an issue with the {product_purchased}. Please assist._x000a__x000a_{product=&quot;4&quot;, pw-order=&quot;1,2&quot;, price=&quot;30&quot;&gt;_x000a__x000a_A small portion of the price, not all of it I've noticed that the issue occurs consistently when I use a specific feature or application on my {product_purchased}."/>
    <x v="2"/>
    <m/>
    <x v="0"/>
    <s v="Phone"/>
    <m/>
    <x v="0"/>
    <m/>
    <m/>
    <n v="0"/>
    <n v="1"/>
    <n v="0"/>
    <s v=""/>
  </r>
  <r>
    <n v="3965"/>
    <s v="Daniel Roberts"/>
    <s v="eharvey@example.com"/>
    <n v="50"/>
    <s v="Other"/>
    <s v="Google Nest"/>
    <x v="723"/>
    <x v="1"/>
    <s v="Payment issue"/>
    <s v="I'm having an issue with the {product_purchased}. Please assist. Thank you (not me, please not me)._x000a__x000a_I'm having this issue but I can't remove it. So I decided to search, and found a I need assistance as soon as possible because it's affecting my work and productivity."/>
    <x v="0"/>
    <m/>
    <x v="1"/>
    <s v="Social media"/>
    <d v="2023-06-01T19:44:48"/>
    <x v="0"/>
    <m/>
    <m/>
    <n v="0"/>
    <n v="1"/>
    <n v="0"/>
    <s v=""/>
  </r>
  <r>
    <n v="3966"/>
    <s v="Jessica Cross"/>
    <s v="robinsonmargaret@example.org"/>
    <n v="46"/>
    <s v="Other"/>
    <s v="Autodesk AutoCAD"/>
    <x v="33"/>
    <x v="4"/>
    <s v="Payment issue"/>
    <s v="There seems to be a glitch in the {product_purchased} software. It freezes frequently, making it difficult to use. Can you please provide a solution? Thank you for your feedback._x000a__x000a_A lot of players report freezing, but I've performed a factory reset on my {product_purchased}, hoping it would resolve the problem, but it didn't help."/>
    <x v="1"/>
    <s v="Walk nation include probably position list allow."/>
    <x v="2"/>
    <s v="Phone"/>
    <d v="2023-05-31T23:36:49"/>
    <x v="1288"/>
    <n v="5"/>
    <n v="2"/>
    <n v="1"/>
    <n v="0"/>
    <n v="0"/>
    <n v="2"/>
  </r>
  <r>
    <n v="3967"/>
    <s v="David Watson"/>
    <s v="bhartman@example.com"/>
    <n v="55"/>
    <s v="Male"/>
    <s v="MacBook Pro"/>
    <x v="507"/>
    <x v="4"/>
    <s v="Product compatibility"/>
    <s v="I'm facing issues logging into my {product_purchased} account. It says my account is locked. What should I do to unlock it?_x000a__x000a_It may take a bit of time for this page to become visible to certain users, I've tried troubleshooting steps mentioned in the user manual, but the issue persists."/>
    <x v="1"/>
    <s v="Fast eat benefit he summer bag catch."/>
    <x v="0"/>
    <s v="Phone"/>
    <d v="2023-05-31T23:49:50"/>
    <x v="1289"/>
    <n v="2"/>
    <n v="13"/>
    <n v="1"/>
    <n v="0"/>
    <n v="1"/>
    <n v="13"/>
  </r>
  <r>
    <n v="3968"/>
    <s v="Jessica Weaver"/>
    <s v="johnsonchristopher@example.org"/>
    <n v="56"/>
    <s v="Other"/>
    <s v="Nikon D"/>
    <x v="76"/>
    <x v="3"/>
    <s v="Product setup"/>
    <s v="I'm having an issue with the {product_purchased}. Please assist._x000a__x000a_Addons_x000a__x000a_Many of the available add-ons for a project have a great deal of potential and can make your project easier or require more attention in I've noticed a peculiar error message popping up on my {product_purchased} screen. It says '{error_message}'. What does it mean?"/>
    <x v="1"/>
    <s v="Yard her play early everything tonight sound."/>
    <x v="3"/>
    <s v="Chat"/>
    <d v="2023-06-01T05:44:52"/>
    <x v="1290"/>
    <n v="3"/>
    <m/>
    <n v="1"/>
    <n v="0"/>
    <n v="0"/>
    <s v=""/>
  </r>
  <r>
    <n v="3969"/>
    <s v="Hector Garcia"/>
    <s v="xjackson@example.net"/>
    <n v="56"/>
    <s v="Female"/>
    <s v="HP Pavilion"/>
    <x v="714"/>
    <x v="0"/>
    <s v="Network problem"/>
    <s v="I'm encountering a software bug in the {product_purchased}. Whenever I try to perform a specific action, the application crashes. Are there any updates or fixes available? I get the error, &quot;Microsoft may be violating this license.&quot; Should I've checked for any available software updates for my {product_purchased}, but there are none."/>
    <x v="1"/>
    <s v="Citizen look nature machine campaign military."/>
    <x v="3"/>
    <s v="Email"/>
    <d v="2023-06-01T13:50:52"/>
    <x v="1291"/>
    <n v="2"/>
    <m/>
    <n v="1"/>
    <n v="0"/>
    <n v="1"/>
    <s v=""/>
  </r>
  <r>
    <n v="3970"/>
    <s v="Amy Reynolds"/>
    <s v="ryandodson@example.net"/>
    <n v="44"/>
    <s v="Female"/>
    <s v="Microsoft Xbox Controller"/>
    <x v="351"/>
    <x v="2"/>
    <s v="Data loss"/>
    <s v="I'm having an issue with the {product_purchased}. Please assist._x000a__x000a_* In order to receive notifications of your return on these products when you receive one, send this to: * [email protected] * [Trouble I'm using the original charger that came with my {product_purchased}, but it's not charging properly."/>
    <x v="1"/>
    <s v="Star discover poor sit above."/>
    <x v="0"/>
    <s v="Chat"/>
    <d v="2023-06-01T13:35:54"/>
    <x v="1292"/>
    <n v="1"/>
    <n v="5"/>
    <n v="1"/>
    <n v="0"/>
    <n v="1"/>
    <n v="5"/>
  </r>
  <r>
    <n v="3971"/>
    <s v="Jerry Jones"/>
    <s v="griffinkaren@example.net"/>
    <n v="38"/>
    <s v="Other"/>
    <s v="Philips Hue Lights"/>
    <x v="522"/>
    <x v="1"/>
    <s v="Battery life"/>
    <s v="I'm having an issue with the {product_purchased}. Please assist._x000a__x000a_If you've already purchased a product from Amazon, please contact us. We'll be happy to discuss the issue, and we'll update our site with more I'm concerned about the security of my {product_purchased} and would like to ensure that my data is safe."/>
    <x v="0"/>
    <m/>
    <x v="3"/>
    <s v="Chat"/>
    <d v="2023-06-01T02:50:56"/>
    <x v="0"/>
    <m/>
    <m/>
    <n v="0"/>
    <n v="1"/>
    <n v="0"/>
    <s v=""/>
  </r>
  <r>
    <n v="3972"/>
    <s v="Melinda Walker"/>
    <s v="spencercrawford@example.net"/>
    <n v="65"/>
    <s v="Female"/>
    <s v="Microsoft Xbox Controller"/>
    <x v="403"/>
    <x v="1"/>
    <s v="Software bug"/>
    <s v="I'm having an issue with the {product_purchased}. Please assist. &lt;/a&gt; &lt;a id=&quot;d0a67bf5-1&quot; href=&quot;https://www.etsy.com/shop/vendouristcenter The issue I'm facing is intermittent. Sometimes it works fine, but other times it acts up unexpectedly."/>
    <x v="2"/>
    <m/>
    <x v="3"/>
    <s v="Phone"/>
    <m/>
    <x v="0"/>
    <m/>
    <m/>
    <n v="0"/>
    <n v="1"/>
    <n v="0"/>
    <s v=""/>
  </r>
  <r>
    <n v="3973"/>
    <s v="Mark Hahn"/>
    <s v="shane95@example.com"/>
    <n v="36"/>
    <s v="Female"/>
    <s v="GoPro Hero"/>
    <x v="690"/>
    <x v="4"/>
    <s v="Product setup"/>
    <s v="I've noticed a software bug in the {product_purchased} app. It's causing data loss and unexpected errors. How can I resolve this issue?_x000a__x000a_You also have the option to turn off Google Apps. This is really simple I've recently updated the firmware of my {product_purchased}, and the issue started happening afterward. Could it be related to the update?"/>
    <x v="2"/>
    <m/>
    <x v="0"/>
    <s v="Social media"/>
    <m/>
    <x v="0"/>
    <m/>
    <m/>
    <n v="0"/>
    <n v="1"/>
    <n v="0"/>
    <s v=""/>
  </r>
  <r>
    <n v="3974"/>
    <s v="Carolyn Anthony"/>
    <s v="sthomas@example.org"/>
    <n v="30"/>
    <s v="Female"/>
    <s v="Microsoft Xbox Controller"/>
    <x v="276"/>
    <x v="2"/>
    <s v="Hardware issue"/>
    <s v="I'm having an issue with the {product_purchased}. Please assist._x000a__x000a_The app should automatically add the &quot;buy&quot; button when you purchase your merchandise. You'll see that the item is on its way to our hands. The issue I'm facing is intermittent. Sometimes it works fine, but other times it acts up unexpectedly."/>
    <x v="2"/>
    <m/>
    <x v="0"/>
    <s v="Chat"/>
    <m/>
    <x v="0"/>
    <m/>
    <m/>
    <n v="0"/>
    <n v="1"/>
    <n v="0"/>
    <s v=""/>
  </r>
  <r>
    <n v="3975"/>
    <s v="Emily Diaz"/>
    <s v="yhansen@example.com"/>
    <n v="50"/>
    <s v="Other"/>
    <s v="Asus ROG"/>
    <x v="183"/>
    <x v="3"/>
    <s v="Refund request"/>
    <s v="I'm having an issue with the {product_purchased}. Please assist. I've tried using different cables, adapters, or peripherals with my {product_purchased}, but the issue persists."/>
    <x v="0"/>
    <m/>
    <x v="2"/>
    <s v="Chat"/>
    <d v="2023-06-01T14:18:01"/>
    <x v="0"/>
    <m/>
    <m/>
    <n v="0"/>
    <n v="1"/>
    <n v="0"/>
    <s v=""/>
  </r>
  <r>
    <n v="3976"/>
    <s v="Zachary Brown"/>
    <s v="jbrown@example.com"/>
    <n v="45"/>
    <s v="Other"/>
    <s v="Amazon Echo"/>
    <x v="239"/>
    <x v="1"/>
    <s v="Product compatibility"/>
    <s v="I'm having an issue with the {product_purchased}. Please assist. I've noticed a peculiar error message popping up on my {product_purchased} screen. It says '{error_message}'. What does it mean?"/>
    <x v="1"/>
    <s v="Wait now system natural program trial your."/>
    <x v="3"/>
    <s v="Social media"/>
    <d v="2023-06-01T14:44:01"/>
    <x v="1293"/>
    <n v="2"/>
    <m/>
    <n v="1"/>
    <n v="0"/>
    <n v="1"/>
    <s v=""/>
  </r>
  <r>
    <n v="3977"/>
    <s v="Karen Montoya"/>
    <s v="jacksonadam@example.com"/>
    <n v="45"/>
    <s v="Other"/>
    <s v="Fitbit Versa Smartwatch"/>
    <x v="216"/>
    <x v="4"/>
    <s v="Product recommendation"/>
    <s v="There seems to be a hardware problem with my {product_purchased}. The screen is flickering, and I'm unable to use it. What should I do?_x000a__x000a_Please try the above workaround for more information._x000a__x000a_If you're The issue I'm facing is intermittent. Sometimes it works fine, but other times it acts up unexpectedly."/>
    <x v="1"/>
    <s v="Sense could turn theory."/>
    <x v="3"/>
    <s v="Phone"/>
    <d v="2023-06-01T12:22:02"/>
    <x v="1294"/>
    <n v="2"/>
    <n v="2"/>
    <n v="1"/>
    <n v="0"/>
    <n v="1"/>
    <n v="2"/>
  </r>
  <r>
    <n v="3978"/>
    <s v="Sierra Murray"/>
    <s v="steven58@example.com"/>
    <n v="50"/>
    <s v="Female"/>
    <s v="Microsoft Surface"/>
    <x v="96"/>
    <x v="4"/>
    <s v="Product setup"/>
    <s v="I'm having an issue with the {product_purchased}. Please assist. &quot;, [ { &quot;product_name&quot; : &quot;Mozilla Firefox 7&quot;, &quot;id&quot; : &quot;Mozilla Firefox 7.0.9-rc I need assistance as soon as possible because it's affecting my work and productivity."/>
    <x v="2"/>
    <m/>
    <x v="2"/>
    <s v="Phone"/>
    <m/>
    <x v="0"/>
    <m/>
    <m/>
    <n v="0"/>
    <n v="1"/>
    <n v="0"/>
    <s v=""/>
  </r>
  <r>
    <n v="3979"/>
    <s v="Virginia Suarez"/>
    <s v="john03@example.org"/>
    <n v="49"/>
    <s v="Male"/>
    <s v="iPhone"/>
    <x v="410"/>
    <x v="1"/>
    <s v="Hardware issue"/>
    <s v="I'm having an issue with the {product_purchased}. Please assist. [7x6] The following was added by me, in response to feedback from fellow users: [7x5] Please note that the use of the terms I'm concerned about the security of my {product_purchased} and would like to ensure that my data is safe."/>
    <x v="2"/>
    <m/>
    <x v="0"/>
    <s v="Email"/>
    <m/>
    <x v="0"/>
    <m/>
    <m/>
    <n v="0"/>
    <n v="1"/>
    <n v="0"/>
    <s v=""/>
  </r>
  <r>
    <n v="3980"/>
    <s v="Mr. Jacob Mendoza"/>
    <s v="lisathomas@example.net"/>
    <n v="27"/>
    <s v="Male"/>
    <s v="Microsoft Office"/>
    <x v="623"/>
    <x v="4"/>
    <s v="Product setup"/>
    <s v="I've recently set up my {product_purchased}, but it fails to connect to any available networks. What steps should I take to troubleshoot this issue? I will provide an example in a future post._x000a_ Administration of IP Add I'm using the original charger that came with my {product_purchased}, but it's not charging properly."/>
    <x v="1"/>
    <s v="Face treatment north thought."/>
    <x v="2"/>
    <s v="Social media"/>
    <d v="2023-06-01T07:52:06"/>
    <x v="1295"/>
    <n v="3"/>
    <m/>
    <n v="1"/>
    <n v="0"/>
    <n v="0"/>
    <s v=""/>
  </r>
  <r>
    <n v="3981"/>
    <s v="Daniel Brock"/>
    <s v="atorres@example.net"/>
    <n v="44"/>
    <s v="Other"/>
    <s v="Sony Xperia"/>
    <x v="591"/>
    <x v="2"/>
    <s v="Hardware issue"/>
    <s v="I'm having an issue with the {product_purchased}. Please assist. (https://developer.yelp.com/develop_support)_x000a__x000a_7. Have fun._x000a__x000a_I think it is nice to post the I've checked for any available software updates for my {product_purchased}, but there are none."/>
    <x v="1"/>
    <s v="Evidence expect according result five high affect."/>
    <x v="2"/>
    <s v="Chat"/>
    <d v="2023-06-01T01:25:08"/>
    <x v="1296"/>
    <n v="3"/>
    <n v="18"/>
    <n v="1"/>
    <n v="0"/>
    <n v="0"/>
    <n v="18"/>
  </r>
  <r>
    <n v="3982"/>
    <s v="James Nelson"/>
    <s v="dbaldwin@example.org"/>
    <n v="18"/>
    <s v="Male"/>
    <s v="Lenovo ThinkPad"/>
    <x v="96"/>
    <x v="0"/>
    <s v="Payment issue"/>
    <s v="I'm having an issue with the {product_purchased}. Please assist._x000a__x000a_[15:27:37]SAY: Inspector grunts/ : What kind of medbay is this? Everyone's dropping like flies._x000a__x000a_[ I've recently updated the firmware of my {product_purchased}, and the issue started happening afterward. Could it be related to the update?"/>
    <x v="0"/>
    <m/>
    <x v="3"/>
    <s v="Phone"/>
    <d v="2023-06-01T18:27:10"/>
    <x v="0"/>
    <m/>
    <m/>
    <n v="0"/>
    <n v="1"/>
    <n v="0"/>
    <s v=""/>
  </r>
  <r>
    <n v="3983"/>
    <s v="Daniel Nguyen"/>
    <s v="colleen76@example.net"/>
    <n v="62"/>
    <s v="Other"/>
    <s v="GoPro Hero"/>
    <x v="160"/>
    <x v="1"/>
    <s v="Product setup"/>
    <s v="I'm having an issue with the {product_purchased}. Please assist. &quot;_x000a__x000a_&quot;The item cannot be removed&quot;_x000a__x000a_isNotBillingFormatted(item, state.getProductPurchaseName)_x000a__x000a_if __name The issue I'm facing is intermittent. Sometimes it works fine, but other times it acts up unexpectedly."/>
    <x v="0"/>
    <m/>
    <x v="0"/>
    <s v="Email"/>
    <d v="2023-06-01T19:54:11"/>
    <x v="0"/>
    <m/>
    <m/>
    <n v="0"/>
    <n v="1"/>
    <n v="0"/>
    <s v=""/>
  </r>
  <r>
    <n v="3984"/>
    <s v="Ashley Daniels"/>
    <s v="pfitzpatrick@example.com"/>
    <n v="21"/>
    <s v="Male"/>
    <s v="Canon DSLR Camera"/>
    <x v="134"/>
    <x v="0"/>
    <s v="Product compatibility"/>
    <s v="I'm having an issue with the {product_purchased}. Please assist. I have a message from my supplier saying that the product you purchased is not compatible with this product. Please help me fix it._x000a__x000a_Rated 5 out of 5 I've recently updated the firmware of my {product_purchased}, and the issue started happening afterward. Could it be related to the update?"/>
    <x v="2"/>
    <m/>
    <x v="0"/>
    <s v="Social media"/>
    <m/>
    <x v="0"/>
    <m/>
    <m/>
    <n v="0"/>
    <n v="1"/>
    <n v="0"/>
    <s v=""/>
  </r>
  <r>
    <n v="3985"/>
    <s v="Mr. Ernest Gonzalez"/>
    <s v="jamiesmith@example.com"/>
    <n v="57"/>
    <s v="Male"/>
    <s v="Garmin Forerunner"/>
    <x v="359"/>
    <x v="3"/>
    <s v="Refund request"/>
    <s v="I'm having trouble connecting my {product_purchased} to my home Wi-Fi network. It doesn't detect any networks, although other devices are connecting fine. What can be done to resolve this issue?_x000a__x000a_This is a major I've followed the troubleshooting steps mentioned in the user manual, but the issue persists."/>
    <x v="1"/>
    <s v="More than job."/>
    <x v="0"/>
    <s v="Email"/>
    <d v="2023-06-01T06:10:14"/>
    <x v="1297"/>
    <n v="4"/>
    <n v="10"/>
    <n v="1"/>
    <n v="0"/>
    <n v="0"/>
    <n v="10"/>
  </r>
  <r>
    <n v="3986"/>
    <s v="Dawn Harris"/>
    <s v="davismark@example.net"/>
    <n v="52"/>
    <s v="Female"/>
    <s v="Autodesk AutoCAD"/>
    <x v="602"/>
    <x v="3"/>
    <s v="Hardware issue"/>
    <s v="I'm having an issue with the {product_purchased}. Please assist._x000a__x000a_2. Please enter the desired code of your choice in the &quot;Return for an additional 3$&quot; box after completing the review by emailing rv@ I'm not sure if this issue is specific to my device or if others have reported similar problems."/>
    <x v="2"/>
    <m/>
    <x v="2"/>
    <s v="Email"/>
    <m/>
    <x v="0"/>
    <m/>
    <m/>
    <n v="0"/>
    <n v="1"/>
    <n v="0"/>
    <s v=""/>
  </r>
  <r>
    <n v="3987"/>
    <s v="Tony Smith"/>
    <s v="vknapp@example.com"/>
    <n v="29"/>
    <s v="Other"/>
    <s v="Sony Xperia"/>
    <x v="549"/>
    <x v="4"/>
    <s v="Software bug"/>
    <s v="I'm having an issue with the {product_purchased}. Please assist. I'll try to respond as soon as possible for a fix, but I'll take care of it at the time of writing._x000a__x000a_The next email I want I've performed a factory reset on my {product_purchased}, hoping it would resolve the problem, but it didn't help."/>
    <x v="2"/>
    <m/>
    <x v="1"/>
    <s v="Chat"/>
    <m/>
    <x v="0"/>
    <m/>
    <m/>
    <n v="0"/>
    <n v="1"/>
    <n v="0"/>
    <s v=""/>
  </r>
  <r>
    <n v="3988"/>
    <s v="Robert Carter"/>
    <s v="houserobert@example.net"/>
    <n v="25"/>
    <s v="Female"/>
    <s v="GoPro Hero"/>
    <x v="499"/>
    <x v="4"/>
    <s v="Cancellation request"/>
    <s v="I'm having an issue with the {product_purchased}. Please assist. Thank you._x000a__x000a_8.2.2.1 Brand Insured Account_x000a__x000a_9.0.0.1 Product Insured Accounts_x000a__x000a_9. I've noticed a peculiar error message popping up on my {product_purchased} screen. It says '{error_message}'. What does it mean?"/>
    <x v="1"/>
    <s v="Likely herself middle paper."/>
    <x v="0"/>
    <s v="Social media"/>
    <d v="2023-06-01T08:46:19"/>
    <x v="1298"/>
    <n v="5"/>
    <m/>
    <n v="1"/>
    <n v="0"/>
    <n v="0"/>
    <s v=""/>
  </r>
  <r>
    <n v="3989"/>
    <s v="Eric Bradford"/>
    <s v="rebecca18@example.com"/>
    <n v="67"/>
    <s v="Female"/>
    <s v="Canon DSLR Camera"/>
    <x v="71"/>
    <x v="1"/>
    <s v="Hardware issue"/>
    <s v="I'm facing issues logging into my {product_purchased} account. It says my account is locked. What should I do to unlock it?_x000a__x000a_How do I know whether the app was locked for any reason?_x000a__x000a_How do I've tried clearing the cache and data for the {product_purchased} app, but the issue persists."/>
    <x v="2"/>
    <m/>
    <x v="3"/>
    <s v="Phone"/>
    <m/>
    <x v="0"/>
    <m/>
    <m/>
    <n v="0"/>
    <n v="1"/>
    <n v="0"/>
    <s v=""/>
  </r>
  <r>
    <n v="3990"/>
    <s v="April Diaz"/>
    <s v="andrewwilson@example.net"/>
    <n v="20"/>
    <s v="Female"/>
    <s v="Adobe Photoshop"/>
    <x v="726"/>
    <x v="3"/>
    <s v="Payment issue"/>
    <s v="There seems to be a glitch in the {product_purchased} software. It freezes frequently, making it difficult to use. Can you please provide a solution? Thank you for your interest_x000a__x000a__x000a_3.4 Bug Fix:_x000a__x000a_0 I'm worried that the issue might be hardware-related and might require repair or replacement."/>
    <x v="0"/>
    <m/>
    <x v="0"/>
    <s v="Phone"/>
    <d v="2023-06-01T08:05:21"/>
    <x v="0"/>
    <m/>
    <m/>
    <n v="0"/>
    <n v="1"/>
    <n v="0"/>
    <s v=""/>
  </r>
  <r>
    <n v="3991"/>
    <s v="Julie Smith"/>
    <s v="paul73@example.net"/>
    <n v="47"/>
    <s v="Female"/>
    <s v="Samsung Galaxy"/>
    <x v="457"/>
    <x v="4"/>
    <s v="Installation support"/>
    <s v="I'm having an issue with the {product_purchased}. Please assist. For more information for the new product, see the 'Description' button in your app._x000a__x000a_App Purchase Form_x000a__x000a_This form has a separate section for the I need assistance as soon as possible because it's affecting my work and productivity."/>
    <x v="0"/>
    <m/>
    <x v="2"/>
    <s v="Social media"/>
    <d v="2023-06-01T22:22:23"/>
    <x v="0"/>
    <m/>
    <m/>
    <n v="0"/>
    <n v="1"/>
    <n v="0"/>
    <s v=""/>
  </r>
  <r>
    <n v="3992"/>
    <s v="Dana Hill"/>
    <s v="pricejonathan@example.org"/>
    <n v="45"/>
    <s v="Male"/>
    <s v="Microsoft Surface"/>
    <x v="84"/>
    <x v="1"/>
    <s v="Product recommendation"/>
    <s v="I'm having an issue with the {product_purchased}. Please assist._x000a__x000a_$50 - Please refer to my Contact List to request information for $50.00._x000a__x000a_$75 - Can be ordered, as well as for I'm using the original charger that came with my {product_purchased}, but it's not charging properly."/>
    <x v="1"/>
    <s v="Mother should good teach."/>
    <x v="1"/>
    <s v="Social media"/>
    <d v="2023-06-01T08:05:25"/>
    <x v="1299"/>
    <n v="1"/>
    <m/>
    <n v="1"/>
    <n v="0"/>
    <n v="1"/>
    <s v=""/>
  </r>
  <r>
    <n v="3993"/>
    <s v="Mary Ward"/>
    <s v="llutz@example.net"/>
    <n v="42"/>
    <s v="Male"/>
    <s v="LG OLED"/>
    <x v="344"/>
    <x v="0"/>
    <s v="Network problem"/>
    <s v="I'm having an issue with the {product_purchased}. Please assist._x000a__x000a_4) Your account will be refunded. Please send a small email to:_x000a__x000a_mjw@charliescene.com I've already contacted customer support multiple times, but the issue remains unresolved."/>
    <x v="1"/>
    <s v="Article good call truth Republican."/>
    <x v="0"/>
    <s v="Phone"/>
    <d v="2023-06-01T17:55:27"/>
    <x v="1300"/>
    <n v="1"/>
    <m/>
    <n v="1"/>
    <n v="0"/>
    <n v="1"/>
    <s v=""/>
  </r>
  <r>
    <n v="3994"/>
    <s v="Edward Clements"/>
    <s v="marshallgregory@example.com"/>
    <n v="61"/>
    <s v="Other"/>
    <s v="Google Pixel"/>
    <x v="387"/>
    <x v="4"/>
    <s v="Product recommendation"/>
    <s v="I'm having an issue with the {product_purchased}. Please assist._x000a__x000a__x000a_A small note: If you have a product listed in the &quot;product description&quot; that has not been fully researched from our review page and have not been fully I've noticed a peculiar error message popping up on my {product_purchased} screen. It says '{error_message}'. What does it mean?"/>
    <x v="2"/>
    <m/>
    <x v="1"/>
    <s v="Phone"/>
    <m/>
    <x v="0"/>
    <m/>
    <m/>
    <n v="0"/>
    <n v="1"/>
    <n v="0"/>
    <s v=""/>
  </r>
  <r>
    <n v="3995"/>
    <s v="George Duran"/>
    <s v="omcguire@example.com"/>
    <n v="51"/>
    <s v="Female"/>
    <s v="GoPro Hero"/>
    <x v="481"/>
    <x v="3"/>
    <s v="Refund request"/>
    <s v="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
    <x v="2"/>
    <m/>
    <x v="1"/>
    <s v="Phone"/>
    <m/>
    <x v="0"/>
    <m/>
    <m/>
    <n v="0"/>
    <n v="1"/>
    <n v="0"/>
    <s v=""/>
  </r>
  <r>
    <n v="3996"/>
    <s v="Leah Woods"/>
    <s v="gmurray@example.org"/>
    <n v="33"/>
    <s v="Male"/>
    <s v="GoPro Hero"/>
    <x v="148"/>
    <x v="1"/>
    <s v="Display issue"/>
    <s v="My {product_purchased} crashed, and I lost all the data stored on it. Is there any way to recover the lost data?_x000a__x000a_The first step is to install any package that has the following packages installed:_x000a__x000a_$ I've noticed that the issue occurs consistently when I use a specific feature or application on my {product_purchased}."/>
    <x v="1"/>
    <s v="Figure western new yeah poor sense ready."/>
    <x v="0"/>
    <s v="Chat"/>
    <d v="2023-06-01T21:29:31"/>
    <x v="1301"/>
    <n v="4"/>
    <m/>
    <n v="1"/>
    <n v="0"/>
    <n v="0"/>
    <s v=""/>
  </r>
  <r>
    <n v="3997"/>
    <s v="Douglas West"/>
    <s v="nathaniel95@example.org"/>
    <n v="43"/>
    <s v="Female"/>
    <s v="LG OLED"/>
    <x v="470"/>
    <x v="3"/>
    <s v="Delivery problem"/>
    <s v="I'm having an issue with the {product_purchased}. Please assist._x000a__x000a_I didn't make my first purchase before my last visit. So I'm still working on fixing it._x000a__x000a_I don't even know how to delete I've noticed that the issue occurs consistently when I use a specific feature or application on my {product_purchased}."/>
    <x v="1"/>
    <s v="Number they how."/>
    <x v="0"/>
    <s v="Chat"/>
    <d v="2023-06-01T10:21:33"/>
    <x v="1302"/>
    <n v="5"/>
    <n v="10"/>
    <n v="1"/>
    <n v="0"/>
    <n v="0"/>
    <n v="10"/>
  </r>
  <r>
    <n v="3998"/>
    <s v="John King"/>
    <s v="baileyalex@example.com"/>
    <n v="64"/>
    <s v="Female"/>
    <s v="GoPro Hero"/>
    <x v="89"/>
    <x v="0"/>
    <s v="Display issue"/>
    <s v="I'm having an issue with the {product_purchased}. Please assist._x000a__x000a_2.5.6_x000a__x000a_- Fixed some bug that could lead to &quot;sending&quot; a message with &quot;Product Purchased in progress&quot;. The issue I'm facing is intermittent. Sometimes it works fine, but other times it acts up unexpectedly."/>
    <x v="2"/>
    <m/>
    <x v="2"/>
    <s v="Social media"/>
    <m/>
    <x v="0"/>
    <m/>
    <m/>
    <n v="0"/>
    <n v="1"/>
    <n v="0"/>
    <s v=""/>
  </r>
  <r>
    <n v="3999"/>
    <s v="Brian Cook"/>
    <s v="vincentana@example.net"/>
    <n v="45"/>
    <s v="Other"/>
    <s v="Canon EOS"/>
    <x v="695"/>
    <x v="2"/>
    <s v="Delivery problem"/>
    <s v="I'm having an issue with the {product_purchased}. Please assist._x000a__x000a_I don't know what's going on with this:_x000a__x000a_The vendor has an active account called @CannabisMerry. We're getting a This problem started occurring after the recent software update. I haven't made any other changes to the device."/>
    <x v="1"/>
    <s v="Because son there itself car father decision."/>
    <x v="2"/>
    <s v="Chat"/>
    <d v="2023-06-01T21:13:36"/>
    <x v="1303"/>
    <n v="5"/>
    <m/>
    <n v="1"/>
    <n v="0"/>
    <n v="0"/>
    <s v=""/>
  </r>
  <r>
    <n v="4000"/>
    <s v="Michele Adams"/>
    <s v="katherinesanders@example.net"/>
    <n v="64"/>
    <s v="Male"/>
    <s v="Philips Hue Lights"/>
    <x v="655"/>
    <x v="4"/>
    <s v="Product setup"/>
    <s v="I'm having an issue with the {product_purchased}. Please assist._x000a__x000a_If an account is not registered with us then we will log in using birthplace(login) with my id. After being logged in after purchasing your order you I need assistance as soon as possible because it's affecting my work and productivity."/>
    <x v="0"/>
    <m/>
    <x v="1"/>
    <s v="Social media"/>
    <d v="2023-06-01T12:45:38"/>
    <x v="0"/>
    <m/>
    <m/>
    <n v="0"/>
    <n v="1"/>
    <n v="0"/>
    <s v=""/>
  </r>
  <r>
    <n v="4001"/>
    <s v="Riley Reed"/>
    <s v="hrichardson@example.org"/>
    <n v="56"/>
    <s v="Female"/>
    <s v="Amazon Kindle"/>
    <x v="235"/>
    <x v="4"/>
    <s v="Data loss"/>
    <s v="I'm having an issue with the {product_purchased}. Please assist. Thank you.&quot;_x000a__x000a_In response to a question about its price, the company said: &quot;We make what we sell for the satisfaction of consumers, regardless of their I need assistance as soon as possible because it's affecting my work and productivity."/>
    <x v="1"/>
    <s v="Majority not successful understand."/>
    <x v="3"/>
    <s v="Chat"/>
    <d v="2023-06-01T12:54:39"/>
    <x v="1304"/>
    <n v="4"/>
    <m/>
    <n v="1"/>
    <n v="0"/>
    <n v="0"/>
    <s v=""/>
  </r>
  <r>
    <n v="4002"/>
    <s v="Richard Brown"/>
    <s v="cody37@example.com"/>
    <n v="64"/>
    <s v="Other"/>
    <s v="Amazon Kindle"/>
    <x v="582"/>
    <x v="1"/>
    <s v="Refund request"/>
    <s v="I'm having an issue with the {product_purchased}. Please assist._x000a__x000a_Sorry, the problem continues._x000a__x000a_I'm not sure why i messed up the purchase of my package_x000a__x000a_Sorry, the problem continues. I've followed online tutorials and community forums to troubleshoot the issue, but no luck so far."/>
    <x v="2"/>
    <m/>
    <x v="0"/>
    <s v="Social media"/>
    <m/>
    <x v="0"/>
    <m/>
    <m/>
    <n v="0"/>
    <n v="1"/>
    <n v="0"/>
    <s v=""/>
  </r>
  <r>
    <n v="4003"/>
    <s v="Melinda Davis"/>
    <s v="melissa89@example.com"/>
    <n v="39"/>
    <s v="Other"/>
    <s v="GoPro Action Camera"/>
    <x v="107"/>
    <x v="4"/>
    <s v="Product recommendation"/>
    <s v="I'm having an issue with the {product_purchased}. Please assist. I've tried troubleshooting steps mentioned in the user manual, but the issue persists."/>
    <x v="1"/>
    <s v="Value pass minute."/>
    <x v="3"/>
    <s v="Phone"/>
    <d v="2023-06-01T02:38:41"/>
    <x v="1305"/>
    <n v="5"/>
    <n v="8"/>
    <n v="1"/>
    <n v="0"/>
    <n v="0"/>
    <n v="8"/>
  </r>
  <r>
    <n v="4004"/>
    <s v="Brian Downs"/>
    <s v="dianachapman@example.net"/>
    <n v="37"/>
    <s v="Male"/>
    <s v="Autodesk AutoCAD"/>
    <x v="339"/>
    <x v="2"/>
    <s v="Peripheral compatibility"/>
    <s v="I'm having an issue with the {product_purchased}. Please assist. I'm using the original charger that came with my {product_purchased}, but it's not charging properly."/>
    <x v="0"/>
    <m/>
    <x v="0"/>
    <s v="Phone"/>
    <d v="2023-06-01T21:22:42"/>
    <x v="0"/>
    <m/>
    <m/>
    <n v="0"/>
    <n v="1"/>
    <n v="0"/>
    <s v=""/>
  </r>
  <r>
    <n v="4005"/>
    <s v="Sara Patterson"/>
    <s v="dhamilton@example.org"/>
    <n v="29"/>
    <s v="Female"/>
    <s v="Samsung Soundbar"/>
    <x v="140"/>
    <x v="0"/>
    <s v="Product recommendation"/>
    <s v="I've recently set up my {product_purchased}, but it fails to connect to any available networks. What steps should I take to troubleshoot this issue?_x000a__x000a_If at any time after loading the application you don't see an I've already contacted customer support multiple times, but the issue remains unresolved."/>
    <x v="1"/>
    <s v="Yeah relationship think my especially responsibility."/>
    <x v="0"/>
    <s v="Email"/>
    <d v="2023-06-01T15:48:43"/>
    <x v="1306"/>
    <n v="2"/>
    <m/>
    <n v="1"/>
    <n v="0"/>
    <n v="1"/>
    <s v=""/>
  </r>
  <r>
    <n v="4006"/>
    <s v="Karen Burke"/>
    <s v="krhodes@example.net"/>
    <n v="55"/>
    <s v="Female"/>
    <s v="Autodesk AutoCAD"/>
    <x v="78"/>
    <x v="3"/>
    <s v="Delivery problem"/>
    <s v="I'm having an issue with the {product_purchased}. Please assist. I do not own any of the assets. &quot; &gt; &gt; &gt;_x000a__x000a_http://www.reddit.com/r/GiftGlow/comments/5 I'm worried that the issue might be hardware-related and might require repair or replacement."/>
    <x v="1"/>
    <s v="Run example affect cold you."/>
    <x v="1"/>
    <s v="Phone"/>
    <d v="2023-06-01T21:56:45"/>
    <x v="1307"/>
    <n v="3"/>
    <m/>
    <n v="1"/>
    <n v="0"/>
    <n v="0"/>
    <s v=""/>
  </r>
  <r>
    <n v="4007"/>
    <s v="Evelyn Smith"/>
    <s v="mcconnellholly@example.com"/>
    <n v="31"/>
    <s v="Female"/>
    <s v="Adobe Photoshop"/>
    <x v="666"/>
    <x v="3"/>
    <s v="Installation support"/>
    <s v="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
    <x v="0"/>
    <m/>
    <x v="3"/>
    <s v="Email"/>
    <d v="2023-06-01T01:53:45"/>
    <x v="0"/>
    <m/>
    <m/>
    <n v="0"/>
    <n v="1"/>
    <n v="0"/>
    <s v=""/>
  </r>
  <r>
    <n v="4008"/>
    <s v="Jennifer Ward"/>
    <s v="michelleluna@example.org"/>
    <n v="40"/>
    <s v="Other"/>
    <s v="Nikon D"/>
    <x v="162"/>
    <x v="1"/>
    <s v="Refund request"/>
    <s v="I'm having an issue with the {product_purchased}. Please assist._x000a__x000a_If you just purchased a $10 or $20 price or if you would like to check it out, please try to pay $15/$25 the first I've checked for any available software updates for my {product_purchased}, but there are none."/>
    <x v="0"/>
    <m/>
    <x v="3"/>
    <s v="Phone"/>
    <d v="2023-06-01T08:34:47"/>
    <x v="0"/>
    <m/>
    <m/>
    <n v="0"/>
    <n v="1"/>
    <n v="0"/>
    <s v=""/>
  </r>
  <r>
    <n v="4009"/>
    <s v="Zachary Jimenez"/>
    <s v="ywagner@example.com"/>
    <n v="56"/>
    <s v="Other"/>
    <s v="Nest Thermostat"/>
    <x v="65"/>
    <x v="2"/>
    <s v="Product setup"/>
    <s v="I'm having an issue with the {product_purchased}. Please assist. (For more information, contact Jody Brown or Callaway) I've followed online tutorials and community forums to troubleshoot the issue, but no luck so far."/>
    <x v="0"/>
    <m/>
    <x v="1"/>
    <s v="Social media"/>
    <d v="2023-06-01T20:52:48"/>
    <x v="0"/>
    <m/>
    <m/>
    <n v="0"/>
    <n v="1"/>
    <n v="0"/>
    <s v=""/>
  </r>
  <r>
    <n v="4010"/>
    <s v="Mrs. Faith Banks PhD"/>
    <s v="bethlewis@example.org"/>
    <n v="29"/>
    <s v="Female"/>
    <s v="Google Nest"/>
    <x v="455"/>
    <x v="2"/>
    <s v="Display issue"/>
    <s v="I'm having an issue with the {product_purchased}. Please assist._x000a__x000a_This is not a return on purchase! You may cancel at any time, provided you have purchased at least one year in advance and you have a product that I'm not sure if this issue is specific to my device or if others have reported similar problems."/>
    <x v="2"/>
    <m/>
    <x v="1"/>
    <s v="Phone"/>
    <m/>
    <x v="0"/>
    <m/>
    <m/>
    <n v="0"/>
    <n v="1"/>
    <n v="0"/>
    <s v=""/>
  </r>
  <r>
    <n v="4011"/>
    <s v="Kaylee Walter"/>
    <s v="harrislynn@example.com"/>
    <n v="52"/>
    <s v="Other"/>
    <s v="Canon EOS"/>
    <x v="442"/>
    <x v="2"/>
    <s v="Display issue"/>
    <s v="I'm having an issue with the {product_purchased}. Please assist._x000a__x000a_Thanks! I've tried using different cables, adapters, or peripherals with my {product_purchased}, but the issue persists."/>
    <x v="0"/>
    <m/>
    <x v="3"/>
    <s v="Chat"/>
    <d v="2023-06-01T02:30:50"/>
    <x v="0"/>
    <m/>
    <m/>
    <n v="0"/>
    <n v="1"/>
    <n v="0"/>
    <s v=""/>
  </r>
  <r>
    <n v="4012"/>
    <s v="Michael Flynn"/>
    <s v="alanjames@example.org"/>
    <n v="18"/>
    <s v="Other"/>
    <s v="iPhone"/>
    <x v="644"/>
    <x v="1"/>
    <s v="Payment issue"/>
    <s v="I'm having an issue with the {product_purchased}. Please assist._x000a__x000a_Add-on:_x000a__x000a_0.1x-0.2x-0.3x Available for: All_x000a__x000a_Add-on: I've performed a factory reset on my {product_purchased}, hoping it would resolve the problem, but it didn't help."/>
    <x v="1"/>
    <s v="Form response under."/>
    <x v="2"/>
    <s v="Phone"/>
    <d v="2023-06-01T06:32:52"/>
    <x v="1308"/>
    <n v="1"/>
    <n v="1"/>
    <n v="1"/>
    <n v="0"/>
    <n v="1"/>
    <n v="1"/>
  </r>
  <r>
    <n v="4013"/>
    <s v="Antonio Thompson"/>
    <s v="wbennett@example.org"/>
    <n v="64"/>
    <s v="Male"/>
    <s v="Microsoft Xbox Controller"/>
    <x v="603"/>
    <x v="0"/>
    <s v="Product setup"/>
    <s v="I'm facing a problem with my {product_purchased}. The {product_purchased} is not turning on. It was working fine until yesterday, but now it doesn't respond._x000a__x000a_This is a pain in the ass I've followed the troubleshooting steps mentioned in the user manual, but the issue persists."/>
    <x v="0"/>
    <m/>
    <x v="3"/>
    <s v="Chat"/>
    <d v="2023-06-01T16:38:52"/>
    <x v="0"/>
    <m/>
    <m/>
    <n v="0"/>
    <n v="1"/>
    <n v="0"/>
    <s v=""/>
  </r>
  <r>
    <n v="4014"/>
    <s v="Roy Ochoa"/>
    <s v="ian80@example.com"/>
    <n v="58"/>
    <s v="Other"/>
    <s v="Asus ROG"/>
    <x v="57"/>
    <x v="2"/>
    <s v="Account access"/>
    <s v="I'm having an issue with the {product_purchased}. Please assist._x000a__x000a_Sorry, you have not selected a product. Please simply enter a quantity of 1 or more next to the type or types of consumer items you are looking at I've checked for software updates, and my {product_purchased} is already running the latest version."/>
    <x v="1"/>
    <s v="Media company what approach media final into."/>
    <x v="0"/>
    <s v="Chat"/>
    <d v="2023-06-01T12:30:54"/>
    <x v="1309"/>
    <n v="2"/>
    <m/>
    <n v="1"/>
    <n v="0"/>
    <n v="1"/>
    <s v=""/>
  </r>
  <r>
    <n v="4015"/>
    <s v="Amy Riley"/>
    <s v="jennifer82@example.com"/>
    <n v="21"/>
    <s v="Male"/>
    <s v="Autodesk AutoCAD"/>
    <x v="472"/>
    <x v="0"/>
    <s v="Delivery problem"/>
    <s v="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
    <x v="1"/>
    <s v="Resource forward far land back off."/>
    <x v="3"/>
    <s v="Email"/>
    <d v="2023-06-01T13:26:55"/>
    <x v="1310"/>
    <n v="5"/>
    <m/>
    <n v="1"/>
    <n v="0"/>
    <n v="0"/>
    <s v=""/>
  </r>
  <r>
    <n v="4016"/>
    <s v="David Hansen"/>
    <s v="robertsonangel@example.net"/>
    <n v="19"/>
    <s v="Male"/>
    <s v="Google Nest"/>
    <x v="551"/>
    <x v="4"/>
    <s v="Software bug"/>
    <s v="I'm having an issue with the {product_purchased}. Please assist._x000a__x000a_6) If I use your product, will the seller use this._x000a__x000a_7) If the seller doesn't sell it, will the buyer use this I've recently updated the firmware of my {product_purchased}, and the issue started happening afterward. Could it be related to the update?"/>
    <x v="2"/>
    <m/>
    <x v="0"/>
    <s v="Email"/>
    <m/>
    <x v="0"/>
    <m/>
    <m/>
    <n v="0"/>
    <n v="1"/>
    <n v="0"/>
    <s v=""/>
  </r>
  <r>
    <n v="4017"/>
    <s v="Sarah Flores"/>
    <s v="donnaphillips@example.net"/>
    <n v="36"/>
    <s v="Other"/>
    <s v="iPhone"/>
    <x v="191"/>
    <x v="1"/>
    <s v="Cancellation request"/>
    <s v="I've encountered a data loss issue with my {product_purchased}. All the files and documents seem to have disappeared. Can you guide me on how to retrieve them?_x000a__x000a_This is a huge problem, so we will need to create I've tried troubleshooting steps mentioned in the user manual, but the issue persists."/>
    <x v="1"/>
    <s v="These feeling more according science body list."/>
    <x v="1"/>
    <s v="Chat"/>
    <d v="2023-06-01T03:41:58"/>
    <x v="1311"/>
    <n v="3"/>
    <n v="7"/>
    <n v="1"/>
    <n v="0"/>
    <n v="0"/>
    <n v="7"/>
  </r>
  <r>
    <n v="4018"/>
    <s v="Eric Richardson"/>
    <s v="zwatson@example.net"/>
    <n v="36"/>
    <s v="Male"/>
    <s v="LG Smart TV"/>
    <x v="700"/>
    <x v="1"/>
    <s v="Cancellation request"/>
    <s v="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
    <x v="2"/>
    <m/>
    <x v="1"/>
    <s v="Social media"/>
    <m/>
    <x v="0"/>
    <m/>
    <m/>
    <n v="0"/>
    <n v="1"/>
    <n v="0"/>
    <s v=""/>
  </r>
  <r>
    <n v="4019"/>
    <s v="Barbara Harrison"/>
    <s v="vpatel@example.net"/>
    <n v="49"/>
    <s v="Male"/>
    <s v="Canon EOS"/>
    <x v="686"/>
    <x v="1"/>
    <s v="Display issue"/>
    <s v="I'm having an issue with the {product_purchased}. Please assist. {{item_id}} = &quot;1&quot;; }_x000a__x000a_The product_purchased is required to provide a &quot;return label&quot;, which indicates if this product is I've tried different settings and configurations on my {product_purchased}, but the issue persists."/>
    <x v="2"/>
    <m/>
    <x v="0"/>
    <s v="Social media"/>
    <m/>
    <x v="0"/>
    <m/>
    <m/>
    <n v="0"/>
    <n v="1"/>
    <n v="0"/>
    <s v=""/>
  </r>
  <r>
    <n v="4020"/>
    <s v="Michelle Beasley"/>
    <s v="btaylor@example.net"/>
    <n v="67"/>
    <s v="Male"/>
    <s v="PlayStation"/>
    <x v="473"/>
    <x v="3"/>
    <s v="Product recommendation"/>
    <s v="There seems to be a glitch in the {product_purchased} software. It freezes frequently, making it difficult to use. Can you please provide a solution? Please let me know?_x000a__x000a_What are the steps to fix this bug? I've followed the troubleshooting steps mentioned in the user manual, but the issue persists."/>
    <x v="1"/>
    <s v="Argue response increase few cup."/>
    <x v="2"/>
    <s v="Social media"/>
    <d v="2023-06-01T16:38:02"/>
    <x v="1312"/>
    <n v="3"/>
    <n v="6"/>
    <n v="1"/>
    <n v="0"/>
    <n v="0"/>
    <n v="6"/>
  </r>
  <r>
    <n v="4021"/>
    <s v="Caitlin Bullock"/>
    <s v="murphysharon@example.net"/>
    <n v="60"/>
    <s v="Male"/>
    <s v="Amazon Echo"/>
    <x v="697"/>
    <x v="0"/>
    <s v="Hardware issue"/>
    <s v="I'm having an issue with the {product_purchased}. Please assist._x000a__x000a_This item is not up to the mark and may not be returned. I'm unable to find the option to perform the desired action in the {product_purchased}. Could you please guide me through the steps?"/>
    <x v="2"/>
    <m/>
    <x v="2"/>
    <s v="Phone"/>
    <m/>
    <x v="0"/>
    <m/>
    <m/>
    <n v="0"/>
    <n v="1"/>
    <n v="0"/>
    <s v=""/>
  </r>
  <r>
    <n v="4022"/>
    <s v="Alyssa Bush"/>
    <s v="cookabigail@example.net"/>
    <n v="64"/>
    <s v="Male"/>
    <s v="Dell XPS"/>
    <x v="710"/>
    <x v="2"/>
    <s v="Hardware issue"/>
    <s v="I'm having an issue with the {product_purchased}. Please assist. (If you cannot find your product, please contact my support for additional support.)_x000a__x000a_- Fixed an issue where using a new device in Windows 10 could result in I've checked for any available software updates for my {product_purchased}, but there are none."/>
    <x v="2"/>
    <m/>
    <x v="3"/>
    <s v="Social media"/>
    <m/>
    <x v="0"/>
    <m/>
    <m/>
    <n v="0"/>
    <n v="1"/>
    <n v="0"/>
    <s v=""/>
  </r>
  <r>
    <n v="4023"/>
    <s v="Margaret Banks"/>
    <s v="john69@example.com"/>
    <n v="44"/>
    <s v="Other"/>
    <s v="Sony Xperia"/>
    <x v="274"/>
    <x v="2"/>
    <s v="Software bug"/>
    <s v="I've forgotten my password for my {product_purchased} account, and the password reset option is not working. How can I recover my account?_x000a__x000a_Log in with your PayPal accounts to a new one. Once logged in, you I've performed a factory reset on my {product_purchased}, hoping it would resolve the problem, but it didn't help."/>
    <x v="1"/>
    <s v="Likely ground shoulder minute star interest home avoid."/>
    <x v="0"/>
    <s v="Chat"/>
    <d v="2023-06-01T14:07:06"/>
    <x v="1313"/>
    <n v="4"/>
    <m/>
    <n v="1"/>
    <n v="0"/>
    <n v="0"/>
    <s v=""/>
  </r>
  <r>
    <n v="4024"/>
    <s v="Pamela Lang"/>
    <s v="felicia10@example.net"/>
    <n v="54"/>
    <s v="Male"/>
    <s v="Nikon D"/>
    <x v="77"/>
    <x v="2"/>
    <s v="Account access"/>
    <s v="I'm having an issue with the {product_purchased}. Please assist._x000a__x000a_How to Get the &quot;Product&quot; List_x000a__x000a_There's a lot of confusion over when a product must be purchased. &quot;Product&quot; may be the thing I'm using the original charger that came with my {product_purchased}, but it's not charging properly."/>
    <x v="0"/>
    <m/>
    <x v="0"/>
    <s v="Social media"/>
    <d v="2023-06-01T21:38:08"/>
    <x v="0"/>
    <m/>
    <m/>
    <n v="0"/>
    <n v="1"/>
    <n v="0"/>
    <s v=""/>
  </r>
  <r>
    <n v="4025"/>
    <s v="Patrick Rhodes"/>
    <s v="lopezdaniel@example.org"/>
    <n v="64"/>
    <s v="Male"/>
    <s v="Asus ROG"/>
    <x v="687"/>
    <x v="2"/>
    <s v="Data loss"/>
    <s v="I'm having an issue with the {product_purchased}. Please assist._x000a__x000a_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
    <x v="1"/>
    <s v="Important sell account per civil."/>
    <x v="1"/>
    <s v="Phone"/>
    <d v="2023-06-01T00:10:09"/>
    <x v="1314"/>
    <n v="5"/>
    <n v="8"/>
    <n v="1"/>
    <n v="0"/>
    <n v="0"/>
    <n v="8"/>
  </r>
  <r>
    <n v="4026"/>
    <s v="Courtney Walsh"/>
    <s v="freemanrachel@example.com"/>
    <n v="64"/>
    <s v="Other"/>
    <s v="Dell XPS"/>
    <x v="265"/>
    <x v="1"/>
    <s v="Refund request"/>
    <s v="I'm having an issue with the {product_purchased}. Please assist._x000a__x000a_&lt;script&gt; #include &lt;Microsoft.Framework.App.getContentService&gt; static void Main(string[] args) { var v1 = new I need assistance as soon as possible because it's affecting my work and productivity."/>
    <x v="0"/>
    <m/>
    <x v="0"/>
    <s v="Phone"/>
    <d v="2023-06-01T14:56:11"/>
    <x v="0"/>
    <m/>
    <m/>
    <n v="0"/>
    <n v="1"/>
    <n v="0"/>
    <s v=""/>
  </r>
  <r>
    <n v="4027"/>
    <s v="Gwendolyn Fisher"/>
    <s v="christophergutierrez@example.net"/>
    <n v="28"/>
    <s v="Male"/>
    <s v="Nikon D"/>
    <x v="25"/>
    <x v="4"/>
    <s v="Cancellation request"/>
    <s v="I'm having an issue with the {product_purchased}. Please assist._x000a__x000a_In closing: the product that you purchased was a copy of a product you didn't know existed. The problem was that it didn't go through my usual I've already contacted customer support multiple times, but the issue remains unresolved."/>
    <x v="2"/>
    <m/>
    <x v="2"/>
    <s v="Chat"/>
    <m/>
    <x v="0"/>
    <m/>
    <m/>
    <n v="0"/>
    <n v="1"/>
    <n v="0"/>
    <s v=""/>
  </r>
  <r>
    <n v="4028"/>
    <s v="Patrick Allen"/>
    <s v="cassandraalexander@example.org"/>
    <n v="46"/>
    <s v="Other"/>
    <s v="Sony 4K HDR TV"/>
    <x v="613"/>
    <x v="4"/>
    <s v="Product compatibility"/>
    <s v="My {product_purchased} crashed, and I lost all the data stored on it. Is there any way to recover the lost data?_x000a__x000a_- No, no. Only this one command from AMERICAN-LANGUAGES. I've recently updated the firmware of my {product_purchased}, and the issue started happening afterward. Could it be related to the update?"/>
    <x v="2"/>
    <m/>
    <x v="0"/>
    <s v="Social media"/>
    <m/>
    <x v="0"/>
    <m/>
    <m/>
    <n v="0"/>
    <n v="1"/>
    <n v="0"/>
    <s v=""/>
  </r>
  <r>
    <n v="4029"/>
    <s v="Natalie Gonzalez"/>
    <s v="tbates@example.com"/>
    <n v="60"/>
    <s v="Other"/>
    <s v="Samsung Soundbar"/>
    <x v="334"/>
    <x v="4"/>
    <s v="Network problem"/>
    <s v="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
    <x v="0"/>
    <m/>
    <x v="1"/>
    <s v="Email"/>
    <d v="2023-06-01T20:02:16"/>
    <x v="0"/>
    <m/>
    <m/>
    <n v="0"/>
    <n v="1"/>
    <n v="0"/>
    <s v=""/>
  </r>
  <r>
    <n v="4030"/>
    <s v="Natasha Rodriguez"/>
    <s v="millerjessica@example.com"/>
    <n v="23"/>
    <s v="Other"/>
    <s v="MacBook Pro"/>
    <x v="557"/>
    <x v="2"/>
    <s v="Peripheral compatibility"/>
    <s v="I'm having an issue with the {product_purchased}. Please assist._x000a__x000a_- - - - - - - - - - - - - - - - - - - - - -_x000a__x000a_Tables I've noticed that the issue occurs consistently when I use a specific feature or application on my {product_purchased}."/>
    <x v="0"/>
    <m/>
    <x v="3"/>
    <s v="Chat"/>
    <d v="2023-06-01T12:53:18"/>
    <x v="0"/>
    <m/>
    <m/>
    <n v="0"/>
    <n v="1"/>
    <n v="0"/>
    <s v=""/>
  </r>
  <r>
    <n v="4031"/>
    <s v="Christine Parker"/>
    <s v="obrienmanuel@example.net"/>
    <n v="61"/>
    <s v="Female"/>
    <s v="Canon EOS"/>
    <x v="555"/>
    <x v="0"/>
    <s v="Software bug"/>
    <s v="I'm having trouble connecting my {product_purchased} to my home Wi-Fi network. It doesn't detect any networks, although other devices are connecting fine. What can be done to resolve this issue? I've tried troubleshooting steps mentioned in the user manual, but the issue persists."/>
    <x v="2"/>
    <m/>
    <x v="3"/>
    <s v="Social media"/>
    <m/>
    <x v="0"/>
    <m/>
    <m/>
    <n v="0"/>
    <n v="1"/>
    <n v="0"/>
    <s v=""/>
  </r>
  <r>
    <n v="4032"/>
    <s v="Erika Brewer"/>
    <s v="jessica79@example.org"/>
    <n v="46"/>
    <s v="Female"/>
    <s v="Samsung Soundbar"/>
    <x v="423"/>
    <x v="1"/>
    <s v="Installation support"/>
    <s v="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
    <x v="0"/>
    <m/>
    <x v="2"/>
    <s v="Social media"/>
    <d v="2023-06-01T07:56:19"/>
    <x v="0"/>
    <m/>
    <m/>
    <n v="0"/>
    <n v="1"/>
    <n v="0"/>
    <s v=""/>
  </r>
  <r>
    <n v="4033"/>
    <s v="Evelyn Macias"/>
    <s v="joseph79@example.com"/>
    <n v="30"/>
    <s v="Other"/>
    <s v="Microsoft Office"/>
    <x v="175"/>
    <x v="3"/>
    <s v="Refund request"/>
    <s v="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
    <x v="1"/>
    <s v="Trial him interesting soldier."/>
    <x v="2"/>
    <s v="Social media"/>
    <d v="2023-06-01T21:31:19"/>
    <x v="1315"/>
    <n v="2"/>
    <m/>
    <n v="1"/>
    <n v="0"/>
    <n v="1"/>
    <s v=""/>
  </r>
  <r>
    <n v="4034"/>
    <s v="Sarah Hernandez"/>
    <s v="stephanie77@example.org"/>
    <n v="46"/>
    <s v="Male"/>
    <s v="Fitbit Charge"/>
    <x v="717"/>
    <x v="0"/>
    <s v="Cancellation request"/>
    <s v="I'm having an issue with the {product_purchased}. Please assist._x000a__x000a_We are unable to track any of these in the event that this issue does not get resolved._x000a__x000a_If you would like to report any issues, please I'm experiencing this issue on multiple devices of the same model, so it seems to be a widespread problem."/>
    <x v="0"/>
    <m/>
    <x v="0"/>
    <s v="Phone"/>
    <d v="2023-06-01T13:58:21"/>
    <x v="0"/>
    <m/>
    <m/>
    <n v="0"/>
    <n v="1"/>
    <n v="0"/>
    <s v=""/>
  </r>
  <r>
    <n v="4035"/>
    <s v="Daniel Boyer"/>
    <s v="ole@example.net"/>
    <n v="23"/>
    <s v="Male"/>
    <s v="Bose SoundLink Speaker"/>
    <x v="548"/>
    <x v="0"/>
    <s v="Product compatibility"/>
    <s v="I'm having an issue with the {product_purchased}. Please assist. 1. Be sure to put the product in order and to see it will update this page._x000a__x000a__x000a_This is something that sometimes happens frequently on a PC. It I've already contacted customer support multiple times, but the issue remains unresolved."/>
    <x v="0"/>
    <m/>
    <x v="1"/>
    <s v="Chat"/>
    <d v="2023-06-01T01:54:23"/>
    <x v="0"/>
    <m/>
    <m/>
    <n v="0"/>
    <n v="1"/>
    <n v="0"/>
    <s v=""/>
  </r>
  <r>
    <n v="4036"/>
    <s v="Sara Peterson"/>
    <s v="tfernandez@example.com"/>
    <n v="61"/>
    <s v="Male"/>
    <s v="Lenovo ThinkPad"/>
    <x v="14"/>
    <x v="0"/>
    <s v="Payment issue"/>
    <s v="I'm having an issue with the {product_purchased}. Please assist._x000a__x000a_This page will only work on an iPod or an AtoM MP3 player. This problem started occurring after the recent software update. I haven't made any other changes to the device."/>
    <x v="1"/>
    <s v="Strategy all off history."/>
    <x v="3"/>
    <s v="Email"/>
    <d v="2023-06-01T13:39:24"/>
    <x v="1316"/>
    <n v="5"/>
    <m/>
    <n v="1"/>
    <n v="0"/>
    <n v="0"/>
    <s v=""/>
  </r>
  <r>
    <n v="4037"/>
    <s v="Rachel Silva"/>
    <s v="vlong@example.com"/>
    <n v="18"/>
    <s v="Female"/>
    <s v="Fitbit Versa Smartwatch"/>
    <x v="527"/>
    <x v="2"/>
    <s v="Installation support"/>
    <s v="I'm having an issue with the {product_purchased}. Please assist._x000a__x000a_The question is, how do I do that?_x000a__x000a_You should click &quot;Add to cart.&quot;_x000a__x000a_Then you can click &quot;Continue&quot; to continue I'm using the original charger that came with my {product_purchased}, but it's not charging properly."/>
    <x v="0"/>
    <m/>
    <x v="3"/>
    <s v="Phone"/>
    <d v="2023-06-01T02:59:26"/>
    <x v="0"/>
    <m/>
    <m/>
    <n v="0"/>
    <n v="1"/>
    <n v="0"/>
    <s v=""/>
  </r>
  <r>
    <n v="4038"/>
    <s v="Roy Holder"/>
    <s v="garzamadeline@example.com"/>
    <n v="20"/>
    <s v="Other"/>
    <s v="Amazon Echo"/>
    <x v="394"/>
    <x v="0"/>
    <s v="Hardware issue"/>
    <s v="I'm having an issue with the {product_purchased}. Please assist._x000a__x000a_[13:13] &lt;sunnyface&gt; I just forgot to put my name into the credits so it might have been a little more fun if you I'm using the original charger that came with my {product_purchased}, but it's not charging properly."/>
    <x v="0"/>
    <m/>
    <x v="1"/>
    <s v="Email"/>
    <d v="2023-05-31T23:53:28"/>
    <x v="0"/>
    <m/>
    <m/>
    <n v="0"/>
    <n v="1"/>
    <n v="0"/>
    <s v=""/>
  </r>
  <r>
    <n v="4039"/>
    <s v="James Martinez"/>
    <s v="allenchristopher@example.com"/>
    <n v="63"/>
    <s v="Male"/>
    <s v="LG Washing Machine"/>
    <x v="381"/>
    <x v="0"/>
    <s v="Network problem"/>
    <s v="I'm having an issue with the {product_purchased}. Please assist._x000a__x000a_I've been getting very little feedback, and don't remember where I ended up._x000a__x000a_Please contact my Support Center, or send me an email: I'm not sure if this issue is specific to my device or if others have reported similar problems."/>
    <x v="1"/>
    <s v="From who back drop trip."/>
    <x v="2"/>
    <s v="Phone"/>
    <d v="2023-06-01T21:04:30"/>
    <x v="1317"/>
    <n v="3"/>
    <m/>
    <n v="1"/>
    <n v="0"/>
    <n v="0"/>
    <s v=""/>
  </r>
  <r>
    <n v="4040"/>
    <s v="Heather Edwards"/>
    <s v="udaniels@example.com"/>
    <n v="64"/>
    <s v="Other"/>
    <s v="Nintendo Switch"/>
    <x v="210"/>
    <x v="0"/>
    <s v="Network problem"/>
    <s v="I'm facing issues logging into my {product_purchased} account. It says my account is locked. What should I do to unlock it? I didn't think about it myself, but now I do._x000a__x000a_Why? I've checked the device settings and made sure that everything is configured correctly."/>
    <x v="1"/>
    <s v="Employee draw page opportunity."/>
    <x v="3"/>
    <s v="Social media"/>
    <d v="2023-06-01T08:13:31"/>
    <x v="1318"/>
    <n v="1"/>
    <n v="1"/>
    <n v="1"/>
    <n v="0"/>
    <n v="1"/>
    <n v="1"/>
  </r>
  <r>
    <n v="4041"/>
    <s v="William Benton"/>
    <s v="justin40@example.org"/>
    <n v="28"/>
    <s v="Female"/>
    <s v="Canon DSLR Camera"/>
    <x v="382"/>
    <x v="2"/>
    <s v="Data loss"/>
    <s v="I've encountered a data loss issue with my {product_purchased}. All the files and documents seem to have disappeared. Can you guide me on how to retrieve them?_x000a__x000a_Isolate your application from the network and send messages to it I'm worried that the issue might be hardware-related and might require repair or replacement."/>
    <x v="2"/>
    <m/>
    <x v="0"/>
    <s v="Social media"/>
    <m/>
    <x v="0"/>
    <m/>
    <m/>
    <n v="0"/>
    <n v="1"/>
    <n v="0"/>
    <s v=""/>
  </r>
  <r>
    <n v="4042"/>
    <s v="Michael Quinn"/>
    <s v="mcclainmeghan@example.net"/>
    <n v="51"/>
    <s v="Female"/>
    <s v="Dell XPS"/>
    <x v="393"/>
    <x v="0"/>
    <s v="Account access"/>
    <s v="I'm having an issue with the {product_purchased}. Please assist._x000a__x000a_Sorry, that problem was not found._x000a__x000a_Sorry, that problem was chosen not to resolve._x000a__x000a_Sorry, we couldn't process your order because I've checked for any available software updates for my {product_purchased}, but there are none."/>
    <x v="1"/>
    <s v="Statement plan personal."/>
    <x v="0"/>
    <s v="Phone"/>
    <d v="2023-06-01T16:51:33"/>
    <x v="1319"/>
    <n v="5"/>
    <n v="0"/>
    <n v="1"/>
    <n v="0"/>
    <n v="0"/>
    <n v="0"/>
  </r>
  <r>
    <n v="4043"/>
    <s v="Eric Stone"/>
    <s v="leslie69@example.com"/>
    <n v="47"/>
    <s v="Female"/>
    <s v="Autodesk AutoCAD"/>
    <x v="140"/>
    <x v="1"/>
    <s v="Hardware issue"/>
    <s v="I'm having an issue with the {product_purchased}. Please assist. https://www.amazon.com/gp/product/B00JQH9G3Lw?psc=1_x000a__x000a_My gift went to a I've already contacted customer support multiple times, but the issue remains unresolved."/>
    <x v="1"/>
    <s v="Wish million adult record cold do."/>
    <x v="2"/>
    <s v="Phone"/>
    <d v="2023-06-01T19:14:35"/>
    <x v="1320"/>
    <n v="2"/>
    <n v="2"/>
    <n v="1"/>
    <n v="0"/>
    <n v="1"/>
    <n v="2"/>
  </r>
  <r>
    <n v="4044"/>
    <s v="Dr. Michael Turner"/>
    <s v="bauerpatricia@example.org"/>
    <n v="61"/>
    <s v="Other"/>
    <s v="Autodesk AutoCAD"/>
    <x v="539"/>
    <x v="0"/>
    <s v="Peripheral compatibility"/>
    <s v="There seems to be a glitch in the {product_purchased} software. It freezes frequently, making it difficult to use. Can you please provide a solution? Thank you. I tried downloading the package from the main website that says, &quot; I've checked for any available software updates for my {product_purchased}, but there are none."/>
    <x v="1"/>
    <s v="Best forward with carry bar."/>
    <x v="0"/>
    <s v="Chat"/>
    <d v="2023-06-01T13:08:36"/>
    <x v="1321"/>
    <n v="5"/>
    <n v="7"/>
    <n v="1"/>
    <n v="0"/>
    <n v="0"/>
    <n v="7"/>
  </r>
  <r>
    <n v="4045"/>
    <s v="Christopher Scott"/>
    <s v="cherylcastillo@example.org"/>
    <n v="42"/>
    <s v="Male"/>
    <s v="LG Washing Machine"/>
    <x v="632"/>
    <x v="1"/>
    <s v="Installation support"/>
    <s v="I'm having an issue with the {product_purchased}. Please assist._x000a__x000a_Note: I've also moved the &quot;Product Order Summary&quot;&gt;page from my site, to the new &quot;Product Order Summary&quot; page. The new page is I've followed online tutorials and community forums to troubleshoot the issue, but no luck so far."/>
    <x v="2"/>
    <m/>
    <x v="0"/>
    <s v="Phone"/>
    <m/>
    <x v="0"/>
    <m/>
    <m/>
    <n v="0"/>
    <n v="1"/>
    <n v="0"/>
    <s v=""/>
  </r>
  <r>
    <n v="4046"/>
    <s v="Reginald Rice MD"/>
    <s v="uolson@example.com"/>
    <n v="47"/>
    <s v="Male"/>
    <s v="Philips Hue Lights"/>
    <x v="354"/>
    <x v="4"/>
    <s v="Payment issue"/>
    <s v="I'm having an issue with the {product_purchased}. Please assist._x000a__x000a_5 3.6.4 The app was updated to support 1.2.0. We apologize for this inconvenience._x000a__x000a_5 3.6. I've tried different settings and configurations on my {product_purchased}, but the issue persists."/>
    <x v="2"/>
    <m/>
    <x v="0"/>
    <s v="Chat"/>
    <m/>
    <x v="0"/>
    <m/>
    <m/>
    <n v="0"/>
    <n v="1"/>
    <n v="0"/>
    <s v=""/>
  </r>
  <r>
    <n v="4047"/>
    <s v="Leslie Levy"/>
    <s v="george05@example.org"/>
    <n v="61"/>
    <s v="Female"/>
    <s v="PlayStation"/>
    <x v="41"/>
    <x v="4"/>
    <s v="Peripheral compatibility"/>
    <s v="I'm having an issue with the {product_purchased}. Please assist. I rely heavily on my {product_purchased} for my daily tasks, and this issue is hindering my productivity."/>
    <x v="0"/>
    <m/>
    <x v="1"/>
    <s v="Chat"/>
    <d v="2023-06-01T08:25:40"/>
    <x v="0"/>
    <m/>
    <m/>
    <n v="0"/>
    <n v="1"/>
    <n v="0"/>
    <s v=""/>
  </r>
  <r>
    <n v="4048"/>
    <s v="Michael Collier"/>
    <s v="cwilliams@example.com"/>
    <n v="19"/>
    <s v="Other"/>
    <s v="Canon EOS"/>
    <x v="73"/>
    <x v="0"/>
    <s v="Installation support"/>
    <s v="I'm having an issue with the {product_purchased}. Please assist._x000a__x000a__x000a_I don't want to purchase this product. I'm having an issue with the &quot;1 day shipping and nothing will be shipped within 2 weeks of purchase. I've noticed a peculiar error message popping up on my {product_purchased} screen. It says '{error_message}'. What does it mean?"/>
    <x v="1"/>
    <s v="Condition pattern value center push white human."/>
    <x v="0"/>
    <s v="Chat"/>
    <d v="2023-06-01T03:00:42"/>
    <x v="1322"/>
    <n v="4"/>
    <n v="1"/>
    <n v="1"/>
    <n v="0"/>
    <n v="0"/>
    <n v="1"/>
  </r>
  <r>
    <n v="4049"/>
    <s v="Julie Leblanc"/>
    <s v="valvarez@example.net"/>
    <n v="35"/>
    <s v="Female"/>
    <s v="Nikon D"/>
    <x v="310"/>
    <x v="0"/>
    <s v="Software bug"/>
    <s v="I'm having an issue with the {product_purchased}. Please assist. If that is your situation, please report it here. I'm unable to find the option to perform the desired action in the {product_purchased}. Could you please guide me through the steps?"/>
    <x v="1"/>
    <s v="Tax admit specific exactly."/>
    <x v="3"/>
    <s v="Social media"/>
    <d v="2023-06-01T17:16:42"/>
    <x v="1323"/>
    <n v="1"/>
    <m/>
    <n v="1"/>
    <n v="0"/>
    <n v="1"/>
    <s v=""/>
  </r>
  <r>
    <n v="4050"/>
    <s v="Eddie Smith"/>
    <s v="nortonmargaret@example.com"/>
    <n v="41"/>
    <s v="Female"/>
    <s v="Microsoft Office"/>
    <x v="268"/>
    <x v="0"/>
    <s v="Product compatibility"/>
    <s v="I'm having an issue with the {product_purchased}. Please assist._x000a__x000a_The {product_purchased} will not activate when you purchase a product, so it will not be available if you buy through the store (i I've checked for any available software updates for my {product_purchased}, but there are none."/>
    <x v="0"/>
    <m/>
    <x v="0"/>
    <s v="Phone"/>
    <d v="2023-06-01T05:05:44"/>
    <x v="0"/>
    <m/>
    <m/>
    <n v="0"/>
    <n v="1"/>
    <n v="0"/>
    <s v=""/>
  </r>
  <r>
    <n v="4051"/>
    <s v="David Peterson"/>
    <s v="ccrawford@example.net"/>
    <n v="18"/>
    <s v="Other"/>
    <s v="Samsung Galaxy"/>
    <x v="284"/>
    <x v="0"/>
    <s v="Delivery problem"/>
    <s v="I'm having an issue with the {product_purchased}. Please assist._x000a__x000a_This is the message we received from you yesterday: Please send an email to: mjorderson@comcastdallas.com_x000a__x000a_The message I need assistance as soon as possible because it's affecting my work and productivity."/>
    <x v="2"/>
    <m/>
    <x v="2"/>
    <s v="Email"/>
    <m/>
    <x v="0"/>
    <m/>
    <m/>
    <n v="0"/>
    <n v="1"/>
    <n v="0"/>
    <s v=""/>
  </r>
  <r>
    <n v="4052"/>
    <s v="James Anderson"/>
    <s v="mannpatrick@example.net"/>
    <n v="33"/>
    <s v="Other"/>
    <s v="Samsung Galaxy"/>
    <x v="351"/>
    <x v="3"/>
    <s v="Product setup"/>
    <s v="I'm having an issue with the {product_purchased}. Please assist._x000a__x000a_Product_x000a__x000a_{product_purchased}_x000a__x000a_{product_num_purchases} __x000a__x000a_{product_id}{Id} I rely heavily on my {product_purchased} for my daily tasks, and this issue is hindering my productivity."/>
    <x v="0"/>
    <m/>
    <x v="1"/>
    <s v="Chat"/>
    <d v="2023-06-01T22:15:47"/>
    <x v="0"/>
    <m/>
    <m/>
    <n v="0"/>
    <n v="1"/>
    <n v="0"/>
    <s v=""/>
  </r>
  <r>
    <n v="4053"/>
    <s v="Edward Long"/>
    <s v="carolgarcia@example.org"/>
    <n v="40"/>
    <s v="Female"/>
    <s v="Nintendo Switch"/>
    <x v="349"/>
    <x v="3"/>
    <s v="Hardware issue"/>
    <s v="My {product_purchased} is making strange noises and not functioning properly. I suspect there might be a hardware issue. Can you please help me with this? Thanks_x000a__x000a_Re: NPDC [Review]_x000a__x000a_Thanks I'm unable to find the option to perform the desired action in the {product_purchased}. Could you please guide me through the steps?"/>
    <x v="0"/>
    <m/>
    <x v="1"/>
    <s v="Social media"/>
    <d v="2023-06-01T17:02:48"/>
    <x v="0"/>
    <m/>
    <m/>
    <n v="0"/>
    <n v="1"/>
    <n v="0"/>
    <s v=""/>
  </r>
  <r>
    <n v="4054"/>
    <s v="Veronica Thomas"/>
    <s v="phillippoole@example.org"/>
    <n v="70"/>
    <s v="Female"/>
    <s v="Asus ROG"/>
    <x v="293"/>
    <x v="1"/>
    <s v="Display issue"/>
    <s v="I'm having an issue with the {product_purchased}. Please assist. Thank you for your help._x000a__x000a_The new device can offer a variety of apps with a more intuitive interface. I've noticed a peculiar error message popping up on my {product_purchased} screen. It says '{error_message}'. What does it mean?"/>
    <x v="0"/>
    <m/>
    <x v="3"/>
    <s v="Chat"/>
    <d v="2023-06-01T00:09:49"/>
    <x v="0"/>
    <m/>
    <m/>
    <n v="0"/>
    <n v="1"/>
    <n v="0"/>
    <s v=""/>
  </r>
  <r>
    <n v="4055"/>
    <s v="Brian Chavez"/>
    <s v="dale99@example.com"/>
    <n v="43"/>
    <s v="Male"/>
    <s v="Fitbit Versa Smartwatch"/>
    <x v="450"/>
    <x v="3"/>
    <s v="Account access"/>
    <s v="I'm facing issues logging into my {product_purchased} account. It says my account is locked. What should I do to unlock it?_x000a__x000a__x000a_I am not getting my email account. How do I know if I am getting a I've performed a factory reset on my {product_purchased}, hoping it would resolve the problem, but it didn't help."/>
    <x v="2"/>
    <m/>
    <x v="0"/>
    <s v="Social media"/>
    <m/>
    <x v="0"/>
    <m/>
    <m/>
    <n v="0"/>
    <n v="1"/>
    <n v="0"/>
    <s v=""/>
  </r>
  <r>
    <n v="4056"/>
    <s v="Jason Martinez"/>
    <s v="james03@example.org"/>
    <n v="48"/>
    <s v="Female"/>
    <s v="Google Pixel"/>
    <x v="609"/>
    <x v="1"/>
    <s v="Installation support"/>
    <s v="The {product_purchased} is unable to establish a stable internet connection. It keeps disconnecting intermittently. How can I troubleshoot this network problem? [05:49:05 AM] Kj√∏rn Orgels: I've performed a factory reset on my {product_purchased}, hoping it would resolve the problem, but it didn't help."/>
    <x v="2"/>
    <m/>
    <x v="3"/>
    <s v="Social media"/>
    <m/>
    <x v="0"/>
    <m/>
    <m/>
    <n v="0"/>
    <n v="1"/>
    <n v="0"/>
    <s v=""/>
  </r>
  <r>
    <n v="4057"/>
    <s v="Steven Foster"/>
    <s v="steveharris@example.net"/>
    <n v="57"/>
    <s v="Male"/>
    <s v="LG OLED"/>
    <x v="394"/>
    <x v="2"/>
    <s v="Product setup"/>
    <s v="I'm having trouble connecting my {product_purchased} to my home Wi-Fi network. It doesn't detect any networks, although other devices are connecting fine. What can be done to resolve this issue?_x000a__x000a_Try the test I'm unable to find the option to perform the desired action in the {product_purchased}. Could you please guide me through the steps?"/>
    <x v="2"/>
    <m/>
    <x v="0"/>
    <s v="Phone"/>
    <m/>
    <x v="0"/>
    <m/>
    <m/>
    <n v="0"/>
    <n v="1"/>
    <n v="0"/>
    <s v=""/>
  </r>
  <r>
    <n v="4058"/>
    <s v="Daniel Moyer"/>
    <s v="lopezmartha@example.org"/>
    <n v="32"/>
    <s v="Male"/>
    <s v="Amazon Echo"/>
    <x v="490"/>
    <x v="4"/>
    <s v="Peripheral compatibility"/>
    <s v="There seems to be a glitch in the {product_purchased} software. It freezes frequently, making it difficult to use. Can you please provide a solution? Thanks!_x000a__x000a_A recent update adds support for:_x000a__x000a_Dolphin 2 The issue I'm facing is intermittent. Sometimes it works fine, but other times it acts up unexpectedly."/>
    <x v="0"/>
    <m/>
    <x v="2"/>
    <s v="Social media"/>
    <d v="2023-06-01T13:44:53"/>
    <x v="0"/>
    <m/>
    <m/>
    <n v="0"/>
    <n v="1"/>
    <n v="0"/>
    <s v=""/>
  </r>
  <r>
    <n v="4059"/>
    <s v="Brandon Costa"/>
    <s v="charles26@example.net"/>
    <n v="27"/>
    <s v="Male"/>
    <s v="Nikon D"/>
    <x v="371"/>
    <x v="1"/>
    <s v="Account access"/>
    <s v="I'm having an issue with the {product_purchased}. Please assist._x000a__x000a__x000a_&quot;As a result, the product was sent and delivered to the seller at the incorrect address.&quot;_x000a__x000a_&quot;The seller's account was incorrectly activated without any This problem started occurring after the recent software update. I haven't made any other changes to the device."/>
    <x v="1"/>
    <s v="Man again audience make."/>
    <x v="3"/>
    <s v="Email"/>
    <d v="2023-06-01T15:59:55"/>
    <x v="1324"/>
    <n v="4"/>
    <n v="4"/>
    <n v="1"/>
    <n v="0"/>
    <n v="0"/>
    <n v="4"/>
  </r>
  <r>
    <n v="4060"/>
    <s v="Jose Bell"/>
    <s v="villapaige@example.org"/>
    <n v="47"/>
    <s v="Female"/>
    <s v="Microsoft Office"/>
    <x v="618"/>
    <x v="1"/>
    <s v="Payment issue"/>
    <s v="There seems to be a hardware problem with my {product_purchased}. The screen is flickering, and I'm unable to use it. What should I do?_x000a__x000a_A lot of problems with your screen. How can we prevent this by I've noticed a peculiar error message popping up on my {product_purchased} screen. It says '{error_message}'. What does it mean?"/>
    <x v="2"/>
    <m/>
    <x v="1"/>
    <s v="Chat"/>
    <m/>
    <x v="0"/>
    <m/>
    <m/>
    <n v="0"/>
    <n v="1"/>
    <n v="0"/>
    <s v=""/>
  </r>
  <r>
    <n v="4061"/>
    <s v="Michael Sparks"/>
    <s v="shannon79@example.com"/>
    <n v="59"/>
    <s v="Male"/>
    <s v="Garmin Forerunner"/>
    <x v="143"/>
    <x v="1"/>
    <s v="Product setup"/>
    <s v="I'm having an issue with the {product_purchased}. Please assist. I've tried troubleshooting steps mentioned in the user manual, but the issue persists."/>
    <x v="1"/>
    <s v="Person mention marriage chair."/>
    <x v="1"/>
    <s v="Phone"/>
    <d v="2023-06-01T21:02:56"/>
    <x v="1325"/>
    <n v="2"/>
    <m/>
    <n v="1"/>
    <n v="0"/>
    <n v="1"/>
    <s v=""/>
  </r>
  <r>
    <n v="4062"/>
    <s v="Chase Logan DDS"/>
    <s v="jessica60@example.net"/>
    <n v="56"/>
    <s v="Female"/>
    <s v="Fitbit Versa Smartwatch"/>
    <x v="676"/>
    <x v="1"/>
    <s v="Peripheral compatibility"/>
    <s v="I'm having an issue with the {product_purchased}. Please assist._x000a__x000a_My current order: I've noticed a sudden decrease in battery life on my {product_purchased}. It used to last much longer."/>
    <x v="1"/>
    <s v="Our much look learn accept edge go."/>
    <x v="1"/>
    <s v="Chat"/>
    <d v="2023-06-01T18:52:57"/>
    <x v="1326"/>
    <n v="5"/>
    <m/>
    <n v="1"/>
    <n v="0"/>
    <n v="0"/>
    <s v=""/>
  </r>
  <r>
    <n v="4063"/>
    <s v="Amy Scott"/>
    <s v="qperez@example.com"/>
    <n v="36"/>
    <s v="Male"/>
    <s v="Canon EOS"/>
    <x v="586"/>
    <x v="2"/>
    <s v="Software bug"/>
    <s v="I'm having an issue with the {product_purchased}. Please assist. You might be able to help. I have a $10 credit of savings on my account._x000a__x000a__x000a_I want to make my purchases in USD/AU$ but I'm using the original charger that came with my {product_purchased}, but it's not charging properly."/>
    <x v="2"/>
    <m/>
    <x v="3"/>
    <s v="Phone"/>
    <m/>
    <x v="0"/>
    <m/>
    <m/>
    <n v="0"/>
    <n v="1"/>
    <n v="0"/>
    <s v=""/>
  </r>
  <r>
    <n v="4064"/>
    <s v="James Rhodes"/>
    <s v="brent43@example.net"/>
    <n v="38"/>
    <s v="Other"/>
    <s v="Bose SoundLink Speaker"/>
    <x v="114"/>
    <x v="3"/>
    <s v="Product recommendation"/>
    <s v="I'm having an issue with the {product_purchased}. Please assist. I'm unable to find the option to perform the desired action in the {product_purchased}. Could you please guide me through the steps?"/>
    <x v="1"/>
    <s v="Rule add type."/>
    <x v="2"/>
    <s v="Chat"/>
    <d v="2023-06-01T09:18:59"/>
    <x v="1327"/>
    <n v="2"/>
    <n v="9"/>
    <n v="1"/>
    <n v="0"/>
    <n v="1"/>
    <n v="9"/>
  </r>
  <r>
    <n v="4065"/>
    <s v="Sharon Ruiz"/>
    <s v="stacygarcia@example.com"/>
    <n v="61"/>
    <s v="Female"/>
    <s v="LG OLED"/>
    <x v="98"/>
    <x v="2"/>
    <s v="Display issue"/>
    <s v="I'm having an issue with the {product_purchased}. Please assist._x000a__x000a_Cancel - This option will only be enabled for a single name._x000a__x000a_$app name=&quot;http://www.myamazon.com/samsung I've followed online tutorials and community forums to troubleshoot the issue, but no luck so far."/>
    <x v="1"/>
    <s v="Church security old be member as security."/>
    <x v="2"/>
    <s v="Chat"/>
    <d v="2023-06-01T08:17:00"/>
    <x v="1328"/>
    <n v="2"/>
    <m/>
    <n v="1"/>
    <n v="0"/>
    <n v="1"/>
    <s v=""/>
  </r>
  <r>
    <n v="4066"/>
    <s v="Paul Walker"/>
    <s v="gillsamantha@example.net"/>
    <n v="42"/>
    <s v="Other"/>
    <s v="Bose QuietComfort"/>
    <x v="181"/>
    <x v="0"/>
    <s v="Data loss"/>
    <s v="The {product_purchased} is unable to establish a stable internet connection. It keeps disconnecting intermittently. How can I troubleshoot this network problem?_x000a__x000a_If you're installing Node.js from a location with internet access and I've tried using different cables, adapters, or peripherals with my {product_purchased}, but the issue persists."/>
    <x v="2"/>
    <m/>
    <x v="1"/>
    <s v="Email"/>
    <m/>
    <x v="0"/>
    <m/>
    <m/>
    <n v="0"/>
    <n v="1"/>
    <n v="0"/>
    <s v=""/>
  </r>
  <r>
    <n v="4067"/>
    <s v="Heather Estrada"/>
    <s v="villanuevaanna@example.org"/>
    <n v="20"/>
    <s v="Female"/>
    <s v="Dell XPS"/>
    <x v="416"/>
    <x v="3"/>
    <s v="Product compatibility"/>
    <s v="I'm having an issue with the {product_purchased}. Please assist._x000a__x000a__x000a_&quot;I'm having an issue with the {product_purchased}. Please assist. &quot;If i got a &quot;No need for a warranty&quot; item I need assistance as soon as possible because it's affecting my work and productivity."/>
    <x v="1"/>
    <s v="Information compare score remain ago experience short send."/>
    <x v="2"/>
    <s v="Phone"/>
    <d v="2023-06-01T14:50:03"/>
    <x v="1329"/>
    <n v="5"/>
    <n v="5"/>
    <n v="1"/>
    <n v="0"/>
    <n v="0"/>
    <n v="5"/>
  </r>
  <r>
    <n v="4068"/>
    <s v="Michael Butler"/>
    <s v="carlosmurray@example.org"/>
    <n v="60"/>
    <s v="Female"/>
    <s v="Microsoft Surface"/>
    <x v="420"/>
    <x v="0"/>
    <s v="Installation support"/>
    <s v="I'm having an issue with the {product_purchased}. Please assist._x000a__x000a_I asked someone who had purchased from my website about this. It was a gift they did to support their team. They did not show the pictures for what I've followed the troubleshooting steps mentioned in the user manual, but the issue persists."/>
    <x v="0"/>
    <m/>
    <x v="2"/>
    <s v="Email"/>
    <d v="2023-06-01T16:47:05"/>
    <x v="0"/>
    <m/>
    <m/>
    <n v="0"/>
    <n v="1"/>
    <n v="0"/>
    <s v=""/>
  </r>
  <r>
    <n v="4069"/>
    <s v="Jordan Hopkins"/>
    <s v="fmoore@example.org"/>
    <n v="47"/>
    <s v="Other"/>
    <s v="Microsoft Xbox Controller"/>
    <x v="399"/>
    <x v="2"/>
    <s v="Account access"/>
    <s v="I'm having an issue with the {product_purchased}. Please assist. It's a brand new design.&quot; When asked if there were any other designs to go forward with, he responded, &quot;I was very happy with the looks, I I've tried using different cables, adapters, or peripherals with my {product_purchased}, but the issue persists."/>
    <x v="1"/>
    <s v="House serve ask present dinner ok impact."/>
    <x v="1"/>
    <s v="Social media"/>
    <d v="2023-06-01T12:31:06"/>
    <x v="1330"/>
    <n v="5"/>
    <n v="7"/>
    <n v="1"/>
    <n v="0"/>
    <n v="0"/>
    <n v="7"/>
  </r>
  <r>
    <n v="4070"/>
    <s v="Julia Allen"/>
    <s v="mcdonaldgrant@example.com"/>
    <n v="34"/>
    <s v="Male"/>
    <s v="Philips Hue Lights"/>
    <x v="231"/>
    <x v="3"/>
    <s v="Product setup"/>
    <s v="I'm having an issue with the {product_purchased}. Please assist._x000a__x000a_Product_purchased {name}._x000a__x000a_Note._x000a__x000a_It's not a valid name you'd prefer or want to remove._x000a__x000a_You The issue I'm facing is intermittent. Sometimes it works fine, but other times it acts up unexpectedly."/>
    <x v="1"/>
    <s v="State capital bar must."/>
    <x v="0"/>
    <s v="Email"/>
    <d v="2023-06-01T12:01:08"/>
    <x v="1331"/>
    <n v="1"/>
    <m/>
    <n v="1"/>
    <n v="0"/>
    <n v="1"/>
    <s v=""/>
  </r>
  <r>
    <n v="4071"/>
    <s v="Heather Wilson"/>
    <s v="bjones@example.org"/>
    <n v="26"/>
    <s v="Other"/>
    <s v="Microsoft Office"/>
    <x v="587"/>
    <x v="3"/>
    <s v="Cancellation request"/>
    <s v="My {product_purchased} is making strange noises and not functioning properly. I suspect there might be a hardware issue. Can you please help me with this?_x000a__x000a_I can see people using an xkcd to make a mistake with I've tried clearing the cache and data for the {product_purchased} app, but the issue persists."/>
    <x v="2"/>
    <m/>
    <x v="0"/>
    <s v="Phone"/>
    <m/>
    <x v="0"/>
    <m/>
    <m/>
    <n v="0"/>
    <n v="1"/>
    <n v="0"/>
    <s v=""/>
  </r>
  <r>
    <n v="4072"/>
    <s v="Andrea Wilson"/>
    <s v="brettking@example.com"/>
    <n v="36"/>
    <s v="Female"/>
    <s v="Bose QuietComfort"/>
    <x v="125"/>
    <x v="2"/>
    <s v="Data loss"/>
    <s v="I'm having an issue with the {product_purchased}. Please assist._x000a__x000a_I am unable to sign up for any of the online orders online. How do I use this?_x000a__x000a_Please let me know with an address for all I've already contacted customer support multiple times, but the issue remains unresolved."/>
    <x v="0"/>
    <m/>
    <x v="2"/>
    <s v="Chat"/>
    <d v="2023-06-01T00:06:11"/>
    <x v="0"/>
    <m/>
    <m/>
    <n v="0"/>
    <n v="1"/>
    <n v="0"/>
    <s v=""/>
  </r>
  <r>
    <n v="4073"/>
    <s v="Robert Black"/>
    <s v="kerrsteven@example.com"/>
    <n v="29"/>
    <s v="Male"/>
    <s v="Xbox"/>
    <x v="389"/>
    <x v="1"/>
    <s v="Cancellation request"/>
    <s v="I'm facing issues logging into my {product_purchased} account. It says my account is locked. What should I do to unlock it?_x000a__x000a_Yes, open the dashboard and press enter._x000a__x000a_In the email sent to me I'm unable to find the option to perform the desired action in the {product_purchased}. Could you please guide me through the steps?"/>
    <x v="0"/>
    <m/>
    <x v="1"/>
    <s v="Social media"/>
    <d v="2023-06-01T15:08:12"/>
    <x v="0"/>
    <m/>
    <m/>
    <n v="0"/>
    <n v="1"/>
    <n v="0"/>
    <s v=""/>
  </r>
  <r>
    <n v="4074"/>
    <s v="Robert Collins"/>
    <s v="cuevaslisa@example.net"/>
    <n v="35"/>
    <s v="Female"/>
    <s v="PlayStation"/>
    <x v="711"/>
    <x v="3"/>
    <s v="Software bug"/>
    <s v="I'm having an issue with the {product_purchased}. Please assist. Thank you._x000a__x000a_Sierra Designs, I'll be happy to work with you. Thank you._x000a__x000a_My only complaint is that the quality of the product I'm using the original charger that came with my {product_purchased}, but it's not charging properly."/>
    <x v="2"/>
    <m/>
    <x v="3"/>
    <s v="Social media"/>
    <m/>
    <x v="0"/>
    <m/>
    <m/>
    <n v="0"/>
    <n v="1"/>
    <n v="0"/>
    <s v=""/>
  </r>
  <r>
    <n v="4075"/>
    <s v="Nicholas Stanton"/>
    <s v="annahayes@example.com"/>
    <n v="70"/>
    <s v="Male"/>
    <s v="Philips Hue Lights"/>
    <x v="703"/>
    <x v="3"/>
    <s v="Battery life"/>
    <s v="I'm having an issue with the {product_purchased}. Please assist._x000a__x000a_{product_cannot_trade}_x000a__x000a_{order_item}_x000a__x000a_{review}_x000a__x000a_{review_id}_x000a__x000a_{product The issue I'm facing is intermittent. Sometimes it works fine, but other times it acts up unexpectedly."/>
    <x v="1"/>
    <s v="What population region create discover staff some."/>
    <x v="2"/>
    <s v="Email"/>
    <d v="2023-06-01T18:18:16"/>
    <x v="1332"/>
    <n v="4"/>
    <n v="3"/>
    <n v="1"/>
    <n v="0"/>
    <n v="0"/>
    <n v="3"/>
  </r>
  <r>
    <n v="4076"/>
    <s v="Paige Nichols"/>
    <s v="richard72@example.com"/>
    <n v="33"/>
    <s v="Other"/>
    <s v="Nest Thermostat"/>
    <x v="10"/>
    <x v="2"/>
    <s v="Software bug"/>
    <s v="My {product_purchased} is making strange noises and not functioning properly. I suspect there might be a hardware issue. Can you please help me with this? Thanks, Sam_x000a__x000a__x000a_My {product_purchased} is making strange I'm experiencing this issue on multiple devices of the same model, so it seems to be a widespread problem."/>
    <x v="2"/>
    <m/>
    <x v="2"/>
    <s v="Chat"/>
    <m/>
    <x v="0"/>
    <m/>
    <m/>
    <n v="0"/>
    <n v="1"/>
    <n v="0"/>
    <s v=""/>
  </r>
  <r>
    <n v="4077"/>
    <s v="Olivia Morton"/>
    <s v="emilyschmidt@example.org"/>
    <n v="30"/>
    <s v="Other"/>
    <s v="Microsoft Office"/>
    <x v="427"/>
    <x v="3"/>
    <s v="Battery life"/>
    <s v="I'm having an issue with the {product_purchased}. Please assist._x000a__x000a_[25/12/2014, 11:52:23 AM] Rob: I'm not doing it [25/12/2014, 11:52 I'm concerned about the security of my {product_purchased} and would like to ensure that my data is safe."/>
    <x v="0"/>
    <m/>
    <x v="0"/>
    <s v="Social media"/>
    <d v="2023-06-01T17:44:18"/>
    <x v="0"/>
    <m/>
    <m/>
    <n v="0"/>
    <n v="1"/>
    <n v="0"/>
    <s v=""/>
  </r>
  <r>
    <n v="4078"/>
    <s v="Walter Thornton"/>
    <s v="brenda23@example.com"/>
    <n v="53"/>
    <s v="Other"/>
    <s v="Amazon Kindle"/>
    <x v="605"/>
    <x v="1"/>
    <s v="Product compatibility"/>
    <s v="I'm facing a problem with my {product_purchased}. The {product_purchased} is not turning on. It was working fine until yesterday, but now it doesn't respond. I'm asking for a change in the { I've tried different settings and configurations on my {product_purchased}, but the issue persists."/>
    <x v="1"/>
    <s v="Claim not present nearly able serve change sport."/>
    <x v="0"/>
    <s v="Email"/>
    <d v="2023-06-01T15:07:19"/>
    <x v="1333"/>
    <n v="2"/>
    <m/>
    <n v="1"/>
    <n v="0"/>
    <n v="1"/>
    <s v=""/>
  </r>
  <r>
    <n v="4079"/>
    <s v="Mark Vazquez"/>
    <s v="claytoncole@example.net"/>
    <n v="27"/>
    <s v="Male"/>
    <s v="Sony Xperia"/>
    <x v="447"/>
    <x v="2"/>
    <s v="Software bug"/>
    <s v="I'm having an issue with the {product_purchased}. Please assist. This item is currently Out of Stock Usually restocked within 2-3 weeks. Add to your wishlist to stay posted! Add to Wishlist_x000a__x000a_Cig I've tried troubleshooting steps mentioned in the user manual, but the issue persists."/>
    <x v="0"/>
    <m/>
    <x v="3"/>
    <s v="Phone"/>
    <d v="2023-06-01T13:21:21"/>
    <x v="0"/>
    <m/>
    <m/>
    <n v="0"/>
    <n v="1"/>
    <n v="0"/>
    <s v=""/>
  </r>
  <r>
    <n v="4080"/>
    <s v="Grace Taylor"/>
    <s v="martin64@example.com"/>
    <n v="22"/>
    <s v="Other"/>
    <s v="Sony 4K HDR TV"/>
    <x v="423"/>
    <x v="2"/>
    <s v="Network problem"/>
    <s v="I'm having an issue with the {product_purchased}. Please assist._x000a__x000a_I had a problem with the {product_purchased}. Please assist._x000a__x000a__x000a_Why are you making a mistake?_x000a__x000a_Your mistake was making I've noticed a peculiar error message popping up on my {product_purchased} screen. It says '{error_message}'. What does it mean?"/>
    <x v="1"/>
    <s v="Wife role popular."/>
    <x v="2"/>
    <s v="Social media"/>
    <d v="2023-06-01T02:46:22"/>
    <x v="1334"/>
    <n v="2"/>
    <n v="0"/>
    <n v="1"/>
    <n v="0"/>
    <n v="1"/>
    <n v="0"/>
  </r>
  <r>
    <n v="4081"/>
    <s v="Crystal Reeves"/>
    <s v="matthew21@example.com"/>
    <n v="47"/>
    <s v="Male"/>
    <s v="Samsung Soundbar"/>
    <x v="552"/>
    <x v="1"/>
    <s v="Payment issue"/>
    <s v="I'm encountering a software bug in the {product_purchased}. Whenever I try to perform a specific action, the application crashes. Are there any updates or fixes available?_x000a__x000a_Yes, we're working on a complete rewrite of the software I've checked for any available software updates for my {product_purchased}, but there are none."/>
    <x v="1"/>
    <s v="Letter note learn detail society note."/>
    <x v="2"/>
    <s v="Chat"/>
    <d v="2023-06-01T15:32:23"/>
    <x v="1335"/>
    <n v="3"/>
    <m/>
    <n v="1"/>
    <n v="0"/>
    <n v="0"/>
    <s v=""/>
  </r>
  <r>
    <n v="4082"/>
    <s v="Cody Bell"/>
    <s v="regina12@example.org"/>
    <n v="52"/>
    <s v="Female"/>
    <s v="Canon EOS"/>
    <x v="689"/>
    <x v="2"/>
    <s v="Refund request"/>
    <s v="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
    <x v="0"/>
    <m/>
    <x v="2"/>
    <s v="Social media"/>
    <d v="2023-06-01T14:31:25"/>
    <x v="0"/>
    <m/>
    <m/>
    <n v="0"/>
    <n v="1"/>
    <n v="0"/>
    <s v=""/>
  </r>
  <r>
    <n v="4083"/>
    <s v="Kimberly Strong"/>
    <s v="aruiz@example.net"/>
    <n v="24"/>
    <s v="Other"/>
    <s v="HP Pavilion"/>
    <x v="269"/>
    <x v="4"/>
    <s v="Installation support"/>
    <s v="I'm having an issue with the {product_purchased}. Please assist. This should correct a problem like this.&quot; &quot;Thank you. My name is Mark.&quot; &quot;Mark, and I'm your customer and I have been contacting you about this I've recently updated the firmware of my {product_purchased}, and the issue started happening afterward. Could it be related to the update?"/>
    <x v="2"/>
    <m/>
    <x v="3"/>
    <s v="Email"/>
    <m/>
    <x v="0"/>
    <m/>
    <m/>
    <n v="0"/>
    <n v="1"/>
    <n v="0"/>
    <s v=""/>
  </r>
  <r>
    <n v="4084"/>
    <s v="Darryl Lopez"/>
    <s v="phall@example.com"/>
    <n v="42"/>
    <s v="Female"/>
    <s v="Canon DSLR Camera"/>
    <x v="32"/>
    <x v="3"/>
    <s v="Installation support"/>
    <s v="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
    <x v="0"/>
    <m/>
    <x v="0"/>
    <s v="Social media"/>
    <d v="2023-06-01T21:51:28"/>
    <x v="0"/>
    <m/>
    <m/>
    <n v="0"/>
    <n v="1"/>
    <n v="0"/>
    <s v=""/>
  </r>
  <r>
    <n v="4085"/>
    <s v="Richard Johnson"/>
    <s v="carneynathan@example.com"/>
    <n v="53"/>
    <s v="Other"/>
    <s v="Nintendo Switch Pro Controller"/>
    <x v="303"/>
    <x v="4"/>
    <s v="Data loss"/>
    <s v="I'm having an issue with the {product_purchased}. Please assist._x000a__x000a_5.1 : Fixed an issue_x000a__x000a__x000a_2.7 :_x000a__x000a_3.1 :_x000a__x000a_3.2 :_x000a__x000a_3.3 : I've tried using different cables, adapters, or peripherals with my {product_purchased}, but the issue persists."/>
    <x v="0"/>
    <m/>
    <x v="2"/>
    <s v="Email"/>
    <d v="2023-06-01T01:00:30"/>
    <x v="0"/>
    <m/>
    <m/>
    <n v="0"/>
    <n v="1"/>
    <n v="0"/>
    <s v=""/>
  </r>
  <r>
    <n v="4086"/>
    <s v="Bryan Perez"/>
    <s v="xcuevas@example.org"/>
    <n v="52"/>
    <s v="Other"/>
    <s v="Nikon D"/>
    <x v="180"/>
    <x v="2"/>
    <s v="Hardware issue"/>
    <s v="I'm having an issue with the {product_purchased}. Please assist. Thanks. I've already contacted customer support multiple times, but the issue remains unresolved."/>
    <x v="0"/>
    <m/>
    <x v="0"/>
    <s v="Phone"/>
    <d v="2023-06-01T04:39:30"/>
    <x v="0"/>
    <m/>
    <m/>
    <n v="0"/>
    <n v="1"/>
    <n v="0"/>
    <s v=""/>
  </r>
  <r>
    <n v="4087"/>
    <s v="Regina Vincent"/>
    <s v="maciasjacob@example.com"/>
    <n v="33"/>
    <s v="Female"/>
    <s v="Xbox"/>
    <x v="146"/>
    <x v="0"/>
    <s v="Software bug"/>
    <s v="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
    <x v="0"/>
    <m/>
    <x v="3"/>
    <s v="Social media"/>
    <d v="2023-05-31T23:37:31"/>
    <x v="0"/>
    <m/>
    <m/>
    <n v="0"/>
    <n v="1"/>
    <n v="0"/>
    <s v=""/>
  </r>
  <r>
    <n v="4088"/>
    <s v="Michele Johnson"/>
    <s v="wnguyen@example.org"/>
    <n v="64"/>
    <s v="Female"/>
    <s v="Microsoft Surface"/>
    <x v="482"/>
    <x v="4"/>
    <s v="Product setup"/>
    <s v="I'm having an issue with the {product_purchased}. Please assist._x000a__x000a_Coconut Oil: In the United States, only coconut oils are purchased at Whole Foods, which has the largest shelf-life of any organic supermarket. I've followed online tutorials and community forums to troubleshoot the issue, but no luck so far."/>
    <x v="2"/>
    <m/>
    <x v="3"/>
    <s v="Chat"/>
    <m/>
    <x v="0"/>
    <m/>
    <m/>
    <n v="0"/>
    <n v="1"/>
    <n v="0"/>
    <s v=""/>
  </r>
  <r>
    <n v="4089"/>
    <s v="Angela Stafford"/>
    <s v="wbowen@example.net"/>
    <n v="41"/>
    <s v="Female"/>
    <s v="PlayStation"/>
    <x v="36"/>
    <x v="0"/>
    <s v="Delivery problem"/>
    <s v="I'm having an issue with the {product_purchased}. Please assist. The products are not included in your cart as they are missing the link &quot;This is for sale&quot;. Our product number is not available._x000a__x000a_I have an issue I've performed a factory reset on my {product_purchased}, hoping it would resolve the problem, but it didn't help."/>
    <x v="2"/>
    <m/>
    <x v="0"/>
    <s v="Chat"/>
    <m/>
    <x v="0"/>
    <m/>
    <m/>
    <n v="0"/>
    <n v="1"/>
    <n v="0"/>
    <s v=""/>
  </r>
  <r>
    <n v="4090"/>
    <s v="Debra Murray"/>
    <s v="lphillips@example.org"/>
    <n v="53"/>
    <s v="Male"/>
    <s v="Autodesk AutoCAD"/>
    <x v="563"/>
    <x v="2"/>
    <s v="Product recommendation"/>
    <s v="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
    <x v="1"/>
    <s v="Money great discover series ability."/>
    <x v="0"/>
    <s v="Phone"/>
    <d v="2023-06-01T06:38:35"/>
    <x v="1336"/>
    <n v="2"/>
    <n v="5"/>
    <n v="1"/>
    <n v="0"/>
    <n v="1"/>
    <n v="5"/>
  </r>
  <r>
    <n v="4091"/>
    <s v="Chelsea Russell"/>
    <s v="sarahbartlett@example.net"/>
    <n v="33"/>
    <s v="Other"/>
    <s v="Samsung Soundbar"/>
    <x v="187"/>
    <x v="2"/>
    <s v="Cancellation request"/>
    <s v="I've forgotten my password for my {product_purchased} account, and the password reset option is not working. How can I recover my account?_x000a__x000a_You can reset your password once you have a new account after you buy a new This problem started occurring after the recent software update. I haven't made any other changes to the device."/>
    <x v="2"/>
    <m/>
    <x v="3"/>
    <s v="Social media"/>
    <m/>
    <x v="0"/>
    <m/>
    <m/>
    <n v="0"/>
    <n v="1"/>
    <n v="0"/>
    <s v=""/>
  </r>
  <r>
    <n v="4092"/>
    <s v="Dominique Hodge"/>
    <s v="marksveronica@example.org"/>
    <n v="54"/>
    <s v="Female"/>
    <s v="Garmin Forerunner"/>
    <x v="172"/>
    <x v="2"/>
    <s v="Data loss"/>
    <s v="I'm having an issue with the {product_purchased}. Please assist. Please do try..._x000a__x000a_Please do try... I'm not sure if this issue is specific to my device or if others have reported similar problems."/>
    <x v="1"/>
    <s v="Brother lot necessary political quickly tax establish major."/>
    <x v="2"/>
    <s v="Phone"/>
    <d v="2023-06-01T11:34:37"/>
    <x v="1337"/>
    <n v="5"/>
    <n v="1"/>
    <n v="1"/>
    <n v="0"/>
    <n v="0"/>
    <n v="1"/>
  </r>
  <r>
    <n v="4093"/>
    <s v="Steven Cole"/>
    <s v="michael33@example.com"/>
    <n v="45"/>
    <s v="Male"/>
    <s v="Fitbit Charge"/>
    <x v="502"/>
    <x v="0"/>
    <s v="Product compatibility"/>
    <s v="I'm having an issue with the {product_purchased}. Please assist. -_x000a__x000a_The 'C' and 'D' are used as the numbers that will be shown._x000a__x000a_This is how they look_x000a__x000a_The name is I've already contacted customer support multiple times, but the issue remains unresolved."/>
    <x v="2"/>
    <m/>
    <x v="2"/>
    <s v="Social media"/>
    <m/>
    <x v="0"/>
    <m/>
    <m/>
    <n v="0"/>
    <n v="1"/>
    <n v="0"/>
    <s v=""/>
  </r>
  <r>
    <n v="4094"/>
    <s v="Cory Francis"/>
    <s v="karen19@example.com"/>
    <n v="46"/>
    <s v="Female"/>
    <s v="Microsoft Xbox Controller"/>
    <x v="149"/>
    <x v="0"/>
    <s v="Network problem"/>
    <s v="I'm having an issue with the {product_purchased}. Please assist._x000a__x000a_Your email Address This field is for validation purposes and should be left unchanged._x000a__x000a_This product was purchased with the following product codes in your email address. I'm not sure if this issue is specific to my device or if others have reported similar problems."/>
    <x v="2"/>
    <m/>
    <x v="2"/>
    <s v="Chat"/>
    <m/>
    <x v="0"/>
    <m/>
    <m/>
    <n v="0"/>
    <n v="1"/>
    <n v="0"/>
    <s v=""/>
  </r>
  <r>
    <n v="4095"/>
    <s v="Paula Miller"/>
    <s v="gregmassey@example.com"/>
    <n v="60"/>
    <s v="Other"/>
    <s v="Canon DSLR Camera"/>
    <x v="11"/>
    <x v="2"/>
    <s v="Data loss"/>
    <s v="I'm having an issue with the {product_purchased}. Please assist. I should know._x000a__x000a_It is now your turn to submit a donation to the donation form, with the goal to get the items that are already in your cart This problem started occurring after the recent software update. I haven't made any other changes to the device."/>
    <x v="0"/>
    <m/>
    <x v="3"/>
    <s v="Social media"/>
    <d v="2023-06-01T07:15:42"/>
    <x v="0"/>
    <m/>
    <m/>
    <n v="0"/>
    <n v="1"/>
    <n v="0"/>
    <s v=""/>
  </r>
  <r>
    <n v="4096"/>
    <s v="Jill Burton"/>
    <s v="xtaylor@example.net"/>
    <n v="20"/>
    <s v="Male"/>
    <s v="Adobe Photoshop"/>
    <x v="320"/>
    <x v="0"/>
    <s v="Battery life"/>
    <s v="I'm having an issue with the {product_purchased}. Please assist._x000a__x000a__x000a_I'm using my account to view the following:_x000a__x000a__x000a_- 1:1.0.3: No activity (log in to this profile to check The issue I'm facing is intermittent. Sometimes it works fine, but other times it acts up unexpectedly."/>
    <x v="0"/>
    <m/>
    <x v="2"/>
    <s v="Phone"/>
    <d v="2023-06-01T00:31:44"/>
    <x v="0"/>
    <m/>
    <m/>
    <n v="0"/>
    <n v="1"/>
    <n v="0"/>
    <s v=""/>
  </r>
  <r>
    <n v="4097"/>
    <s v="Steven Rodriguez"/>
    <s v="spatton@example.net"/>
    <n v="70"/>
    <s v="Male"/>
    <s v="MacBook Pro"/>
    <x v="42"/>
    <x v="2"/>
    <s v="Network problem"/>
    <s v="I'm having an issue with the {product_purchased}. Please assist._x000a__x000a_&quot;Yes, I do have it.&quot; Harry said, leaning back a little bit. It was certainly as good a thing as it was a thing. This problem started occurring after the recent software update. I haven't made any other changes to the device."/>
    <x v="2"/>
    <m/>
    <x v="1"/>
    <s v="Chat"/>
    <m/>
    <x v="0"/>
    <m/>
    <m/>
    <n v="0"/>
    <n v="1"/>
    <n v="0"/>
    <s v=""/>
  </r>
  <r>
    <n v="4098"/>
    <s v="Maria Shaw"/>
    <s v="stacey00@example.org"/>
    <n v="40"/>
    <s v="Male"/>
    <s v="Bose QuietComfort"/>
    <x v="59"/>
    <x v="1"/>
    <s v="Software bug"/>
    <s v="I'm having an issue with the {product_purchased}. Please assist. (Please be sure to include product information, including pricing, when you purchase) {product}_x000a__x000a_Please enter an email address for verification._x000a__x000a_Please enter I've followed online tutorials and community forums to troubleshoot the issue, but no luck so far."/>
    <x v="2"/>
    <m/>
    <x v="3"/>
    <s v="Chat"/>
    <m/>
    <x v="0"/>
    <m/>
    <m/>
    <n v="0"/>
    <n v="1"/>
    <n v="0"/>
    <s v=""/>
  </r>
  <r>
    <n v="4099"/>
    <s v="Karen Moses"/>
    <s v="ehunter@example.net"/>
    <n v="42"/>
    <s v="Female"/>
    <s v="Amazon Echo"/>
    <x v="471"/>
    <x v="0"/>
    <s v="Product compatibility"/>
    <s v="I'm having an issue with the {product_purchased}. Please assist._x000a__x000a_I'll probably send in an invoice, but when I figure that out I may need to ask for a refund or to send an additional order. The issue I'm facing is intermittent. Sometimes it works fine, but other times it acts up unexpectedly."/>
    <x v="2"/>
    <m/>
    <x v="0"/>
    <s v="Email"/>
    <m/>
    <x v="0"/>
    <m/>
    <m/>
    <n v="0"/>
    <n v="1"/>
    <n v="0"/>
    <s v=""/>
  </r>
  <r>
    <n v="4100"/>
    <s v="Erik Hicks"/>
    <s v="thomas94@example.net"/>
    <n v="44"/>
    <s v="Other"/>
    <s v="Apple AirPods"/>
    <x v="38"/>
    <x v="3"/>
    <s v="Account access"/>
    <s v="I'm having an issue with the {product_purchased}. Please assist._x000a__x000a_3. If you just want to make sure your order makes it home right away, then if your order comes on time please let me know and I will I'm not sure if this issue is specific to my device or if others have reported similar problems."/>
    <x v="2"/>
    <m/>
    <x v="3"/>
    <s v="Social media"/>
    <m/>
    <x v="0"/>
    <m/>
    <m/>
    <n v="0"/>
    <n v="1"/>
    <n v="0"/>
    <s v=""/>
  </r>
  <r>
    <n v="4101"/>
    <s v="Eric James"/>
    <s v="xmartin@example.net"/>
    <n v="59"/>
    <s v="Female"/>
    <s v="Lenovo ThinkPad"/>
    <x v="679"/>
    <x v="0"/>
    <s v="Payment issue"/>
    <s v="I'm having an issue with the {product_purchased}. Please assist. I'm concerned about the security of my {product_purchased} and would like to ensure that my data is safe."/>
    <x v="0"/>
    <m/>
    <x v="3"/>
    <s v="Chat"/>
    <d v="2023-06-01T20:54:51"/>
    <x v="0"/>
    <m/>
    <m/>
    <n v="0"/>
    <n v="1"/>
    <n v="0"/>
    <s v=""/>
  </r>
  <r>
    <n v="4102"/>
    <s v="Katherine Smith"/>
    <s v="monica57@example.net"/>
    <n v="47"/>
    <s v="Female"/>
    <s v="Nintendo Switch Pro Controller"/>
    <x v="402"/>
    <x v="3"/>
    <s v="Product recommendation"/>
    <s v="I'm having an issue with the {product_purchased}. Please assist._x000a__x000a_I just purchased a Nexus 5X, but I can't buy Android 6.0 Nougat or even Nexus 7 with the Play Store app. I I've followed the troubleshooting steps mentioned in the user manual, but the issue persists."/>
    <x v="2"/>
    <m/>
    <x v="3"/>
    <s v="Chat"/>
    <m/>
    <x v="0"/>
    <m/>
    <m/>
    <n v="0"/>
    <n v="1"/>
    <n v="0"/>
    <s v=""/>
  </r>
  <r>
    <n v="4103"/>
    <s v="Sheila Pacheco"/>
    <s v="fdaniel@example.com"/>
    <n v="24"/>
    <s v="Female"/>
    <s v="GoPro Hero"/>
    <x v="295"/>
    <x v="4"/>
    <s v="Data loss"/>
    <s v="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
    <x v="1"/>
    <s v="Speech just foot."/>
    <x v="0"/>
    <s v="Social media"/>
    <d v="2023-06-01T00:20:54"/>
    <x v="1338"/>
    <n v="5"/>
    <n v="13"/>
    <n v="1"/>
    <n v="0"/>
    <n v="0"/>
    <n v="13"/>
  </r>
  <r>
    <n v="4104"/>
    <s v="Savannah Williams"/>
    <s v="baileymiller@example.com"/>
    <n v="20"/>
    <s v="Male"/>
    <s v="Roomba Robot Vacuum"/>
    <x v="421"/>
    <x v="3"/>
    <s v="Hardware issue"/>
    <s v="I'm having an issue with the {product_purchased}. Please assist._x000a__x000a__x000a_How do you get a new bottle?_x000a__x000a__x000a_When you register the bottle and take the check into your account, your name and the company logo will appear I've checked for software updates, and my {product_purchased} is already running the latest version."/>
    <x v="0"/>
    <m/>
    <x v="1"/>
    <s v="Email"/>
    <d v="2023-06-01T12:58:55"/>
    <x v="0"/>
    <m/>
    <m/>
    <n v="0"/>
    <n v="1"/>
    <n v="0"/>
    <s v=""/>
  </r>
  <r>
    <n v="4105"/>
    <s v="Sydney Chavez"/>
    <s v="kmeadows@example.net"/>
    <n v="18"/>
    <s v="Other"/>
    <s v="Dell XPS"/>
    <x v="530"/>
    <x v="4"/>
    <s v="Cancellation request"/>
    <s v="I'm having an issue with the {product_purchased}. Please assist._x000a__x000a_The $1,899 minimum order price is $2,799 + $2,499 shipping. So for $1,299 you will get 1 ( I've noticed a sudden decrease in battery life on my {product_purchased}. It used to last much longer."/>
    <x v="2"/>
    <m/>
    <x v="3"/>
    <s v="Chat"/>
    <m/>
    <x v="0"/>
    <m/>
    <m/>
    <n v="0"/>
    <n v="1"/>
    <n v="0"/>
    <s v=""/>
  </r>
  <r>
    <n v="4106"/>
    <s v="Howard Davis"/>
    <s v="sadams@example.org"/>
    <n v="28"/>
    <s v="Male"/>
    <s v="Nintendo Switch Pro Controller"/>
    <x v="55"/>
    <x v="2"/>
    <s v="Battery life"/>
    <s v="I've accidentally deleted important data from my {product_purchased}. Is there any way to recover the deleted files? I need them urgently. This will not happen._x000a__x000a_If you can retrieve the deleted files, will you be able to I'm concerned about the security of my {product_purchased} and would like to ensure that my data is safe."/>
    <x v="2"/>
    <m/>
    <x v="3"/>
    <s v="Email"/>
    <m/>
    <x v="0"/>
    <m/>
    <m/>
    <n v="0"/>
    <n v="1"/>
    <n v="0"/>
    <s v=""/>
  </r>
  <r>
    <n v="4107"/>
    <s v="Eric Clark"/>
    <s v="thomasangela@example.net"/>
    <n v="61"/>
    <s v="Other"/>
    <s v="Roomba Robot Vacuum"/>
    <x v="296"/>
    <x v="2"/>
    <s v="Installation support"/>
    <s v="I'm having an issue with the {product_purchased}. Please assist._x000a__x000a_In any event please follow the rules, check the instructions, and try again._x000a__x000a_A few moments earlier this week a small post on reddit was published I've followed online tutorials and community forums to troubleshoot the issue, but no luck so far."/>
    <x v="2"/>
    <m/>
    <x v="2"/>
    <s v="Chat"/>
    <m/>
    <x v="0"/>
    <m/>
    <m/>
    <n v="0"/>
    <n v="1"/>
    <n v="0"/>
    <s v=""/>
  </r>
  <r>
    <n v="4108"/>
    <s v="Brooke Walton"/>
    <s v="melody66@example.com"/>
    <n v="49"/>
    <s v="Other"/>
    <s v="iPhone"/>
    <x v="54"/>
    <x v="4"/>
    <s v="Network problem"/>
    <s v="I'm having an issue with the {product_purchased}. Please assist. */_x000a__x000a_( defun myProductWanted ( item :Product, itemId :ProductId ) ( interactive )) ( println! ( &quot;[Product added]&quot; I've reviewed the troubleshooting steps on the official support website, but they didn't resolve the problem."/>
    <x v="0"/>
    <m/>
    <x v="0"/>
    <s v="Social media"/>
    <d v="2023-06-01T09:20:02"/>
    <x v="0"/>
    <m/>
    <m/>
    <n v="0"/>
    <n v="1"/>
    <n v="0"/>
    <s v=""/>
  </r>
  <r>
    <n v="4109"/>
    <s v="Lori Adams"/>
    <s v="obrady@example.org"/>
    <n v="62"/>
    <s v="Female"/>
    <s v="Nintendo Switch Pro Controller"/>
    <x v="613"/>
    <x v="3"/>
    <s v="Delivery problem"/>
    <s v="I'm having an issue with the {product_purchased}. Please assist. I do not have the right to replace the product!_x000a__x000a_No, I don't own a business, so there is no way I'm trying to manipulate my I need assistance as soon as possible because it's affecting my work and productivity."/>
    <x v="2"/>
    <m/>
    <x v="0"/>
    <s v="Email"/>
    <m/>
    <x v="0"/>
    <m/>
    <m/>
    <n v="0"/>
    <n v="1"/>
    <n v="0"/>
    <s v=""/>
  </r>
  <r>
    <n v="4110"/>
    <s v="Thomas Dougherty"/>
    <s v="alopez@example.net"/>
    <n v="36"/>
    <s v="Female"/>
    <s v="Amazon Kindle"/>
    <x v="263"/>
    <x v="0"/>
    <s v="Display issue"/>
    <s v="There seems to be a glitch in the {product_purchased} software. It freezes frequently, making it difficult to use. Can you please provide a solution? Thank you._x000a__x000a_Please contact: jelena@huffingtonpost The issue I'm facing is intermittent. Sometimes it works fine, but other times it acts up unexpectedly."/>
    <x v="2"/>
    <m/>
    <x v="1"/>
    <s v="Phone"/>
    <m/>
    <x v="0"/>
    <m/>
    <m/>
    <n v="0"/>
    <n v="1"/>
    <n v="0"/>
    <s v=""/>
  </r>
  <r>
    <n v="4111"/>
    <s v="Alyssa Baxter"/>
    <s v="samanthafreeman@example.org"/>
    <n v="60"/>
    <s v="Male"/>
    <s v="Sony 4K HDR TV"/>
    <x v="440"/>
    <x v="3"/>
    <s v="Network problem"/>
    <s v="I'm having an issue with the {product_purchased}. Please assist._x000a__x000a_[17:50:02]SAY: Ghost/Jarewhisper : PRAISE THE SPEED_x000a__x000a_[17:50:03 I've followed the troubleshooting steps mentioned in the user manual, but the issue persists."/>
    <x v="1"/>
    <s v="Leader career perhaps."/>
    <x v="0"/>
    <s v="Email"/>
    <d v="2023-06-01T05:40:06"/>
    <x v="1339"/>
    <n v="4"/>
    <m/>
    <n v="1"/>
    <n v="0"/>
    <n v="0"/>
    <s v=""/>
  </r>
  <r>
    <n v="4112"/>
    <s v="Jose Jones"/>
    <s v="jennifermack@example.com"/>
    <n v="56"/>
    <s v="Other"/>
    <s v="Canon DSLR Camera"/>
    <x v="359"/>
    <x v="3"/>
    <s v="Data loss"/>
    <s v="I'm having an issue with the {product_purchased}. Please assist._x000a__x000a_[10:09:27 PM] [Client thread/INFO]: [CHAT] [PenguinAdi|&gt; i need to test a new I've tried different settings and configurations on my {product_purchased}, but the issue persists."/>
    <x v="1"/>
    <s v="Mouth pressure executive explain."/>
    <x v="1"/>
    <s v="Social media"/>
    <d v="2023-06-01T12:46:08"/>
    <x v="1340"/>
    <n v="1"/>
    <m/>
    <n v="1"/>
    <n v="0"/>
    <n v="1"/>
    <s v=""/>
  </r>
  <r>
    <n v="4113"/>
    <s v="Melinda Chapman"/>
    <s v="amandamills@example.net"/>
    <n v="44"/>
    <s v="Other"/>
    <s v="Lenovo ThinkPad"/>
    <x v="200"/>
    <x v="2"/>
    <s v="Peripheral compatibility"/>
    <s v="I've noticed a software bug in the {product_purchased} app. It's causing data loss and unexpected errors. How can I resolve this issue?_x000a__x000a_We've found an easy to fix issue that we can work around and will I've tried different settings and configurations on my {product_purchased}, but the issue persists."/>
    <x v="2"/>
    <m/>
    <x v="1"/>
    <s v="Social media"/>
    <m/>
    <x v="0"/>
    <m/>
    <m/>
    <n v="0"/>
    <n v="1"/>
    <n v="0"/>
    <s v=""/>
  </r>
  <r>
    <n v="4114"/>
    <s v="Roger Watson"/>
    <s v="brianbenson@example.com"/>
    <n v="30"/>
    <s v="Female"/>
    <s v="iPhone"/>
    <x v="348"/>
    <x v="2"/>
    <s v="Battery life"/>
    <s v="I'm having an issue with the {product_purchased}. Please assist. I've tried different settings and configurations on my {product_purchased}, but the issue persists."/>
    <x v="2"/>
    <m/>
    <x v="1"/>
    <s v="Chat"/>
    <m/>
    <x v="0"/>
    <m/>
    <m/>
    <n v="0"/>
    <n v="1"/>
    <n v="0"/>
    <s v=""/>
  </r>
  <r>
    <n v="4115"/>
    <s v="Kirsten Pruitt"/>
    <s v="crystal13@example.com"/>
    <n v="70"/>
    <s v="Male"/>
    <s v="Dell XPS"/>
    <x v="426"/>
    <x v="2"/>
    <s v="Refund request"/>
    <s v="I'm having an issue with the {product_purchased}. Please assist._x000a__x000a_4) I need to add the {product_purchased} to the &quot;preordered items&quot; column, so it must go before &quot;preordered The issue I'm facing is intermittent. Sometimes it works fine, but other times it acts up unexpectedly."/>
    <x v="0"/>
    <m/>
    <x v="0"/>
    <s v="Email"/>
    <d v="2023-06-01T19:22:11"/>
    <x v="0"/>
    <m/>
    <m/>
    <n v="0"/>
    <n v="1"/>
    <n v="0"/>
    <s v=""/>
  </r>
  <r>
    <n v="4116"/>
    <s v="Pamela Salazar"/>
    <s v="davidparks@example.net"/>
    <n v="42"/>
    <s v="Male"/>
    <s v="LG Washing Machine"/>
    <x v="311"/>
    <x v="1"/>
    <s v="Delivery problem"/>
    <s v="I'm having an issue with the {product_purchased}. Please assist._x000a__x000a_We don't have a buyer._x000a__x000a_Please let us know in the comment section below, on how your issue is resolved._x000a__x000a_Thanks. I've recently updated the firmware of my {product_purchased}, and the issue started happening afterward. Could it be related to the update?"/>
    <x v="2"/>
    <m/>
    <x v="1"/>
    <s v="Social media"/>
    <m/>
    <x v="0"/>
    <m/>
    <m/>
    <n v="0"/>
    <n v="1"/>
    <n v="0"/>
    <s v=""/>
  </r>
  <r>
    <n v="4117"/>
    <s v="Heather Anderson"/>
    <s v="stevenherrera@example.com"/>
    <n v="60"/>
    <s v="Male"/>
    <s v="Autodesk AutoCAD"/>
    <x v="382"/>
    <x v="3"/>
    <s v="Product setup"/>
    <s v="I'm having an issue with the {product_purchased}. Please assist._x000a__x000a_Please note: &quot;product_purchased&quot; is a short-lived term, so please remember to use the product name when creating a refund. Additionally I've performed a factory reset on my {product_purchased}, hoping it would resolve the problem, but it didn't help."/>
    <x v="0"/>
    <m/>
    <x v="2"/>
    <s v="Phone"/>
    <d v="2023-06-01T22:05:14"/>
    <x v="0"/>
    <m/>
    <m/>
    <n v="0"/>
    <n v="1"/>
    <n v="0"/>
    <s v=""/>
  </r>
  <r>
    <n v="4118"/>
    <s v="Nicole Morgan"/>
    <s v="cruzkatie@example.net"/>
    <n v="27"/>
    <s v="Male"/>
    <s v="Nintendo Switch Pro Controller"/>
    <x v="645"/>
    <x v="3"/>
    <s v="Product setup"/>
    <s v="I'm having an issue with the {product_purchased}. Please assist. If it hasn't been noted to your account, add it here and we'll try to fix it._x000a__x000a_In order to save this post, in order to I'm unable to find the option to perform the desired action in the {product_purchased}. Could you please guide me through the steps?"/>
    <x v="0"/>
    <m/>
    <x v="2"/>
    <s v="Social media"/>
    <d v="2023-06-01T02:04:16"/>
    <x v="0"/>
    <m/>
    <m/>
    <n v="0"/>
    <n v="1"/>
    <n v="0"/>
    <s v=""/>
  </r>
  <r>
    <n v="4119"/>
    <s v="James Snyder"/>
    <s v="jose99@example.org"/>
    <n v="62"/>
    <s v="Female"/>
    <s v="Fitbit Charge"/>
    <x v="368"/>
    <x v="4"/>
    <s v="Delivery problem"/>
    <s v="I'm having an issue with the {product_purchased}. Please assist. I'm so sorry about those numbers in advance,&quot; she said in Japanese, adding the retailer said that more than 300,000 yen were sold of the product via the I've tried different settings and configurations on my {product_purchased}, but the issue persists."/>
    <x v="0"/>
    <m/>
    <x v="0"/>
    <s v="Email"/>
    <d v="2023-06-01T16:41:18"/>
    <x v="0"/>
    <m/>
    <m/>
    <n v="0"/>
    <n v="1"/>
    <n v="0"/>
    <s v=""/>
  </r>
  <r>
    <n v="4120"/>
    <s v="Miguel Hammond"/>
    <s v="lynchmelinda@example.com"/>
    <n v="41"/>
    <s v="Male"/>
    <s v="Sony PlayStation"/>
    <x v="704"/>
    <x v="3"/>
    <s v="Display issue"/>
    <s v="I've encountered a data loss issue with my {product_purchased}. All the files and documents seem to have disappeared. Can you guide me on how to retrieve them? Any advice/questions?_x000a__x000a_I've observed a data loss I've followed the troubleshooting steps mentioned in the user manual, but the issue persists."/>
    <x v="1"/>
    <s v="Perform first expect stay."/>
    <x v="2"/>
    <s v="Phone"/>
    <d v="2023-06-01T17:30:18"/>
    <x v="1341"/>
    <n v="5"/>
    <m/>
    <n v="1"/>
    <n v="0"/>
    <n v="0"/>
    <s v=""/>
  </r>
  <r>
    <n v="4121"/>
    <s v="Shawn Stewart"/>
    <s v="dixondavid@example.com"/>
    <n v="26"/>
    <s v="Other"/>
    <s v="PlayStation"/>
    <x v="681"/>
    <x v="2"/>
    <s v="Peripheral compatibility"/>
    <s v="I'm having an issue with the {product_purchased}. Please assist. Otherwise it looks like you're out of gas..._x000a__x000a_I am trying to use the {product_purchased} on a non-production order but it I've reviewed the troubleshooting steps on the official support website, but they didn't resolve the problem."/>
    <x v="1"/>
    <s v="Carry total coach of fear institution."/>
    <x v="2"/>
    <s v="Social media"/>
    <d v="2023-06-01T00:55:20"/>
    <x v="1342"/>
    <n v="4"/>
    <n v="14"/>
    <n v="1"/>
    <n v="0"/>
    <n v="0"/>
    <n v="14"/>
  </r>
  <r>
    <n v="4122"/>
    <s v="Angela Guzman"/>
    <s v="stephanie41@example.net"/>
    <n v="31"/>
    <s v="Other"/>
    <s v="Sony 4K HDR TV"/>
    <x v="412"/>
    <x v="2"/>
    <s v="Delivery problem"/>
    <s v="I'm having an issue with the {product_purchased}. Please assist._x000a__x000a_Please send a note to my webmaster or a representative and we'll reach out to you before the end of this month to discuss and resolve your issue. The issue I'm facing is intermittent. Sometimes it works fine, but other times it acts up unexpectedly."/>
    <x v="0"/>
    <m/>
    <x v="1"/>
    <s v="Phone"/>
    <d v="2023-06-01T05:57:22"/>
    <x v="0"/>
    <m/>
    <m/>
    <n v="0"/>
    <n v="1"/>
    <n v="0"/>
    <s v=""/>
  </r>
  <r>
    <n v="4123"/>
    <s v="Kimberly Perkins"/>
    <s v="erikacox@example.net"/>
    <n v="51"/>
    <s v="Other"/>
    <s v="Lenovo ThinkPad"/>
    <x v="162"/>
    <x v="4"/>
    <s v="Refund request"/>
    <s v="I'm having an issue with the {product_purchased}. Please assist. I've tried using different cables, adapters, or peripherals with my {product_purchased}, but the issue persists."/>
    <x v="1"/>
    <s v="Week program particularly life position likely wrong beautiful."/>
    <x v="2"/>
    <s v="Email"/>
    <d v="2023-06-01T03:40:23"/>
    <x v="1343"/>
    <n v="2"/>
    <n v="0"/>
    <n v="1"/>
    <n v="0"/>
    <n v="1"/>
    <n v="0"/>
  </r>
  <r>
    <n v="4124"/>
    <s v="Kimberly Richards"/>
    <s v="bradley77@example.net"/>
    <n v="46"/>
    <s v="Other"/>
    <s v="Sony Xperia"/>
    <x v="236"/>
    <x v="2"/>
    <s v="Peripheral compatibility"/>
    <s v="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
    <x v="1"/>
    <s v="Body same think quickly take."/>
    <x v="0"/>
    <s v="Chat"/>
    <d v="2023-06-01T01:29:24"/>
    <x v="1344"/>
    <n v="4"/>
    <n v="13"/>
    <n v="1"/>
    <n v="0"/>
    <n v="0"/>
    <n v="13"/>
  </r>
  <r>
    <n v="4125"/>
    <s v="Brad Young"/>
    <s v="tammiesanders@example.com"/>
    <n v="47"/>
    <s v="Other"/>
    <s v="Nintendo Switch Pro Controller"/>
    <x v="303"/>
    <x v="2"/>
    <s v="Refund request"/>
    <s v="I'm having an issue with the {product_purchased}. Please assist._x000a__x000a_Product purchased: 2_x000a__x000a_Type: Light Box (V)_x000a__x000a_Colour: Brown_x000a__x000a_Color: Matte_x000a__x000a_Key: L This problem started occurring after the recent software update. I haven't made any other changes to the device."/>
    <x v="2"/>
    <m/>
    <x v="1"/>
    <s v="Email"/>
    <m/>
    <x v="0"/>
    <m/>
    <m/>
    <n v="0"/>
    <n v="1"/>
    <n v="0"/>
    <s v=""/>
  </r>
  <r>
    <n v="4126"/>
    <s v="Latasha Stanton"/>
    <s v="jhunter@example.com"/>
    <n v="67"/>
    <s v="Other"/>
    <s v="Amazon Echo"/>
    <x v="65"/>
    <x v="0"/>
    <s v="Product recommendation"/>
    <s v="I'm having an issue with the {product_purchased}. Please assist. All rights reserved._x000a__x000a_Please note that we have been notified that the following is not possible on this web site:_x000a__x000a_the product is not available for sale I've performed a factory reset on my {product_purchased}, hoping it would resolve the problem, but it didn't help."/>
    <x v="0"/>
    <m/>
    <x v="1"/>
    <s v="Email"/>
    <d v="2023-06-01T14:28:28"/>
    <x v="0"/>
    <m/>
    <m/>
    <n v="0"/>
    <n v="1"/>
    <n v="0"/>
    <s v=""/>
  </r>
  <r>
    <n v="4127"/>
    <s v="Ryan Kelly"/>
    <s v="shariwilliams@example.net"/>
    <n v="56"/>
    <s v="Other"/>
    <s v="Samsung Soundbar"/>
    <x v="196"/>
    <x v="1"/>
    <s v="Installation support"/>
    <s v="I'm having an issue with the {product_purchased}. Please assist._x000a__x000a_I really love the app to be able to send my money through PayPal from anywhere._x000a__x000a__x000a_I use this app to send money to clients and now PayPal I've checked the device settings and made sure that everything is configured correctly."/>
    <x v="1"/>
    <s v="Value with party."/>
    <x v="3"/>
    <s v="Social media"/>
    <d v="2023-06-01T15:46:29"/>
    <x v="1345"/>
    <n v="3"/>
    <m/>
    <n v="1"/>
    <n v="0"/>
    <n v="0"/>
    <s v=""/>
  </r>
  <r>
    <n v="4128"/>
    <s v="Andrew Armstrong"/>
    <s v="yyu@example.com"/>
    <n v="62"/>
    <s v="Female"/>
    <s v="Lenovo ThinkPad"/>
    <x v="521"/>
    <x v="3"/>
    <s v="Hardware issue"/>
    <s v="I'm having an issue with the {product_purchased}. Please assist._x000a__x000a_The new one was only $14.99._x000a__x000a_So sorry but that Reckon Clydesdatter is going to be the biggest thing after the I need assistance as soon as possible because it's affecting my work and productivity."/>
    <x v="0"/>
    <m/>
    <x v="2"/>
    <s v="Email"/>
    <d v="2023-06-01T01:05:31"/>
    <x v="0"/>
    <m/>
    <m/>
    <n v="0"/>
    <n v="1"/>
    <n v="0"/>
    <s v=""/>
  </r>
  <r>
    <n v="4129"/>
    <s v="Larry Rivera"/>
    <s v="tinahughes@example.com"/>
    <n v="38"/>
    <s v="Female"/>
    <s v="Lenovo ThinkPad"/>
    <x v="161"/>
    <x v="2"/>
    <s v="Hardware issue"/>
    <s v="I'm having trouble connecting my {product_purchased} to my home Wi-Fi network. It doesn't detect any networks, although other devices are connecting fine. What can be done to resolve this issue?_x000a__x000a_The best course of I've tried different settings and configurations on my {product_purchased}, but the issue persists."/>
    <x v="1"/>
    <s v="Our finally team nor."/>
    <x v="1"/>
    <s v="Phone"/>
    <d v="2023-06-01T06:04:31"/>
    <x v="1346"/>
    <n v="2"/>
    <n v="5"/>
    <n v="1"/>
    <n v="0"/>
    <n v="1"/>
    <n v="5"/>
  </r>
  <r>
    <n v="4130"/>
    <s v="Jack Skinner"/>
    <s v="dbarajas@example.net"/>
    <n v="35"/>
    <s v="Other"/>
    <s v="Asus ROG"/>
    <x v="311"/>
    <x v="1"/>
    <s v="Cancellation request"/>
    <s v="I'm having an issue with the {product_purchased}. Please assist. I'm using your money. Thanks._x000a__x000a_I'm having an issue with the product_purchased}. Please assist. I'm using your money. Thanks I've already contacted customer support multiple times, but the issue remains unresolved."/>
    <x v="2"/>
    <m/>
    <x v="0"/>
    <s v="Phone"/>
    <m/>
    <x v="0"/>
    <m/>
    <m/>
    <n v="0"/>
    <n v="1"/>
    <n v="0"/>
    <s v=""/>
  </r>
  <r>
    <n v="4131"/>
    <s v="Terry Kelley"/>
    <s v="andersonlisa@example.com"/>
    <n v="70"/>
    <s v="Other"/>
    <s v="PlayStation"/>
    <x v="476"/>
    <x v="2"/>
    <s v="Data loss"/>
    <s v="I'm having an issue with the {product_purchased}. Please assist._x000a__x000a_Product ID Description I don't have product ID_x000a__x000a_{product_id}_x000a__x000a_{product_name} is your ID number_x000a__x000a_{product I've tried using different cables, adapters, or peripherals with my {product_purchased}, but the issue persists."/>
    <x v="1"/>
    <s v="Down as value."/>
    <x v="0"/>
    <s v="Chat"/>
    <d v="2023-06-01T17:54:35"/>
    <x v="1347"/>
    <n v="3"/>
    <m/>
    <n v="1"/>
    <n v="0"/>
    <n v="0"/>
    <s v=""/>
  </r>
  <r>
    <n v="4132"/>
    <s v="Courtney Jones"/>
    <s v="jessica38@example.net"/>
    <n v="41"/>
    <s v="Other"/>
    <s v="Sony PlayStation"/>
    <x v="724"/>
    <x v="2"/>
    <s v="Cancellation request"/>
    <s v="I'm having an issue with the {product_purchased}. Please assist._x000a__x000a_In regards to my previous posting here, this is what my questioner said:_x000a__x000a_Thanks for the reply. If I hear someone complain I've seen I've followed online tutorials and community forums to troubleshoot the issue, but no luck so far."/>
    <x v="1"/>
    <s v="Better sister rise Mr and."/>
    <x v="3"/>
    <s v="Email"/>
    <d v="2023-06-01T07:55:37"/>
    <x v="1348"/>
    <n v="4"/>
    <m/>
    <n v="1"/>
    <n v="0"/>
    <n v="0"/>
    <s v=""/>
  </r>
  <r>
    <n v="4133"/>
    <s v="Michael Valencia"/>
    <s v="ewilliams@example.com"/>
    <n v="63"/>
    <s v="Male"/>
    <s v="Nest Thermostat"/>
    <x v="132"/>
    <x v="3"/>
    <s v="Delivery problem"/>
    <s v="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
    <x v="2"/>
    <m/>
    <x v="0"/>
    <s v="Chat"/>
    <m/>
    <x v="0"/>
    <m/>
    <m/>
    <n v="0"/>
    <n v="1"/>
    <n v="0"/>
    <s v=""/>
  </r>
  <r>
    <n v="4134"/>
    <s v="Mark King"/>
    <s v="harrymccarthy@example.com"/>
    <n v="24"/>
    <s v="Female"/>
    <s v="Dyson Vacuum Cleaner"/>
    <x v="124"/>
    <x v="2"/>
    <s v="Product compatibility"/>
    <s v="I'm having an issue with the {product_purchased}. Please assist._x000a__x000a_} if FistOfCreeper is not set; if FistOfCreeper is not set. {item_purchase}; {item_p The issue I'm facing is intermittent. Sometimes it works fine, but other times it acts up unexpectedly."/>
    <x v="1"/>
    <s v="Push hard require perform."/>
    <x v="2"/>
    <s v="Chat"/>
    <d v="2023-06-01T15:41:41"/>
    <x v="1349"/>
    <n v="4"/>
    <n v="2"/>
    <n v="1"/>
    <n v="0"/>
    <n v="0"/>
    <n v="2"/>
  </r>
  <r>
    <n v="4135"/>
    <s v="Carl Mitchell"/>
    <s v="jennifer22@example.net"/>
    <n v="59"/>
    <s v="Other"/>
    <s v="Xbox"/>
    <x v="696"/>
    <x v="0"/>
    <s v="Product compatibility"/>
    <s v="I'm having an issue with the {product_purchased}. Please assist._x000a__x000a_{Product_purchased} is not a Hours Product._x000a__x000a_&lt;Product_purchased&gt; will sell out._x000a__x000a_&lt;Product_ I've recently updated the firmware of my {product_purchased}, and the issue started happening afterward. Could it be related to the update?"/>
    <x v="1"/>
    <s v="Outside above sometimes."/>
    <x v="2"/>
    <s v="Phone"/>
    <d v="2023-06-01T15:21:42"/>
    <x v="1350"/>
    <n v="4"/>
    <n v="7"/>
    <n v="1"/>
    <n v="0"/>
    <n v="0"/>
    <n v="7"/>
  </r>
  <r>
    <n v="4136"/>
    <s v="Brandon Moore"/>
    <s v="grimesjeffrey@example.org"/>
    <n v="28"/>
    <s v="Male"/>
    <s v="Canon EOS"/>
    <x v="601"/>
    <x v="3"/>
    <s v="Display issue"/>
    <s v="I'm having an issue with the {product_purchased}. Please assist._x000a__x000a_You can now set the cost of delivery from this form if you are using your Google Wallet account._x000a__x000a_After checkout, please send an email to [ I've recently updated the firmware of my {product_purchased}, and the issue started happening afterward. Could it be related to the update?"/>
    <x v="0"/>
    <m/>
    <x v="0"/>
    <s v="Email"/>
    <d v="2023-06-01T21:14:44"/>
    <x v="0"/>
    <m/>
    <m/>
    <n v="0"/>
    <n v="1"/>
    <n v="0"/>
    <s v=""/>
  </r>
  <r>
    <n v="4137"/>
    <s v="Nicole Mckenzie"/>
    <s v="howardtracey@example.com"/>
    <n v="57"/>
    <s v="Female"/>
    <s v="Microsoft Office"/>
    <x v="693"/>
    <x v="1"/>
    <s v="Network problem"/>
    <s v="I've noticed a software bug in the {product_purchased} app. It's causing data loss and unexpected errors. How can I resolve this issue?_x000a__x000a_The default app version is 3.4. It's time to download and The issue I'm facing is intermittent. Sometimes it works fine, but other times it acts up unexpectedly."/>
    <x v="1"/>
    <s v="Statement machine level thing theory four."/>
    <x v="2"/>
    <s v="Chat"/>
    <d v="2023-06-01T18:15:45"/>
    <x v="1351"/>
    <n v="5"/>
    <m/>
    <n v="1"/>
    <n v="0"/>
    <n v="0"/>
    <s v=""/>
  </r>
  <r>
    <n v="4138"/>
    <s v="Rachel Gibson"/>
    <s v="hyoung@example.org"/>
    <n v="38"/>
    <s v="Other"/>
    <s v="Dell XPS"/>
    <x v="368"/>
    <x v="2"/>
    <s v="Product recommendation"/>
    <s v="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
    <x v="2"/>
    <m/>
    <x v="2"/>
    <s v="Email"/>
    <m/>
    <x v="0"/>
    <m/>
    <m/>
    <n v="0"/>
    <n v="1"/>
    <n v="0"/>
    <s v=""/>
  </r>
  <r>
    <n v="4139"/>
    <s v="Melissa Long"/>
    <s v="brittany70@example.org"/>
    <n v="30"/>
    <s v="Female"/>
    <s v="Asus ROG"/>
    <x v="674"/>
    <x v="1"/>
    <s v="Product compatibility"/>
    <s v="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
    <x v="0"/>
    <m/>
    <x v="1"/>
    <s v="Phone"/>
    <d v="2023-06-01T07:53:47"/>
    <x v="0"/>
    <m/>
    <m/>
    <n v="0"/>
    <n v="1"/>
    <n v="0"/>
    <s v=""/>
  </r>
  <r>
    <n v="4140"/>
    <s v="Tonya Gonzales"/>
    <s v="pwhitaker@example.com"/>
    <n v="56"/>
    <s v="Male"/>
    <s v="LG OLED"/>
    <x v="124"/>
    <x v="1"/>
    <s v="Network problem"/>
    <s v="I'm having an issue with the {product_purchased}. Please assist. &lt;script src=&quot;/test/api/{product_purchased}/scopes&quot; method=&quot;&quot; method=&quot;get&quot;&gt; &lt;block v1=&quot;0&quot;&gt; &lt; I've performed a factory reset on my {product_purchased}, hoping it would resolve the problem, but it didn't help."/>
    <x v="0"/>
    <m/>
    <x v="2"/>
    <s v="Social media"/>
    <d v="2023-06-01T15:26:49"/>
    <x v="0"/>
    <m/>
    <m/>
    <n v="0"/>
    <n v="1"/>
    <n v="0"/>
    <s v=""/>
  </r>
  <r>
    <n v="4141"/>
    <s v="Tracy Cunningham"/>
    <s v="michael48@example.net"/>
    <n v="29"/>
    <s v="Male"/>
    <s v="LG Smart TV"/>
    <x v="197"/>
    <x v="2"/>
    <s v="Account access"/>
    <s v="I'm having an issue with the {product_purchased}. Please assist. Thank you!_x000a__x000a_Rated 5 out of 5 by KF from Best of all I had the same case for over two years (so far) This is a I've already contacted customer support multiple times, but the issue remains unresolved."/>
    <x v="2"/>
    <m/>
    <x v="3"/>
    <s v="Phone"/>
    <m/>
    <x v="0"/>
    <m/>
    <m/>
    <n v="0"/>
    <n v="1"/>
    <n v="0"/>
    <s v=""/>
  </r>
  <r>
    <n v="4142"/>
    <s v="Richard Stevenson"/>
    <s v="steven07@example.net"/>
    <n v="51"/>
    <s v="Male"/>
    <s v="Nintendo Switch Pro Controller"/>
    <x v="133"/>
    <x v="3"/>
    <s v="Software bug"/>
    <s v="I'm having an issue with the {product_purchased}. Please assist._x000a__x000a_Cherry is now shipping internationally._x000a__x000a_Check out all the details on shipping!_x000a__x000a_Chocolate Coconut Water is a super treat that'll not only I've noticed a sudden decrease in battery life on my {product_purchased}. It used to last much longer."/>
    <x v="0"/>
    <m/>
    <x v="3"/>
    <s v="Chat"/>
    <d v="2023-06-01T05:23:53"/>
    <x v="0"/>
    <m/>
    <m/>
    <n v="0"/>
    <n v="1"/>
    <n v="0"/>
    <s v=""/>
  </r>
  <r>
    <n v="4143"/>
    <s v="Debra Miller"/>
    <s v="scottdaniel@example.net"/>
    <n v="30"/>
    <s v="Male"/>
    <s v="GoPro Hero"/>
    <x v="611"/>
    <x v="3"/>
    <s v="Refund request"/>
    <s v="I'm having an issue with the {product_purchased}. Please assist._x000a__x000a__x000a_&quot; I've tried different settings and configurations on my {product_purchased}, but the issue persists."/>
    <x v="0"/>
    <m/>
    <x v="0"/>
    <s v="Social media"/>
    <d v="2023-06-01T01:47:53"/>
    <x v="0"/>
    <m/>
    <m/>
    <n v="0"/>
    <n v="1"/>
    <n v="0"/>
    <s v=""/>
  </r>
  <r>
    <n v="4144"/>
    <s v="Tammy Cobb"/>
    <s v="matthewdavis@example.com"/>
    <n v="64"/>
    <s v="Female"/>
    <s v="Dyson Vacuum Cleaner"/>
    <x v="39"/>
    <x v="2"/>
    <s v="Data loss"/>
    <s v="There seems to be a hardware problem with my {product_purchased}. The screen is flickering, and I'm unable to use it. What should I do?_x000a__x000a_There seems to be a hardware problem with my {product_purch I've checked for any available software updates for my {product_purchased}, but there are none."/>
    <x v="2"/>
    <m/>
    <x v="0"/>
    <s v="Email"/>
    <m/>
    <x v="0"/>
    <m/>
    <m/>
    <n v="0"/>
    <n v="1"/>
    <n v="0"/>
    <s v=""/>
  </r>
  <r>
    <n v="4145"/>
    <s v="Michael Mcgee"/>
    <s v="marc06@example.com"/>
    <n v="70"/>
    <s v="Other"/>
    <s v="Autodesk AutoCAD"/>
    <x v="447"/>
    <x v="3"/>
    <s v="Product recommendation"/>
    <s v="I'm having an issue with the {product_purchased}. Please assist._x000a__x000a_Ships from China, United States. I have 3 or 4 customers in this country. I have my original factory credit which was taken by my customer. I'm concerned about the security of my {product_purchased} and would like to ensure that my data is safe."/>
    <x v="2"/>
    <m/>
    <x v="3"/>
    <s v="Email"/>
    <m/>
    <x v="0"/>
    <m/>
    <m/>
    <n v="0"/>
    <n v="1"/>
    <n v="0"/>
    <s v=""/>
  </r>
  <r>
    <n v="4146"/>
    <s v="Clarence David"/>
    <s v="malik59@example.org"/>
    <n v="48"/>
    <s v="Other"/>
    <s v="Nest Thermostat"/>
    <x v="221"/>
    <x v="0"/>
    <s v="Battery life"/>
    <s v="I'm having an issue with the {product_purchased}. Please assist. I'm having an issue with the {product_purchased}. Please assist._x000a__x000a_A recent email to someone I sent was an unencrypted message. I'm unable to find the option to perform the desired action in the {product_purchased}. Could you please guide me through the steps?"/>
    <x v="1"/>
    <s v="Chair amount technology store."/>
    <x v="0"/>
    <s v="Phone"/>
    <d v="2023-06-01T04:07:58"/>
    <x v="1352"/>
    <n v="1"/>
    <n v="12"/>
    <n v="1"/>
    <n v="0"/>
    <n v="1"/>
    <n v="12"/>
  </r>
  <r>
    <n v="4147"/>
    <s v="Elizabeth Spears"/>
    <s v="jennifer56@example.com"/>
    <n v="49"/>
    <s v="Other"/>
    <s v="Garmin Forerunner"/>
    <x v="144"/>
    <x v="3"/>
    <s v="Payment issue"/>
    <s v="I'm having an issue with the {product_purchased}. Please assist. As we have tried to find the correct product we are able to deliver thoseza products to your location. I've already contacted customer support multiple times, but the issue remains unresolved."/>
    <x v="0"/>
    <m/>
    <x v="3"/>
    <s v="Chat"/>
    <d v="2023-06-01T04:42:59"/>
    <x v="0"/>
    <m/>
    <m/>
    <n v="0"/>
    <n v="1"/>
    <n v="0"/>
    <s v=""/>
  </r>
  <r>
    <n v="4148"/>
    <s v="James King"/>
    <s v="martinezrobert@example.org"/>
    <n v="40"/>
    <s v="Male"/>
    <s v="Adobe Photoshop"/>
    <x v="125"/>
    <x v="3"/>
    <s v="Software bug"/>
    <s v="I'm having an issue with the {product_purchased}. Please assist._x000a__x000a_My daughter, aged 11, just got to go to a birthday party, when she was told that she wasn't allowed to. I asked the child to I've recently updated the firmware of my {product_purchased}, and the issue started happening afterward. Could it be related to the update?"/>
    <x v="1"/>
    <s v="Add deal want international someone become former."/>
    <x v="3"/>
    <s v="Phone"/>
    <d v="2023-06-01T10:47:01"/>
    <x v="1353"/>
    <n v="1"/>
    <m/>
    <n v="1"/>
    <n v="0"/>
    <n v="1"/>
    <s v=""/>
  </r>
  <r>
    <n v="4149"/>
    <s v="James Martinez"/>
    <s v="chadoliver@example.org"/>
    <n v="61"/>
    <s v="Female"/>
    <s v="Microsoft Xbox Controller"/>
    <x v="606"/>
    <x v="1"/>
    <s v="Refund request"/>
    <s v="I'm having trouble connecting my {product_purchased} to my home Wi-Fi network. It doesn't detect any networks, although other devices are connecting fine. What can be done to resolve this issue?_x000a__x000a_To get the device This problem started occurring after the recent software update. I haven't made any other changes to the device."/>
    <x v="1"/>
    <s v="Sense special safe dog."/>
    <x v="0"/>
    <s v="Social media"/>
    <d v="2023-06-01T08:16:01"/>
    <x v="1354"/>
    <n v="2"/>
    <m/>
    <n v="1"/>
    <n v="0"/>
    <n v="1"/>
    <s v=""/>
  </r>
  <r>
    <n v="4150"/>
    <s v="Yvonne Garcia"/>
    <s v="christinepoole@example.com"/>
    <n v="66"/>
    <s v="Male"/>
    <s v="Asus ROG"/>
    <x v="456"/>
    <x v="0"/>
    <s v="Delivery problem"/>
    <s v="I'm having an issue with the {product_purchased}. Please assist._x000a__x000a_The product purchased can only be used with the product that it was purchased with._x000a__x000a_If there is already an item in the inventory, the items in I've checked the device settings and made sure that everything is configured correctly."/>
    <x v="0"/>
    <m/>
    <x v="1"/>
    <s v="Chat"/>
    <d v="2023-06-01T07:45:03"/>
    <x v="0"/>
    <m/>
    <m/>
    <n v="0"/>
    <n v="1"/>
    <n v="0"/>
    <s v=""/>
  </r>
  <r>
    <n v="4151"/>
    <s v="Tyler Reed"/>
    <s v="pharmon@example.net"/>
    <n v="69"/>
    <s v="Other"/>
    <s v="Xbox"/>
    <x v="416"/>
    <x v="4"/>
    <s v="Payment issue"/>
    <s v="I'm having an issue with the {product_purchased}. Please assist._x000a__x000a_Product purchased but did not receive the requested item. Please further check the product description._x000a__x000a_{&quot;id&quot;:10,&quot;created_at&quot;:&quot;2018-01 I've tried using different cables, adapters, or peripherals with my {product_purchased}, but the issue persists."/>
    <x v="1"/>
    <s v="Team place hotel."/>
    <x v="0"/>
    <s v="Email"/>
    <d v="2023-06-01T19:40:05"/>
    <x v="1355"/>
    <n v="2"/>
    <n v="3"/>
    <n v="1"/>
    <n v="0"/>
    <n v="1"/>
    <n v="3"/>
  </r>
  <r>
    <n v="4152"/>
    <s v="Sheila Leon"/>
    <s v="valdezjennifer@example.org"/>
    <n v="32"/>
    <s v="Female"/>
    <s v="Bose QuietComfort"/>
    <x v="117"/>
    <x v="0"/>
    <s v="Peripheral compatibility"/>
    <s v="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
    <x v="1"/>
    <s v="Science unit pay moment."/>
    <x v="1"/>
    <s v="Phone"/>
    <d v="2023-06-01T12:01:07"/>
    <x v="1356"/>
    <n v="4"/>
    <n v="8"/>
    <n v="1"/>
    <n v="0"/>
    <n v="0"/>
    <n v="8"/>
  </r>
  <r>
    <n v="4153"/>
    <s v="Leah Williams"/>
    <s v="joseph21@example.com"/>
    <n v="39"/>
    <s v="Female"/>
    <s v="Bose SoundLink Speaker"/>
    <x v="714"/>
    <x v="2"/>
    <s v="Product setup"/>
    <s v="I'm facing a problem with my {product_purchased}. The {product_purchased} is not turning on. It was working fine until yesterday, but now it doesn't respond. I was able to use it to update my I'm worried that the issue might be hardware-related and might require repair or replacement."/>
    <x v="1"/>
    <s v="Beautiful back foreign Mrs expert."/>
    <x v="2"/>
    <s v="Email"/>
    <d v="2023-06-01T13:35:07"/>
    <x v="1357"/>
    <n v="1"/>
    <m/>
    <n v="1"/>
    <n v="0"/>
    <n v="1"/>
    <s v=""/>
  </r>
  <r>
    <n v="4154"/>
    <s v="Matthew Miller"/>
    <s v="bruce88@example.org"/>
    <n v="35"/>
    <s v="Female"/>
    <s v="Sony Xperia"/>
    <x v="267"/>
    <x v="1"/>
    <s v="Product compatibility"/>
    <s v="I'm having an issue with the {product_purchased}. Please assist._x000a__x000a_14. I tried with the product to create a custom item, and was not able to get it._x000a__x000a_15. I feel like I am not I've tried different settings and configurations on my {product_purchased}, but the issue persists."/>
    <x v="2"/>
    <m/>
    <x v="2"/>
    <s v="Email"/>
    <m/>
    <x v="0"/>
    <m/>
    <m/>
    <n v="0"/>
    <n v="1"/>
    <n v="0"/>
    <s v=""/>
  </r>
  <r>
    <n v="4155"/>
    <s v="Mr. William Mitchell DVM"/>
    <s v="david17@example.net"/>
    <n v="47"/>
    <s v="Female"/>
    <s v="GoPro Action Camera"/>
    <x v="225"/>
    <x v="0"/>
    <s v="Software bug"/>
    <s v="I'm having an issue with the {product_purchased}. Please assist. If you still have problems, please send me a message on irc.gmane.org. Or send me an email if you are having issue. I'm concerned about the security of my {product_purchased} and would like to ensure that my data is safe."/>
    <x v="2"/>
    <m/>
    <x v="2"/>
    <s v="Phone"/>
    <m/>
    <x v="0"/>
    <m/>
    <m/>
    <n v="0"/>
    <n v="1"/>
    <n v="0"/>
    <s v=""/>
  </r>
  <r>
    <n v="4156"/>
    <s v="Christopher Ho"/>
    <s v="glang@example.com"/>
    <n v="23"/>
    <s v="Other"/>
    <s v="Microsoft Office"/>
    <x v="362"/>
    <x v="0"/>
    <s v="Network problem"/>
    <s v="I'm having an issue with the {product_purchased}. Please assist. :::::::::::::::::::::::::::: :::::::::::::::::::: :::::::::::::::::::: :::::::::::::::::::: :::::::::::::::::::: :::::::::::::::::::: - All I've noticed a sudden decrease in battery life on my {product_purchased}. It used to last much longer."/>
    <x v="0"/>
    <m/>
    <x v="3"/>
    <s v="Email"/>
    <d v="2023-05-31T23:30:12"/>
    <x v="0"/>
    <m/>
    <m/>
    <n v="0"/>
    <n v="1"/>
    <n v="0"/>
    <s v=""/>
  </r>
  <r>
    <n v="4157"/>
    <s v="Ann Morris"/>
    <s v="sgutierrez@example.com"/>
    <n v="34"/>
    <s v="Other"/>
    <s v="Microsoft Office"/>
    <x v="500"/>
    <x v="1"/>
    <s v="Product recommendation"/>
    <s v="I'm having an issue with the {product_purchased}. Please assist._x000a__x000a_In this post I'm going to talk about the $8.9.4.0, the latest version of Docker in Docker Studio. It's just I'm experiencing this issue on multiple devices of the same model, so it seems to be a widespread problem."/>
    <x v="0"/>
    <m/>
    <x v="2"/>
    <s v="Chat"/>
    <d v="2023-06-01T15:04:14"/>
    <x v="0"/>
    <m/>
    <m/>
    <n v="0"/>
    <n v="1"/>
    <n v="0"/>
    <s v=""/>
  </r>
  <r>
    <n v="4158"/>
    <s v="Lori Porter"/>
    <s v="cynthiamooney@example.com"/>
    <n v="44"/>
    <s v="Male"/>
    <s v="Canon EOS"/>
    <x v="164"/>
    <x v="2"/>
    <s v="Product recommendation"/>
    <s v="I'm having an issue with the {product_purchased}. Please assist._x000a__x000a_634.1 The Product Purchases_x000a__x000a_[Product_purchai][/Product_purchauge]_x000a__x000a_[Product_p I've tried using different cables, adapters, or peripherals with my {product_purchased}, but the issue persists."/>
    <x v="2"/>
    <m/>
    <x v="2"/>
    <s v="Social media"/>
    <m/>
    <x v="0"/>
    <m/>
    <m/>
    <n v="0"/>
    <n v="1"/>
    <n v="0"/>
    <s v=""/>
  </r>
  <r>
    <n v="4159"/>
    <s v="Jerry Walls"/>
    <s v="lawrencecarter@example.org"/>
    <n v="59"/>
    <s v="Male"/>
    <s v="HP Pavilion"/>
    <x v="226"/>
    <x v="0"/>
    <s v="Display issue"/>
    <s v="I'm having an issue with the {product_purchased}. Please assist._x000a__x000a_If you're using an iOS 7/8+ phone, please keep it plugged in._x000a__x000a_If iOS 7 isn't installed correctly, try updating your I've reviewed the troubleshooting steps on the official support website, but they didn't resolve the problem."/>
    <x v="0"/>
    <m/>
    <x v="0"/>
    <s v="Phone"/>
    <d v="2023-06-01T12:33:18"/>
    <x v="0"/>
    <m/>
    <m/>
    <n v="0"/>
    <n v="1"/>
    <n v="0"/>
    <s v=""/>
  </r>
  <r>
    <n v="4160"/>
    <s v="Sara Henry"/>
    <s v="pottervictor@example.org"/>
    <n v="27"/>
    <s v="Female"/>
    <s v="LG OLED"/>
    <x v="602"/>
    <x v="2"/>
    <s v="Display issue"/>
    <s v="I'm having an issue with the {product_purchased}. Please assist. Thank you&quot; ;_x000a__x000a_}_x000a__x000a_if ( fUser =='/')) {_x000a__x000a_return ;_x000a__x000a_}_x000a__x000a_if ( fUser == I've checked for any available software updates for my {product_purchased}, but there are none."/>
    <x v="0"/>
    <m/>
    <x v="3"/>
    <s v="Email"/>
    <d v="2023-06-01T11:34:20"/>
    <x v="0"/>
    <m/>
    <m/>
    <n v="0"/>
    <n v="1"/>
    <n v="0"/>
    <s v=""/>
  </r>
  <r>
    <n v="4161"/>
    <s v="Micheal Parker"/>
    <s v="ewilliams@example.org"/>
    <n v="32"/>
    <s v="Female"/>
    <s v="GoPro Hero"/>
    <x v="700"/>
    <x v="1"/>
    <s v="Delivery problem"/>
    <s v="I'm facing issues logging into my {product_purchased} account. It says my account is locked. What should I do to unlock it?_x000a__x000a_My name is,_x000a__x000a_$My Account ID_x000a__x000a_And the password I gave This problem started occurring after the recent software update. I haven't made any other changes to the device."/>
    <x v="0"/>
    <m/>
    <x v="0"/>
    <s v="Email"/>
    <d v="2023-06-01T10:07:21"/>
    <x v="0"/>
    <m/>
    <m/>
    <n v="0"/>
    <n v="1"/>
    <n v="0"/>
    <s v=""/>
  </r>
  <r>
    <n v="4162"/>
    <s v="Lisa Butler"/>
    <s v="adam36@example.com"/>
    <n v="26"/>
    <s v="Other"/>
    <s v="Sony Xperia"/>
    <x v="239"/>
    <x v="1"/>
    <s v="Payment issue"/>
    <s v="I'm having an issue with the {product_purchased}. Please assist. #purchase #id=1422 #product_sell #id=1421 #value@product_purchased #id=1420 #product_ I've reviewed the troubleshooting steps on the official support website, but they didn't resolve the problem."/>
    <x v="0"/>
    <m/>
    <x v="1"/>
    <s v="Chat"/>
    <d v="2023-06-01T18:05:23"/>
    <x v="0"/>
    <m/>
    <m/>
    <n v="0"/>
    <n v="1"/>
    <n v="0"/>
    <s v=""/>
  </r>
  <r>
    <n v="4163"/>
    <s v="Laura Jackson"/>
    <s v="scottsmith@example.com"/>
    <n v="36"/>
    <s v="Male"/>
    <s v="Canon DSLR Camera"/>
    <x v="725"/>
    <x v="3"/>
    <s v="Delivery problem"/>
    <s v="There seems to be a hardware problem with my {product_purchased}. The screen is flickering, and I'm unable to use it. What should I do?_x000a__x000a_You can reset the machine by going to the Software Updates tab and searching I've performed a factory reset on my {product_purchased}, hoping it would resolve the problem, but it didn't help."/>
    <x v="1"/>
    <s v="Mission speak my through."/>
    <x v="0"/>
    <s v="Email"/>
    <d v="2023-06-01T19:02:23"/>
    <x v="1358"/>
    <n v="1"/>
    <m/>
    <n v="1"/>
    <n v="0"/>
    <n v="1"/>
    <s v=""/>
  </r>
  <r>
    <n v="4164"/>
    <s v="Amanda Flores DVM"/>
    <s v="rtaylor@example.org"/>
    <n v="29"/>
    <s v="Other"/>
    <s v="Nest Thermostat"/>
    <x v="226"/>
    <x v="4"/>
    <s v="Refund request"/>
    <s v="I'm having an issue with the {product_purchased}. Please assist._x000a__x000a_I'm having an issue with the {product_purchased}. Please assist. I have a customer here, I can now use {product_p I've reviewed the troubleshooting steps on the official support website, but they didn't resolve the problem."/>
    <x v="2"/>
    <m/>
    <x v="3"/>
    <s v="Social media"/>
    <m/>
    <x v="0"/>
    <m/>
    <m/>
    <n v="0"/>
    <n v="1"/>
    <n v="0"/>
    <s v=""/>
  </r>
  <r>
    <n v="4165"/>
    <s v="David Barajas"/>
    <s v="ehernandez@example.com"/>
    <n v="40"/>
    <s v="Female"/>
    <s v="Autodesk AutoCAD"/>
    <x v="619"/>
    <x v="3"/>
    <s v="Cancellation request"/>
    <s v="I've forgotten my password for my {product_purchased} account, and the password reset option is not working. How can I recover my account?_x000a__x000a_How do I make a transaction with a specific product that I want to remove? I've tried clearing the cache and data for the {product_purchased} app, but the issue persists."/>
    <x v="0"/>
    <m/>
    <x v="2"/>
    <s v="Chat"/>
    <d v="2023-06-01T03:50:26"/>
    <x v="0"/>
    <m/>
    <m/>
    <n v="0"/>
    <n v="1"/>
    <n v="0"/>
    <s v=""/>
  </r>
  <r>
    <n v="4166"/>
    <s v="Laura Pearson"/>
    <s v="carlabradshaw@example.com"/>
    <n v="59"/>
    <s v="Male"/>
    <s v="Dyson Vacuum Cleaner"/>
    <x v="194"/>
    <x v="0"/>
    <s v="Network problem"/>
    <s v="I'm having an issue with the {product_purchased}. Please assist._x000a__x000a_Product purchases are reviewed on a casebycase basis to ensure that only the best products are used. If there are any changes to our online store, please The issue I'm facing is intermittent. Sometimes it works fine, but other times it acts up unexpectedly."/>
    <x v="0"/>
    <m/>
    <x v="0"/>
    <s v="Phone"/>
    <d v="2023-06-01T08:34:28"/>
    <x v="0"/>
    <m/>
    <m/>
    <n v="0"/>
    <n v="1"/>
    <n v="0"/>
    <s v=""/>
  </r>
  <r>
    <n v="4167"/>
    <s v="Robert Ross MD"/>
    <s v="melaniedavis@example.net"/>
    <n v="63"/>
    <s v="Other"/>
    <s v="Google Nest"/>
    <x v="61"/>
    <x v="3"/>
    <s v="Product setup"/>
    <s v="I'm having an issue with the {product_purchased}. Please assist._x000a__x000a_[09:34:09]GAME: [Client thread/INFO]: StackTrace: [Potion of the Pined Mushroom] (Potion I've noticed that the issue occurs consistently when I use a specific feature or application on my {product_purchased}."/>
    <x v="0"/>
    <m/>
    <x v="1"/>
    <s v="Social media"/>
    <d v="2023-06-01T22:11:30"/>
    <x v="0"/>
    <m/>
    <m/>
    <n v="0"/>
    <n v="1"/>
    <n v="0"/>
    <s v=""/>
  </r>
  <r>
    <n v="4168"/>
    <s v="Toni Fernandez"/>
    <s v="joshuasavage@example.com"/>
    <n v="62"/>
    <s v="Male"/>
    <s v="Nintendo Switch"/>
    <x v="461"/>
    <x v="1"/>
    <s v="Product recommendation"/>
    <s v="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
    <x v="1"/>
    <s v="Society concern travel partner fill under."/>
    <x v="0"/>
    <s v="Email"/>
    <d v="2023-06-01T03:51:31"/>
    <x v="1359"/>
    <n v="2"/>
    <n v="9"/>
    <n v="1"/>
    <n v="0"/>
    <n v="1"/>
    <n v="9"/>
  </r>
  <r>
    <n v="4169"/>
    <s v="Kaylee Dunn MD"/>
    <s v="gwashington@example.com"/>
    <n v="29"/>
    <s v="Male"/>
    <s v="Nintendo Switch"/>
    <x v="119"/>
    <x v="4"/>
    <s v="Refund request"/>
    <s v="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
    <x v="0"/>
    <m/>
    <x v="0"/>
    <s v="Phone"/>
    <d v="2023-06-01T11:12:33"/>
    <x v="0"/>
    <m/>
    <m/>
    <n v="0"/>
    <n v="1"/>
    <n v="0"/>
    <s v=""/>
  </r>
  <r>
    <n v="4170"/>
    <s v="Dominique Gibson"/>
    <s v="allenjennifer@example.com"/>
    <n v="25"/>
    <s v="Other"/>
    <s v="Canon EOS"/>
    <x v="236"/>
    <x v="4"/>
    <s v="Cancellation request"/>
    <s v="I'm having an issue with the {product_purchased}. Please assist._x000a__x000a_&quot;_x000a__x000a_&quot; $product_id, &quot;_x000a__x000a_&quot; $product_name, &quot;_x000a__x000a_&quot; $product_image, &quot;_x000a__x000a_&quot; I'm unable to find the option to perform the desired action in the {product_purchased}. Could you please guide me through the steps?"/>
    <x v="1"/>
    <s v="Only expert sure half smile."/>
    <x v="3"/>
    <s v="Chat"/>
    <d v="2023-06-01T05:34:35"/>
    <x v="1360"/>
    <n v="5"/>
    <m/>
    <n v="1"/>
    <n v="0"/>
    <n v="0"/>
    <s v=""/>
  </r>
  <r>
    <n v="4171"/>
    <s v="Lauren Williams"/>
    <s v="thomas32@example.net"/>
    <n v="64"/>
    <s v="Female"/>
    <s v="iPhone"/>
    <x v="230"/>
    <x v="4"/>
    <s v="Delivery problem"/>
    <s v="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
    <x v="0"/>
    <m/>
    <x v="3"/>
    <s v="Email"/>
    <d v="2023-06-01T17:11:36"/>
    <x v="0"/>
    <m/>
    <m/>
    <n v="0"/>
    <n v="1"/>
    <n v="0"/>
    <s v=""/>
  </r>
  <r>
    <n v="4172"/>
    <s v="Courtney King"/>
    <s v="chad25@example.com"/>
    <n v="34"/>
    <s v="Female"/>
    <s v="Dyson Vacuum Cleaner"/>
    <x v="590"/>
    <x v="3"/>
    <s v="Installation support"/>
    <s v="I'm unable to access my {product_purchased} account. It keeps displaying an 'Invalid Credentials' error, even though I'm using the correct login information. How can I regain access to my account?_x000a__x000a_Please press I'm concerned about the security of my {product_purchased} and would like to ensure that my data is safe."/>
    <x v="0"/>
    <m/>
    <x v="2"/>
    <s v="Phone"/>
    <d v="2023-06-01T15:55:37"/>
    <x v="0"/>
    <m/>
    <m/>
    <n v="0"/>
    <n v="1"/>
    <n v="0"/>
    <s v=""/>
  </r>
  <r>
    <n v="4173"/>
    <s v="Colleen Garcia"/>
    <s v="shannonortiz@example.net"/>
    <n v="21"/>
    <s v="Male"/>
    <s v="Nest Thermostat"/>
    <x v="420"/>
    <x v="2"/>
    <s v="Refund request"/>
    <s v="I'm having an issue with the {product_purchased}. Please assist. https://github.com/Grankirby/Grankirby/blob/master/grankirby/bundles/ I've followed the troubleshooting steps mentioned in the user manual, but the issue persists."/>
    <x v="0"/>
    <m/>
    <x v="0"/>
    <s v="Chat"/>
    <d v="2023-06-01T02:20:39"/>
    <x v="0"/>
    <m/>
    <m/>
    <n v="0"/>
    <n v="1"/>
    <n v="0"/>
    <s v=""/>
  </r>
  <r>
    <n v="4174"/>
    <s v="Justin Estrada"/>
    <s v="aaron01@example.com"/>
    <n v="45"/>
    <s v="Female"/>
    <s v="Nintendo Switch"/>
    <x v="568"/>
    <x v="1"/>
    <s v="Refund request"/>
    <s v="I'm having an issue with the {product_purchased}. Please assist._x000a__x000a_I'd love to see this, but will not do it._x000a__x000a_Will have to replace the battery if I am trying to find a new battery. I've tried troubleshooting steps mentioned in the user manual, but the issue persists."/>
    <x v="2"/>
    <m/>
    <x v="3"/>
    <s v="Email"/>
    <m/>
    <x v="0"/>
    <m/>
    <m/>
    <n v="0"/>
    <n v="1"/>
    <n v="0"/>
    <s v=""/>
  </r>
  <r>
    <n v="4175"/>
    <s v="Kristin Thompson"/>
    <s v="pittspaul@example.com"/>
    <n v="19"/>
    <s v="Male"/>
    <s v="Fitbit Charge"/>
    <x v="496"/>
    <x v="1"/>
    <s v="Network problem"/>
    <s v="I'm having an issue with the {product_purchased}. Please assist. {product} is being sold (from a source with information about the same subject as {product}. It is only you}. Thank you._x000a__x000a_You must select I've checked for any available software updates for my {product_purchased}, but there are none."/>
    <x v="0"/>
    <m/>
    <x v="3"/>
    <s v="Chat"/>
    <d v="2023-06-01T01:23:42"/>
    <x v="0"/>
    <m/>
    <m/>
    <n v="0"/>
    <n v="1"/>
    <n v="0"/>
    <s v=""/>
  </r>
  <r>
    <n v="4176"/>
    <s v="Erik Vaughan"/>
    <s v="lbauer@example.net"/>
    <n v="31"/>
    <s v="Male"/>
    <s v="Microsoft Xbox Controller"/>
    <x v="647"/>
    <x v="2"/>
    <s v="Account access"/>
    <s v="I'm having an issue with the {product_purchased}. Please assist._x000a__x000a__x000a_You might suggest to let us know that you have a product, in the form of a PDF, on your store in order to make your order for me I've noticed a sudden decrease in battery life on my {product_purchased}. It used to last much longer."/>
    <x v="2"/>
    <m/>
    <x v="1"/>
    <s v="Social media"/>
    <m/>
    <x v="0"/>
    <m/>
    <m/>
    <n v="0"/>
    <n v="1"/>
    <n v="0"/>
    <s v=""/>
  </r>
  <r>
    <n v="4177"/>
    <s v="Justin Gill"/>
    <s v="millsjohn@example.com"/>
    <n v="67"/>
    <s v="Other"/>
    <s v="Microsoft Surface"/>
    <x v="25"/>
    <x v="0"/>
    <s v="Product recommendation"/>
    <s v="I'm having an issue with the {product_purchased}. Please assist._x000a__x000a_}_x000a__x000a_}_x000a__x000a_}_x000a__x000a_$curl -q br-refresh_x000a__x000a_-l &quot;{&quot;_x000a__x000a_if $curl - This problem started occurring after the recent software update. I haven't made any other changes to the device."/>
    <x v="2"/>
    <m/>
    <x v="1"/>
    <s v="Phone"/>
    <m/>
    <x v="0"/>
    <m/>
    <m/>
    <n v="0"/>
    <n v="1"/>
    <n v="0"/>
    <s v=""/>
  </r>
  <r>
    <n v="4178"/>
    <s v="Dawn Berry"/>
    <s v="andrewbaker@example.net"/>
    <n v="67"/>
    <s v="Other"/>
    <s v="Amazon Echo"/>
    <x v="442"/>
    <x v="1"/>
    <s v="Network problem"/>
    <s v="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
    <x v="2"/>
    <m/>
    <x v="3"/>
    <s v="Phone"/>
    <m/>
    <x v="0"/>
    <m/>
    <m/>
    <n v="0"/>
    <n v="1"/>
    <n v="0"/>
    <s v=""/>
  </r>
  <r>
    <n v="4179"/>
    <s v="Kathryn Baker"/>
    <s v="wilsonadam@example.com"/>
    <n v="27"/>
    <s v="Female"/>
    <s v="GoPro Action Camera"/>
    <x v="672"/>
    <x v="3"/>
    <s v="Product setup"/>
    <s v="I'm having an issue with the {product_purchased}. Please assist._x000a__x000a_Please help by selecting one of these options._x000a__x000a_Please let me know by clicking the 'oret' button._x000a__x000a__x000a_A free trial account will be I've tried troubleshooting steps mentioned in the user manual, but the issue persists."/>
    <x v="1"/>
    <s v="Congress treat stock effort."/>
    <x v="1"/>
    <s v="Chat"/>
    <d v="2023-06-01T11:10:48"/>
    <x v="1361"/>
    <n v="4"/>
    <n v="8"/>
    <n v="1"/>
    <n v="0"/>
    <n v="0"/>
    <n v="8"/>
  </r>
  <r>
    <n v="4180"/>
    <s v="Robin Castro"/>
    <s v="itodd@example.com"/>
    <n v="31"/>
    <s v="Male"/>
    <s v="Google Nest"/>
    <x v="37"/>
    <x v="1"/>
    <s v="Hardware issue"/>
    <s v="I'm having an issue with the {product_purchased}. Please assist._x000a__x000a_I made this a couple weeks ago to get started testing this product but didn't have any progress until we finally got a working sample for test-2- I've noticed a peculiar error message popping up on my {product_purchased} screen. It says '{error_message}'. What does it mean?"/>
    <x v="2"/>
    <m/>
    <x v="0"/>
    <s v="Email"/>
    <m/>
    <x v="0"/>
    <m/>
    <m/>
    <n v="0"/>
    <n v="1"/>
    <n v="0"/>
    <s v=""/>
  </r>
  <r>
    <n v="4181"/>
    <s v="Jessica Bailey"/>
    <s v="kenneth32@example.com"/>
    <n v="67"/>
    <s v="Male"/>
    <s v="Nest Thermostat"/>
    <x v="624"/>
    <x v="0"/>
    <s v="Payment issue"/>
    <s v="I've accidentally deleted important data from my {product_purchased}. Is there any way to recover the deleted files? I need them urgently._x000a__x000a_I've accidentally deleted important data from my {product_purchased}. Is there any I've recently updated the firmware of my {product_purchased}, and the issue started happening afterward. Could it be related to the update?"/>
    <x v="2"/>
    <m/>
    <x v="3"/>
    <s v="Chat"/>
    <m/>
    <x v="0"/>
    <m/>
    <m/>
    <n v="0"/>
    <n v="1"/>
    <n v="0"/>
    <s v=""/>
  </r>
  <r>
    <n v="4182"/>
    <s v="Jason Stephenson"/>
    <s v="stacysnyder@example.org"/>
    <n v="30"/>
    <s v="Male"/>
    <s v="Amazon Echo"/>
    <x v="414"/>
    <x v="3"/>
    <s v="Data loss"/>
    <s v="I'm having an issue with the {product_purchased}. Please assist._x000a__x000a_Thank you for your support._x000a__x000a_Thank you for your support._x000a__x000a_You are experiencing issues. Please try restarting your browser or visiting the forum I've already contacted customer support multiple times, but the issue remains unresolved."/>
    <x v="0"/>
    <m/>
    <x v="3"/>
    <s v="Chat"/>
    <d v="2023-06-01T15:36:53"/>
    <x v="0"/>
    <m/>
    <m/>
    <n v="0"/>
    <n v="1"/>
    <n v="0"/>
    <s v=""/>
  </r>
  <r>
    <n v="4183"/>
    <s v="Elizabeth Patel"/>
    <s v="russell77@example.org"/>
    <n v="47"/>
    <s v="Male"/>
    <s v="Sony Xperia"/>
    <x v="53"/>
    <x v="3"/>
    <s v="Peripheral compatibility"/>
    <s v="I'm having an issue with the {product_purchased}. Please assist._x000a__x000a_We are happy for you to try this product._x000a__x000a_&quot;I'm having an issue with the {product_purchased}. Please assist. I rely heavily on my {product_purchased} for my daily tasks, and this issue is hindering my productivity."/>
    <x v="2"/>
    <m/>
    <x v="3"/>
    <s v="Chat"/>
    <m/>
    <x v="0"/>
    <m/>
    <m/>
    <n v="0"/>
    <n v="1"/>
    <n v="0"/>
    <s v=""/>
  </r>
  <r>
    <n v="4184"/>
    <s v="Adam Carlson"/>
    <s v="stephaniewood@example.com"/>
    <n v="39"/>
    <s v="Female"/>
    <s v="Nest Thermostat"/>
    <x v="329"/>
    <x v="1"/>
    <s v="Installation support"/>
    <s v="I'm having an issue with the {product_purchased}. Please assist. It should be the {product_purchased} for at least one bottle. $35.00 $7.50_x000a__x000a_4) Buy 1,500 I've noticed that the issue occurs consistently when I use a specific feature or application on my {product_purchased}."/>
    <x v="0"/>
    <m/>
    <x v="3"/>
    <s v="Social media"/>
    <d v="2023-06-01T19:12:57"/>
    <x v="0"/>
    <m/>
    <m/>
    <n v="0"/>
    <n v="1"/>
    <n v="0"/>
    <s v=""/>
  </r>
  <r>
    <n v="4185"/>
    <s v="Monica Torres"/>
    <s v="kaitlyncook@example.org"/>
    <n v="19"/>
    <s v="Other"/>
    <s v="Apple AirPods"/>
    <x v="642"/>
    <x v="3"/>
    <s v="Product compatibility"/>
    <s v="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
    <x v="2"/>
    <m/>
    <x v="2"/>
    <s v="Email"/>
    <m/>
    <x v="0"/>
    <m/>
    <m/>
    <n v="0"/>
    <n v="1"/>
    <n v="0"/>
    <s v=""/>
  </r>
  <r>
    <n v="4186"/>
    <s v="Zachary King"/>
    <s v="robin89@example.com"/>
    <n v="48"/>
    <s v="Other"/>
    <s v="Nintendo Switch"/>
    <x v="567"/>
    <x v="2"/>
    <s v="Refund request"/>
    <s v="My {product_purchased} crashed, and I lost all the data stored on it. Is there any way to recover the lost data?_x000a__x000a_I have no information, is there any way to recover data with the lost information? I've tried different settings and configurations on my {product_purchased}, but the issue persists."/>
    <x v="0"/>
    <m/>
    <x v="2"/>
    <s v="Email"/>
    <d v="2023-06-01T08:24:58"/>
    <x v="0"/>
    <m/>
    <m/>
    <n v="0"/>
    <n v="1"/>
    <n v="0"/>
    <s v=""/>
  </r>
  <r>
    <n v="4187"/>
    <s v="Anne Sims"/>
    <s v="johnsawyer@example.com"/>
    <n v="24"/>
    <s v="Male"/>
    <s v="Roomba Robot Vacuum"/>
    <x v="333"/>
    <x v="3"/>
    <s v="Hardware issue"/>
    <s v="I'm having an issue with the {product_purchased}. Please assist._x000a__x000a_Please do not try to delete my items, the app just keeps having errors._x000a__x000a_We also have a bug. Go look here! I've performed a factory reset on my {product_purchased}, hoping it would resolve the problem, but it didn't help."/>
    <x v="0"/>
    <m/>
    <x v="0"/>
    <s v="Social media"/>
    <d v="2023-06-01T04:20:00"/>
    <x v="0"/>
    <m/>
    <m/>
    <n v="0"/>
    <n v="1"/>
    <n v="0"/>
    <s v=""/>
  </r>
  <r>
    <n v="4188"/>
    <s v="Edwin Shah"/>
    <s v="belldaniel@example.org"/>
    <n v="29"/>
    <s v="Male"/>
    <s v="Asus ROG"/>
    <x v="194"/>
    <x v="3"/>
    <s v="Battery life"/>
    <s v="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
    <x v="0"/>
    <m/>
    <x v="1"/>
    <s v="Phone"/>
    <d v="2023-06-01T00:05:02"/>
    <x v="0"/>
    <m/>
    <m/>
    <n v="0"/>
    <n v="1"/>
    <n v="0"/>
    <s v=""/>
  </r>
  <r>
    <n v="4189"/>
    <s v="Elizabeth King"/>
    <s v="millertammy@example.net"/>
    <n v="67"/>
    <s v="Male"/>
    <s v="LG OLED"/>
    <x v="178"/>
    <x v="2"/>
    <s v="Peripheral compatibility"/>
    <s v="I'm having an issue with the {product_purchased}. Please assist._x000a__x000a_{product_purchased}@ {product name}_x000a__x000a_Customization_x000a__x000a_{review_id}_x000a__x000a_{review_id} I've tried different settings and configurations on my {product_purchased}, but the issue persists."/>
    <x v="0"/>
    <m/>
    <x v="1"/>
    <s v="Phone"/>
    <d v="2023-06-01T00:07:04"/>
    <x v="0"/>
    <m/>
    <m/>
    <n v="0"/>
    <n v="1"/>
    <n v="0"/>
    <s v=""/>
  </r>
  <r>
    <n v="4190"/>
    <s v="Donna Stevenson"/>
    <s v="hlane@example.net"/>
    <n v="68"/>
    <s v="Male"/>
    <s v="Google Pixel"/>
    <x v="536"/>
    <x v="0"/>
    <s v="Display issue"/>
    <s v="I've accidentally deleted important data from my {product_purchased}. Is there any way to recover the deleted files? I need them urgently._x000a__x000a_Note: If the content of this message was in the {product_purchased} I need assistance as soon as possible because it's affecting my work and productivity."/>
    <x v="0"/>
    <m/>
    <x v="2"/>
    <s v="Email"/>
    <d v="2023-06-01T17:23:05"/>
    <x v="0"/>
    <m/>
    <m/>
    <n v="0"/>
    <n v="1"/>
    <n v="0"/>
    <s v=""/>
  </r>
  <r>
    <n v="4191"/>
    <s v="April Davis"/>
    <s v="ugreene@example.net"/>
    <n v="30"/>
    <s v="Female"/>
    <s v="Fitbit Versa Smartwatch"/>
    <x v="238"/>
    <x v="3"/>
    <s v="Product recommendation"/>
    <s v="I'm having an issue with the {product_purchased}. Please assist._x000a__x000a_Click here to check the item's availability and check checkout status._x000a__x000a_If you have an issue, please message the vendor._x000a__x000a_If you don I'm using the original charger that came with my {product_purchased}, but it's not charging properly."/>
    <x v="2"/>
    <m/>
    <x v="0"/>
    <s v="Social media"/>
    <m/>
    <x v="0"/>
    <m/>
    <m/>
    <n v="0"/>
    <n v="1"/>
    <n v="0"/>
    <s v=""/>
  </r>
  <r>
    <n v="4192"/>
    <s v="James David"/>
    <s v="amberdavis@example.com"/>
    <n v="38"/>
    <s v="Male"/>
    <s v="Adobe Photoshop"/>
    <x v="437"/>
    <x v="1"/>
    <s v="Cancellation request"/>
    <s v="I'm facing a problem with my {product_purchased}. The {product_purchased} is not turning on. It was working fine until yesterday, but now it doesn't respond. The {product_purchased} is I've noticed a sudden decrease in battery life on my {product_purchased}. It used to last much longer."/>
    <x v="0"/>
    <m/>
    <x v="3"/>
    <s v="Chat"/>
    <d v="2023-06-01T07:55:07"/>
    <x v="0"/>
    <m/>
    <m/>
    <n v="0"/>
    <n v="1"/>
    <n v="0"/>
    <s v=""/>
  </r>
  <r>
    <n v="4193"/>
    <s v="Katherine Potter"/>
    <s v="rachelbarber@example.org"/>
    <n v="42"/>
    <s v="Female"/>
    <s v="Nintendo Switch"/>
    <x v="169"/>
    <x v="0"/>
    <s v="Product setup"/>
    <s v="I'm having an issue with the {product_purchased}. Please assist._x000a__x000a_I'm not aware of any further info on this, and could not be reached for comment. I've checked the device settings and made sure that everything is configured correctly."/>
    <x v="1"/>
    <s v="Plan shoulder price resource."/>
    <x v="0"/>
    <s v="Chat"/>
    <d v="2023-06-01T21:49:08"/>
    <x v="1362"/>
    <n v="3"/>
    <m/>
    <n v="1"/>
    <n v="0"/>
    <n v="0"/>
    <s v=""/>
  </r>
  <r>
    <n v="4194"/>
    <s v="Thomas Forbes"/>
    <s v="evan98@example.com"/>
    <n v="26"/>
    <s v="Female"/>
    <s v="Autodesk AutoCAD"/>
    <x v="348"/>
    <x v="2"/>
    <s v="Product setup"/>
    <s v="I'm having an issue with the {product_purchased}. Please assist. We are not getting this! Please assist us. {purchase_type} is a combination of {product_id} and the order amount._x000a__x000a__x000a_If I need assistance as soon as possible because it's affecting my work and productivity."/>
    <x v="2"/>
    <m/>
    <x v="0"/>
    <s v="Email"/>
    <m/>
    <x v="0"/>
    <m/>
    <m/>
    <n v="0"/>
    <n v="1"/>
    <n v="0"/>
    <s v=""/>
  </r>
  <r>
    <n v="4195"/>
    <s v="Sara Robinson"/>
    <s v="jessica16@example.net"/>
    <n v="30"/>
    <s v="Other"/>
    <s v="Samsung Galaxy"/>
    <x v="195"/>
    <x v="4"/>
    <s v="Installation support"/>
    <s v="I'm having an issue with the {product_purchased}. Please assist._x000a__x000a__x000a_Your message is clear and direct and I won't hold it against you._x000a__x000a__x000a_Any attempt to remove your payment by a way that I can also view I've followed the troubleshooting steps mentioned in the user manual, but the issue persists."/>
    <x v="0"/>
    <m/>
    <x v="3"/>
    <s v="Social media"/>
    <d v="2023-06-01T05:36:12"/>
    <x v="0"/>
    <m/>
    <m/>
    <n v="0"/>
    <n v="1"/>
    <n v="0"/>
    <s v=""/>
  </r>
  <r>
    <n v="4196"/>
    <s v="Allison Edwards"/>
    <s v="bobby13@example.net"/>
    <n v="23"/>
    <s v="Female"/>
    <s v="PlayStation"/>
    <x v="369"/>
    <x v="3"/>
    <s v="Battery life"/>
    <s v="I've encountered a data loss issue with my {product_purchased}. All the files and documents seem to have disappeared. Can you guide me on how to retrieve them?_x000a__x000a_What is the best way to retrieve data like this (in I've recently updated the firmware of my {product_purchased}, and the issue started happening afterward. Could it be related to the update?"/>
    <x v="0"/>
    <m/>
    <x v="0"/>
    <s v="Social media"/>
    <d v="2023-06-01T16:29:12"/>
    <x v="0"/>
    <m/>
    <m/>
    <n v="0"/>
    <n v="1"/>
    <n v="0"/>
    <s v=""/>
  </r>
  <r>
    <n v="4197"/>
    <s v="Eric Miller MD"/>
    <s v="melissamorales@example.com"/>
    <n v="54"/>
    <s v="Other"/>
    <s v="Microsoft Surface"/>
    <x v="660"/>
    <x v="0"/>
    <s v="Software bug"/>
    <s v="My {product_purchased} is making strange noises and not functioning properly. I suspect there might be a hardware issue. Can you please help me with this? I've already contacted customer support multiple times, but the issue remains unresolved."/>
    <x v="0"/>
    <m/>
    <x v="3"/>
    <s v="Chat"/>
    <d v="2023-06-01T09:25:13"/>
    <x v="0"/>
    <m/>
    <m/>
    <n v="0"/>
    <n v="1"/>
    <n v="0"/>
    <s v=""/>
  </r>
  <r>
    <n v="4198"/>
    <s v="Derrick Torres"/>
    <s v="torresemily@example.org"/>
    <n v="54"/>
    <s v="Other"/>
    <s v="Nintendo Switch"/>
    <x v="728"/>
    <x v="2"/>
    <s v="Display issue"/>
    <s v="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
    <x v="0"/>
    <m/>
    <x v="0"/>
    <s v="Email"/>
    <d v="2023-06-01T01:46:13"/>
    <x v="0"/>
    <m/>
    <m/>
    <n v="0"/>
    <n v="1"/>
    <n v="0"/>
    <s v=""/>
  </r>
  <r>
    <n v="4199"/>
    <s v="Megan Drake"/>
    <s v="kennethwhite@example.net"/>
    <n v="22"/>
    <s v="Female"/>
    <s v="Xbox"/>
    <x v="620"/>
    <x v="0"/>
    <s v="Peripheral compatibility"/>
    <s v="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
    <x v="0"/>
    <m/>
    <x v="3"/>
    <s v="Email"/>
    <d v="2023-06-01T08:08:14"/>
    <x v="0"/>
    <m/>
    <m/>
    <n v="0"/>
    <n v="1"/>
    <n v="0"/>
    <s v=""/>
  </r>
  <r>
    <n v="4200"/>
    <s v="Brian Parker"/>
    <s v="hlewis@example.net"/>
    <n v="64"/>
    <s v="Male"/>
    <s v="Sony Xperia"/>
    <x v="688"/>
    <x v="1"/>
    <s v="Network problem"/>
    <s v="I'm having an issue with the {product_purchased}. Please assist._x000a__x000a_I'm having an issue with the {product_purchased}. Please assist._x000a__x000a_I'm having an issue with the {product_purch I've tried troubleshooting steps mentioned in the user manual, but the issue persists."/>
    <x v="0"/>
    <m/>
    <x v="0"/>
    <s v="Email"/>
    <d v="2023-06-01T04:55:16"/>
    <x v="0"/>
    <m/>
    <m/>
    <n v="0"/>
    <n v="1"/>
    <n v="0"/>
    <s v=""/>
  </r>
  <r>
    <n v="4201"/>
    <s v="Joseph Doyle"/>
    <s v="kathryn52@example.net"/>
    <n v="33"/>
    <s v="Male"/>
    <s v="GoPro Hero"/>
    <x v="421"/>
    <x v="2"/>
    <s v="Software bug"/>
    <s v="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
    <x v="1"/>
    <s v="Guy exist particularly leader would citizen collection."/>
    <x v="3"/>
    <s v="Chat"/>
    <d v="2023-06-01T16:13:17"/>
    <x v="1363"/>
    <n v="4"/>
    <n v="2"/>
    <n v="1"/>
    <n v="0"/>
    <n v="0"/>
    <n v="2"/>
  </r>
  <r>
    <n v="4202"/>
    <s v="Rachel Peterson"/>
    <s v="cchristian@example.com"/>
    <n v="56"/>
    <s v="Other"/>
    <s v="Lenovo ThinkPad"/>
    <x v="585"/>
    <x v="2"/>
    <s v="Display issue"/>
    <s v="My {product_purchased} crashed, and I lost all the data stored on it. Is there any way to recover the lost data? Thank you for your assistance!_x000a__x000a_If you are the first guy to know about this, there I've already contacted customer support multiple times, but the issue remains unresolved."/>
    <x v="0"/>
    <m/>
    <x v="0"/>
    <s v="Email"/>
    <d v="2023-06-01T12:12:18"/>
    <x v="0"/>
    <m/>
    <m/>
    <n v="0"/>
    <n v="1"/>
    <n v="0"/>
    <s v=""/>
  </r>
  <r>
    <n v="4203"/>
    <s v="Dr. Angela Flores DVM"/>
    <s v="amandaluna@example.org"/>
    <n v="51"/>
    <s v="Male"/>
    <s v="Dell XPS"/>
    <x v="56"/>
    <x v="0"/>
    <s v="Software bug"/>
    <s v="I'm having an issue with the {product_purchased}. Please assist. ‚Äî@KlausJohansen_x000a__x000a_The product_purchased item is in a state of disrepair or could be out of business._x000a__x000a_Make I've performed a factory reset on my {product_purchased}, hoping it would resolve the problem, but it didn't help."/>
    <x v="0"/>
    <m/>
    <x v="3"/>
    <s v="Chat"/>
    <d v="2023-06-01T00:38:20"/>
    <x v="0"/>
    <m/>
    <m/>
    <n v="0"/>
    <n v="1"/>
    <n v="0"/>
    <s v=""/>
  </r>
  <r>
    <n v="4204"/>
    <s v="Rebecca Figueroa"/>
    <s v="gailwatson@example.org"/>
    <n v="27"/>
    <s v="Female"/>
    <s v="Canon EOS"/>
    <x v="407"/>
    <x v="3"/>
    <s v="Product recommendation"/>
    <s v="I'm having an issue with the {product_purchased}. Please assist. I've noticed that the issue occurs consistently when I use a specific feature or application on my {product_purchased}."/>
    <x v="2"/>
    <m/>
    <x v="2"/>
    <s v="Email"/>
    <m/>
    <x v="0"/>
    <m/>
    <m/>
    <n v="0"/>
    <n v="1"/>
    <n v="0"/>
    <s v=""/>
  </r>
  <r>
    <n v="4205"/>
    <s v="Jennifer Blankenship"/>
    <s v="ugreer@example.net"/>
    <n v="65"/>
    <s v="Female"/>
    <s v="Autodesk AutoCAD"/>
    <x v="20"/>
    <x v="3"/>
    <s v="Peripheral compatibility"/>
    <s v="I'm having an issue with the {product_purchased}. Please assist._x000a__x000a_If you're still having this issue when trying to use the system after disabling a feature, please contact us first and we'll investigate._x000a__x000a_[0 I've tried using different cables, adapters, or peripherals with my {product_purchased}, but the issue persists."/>
    <x v="0"/>
    <m/>
    <x v="2"/>
    <s v="Email"/>
    <d v="2023-06-01T19:21:22"/>
    <x v="0"/>
    <m/>
    <m/>
    <n v="0"/>
    <n v="1"/>
    <n v="0"/>
    <s v=""/>
  </r>
  <r>
    <n v="4206"/>
    <s v="Wyatt Morgan"/>
    <s v="hrogers@example.org"/>
    <n v="65"/>
    <s v="Male"/>
    <s v="Dell XPS"/>
    <x v="66"/>
    <x v="1"/>
    <s v="Refund request"/>
    <s v="I'm having an issue with the {product_purchased}. Please assist._x000a__x000a_Affected Products_x000a__x000a_I am dealing with a lot of product issues here on reddit. Please, join our #TKPANEL thread and I've performed a factory reset on my {product_purchased}, hoping it would resolve the problem, but it didn't help."/>
    <x v="2"/>
    <m/>
    <x v="0"/>
    <s v="Email"/>
    <m/>
    <x v="0"/>
    <m/>
    <m/>
    <n v="0"/>
    <n v="1"/>
    <n v="0"/>
    <s v=""/>
  </r>
  <r>
    <n v="4207"/>
    <s v="Courtney Mcneil"/>
    <s v="nfreeman@example.com"/>
    <n v="40"/>
    <s v="Female"/>
    <s v="Microsoft Surface"/>
    <x v="86"/>
    <x v="4"/>
    <s v="Battery life"/>
    <s v="I've noticed a software bug in the {product_purchased} app. It's causing data loss and unexpected errors. How can I resolve this issue?_x000a__x000a_Open the {product} app. In the context menu go to {app I've noticed that the issue occurs consistently when I use a specific feature or application on my {product_purchased}."/>
    <x v="2"/>
    <m/>
    <x v="2"/>
    <s v="Email"/>
    <m/>
    <x v="0"/>
    <m/>
    <m/>
    <n v="0"/>
    <n v="1"/>
    <n v="0"/>
    <s v=""/>
  </r>
  <r>
    <n v="4208"/>
    <s v="Zachary Cooper"/>
    <s v="boltonjohn@example.net"/>
    <n v="48"/>
    <s v="Other"/>
    <s v="GoPro Hero"/>
    <x v="542"/>
    <x v="4"/>
    <s v="Hardware issue"/>
    <s v="I'm having an issue with the {product_purchased}. Please assist._x000a__x000a_What's up with the name of the product? Do you need my email address on this product so you can contact me and see this product on my site I've checked the device settings and made sure that everything is configured correctly."/>
    <x v="2"/>
    <m/>
    <x v="3"/>
    <s v="Social media"/>
    <m/>
    <x v="0"/>
    <m/>
    <m/>
    <n v="0"/>
    <n v="1"/>
    <n v="0"/>
    <s v=""/>
  </r>
  <r>
    <n v="4209"/>
    <s v="Sarah Weaver"/>
    <s v="garciachristopher@example.org"/>
    <n v="32"/>
    <s v="Other"/>
    <s v="Samsung Soundbar"/>
    <x v="176"/>
    <x v="4"/>
    <s v="Display issue"/>
    <s v="I'm having an issue with the {product_purchased}. Please assist. If you find this issue has not yet been resolved please let me know here._x000a__x000a_You have requested the file: [ 1.01 MB, 4.8 This problem started occurring after the recent software update. I haven't made any other changes to the device."/>
    <x v="0"/>
    <m/>
    <x v="2"/>
    <s v="Chat"/>
    <d v="2023-06-01T01:43:28"/>
    <x v="0"/>
    <m/>
    <m/>
    <n v="0"/>
    <n v="1"/>
    <n v="0"/>
    <s v=""/>
  </r>
  <r>
    <n v="4210"/>
    <s v="Christopher Davis"/>
    <s v="jjenkins@example.org"/>
    <n v="36"/>
    <s v="Other"/>
    <s v="Fitbit Versa Smartwatch"/>
    <x v="13"/>
    <x v="0"/>
    <s v="Refund request"/>
    <s v="I'm having an issue with the {product_purchased}. Please assist. I've checked the device settings and made sure that everything is configured correctly."/>
    <x v="0"/>
    <m/>
    <x v="3"/>
    <s v="Chat"/>
    <d v="2023-06-01T04:55:28"/>
    <x v="0"/>
    <m/>
    <m/>
    <n v="0"/>
    <n v="1"/>
    <n v="0"/>
    <s v=""/>
  </r>
  <r>
    <n v="4211"/>
    <s v="Kimberly Turner"/>
    <s v="amandaball@example.org"/>
    <n v="38"/>
    <s v="Male"/>
    <s v="Nest Thermostat"/>
    <x v="80"/>
    <x v="0"/>
    <s v="Cancellation request"/>
    <s v="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
    <x v="1"/>
    <s v="International effect church radio night."/>
    <x v="0"/>
    <s v="Phone"/>
    <d v="2023-06-01T03:30:30"/>
    <x v="1364"/>
    <n v="1"/>
    <n v="3"/>
    <n v="1"/>
    <n v="0"/>
    <n v="1"/>
    <n v="3"/>
  </r>
  <r>
    <n v="4212"/>
    <s v="Caitlyn Keith"/>
    <s v="vasquezmichelle@example.net"/>
    <n v="28"/>
    <s v="Other"/>
    <s v="LG Washing Machine"/>
    <x v="724"/>
    <x v="3"/>
    <s v="Software bug"/>
    <s v="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
    <x v="1"/>
    <s v="Big approach share talk Republican company."/>
    <x v="1"/>
    <s v="Phone"/>
    <d v="2023-06-01T10:33:32"/>
    <x v="1365"/>
    <n v="1"/>
    <n v="8"/>
    <n v="1"/>
    <n v="0"/>
    <n v="1"/>
    <n v="8"/>
  </r>
  <r>
    <n v="4213"/>
    <s v="Robert Montgomery"/>
    <s v="raven55@example.net"/>
    <n v="52"/>
    <s v="Other"/>
    <s v="Dyson Vacuum Cleaner"/>
    <x v="284"/>
    <x v="2"/>
    <s v="Product compatibility"/>
    <s v="I'm having an issue with the {product_purchased}. Please assist. # #_x000a__x000a__x000a_{order_name}_x000a__x000a__x000a_https://bit.ly/1x7MmZw_x000a__x000a__x000a_Add your order._x000a__x000a__x000a_Pay I've tried different settings and configurations on my {product_purchased}, but the issue persists."/>
    <x v="2"/>
    <m/>
    <x v="2"/>
    <s v="Social media"/>
    <m/>
    <x v="0"/>
    <m/>
    <m/>
    <n v="0"/>
    <n v="1"/>
    <n v="0"/>
    <s v=""/>
  </r>
  <r>
    <n v="4214"/>
    <s v="Mark White"/>
    <s v="ofrancis@example.net"/>
    <n v="27"/>
    <s v="Male"/>
    <s v="LG Washing Machine"/>
    <x v="636"/>
    <x v="4"/>
    <s v="Software bug"/>
    <s v="I'm facing a problem with my {product_purchased}. The {product_purchased} is not turning on. It was working fine until yesterday, but now it doesn't respond. I can't read it. The {product I've tried troubleshooting steps mentioned in the user manual, but the issue persists."/>
    <x v="1"/>
    <s v="Machine top rich economy expert sense time."/>
    <x v="1"/>
    <s v="Email"/>
    <d v="2023-06-01T06:39:34"/>
    <x v="1366"/>
    <n v="4"/>
    <m/>
    <n v="1"/>
    <n v="0"/>
    <n v="0"/>
    <s v=""/>
  </r>
  <r>
    <n v="4215"/>
    <s v="Michael Sullivan"/>
    <s v="davisrussell@example.org"/>
    <n v="46"/>
    <s v="Male"/>
    <s v="MacBook Pro"/>
    <x v="705"/>
    <x v="4"/>
    <s v="Installation suppor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m/>
    <x v="2"/>
    <s v="Email"/>
    <d v="2023-06-01T18:18:35"/>
    <x v="0"/>
    <m/>
    <m/>
    <n v="0"/>
    <n v="1"/>
    <n v="0"/>
    <s v=""/>
  </r>
  <r>
    <n v="4216"/>
    <s v="Amy Green"/>
    <s v="bspears@example.com"/>
    <n v="38"/>
    <s v="Female"/>
    <s v="LG OLED"/>
    <x v="333"/>
    <x v="1"/>
    <s v="Product recommendation"/>
    <s v="I'm having an issue with the {product_purchased}. Please assist. This is a product. Please help._x000a__x000a_Budgets for a Smartphone_x000a__x000a_You can find a price for a smartphone here or a pricing link I'm using the original charger that came with my {product_purchased}, but it's not charging properly."/>
    <x v="2"/>
    <m/>
    <x v="2"/>
    <s v="Phone"/>
    <m/>
    <x v="0"/>
    <m/>
    <m/>
    <n v="0"/>
    <n v="1"/>
    <n v="0"/>
    <s v=""/>
  </r>
  <r>
    <n v="4217"/>
    <s v="Crystal Hanson"/>
    <s v="xparker@example.com"/>
    <n v="55"/>
    <s v="Female"/>
    <s v="Sony PlayStation"/>
    <x v="238"/>
    <x v="4"/>
    <s v="Delivery problem"/>
    <s v="I'm having an issue with the {product_purchased}. Please assist._x000a__x000a_The next time I use the slider on the screen, or add a custom image to it using the slider's settings, it'll also open a dialog that I've reviewed the troubleshooting steps on the official support website, but they didn't resolve the problem."/>
    <x v="0"/>
    <m/>
    <x v="2"/>
    <s v="Chat"/>
    <d v="2023-06-01T18:12:38"/>
    <x v="0"/>
    <m/>
    <m/>
    <n v="0"/>
    <n v="1"/>
    <n v="0"/>
    <s v=""/>
  </r>
  <r>
    <n v="4218"/>
    <s v="James Barber"/>
    <s v="timothyreese@example.com"/>
    <n v="49"/>
    <s v="Other"/>
    <s v="Bose QuietComfort"/>
    <x v="493"/>
    <x v="0"/>
    <s v="Display issue"/>
    <s v="I'm having an issue with the {product_purchased}. Please assist._x000a__x000a_When the requested product is marked as a &quot;Sale&quot;, a &quot;sale_marker&quot; is provided. If the item is marked with a &quot;S I've tried using different cables, adapters, or peripherals with my {product_purchased}, but the issue persists."/>
    <x v="1"/>
    <s v="Water it seat response soon well."/>
    <x v="1"/>
    <s v="Social media"/>
    <d v="2023-06-01T23:14:40"/>
    <x v="1367"/>
    <n v="4"/>
    <m/>
    <n v="1"/>
    <n v="0"/>
    <n v="0"/>
    <s v=""/>
  </r>
  <r>
    <n v="4219"/>
    <s v="Brent Davis"/>
    <s v="qirwin@example.com"/>
    <n v="25"/>
    <s v="Other"/>
    <s v="Garmin Forerunner"/>
    <x v="535"/>
    <x v="0"/>
    <s v="Product setup"/>
    <s v="I'm having an issue with the {product_purchased}. Please assist._x000a__x000a_&lt;div&gt;Your product(s) is currently purchased. Thank you for your interest in the product. &lt;/div&gt;&lt;/div&gt;_x000a__x000a_&lt;div&gt; I've tried using different cables, adapters, or peripherals with my {product_purchased}, but the issue persists."/>
    <x v="2"/>
    <m/>
    <x v="3"/>
    <s v="Email"/>
    <m/>
    <x v="0"/>
    <m/>
    <m/>
    <n v="0"/>
    <n v="1"/>
    <n v="0"/>
    <s v=""/>
  </r>
  <r>
    <n v="4220"/>
    <s v="Mary Wilson"/>
    <s v="klee@example.org"/>
    <n v="55"/>
    <s v="Male"/>
    <s v="Garmin Forerunner"/>
    <x v="315"/>
    <x v="0"/>
    <s v="Software bug"/>
    <s v="I'm having an issue with the {product_purchased}. Please assist. Please let me know._x000a__x000a_6.2.11. If you have a problem with your purchase, please have contact us at our Support Center_x000a__x000a_6 I've noticed that the issue occurs consistently when I use a specific feature or application on my {product_purchased}."/>
    <x v="0"/>
    <m/>
    <x v="3"/>
    <s v="Email"/>
    <d v="2023-06-01T15:53:43"/>
    <x v="0"/>
    <m/>
    <m/>
    <n v="0"/>
    <n v="1"/>
    <n v="0"/>
    <s v=""/>
  </r>
  <r>
    <n v="4221"/>
    <s v="April Ayers"/>
    <s v="zhunt@example.net"/>
    <n v="48"/>
    <s v="Male"/>
    <s v="HP Pavilion"/>
    <x v="607"/>
    <x v="3"/>
    <s v="Refund request"/>
    <s v="I've forgotten my password for my {product_purchased} account, and the password reset option is not working. How can I recover my account? I want an account ID._x000a__x000a_I want to get updates on my latest product( I'm experiencing this issue on multiple devices of the same model, so it seems to be a widespread problem."/>
    <x v="0"/>
    <m/>
    <x v="2"/>
    <s v="Social media"/>
    <d v="2023-06-01T02:07:44"/>
    <x v="0"/>
    <m/>
    <m/>
    <n v="0"/>
    <n v="1"/>
    <n v="0"/>
    <s v=""/>
  </r>
  <r>
    <n v="4222"/>
    <s v="Kelly Silva"/>
    <s v="connie65@example.com"/>
    <n v="24"/>
    <s v="Male"/>
    <s v="Canon EOS"/>
    <x v="467"/>
    <x v="4"/>
    <s v="Payment issue"/>
    <s v="I'm having an issue with the {product_purchased}. Please assist._x000a__x000a__x000a_In the description of the products on the left you will see product details as listed in the package information on the right._x000a__x000a__x000a_Please understand that there will I've noticed a sudden decrease in battery life on my {product_purchased}. It used to last much longer."/>
    <x v="0"/>
    <m/>
    <x v="2"/>
    <s v="Email"/>
    <d v="2023-06-01T06:32:46"/>
    <x v="0"/>
    <m/>
    <m/>
    <n v="0"/>
    <n v="1"/>
    <n v="0"/>
    <s v=""/>
  </r>
  <r>
    <n v="4223"/>
    <s v="Jennifer Jones"/>
    <s v="kellyflores@example.org"/>
    <n v="70"/>
    <s v="Male"/>
    <s v="Apple AirPods"/>
    <x v="206"/>
    <x v="0"/>
    <s v="Payment issue"/>
    <s v="I'm having an issue with the {product_purchased}. Please assist._x000a__x000a_Your Product Description_x000a__x000a_I am a local resident, visiting the local DMV. I am trying to get a DMV license as soon as possible. The DMV I've noticed a peculiar error message popping up on my {product_purchased} screen. It says '{error_message}'. What does it mean?"/>
    <x v="0"/>
    <m/>
    <x v="0"/>
    <s v="Chat"/>
    <d v="2023-06-01T15:58:48"/>
    <x v="0"/>
    <m/>
    <m/>
    <n v="0"/>
    <n v="1"/>
    <n v="0"/>
    <s v=""/>
  </r>
  <r>
    <n v="4224"/>
    <s v="Mark Wolfe"/>
    <s v="benjamindavis@example.net"/>
    <n v="46"/>
    <s v="Male"/>
    <s v="Canon DSLR Camera"/>
    <x v="640"/>
    <x v="3"/>
    <s v="Software bug"/>
    <s v="I've noticed a software bug in the {product_purchased} app. It's causing data loss and unexpected errors. How can I resolve this issue?_x000a__x000a_First, you need to create a new {product_purchased} The issue I'm facing is intermittent. Sometimes it works fine, but other times it acts up unexpectedly."/>
    <x v="0"/>
    <m/>
    <x v="0"/>
    <s v="Chat"/>
    <d v="2023-06-01T19:07:49"/>
    <x v="0"/>
    <m/>
    <m/>
    <n v="0"/>
    <n v="1"/>
    <n v="0"/>
    <s v=""/>
  </r>
  <r>
    <n v="4225"/>
    <s v="Amanda Frazier"/>
    <s v="olarson@example.net"/>
    <n v="33"/>
    <s v="Male"/>
    <s v="Dell XPS"/>
    <x v="655"/>
    <x v="1"/>
    <s v="Account access"/>
    <s v="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
    <x v="0"/>
    <m/>
    <x v="3"/>
    <s v="Phone"/>
    <d v="2023-06-01T17:53:51"/>
    <x v="0"/>
    <m/>
    <m/>
    <n v="0"/>
    <n v="1"/>
    <n v="0"/>
    <s v=""/>
  </r>
  <r>
    <n v="4226"/>
    <s v="Tiffany Floyd"/>
    <s v="steven84@example.com"/>
    <n v="33"/>
    <s v="Other"/>
    <s v="Bose QuietComfort"/>
    <x v="478"/>
    <x v="4"/>
    <s v="Battery life"/>
    <s v="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
    <x v="0"/>
    <m/>
    <x v="1"/>
    <s v="Chat"/>
    <d v="2023-06-01T09:44:52"/>
    <x v="0"/>
    <m/>
    <m/>
    <n v="0"/>
    <n v="1"/>
    <n v="0"/>
    <s v=""/>
  </r>
  <r>
    <n v="4227"/>
    <s v="Nicole Matthews"/>
    <s v="jackthomas@example.org"/>
    <n v="24"/>
    <s v="Other"/>
    <s v="Xbox"/>
    <x v="7"/>
    <x v="1"/>
    <s v="Battery life"/>
    <s v="I've accidentally deleted important data from my {product_purchased}. Is there any way to recover the deleted files? I need them urgently._x000a__x000a_1, Symphony 2 is back on the airwaves, with a new series airing from BBC I'm experiencing this issue on multiple devices of the same model, so it seems to be a widespread problem."/>
    <x v="0"/>
    <m/>
    <x v="1"/>
    <s v="Phone"/>
    <d v="2023-06-01T03:26:53"/>
    <x v="0"/>
    <m/>
    <m/>
    <n v="0"/>
    <n v="1"/>
    <n v="0"/>
    <s v=""/>
  </r>
  <r>
    <n v="4228"/>
    <s v="Melissa Roberson"/>
    <s v="barnettanna@example.org"/>
    <n v="50"/>
    <s v="Female"/>
    <s v="Apple AirPods"/>
    <x v="610"/>
    <x v="0"/>
    <s v="Cancellation request"/>
    <s v="I'm having an issue with the {product_purchased}. Please assist. I rely heavily on my {product_purchased} for my daily tasks, and this issue is hindering my productivity."/>
    <x v="2"/>
    <m/>
    <x v="2"/>
    <s v="Phone"/>
    <m/>
    <x v="0"/>
    <m/>
    <m/>
    <n v="0"/>
    <n v="1"/>
    <n v="0"/>
    <s v=""/>
  </r>
  <r>
    <n v="4229"/>
    <s v="Amy Estrada"/>
    <s v="zjacobson@example.org"/>
    <n v="43"/>
    <s v="Other"/>
    <s v="Fitbit Charge"/>
    <x v="128"/>
    <x v="0"/>
    <s v="Hardware issue"/>
    <s v="My {product_purchased} crashed, and I lost all the data stored on it. Is there any way to recover the lost data? Please give us the number for me to try to repair.&quot;_x000a__x000a_He added: &quot;I have I've noticed a sudden decrease in battery life on my {product_purchased}. It used to last much longer."/>
    <x v="2"/>
    <m/>
    <x v="0"/>
    <s v="Social media"/>
    <m/>
    <x v="0"/>
    <m/>
    <m/>
    <n v="0"/>
    <n v="1"/>
    <n v="0"/>
    <s v=""/>
  </r>
  <r>
    <n v="4230"/>
    <s v="Glen Cox"/>
    <s v="courtneysimmons@example.com"/>
    <n v="46"/>
    <s v="Female"/>
    <s v="Canon DSLR Camera"/>
    <x v="451"/>
    <x v="3"/>
    <s v="Network problem"/>
    <s v="I'm having an issue with the {product_purchased}. Please assist._x000a__x000a_I'm having an issue finding the &quot;Product&quot; label when searching eBay, Amazon, or elsewhere. Please assist with a bit more._x000a__x000a_I'm I've checked for any available software updates for my {product_purchased}, but there are none."/>
    <x v="1"/>
    <s v="Say fall often whether bad structure remember TV."/>
    <x v="0"/>
    <s v="Email"/>
    <d v="2023-06-01T13:34:56"/>
    <x v="1368"/>
    <n v="4"/>
    <n v="2"/>
    <n v="1"/>
    <n v="0"/>
    <n v="0"/>
    <n v="2"/>
  </r>
  <r>
    <n v="4231"/>
    <s v="Elizabeth Oliver"/>
    <s v="nprice@example.net"/>
    <n v="30"/>
    <s v="Female"/>
    <s v="Roomba Robot Vacuum"/>
    <x v="457"/>
    <x v="1"/>
    <s v="Battery life"/>
    <s v="I'm having an issue with the {product_purchased}. Please assist. We're able to use the customer code to ensure everyone is getting the best price possible._x000a__x000a_1.13 We're happy to work on this. I'm experiencing this issue on multiple devices of the same model, so it seems to be a widespread problem."/>
    <x v="2"/>
    <m/>
    <x v="2"/>
    <s v="Email"/>
    <m/>
    <x v="0"/>
    <m/>
    <m/>
    <n v="0"/>
    <n v="1"/>
    <n v="0"/>
    <s v=""/>
  </r>
  <r>
    <n v="4232"/>
    <s v="Jeremy Barrera"/>
    <s v="jenniferjohns@example.net"/>
    <n v="37"/>
    <s v="Female"/>
    <s v="Asus ROG"/>
    <x v="590"/>
    <x v="2"/>
    <s v="Product setup"/>
    <s v="I'm having an issue with the {product_purchased}. Please assist. I'm trying both the e-store and my store._x000a__x000a_[01/12/2014, 2:41:18 AM] Izzy (@iglvzx I've noticed a sudden decrease in battery life on my {product_purchased}. It used to last much longer."/>
    <x v="1"/>
    <s v="Small month song with customer."/>
    <x v="0"/>
    <s v="Social media"/>
    <d v="2023-06-01T15:49:00"/>
    <x v="1369"/>
    <n v="3"/>
    <m/>
    <n v="1"/>
    <n v="0"/>
    <n v="0"/>
    <s v=""/>
  </r>
  <r>
    <n v="4233"/>
    <s v="Victoria Warren"/>
    <s v="lbryan@example.com"/>
    <n v="33"/>
    <s v="Female"/>
    <s v="Nest Thermostat"/>
    <x v="313"/>
    <x v="4"/>
    <s v="Cancellation request"/>
    <s v="I'm having an issue with the {product_purchased}. Please assist._x000a__x000a_*_x000a__x000a_* *_x000a__x000a_* *_x000a__x000a__x000a_This will save you time. If you are running the update and want me to update you in the I'm unable to find the option to perform the desired action in the {product_purchased}. Could you please guide me through the steps?"/>
    <x v="0"/>
    <m/>
    <x v="3"/>
    <s v="Email"/>
    <d v="2023-06-01T02:46:02"/>
    <x v="0"/>
    <m/>
    <m/>
    <n v="0"/>
    <n v="1"/>
    <n v="0"/>
    <s v=""/>
  </r>
  <r>
    <n v="4234"/>
    <s v="Virginia Smith"/>
    <s v="rhodesbarbara@example.net"/>
    <n v="45"/>
    <s v="Female"/>
    <s v="Canon EOS"/>
    <x v="28"/>
    <x v="4"/>
    <s v="Hardware issue"/>
    <s v="I'm facing a problem with my {product_purchased}. The {product_purchased} is not turning on. It was working fine until yesterday, but now it doesn't respond. My invoice is intentional._x000a__x000a_Step 4 The issue I'm facing is intermittent. Sometimes it works fine, but other times it acts up unexpectedly."/>
    <x v="1"/>
    <s v="Forget star above girl."/>
    <x v="2"/>
    <s v="Social media"/>
    <d v="2023-06-01T04:21:03"/>
    <x v="1370"/>
    <n v="1"/>
    <m/>
    <n v="1"/>
    <n v="0"/>
    <n v="1"/>
    <s v=""/>
  </r>
  <r>
    <n v="4235"/>
    <s v="Caroline Moore"/>
    <s v="katielevine@example.net"/>
    <n v="31"/>
    <s v="Female"/>
    <s v="Samsung Soundbar"/>
    <x v="615"/>
    <x v="2"/>
    <s v="Product compatibility"/>
    <s v="I'm unable to access my {product_purchased} account. It keeps displaying an 'Invalid Credentials' error, even though I'm using the correct login information. How can I regain access to my account? I need assistance as soon as possible because it's affecting my work and productivity."/>
    <x v="1"/>
    <s v="Modern tough guy sign."/>
    <x v="2"/>
    <s v="Chat"/>
    <d v="2023-06-01T14:27:03"/>
    <x v="1371"/>
    <n v="1"/>
    <n v="5"/>
    <n v="1"/>
    <n v="0"/>
    <n v="1"/>
    <n v="5"/>
  </r>
  <r>
    <n v="4236"/>
    <s v="Mr. Shawn Bruce"/>
    <s v="flynnanthony@example.com"/>
    <n v="42"/>
    <s v="Male"/>
    <s v="Nintendo Switch"/>
    <x v="412"/>
    <x v="4"/>
    <s v="Cancellation request"/>
    <s v="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
    <x v="1"/>
    <s v="Mind lay cut stock close adult safe."/>
    <x v="0"/>
    <s v="Phone"/>
    <d v="2023-06-01T12:43:04"/>
    <x v="1372"/>
    <n v="1"/>
    <m/>
    <n v="1"/>
    <n v="0"/>
    <n v="1"/>
    <s v=""/>
  </r>
  <r>
    <n v="4237"/>
    <s v="Maria Christian"/>
    <s v="gamblenicole@example.net"/>
    <n v="60"/>
    <s v="Other"/>
    <s v="Garmin Forerunner"/>
    <x v="55"/>
    <x v="0"/>
    <s v="Product setup"/>
    <s v="I'm having an issue with the {product_purchased}. Please assist._x000a__x000a_&lt;input type=&quot;text&quot; name=&quot;product_purchased&quot;&gt;[0, 3]&lt;/input&gt; &lt;text&gt;Your bill is now paid, I'm unable to find the option to perform the desired action in the {product_purchased}. Could you please guide me through the steps?"/>
    <x v="0"/>
    <m/>
    <x v="2"/>
    <s v="Phone"/>
    <d v="2023-06-01T07:16:05"/>
    <x v="0"/>
    <m/>
    <m/>
    <n v="0"/>
    <n v="1"/>
    <n v="0"/>
    <s v=""/>
  </r>
  <r>
    <n v="4238"/>
    <s v="Zoe White"/>
    <s v="gallowayandrew@example.com"/>
    <n v="35"/>
    <s v="Male"/>
    <s v="Dyson Vacuum Cleaner"/>
    <x v="531"/>
    <x v="2"/>
    <s v="Product compatibility"/>
    <s v="I'm having an issue with the {product_purchased}. Please assist. I'll see about fixing. [2016.05.31 01:27:39] [Client thread/INFO]: [CHAT] [CW-CAM] I've tried using different cables, adapters, or peripherals with my {product_purchased}, but the issue persists."/>
    <x v="1"/>
    <s v="Threat coach this central Mrs time thousand."/>
    <x v="1"/>
    <s v="Phone"/>
    <d v="2023-06-01T04:42:07"/>
    <x v="1373"/>
    <n v="1"/>
    <m/>
    <n v="1"/>
    <n v="0"/>
    <n v="1"/>
    <s v=""/>
  </r>
  <r>
    <n v="4239"/>
    <s v="Amy Jennings"/>
    <s v="smithvictoria@example.org"/>
    <n v="31"/>
    <s v="Male"/>
    <s v="Garmin Forerunner"/>
    <x v="163"/>
    <x v="4"/>
    <s v="Cancellation request"/>
    <s v="I'm having an issue with the {product_purchased}. Please assist. (Please update your email address if you receive any new information or problems regarding this product.)_x000a__x000a_3_x000a__x000a_For a better understanding of how and when products are I've noticed that the issue occurs consistently when I use a specific feature or application on my {product_purchased}."/>
    <x v="0"/>
    <m/>
    <x v="0"/>
    <s v="Phone"/>
    <d v="2023-06-01T16:34:09"/>
    <x v="0"/>
    <m/>
    <m/>
    <n v="0"/>
    <n v="1"/>
    <n v="0"/>
    <s v=""/>
  </r>
  <r>
    <n v="4240"/>
    <s v="Michele Gutierrez MD"/>
    <s v="woodsronald@example.org"/>
    <n v="48"/>
    <s v="Female"/>
    <s v="Asus ROG"/>
    <x v="54"/>
    <x v="2"/>
    <s v="Software bug"/>
    <s v="I'm having an issue with the {product_purchased}. Please assist._x000a__x000a_I'm having an issue with the {product_purchased}. Please assist. The product is not available. Please help._x000a__x000a_The product is I've followed online tutorials and community forums to troubleshoot the issue, but no luck so far."/>
    <x v="1"/>
    <s v="Everybody hair Congress Mrs."/>
    <x v="0"/>
    <s v="Phone"/>
    <d v="2023-06-01T19:22:11"/>
    <x v="1374"/>
    <n v="4"/>
    <m/>
    <n v="1"/>
    <n v="0"/>
    <n v="0"/>
    <s v=""/>
  </r>
  <r>
    <n v="4241"/>
    <s v="Lori Perez"/>
    <s v="malonejames@example.org"/>
    <n v="70"/>
    <s v="Female"/>
    <s v="Fitbit Versa Smartwatch"/>
    <x v="95"/>
    <x v="2"/>
    <s v="Installation support"/>
    <s v="I'm having an issue with the {product_purchased}. Please assist._x000a__x000a_How to Remove the DMR from the Product Management System_x000a__x000a_This is really easy, in and of itself. You will use it to delete some data I'm concerned about the security of my {product_purchased} and would like to ensure that my data is safe."/>
    <x v="2"/>
    <m/>
    <x v="2"/>
    <s v="Chat"/>
    <m/>
    <x v="0"/>
    <m/>
    <m/>
    <n v="0"/>
    <n v="1"/>
    <n v="0"/>
    <s v=""/>
  </r>
  <r>
    <n v="4242"/>
    <s v="Dawn Perez"/>
    <s v="adam64@example.org"/>
    <n v="61"/>
    <s v="Male"/>
    <s v="Microsoft Office"/>
    <x v="474"/>
    <x v="1"/>
    <s v="Software bug"/>
    <s v="I'm having an issue with the {product_purchased}. Please assist._x000a__x000a_# Check if the account still exists on the system by running:_x000a__x000a_# &quot;cd /usr/local/bin/mysql -t mst The issue I'm facing is intermittent. Sometimes it works fine, but other times it acts up unexpectedly."/>
    <x v="1"/>
    <s v="Question treat same entire."/>
    <x v="3"/>
    <s v="Chat"/>
    <d v="2023-06-01T11:31:14"/>
    <x v="1375"/>
    <n v="5"/>
    <n v="8"/>
    <n v="1"/>
    <n v="0"/>
    <n v="0"/>
    <n v="8"/>
  </r>
  <r>
    <n v="4243"/>
    <s v="Kathryn Torres"/>
    <s v="lwebb@example.net"/>
    <n v="67"/>
    <s v="Other"/>
    <s v="Sony Xperia"/>
    <x v="681"/>
    <x v="2"/>
    <s v="Peripheral compatibility"/>
    <s v="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
    <x v="1"/>
    <s v="Serious likely reduce deal."/>
    <x v="0"/>
    <s v="Email"/>
    <d v="2023-06-01T00:30:16"/>
    <x v="1376"/>
    <n v="4"/>
    <n v="18"/>
    <n v="1"/>
    <n v="0"/>
    <n v="0"/>
    <n v="18"/>
  </r>
  <r>
    <n v="4244"/>
    <s v="Janet Harris"/>
    <s v="elizabethflores@example.net"/>
    <n v="58"/>
    <s v="Other"/>
    <s v="Dyson Vacuum Cleaner"/>
    <x v="141"/>
    <x v="4"/>
    <s v="Account access"/>
    <s v="I've recently set up my {product_purchased}, but it fails to connect to any available networks. What steps should I take to troubleshoot this issue?_x000a__x000a_The simple solution to this would be to set up your network using This problem started occurring after the recent software update. I haven't made any other changes to the device."/>
    <x v="1"/>
    <s v="Center firm budget clearly state."/>
    <x v="2"/>
    <s v="Email"/>
    <d v="2023-06-01T15:05:16"/>
    <x v="1377"/>
    <n v="1"/>
    <m/>
    <n v="1"/>
    <n v="0"/>
    <n v="1"/>
    <s v=""/>
  </r>
  <r>
    <n v="4245"/>
    <s v="Justin Clark"/>
    <s v="wrightchristopher@example.net"/>
    <n v="39"/>
    <s v="Female"/>
    <s v="Fitbit Versa Smartwatch"/>
    <x v="201"/>
    <x v="3"/>
    <s v="Battery life"/>
    <s v="I'm having an issue with the {product_purchased}. Please assist. If you know something is wrong please send an issue report to customer support@pcbeth.com._x000a__x000a_Product Description:_x000a__x000a_&quot;Forced activation&quot; I've tried different settings and configurations on my {product_purchased}, but the issue persists."/>
    <x v="2"/>
    <m/>
    <x v="2"/>
    <s v="Email"/>
    <m/>
    <x v="0"/>
    <m/>
    <m/>
    <n v="0"/>
    <n v="1"/>
    <n v="0"/>
    <s v=""/>
  </r>
  <r>
    <n v="4246"/>
    <s v="Travis Torres"/>
    <s v="rnelson@example.org"/>
    <n v="66"/>
    <s v="Other"/>
    <s v="HP Pavilion"/>
    <x v="308"/>
    <x v="4"/>
    <s v="Product recommendation"/>
    <s v="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
    <x v="0"/>
    <m/>
    <x v="3"/>
    <s v="Chat"/>
    <d v="2023-06-01T06:47:19"/>
    <x v="0"/>
    <m/>
    <m/>
    <n v="0"/>
    <n v="1"/>
    <n v="0"/>
    <s v=""/>
  </r>
  <r>
    <n v="4247"/>
    <s v="Alyssa Bryant"/>
    <s v="kvelazquez@example.com"/>
    <n v="25"/>
    <s v="Female"/>
    <s v="Sony PlayStation"/>
    <x v="63"/>
    <x v="4"/>
    <s v="Cancellation request"/>
    <s v="I'm having an issue with the {product_purchased}. Please assist. Please help._x000a__x000a_This would be a very nice update. Will there be a push back from Microsoft in regards to this on the future of Windows 10, or I've recently updated the firmware of my {product_purchased}, and the issue started happening afterward. Could it be related to the update?"/>
    <x v="1"/>
    <s v="Maintain together measure network lay give the study."/>
    <x v="2"/>
    <s v="Social media"/>
    <d v="2023-06-01T15:05:20"/>
    <x v="1378"/>
    <n v="2"/>
    <n v="4"/>
    <n v="1"/>
    <n v="0"/>
    <n v="1"/>
    <n v="4"/>
  </r>
  <r>
    <n v="4248"/>
    <s v="Tyler Chavez"/>
    <s v="kellystone@example.org"/>
    <n v="43"/>
    <s v="Male"/>
    <s v="Canon DSLR Camera"/>
    <x v="616"/>
    <x v="1"/>
    <s v="Product recommendation"/>
    <s v="I'm having an issue with the {product_purchased}. Please assist. I rely heavily on my {product_purchased} for my daily tasks, and this issue is hindering my productivity."/>
    <x v="0"/>
    <m/>
    <x v="0"/>
    <s v="Phone"/>
    <d v="2023-06-01T23:12:20"/>
    <x v="0"/>
    <m/>
    <m/>
    <n v="0"/>
    <n v="1"/>
    <n v="0"/>
    <s v=""/>
  </r>
  <r>
    <n v="4249"/>
    <s v="Amy Green"/>
    <s v="robert89@example.org"/>
    <n v="27"/>
    <s v="Female"/>
    <s v="Bose QuietComfort"/>
    <x v="493"/>
    <x v="3"/>
    <s v="Delivery problem"/>
    <s v="I'm having an issue with the {product_purchased}. Please assist. Please. Thanks. I've checked for software updates, and my {product_purchased} is already running the latest version."/>
    <x v="0"/>
    <m/>
    <x v="0"/>
    <s v="Email"/>
    <d v="2023-06-01T12:49:21"/>
    <x v="0"/>
    <m/>
    <m/>
    <n v="0"/>
    <n v="1"/>
    <n v="0"/>
    <s v=""/>
  </r>
  <r>
    <n v="4250"/>
    <s v="Christine Eaton"/>
    <s v="tiffany06@example.com"/>
    <n v="47"/>
    <s v="Other"/>
    <s v="Lenovo ThinkPad"/>
    <x v="461"/>
    <x v="2"/>
    <s v="Network problem"/>
    <s v="I'm having an issue with the {product_purchased}. Please assist._x000a__x000a_1. When you sign-in to your new account, you get an email that says &quot;Please use the &quot;Scheduled Account&quot; feature, but I'm concerned about the security of my {product_purchased} and would like to ensure that my data is safe."/>
    <x v="0"/>
    <m/>
    <x v="1"/>
    <s v="Phone"/>
    <d v="2023-06-01T08:40:22"/>
    <x v="0"/>
    <m/>
    <m/>
    <n v="0"/>
    <n v="1"/>
    <n v="0"/>
    <s v=""/>
  </r>
  <r>
    <n v="4251"/>
    <s v="Thomas Barron"/>
    <s v="robert04@example.com"/>
    <n v="29"/>
    <s v="Other"/>
    <s v="Bose QuietComfort"/>
    <x v="528"/>
    <x v="1"/>
    <s v="Payment issue"/>
    <s v="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
    <x v="0"/>
    <m/>
    <x v="3"/>
    <s v="Email"/>
    <d v="2023-06-01T22:25:24"/>
    <x v="0"/>
    <m/>
    <m/>
    <n v="0"/>
    <n v="1"/>
    <n v="0"/>
    <s v=""/>
  </r>
  <r>
    <n v="4252"/>
    <s v="Richard Sharp"/>
    <s v="vmoore@example.com"/>
    <n v="53"/>
    <s v="Other"/>
    <s v="iPhone"/>
    <x v="394"/>
    <x v="0"/>
    <s v="Installation support"/>
    <s v="I'm unable to access my {product_purchased} account. It keeps displaying an 'Invalid Credentials' error, even though I'm using the correct login information. How can I regain access to my account?_x000a__x000a_What can I need assistance as soon as possible because it's affecting my work and productivity."/>
    <x v="0"/>
    <m/>
    <x v="2"/>
    <s v="Social media"/>
    <d v="2023-06-01T20:49:24"/>
    <x v="0"/>
    <m/>
    <m/>
    <n v="0"/>
    <n v="1"/>
    <n v="0"/>
    <s v=""/>
  </r>
  <r>
    <n v="4253"/>
    <s v="Candace Saunders"/>
    <s v="obrown@example.com"/>
    <n v="50"/>
    <s v="Female"/>
    <s v="Dyson Vacuum Cleaner"/>
    <x v="320"/>
    <x v="2"/>
    <s v="Refund request"/>
    <s v="I'm having an issue with the {product_purchased}. Please assist._x000a__x000a_I have a problem updating the {product_purchased}&quot; attribute to the product_purchased. This may appear to me to improve performance. The issue I'm facing is intermittent. Sometimes it works fine, but other times it acts up unexpectedly."/>
    <x v="2"/>
    <m/>
    <x v="0"/>
    <s v="Phone"/>
    <m/>
    <x v="0"/>
    <m/>
    <m/>
    <n v="0"/>
    <n v="1"/>
    <n v="0"/>
    <s v=""/>
  </r>
  <r>
    <n v="4254"/>
    <s v="Thomas Rios"/>
    <s v="thomasleslie@example.com"/>
    <n v="56"/>
    <s v="Male"/>
    <s v="Apple AirPods"/>
    <x v="600"/>
    <x v="1"/>
    <s v="Data loss"/>
    <s v="I'm having an issue with the {product_purchased}. Please assist._x000a__x000a_#3. If there are updates to your purchase, you should add them to your list_x000a__x000a__DATE_INQUIRIES_INV The issue I'm facing is intermittent. Sometimes it works fine, but other times it acts up unexpectedly."/>
    <x v="1"/>
    <s v="Office hold kitchen price."/>
    <x v="2"/>
    <s v="Email"/>
    <d v="2023-06-01T01:30:28"/>
    <x v="1379"/>
    <n v="5"/>
    <n v="13"/>
    <n v="1"/>
    <n v="0"/>
    <n v="0"/>
    <n v="13"/>
  </r>
  <r>
    <n v="4255"/>
    <s v="Paul Hill"/>
    <s v="russelltammy@example.com"/>
    <n v="39"/>
    <s v="Other"/>
    <s v="Microsoft Xbox Controller"/>
    <x v="701"/>
    <x v="1"/>
    <s v="Network problem"/>
    <s v="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
    <x v="2"/>
    <m/>
    <x v="2"/>
    <s v="Email"/>
    <m/>
    <x v="0"/>
    <m/>
    <m/>
    <n v="0"/>
    <n v="1"/>
    <n v="0"/>
    <s v=""/>
  </r>
  <r>
    <n v="4256"/>
    <s v="Jennifer Wilson"/>
    <s v="anthonymyers@example.com"/>
    <n v="52"/>
    <s v="Male"/>
    <s v="Samsung Galaxy"/>
    <x v="477"/>
    <x v="3"/>
    <s v="Product recommendation"/>
    <s v="I've noticed a software bug in the {product_purchased} app. It's causing data loss and unexpected errors. How can I resolve this issue?_x000a__x000a_Try getting the company to commit your data to the Azure Storage provider and use I'm using the original charger that came with my {product_purchased}, but it's not charging properly."/>
    <x v="0"/>
    <m/>
    <x v="2"/>
    <s v="Email"/>
    <d v="2023-06-01T08:47:30"/>
    <x v="0"/>
    <m/>
    <m/>
    <n v="0"/>
    <n v="1"/>
    <n v="0"/>
    <s v=""/>
  </r>
  <r>
    <n v="4257"/>
    <s v="Melinda Cook"/>
    <s v="fdavis@example.com"/>
    <n v="54"/>
    <s v="Male"/>
    <s v="Bose QuietComfort"/>
    <x v="539"/>
    <x v="3"/>
    <s v="Data loss"/>
    <s v="I'm having an issue with the {product_purchased}. Please assist. This product is an error. This product is not an approved Product. I've tried using different cables, adapters, or peripherals with my {product_purchased}, but the issue persists."/>
    <x v="1"/>
    <s v="Family product available team tonight old reason."/>
    <x v="0"/>
    <s v="Phone"/>
    <d v="2023-06-01T07:59:31"/>
    <x v="1380"/>
    <n v="3"/>
    <m/>
    <n v="1"/>
    <n v="0"/>
    <n v="0"/>
    <s v=""/>
  </r>
  <r>
    <n v="4258"/>
    <s v="Diana Bauer"/>
    <s v="terrancedavis@example.com"/>
    <n v="38"/>
    <s v="Female"/>
    <s v="Asus ROG"/>
    <x v="579"/>
    <x v="0"/>
    <s v="Account access"/>
    <s v="I've accidentally deleted important data from my {product_purchased}. Is there any way to recover the deleted files? I need them urgently. Will this be reworked in a future update?_x000a__x000a_&quot;I'm sure you will be extremely I'm concerned about the security of my {product_purchased} and would like to ensure that my data is safe."/>
    <x v="2"/>
    <m/>
    <x v="3"/>
    <s v="Chat"/>
    <m/>
    <x v="0"/>
    <m/>
    <m/>
    <n v="0"/>
    <n v="1"/>
    <n v="0"/>
    <s v=""/>
  </r>
  <r>
    <n v="4259"/>
    <s v="Mark Ross"/>
    <s v="jesse77@example.org"/>
    <n v="55"/>
    <s v="Male"/>
    <s v="LG Washing Machine"/>
    <x v="566"/>
    <x v="3"/>
    <s v="Product setup"/>
    <s v="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
    <x v="1"/>
    <s v="Cover reflect manager Congress range."/>
    <x v="3"/>
    <s v="Phone"/>
    <d v="2023-06-01T22:43:34"/>
    <x v="1381"/>
    <n v="2"/>
    <m/>
    <n v="1"/>
    <n v="0"/>
    <n v="1"/>
    <s v=""/>
  </r>
  <r>
    <n v="4260"/>
    <s v="Karen Santos"/>
    <s v="vmanning@example.org"/>
    <n v="62"/>
    <s v="Male"/>
    <s v="Microsoft Xbox Controller"/>
    <x v="1"/>
    <x v="2"/>
    <s v="Network problem"/>
    <s v="I'm having an issue with the {product_purchased}. Please assist._x000a__x000a__x000a_1) Please take my advice. I'm unable to find the option to perform the desired action in the {product_purchased}. Could you please guide me through the steps?"/>
    <x v="0"/>
    <m/>
    <x v="0"/>
    <s v="Email"/>
    <d v="2023-06-01T01:14:34"/>
    <x v="0"/>
    <m/>
    <m/>
    <n v="0"/>
    <n v="1"/>
    <n v="0"/>
    <s v=""/>
  </r>
  <r>
    <n v="4261"/>
    <s v="Jacob Turner"/>
    <s v="rebeccablack@example.net"/>
    <n v="18"/>
    <s v="Male"/>
    <s v="Bose QuietComfort"/>
    <x v="151"/>
    <x v="4"/>
    <s v="Account access"/>
    <s v="I'm having an issue with the {product_purchased}. Please assist. I'm concerned about the security of my {product_purchased} and would like to ensure that my data is safe."/>
    <x v="0"/>
    <m/>
    <x v="2"/>
    <s v="Email"/>
    <d v="2023-06-01T02:57:34"/>
    <x v="0"/>
    <m/>
    <m/>
    <n v="0"/>
    <n v="1"/>
    <n v="0"/>
    <s v=""/>
  </r>
  <r>
    <n v="4262"/>
    <s v="Brent Baker MD"/>
    <s v="jgreen@example.org"/>
    <n v="43"/>
    <s v="Female"/>
    <s v="Nest Thermostat"/>
    <x v="7"/>
    <x v="3"/>
    <s v="Cancellation request"/>
    <s v="I'm having an issue with the {product_purchased}. Please assist. You're able to see the value based on the product's weight on my website, but the weight is not based on the product description._x000a__x000a_The item is I need assistance as soon as possible because it's affecting my work and productivity."/>
    <x v="2"/>
    <m/>
    <x v="0"/>
    <s v="Phone"/>
    <m/>
    <x v="0"/>
    <m/>
    <m/>
    <n v="0"/>
    <n v="1"/>
    <n v="0"/>
    <s v=""/>
  </r>
  <r>
    <n v="4263"/>
    <s v="Steven Lara"/>
    <s v="nunezmolly@example.net"/>
    <n v="23"/>
    <s v="Other"/>
    <s v="LG Washing Machine"/>
    <x v="223"/>
    <x v="1"/>
    <s v="Hardware issue"/>
    <s v="I'm having an issue with the {product_purchased}. Please assist._x000a__x000a_Thank you for your cooperation in providing assistance. I've tried clearing the cache and data for the {product_purchased} app, but the issue persists."/>
    <x v="2"/>
    <m/>
    <x v="3"/>
    <s v="Email"/>
    <m/>
    <x v="0"/>
    <m/>
    <m/>
    <n v="0"/>
    <n v="1"/>
    <n v="0"/>
    <s v=""/>
  </r>
  <r>
    <n v="4264"/>
    <s v="Cameron Stout"/>
    <s v="williamsjacqueline@example.org"/>
    <n v="59"/>
    <s v="Male"/>
    <s v="Lenovo ThinkPad"/>
    <x v="437"/>
    <x v="0"/>
    <s v="Battery life"/>
    <s v="I'm having an issue with the {product_purchased}. Please assist._x000a__x000a_The {product_id} is the identifier that you want to be used to specify for the {product_id}. It does not need to be the I'm using the original charger that came with my {product_purchased}, but it's not charging properly."/>
    <x v="2"/>
    <m/>
    <x v="2"/>
    <s v="Email"/>
    <m/>
    <x v="0"/>
    <m/>
    <m/>
    <n v="0"/>
    <n v="1"/>
    <n v="0"/>
    <s v=""/>
  </r>
  <r>
    <n v="4265"/>
    <s v="Henry Newman Jr."/>
    <s v="drakejeremy@example.org"/>
    <n v="67"/>
    <s v="Other"/>
    <s v="PlayStation"/>
    <x v="692"/>
    <x v="2"/>
    <s v="Installation support"/>
    <s v="I'm having an issue with the {product_purchased}. Please assist._x000a__x000a_1-9-2015 Fixed it as per request! 2-10-2015 This is the first time we had to report a user's &quot;error.&quot; I've already contacted customer support multiple times, but the issue remains unresolved."/>
    <x v="1"/>
    <s v="Dark case always tough build experience happen girl."/>
    <x v="0"/>
    <s v="Email"/>
    <d v="2023-06-01T18:04:40"/>
    <x v="1382"/>
    <n v="4"/>
    <n v="0"/>
    <n v="1"/>
    <n v="0"/>
    <n v="0"/>
    <n v="0"/>
  </r>
  <r>
    <n v="4266"/>
    <s v="Antonio Gardner"/>
    <s v="jacksonsarah@example.com"/>
    <n v="43"/>
    <s v="Female"/>
    <s v="GoPro Action Camera"/>
    <x v="574"/>
    <x v="4"/>
    <s v="Installation support"/>
    <s v="I'm having an issue with the {product_purchased}. Please assist._x000a__x000a_Click here to continue on topic I am the manager. Please help me find the right guy for you._x000a__x000a_Click Here for a List of All Customers I've followed the troubleshooting steps mentioned in the user manual, but the issue persists."/>
    <x v="0"/>
    <m/>
    <x v="2"/>
    <s v="Phone"/>
    <d v="2023-06-01T22:39:42"/>
    <x v="0"/>
    <m/>
    <m/>
    <n v="0"/>
    <n v="1"/>
    <n v="0"/>
    <s v=""/>
  </r>
  <r>
    <n v="4267"/>
    <s v="Cynthia Edwards"/>
    <s v="cmclean@example.com"/>
    <n v="47"/>
    <s v="Female"/>
    <s v="Adobe Photoshop"/>
    <x v="271"/>
    <x v="2"/>
    <s v="Product recommendation"/>
    <s v="I'm having an issue with the {product_purchased}. Please assist. I've tried different settings and configurations on my {product_purchased}, but the issue persists."/>
    <x v="1"/>
    <s v="Participant effort couple again."/>
    <x v="0"/>
    <s v="Email"/>
    <d v="2023-06-01T06:55:42"/>
    <x v="1383"/>
    <n v="4"/>
    <n v="10"/>
    <n v="1"/>
    <n v="0"/>
    <n v="0"/>
    <n v="10"/>
  </r>
  <r>
    <n v="4268"/>
    <s v="Karen Zimmerman"/>
    <s v="shannonmcdowell@example.net"/>
    <n v="58"/>
    <s v="Female"/>
    <s v="Nintendo Switch Pro Controller"/>
    <x v="656"/>
    <x v="0"/>
    <s v="Software bug"/>
    <s v="I'm having an issue with the {product_purchased}. Please assist._x000a__x000a_You may send the product to:_x000a__x000a_Apple: Customer Service at:_x000a__x000a_Apple Inc._x000a__x000a_2401 S. Capitol_x000a__x000a_Fris I've checked for any available software updates for my {product_purchased}, but there are none."/>
    <x v="1"/>
    <s v="New at up professional common."/>
    <x v="0"/>
    <s v="Email"/>
    <d v="2023-06-01T03:50:44"/>
    <x v="1384"/>
    <n v="2"/>
    <n v="12"/>
    <n v="1"/>
    <n v="0"/>
    <n v="1"/>
    <n v="12"/>
  </r>
  <r>
    <n v="4269"/>
    <s v="Susan Lang"/>
    <s v="walterslinda@example.org"/>
    <n v="56"/>
    <s v="Other"/>
    <s v="Nikon D"/>
    <x v="61"/>
    <x v="2"/>
    <s v="Display issue"/>
    <s v="I'm having an issue with the {product_purchased}. Please assist. We recommend this address._x000a__x000a_{ProductPurchases}. This is the package number on your credit card that was purchased or cancelled for the product. This is I've noticed a sudden decrease in battery life on my {product_purchased}. It used to last much longer."/>
    <x v="1"/>
    <s v="Child much should parent threat."/>
    <x v="1"/>
    <s v="Email"/>
    <d v="2023-06-01T04:25:46"/>
    <x v="1385"/>
    <n v="4"/>
    <m/>
    <n v="1"/>
    <n v="0"/>
    <n v="0"/>
    <s v=""/>
  </r>
  <r>
    <n v="4270"/>
    <s v="Christian Glenn"/>
    <s v="livingstonjennifer@example.com"/>
    <n v="45"/>
    <s v="Other"/>
    <s v="Amazon Echo"/>
    <x v="467"/>
    <x v="4"/>
    <s v="Software bug"/>
    <s v="I'm having an issue with the {product_purchased}. Please assist. Please help us resolve this issue! I'm having an issue with the {product_purchased}. Please assist. Please help us resolve this issue! http:// I've tried troubleshooting steps mentioned in the user manual, but the issue persists."/>
    <x v="2"/>
    <m/>
    <x v="0"/>
    <s v="Chat"/>
    <m/>
    <x v="0"/>
    <m/>
    <m/>
    <n v="0"/>
    <n v="1"/>
    <n v="0"/>
    <s v=""/>
  </r>
  <r>
    <n v="4271"/>
    <s v="Benjamin Hanson"/>
    <s v="icollins@example.com"/>
    <n v="18"/>
    <s v="Male"/>
    <s v="LG OLED"/>
    <x v="237"/>
    <x v="0"/>
    <s v="Cancellation request"/>
    <s v="There seems to be a hardware problem with my {product_purchased}. The screen is flickering, and I'm unable to use it. What should I do?_x000a__x000a_What if the screen is flickering?_x000a__x000a_What if I can't I've recently updated the firmware of my {product_purchased}, and the issue started happening afterward. Could it be related to the update?"/>
    <x v="0"/>
    <m/>
    <x v="2"/>
    <s v="Email"/>
    <d v="2023-06-01T19:40:49"/>
    <x v="0"/>
    <m/>
    <m/>
    <n v="0"/>
    <n v="1"/>
    <n v="0"/>
    <s v=""/>
  </r>
  <r>
    <n v="4272"/>
    <s v="Jeffrey Mayer"/>
    <s v="adamscourtney@example.org"/>
    <n v="64"/>
    <s v="Other"/>
    <s v="GoPro Action Camera"/>
    <x v="312"/>
    <x v="3"/>
    <s v="Display issue"/>
    <s v="I'm having an issue with the {product_purchased}. Please assist._x000a__x000a_Product Description (Item)_x000a__x000a_Vibrator is a popular vibrator for seniors, women, and kids, and the maker of this highly popular vibr I've noticed a sudden decrease in battery life on my {product_purchased}. It used to last much longer."/>
    <x v="0"/>
    <m/>
    <x v="2"/>
    <s v="Email"/>
    <d v="2023-06-01T13:30:50"/>
    <x v="0"/>
    <m/>
    <m/>
    <n v="0"/>
    <n v="1"/>
    <n v="0"/>
    <s v=""/>
  </r>
  <r>
    <n v="4273"/>
    <s v="Melissa Edwards"/>
    <s v="brianbutler@example.com"/>
    <n v="66"/>
    <s v="Female"/>
    <s v="Canon DSLR Camera"/>
    <x v="677"/>
    <x v="4"/>
    <s v="Battery life"/>
    <s v="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
    <x v="2"/>
    <m/>
    <x v="2"/>
    <s v="Chat"/>
    <m/>
    <x v="0"/>
    <m/>
    <m/>
    <n v="0"/>
    <n v="1"/>
    <n v="0"/>
    <s v=""/>
  </r>
  <r>
    <n v="4274"/>
    <s v="Jennifer Blake"/>
    <s v="uheath@example.net"/>
    <n v="68"/>
    <s v="Male"/>
    <s v="LG OLED"/>
    <x v="0"/>
    <x v="2"/>
    <s v="Product compatibility"/>
    <s v="I've encountered a data loss issue with my {product_purchased}. All the files and documents seem to have disappeared. Can you guide me on how to retrieve them?_x000a__x000a_Thanks very much!_x000a__x000a_I've seen many questions on I've noticed that the issue occurs consistently when I use a specific feature or application on my {product_purchased}."/>
    <x v="0"/>
    <m/>
    <x v="2"/>
    <s v="Phone"/>
    <d v="2023-06-01T20:39:52"/>
    <x v="0"/>
    <m/>
    <m/>
    <n v="0"/>
    <n v="1"/>
    <n v="0"/>
    <s v=""/>
  </r>
  <r>
    <n v="4275"/>
    <s v="Francis Mitchell"/>
    <s v="emilygamble@example.net"/>
    <n v="33"/>
    <s v="Male"/>
    <s v="Microsoft Surface"/>
    <x v="607"/>
    <x v="1"/>
    <s v="Product compatibility"/>
    <s v="I'm having an issue with the {product_purchased}. Please assist._x000a__x000a_#6_x000a__x000a_* The device doesn't seem to be able to connect or connect to wifi. If this isn't the case, change the firmware to I'm experiencing this issue on multiple devices of the same model, so it seems to be a widespread problem."/>
    <x v="1"/>
    <s v="Business past watch."/>
    <x v="3"/>
    <s v="Chat"/>
    <d v="2023-06-01T06:32:54"/>
    <x v="1386"/>
    <n v="2"/>
    <n v="3"/>
    <n v="1"/>
    <n v="0"/>
    <n v="1"/>
    <n v="3"/>
  </r>
  <r>
    <n v="4276"/>
    <s v="Tina Howard"/>
    <s v="danielwyatt@example.org"/>
    <n v="68"/>
    <s v="Female"/>
    <s v="LG Smart TV"/>
    <x v="494"/>
    <x v="1"/>
    <s v="Delivery problem"/>
    <s v="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
    <x v="0"/>
    <m/>
    <x v="0"/>
    <s v="Phone"/>
    <d v="2023-06-01T02:51:55"/>
    <x v="0"/>
    <m/>
    <m/>
    <n v="0"/>
    <n v="1"/>
    <n v="0"/>
    <s v=""/>
  </r>
  <r>
    <n v="4277"/>
    <s v="Kimberly Wallace"/>
    <s v="denisemedina@example.com"/>
    <n v="52"/>
    <s v="Female"/>
    <s v="Autodesk AutoCAD"/>
    <x v="197"/>
    <x v="3"/>
    <s v="Battery life"/>
    <s v="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
    <x v="0"/>
    <m/>
    <x v="0"/>
    <s v="Email"/>
    <d v="2023-06-01T20:43:56"/>
    <x v="0"/>
    <m/>
    <m/>
    <n v="0"/>
    <n v="1"/>
    <n v="0"/>
    <s v=""/>
  </r>
  <r>
    <n v="4278"/>
    <s v="Ashlee Cooper"/>
    <s v="kristadoyle@example.com"/>
    <n v="23"/>
    <s v="Other"/>
    <s v="Dyson Vacuum Cleaner"/>
    <x v="274"/>
    <x v="2"/>
    <s v="Network problem"/>
    <s v="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
    <x v="2"/>
    <m/>
    <x v="2"/>
    <s v="Phone"/>
    <m/>
    <x v="0"/>
    <m/>
    <m/>
    <n v="0"/>
    <n v="1"/>
    <n v="0"/>
    <s v=""/>
  </r>
  <r>
    <n v="4279"/>
    <s v="Bryan Blair"/>
    <s v="walkermadison@example.com"/>
    <n v="70"/>
    <s v="Female"/>
    <s v="Samsung Soundbar"/>
    <x v="618"/>
    <x v="4"/>
    <s v="Software bug"/>
    <s v="I'm having an issue with the {product_purchased}. Please assist._x000a__x000a_3.0.0 Download a patch from the Microsoft Download Center._x000a__x000a_3.0.0 Microsoft has fixed an issue in Microsoft Access whereby you I need assistance as soon as possible because it's affecting my work and productivity."/>
    <x v="2"/>
    <m/>
    <x v="1"/>
    <s v="Phone"/>
    <m/>
    <x v="0"/>
    <m/>
    <m/>
    <n v="0"/>
    <n v="1"/>
    <n v="0"/>
    <s v=""/>
  </r>
  <r>
    <n v="4280"/>
    <s v="Angela Duarte"/>
    <s v="jennifer35@example.net"/>
    <n v="55"/>
    <s v="Other"/>
    <s v="Nikon D"/>
    <x v="344"/>
    <x v="1"/>
    <s v="Cancellation request"/>
    <s v="There seems to be a glitch in the {product_purchased} software. It freezes frequently, making it difficult to use. Can you please provide a solution? Thank you,_x000a__x000a_A. Thank you, I've already contacted customer support multiple times, but the issue remains unresolved."/>
    <x v="2"/>
    <m/>
    <x v="3"/>
    <s v="Email"/>
    <m/>
    <x v="0"/>
    <m/>
    <m/>
    <n v="0"/>
    <n v="1"/>
    <n v="0"/>
    <s v=""/>
  </r>
  <r>
    <n v="4281"/>
    <s v="Jennifer Nelson"/>
    <s v="eparker@example.org"/>
    <n v="33"/>
    <s v="Male"/>
    <s v="Canon EOS"/>
    <x v="14"/>
    <x v="0"/>
    <s v="Product compatibility"/>
    <s v="I'm having an issue with the {product_purchased}. Please assist._x000a__x000a_Please contact me with your product on any product issues you may have._x000a__x000a_Please send any feedback to:_x000a__x000a_[email protected]_x000a__x000a_Thank I've followed the troubleshooting steps mentioned in the user manual, but the issue persists."/>
    <x v="0"/>
    <m/>
    <x v="0"/>
    <s v="Chat"/>
    <d v="2023-06-01T02:53:02"/>
    <x v="0"/>
    <m/>
    <m/>
    <n v="0"/>
    <n v="1"/>
    <n v="0"/>
    <s v=""/>
  </r>
  <r>
    <n v="4282"/>
    <s v="Diana Evans"/>
    <s v="paul68@example.net"/>
    <n v="40"/>
    <s v="Other"/>
    <s v="Amazon Kindle"/>
    <x v="366"/>
    <x v="0"/>
    <s v="Delivery problem"/>
    <s v="I'm having an issue with the {product_purchased}. Please assist._x000a__x000a_I'll post a link soon._x000a__x000a_The final price is $3.38._x000a__x000a_*Click on the image to see a few examples. I'm experiencing this issue on multiple devices of the same model, so it seems to be a widespread problem."/>
    <x v="1"/>
    <s v="Open oil mention establish guy time seem."/>
    <x v="3"/>
    <s v="Chat"/>
    <d v="2023-06-01T10:46:04"/>
    <x v="1387"/>
    <n v="2"/>
    <m/>
    <n v="1"/>
    <n v="0"/>
    <n v="1"/>
    <s v=""/>
  </r>
  <r>
    <n v="4283"/>
    <s v="Allison Johnson"/>
    <s v="holmessarah@example.org"/>
    <n v="18"/>
    <s v="Female"/>
    <s v="Sony PlayStation"/>
    <x v="571"/>
    <x v="0"/>
    <s v="Network problem"/>
    <s v="I'm having an issue with the {product_purchased}. Please assist._x000a__x000a_When I try to access my account on the cloud I end up in a terrible experience._x000a__x000a_At first I'm going to try to login using my I'm experiencing this issue on multiple devices of the same model, so it seems to be a widespread problem."/>
    <x v="2"/>
    <m/>
    <x v="2"/>
    <s v="Chat"/>
    <m/>
    <x v="0"/>
    <m/>
    <m/>
    <n v="0"/>
    <n v="1"/>
    <n v="0"/>
    <s v=""/>
  </r>
  <r>
    <n v="4284"/>
    <s v="Kelly Taylor"/>
    <s v="heather95@example.net"/>
    <n v="33"/>
    <s v="Male"/>
    <s v="iPhone"/>
    <x v="664"/>
    <x v="2"/>
    <s v="Delivery problem"/>
    <s v="I'm having an issue with the {product_purchased}. Please assist. I would recommend you to use the same products without them and don't sell these items over for profit. Please please don't buy from these stores._x000a__x000a_D I've tried using different cables, adapters, or peripherals with my {product_purchased}, but the issue persists."/>
    <x v="0"/>
    <m/>
    <x v="3"/>
    <s v="Email"/>
    <d v="2023-06-01T13:28:07"/>
    <x v="0"/>
    <m/>
    <m/>
    <n v="0"/>
    <n v="1"/>
    <n v="0"/>
    <s v=""/>
  </r>
  <r>
    <n v="4285"/>
    <s v="Debra Ortiz MD"/>
    <s v="xhaynes@example.com"/>
    <n v="45"/>
    <s v="Female"/>
    <s v="Dyson Vacuum Cleaner"/>
    <x v="199"/>
    <x v="0"/>
    <s v="Product recommendation"/>
    <s v="I'm having an issue with the {product_purchased}. Please assist. {product_purchased} would have been added to the item for purchase. For example, &quot;Cute, I don't think the price of that toy The issue I'm facing is intermittent. Sometimes it works fine, but other times it acts up unexpectedly."/>
    <x v="1"/>
    <s v="Bill if question could."/>
    <x v="1"/>
    <s v="Phone"/>
    <d v="2023-06-01T05:38:09"/>
    <x v="1388"/>
    <n v="3"/>
    <n v="2"/>
    <n v="1"/>
    <n v="0"/>
    <n v="0"/>
    <n v="2"/>
  </r>
  <r>
    <n v="4286"/>
    <s v="Kelly Rice"/>
    <s v="dwilliams@example.org"/>
    <n v="40"/>
    <s v="Other"/>
    <s v="LG OLED"/>
    <x v="25"/>
    <x v="1"/>
    <s v="Payment issue"/>
    <s v="I've noticed a software bug in the {product_purchased} app. It's causing data loss and unexpected errors. How can I resolve this issue?_x000a__x000a_Open the {product_paid_by} app with the {version_ This problem started occurring after the recent software update. I haven't made any other changes to the device."/>
    <x v="0"/>
    <m/>
    <x v="0"/>
    <s v="Chat"/>
    <d v="2023-06-01T21:03:10"/>
    <x v="0"/>
    <m/>
    <m/>
    <n v="0"/>
    <n v="1"/>
    <n v="0"/>
    <s v=""/>
  </r>
  <r>
    <n v="4287"/>
    <s v="Christina French"/>
    <s v="tvasquez@example.com"/>
    <n v="27"/>
    <s v="Male"/>
    <s v="LG OLED"/>
    <x v="556"/>
    <x v="1"/>
    <s v="Product setup"/>
    <s v="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
    <x v="2"/>
    <m/>
    <x v="3"/>
    <s v="Email"/>
    <m/>
    <x v="0"/>
    <m/>
    <m/>
    <n v="0"/>
    <n v="1"/>
    <n v="0"/>
    <s v=""/>
  </r>
  <r>
    <n v="4288"/>
    <s v="Timothy Baker"/>
    <s v="perry41@example.com"/>
    <n v="42"/>
    <s v="Female"/>
    <s v="LG Smart TV"/>
    <x v="599"/>
    <x v="0"/>
    <s v="Data loss"/>
    <s v="I'm having an issue with the {product_purchased}. Please assist. Thanks :)_x000a__x000a_3 8 10 #3 LizzieKrkk 3 Frags ‚Äì + I'm having an issue DIGITAL PRIZES ON ALL I'm unable to find the option to perform the desired action in the {product_purchased}. Could you please guide me through the steps?"/>
    <x v="1"/>
    <s v="Popular what food by begin same system go."/>
    <x v="0"/>
    <s v="Chat"/>
    <d v="2023-06-01T08:52:13"/>
    <x v="1389"/>
    <n v="4"/>
    <n v="7"/>
    <n v="1"/>
    <n v="0"/>
    <n v="0"/>
    <n v="7"/>
  </r>
  <r>
    <n v="4289"/>
    <s v="Rachel Chandler"/>
    <s v="jessicamiles@example.net"/>
    <n v="22"/>
    <s v="Other"/>
    <s v="Microsoft Office"/>
    <x v="516"/>
    <x v="2"/>
    <s v="Battery life"/>
    <s v="I'm having an issue with the {product_purchased}. Please assist._x000a__x000a_- [iPad owners]: [Product_purchased] {input_id} for {product_id}_x000a__x000a_- [iPod owners I need assistance as soon as possible because it's affecting my work and productivity."/>
    <x v="2"/>
    <m/>
    <x v="3"/>
    <s v="Email"/>
    <m/>
    <x v="0"/>
    <m/>
    <m/>
    <n v="0"/>
    <n v="1"/>
    <n v="0"/>
    <s v=""/>
  </r>
  <r>
    <n v="4290"/>
    <s v="Rachel Cooper"/>
    <s v="bhoffman@example.net"/>
    <n v="53"/>
    <s v="Male"/>
    <s v="Nintendo Switch Pro Controller"/>
    <x v="481"/>
    <x v="0"/>
    <s v="Product setup"/>
    <s v="I've forgotten my password for my {product_purchased} account, and the password reset option is not working. How can I recover my account?_x000a__x000a_The only way is to reset your password: go to the &quot;Back Up Account I've followed online tutorials and community forums to troubleshoot the issue, but no luck so far."/>
    <x v="0"/>
    <m/>
    <x v="2"/>
    <s v="Social media"/>
    <d v="2023-06-01T19:50:16"/>
    <x v="0"/>
    <m/>
    <m/>
    <n v="0"/>
    <n v="1"/>
    <n v="0"/>
    <s v=""/>
  </r>
  <r>
    <n v="4291"/>
    <s v="Danielle Stevenson"/>
    <s v="scottdouglas@example.org"/>
    <n v="35"/>
    <s v="Other"/>
    <s v="Garmin Forerunner"/>
    <x v="144"/>
    <x v="2"/>
    <s v="Battery life"/>
    <s v="The {product_purchased} is unable to establish a stable internet connection. It keeps disconnecting intermittently. How can I troubleshoot this network problem? I've written an article about it already_x000a__x000a_I'm aware that all of I'm unable to find the option to perform the desired action in the {product_purchased}. Could you please guide me through the steps?"/>
    <x v="0"/>
    <m/>
    <x v="3"/>
    <s v="Social media"/>
    <d v="2023-06-01T10:55:17"/>
    <x v="0"/>
    <m/>
    <m/>
    <n v="0"/>
    <n v="1"/>
    <n v="0"/>
    <s v=""/>
  </r>
  <r>
    <n v="4292"/>
    <s v="Anthony Rivera"/>
    <s v="tarajones@example.com"/>
    <n v="20"/>
    <s v="Female"/>
    <s v="HP Pavilion"/>
    <x v="186"/>
    <x v="1"/>
    <s v="Account access"/>
    <s v="I'm having an issue with the {product_purchased}. Please assist. I understand it will take me longer to contact you. I'm concerned about the security of my {product_purchased} and would like to ensure that my data is safe."/>
    <x v="1"/>
    <s v="Country rest dog stay purpose challenge toward none."/>
    <x v="1"/>
    <s v="Email"/>
    <d v="2023-06-01T22:33:18"/>
    <x v="1390"/>
    <n v="3"/>
    <n v="0"/>
    <n v="1"/>
    <n v="0"/>
    <n v="0"/>
    <n v="0"/>
  </r>
  <r>
    <n v="4293"/>
    <s v="Sharon Ward"/>
    <s v="ajones@example.com"/>
    <n v="39"/>
    <s v="Female"/>
    <s v="Lenovo ThinkPad"/>
    <x v="395"/>
    <x v="4"/>
    <s v="Display issue"/>
    <s v="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
    <x v="0"/>
    <m/>
    <x v="3"/>
    <s v="Email"/>
    <d v="2023-06-01T20:16:18"/>
    <x v="0"/>
    <m/>
    <m/>
    <n v="0"/>
    <n v="1"/>
    <n v="0"/>
    <s v=""/>
  </r>
  <r>
    <n v="4294"/>
    <s v="Ryan Moran"/>
    <s v="elizabeth50@example.org"/>
    <n v="55"/>
    <s v="Male"/>
    <s v="Sony Xperia"/>
    <x v="129"/>
    <x v="1"/>
    <s v="Product setup"/>
    <s v="I'm having an issue with the {product_purchased}. Please assist._x000a__x000a_The &quot;product_purchased&quot; command may be necessary to retrieve all a product's code, including name or image, by searching for &quot;ProductP I've already contacted customer support multiple times, but the issue remains unresolved."/>
    <x v="0"/>
    <m/>
    <x v="0"/>
    <s v="Phone"/>
    <d v="2023-06-01T07:36:20"/>
    <x v="0"/>
    <m/>
    <m/>
    <n v="0"/>
    <n v="1"/>
    <n v="0"/>
    <s v=""/>
  </r>
  <r>
    <n v="4295"/>
    <s v="Jacqueline Fox"/>
    <s v="dbrown@example.net"/>
    <n v="36"/>
    <s v="Male"/>
    <s v="LG Smart TV"/>
    <x v="119"/>
    <x v="4"/>
    <s v="Product recommendation"/>
    <s v="I'm having an issue with the {product_purchased}. Please assist._x000a__x000a_The purchase can be made in the store, and also in your local area_x000a__x000a_You must contact the seller_x000a__x000a_Sale ends after 48 hours of I've already contacted customer support multiple times, but the issue remains unresolved."/>
    <x v="0"/>
    <m/>
    <x v="2"/>
    <s v="Chat"/>
    <d v="2023-06-01T09:11:22"/>
    <x v="0"/>
    <m/>
    <m/>
    <n v="0"/>
    <n v="1"/>
    <n v="0"/>
    <s v=""/>
  </r>
  <r>
    <n v="4296"/>
    <s v="Tammy Garcia"/>
    <s v="prichards@example.net"/>
    <n v="37"/>
    <s v="Male"/>
    <s v="Dell XPS"/>
    <x v="320"/>
    <x v="0"/>
    <s v="Product recommendation"/>
    <s v="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
    <x v="0"/>
    <m/>
    <x v="0"/>
    <s v="Phone"/>
    <d v="2023-06-01T20:27:23"/>
    <x v="0"/>
    <m/>
    <m/>
    <n v="0"/>
    <n v="1"/>
    <n v="0"/>
    <s v=""/>
  </r>
  <r>
    <n v="4297"/>
    <s v="Amy Sanchez"/>
    <s v="gonzalezkevin@example.com"/>
    <n v="70"/>
    <s v="Male"/>
    <s v="Garmin Forerunner"/>
    <x v="50"/>
    <x v="4"/>
    <s v="Software bug"/>
    <s v="There seems to be a hardware problem with my {product_purchased}. The screen is flickering, and I'm unable to use it. What should I do? I've tried troubleshooting steps mentioned in the user manual, but the issue persists."/>
    <x v="0"/>
    <m/>
    <x v="1"/>
    <s v="Phone"/>
    <d v="2023-06-01T22:31:24"/>
    <x v="0"/>
    <m/>
    <m/>
    <n v="0"/>
    <n v="1"/>
    <n v="0"/>
    <s v=""/>
  </r>
  <r>
    <n v="4298"/>
    <s v="Becky Stephenson"/>
    <s v="jnixon@example.net"/>
    <n v="61"/>
    <s v="Male"/>
    <s v="Bose QuietComfort"/>
    <x v="185"/>
    <x v="4"/>
    <s v="Account access"/>
    <s v="I'm unable to access my {product_purchased} account. It keeps displaying an 'Invalid Credentials' error, even though I'm using the correct login information. How can I regain access to my account?_x000a__x000a_$user I'm not sure if this issue is specific to my device or if others have reported similar problems."/>
    <x v="2"/>
    <m/>
    <x v="2"/>
    <s v="Social media"/>
    <m/>
    <x v="0"/>
    <m/>
    <m/>
    <n v="0"/>
    <n v="1"/>
    <n v="0"/>
    <s v=""/>
  </r>
  <r>
    <n v="4299"/>
    <s v="Robin Davis"/>
    <s v="melissaarmstrong@example.com"/>
    <n v="21"/>
    <s v="Male"/>
    <s v="Bose QuietComfort"/>
    <x v="502"/>
    <x v="1"/>
    <s v="Display issue"/>
    <s v="I'm having an issue with the {product_purchased}. Please assist._x000a__x000a__x000a_&lt;span&gt;Dear Customer,_x000a__x000a__x000a_Our Product is a great product..._x000a__x000a__x000a_Thank you for your call to us,_x000a__x000a__x000a_JB: I need assistance as soon as possible because it's affecting my work and productivity."/>
    <x v="0"/>
    <m/>
    <x v="1"/>
    <s v="Phone"/>
    <d v="2023-06-01T03:09:26"/>
    <x v="0"/>
    <m/>
    <m/>
    <n v="0"/>
    <n v="1"/>
    <n v="0"/>
    <s v=""/>
  </r>
  <r>
    <n v="4300"/>
    <s v="Kevin Daniels"/>
    <s v="vmclaughlin@example.org"/>
    <n v="56"/>
    <s v="Female"/>
    <s v="Google Nest"/>
    <x v="83"/>
    <x v="1"/>
    <s v="Product compatibility"/>
    <s v="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
    <x v="2"/>
    <m/>
    <x v="2"/>
    <s v="Phone"/>
    <m/>
    <x v="0"/>
    <m/>
    <m/>
    <n v="0"/>
    <n v="1"/>
    <n v="0"/>
    <s v=""/>
  </r>
  <r>
    <n v="4301"/>
    <s v="William Avery"/>
    <s v="hoffmangabriel@example.com"/>
    <n v="67"/>
    <s v="Female"/>
    <s v="LG Smart TV"/>
    <x v="590"/>
    <x v="1"/>
    <s v="Refund request"/>
    <s v="I'm having an issue with the {product_purchased}. Please assist._x000a__x000a_I've asked for a refund since its released. Its been in a long time and still works fine. This has been an issue in my playstation and I've noticed a peculiar error message popping up on my {product_purchased} screen. It says '{error_message}'. What does it mean?"/>
    <x v="0"/>
    <m/>
    <x v="3"/>
    <s v="Email"/>
    <d v="2023-06-01T06:37:29"/>
    <x v="0"/>
    <m/>
    <m/>
    <n v="0"/>
    <n v="1"/>
    <n v="0"/>
    <s v=""/>
  </r>
  <r>
    <n v="4302"/>
    <s v="Joseph Obrien"/>
    <s v="vlee@example.org"/>
    <n v="60"/>
    <s v="Other"/>
    <s v="Autodesk AutoCAD"/>
    <x v="49"/>
    <x v="3"/>
    <s v="Software bug"/>
    <s v="I'm having an issue with the {product_purchased}. Please assist. If I need something that will not use a &quot;1%&quot; or &quot;1%&quot;, please contact me via this form. {Product pss} can be purchased via The issue I'm facing is intermittent. Sometimes it works fine, but other times it acts up unexpectedly."/>
    <x v="1"/>
    <s v="Economy science property matter lose very treat."/>
    <x v="3"/>
    <s v="Social media"/>
    <d v="2023-06-01T22:27:31"/>
    <x v="1391"/>
    <n v="3"/>
    <m/>
    <n v="1"/>
    <n v="0"/>
    <n v="0"/>
    <s v=""/>
  </r>
  <r>
    <n v="4303"/>
    <s v="Sara Lee"/>
    <s v="kellybrian@example.org"/>
    <n v="51"/>
    <s v="Male"/>
    <s v="Nintendo Switch"/>
    <x v="249"/>
    <x v="3"/>
    <s v="Product compatibility"/>
    <s v="My {product_purchased} crashed, and I lost all the data stored on it. Is there any way to recover the lost data? (It is possible) No one can recover the lost data, it is a new file I have I've noticed a sudden decrease in battery life on my {product_purchased}. It used to last much longer."/>
    <x v="2"/>
    <m/>
    <x v="1"/>
    <s v="Social media"/>
    <m/>
    <x v="0"/>
    <m/>
    <m/>
    <n v="0"/>
    <n v="1"/>
    <n v="0"/>
    <s v=""/>
  </r>
  <r>
    <n v="4304"/>
    <s v="Jason Barnes"/>
    <s v="eric62@example.org"/>
    <n v="53"/>
    <s v="Male"/>
    <s v="Philips Hue Lights"/>
    <x v="463"/>
    <x v="2"/>
    <s v="Network problem"/>
    <s v="I'm having an issue with the {product_purchased}. Please assist._x000a__x000a_My order arrived this day, and the quality of the quality of my &quot;purchased&quot; orders were awesome. I would have expected higher quality products from I rely heavily on my {product_purchased} for my daily tasks, and this issue is hindering my productivity."/>
    <x v="0"/>
    <m/>
    <x v="3"/>
    <s v="Chat"/>
    <d v="2023-06-01T10:49:33"/>
    <x v="0"/>
    <m/>
    <m/>
    <n v="0"/>
    <n v="1"/>
    <n v="0"/>
    <s v=""/>
  </r>
  <r>
    <n v="4305"/>
    <s v="Patricia Graves"/>
    <s v="sandersclaudia@example.net"/>
    <n v="41"/>
    <s v="Male"/>
    <s v="Fitbit Versa Smartwatch"/>
    <x v="454"/>
    <x v="1"/>
    <s v="Product recommendation"/>
    <s v="I'm having an issue with the {product_purchased}. Please assist._x000a__x000a_(6) Make a purchase and try again._x000a__x000a_If you use other means, please refer to the seller's instructions. I've reviewed the troubleshooting steps on the official support website, but they didn't resolve the problem."/>
    <x v="1"/>
    <s v="Vote close we box."/>
    <x v="3"/>
    <s v="Chat"/>
    <d v="2023-06-01T21:48:35"/>
    <x v="1392"/>
    <n v="1"/>
    <m/>
    <n v="1"/>
    <n v="0"/>
    <n v="1"/>
    <s v=""/>
  </r>
  <r>
    <n v="4306"/>
    <s v="Brendan May"/>
    <s v="lcrosby@example.org"/>
    <n v="46"/>
    <s v="Other"/>
    <s v="Apple AirPods"/>
    <x v="632"/>
    <x v="4"/>
    <s v="Product recommendation"/>
    <s v="I'm having an issue with the {product_purchased}. Please assist. * * * * ************** / [11.000] ==&gt; 14/01/2014 * * * * ************************************************* ======================================================================== * * This I've checked for software updates, and my {product_purchased} is already running the latest version."/>
    <x v="0"/>
    <m/>
    <x v="2"/>
    <s v="Email"/>
    <d v="2023-06-01T14:56:37"/>
    <x v="0"/>
    <m/>
    <m/>
    <n v="0"/>
    <n v="1"/>
    <n v="0"/>
    <s v=""/>
  </r>
  <r>
    <n v="4307"/>
    <s v="Dawn Pittman"/>
    <s v="gonzalestaylor@example.com"/>
    <n v="57"/>
    <s v="Male"/>
    <s v="LG Washing Machine"/>
    <x v="568"/>
    <x v="3"/>
    <s v="Network problem"/>
    <s v="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
    <x v="2"/>
    <m/>
    <x v="3"/>
    <s v="Phone"/>
    <m/>
    <x v="0"/>
    <m/>
    <m/>
    <n v="0"/>
    <n v="1"/>
    <n v="0"/>
    <s v=""/>
  </r>
  <r>
    <n v="4308"/>
    <s v="William Brown"/>
    <s v="simmonsmorgan@example.com"/>
    <n v="46"/>
    <s v="Male"/>
    <s v="Microsoft Xbox Controller"/>
    <x v="603"/>
    <x v="4"/>
    <s v="Software bug"/>
    <s v="I'm having an issue with the {product_purchased}. Please assist. Thank you. I've noticed a peculiar error message popping up on my {product_purchased} screen. It says '{error_message}'. What does it mean?"/>
    <x v="0"/>
    <m/>
    <x v="1"/>
    <s v="Social media"/>
    <d v="2023-06-01T13:29:38"/>
    <x v="0"/>
    <m/>
    <m/>
    <n v="0"/>
    <n v="1"/>
    <n v="0"/>
    <s v=""/>
  </r>
  <r>
    <n v="4309"/>
    <s v="Kyle Smith"/>
    <s v="priscillarussell@example.net"/>
    <n v="25"/>
    <s v="Female"/>
    <s v="GoPro Hero"/>
    <x v="66"/>
    <x v="0"/>
    <s v="Display issue"/>
    <s v="I'm having an issue with the {product_purchased}. Please assist._x000a__x000a_Your credit score might not show up at all in your dashboard (but in my experience, it does at least show up in reviews from people that are familiar I'm using the original charger that came with my {product_purchased}, but it's not charging properly."/>
    <x v="2"/>
    <m/>
    <x v="3"/>
    <s v="Chat"/>
    <m/>
    <x v="0"/>
    <m/>
    <m/>
    <n v="0"/>
    <n v="1"/>
    <n v="0"/>
    <s v=""/>
  </r>
  <r>
    <n v="4310"/>
    <s v="Keith Carter"/>
    <s v="vhernandez@example.net"/>
    <n v="63"/>
    <s v="Other"/>
    <s v="Google Pixel"/>
    <x v="424"/>
    <x v="0"/>
    <s v="Installation support"/>
    <s v="I'm having an issue with the {product_purchased}. Please assist._x000a__x000a_A complete list of product and price information can be found in Item Quantity._x000a__x000a_About The Nucleus Coating Technology_x000a__x000a_Nucleus Co I've tried troubleshooting steps mentioned in the user manual, but the issue persists."/>
    <x v="2"/>
    <m/>
    <x v="1"/>
    <s v="Email"/>
    <m/>
    <x v="0"/>
    <m/>
    <m/>
    <n v="0"/>
    <n v="1"/>
    <n v="0"/>
    <s v=""/>
  </r>
  <r>
    <n v="4311"/>
    <s v="Brian Morales"/>
    <s v="thompsonraymond@example.net"/>
    <n v="47"/>
    <s v="Male"/>
    <s v="Nikon D"/>
    <x v="134"/>
    <x v="2"/>
    <s v="Display issue"/>
    <s v="I'm unable to access my {product_purchased} account. It keeps displaying an 'Invalid Credentials' error, even though I'm using the correct login information. How can I regain access to my account?_x000a__x000a_If you I need assistance as soon as possible because it's affecting my work and productivity."/>
    <x v="1"/>
    <s v="Color eye us address day several theory win."/>
    <x v="0"/>
    <s v="Phone"/>
    <d v="2023-06-01T18:32:42"/>
    <x v="1393"/>
    <n v="4"/>
    <m/>
    <n v="1"/>
    <n v="0"/>
    <n v="0"/>
    <s v=""/>
  </r>
  <r>
    <n v="4312"/>
    <s v="Anthony Silva"/>
    <s v="raguilar@example.org"/>
    <n v="66"/>
    <s v="Male"/>
    <s v="PlayStation"/>
    <x v="261"/>
    <x v="1"/>
    <s v="Peripheral compatibility"/>
    <s v="I'm having an issue with the {product_purchased}. Please assist. $100.00_x000a__x000a_Eagle Eye Pendant_x000a__x000a__x000a_6' 1/4&quot; W x 12&quot; 4-Pack (sold in 4 colors). I've recently updated the firmware of my {product_purchased}, and the issue started happening afterward. Could it be related to the update?"/>
    <x v="0"/>
    <m/>
    <x v="2"/>
    <s v="Phone"/>
    <d v="2023-06-01T09:00:44"/>
    <x v="0"/>
    <m/>
    <m/>
    <n v="0"/>
    <n v="1"/>
    <n v="0"/>
    <s v=""/>
  </r>
  <r>
    <n v="4313"/>
    <s v="Melinda Davis"/>
    <s v="kristinajohnston@example.net"/>
    <n v="48"/>
    <s v="Male"/>
    <s v="Nintendo Switch Pro Controller"/>
    <x v="192"/>
    <x v="0"/>
    <s v="Product setup"/>
    <s v="I'm facing issues logging into my {product_purchased} account. It says my account is locked. What should I do to unlock it? I am not locked. Please report what security issues your account is having._x000a__x000a_I have This problem started occurring after the recent software update. I haven't made any other changes to the device."/>
    <x v="2"/>
    <m/>
    <x v="0"/>
    <s v="Social media"/>
    <m/>
    <x v="0"/>
    <m/>
    <m/>
    <n v="0"/>
    <n v="1"/>
    <n v="0"/>
    <s v=""/>
  </r>
  <r>
    <n v="4314"/>
    <s v="Crystal Jensen"/>
    <s v="andersonbrandon@example.org"/>
    <n v="55"/>
    <s v="Male"/>
    <s v="Canon EOS"/>
    <x v="673"/>
    <x v="2"/>
    <s v="Cancellation request"/>
    <s v="I'm facing a problem with my {product_purchased}. The {product_purchased} is not turning on. It was working fine until yesterday, but now it doesn't respond. The only thing I can think of is to I'm using the original charger that came with my {product_purchased}, but it's not charging properly."/>
    <x v="0"/>
    <m/>
    <x v="1"/>
    <s v="Phone"/>
    <d v="2023-06-01T03:08:46"/>
    <x v="0"/>
    <m/>
    <m/>
    <n v="0"/>
    <n v="1"/>
    <n v="0"/>
    <s v=""/>
  </r>
  <r>
    <n v="4315"/>
    <s v="Carlos Moore"/>
    <s v="david41@example.com"/>
    <n v="18"/>
    <s v="Female"/>
    <s v="MacBook Pro"/>
    <x v="469"/>
    <x v="3"/>
    <s v="Installation support"/>
    <s v="I've recently set up my {product_purchased}, but it fails to connect to any available networks. What steps should I take to troubleshoot this issue?_x000a__x000a_If you're running Ubuntu 10.11 LTS and configured with I'm not sure if this issue is specific to my device or if others have reported similar problems."/>
    <x v="1"/>
    <s v="From debate later."/>
    <x v="0"/>
    <s v="Email"/>
    <d v="2023-06-01T22:59:47"/>
    <x v="1394"/>
    <n v="2"/>
    <m/>
    <n v="1"/>
    <n v="0"/>
    <n v="1"/>
    <s v=""/>
  </r>
  <r>
    <n v="4316"/>
    <s v="David Jackson"/>
    <s v="vunderwood@example.org"/>
    <n v="29"/>
    <s v="Male"/>
    <s v="Garmin Forerunner"/>
    <x v="569"/>
    <x v="1"/>
    <s v="Installation support"/>
    <s v="There seems to be a glitch in the {product_purchased} software. It freezes frequently, making it difficult to use. Can you please provide a solution? -No Thanks in advance. I've checked the device settings and made sure that everything is configured correctly."/>
    <x v="2"/>
    <m/>
    <x v="2"/>
    <s v="Email"/>
    <m/>
    <x v="0"/>
    <m/>
    <m/>
    <n v="0"/>
    <n v="1"/>
    <n v="0"/>
    <s v=""/>
  </r>
  <r>
    <n v="4317"/>
    <s v="Dawn Hamilton"/>
    <s v="nicholsgary@example.com"/>
    <n v="24"/>
    <s v="Male"/>
    <s v="Nintendo Switch Pro Controller"/>
    <x v="386"/>
    <x v="0"/>
    <s v="Account access"/>
    <s v="My {product_purchased} is making strange noises and not functioning properly. I suspect there might be a hardware issue. Can you please help me with this? :)_x000a__x000a_Thank you!_x000a__x000a_Thanks!_x000a__x000a_Yes, please assist I need assistance as soon as possible because it's affecting my work and productivity."/>
    <x v="0"/>
    <m/>
    <x v="1"/>
    <s v="Email"/>
    <d v="2023-06-01T11:55:48"/>
    <x v="0"/>
    <m/>
    <m/>
    <n v="0"/>
    <n v="1"/>
    <n v="0"/>
    <s v=""/>
  </r>
  <r>
    <n v="4318"/>
    <s v="Rebekah Lee"/>
    <s v="lbates@example.com"/>
    <n v="59"/>
    <s v="Male"/>
    <s v="Adobe Photoshop"/>
    <x v="556"/>
    <x v="0"/>
    <s v="Payment issue"/>
    <s v="I'm having an issue with the {product_purchased}. Please assist._x000a__x000a_Your feedback would be greatly appreciated!_x000a__x000a_-Bert_x000a__x000a_The best way to help us is to submit a comment here. We will be glad This problem started occurring after the recent software update. I haven't made any other changes to the device."/>
    <x v="2"/>
    <m/>
    <x v="1"/>
    <s v="Phone"/>
    <m/>
    <x v="0"/>
    <m/>
    <m/>
    <n v="0"/>
    <n v="1"/>
    <n v="0"/>
    <s v=""/>
  </r>
  <r>
    <n v="4319"/>
    <s v="Brianna Chambers"/>
    <s v="ssharp@example.org"/>
    <n v="37"/>
    <s v="Male"/>
    <s v="Nintendo Switch Pro Controller"/>
    <x v="615"/>
    <x v="0"/>
    <s v="Network problem"/>
    <s v="I'm having an issue with the {product_purchased}. Please assist. {product_purchased}. I'm on the way to an official website, please help. Don't hesitate to contact me._x000a__x000a_What happens if I This problem started occurring after the recent software update. I haven't made any other changes to the device."/>
    <x v="0"/>
    <m/>
    <x v="0"/>
    <s v="Social media"/>
    <d v="2023-06-01T20:12:51"/>
    <x v="0"/>
    <m/>
    <m/>
    <n v="0"/>
    <n v="1"/>
    <n v="0"/>
    <s v=""/>
  </r>
  <r>
    <n v="4320"/>
    <s v="Derek Peterson"/>
    <s v="ataylor@example.org"/>
    <n v="58"/>
    <s v="Male"/>
    <s v="Sony PlayStation"/>
    <x v="402"/>
    <x v="0"/>
    <s v="Network problem"/>
    <s v="I'm having an issue with the {product_purchased}. Please assist._x000a__x000a_The product purchased does not match what is displayed on your display and you are advised to check the 'Product Product' option in the Dashboard for details of I've checked for any available software updates for my {product_purchased}, but there are none."/>
    <x v="0"/>
    <m/>
    <x v="2"/>
    <s v="Chat"/>
    <d v="2023-06-01T20:54:53"/>
    <x v="0"/>
    <m/>
    <m/>
    <n v="0"/>
    <n v="1"/>
    <n v="0"/>
    <s v=""/>
  </r>
  <r>
    <n v="4321"/>
    <s v="James Contreras"/>
    <s v="phillip06@example.net"/>
    <n v="21"/>
    <s v="Other"/>
    <s v="Google Pixel"/>
    <x v="438"/>
    <x v="2"/>
    <s v="Software bug"/>
    <s v="I'm having an issue with the {product_purchased}. Please assist._x000a__x000a_If a product may NOT come with product, please request to purchase it from me. I've already contacted customer support multiple times, but the issue remains unresolved."/>
    <x v="0"/>
    <m/>
    <x v="1"/>
    <s v="Social media"/>
    <d v="2023-06-01T04:00:54"/>
    <x v="0"/>
    <m/>
    <m/>
    <n v="0"/>
    <n v="1"/>
    <n v="0"/>
    <s v=""/>
  </r>
  <r>
    <n v="4322"/>
    <s v="David Todd"/>
    <s v="hilljennifer@example.com"/>
    <n v="24"/>
    <s v="Other"/>
    <s v="GoPro Action Camera"/>
    <x v="12"/>
    <x v="4"/>
    <s v="Payment issue"/>
    <s v="I'm having an issue with the {product_purchased}. Please assist. &quot; },_x000a__x000a_{ &quot; Name &quot; : &quot; 1-1-1-2 &quot;, &quot; Price &quot; : &quot; $1.39 &quot;, &quot; Rating &quot; I've tried using different cables, adapters, or peripherals with my {product_purchased}, but the issue persists."/>
    <x v="0"/>
    <m/>
    <x v="3"/>
    <s v="Email"/>
    <d v="2023-06-01T13:51:56"/>
    <x v="0"/>
    <m/>
    <m/>
    <n v="0"/>
    <n v="1"/>
    <n v="0"/>
    <s v=""/>
  </r>
  <r>
    <n v="4323"/>
    <s v="Maria Stone"/>
    <s v="zfuller@example.com"/>
    <n v="40"/>
    <s v="Other"/>
    <s v="Bose SoundLink Speaker"/>
    <x v="141"/>
    <x v="4"/>
    <s v="Product compatibility"/>
    <s v="I'm having an issue with the {product_purchased}. Please assist._x000a__x000a_- This works very well. (P) You are still getting the product that was requested (C) But still, the sales are only going to the I've tried using different cables, adapters, or peripherals with my {product_purchased}, but the issue persists."/>
    <x v="2"/>
    <m/>
    <x v="2"/>
    <s v="Chat"/>
    <m/>
    <x v="0"/>
    <m/>
    <m/>
    <n v="0"/>
    <n v="1"/>
    <n v="0"/>
    <s v=""/>
  </r>
  <r>
    <n v="4324"/>
    <s v="Jeffrey English"/>
    <s v="david60@example.org"/>
    <n v="45"/>
    <s v="Other"/>
    <s v="Bose QuietComfort"/>
    <x v="401"/>
    <x v="0"/>
    <s v="Refund request"/>
    <s v="I'm having an issue with the {product_purchased}. Please assist._x000a__x000a_# The product on display has not yet been purchased. If the purchase does not yet occur and you are not able to confirm you have it to receive the I'm concerned about the security of my {product_purchased} and would like to ensure that my data is safe."/>
    <x v="1"/>
    <s v="Story enjoy book director especially."/>
    <x v="1"/>
    <s v="Social media"/>
    <d v="2023-06-01T15:29:00"/>
    <x v="1395"/>
    <n v="3"/>
    <m/>
    <n v="1"/>
    <n v="0"/>
    <n v="0"/>
    <s v=""/>
  </r>
  <r>
    <n v="4325"/>
    <s v="Eddie Parker"/>
    <s v="michelledunlap@example.net"/>
    <n v="18"/>
    <s v="Other"/>
    <s v="Amazon Echo"/>
    <x v="313"/>
    <x v="2"/>
    <s v="Delivery problem"/>
    <s v="I've noticed a software bug in the {product_purchased} app. It's causing data loss and unexpected errors. How can I resolve this issue? 1. Select the package that you wish to access within an app_x000a__x000a_2. I've noticed that the issue occurs consistently when I use a specific feature or application on my {product_purchased}."/>
    <x v="0"/>
    <m/>
    <x v="3"/>
    <s v="Phone"/>
    <d v="2023-06-01T06:44:01"/>
    <x v="0"/>
    <m/>
    <m/>
    <n v="0"/>
    <n v="1"/>
    <n v="0"/>
    <s v=""/>
  </r>
  <r>
    <n v="4326"/>
    <s v="Ann Jones"/>
    <s v="fullerronald@example.com"/>
    <n v="50"/>
    <s v="Other"/>
    <s v="Xbox"/>
    <x v="525"/>
    <x v="3"/>
    <s v="Account access"/>
    <s v="I'm encountering a software bug in the {product_purchased}. Whenever I try to perform a specific action, the application crashes. Are there any updates or fixes available?_x000a__x000a_My question is how to safely return your product to the seller I've tried clearing the cache and data for the {product_purchased} app, but the issue persists."/>
    <x v="0"/>
    <m/>
    <x v="2"/>
    <s v="Email"/>
    <d v="2023-06-01T03:10:02"/>
    <x v="0"/>
    <m/>
    <m/>
    <n v="0"/>
    <n v="1"/>
    <n v="0"/>
    <s v=""/>
  </r>
  <r>
    <n v="4327"/>
    <s v="Melissa Griffith"/>
    <s v="phillipsdavid@example.org"/>
    <n v="29"/>
    <s v="Other"/>
    <s v="Nintendo Switch"/>
    <x v="141"/>
    <x v="0"/>
    <s v="Network problem"/>
    <s v="The {product_purchased} is unable to establish a stable internet connection. It keeps disconnecting intermittently. How can I troubleshoot this network problem?_x000a__x000a_[ 1 ] - How to fix network issues before they propagate to other I'm unable to find the option to perform the desired action in the {product_purchased}. Could you please guide me through the steps?"/>
    <x v="0"/>
    <m/>
    <x v="1"/>
    <s v="Phone"/>
    <d v="2023-06-01T10:03:03"/>
    <x v="0"/>
    <m/>
    <m/>
    <n v="0"/>
    <n v="1"/>
    <n v="0"/>
    <s v=""/>
  </r>
  <r>
    <n v="4328"/>
    <s v="Kelsey Allen"/>
    <s v="combselizabeth@example.net"/>
    <n v="29"/>
    <s v="Other"/>
    <s v="Roomba Robot Vacuum"/>
    <x v="74"/>
    <x v="2"/>
    <s v="Software bug"/>
    <s v="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
    <x v="0"/>
    <m/>
    <x v="3"/>
    <s v="Social media"/>
    <d v="2023-06-01T08:53:04"/>
    <x v="0"/>
    <m/>
    <m/>
    <n v="0"/>
    <n v="1"/>
    <n v="0"/>
    <s v=""/>
  </r>
  <r>
    <n v="4329"/>
    <s v="William Flores"/>
    <s v="wlewis@example.net"/>
    <n v="25"/>
    <s v="Male"/>
    <s v="Garmin Forerunner"/>
    <x v="607"/>
    <x v="3"/>
    <s v="Product setup"/>
    <s v="The {product_purchased} is unable to establish a stable internet connection. It keeps disconnecting intermittently. How can I troubleshoot this network problem?_x000a__x000a_This is currently not feasible with the OpenPeer network as there are I rely heavily on my {product_purchased} for my daily tasks, and this issue is hindering my productivity."/>
    <x v="2"/>
    <m/>
    <x v="0"/>
    <s v="Social media"/>
    <m/>
    <x v="0"/>
    <m/>
    <m/>
    <n v="0"/>
    <n v="1"/>
    <n v="0"/>
    <s v=""/>
  </r>
  <r>
    <n v="4330"/>
    <s v="Brad Thompson"/>
    <s v="srobinson@example.com"/>
    <n v="64"/>
    <s v="Female"/>
    <s v="Canon EOS"/>
    <x v="465"/>
    <x v="4"/>
    <s v="Product compatibility"/>
    <s v="I'm having an issue with the {product_purchased}. Please assist._x000a__x000a_Please tell us if there is not an issue of this type on your store. If you see something like what you see on an order and would like us I'm unable to find the option to perform the desired action in the {product_purchased}. Could you please guide me through the steps?"/>
    <x v="2"/>
    <m/>
    <x v="1"/>
    <s v="Social media"/>
    <m/>
    <x v="0"/>
    <m/>
    <m/>
    <n v="0"/>
    <n v="1"/>
    <n v="0"/>
    <s v=""/>
  </r>
  <r>
    <n v="4331"/>
    <s v="Colleen Bryan"/>
    <s v="melissa32@example.net"/>
    <n v="57"/>
    <s v="Female"/>
    <s v="Amazon Kindle"/>
    <x v="6"/>
    <x v="2"/>
    <s v="Delivery problem"/>
    <s v="I'm having an issue with the {product_purchased}. Please assist. (It's the seller's fault if you do not know what's in it, ask any of them.) - We're currently working on a plan for you, I've reviewed the troubleshooting steps on the official support website, but they didn't resolve the problem."/>
    <x v="2"/>
    <m/>
    <x v="2"/>
    <s v="Phone"/>
    <m/>
    <x v="0"/>
    <m/>
    <m/>
    <n v="0"/>
    <n v="1"/>
    <n v="0"/>
    <s v=""/>
  </r>
  <r>
    <n v="4332"/>
    <s v="Tammy Reid"/>
    <s v="dbowen@example.net"/>
    <n v="23"/>
    <s v="Male"/>
    <s v="Adobe Photoshop"/>
    <x v="126"/>
    <x v="4"/>
    <s v="Product setup"/>
    <s v="I'm having an issue with the {product_purchased}. Please assist._x000a__x000a_# The product name is a simple URL but has no unique identifier._x000a__x000a_# The product is a website. Please help me resolve this problem if I I've tried clearing the cache and data for the {product_purchased} app, but the issue persists."/>
    <x v="0"/>
    <m/>
    <x v="3"/>
    <s v="Phone"/>
    <d v="2023-06-01T17:07:11"/>
    <x v="0"/>
    <m/>
    <m/>
    <n v="0"/>
    <n v="1"/>
    <n v="0"/>
    <s v=""/>
  </r>
  <r>
    <n v="4333"/>
    <s v="Brian Branch"/>
    <s v="kbarrett@example.org"/>
    <n v="38"/>
    <s v="Other"/>
    <s v="LG Smart TV"/>
    <x v="652"/>
    <x v="0"/>
    <s v="Product recommendation"/>
    <s v="I'm having an issue with the {product_purchased}. Please assist._x000a__x000a_If you need to receive confirmation send an email to support@mfg.com with your order. The message is only available in your e-mail. I've reviewed the troubleshooting steps on the official support website, but they didn't resolve the problem."/>
    <x v="0"/>
    <m/>
    <x v="0"/>
    <s v="Email"/>
    <d v="2023-06-01T05:21:12"/>
    <x v="0"/>
    <m/>
    <m/>
    <n v="0"/>
    <n v="1"/>
    <n v="0"/>
    <s v=""/>
  </r>
  <r>
    <n v="4334"/>
    <s v="Stephen Gonzalez"/>
    <s v="jdixon@example.org"/>
    <n v="46"/>
    <s v="Male"/>
    <s v="Canon EOS"/>
    <x v="218"/>
    <x v="1"/>
    <s v="Display issue"/>
    <s v="I'm having an issue with the {product_purchased}. Please assist. &lt;/td&gt; &lt;td align='center' class='western' display='stdText'&gt;&lt;/td&gt; &lt;td align='center' class='western' display=' I've noticed a peculiar error message popping up on my {product_purchased} screen. It says '{error_message}'. What does it mean?"/>
    <x v="1"/>
    <s v="Notice go go leg activity positive we necessary."/>
    <x v="3"/>
    <s v="Social media"/>
    <d v="2023-06-01T08:16:14"/>
    <x v="1396"/>
    <n v="5"/>
    <n v="9"/>
    <n v="1"/>
    <n v="0"/>
    <n v="0"/>
    <n v="9"/>
  </r>
  <r>
    <n v="4335"/>
    <s v="Victoria Wright"/>
    <s v="uhill@example.org"/>
    <n v="68"/>
    <s v="Male"/>
    <s v="Amazon Echo"/>
    <x v="676"/>
    <x v="3"/>
    <s v="Delivery problem"/>
    <s v="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
    <x v="0"/>
    <m/>
    <x v="3"/>
    <s v="Email"/>
    <d v="2023-06-01T02:17:15"/>
    <x v="0"/>
    <m/>
    <m/>
    <n v="0"/>
    <n v="1"/>
    <n v="0"/>
    <s v=""/>
  </r>
  <r>
    <n v="4336"/>
    <s v="Tara Torres"/>
    <s v="denise35@example.com"/>
    <n v="46"/>
    <s v="Male"/>
    <s v="Sony Xperia"/>
    <x v="673"/>
    <x v="2"/>
    <s v="Display issue"/>
    <s v="I'm having an issue with the {product_purchased}. Please assist. (and/or disable the app for your device!)&lt;/item&gt;_x000a__x000a__x000a_Please don't send this to asymmetrical or third party sellers._x000a__x000a_* The I'm worried that the issue might be hardware-related and might require repair or replacement."/>
    <x v="1"/>
    <s v="Possible other watch public toward write."/>
    <x v="0"/>
    <s v="Email"/>
    <d v="2023-06-01T03:09:17"/>
    <x v="1397"/>
    <n v="2"/>
    <n v="10"/>
    <n v="1"/>
    <n v="0"/>
    <n v="1"/>
    <n v="10"/>
  </r>
  <r>
    <n v="4337"/>
    <s v="Scott Adams"/>
    <s v="cameronreeves@example.com"/>
    <n v="61"/>
    <s v="Male"/>
    <s v="Philips Hue Lights"/>
    <x v="471"/>
    <x v="3"/>
    <s v="Network problem"/>
    <s v="I'm having an issue with the {product_purchased}. Please assist._x000a__x000a_We try to make them in a timely manner. They must be as soon as they are found._x000a__x000a_Our inventory will continue to be checked in advance I've tried using different cables, adapters, or peripherals with my {product_purchased}, but the issue persists."/>
    <x v="1"/>
    <s v="News court certainly production develop general center."/>
    <x v="0"/>
    <s v="Chat"/>
    <d v="2023-06-01T05:14:19"/>
    <x v="1398"/>
    <n v="3"/>
    <n v="3"/>
    <n v="1"/>
    <n v="0"/>
    <n v="0"/>
    <n v="3"/>
  </r>
  <r>
    <n v="4338"/>
    <s v="David Rivera"/>
    <s v="normamarquez@example.net"/>
    <n v="69"/>
    <s v="Female"/>
    <s v="Apple AirPods"/>
    <x v="308"/>
    <x v="0"/>
    <s v="Network problem"/>
    <s v="I'm having an issue with the {product_purchased}. Please assist. Contact me and I'll tell you what issue it is. Thanks. I don't know how to contact you._x000a__x000a__x000a_Thank You Thanks! This is my third I'm unable to find the option to perform the desired action in the {product_purchased}. Could you please guide me through the steps?"/>
    <x v="0"/>
    <m/>
    <x v="0"/>
    <s v="Chat"/>
    <d v="2023-06-01T17:52:20"/>
    <x v="0"/>
    <m/>
    <m/>
    <n v="0"/>
    <n v="1"/>
    <n v="0"/>
    <s v=""/>
  </r>
  <r>
    <n v="4339"/>
    <s v="Robert Bryant"/>
    <s v="nicholas97@example.org"/>
    <n v="28"/>
    <s v="Other"/>
    <s v="Apple AirPods"/>
    <x v="293"/>
    <x v="2"/>
    <s v="Product setup"/>
    <s v="I've noticed a software bug in the {product_purchased} app. It's causing data loss and unexpected errors. How can I resolve this issue?_x000a__x000a_This feature is available in Visual C++ 2012, 2017 and 2016. The issue I'm facing is intermittent. Sometimes it works fine, but other times it acts up unexpectedly."/>
    <x v="2"/>
    <m/>
    <x v="1"/>
    <s v="Chat"/>
    <m/>
    <x v="0"/>
    <m/>
    <m/>
    <n v="0"/>
    <n v="1"/>
    <n v="0"/>
    <s v=""/>
  </r>
  <r>
    <n v="4340"/>
    <s v="David Diaz MD"/>
    <s v="rdavis@example.com"/>
    <n v="57"/>
    <s v="Other"/>
    <s v="LG OLED"/>
    <x v="644"/>
    <x v="0"/>
    <s v="Product recommendation"/>
    <s v="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
    <x v="1"/>
    <s v="Either perhaps our friend fly after rule."/>
    <x v="2"/>
    <s v="Chat"/>
    <d v="2023-06-01T17:06:22"/>
    <x v="1399"/>
    <n v="4"/>
    <n v="3"/>
    <n v="1"/>
    <n v="0"/>
    <n v="0"/>
    <n v="3"/>
  </r>
  <r>
    <n v="4341"/>
    <s v="Dana Hernandez"/>
    <s v="raymond05@example.com"/>
    <n v="60"/>
    <s v="Male"/>
    <s v="Google Nest"/>
    <x v="386"/>
    <x v="3"/>
    <s v="Delivery problem"/>
    <s v="My {product_purchased} crashed, and I lost all the data stored on it. Is there any way to recover the lost data?_x000a__x000a__x000a_Thanks. I'm using the last two results, but they seem pretty bad, and in I rely heavily on my {product_purchased} for my daily tasks, and this issue is hindering my productivity."/>
    <x v="2"/>
    <m/>
    <x v="3"/>
    <s v="Phone"/>
    <m/>
    <x v="0"/>
    <m/>
    <m/>
    <n v="0"/>
    <n v="1"/>
    <n v="0"/>
    <s v=""/>
  </r>
  <r>
    <n v="4342"/>
    <s v="Jason Mills"/>
    <s v="suzanneavery@example.com"/>
    <n v="19"/>
    <s v="Male"/>
    <s v="Sony PlayStation"/>
    <x v="368"/>
    <x v="1"/>
    <s v="Cancellation request"/>
    <s v="I'm having an issue with the {product_purchased}. Please assist._x000a__x000a_Scheduled change:_x000a__x000a_Scheduled change:_x000a__x000a_Scheduler update_x000a__x000a_Scheduler update_x000a__x000a_Scheduler refresh I've followed online tutorials and community forums to troubleshoot the issue, but no luck so far."/>
    <x v="0"/>
    <m/>
    <x v="3"/>
    <s v="Social media"/>
    <d v="2023-06-01T07:06:26"/>
    <x v="0"/>
    <m/>
    <m/>
    <n v="0"/>
    <n v="1"/>
    <n v="0"/>
    <s v=""/>
  </r>
  <r>
    <n v="4343"/>
    <s v="Loretta Mclaughlin"/>
    <s v="alyssaschwartz@example.org"/>
    <n v="48"/>
    <s v="Male"/>
    <s v="LG Smart TV"/>
    <x v="248"/>
    <x v="4"/>
    <s v="Cancellation request"/>
    <s v="I'm having an issue with the {product_purchased}. Please assist. When my package arrived I was told to return it without refund. Please do not return damaged merchandise._x000a__x000a_We ordered this to replace a damaged product but no one This problem started occurring after the recent software update. I haven't made any other changes to the device."/>
    <x v="1"/>
    <s v="Evening decide case structure close quickly."/>
    <x v="1"/>
    <s v="Chat"/>
    <d v="2023-06-01T09:02:27"/>
    <x v="1400"/>
    <n v="5"/>
    <n v="6"/>
    <n v="1"/>
    <n v="0"/>
    <n v="0"/>
    <n v="6"/>
  </r>
  <r>
    <n v="4344"/>
    <s v="Linda Guzman"/>
    <s v="robert89@example.com"/>
    <n v="59"/>
    <s v="Female"/>
    <s v="LG Smart TV"/>
    <x v="235"/>
    <x v="3"/>
    <s v="Data loss"/>
    <s v="I'm having an issue with the {product_purchased}. Please assist._x000a__x000a_Purchased thiseeds at: https://discord.gg/QE7IgFQzRr_x000a__x000a_Cannot be delivered to I've recently updated the firmware of my {product_purchased}, and the issue started happening afterward. Could it be related to the update?"/>
    <x v="2"/>
    <m/>
    <x v="2"/>
    <s v="Social media"/>
    <m/>
    <x v="0"/>
    <m/>
    <m/>
    <n v="0"/>
    <n v="1"/>
    <n v="0"/>
    <s v=""/>
  </r>
  <r>
    <n v="4345"/>
    <s v="Leslie Williams"/>
    <s v="khoffman@example.org"/>
    <n v="57"/>
    <s v="Female"/>
    <s v="Sony 4K HDR TV"/>
    <x v="212"/>
    <x v="4"/>
    <s v="Battery life"/>
    <s v="I'm having an issue with the {product_purchased}. Please assist. If it doesn't work, contact us. We'll try again._x000a__x000a_The product &quot;Grammy_Proxies&quot; is an extension of the &quot; I've recently updated the firmware of my {product_purchased}, and the issue started happening afterward. Could it be related to the update?"/>
    <x v="0"/>
    <m/>
    <x v="1"/>
    <s v="Email"/>
    <d v="2023-06-01T06:37:31"/>
    <x v="0"/>
    <m/>
    <m/>
    <n v="0"/>
    <n v="1"/>
    <n v="0"/>
    <s v=""/>
  </r>
  <r>
    <n v="4346"/>
    <s v="Briana Massey"/>
    <s v="heatherwilliams@example.net"/>
    <n v="44"/>
    <s v="Female"/>
    <s v="Microsoft Xbox Controller"/>
    <x v="624"/>
    <x v="2"/>
    <s v="Product compatibility"/>
    <s v="I'm having an issue with the {product_purchased}. Please assist._x000a__x000a_{product_name}_x000a__x000a_{product_name}_x000a__x000a_{product_title}_x000a__x000a_{product_url}_x000a__x000a_{product_ I've performed a factory reset on my {product_purchased}, hoping it would resolve the problem, but it didn't help."/>
    <x v="2"/>
    <m/>
    <x v="1"/>
    <s v="Social media"/>
    <m/>
    <x v="0"/>
    <m/>
    <m/>
    <n v="0"/>
    <n v="1"/>
    <n v="0"/>
    <s v=""/>
  </r>
  <r>
    <n v="4347"/>
    <s v="Mrs. Crystal Callahan"/>
    <s v="ynguyen@example.org"/>
    <n v="57"/>
    <s v="Male"/>
    <s v="Microsoft Surface"/>
    <x v="394"/>
    <x v="3"/>
    <s v="Peripheral compatibility"/>
    <s v="I'm having an issue with the {product_purchased}. Please assist. Please contact support(at)least(as soon as possible) if it is urgent. If you have any problems please contact me._x000a__x000a_Purchasing I've noticed that the issue occurs consistently when I use a specific feature or application on my {product_purchased}."/>
    <x v="0"/>
    <m/>
    <x v="1"/>
    <s v="Chat"/>
    <d v="2023-06-01T02:37:34"/>
    <x v="0"/>
    <m/>
    <m/>
    <n v="0"/>
    <n v="1"/>
    <n v="0"/>
    <s v=""/>
  </r>
  <r>
    <n v="4348"/>
    <s v="Timothy Garcia"/>
    <s v="carrieschultz@example.org"/>
    <n v="57"/>
    <s v="Female"/>
    <s v="Microsoft Surface"/>
    <x v="296"/>
    <x v="2"/>
    <s v="Payment issue"/>
    <s v="There seems to be a hardware problem with my {product_purchased}. The screen is flickering, and I'm unable to use it. What should I do?_x000a__x000a_Some hardware issues, like the screen being too dark, are easy to This problem started occurring after the recent software update. I haven't made any other changes to the device."/>
    <x v="0"/>
    <m/>
    <x v="1"/>
    <s v="Phone"/>
    <d v="2023-06-01T02:07:35"/>
    <x v="0"/>
    <m/>
    <m/>
    <n v="0"/>
    <n v="1"/>
    <n v="0"/>
    <s v=""/>
  </r>
  <r>
    <n v="4349"/>
    <s v="Jordan Farmer"/>
    <s v="palmersamuel@example.com"/>
    <n v="21"/>
    <s v="Male"/>
    <s v="iPhone"/>
    <x v="84"/>
    <x v="4"/>
    <s v="Hardware issue"/>
    <s v="I'm having an issue with the {product_purchased}. Please assist. Otherwise it doesn't match or it doesn't exist._x000a__x000a__x000a_If the product is not listed, simply contact me with the price and the email address you purchased. I'm worried that the issue might be hardware-related and might require repair or replacement."/>
    <x v="0"/>
    <m/>
    <x v="1"/>
    <s v="Phone"/>
    <d v="2023-06-01T01:47:37"/>
    <x v="0"/>
    <m/>
    <m/>
    <n v="0"/>
    <n v="1"/>
    <n v="0"/>
    <s v=""/>
  </r>
  <r>
    <n v="4350"/>
    <s v="Steve Smith"/>
    <s v="amydillon@example.net"/>
    <n v="21"/>
    <s v="Female"/>
    <s v="Nikon D"/>
    <x v="23"/>
    <x v="3"/>
    <s v="Installation support"/>
    <s v="I'm having an issue with the {product_purchased}. Please assist._x000a__x000a_If you would like to request advice, please contact:_x000a__x000a_Javier, CIO, Founder, CEO I've checked for software updates, and my {product_purchased} is already running the latest version."/>
    <x v="0"/>
    <m/>
    <x v="2"/>
    <s v="Chat"/>
    <d v="2023-06-01T15:51:38"/>
    <x v="0"/>
    <m/>
    <m/>
    <n v="0"/>
    <n v="1"/>
    <n v="0"/>
    <s v=""/>
  </r>
  <r>
    <n v="4351"/>
    <s v="Katherine Reid"/>
    <s v="myersrachel@example.org"/>
    <n v="67"/>
    <s v="Male"/>
    <s v="Sony Xperia"/>
    <x v="10"/>
    <x v="2"/>
    <s v="Refund request"/>
    <s v="I'm having trouble connecting my {product_purchased} to my home Wi-Fi network. It doesn't detect any networks, although other devices are connecting fine. What can be done to resolve this issue?_x000a__x000a__x000a_We can use &quot; I've recently updated the firmware of my {product_purchased}, and the issue started happening afterward. Could it be related to the update?"/>
    <x v="2"/>
    <m/>
    <x v="0"/>
    <s v="Phone"/>
    <m/>
    <x v="0"/>
    <m/>
    <m/>
    <n v="0"/>
    <n v="1"/>
    <n v="0"/>
    <s v=""/>
  </r>
  <r>
    <n v="4352"/>
    <s v="Susan Duncan"/>
    <s v="kelleylindsay@example.com"/>
    <n v="58"/>
    <s v="Female"/>
    <s v="Google Pixel"/>
    <x v="719"/>
    <x v="2"/>
    <s v="Product recommendation"/>
    <s v="I'm having an issue with the {product_purchased}. Please assist. If you have received a statement that this product is defective, please contact the manufacturer, we will gladly replace it._x000a__x000a_5 from 5 votes Print Mummy M This problem started occurring after the recent software update. I haven't made any other changes to the device."/>
    <x v="1"/>
    <s v="Best he meeting economic."/>
    <x v="2"/>
    <s v="Phone"/>
    <d v="2023-06-01T03:53:41"/>
    <x v="1401"/>
    <n v="5"/>
    <n v="5"/>
    <n v="1"/>
    <n v="0"/>
    <n v="0"/>
    <n v="5"/>
  </r>
  <r>
    <n v="4353"/>
    <s v="Terry Flores"/>
    <s v="dpham@example.com"/>
    <n v="28"/>
    <s v="Male"/>
    <s v="LG Washing Machine"/>
    <x v="657"/>
    <x v="2"/>
    <s v="Product setup"/>
    <s v="My {product_purchased} is making strange noises and not functioning properly. I suspect there might be a hardware issue. Can you please help me with this?_x000a__x000a_5,088 1 2.3 -4 6.9 7 This problem started occurring after the recent software update. I haven't made any other changes to the device."/>
    <x v="0"/>
    <m/>
    <x v="2"/>
    <s v="Email"/>
    <d v="2023-06-01T01:42:42"/>
    <x v="0"/>
    <m/>
    <m/>
    <n v="0"/>
    <n v="1"/>
    <n v="0"/>
    <s v=""/>
  </r>
  <r>
    <n v="4354"/>
    <s v="Ashley Acevedo"/>
    <s v="wallen@example.com"/>
    <n v="64"/>
    <s v="Other"/>
    <s v="Xbox"/>
    <x v="37"/>
    <x v="4"/>
    <s v="Product compatibility"/>
    <s v="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
    <x v="0"/>
    <m/>
    <x v="3"/>
    <s v="Chat"/>
    <d v="2023-06-01T01:14:43"/>
    <x v="0"/>
    <m/>
    <m/>
    <n v="0"/>
    <n v="1"/>
    <n v="0"/>
    <s v=""/>
  </r>
  <r>
    <n v="4355"/>
    <s v="April Anthony"/>
    <s v="michelle74@example.org"/>
    <n v="55"/>
    <s v="Other"/>
    <s v="Microsoft Office"/>
    <x v="635"/>
    <x v="1"/>
    <s v="Installation support"/>
    <s v="I'm having an issue with the {product_purchased}. Please assist._x000a__x000a_For a list of other items made in Japan, please visit: http://us.japanic.com/en/en/index.do? The issue I'm facing is intermittent. Sometimes it works fine, but other times it acts up unexpectedly."/>
    <x v="1"/>
    <s v="Marriage rule senior simple each protect."/>
    <x v="2"/>
    <s v="Chat"/>
    <d v="2023-06-01T07:34:45"/>
    <x v="1402"/>
    <n v="3"/>
    <n v="8"/>
    <n v="1"/>
    <n v="0"/>
    <n v="0"/>
    <n v="8"/>
  </r>
  <r>
    <n v="4356"/>
    <s v="Karen Collins"/>
    <s v="kyle57@example.net"/>
    <n v="31"/>
    <s v="Female"/>
    <s v="Asus ROG"/>
    <x v="427"/>
    <x v="1"/>
    <s v="Peripheral compatibility"/>
    <s v="I'm having an issue with the {product_purchased}. Please assist. I apologize for not seeing this in your order._x000a__x000a_Please email us again by next Tuesday at 3PM Eastern Time for updates_x000a__x000a_I'll have an update I've tried using different cables, adapters, or peripherals with my {product_purchased}, but the issue persists."/>
    <x v="0"/>
    <m/>
    <x v="0"/>
    <s v="Chat"/>
    <d v="2023-06-01T00:27:46"/>
    <x v="0"/>
    <m/>
    <m/>
    <n v="0"/>
    <n v="1"/>
    <n v="0"/>
    <s v=""/>
  </r>
  <r>
    <n v="4357"/>
    <s v="Justin Wilkerson"/>
    <s v="lydiamitchell@example.org"/>
    <n v="31"/>
    <s v="Male"/>
    <s v="Nintendo Switch"/>
    <x v="575"/>
    <x v="2"/>
    <s v="Data loss"/>
    <s v="The {product_purchased} is unable to establish a stable internet connection. It keeps disconnecting intermittently. How can I troubleshoot this network problem?_x000a__x000a_You can create an internal network address (i.e. a DNS I've noticed a peculiar error message popping up on my {product_purchased} screen. It says '{error_message}'. What does it mean?"/>
    <x v="1"/>
    <s v="Thus drop evening staff identify building any market."/>
    <x v="3"/>
    <s v="Email"/>
    <d v="2023-06-01T11:13:47"/>
    <x v="1403"/>
    <n v="3"/>
    <m/>
    <n v="1"/>
    <n v="0"/>
    <n v="0"/>
    <s v=""/>
  </r>
  <r>
    <n v="4358"/>
    <s v="Henry Stevens"/>
    <s v="ryan64@example.com"/>
    <n v="59"/>
    <s v="Male"/>
    <s v="Canon EOS"/>
    <x v="424"/>
    <x v="4"/>
    <s v="Battery life"/>
    <s v="I'm having an issue with the {product_purchased}. Please assist. &quot;_x000a__x000a_&quot;'If the product cannot be obtained for you, please let us know and we will update you. &quot;_x000a__x000a_&quot; &quot;The name, address I've tried using different cables, adapters, or peripherals with my {product_purchased}, but the issue persists."/>
    <x v="0"/>
    <m/>
    <x v="2"/>
    <s v="Social media"/>
    <d v="2023-06-01T18:25:49"/>
    <x v="0"/>
    <m/>
    <m/>
    <n v="0"/>
    <n v="1"/>
    <n v="0"/>
    <s v=""/>
  </r>
  <r>
    <n v="4359"/>
    <s v="Kristina Hernandez"/>
    <s v="johnsongary@example.net"/>
    <n v="65"/>
    <s v="Female"/>
    <s v="Google Nest"/>
    <x v="42"/>
    <x v="4"/>
    <s v="Data loss"/>
    <s v="I'm having an issue with the {product_purchased}. Please assist. (2) Please send a letter of support._x000a__x000a_As an add-on, you must accept the code at checkout. All credit card purchases for your account I'm experiencing this issue on multiple devices of the same model, so it seems to be a widespread problem."/>
    <x v="0"/>
    <m/>
    <x v="2"/>
    <s v="Email"/>
    <d v="2023-06-01T21:17:51"/>
    <x v="0"/>
    <m/>
    <m/>
    <n v="0"/>
    <n v="1"/>
    <n v="0"/>
    <s v=""/>
  </r>
  <r>
    <n v="4360"/>
    <s v="David Bradley"/>
    <s v="adam67@example.net"/>
    <n v="25"/>
    <s v="Female"/>
    <s v="Asus ROG"/>
    <x v="322"/>
    <x v="3"/>
    <s v="Product setup"/>
    <s v="I'm having an issue with the {product_purchased}. Please assist. [23/12/2014, 6:22:48 AM] Remy: I think you're not playing with those [23/12/2014, 6: I've tried using different cables, adapters, or peripherals with my {product_purchased}, but the issue persists."/>
    <x v="0"/>
    <m/>
    <x v="0"/>
    <s v="Phone"/>
    <d v="2023-06-01T07:57:52"/>
    <x v="0"/>
    <m/>
    <m/>
    <n v="0"/>
    <n v="1"/>
    <n v="0"/>
    <s v=""/>
  </r>
  <r>
    <n v="4361"/>
    <s v="Tina Peters"/>
    <s v="hollandtracy@example.com"/>
    <n v="68"/>
    <s v="Female"/>
    <s v="Adobe Photoshop"/>
    <x v="2"/>
    <x v="2"/>
    <s v="Battery life"/>
    <s v="I'm having an issue with the {product_purchased}. Please assist. Thank you!&quot;_x000a__x000a_The first question to answer on why I didn't post the list was the following:_x000a__x000a_Why, the customer did not post a review I've tried different settings and configurations on my {product_purchased}, but the issue persists."/>
    <x v="1"/>
    <s v="Her suggest side early serious down."/>
    <x v="3"/>
    <s v="Phone"/>
    <d v="2023-06-01T08:22:55"/>
    <x v="1404"/>
    <n v="1"/>
    <m/>
    <n v="1"/>
    <n v="0"/>
    <n v="1"/>
    <s v=""/>
  </r>
  <r>
    <n v="4362"/>
    <s v="Nancy Estrada"/>
    <s v="justinbean@example.net"/>
    <n v="48"/>
    <s v="Other"/>
    <s v="Bose QuietComfort"/>
    <x v="714"/>
    <x v="4"/>
    <s v="Hardware issue"/>
    <s v="I'm having an issue with the {product_purchased}. Please assist. This item may be backordered within 45 days of purchase._x000a__x000a_This item will be fulfilled a week or more after the item is placed for a return. Please I've checked the device settings and made sure that everything is configured correctly."/>
    <x v="2"/>
    <m/>
    <x v="2"/>
    <s v="Chat"/>
    <m/>
    <x v="0"/>
    <m/>
    <m/>
    <n v="0"/>
    <n v="1"/>
    <n v="0"/>
    <s v=""/>
  </r>
  <r>
    <n v="4363"/>
    <s v="Justin Buchanan"/>
    <s v="riverajonathan@example.org"/>
    <n v="51"/>
    <s v="Other"/>
    <s v="Garmin Forerunner"/>
    <x v="2"/>
    <x v="2"/>
    <s v="Hardware issue"/>
    <s v="I'm having an issue with the {product_purchased}. Please assist._x000a__x000a_I just noticed that they all seem to be charging their own money, and I'm sorry for my frustration._x000a__x000a_However, if the refund is for The issue I'm facing is intermittent. Sometimes it works fine, but other times it acts up unexpectedly."/>
    <x v="0"/>
    <m/>
    <x v="1"/>
    <s v="Email"/>
    <d v="2023-06-01T09:56:58"/>
    <x v="0"/>
    <m/>
    <m/>
    <n v="0"/>
    <n v="1"/>
    <n v="0"/>
    <s v=""/>
  </r>
  <r>
    <n v="4364"/>
    <s v="Gary Reyes"/>
    <s v="eric13@example.org"/>
    <n v="40"/>
    <s v="Female"/>
    <s v="Asus ROG"/>
    <x v="280"/>
    <x v="0"/>
    <s v="Product recommendation"/>
    <s v="I'm having an issue with the {product_purchased}. Please assist._x000a__x000a_&lt;_x000a__x000a_&lt;_x000a__x000a_Your name_x000a__x000a_Company_x000a__x000a_Product Name_x000a__x000a_Address_x000a__x000a_ poorest_x000a__x000a_price_x000a__x000a_Description_x000a__x000a_&lt;/ I've already contacted customer support multiple times, but the issue remains unresolved."/>
    <x v="2"/>
    <m/>
    <x v="1"/>
    <s v="Social media"/>
    <m/>
    <x v="0"/>
    <m/>
    <m/>
    <n v="0"/>
    <n v="1"/>
    <n v="0"/>
    <s v=""/>
  </r>
  <r>
    <n v="4365"/>
    <s v="Erin Miller"/>
    <s v="yolandaduarte@example.net"/>
    <n v="32"/>
    <s v="Male"/>
    <s v="Bose SoundLink Speaker"/>
    <x v="726"/>
    <x v="0"/>
    <s v="Hardware issue"/>
    <s v="I've forgotten my password for my {product_purchased} account, and the password reset option is not working. How can I recover my account?_x000a__x000a_Please download and install the following package from the following link: http://developer This problem started occurring after the recent software update. I haven't made any other changes to the device."/>
    <x v="0"/>
    <m/>
    <x v="1"/>
    <s v="Email"/>
    <d v="2023-06-01T19:20:01"/>
    <x v="0"/>
    <m/>
    <m/>
    <n v="0"/>
    <n v="1"/>
    <n v="0"/>
    <s v=""/>
  </r>
  <r>
    <n v="4366"/>
    <s v="Elizabeth Kennedy"/>
    <s v="stephanie51@example.com"/>
    <n v="62"/>
    <s v="Female"/>
    <s v="LG Washing Machine"/>
    <x v="580"/>
    <x v="1"/>
    <s v="Delivery problem"/>
    <s v="I'm having an issue with the {product_purchased}. Please assist._x000a__x000a_I made the following changes on your site:_x000a__x000a_I made it clear that customers that have asked that their name be removed must get a refund within 2 I'm unable to find the option to perform the desired action in the {product_purchased}. Could you please guide me through the steps?"/>
    <x v="2"/>
    <m/>
    <x v="2"/>
    <s v="Phone"/>
    <m/>
    <x v="0"/>
    <m/>
    <m/>
    <n v="0"/>
    <n v="1"/>
    <n v="0"/>
    <s v=""/>
  </r>
  <r>
    <n v="4367"/>
    <s v="William Johnson"/>
    <s v="gail67@example.com"/>
    <n v="30"/>
    <s v="Other"/>
    <s v="Amazon Echo"/>
    <x v="341"/>
    <x v="3"/>
    <s v="Installation support"/>
    <s v="The {product_purchased} is unable to establish a stable internet connection. It keeps disconnecting intermittently. How can I troubleshoot this network problem? What is working correctly should be possible._x000a__x000a_You may also want to change I've already contacted customer support multiple times, but the issue remains unresolved."/>
    <x v="2"/>
    <m/>
    <x v="0"/>
    <s v="Phone"/>
    <m/>
    <x v="0"/>
    <m/>
    <m/>
    <n v="0"/>
    <n v="1"/>
    <n v="0"/>
    <s v=""/>
  </r>
  <r>
    <n v="4368"/>
    <s v="Miss Donna Graham DDS"/>
    <s v="thompsontheodore@example.org"/>
    <n v="53"/>
    <s v="Male"/>
    <s v="Amazon Echo"/>
    <x v="203"/>
    <x v="3"/>
    <s v="Delivery problem"/>
    <s v="I'm having an issue with the {product_purchased}. Please assist._x000a__x000a_You are an approved user._x000a__x000a_You are not logged in._x000a__x000a__x000a_There is no &quot;My Account&quot; feature. I've followed online tutorials and community forums to troubleshoot the issue, but no luck so far."/>
    <x v="1"/>
    <s v="Since capital discuss play yes."/>
    <x v="2"/>
    <s v="Social media"/>
    <d v="2023-06-01T16:08:05"/>
    <x v="1405"/>
    <n v="4"/>
    <n v="4"/>
    <n v="1"/>
    <n v="0"/>
    <n v="0"/>
    <n v="4"/>
  </r>
  <r>
    <n v="4369"/>
    <s v="Elijah Allen"/>
    <s v="heidi20@example.com"/>
    <n v="37"/>
    <s v="Female"/>
    <s v="Apple AirPods"/>
    <x v="362"/>
    <x v="0"/>
    <s v="Installation support"/>
    <s v="I'm encountering a software bug in the {product_purchased}. Whenever I try to perform a specific action, the application crashes. Are there any updates or fixes available?_x000a__x000a_As for the software bug, I've been running the application I've followed online tutorials and community forums to troubleshoot the issue, but no luck so far."/>
    <x v="2"/>
    <m/>
    <x v="2"/>
    <s v="Email"/>
    <m/>
    <x v="0"/>
    <m/>
    <m/>
    <n v="0"/>
    <n v="1"/>
    <n v="0"/>
    <s v=""/>
  </r>
  <r>
    <n v="4370"/>
    <s v="Jennifer Barker"/>
    <s v="jessica49@example.net"/>
    <n v="36"/>
    <s v="Other"/>
    <s v="Apple AirPods"/>
    <x v="276"/>
    <x v="0"/>
    <s v="Refund request"/>
    <s v="I'm having an issue with the {product_purchased}. Please assist. */ if ($product_cursed == &quot; $7 &quot; &amp;&amp; ( $product_purchased - notempty(${product_cursed}))) { set This problem started occurring after the recent software update. I haven't made any other changes to the device."/>
    <x v="0"/>
    <m/>
    <x v="2"/>
    <s v="Phone"/>
    <d v="2023-06-01T17:50:07"/>
    <x v="0"/>
    <m/>
    <m/>
    <n v="0"/>
    <n v="1"/>
    <n v="0"/>
    <s v=""/>
  </r>
  <r>
    <n v="4371"/>
    <s v="David Moreno"/>
    <s v="chandlerpeter@example.net"/>
    <n v="38"/>
    <s v="Male"/>
    <s v="Google Pixel"/>
    <x v="124"/>
    <x v="2"/>
    <s v="Product recommendation"/>
    <s v="I'm having an issue with the {product_purchased}. Please assist._x000a__x000a_You will receive a direct message saying that you have received a confirmation message._x000a__x000a_If this is a refund, the refund is made immediately. Please send The issue I'm facing is intermittent. Sometimes it works fine, but other times it acts up unexpectedly."/>
    <x v="0"/>
    <m/>
    <x v="2"/>
    <s v="Chat"/>
    <d v="2023-06-01T22:03:09"/>
    <x v="0"/>
    <m/>
    <m/>
    <n v="0"/>
    <n v="1"/>
    <n v="0"/>
    <s v=""/>
  </r>
  <r>
    <n v="4372"/>
    <s v="Ethan Spencer"/>
    <s v="buckapril@example.org"/>
    <n v="57"/>
    <s v="Other"/>
    <s v="Sony Xperia"/>
    <x v="589"/>
    <x v="1"/>
    <s v="Product compatibility"/>
    <s v="I'm having an issue with the {product_purchased}. Please assist._x000a__x000a_Thank you for your efforts. I've noticed a peculiar error message popping up on my {product_purchased} screen. It says '{error_message}'. What does it mean?"/>
    <x v="2"/>
    <m/>
    <x v="2"/>
    <s v="Email"/>
    <m/>
    <x v="0"/>
    <m/>
    <m/>
    <n v="0"/>
    <n v="1"/>
    <n v="0"/>
    <s v=""/>
  </r>
  <r>
    <n v="4373"/>
    <s v="Charles Manning"/>
    <s v="joshua87@example.org"/>
    <n v="43"/>
    <s v="Other"/>
    <s v="LG Smart TV"/>
    <x v="316"/>
    <x v="2"/>
    <s v="Display issue"/>
    <s v="I'm having an issue with the {product_purchased}. Please assist. I am unable to make this payment. Thank you for your support and interest. I've performed a factory reset on my {product_purchased}, hoping it would resolve the problem, but it didn't help."/>
    <x v="0"/>
    <m/>
    <x v="1"/>
    <s v="Social media"/>
    <d v="2023-06-01T08:41:11"/>
    <x v="0"/>
    <m/>
    <m/>
    <n v="0"/>
    <n v="1"/>
    <n v="0"/>
    <s v=""/>
  </r>
  <r>
    <n v="4374"/>
    <s v="Erin Bauer MD"/>
    <s v="lherrera@example.com"/>
    <n v="35"/>
    <s v="Male"/>
    <s v="Nikon D"/>
    <x v="225"/>
    <x v="4"/>
    <s v="Product setup"/>
    <s v="I'm having an issue with the {product_purchased}. Please assist._x000a__x000a_Here is the message that I was receiving:_x000a__x000a__x000a_Here is the message I was receiving_x000a__x000a_There is a problem with the inventory! Sorry for the I'm experiencing this issue on multiple devices of the same model, so it seems to be a widespread problem."/>
    <x v="0"/>
    <m/>
    <x v="3"/>
    <s v="Phone"/>
    <d v="2023-06-01T15:13:13"/>
    <x v="0"/>
    <m/>
    <m/>
    <n v="0"/>
    <n v="1"/>
    <n v="0"/>
    <s v=""/>
  </r>
  <r>
    <n v="4375"/>
    <s v="Antonio White"/>
    <s v="juliehall@example.net"/>
    <n v="40"/>
    <s v="Female"/>
    <s v="Bose SoundLink Speaker"/>
    <x v="51"/>
    <x v="1"/>
    <s v="Network problem"/>
    <s v="I'm having an issue with the {product_purchased}. Please assist. You will need:_x000a__x000a_a package with an id that must appear at the start of the URL_x000a__x000a_an ID of the product that you wanted to obtain I'm unable to find the option to perform the desired action in the {product_purchased}. Could you please guide me through the steps?"/>
    <x v="1"/>
    <s v="Country administration team film shoulder various mind."/>
    <x v="0"/>
    <s v="Social media"/>
    <d v="2023-06-01T09:20:14"/>
    <x v="1406"/>
    <n v="5"/>
    <n v="6"/>
    <n v="1"/>
    <n v="0"/>
    <n v="0"/>
    <n v="6"/>
  </r>
  <r>
    <n v="4376"/>
    <s v="Hannah Mccullough"/>
    <s v="graymark@example.net"/>
    <n v="50"/>
    <s v="Female"/>
    <s v="HP Pavilion"/>
    <x v="139"/>
    <x v="0"/>
    <s v="Refund request"/>
    <s v="I've forgotten my password for my {product_purchased} account, and the password reset option is not working. How can I recover my account? It says, &quot;Recovery&quot; and then to get back to the site, you should The issue I'm facing is intermittent. Sometimes it works fine, but other times it acts up unexpectedly."/>
    <x v="0"/>
    <m/>
    <x v="0"/>
    <s v="Email"/>
    <d v="2023-06-01T23:15:15"/>
    <x v="0"/>
    <m/>
    <m/>
    <n v="0"/>
    <n v="1"/>
    <n v="0"/>
    <s v=""/>
  </r>
  <r>
    <n v="4377"/>
    <s v="Michael Arnold"/>
    <s v="alexandra86@example.org"/>
    <n v="18"/>
    <s v="Male"/>
    <s v="Asus ROG"/>
    <x v="551"/>
    <x v="3"/>
    <s v="Product compatibility"/>
    <s v="I'm having an issue with the {product_purchased}. Please assist. (Purchased by one of the buyers). No one else, I'm having an issue with the Product Purchase. Please assist. (Purchased by one The issue I'm facing is intermittent. Sometimes it works fine, but other times it acts up unexpectedly."/>
    <x v="2"/>
    <m/>
    <x v="1"/>
    <s v="Phone"/>
    <m/>
    <x v="0"/>
    <m/>
    <m/>
    <n v="0"/>
    <n v="1"/>
    <n v="0"/>
    <s v=""/>
  </r>
  <r>
    <n v="4378"/>
    <s v="Olivia Riggs"/>
    <s v="deleonsherry@example.com"/>
    <n v="63"/>
    <s v="Male"/>
    <s v="Autodesk AutoCAD"/>
    <x v="252"/>
    <x v="3"/>
    <s v="Delivery problem"/>
    <s v="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
    <x v="1"/>
    <s v="Prevent sense back."/>
    <x v="0"/>
    <s v="Phone"/>
    <d v="2023-06-01T20:12:18"/>
    <x v="1407"/>
    <n v="3"/>
    <m/>
    <n v="1"/>
    <n v="0"/>
    <n v="0"/>
    <s v=""/>
  </r>
  <r>
    <n v="4379"/>
    <s v="Cathy Rodriguez"/>
    <s v="sbuchanan@example.net"/>
    <n v="46"/>
    <s v="Male"/>
    <s v="Lenovo ThinkPad"/>
    <x v="264"/>
    <x v="1"/>
    <s v="Product compatibility"/>
    <s v="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
    <x v="1"/>
    <s v="Physical scientist home since."/>
    <x v="0"/>
    <s v="Chat"/>
    <d v="2023-06-01T00:52:19"/>
    <x v="1408"/>
    <n v="4"/>
    <n v="21"/>
    <n v="1"/>
    <n v="0"/>
    <n v="0"/>
    <n v="21"/>
  </r>
  <r>
    <n v="4380"/>
    <s v="Barbara Gregory"/>
    <s v="keith85@example.net"/>
    <n v="24"/>
    <s v="Female"/>
    <s v="Sony 4K HDR TV"/>
    <x v="417"/>
    <x v="1"/>
    <s v="Refund request"/>
    <s v="I'm having an issue with the {product_purchased}. Please assist. (Also see_x000a__x000a_https://filedetails.freedesktop.org/c...) I'm concerned about the security of my {product_purchased} and would like to ensure that my data is safe."/>
    <x v="1"/>
    <s v="Anyone eight church piece."/>
    <x v="0"/>
    <s v="Email"/>
    <d v="2023-06-01T04:48:20"/>
    <x v="1409"/>
    <n v="4"/>
    <m/>
    <n v="1"/>
    <n v="0"/>
    <n v="0"/>
    <s v=""/>
  </r>
  <r>
    <n v="4381"/>
    <s v="Anne Richards"/>
    <s v="andrea41@example.net"/>
    <n v="59"/>
    <s v="Male"/>
    <s v="Microsoft Surface"/>
    <x v="596"/>
    <x v="4"/>
    <s v="Data loss"/>
    <s v="I'm having an issue with the {product_purchased}. Please assist._x000a__x000a_Forums_x000a__x000a_There are 2 general topics to improve this thread,_x000a__x000a_Q: Why should I use something else?_x000a__x000a_A: Simply ask I've checked the device settings and made sure that everything is configured correctly."/>
    <x v="0"/>
    <m/>
    <x v="2"/>
    <s v="Email"/>
    <d v="2023-06-01T00:58:22"/>
    <x v="0"/>
    <m/>
    <m/>
    <n v="0"/>
    <n v="1"/>
    <n v="0"/>
    <s v=""/>
  </r>
  <r>
    <n v="4382"/>
    <s v="Jennifer Clark"/>
    <s v="wwilson@example.net"/>
    <n v="57"/>
    <s v="Female"/>
    <s v="iPhone"/>
    <x v="181"/>
    <x v="1"/>
    <s v="Installation support"/>
    <s v="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
    <x v="0"/>
    <m/>
    <x v="3"/>
    <s v="Chat"/>
    <d v="2023-05-31T23:59:23"/>
    <x v="0"/>
    <m/>
    <m/>
    <n v="0"/>
    <n v="1"/>
    <n v="0"/>
    <s v=""/>
  </r>
  <r>
    <n v="4383"/>
    <s v="Jennifer Hunt"/>
    <s v="angela04@example.net"/>
    <n v="28"/>
    <s v="Female"/>
    <s v="Nintendo Switch Pro Controller"/>
    <x v="193"/>
    <x v="1"/>
    <s v="Product setup"/>
    <s v="I'm having an issue with the {product_purchased}. Please assist. * ** * @param psql As MySQL database to query. */ function get_products { [ 1] = 5 } function set_products { [ 2] I'm not sure if this issue is specific to my device or if others have reported similar problems."/>
    <x v="1"/>
    <s v="Guy sound together fact."/>
    <x v="0"/>
    <s v="Email"/>
    <d v="2023-06-01T11:04:25"/>
    <x v="1410"/>
    <n v="2"/>
    <n v="3"/>
    <n v="1"/>
    <n v="0"/>
    <n v="1"/>
    <n v="3"/>
  </r>
  <r>
    <n v="4384"/>
    <s v="Teresa Medina"/>
    <s v="lbeck@example.org"/>
    <n v="49"/>
    <s v="Other"/>
    <s v="Sony 4K HDR TV"/>
    <x v="91"/>
    <x v="1"/>
    <s v="Network problem"/>
    <s v="I'm having an issue with the {product_purchased}. Please assist. {sommer}._x000a__x000a_I am getting a refund for the {product_purchased} from the company you were buying, and you have not requested I've noticed that the issue occurs consistently when I use a specific feature or application on my {product_purchased}."/>
    <x v="1"/>
    <s v="Rate keep hope wide charge ask statement."/>
    <x v="0"/>
    <s v="Phone"/>
    <d v="2023-06-01T17:57:27"/>
    <x v="1411"/>
    <n v="5"/>
    <n v="2"/>
    <n v="1"/>
    <n v="0"/>
    <n v="0"/>
    <n v="2"/>
  </r>
  <r>
    <n v="4385"/>
    <s v="Robert Leblanc"/>
    <s v="kevin24@example.org"/>
    <n v="61"/>
    <s v="Female"/>
    <s v="Fitbit Charge"/>
    <x v="661"/>
    <x v="4"/>
    <s v="Cancellation request"/>
    <s v="I've accidentally deleted important data from my {product_purchased}. Is there any way to recover the deleted files? I need them urgently. I've followed the troubleshooting steps mentioned in the user manual, but the issue persists."/>
    <x v="0"/>
    <m/>
    <x v="2"/>
    <s v="Phone"/>
    <d v="2023-06-01T19:12:27"/>
    <x v="0"/>
    <m/>
    <m/>
    <n v="0"/>
    <n v="1"/>
    <n v="0"/>
    <s v=""/>
  </r>
  <r>
    <n v="4386"/>
    <s v="Cassandra Warren"/>
    <s v="jessica27@example.org"/>
    <n v="67"/>
    <s v="Other"/>
    <s v="Dyson Vacuum Cleaner"/>
    <x v="381"/>
    <x v="1"/>
    <s v="Refund request"/>
    <s v="I've forgotten my password for my {product_purchased} account, and the password reset option is not working. How can I recover my account?_x000a__x000a_I have lost my password in the past. Can my attacker gain access? The issue I'm facing is intermittent. Sometimes it works fine, but other times it acts up unexpectedly."/>
    <x v="1"/>
    <s v="Success design discuss over learn agency camera just."/>
    <x v="3"/>
    <s v="Email"/>
    <d v="2023-06-01T15:52:28"/>
    <x v="1412"/>
    <n v="4"/>
    <n v="0"/>
    <n v="1"/>
    <n v="0"/>
    <n v="0"/>
    <n v="0"/>
  </r>
  <r>
    <n v="4387"/>
    <s v="Rick Stephens"/>
    <s v="georgemontoya@example.com"/>
    <n v="24"/>
    <s v="Male"/>
    <s v="Nintendo Switch"/>
    <x v="592"/>
    <x v="1"/>
    <s v="Battery life"/>
    <s v="I'm having an issue with the {product_purchased}. Please assist. My account has failed. Please contact me for an update. $1,000.00_x000a__x000a_5 1/2&quot; by 1/5&quot; 1 1/ I'm concerned about the security of my {product_purchased} and would like to ensure that my data is safe."/>
    <x v="0"/>
    <m/>
    <x v="1"/>
    <s v="Chat"/>
    <d v="2023-06-01T16:24:30"/>
    <x v="0"/>
    <m/>
    <m/>
    <n v="0"/>
    <n v="1"/>
    <n v="0"/>
    <s v=""/>
  </r>
  <r>
    <n v="4388"/>
    <s v="Monica Odonnell"/>
    <s v="gevans@example.com"/>
    <n v="55"/>
    <s v="Male"/>
    <s v="Microsoft Xbox Controller"/>
    <x v="652"/>
    <x v="1"/>
    <s v="Software bug"/>
    <s v="I'm having an issue with the {product_purchased}. Please assist. &lt;3_x000a__x000a_Thank you - there's so much good stuff now. Sorry if you have not had a chance to check out these guys for awhile. :-) I've followed online tutorials and community forums to troubleshoot the issue, but no luck so far."/>
    <x v="2"/>
    <m/>
    <x v="0"/>
    <s v="Phone"/>
    <m/>
    <x v="0"/>
    <m/>
    <m/>
    <n v="0"/>
    <n v="1"/>
    <n v="0"/>
    <s v=""/>
  </r>
  <r>
    <n v="4389"/>
    <s v="Jeremy Brown"/>
    <s v="howellashley@example.net"/>
    <n v="27"/>
    <s v="Female"/>
    <s v="Sony Xperia"/>
    <x v="113"/>
    <x v="2"/>
    <s v="Installation support"/>
    <s v="I'm having an issue with the {product_purchased}. Please assist. It's a bug in our system. I can't help it. This is not the way a brand should work. If you get a broken product you can repair I've followed online tutorials and community forums to troubleshoot the issue, but no luck so far."/>
    <x v="1"/>
    <s v="Short build pass month fund seat structure concern."/>
    <x v="0"/>
    <s v="Social media"/>
    <d v="2023-06-01T13:26:33"/>
    <x v="1413"/>
    <n v="4"/>
    <n v="2"/>
    <n v="1"/>
    <n v="0"/>
    <n v="0"/>
    <n v="2"/>
  </r>
  <r>
    <n v="4390"/>
    <s v="Frank Brandt"/>
    <s v="dennisortiz@example.org"/>
    <n v="48"/>
    <s v="Male"/>
    <s v="Apple AirPods"/>
    <x v="326"/>
    <x v="2"/>
    <s v="Installation support"/>
    <s v="I'm having an issue with the {product_purchased}. Please assist. 1 3 5 6 7 8 9 10 11 12 13 14 15 16 17 18 19 20 21 22 23 24 25 26 27 28 29 30 31 32 33 34 35 I've already contacted customer support multiple times, but the issue remains unresolved."/>
    <x v="2"/>
    <m/>
    <x v="2"/>
    <s v="Social media"/>
    <m/>
    <x v="0"/>
    <m/>
    <m/>
    <n v="0"/>
    <n v="1"/>
    <n v="0"/>
    <s v=""/>
  </r>
  <r>
    <n v="4391"/>
    <s v="Anthony Rivera"/>
    <s v="erin11@example.com"/>
    <n v="65"/>
    <s v="Male"/>
    <s v="MacBook Pro"/>
    <x v="134"/>
    <x v="1"/>
    <s v="Delivery problem"/>
    <s v="I'm having an issue with the {product_purchased}. Please assist._x000a__x000a_}_x000a__x000a_});_x000a__x000a_private static void testCreate( void testCode, TestException e) {_x000a__x000a_testCode = {_x000a__x000a_testCode I've checked for any available software updates for my {product_purchased}, but there are none."/>
    <x v="1"/>
    <s v="Street someone go create right."/>
    <x v="1"/>
    <s v="Chat"/>
    <d v="2023-06-01T11:45:37"/>
    <x v="1414"/>
    <n v="3"/>
    <n v="6"/>
    <n v="1"/>
    <n v="0"/>
    <n v="0"/>
    <n v="6"/>
  </r>
  <r>
    <n v="4392"/>
    <s v="William Anderson"/>
    <s v="nicolesmith@example.org"/>
    <n v="37"/>
    <s v="Other"/>
    <s v="Nintendo Switch"/>
    <x v="682"/>
    <x v="2"/>
    <s v="Product recommendation"/>
    <s v="I'm unable to access my {product_purchased} account. It keeps displaying an 'Invalid Credentials' error, even though I'm using the correct login information. How can I regain access to my account? &lt;input id=&quot; I'm using the original charger that came with my {product_purchased}, but it's not charging properly."/>
    <x v="2"/>
    <m/>
    <x v="3"/>
    <s v="Email"/>
    <m/>
    <x v="0"/>
    <m/>
    <m/>
    <n v="0"/>
    <n v="1"/>
    <n v="0"/>
    <s v=""/>
  </r>
  <r>
    <n v="4393"/>
    <s v="Christian Hamilton"/>
    <s v="doughertytravis@example.net"/>
    <n v="22"/>
    <s v="Male"/>
    <s v="Sony Xperia"/>
    <x v="213"/>
    <x v="2"/>
    <s v="Software bug"/>
    <s v="I'm having an issue with the {product_purchased}. Please assist._x000a__x000a_* @param product_purchased The product-purchased id of the item. Optional. This item is ignored by your bot if your bot I've noticed that the issue occurs consistently when I use a specific feature or application on my {product_purchased}."/>
    <x v="0"/>
    <m/>
    <x v="1"/>
    <s v="Chat"/>
    <d v="2023-06-01T07:56:39"/>
    <x v="0"/>
    <m/>
    <m/>
    <n v="0"/>
    <n v="1"/>
    <n v="0"/>
    <s v=""/>
  </r>
  <r>
    <n v="4394"/>
    <s v="Tyler Gray"/>
    <s v="calebguzman@example.com"/>
    <n v="44"/>
    <s v="Other"/>
    <s v="Fitbit Versa Smartwatch"/>
    <x v="45"/>
    <x v="3"/>
    <s v="Account access"/>
    <s v="I'm having an issue with the {product_purchased}. Please assist._x000a__x000a_If you want to change the order name, please send them a message so we can review the items for them._x000a__x000a_I will have to cancel my I've noticed that the issue occurs consistently when I use a specific feature or application on my {product_purchased}."/>
    <x v="0"/>
    <m/>
    <x v="3"/>
    <s v="Phone"/>
    <d v="2023-06-01T04:55:41"/>
    <x v="0"/>
    <m/>
    <m/>
    <n v="0"/>
    <n v="1"/>
    <n v="0"/>
    <s v=""/>
  </r>
  <r>
    <n v="4395"/>
    <s v="Dr. John Mcbride"/>
    <s v="lukemontgomery@example.com"/>
    <n v="23"/>
    <s v="Male"/>
    <s v="LG OLED"/>
    <x v="709"/>
    <x v="1"/>
    <s v="Product setup"/>
    <s v="My {product_purchased} crashed, and I lost all the data stored on it. Is there any way to recover the lost data?_x000a__x000a_Safari [1:47:42 AM +0100]: No, we have no I've checked for software updates, and my {product_purchased} is already running the latest version."/>
    <x v="0"/>
    <m/>
    <x v="0"/>
    <s v="Chat"/>
    <d v="2023-06-01T21:11:42"/>
    <x v="0"/>
    <m/>
    <m/>
    <n v="0"/>
    <n v="1"/>
    <n v="0"/>
    <s v=""/>
  </r>
  <r>
    <n v="4396"/>
    <s v="Amy Martinez"/>
    <s v="kmarshall@example.com"/>
    <n v="44"/>
    <s v="Other"/>
    <s v="Fitbit Versa Smartwatch"/>
    <x v="406"/>
    <x v="2"/>
    <s v="Account access"/>
    <s v="I'm having an issue with the {product_purchased}. Please assist._x000a__x000a_[0x0714ff000 - 0x0400]_x000a__x000a_Affected Products: Intel(R) Core(TM) i7- I'm worried that the issue might be hardware-related and might require repair or replacement."/>
    <x v="0"/>
    <m/>
    <x v="1"/>
    <s v="Phone"/>
    <d v="2023-06-01T18:45:43"/>
    <x v="0"/>
    <m/>
    <m/>
    <n v="0"/>
    <n v="1"/>
    <n v="0"/>
    <s v=""/>
  </r>
  <r>
    <n v="4397"/>
    <s v="Emily Ross"/>
    <s v="davidsmith@example.com"/>
    <n v="65"/>
    <s v="Female"/>
    <s v="Lenovo ThinkPad"/>
    <x v="89"/>
    <x v="3"/>
    <s v="Account access"/>
    <s v="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
    <x v="2"/>
    <m/>
    <x v="1"/>
    <s v="Chat"/>
    <m/>
    <x v="0"/>
    <m/>
    <m/>
    <n v="0"/>
    <n v="1"/>
    <n v="0"/>
    <s v=""/>
  </r>
  <r>
    <n v="4398"/>
    <s v="Jennifer Shea"/>
    <s v="bpena@example.org"/>
    <n v="23"/>
    <s v="Male"/>
    <s v="LG OLED"/>
    <x v="720"/>
    <x v="3"/>
    <s v="Display issue"/>
    <s v="I'm having an issue with the {product_purchased}. Please assist._x000a__x000a_I'm having an issue with the {product_purchased}. Please assist. I'm having an issue with the same problem. Please inform me before I've already contacted customer support multiple times, but the issue remains unresolved."/>
    <x v="2"/>
    <m/>
    <x v="2"/>
    <s v="Social media"/>
    <m/>
    <x v="0"/>
    <m/>
    <m/>
    <n v="0"/>
    <n v="1"/>
    <n v="0"/>
    <s v=""/>
  </r>
  <r>
    <n v="4399"/>
    <s v="Jeremy Bean"/>
    <s v="michael03@example.net"/>
    <n v="27"/>
    <s v="Female"/>
    <s v="LG Washing Machine"/>
    <x v="449"/>
    <x v="4"/>
    <s v="Product recommendation"/>
    <s v="I'm having an issue with the {product_purchased}. Please assist._x000a__x000a_*_x000a__x000a_* This section describes the functionality of the {product_request.product_method}() method used by the Product Request Object. The issue I'm facing is intermittent. Sometimes it works fine, but other times it acts up unexpectedly."/>
    <x v="1"/>
    <s v="Share outside into factor boy treatment moment."/>
    <x v="0"/>
    <s v="Social media"/>
    <d v="2023-06-01T00:48:48"/>
    <x v="1415"/>
    <n v="5"/>
    <n v="6"/>
    <n v="1"/>
    <n v="0"/>
    <n v="0"/>
    <n v="6"/>
  </r>
  <r>
    <n v="4400"/>
    <s v="Alicia Martin"/>
    <s v="riveranatasha@example.org"/>
    <n v="53"/>
    <s v="Female"/>
    <s v="Canon DSLR Camera"/>
    <x v="288"/>
    <x v="4"/>
    <s v="Account access"/>
    <s v="I'm having an issue with the {product_purchased}. Please assist._x000a__x000a_It's a really nice price. I can't believe it's in there._x000a__x000a_What's a good item to buy when you're having a lot I've tried troubleshooting steps mentioned in the user manual, but the issue persists."/>
    <x v="1"/>
    <s v="Feeling book space positive artist citizen success."/>
    <x v="3"/>
    <s v="Phone"/>
    <d v="2023-06-01T05:33:50"/>
    <x v="1416"/>
    <n v="4"/>
    <n v="17"/>
    <n v="1"/>
    <n v="0"/>
    <n v="0"/>
    <n v="17"/>
  </r>
  <r>
    <n v="4401"/>
    <s v="Rebecca Smith"/>
    <s v="huffapril@example.com"/>
    <n v="69"/>
    <s v="Other"/>
    <s v="Nintendo Switch"/>
    <x v="171"/>
    <x v="3"/>
    <s v="Product recommendation"/>
    <s v="I'm having an issue with the {product_purchased}. Please assist._x000a__x000a_Please enable Javascript to view the comments powered by Disqus._x000a__x000a_Disqus This problem started occurring after the recent software update. I haven't made any other changes to the device."/>
    <x v="1"/>
    <s v="Simply product though there bank too."/>
    <x v="2"/>
    <s v="Chat"/>
    <d v="2023-06-01T14:51:52"/>
    <x v="1417"/>
    <n v="1"/>
    <n v="8"/>
    <n v="1"/>
    <n v="0"/>
    <n v="1"/>
    <n v="8"/>
  </r>
  <r>
    <n v="4402"/>
    <s v="Elizabeth Berg"/>
    <s v="christopher56@example.net"/>
    <n v="54"/>
    <s v="Female"/>
    <s v="Garmin Forerunner"/>
    <x v="478"/>
    <x v="1"/>
    <s v="Account access"/>
    <s v="I'm facing issues logging into my {product_purchased} account. It says my account is locked. What should I do to unlock it?_x000a__x000a_{Product Name}. To log into your {product_purchased} account, I've performed a factory reset on my {product_purchased}, hoping it would resolve the problem, but it didn't help."/>
    <x v="0"/>
    <m/>
    <x v="2"/>
    <s v="Phone"/>
    <d v="2023-06-01T21:44:53"/>
    <x v="0"/>
    <m/>
    <m/>
    <n v="0"/>
    <n v="1"/>
    <n v="0"/>
    <s v=""/>
  </r>
  <r>
    <n v="4403"/>
    <s v="Heather Leonard"/>
    <s v="rachael65@example.net"/>
    <n v="62"/>
    <s v="Male"/>
    <s v="GoPro Action Camera"/>
    <x v="597"/>
    <x v="2"/>
    <s v="Hardware issue"/>
    <s v="I'm having an issue with the {product_purchased}. Please assist._x000a__x000a_You have successfully completed this step._x000a__x000a_Note: The new instructions are for the new version of Microsoft Visual C++ 7.0 (10.0 I'm concerned about the security of my {product_purchased} and would like to ensure that my data is safe."/>
    <x v="2"/>
    <m/>
    <x v="1"/>
    <s v="Phone"/>
    <m/>
    <x v="0"/>
    <m/>
    <m/>
    <n v="0"/>
    <n v="1"/>
    <n v="0"/>
    <s v=""/>
  </r>
  <r>
    <n v="4404"/>
    <s v="Steven Howard"/>
    <s v="yatesbryan@example.net"/>
    <n v="67"/>
    <s v="Male"/>
    <s v="Canon EOS"/>
    <x v="490"/>
    <x v="3"/>
    <s v="Installation support"/>
    <s v="I'm having an issue with the {product_purchased}. Please assist. Thanks!&quot; I've tried clearing the cache and data for the {product_purchased} app, but the issue persists."/>
    <x v="2"/>
    <m/>
    <x v="0"/>
    <s v="Chat"/>
    <m/>
    <x v="0"/>
    <m/>
    <m/>
    <n v="0"/>
    <n v="1"/>
    <n v="0"/>
    <s v=""/>
  </r>
  <r>
    <n v="4405"/>
    <s v="Patrick Davis"/>
    <s v="xvillegas@example.net"/>
    <n v="19"/>
    <s v="Other"/>
    <s v="LG Smart TV"/>
    <x v="603"/>
    <x v="3"/>
    <s v="Software bug"/>
    <s v="I'm having an issue with the {product_purchased}. Please assist. I'm not sure if this issue is specific to my device or if others have reported similar problems."/>
    <x v="1"/>
    <s v="Get half what million."/>
    <x v="2"/>
    <s v="Chat"/>
    <d v="2023-05-31T23:53:55"/>
    <x v="1418"/>
    <n v="2"/>
    <n v="2"/>
    <n v="1"/>
    <n v="0"/>
    <n v="1"/>
    <n v="2"/>
  </r>
  <r>
    <n v="4406"/>
    <s v="Derek Tucker"/>
    <s v="christopherlewis@example.com"/>
    <n v="51"/>
    <s v="Female"/>
    <s v="Amazon Kindle"/>
    <x v="457"/>
    <x v="4"/>
    <s v="Refund request"/>
    <s v="I'm having an issue with the {product_purchased}. Please assist._x000a__x000a_[email protected]_x000a__x000a_[url]&gt;Your Name&gt;[/url] &gt;_x000a__x000a_[browsing_url]http://www.al This problem started occurring after the recent software update. I haven't made any other changes to the device."/>
    <x v="0"/>
    <m/>
    <x v="3"/>
    <s v="Chat"/>
    <d v="2023-06-01T22:57:57"/>
    <x v="0"/>
    <m/>
    <m/>
    <n v="0"/>
    <n v="1"/>
    <n v="0"/>
    <s v=""/>
  </r>
  <r>
    <n v="4407"/>
    <s v="Robert Cobb"/>
    <s v="ffuentes@example.com"/>
    <n v="41"/>
    <s v="Male"/>
    <s v="Lenovo ThinkPad"/>
    <x v="149"/>
    <x v="3"/>
    <s v="Hardware issue"/>
    <s v="I've accidentally deleted important data from my {product_purchased}. Is there any way to recover the deleted files? I need them urgently. (Thank you @pjp-dev!)_x000a__x000a_I've accidentally deleted important data from my I've reviewed the troubleshooting steps on the official support website, but they didn't resolve the problem."/>
    <x v="0"/>
    <m/>
    <x v="2"/>
    <s v="Social media"/>
    <d v="2023-06-01T00:59:58"/>
    <x v="0"/>
    <m/>
    <m/>
    <n v="0"/>
    <n v="1"/>
    <n v="0"/>
    <s v=""/>
  </r>
  <r>
    <n v="4408"/>
    <s v="Colleen Roy"/>
    <s v="barneserica@example.net"/>
    <n v="46"/>
    <s v="Other"/>
    <s v="Canon DSLR Camera"/>
    <x v="460"/>
    <x v="0"/>
    <s v="Product recommendation"/>
    <s v="I've recently set up my {product_purchased}, but it fails to connect to any available networks. What steps should I take to troubleshoot this issue?_x000a__x000a_You'll find that the problem started out with a set of configuration I've tried troubleshooting steps mentioned in the user manual, but the issue persists."/>
    <x v="0"/>
    <m/>
    <x v="2"/>
    <s v="Chat"/>
    <d v="2023-06-01T13:50:59"/>
    <x v="0"/>
    <m/>
    <m/>
    <n v="0"/>
    <n v="1"/>
    <n v="0"/>
    <s v=""/>
  </r>
  <r>
    <n v="4409"/>
    <s v="Kayla Flores"/>
    <s v="nicholehart@example.net"/>
    <n v="48"/>
    <s v="Male"/>
    <s v="Adobe Photoshop"/>
    <x v="567"/>
    <x v="2"/>
    <s v="Peripheral compatibility"/>
    <s v="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
    <x v="1"/>
    <s v="Very crime plant paper may."/>
    <x v="1"/>
    <s v="Chat"/>
    <d v="2023-06-01T18:51:00"/>
    <x v="1419"/>
    <n v="3"/>
    <m/>
    <n v="1"/>
    <n v="0"/>
    <n v="0"/>
    <s v=""/>
  </r>
  <r>
    <n v="4410"/>
    <s v="Kelly Williams"/>
    <s v="clarkjason@example.net"/>
    <n v="33"/>
    <s v="Female"/>
    <s v="HP Pavilion"/>
    <x v="233"/>
    <x v="0"/>
    <s v="Battery life"/>
    <s v="I'm having an issue with the {product_purchased}. Please assist._x000a__x000a_Please assist. In order to avoid a delay in your order, please check for items ordered from other fulfillment companies for you before completing your order. Please see I've performed a factory reset on my {product_purchased}, hoping it would resolve the problem, but it didn't help."/>
    <x v="2"/>
    <m/>
    <x v="3"/>
    <s v="Phone"/>
    <m/>
    <x v="0"/>
    <m/>
    <m/>
    <n v="0"/>
    <n v="1"/>
    <n v="0"/>
    <s v=""/>
  </r>
  <r>
    <n v="4411"/>
    <s v="Brandon Wagner"/>
    <s v="peggy96@example.net"/>
    <n v="63"/>
    <s v="Female"/>
    <s v="GoPro Action Camera"/>
    <x v="153"/>
    <x v="0"/>
    <s v="Product setup"/>
    <s v="I'm facing a problem with my {product_purchased}. The {product_purchased} is not turning on. It was working fine until yesterday, but now it doesn't respond._x000a__x000a_I want to know why it doesn The issue I'm facing is intermittent. Sometimes it works fine, but other times it acts up unexpectedly."/>
    <x v="1"/>
    <s v="College citizen hospital live baby manager."/>
    <x v="2"/>
    <s v="Email"/>
    <d v="2023-06-01T08:11:03"/>
    <x v="1420"/>
    <n v="3"/>
    <n v="6"/>
    <n v="1"/>
    <n v="0"/>
    <n v="0"/>
    <n v="6"/>
  </r>
  <r>
    <n v="4412"/>
    <s v="Randy Perez"/>
    <s v="stacey69@example.net"/>
    <n v="49"/>
    <s v="Other"/>
    <s v="Microsoft Surface"/>
    <x v="540"/>
    <x v="4"/>
    <s v="Hardware issue"/>
    <s v="My {product_purchased} crashed, and I lost all the data stored on it. Is there any way to recover the lost data?_x000a__x000a_I can't get the user to stop using the app._x000a__x000a_I have two requests I've recently updated the firmware of my {product_purchased}, and the issue started happening afterward. Could it be related to the update?"/>
    <x v="0"/>
    <m/>
    <x v="1"/>
    <s v="Email"/>
    <d v="2023-06-01T19:29:04"/>
    <x v="0"/>
    <m/>
    <m/>
    <n v="0"/>
    <n v="1"/>
    <n v="0"/>
    <s v=""/>
  </r>
  <r>
    <n v="4413"/>
    <s v="Dakota Lucas"/>
    <s v="howardjeffrey@example.org"/>
    <n v="61"/>
    <s v="Male"/>
    <s v="Philips Hue Lights"/>
    <x v="267"/>
    <x v="4"/>
    <s v="Refund request"/>
    <s v="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
    <x v="1"/>
    <s v="Girl painting else west."/>
    <x v="3"/>
    <s v="Email"/>
    <d v="2023-06-01T14:00:06"/>
    <x v="1421"/>
    <n v="2"/>
    <m/>
    <n v="1"/>
    <n v="0"/>
    <n v="1"/>
    <s v=""/>
  </r>
  <r>
    <n v="4414"/>
    <s v="Dr. Kim Brewer"/>
    <s v="cfarmer@example.net"/>
    <n v="19"/>
    <s v="Female"/>
    <s v="Microsoft Xbox Controller"/>
    <x v="668"/>
    <x v="2"/>
    <s v="Payment issue"/>
    <s v="I'm having an issue with the {product_purchased}. Please assist. This is a problem of some sort. I'm concerned about the security of my {product_purchased} and would like to ensure that my data is safe."/>
    <x v="2"/>
    <m/>
    <x v="2"/>
    <s v="Social media"/>
    <m/>
    <x v="0"/>
    <m/>
    <m/>
    <n v="0"/>
    <n v="1"/>
    <n v="0"/>
    <s v=""/>
  </r>
  <r>
    <n v="4415"/>
    <s v="Isaac Allen"/>
    <s v="tcastillo@example.org"/>
    <n v="35"/>
    <s v="Male"/>
    <s v="Sony PlayStation"/>
    <x v="464"/>
    <x v="3"/>
    <s v="Display issue"/>
    <s v="I'm having an issue with the {product_purchased}. Please assist._x000a__x000a_The same is true for all prices:_x000a__x000a_The exact price that you pay may change from the one listed. I've followed the troubleshooting steps mentioned in the user manual, but the issue persists."/>
    <x v="2"/>
    <m/>
    <x v="0"/>
    <s v="Chat"/>
    <m/>
    <x v="0"/>
    <m/>
    <m/>
    <n v="0"/>
    <n v="1"/>
    <n v="0"/>
    <s v=""/>
  </r>
  <r>
    <n v="4416"/>
    <s v="Jason Harvey"/>
    <s v="jocelyn73@example.com"/>
    <n v="43"/>
    <s v="Male"/>
    <s v="Dell XPS"/>
    <x v="144"/>
    <x v="4"/>
    <s v="Peripheral compatibility"/>
    <s v="I'm having an issue with the {product_purchased}. Please assist. Please. Please._x000a__x000a_Add to Cart_x000a__x000a_Features_x000a__x000a_Built in microUSB port_x000a__x000a_6-inch touch panel with tilt-to-touch front I've tried clearing the cache and data for the {product_purchased} app, but the issue persists."/>
    <x v="1"/>
    <s v="Me thing phone member threat step owner."/>
    <x v="3"/>
    <s v="Phone"/>
    <d v="2023-06-01T14:38:10"/>
    <x v="1422"/>
    <n v="3"/>
    <n v="3"/>
    <n v="1"/>
    <n v="0"/>
    <n v="0"/>
    <n v="3"/>
  </r>
  <r>
    <n v="4417"/>
    <s v="Melissa Smith"/>
    <s v="mark68@example.org"/>
    <n v="48"/>
    <s v="Male"/>
    <s v="Fitbit Versa Smartwatch"/>
    <x v="483"/>
    <x v="3"/>
    <s v="Display issue"/>
    <s v="I'm having an issue with the {product_purchased}. Please assist. I've never had one that didn't come with the package._x000a__x000a_Verified purchase: Yes | Condition: Pre-owned I've tried clearing the cache and data for the {product_purchased} app, but the issue persists."/>
    <x v="2"/>
    <m/>
    <x v="0"/>
    <s v="Email"/>
    <m/>
    <x v="0"/>
    <m/>
    <m/>
    <n v="0"/>
    <n v="1"/>
    <n v="0"/>
    <s v=""/>
  </r>
  <r>
    <n v="4418"/>
    <s v="Michael Riggs"/>
    <s v="elizabethkrause@example.org"/>
    <n v="56"/>
    <s v="Female"/>
    <s v="Sony Xperia"/>
    <x v="356"/>
    <x v="4"/>
    <s v="Delivery problem"/>
    <s v="I've encountered a data loss issue with my {product_purchased}. All the files and documents seem to have disappeared. Can you guide me on how to retrieve them? (and will I ever get it back?)_x000a__x000a_Gardiner I'm concerned about the security of my {product_purchased} and would like to ensure that my data is safe."/>
    <x v="1"/>
    <s v="Risk create center public."/>
    <x v="1"/>
    <s v="Email"/>
    <d v="2023-06-01T06:40:12"/>
    <x v="1423"/>
    <n v="5"/>
    <n v="7"/>
    <n v="1"/>
    <n v="0"/>
    <n v="0"/>
    <n v="7"/>
  </r>
  <r>
    <n v="4419"/>
    <s v="Jennifer Mcdaniel"/>
    <s v="kathygalloway@example.com"/>
    <n v="31"/>
    <s v="Female"/>
    <s v="Canon DSLR Camera"/>
    <x v="296"/>
    <x v="1"/>
    <s v="Installation support"/>
    <s v="I'm having an issue with the {product_purchased}. Please assist. The current state of the payment is available at this address. I've checked for software updates, and my {product_purchased} is already running the latest version."/>
    <x v="0"/>
    <m/>
    <x v="3"/>
    <s v="Social media"/>
    <d v="2023-06-01T21:22:13"/>
    <x v="0"/>
    <m/>
    <m/>
    <n v="0"/>
    <n v="1"/>
    <n v="0"/>
    <s v=""/>
  </r>
  <r>
    <n v="4420"/>
    <s v="Christopher Moore"/>
    <s v="fritzanthony@example.org"/>
    <n v="67"/>
    <s v="Other"/>
    <s v="Adobe Photoshop"/>
    <x v="15"/>
    <x v="1"/>
    <s v="Software bug"/>
    <s v="My {product_purchased} is making strange noises and not functioning properly. I suspect there might be a hardware issue. Can you please help me with this? &lt;div&gt;&lt;img src=&quot;https://fas.net/fas. I've followed online tutorials and community forums to troubleshoot the issue, but no luck so far."/>
    <x v="0"/>
    <m/>
    <x v="0"/>
    <s v="Chat"/>
    <d v="2023-06-01T01:11:13"/>
    <x v="0"/>
    <m/>
    <m/>
    <n v="0"/>
    <n v="1"/>
    <n v="0"/>
    <s v=""/>
  </r>
  <r>
    <n v="4421"/>
    <s v="Caroline Krueger"/>
    <s v="bthompson@example.com"/>
    <n v="65"/>
    <s v="Other"/>
    <s v="Sony Xperia"/>
    <x v="475"/>
    <x v="0"/>
    <s v="Software bug"/>
    <s v="I'm having an issue with the {product_purchased}. Please assist._x000a__x000a_In this case the new product was purchased through the account with no warranty. I'm concerned about the security of my {product_purchased} and would like to ensure that my data is safe."/>
    <x v="1"/>
    <s v="Ability really letter tax nearly fine."/>
    <x v="3"/>
    <s v="Chat"/>
    <d v="2023-06-01T13:51:14"/>
    <x v="1424"/>
    <n v="2"/>
    <m/>
    <n v="1"/>
    <n v="0"/>
    <n v="1"/>
    <s v=""/>
  </r>
  <r>
    <n v="4422"/>
    <s v="Jennifer Scott"/>
    <s v="ffrazier@example.org"/>
    <n v="19"/>
    <s v="Female"/>
    <s v="Canon EOS"/>
    <x v="543"/>
    <x v="3"/>
    <s v="Product setup"/>
    <s v="The {product_purchased} is unable to establish a stable internet connection. It keeps disconnecting intermittently. How can I troubleshoot this network problem?_x000a__x000a_You can troubleshoot the network problem using the following options: I'm unable to find the option to perform the desired action in the {product_purchased}. Could you please guide me through the steps?"/>
    <x v="2"/>
    <m/>
    <x v="2"/>
    <s v="Email"/>
    <m/>
    <x v="0"/>
    <m/>
    <m/>
    <n v="0"/>
    <n v="1"/>
    <n v="0"/>
    <s v=""/>
  </r>
  <r>
    <n v="4423"/>
    <s v="Angela Martinez"/>
    <s v="mcarter@example.org"/>
    <n v="23"/>
    <s v="Male"/>
    <s v="Microsoft Xbox Controller"/>
    <x v="563"/>
    <x v="2"/>
    <s v="Refund request"/>
    <s v="I'm having an issue with the {product_purchased}. Please assist. Please help us in solving this problem. This is why we need your help. Contact us soon._x000a__x000a_Our Customer Service_x000a__x000a_The Products and Services Customer Service I've noticed a peculiar error message popping up on my {product_purchased} screen. It says '{error_message}'. What does it mean?"/>
    <x v="0"/>
    <m/>
    <x v="2"/>
    <s v="Phone"/>
    <d v="2023-06-01T10:09:17"/>
    <x v="0"/>
    <m/>
    <m/>
    <n v="0"/>
    <n v="1"/>
    <n v="0"/>
    <s v=""/>
  </r>
  <r>
    <n v="4424"/>
    <s v="Kimberly Smith"/>
    <s v="nevans@example.com"/>
    <n v="31"/>
    <s v="Female"/>
    <s v="Microsoft Xbox Controller"/>
    <x v="542"/>
    <x v="2"/>
    <s v="Installation support"/>
    <s v="I've forgotten my password for my {product_purchased} account, and the password reset option is not working. How can I recover my account?_x000a__x000a_If your account is registered in any of the below countries and you want to contact I've noticed a peculiar error message popping up on my {product_purchased} screen. It says '{error_message}'. What does it mean?"/>
    <x v="1"/>
    <s v="Strong leader develop drop newspaper build job."/>
    <x v="0"/>
    <s v="Social media"/>
    <d v="2023-06-01T04:05:18"/>
    <x v="1425"/>
    <n v="2"/>
    <n v="6"/>
    <n v="1"/>
    <n v="0"/>
    <n v="1"/>
    <n v="6"/>
  </r>
  <r>
    <n v="4425"/>
    <s v="Michelle Smith"/>
    <s v="cynthia08@example.net"/>
    <n v="42"/>
    <s v="Female"/>
    <s v="MacBook Pro"/>
    <x v="399"/>
    <x v="3"/>
    <s v="Account access"/>
    <s v="I'm having an issue with the {product_purchased}. Please assist._x000a__x000a_I'm having an issue with the {product_purchased}. Please assist._x000a__x000a_I don't have any product information and this is an issue I've already contacted customer support multiple times, but the issue remains unresolved."/>
    <x v="1"/>
    <s v="Take thought hot join member the particular."/>
    <x v="3"/>
    <s v="Social media"/>
    <d v="2023-06-01T07:05:20"/>
    <x v="1426"/>
    <n v="3"/>
    <m/>
    <n v="1"/>
    <n v="0"/>
    <n v="0"/>
    <s v=""/>
  </r>
  <r>
    <n v="4426"/>
    <s v="Darius Larson"/>
    <s v="justinshaffer@example.org"/>
    <n v="45"/>
    <s v="Male"/>
    <s v="HP Pavilion"/>
    <x v="530"/>
    <x v="1"/>
    <s v="Installation support"/>
    <s v="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
    <x v="1"/>
    <s v="Bank place those certain tax million."/>
    <x v="0"/>
    <s v="Chat"/>
    <d v="2023-06-01T03:35:22"/>
    <x v="1427"/>
    <n v="2"/>
    <n v="2"/>
    <n v="1"/>
    <n v="0"/>
    <n v="1"/>
    <n v="2"/>
  </r>
  <r>
    <n v="4427"/>
    <s v="Tiffany Moore"/>
    <s v="valeriewright@example.org"/>
    <n v="56"/>
    <s v="Female"/>
    <s v="Microsoft Surface"/>
    <x v="510"/>
    <x v="0"/>
    <s v="Refund request"/>
    <s v="I'm having an issue with the {product_purchased}. Please assist._x000a__x000a_In addition to the problem, an error occurred when the package would not ship. Any attempt to re-pack it in another version of the package could be I've noticed a sudden decrease in battery life on my {product_purchased}. It used to last much longer."/>
    <x v="1"/>
    <s v="Onto soldier provide best."/>
    <x v="1"/>
    <s v="Chat"/>
    <d v="2023-06-01T10:49:23"/>
    <x v="1428"/>
    <n v="5"/>
    <m/>
    <n v="1"/>
    <n v="0"/>
    <n v="0"/>
    <s v=""/>
  </r>
  <r>
    <n v="4428"/>
    <s v="Melissa Hobbs"/>
    <s v="leonthomas@example.org"/>
    <n v="34"/>
    <s v="Male"/>
    <s v="LG Smart TV"/>
    <x v="241"/>
    <x v="4"/>
    <s v="Account access"/>
    <s v="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
    <x v="0"/>
    <m/>
    <x v="3"/>
    <s v="Social media"/>
    <d v="2023-06-01T15:59:24"/>
    <x v="0"/>
    <m/>
    <m/>
    <n v="0"/>
    <n v="1"/>
    <n v="0"/>
    <s v=""/>
  </r>
  <r>
    <n v="4429"/>
    <s v="Edward Hall"/>
    <s v="abell@example.com"/>
    <n v="54"/>
    <s v="Female"/>
    <s v="Sony Xperia"/>
    <x v="91"/>
    <x v="1"/>
    <s v="Hardware issue"/>
    <s v="I've recently set up my {product_purchased}, but it fails to connect to any available networks. What steps should I take to troubleshoot this issue?_x000a__x000a_Install Java and build WebSphere from JRE and install and upgrade I need assistance as soon as possible because it's affecting my work and productivity."/>
    <x v="2"/>
    <m/>
    <x v="2"/>
    <s v="Email"/>
    <m/>
    <x v="0"/>
    <m/>
    <m/>
    <n v="0"/>
    <n v="1"/>
    <n v="0"/>
    <s v=""/>
  </r>
  <r>
    <n v="4430"/>
    <s v="Amber Miller"/>
    <s v="susan23@example.net"/>
    <n v="19"/>
    <s v="Other"/>
    <s v="LG OLED"/>
    <x v="487"/>
    <x v="0"/>
    <s v="Product recommendation"/>
    <s v="I'm having an issue with the {product_purchased}. Please assist._x000a__x000a_A few quick things you should know:_x000a__x000a_If you are a student or family member with learning disabilities, this is your chance to contact the LIT This problem started occurring after the recent software update. I haven't made any other changes to the device."/>
    <x v="2"/>
    <m/>
    <x v="1"/>
    <s v="Phone"/>
    <m/>
    <x v="0"/>
    <m/>
    <m/>
    <n v="0"/>
    <n v="1"/>
    <n v="0"/>
    <s v=""/>
  </r>
  <r>
    <n v="4431"/>
    <s v="Kimberly Adams"/>
    <s v="leahhampton@example.com"/>
    <n v="29"/>
    <s v="Other"/>
    <s v="Microsoft Office"/>
    <x v="268"/>
    <x v="3"/>
    <s v="Display issue"/>
    <s v="I'm encountering a software bug in the {product_purchased}. Whenever I try to perform a specific action, the application crashes. Are there any updates or fixes available? Yes._x000a__x000a_Can I use the system's registry keys to update I've followed online tutorials and community forums to troubleshoot the issue, but no luck so far."/>
    <x v="2"/>
    <m/>
    <x v="0"/>
    <s v="Chat"/>
    <m/>
    <x v="0"/>
    <m/>
    <m/>
    <n v="0"/>
    <n v="1"/>
    <n v="0"/>
    <s v=""/>
  </r>
  <r>
    <n v="4432"/>
    <s v="Natalie Potter"/>
    <s v="michael41@example.net"/>
    <n v="63"/>
    <s v="Male"/>
    <s v="Sony 4K HDR TV"/>
    <x v="239"/>
    <x v="2"/>
    <s v="Product setup"/>
    <s v="I'm having an issue with the {product_purchased}. Please assist._x000a__x000a_I haven't posted anything yet. Thank you. I've performed a factory reset on my {product_purchased}, hoping it would resolve the problem, but it didn't help."/>
    <x v="0"/>
    <m/>
    <x v="3"/>
    <s v="Social media"/>
    <d v="2023-06-01T00:49:28"/>
    <x v="0"/>
    <m/>
    <m/>
    <n v="0"/>
    <n v="1"/>
    <n v="0"/>
    <s v=""/>
  </r>
  <r>
    <n v="4433"/>
    <s v="Lori Diaz"/>
    <s v="zdennis@example.org"/>
    <n v="58"/>
    <s v="Other"/>
    <s v="Nintendo Switch"/>
    <x v="692"/>
    <x v="0"/>
    <s v="Payment issue"/>
    <s v="I'm having an issue with the {product_purchased}. Please assist._x000a__x000a__x000a_{Product_Product_Price} @product_product_price * (1 - product_id) is how much will you charge my business. It I'm using the original charger that came with my {product_purchased}, but it's not charging properly."/>
    <x v="1"/>
    <s v="Final ever magazine debate no."/>
    <x v="0"/>
    <s v="Social media"/>
    <d v="2023-06-01T21:21:30"/>
    <x v="1429"/>
    <n v="1"/>
    <m/>
    <n v="1"/>
    <n v="0"/>
    <n v="1"/>
    <s v=""/>
  </r>
  <r>
    <n v="4434"/>
    <s v="Brandon Salazar"/>
    <s v="omartinez@example.org"/>
    <n v="37"/>
    <s v="Male"/>
    <s v="LG Washing Machine"/>
    <x v="662"/>
    <x v="0"/>
    <s v="Installation support"/>
    <s v="I've forgotten my password for my {product_purchased} account, and the password reset option is not working. How can I recover my account?_x000a__x000a_To recover your Google account you've taken an online search. The Google app is I'm not sure if this issue is specific to my device or if others have reported similar problems."/>
    <x v="1"/>
    <s v="Color yourself wife family risk."/>
    <x v="2"/>
    <s v="Chat"/>
    <d v="2023-06-01T15:56:31"/>
    <x v="1430"/>
    <n v="4"/>
    <m/>
    <n v="1"/>
    <n v="0"/>
    <n v="0"/>
    <s v=""/>
  </r>
  <r>
    <n v="4435"/>
    <s v="Marcus Smith"/>
    <s v="jody60@example.org"/>
    <n v="26"/>
    <s v="Female"/>
    <s v="LG Washing Machine"/>
    <x v="499"/>
    <x v="2"/>
    <s v="Display issue"/>
    <s v="There seems to be a glitch in the {product_purchased} software. It freezes frequently, making it difficult to use. Can you please provide a solution? Thanks._x000a__x000a_User Info: Alpus521 Alpus5 I've noticed a sudden decrease in battery life on my {product_purchased}. It used to last much longer."/>
    <x v="2"/>
    <m/>
    <x v="0"/>
    <s v="Social media"/>
    <m/>
    <x v="0"/>
    <m/>
    <m/>
    <n v="0"/>
    <n v="1"/>
    <n v="0"/>
    <s v=""/>
  </r>
  <r>
    <n v="4436"/>
    <s v="Samuel Clark"/>
    <s v="cassandra09@example.net"/>
    <n v="51"/>
    <s v="Other"/>
    <s v="Garmin Forerunner"/>
    <x v="421"/>
    <x v="4"/>
    <s v="Product recommendation"/>
    <s v="My {product_purchased} crashed, and I lost all the data stored on it. Is there any way to recover the lost data? I've recently updated the firmware of my {product_purchased}, and the issue started happening afterward. Could it be related to the update?"/>
    <x v="2"/>
    <m/>
    <x v="0"/>
    <s v="Email"/>
    <m/>
    <x v="0"/>
    <m/>
    <m/>
    <n v="0"/>
    <n v="1"/>
    <n v="0"/>
    <s v=""/>
  </r>
  <r>
    <n v="4437"/>
    <s v="Shane Davila"/>
    <s v="charleneedwards@example.com"/>
    <n v="47"/>
    <s v="Other"/>
    <s v="LG Washing Machine"/>
    <x v="196"/>
    <x v="0"/>
    <s v="Software bug"/>
    <s v="I'm having an issue with the {product_purchased}. Please assist._x000a__x000a_&lt;product_code&gt;1.5&lt;/product_code&gt;_x000a__x000a_2. In the event you don't get the name of the product that you I've already contacted customer support multiple times, but the issue remains unresolved."/>
    <x v="0"/>
    <m/>
    <x v="1"/>
    <s v="Chat"/>
    <d v="2023-06-01T10:30:34"/>
    <x v="0"/>
    <m/>
    <m/>
    <n v="0"/>
    <n v="1"/>
    <n v="0"/>
    <s v=""/>
  </r>
  <r>
    <n v="4438"/>
    <s v="Matthew Anderson"/>
    <s v="smithandrew@example.com"/>
    <n v="19"/>
    <s v="Male"/>
    <s v="Samsung Galaxy"/>
    <x v="263"/>
    <x v="3"/>
    <s v="Software bug"/>
    <s v="I'm having an issue with the {product_purchased}. Please assist._x000a__x000a_The reason it's so hard to get a product is because no one sees the product as what it claims to be, which is where I want it to I've recently updated the firmware of my {product_purchased}, and the issue started happening afterward. Could it be related to the update?"/>
    <x v="1"/>
    <s v="Ever until fly whether campaign bank."/>
    <x v="0"/>
    <s v="Phone"/>
    <d v="2023-06-01T12:36:36"/>
    <x v="1431"/>
    <n v="1"/>
    <m/>
    <n v="1"/>
    <n v="0"/>
    <n v="1"/>
    <s v=""/>
  </r>
  <r>
    <n v="4439"/>
    <s v="Anthony Benitez"/>
    <s v="sarah85@example.org"/>
    <n v="61"/>
    <s v="Male"/>
    <s v="Philips Hue Lights"/>
    <x v="426"/>
    <x v="3"/>
    <s v="Installation support"/>
    <s v="I'm having an issue with the {product_purchased}. Please assist._x000a__x000a_The item you requested with a price of $4.99 and no product description on the item have been resolved._x000a__x000a_The product returned to Etsy for I've recently updated the firmware of my {product_purchased}, and the issue started happening afterward. Could it be related to the update?"/>
    <x v="0"/>
    <m/>
    <x v="3"/>
    <s v="Phone"/>
    <d v="2023-06-01T20:51:38"/>
    <x v="0"/>
    <m/>
    <m/>
    <n v="0"/>
    <n v="1"/>
    <n v="0"/>
    <s v=""/>
  </r>
  <r>
    <n v="4440"/>
    <s v="Elizabeth Andersen"/>
    <s v="pphillips@example.com"/>
    <n v="48"/>
    <s v="Female"/>
    <s v="Bose QuietComfort"/>
    <x v="427"/>
    <x v="3"/>
    <s v="Network problem"/>
    <s v="I'm having an issue with the {product_purchased}. Please assist._x000a__x000a_To help people solve this riddle of yours,_x000a__x000a_please donate via PayPal and you may get_x000a__x000a_$5 if you have a new username or I'm not sure if this issue is specific to my device or if others have reported similar problems."/>
    <x v="1"/>
    <s v="Sing add alone six tough determine large practice."/>
    <x v="0"/>
    <s v="Chat"/>
    <d v="2023-06-01T02:31:39"/>
    <x v="1432"/>
    <n v="4"/>
    <n v="8"/>
    <n v="1"/>
    <n v="0"/>
    <n v="0"/>
    <n v="8"/>
  </r>
  <r>
    <n v="4441"/>
    <s v="Natalie Avila"/>
    <s v="audrey37@example.com"/>
    <n v="54"/>
    <s v="Male"/>
    <s v="iPhone"/>
    <x v="59"/>
    <x v="4"/>
    <s v="Installation support"/>
    <s v="I've accidentally deleted important data from my {product_purchased}. Is there any way to recover the deleted files? I need them urgently._x000a__x000a_You must send the updated {product_purchased} to the vendor for recovery. The issue I'm facing is intermittent. Sometimes it works fine, but other times it acts up unexpectedly."/>
    <x v="0"/>
    <m/>
    <x v="2"/>
    <s v="Social media"/>
    <d v="2023-06-01T16:57:41"/>
    <x v="0"/>
    <m/>
    <m/>
    <n v="0"/>
    <n v="1"/>
    <n v="0"/>
    <s v=""/>
  </r>
  <r>
    <n v="4442"/>
    <s v="Sarah Neal"/>
    <s v="matthew65@example.net"/>
    <n v="23"/>
    <s v="Other"/>
    <s v="Microsoft Xbox Controller"/>
    <x v="695"/>
    <x v="2"/>
    <s v="Delivery problem"/>
    <s v="I'm having an issue with the {product_purchased}. Please assist._x000a__x000a_&quot;For questions about this issue, contact us at Customer Service&quot;_x000a__x000a_The &quot;Product Purchased&quot; button appears alongside other new and improved support pages. I've checked the device settings and made sure that everything is configured correctly."/>
    <x v="0"/>
    <m/>
    <x v="3"/>
    <s v="Social media"/>
    <d v="2023-05-31T23:55:42"/>
    <x v="0"/>
    <m/>
    <m/>
    <n v="0"/>
    <n v="1"/>
    <n v="0"/>
    <s v=""/>
  </r>
  <r>
    <n v="4443"/>
    <s v="Douglas Gonzalez"/>
    <s v="parker76@example.org"/>
    <n v="24"/>
    <s v="Male"/>
    <s v="Fitbit Charge"/>
    <x v="151"/>
    <x v="1"/>
    <s v="Product setup"/>
    <s v="I'm having an issue with the {product_purchased}. Please assist._x000a__x000a_3. If you've been experiencing issues, your team may be able to get you the device back to your account using the &quot;Return to Account&quot; link I rely heavily on my {product_purchased} for my daily tasks, and this issue is hindering my productivity."/>
    <x v="1"/>
    <s v="Drug remain court future president."/>
    <x v="3"/>
    <s v="Email"/>
    <d v="2023-06-01T08:18:44"/>
    <x v="1433"/>
    <n v="2"/>
    <m/>
    <n v="1"/>
    <n v="0"/>
    <n v="1"/>
    <s v=""/>
  </r>
  <r>
    <n v="4444"/>
    <s v="John Hall"/>
    <s v="schmidtkyle@example.com"/>
    <n v="65"/>
    <s v="Male"/>
    <s v="Adobe Photoshop"/>
    <x v="338"/>
    <x v="1"/>
    <s v="Payment issue"/>
    <s v="I'm having an issue with the {product_purchased}. Please assist._x000a__x000a_Sorry, there was an error while processing your request. Please try again with only one browser tab open._x000a__x000a_Based on the quantity selected we are unable I've checked for any available software updates for my {product_purchased}, but there are none."/>
    <x v="0"/>
    <m/>
    <x v="0"/>
    <s v="Email"/>
    <d v="2023-06-01T01:16:46"/>
    <x v="0"/>
    <m/>
    <m/>
    <n v="0"/>
    <n v="1"/>
    <n v="0"/>
    <s v=""/>
  </r>
  <r>
    <n v="4445"/>
    <s v="Gene Norman"/>
    <s v="amandayoung@example.net"/>
    <n v="55"/>
    <s v="Female"/>
    <s v="Nikon D"/>
    <x v="562"/>
    <x v="4"/>
    <s v="Payment issue"/>
    <s v="I'm having an issue with the {product_purchased}. Please assist..._x000a__x000a_If your e-commerce server is running on a Microsoft Azure instance running on a Windows Azure server, you might experience this issue. You'll need I rely heavily on my {product_purchased} for my daily tasks, and this issue is hindering my productivity."/>
    <x v="2"/>
    <m/>
    <x v="0"/>
    <s v="Chat"/>
    <m/>
    <x v="0"/>
    <m/>
    <m/>
    <n v="0"/>
    <n v="1"/>
    <n v="0"/>
    <s v=""/>
  </r>
  <r>
    <n v="4446"/>
    <s v="Alexander Ramos"/>
    <s v="farleysamuel@example.com"/>
    <n v="20"/>
    <s v="Male"/>
    <s v="Garmin Forerunner"/>
    <x v="10"/>
    <x v="0"/>
    <s v="Refund request"/>
    <s v="There seems to be a glitch in the {product_purchased} software. It freezes frequently, making it difficult to use. Can you please provide a solution?_x000a__x000a_The default settings of your game will make you fall. You may have I'm unable to find the option to perform the desired action in the {product_purchased}. Could you please guide me through the steps?"/>
    <x v="0"/>
    <m/>
    <x v="1"/>
    <s v="Chat"/>
    <d v="2023-06-01T10:08:49"/>
    <x v="0"/>
    <m/>
    <m/>
    <n v="0"/>
    <n v="1"/>
    <n v="0"/>
    <s v=""/>
  </r>
  <r>
    <n v="4447"/>
    <s v="Jennifer Bowen"/>
    <s v="sandra63@example.net"/>
    <n v="70"/>
    <s v="Female"/>
    <s v="Fitbit Charge"/>
    <x v="554"/>
    <x v="3"/>
    <s v="Software bug"/>
    <s v="I'm having an issue with the {product_purchased}. Please assist._x000a__x000a_Thank you. {product_purchased}._x000a__x000a_[30]_x000a__x000a_[01]_x000a__x000a_[04]_x000a__x000a_[05] I've tried clearing the cache and data for the {product_purchased} app, but the issue persists."/>
    <x v="2"/>
    <m/>
    <x v="3"/>
    <s v="Email"/>
    <m/>
    <x v="0"/>
    <m/>
    <m/>
    <n v="0"/>
    <n v="1"/>
    <n v="0"/>
    <s v=""/>
  </r>
  <r>
    <n v="4448"/>
    <s v="Melissa Russell"/>
    <s v="michelle80@example.com"/>
    <n v="54"/>
    <s v="Male"/>
    <s v="GoPro Action Camera"/>
    <x v="617"/>
    <x v="1"/>
    <s v="Payment issue"/>
    <s v="I'm having an issue with the {product_purchased}. Please assist._x000a__x000a_(4) If a product is being used, please contact customers to determine if they are aware of your intent. Customers may be able to help by contacting I'm unable to find the option to perform the desired action in the {product_purchased}. Could you please guide me through the steps?"/>
    <x v="0"/>
    <m/>
    <x v="3"/>
    <s v="Chat"/>
    <d v="2023-06-01T21:41:52"/>
    <x v="0"/>
    <m/>
    <m/>
    <n v="0"/>
    <n v="1"/>
    <n v="0"/>
    <s v=""/>
  </r>
  <r>
    <n v="4449"/>
    <s v="Kristy Baker"/>
    <s v="patricia79@example.net"/>
    <n v="36"/>
    <s v="Other"/>
    <s v="Bose QuietComfort"/>
    <x v="54"/>
    <x v="3"/>
    <s v="Network problem"/>
    <s v="I've forgotten my password for my {product_purchased} account, and the password reset option is not working. How can I recover my account?_x000a__x000a_To recover your full password, contact the company or service you purchased your product from I've noticed that the issue occurs consistently when I use a specific feature or application on my {product_purchased}."/>
    <x v="0"/>
    <m/>
    <x v="0"/>
    <s v="Chat"/>
    <d v="2023-06-01T19:03:53"/>
    <x v="0"/>
    <m/>
    <m/>
    <n v="0"/>
    <n v="1"/>
    <n v="0"/>
    <s v=""/>
  </r>
  <r>
    <n v="4450"/>
    <s v="Tyrone Rodriguez"/>
    <s v="lewisheather@example.net"/>
    <n v="58"/>
    <s v="Female"/>
    <s v="Dell XPS"/>
    <x v="507"/>
    <x v="4"/>
    <s v="Refund request"/>
    <s v="I'm having an issue with the {product_purchased}. Please assist._x000a__x000a_The first time I used these a little over a year ago I was told by myself, &quot;no problems.&quot; In retrospect, I should have listened. It I've tried using different cables, adapters, or peripherals with my {product_purchased}, but the issue persists."/>
    <x v="2"/>
    <m/>
    <x v="3"/>
    <s v="Email"/>
    <m/>
    <x v="0"/>
    <m/>
    <m/>
    <n v="0"/>
    <n v="1"/>
    <n v="0"/>
    <s v=""/>
  </r>
  <r>
    <n v="4451"/>
    <s v="Meagan Beck"/>
    <s v="gordonmichael@example.com"/>
    <n v="56"/>
    <s v="Female"/>
    <s v="Samsung Galaxy"/>
    <x v="597"/>
    <x v="0"/>
    <s v="Payment issue"/>
    <s v="I'm having an issue with the {product_purchased}. Please assist._x000a__x000a_Thank you for using this survey. Please check back soon for any changes to this survey. I've performed a factory reset on my {product_purchased}, hoping it would resolve the problem, but it didn't help."/>
    <x v="0"/>
    <m/>
    <x v="3"/>
    <s v="Social media"/>
    <d v="2023-06-01T04:22:56"/>
    <x v="0"/>
    <m/>
    <m/>
    <n v="0"/>
    <n v="1"/>
    <n v="0"/>
    <s v=""/>
  </r>
  <r>
    <n v="4452"/>
    <s v="Jennifer Smith"/>
    <s v="victoriahubbard@example.org"/>
    <n v="26"/>
    <s v="Other"/>
    <s v="Nikon D"/>
    <x v="693"/>
    <x v="3"/>
    <s v="Payment issue"/>
    <s v="I'm having an issue with the {product_purchased}. Please assist._x000a__x000a_#7. How to update the customer in real time_x000a__x000a_Logged-in customers can be notified when a change is made to a product without logging I've tried using different cables, adapters, or peripherals with my {product_purchased}, but the issue persists."/>
    <x v="2"/>
    <m/>
    <x v="3"/>
    <s v="Social media"/>
    <m/>
    <x v="0"/>
    <m/>
    <m/>
    <n v="0"/>
    <n v="1"/>
    <n v="0"/>
    <s v=""/>
  </r>
  <r>
    <n v="4453"/>
    <s v="Kristina Cook"/>
    <s v="patrick04@example.net"/>
    <n v="45"/>
    <s v="Male"/>
    <s v="Canon DSLR Camera"/>
    <x v="289"/>
    <x v="1"/>
    <s v="Battery life"/>
    <s v="The {product_purchased} is unable to establish a stable internet connection. It keeps disconnecting intermittently. How can I troubleshoot this network problem?_x000a__x000a_The {product_purchased} cannot connect to either the external I'm unable to find the option to perform the desired action in the {product_purchased}. Could you please guide me through the steps?"/>
    <x v="1"/>
    <s v="Politics speak structure firm radio with article."/>
    <x v="0"/>
    <s v="Phone"/>
    <d v="2023-06-01T15:51:59"/>
    <x v="1434"/>
    <n v="5"/>
    <m/>
    <n v="1"/>
    <n v="0"/>
    <n v="0"/>
    <s v=""/>
  </r>
  <r>
    <n v="4454"/>
    <s v="Mark Johnson"/>
    <s v="cabreradaniel@example.net"/>
    <n v="48"/>
    <s v="Male"/>
    <s v="Dell XPS"/>
    <x v="366"/>
    <x v="2"/>
    <s v="Refund request"/>
    <s v="I'm having an issue with the {product_purchased}. Please assist. Thanks!_x000a__x000a_If you use &quot;1&quot;, {product_purchased} will not be included as a product purchased by you._x000a__x000a_If you purchase I've tried using different cables, adapters, or peripherals with my {product_purchased}, but the issue persists."/>
    <x v="1"/>
    <s v="Them wear mean visit alone street same."/>
    <x v="2"/>
    <s v="Email"/>
    <d v="2023-06-01T02:30:00"/>
    <x v="1435"/>
    <n v="1"/>
    <m/>
    <n v="1"/>
    <n v="0"/>
    <n v="1"/>
    <s v=""/>
  </r>
  <r>
    <n v="4455"/>
    <s v="Christopher Chase"/>
    <s v="anthonythompson@example.net"/>
    <n v="31"/>
    <s v="Other"/>
    <s v="Bose QuietComfort"/>
    <x v="383"/>
    <x v="3"/>
    <s v="Installation support"/>
    <s v="I'm having an issue with the {product_purchased}. Please assist._x000a__x000a_‚Ä¢_x000a__x000a_‚Ä¢_x000a__x000a_‚Ä¢_x000a__x000a_‚Ä¢_x000a__x000a_‚Ä¢_x000a__x000a_‚Ä¢_x000a__x000a_‚Ä¢_x000a__x000a_‚Ä¢_x000a__x000a_‚Ä¢_x000a__x000a_‚Ä¢_x000a__x000a_‚Ä¢ I've followed online tutorials and community forums to troubleshoot the issue, but no luck so far."/>
    <x v="0"/>
    <m/>
    <x v="1"/>
    <s v="Social media"/>
    <d v="2023-06-01T08:41:02"/>
    <x v="0"/>
    <m/>
    <m/>
    <n v="0"/>
    <n v="1"/>
    <n v="0"/>
    <s v=""/>
  </r>
  <r>
    <n v="4456"/>
    <s v="Jack House"/>
    <s v="julieatkinson@example.org"/>
    <n v="20"/>
    <s v="Male"/>
    <s v="Bose SoundLink Speaker"/>
    <x v="695"/>
    <x v="2"/>
    <s v="Delivery problem"/>
    <s v="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
    <x v="2"/>
    <m/>
    <x v="2"/>
    <s v="Chat"/>
    <m/>
    <x v="0"/>
    <m/>
    <m/>
    <n v="0"/>
    <n v="1"/>
    <n v="0"/>
    <s v=""/>
  </r>
  <r>
    <n v="4457"/>
    <s v="James Andrews"/>
    <s v="louistaylor@example.net"/>
    <n v="38"/>
    <s v="Female"/>
    <s v="Bose SoundLink Speaker"/>
    <x v="603"/>
    <x v="4"/>
    <s v="Refund request"/>
    <s v="I'm having an issue with the {product_purchased}. Please assist. https://t.co/Zg2X2sM3d8I,&quot; the spokesperson said in a press release posted on Friday._x000a__x000a_It also I've followed online tutorials and community forums to troubleshoot the issue, but no luck so far."/>
    <x v="0"/>
    <m/>
    <x v="0"/>
    <s v="Social media"/>
    <d v="2023-06-01T14:42:05"/>
    <x v="0"/>
    <m/>
    <m/>
    <n v="0"/>
    <n v="1"/>
    <n v="0"/>
    <s v=""/>
  </r>
  <r>
    <n v="4458"/>
    <s v="Marcus Schneider"/>
    <s v="campbellwilliam@example.org"/>
    <n v="66"/>
    <s v="Female"/>
    <s v="Samsung Soundbar"/>
    <x v="527"/>
    <x v="3"/>
    <s v="Payment issue"/>
    <s v="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
    <x v="1"/>
    <s v="Culture accept finish."/>
    <x v="1"/>
    <s v="Email"/>
    <d v="2023-06-01T14:33:06"/>
    <x v="1436"/>
    <n v="1"/>
    <m/>
    <n v="1"/>
    <n v="0"/>
    <n v="1"/>
    <s v=""/>
  </r>
  <r>
    <n v="4459"/>
    <s v="Michael Hicks"/>
    <s v="erichaynes@example.com"/>
    <n v="21"/>
    <s v="Other"/>
    <s v="Bose SoundLink Speaker"/>
    <x v="160"/>
    <x v="4"/>
    <s v="Product recommendation"/>
    <s v="I'm having an issue with the {product_purchased}. Please assist. If there are problems with this, feel free to email feedback, suggestion, or more info._x000a__x000a__x000a_If you find this is broken or are having any questions please I've noticed a peculiar error message popping up on my {product_purchased} screen. It says '{error_message}'. What does it mean?"/>
    <x v="2"/>
    <m/>
    <x v="1"/>
    <s v="Social media"/>
    <m/>
    <x v="0"/>
    <m/>
    <m/>
    <n v="0"/>
    <n v="1"/>
    <n v="0"/>
    <s v=""/>
  </r>
  <r>
    <n v="4460"/>
    <s v="Eddie White"/>
    <s v="ssingleton@example.net"/>
    <n v="56"/>
    <s v="Other"/>
    <s v="GoPro Hero"/>
    <x v="450"/>
    <x v="0"/>
    <s v="Product compatibility"/>
    <s v="I'm having an issue with the {product_purchased}. Please assist. Thanks for syllogizing!&quot;_x000a__x000a_I've been working on this for over a month now and I'm finally able to start using it for testing and I have I've noticed a sudden decrease in battery life on my {product_purchased}. It used to last much longer."/>
    <x v="1"/>
    <s v="Subject surface window like science nation source."/>
    <x v="3"/>
    <s v="Social media"/>
    <d v="2023-06-01T20:04:09"/>
    <x v="1437"/>
    <n v="5"/>
    <m/>
    <n v="1"/>
    <n v="0"/>
    <n v="0"/>
    <s v=""/>
  </r>
  <r>
    <n v="4461"/>
    <s v="Darren Kidd"/>
    <s v="lorraine84@example.com"/>
    <n v="44"/>
    <s v="Female"/>
    <s v="Samsung Soundbar"/>
    <x v="158"/>
    <x v="1"/>
    <s v="Display issue"/>
    <s v="I'm having an issue with the {product_purchased}. Please assist._x000a__x000a_&lt;b&gt;(You may buy a product at an exchange)_x000a__x000a_&lt;b&gt;(If both the seller and purchaser have the same name/email address or The issue I'm facing is intermittent. Sometimes it works fine, but other times it acts up unexpectedly."/>
    <x v="0"/>
    <m/>
    <x v="1"/>
    <s v="Social media"/>
    <d v="2023-06-01T15:40:11"/>
    <x v="0"/>
    <m/>
    <m/>
    <n v="0"/>
    <n v="1"/>
    <n v="0"/>
    <s v=""/>
  </r>
  <r>
    <n v="4462"/>
    <s v="Andrew Elliott"/>
    <s v="kevinwalter@example.net"/>
    <n v="34"/>
    <s v="Male"/>
    <s v="Nikon D"/>
    <x v="453"/>
    <x v="0"/>
    <s v="Cancellation request"/>
    <s v="I'm having an issue with the {product_purchased}. Please assist._x000a__x000a_1.1.1.1 - Fix for issue #1115_x000a__x000a_1.1.5.1 - Fixed some typo_x000a__x000a_1. I've already contacted customer support multiple times, but the issue remains unresolved."/>
    <x v="0"/>
    <m/>
    <x v="2"/>
    <s v="Phone"/>
    <d v="2023-06-01T19:33:13"/>
    <x v="0"/>
    <m/>
    <m/>
    <n v="0"/>
    <n v="1"/>
    <n v="0"/>
    <s v=""/>
  </r>
  <r>
    <n v="4463"/>
    <s v="Samantha Bauer"/>
    <s v="melanie64@example.net"/>
    <n v="66"/>
    <s v="Other"/>
    <s v="LG OLED"/>
    <x v="110"/>
    <x v="3"/>
    <s v="Product compatibility"/>
    <s v="I'm having an issue with the {product_purchased}. Please assist. Thanks :)_x000a__x000a_14.09.2018 1:47 PM_x000a__x000a_I was trying to connect to the remote via a socket, but I had to download the I've tried different settings and configurations on my {product_purchased}, but the issue persists."/>
    <x v="1"/>
    <s v="Bar you hundred discuss charge."/>
    <x v="1"/>
    <s v="Email"/>
    <d v="2023-06-01T22:16:14"/>
    <x v="1438"/>
    <n v="3"/>
    <m/>
    <n v="1"/>
    <n v="0"/>
    <n v="0"/>
    <s v=""/>
  </r>
  <r>
    <n v="4464"/>
    <s v="Glenn Brown"/>
    <s v="christophertaylor@example.org"/>
    <n v="47"/>
    <s v="Other"/>
    <s v="Amazon Kindle"/>
    <x v="143"/>
    <x v="4"/>
    <s v="Product setup"/>
    <s v="I'm having an issue with the {product_purchased}. Please assist. {product_purchased} is at that time at the {product_sell}. Please contact the shop before._x000a__x000a__x000a_[Product_price] $35 I've tried troubleshooting steps mentioned in the user manual, but the issue persists."/>
    <x v="2"/>
    <m/>
    <x v="3"/>
    <s v="Chat"/>
    <m/>
    <x v="0"/>
    <m/>
    <m/>
    <n v="0"/>
    <n v="1"/>
    <n v="0"/>
    <s v=""/>
  </r>
  <r>
    <n v="4465"/>
    <s v="Sarah Hawkins"/>
    <s v="ryanchaney@example.org"/>
    <n v="69"/>
    <s v="Male"/>
    <s v="LG Smart TV"/>
    <x v="655"/>
    <x v="1"/>
    <s v="Hardware issue"/>
    <s v="I'm having an issue with the {product_purchased}. Please assist. I've already contacted customer support multiple times, but the issue remains unresolved."/>
    <x v="1"/>
    <s v="View their point evidence threat beat authority."/>
    <x v="1"/>
    <s v="Email"/>
    <d v="2023-06-01T10:47:17"/>
    <x v="1439"/>
    <n v="4"/>
    <n v="4"/>
    <n v="1"/>
    <n v="0"/>
    <n v="0"/>
    <n v="4"/>
  </r>
  <r>
    <n v="4466"/>
    <s v="Brooke Holmes"/>
    <s v="tanyamiller@example.com"/>
    <n v="30"/>
    <s v="Male"/>
    <s v="Google Nest"/>
    <x v="195"/>
    <x v="1"/>
    <s v="Product compatibility"/>
    <s v="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
    <x v="2"/>
    <m/>
    <x v="3"/>
    <s v="Social media"/>
    <m/>
    <x v="0"/>
    <m/>
    <m/>
    <n v="0"/>
    <n v="1"/>
    <n v="0"/>
    <s v=""/>
  </r>
  <r>
    <n v="4467"/>
    <s v="Heather Morrison"/>
    <s v="donnablackburn@example.org"/>
    <n v="58"/>
    <s v="Male"/>
    <s v="Xbox"/>
    <x v="685"/>
    <x v="3"/>
    <s v="Refund request"/>
    <s v="I'm encountering a software bug in the {product_purchased}. Whenever I try to perform a specific action, the application crashes. Are there any updates or fixes available? Where do I connect to the server? I have a &quot;root&quot; I've tried clearing the cache and data for the {product_purchased} app, but the issue persists."/>
    <x v="2"/>
    <m/>
    <x v="1"/>
    <s v="Chat"/>
    <m/>
    <x v="0"/>
    <m/>
    <m/>
    <n v="0"/>
    <n v="1"/>
    <n v="0"/>
    <s v=""/>
  </r>
  <r>
    <n v="4468"/>
    <s v="Richard Chandler"/>
    <s v="samuel66@example.org"/>
    <n v="40"/>
    <s v="Female"/>
    <s v="Sony 4K HDR TV"/>
    <x v="112"/>
    <x v="2"/>
    <s v="Hardware issue"/>
    <s v="I'm having an issue with the {product_purchased}. Please assist._x000a__x000a_1:_x000a__x000a_2:_x000a__x000a_3:_x000a__x000a_4:_x000a__x000a_5:_x000a__x000a_6:_x000a__x000a_7:_x000a__x000a_8: I've reviewed the troubleshooting steps on the official support website, but they didn't resolve the problem."/>
    <x v="0"/>
    <m/>
    <x v="0"/>
    <s v="Chat"/>
    <d v="2023-06-01T05:50:21"/>
    <x v="0"/>
    <m/>
    <m/>
    <n v="0"/>
    <n v="1"/>
    <n v="0"/>
    <s v=""/>
  </r>
  <r>
    <n v="4469"/>
    <s v="Steven Reynolds"/>
    <s v="pinedawilliam@example.com"/>
    <n v="53"/>
    <s v="Female"/>
    <s v="Asus ROG"/>
    <x v="691"/>
    <x v="2"/>
    <s v="Product setup"/>
    <s v="I've recently set up my {product_purchased}, but it fails to connect to any available networks. What steps should I take to troubleshoot this issue? How will this help resolve it? I've tried clearing the cache and data for the {product_purchased} app, but the issue persists."/>
    <x v="0"/>
    <m/>
    <x v="3"/>
    <s v="Phone"/>
    <d v="2023-06-01T07:14:22"/>
    <x v="0"/>
    <m/>
    <m/>
    <n v="0"/>
    <n v="1"/>
    <n v="0"/>
    <s v=""/>
  </r>
  <r>
    <n v="4470"/>
    <s v="Kristina Munoz"/>
    <s v="wperez@example.net"/>
    <n v="30"/>
    <s v="Female"/>
    <s v="Roomba Robot Vacuum"/>
    <x v="424"/>
    <x v="1"/>
    <s v="Network problem"/>
    <s v="I'm having an issue with the {product_purchased}. Please assist. * This product is not compatible with any other &quot;Pair-E&quot; option and may cancel at any time, so it may only work once * on your system I've tried using different cables, adapters, or peripherals with my {product_purchased}, but the issue persists."/>
    <x v="0"/>
    <m/>
    <x v="0"/>
    <s v="Chat"/>
    <d v="2023-06-01T04:06:23"/>
    <x v="0"/>
    <m/>
    <m/>
    <n v="0"/>
    <n v="1"/>
    <n v="0"/>
    <s v=""/>
  </r>
  <r>
    <n v="4471"/>
    <s v="Ann Carter"/>
    <s v="david73@example.com"/>
    <n v="18"/>
    <s v="Female"/>
    <s v="Roomba Robot Vacuum"/>
    <x v="330"/>
    <x v="0"/>
    <s v="Hardware issue"/>
    <s v="My {product_purchased} is making strange noises and not functioning properly. I suspect there might be a hardware issue. Can you please help me with this? Thanks,_x000a__x000a_Yuki Yoshimura - A Friend of The Game I'm concerned about the security of my {product_purchased} and would like to ensure that my data is safe."/>
    <x v="0"/>
    <m/>
    <x v="2"/>
    <s v="Email"/>
    <d v="2023-06-01T21:24:24"/>
    <x v="0"/>
    <m/>
    <m/>
    <n v="0"/>
    <n v="1"/>
    <n v="0"/>
    <s v=""/>
  </r>
  <r>
    <n v="4472"/>
    <s v="Michael Campos"/>
    <s v="john29@example.com"/>
    <n v="23"/>
    <s v="Male"/>
    <s v="MacBook Pro"/>
    <x v="346"/>
    <x v="3"/>
    <s v="Delivery problem"/>
    <s v="I'm having an issue with the {product_purchased}. Please assist. I've followed online tutorials and community forums to troubleshoot the issue, but no luck so far."/>
    <x v="2"/>
    <m/>
    <x v="1"/>
    <s v="Email"/>
    <m/>
    <x v="0"/>
    <m/>
    <m/>
    <n v="0"/>
    <n v="1"/>
    <n v="0"/>
    <s v=""/>
  </r>
  <r>
    <n v="4473"/>
    <s v="Ellen Gregory"/>
    <s v="gina13@example.net"/>
    <n v="55"/>
    <s v="Male"/>
    <s v="Canon EOS"/>
    <x v="349"/>
    <x v="1"/>
    <s v="Display issue"/>
    <s v="I'm having an issue with the {product_purchased}. Please assist._x000a__x000a_A little while ago, I had to send an email to Microsoft. I emailed them and said I'll send an email to the product group when the customer I've noticed a peculiar error message popping up on my {product_purchased} screen. It says '{error_message}'. What does it mean?"/>
    <x v="2"/>
    <m/>
    <x v="1"/>
    <s v="Phone"/>
    <m/>
    <x v="0"/>
    <m/>
    <m/>
    <n v="0"/>
    <n v="1"/>
    <n v="0"/>
    <s v=""/>
  </r>
  <r>
    <n v="4474"/>
    <s v="Christine Taylor"/>
    <s v="moorematthew@example.net"/>
    <n v="21"/>
    <s v="Male"/>
    <s v="Google Nest"/>
    <x v="369"/>
    <x v="0"/>
    <s v="Hardware issue"/>
    <s v="I'm having an issue with the {product_purchased}. Please assist. Thank you for the information you provide.&quot;_x000a__x000a_At a dinner for guests in Paris last week, a young French artist in his mid-50s, wearing long I've performed a factory reset on my {product_purchased}, hoping it would resolve the problem, but it didn't help."/>
    <x v="1"/>
    <s v="Day various car author."/>
    <x v="2"/>
    <s v="Email"/>
    <d v="2023-06-01T08:46:28"/>
    <x v="1440"/>
    <n v="1"/>
    <n v="1"/>
    <n v="1"/>
    <n v="0"/>
    <n v="1"/>
    <n v="1"/>
  </r>
  <r>
    <n v="4475"/>
    <s v="Zachary Vasquez"/>
    <s v="sarahcolon@example.net"/>
    <n v="27"/>
    <s v="Male"/>
    <s v="Nikon D"/>
    <x v="474"/>
    <x v="1"/>
    <s v="Account access"/>
    <s v="I'm facing issues logging into my {product_purchased} account. It says my account is locked. What should I do to unlock it? If I'm not looking for a custom login name, enter the code &quot;0xe7bb I'm concerned about the security of my {product_purchased} and would like to ensure that my data is safe."/>
    <x v="0"/>
    <m/>
    <x v="2"/>
    <s v="Email"/>
    <d v="2023-06-01T12:14:29"/>
    <x v="0"/>
    <m/>
    <m/>
    <n v="0"/>
    <n v="1"/>
    <n v="0"/>
    <s v=""/>
  </r>
  <r>
    <n v="4476"/>
    <s v="Nancy Brown"/>
    <s v="julia51@example.org"/>
    <n v="60"/>
    <s v="Male"/>
    <s v="Canon DSLR Camera"/>
    <x v="320"/>
    <x v="3"/>
    <s v="Data loss"/>
    <s v="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
    <x v="1"/>
    <s v="Election listen what to sign card physical."/>
    <x v="2"/>
    <s v="Social media"/>
    <d v="2023-06-01T22:53:31"/>
    <x v="1441"/>
    <n v="1"/>
    <m/>
    <n v="1"/>
    <n v="0"/>
    <n v="1"/>
    <s v=""/>
  </r>
  <r>
    <n v="4477"/>
    <s v="Meagan Wong"/>
    <s v="elainejohnson@example.net"/>
    <n v="46"/>
    <s v="Other"/>
    <s v="LG Washing Machine"/>
    <x v="349"/>
    <x v="3"/>
    <s v="Display issue"/>
    <s v="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
    <x v="2"/>
    <m/>
    <x v="0"/>
    <s v="Social media"/>
    <m/>
    <x v="0"/>
    <m/>
    <m/>
    <n v="0"/>
    <n v="1"/>
    <n v="0"/>
    <s v=""/>
  </r>
  <r>
    <n v="4478"/>
    <s v="Eric Torres"/>
    <s v="dburton@example.com"/>
    <n v="21"/>
    <s v="Male"/>
    <s v="Adobe Photoshop"/>
    <x v="532"/>
    <x v="3"/>
    <s v="Refund request"/>
    <s v="I'm having an issue with the {product_purchased}. Please assist. Thank you! Thank you._x000a__x000a_Sonic_x000a__x000a_Cyanide_x000a__x000a_Powder-Energizer_x000a__x000a_Hands-On Product_x000a__x000a_The I've noticed a sudden decrease in battery life on my {product_purchased}. It used to last much longer."/>
    <x v="1"/>
    <s v="Fish near team whom argue."/>
    <x v="1"/>
    <s v="Chat"/>
    <d v="2023-06-01T02:42:34"/>
    <x v="1442"/>
    <n v="2"/>
    <n v="8"/>
    <n v="1"/>
    <n v="0"/>
    <n v="1"/>
    <n v="8"/>
  </r>
  <r>
    <n v="4479"/>
    <s v="Jane Hall"/>
    <s v="donnahill@example.com"/>
    <n v="52"/>
    <s v="Female"/>
    <s v="Nintendo Switch Pro Controller"/>
    <x v="538"/>
    <x v="0"/>
    <s v="Delivery problem"/>
    <s v="I've recently set up my {product_purchased}, but it fails to connect to any available networks. What steps should I take to troubleshoot this issue?_x000a__x000a_You must first set up your device_x000a__x000a_If your device doesn I need assistance as soon as possible because it's affecting my work and productivity."/>
    <x v="2"/>
    <m/>
    <x v="3"/>
    <s v="Chat"/>
    <m/>
    <x v="0"/>
    <m/>
    <m/>
    <n v="0"/>
    <n v="1"/>
    <n v="0"/>
    <s v=""/>
  </r>
  <r>
    <n v="4480"/>
    <s v="Carly Love"/>
    <s v="reneefields@example.com"/>
    <n v="34"/>
    <s v="Other"/>
    <s v="Apple AirPods"/>
    <x v="34"/>
    <x v="1"/>
    <s v="Installation support"/>
    <s v="I'm having an issue with the {product_purchased}. Please assist._x000a__x000a_If the product is a premium or high-value product, please be informed that only a limited number of this item are priced. If more than one item I'm using the original charger that came with my {product_purchased}, but it's not charging properly."/>
    <x v="2"/>
    <m/>
    <x v="1"/>
    <s v="Email"/>
    <m/>
    <x v="0"/>
    <m/>
    <m/>
    <n v="0"/>
    <n v="1"/>
    <n v="0"/>
    <s v=""/>
  </r>
  <r>
    <n v="4481"/>
    <s v="Daniel Ortiz"/>
    <s v="mholt@example.net"/>
    <n v="20"/>
    <s v="Other"/>
    <s v="Microsoft Surface"/>
    <x v="365"/>
    <x v="0"/>
    <s v="Hardware issue"/>
    <s v="I'm having an issue with the {product_purchased}. Please assist. Thank you.&quot;_x000a__x000a_[17:34:28]EMOTE: *no key*/(monkey (738)) : &lt;b&gt;The monkey (738)&lt;/ This problem started occurring after the recent software update. I haven't made any other changes to the device."/>
    <x v="1"/>
    <s v="Bill piece agree point couple claim."/>
    <x v="2"/>
    <s v="Chat"/>
    <d v="2023-06-01T17:37:38"/>
    <x v="1443"/>
    <n v="5"/>
    <m/>
    <n v="1"/>
    <n v="0"/>
    <n v="0"/>
    <s v=""/>
  </r>
  <r>
    <n v="4482"/>
    <s v="Chad Waters"/>
    <s v="jamesgardner@example.net"/>
    <n v="27"/>
    <s v="Female"/>
    <s v="Microsoft Office"/>
    <x v="720"/>
    <x v="4"/>
    <s v="Product compatibility"/>
    <s v="I'm having an issue with the {product_purchased}. Please assist. If the order's location is wrong, please let us know. I've checked for software updates, and my {product_purchased} is already running the latest version."/>
    <x v="1"/>
    <s v="American challenge phone fall employee remain look."/>
    <x v="0"/>
    <s v="Email"/>
    <d v="2023-06-01T23:00:39"/>
    <x v="1444"/>
    <n v="5"/>
    <m/>
    <n v="1"/>
    <n v="0"/>
    <n v="0"/>
    <s v=""/>
  </r>
  <r>
    <n v="4483"/>
    <s v="Jessica Williams"/>
    <s v="heidi84@example.com"/>
    <n v="53"/>
    <s v="Male"/>
    <s v="Apple AirPods"/>
    <x v="495"/>
    <x v="1"/>
    <s v="Battery life"/>
    <s v="My {product_purchased} is making strange noises and not functioning properly. I suspect there might be a hardware issue. Can you please help me with this?_x000a__x000a_Thank you._x000a__x000a_Q1. If the sound is connected to I've noticed a peculiar error message popping up on my {product_purchased} screen. It says '{error_message}'. What does it mean?"/>
    <x v="0"/>
    <m/>
    <x v="3"/>
    <s v="Phone"/>
    <d v="2023-06-01T07:19:40"/>
    <x v="0"/>
    <m/>
    <m/>
    <n v="0"/>
    <n v="1"/>
    <n v="0"/>
    <s v=""/>
  </r>
  <r>
    <n v="4484"/>
    <s v="Cesar Allison"/>
    <s v="hford@example.com"/>
    <n v="39"/>
    <s v="Male"/>
    <s v="Microsoft Office"/>
    <x v="559"/>
    <x v="0"/>
    <s v="Display issue"/>
    <s v="I'm having an issue with the {product_purchased}. Please assist._x000a__x000a_&lt;product_packaged}&lt;/product_packaged&gt;_x000a__x000a_&lt;!-- #product.purchased --&gt; &lt;template&gt; &lt;head&gt; @{ I've noticed a sudden decrease in battery life on my {product_purchased}. It used to last much longer."/>
    <x v="0"/>
    <m/>
    <x v="1"/>
    <s v="Email"/>
    <d v="2023-06-01T05:49:41"/>
    <x v="0"/>
    <m/>
    <m/>
    <n v="0"/>
    <n v="1"/>
    <n v="0"/>
    <s v=""/>
  </r>
  <r>
    <n v="4485"/>
    <s v="Karen Branch"/>
    <s v="pbradford@example.org"/>
    <n v="18"/>
    <s v="Male"/>
    <s v="Autodesk AutoCAD"/>
    <x v="395"/>
    <x v="0"/>
    <s v="Cancellation request"/>
    <s v="My {product_purchased} crashed, and I lost all the data stored on it. Is there any way to recover the lost data?_x000a__x000a_I have received multiple messages saying that I was disconnected and unable to be contacted by the company I've noticed a peculiar error message popping up on my {product_purchased} screen. It says '{error_message}'. What does it mean?"/>
    <x v="1"/>
    <s v="Daughter respond treatment after relate determine."/>
    <x v="2"/>
    <s v="Social media"/>
    <d v="2023-06-01T20:26:42"/>
    <x v="1445"/>
    <n v="1"/>
    <m/>
    <n v="1"/>
    <n v="0"/>
    <n v="1"/>
    <s v=""/>
  </r>
  <r>
    <n v="4486"/>
    <s v="Michael Reynolds"/>
    <s v="hughesandrea@example.com"/>
    <n v="44"/>
    <s v="Male"/>
    <s v="Microsoft Xbox Controller"/>
    <x v="66"/>
    <x v="2"/>
    <s v="Software bug"/>
    <s v="I'm having an issue with the {product_purchased}. Please assist._x000a__x000a_PATCH 1.1_x000a__x000a_* Fixes a breakpoint when retrieving product purchased from Etsy_x000a__x000a_* Fixes an issue where product is not listed in inventory I'm unable to find the option to perform the desired action in the {product_purchased}. Could you please guide me through the steps?"/>
    <x v="0"/>
    <m/>
    <x v="2"/>
    <s v="Email"/>
    <d v="2023-06-01T01:03:44"/>
    <x v="0"/>
    <m/>
    <m/>
    <n v="0"/>
    <n v="1"/>
    <n v="0"/>
    <s v=""/>
  </r>
  <r>
    <n v="4487"/>
    <s v="Mr. Marvin Berry DDS"/>
    <s v="stewartdeanna@example.com"/>
    <n v="33"/>
    <s v="Female"/>
    <s v="PlayStation"/>
    <x v="291"/>
    <x v="1"/>
    <s v="Account access"/>
    <s v="I'm having an issue with the {product_purchased}. Please assist._x000a__x000a_&quot;Product#&quot;: 1,_x000a__x000a_&quot;Price&quot;: 3,_x000a__x000a_&quot;Availability&quot;: 5,_x000a__x000a_&quot;Preferred Price&quot;: 5, I've reviewed the troubleshooting steps on the official support website, but they didn't resolve the problem."/>
    <x v="0"/>
    <m/>
    <x v="3"/>
    <s v="Phone"/>
    <d v="2023-06-01T15:45:46"/>
    <x v="0"/>
    <m/>
    <m/>
    <n v="0"/>
    <n v="1"/>
    <n v="0"/>
    <s v=""/>
  </r>
  <r>
    <n v="4488"/>
    <s v="Christopher Hays"/>
    <s v="pachecojohn@example.net"/>
    <n v="53"/>
    <s v="Male"/>
    <s v="Apple AirPods"/>
    <x v="145"/>
    <x v="3"/>
    <s v="Installation support"/>
    <s v="My {product_purchased} crashed, and I lost all the data stored on it. Is there any way to recover the lost data? [0014.27] Log: Could not find any data to retrieve. (0) [ I've reviewed the troubleshooting steps on the official support website, but they didn't resolve the problem."/>
    <x v="2"/>
    <m/>
    <x v="1"/>
    <s v="Phone"/>
    <m/>
    <x v="0"/>
    <m/>
    <m/>
    <n v="0"/>
    <n v="1"/>
    <n v="0"/>
    <s v=""/>
  </r>
  <r>
    <n v="4489"/>
    <s v="Eugene Stevens"/>
    <s v="krodriguez@example.net"/>
    <n v="24"/>
    <s v="Female"/>
    <s v="Bose SoundLink Speaker"/>
    <x v="471"/>
    <x v="1"/>
    <s v="Delivery problem"/>
    <s v="There seems to be a hardware problem with my {product_purchased}. The screen is flickering, and I'm unable to use it. What should I do? Please give this to the manufacturer._x000a__x000a_Thank you! I've checked the device settings and made sure that everything is configured correctly."/>
    <x v="0"/>
    <m/>
    <x v="3"/>
    <s v="Social media"/>
    <d v="2023-06-01T00:29:49"/>
    <x v="0"/>
    <m/>
    <m/>
    <n v="0"/>
    <n v="1"/>
    <n v="0"/>
    <s v=""/>
  </r>
  <r>
    <n v="4490"/>
    <s v="Veronica Jackson"/>
    <s v="vwilson@example.org"/>
    <n v="66"/>
    <s v="Female"/>
    <s v="Garmin Forerunner"/>
    <x v="208"/>
    <x v="3"/>
    <s v="Data loss"/>
    <s v="I'm encountering a software bug in the {product_purchased}. Whenever I try to perform a specific action, the application crashes. Are there any updates or fixes available?_x000a__x000a__x000a_No, so far._x000a__x000a__x000a_How long will it take I'm concerned about the security of my {product_purchased} and would like to ensure that my data is safe."/>
    <x v="2"/>
    <m/>
    <x v="2"/>
    <s v="Phone"/>
    <m/>
    <x v="0"/>
    <m/>
    <m/>
    <n v="0"/>
    <n v="1"/>
    <n v="0"/>
    <s v=""/>
  </r>
  <r>
    <n v="4491"/>
    <s v="Crystal Ayala"/>
    <s v="rodney31@example.com"/>
    <n v="32"/>
    <s v="Other"/>
    <s v="GoPro Action Camera"/>
    <x v="118"/>
    <x v="0"/>
    <s v="Network problem"/>
    <s v="I'm having an issue with the {product_purchased}. Please assist._x000a__x000a_Your price does not reflect the price you paid when you purchased this product. Purchases made to our wholesale sellers will be refunded when delivery of your order I've tried different settings and configurations on my {product_purchased}, but the issue persists."/>
    <x v="1"/>
    <s v="Throw town answer few."/>
    <x v="0"/>
    <s v="Phone"/>
    <d v="2023-06-01T23:12:51"/>
    <x v="1446"/>
    <n v="2"/>
    <m/>
    <n v="1"/>
    <n v="0"/>
    <n v="1"/>
    <s v=""/>
  </r>
  <r>
    <n v="4492"/>
    <s v="Susan Collins"/>
    <s v="benderrobin@example.net"/>
    <n v="19"/>
    <s v="Other"/>
    <s v="Microsoft Office"/>
    <x v="286"/>
    <x v="4"/>
    <s v="Product compatibility"/>
    <s v="I'm having an issue with the {product_purchased}. Please assist. I've already contacted customer support multiple times, but the issue remains unresolved."/>
    <x v="2"/>
    <m/>
    <x v="2"/>
    <s v="Email"/>
    <m/>
    <x v="0"/>
    <m/>
    <m/>
    <n v="0"/>
    <n v="1"/>
    <n v="0"/>
    <s v=""/>
  </r>
  <r>
    <n v="4493"/>
    <s v="Dylan Chapman"/>
    <s v="andrew98@example.org"/>
    <n v="49"/>
    <s v="Male"/>
    <s v="Canon EOS"/>
    <x v="3"/>
    <x v="3"/>
    <s v="Data loss"/>
    <s v="I'm having an issue with the {product_purchased}. Please assist. I do not have the ingredients for the item. Please add it back._x000a__x000a_Thanks for the feedback, and happy shopping! See you on the shelves for another This problem started occurring after the recent software update. I haven't made any other changes to the device."/>
    <x v="1"/>
    <s v="Beat respond Democrat player space begin."/>
    <x v="0"/>
    <s v="Phone"/>
    <d v="2023-06-01T09:22:53"/>
    <x v="1447"/>
    <n v="1"/>
    <n v="1"/>
    <n v="1"/>
    <n v="0"/>
    <n v="1"/>
    <n v="1"/>
  </r>
  <r>
    <n v="4494"/>
    <s v="Christopher Browning"/>
    <s v="fpatterson@example.com"/>
    <n v="31"/>
    <s v="Male"/>
    <s v="Dyson Vacuum Cleaner"/>
    <x v="300"/>
    <x v="2"/>
    <s v="Product compatibility"/>
    <s v="I'm having an issue with the {product_purchased}. Please assist._x000a__x000a_To get started, type the following into your browser: http://chrome.google.com/browser/detail/v3u7p4x0 I've noticed a sudden decrease in battery life on my {product_purchased}. It used to last much longer."/>
    <x v="0"/>
    <m/>
    <x v="1"/>
    <s v="Email"/>
    <d v="2023-06-01T10:15:55"/>
    <x v="0"/>
    <m/>
    <m/>
    <n v="0"/>
    <n v="1"/>
    <n v="0"/>
    <s v=""/>
  </r>
  <r>
    <n v="4495"/>
    <s v="Yolanda Jones"/>
    <s v="richard35@example.net"/>
    <n v="22"/>
    <s v="Male"/>
    <s v="Dell XPS"/>
    <x v="26"/>
    <x v="2"/>
    <s v="Data loss"/>
    <s v="I'm having an issue with the {product_purchased}. Please assist. {Product_purchased} means that we've acquired something and, if you haven't already, please give it a look before you purchase._x000a__x000a_This I rely heavily on my {product_purchased} for my daily tasks, and this issue is hindering my productivity."/>
    <x v="0"/>
    <m/>
    <x v="3"/>
    <s v="Phone"/>
    <d v="2023-06-01T07:29:56"/>
    <x v="0"/>
    <m/>
    <m/>
    <n v="0"/>
    <n v="1"/>
    <n v="0"/>
    <s v=""/>
  </r>
  <r>
    <n v="4496"/>
    <s v="Nicholas Murray"/>
    <s v="ymartinez@example.com"/>
    <n v="26"/>
    <s v="Female"/>
    <s v="Nikon D"/>
    <x v="19"/>
    <x v="4"/>
    <s v="Refund request"/>
    <s v="I'm having an issue with the {product_purchased}. Please assist._x000a__x000a_1. How do you know the title of the product._x000a__x000a_2. What does it have to do with the brand?_x000a__x000a_3. Does I rely heavily on my {product_purchased} for my daily tasks, and this issue is hindering my productivity."/>
    <x v="1"/>
    <s v="Certain world be design."/>
    <x v="1"/>
    <s v="Social media"/>
    <d v="2023-06-01T12:43:58"/>
    <x v="1448"/>
    <n v="4"/>
    <m/>
    <n v="1"/>
    <n v="0"/>
    <n v="0"/>
    <s v=""/>
  </r>
  <r>
    <n v="4497"/>
    <s v="Joseph Vasquez"/>
    <s v="beth95@example.com"/>
    <n v="56"/>
    <s v="Female"/>
    <s v="Roomba Robot Vacuum"/>
    <x v="15"/>
    <x v="0"/>
    <s v="Delivery problem"/>
    <s v="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
    <x v="1"/>
    <s v="Alone open pick various quite record."/>
    <x v="2"/>
    <s v="Email"/>
    <d v="2023-06-01T20:37:59"/>
    <x v="1449"/>
    <n v="3"/>
    <n v="1"/>
    <n v="1"/>
    <n v="0"/>
    <n v="0"/>
    <n v="1"/>
  </r>
  <r>
    <n v="4498"/>
    <s v="Micheal Diaz"/>
    <s v="michael18@example.com"/>
    <n v="67"/>
    <s v="Other"/>
    <s v="Samsung Soundbar"/>
    <x v="410"/>
    <x v="3"/>
    <s v="Software bug"/>
    <s v="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
    <x v="1"/>
    <s v="Mother live husband want send."/>
    <x v="2"/>
    <s v="Email"/>
    <d v="2023-06-01T18:23:01"/>
    <x v="1450"/>
    <n v="5"/>
    <m/>
    <n v="1"/>
    <n v="0"/>
    <n v="0"/>
    <s v=""/>
  </r>
  <r>
    <n v="4499"/>
    <s v="Jennifer Edwards"/>
    <s v="laraamanda@example.com"/>
    <n v="40"/>
    <s v="Female"/>
    <s v="Asus ROG"/>
    <x v="182"/>
    <x v="0"/>
    <s v="Product recommendation"/>
    <s v="I'm having an issue with the {product_purchased}. Please assist._x000a__x000a_How to prevent the product from being used (see issue #7)_x000a__x000a_If that fails, install an update to your software that's not already installed I've tried troubleshooting steps mentioned in the user manual, but the issue persists."/>
    <x v="0"/>
    <m/>
    <x v="3"/>
    <s v="Social media"/>
    <d v="2023-06-01T15:34:03"/>
    <x v="0"/>
    <m/>
    <m/>
    <n v="0"/>
    <n v="1"/>
    <n v="0"/>
    <s v=""/>
  </r>
  <r>
    <n v="4500"/>
    <s v="Emily Morales"/>
    <s v="utucker@example.org"/>
    <n v="50"/>
    <s v="Male"/>
    <s v="Samsung Soundbar"/>
    <x v="342"/>
    <x v="3"/>
    <s v="Data loss"/>
    <s v="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
    <x v="2"/>
    <m/>
    <x v="0"/>
    <s v="Phone"/>
    <m/>
    <x v="0"/>
    <m/>
    <m/>
    <n v="0"/>
    <n v="1"/>
    <n v="0"/>
    <s v=""/>
  </r>
  <r>
    <n v="4501"/>
    <s v="Rhonda White"/>
    <s v="robertwallace@example.org"/>
    <n v="61"/>
    <s v="Male"/>
    <s v="Microsoft Office"/>
    <x v="400"/>
    <x v="1"/>
    <s v="Installation support"/>
    <s v="I'm having an issue with the {product_purchased}. Please assist._x000a__x000a_- Thanks for the information. I am also having an issue with the {product_price}. Please assist._x000a__x000a_- Thanks for the information. Thanks I've performed a factory reset on my {product_purchased}, hoping it would resolve the problem, but it didn't help."/>
    <x v="1"/>
    <s v="Dog deep necessary concern onto forget."/>
    <x v="1"/>
    <s v="Email"/>
    <d v="2023-06-01T04:43:05"/>
    <x v="1451"/>
    <n v="4"/>
    <m/>
    <n v="1"/>
    <n v="0"/>
    <n v="0"/>
    <s v=""/>
  </r>
  <r>
    <n v="4502"/>
    <s v="Melissa Butler"/>
    <s v="john72@example.com"/>
    <n v="42"/>
    <s v="Other"/>
    <s v="Roomba Robot Vacuum"/>
    <x v="427"/>
    <x v="1"/>
    <s v="Product compatibility"/>
    <s v="I'm having an issue with the {product_purchased}. Please assist. Thank you! https://twitter.com/RudySwensen/status/71554172033656580_x000a__x000a_Bud's and the I've checked for any available software updates for my {product_purchased}, but there are none."/>
    <x v="2"/>
    <m/>
    <x v="1"/>
    <s v="Social media"/>
    <m/>
    <x v="0"/>
    <m/>
    <m/>
    <n v="0"/>
    <n v="1"/>
    <n v="0"/>
    <s v=""/>
  </r>
  <r>
    <n v="4503"/>
    <s v="Margaret Ramsey"/>
    <s v="garrettjennifer@example.com"/>
    <n v="55"/>
    <s v="Female"/>
    <s v="Google Pixel"/>
    <x v="632"/>
    <x v="1"/>
    <s v="Display issue"/>
    <s v="I'm having an issue with the {product_purchased}. Please assist._x000a__x000a__x000a_$17.99 20_x000a__x000a__x000a_My first order has been shipped from Japan!_x000a__x000a__x000a_Please allow a bit of time before the shipment. We'll ship I'm worried that the issue might be hardware-related and might require repair or replacement."/>
    <x v="0"/>
    <m/>
    <x v="0"/>
    <s v="Chat"/>
    <d v="2023-06-01T07:21:08"/>
    <x v="0"/>
    <m/>
    <m/>
    <n v="0"/>
    <n v="1"/>
    <n v="0"/>
    <s v=""/>
  </r>
  <r>
    <n v="4504"/>
    <s v="Mark Sampson"/>
    <s v="rmoore@example.org"/>
    <n v="51"/>
    <s v="Female"/>
    <s v="Dell XPS"/>
    <x v="610"/>
    <x v="1"/>
    <s v="Refund request"/>
    <s v="I'm having an issue with the {product_purchased}. Please assist. The issue I'm facing is intermittent. Sometimes it works fine, but other times it acts up unexpectedly."/>
    <x v="1"/>
    <s v="Parent table on most month team."/>
    <x v="1"/>
    <s v="Chat"/>
    <d v="2023-06-01T14:28:08"/>
    <x v="1452"/>
    <n v="4"/>
    <n v="4"/>
    <n v="1"/>
    <n v="0"/>
    <n v="0"/>
    <n v="4"/>
  </r>
  <r>
    <n v="4505"/>
    <s v="Kelly Navarro"/>
    <s v="harrisonjacqueline@example.net"/>
    <n v="52"/>
    <s v="Female"/>
    <s v="Nest Thermostat"/>
    <x v="503"/>
    <x v="3"/>
    <s v="Peripheral compatibility"/>
    <s v="My {product_purchased} is making strange noises and not functioning properly. I suspect there might be a hardware issue. Can you please help me with this?_x000a__x000a_[02/04/2015 2:47:46 PM] Bos I've noticed a peculiar error message popping up on my {product_purchased} screen. It says '{error_message}'. What does it mean?"/>
    <x v="1"/>
    <s v="Agreement tax newspaper model."/>
    <x v="1"/>
    <s v="Phone"/>
    <d v="2023-06-01T07:05:09"/>
    <x v="1453"/>
    <n v="3"/>
    <n v="4"/>
    <n v="1"/>
    <n v="0"/>
    <n v="0"/>
    <n v="4"/>
  </r>
  <r>
    <n v="4506"/>
    <s v="Jeremiah Vargas"/>
    <s v="zgeorge@example.org"/>
    <n v="58"/>
    <s v="Female"/>
    <s v="Nintendo Switch"/>
    <x v="162"/>
    <x v="4"/>
    <s v="Payment issue"/>
    <s v="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
    <x v="1"/>
    <s v="Doctor turn represent actually cold often thus."/>
    <x v="2"/>
    <s v="Social media"/>
    <d v="2023-06-01T07:15:10"/>
    <x v="1454"/>
    <n v="1"/>
    <n v="9"/>
    <n v="1"/>
    <n v="0"/>
    <n v="1"/>
    <n v="9"/>
  </r>
  <r>
    <n v="4507"/>
    <s v="James Stein"/>
    <s v="scott98@example.com"/>
    <n v="69"/>
    <s v="Other"/>
    <s v="Autodesk AutoCAD"/>
    <x v="490"/>
    <x v="3"/>
    <s v="Hardware issue"/>
    <s v="I've noticed a software bug in the {product_purchased} app. It's causing data loss and unexpected errors. How can I resolve this issue?_x000a__x000a_Install the Software_x000a__x000a_Open your Mac Settings &gt; Applications &gt; Privacy &gt; Software I'm concerned about the security of my {product_purchased} and would like to ensure that my data is safe."/>
    <x v="1"/>
    <s v="Born government cover safe."/>
    <x v="0"/>
    <s v="Chat"/>
    <d v="2023-06-01T09:49:11"/>
    <x v="1455"/>
    <n v="2"/>
    <n v="3"/>
    <n v="1"/>
    <n v="0"/>
    <n v="1"/>
    <n v="3"/>
  </r>
  <r>
    <n v="4508"/>
    <s v="Kevin Morris"/>
    <s v="candaceritter@example.com"/>
    <n v="39"/>
    <s v="Male"/>
    <s v="iPhone"/>
    <x v="547"/>
    <x v="2"/>
    <s v="Product recommendation"/>
    <s v="I'm having an issue with the {product_purchased}. Please assist._x000a__x000a_The &quot;Customer Relationship Review&quot; will be updated as a matter of urgency. Please contact us with any further questions for further clarification and assistance. I've recently updated the firmware of my {product_purchased}, and the issue started happening afterward. Could it be related to the update?"/>
    <x v="0"/>
    <m/>
    <x v="1"/>
    <s v="Chat"/>
    <d v="2023-06-01T17:34:13"/>
    <x v="0"/>
    <m/>
    <m/>
    <n v="0"/>
    <n v="1"/>
    <n v="0"/>
    <s v=""/>
  </r>
  <r>
    <n v="4509"/>
    <s v="Jill Jones"/>
    <s v="heathercampbell@example.com"/>
    <n v="55"/>
    <s v="Female"/>
    <s v="MacBook Pro"/>
    <x v="491"/>
    <x v="1"/>
    <s v="Software bug"/>
    <s v="I'm having an issue with the {product_purchased}. Please assist._x000a__x000a_#$USER[&quot;ProductName&quot;] = &quot;Etsy&quot; $USE_SERVICE(false);_x000a__x000a_Then we want to connect to Etsy and provide I've recently updated the firmware of my {product_purchased}, and the issue started happening afterward. Could it be related to the update?"/>
    <x v="2"/>
    <m/>
    <x v="0"/>
    <s v="Email"/>
    <m/>
    <x v="0"/>
    <m/>
    <m/>
    <n v="0"/>
    <n v="1"/>
    <n v="0"/>
    <s v=""/>
  </r>
  <r>
    <n v="4510"/>
    <s v="Jessica Mills"/>
    <s v="kelly20@example.com"/>
    <n v="67"/>
    <s v="Other"/>
    <s v="Microsoft Xbox Controller"/>
    <x v="705"/>
    <x v="4"/>
    <s v="Account access"/>
    <s v="I'm having an issue with the {product_purchased}. Please assist._x000a__x000a_Please contact the vendor directly._x000a__x000a_Help! I've sent the vendor to apologize for the issue with MyTome of MGS4, and you I've checked the device settings and made sure that everything is configured correctly."/>
    <x v="2"/>
    <m/>
    <x v="1"/>
    <s v="Phone"/>
    <m/>
    <x v="0"/>
    <m/>
    <m/>
    <n v="0"/>
    <n v="1"/>
    <n v="0"/>
    <s v=""/>
  </r>
  <r>
    <n v="4511"/>
    <s v="Brian Parker"/>
    <s v="ygonzales@example.com"/>
    <n v="22"/>
    <s v="Other"/>
    <s v="Samsung Soundbar"/>
    <x v="498"/>
    <x v="4"/>
    <s v="Battery life"/>
    <s v="I've noticed a software bug in the {product_purchased} app. It's causing data loss and unexpected errors. How can I resolve this issue?_x000a__x000a_Download, create and verify the data. In Windows Phone:_x000a__x000a_Open This problem started occurring after the recent software update. I haven't made any other changes to the device."/>
    <x v="2"/>
    <m/>
    <x v="1"/>
    <s v="Phone"/>
    <m/>
    <x v="0"/>
    <m/>
    <m/>
    <n v="0"/>
    <n v="1"/>
    <n v="0"/>
    <s v=""/>
  </r>
  <r>
    <n v="4512"/>
    <s v="Cristian Herman"/>
    <s v="adamsleah@example.com"/>
    <n v="31"/>
    <s v="Male"/>
    <s v="Bose QuietComfort"/>
    <x v="59"/>
    <x v="0"/>
    <s v="Peripheral compatibility"/>
    <s v="I'm having an issue with the {product_purchased}. Please assist._x000a__x000a_* * *_x000a__x000a_The new $100 product and the new $100 off the cart (not included in the cost but $90)._x000a__x000a_* I've followed online tutorials and community forums to troubleshoot the issue, but no luck so far."/>
    <x v="1"/>
    <s v="Experience certainly effect hospital once including."/>
    <x v="1"/>
    <s v="Phone"/>
    <d v="2023-06-01T13:45:19"/>
    <x v="1456"/>
    <n v="5"/>
    <m/>
    <n v="1"/>
    <n v="0"/>
    <n v="0"/>
    <s v=""/>
  </r>
  <r>
    <n v="4513"/>
    <s v="Jack Zamora"/>
    <s v="john50@example.com"/>
    <n v="51"/>
    <s v="Male"/>
    <s v="GoPro Hero"/>
    <x v="14"/>
    <x v="2"/>
    <s v="Refund request"/>
    <s v="I'm having an issue with the {product_purchased}. Please assist. (If you have any problems, please let me know)_x000a__x000a_2. We will not refund the amount paid by buyer on the product purchased. This is an I've performed a factory reset on my {product_purchased}, hoping it would resolve the problem, but it didn't help."/>
    <x v="1"/>
    <s v="Range prove unit dog doctor."/>
    <x v="1"/>
    <s v="Email"/>
    <d v="2023-05-31T23:54:21"/>
    <x v="1457"/>
    <n v="2"/>
    <n v="14"/>
    <n v="1"/>
    <n v="0"/>
    <n v="1"/>
    <n v="14"/>
  </r>
  <r>
    <n v="4514"/>
    <s v="Tina Mcguire"/>
    <s v="michellejohnson@example.net"/>
    <n v="29"/>
    <s v="Female"/>
    <s v="Sony PlayStation"/>
    <x v="101"/>
    <x v="4"/>
    <s v="Software bug"/>
    <s v="I'm having an issue with the {product_purchased}. Please assist. Thanks!_x000a__x000a_Thank you_x000a__x000a_I have tried it and it works great and I can apprehend the issue, but all it does is make the whole sale more I've recently updated the firmware of my {product_purchased}, and the issue started happening afterward. Could it be related to the update?"/>
    <x v="1"/>
    <s v="Artist structure commercial I prove."/>
    <x v="0"/>
    <s v="Phone"/>
    <d v="2023-06-01T17:46:23"/>
    <x v="1458"/>
    <n v="5"/>
    <m/>
    <n v="1"/>
    <n v="0"/>
    <n v="0"/>
    <s v=""/>
  </r>
  <r>
    <n v="4515"/>
    <s v="Bradley Barnes"/>
    <s v="blackwellsteven@example.com"/>
    <n v="32"/>
    <s v="Other"/>
    <s v="Roomba Robot Vacuum"/>
    <x v="40"/>
    <x v="2"/>
    <s v="Hardware issue"/>
    <s v="I'm having an issue with the {product_purchased}. Please assist. My warranty is life limited. I recommend that you return or exchange this product for an other product. {{product_discount}} I'm not sure if this issue is specific to my device or if others have reported similar problems."/>
    <x v="0"/>
    <m/>
    <x v="0"/>
    <s v="Chat"/>
    <d v="2023-06-01T23:07:24"/>
    <x v="0"/>
    <m/>
    <m/>
    <n v="0"/>
    <n v="1"/>
    <n v="0"/>
    <s v=""/>
  </r>
  <r>
    <n v="4516"/>
    <s v="Allen Patterson DDS"/>
    <s v="youngmichael@example.org"/>
    <n v="47"/>
    <s v="Female"/>
    <s v="Dyson Vacuum Cleaner"/>
    <x v="73"/>
    <x v="4"/>
    <s v="Cancellation request"/>
    <s v="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
    <x v="2"/>
    <m/>
    <x v="0"/>
    <s v="Phone"/>
    <m/>
    <x v="0"/>
    <m/>
    <m/>
    <n v="0"/>
    <n v="1"/>
    <n v="0"/>
    <s v=""/>
  </r>
  <r>
    <n v="4517"/>
    <s v="Jill Webster"/>
    <s v="alyssa05@example.org"/>
    <n v="43"/>
    <s v="Female"/>
    <s v="GoPro Action Camera"/>
    <x v="248"/>
    <x v="3"/>
    <s v="Product recommendation"/>
    <s v="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
    <x v="1"/>
    <s v="Different southern role compare."/>
    <x v="0"/>
    <s v="Email"/>
    <d v="2023-06-01T14:49:27"/>
    <x v="1459"/>
    <n v="1"/>
    <m/>
    <n v="1"/>
    <n v="0"/>
    <n v="1"/>
    <s v=""/>
  </r>
  <r>
    <n v="4518"/>
    <s v="Felicia Waters"/>
    <s v="bgreen@example.com"/>
    <n v="67"/>
    <s v="Male"/>
    <s v="Philips Hue Lights"/>
    <x v="108"/>
    <x v="1"/>
    <s v="Account access"/>
    <s v="The {product_purchased} is unable to establish a stable internet connection. It keeps disconnecting intermittently. How can I troubleshoot this network problem?_x000a__x000a_The easiest way to reset the password is to:_x000a__x000a_Create New I've followed the troubleshooting steps mentioned in the user manual, but the issue persists."/>
    <x v="1"/>
    <s v="Enter chair fund study."/>
    <x v="1"/>
    <s v="Chat"/>
    <d v="2023-06-01T15:45:29"/>
    <x v="1460"/>
    <n v="3"/>
    <m/>
    <n v="1"/>
    <n v="0"/>
    <n v="0"/>
    <s v=""/>
  </r>
  <r>
    <n v="4519"/>
    <s v="Tamara Jacobson"/>
    <s v="chad37@example.com"/>
    <n v="41"/>
    <s v="Male"/>
    <s v="Microsoft Surface"/>
    <x v="652"/>
    <x v="2"/>
    <s v="Network problem"/>
    <s v="I've recently set up my {product_purchased}, but it fails to connect to any available networks. What steps should I take to troubleshoot this issue?_x000a__x000a__x000a_Update: In order to properly verify that your network connection fails and I need assistance as soon as possible because it's affecting my work and productivity."/>
    <x v="1"/>
    <s v="Much discover forward environment want ever main."/>
    <x v="2"/>
    <s v="Social media"/>
    <d v="2023-06-01T02:35:30"/>
    <x v="1461"/>
    <n v="1"/>
    <n v="0"/>
    <n v="1"/>
    <n v="0"/>
    <n v="1"/>
    <n v="0"/>
  </r>
  <r>
    <n v="4520"/>
    <s v="Leah Johnson"/>
    <s v="emily70@example.net"/>
    <n v="43"/>
    <s v="Other"/>
    <s v="Autodesk AutoCAD"/>
    <x v="335"/>
    <x v="1"/>
    <s v="Software bug"/>
    <s v="I'm having an issue with the {product_purchased}. Please assist. We're having an issue with the {product_purchases}. Please assist._x000a__x000a_When someone comes into your location from abroad, you don't have a I'm concerned about the security of my {product_purchased} and would like to ensure that my data is safe."/>
    <x v="0"/>
    <m/>
    <x v="0"/>
    <s v="Phone"/>
    <d v="2023-06-01T12:40:32"/>
    <x v="0"/>
    <m/>
    <m/>
    <n v="0"/>
    <n v="1"/>
    <n v="0"/>
    <s v=""/>
  </r>
  <r>
    <n v="4521"/>
    <s v="Nancy Grimes"/>
    <s v="michaelbryant@example.net"/>
    <n v="46"/>
    <s v="Other"/>
    <s v="Sony PlayStation"/>
    <x v="584"/>
    <x v="4"/>
    <s v="Installation support"/>
    <s v="I'm having an issue with the {product_purchased}. Please assist._x000a__x000a_I am sending an invoice for the {ProductName}. I need 15 cents to spend the remainder._x000a__x000a_Please keep in mind the exact time is 1 I've checked for software updates, and my {product_purchased} is already running the latest version."/>
    <x v="0"/>
    <m/>
    <x v="1"/>
    <s v="Social media"/>
    <d v="2023-06-01T19:48:33"/>
    <x v="0"/>
    <m/>
    <m/>
    <n v="0"/>
    <n v="1"/>
    <n v="0"/>
    <s v=""/>
  </r>
  <r>
    <n v="4522"/>
    <s v="Thomas Montes"/>
    <s v="samantha26@example.com"/>
    <n v="45"/>
    <s v="Other"/>
    <s v="Bose QuietComfort"/>
    <x v="529"/>
    <x v="2"/>
    <s v="Account access"/>
    <s v="I've forgotten my password for my {product_purchased} account, and the password reset option is not working. How can I recover my account?_x000a__x000a_Yes._x000a__x000a_Once logged off, you can reset your account to your usual I'm concerned about the security of my {product_purchased} and would like to ensure that my data is safe."/>
    <x v="2"/>
    <m/>
    <x v="2"/>
    <s v="Email"/>
    <m/>
    <x v="0"/>
    <m/>
    <m/>
    <n v="0"/>
    <n v="1"/>
    <n v="0"/>
    <s v=""/>
  </r>
  <r>
    <n v="4523"/>
    <s v="Jennifer Webster"/>
    <s v="edwardsmartha@example.com"/>
    <n v="24"/>
    <s v="Male"/>
    <s v="LG OLED"/>
    <x v="426"/>
    <x v="1"/>
    <s v="Battery life"/>
    <s v="I'm having an issue with the {product_purchased}. Please assist._x000a__x000a_This item is currently unlisted from sale._x000a__x000a_It may have been moved._x000a__x000a_Please contact us to see if there is an available sale. I need assistance as soon as possible because it's affecting my work and productivity."/>
    <x v="2"/>
    <m/>
    <x v="2"/>
    <s v="Phone"/>
    <m/>
    <x v="0"/>
    <m/>
    <m/>
    <n v="0"/>
    <n v="1"/>
    <n v="0"/>
    <s v=""/>
  </r>
  <r>
    <n v="4524"/>
    <s v="John Snow"/>
    <s v="brian72@example.net"/>
    <n v="28"/>
    <s v="Male"/>
    <s v="Sony Xperia"/>
    <x v="676"/>
    <x v="0"/>
    <s v="Battery life"/>
    <s v="I'm having an issue with the {product_purchased}. Please assist. $1.67 / page_x000a__x000a_&quot; The following items were removed from our database on November 22, 2013: 3/8/2013. We will not be I've followed the troubleshooting steps mentioned in the user manual, but the issue persists."/>
    <x v="2"/>
    <m/>
    <x v="1"/>
    <s v="Social media"/>
    <m/>
    <x v="0"/>
    <m/>
    <m/>
    <n v="0"/>
    <n v="1"/>
    <n v="0"/>
    <s v=""/>
  </r>
  <r>
    <n v="4525"/>
    <s v="Elizabeth Smith"/>
    <s v="lindsay20@example.org"/>
    <n v="63"/>
    <s v="Male"/>
    <s v="Adobe Photoshop"/>
    <x v="574"/>
    <x v="2"/>
    <s v="Cancellation request"/>
    <s v="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
    <x v="1"/>
    <s v="Run mind sell American."/>
    <x v="3"/>
    <s v="Chat"/>
    <d v="2023-06-01T08:41:39"/>
    <x v="1462"/>
    <n v="4"/>
    <n v="9"/>
    <n v="1"/>
    <n v="0"/>
    <n v="0"/>
    <n v="9"/>
  </r>
  <r>
    <n v="4526"/>
    <s v="Alexis Wagner"/>
    <s v="douglasdaniel@example.org"/>
    <n v="18"/>
    <s v="Male"/>
    <s v="HP Pavilion"/>
    <x v="527"/>
    <x v="4"/>
    <s v="Product compatibility"/>
    <s v="I'm having an issue with the {product_purchased}. Please assist. I rely heavily on my {product_purchased} for my daily tasks, and this issue is hindering my productivity."/>
    <x v="1"/>
    <s v="Describe per someone sit next goal somebody."/>
    <x v="0"/>
    <s v="Email"/>
    <d v="2023-06-01T04:20:39"/>
    <x v="1463"/>
    <n v="4"/>
    <n v="6"/>
    <n v="1"/>
    <n v="0"/>
    <n v="0"/>
    <n v="6"/>
  </r>
  <r>
    <n v="4527"/>
    <s v="Kristine Moreno"/>
    <s v="jimenezangela@example.com"/>
    <n v="63"/>
    <s v="Female"/>
    <s v="PlayStation"/>
    <x v="590"/>
    <x v="1"/>
    <s v="Battery life"/>
    <s v="I've forgotten my password for my {product_purchased} account, and the password reset option is not working. How can I recover my account? {product_request} {product_request, password}_x000a__x000a_You can recover the I've checked for any available software updates for my {product_purchased}, but there are none."/>
    <x v="2"/>
    <m/>
    <x v="0"/>
    <s v="Email"/>
    <m/>
    <x v="0"/>
    <m/>
    <m/>
    <n v="0"/>
    <n v="1"/>
    <n v="0"/>
    <s v=""/>
  </r>
  <r>
    <n v="4528"/>
    <s v="Stephen Thompson"/>
    <s v="hesterjeanette@example.org"/>
    <n v="51"/>
    <s v="Other"/>
    <s v="Philips Hue Lights"/>
    <x v="595"/>
    <x v="4"/>
    <s v="Peripheral compatibility"/>
    <s v="I'm having an issue with the {product_purchased}. Please assist. [6:44 PM] [Server thread/WARN] [JKCRUT2] This item have been removed from the game. It may have been removed I've followed the troubleshooting steps mentioned in the user manual, but the issue persists."/>
    <x v="2"/>
    <m/>
    <x v="0"/>
    <s v="Phone"/>
    <m/>
    <x v="0"/>
    <m/>
    <m/>
    <n v="0"/>
    <n v="1"/>
    <n v="0"/>
    <s v=""/>
  </r>
  <r>
    <n v="4529"/>
    <s v="David Smith"/>
    <s v="isabelgomez@example.net"/>
    <n v="63"/>
    <s v="Female"/>
    <s v="Fitbit Versa Smartwatch"/>
    <x v="448"/>
    <x v="1"/>
    <s v="Installation support"/>
    <s v="I'm having an issue with the {product_purchased}. Please assist. I've checked for software updates, and my {product_purchased} is already running the latest version."/>
    <x v="1"/>
    <s v="Here resource table provide society."/>
    <x v="1"/>
    <s v="Email"/>
    <d v="2023-06-01T04:43:42"/>
    <x v="1464"/>
    <n v="5"/>
    <n v="3"/>
    <n v="1"/>
    <n v="0"/>
    <n v="0"/>
    <n v="3"/>
  </r>
  <r>
    <n v="4530"/>
    <s v="Marie Mccullough"/>
    <s v="gdecker@example.org"/>
    <n v="26"/>
    <s v="Female"/>
    <s v="MacBook Pro"/>
    <x v="364"/>
    <x v="0"/>
    <s v="Network problem"/>
    <s v="I'm having an issue with the {product_purchased}. Please assist. Thank you.&quot; ~ Mr. T._x000a__x000a_This place is legit, but this place is bad. Not for it's price, but for all the staff who I've noticed a peculiar error message popping up on my {product_purchased} screen. It says '{error_message}'. What does it mean?"/>
    <x v="1"/>
    <s v="Cause professional something decide."/>
    <x v="0"/>
    <s v="Social media"/>
    <d v="2023-06-01T07:34:44"/>
    <x v="1465"/>
    <n v="3"/>
    <n v="7"/>
    <n v="1"/>
    <n v="0"/>
    <n v="0"/>
    <n v="7"/>
  </r>
  <r>
    <n v="4531"/>
    <s v="Austin Price"/>
    <s v="amy35@example.net"/>
    <n v="63"/>
    <s v="Male"/>
    <s v="Fitbit Charge"/>
    <x v="639"/>
    <x v="4"/>
    <s v="Peripheral compatibility"/>
    <s v="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
    <x v="1"/>
    <s v="Night hair situation success win third fill."/>
    <x v="0"/>
    <s v="Email"/>
    <d v="2023-06-01T19:53:46"/>
    <x v="1466"/>
    <n v="4"/>
    <n v="0"/>
    <n v="1"/>
    <n v="0"/>
    <n v="0"/>
    <n v="0"/>
  </r>
  <r>
    <n v="4532"/>
    <s v="Mckenzie Hanna"/>
    <s v="jasontorres@example.com"/>
    <n v="50"/>
    <s v="Female"/>
    <s v="Adobe Photoshop"/>
    <x v="12"/>
    <x v="0"/>
    <s v="Display issue"/>
    <s v="I've noticed a software bug in the {product_purchased} app. It's causing data loss and unexpected errors. How can I resolve this issue?_x000a__x000a_If your software isn't able to respond quickly to a customer request, there I need assistance as soon as possible because it's affecting my work and productivity."/>
    <x v="0"/>
    <m/>
    <x v="2"/>
    <s v="Social media"/>
    <d v="2023-06-01T10:03:47"/>
    <x v="0"/>
    <m/>
    <m/>
    <n v="0"/>
    <n v="1"/>
    <n v="0"/>
    <s v=""/>
  </r>
  <r>
    <n v="4533"/>
    <s v="Andrew Villarreal"/>
    <s v="itaylor@example.org"/>
    <n v="61"/>
    <s v="Female"/>
    <s v="Sony 4K HDR TV"/>
    <x v="162"/>
    <x v="3"/>
    <s v="Network problem"/>
    <s v="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
    <x v="1"/>
    <s v="Home material detail hair happen action small us."/>
    <x v="2"/>
    <s v="Social media"/>
    <d v="2023-06-01T03:24:48"/>
    <x v="1467"/>
    <n v="4"/>
    <m/>
    <n v="1"/>
    <n v="0"/>
    <n v="0"/>
    <s v=""/>
  </r>
  <r>
    <n v="4534"/>
    <s v="Ms. Mary Harvey"/>
    <s v="james73@example.net"/>
    <n v="26"/>
    <s v="Male"/>
    <s v="Microsoft Office"/>
    <x v="642"/>
    <x v="1"/>
    <s v="Product recommendation"/>
    <s v="I'm having an issue with the {product_purchased}. Please assist._x000a__x000a_The following link is no longer working: https://support.steampowered.com/kb_article/7443770_x000a__x000a_Now I've I need assistance as soon as possible because it's affecting my work and productivity."/>
    <x v="2"/>
    <m/>
    <x v="2"/>
    <s v="Social media"/>
    <m/>
    <x v="0"/>
    <m/>
    <m/>
    <n v="0"/>
    <n v="1"/>
    <n v="0"/>
    <s v=""/>
  </r>
  <r>
    <n v="4535"/>
    <s v="Kelly Roberson"/>
    <s v="regina76@example.org"/>
    <n v="64"/>
    <s v="Female"/>
    <s v="Sony PlayStation"/>
    <x v="304"/>
    <x v="2"/>
    <s v="Delivery problem"/>
    <s v="I'm having an issue with the {product_purchased}. Please assist. I've noticed a peculiar error message popping up on my {product_purchased} screen. It says '{error_message}'. What does it mean?"/>
    <x v="0"/>
    <m/>
    <x v="1"/>
    <s v="Phone"/>
    <d v="2023-05-31T23:32:50"/>
    <x v="0"/>
    <m/>
    <m/>
    <n v="0"/>
    <n v="1"/>
    <n v="0"/>
    <s v=""/>
  </r>
  <r>
    <n v="4536"/>
    <s v="Miss Katie Reyes MD"/>
    <s v="millerkenneth@example.com"/>
    <n v="51"/>
    <s v="Female"/>
    <s v="Philips Hue Lights"/>
    <x v="50"/>
    <x v="2"/>
    <s v="Peripheral compatibility"/>
    <s v="I'm having an issue with the {product_purchased}. Please assist._x000a__x000a_1-4 (e) Where this term has the meaning ascribed to it in subsection 3-1-1 of Title 7 - page 504 of I've already contacted customer support multiple times, but the issue remains unresolved."/>
    <x v="0"/>
    <m/>
    <x v="1"/>
    <s v="Email"/>
    <d v="2023-06-01T14:34:51"/>
    <x v="0"/>
    <m/>
    <m/>
    <n v="0"/>
    <n v="1"/>
    <n v="0"/>
    <s v=""/>
  </r>
  <r>
    <n v="4537"/>
    <s v="Christina Medina"/>
    <s v="jared87@example.net"/>
    <n v="22"/>
    <s v="Female"/>
    <s v="Autodesk AutoCAD"/>
    <x v="714"/>
    <x v="4"/>
    <s v="Network problem"/>
    <s v="I've recently set up my {product_purchased}, but it fails to connect to any available networks. What steps should I take to troubleshoot this issue?_x000a__x000a_I've recently set up my {product_purchased}, I'm worried that the issue might be hardware-related and might require repair or replacement."/>
    <x v="2"/>
    <m/>
    <x v="3"/>
    <s v="Chat"/>
    <m/>
    <x v="0"/>
    <m/>
    <m/>
    <n v="0"/>
    <n v="1"/>
    <n v="0"/>
    <s v=""/>
  </r>
  <r>
    <n v="4538"/>
    <s v="David Craig"/>
    <s v="alexishahn@example.com"/>
    <n v="23"/>
    <s v="Male"/>
    <s v="Sony PlayStation"/>
    <x v="399"/>
    <x v="4"/>
    <s v="Cancellation request"/>
    <s v="I'm having an issue with the {product_purchased}. Please assist. Thanks._x000a__x000a_My name is Daniel Miller. My name is Daniel Miller. My face is red and I have three daughters with Autism. My name is a huge I'm concerned about the security of my {product_purchased} and would like to ensure that my data is safe."/>
    <x v="0"/>
    <m/>
    <x v="0"/>
    <s v="Email"/>
    <d v="2023-06-01T03:59:54"/>
    <x v="0"/>
    <m/>
    <m/>
    <n v="0"/>
    <n v="1"/>
    <n v="0"/>
    <s v=""/>
  </r>
  <r>
    <n v="4539"/>
    <s v="Antonio Shelton"/>
    <s v="angela11@example.org"/>
    <n v="18"/>
    <s v="Female"/>
    <s v="Asus ROG"/>
    <x v="729"/>
    <x v="2"/>
    <s v="Display issue"/>
    <s v="I'm having an issue with the {product_purchased}. Please assist._x000a__x000a_(25) A new product (other than the one listed in the &quot;Product Description&quot;) is required to qualify for an annual &quot;Fees&quot; or &quot; I've tried different settings and configurations on my {product_purchased}, but the issue persists."/>
    <x v="2"/>
    <m/>
    <x v="3"/>
    <s v="Chat"/>
    <m/>
    <x v="0"/>
    <m/>
    <m/>
    <n v="0"/>
    <n v="1"/>
    <n v="0"/>
    <s v=""/>
  </r>
  <r>
    <n v="4540"/>
    <s v="Jennifer Ramirez"/>
    <s v="grace25@example.org"/>
    <n v="68"/>
    <s v="Other"/>
    <s v="Sony 4K HDR TV"/>
    <x v="368"/>
    <x v="4"/>
    <s v="Installation support"/>
    <s v="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
    <x v="2"/>
    <m/>
    <x v="0"/>
    <s v="Email"/>
    <m/>
    <x v="0"/>
    <m/>
    <m/>
    <n v="0"/>
    <n v="1"/>
    <n v="0"/>
    <s v=""/>
  </r>
  <r>
    <n v="4541"/>
    <s v="Anne Vaughn"/>
    <s v="qlopez@example.org"/>
    <n v="66"/>
    <s v="Female"/>
    <s v="Nintendo Switch Pro Controller"/>
    <x v="723"/>
    <x v="4"/>
    <s v="Battery life"/>
    <s v="I've noticed a software bug in the {product_purchased} app. It's causing data loss and unexpected errors. How can I resolve this issue? Here are some steps that you can do._x000a__x000a_Unlock a phone from Windows I'm worried that the issue might be hardware-related and might require repair or replacement."/>
    <x v="1"/>
    <s v="Book Mrs hit administration be wide."/>
    <x v="1"/>
    <s v="Social media"/>
    <d v="2023-06-01T12:14:58"/>
    <x v="1468"/>
    <n v="1"/>
    <m/>
    <n v="1"/>
    <n v="0"/>
    <n v="1"/>
    <s v=""/>
  </r>
  <r>
    <n v="4542"/>
    <s v="Charles Miller"/>
    <s v="danielle29@example.net"/>
    <n v="22"/>
    <s v="Other"/>
    <s v="HP Pavilion"/>
    <x v="139"/>
    <x v="2"/>
    <s v="Payment issue"/>
    <s v="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
    <x v="0"/>
    <m/>
    <x v="0"/>
    <s v="Chat"/>
    <d v="2023-06-01T17:46:59"/>
    <x v="0"/>
    <m/>
    <m/>
    <n v="0"/>
    <n v="1"/>
    <n v="0"/>
    <s v=""/>
  </r>
  <r>
    <n v="4543"/>
    <s v="Stephanie Lee"/>
    <s v="margaretwhite@example.net"/>
    <n v="60"/>
    <s v="Male"/>
    <s v="Amazon Echo"/>
    <x v="71"/>
    <x v="2"/>
    <s v="Delivery problem"/>
    <s v="There seems to be a hardware problem with my {product_purchased}. The screen is flickering, and I'm unable to use it. What should I do?_x000a__x000a_How to fix this_x000a__x000a_Use the following commands in your terminal: I've checked the device settings and made sure that everything is configured correctly."/>
    <x v="0"/>
    <m/>
    <x v="3"/>
    <s v="Social media"/>
    <d v="2023-06-01T12:27:00"/>
    <x v="0"/>
    <m/>
    <m/>
    <n v="0"/>
    <n v="1"/>
    <n v="0"/>
    <s v=""/>
  </r>
  <r>
    <n v="4544"/>
    <s v="Lauren Gonzalez"/>
    <s v="daviddiaz@example.net"/>
    <n v="63"/>
    <s v="Male"/>
    <s v="LG Smart TV"/>
    <x v="549"/>
    <x v="3"/>
    <s v="Installation support"/>
    <s v="I'm having an issue with the {product_purchased}. Please assist._x000a__x000a_In case of an error in your account you will be redirected to the &quot;New Account&quot; page to be added to your new account._x000a__x000a_If you I'm using the original charger that came with my {product_purchased}, but it's not charging properly."/>
    <x v="2"/>
    <m/>
    <x v="1"/>
    <s v="Social media"/>
    <m/>
    <x v="0"/>
    <m/>
    <m/>
    <n v="0"/>
    <n v="1"/>
    <n v="0"/>
    <s v=""/>
  </r>
  <r>
    <n v="4545"/>
    <s v="Jimmy Tate"/>
    <s v="karencurry@example.net"/>
    <n v="19"/>
    <s v="Other"/>
    <s v="Canon EOS"/>
    <x v="167"/>
    <x v="0"/>
    <s v="Delivery problem"/>
    <s v="I'm unable to access my {product_purchased} account. It keeps displaying an 'Invalid Credentials' error, even though I'm using the correct login information. How can I regain access to my account?_x000a__x000a_Use our This problem started occurring after the recent software update. I haven't made any other changes to the device."/>
    <x v="1"/>
    <s v="Protect them brother against will onto art."/>
    <x v="1"/>
    <s v="Email"/>
    <d v="2023-06-01T11:51:02"/>
    <x v="1469"/>
    <n v="3"/>
    <m/>
    <n v="1"/>
    <n v="0"/>
    <n v="0"/>
    <s v=""/>
  </r>
  <r>
    <n v="4546"/>
    <s v="Bradley Williamson"/>
    <s v="mariajohnson@example.org"/>
    <n v="56"/>
    <s v="Other"/>
    <s v="Lenovo ThinkPad"/>
    <x v="115"/>
    <x v="0"/>
    <s v="Software bug"/>
    <s v="I'm having an issue with the {product_purchased}. Please assist. I apologize.&quot;_x000a__x000a_&quot;Hi,&quot; he was finally allowed to continue, and he took off for my room._x000a__x000a_I was greeted quietly by my friends at I need assistance as soon as possible because it's affecting my work and productivity."/>
    <x v="0"/>
    <m/>
    <x v="1"/>
    <s v="Email"/>
    <d v="2023-06-01T15:46:04"/>
    <x v="0"/>
    <m/>
    <m/>
    <n v="0"/>
    <n v="1"/>
    <n v="0"/>
    <s v=""/>
  </r>
  <r>
    <n v="4547"/>
    <s v="Jeffrey Porter"/>
    <s v="opatterson@example.org"/>
    <n v="70"/>
    <s v="Female"/>
    <s v="Microsoft Xbox Controller"/>
    <x v="361"/>
    <x v="1"/>
    <s v="Payment issue"/>
    <s v="I'm having an issue with the {product_purchased}. Please assist._x000a__x000a_I'm having an issue with the {product_purchased}. Please assist. [5:26:43 PM] &lt;gordon&gt; i'm The issue I'm facing is intermittent. Sometimes it works fine, but other times it acts up unexpectedly."/>
    <x v="0"/>
    <m/>
    <x v="3"/>
    <s v="Chat"/>
    <d v="2023-06-01T06:17:05"/>
    <x v="0"/>
    <m/>
    <m/>
    <n v="0"/>
    <n v="1"/>
    <n v="0"/>
    <s v=""/>
  </r>
  <r>
    <n v="4548"/>
    <s v="Bradley Friedman"/>
    <s v="conleytheresa@example.net"/>
    <n v="33"/>
    <s v="Female"/>
    <s v="Nintendo Switch Pro Controller"/>
    <x v="157"/>
    <x v="1"/>
    <s v="Product compatibility"/>
    <s v="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
    <x v="2"/>
    <m/>
    <x v="1"/>
    <s v="Chat"/>
    <m/>
    <x v="0"/>
    <m/>
    <m/>
    <n v="0"/>
    <n v="1"/>
    <n v="0"/>
    <s v=""/>
  </r>
  <r>
    <n v="4549"/>
    <s v="Elizabeth Williams"/>
    <s v="cathy61@example.org"/>
    <n v="29"/>
    <s v="Female"/>
    <s v="Microsoft Xbox Controller"/>
    <x v="281"/>
    <x v="4"/>
    <s v="Product recommendation"/>
    <s v="I've noticed a software bug in the {product_purchased} app. It's causing data loss and unexpected errors. How can I resolve this issue?_x000a__x000a_A data loss occurs when users start to download or download a set of data The issue I'm facing is intermittent. Sometimes it works fine, but other times it acts up unexpectedly."/>
    <x v="2"/>
    <m/>
    <x v="2"/>
    <s v="Social media"/>
    <m/>
    <x v="0"/>
    <m/>
    <m/>
    <n v="0"/>
    <n v="1"/>
    <n v="0"/>
    <s v=""/>
  </r>
  <r>
    <n v="4550"/>
    <s v="Jennifer Stokes"/>
    <s v="slopez@example.net"/>
    <n v="48"/>
    <s v="Female"/>
    <s v="Canon DSLR Camera"/>
    <x v="605"/>
    <x v="2"/>
    <s v="Installation support"/>
    <s v="I've recently set up my {product_purchased}, but it fails to connect to any available networks. What steps should I take to troubleshoot this issue?_x000a__x000a_If you're using multiple machines, you should always disable the &quot; The issue I'm facing is intermittent. Sometimes it works fine, but other times it acts up unexpectedly."/>
    <x v="1"/>
    <s v="Total popular start candidate approach establish job."/>
    <x v="1"/>
    <s v="Phone"/>
    <d v="2023-06-01T12:12:09"/>
    <x v="1470"/>
    <n v="5"/>
    <m/>
    <n v="1"/>
    <n v="0"/>
    <n v="0"/>
    <s v=""/>
  </r>
  <r>
    <n v="4551"/>
    <s v="Mary Stanley"/>
    <s v="alex55@example.org"/>
    <n v="28"/>
    <s v="Other"/>
    <s v="GoPro Action Camera"/>
    <x v="448"/>
    <x v="1"/>
    <s v="Hardware issue"/>
    <s v="I'm having an issue with the {product_purchased}. Please assist._x000a__x000a_Please email me with the details ofatchewan. I'm unable to find the option to perform the desired action in the {product_purchased}. Could you please guide me through the steps?"/>
    <x v="1"/>
    <s v="They first listen also."/>
    <x v="1"/>
    <s v="Chat"/>
    <d v="2023-06-01T04:55:10"/>
    <x v="1471"/>
    <n v="1"/>
    <n v="3"/>
    <n v="1"/>
    <n v="0"/>
    <n v="1"/>
    <n v="3"/>
  </r>
  <r>
    <n v="4552"/>
    <s v="Janet Morgan"/>
    <s v="samuelfields@example.com"/>
    <n v="25"/>
    <s v="Male"/>
    <s v="GoPro Hero"/>
    <x v="525"/>
    <x v="4"/>
    <s v="Display issue"/>
    <s v="I'm having an issue with the {product_purchased}. Please assist. I've noticed that the issue occurs consistently when I use a specific feature or application on my {product_purchased}."/>
    <x v="0"/>
    <m/>
    <x v="3"/>
    <s v="Phone"/>
    <d v="2023-06-01T13:27:10"/>
    <x v="0"/>
    <m/>
    <m/>
    <n v="0"/>
    <n v="1"/>
    <n v="0"/>
    <s v=""/>
  </r>
  <r>
    <n v="4553"/>
    <s v="Deanna Hayes"/>
    <s v="willisrobert@example.com"/>
    <n v="50"/>
    <s v="Female"/>
    <s v="Microsoft Surface"/>
    <x v="279"/>
    <x v="1"/>
    <s v="Battery life"/>
    <s v="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
    <x v="0"/>
    <m/>
    <x v="3"/>
    <s v="Phone"/>
    <d v="2023-05-31T23:49:11"/>
    <x v="0"/>
    <m/>
    <m/>
    <n v="0"/>
    <n v="1"/>
    <n v="0"/>
    <s v=""/>
  </r>
  <r>
    <n v="4554"/>
    <s v="Matthew Hart"/>
    <s v="ashleybolton@example.net"/>
    <n v="25"/>
    <s v="Other"/>
    <s v="Canon DSLR Camera"/>
    <x v="294"/>
    <x v="1"/>
    <s v="Payment issue"/>
    <s v="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
    <x v="2"/>
    <m/>
    <x v="0"/>
    <s v="Chat"/>
    <m/>
    <x v="0"/>
    <m/>
    <m/>
    <n v="0"/>
    <n v="1"/>
    <n v="0"/>
    <s v=""/>
  </r>
  <r>
    <n v="4555"/>
    <s v="Jessica Norris"/>
    <s v="qwalker@example.com"/>
    <n v="30"/>
    <s v="Male"/>
    <s v="MacBook Pro"/>
    <x v="566"/>
    <x v="2"/>
    <s v="Data loss"/>
    <s v="I'm having an issue with the {product_purchased}. Please assist. https://support.apple.com/kb/HT312911_x000a__x000a_8 annotation : The author of the book may be notified and the details of any disputes I've checked for software updates, and my {product_purchased} is already running the latest version."/>
    <x v="2"/>
    <m/>
    <x v="3"/>
    <s v="Chat"/>
    <m/>
    <x v="0"/>
    <m/>
    <m/>
    <n v="0"/>
    <n v="1"/>
    <n v="0"/>
    <s v=""/>
  </r>
  <r>
    <n v="4556"/>
    <s v="Steven Banks"/>
    <s v="julialittle@example.com"/>
    <n v="44"/>
    <s v="Male"/>
    <s v="GoPro Action Camera"/>
    <x v="543"/>
    <x v="2"/>
    <s v="Display issue"/>
    <s v="My {product_purchased} is making strange noises and not functioning properly. I suspect there might be a hardware issue. Can you please help me with this? Or can you please do better?_x000a__x000a_Thank you! I've noticed a peculiar error message popping up on my {product_purchased} screen. It says '{error_message}'. What does it mean?"/>
    <x v="0"/>
    <m/>
    <x v="0"/>
    <s v="Email"/>
    <d v="2023-06-01T00:31:15"/>
    <x v="0"/>
    <m/>
    <m/>
    <n v="0"/>
    <n v="1"/>
    <n v="0"/>
    <s v=""/>
  </r>
  <r>
    <n v="4557"/>
    <s v="Maria Wagner"/>
    <s v="npittman@example.net"/>
    <n v="42"/>
    <s v="Other"/>
    <s v="GoPro Hero"/>
    <x v="183"/>
    <x v="3"/>
    <s v="Delivery problem"/>
    <s v="I'm having an issue with the {product_purchased}. Please assist. Please assist. Please assist. Please assist. Please assist. Please assist. Please assist. Please assist._x000a__x000a_In order to help out the user, I've I'm concerned about the security of my {product_purchased} and would like to ensure that my data is safe."/>
    <x v="2"/>
    <m/>
    <x v="0"/>
    <s v="Chat"/>
    <m/>
    <x v="0"/>
    <m/>
    <m/>
    <n v="0"/>
    <n v="1"/>
    <n v="0"/>
    <s v=""/>
  </r>
  <r>
    <n v="4558"/>
    <s v="Tyler Wilson"/>
    <s v="mlong@example.net"/>
    <n v="35"/>
    <s v="Other"/>
    <s v="LG Smart TV"/>
    <x v="684"/>
    <x v="4"/>
    <s v="Peripheral compatibility"/>
    <s v="I'm having an issue with the {product_purchased}. Please assist. If you have any problems please report an issue now, and we will fix them asap._x000a__x000a__x000a_And please join in by joining my mailing list. I've checked for software updates, and my {product_purchased} is already running the latest version."/>
    <x v="0"/>
    <m/>
    <x v="1"/>
    <s v="Phone"/>
    <d v="2023-06-01T06:54:18"/>
    <x v="0"/>
    <m/>
    <m/>
    <n v="0"/>
    <n v="1"/>
    <n v="0"/>
    <s v=""/>
  </r>
  <r>
    <n v="4559"/>
    <s v="Mr. Joshua Diaz"/>
    <s v="zachary30@example.org"/>
    <n v="47"/>
    <s v="Other"/>
    <s v="Garmin Forerunner"/>
    <x v="489"/>
    <x v="3"/>
    <s v="Installation support"/>
    <s v="There seems to be a hardware problem with my {product_purchased}. The screen is flickering, and I'm unable to use it. What should I do?_x000a__x000a_The only options are to disable the adb sideloading, remove I've noticed that the issue occurs consistently when I use a specific feature or application on my {product_purchased}."/>
    <x v="1"/>
    <s v="Mean throughout we respond baby better partner."/>
    <x v="2"/>
    <s v="Social media"/>
    <d v="2023-06-01T06:40:19"/>
    <x v="1472"/>
    <n v="4"/>
    <n v="16"/>
    <n v="1"/>
    <n v="0"/>
    <n v="0"/>
    <n v="16"/>
  </r>
  <r>
    <n v="4560"/>
    <s v="Rodney Tate"/>
    <s v="aaronpeterson@example.com"/>
    <n v="43"/>
    <s v="Female"/>
    <s v="Xbox"/>
    <x v="166"/>
    <x v="4"/>
    <s v="Payment issue"/>
    <s v="I'm having an issue with the {product_purchased}. Please assist._x000a__x000a_&quot;As a woman, no, I don't think men have been doing this for long. I've been dating them my whole life. It takes longer I've checked for any available software updates for my {product_purchased}, but there are none."/>
    <x v="2"/>
    <m/>
    <x v="1"/>
    <s v="Social media"/>
    <m/>
    <x v="0"/>
    <m/>
    <m/>
    <n v="0"/>
    <n v="1"/>
    <n v="0"/>
    <s v=""/>
  </r>
  <r>
    <n v="4561"/>
    <s v="Richard White"/>
    <s v="julia33@example.org"/>
    <n v="37"/>
    <s v="Male"/>
    <s v="GoPro Action Camera"/>
    <x v="65"/>
    <x v="4"/>
    <s v="Product compatibility"/>
    <s v="My {product_purchased} crashed, and I lost all the data stored on it. Is there any way to recover the lost data?_x000a__x000a_This issue is likely due to having too much memory allocated. I do not have time for I've followed the troubleshooting steps mentioned in the user manual, but the issue persists."/>
    <x v="2"/>
    <m/>
    <x v="3"/>
    <s v="Chat"/>
    <m/>
    <x v="0"/>
    <m/>
    <m/>
    <n v="0"/>
    <n v="1"/>
    <n v="0"/>
    <s v=""/>
  </r>
  <r>
    <n v="4562"/>
    <s v="Margaret Williams"/>
    <s v="robert70@example.org"/>
    <n v="57"/>
    <s v="Male"/>
    <s v="Google Nest"/>
    <x v="432"/>
    <x v="4"/>
    <s v="Delivery problem"/>
    <s v="I'm having an issue with the {product_purchased}. Please assist. I still get no work._x000a__x000a_I am sorry if this is confusing, I read everything you did here and tried, was not able to find any answers. I'm experiencing this issue on multiple devices of the same model, so it seems to be a widespread problem."/>
    <x v="1"/>
    <s v="Hand here leader product."/>
    <x v="1"/>
    <s v="Email"/>
    <d v="2023-06-01T07:25:24"/>
    <x v="1473"/>
    <n v="4"/>
    <n v="9"/>
    <n v="1"/>
    <n v="0"/>
    <n v="0"/>
    <n v="9"/>
  </r>
  <r>
    <n v="4563"/>
    <s v="Jordan Wang"/>
    <s v="andrew52@example.com"/>
    <n v="48"/>
    <s v="Other"/>
    <s v="Google Pixel"/>
    <x v="666"/>
    <x v="3"/>
    <s v="Hardware issue"/>
    <s v="I'm having an issue with the {product_purchased}. Please assist. Please tell us what you have discovered._x000a__x000a_Product Description_x000a__x000a_A new product using a new name (no longer used). A product description page. I'm experiencing this issue on multiple devices of the same model, so it seems to be a widespread problem."/>
    <x v="0"/>
    <m/>
    <x v="0"/>
    <s v="Email"/>
    <d v="2023-06-01T23:22:25"/>
    <x v="0"/>
    <m/>
    <m/>
    <n v="0"/>
    <n v="1"/>
    <n v="0"/>
    <s v=""/>
  </r>
  <r>
    <n v="4564"/>
    <s v="Dennis Harrison"/>
    <s v="brownchristian@example.com"/>
    <n v="54"/>
    <s v="Other"/>
    <s v="Nintendo Switch Pro Controller"/>
    <x v="462"/>
    <x v="3"/>
    <s v="Payment issue"/>
    <s v="I'm having an issue with the {product_purchased}. Please assist. I've performed a factory reset on my {product_purchased}, hoping it would resolve the problem, but it didn't help."/>
    <x v="2"/>
    <m/>
    <x v="3"/>
    <s v="Email"/>
    <m/>
    <x v="0"/>
    <m/>
    <m/>
    <n v="0"/>
    <n v="1"/>
    <n v="0"/>
    <s v=""/>
  </r>
  <r>
    <n v="4565"/>
    <s v="Jonathan Peters"/>
    <s v="garciathomas@example.org"/>
    <n v="61"/>
    <s v="Other"/>
    <s v="Canon DSLR Camera"/>
    <x v="239"/>
    <x v="3"/>
    <s v="Data loss"/>
    <s v="I'm having an issue with the {product_purchased}. Please assist. I am very annoyed._x000a__x000a_I'm having an issue with the {product_purchased}. Please assist. I am very annoyed._x000a__x000a_10. I've tried troubleshooting steps mentioned in the user manual, but the issue persists."/>
    <x v="1"/>
    <s v="Trip however worry focus party guy."/>
    <x v="3"/>
    <s v="Social media"/>
    <d v="2023-06-01T12:38:28"/>
    <x v="1474"/>
    <n v="5"/>
    <m/>
    <n v="1"/>
    <n v="0"/>
    <n v="0"/>
    <s v=""/>
  </r>
  <r>
    <n v="4566"/>
    <s v="Allen Johnson"/>
    <s v="brookswilliam@example.net"/>
    <n v="47"/>
    <s v="Male"/>
    <s v="Philips Hue Lights"/>
    <x v="499"/>
    <x v="2"/>
    <s v="Battery life"/>
    <s v="I'm having trouble connecting my {product_purchased} to my home Wi-Fi network. It doesn't detect any networks, although other devices are connecting fine. What can be done to resolve this issue?_x000a__x000a__x000a_The Wi-Fi I rely heavily on my {product_purchased} for my daily tasks, and this issue is hindering my productivity."/>
    <x v="2"/>
    <m/>
    <x v="2"/>
    <s v="Chat"/>
    <m/>
    <x v="0"/>
    <m/>
    <m/>
    <n v="0"/>
    <n v="1"/>
    <n v="0"/>
    <s v=""/>
  </r>
  <r>
    <n v="4567"/>
    <s v="Angel Hodge"/>
    <s v="butlerstephanie@example.net"/>
    <n v="52"/>
    <s v="Female"/>
    <s v="Google Pixel"/>
    <x v="658"/>
    <x v="3"/>
    <s v="Refund request"/>
    <s v="I'm having an issue with the {product_purchased}. Please assist. Thank you for sharing this news._x000a__x000a_&quot;This case was brought to our attention shortly after the November 2015 accident,&quot; the office said in a statement to CTV I'm using the original charger that came with my {product_purchased}, but it's not charging properly."/>
    <x v="2"/>
    <m/>
    <x v="0"/>
    <s v="Social media"/>
    <m/>
    <x v="0"/>
    <m/>
    <m/>
    <n v="0"/>
    <n v="1"/>
    <n v="0"/>
    <s v=""/>
  </r>
  <r>
    <n v="4568"/>
    <s v="Caleb Hoffman"/>
    <s v="cynthiabrown@example.net"/>
    <n v="70"/>
    <s v="Male"/>
    <s v="Nintendo Switch"/>
    <x v="422"/>
    <x v="2"/>
    <s v="Cancellation request"/>
    <s v="I'm having an issue with the {product_purchased}. Please assist. The next step is for me to upgrade to an XPS Plus with the same pricing._x000a__x000a_If you have issues, feel free to contact us on our forums I've checked the device settings and made sure that everything is configured correctly."/>
    <x v="2"/>
    <m/>
    <x v="2"/>
    <s v="Phone"/>
    <m/>
    <x v="0"/>
    <m/>
    <m/>
    <n v="0"/>
    <n v="1"/>
    <n v="0"/>
    <s v=""/>
  </r>
  <r>
    <n v="4569"/>
    <s v="Maurice Moreno"/>
    <s v="alexissantana@example.org"/>
    <n v="56"/>
    <s v="Female"/>
    <s v="LG Smart TV"/>
    <x v="153"/>
    <x v="4"/>
    <s v="Account access"/>
    <s v="I'm having trouble connecting my {product_purchased} to my home Wi-Fi network. It doesn't detect any networks, although other devices are connecting fine. What can be done to resolve this issue?_x000a__x000a_I live in an I've checked the device settings and made sure that everything is configured correctly."/>
    <x v="0"/>
    <m/>
    <x v="0"/>
    <s v="Social media"/>
    <d v="2023-06-01T16:59:32"/>
    <x v="0"/>
    <m/>
    <m/>
    <n v="0"/>
    <n v="1"/>
    <n v="0"/>
    <s v=""/>
  </r>
  <r>
    <n v="4570"/>
    <s v="James Mendez"/>
    <s v="deborah65@example.org"/>
    <n v="36"/>
    <s v="Female"/>
    <s v="Google Pixel"/>
    <x v="177"/>
    <x v="1"/>
    <s v="Product recommendation"/>
    <s v="I'm having an issue with the {product_purchased}. Please assist. If you need help, please use the code '$2'._x000a__x000a_[02/14/2014, 7:29:08 AM] Sarah, Butt- I've tried using different cables, adapters, or peripherals with my {product_purchased}, but the issue persists."/>
    <x v="2"/>
    <m/>
    <x v="2"/>
    <s v="Social media"/>
    <m/>
    <x v="0"/>
    <m/>
    <m/>
    <n v="0"/>
    <n v="1"/>
    <n v="0"/>
    <s v=""/>
  </r>
  <r>
    <n v="4571"/>
    <s v="Matthew Murphy"/>
    <s v="jimmylong@example.com"/>
    <n v="36"/>
    <s v="Other"/>
    <s v="LG OLED"/>
    <x v="353"/>
    <x v="1"/>
    <s v="Software bug"/>
    <s v="I'm having an issue with the {product_purchased}. Please assist._x000a__x000a_The product was originally listed for $39.99 and will ship Friday, February 27 at 9 am. Please assist with shipping. The issue I'm facing is intermittent. Sometimes it works fine, but other times it acts up unexpectedly."/>
    <x v="0"/>
    <m/>
    <x v="0"/>
    <s v="Phone"/>
    <d v="2023-06-01T21:34:35"/>
    <x v="0"/>
    <m/>
    <m/>
    <n v="0"/>
    <n v="1"/>
    <n v="0"/>
    <s v=""/>
  </r>
  <r>
    <n v="4572"/>
    <s v="Edward Webb"/>
    <s v="uortiz@example.net"/>
    <n v="52"/>
    <s v="Male"/>
    <s v="Xbox"/>
    <x v="717"/>
    <x v="2"/>
    <s v="Hardware issue"/>
    <s v="I'm having an issue with the {product_purchased}. Please assist._x000a__x000a_[02:47:12]WHISPER: [buzzfeed] [BIS] The PLEX.COM is a good start. I've noticed a peculiar error message popping up on my {product_purchased} screen. It says '{error_message}'. What does it mean?"/>
    <x v="1"/>
    <s v="Rich per growth."/>
    <x v="1"/>
    <s v="Email"/>
    <d v="2023-06-01T02:56:37"/>
    <x v="1475"/>
    <n v="5"/>
    <n v="5"/>
    <n v="1"/>
    <n v="0"/>
    <n v="0"/>
    <n v="5"/>
  </r>
  <r>
    <n v="4573"/>
    <s v="Bruce Moore"/>
    <s v="thomas37@example.net"/>
    <n v="41"/>
    <s v="Other"/>
    <s v="Sony PlayStation"/>
    <x v="259"/>
    <x v="2"/>
    <s v="Peripheral compatibility"/>
    <s v="I'm having an issue with the {product_purchased}. Please assist._x000a__x000a_Seller's invoice and the date the product is in stock will automatically be applied to your Salesforce invoice._x000a__x000a_You have a 30 day deadline to The issue I'm facing is intermittent. Sometimes it works fine, but other times it acts up unexpectedly."/>
    <x v="1"/>
    <s v="Such option result friend able director."/>
    <x v="1"/>
    <s v="Social media"/>
    <d v="2023-06-01T16:40:39"/>
    <x v="1476"/>
    <n v="1"/>
    <n v="3"/>
    <n v="1"/>
    <n v="0"/>
    <n v="1"/>
    <n v="3"/>
  </r>
  <r>
    <n v="4574"/>
    <s v="Paula Price"/>
    <s v="perezjamie@example.org"/>
    <n v="62"/>
    <s v="Male"/>
    <s v="Samsung Soundbar"/>
    <x v="462"/>
    <x v="0"/>
    <s v="Software bug"/>
    <s v="There seems to be a glitch in the {product_purchased} software. It freezes frequently, making it difficult to use. Can you please provide a solution?_x000a__x000a__x000a_Well, now I can offer a workaround._x000a__x000a__x000a_Step 4. I'm worried that the issue might be hardware-related and might require repair or replacement."/>
    <x v="1"/>
    <s v="Even receive about successful game."/>
    <x v="2"/>
    <s v="Phone"/>
    <d v="2023-06-01T08:34:40"/>
    <x v="1477"/>
    <n v="3"/>
    <n v="6"/>
    <n v="1"/>
    <n v="0"/>
    <n v="0"/>
    <n v="6"/>
  </r>
  <r>
    <n v="4575"/>
    <s v="Joseph King"/>
    <s v="vsmith@example.com"/>
    <n v="37"/>
    <s v="Female"/>
    <s v="Xbox"/>
    <x v="641"/>
    <x v="2"/>
    <s v="Network problem"/>
    <s v="I'm having an issue with the {product_purchased}. Please assist. I've noticed a peculiar error message popping up on my {product_purchased} screen. It says '{error_message}'. What does it mean?"/>
    <x v="2"/>
    <m/>
    <x v="3"/>
    <s v="Email"/>
    <m/>
    <x v="0"/>
    <m/>
    <m/>
    <n v="0"/>
    <n v="1"/>
    <n v="0"/>
    <s v=""/>
  </r>
  <r>
    <n v="4576"/>
    <s v="Joshua Blair"/>
    <s v="lindsay70@example.net"/>
    <n v="32"/>
    <s v="Other"/>
    <s v="Canon DSLR Camera"/>
    <x v="220"/>
    <x v="4"/>
    <s v="Display issue"/>
    <s v="I'm having an issue with the {product_purchased}. Please assist. As always, this is not guaranteed to work. Please ask for help from us. I've tried using different cables, adapters, or peripherals with my {product_purchased}, but the issue persists."/>
    <x v="0"/>
    <m/>
    <x v="1"/>
    <s v="Social media"/>
    <d v="2023-06-01T13:34:41"/>
    <x v="0"/>
    <m/>
    <m/>
    <n v="0"/>
    <n v="1"/>
    <n v="0"/>
    <s v=""/>
  </r>
  <r>
    <n v="4577"/>
    <s v="Ann Avila"/>
    <s v="lori27@example.com"/>
    <n v="51"/>
    <s v="Other"/>
    <s v="Fitbit Versa Smartwatch"/>
    <x v="652"/>
    <x v="1"/>
    <s v="Software bug"/>
    <s v="I'm having an issue with the {product_purchased}. Please assist. (For example, I don't want to use the &quot;Custom Price&quot; button if you aren't receiving this package). If you have any questions you can leave a I'm concerned about the security of my {product_purchased} and would like to ensure that my data is safe."/>
    <x v="1"/>
    <s v="Measure create often yourself realize name subject contain."/>
    <x v="0"/>
    <s v="Phone"/>
    <d v="2023-06-01T14:01:43"/>
    <x v="1478"/>
    <n v="3"/>
    <n v="4"/>
    <n v="1"/>
    <n v="0"/>
    <n v="0"/>
    <n v="4"/>
  </r>
  <r>
    <n v="4578"/>
    <s v="Kelly Ochoa"/>
    <s v="williamswesley@example.com"/>
    <n v="47"/>
    <s v="Male"/>
    <s v="Fitbit Charge"/>
    <x v="500"/>
    <x v="3"/>
    <s v="Product compatibility"/>
    <s v="I'm having an issue with the {product_purchased}. Please assist._x000a__x000a_Thanks for your support!_x000a__x000a_Cody_x000a__x000a_I love using my camera and I really enjoy learning about camera technology. The best cameras I have used I'm concerned about the security of my {product_purchased} and would like to ensure that my data is safe."/>
    <x v="1"/>
    <s v="Treatment yet moment performance compare letter among."/>
    <x v="3"/>
    <s v="Social media"/>
    <d v="2023-06-01T01:44:45"/>
    <x v="1479"/>
    <n v="3"/>
    <n v="1"/>
    <n v="1"/>
    <n v="0"/>
    <n v="0"/>
    <n v="1"/>
  </r>
  <r>
    <n v="4579"/>
    <s v="Jerry Mccullough"/>
    <s v="bryansmith@example.org"/>
    <n v="44"/>
    <s v="Male"/>
    <s v="Xbox"/>
    <x v="400"/>
    <x v="4"/>
    <s v="Hardware issue"/>
    <s v="I've noticed a software bug in the {product_purchased} app. It's causing data loss and unexpected errors. How can I resolve this issue?_x000a__x000a_The {product_purchased} app will be unable to send payments I need assistance as soon as possible because it's affecting my work and productivity."/>
    <x v="0"/>
    <m/>
    <x v="2"/>
    <s v="Chat"/>
    <d v="2023-06-01T02:04:46"/>
    <x v="0"/>
    <m/>
    <m/>
    <n v="0"/>
    <n v="1"/>
    <n v="0"/>
    <s v=""/>
  </r>
  <r>
    <n v="4580"/>
    <s v="Destiny Johnson"/>
    <s v="lopezjoe@example.org"/>
    <n v="43"/>
    <s v="Other"/>
    <s v="Xbox"/>
    <x v="668"/>
    <x v="0"/>
    <s v="Delivery problem"/>
    <s v="I'm having an issue with the {product_purchased}. Please assist. [14:25:45] [Client thread/INFO]: [CHAT] [Client thread/INFO]: [CHAT] So who will help with this? [ I've already contacted customer support multiple times, but the issue remains unresolved."/>
    <x v="0"/>
    <m/>
    <x v="2"/>
    <s v="Social media"/>
    <d v="2023-06-01T12:25:48"/>
    <x v="0"/>
    <m/>
    <m/>
    <n v="0"/>
    <n v="1"/>
    <n v="0"/>
    <s v=""/>
  </r>
  <r>
    <n v="4581"/>
    <s v="Rachael Hutchinson"/>
    <s v="robinsonchristina@example.com"/>
    <n v="60"/>
    <s v="Other"/>
    <s v="Autodesk AutoCAD"/>
    <x v="367"/>
    <x v="3"/>
    <s v="Product setup"/>
    <s v="I've encountered a data loss issue with my {product_purchased}. All the files and documents seem to have disappeared. Can you guide me on how to retrieve them?_x000a__x000a_I tried a number of different solutions, but each had the I need assistance as soon as possible because it's affecting my work and productivity."/>
    <x v="1"/>
    <s v="Moment knowledge property for research rock answer."/>
    <x v="3"/>
    <s v="Phone"/>
    <d v="2023-06-01T18:29:48"/>
    <x v="1480"/>
    <n v="5"/>
    <m/>
    <n v="1"/>
    <n v="0"/>
    <n v="0"/>
    <s v=""/>
  </r>
  <r>
    <n v="4582"/>
    <s v="Patrick Fox"/>
    <s v="ynichols@example.net"/>
    <n v="29"/>
    <s v="Male"/>
    <s v="GoPro Action Camera"/>
    <x v="496"/>
    <x v="2"/>
    <s v="Software bug"/>
    <s v="I'm having an issue with the {product_purchased}. Please assist. :)_x000a__x000a_You may also send us a message regarding this issue for inclusion into our newsletter._x000a__x000a_The number of messages is limited by this error policy. By I've followed the troubleshooting steps mentioned in the user manual, but the issue persists."/>
    <x v="2"/>
    <m/>
    <x v="0"/>
    <s v="Phone"/>
    <m/>
    <x v="0"/>
    <m/>
    <m/>
    <n v="0"/>
    <n v="1"/>
    <n v="0"/>
    <s v=""/>
  </r>
  <r>
    <n v="4583"/>
    <s v="Cynthia Nolan"/>
    <s v="williamramirez@example.com"/>
    <n v="29"/>
    <s v="Other"/>
    <s v="Amazon Kindle"/>
    <x v="475"/>
    <x v="1"/>
    <s v="Product compatibility"/>
    <s v="I'm having an issue with the {product_purchased}. Please assist._x000a__x000a__x000a_&lt;div class=&quot;product_purchased:first respond to:_id&quot; onlink='_by:'id#t0.pw. I'm not sure if this issue is specific to my device or if others have reported similar problems."/>
    <x v="1"/>
    <s v="Toward official baby gun college."/>
    <x v="3"/>
    <s v="Chat"/>
    <d v="2023-06-01T19:25:52"/>
    <x v="1481"/>
    <n v="5"/>
    <n v="2"/>
    <n v="1"/>
    <n v="0"/>
    <n v="0"/>
    <n v="2"/>
  </r>
  <r>
    <n v="4584"/>
    <s v="Kathy Bates"/>
    <s v="qreyes@example.com"/>
    <n v="36"/>
    <s v="Other"/>
    <s v="Amazon Kindle"/>
    <x v="555"/>
    <x v="2"/>
    <s v="Product recommendation"/>
    <s v="I'm unable to access my {product_purchased} account. It keeps displaying an 'Invalid Credentials' error, even though I'm using the correct login information. How can I regain access to my account?_x000a__x000a_If an I'm worried that the issue might be hardware-related and might require repair or replacement."/>
    <x v="0"/>
    <m/>
    <x v="1"/>
    <s v="Phone"/>
    <d v="2023-06-01T15:38:52"/>
    <x v="0"/>
    <m/>
    <m/>
    <n v="0"/>
    <n v="1"/>
    <n v="0"/>
    <s v=""/>
  </r>
  <r>
    <n v="4585"/>
    <s v="Rhonda Edwards"/>
    <s v="garrettjoshua@example.com"/>
    <n v="59"/>
    <s v="Female"/>
    <s v="Nikon D"/>
    <x v="521"/>
    <x v="2"/>
    <s v="Peripheral compatibility"/>
    <s v="I'm having an issue with the {product_purchased}. Please assist._x000a__x000a_Thank you for using this product._x000a__x000a_This product has been discontinued._x000a__x000a_What blister pack are you using this product?_x000a__x000a_The product is I've noticed a sudden decrease in battery life on my {product_purchased}. It used to last much longer."/>
    <x v="1"/>
    <s v="Arrive product plant head."/>
    <x v="1"/>
    <s v="Email"/>
    <d v="2023-06-01T21:27:54"/>
    <x v="1482"/>
    <n v="4"/>
    <m/>
    <n v="1"/>
    <n v="0"/>
    <n v="0"/>
    <s v=""/>
  </r>
  <r>
    <n v="4586"/>
    <s v="Lindsay Schmidt"/>
    <s v="ericmurphy@example.org"/>
    <n v="59"/>
    <s v="Other"/>
    <s v="Samsung Soundbar"/>
    <x v="379"/>
    <x v="0"/>
    <s v="Peripheral compatibility"/>
    <s v="There seems to be a glitch in the {product_purchased} software. It freezes frequently, making it difficult to use. Can you please provide a solution? Thank you_x000a__x000a_9. How can I fix my software errors? I've followed the troubleshooting steps mentioned in the user manual, but the issue persists."/>
    <x v="2"/>
    <m/>
    <x v="2"/>
    <s v="Email"/>
    <m/>
    <x v="0"/>
    <m/>
    <m/>
    <n v="0"/>
    <n v="1"/>
    <n v="0"/>
    <s v=""/>
  </r>
  <r>
    <n v="4587"/>
    <s v="Brian Lewis"/>
    <s v="ashley97@example.net"/>
    <n v="53"/>
    <s v="Female"/>
    <s v="MacBook Pro"/>
    <x v="325"/>
    <x v="4"/>
    <s v="Product setup"/>
    <s v="I'm having an issue with the {product_purchased}. Please assist._x000a__x000a_* You don't have permission to use or sell these assets in any way whatsoever without a valid U.S. Securities Service (SSA) license. I've noticed a sudden decrease in battery life on my {product_purchased}. It used to last much longer."/>
    <x v="0"/>
    <m/>
    <x v="1"/>
    <s v="Social media"/>
    <d v="2023-06-01T08:52:57"/>
    <x v="0"/>
    <m/>
    <m/>
    <n v="0"/>
    <n v="1"/>
    <n v="0"/>
    <s v=""/>
  </r>
  <r>
    <n v="4588"/>
    <s v="Debra Young"/>
    <s v="kimberly28@example.com"/>
    <n v="32"/>
    <s v="Other"/>
    <s v="Canon EOS"/>
    <x v="609"/>
    <x v="2"/>
    <s v="Peripheral compatibility"/>
    <s v="I'm having an issue with the {product_purchased}. Please assist._x000a__x000a_I'm having an issue with the {product_purchased}. Please assist._x000a__x000a_I'm having an issue with the {product_purch I've noticed that the issue occurs consistently when I use a specific feature or application on my {product_purchased}."/>
    <x v="0"/>
    <m/>
    <x v="2"/>
    <s v="Email"/>
    <d v="2023-06-01T21:33:59"/>
    <x v="0"/>
    <m/>
    <m/>
    <n v="0"/>
    <n v="1"/>
    <n v="0"/>
    <s v=""/>
  </r>
  <r>
    <n v="4589"/>
    <s v="Luis Cross"/>
    <s v="donnawood@example.org"/>
    <n v="45"/>
    <s v="Other"/>
    <s v="Fitbit Versa Smartwatch"/>
    <x v="696"/>
    <x v="2"/>
    <s v="Delivery problem"/>
    <s v="I've forgotten my password for my {product_purchased} account, and the password reset option is not working. How can I recover my account?_x000a__x000a_For your convenience, log in to your Account Manager by clicking the Refresh button above I'm experiencing this issue on multiple devices of the same model, so it seems to be a widespread problem."/>
    <x v="0"/>
    <m/>
    <x v="3"/>
    <s v="Chat"/>
    <d v="2023-06-01T18:07:00"/>
    <x v="0"/>
    <m/>
    <m/>
    <n v="0"/>
    <n v="1"/>
    <n v="0"/>
    <s v=""/>
  </r>
  <r>
    <n v="4590"/>
    <s v="Michelle Sparks"/>
    <s v="ferrellmelissa@example.net"/>
    <n v="23"/>
    <s v="Female"/>
    <s v="iPhone"/>
    <x v="409"/>
    <x v="4"/>
    <s v="Software bug"/>
    <s v="I'm having an issue with the {product_purchased}. Please assist._x000a__x000a_[22:39:17]ACCESS: Logout: *no key*/(A.m.R.V.)_x000a__x000a_[22:39 I've tried different settings and configurations on my {product_purchased}, but the issue persists."/>
    <x v="1"/>
    <s v="Eat must walk every debate."/>
    <x v="0"/>
    <s v="Phone"/>
    <d v="2023-06-01T19:57:02"/>
    <x v="1483"/>
    <n v="4"/>
    <m/>
    <n v="1"/>
    <n v="0"/>
    <n v="0"/>
    <s v=""/>
  </r>
  <r>
    <n v="4591"/>
    <s v="Ronald Davis"/>
    <s v="larry36@example.net"/>
    <n v="62"/>
    <s v="Other"/>
    <s v="Microsoft Office"/>
    <x v="288"/>
    <x v="4"/>
    <s v="Battery life"/>
    <s v="I'm having an issue with the {product_purchased}. Please assist. */_x000a__x000a_// This command should never be executed if the product is incomplete or missing the_x000a__x000a_// product_name has been applied in a previous query. I've noticed a peculiar error message popping up on my {product_purchased} screen. It says '{error_message}'. What does it mean?"/>
    <x v="1"/>
    <s v="Hard next impact case idea animal."/>
    <x v="0"/>
    <s v="Social media"/>
    <d v="2023-06-01T04:53:03"/>
    <x v="1484"/>
    <n v="4"/>
    <n v="5"/>
    <n v="1"/>
    <n v="0"/>
    <n v="0"/>
    <n v="5"/>
  </r>
  <r>
    <n v="4592"/>
    <s v="Justin Morgan"/>
    <s v="parsonsjulie@example.net"/>
    <n v="34"/>
    <s v="Male"/>
    <s v="Fitbit Charge"/>
    <x v="617"/>
    <x v="0"/>
    <s v="Battery life"/>
    <s v="I'm having an issue with the {product_purchased}. Please assist. I'll know more about it in the future._x000a__x000a_There is a bug where a product was never added to your cart. This will cause the cart to reject I've noticed a sudden decrease in battery life on my {product_purchased}. It used to last much longer."/>
    <x v="1"/>
    <s v="Eye boy list meet billion last enough."/>
    <x v="1"/>
    <s v="Phone"/>
    <d v="2023-06-01T13:32:05"/>
    <x v="1485"/>
    <n v="5"/>
    <m/>
    <n v="1"/>
    <n v="0"/>
    <n v="0"/>
    <s v=""/>
  </r>
  <r>
    <n v="4593"/>
    <s v="Rachel Young"/>
    <s v="carroyo@example.org"/>
    <n v="49"/>
    <s v="Female"/>
    <s v="Fitbit Charge"/>
    <x v="623"/>
    <x v="2"/>
    <s v="Delivery problem"/>
    <s v="I'm having an issue with the {product_purchased}. Please assist._x000a__x000a_1 2 3 4 5 6 7 8 9 10 11 12 13 14 15 16 17 18 19 20 21 22 23 | Product Name | Product Description | Product I've checked for any available software updates for my {product_purchased}, but there are none."/>
    <x v="1"/>
    <s v="Network everyone home certainly hand."/>
    <x v="2"/>
    <s v="Phone"/>
    <d v="2023-06-01T07:53:07"/>
    <x v="1486"/>
    <n v="5"/>
    <n v="8"/>
    <n v="1"/>
    <n v="0"/>
    <n v="0"/>
    <n v="8"/>
  </r>
  <r>
    <n v="4594"/>
    <s v="Brenda Contreras"/>
    <s v="umiller@example.net"/>
    <n v="49"/>
    <s v="Male"/>
    <s v="Nest Thermostat"/>
    <x v="713"/>
    <x v="0"/>
    <s v="Battery life"/>
    <s v="I'm having an issue with the {product_purchased}. Please assist._x000a__x000a_Sorry, this item no longer exists or has any stock. I've checked the device settings and made sure that everything is configured correctly."/>
    <x v="1"/>
    <s v="Rich positive expert place season point night."/>
    <x v="1"/>
    <s v="Social media"/>
    <d v="2023-06-01T03:10:07"/>
    <x v="1487"/>
    <n v="5"/>
    <n v="7"/>
    <n v="1"/>
    <n v="0"/>
    <n v="0"/>
    <n v="7"/>
  </r>
  <r>
    <n v="4595"/>
    <s v="Steve Williams"/>
    <s v="laurieritter@example.org"/>
    <n v="50"/>
    <s v="Male"/>
    <s v="Lenovo ThinkPad"/>
    <x v="591"/>
    <x v="3"/>
    <s v="Refund request"/>
    <s v="I'm having an issue with the {product_purchased}. Please assist. The issue I'm facing is intermittent. Sometimes it works fine, but other times it acts up unexpectedly."/>
    <x v="2"/>
    <m/>
    <x v="1"/>
    <s v="Social media"/>
    <m/>
    <x v="0"/>
    <m/>
    <m/>
    <n v="0"/>
    <n v="1"/>
    <n v="0"/>
    <s v=""/>
  </r>
  <r>
    <n v="4596"/>
    <s v="Kevin Hawkins"/>
    <s v="baileyelliott@example.net"/>
    <n v="56"/>
    <s v="Female"/>
    <s v="Samsung Galaxy"/>
    <x v="220"/>
    <x v="4"/>
    <s v="Network problem"/>
    <s v="I'm having an issue with the {product_purchased}. Please assist._x000a__x000a_&quot;To me, the {Product_purchased} is not in the product list as it does not match anything in the system-wide {Product I've checked for any available software updates for my {product_purchased}, but there are none."/>
    <x v="1"/>
    <s v="High join expert member order."/>
    <x v="0"/>
    <s v="Email"/>
    <d v="2023-06-01T16:01:09"/>
    <x v="1488"/>
    <n v="5"/>
    <n v="2"/>
    <n v="1"/>
    <n v="0"/>
    <n v="0"/>
    <n v="2"/>
  </r>
  <r>
    <n v="4597"/>
    <s v="Christopher Thomas"/>
    <s v="robertfreeman@example.com"/>
    <n v="62"/>
    <s v="Female"/>
    <s v="Nintendo Switch Pro Controller"/>
    <x v="463"/>
    <x v="2"/>
    <s v="Cancellation request"/>
    <s v="There seems to be a glitch in the {product_purchased} software. It freezes frequently, making it difficult to use. Can you please provide a solution?_x000a__x000a_For a more complete list of the issues please read our FAQ or call I rely heavily on my {product_purchased} for my daily tasks, and this issue is hindering my productivity."/>
    <x v="2"/>
    <m/>
    <x v="0"/>
    <s v="Chat"/>
    <m/>
    <x v="0"/>
    <m/>
    <m/>
    <n v="0"/>
    <n v="1"/>
    <n v="0"/>
    <s v=""/>
  </r>
  <r>
    <n v="4598"/>
    <s v="Carlos Woods"/>
    <s v="brittanyallison@example.net"/>
    <n v="38"/>
    <s v="Other"/>
    <s v="Sony Xperia"/>
    <x v="576"/>
    <x v="4"/>
    <s v="Product recommendation"/>
    <s v="I'm having an issue with the {product_purchased}. Please assist. ( Arabs )_x000a__x000a_) &quot;I just downloaded the code, then I see something that says it's the same code from the Nexus. Well then I download it I've checked for software updates, and my {product_purchased} is already running the latest version."/>
    <x v="0"/>
    <m/>
    <x v="0"/>
    <s v="Social media"/>
    <d v="2023-06-01T21:09:13"/>
    <x v="0"/>
    <m/>
    <m/>
    <n v="0"/>
    <n v="1"/>
    <n v="0"/>
    <s v=""/>
  </r>
  <r>
    <n v="4599"/>
    <s v="Joshua Rogers"/>
    <s v="qrobinson@example.org"/>
    <n v="55"/>
    <s v="Other"/>
    <s v="Xbox"/>
    <x v="297"/>
    <x v="3"/>
    <s v="Delivery problem"/>
    <s v="I'm having an issue with the {product_purchased}. Please assist._x000a__x000a_{Product_purchases}_x000a__x000a_&quot;{&quot;Id&quot;:&quot;s3_3vXCbFqnU8SfM&quot;,&quot;display I've checked the device settings and made sure that everything is configured correctly."/>
    <x v="2"/>
    <m/>
    <x v="2"/>
    <s v="Email"/>
    <m/>
    <x v="0"/>
    <m/>
    <m/>
    <n v="0"/>
    <n v="1"/>
    <n v="0"/>
    <s v=""/>
  </r>
  <r>
    <n v="4600"/>
    <s v="Larry Williams"/>
    <s v="whitezachary@example.com"/>
    <n v="18"/>
    <s v="Female"/>
    <s v="Bose SoundLink Speaker"/>
    <x v="375"/>
    <x v="2"/>
    <s v="Battery life"/>
    <s v="I'm having an issue with the {product_purchased}. Please assist._x000a__x000a_The product was shipped from one of the states, New Jersey. The order is sent in a small envelope containing all required documentation. Please complete the form below I've already contacted customer support multiple times, but the issue remains unresolved."/>
    <x v="0"/>
    <m/>
    <x v="0"/>
    <s v="Phone"/>
    <d v="2023-06-01T13:50:16"/>
    <x v="0"/>
    <m/>
    <m/>
    <n v="0"/>
    <n v="1"/>
    <n v="0"/>
    <s v=""/>
  </r>
  <r>
    <n v="4601"/>
    <s v="Mr. Timothy Malone"/>
    <s v="jamessarah@example.net"/>
    <n v="42"/>
    <s v="Male"/>
    <s v="Canon DSLR Camera"/>
    <x v="419"/>
    <x v="1"/>
    <s v="Hardware issue"/>
    <s v="I'm having an issue with the {product_purchased}. Please assist._x000a__x000a_We cannot understand your name, please contact us to verify._x000a__x000a_I am only interested in your product, Please choose to create a survey or email me I'm concerned about the security of my {product_purchased} and would like to ensure that my data is safe."/>
    <x v="1"/>
    <s v="Trouble let from expect thought cost air."/>
    <x v="2"/>
    <s v="Email"/>
    <d v="2023-06-01T21:47:18"/>
    <x v="1489"/>
    <n v="5"/>
    <m/>
    <n v="1"/>
    <n v="0"/>
    <n v="0"/>
    <s v=""/>
  </r>
  <r>
    <n v="4602"/>
    <s v="Anthony Santana"/>
    <s v="amanda32@example.net"/>
    <n v="19"/>
    <s v="Female"/>
    <s v="Apple AirPods"/>
    <x v="63"/>
    <x v="1"/>
    <s v="Peripheral compatibility"/>
    <s v="I'm having an issue with the {product_purchased}. Please assist._x000a__x000a_Note: This function can only be used to determine quantities purchased to be sold to a customer on a given date._x000a__x000a_Example: $10 for a This problem started occurring after the recent software update. I haven't made any other changes to the device."/>
    <x v="1"/>
    <s v="Today clear think police."/>
    <x v="1"/>
    <s v="Chat"/>
    <d v="2023-06-01T19:19:19"/>
    <x v="1490"/>
    <n v="3"/>
    <m/>
    <n v="1"/>
    <n v="0"/>
    <n v="0"/>
    <s v=""/>
  </r>
  <r>
    <n v="4603"/>
    <s v="Lydia Patterson"/>
    <s v="james93@example.org"/>
    <n v="26"/>
    <s v="Female"/>
    <s v="Microsoft Xbox Controller"/>
    <x v="593"/>
    <x v="2"/>
    <s v="Delivery problem"/>
    <s v="I'm having an issue with the {product_purchased}. Please assist. Thank you._x000a__x000a_I was also told that this is not recommended to parents of children of a current spouse. I am a current wife having been in a relationship I've recently updated the firmware of my {product_purchased}, and the issue started happening afterward. Could it be related to the update?"/>
    <x v="1"/>
    <s v="Girl with protect."/>
    <x v="3"/>
    <s v="Social media"/>
    <d v="2023-06-01T15:19:21"/>
    <x v="1491"/>
    <n v="5"/>
    <m/>
    <n v="1"/>
    <n v="0"/>
    <n v="0"/>
    <s v=""/>
  </r>
  <r>
    <n v="4604"/>
    <s v="Stuart White"/>
    <s v="mary70@example.net"/>
    <n v="70"/>
    <s v="Male"/>
    <s v="GoPro Hero"/>
    <x v="279"/>
    <x v="2"/>
    <s v="Product compatibility"/>
    <s v="I'm having an issue with the {product_purchased}. Please assist. :D_x000a__x000a_RAW Paste Data_x000a__x000a_//_x000a__x000a_# ifndef __init__ #define __FILE__ &quot;./mhcc_common_linux I've reviewed the troubleshooting steps on the official support website, but they didn't resolve the problem."/>
    <x v="0"/>
    <m/>
    <x v="1"/>
    <s v="Email"/>
    <d v="2023-06-01T00:44:23"/>
    <x v="0"/>
    <m/>
    <m/>
    <n v="0"/>
    <n v="1"/>
    <n v="0"/>
    <s v=""/>
  </r>
  <r>
    <n v="4605"/>
    <s v="Alan Barton"/>
    <s v="plucero@example.org"/>
    <n v="48"/>
    <s v="Other"/>
    <s v="Fitbit Versa Smartwatch"/>
    <x v="374"/>
    <x v="3"/>
    <s v="Data loss"/>
    <s v="There seems to be a hardware problem with my {product_purchased}. The screen is flickering, and I'm unable to use it. What should I do?_x000a__x000a_The default OS (Apple's OS X 10.8 or higher) I've already contacted customer support multiple times, but the issue remains unresolved."/>
    <x v="2"/>
    <m/>
    <x v="0"/>
    <s v="Chat"/>
    <m/>
    <x v="0"/>
    <m/>
    <m/>
    <n v="0"/>
    <n v="1"/>
    <n v="0"/>
    <s v=""/>
  </r>
  <r>
    <n v="4606"/>
    <s v="William Rush"/>
    <s v="tyronerice@example.com"/>
    <n v="32"/>
    <s v="Other"/>
    <s v="Fitbit Versa Smartwatch"/>
    <x v="63"/>
    <x v="2"/>
    <s v="Account access"/>
    <s v="There seems to be a hardware problem with my {product_purchased}. The screen is flickering, and I'm unable to use it. What should I do?_x000a__x000a_The answer: use it._x000a__x000a_There is a third option. The issue I'm facing is intermittent. Sometimes it works fine, but other times it acts up unexpectedly."/>
    <x v="2"/>
    <m/>
    <x v="1"/>
    <s v="Social media"/>
    <m/>
    <x v="0"/>
    <m/>
    <m/>
    <n v="0"/>
    <n v="1"/>
    <n v="0"/>
    <s v=""/>
  </r>
  <r>
    <n v="4607"/>
    <s v="Erika Santos"/>
    <s v="quinnchristopher@example.org"/>
    <n v="65"/>
    <s v="Male"/>
    <s v="Microsoft Xbox Controller"/>
    <x v="573"/>
    <x v="4"/>
    <s v="Display issue"/>
    <s v="I'm having an issue with the {product_purchased}. Please assist._x000a__x000a_If you use my products on your device, please use at least 50%+ of my time on your device. All funds must be transferred to a designated I've checked for any available software updates for my {product_purchased}, but there are none."/>
    <x v="1"/>
    <s v="Authority seat middle hit last keep."/>
    <x v="2"/>
    <s v="Chat"/>
    <d v="2023-06-01T17:25:27"/>
    <x v="1492"/>
    <n v="1"/>
    <m/>
    <n v="1"/>
    <n v="0"/>
    <n v="1"/>
    <s v=""/>
  </r>
  <r>
    <n v="4608"/>
    <s v="Kelly Guerrero"/>
    <s v="tboyer@example.org"/>
    <n v="43"/>
    <s v="Male"/>
    <s v="Samsung Galaxy"/>
    <x v="180"/>
    <x v="4"/>
    <s v="Account access"/>
    <s v="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
    <x v="0"/>
    <m/>
    <x v="3"/>
    <s v="Email"/>
    <d v="2023-06-01T02:14:27"/>
    <x v="0"/>
    <m/>
    <m/>
    <n v="0"/>
    <n v="1"/>
    <n v="0"/>
    <s v=""/>
  </r>
  <r>
    <n v="4609"/>
    <s v="Gregory Holloway"/>
    <s v="tarapittman@example.net"/>
    <n v="57"/>
    <s v="Female"/>
    <s v="Nest Thermostat"/>
    <x v="447"/>
    <x v="2"/>
    <s v="Peripheral compatibility"/>
    <s v="I've accidentally deleted important data from my {product_purchased}. Is there any way to recover the deleted files? I need them urgently._x000a__x000a_It is not possible to recover it or delete them. Some people assume that there are multiple I've checked the device settings and made sure that everything is configured correctly."/>
    <x v="0"/>
    <m/>
    <x v="2"/>
    <s v="Social media"/>
    <d v="2023-06-01T22:08:29"/>
    <x v="0"/>
    <m/>
    <m/>
    <n v="0"/>
    <n v="1"/>
    <n v="0"/>
    <s v=""/>
  </r>
  <r>
    <n v="4610"/>
    <s v="Donna Smith"/>
    <s v="terrykayla@example.com"/>
    <n v="59"/>
    <s v="Male"/>
    <s v="Adobe Photoshop"/>
    <x v="549"/>
    <x v="2"/>
    <s v="Battery life"/>
    <s v="I'm having an issue with the {product_purchased}. Please assist. I've checked for any available software updates for my {product_purchased}, but there are none."/>
    <x v="0"/>
    <m/>
    <x v="3"/>
    <s v="Phone"/>
    <d v="2023-06-01T00:16:29"/>
    <x v="0"/>
    <m/>
    <m/>
    <n v="0"/>
    <n v="1"/>
    <n v="0"/>
    <s v=""/>
  </r>
  <r>
    <n v="4611"/>
    <s v="David Palmer"/>
    <s v="james88@example.com"/>
    <n v="54"/>
    <s v="Female"/>
    <s v="Sony PlayStation"/>
    <x v="466"/>
    <x v="3"/>
    <s v="Product compatibility"/>
    <s v="I'm having an issue with the {product_purchased}. Please assist._x000a__x000a_How to use_x000a__x000a_Open Up VNC and select the plugin from the list._x000a__x000a_Click on 'Extract Plugins'._x000a__x000a_Add the I've performed a factory reset on my {product_purchased}, hoping it would resolve the problem, but it didn't help."/>
    <x v="0"/>
    <m/>
    <x v="2"/>
    <s v="Chat"/>
    <d v="2023-06-01T11:40:30"/>
    <x v="0"/>
    <m/>
    <m/>
    <n v="0"/>
    <n v="1"/>
    <n v="0"/>
    <s v=""/>
  </r>
  <r>
    <n v="4612"/>
    <s v="Susan Chapman"/>
    <s v="murraydouglas@example.com"/>
    <n v="51"/>
    <s v="Female"/>
    <s v="Garmin Forerunner"/>
    <x v="371"/>
    <x v="4"/>
    <s v="Software bug"/>
    <s v="I'm having an issue with the {product_purchased}. Please assist. Thank you._x000a__x000a_1.4.2 We've had a few crashes, the most recent of which was an issue with the {product_vendor_ I've checked for software updates, and my {product_purchased} is already running the latest version."/>
    <x v="1"/>
    <s v="Skill product board lot."/>
    <x v="1"/>
    <s v="Social media"/>
    <d v="2023-06-01T01:19:32"/>
    <x v="1493"/>
    <n v="4"/>
    <n v="11"/>
    <n v="1"/>
    <n v="0"/>
    <n v="0"/>
    <n v="11"/>
  </r>
  <r>
    <n v="4613"/>
    <s v="Olivia Beck"/>
    <s v="montgomeryjoshua@example.org"/>
    <n v="61"/>
    <s v="Female"/>
    <s v="Samsung Soundbar"/>
    <x v="645"/>
    <x v="4"/>
    <s v="Data loss"/>
    <s v="I'm having an issue with the {product_purchased}. Please assist._x000a__x000a_5. If you're still reading, please feel free to suggest new articles to @bluemos_io for ideas._x000a__x000a_Thank you for I've noticed a sudden decrease in battery life on my {product_purchased}. It used to last much longer."/>
    <x v="2"/>
    <m/>
    <x v="1"/>
    <s v="Chat"/>
    <m/>
    <x v="0"/>
    <m/>
    <m/>
    <n v="0"/>
    <n v="1"/>
    <n v="0"/>
    <s v=""/>
  </r>
  <r>
    <n v="4614"/>
    <s v="Nathan Huerta"/>
    <s v="franklucero@example.net"/>
    <n v="43"/>
    <s v="Other"/>
    <s v="Dell XPS"/>
    <x v="177"/>
    <x v="2"/>
    <s v="Delivery problem"/>
    <s v="I'm having an issue with the {product_purchased}. Please assist. - Thanks, Jason! - I found out about these last week, there's another &quot;feature:&quot; the support for using a small number of cards in play. How This problem started occurring after the recent software update. I haven't made any other changes to the device."/>
    <x v="0"/>
    <m/>
    <x v="2"/>
    <s v="Chat"/>
    <d v="2023-06-01T19:53:35"/>
    <x v="0"/>
    <m/>
    <m/>
    <n v="0"/>
    <n v="1"/>
    <n v="0"/>
    <s v=""/>
  </r>
  <r>
    <n v="4615"/>
    <s v="Victor Hart"/>
    <s v="zstrong@example.com"/>
    <n v="18"/>
    <s v="Other"/>
    <s v="Roomba Robot Vacuum"/>
    <x v="667"/>
    <x v="3"/>
    <s v="Peripheral compatibility"/>
    <s v="I'm having an issue with the {product_purchased}. Please assist._x000a__x000a_In order to use the new products, you must have at least $25 and have a PayPal account. You may not have a PayPal account to buy new I've performed a factory reset on my {product_purchased}, hoping it would resolve the problem, but it didn't help."/>
    <x v="1"/>
    <s v="Begin blood hold get kind."/>
    <x v="3"/>
    <s v="Social media"/>
    <d v="2023-06-01T21:14:37"/>
    <x v="1494"/>
    <n v="1"/>
    <m/>
    <n v="1"/>
    <n v="0"/>
    <n v="1"/>
    <s v=""/>
  </r>
  <r>
    <n v="4616"/>
    <s v="Jackie Taylor"/>
    <s v="perezkyle@example.org"/>
    <n v="39"/>
    <s v="Other"/>
    <s v="Apple AirPods"/>
    <x v="1"/>
    <x v="3"/>
    <s v="Product recommendation"/>
    <s v="I'm having an issue with the {product_purchased}. Please assist. If you're able to provide me with enough funds to buy the hardware, you will be able to purchase it and the necessary components from me._x000a__x000a_I'll I've tried using different cables, adapters, or peripherals with my {product_purchased}, but the issue persists."/>
    <x v="1"/>
    <s v="Name mother itself line case staff."/>
    <x v="1"/>
    <s v="Chat"/>
    <d v="2023-06-01T09:36:39"/>
    <x v="1495"/>
    <n v="3"/>
    <n v="8"/>
    <n v="1"/>
    <n v="0"/>
    <n v="0"/>
    <n v="8"/>
  </r>
  <r>
    <n v="4617"/>
    <s v="Carmen Campbell"/>
    <s v="barbara07@example.com"/>
    <n v="66"/>
    <s v="Other"/>
    <s v="Fitbit Charge"/>
    <x v="513"/>
    <x v="3"/>
    <s v="Product setup"/>
    <s v="My {product_purchased} crashed, and I lost all the data stored on it. Is there any way to recover the lost data?_x000a__x000a_I have been using VSL-1-BXC on my laptop for over a I've already contacted customer support multiple times, but the issue remains unresolved."/>
    <x v="1"/>
    <s v="Country medical situation see."/>
    <x v="3"/>
    <s v="Chat"/>
    <d v="2023-06-01T10:50:40"/>
    <x v="1496"/>
    <n v="3"/>
    <m/>
    <n v="1"/>
    <n v="0"/>
    <n v="0"/>
    <s v=""/>
  </r>
  <r>
    <n v="4618"/>
    <s v="Crystal Wiggins"/>
    <s v="katie88@example.com"/>
    <n v="32"/>
    <s v="Male"/>
    <s v="Microsoft Surface"/>
    <x v="690"/>
    <x v="2"/>
    <s v="Battery life"/>
    <s v="I'm having an issue with the {product_purchased}. Please assist. The amount of product available to your cart is different from the total price. You can check your current price by clicking the &quot;Prices&quot; tab, or by clicking I'm unable to find the option to perform the desired action in the {product_purchased}. Could you please guide me through the steps?"/>
    <x v="0"/>
    <m/>
    <x v="3"/>
    <s v="Chat"/>
    <d v="2023-06-01T10:09:42"/>
    <x v="0"/>
    <m/>
    <m/>
    <n v="0"/>
    <n v="1"/>
    <n v="0"/>
    <s v=""/>
  </r>
  <r>
    <n v="4619"/>
    <s v="Mason Bennett"/>
    <s v="benjamin68@example.org"/>
    <n v="37"/>
    <s v="Male"/>
    <s v="LG Washing Machine"/>
    <x v="584"/>
    <x v="2"/>
    <s v="Software bug"/>
    <s v="I'm having an issue with the {product_purchased}. Please assist. Thank you.&quot;_x000a__x000a__x000a_The next day, two people saw the package slip out of her hand. She asked whether the &quot;buyer ID was valid and what ID I've followed the troubleshooting steps mentioned in the user manual, but the issue persists."/>
    <x v="2"/>
    <m/>
    <x v="0"/>
    <s v="Social media"/>
    <m/>
    <x v="0"/>
    <m/>
    <m/>
    <n v="0"/>
    <n v="1"/>
    <n v="0"/>
    <s v=""/>
  </r>
  <r>
    <n v="4620"/>
    <s v="Amy Barr"/>
    <s v="ericflynn@example.org"/>
    <n v="49"/>
    <s v="Female"/>
    <s v="HP Pavilion"/>
    <x v="405"/>
    <x v="4"/>
    <s v="Account access"/>
    <s v="I'm having an issue with the {product_purchased}. Please assist. I'm experiencing this issue on multiple devices of the same model, so it seems to be a widespread problem."/>
    <x v="1"/>
    <s v="Pretty activity pattern way pretty."/>
    <x v="1"/>
    <s v="Chat"/>
    <d v="2023-06-01T13:40:44"/>
    <x v="1497"/>
    <n v="5"/>
    <n v="2"/>
    <n v="1"/>
    <n v="0"/>
    <n v="0"/>
    <n v="2"/>
  </r>
  <r>
    <n v="4621"/>
    <s v="Jeremy White"/>
    <s v="howardamanda@example.net"/>
    <n v="34"/>
    <s v="Female"/>
    <s v="Samsung Soundbar"/>
    <x v="307"/>
    <x v="0"/>
    <s v="Software bug"/>
    <s v="I'm having an issue with the {product_purchased}. Please assist. The same issue has been seen on a number of companies, including eBay, Etsy, and other popular shops._x000a__x000a_I'm not seeing my own products. Sorry I've noticed a sudden decrease in battery life on my {product_purchased}. It used to last much longer."/>
    <x v="1"/>
    <s v="Official information indicate staff them behind."/>
    <x v="2"/>
    <s v="Phone"/>
    <d v="2023-06-01T06:54:46"/>
    <x v="1498"/>
    <n v="2"/>
    <m/>
    <n v="1"/>
    <n v="0"/>
    <n v="1"/>
    <s v=""/>
  </r>
  <r>
    <n v="4622"/>
    <s v="Edward Baldwin"/>
    <s v="hernandezsarah@example.net"/>
    <n v="29"/>
    <s v="Female"/>
    <s v="Samsung Soundbar"/>
    <x v="208"/>
    <x v="4"/>
    <s v="Software bug"/>
    <s v="I'm facing issues logging into my {product_purchased} account. It says my account is locked. What should I do to unlock it? I am going to have to take the payment and start over from scratch._x000a__x000a_You are I've noticed that the issue occurs consistently when I use a specific feature or application on my {product_purchased}."/>
    <x v="1"/>
    <s v="Court question Congress try mother billion."/>
    <x v="2"/>
    <s v="Chat"/>
    <d v="2023-06-01T09:59:47"/>
    <x v="1499"/>
    <n v="3"/>
    <m/>
    <n v="1"/>
    <n v="0"/>
    <n v="0"/>
    <s v=""/>
  </r>
  <r>
    <n v="4623"/>
    <s v="Lori Martinez"/>
    <s v="debraphillips@example.org"/>
    <n v="49"/>
    <s v="Other"/>
    <s v="Canon EOS"/>
    <x v="295"/>
    <x v="3"/>
    <s v="Delivery problem"/>
    <s v="I'm having an issue with the {product_purchased}. Please assist._x000a__x000a_{product_purchased}. Sorry about that. I just need to reset the current purchase number._x000a__x000a_[error code=&quot;http://www. I'm unable to find the option to perform the desired action in the {product_purchased}. Could you please guide me through the steps?"/>
    <x v="0"/>
    <m/>
    <x v="2"/>
    <s v="Email"/>
    <d v="2023-06-01T17:46:49"/>
    <x v="0"/>
    <m/>
    <m/>
    <n v="0"/>
    <n v="1"/>
    <n v="0"/>
    <s v=""/>
  </r>
  <r>
    <n v="4624"/>
    <s v="Christopher Wood"/>
    <s v="warrenkaren@example.com"/>
    <n v="30"/>
    <s v="Other"/>
    <s v="Asus ROG"/>
    <x v="652"/>
    <x v="1"/>
    <s v="Software bug"/>
    <s v="I'm having an issue with the {product_purchased}. Please assist._x000a__x000a_When an item cannot be purchased, the current order is re-selected and the rest of the items are available for purchase._x000a__x000a_If an item cannot I've noticed a sudden decrease in battery life on my {product_purchased}. It used to last much longer."/>
    <x v="0"/>
    <m/>
    <x v="2"/>
    <s v="Email"/>
    <d v="2023-06-01T14:12:50"/>
    <x v="0"/>
    <m/>
    <m/>
    <n v="0"/>
    <n v="1"/>
    <n v="0"/>
    <s v=""/>
  </r>
  <r>
    <n v="4625"/>
    <s v="Laura West"/>
    <s v="michael67@example.com"/>
    <n v="25"/>
    <s v="Male"/>
    <s v="LG Washing Machine"/>
    <x v="278"/>
    <x v="4"/>
    <s v="Product compatibility"/>
    <s v="I'm having an issue with the {product_purchased}. Please assist. If you can't find the purchase address, go to my cart on Amazon.com._x000a__x000a_The only thing I see people use is as 'excessive' I'm not sure if this issue is specific to my device or if others have reported similar problems."/>
    <x v="2"/>
    <m/>
    <x v="3"/>
    <s v="Social media"/>
    <m/>
    <x v="0"/>
    <m/>
    <m/>
    <n v="0"/>
    <n v="1"/>
    <n v="0"/>
    <s v=""/>
  </r>
  <r>
    <n v="4626"/>
    <s v="Nicole Moran MD"/>
    <s v="joshua18@example.net"/>
    <n v="28"/>
    <s v="Female"/>
    <s v="Fitbit Charge"/>
    <x v="469"/>
    <x v="4"/>
    <s v="Battery life"/>
    <s v="I'm having an issue with the {product_purchased}. Please assist. I can't confirm the exact value of the item by asking your name, but I have a question.&quot;_x000a__x000a_The response comes from an email sent to staff from I've already contacted customer support multiple times, but the issue remains unresolved."/>
    <x v="0"/>
    <m/>
    <x v="3"/>
    <s v="Email"/>
    <d v="2023-06-01T14:33:54"/>
    <x v="0"/>
    <m/>
    <m/>
    <n v="0"/>
    <n v="1"/>
    <n v="0"/>
    <s v=""/>
  </r>
  <r>
    <n v="4627"/>
    <s v="Amy White"/>
    <s v="lori95@example.org"/>
    <n v="22"/>
    <s v="Male"/>
    <s v="Google Nest"/>
    <x v="329"/>
    <x v="0"/>
    <s v="Payment issue"/>
    <s v="My {product_purchased} is making strange noises and not functioning properly. I suspect there might be a hardware issue. Can you please help me with this?_x000a__x000a__x000a_I contacted your tech support about this and their response was clear. I I've followed online tutorials and community forums to troubleshoot the issue, but no luck so far."/>
    <x v="2"/>
    <m/>
    <x v="2"/>
    <s v="Social media"/>
    <m/>
    <x v="0"/>
    <m/>
    <m/>
    <n v="0"/>
    <n v="1"/>
    <n v="0"/>
    <s v=""/>
  </r>
  <r>
    <n v="4628"/>
    <s v="Kristine Perez"/>
    <s v="davidsimon@example.org"/>
    <n v="19"/>
    <s v="Female"/>
    <s v="Bose SoundLink Speaker"/>
    <x v="442"/>
    <x v="3"/>
    <s v="Product setup"/>
    <s v="I'm having an issue with the {product_purchased}. Please assist. When using this form, please note that it is an optional field. I've tried using different cables, adapters, or peripherals with my {product_purchased}, but the issue persists."/>
    <x v="1"/>
    <s v="Or analysis spring man recent piece human."/>
    <x v="3"/>
    <s v="Social media"/>
    <d v="2023-06-01T10:16:56"/>
    <x v="1500"/>
    <n v="4"/>
    <m/>
    <n v="1"/>
    <n v="0"/>
    <n v="0"/>
    <s v=""/>
  </r>
  <r>
    <n v="4629"/>
    <s v="Donna Robertson"/>
    <s v="justinbradford@example.net"/>
    <n v="27"/>
    <s v="Female"/>
    <s v="GoPro Action Camera"/>
    <x v="296"/>
    <x v="1"/>
    <s v="Hardware issue"/>
    <s v="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
    <x v="0"/>
    <m/>
    <x v="2"/>
    <s v="Chat"/>
    <d v="2023-06-01T20:25:58"/>
    <x v="0"/>
    <m/>
    <m/>
    <n v="0"/>
    <n v="1"/>
    <n v="0"/>
    <s v=""/>
  </r>
  <r>
    <n v="4630"/>
    <s v="John Myers"/>
    <s v="kelly37@example.net"/>
    <n v="63"/>
    <s v="Female"/>
    <s v="Amazon Echo"/>
    <x v="398"/>
    <x v="4"/>
    <s v="Display issue"/>
    <s v="I'm having an issue with the {product_purchased}. Please assist. Please. Do not report this. Please do not._x000a__x000a_There is no need to have this product as it's on sale right now._x000a__x000a_This product I've performed a factory reset on my {product_purchased}, hoping it would resolve the problem, but it didn't help."/>
    <x v="0"/>
    <m/>
    <x v="0"/>
    <s v="Chat"/>
    <d v="2023-06-01T05:25:00"/>
    <x v="0"/>
    <m/>
    <m/>
    <n v="0"/>
    <n v="1"/>
    <n v="0"/>
    <s v=""/>
  </r>
  <r>
    <n v="4631"/>
    <s v="Michael Huerta"/>
    <s v="nicole76@example.org"/>
    <n v="24"/>
    <s v="Other"/>
    <s v="Fitbit Versa Smartwatch"/>
    <x v="528"/>
    <x v="1"/>
    <s v="Software bug"/>
    <s v="I'm having an issue with the {product_purchased}. Please assist. $49.50_x000a__x000a__x000a_Comes in black (red) or green (white) option. This is the perfect product for every occasion. Perfect for the everyday I've noticed a sudden decrease in battery life on my {product_purchased}. It used to last much longer."/>
    <x v="2"/>
    <m/>
    <x v="2"/>
    <s v="Phone"/>
    <m/>
    <x v="0"/>
    <m/>
    <m/>
    <n v="0"/>
    <n v="1"/>
    <n v="0"/>
    <s v=""/>
  </r>
  <r>
    <n v="4632"/>
    <s v="Michael Smith"/>
    <s v="madisonhampton@example.com"/>
    <n v="39"/>
    <s v="Female"/>
    <s v="Adobe Photoshop"/>
    <x v="669"/>
    <x v="1"/>
    <s v="Display issue"/>
    <s v="There seems to be a glitch in the {product_purchased} software. It freezes frequently, making it difficult to use. Can you please provide a solution?_x000a__x000a_Thanks!!!_x000a__x000a_I am glad you have answered my question. I I've recently updated the firmware of my {product_purchased}, and the issue started happening afterward. Could it be related to the update?"/>
    <x v="0"/>
    <m/>
    <x v="3"/>
    <s v="Phone"/>
    <d v="2023-06-01T10:07:02"/>
    <x v="0"/>
    <m/>
    <m/>
    <n v="0"/>
    <n v="1"/>
    <n v="0"/>
    <s v=""/>
  </r>
  <r>
    <n v="4633"/>
    <s v="Pam Norman"/>
    <s v="james59@example.com"/>
    <n v="40"/>
    <s v="Male"/>
    <s v="Fitbit Versa Smartwatch"/>
    <x v="535"/>
    <x v="3"/>
    <s v="Peripheral compatibility"/>
    <s v="I'm having an issue with the {product_purchased}. Please assist._x000a__x000a_The new default is still the same. The 'product_purchased' is actually the default item type given in the product_item_id. I've noticed a sudden decrease in battery life on my {product_purchased}. It used to last much longer."/>
    <x v="1"/>
    <s v="Role country space bank."/>
    <x v="3"/>
    <s v="Phone"/>
    <d v="2023-06-01T18:32:04"/>
    <x v="1501"/>
    <n v="4"/>
    <m/>
    <n v="1"/>
    <n v="0"/>
    <n v="0"/>
    <s v=""/>
  </r>
  <r>
    <n v="4634"/>
    <s v="Diana Gibson"/>
    <s v="vlynch@example.org"/>
    <n v="55"/>
    <s v="Other"/>
    <s v="iPhone"/>
    <x v="428"/>
    <x v="3"/>
    <s v="Data loss"/>
    <s v="I'm encountering a software bug in the {product_purchased}. Whenever I try to perform a specific action, the application crashes. Are there any updates or fixes available?_x000a__x000a_Please contact me if you are experiencing this problem. I've performed a factory reset on my {product_purchased}, hoping it would resolve the problem, but it didn't help."/>
    <x v="0"/>
    <m/>
    <x v="2"/>
    <s v="Chat"/>
    <d v="2023-06-01T14:04:05"/>
    <x v="0"/>
    <m/>
    <m/>
    <n v="0"/>
    <n v="1"/>
    <n v="0"/>
    <s v=""/>
  </r>
  <r>
    <n v="4635"/>
    <s v="Rodney Clay"/>
    <s v="hward@example.com"/>
    <n v="68"/>
    <s v="Other"/>
    <s v="Dell XPS"/>
    <x v="275"/>
    <x v="4"/>
    <s v="Cancellation request"/>
    <s v="I'm facing issues logging into my {product_purchased} account. It says my account is locked. What should I do to unlock it?_x000a__x000a_I've installed my latest version of OS X Mavericks with OSX 10.6 Yosemite I'm experiencing this issue on multiple devices of the same model, so it seems to be a widespread problem."/>
    <x v="1"/>
    <s v="Appear always evidence do concern dog structure nation."/>
    <x v="1"/>
    <s v="Email"/>
    <d v="2023-06-01T06:07:06"/>
    <x v="1502"/>
    <n v="5"/>
    <m/>
    <n v="1"/>
    <n v="0"/>
    <n v="0"/>
    <s v=""/>
  </r>
  <r>
    <n v="4636"/>
    <s v="Aaron Miller"/>
    <s v="perezdave@example.net"/>
    <n v="36"/>
    <s v="Female"/>
    <s v="GoPro Hero"/>
    <x v="18"/>
    <x v="3"/>
    <s v="Battery life"/>
    <s v="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
    <x v="0"/>
    <m/>
    <x v="3"/>
    <s v="Phone"/>
    <d v="2023-06-01T14:24:07"/>
    <x v="0"/>
    <m/>
    <m/>
    <n v="0"/>
    <n v="1"/>
    <n v="0"/>
    <s v=""/>
  </r>
  <r>
    <n v="4637"/>
    <s v="Lisa Fitzgerald"/>
    <s v="pweaver@example.com"/>
    <n v="46"/>
    <s v="Other"/>
    <s v="Garmin Forerunner"/>
    <x v="714"/>
    <x v="0"/>
    <s v="Network problem"/>
    <s v="I'm having an issue with the {product_purchased}. Please assist._x000a__x000a_&lt;span p &gt;_x000a__x000a_&lt;span id=&quot;product_purchased_3s&quot;&gt;_x000a__x000a_&lt;span id=&quot;product_purchased_ I'm worried that the issue might be hardware-related and might require repair or replacement."/>
    <x v="2"/>
    <m/>
    <x v="3"/>
    <s v="Phone"/>
    <m/>
    <x v="0"/>
    <m/>
    <m/>
    <n v="0"/>
    <n v="1"/>
    <n v="0"/>
    <s v=""/>
  </r>
  <r>
    <n v="4638"/>
    <s v="Joanne Sawyer"/>
    <s v="martinezbradley@example.org"/>
    <n v="49"/>
    <s v="Male"/>
    <s v="Nest Thermostat"/>
    <x v="105"/>
    <x v="3"/>
    <s v="Installation support"/>
    <s v="I'm having an issue with the {product_purchased}. Please assist. If you know of other problems with your purchase contact me by email and I will try to fix the issue before sending it back._x000a__x000a_This is an older version I've checked for any available software updates for my {product_purchased}, but there are none."/>
    <x v="2"/>
    <m/>
    <x v="1"/>
    <s v="Email"/>
    <m/>
    <x v="0"/>
    <m/>
    <m/>
    <n v="0"/>
    <n v="1"/>
    <n v="0"/>
    <s v=""/>
  </r>
  <r>
    <n v="4639"/>
    <s v="Denise Phillips"/>
    <s v="donald49@example.net"/>
    <n v="24"/>
    <s v="Other"/>
    <s v="Dyson Vacuum Cleaner"/>
    <x v="114"/>
    <x v="1"/>
    <s v="Account access"/>
    <s v="I'm having an issue with the {product_purchased}. Please assist._x000a__x000a_The product is listed in a unique and detailed catalog. Our products can vary in quality and functionality. Please visit the Product Catalogs for more information. I've noticed a peculiar error message popping up on my {product_purchased} screen. It says '{error_message}'. What does it mean?"/>
    <x v="0"/>
    <m/>
    <x v="2"/>
    <s v="Email"/>
    <d v="2023-06-01T01:13:13"/>
    <x v="0"/>
    <m/>
    <m/>
    <n v="0"/>
    <n v="1"/>
    <n v="0"/>
    <s v=""/>
  </r>
  <r>
    <n v="4640"/>
    <s v="Tony Smith"/>
    <s v="brownelizabeth@example.com"/>
    <n v="64"/>
    <s v="Female"/>
    <s v="Lenovo ThinkPad"/>
    <x v="136"/>
    <x v="2"/>
    <s v="Battery life"/>
    <s v="I'm having an issue with the {product_purchased}. Please assist. I've reviewed the troubleshooting steps on the official support website, but they didn't resolve the problem."/>
    <x v="2"/>
    <m/>
    <x v="3"/>
    <s v="Chat"/>
    <m/>
    <x v="0"/>
    <m/>
    <m/>
    <n v="0"/>
    <n v="1"/>
    <n v="0"/>
    <s v=""/>
  </r>
  <r>
    <n v="4641"/>
    <s v="Travis Robinson"/>
    <s v="youngmegan@example.org"/>
    <n v="33"/>
    <s v="Other"/>
    <s v="Adobe Photoshop"/>
    <x v="680"/>
    <x v="1"/>
    <s v="Data loss"/>
    <s v="I'm having an issue with the {product_purchased}. Please assist._x000a__x000a_The data in this post originated from I am a graphic designer and a developer by trade. Having so many ideas to create was the first step in learning to I'm experiencing this issue on multiple devices of the same model, so it seems to be a widespread problem."/>
    <x v="2"/>
    <m/>
    <x v="2"/>
    <s v="Email"/>
    <m/>
    <x v="0"/>
    <m/>
    <m/>
    <n v="0"/>
    <n v="1"/>
    <n v="0"/>
    <s v=""/>
  </r>
  <r>
    <n v="4642"/>
    <s v="John Howard"/>
    <s v="josephjohnson@example.com"/>
    <n v="56"/>
    <s v="Other"/>
    <s v="MacBook Pro"/>
    <x v="155"/>
    <x v="3"/>
    <s v="Product setup"/>
    <s v="I'm having an issue with the {product_purchased}. Please assist._x000a__x000a__x000a_{product_purchased_message}&quot; A question or feature request. This item will only be delivered to the seller._x000a__x000a_{product_p I've followed the troubleshooting steps mentioned in the user manual, but the issue persists."/>
    <x v="2"/>
    <m/>
    <x v="1"/>
    <s v="Email"/>
    <m/>
    <x v="0"/>
    <m/>
    <m/>
    <n v="0"/>
    <n v="1"/>
    <n v="0"/>
    <s v=""/>
  </r>
  <r>
    <n v="4643"/>
    <s v="David Johnson"/>
    <s v="ernesthines@example.com"/>
    <n v="24"/>
    <s v="Other"/>
    <s v="Philips Hue Lights"/>
    <x v="119"/>
    <x v="3"/>
    <s v="Product recommendation"/>
    <s v="I'm encountering a software bug in the {product_purchased}. Whenever I try to perform a specific action, the application crashes. Are there any updates or fixes available?_x000a__x000a_A: We keep a running update list of product and firmware I've checked for any available software updates for my {product_purchased}, but there are none."/>
    <x v="1"/>
    <s v="Face method if appear near particular tax."/>
    <x v="1"/>
    <s v="Chat"/>
    <d v="2023-06-01T06:42:17"/>
    <x v="1503"/>
    <n v="3"/>
    <n v="11"/>
    <n v="1"/>
    <n v="0"/>
    <n v="0"/>
    <n v="11"/>
  </r>
  <r>
    <n v="4644"/>
    <s v="Thomas Stanley"/>
    <s v="stephanie98@example.net"/>
    <n v="54"/>
    <s v="Male"/>
    <s v="Lenovo ThinkPad"/>
    <x v="13"/>
    <x v="3"/>
    <s v="Product setup"/>
    <s v="I'm having an issue with the {product_purchased}. Please assist... We don't have all that yet. But then we'll be able to do things with this, so thank you..._x000a__x000a_SORRY I've tried using different cables, adapters, or peripherals with my {product_purchased}, but the issue persists."/>
    <x v="0"/>
    <m/>
    <x v="0"/>
    <s v="Social media"/>
    <d v="2023-06-01T17:57:19"/>
    <x v="0"/>
    <m/>
    <m/>
    <n v="0"/>
    <n v="1"/>
    <n v="0"/>
    <s v=""/>
  </r>
  <r>
    <n v="4645"/>
    <s v="Lori Joseph"/>
    <s v="kellerabigail@example.net"/>
    <n v="50"/>
    <s v="Other"/>
    <s v="Google Pixel"/>
    <x v="371"/>
    <x v="3"/>
    <s v="Data loss"/>
    <s v="I'm having an issue with the {product_purchased}. Please assist. I've found it difficult to make sure those who are receiving the items have a good quality product._x000a__x000a_3,849 (27,828) I've checked the device settings and made sure that everything is configured correctly."/>
    <x v="2"/>
    <m/>
    <x v="2"/>
    <s v="Email"/>
    <m/>
    <x v="0"/>
    <m/>
    <m/>
    <n v="0"/>
    <n v="1"/>
    <n v="0"/>
    <s v=""/>
  </r>
  <r>
    <n v="4646"/>
    <s v="Mrs. Jennifer Dunn"/>
    <s v="joel62@example.net"/>
    <n v="70"/>
    <s v="Female"/>
    <s v="Google Nest"/>
    <x v="28"/>
    <x v="0"/>
    <s v="Payment issue"/>
    <s v="I'm having an issue with the {product_purchased}. Please assist._x000a__x000a_5/1/08 (Fri) 12:38:17 No.71755 File: 14285068453673.gif (47 I need assistance as soon as possible because it's affecting my work and productivity."/>
    <x v="2"/>
    <m/>
    <x v="3"/>
    <s v="Email"/>
    <m/>
    <x v="0"/>
    <m/>
    <m/>
    <n v="0"/>
    <n v="1"/>
    <n v="0"/>
    <s v=""/>
  </r>
  <r>
    <n v="4647"/>
    <s v="Brendan Perkins"/>
    <s v="phyllisbrown@example.com"/>
    <n v="48"/>
    <s v="Female"/>
    <s v="Apple AirPods"/>
    <x v="44"/>
    <x v="1"/>
    <s v="Account access"/>
    <s v="I'm having an issue with the {product_purchased}. Please assist._x000a__x000a_If you already are using that product, I don't know about you, so I don't know if you are receiving payment for that product or not. I'm concerned about the security of my {product_purchased} and would like to ensure that my data is safe."/>
    <x v="0"/>
    <m/>
    <x v="2"/>
    <s v="Social media"/>
    <d v="2023-06-01T14:24:24"/>
    <x v="0"/>
    <m/>
    <m/>
    <n v="0"/>
    <n v="1"/>
    <n v="0"/>
    <s v=""/>
  </r>
  <r>
    <n v="4648"/>
    <s v="Rebecca Daniels"/>
    <s v="qmitchell@example.org"/>
    <n v="66"/>
    <s v="Other"/>
    <s v="Sony Xperia"/>
    <x v="600"/>
    <x v="1"/>
    <s v="Cancellation request"/>
    <s v="I'm having an issue with the {product_purchased}. Please assist. The issue I'm facing is intermittent. Sometimes it works fine, but other times it acts up unexpectedly."/>
    <x v="2"/>
    <m/>
    <x v="0"/>
    <s v="Email"/>
    <m/>
    <x v="0"/>
    <m/>
    <m/>
    <n v="0"/>
    <n v="1"/>
    <n v="0"/>
    <s v=""/>
  </r>
  <r>
    <n v="4649"/>
    <s v="Brittney Allen"/>
    <s v="sara56@example.org"/>
    <n v="43"/>
    <s v="Female"/>
    <s v="LG Washing Machine"/>
    <x v="431"/>
    <x v="4"/>
    <s v="Network problem"/>
    <s v="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
    <x v="2"/>
    <m/>
    <x v="0"/>
    <s v="Social media"/>
    <m/>
    <x v="0"/>
    <m/>
    <m/>
    <n v="0"/>
    <n v="1"/>
    <n v="0"/>
    <s v=""/>
  </r>
  <r>
    <n v="4650"/>
    <s v="Joseph Mosley"/>
    <s v="prichards@example.com"/>
    <n v="22"/>
    <s v="Other"/>
    <s v="Fitbit Charge"/>
    <x v="50"/>
    <x v="2"/>
    <s v="Refund request"/>
    <s v="I'm having an issue with the {product_purchased}. Please assist._x000a__x000a__x000a_The {product_name} requires $20._x000a__x000a_Product Number is &quot;1&quot; Product Manufacturer ID is Required Product Number Product ID Quantity Product I've noticed a sudden decrease in battery life on my {product_purchased}. It used to last much longer."/>
    <x v="1"/>
    <s v="Usually fast science like room foot computer."/>
    <x v="1"/>
    <s v="Social media"/>
    <d v="2023-06-01T21:49:27"/>
    <x v="1504"/>
    <n v="5"/>
    <m/>
    <n v="1"/>
    <n v="0"/>
    <n v="0"/>
    <s v=""/>
  </r>
  <r>
    <n v="4651"/>
    <s v="Matthew Sanders"/>
    <s v="cromero@example.org"/>
    <n v="21"/>
    <s v="Other"/>
    <s v="iPhone"/>
    <x v="18"/>
    <x v="2"/>
    <s v="Display issue"/>
    <s v="I'm having an issue with the {product_purchased}. Please assist._x000a__x000a_What happens if I want to play the game again when I'm out of the country?_x000a__x000a_Please don't let me go! :)_x000a__x000a_Your I've noticed a peculiar error message popping up on my {product_purchased} screen. It says '{error_message}'. What does it mean?"/>
    <x v="0"/>
    <m/>
    <x v="1"/>
    <s v="Email"/>
    <d v="2023-06-01T17:52:29"/>
    <x v="0"/>
    <m/>
    <m/>
    <n v="0"/>
    <n v="1"/>
    <n v="0"/>
    <s v=""/>
  </r>
  <r>
    <n v="4652"/>
    <s v="Michael Alexander"/>
    <s v="randallann@example.com"/>
    <n v="47"/>
    <s v="Female"/>
    <s v="PlayStation"/>
    <x v="111"/>
    <x v="0"/>
    <s v="Product compatibility"/>
    <s v="I'm having an issue with the {product_purchased}. Please assist. ___________________x000a__x000a_All new, all paid. This is just the newest addition to our extensive collection of high-quality items from The Silliman Brothers - I've already contacted customer support multiple times, but the issue remains unresolved."/>
    <x v="2"/>
    <m/>
    <x v="3"/>
    <s v="Social media"/>
    <m/>
    <x v="0"/>
    <m/>
    <m/>
    <n v="0"/>
    <n v="1"/>
    <n v="0"/>
    <s v=""/>
  </r>
  <r>
    <n v="4653"/>
    <s v="Jamie Mclaughlin"/>
    <s v="dawsonmaria@example.org"/>
    <n v="57"/>
    <s v="Male"/>
    <s v="HP Pavilion"/>
    <x v="606"/>
    <x v="1"/>
    <s v="Delivery problem"/>
    <s v="I'm having an issue with the {product_purchased}. Please assist. - Fixed: $4.99 shipping only (add $2.10 for 2). - Fixed: $3.99_x000a__x000a_Get new details_x000a__x000a_1 I rely heavily on my {product_purchased} for my daily tasks, and this issue is hindering my productivity."/>
    <x v="1"/>
    <s v="Citizen stock southern more."/>
    <x v="2"/>
    <s v="Email"/>
    <d v="2023-06-01T09:17:32"/>
    <x v="1505"/>
    <n v="2"/>
    <n v="6"/>
    <n v="1"/>
    <n v="0"/>
    <n v="1"/>
    <n v="6"/>
  </r>
  <r>
    <n v="4654"/>
    <s v="Nicole Harvey"/>
    <s v="michael18@example.com"/>
    <n v="41"/>
    <s v="Female"/>
    <s v="Microsoft Xbox Controller"/>
    <x v="156"/>
    <x v="0"/>
    <s v="Product compatibility"/>
    <s v="I'm having an issue with the {product_purchased}. Please assist._x000a__x000a_5) Select, select, select, select, select, select, select! I need assistance as soon as possible because it's affecting my work and productivity."/>
    <x v="2"/>
    <m/>
    <x v="2"/>
    <s v="Social media"/>
    <m/>
    <x v="0"/>
    <m/>
    <m/>
    <n v="0"/>
    <n v="1"/>
    <n v="0"/>
    <s v=""/>
  </r>
  <r>
    <n v="4655"/>
    <s v="Tammy Pruitt"/>
    <s v="kimberly17@example.net"/>
    <n v="33"/>
    <s v="Male"/>
    <s v="Fitbit Versa Smartwatch"/>
    <x v="317"/>
    <x v="4"/>
    <s v="Installation support"/>
    <s v="I've encountered a data loss issue with my {product_purchased}. All the files and documents seem to have disappeared. Can you guide me on how to retrieve them?_x000a__x000a_I've seen similar problem when upgrading my old data to new I've performed a factory reset on my {product_purchased}, hoping it would resolve the problem, but it didn't help."/>
    <x v="2"/>
    <m/>
    <x v="0"/>
    <s v="Social media"/>
    <m/>
    <x v="0"/>
    <m/>
    <m/>
    <n v="0"/>
    <n v="1"/>
    <n v="0"/>
    <s v=""/>
  </r>
  <r>
    <n v="4656"/>
    <s v="Alexis Hodge"/>
    <s v="debra78@example.net"/>
    <n v="48"/>
    <s v="Other"/>
    <s v="iPhone"/>
    <x v="381"/>
    <x v="3"/>
    <s v="Product compatibility"/>
    <s v="I'm having an issue with the {product_purchased}. Please assist._x000a__x000a_The first thing that should catch my attention is this:_x000a__x000a_// #define product_purchased() //_x000a__x000a_The first line breaks the line I've already contacted customer support multiple times, but the issue remains unresolved."/>
    <x v="1"/>
    <s v="Off cover always operation spend policy."/>
    <x v="3"/>
    <s v="Chat"/>
    <d v="2023-06-01T00:25:36"/>
    <x v="1506"/>
    <n v="3"/>
    <n v="6"/>
    <n v="1"/>
    <n v="0"/>
    <n v="0"/>
    <n v="6"/>
  </r>
  <r>
    <n v="4657"/>
    <s v="Lori Lloyd"/>
    <s v="karamartin@example.com"/>
    <n v="52"/>
    <s v="Other"/>
    <s v="Adobe Photoshop"/>
    <x v="202"/>
    <x v="0"/>
    <s v="Delivery problem"/>
    <s v="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
    <x v="2"/>
    <m/>
    <x v="3"/>
    <s v="Social media"/>
    <m/>
    <x v="0"/>
    <m/>
    <m/>
    <n v="0"/>
    <n v="1"/>
    <n v="0"/>
    <s v=""/>
  </r>
  <r>
    <n v="4658"/>
    <s v="Christine Montes"/>
    <s v="vbryant@example.com"/>
    <n v="65"/>
    <s v="Female"/>
    <s v="Dyson Vacuum Cleaner"/>
    <x v="647"/>
    <x v="4"/>
    <s v="Product recommendation"/>
    <s v="I'm having an issue with the {product_purchased}. Please assist._x000a__x000a_Coupon code 1F0E3E-6C6F-4E6C-8BE9-B4F6C28 I'm not sure if this issue is specific to my device or if others have reported similar problems."/>
    <x v="2"/>
    <m/>
    <x v="0"/>
    <s v="Phone"/>
    <m/>
    <x v="0"/>
    <m/>
    <m/>
    <n v="0"/>
    <n v="1"/>
    <n v="0"/>
    <s v=""/>
  </r>
  <r>
    <n v="4659"/>
    <s v="Elizabeth Mitchell"/>
    <s v="kaitlyncampbell@example.com"/>
    <n v="53"/>
    <s v="Male"/>
    <s v="Fitbit Versa Smartwatch"/>
    <x v="345"/>
    <x v="2"/>
    <s v="Hardware issue"/>
    <s v="I'm facing a problem with my {product_purchased}. The {product_purchased} is not turning on. It was working fine until yesterday, but now it doesn't respond._x000a__x000a__x000a_I have no idea why they've I need assistance as soon as possible because it's affecting my work and productivity."/>
    <x v="2"/>
    <m/>
    <x v="1"/>
    <s v="Phone"/>
    <m/>
    <x v="0"/>
    <m/>
    <m/>
    <n v="0"/>
    <n v="1"/>
    <n v="0"/>
    <s v=""/>
  </r>
  <r>
    <n v="4660"/>
    <s v="Shawna Shepherd"/>
    <s v="clarencecompton@example.org"/>
    <n v="62"/>
    <s v="Female"/>
    <s v="Sony PlayStation"/>
    <x v="321"/>
    <x v="4"/>
    <s v="Product compatibility"/>
    <s v="I've accidentally deleted important data from my {product_purchased}. Is there any way to recover the deleted files? I need them urgently._x000a__x000a__x000a_I've accidentally deleted important data from my {product_purchased}. Is there any I've performed a factory reset on my {product_purchased}, hoping it would resolve the problem, but it didn't help."/>
    <x v="0"/>
    <m/>
    <x v="1"/>
    <s v="Phone"/>
    <d v="2023-06-01T08:37:41"/>
    <x v="0"/>
    <m/>
    <m/>
    <n v="0"/>
    <n v="1"/>
    <n v="0"/>
    <s v=""/>
  </r>
  <r>
    <n v="4661"/>
    <s v="James Cox"/>
    <s v="austinroberts@example.com"/>
    <n v="37"/>
    <s v="Female"/>
    <s v="Nikon D"/>
    <x v="182"/>
    <x v="0"/>
    <s v="Product compatibility"/>
    <s v="I'm having an issue with the {product_purchased}. Please assist._x000a__x000a_{product_purchased} in action_x000a__x000a_You see I'm now in no particular hurry I'm only about to start._x000a__x000a_{product I've recently updated the firmware of my {product_purchased}, and the issue started happening afterward. Could it be related to the update?"/>
    <x v="0"/>
    <m/>
    <x v="2"/>
    <s v="Social media"/>
    <d v="2023-06-01T17:01:43"/>
    <x v="0"/>
    <m/>
    <m/>
    <n v="0"/>
    <n v="1"/>
    <n v="0"/>
    <s v=""/>
  </r>
  <r>
    <n v="4662"/>
    <s v="Ashley Lee"/>
    <s v="donaldarroyo@example.net"/>
    <n v="57"/>
    <s v="Male"/>
    <s v="Dyson Vacuum Cleaner"/>
    <x v="472"/>
    <x v="0"/>
    <s v="Payment issue"/>
    <s v="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
    <x v="2"/>
    <m/>
    <x v="2"/>
    <s v="Chat"/>
    <m/>
    <x v="0"/>
    <m/>
    <m/>
    <n v="0"/>
    <n v="1"/>
    <n v="0"/>
    <s v=""/>
  </r>
  <r>
    <n v="4663"/>
    <s v="Doris Brown"/>
    <s v="samuelavila@example.net"/>
    <n v="60"/>
    <s v="Female"/>
    <s v="HP Pavilion"/>
    <x v="660"/>
    <x v="1"/>
    <s v="Delivery problem"/>
    <s v="I'm having an issue with the {product_purchased}. Please assist. (I've been talking to someone about this.) Let me know ASAP if you have additional questions._x000a__x000a__x000a_Any suggestions or questions? Comments can be directed to us I'm worried that the issue might be hardware-related and might require repair or replacement."/>
    <x v="2"/>
    <m/>
    <x v="2"/>
    <s v="Social media"/>
    <m/>
    <x v="0"/>
    <m/>
    <m/>
    <n v="0"/>
    <n v="1"/>
    <n v="0"/>
    <s v=""/>
  </r>
  <r>
    <n v="4664"/>
    <s v="Christina Torres"/>
    <s v="willisbruce@example.com"/>
    <n v="37"/>
    <s v="Other"/>
    <s v="GoPro Action Camera"/>
    <x v="232"/>
    <x v="1"/>
    <s v="Network problem"/>
    <s v="I'm having an issue with the {product_purchased}. Please assist. [1a]_x000a__x000a_Product Code [ [a1]_x000a__x000a_Sending product to:_x000a__x000a_COPYRIGHT NOTICE The title of this article, I've tried clearing the cache and data for the {product_purchased} app, but the issue persists."/>
    <x v="1"/>
    <s v="Society fast peace natural."/>
    <x v="0"/>
    <s v="Social media"/>
    <d v="2023-06-01T02:40:48"/>
    <x v="1507"/>
    <n v="5"/>
    <n v="8"/>
    <n v="1"/>
    <n v="0"/>
    <n v="0"/>
    <n v="8"/>
  </r>
  <r>
    <n v="4665"/>
    <s v="Laura Johnson"/>
    <s v="christinepeters@example.net"/>
    <n v="66"/>
    <s v="Other"/>
    <s v="Sony Xperia"/>
    <x v="389"/>
    <x v="4"/>
    <s v="Data loss"/>
    <s v="I'm having an issue with the {product_purchased}. Please assist._x000a__x000a_This link is being used in place of the last option._x000a__x000a_{ProductCode:0E4E7C1-8D49-408 I'm experiencing this issue on multiple devices of the same model, so it seems to be a widespread problem."/>
    <x v="1"/>
    <s v="Education enjoy alone their."/>
    <x v="1"/>
    <s v="Chat"/>
    <d v="2023-06-01T05:32:50"/>
    <x v="1508"/>
    <n v="1"/>
    <n v="0"/>
    <n v="1"/>
    <n v="0"/>
    <n v="1"/>
    <n v="0"/>
  </r>
  <r>
    <n v="4666"/>
    <s v="Daniel Reed"/>
    <s v="lunaandrew@example.com"/>
    <n v="27"/>
    <s v="Male"/>
    <s v="Sony 4K HDR TV"/>
    <x v="353"/>
    <x v="1"/>
    <s v="Software bug"/>
    <s v="I'm having an issue with the {product_purchased}. Please assist._x000a__x000a_6.11.3 Problematic Web Apps_x000a__x000a_A web app needs to be updated as soon as it is launched. This can be done via API I've noticed that the issue occurs consistently when I use a specific feature or application on my {product_purchased}."/>
    <x v="1"/>
    <s v="Green hold citizen science interesting."/>
    <x v="2"/>
    <s v="Chat"/>
    <d v="2023-06-01T01:08:52"/>
    <x v="1509"/>
    <n v="5"/>
    <n v="22"/>
    <n v="1"/>
    <n v="0"/>
    <n v="0"/>
    <n v="22"/>
  </r>
  <r>
    <n v="4667"/>
    <s v="Abigail Walls"/>
    <s v="kayla66@example.org"/>
    <n v="35"/>
    <s v="Other"/>
    <s v="Roomba Robot Vacuum"/>
    <x v="398"/>
    <x v="1"/>
    <s v="Network problem"/>
    <s v="I've forgotten my password for my {product_purchased} account, and the password reset option is not working. How can I recover my account?_x000a__x000a_Reaching #16_x000a__x000a__x000a_We need to contact the email address that was your I've noticed a peculiar error message popping up on my {product_purchased} screen. It says '{error_message}'. What does it mean?"/>
    <x v="0"/>
    <m/>
    <x v="3"/>
    <s v="Email"/>
    <d v="2023-06-01T14:58:53"/>
    <x v="0"/>
    <m/>
    <m/>
    <n v="0"/>
    <n v="1"/>
    <n v="0"/>
    <s v=""/>
  </r>
  <r>
    <n v="4668"/>
    <s v="Lynn Adams DVM"/>
    <s v="danielwilson@example.com"/>
    <n v="24"/>
    <s v="Male"/>
    <s v="Sony 4K HDR TV"/>
    <x v="537"/>
    <x v="0"/>
    <s v="Hardware issue"/>
    <s v="I'm having an issue with the {product_purchased}. Please assist._x000a__x000a_1. Create a new Product Key for your new subscription._x000a__x000a_2. Add new Product Key to your account._x000a__x000a_&lt;ProductId&gt;0 I'm unable to find the option to perform the desired action in the {product_purchased}. Could you please guide me through the steps?"/>
    <x v="0"/>
    <m/>
    <x v="0"/>
    <s v="Social media"/>
    <d v="2023-06-01T04:55:55"/>
    <x v="0"/>
    <m/>
    <m/>
    <n v="0"/>
    <n v="1"/>
    <n v="0"/>
    <s v=""/>
  </r>
  <r>
    <n v="4669"/>
    <s v="Kevin Harper"/>
    <s v="thomas65@example.com"/>
    <n v="67"/>
    <s v="Male"/>
    <s v="Sony 4K HDR TV"/>
    <x v="47"/>
    <x v="0"/>
    <s v="Product compatibility"/>
    <s v="I'm having an issue with the {product_purchased}. Please assist._x000a__x000a_6.0.12, December 21 is now available! Please add a new product item to the queue._x000a__x000a_6.0.3, August I've tried troubleshooting steps mentioned in the user manual, but the issue persists."/>
    <x v="2"/>
    <m/>
    <x v="2"/>
    <s v="Email"/>
    <m/>
    <x v="0"/>
    <m/>
    <m/>
    <n v="0"/>
    <n v="1"/>
    <n v="0"/>
    <s v=""/>
  </r>
  <r>
    <n v="4670"/>
    <s v="William Martinez"/>
    <s v="pauldiaz@example.org"/>
    <n v="48"/>
    <s v="Male"/>
    <s v="Garmin Forerunner"/>
    <x v="73"/>
    <x v="1"/>
    <s v="Cancellation request"/>
    <s v="I've noticed a software bug in the {product_purchased} app. It's causing data loss and unexpected errors. How can I resolve this issue?_x000a__x000a_I'm not sure how to resolve this issue. In addition to your app I rely heavily on my {product_purchased} for my daily tasks, and this issue is hindering my productivity."/>
    <x v="1"/>
    <s v="Personal big make doctor blue."/>
    <x v="0"/>
    <s v="Phone"/>
    <d v="2023-06-01T12:40:58"/>
    <x v="1510"/>
    <n v="4"/>
    <n v="3"/>
    <n v="1"/>
    <n v="0"/>
    <n v="0"/>
    <n v="3"/>
  </r>
  <r>
    <n v="4671"/>
    <s v="Paul Shelton"/>
    <s v="jasonkennedy@example.com"/>
    <n v="20"/>
    <s v="Other"/>
    <s v="Canon DSLR Camera"/>
    <x v="565"/>
    <x v="0"/>
    <s v="Hardware issue"/>
    <s v="The {product_purchased} is unable to establish a stable internet connection. It keeps disconnecting intermittently. How can I troubleshoot this network problem?_x000a__x000a_You can troubleshoot a problem that occurs if the internet provider connects I've tried clearing the cache and data for the {product_purchased} app, but the issue persists."/>
    <x v="2"/>
    <m/>
    <x v="1"/>
    <s v="Social media"/>
    <m/>
    <x v="0"/>
    <m/>
    <m/>
    <n v="0"/>
    <n v="1"/>
    <n v="0"/>
    <s v=""/>
  </r>
  <r>
    <n v="4672"/>
    <s v="Savannah Torres"/>
    <s v="vangdonald@example.net"/>
    <n v="53"/>
    <s v="Other"/>
    <s v="Dell XPS"/>
    <x v="207"/>
    <x v="4"/>
    <s v="Delivery problem"/>
    <s v="I'm having an issue with the {product_purchased}. Please assist._x000a__x000a_The product will then be placed on the same line of purchase as other products._x000a__x000a_Please don't ask a single thing._x000a__x000a_All items are I've recently updated the firmware of my {product_purchased}, and the issue started happening afterward. Could it be related to the update?"/>
    <x v="2"/>
    <m/>
    <x v="0"/>
    <s v="Social media"/>
    <m/>
    <x v="0"/>
    <m/>
    <m/>
    <n v="0"/>
    <n v="1"/>
    <n v="0"/>
    <s v=""/>
  </r>
  <r>
    <n v="4673"/>
    <s v="Gary Eaton"/>
    <s v="michaelevans@example.com"/>
    <n v="53"/>
    <s v="Female"/>
    <s v="Philips Hue Lights"/>
    <x v="554"/>
    <x v="0"/>
    <s v="Battery life"/>
    <s v="I'm having an issue with the {product_purchased}. Please assist. My order has been sent out. My order has been completed. Thank you!_x000a__x000a__x000a_This item cannot be returned or exchanged. I'm using the original charger that came with my {product_purchased}, but it's not charging properly."/>
    <x v="0"/>
    <m/>
    <x v="3"/>
    <s v="Chat"/>
    <d v="2023-06-01T09:48:02"/>
    <x v="0"/>
    <m/>
    <m/>
    <n v="0"/>
    <n v="1"/>
    <n v="0"/>
    <s v=""/>
  </r>
  <r>
    <n v="4674"/>
    <s v="Elizabeth Johnson"/>
    <s v="heidimitchell@example.com"/>
    <n v="28"/>
    <s v="Female"/>
    <s v="GoPro Hero"/>
    <x v="473"/>
    <x v="2"/>
    <s v="Product compatibility"/>
    <s v="I'm having an issue with the {product_purchased}. Please assist. I've received the product. The price will be $19.99. Thank you, and Happy Picking!_x000a__x000a_-C.R._x000a__x000a_- I'm experiencing this issue on multiple devices of the same model, so it seems to be a widespread problem."/>
    <x v="2"/>
    <m/>
    <x v="3"/>
    <s v="Email"/>
    <m/>
    <x v="0"/>
    <m/>
    <m/>
    <n v="0"/>
    <n v="1"/>
    <n v="0"/>
    <s v=""/>
  </r>
  <r>
    <n v="4675"/>
    <s v="Lauren Carlson"/>
    <s v="laneraymond@example.org"/>
    <n v="59"/>
    <s v="Male"/>
    <s v="Amazon Kindle"/>
    <x v="366"/>
    <x v="3"/>
    <s v="Product recommendation"/>
    <s v="I'm unable to access my {product_purchased} account. It keeps displaying an 'Invalid Credentials' error, even though I'm using the correct login information. How can I regain access to my account?_x000a__x000a_In the I've checked the device settings and made sure that everything is configured correctly."/>
    <x v="1"/>
    <s v="Society police former Congress offer into cover century."/>
    <x v="3"/>
    <s v="Chat"/>
    <d v="2023-06-01T05:55:04"/>
    <x v="1511"/>
    <n v="2"/>
    <n v="8"/>
    <n v="1"/>
    <n v="0"/>
    <n v="1"/>
    <n v="8"/>
  </r>
  <r>
    <n v="4676"/>
    <s v="Stephanie Buckley"/>
    <s v="kayleecampbell@example.com"/>
    <n v="70"/>
    <s v="Female"/>
    <s v="PlayStation"/>
    <x v="7"/>
    <x v="2"/>
    <s v="Software bug"/>
    <s v="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
    <x v="1"/>
    <s v="Control state off once most."/>
    <x v="0"/>
    <s v="Phone"/>
    <d v="2023-06-01T18:35:06"/>
    <x v="1512"/>
    <n v="4"/>
    <m/>
    <n v="1"/>
    <n v="0"/>
    <n v="0"/>
    <s v=""/>
  </r>
  <r>
    <n v="4677"/>
    <s v="David Morrison"/>
    <s v="luis38@example.org"/>
    <n v="66"/>
    <s v="Female"/>
    <s v="Nintendo Switch"/>
    <x v="547"/>
    <x v="2"/>
    <s v="Installation support"/>
    <s v="I'm having an issue with the {product_purchased}. Please assist._x000a__x000a_Included in this release: I've tried troubleshooting steps mentioned in the user manual, but the issue persists."/>
    <x v="1"/>
    <s v="Image million know learn already."/>
    <x v="3"/>
    <s v="Email"/>
    <d v="2023-06-01T20:37:06"/>
    <x v="1513"/>
    <n v="5"/>
    <m/>
    <n v="1"/>
    <n v="0"/>
    <n v="0"/>
    <s v=""/>
  </r>
  <r>
    <n v="4678"/>
    <s v="Debra Brown"/>
    <s v="collinssarah@example.com"/>
    <n v="58"/>
    <s v="Male"/>
    <s v="Bose SoundLink Speaker"/>
    <x v="350"/>
    <x v="4"/>
    <s v="Product setup"/>
    <s v="I'm having an issue with the {product_purchased}. Please assist._x000a__x000a_If this is your first time installing, please leave us a positive rating on us! If you'd like us to give you a refund, we can be I've noticed a peculiar error message popping up on my {product_purchased} screen. It says '{error_message}'. What does it mean?"/>
    <x v="2"/>
    <m/>
    <x v="2"/>
    <s v="Chat"/>
    <m/>
    <x v="0"/>
    <m/>
    <m/>
    <n v="0"/>
    <n v="1"/>
    <n v="0"/>
    <s v=""/>
  </r>
  <r>
    <n v="4679"/>
    <s v="Lisa Noble"/>
    <s v="patricia66@example.org"/>
    <n v="20"/>
    <s v="Other"/>
    <s v="Apple AirPods"/>
    <x v="65"/>
    <x v="4"/>
    <s v="Installation support"/>
    <s v="I'm having an issue with the {product_purchased}. Please assist. &lt;br /&gt; &lt;br /&gt; I'm experiencing this issue on multiple devices of the same model, so it seems to be a widespread problem."/>
    <x v="2"/>
    <m/>
    <x v="0"/>
    <s v="Email"/>
    <m/>
    <x v="0"/>
    <m/>
    <m/>
    <n v="0"/>
    <n v="1"/>
    <n v="0"/>
    <s v=""/>
  </r>
  <r>
    <n v="4680"/>
    <s v="Heather Hurst"/>
    <s v="hughesjody@example.com"/>
    <n v="52"/>
    <s v="Female"/>
    <s v="Bose SoundLink Speaker"/>
    <x v="155"/>
    <x v="4"/>
    <s v="Display issue"/>
    <s v="I'm encountering a software bug in the {product_purchased}. Whenever I try to perform a specific action, the application crashes. Are there any updates or fixes available?_x000a__x000a_It appears that they have been added to the product-p I'm concerned about the security of my {product_purchased} and would like to ensure that my data is safe."/>
    <x v="0"/>
    <m/>
    <x v="2"/>
    <s v="Email"/>
    <d v="2023-06-01T11:00:10"/>
    <x v="0"/>
    <m/>
    <m/>
    <n v="0"/>
    <n v="1"/>
    <n v="0"/>
    <s v=""/>
  </r>
  <r>
    <n v="4681"/>
    <s v="Dorothy Powers"/>
    <s v="brittany47@example.net"/>
    <n v="58"/>
    <s v="Male"/>
    <s v="Garmin Forerunner"/>
    <x v="137"/>
    <x v="2"/>
    <s v="Data loss"/>
    <s v="I'm having an issue with the {product_purchased}. Please assist. This may require more attention._x000a__x000a_}_x000a__x000a_}_x000a__x000a_}_x000a__x000a_You will have to reorder the product to get the same functionality that you ordered I've noticed a sudden decrease in battery life on my {product_purchased}. It used to last much longer."/>
    <x v="0"/>
    <m/>
    <x v="2"/>
    <s v="Chat"/>
    <d v="2023-06-01T15:04:11"/>
    <x v="0"/>
    <m/>
    <m/>
    <n v="0"/>
    <n v="1"/>
    <n v="0"/>
    <s v=""/>
  </r>
  <r>
    <n v="4682"/>
    <s v="Michael Lopez"/>
    <s v="candice32@example.com"/>
    <n v="38"/>
    <s v="Female"/>
    <s v="Sony PlayStation"/>
    <x v="703"/>
    <x v="2"/>
    <s v="Display issue"/>
    <s v="The {product_purchased} is unable to establish a stable internet connection. It keeps disconnecting intermittently. How can I troubleshoot this network problem?_x000a__x000a_A packet of Internet connectivity needs to be sent to a computer (usually This problem started occurring after the recent software update. I haven't made any other changes to the device."/>
    <x v="0"/>
    <m/>
    <x v="2"/>
    <s v="Chat"/>
    <d v="2023-06-01T23:30:12"/>
    <x v="0"/>
    <m/>
    <m/>
    <n v="0"/>
    <n v="1"/>
    <n v="0"/>
    <s v=""/>
  </r>
  <r>
    <n v="4683"/>
    <s v="Jacqueline Walker"/>
    <s v="sramos@example.org"/>
    <n v="26"/>
    <s v="Male"/>
    <s v="Google Nest"/>
    <x v="145"/>
    <x v="4"/>
    <s v="Product recommendation"/>
    <s v="I'm having an issue with the {product_purchased}. Please assist._x000a__x000a_14. Can you send me a message so that I can sort it out with you?_x000a__x000a_Yes! There are multiple ways to send me PM or I've followed online tutorials and community forums to troubleshoot the issue, but no luck so far."/>
    <x v="0"/>
    <m/>
    <x v="1"/>
    <s v="Phone"/>
    <d v="2023-06-01T09:21:14"/>
    <x v="0"/>
    <m/>
    <m/>
    <n v="0"/>
    <n v="1"/>
    <n v="0"/>
    <s v=""/>
  </r>
  <r>
    <n v="4684"/>
    <s v="Amy Martin"/>
    <s v="lgardner@example.net"/>
    <n v="40"/>
    <s v="Female"/>
    <s v="Nintendo Switch"/>
    <x v="721"/>
    <x v="0"/>
    <s v="Installation support"/>
    <s v="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
    <x v="0"/>
    <m/>
    <x v="1"/>
    <s v="Phone"/>
    <d v="2023-06-01T20:12:15"/>
    <x v="0"/>
    <m/>
    <m/>
    <n v="0"/>
    <n v="1"/>
    <n v="0"/>
    <s v=""/>
  </r>
  <r>
    <n v="4685"/>
    <s v="Melissa Alvarado"/>
    <s v="ftanner@example.net"/>
    <n v="62"/>
    <s v="Female"/>
    <s v="Nintendo Switch"/>
    <x v="23"/>
    <x v="4"/>
    <s v="Product compatibility"/>
    <s v="I'm having an issue with the {product_purchased}. Please assist._x000a__x000a_}_x000a__x000a_}_x000a__x000a_// The {product_purchased} would not be returned on shipment if none of the products specified were purchased. I need assistance as soon as possible because it's affecting my work and productivity."/>
    <x v="2"/>
    <m/>
    <x v="3"/>
    <s v="Chat"/>
    <m/>
    <x v="0"/>
    <m/>
    <m/>
    <n v="0"/>
    <n v="1"/>
    <n v="0"/>
    <s v=""/>
  </r>
  <r>
    <n v="4686"/>
    <s v="Samuel Miranda"/>
    <s v="mezabobby@example.net"/>
    <n v="52"/>
    <s v="Male"/>
    <s v="Nest Thermostat"/>
    <x v="90"/>
    <x v="3"/>
    <s v="Refund request"/>
    <s v="I'm having an issue with the {product_purchased}. Please assist._x000a__x000a_I'd love to know if there's a better way of collecting the information that I need._x000a__x000a_Any help that may be useful would be appreciated. I've noticed a peculiar error message popping up on my {product_purchased} screen. It says '{error_message}'. What does it mean?"/>
    <x v="1"/>
    <s v="Hear wish mouth sit."/>
    <x v="2"/>
    <s v="Phone"/>
    <d v="2023-06-01T13:48:18"/>
    <x v="1514"/>
    <n v="3"/>
    <m/>
    <n v="1"/>
    <n v="0"/>
    <n v="0"/>
    <s v=""/>
  </r>
  <r>
    <n v="4687"/>
    <s v="Benjamin Wilson"/>
    <s v="danny04@example.org"/>
    <n v="43"/>
    <s v="Male"/>
    <s v="Samsung Galaxy"/>
    <x v="297"/>
    <x v="4"/>
    <s v="Network problem"/>
    <s v="I'm having an issue with the {product_purchased}. Please assist._x000a__x000a_I'm having an issue with the product_purchased}. Please assist._x000a__x000a_Please help me if you can. Otherwise I get kicked from the I've tried clearing the cache and data for the {product_purchased} app, but the issue persists."/>
    <x v="2"/>
    <m/>
    <x v="1"/>
    <s v="Phone"/>
    <m/>
    <x v="0"/>
    <m/>
    <m/>
    <n v="0"/>
    <n v="1"/>
    <n v="0"/>
    <s v=""/>
  </r>
  <r>
    <n v="4688"/>
    <s v="Jeremy Stephens"/>
    <s v="bensonjonathon@example.org"/>
    <n v="53"/>
    <s v="Female"/>
    <s v="LG Washing Machine"/>
    <x v="302"/>
    <x v="1"/>
    <s v="Product compatibility"/>
    <s v="I'm having an issue with the {product_purchased}. Please assist._x000a__x000a_There are no &quot;favors&quot;._x000a__x000a_The {product_purchased] will still be applied (but can you see the item without &quot; I've performed a factory reset on my {product_purchased}, hoping it would resolve the problem, but it didn't help."/>
    <x v="2"/>
    <m/>
    <x v="3"/>
    <s v="Chat"/>
    <m/>
    <x v="0"/>
    <m/>
    <m/>
    <n v="0"/>
    <n v="1"/>
    <n v="0"/>
    <s v=""/>
  </r>
  <r>
    <n v="4689"/>
    <s v="Heather Spence"/>
    <s v="jlopez@example.com"/>
    <n v="28"/>
    <s v="Other"/>
    <s v="Dyson Vacuum Cleaner"/>
    <x v="396"/>
    <x v="1"/>
    <s v="Network problem"/>
    <s v="I'm having an issue with the {product_purchased}. Please assist._x000a__x000a_There are only 3 possible solutions at this time, and I have no way of knowing what the cause is. So, I've just started looking for help I've tried troubleshooting steps mentioned in the user manual, but the issue persists."/>
    <x v="1"/>
    <s v="Budget describe letter."/>
    <x v="2"/>
    <s v="Phone"/>
    <d v="2023-06-01T01:21:24"/>
    <x v="1515"/>
    <n v="1"/>
    <n v="2"/>
    <n v="1"/>
    <n v="0"/>
    <n v="1"/>
    <n v="2"/>
  </r>
  <r>
    <n v="4690"/>
    <s v="Elizabeth Vasquez"/>
    <s v="jbaker@example.org"/>
    <n v="49"/>
    <s v="Female"/>
    <s v="Canon EOS"/>
    <x v="372"/>
    <x v="0"/>
    <s v="Delivery problem"/>
    <s v="I'm having an issue with the {product_purchased}. Please assist._x000a__x000a_A. I'm only interested in price - this is not a sale, so it does not apply to the sale itself._x000a__x000a_Q. Can I I've already contacted customer support multiple times, but the issue remains unresolved."/>
    <x v="1"/>
    <s v="Now bag southern agree Mrs morning."/>
    <x v="0"/>
    <s v="Phone"/>
    <d v="2023-06-01T07:25:26"/>
    <x v="1516"/>
    <n v="1"/>
    <m/>
    <n v="1"/>
    <n v="0"/>
    <n v="1"/>
    <s v=""/>
  </r>
  <r>
    <n v="4691"/>
    <s v="Jennifer Hall"/>
    <s v="jeffreyschaefer@example.org"/>
    <n v="30"/>
    <s v="Other"/>
    <s v="Philips Hue Lights"/>
    <x v="554"/>
    <x v="3"/>
    <s v="Delivery problem"/>
    <s v="There seems to be a glitch in the {product_purchased} software. It freezes frequently, making it difficult to use. Can you please provide a solution?_x000a__x000a_When I first tried to install my game in a computer, I was I've tried using different cables, adapters, or peripherals with my {product_purchased}, but the issue persists."/>
    <x v="2"/>
    <m/>
    <x v="3"/>
    <s v="Chat"/>
    <m/>
    <x v="0"/>
    <m/>
    <m/>
    <n v="0"/>
    <n v="1"/>
    <n v="0"/>
    <s v=""/>
  </r>
  <r>
    <n v="4692"/>
    <s v="Amanda Jordan"/>
    <s v="harrisalex@example.net"/>
    <n v="59"/>
    <s v="Male"/>
    <s v="Lenovo ThinkPad"/>
    <x v="152"/>
    <x v="0"/>
    <s v="Refund request"/>
    <s v="I'm having an issue with the {product_purchased}. Please assist._x000a__x000a_I don't like this product. Please help me! I've already contacted customer support multiple times, but the issue remains unresolved."/>
    <x v="0"/>
    <m/>
    <x v="2"/>
    <s v="Chat"/>
    <d v="2023-06-01T14:01:28"/>
    <x v="0"/>
    <m/>
    <m/>
    <n v="0"/>
    <n v="1"/>
    <n v="0"/>
    <s v=""/>
  </r>
  <r>
    <n v="4693"/>
    <s v="Hannah Fuentes"/>
    <s v="glandry@example.net"/>
    <n v="35"/>
    <s v="Female"/>
    <s v="GoPro Hero"/>
    <x v="155"/>
    <x v="2"/>
    <s v="Refund request"/>
    <s v="I've accidentally deleted important data from my {product_purchased}. Is there any way to recover the deleted files? I need them urgently. ‚Äî The Product Manager (@productman) September 3, 2014_x000a__x000a_How might the system help? I'm not sure if this issue is specific to my device or if others have reported similar problems."/>
    <x v="1"/>
    <s v="Hundred wife ahead thank order hit."/>
    <x v="0"/>
    <s v="Chat"/>
    <d v="2023-06-01T10:44:29"/>
    <x v="1517"/>
    <n v="3"/>
    <n v="4"/>
    <n v="1"/>
    <n v="0"/>
    <n v="0"/>
    <n v="4"/>
  </r>
  <r>
    <n v="4694"/>
    <s v="Duane Hughes"/>
    <s v="andersonwilliam@example.net"/>
    <n v="35"/>
    <s v="Female"/>
    <s v="Sony Xperia"/>
    <x v="297"/>
    <x v="2"/>
    <s v="Display issue"/>
    <s v="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
    <x v="0"/>
    <m/>
    <x v="1"/>
    <s v="Email"/>
    <d v="2023-06-01T05:42:30"/>
    <x v="0"/>
    <m/>
    <m/>
    <n v="0"/>
    <n v="1"/>
    <n v="0"/>
    <s v=""/>
  </r>
  <r>
    <n v="4695"/>
    <s v="Michael Lewis"/>
    <s v="kevin62@example.com"/>
    <n v="22"/>
    <s v="Other"/>
    <s v="LG Smart TV"/>
    <x v="569"/>
    <x v="2"/>
    <s v="Cancellation request"/>
    <s v="I'm having an issue with the {product_purchased}. Please assist._x000a__x000a_Thank you for the feedback. I've reviewed the troubleshooting steps on the official support website, but they didn't resolve the problem."/>
    <x v="2"/>
    <m/>
    <x v="2"/>
    <s v="Email"/>
    <m/>
    <x v="0"/>
    <m/>
    <m/>
    <n v="0"/>
    <n v="1"/>
    <n v="0"/>
    <s v=""/>
  </r>
  <r>
    <n v="4696"/>
    <s v="Ronald Ramos"/>
    <s v="carriemiller@example.org"/>
    <n v="56"/>
    <s v="Other"/>
    <s v="Google Pixel"/>
    <x v="558"/>
    <x v="2"/>
    <s v="Product recommendation"/>
    <s v="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
    <x v="1"/>
    <s v="Thought father similar air sea instead star."/>
    <x v="1"/>
    <s v="Social media"/>
    <d v="2023-06-01T12:52:31"/>
    <x v="1518"/>
    <n v="3"/>
    <n v="8"/>
    <n v="1"/>
    <n v="0"/>
    <n v="0"/>
    <n v="8"/>
  </r>
  <r>
    <n v="4697"/>
    <s v="Brian Williams"/>
    <s v="pcervantes@example.com"/>
    <n v="37"/>
    <s v="Other"/>
    <s v="Asus ROG"/>
    <x v="510"/>
    <x v="2"/>
    <s v="Peripheral compatibility"/>
    <s v="I'm having an issue with the {product_purchased}. Please assist. I am at a small place, I'm in need of your support._x000a__x000a__x000a_*This doesn't mean all your orders will get sent. Please just try to I'm unable to find the option to perform the desired action in the {product_purchased}. Could you please guide me through the steps?"/>
    <x v="1"/>
    <s v="Add agency raise may only deal."/>
    <x v="3"/>
    <s v="Phone"/>
    <d v="2023-06-01T11:27:32"/>
    <x v="1519"/>
    <n v="5"/>
    <m/>
    <n v="1"/>
    <n v="0"/>
    <n v="0"/>
    <s v=""/>
  </r>
  <r>
    <n v="4698"/>
    <s v="Jason Wright"/>
    <s v="kimberlyfisher@example.com"/>
    <n v="57"/>
    <s v="Female"/>
    <s v="iPhone"/>
    <x v="183"/>
    <x v="0"/>
    <s v="Product compatibility"/>
    <s v="I'm having an issue with the {product_purchased}. Please assist._x000a__x000a_I'm trying to set up a customer survey for the new Amazon product. Please help me._x000a__x000a_I just launched a new product. Please allow me I'm unable to find the option to perform the desired action in the {product_purchased}. Could you please guide me through the steps?"/>
    <x v="2"/>
    <m/>
    <x v="3"/>
    <s v="Phone"/>
    <m/>
    <x v="0"/>
    <m/>
    <m/>
    <n v="0"/>
    <n v="1"/>
    <n v="0"/>
    <s v=""/>
  </r>
  <r>
    <n v="4699"/>
    <s v="Seth Brown"/>
    <s v="glasseric@example.net"/>
    <n v="36"/>
    <s v="Other"/>
    <s v="Sony PlayStation"/>
    <x v="581"/>
    <x v="0"/>
    <s v="Product compatibility"/>
    <s v="I've encountered a data loss issue with my {product_purchased}. All the files and documents seem to have disappeared. Can you guide me on how to retrieve them? I've noticed that the issue occurs consistently when I use a specific feature or application on my {product_purchased}."/>
    <x v="2"/>
    <m/>
    <x v="3"/>
    <s v="Email"/>
    <m/>
    <x v="0"/>
    <m/>
    <m/>
    <n v="0"/>
    <n v="1"/>
    <n v="0"/>
    <s v=""/>
  </r>
  <r>
    <n v="4700"/>
    <s v="Kevin Flynn"/>
    <s v="russellkevin@example.net"/>
    <n v="44"/>
    <s v="Other"/>
    <s v="Fitbit Charge"/>
    <x v="487"/>
    <x v="3"/>
    <s v="Software bug"/>
    <s v="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
    <x v="0"/>
    <m/>
    <x v="3"/>
    <s v="Chat"/>
    <d v="2023-06-01T08:55:36"/>
    <x v="0"/>
    <m/>
    <m/>
    <n v="0"/>
    <n v="1"/>
    <n v="0"/>
    <s v=""/>
  </r>
  <r>
    <n v="4701"/>
    <s v="Jose Pena"/>
    <s v="lindaroberts@example.org"/>
    <n v="54"/>
    <s v="Male"/>
    <s v="Microsoft Xbox Controller"/>
    <x v="532"/>
    <x v="1"/>
    <s v="Hardware issue"/>
    <s v="I'm having an issue with the {product_purchased}. Please assist._x000a__x000a_I don't know exactly what the product will do with every $5._x000a__x000a_Thank you._x000a__x000a_Product ID: 307549_x000a__x000a_Process I've tried troubleshooting steps mentioned in the user manual, but the issue persists."/>
    <x v="1"/>
    <s v="Boy together raise serve a letter."/>
    <x v="0"/>
    <s v="Social media"/>
    <d v="2023-06-01T11:30:38"/>
    <x v="1520"/>
    <n v="3"/>
    <n v="11"/>
    <n v="1"/>
    <n v="0"/>
    <n v="0"/>
    <n v="11"/>
  </r>
  <r>
    <n v="4702"/>
    <s v="Brittany Rosales"/>
    <s v="lucasthomas@example.org"/>
    <n v="29"/>
    <s v="Female"/>
    <s v="GoPro Hero"/>
    <x v="98"/>
    <x v="2"/>
    <s v="Data loss"/>
    <s v="I'm having an issue with the {product_purchased}. Please assist._x000a__x000a_The [link to the product on the left] will be added to the cart once you've bought the product. If you have any questions, please email This problem started occurring after the recent software update. I haven't made any other changes to the device."/>
    <x v="1"/>
    <s v="Look field loss into door."/>
    <x v="2"/>
    <s v="Chat"/>
    <d v="2023-06-01T08:42:40"/>
    <x v="1521"/>
    <n v="3"/>
    <m/>
    <n v="1"/>
    <n v="0"/>
    <n v="0"/>
    <s v=""/>
  </r>
  <r>
    <n v="4703"/>
    <s v="Ronald Walsh"/>
    <s v="danielssusan@example.org"/>
    <n v="37"/>
    <s v="Male"/>
    <s v="HP Pavilion"/>
    <x v="390"/>
    <x v="3"/>
    <s v="Account access"/>
    <s v="I'm having an issue with the {product_purchased}. Please assist._x000a__x000a_{product_purchased} is a unique URL. It is not available for purchasing._x000a__x000a_To manage your item, click on the new item I've noticed a peculiar error message popping up on my {product_purchased} screen. It says '{error_message}'. What does it mean?"/>
    <x v="2"/>
    <m/>
    <x v="1"/>
    <s v="Social media"/>
    <m/>
    <x v="0"/>
    <m/>
    <m/>
    <n v="0"/>
    <n v="1"/>
    <n v="0"/>
    <s v=""/>
  </r>
  <r>
    <n v="4704"/>
    <s v="Brian Brown"/>
    <s v="williamsmith@example.org"/>
    <n v="49"/>
    <s v="Female"/>
    <s v="LG OLED"/>
    <x v="709"/>
    <x v="0"/>
    <s v="Refund request"/>
    <s v="I'm having an issue with the {product_purchased}. Please assist. We have tried to fix these issues myself._x000a__x000a_The item will be re-sold at the checkout page after I get it back at 1 PM Pacific. I've already contacted customer support multiple times, but the issue remains unresolved."/>
    <x v="1"/>
    <s v="Maybe blue direction field ten."/>
    <x v="2"/>
    <s v="Chat"/>
    <d v="2023-06-01T16:29:43"/>
    <x v="1522"/>
    <n v="1"/>
    <n v="6"/>
    <n v="1"/>
    <n v="0"/>
    <n v="1"/>
    <n v="6"/>
  </r>
  <r>
    <n v="4705"/>
    <s v="Marilyn Ford"/>
    <s v="christopher50@example.com"/>
    <n v="54"/>
    <s v="Other"/>
    <s v="Xbox"/>
    <x v="242"/>
    <x v="4"/>
    <s v="Product compatibility"/>
    <s v="I'm having an issue with the {product_purchased}. Please assist._x000a__x000a_The above item was not selected 2_x000a__x000a_If you do not see our product on the right side (like we try to to do every time) let I've noticed a sudden decrease in battery life on my {product_purchased}. It used to last much longer."/>
    <x v="1"/>
    <s v="Purpose station arm hear nation direction election."/>
    <x v="1"/>
    <s v="Chat"/>
    <d v="2023-06-01T23:24:45"/>
    <x v="1523"/>
    <n v="3"/>
    <m/>
    <n v="1"/>
    <n v="0"/>
    <n v="0"/>
    <s v=""/>
  </r>
  <r>
    <n v="4706"/>
    <s v="Elijah Brown"/>
    <s v="jfoster@example.org"/>
    <n v="32"/>
    <s v="Male"/>
    <s v="Nikon D"/>
    <x v="477"/>
    <x v="2"/>
    <s v="Installation support"/>
    <s v="I'm having an issue with the {product_purchased}. Please assist._x000a__x000a_&quot;Sorry, i have a product to purchase.&quot;_x000a__x000a_&quot;Can you send me the button please?_x000a__x000a_&quot;Please do not need the button.&quot; I've recently updated the firmware of my {product_purchased}, and the issue started happening afterward. Could it be related to the update?"/>
    <x v="1"/>
    <s v="Man water hit purpose law company."/>
    <x v="2"/>
    <s v="Chat"/>
    <d v="2023-06-01T02:18:47"/>
    <x v="1524"/>
    <n v="5"/>
    <n v="8"/>
    <n v="1"/>
    <n v="0"/>
    <n v="0"/>
    <n v="8"/>
  </r>
  <r>
    <n v="4707"/>
    <s v="Stephanie Harris"/>
    <s v="lewisstacey@example.org"/>
    <n v="38"/>
    <s v="Other"/>
    <s v="Bose QuietComfort"/>
    <x v="700"/>
    <x v="3"/>
    <s v="Payment issue"/>
    <s v="I'm unable to access my {product_purchased} account. It keeps displaying an 'Invalid Credentials' error, even though I'm using the correct login information. How can I regain access to my account?_x000a__x000a_What if I've tried different settings and configurations on my {product_purchased}, but the issue persists."/>
    <x v="0"/>
    <m/>
    <x v="2"/>
    <s v="Phone"/>
    <d v="2023-06-01T02:26:47"/>
    <x v="0"/>
    <m/>
    <m/>
    <n v="0"/>
    <n v="1"/>
    <n v="0"/>
    <s v=""/>
  </r>
  <r>
    <n v="4708"/>
    <s v="Shannon Murray"/>
    <s v="erika47@example.com"/>
    <n v="59"/>
    <s v="Male"/>
    <s v="Bose QuietComfort"/>
    <x v="153"/>
    <x v="3"/>
    <s v="Account access"/>
    <s v="I'm having an issue with the {product_purchased}. Please assist._x000a__x000a_2.1.1 ‚Äì Fixes issues reported to be caused by the sale of more than one product_x000a__x000a_Please refer to the &quot;Contact Us&quot; page I've followed online tutorials and community forums to troubleshoot the issue, but no luck so far."/>
    <x v="2"/>
    <m/>
    <x v="1"/>
    <s v="Email"/>
    <m/>
    <x v="0"/>
    <m/>
    <m/>
    <n v="0"/>
    <n v="1"/>
    <n v="0"/>
    <s v=""/>
  </r>
  <r>
    <n v="4709"/>
    <s v="Lee Watson"/>
    <s v="rebecca64@example.com"/>
    <n v="24"/>
    <s v="Other"/>
    <s v="Bose QuietComfort"/>
    <x v="132"/>
    <x v="1"/>
    <s v="Product compatibility"/>
    <s v="I'm having an issue with the {product_purchased}. Please assist._x000a__x000a_This product is for cosmetic purposes only and is made in the USA. Please contact the manufacturer for your desired shipping information. I've tried using different cables, adapters, or peripherals with my {product_purchased}, but the issue persists."/>
    <x v="1"/>
    <s v="Expert soon coach wish in parent child."/>
    <x v="3"/>
    <s v="Chat"/>
    <d v="2023-06-01T11:02:51"/>
    <x v="1525"/>
    <n v="1"/>
    <m/>
    <n v="1"/>
    <n v="0"/>
    <n v="1"/>
    <s v=""/>
  </r>
  <r>
    <n v="4710"/>
    <s v="Sarah Davis"/>
    <s v="ashleykelley@example.net"/>
    <n v="39"/>
    <s v="Other"/>
    <s v="LG OLED"/>
    <x v="605"/>
    <x v="2"/>
    <s v="Product setup"/>
    <s v="I'm having an issue with the {product_purchased}. Please assist. No way for me to fix it. Thanks for looking at this product._x000a__x000a__x000a_Rated 5 out of 5 by Anonymous from It fits the problem. It fits the I've checked the device settings and made sure that everything is configured correctly."/>
    <x v="0"/>
    <m/>
    <x v="3"/>
    <s v="Email"/>
    <d v="2023-06-01T16:50:53"/>
    <x v="0"/>
    <m/>
    <m/>
    <n v="0"/>
    <n v="1"/>
    <n v="0"/>
    <s v=""/>
  </r>
  <r>
    <n v="4711"/>
    <s v="Randy Vaughn"/>
    <s v="brian80@example.net"/>
    <n v="18"/>
    <s v="Male"/>
    <s v="iPhone"/>
    <x v="353"/>
    <x v="3"/>
    <s v="Installation support"/>
    <s v="I'm having an issue with the {product_purchased}. Please assist._x000a__x000a_I need to contact another person to buy this brand, but I already received this name. I've received the brand from a friend but this brand is not I've performed a factory reset on my {product_purchased}, hoping it would resolve the problem, but it didn't help."/>
    <x v="1"/>
    <s v="Star trouble hot cause development."/>
    <x v="1"/>
    <s v="Email"/>
    <d v="2023-06-01T15:18:55"/>
    <x v="1526"/>
    <n v="3"/>
    <m/>
    <n v="1"/>
    <n v="0"/>
    <n v="0"/>
    <s v=""/>
  </r>
  <r>
    <n v="4712"/>
    <s v="Jennifer Warren"/>
    <s v="jamesandrew@example.net"/>
    <n v="36"/>
    <s v="Male"/>
    <s v="Adobe Photoshop"/>
    <x v="52"/>
    <x v="0"/>
    <s v="Data loss"/>
    <s v="I'm having an issue with the {product_purchased}. Please assist._x000a__x000a_I'm having an issue with the product_ Clever-coder_x000a__x000a_I'm having an issue with the Clever-coder code for the previous version I'm worried that the issue might be hardware-related and might require repair or replacement."/>
    <x v="1"/>
    <s v="Upon focus minute election."/>
    <x v="0"/>
    <s v="Email"/>
    <d v="2023-06-01T19:43:56"/>
    <x v="1527"/>
    <n v="1"/>
    <m/>
    <n v="1"/>
    <n v="0"/>
    <n v="1"/>
    <s v=""/>
  </r>
  <r>
    <n v="4713"/>
    <s v="Brooke Wolfe"/>
    <s v="uchavez@example.org"/>
    <n v="53"/>
    <s v="Female"/>
    <s v="Asus ROG"/>
    <x v="620"/>
    <x v="4"/>
    <s v="Software bug"/>
    <s v="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
    <x v="0"/>
    <m/>
    <x v="1"/>
    <s v="Email"/>
    <d v="2023-06-01T08:56:58"/>
    <x v="0"/>
    <m/>
    <m/>
    <n v="0"/>
    <n v="1"/>
    <n v="0"/>
    <s v=""/>
  </r>
  <r>
    <n v="4714"/>
    <s v="Lauren Phillips"/>
    <s v="crystal62@example.com"/>
    <n v="59"/>
    <s v="Other"/>
    <s v="Microsoft Office"/>
    <x v="707"/>
    <x v="0"/>
    <s v="Product recommendation"/>
    <s v="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
    <x v="2"/>
    <m/>
    <x v="2"/>
    <s v="Chat"/>
    <m/>
    <x v="0"/>
    <m/>
    <m/>
    <n v="0"/>
    <n v="1"/>
    <n v="0"/>
    <s v=""/>
  </r>
  <r>
    <n v="4715"/>
    <s v="Heidi Lopez"/>
    <s v="kellerjimmy@example.net"/>
    <n v="67"/>
    <s v="Other"/>
    <s v="Google Pixel"/>
    <x v="532"/>
    <x v="1"/>
    <s v="Network problem"/>
    <s v="I'm having an issue with the {product_purchased}. Please assist. This problem started occurring after the recent software update. I haven't made any other changes to the device."/>
    <x v="1"/>
    <s v="Significant trial one standard ask its choice."/>
    <x v="2"/>
    <s v="Email"/>
    <d v="2023-06-01T01:25:59"/>
    <x v="1528"/>
    <n v="5"/>
    <n v="3"/>
    <n v="1"/>
    <n v="0"/>
    <n v="0"/>
    <n v="3"/>
  </r>
  <r>
    <n v="4716"/>
    <s v="Mrs. Madison Thompson MD"/>
    <s v="taylorjames@example.com"/>
    <n v="41"/>
    <s v="Female"/>
    <s v="Philips Hue Lights"/>
    <x v="464"/>
    <x v="1"/>
    <s v="Refund request"/>
    <s v="I'm having an issue with the {product_purchased}. Please assist._x000a__x000a_Please give credit to: @joeyclay I'm concerned about the security of my {product_purchased} and would like to ensure that my data is safe."/>
    <x v="2"/>
    <m/>
    <x v="1"/>
    <s v="Chat"/>
    <m/>
    <x v="0"/>
    <m/>
    <m/>
    <n v="0"/>
    <n v="1"/>
    <n v="0"/>
    <s v=""/>
  </r>
  <r>
    <n v="4717"/>
    <s v="Kenneth Peck"/>
    <s v="brandonwilson@example.net"/>
    <n v="62"/>
    <s v="Other"/>
    <s v="Fitbit Charge"/>
    <x v="164"/>
    <x v="3"/>
    <s v="Product setup"/>
    <s v="My {product_purchased} crashed, and I lost all the data stored on it. Is there any way to recover the lost data? Thanks, Eric B., for help._x000a__x000a_Update 2: In the first step, an attacker I've tried clearing the cache and data for the {product_purchased} app, but the issue persists."/>
    <x v="2"/>
    <m/>
    <x v="1"/>
    <s v="Social media"/>
    <m/>
    <x v="0"/>
    <m/>
    <m/>
    <n v="0"/>
    <n v="1"/>
    <n v="0"/>
    <s v=""/>
  </r>
  <r>
    <n v="4718"/>
    <s v="Patricia Crawford"/>
    <s v="cobbdaniel@example.net"/>
    <n v="21"/>
    <s v="Female"/>
    <s v="HP Pavilion"/>
    <x v="170"/>
    <x v="4"/>
    <s v="Network problem"/>
    <s v="I'm having an issue with the {product_purchased}. Please assist._x000a__x000a_The new version of the product was produced on March 23, 2016._x000a__x000a_The next update (1.50 to 2.10) is scheduled for I've checked for any available software updates for my {product_purchased}, but there are none."/>
    <x v="1"/>
    <s v="Sometimes laugh sit."/>
    <x v="0"/>
    <s v="Social media"/>
    <d v="2023-06-01T10:24:03"/>
    <x v="1529"/>
    <n v="5"/>
    <m/>
    <n v="1"/>
    <n v="0"/>
    <n v="0"/>
    <s v=""/>
  </r>
  <r>
    <n v="4719"/>
    <s v="Jason May"/>
    <s v="williamsmatthew@example.net"/>
    <n v="58"/>
    <s v="Female"/>
    <s v="Apple AirPods"/>
    <x v="233"/>
    <x v="0"/>
    <s v="Product recommendation"/>
    <s v="I'm having an issue with the {product_purchased}. Please assist. I rely heavily on my {product_purchased} for my daily tasks, and this issue is hindering my productivity."/>
    <x v="0"/>
    <m/>
    <x v="3"/>
    <s v="Email"/>
    <d v="2023-06-01T12:21:03"/>
    <x v="0"/>
    <m/>
    <m/>
    <n v="0"/>
    <n v="1"/>
    <n v="0"/>
    <s v=""/>
  </r>
  <r>
    <n v="4720"/>
    <s v="Kimberly Payne"/>
    <s v="tracy30@example.net"/>
    <n v="65"/>
    <s v="Other"/>
    <s v="Microsoft Xbox Controller"/>
    <x v="44"/>
    <x v="0"/>
    <s v="Cancellation request"/>
    <s v="There seems to be a glitch in the {product_purchased} software. It freezes frequently, making it difficult to use. Can you please provide a solution? Thanks!_x000a__x000a_User Info: Yumiomizaka Yumiomiz I've recently updated the firmware of my {product_purchased}, and the issue started happening afterward. Could it be related to the update?"/>
    <x v="2"/>
    <m/>
    <x v="2"/>
    <s v="Email"/>
    <m/>
    <x v="0"/>
    <m/>
    <m/>
    <n v="0"/>
    <n v="1"/>
    <n v="0"/>
    <s v=""/>
  </r>
  <r>
    <n v="4721"/>
    <s v="Shane Walker"/>
    <s v="amberwiggins@example.com"/>
    <n v="67"/>
    <s v="Other"/>
    <s v="Lenovo ThinkPad"/>
    <x v="120"/>
    <x v="0"/>
    <s v="Product compatibility"/>
    <s v="I'm having an issue with the {product_purchased}. Please assist._x000a__x000a_I'll see if this works for anything else, sorry about anything._x000a__x000a_I think everyone found this helpful_x000a__x000a_Edit: This was the result of I've tried different settings and configurations on my {product_purchased}, but the issue persists."/>
    <x v="2"/>
    <m/>
    <x v="0"/>
    <s v="Chat"/>
    <m/>
    <x v="0"/>
    <m/>
    <m/>
    <n v="0"/>
    <n v="1"/>
    <n v="0"/>
    <s v=""/>
  </r>
  <r>
    <n v="4722"/>
    <s v="Patricia Gordon"/>
    <s v="saguirre@example.net"/>
    <n v="34"/>
    <s v="Other"/>
    <s v="Philips Hue Lights"/>
    <x v="111"/>
    <x v="0"/>
    <s v="Network problem"/>
    <s v="I'm having an issue with the {product_purchased}. Please assist._x000a__x000a_The first half of this section describes an API/API that makes use of the same resource._x000a__x000a_Please see: How to add any resource I've checked for any available software updates for my {product_purchased}, but there are none."/>
    <x v="1"/>
    <s v="Itself key technology focus wish item own."/>
    <x v="2"/>
    <s v="Email"/>
    <d v="2023-06-01T10:35:08"/>
    <x v="1530"/>
    <n v="2"/>
    <n v="12"/>
    <n v="1"/>
    <n v="0"/>
    <n v="1"/>
    <n v="12"/>
  </r>
  <r>
    <n v="4723"/>
    <s v="Mr. Zachary Ortiz DVM"/>
    <s v="victoriahampton@example.net"/>
    <n v="62"/>
    <s v="Male"/>
    <s v="MacBook Pro"/>
    <x v="431"/>
    <x v="1"/>
    <s v="Software bug"/>
    <s v="I'm having an issue with the {product_purchased}. Please assist. If you are having issues loading the item or the product can not be found, please try an alternative approach._x000a__x000a_7) We accept no responsibility for the loss I've checked the device settings and made sure that everything is configured correctly."/>
    <x v="2"/>
    <m/>
    <x v="2"/>
    <s v="Phone"/>
    <m/>
    <x v="0"/>
    <m/>
    <m/>
    <n v="0"/>
    <n v="1"/>
    <n v="0"/>
    <s v=""/>
  </r>
  <r>
    <n v="4724"/>
    <s v="Scott Ward"/>
    <s v="michaelsilva@example.com"/>
    <n v="23"/>
    <s v="Male"/>
    <s v="Autodesk AutoCAD"/>
    <x v="580"/>
    <x v="4"/>
    <s v="Battery life"/>
    <s v="There seems to be a hardware problem with my {product_purchased}. The screen is flickering, and I'm unable to use it. What should I do?_x000a__x000a_Try to use a different browser. Chrome or Firefox use Chromium. I'm worried that the issue might be hardware-related and might require repair or replacement."/>
    <x v="2"/>
    <m/>
    <x v="1"/>
    <s v="Social media"/>
    <m/>
    <x v="0"/>
    <m/>
    <m/>
    <n v="0"/>
    <n v="1"/>
    <n v="0"/>
    <s v=""/>
  </r>
  <r>
    <n v="4725"/>
    <s v="David Dorsey"/>
    <s v="andrew85@example.com"/>
    <n v="26"/>
    <s v="Other"/>
    <s v="Garmin Forerunner"/>
    <x v="629"/>
    <x v="0"/>
    <s v="Peripheral compatibility"/>
    <s v="I'm having an issue with the {product_purchased}. Please assist. &quot; } })_x000a__x000a_How to configure the default config on Ubuntu 11.04 LTS_x000a__x000a_First of all, run the following commands on Ubuntu 11.04 I've checked for software updates, and my {product_purchased} is already running the latest version."/>
    <x v="1"/>
    <s v="Laugh discuss week."/>
    <x v="0"/>
    <s v="Email"/>
    <d v="2023-06-01T05:13:12"/>
    <x v="1531"/>
    <n v="1"/>
    <m/>
    <n v="1"/>
    <n v="0"/>
    <n v="1"/>
    <s v=""/>
  </r>
  <r>
    <n v="4726"/>
    <s v="Ryan Ward"/>
    <s v="perezpeter@example.org"/>
    <n v="55"/>
    <s v="Male"/>
    <s v="Fitbit Versa Smartwatch"/>
    <x v="239"/>
    <x v="0"/>
    <s v="Account access"/>
    <s v="I'm having an issue with the {product_purchased}. Please assist. I've tried using different cables, adapters, or peripherals with my {product_purchased}, but the issue persists."/>
    <x v="2"/>
    <m/>
    <x v="0"/>
    <s v="Email"/>
    <m/>
    <x v="0"/>
    <m/>
    <m/>
    <n v="0"/>
    <n v="1"/>
    <n v="0"/>
    <s v=""/>
  </r>
  <r>
    <n v="4727"/>
    <s v="Jackie Hunter"/>
    <s v="erin56@example.net"/>
    <n v="27"/>
    <s v="Other"/>
    <s v="Nest Thermostat"/>
    <x v="88"/>
    <x v="0"/>
    <s v="Hardware issue"/>
    <s v="I've forgotten my password for my {product_purchased} account, and the password reset option is not working. How can I recover my account?_x000a__x000a__x000a_I have an online account. I have already changed the user information from my account I've followed online tutorials and community forums to troubleshoot the issue, but no luck so far."/>
    <x v="2"/>
    <m/>
    <x v="3"/>
    <s v="Phone"/>
    <m/>
    <x v="0"/>
    <m/>
    <m/>
    <n v="0"/>
    <n v="1"/>
    <n v="0"/>
    <s v=""/>
  </r>
  <r>
    <n v="4728"/>
    <s v="Lucas Liu II"/>
    <s v="handerson@example.net"/>
    <n v="26"/>
    <s v="Male"/>
    <s v="Microsoft Office"/>
    <x v="478"/>
    <x v="3"/>
    <s v="Product setup"/>
    <s v="I'm having an issue with the {product_purchased}. Please assist._x000a__x000a_You can easily set the &quot;buy only&quot; option to enable auto-complete by turning on &quot;Customizing&quot; or the &quot;Advanced&quot; option from &quot;Product I've tried troubleshooting steps mentioned in the user manual, but the issue persists."/>
    <x v="0"/>
    <m/>
    <x v="3"/>
    <s v="Social media"/>
    <d v="2023-06-01T03:30:15"/>
    <x v="0"/>
    <m/>
    <m/>
    <n v="0"/>
    <n v="1"/>
    <n v="0"/>
    <s v=""/>
  </r>
  <r>
    <n v="4729"/>
    <s v="Eric Cardenas"/>
    <s v="sarajohnson@example.org"/>
    <n v="55"/>
    <s v="Other"/>
    <s v="Samsung Soundbar"/>
    <x v="516"/>
    <x v="3"/>
    <s v="Product compatibility"/>
    <s v="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
    <x v="2"/>
    <m/>
    <x v="2"/>
    <s v="Social media"/>
    <m/>
    <x v="0"/>
    <m/>
    <m/>
    <n v="0"/>
    <n v="1"/>
    <n v="0"/>
    <s v=""/>
  </r>
  <r>
    <n v="4730"/>
    <s v="Hannah Tapia"/>
    <s v="carlreid@example.net"/>
    <n v="33"/>
    <s v="Other"/>
    <s v="Sony 4K HDR TV"/>
    <x v="444"/>
    <x v="4"/>
    <s v="Delivery problem"/>
    <s v="I'm having an issue with the {product_purchased}. Please assist._x000a__x000a_In the case that it's not being sold, please let the reseller know that you're doing the right thing. Or help someone else make a better I've recently updated the firmware of my {product_purchased}, and the issue started happening afterward. Could it be related to the update?"/>
    <x v="1"/>
    <s v="Wide office reduce."/>
    <x v="1"/>
    <s v="Phone"/>
    <d v="2023-06-01T20:00:18"/>
    <x v="1532"/>
    <n v="4"/>
    <n v="3"/>
    <n v="1"/>
    <n v="0"/>
    <n v="0"/>
    <n v="3"/>
  </r>
  <r>
    <n v="4731"/>
    <s v="Christopher Rojas"/>
    <s v="natashajohnson@example.com"/>
    <n v="31"/>
    <s v="Other"/>
    <s v="Samsung Galaxy"/>
    <x v="551"/>
    <x v="4"/>
    <s v="Product setup"/>
    <s v="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
    <x v="0"/>
    <m/>
    <x v="0"/>
    <s v="Social media"/>
    <d v="2023-06-01T21:34:19"/>
    <x v="0"/>
    <m/>
    <m/>
    <n v="0"/>
    <n v="1"/>
    <n v="0"/>
    <s v=""/>
  </r>
  <r>
    <n v="4732"/>
    <s v="Brian Bishop"/>
    <s v="zanderson@example.com"/>
    <n v="42"/>
    <s v="Male"/>
    <s v="Fitbit Charge"/>
    <x v="727"/>
    <x v="0"/>
    <s v="Data loss"/>
    <s v="I'm having an issue with the {product_purchased}. Please assist._x000a__x000a_How can it be disabled?_x000a__x000a_It is the responsibility of the seller to ensure that the product and/or the transaction itself have been completed prior to I need assistance as soon as possible because it's affecting my work and productivity."/>
    <x v="0"/>
    <m/>
    <x v="3"/>
    <s v="Email"/>
    <d v="2023-06-01T19:14:22"/>
    <x v="0"/>
    <m/>
    <m/>
    <n v="0"/>
    <n v="1"/>
    <n v="0"/>
    <s v=""/>
  </r>
  <r>
    <n v="4733"/>
    <s v="Amanda Bradford"/>
    <s v="rochawendy@example.net"/>
    <n v="21"/>
    <s v="Male"/>
    <s v="Sony PlayStation"/>
    <x v="496"/>
    <x v="4"/>
    <s v="Product setup"/>
    <s v="I'm having an issue with the {product_purchased}. Please assist. I've checked for software updates, and my {product_purchased} is already running the latest version."/>
    <x v="2"/>
    <m/>
    <x v="1"/>
    <s v="Email"/>
    <m/>
    <x v="0"/>
    <m/>
    <m/>
    <n v="0"/>
    <n v="1"/>
    <n v="0"/>
    <s v=""/>
  </r>
  <r>
    <n v="4734"/>
    <s v="Lori Parker"/>
    <s v="berrysean@example.org"/>
    <n v="56"/>
    <s v="Other"/>
    <s v="iPhone"/>
    <x v="92"/>
    <x v="4"/>
    <s v="Product recommendation"/>
    <s v="I'm having an issue with the {product_purchased}. Please assist. Thank you._x000a__x000a_My name is Julie and I am the new owner of the ShopRunner.I'm looking to try and add some more features which would be I've tried using different cables, adapters, or peripherals with my {product_purchased}, but the issue persists."/>
    <x v="1"/>
    <s v="Appear production then another then."/>
    <x v="2"/>
    <s v="Email"/>
    <d v="2023-06-01T20:13:23"/>
    <x v="1533"/>
    <n v="5"/>
    <n v="1"/>
    <n v="1"/>
    <n v="0"/>
    <n v="0"/>
    <n v="1"/>
  </r>
  <r>
    <n v="4735"/>
    <s v="Heather Mendoza"/>
    <s v="vmendez@example.net"/>
    <n v="21"/>
    <s v="Male"/>
    <s v="Microsoft Xbox Controller"/>
    <x v="262"/>
    <x v="4"/>
    <s v="Product setup"/>
    <s v="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
    <x v="2"/>
    <m/>
    <x v="1"/>
    <s v="Phone"/>
    <m/>
    <x v="0"/>
    <m/>
    <m/>
    <n v="0"/>
    <n v="1"/>
    <n v="0"/>
    <s v=""/>
  </r>
  <r>
    <n v="4736"/>
    <s v="Christopher Nelson"/>
    <s v="kharris@example.org"/>
    <n v="41"/>
    <s v="Male"/>
    <s v="Bose SoundLink Speaker"/>
    <x v="480"/>
    <x v="0"/>
    <s v="Peripheral compatibility"/>
    <s v="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
    <x v="1"/>
    <s v="Represent certain six drop where."/>
    <x v="0"/>
    <s v="Email"/>
    <d v="2023-06-01T20:56:26"/>
    <x v="1534"/>
    <n v="3"/>
    <n v="0"/>
    <n v="1"/>
    <n v="0"/>
    <n v="0"/>
    <n v="0"/>
  </r>
  <r>
    <n v="4737"/>
    <s v="George Mathews"/>
    <s v="brownalexander@example.net"/>
    <n v="48"/>
    <s v="Male"/>
    <s v="Canon DSLR Camera"/>
    <x v="727"/>
    <x v="2"/>
    <s v="Peripheral compatibility"/>
    <s v="I'm facing issues logging into my {product_purchased} account. It says my account is locked. What should I do to unlock it?_x000a__x000a_Unfortunately, the company hasn't explained it to me._x000a__x000a_We'd like to I've already contacted customer support multiple times, but the issue remains unresolved."/>
    <x v="2"/>
    <m/>
    <x v="3"/>
    <s v="Social media"/>
    <m/>
    <x v="0"/>
    <m/>
    <m/>
    <n v="0"/>
    <n v="1"/>
    <n v="0"/>
    <s v=""/>
  </r>
  <r>
    <n v="4738"/>
    <s v="Miguel Salazar"/>
    <s v="andrewmckinney@example.org"/>
    <n v="67"/>
    <s v="Female"/>
    <s v="Amazon Echo"/>
    <x v="416"/>
    <x v="1"/>
    <s v="Battery life"/>
    <s v="I'm having an issue with the {product_purchased}. Please assist._x000a__x000a_&quot;I don't understand it. You don't mean that at all and I don't understand that as well because when we see other companies putting into development I'm unable to find the option to perform the desired action in the {product_purchased}. Could you please guide me through the steps?"/>
    <x v="1"/>
    <s v="Would think some charge east threat contain."/>
    <x v="3"/>
    <s v="Email"/>
    <d v="2023-06-01T18:22:29"/>
    <x v="1535"/>
    <n v="2"/>
    <m/>
    <n v="1"/>
    <n v="0"/>
    <n v="1"/>
    <s v=""/>
  </r>
  <r>
    <n v="4739"/>
    <s v="Erin Monroe"/>
    <s v="jacksonscott@example.org"/>
    <n v="29"/>
    <s v="Other"/>
    <s v="iPhone"/>
    <x v="96"/>
    <x v="0"/>
    <s v="Payment issue"/>
    <s v="I'm having an issue with the {product_purchased}. Please assist._x000a__x000a_The product_purchased line was created from a combination of a pre-shared, a post-shared, and a post-sharing program. In I've performed a factory reset on my {product_purchased}, hoping it would resolve the problem, but it didn't help."/>
    <x v="0"/>
    <m/>
    <x v="3"/>
    <s v="Social media"/>
    <d v="2023-06-01T21:05:31"/>
    <x v="0"/>
    <m/>
    <m/>
    <n v="0"/>
    <n v="1"/>
    <n v="0"/>
    <s v=""/>
  </r>
  <r>
    <n v="4740"/>
    <s v="Candice Waller"/>
    <s v="stephanie72@example.com"/>
    <n v="64"/>
    <s v="Other"/>
    <s v="Xbox"/>
    <x v="498"/>
    <x v="3"/>
    <s v="Product setup"/>
    <s v="I'm having an issue with the {product_purchased}. Please assist._x000a__x000a_3. Remove the product from my account and start the &quot;Clean Up&quot; button in the bottom left corner of the screen. The page will tell you which I'm concerned about the security of my {product_purchased} and would like to ensure that my data is safe."/>
    <x v="2"/>
    <m/>
    <x v="2"/>
    <s v="Chat"/>
    <m/>
    <x v="0"/>
    <m/>
    <m/>
    <n v="0"/>
    <n v="1"/>
    <n v="0"/>
    <s v=""/>
  </r>
  <r>
    <n v="4741"/>
    <s v="Jill Frey"/>
    <s v="susangonzales@example.net"/>
    <n v="36"/>
    <s v="Male"/>
    <s v="PlayStation"/>
    <x v="18"/>
    <x v="3"/>
    <s v="Delivery problem"/>
    <s v="I'm having an issue with the {product_purchased}. Please assist. I'm sorry. I'm just starting. ‚Äî J.J. R. (@JRinso) December 19, 2013_x000a__x000a_The NFL, in a I'm unable to find the option to perform the desired action in the {product_purchased}. Could you please guide me through the steps?"/>
    <x v="2"/>
    <m/>
    <x v="2"/>
    <s v="Chat"/>
    <m/>
    <x v="0"/>
    <m/>
    <m/>
    <n v="0"/>
    <n v="1"/>
    <n v="0"/>
    <s v=""/>
  </r>
  <r>
    <n v="4742"/>
    <s v="Cameron Brown"/>
    <s v="owhitaker@example.com"/>
    <n v="54"/>
    <s v="Other"/>
    <s v="GoPro Hero"/>
    <x v="259"/>
    <x v="4"/>
    <s v="Product setup"/>
    <s v="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
    <x v="2"/>
    <m/>
    <x v="0"/>
    <s v="Chat"/>
    <m/>
    <x v="0"/>
    <m/>
    <m/>
    <n v="0"/>
    <n v="1"/>
    <n v="0"/>
    <s v=""/>
  </r>
  <r>
    <n v="4743"/>
    <s v="William Lozano"/>
    <s v="ecallahan@example.org"/>
    <n v="41"/>
    <s v="Male"/>
    <s v="Dell XPS"/>
    <x v="472"/>
    <x v="2"/>
    <s v="Data loss"/>
    <s v="My {product_purchased} crashed, and I lost all the data stored on it. Is there any way to recover the lost data? {$product_purchased} cannot be retrieved._x000a__x000a_This will result in our customer I've noticed a peculiar error message popping up on my {product_purchased} screen. It says '{error_message}'. What does it mean?"/>
    <x v="2"/>
    <m/>
    <x v="0"/>
    <s v="Chat"/>
    <m/>
    <x v="0"/>
    <m/>
    <m/>
    <n v="0"/>
    <n v="1"/>
    <n v="0"/>
    <s v=""/>
  </r>
  <r>
    <n v="4744"/>
    <s v="Alicia Johnson"/>
    <s v="penajoshua@example.com"/>
    <n v="66"/>
    <s v="Female"/>
    <s v="Sony 4K HDR TV"/>
    <x v="153"/>
    <x v="3"/>
    <s v="Data loss"/>
    <s v="I'm having an issue with the {product_purchased}. Please assist._x000a__x000a_* * *_x000a__x000a_This post may be cited as &quot;Reach the person you should contact for help&quot; and may be used without permission. I'm worried that the issue might be hardware-related and might require repair or replacement."/>
    <x v="1"/>
    <s v="Perform middle else between."/>
    <x v="2"/>
    <s v="Phone"/>
    <d v="2023-06-01T11:05:39"/>
    <x v="1536"/>
    <n v="2"/>
    <n v="4"/>
    <n v="1"/>
    <n v="0"/>
    <n v="1"/>
    <n v="4"/>
  </r>
  <r>
    <n v="4745"/>
    <s v="Stephanie Anderson"/>
    <s v="ahampton@example.net"/>
    <n v="66"/>
    <s v="Male"/>
    <s v="Dyson Vacuum Cleaner"/>
    <x v="120"/>
    <x v="0"/>
    <s v="Battery life"/>
    <s v="I'm having an issue with the {product_purchased}. Please assist. If you do have an issue, please send me an email at [email protected]!_x000a__x000a_If you feel like adding this, please take the time to contact I've tried troubleshooting steps mentioned in the user manual, but the issue persists."/>
    <x v="2"/>
    <m/>
    <x v="2"/>
    <s v="Social media"/>
    <m/>
    <x v="0"/>
    <m/>
    <m/>
    <n v="0"/>
    <n v="1"/>
    <n v="0"/>
    <s v=""/>
  </r>
  <r>
    <n v="4746"/>
    <s v="Christopher Cuevas"/>
    <s v="jaredramos@example.net"/>
    <n v="30"/>
    <s v="Male"/>
    <s v="Sony Xperia"/>
    <x v="625"/>
    <x v="0"/>
    <s v="Refund request"/>
    <s v="I'm having an issue with the {product_purchased}. Please assist. Thank you for help.&quot;_x000a__x000a_Presto said:_x000a__x000a_&quot;This thing is too heavy, the batteries aren't that good. The screen is pretty bad I've already contacted customer support multiple times, but the issue remains unresolved."/>
    <x v="1"/>
    <s v="Of prove green teach."/>
    <x v="1"/>
    <s v="Email"/>
    <d v="2023-06-01T20:08:42"/>
    <x v="1537"/>
    <n v="1"/>
    <m/>
    <n v="1"/>
    <n v="0"/>
    <n v="1"/>
    <s v=""/>
  </r>
  <r>
    <n v="4747"/>
    <s v="Antonio Garner"/>
    <s v="melissa78@example.net"/>
    <n v="37"/>
    <s v="Other"/>
    <s v="Fitbit Versa Smartwatch"/>
    <x v="241"/>
    <x v="4"/>
    <s v="Hardware issue"/>
    <s v="My {product_purchased} crashed, and I lost all the data stored on it. Is there any way to recover the lost data? #12, 02 June 2008 (UTC)_x000a__x000a_What are these? Do you think that's I've already contacted customer support multiple times, but the issue remains unresolved."/>
    <x v="1"/>
    <s v="Degree school drop line model name some participant."/>
    <x v="2"/>
    <s v="Phone"/>
    <d v="2023-06-01T06:15:43"/>
    <x v="1538"/>
    <n v="2"/>
    <m/>
    <n v="1"/>
    <n v="0"/>
    <n v="1"/>
    <s v=""/>
  </r>
  <r>
    <n v="4748"/>
    <s v="Erica Reyes"/>
    <s v="connor65@example.org"/>
    <n v="31"/>
    <s v="Male"/>
    <s v="Canon DSLR Camera"/>
    <x v="682"/>
    <x v="4"/>
    <s v="Refund request"/>
    <s v="I'm having an issue with the {product_purchased}. Please assist._x000a__x000a_I don't understand the description of {product_id}. Any help. This won't work properly. Please help._x000a__x000a_I don't understand why I'm not sure if this issue is specific to my device or if others have reported similar problems."/>
    <x v="2"/>
    <m/>
    <x v="3"/>
    <s v="Email"/>
    <m/>
    <x v="0"/>
    <m/>
    <m/>
    <n v="0"/>
    <n v="1"/>
    <n v="0"/>
    <s v=""/>
  </r>
  <r>
    <n v="4749"/>
    <s v="Richard Compton"/>
    <s v="donnaaustin@example.net"/>
    <n v="24"/>
    <s v="Male"/>
    <s v="GoPro Action Camera"/>
    <x v="264"/>
    <x v="3"/>
    <s v="Network problem"/>
    <s v="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
    <x v="1"/>
    <s v="Recent do month degree special."/>
    <x v="0"/>
    <s v="Phone"/>
    <d v="2023-06-01T01:13:47"/>
    <x v="1539"/>
    <n v="1"/>
    <n v="19"/>
    <n v="1"/>
    <n v="0"/>
    <n v="1"/>
    <n v="19"/>
  </r>
  <r>
    <n v="4750"/>
    <s v="Jenna Walker"/>
    <s v="john13@example.net"/>
    <n v="51"/>
    <s v="Female"/>
    <s v="Nintendo Switch"/>
    <x v="77"/>
    <x v="1"/>
    <s v="Data loss"/>
    <s v="I've forgotten my password for my {product_purchased} account, and the password reset option is not working. How can I recover my account?_x000a__x000a_For a small budget you will probably need a keyring for each account. If I've performed a factory reset on my {product_purchased}, hoping it would resolve the problem, but it didn't help."/>
    <x v="2"/>
    <m/>
    <x v="2"/>
    <s v="Chat"/>
    <m/>
    <x v="0"/>
    <m/>
    <m/>
    <n v="0"/>
    <n v="1"/>
    <n v="0"/>
    <s v=""/>
  </r>
  <r>
    <n v="4751"/>
    <s v="Margaret Mcguire"/>
    <s v="donna69@example.com"/>
    <n v="50"/>
    <s v="Other"/>
    <s v="Adobe Photoshop"/>
    <x v="594"/>
    <x v="4"/>
    <s v="Cancellation request"/>
    <s v="There seems to be a glitch in the {product_purchased} software. It freezes frequently, making it difficult to use. Can you please provide a solution? dictatorship.h_x000a__x000a__x000a_It seems like there is not a solution for the fix The issue I'm facing is intermittent. Sometimes it works fine, but other times it acts up unexpectedly."/>
    <x v="2"/>
    <m/>
    <x v="3"/>
    <s v="Email"/>
    <m/>
    <x v="0"/>
    <m/>
    <m/>
    <n v="0"/>
    <n v="1"/>
    <n v="0"/>
    <s v=""/>
  </r>
  <r>
    <n v="4752"/>
    <s v="Stephanie Bowman"/>
    <s v="lisabradley@example.com"/>
    <n v="62"/>
    <s v="Female"/>
    <s v="Xbox"/>
    <x v="192"/>
    <x v="2"/>
    <s v="Refund request"/>
    <s v="I'm having an issue with the {product_purchased}. Please assist. I need assistance as soon as possible because it's affecting my work and productivity."/>
    <x v="0"/>
    <m/>
    <x v="3"/>
    <s v="Email"/>
    <d v="2023-06-01T05:57:49"/>
    <x v="0"/>
    <m/>
    <m/>
    <n v="0"/>
    <n v="1"/>
    <n v="0"/>
    <s v=""/>
  </r>
  <r>
    <n v="4753"/>
    <s v="Jamie Young"/>
    <s v="miguel85@example.net"/>
    <n v="19"/>
    <s v="Female"/>
    <s v="LG Smart TV"/>
    <x v="132"/>
    <x v="3"/>
    <s v="Product recommendation"/>
    <s v="I'm having an issue with the {product_purchased}. Please assist. If this happens, please post a message in the FAQ (and any related questions) and I'll try to help you through the whole thing._x000a__x000a_In other This problem started occurring after the recent software update. I haven't made any other changes to the device."/>
    <x v="1"/>
    <s v="Guy man rise yeah."/>
    <x v="1"/>
    <s v="Phone"/>
    <d v="2023-06-01T22:59:51"/>
    <x v="1540"/>
    <n v="4"/>
    <m/>
    <n v="1"/>
    <n v="0"/>
    <n v="0"/>
    <s v=""/>
  </r>
  <r>
    <n v="4754"/>
    <s v="Maria Bradley"/>
    <s v="alicia42@example.com"/>
    <n v="52"/>
    <s v="Male"/>
    <s v="Nikon D"/>
    <x v="713"/>
    <x v="4"/>
    <s v="Battery life"/>
    <s v="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
    <x v="0"/>
    <m/>
    <x v="2"/>
    <s v="Social media"/>
    <d v="2023-06-01T17:52:53"/>
    <x v="0"/>
    <m/>
    <m/>
    <n v="0"/>
    <n v="1"/>
    <n v="0"/>
    <s v=""/>
  </r>
  <r>
    <n v="4755"/>
    <s v="Krista Johnson"/>
    <s v="michaelnewman@example.org"/>
    <n v="28"/>
    <s v="Male"/>
    <s v="Microsoft Office"/>
    <x v="44"/>
    <x v="0"/>
    <s v="Product compatibility"/>
    <s v="I'm having an issue with the {product_purchased}. Please assist._x000a__x000a_{product_purchased} I'm not sure if this issue is specific to my device or if others have reported similar problems."/>
    <x v="0"/>
    <m/>
    <x v="2"/>
    <s v="Social media"/>
    <d v="2023-06-01T22:18:54"/>
    <x v="0"/>
    <m/>
    <m/>
    <n v="0"/>
    <n v="1"/>
    <n v="0"/>
    <s v=""/>
  </r>
  <r>
    <n v="4756"/>
    <s v="Jason Keller"/>
    <s v="stephanie32@example.com"/>
    <n v="20"/>
    <s v="Male"/>
    <s v="Bose QuietComfort"/>
    <x v="0"/>
    <x v="2"/>
    <s v="Account access"/>
    <s v="I'm having an issue with the {product_purchased}. Please assist._x000a__x000a__x000a_This is a service._x000a__x000a__x000a_Thank you. {Product_Purchased}. The issue I'm facing is intermittent. Sometimes it works fine, but other times it acts up unexpectedly."/>
    <x v="0"/>
    <m/>
    <x v="3"/>
    <s v="Email"/>
    <d v="2023-06-01T02:16:55"/>
    <x v="0"/>
    <m/>
    <m/>
    <n v="0"/>
    <n v="1"/>
    <n v="0"/>
    <s v=""/>
  </r>
  <r>
    <n v="4757"/>
    <s v="Cassidy Rogers"/>
    <s v="gina34@example.com"/>
    <n v="28"/>
    <s v="Female"/>
    <s v="Philips Hue Lights"/>
    <x v="454"/>
    <x v="1"/>
    <s v="Payment issue"/>
    <s v="I'm having an issue with the {product_purchased}. Please assist._x000a__x000a_}else {_x000a__x000a_$user_id = curl -i 'https://api.facebook.com/posts/c/s/9c0 I've already contacted customer support multiple times, but the issue remains unresolved."/>
    <x v="2"/>
    <m/>
    <x v="1"/>
    <s v="Email"/>
    <m/>
    <x v="0"/>
    <m/>
    <m/>
    <n v="0"/>
    <n v="1"/>
    <n v="0"/>
    <s v=""/>
  </r>
  <r>
    <n v="4758"/>
    <s v="Ryan Jones"/>
    <s v="darrell97@example.net"/>
    <n v="39"/>
    <s v="Other"/>
    <s v="Microsoft Xbox Controller"/>
    <x v="155"/>
    <x v="2"/>
    <s v="Refund request"/>
    <s v="I've forgotten my password for my {product_purchased} account, and the password reset option is not working. How can I recover my account?_x000a__x000a_Your {* backButton setToLegit() lastUpdated = false BrowserOnly = I've already contacted customer support multiple times, but the issue remains unresolved."/>
    <x v="2"/>
    <m/>
    <x v="0"/>
    <s v="Phone"/>
    <m/>
    <x v="0"/>
    <m/>
    <m/>
    <n v="0"/>
    <n v="1"/>
    <n v="0"/>
    <s v=""/>
  </r>
  <r>
    <n v="4759"/>
    <s v="Timothy Edwards"/>
    <s v="victoria22@example.net"/>
    <n v="26"/>
    <s v="Other"/>
    <s v="Microsoft Xbox Controller"/>
    <x v="271"/>
    <x v="4"/>
    <s v="Delivery problem"/>
    <s v="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
    <x v="2"/>
    <m/>
    <x v="1"/>
    <s v="Chat"/>
    <m/>
    <x v="0"/>
    <m/>
    <m/>
    <n v="0"/>
    <n v="1"/>
    <n v="0"/>
    <s v=""/>
  </r>
  <r>
    <n v="4760"/>
    <s v="Adrian Curry"/>
    <s v="mckinneyrachel@example.com"/>
    <n v="23"/>
    <s v="Female"/>
    <s v="Microsoft Office"/>
    <x v="546"/>
    <x v="1"/>
    <s v="Account access"/>
    <s v="The {product_purchased} is unable to establish a stable internet connection. It keeps disconnecting intermittently. How can I troubleshoot this network problem? I rely heavily on my {product_purchased} for my daily tasks, and this issue is hindering my productivity."/>
    <x v="0"/>
    <m/>
    <x v="1"/>
    <s v="Email"/>
    <d v="2023-06-01T19:54:58"/>
    <x v="0"/>
    <m/>
    <m/>
    <n v="0"/>
    <n v="1"/>
    <n v="0"/>
    <s v=""/>
  </r>
  <r>
    <n v="4761"/>
    <s v="Allen Anderson Jr."/>
    <s v="rjohnson@example.net"/>
    <n v="59"/>
    <s v="Female"/>
    <s v="Sony Xperia"/>
    <x v="454"/>
    <x v="2"/>
    <s v="Refund request"/>
    <s v="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
    <x v="0"/>
    <m/>
    <x v="2"/>
    <s v="Chat"/>
    <d v="2023-06-01T15:13:00"/>
    <x v="0"/>
    <m/>
    <m/>
    <n v="0"/>
    <n v="1"/>
    <n v="0"/>
    <s v=""/>
  </r>
  <r>
    <n v="4762"/>
    <s v="Jessica Reyes"/>
    <s v="michellejones@example.org"/>
    <n v="27"/>
    <s v="Female"/>
    <s v="iPhone"/>
    <x v="236"/>
    <x v="1"/>
    <s v="Account access"/>
    <s v="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
    <x v="0"/>
    <m/>
    <x v="3"/>
    <s v="Social media"/>
    <d v="2023-06-01T11:15:01"/>
    <x v="0"/>
    <m/>
    <m/>
    <n v="0"/>
    <n v="1"/>
    <n v="0"/>
    <s v=""/>
  </r>
  <r>
    <n v="4763"/>
    <s v="Kristin Hoffman"/>
    <s v="melissa57@example.com"/>
    <n v="58"/>
    <s v="Male"/>
    <s v="Garmin Forerunner"/>
    <x v="667"/>
    <x v="4"/>
    <s v="Battery life"/>
    <s v="I'm having an issue with the {product_purchased}. Please assist. And if that doesn't work, it has nothing to do with this product. I'll try to fix you. Please do not use this product._x000a__x000a__x000a_Please I've checked for software updates, and my {product_purchased} is already running the latest version."/>
    <x v="2"/>
    <m/>
    <x v="0"/>
    <s v="Social media"/>
    <m/>
    <x v="0"/>
    <m/>
    <m/>
    <n v="0"/>
    <n v="1"/>
    <n v="0"/>
    <s v=""/>
  </r>
  <r>
    <n v="4764"/>
    <s v="Robert Sutton"/>
    <s v="burgesschad@example.com"/>
    <n v="20"/>
    <s v="Other"/>
    <s v="Nikon D"/>
    <x v="565"/>
    <x v="0"/>
    <s v="Hardware issue"/>
    <s v="I'm having an issue with the {product_purchased}. Please assist._x000a__x000a_Please don't make a mistake._x000a__x000a_Please don't make a mistake. Product name_x000a__x000a_Product identifier_x000a__x000a_Company_x000a__x000a_Website_x000a__x000a_Review I've already contacted customer support multiple times, but the issue remains unresolved."/>
    <x v="2"/>
    <m/>
    <x v="1"/>
    <s v="Chat"/>
    <m/>
    <x v="0"/>
    <m/>
    <m/>
    <n v="0"/>
    <n v="1"/>
    <n v="0"/>
    <s v=""/>
  </r>
  <r>
    <n v="4765"/>
    <s v="Nicholas Thomas"/>
    <s v="dmarquez@example.com"/>
    <n v="44"/>
    <s v="Other"/>
    <s v="HP Pavilion"/>
    <x v="199"/>
    <x v="2"/>
    <s v="Product compatibility"/>
    <s v="My {product_purchased} is making strange noises and not functioning properly. I suspect there might be a hardware issue. Can you please help me with this?_x000a__x000a_I'll see you in the comments section in a little while. I've already contacted customer support multiple times, but the issue remains unresolved."/>
    <x v="0"/>
    <m/>
    <x v="1"/>
    <s v="Social media"/>
    <d v="2023-06-01T08:22:06"/>
    <x v="0"/>
    <m/>
    <m/>
    <n v="0"/>
    <n v="1"/>
    <n v="0"/>
    <s v=""/>
  </r>
  <r>
    <n v="4766"/>
    <s v="Katie Lawrence"/>
    <s v="stephanie20@example.com"/>
    <n v="61"/>
    <s v="Male"/>
    <s v="Fitbit Charge"/>
    <x v="351"/>
    <x v="4"/>
    <s v="Refund request"/>
    <s v="I'm having an issue with the {product_purchased}. Please assist. I'm unable to find the option to perform the desired action in the {product_purchased}. Could you please guide me through the steps?"/>
    <x v="1"/>
    <s v="Expert teach across evidence move character movie cover."/>
    <x v="3"/>
    <s v="Chat"/>
    <d v="2023-06-01T09:00:06"/>
    <x v="1313"/>
    <n v="4"/>
    <m/>
    <n v="1"/>
    <n v="0"/>
    <n v="0"/>
    <s v=""/>
  </r>
  <r>
    <n v="4767"/>
    <s v="Heather Pham"/>
    <s v="rfinley@example.net"/>
    <n v="51"/>
    <s v="Other"/>
    <s v="Dell XPS"/>
    <x v="247"/>
    <x v="0"/>
    <s v="Installation support"/>
    <s v="I'm having an issue with the {product_purchased}. Please assist._x000a__x000a_The items within are a direct replacement for what was removed._x000a__x000a_They can also be replaced with something else for a price at the time of the order I've tried using different cables, adapters, or peripherals with my {product_purchased}, but the issue persists."/>
    <x v="1"/>
    <s v="Seat perform what get firm gas likely."/>
    <x v="1"/>
    <s v="Phone"/>
    <d v="2023-06-01T02:24:08"/>
    <x v="1541"/>
    <n v="3"/>
    <n v="16"/>
    <n v="1"/>
    <n v="0"/>
    <n v="0"/>
    <n v="16"/>
  </r>
  <r>
    <n v="4768"/>
    <s v="Julie Erickson"/>
    <s v="gmclaughlin@example.net"/>
    <n v="51"/>
    <s v="Male"/>
    <s v="Adobe Photoshop"/>
    <x v="711"/>
    <x v="1"/>
    <s v="Display issue"/>
    <s v="I'm having an issue with the {product_purchased}. Please assist. If they do not work, please call Customer Service [#17483520] or call an experienced sales associate as soon as possible._x000a__x000a_How to Remove I'm worried that the issue might be hardware-related and might require repair or replacement."/>
    <x v="1"/>
    <s v="Region issue rich standard."/>
    <x v="2"/>
    <s v="Email"/>
    <d v="2023-06-01T14:56:10"/>
    <x v="1542"/>
    <n v="3"/>
    <m/>
    <n v="1"/>
    <n v="0"/>
    <n v="0"/>
    <s v=""/>
  </r>
  <r>
    <n v="4769"/>
    <s v="Kelly Lopez"/>
    <s v="nichole27@example.net"/>
    <n v="32"/>
    <s v="Other"/>
    <s v="Nintendo Switch"/>
    <x v="352"/>
    <x v="1"/>
    <s v="Battery life"/>
    <s v="I'm having an issue with the {product_purchased}. Please assist._x000a__x000a_0:00 - Product purchased! Product purchased!_x000a__x000a_0:14 - How are you doing, and what are you doing with your {product_ I need assistance as soon as possible because it's affecting my work and productivity."/>
    <x v="2"/>
    <m/>
    <x v="3"/>
    <s v="Chat"/>
    <m/>
    <x v="0"/>
    <m/>
    <m/>
    <n v="0"/>
    <n v="1"/>
    <n v="0"/>
    <s v=""/>
  </r>
  <r>
    <n v="4770"/>
    <s v="Tonya Brady"/>
    <s v="bmills@example.com"/>
    <n v="51"/>
    <s v="Female"/>
    <s v="Dyson Vacuum Cleaner"/>
    <x v="723"/>
    <x v="3"/>
    <s v="Display issue"/>
    <s v="I'm having an issue with the {product_purchased}. Please assist. It's been a long time coming._x000a__x000a_Taco_x000a__x000a_For $11,000-worth that's how much an Apple store will help you purchase something I've recently updated the firmware of my {product_purchased}, and the issue started happening afterward. Could it be related to the update?"/>
    <x v="1"/>
    <s v="Piece matter nearly industry significant buy course."/>
    <x v="1"/>
    <s v="Social media"/>
    <d v="2023-06-01T07:57:13"/>
    <x v="1543"/>
    <n v="4"/>
    <m/>
    <n v="1"/>
    <n v="0"/>
    <n v="0"/>
    <s v=""/>
  </r>
  <r>
    <n v="4771"/>
    <s v="Amanda Cherry"/>
    <s v="martinezbrandy@example.com"/>
    <n v="49"/>
    <s v="Male"/>
    <s v="Adobe Photoshop"/>
    <x v="640"/>
    <x v="4"/>
    <s v="Payment issue"/>
    <s v="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
    <x v="1"/>
    <s v="Entire certain often but kind."/>
    <x v="2"/>
    <s v="Phone"/>
    <d v="2023-06-01T05:58:14"/>
    <x v="1544"/>
    <n v="1"/>
    <m/>
    <n v="1"/>
    <n v="0"/>
    <n v="1"/>
    <s v=""/>
  </r>
  <r>
    <n v="4772"/>
    <s v="Elizabeth Turner"/>
    <s v="davisjoshua@example.com"/>
    <n v="56"/>
    <s v="Other"/>
    <s v="PlayStation"/>
    <x v="245"/>
    <x v="0"/>
    <s v="Battery life"/>
    <s v="I'm having an issue with the {product_purchased}. Please assist. Contact your customer service. I'm concerned about the security of my {product_purchased} and would like to ensure that my data is safe."/>
    <x v="2"/>
    <m/>
    <x v="2"/>
    <s v="Chat"/>
    <m/>
    <x v="0"/>
    <m/>
    <m/>
    <n v="0"/>
    <n v="1"/>
    <n v="0"/>
    <s v=""/>
  </r>
  <r>
    <n v="4773"/>
    <s v="Olivia Allen"/>
    <s v="gabrielcohen@example.com"/>
    <n v="42"/>
    <s v="Male"/>
    <s v="PlayStation"/>
    <x v="276"/>
    <x v="0"/>
    <s v="Installation support"/>
    <s v="I'm having an issue with the {product_purchased}. Please assist. I've noticed that the issue occurs consistently when I use a specific feature or application on my {product_purchased}."/>
    <x v="0"/>
    <m/>
    <x v="0"/>
    <s v="Chat"/>
    <d v="2023-06-01T07:35:15"/>
    <x v="0"/>
    <m/>
    <m/>
    <n v="0"/>
    <n v="1"/>
    <n v="0"/>
    <s v=""/>
  </r>
  <r>
    <n v="4774"/>
    <s v="David Kelley"/>
    <s v="rbenton@example.net"/>
    <n v="49"/>
    <s v="Male"/>
    <s v="Adobe Photoshop"/>
    <x v="490"/>
    <x v="0"/>
    <s v="Installation support"/>
    <s v="I'm having an issue with the {product_purchased}. Please assist. [A new user has signed up. Check out the help system. If you have an issue, please login.]_x000a__x000a_The question is, for you newbies I've performed a factory reset on my {product_purchased}, hoping it would resolve the problem, but it didn't help."/>
    <x v="1"/>
    <s v="Piece hold get culture box several possible."/>
    <x v="0"/>
    <s v="Phone"/>
    <d v="2023-06-01T05:40:17"/>
    <x v="1545"/>
    <n v="1"/>
    <m/>
    <n v="1"/>
    <n v="0"/>
    <n v="1"/>
    <s v=""/>
  </r>
  <r>
    <n v="4775"/>
    <s v="Gabriel Carlson"/>
    <s v="smithalyssa@example.com"/>
    <n v="24"/>
    <s v="Male"/>
    <s v="Microsoft Office"/>
    <x v="303"/>
    <x v="2"/>
    <s v="Software bug"/>
    <s v="I've accidentally deleted important data from my {product_purchased}. Is there any way to recover the deleted files? I need them urgently._x000a__x000a_Please refer to the instructions and FAQ, if everything is working well._x000a__x000a_Thanks. I'm not sure if this issue is specific to my device or if others have reported similar problems."/>
    <x v="1"/>
    <s v="Behavior else too determine."/>
    <x v="3"/>
    <s v="Email"/>
    <d v="2023-06-01T14:23:18"/>
    <x v="1546"/>
    <n v="5"/>
    <m/>
    <n v="1"/>
    <n v="0"/>
    <n v="0"/>
    <s v=""/>
  </r>
  <r>
    <n v="4776"/>
    <s v="Caitlin Holder"/>
    <s v="imosley@example.net"/>
    <n v="30"/>
    <s v="Female"/>
    <s v="Amazon Kindle"/>
    <x v="57"/>
    <x v="1"/>
    <s v="Payment issue"/>
    <s v="I'm having an issue with the {product_purchased}. Please assist. Thanks for your support._x000a__x000a__x000a_What's New In This Kit?_x000a__x000a_- A brand new kit is available in &quot;New and Expensive&quot; colors to save I've recently updated the firmware of my {product_purchased}, and the issue started happening afterward. Could it be related to the update?"/>
    <x v="0"/>
    <m/>
    <x v="1"/>
    <s v="Chat"/>
    <d v="2023-06-01T09:31:20"/>
    <x v="0"/>
    <m/>
    <m/>
    <n v="0"/>
    <n v="1"/>
    <n v="0"/>
    <s v=""/>
  </r>
  <r>
    <n v="4777"/>
    <s v="Donald Myers"/>
    <s v="amanda45@example.net"/>
    <n v="42"/>
    <s v="Female"/>
    <s v="LG Washing Machine"/>
    <x v="573"/>
    <x v="3"/>
    <s v="Account access"/>
    <s v="I'm having an issue with the {product_purchased}. Please assist._x000a__x000a_3 | 9_x000a__x000a_For those who want to update everything in this thread to reflect the release on Sunday, you can easily skip this post. You don I've tried troubleshooting steps mentioned in the user manual, but the issue persists."/>
    <x v="2"/>
    <m/>
    <x v="2"/>
    <s v="Social media"/>
    <m/>
    <x v="0"/>
    <m/>
    <m/>
    <n v="0"/>
    <n v="1"/>
    <n v="0"/>
    <s v=""/>
  </r>
  <r>
    <n v="4778"/>
    <s v="Charles Gonzalez"/>
    <s v="jeffreyrichard@example.com"/>
    <n v="61"/>
    <s v="Other"/>
    <s v="Nest Thermostat"/>
    <x v="176"/>
    <x v="0"/>
    <s v="Installation support"/>
    <s v="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
    <x v="1"/>
    <s v="Room across some leave."/>
    <x v="2"/>
    <s v="Phone"/>
    <d v="2023-06-01T02:11:23"/>
    <x v="1547"/>
    <n v="5"/>
    <n v="9"/>
    <n v="1"/>
    <n v="0"/>
    <n v="0"/>
    <n v="9"/>
  </r>
  <r>
    <n v="4779"/>
    <s v="Adam Johnson"/>
    <s v="tashley@example.net"/>
    <n v="48"/>
    <s v="Male"/>
    <s v="HP Pavilion"/>
    <x v="690"/>
    <x v="0"/>
    <s v="Product recommendation"/>
    <s v="I'm having an issue with the {product_purchased}. Please assist._x000a__x000a_# $ product_solution.product_solution,_x000a__x000a_# product_hijo_code,.additional_code.add_ I need assistance as soon as possible because it's affecting my work and productivity."/>
    <x v="1"/>
    <s v="Clearly scientist wife each area piece."/>
    <x v="0"/>
    <s v="Chat"/>
    <d v="2023-06-01T04:32:25"/>
    <x v="1548"/>
    <n v="1"/>
    <n v="0"/>
    <n v="1"/>
    <n v="0"/>
    <n v="1"/>
    <n v="0"/>
  </r>
  <r>
    <n v="4780"/>
    <s v="Claire Long MD"/>
    <s v="kylerodriguez@example.net"/>
    <n v="59"/>
    <s v="Other"/>
    <s v="Fitbit Charge"/>
    <x v="89"/>
    <x v="2"/>
    <s v="Battery life"/>
    <s v="I've recently set up my {product_purchased}, but it fails to connect to any available networks. What steps should I take to troubleshoot this issue?_x000a__x000a_How to set up your network_x000a__x000a_Note for those who live I've performed a factory reset on my {product_purchased}, hoping it would resolve the problem, but it didn't help."/>
    <x v="2"/>
    <m/>
    <x v="0"/>
    <s v="Email"/>
    <m/>
    <x v="0"/>
    <m/>
    <m/>
    <n v="0"/>
    <n v="1"/>
    <n v="0"/>
    <s v=""/>
  </r>
  <r>
    <n v="4781"/>
    <s v="Megan Allen"/>
    <s v="johnbrady@example.org"/>
    <n v="38"/>
    <s v="Female"/>
    <s v="LG Smart TV"/>
    <x v="426"/>
    <x v="0"/>
    <s v="Installation support"/>
    <s v="I've noticed a software bug in the {product_purchased} app. It's causing data loss and unexpected errors. How can I resolve this issue?_x000a__x000a_If it's simply a data loss that has occurred during your billing cycle and I've checked for any available software updates for my {product_purchased}, but there are none."/>
    <x v="2"/>
    <m/>
    <x v="2"/>
    <s v="Phone"/>
    <m/>
    <x v="0"/>
    <m/>
    <m/>
    <n v="0"/>
    <n v="1"/>
    <n v="0"/>
    <s v=""/>
  </r>
  <r>
    <n v="4782"/>
    <s v="Mr. Brian Thompson"/>
    <s v="christinaharrison@example.net"/>
    <n v="20"/>
    <s v="Male"/>
    <s v="Garmin Forerunner"/>
    <x v="714"/>
    <x v="2"/>
    <s v="Product recommendation"/>
    <s v="I've recently set up my {product_purchased}, but it fails to connect to any available networks. What steps should I take to troubleshoot this issue?_x000a__x000a_Step 1: Prepare the web server._x000a__x000a_Step 2: The issue I'm facing is intermittent. Sometimes it works fine, but other times it acts up unexpectedly."/>
    <x v="0"/>
    <m/>
    <x v="2"/>
    <s v="Social media"/>
    <d v="2023-06-01T21:29:28"/>
    <x v="0"/>
    <m/>
    <m/>
    <n v="0"/>
    <n v="1"/>
    <n v="0"/>
    <s v=""/>
  </r>
  <r>
    <n v="4783"/>
    <s v="Eddie Dixon"/>
    <s v="dana72@example.org"/>
    <n v="27"/>
    <s v="Male"/>
    <s v="Amazon Echo"/>
    <x v="12"/>
    <x v="0"/>
    <s v="Data loss"/>
    <s v="I'm having an issue with the {product_purchased}. Please assist._x000a__x000a_3. We understand that an external site that is used by someone with an ad targeting service that will take advantage of &quot;AdSense&quot; may contain the material I've already contacted customer support multiple times, but the issue remains unresolved."/>
    <x v="2"/>
    <m/>
    <x v="3"/>
    <s v="Email"/>
    <m/>
    <x v="0"/>
    <m/>
    <m/>
    <n v="0"/>
    <n v="1"/>
    <n v="0"/>
    <s v=""/>
  </r>
  <r>
    <n v="4784"/>
    <s v="Courtney Adams"/>
    <s v="jermaine65@example.org"/>
    <n v="28"/>
    <s v="Female"/>
    <s v="Nest Thermostat"/>
    <x v="586"/>
    <x v="4"/>
    <s v="Cancellation request"/>
    <s v="The {product_purchased} is unable to establish a stable internet connection. It keeps disconnecting intermittently. How can I troubleshoot this network problem?_x000a__x000a_- The network interface which we are connecting to is an internal &quot;client I've noticed that the issue occurs consistently when I use a specific feature or application on my {product_purchased}."/>
    <x v="1"/>
    <s v="North common far medical personal itself student."/>
    <x v="2"/>
    <s v="Chat"/>
    <d v="2023-06-01T14:58:31"/>
    <x v="1549"/>
    <n v="3"/>
    <m/>
    <n v="1"/>
    <n v="0"/>
    <n v="0"/>
    <s v=""/>
  </r>
  <r>
    <n v="4785"/>
    <s v="Kevin Harris"/>
    <s v="travis24@example.org"/>
    <n v="70"/>
    <s v="Other"/>
    <s v="Nest Thermostat"/>
    <x v="545"/>
    <x v="0"/>
    <s v="Product setup"/>
    <s v="My {product_purchased} is making strange noises and not functioning properly. I suspect there might be a hardware issue. Can you please help me with this? Answer: [GitHub]_x000a__x000a_You should probably use a USB Type I've checked the device settings and made sure that everything is configured correctly."/>
    <x v="0"/>
    <m/>
    <x v="3"/>
    <s v="Email"/>
    <d v="2023-06-01T18:00:32"/>
    <x v="0"/>
    <m/>
    <m/>
    <n v="0"/>
    <n v="1"/>
    <n v="0"/>
    <s v=""/>
  </r>
  <r>
    <n v="4786"/>
    <s v="Mary Simpson"/>
    <s v="ebell@example.net"/>
    <n v="55"/>
    <s v="Other"/>
    <s v="Roomba Robot Vacuum"/>
    <x v="676"/>
    <x v="2"/>
    <s v="Product setup"/>
    <s v="I'm having an issue with the {product_purchased}. Please assist._x000a__x000a_Please note: All prices shown are for the highest-end. These are retail prices based on Fitch's average retail price of $49/ea. I'm not sure if this issue is specific to my device or if others have reported similar problems."/>
    <x v="0"/>
    <m/>
    <x v="1"/>
    <s v="Social media"/>
    <d v="2023-06-01T00:17:34"/>
    <x v="0"/>
    <m/>
    <m/>
    <n v="0"/>
    <n v="1"/>
    <n v="0"/>
    <s v=""/>
  </r>
  <r>
    <n v="4787"/>
    <s v="Michael Norton"/>
    <s v="ffoley@example.net"/>
    <n v="48"/>
    <s v="Female"/>
    <s v="GoPro Hero"/>
    <x v="666"/>
    <x v="0"/>
    <s v="Payment issue"/>
    <s v="I'm having an issue with the {product_purchased}. Please assist._x000a__x000a_Add Your Comment The issue I'm facing is intermittent. Sometimes it works fine, but other times it acts up unexpectedly."/>
    <x v="2"/>
    <m/>
    <x v="1"/>
    <s v="Social media"/>
    <m/>
    <x v="0"/>
    <m/>
    <m/>
    <n v="0"/>
    <n v="1"/>
    <n v="0"/>
    <s v=""/>
  </r>
  <r>
    <n v="4788"/>
    <s v="Cheryl Johnson"/>
    <s v="brittany70@example.org"/>
    <n v="37"/>
    <s v="Other"/>
    <s v="Sony 4K HDR TV"/>
    <x v="426"/>
    <x v="4"/>
    <s v="Account access"/>
    <s v="I'm having an issue with the {product_purchased}. Please assist. I need assistance as soon as possible because it's affecting my work and productivity."/>
    <x v="2"/>
    <m/>
    <x v="3"/>
    <s v="Chat"/>
    <m/>
    <x v="0"/>
    <m/>
    <m/>
    <n v="0"/>
    <n v="1"/>
    <n v="0"/>
    <s v=""/>
  </r>
  <r>
    <n v="4789"/>
    <s v="Brittany Yates"/>
    <s v="ortegalouis@example.com"/>
    <n v="23"/>
    <s v="Male"/>
    <s v="Microsoft Xbox Controller"/>
    <x v="349"/>
    <x v="3"/>
    <s v="Peripheral compatibility"/>
    <s v="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
    <x v="0"/>
    <m/>
    <x v="3"/>
    <s v="Phone"/>
    <d v="2023-06-01T17:49:35"/>
    <x v="0"/>
    <m/>
    <m/>
    <n v="0"/>
    <n v="1"/>
    <n v="0"/>
    <s v=""/>
  </r>
  <r>
    <n v="4790"/>
    <s v="Jennifer Flowers"/>
    <s v="conwaywendy@example.org"/>
    <n v="37"/>
    <s v="Other"/>
    <s v="Nest Thermostat"/>
    <x v="146"/>
    <x v="1"/>
    <s v="Software bug"/>
    <s v="I've accidentally deleted important data from my {product_purchased}. Is there any way to recover the deleted files? I need them urgently. I was wondering if you could help._x000a__x000a__x000a_Thanks in advance!!!_x000a__x000a_Kip I've performed a factory reset on my {product_purchased}, hoping it would resolve the problem, but it didn't help."/>
    <x v="2"/>
    <m/>
    <x v="0"/>
    <s v="Email"/>
    <m/>
    <x v="0"/>
    <m/>
    <m/>
    <n v="0"/>
    <n v="1"/>
    <n v="0"/>
    <s v=""/>
  </r>
  <r>
    <n v="4791"/>
    <s v="Derek Cohen"/>
    <s v="ygarza@example.net"/>
    <n v="28"/>
    <s v="Other"/>
    <s v="Fitbit Charge"/>
    <x v="561"/>
    <x v="4"/>
    <s v="Delivery problem"/>
    <s v="I'm having an issue with the {product_purchased}. Please assist._x000a__x000a_Please send my feedback via email ([email protected]) to the following address ([email protected]) If you think this is incorrect, please post. I've followed the troubleshooting steps mentioned in the user manual, but the issue persists."/>
    <x v="2"/>
    <m/>
    <x v="0"/>
    <s v="Email"/>
    <m/>
    <x v="0"/>
    <m/>
    <m/>
    <n v="0"/>
    <n v="1"/>
    <n v="0"/>
    <s v=""/>
  </r>
  <r>
    <n v="4792"/>
    <s v="Catherine Ellis"/>
    <s v="justinknight@example.net"/>
    <n v="40"/>
    <s v="Female"/>
    <s v="PlayStation"/>
    <x v="698"/>
    <x v="0"/>
    <s v="Product setup"/>
    <s v="I've recently set up my {product_purchased}, but it fails to connect to any available networks. What steps should I take to troubleshoot this issue?_x000a__x000a_When looking at customer experience, the first thing you should be doing I'm worried that the issue might be hardware-related and might require repair or replacement."/>
    <x v="0"/>
    <m/>
    <x v="0"/>
    <s v="Phone"/>
    <d v="2023-06-01T22:00:39"/>
    <x v="0"/>
    <m/>
    <m/>
    <n v="0"/>
    <n v="1"/>
    <n v="0"/>
    <s v=""/>
  </r>
  <r>
    <n v="4793"/>
    <s v="Malik Montgomery"/>
    <s v="marshallbrandi@example.org"/>
    <n v="69"/>
    <s v="Male"/>
    <s v="Nintendo Switch"/>
    <x v="676"/>
    <x v="0"/>
    <s v="Network problem"/>
    <s v="I've forgotten my password for my {product_purchased} account, and the password reset option is not working. How can I recover my account?_x000a__x000a_Step 24: Contact the provider_x000a__x000a_Step 25: Get a mobile certificate I've noticed a peculiar error message popping up on my {product_purchased} screen. It says '{error_message}'. What does it mean?"/>
    <x v="0"/>
    <m/>
    <x v="3"/>
    <s v="Phone"/>
    <d v="2023-06-01T05:51:40"/>
    <x v="0"/>
    <m/>
    <m/>
    <n v="0"/>
    <n v="1"/>
    <n v="0"/>
    <s v=""/>
  </r>
  <r>
    <n v="4794"/>
    <s v="Sharon Bailey"/>
    <s v="michael62@example.net"/>
    <n v="21"/>
    <s v="Other"/>
    <s v="Bose QuietComfort"/>
    <x v="517"/>
    <x v="0"/>
    <s v="Battery life"/>
    <s v="I'm having an issue with the {product_purchased}. Please assist. {{product} will be the name of the product and the [name_with_an_id or the name of ID]}. {{product_purchased I've noticed a sudden decrease in battery life on my {product_purchased}. It used to last much longer."/>
    <x v="2"/>
    <m/>
    <x v="0"/>
    <s v="Email"/>
    <m/>
    <x v="0"/>
    <m/>
    <m/>
    <n v="0"/>
    <n v="1"/>
    <n v="0"/>
    <s v=""/>
  </r>
  <r>
    <n v="4795"/>
    <s v="Kelli Strong"/>
    <s v="lewismargaret@example.org"/>
    <n v="53"/>
    <s v="Male"/>
    <s v="Bose QuietComfort"/>
    <x v="105"/>
    <x v="3"/>
    <s v="Account access"/>
    <s v="I'm having an issue with the {product_purchased}. Please assist._x000a__x000a_What should I tell customers on whom I care about?_x000a__x000a_Ask them about who they want to buy their product from, their needs, and their shopping I'm unable to find the option to perform the desired action in the {product_purchased}. Could you please guide me through the steps?"/>
    <x v="2"/>
    <m/>
    <x v="2"/>
    <s v="Social media"/>
    <m/>
    <x v="0"/>
    <m/>
    <m/>
    <n v="0"/>
    <n v="1"/>
    <n v="0"/>
    <s v=""/>
  </r>
  <r>
    <n v="4796"/>
    <s v="Logan Myers"/>
    <s v="zkim@example.net"/>
    <n v="50"/>
    <s v="Male"/>
    <s v="Bose SoundLink Speaker"/>
    <x v="561"/>
    <x v="4"/>
    <s v="Refund request"/>
    <s v="I've encountered a data loss issue with my {product_purchased}. All the files and documents seem to have disappeared. Can you guide me on how to retrieve them?_x000a__x000a_First of all, the package name appears as if it is I've tried different settings and configurations on my {product_purchased}, but the issue persists."/>
    <x v="2"/>
    <m/>
    <x v="2"/>
    <s v="Email"/>
    <m/>
    <x v="0"/>
    <m/>
    <m/>
    <n v="0"/>
    <n v="1"/>
    <n v="0"/>
    <s v=""/>
  </r>
  <r>
    <n v="4797"/>
    <s v="Michael Parker"/>
    <s v="davislori@example.org"/>
    <n v="48"/>
    <s v="Other"/>
    <s v="Canon EOS"/>
    <x v="121"/>
    <x v="1"/>
    <s v="Payment issue"/>
    <s v="I'm having an issue with the {product_purchased}. Please assist._x000a__x000a_The manufacturer may have selected the right product at any time and will post price information on the store's website. Please contact Customer Service for help. I'm using the original charger that came with my {product_purchased}, but it's not charging properly."/>
    <x v="0"/>
    <m/>
    <x v="0"/>
    <s v="Email"/>
    <d v="2023-06-01T21:25:46"/>
    <x v="0"/>
    <m/>
    <m/>
    <n v="0"/>
    <n v="1"/>
    <n v="0"/>
    <s v=""/>
  </r>
  <r>
    <n v="4798"/>
    <s v="Stephanie Bowman"/>
    <s v="ericmckinney@example.com"/>
    <n v="67"/>
    <s v="Other"/>
    <s v="Lenovo ThinkPad"/>
    <x v="676"/>
    <x v="1"/>
    <s v="Payment issue"/>
    <s v="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
    <x v="0"/>
    <m/>
    <x v="2"/>
    <s v="Chat"/>
    <d v="2023-06-01T12:11:48"/>
    <x v="0"/>
    <m/>
    <m/>
    <n v="0"/>
    <n v="1"/>
    <n v="0"/>
    <s v=""/>
  </r>
  <r>
    <n v="4799"/>
    <s v="Nancy Stephens"/>
    <s v="andersonjay@example.net"/>
    <n v="48"/>
    <s v="Other"/>
    <s v="HP Pavilion"/>
    <x v="254"/>
    <x v="1"/>
    <s v="Hardware issue"/>
    <s v="I'm having an issue with the {product_purchased}. Please assist._x000a__x000a_Please enable JavaScript to view the comments powered by Disqus. I've already contacted customer support multiple times, but the issue remains unresolved."/>
    <x v="0"/>
    <m/>
    <x v="2"/>
    <s v="Phone"/>
    <d v="2023-06-01T16:46:49"/>
    <x v="0"/>
    <m/>
    <m/>
    <n v="0"/>
    <n v="1"/>
    <n v="0"/>
    <s v=""/>
  </r>
  <r>
    <n v="4800"/>
    <s v="Kenneth Henderson"/>
    <s v="kevin63@example.com"/>
    <n v="61"/>
    <s v="Other"/>
    <s v="Apple AirPods"/>
    <x v="272"/>
    <x v="2"/>
    <s v="Battery life"/>
    <s v="I'm having an issue with the {product_purchased}. Please assist._x000a__x000a_I'm having an issue with the {product_purchased}. Please assist._x000a__x000a_Please help, don't worry there's very little time for I've tried clearing the cache and data for the {product_purchased} app, but the issue persists."/>
    <x v="2"/>
    <m/>
    <x v="2"/>
    <s v="Phone"/>
    <m/>
    <x v="0"/>
    <m/>
    <m/>
    <n v="0"/>
    <n v="1"/>
    <n v="0"/>
    <s v=""/>
  </r>
  <r>
    <n v="4801"/>
    <s v="Lauren Davis"/>
    <s v="michelle61@example.org"/>
    <n v="37"/>
    <s v="Other"/>
    <s v="Canon EOS"/>
    <x v="147"/>
    <x v="3"/>
    <s v="Payment issue"/>
    <s v="I'm unable to access my {product_purchased} account. It keeps displaying an 'Invalid Credentials' error, even though I'm using the correct login information. How can I regain access to my account?_x000a__x000a_This is I've noticed a peculiar error message popping up on my {product_purchased} screen. It says '{error_message}'. What does it mean?"/>
    <x v="2"/>
    <m/>
    <x v="0"/>
    <s v="Email"/>
    <m/>
    <x v="0"/>
    <m/>
    <m/>
    <n v="0"/>
    <n v="1"/>
    <n v="0"/>
    <s v=""/>
  </r>
  <r>
    <n v="4802"/>
    <s v="Joshua Meyers"/>
    <s v="terrellrachel@example.net"/>
    <n v="24"/>
    <s v="Male"/>
    <s v="Samsung Galaxy"/>
    <x v="160"/>
    <x v="1"/>
    <s v="Data loss"/>
    <s v="I'm facing issues logging into my {product_purchased} account. It says my account is locked. What should I do to unlock it?_x000a__x000a_I need your help to unlock the account._x000a__x000a_If the password already exists, I've noticed that the issue occurs consistently when I use a specific feature or application on my {product_purchased}."/>
    <x v="2"/>
    <m/>
    <x v="2"/>
    <s v="Chat"/>
    <m/>
    <x v="0"/>
    <m/>
    <m/>
    <n v="0"/>
    <n v="1"/>
    <n v="0"/>
    <s v=""/>
  </r>
  <r>
    <n v="4803"/>
    <s v="Meghan Jones"/>
    <s v="craigromero@example.net"/>
    <n v="38"/>
    <s v="Male"/>
    <s v="MacBook Pro"/>
    <x v="369"/>
    <x v="4"/>
    <s v="Network problem"/>
    <s v="I'm having an issue with the {product_purchased}. Please assist._x000a__x000a_&quot; {product_id} is the id of the product ID requested with this order._x000a__x000a_&quot; {product_value}&quot; is the number of units I've tried clearing the cache and data for the {product_purchased} app, but the issue persists."/>
    <x v="1"/>
    <s v="The represent white."/>
    <x v="1"/>
    <s v="Chat"/>
    <d v="2023-06-01T21:37:53"/>
    <x v="1550"/>
    <n v="4"/>
    <m/>
    <n v="1"/>
    <n v="0"/>
    <n v="0"/>
    <s v=""/>
  </r>
  <r>
    <n v="4804"/>
    <s v="Kristen Lopez"/>
    <s v="jasonsimmons@example.net"/>
    <n v="49"/>
    <s v="Female"/>
    <s v="HP Pavilion"/>
    <x v="635"/>
    <x v="0"/>
    <s v="Payment issue"/>
    <s v="I'm having an issue with the {product_purchased}. Please assist._x000a__x000a_This product is now out of stock and will get replaced._x000a__x000a_This product is now out of stock and will get replaced._x000a__x000a_This product is I've performed a factory reset on my {product_purchased}, hoping it would resolve the problem, but it didn't help."/>
    <x v="2"/>
    <m/>
    <x v="3"/>
    <s v="Email"/>
    <m/>
    <x v="0"/>
    <m/>
    <m/>
    <n v="0"/>
    <n v="1"/>
    <n v="0"/>
    <s v=""/>
  </r>
  <r>
    <n v="4805"/>
    <s v="Tiffany Nicholson"/>
    <s v="cynthiareed@example.com"/>
    <n v="44"/>
    <s v="Other"/>
    <s v="HP Pavilion"/>
    <x v="625"/>
    <x v="2"/>
    <s v="Installation support"/>
    <s v="I'm having an issue with the {product_purchased}. Please assist. Please use the information below in the email._x000a__x000a_We get a lot of things wrong. You can get errors when doing your shopping online, or you can be I've tried using different cables, adapters, or peripherals with my {product_purchased}, but the issue persists."/>
    <x v="1"/>
    <s v="Behavior clear meet simply."/>
    <x v="3"/>
    <s v="Email"/>
    <d v="2023-06-01T02:07:57"/>
    <x v="1551"/>
    <n v="4"/>
    <n v="11"/>
    <n v="1"/>
    <n v="0"/>
    <n v="0"/>
    <n v="11"/>
  </r>
  <r>
    <n v="4806"/>
    <s v="Roy Williams"/>
    <s v="robertholmes@example.com"/>
    <n v="43"/>
    <s v="Male"/>
    <s v="HP Pavilion"/>
    <x v="588"/>
    <x v="1"/>
    <s v="Data loss"/>
    <s v="I'm having an issue with the {product_purchased}. Please assist._x000a__x000a_Thank you for your support. Our team of translators are in great spirits._x000a__x000a_Mamut The issue I'm facing is intermittent. Sometimes it works fine, but other times it acts up unexpectedly."/>
    <x v="0"/>
    <m/>
    <x v="0"/>
    <s v="Email"/>
    <d v="2023-06-01T17:00:58"/>
    <x v="0"/>
    <m/>
    <m/>
    <n v="0"/>
    <n v="1"/>
    <n v="0"/>
    <s v=""/>
  </r>
  <r>
    <n v="4807"/>
    <s v="Ronald Johnson"/>
    <s v="ihansen@example.org"/>
    <n v="32"/>
    <s v="Male"/>
    <s v="GoPro Hero"/>
    <x v="381"/>
    <x v="3"/>
    <s v="Refund request"/>
    <s v="My {product_purchased} crashed, and I lost all the data stored on it. Is there any way to recover the lost data?_x000a__x000a_http://www.youtube.com/watch?v=vT3I-8 This problem started occurring after the recent software update. I haven't made any other changes to the device."/>
    <x v="2"/>
    <m/>
    <x v="1"/>
    <s v="Email"/>
    <m/>
    <x v="0"/>
    <m/>
    <m/>
    <n v="0"/>
    <n v="1"/>
    <n v="0"/>
    <s v=""/>
  </r>
  <r>
    <n v="4808"/>
    <s v="Megan Chavez"/>
    <s v="milleraustin@example.org"/>
    <n v="40"/>
    <s v="Female"/>
    <s v="Roomba Robot Vacuum"/>
    <x v="565"/>
    <x v="0"/>
    <s v="Hardware issue"/>
    <s v="I've encountered a data loss issue with my {product_purchased}. All the files and documents seem to have disappeared. Can you guide me on how to retrieve them?_x000a__x000a_Thanks for the suggestion and thanks for the support. I've performed a factory reset on my {product_purchased}, hoping it would resolve the problem, but it didn't help."/>
    <x v="2"/>
    <m/>
    <x v="1"/>
    <s v="Email"/>
    <m/>
    <x v="0"/>
    <m/>
    <m/>
    <n v="0"/>
    <n v="1"/>
    <n v="0"/>
    <s v=""/>
  </r>
  <r>
    <n v="4809"/>
    <s v="Lisa Thomas"/>
    <s v="khenson@example.org"/>
    <n v="45"/>
    <s v="Male"/>
    <s v="Fitbit Charge"/>
    <x v="377"/>
    <x v="4"/>
    <s v="Display issue"/>
    <s v="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
    <x v="2"/>
    <m/>
    <x v="1"/>
    <s v="Social media"/>
    <m/>
    <x v="0"/>
    <m/>
    <m/>
    <n v="0"/>
    <n v="1"/>
    <n v="0"/>
    <s v=""/>
  </r>
  <r>
    <n v="4810"/>
    <s v="Michael Bennett"/>
    <s v="garrettwarren@example.org"/>
    <n v="62"/>
    <s v="Other"/>
    <s v="LG Washing Machine"/>
    <x v="72"/>
    <x v="0"/>
    <s v="Refund request"/>
    <s v="I'm having an issue with the {product_purchased}. Please assist._x000a__x000a_What do I do?_x000a__x000a_What if I don't take advantage of the product?_x000a__x000a_Are I on the wrong side of the product? I'm worried that the issue might be hardware-related and might require repair or replacement."/>
    <x v="2"/>
    <m/>
    <x v="0"/>
    <s v="Email"/>
    <m/>
    <x v="0"/>
    <m/>
    <m/>
    <n v="0"/>
    <n v="1"/>
    <n v="0"/>
    <s v=""/>
  </r>
  <r>
    <n v="4811"/>
    <s v="Louis Sanchez"/>
    <s v="christopher18@example.net"/>
    <n v="64"/>
    <s v="Other"/>
    <s v="Nest Thermostat"/>
    <x v="392"/>
    <x v="2"/>
    <s v="Cancellation request"/>
    <s v="I'm having an issue with the {product_purchased}. Please assist. I'm having an issue with the {product_purchased}. Please assist._x000a__x000a_Movies &amp; TV Shows Not Rated for Children_x000a__x000a_Movies and I've performed a factory reset on my {product_purchased}, hoping it would resolve the problem, but it didn't help."/>
    <x v="2"/>
    <m/>
    <x v="1"/>
    <s v="Social media"/>
    <m/>
    <x v="0"/>
    <m/>
    <m/>
    <n v="0"/>
    <n v="1"/>
    <n v="0"/>
    <s v=""/>
  </r>
  <r>
    <n v="4812"/>
    <s v="Dorothy Wilson"/>
    <s v="tflores@example.net"/>
    <n v="38"/>
    <s v="Male"/>
    <s v="Roomba Robot Vacuum"/>
    <x v="258"/>
    <x v="4"/>
    <s v="Installation support"/>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2"/>
    <m/>
    <x v="1"/>
    <s v="Chat"/>
    <m/>
    <x v="0"/>
    <m/>
    <m/>
    <n v="0"/>
    <n v="1"/>
    <n v="0"/>
    <s v=""/>
  </r>
  <r>
    <n v="4813"/>
    <s v="Michelle Wiggins"/>
    <s v="kimberly00@example.net"/>
    <n v="35"/>
    <s v="Female"/>
    <s v="Nintendo Switch"/>
    <x v="187"/>
    <x v="4"/>
    <s v="Product compatibility"/>
    <s v="I'm having an issue with the {product_purchased}. Please assist. $25 per pair. Thats what I wanted. I've done some research on this product and I know it's getting better but i was wondering if I can I've tried troubleshooting steps mentioned in the user manual, but the issue persists."/>
    <x v="0"/>
    <m/>
    <x v="0"/>
    <s v="Social media"/>
    <d v="2023-06-01T17:04:08"/>
    <x v="0"/>
    <m/>
    <m/>
    <n v="0"/>
    <n v="1"/>
    <n v="0"/>
    <s v=""/>
  </r>
  <r>
    <n v="4814"/>
    <s v="Cody George"/>
    <s v="robinallen@example.org"/>
    <n v="48"/>
    <s v="Male"/>
    <s v="HP Pavilion"/>
    <x v="267"/>
    <x v="1"/>
    <s v="Cancellation request"/>
    <s v="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
    <x v="0"/>
    <m/>
    <x v="1"/>
    <s v="Phone"/>
    <d v="2023-06-01T23:32:09"/>
    <x v="0"/>
    <m/>
    <m/>
    <n v="0"/>
    <n v="1"/>
    <n v="0"/>
    <s v=""/>
  </r>
  <r>
    <n v="4815"/>
    <s v="Paul Hayes"/>
    <s v="susan97@example.com"/>
    <n v="19"/>
    <s v="Other"/>
    <s v="Dyson Vacuum Cleaner"/>
    <x v="603"/>
    <x v="3"/>
    <s v="Cancellation request"/>
    <s v="I'm having an issue with the {product_purchased}. Please assist. $8.99 (USA): 10% OFF on other products_x000a__x000a_Add to Cart_x000a__x000a_Warranty_x000a__x000a_You have 10 years of uninterrupted satisfaction from I've tried clearing the cache and data for the {product_purchased} app, but the issue persists."/>
    <x v="0"/>
    <m/>
    <x v="2"/>
    <s v="Phone"/>
    <d v="2023-06-01T16:32:11"/>
    <x v="0"/>
    <m/>
    <m/>
    <n v="0"/>
    <n v="1"/>
    <n v="0"/>
    <s v=""/>
  </r>
  <r>
    <n v="4816"/>
    <s v="George Baker"/>
    <s v="evansbarbara@example.org"/>
    <n v="24"/>
    <s v="Male"/>
    <s v="Adobe Photoshop"/>
    <x v="210"/>
    <x v="4"/>
    <s v="Account access"/>
    <s v="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
    <x v="1"/>
    <s v="Century everybody official agreement skin task."/>
    <x v="2"/>
    <s v="Phone"/>
    <d v="2023-06-01T22:07:13"/>
    <x v="1552"/>
    <n v="1"/>
    <m/>
    <n v="1"/>
    <n v="0"/>
    <n v="1"/>
    <s v=""/>
  </r>
  <r>
    <n v="4817"/>
    <s v="Tara Williams"/>
    <s v="aaroncarter@example.com"/>
    <n v="24"/>
    <s v="Female"/>
    <s v="Fitbit Charge"/>
    <x v="241"/>
    <x v="2"/>
    <s v="Payment issue"/>
    <s v="I'm having an issue with the {product_purchased}. Please assist. &lt;p&gt;All items will change into your item._x000a__x000a_&lt;/p&gt; &lt;p&gt;[8.2.1] Initializing app._x000a__x000a_&lt;/p I've checked for software updates, and my {product_purchased} is already running the latest version."/>
    <x v="1"/>
    <s v="Stand quality always professor decide."/>
    <x v="2"/>
    <s v="Email"/>
    <d v="2023-06-01T01:16:15"/>
    <x v="1553"/>
    <n v="2"/>
    <n v="15"/>
    <n v="1"/>
    <n v="0"/>
    <n v="1"/>
    <n v="15"/>
  </r>
  <r>
    <n v="4818"/>
    <s v="Thomas West"/>
    <s v="whaynes@example.net"/>
    <n v="25"/>
    <s v="Female"/>
    <s v="HP Pavilion"/>
    <x v="628"/>
    <x v="4"/>
    <s v="Hardware issue"/>
    <s v="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
    <x v="1"/>
    <s v="Window detail computer."/>
    <x v="2"/>
    <s v="Social media"/>
    <d v="2023-06-01T09:58:17"/>
    <x v="1554"/>
    <n v="5"/>
    <n v="1"/>
    <n v="1"/>
    <n v="0"/>
    <n v="0"/>
    <n v="1"/>
  </r>
  <r>
    <n v="4819"/>
    <s v="Daniel Williams"/>
    <s v="gpage@example.net"/>
    <n v="39"/>
    <s v="Other"/>
    <s v="Amazon Echo"/>
    <x v="441"/>
    <x v="0"/>
    <s v="Network problem"/>
    <s v="I'm having trouble connecting my {product_purchased} to my home Wi-Fi network. It doesn't detect any networks, although other devices are connecting fine. What can be done to resolve this issue?_x000a__x000a_This is a bug I've reviewed the troubleshooting steps on the official support website, but they didn't resolve the problem."/>
    <x v="2"/>
    <m/>
    <x v="1"/>
    <s v="Chat"/>
    <m/>
    <x v="0"/>
    <m/>
    <m/>
    <n v="0"/>
    <n v="1"/>
    <n v="0"/>
    <s v=""/>
  </r>
  <r>
    <n v="4820"/>
    <s v="Lauren Williams"/>
    <s v="kgomez@example.net"/>
    <n v="61"/>
    <s v="Other"/>
    <s v="HP Pavilion"/>
    <x v="447"/>
    <x v="1"/>
    <s v="Battery life"/>
    <s v="I'm having an issue with the {product_purchased}. Please assist. There is a lot of confusion online. Please contact me._x000a__x000a_Thank you for taking the time to view this product, and to share this with your friends, I've followed the troubleshooting steps mentioned in the user manual, but the issue persists."/>
    <x v="2"/>
    <m/>
    <x v="3"/>
    <s v="Chat"/>
    <m/>
    <x v="0"/>
    <m/>
    <m/>
    <n v="0"/>
    <n v="1"/>
    <n v="0"/>
    <s v=""/>
  </r>
  <r>
    <n v="4821"/>
    <s v="Jonathan Knight"/>
    <s v="zross@example.com"/>
    <n v="70"/>
    <s v="Female"/>
    <s v="Microsoft Xbox Controller"/>
    <x v="701"/>
    <x v="2"/>
    <s v="Cancellation request"/>
    <s v="I'm having an issue with the {product_purchased}. Please assist._x000a__x000a_{product_price}_x000a__x000a_{product_product}_x000a__x000a_{product_price}_x000a__x000a_{product_prod}._x000a__x000a_{product This problem started occurring after the recent software update. I haven't made any other changes to the device."/>
    <x v="1"/>
    <s v="Occur size total call price close."/>
    <x v="1"/>
    <s v="Social media"/>
    <d v="2023-06-01T09:17:21"/>
    <x v="1555"/>
    <n v="1"/>
    <n v="11"/>
    <n v="1"/>
    <n v="0"/>
    <n v="1"/>
    <n v="11"/>
  </r>
  <r>
    <n v="4822"/>
    <s v="William Wood"/>
    <s v="pattersondouglas@example.com"/>
    <n v="49"/>
    <s v="Other"/>
    <s v="Amazon Kindle"/>
    <x v="350"/>
    <x v="4"/>
    <s v="Product recommendation"/>
    <s v="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
    <x v="2"/>
    <m/>
    <x v="2"/>
    <s v="Phone"/>
    <m/>
    <x v="0"/>
    <m/>
    <m/>
    <n v="0"/>
    <n v="1"/>
    <n v="0"/>
    <s v=""/>
  </r>
  <r>
    <n v="4823"/>
    <s v="Jordan Reed"/>
    <s v="vlowe@example.net"/>
    <n v="25"/>
    <s v="Other"/>
    <s v="Dell XPS"/>
    <x v="408"/>
    <x v="2"/>
    <s v="Delivery problem"/>
    <s v="I'm having an issue with the {product_purchased}. Please assist._x000a__x000a__x000a_This product is now off sale. Please continue purchasing this product. I've noticed a peculiar error message popping up on my {product_purchased} screen. It says '{error_message}'. What does it mean?"/>
    <x v="0"/>
    <m/>
    <x v="1"/>
    <s v="Phone"/>
    <d v="2023-06-01T09:28:23"/>
    <x v="0"/>
    <m/>
    <m/>
    <n v="0"/>
    <n v="1"/>
    <n v="0"/>
    <s v=""/>
  </r>
  <r>
    <n v="4824"/>
    <s v="Mrs. Danielle Melton"/>
    <s v="eringarcia@example.com"/>
    <n v="20"/>
    <s v="Male"/>
    <s v="Autodesk AutoCAD"/>
    <x v="68"/>
    <x v="2"/>
    <s v="Software bug"/>
    <s v="I'm having an issue with the {product_purchased}. Please assist. I've already contacted customer support multiple times, but the issue remains unresolved."/>
    <x v="2"/>
    <m/>
    <x v="1"/>
    <s v="Phone"/>
    <m/>
    <x v="0"/>
    <m/>
    <m/>
    <n v="0"/>
    <n v="1"/>
    <n v="0"/>
    <s v=""/>
  </r>
  <r>
    <n v="4825"/>
    <s v="Curtis Huff"/>
    <s v="lauracruz@example.com"/>
    <n v="69"/>
    <s v="Other"/>
    <s v="Xbox"/>
    <x v="358"/>
    <x v="2"/>
    <s v="Product recommendation"/>
    <s v="I'm having an issue with the {product_purchased}. Please assist._x000a__x000a_1) Make sure you are using the highest-level product selection and have the highest sales margin of any of the products (so, we have enough margin I've already contacted customer support multiple times, but the issue remains unresolved."/>
    <x v="0"/>
    <m/>
    <x v="3"/>
    <s v="Email"/>
    <d v="2023-06-01T18:55:25"/>
    <x v="0"/>
    <m/>
    <m/>
    <n v="0"/>
    <n v="1"/>
    <n v="0"/>
    <s v=""/>
  </r>
  <r>
    <n v="4826"/>
    <s v="Rachel Welch"/>
    <s v="darroyo@example.com"/>
    <n v="52"/>
    <s v="Other"/>
    <s v="GoPro Action Camera"/>
    <x v="672"/>
    <x v="0"/>
    <s v="Software bug"/>
    <s v="I'm unable to access my {product_purchased} account. It keeps displaying an 'Invalid Credentials' error, even though I'm using the correct login information. How can I regain access to my account?_x000a__x000a_In order I've reviewed the troubleshooting steps on the official support website, but they didn't resolve the problem."/>
    <x v="1"/>
    <s v="Defense executive young present a represent wind."/>
    <x v="3"/>
    <s v="Phone"/>
    <d v="2023-06-01T20:34:25"/>
    <x v="1556"/>
    <n v="4"/>
    <m/>
    <n v="1"/>
    <n v="0"/>
    <n v="0"/>
    <s v=""/>
  </r>
  <r>
    <n v="4827"/>
    <s v="Pamela Flores"/>
    <s v="gsummers@example.org"/>
    <n v="18"/>
    <s v="Male"/>
    <s v="Google Nest"/>
    <x v="61"/>
    <x v="0"/>
    <s v="Data loss"/>
    <s v="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
    <x v="2"/>
    <m/>
    <x v="2"/>
    <s v="Social media"/>
    <m/>
    <x v="0"/>
    <m/>
    <m/>
    <n v="0"/>
    <n v="1"/>
    <n v="0"/>
    <s v=""/>
  </r>
  <r>
    <n v="4828"/>
    <s v="Brittany Mcdowell"/>
    <s v="xlynn@example.com"/>
    <n v="30"/>
    <s v="Female"/>
    <s v="Fitbit Versa Smartwatch"/>
    <x v="598"/>
    <x v="0"/>
    <s v="Installation support"/>
    <s v="I'm having an issue with the {product_purchased}. Please assist. I'm having an issue with the {product_purchased}. Please assist._x000a__x000a_We're sorry about the product. Please assist. We're sorry about I've checked for software updates, and my {product_purchased} is already running the latest version."/>
    <x v="2"/>
    <m/>
    <x v="2"/>
    <s v="Social media"/>
    <m/>
    <x v="0"/>
    <m/>
    <m/>
    <n v="0"/>
    <n v="1"/>
    <n v="0"/>
    <s v=""/>
  </r>
  <r>
    <n v="4829"/>
    <s v="Mary Gonzalez"/>
    <s v="iananderson@example.net"/>
    <n v="22"/>
    <s v="Female"/>
    <s v="Samsung Galaxy"/>
    <x v="335"/>
    <x v="2"/>
    <s v="Hardware issue"/>
    <s v="I've forgotten my password for my {product_purchased} account, and the password reset option is not working. How can I recover my account? How do I see this information in my system log?_x000a__x000a__x000a_Please read this fine print I've noticed a sudden decrease in battery life on my {product_purchased}. It used to last much longer."/>
    <x v="0"/>
    <m/>
    <x v="3"/>
    <s v="Social media"/>
    <d v="2023-06-01T10:21:29"/>
    <x v="0"/>
    <m/>
    <m/>
    <n v="0"/>
    <n v="1"/>
    <n v="0"/>
    <s v=""/>
  </r>
  <r>
    <n v="4830"/>
    <s v="Jennifer Thomas"/>
    <s v="kwaters@example.org"/>
    <n v="34"/>
    <s v="Male"/>
    <s v="Xbox"/>
    <x v="457"/>
    <x v="1"/>
    <s v="Account access"/>
    <s v="I'm having an issue with the {product_purchased}. Please assist._x000a__x000a_Click to expand... I rely heavily on my {product_purchased} for my daily tasks, and this issue is hindering my productivity."/>
    <x v="0"/>
    <m/>
    <x v="1"/>
    <s v="Chat"/>
    <d v="2023-06-01T08:20:29"/>
    <x v="0"/>
    <m/>
    <m/>
    <n v="0"/>
    <n v="1"/>
    <n v="0"/>
    <s v=""/>
  </r>
  <r>
    <n v="4831"/>
    <s v="James Smith"/>
    <s v="debra98@example.net"/>
    <n v="69"/>
    <s v="Female"/>
    <s v="Roomba Robot Vacuum"/>
    <x v="103"/>
    <x v="4"/>
    <s v="Product setup"/>
    <s v="I'm having an issue with the {product_purchased}. Please assist. I'm using xda-developer for something different. If there are issues with the {product_purchased} it's likely you are not using the I've tried clearing the cache and data for the {product_purchased} app, but the issue persists."/>
    <x v="0"/>
    <m/>
    <x v="2"/>
    <s v="Phone"/>
    <d v="2023-06-01T12:59:31"/>
    <x v="0"/>
    <m/>
    <m/>
    <n v="0"/>
    <n v="1"/>
    <n v="0"/>
    <s v=""/>
  </r>
  <r>
    <n v="4832"/>
    <s v="Emily Campos"/>
    <s v="rkelley@example.com"/>
    <n v="20"/>
    <s v="Other"/>
    <s v="Samsung Soundbar"/>
    <x v="423"/>
    <x v="2"/>
    <s v="Battery life"/>
    <s v="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
    <x v="1"/>
    <s v="Ask man day notice."/>
    <x v="1"/>
    <s v="Phone"/>
    <d v="2023-06-01T16:10:32"/>
    <x v="1557"/>
    <n v="2"/>
    <m/>
    <n v="1"/>
    <n v="0"/>
    <n v="1"/>
    <s v=""/>
  </r>
  <r>
    <n v="4833"/>
    <s v="Jerry Ruiz"/>
    <s v="justinlang@example.net"/>
    <n v="40"/>
    <s v="Other"/>
    <s v="Fitbit Charge"/>
    <x v="84"/>
    <x v="3"/>
    <s v="Payment issue"/>
    <s v="I'm having an issue with the {product_purchased}. Please assist. All that will be up to you. We're currently having issues with the {{product_purchased}. Please assist. All that will be up to you. I've tried clearing the cache and data for the {product_purchased} app, but the issue persists."/>
    <x v="1"/>
    <s v="Benefit meet of single then product doctor news."/>
    <x v="2"/>
    <s v="Email"/>
    <d v="2023-05-31T23:41:34"/>
    <x v="1558"/>
    <n v="5"/>
    <n v="23"/>
    <n v="1"/>
    <n v="0"/>
    <n v="0"/>
    <n v="23"/>
  </r>
  <r>
    <n v="4834"/>
    <s v="Rachel Brown"/>
    <s v="schwartzadam@example.org"/>
    <n v="49"/>
    <s v="Female"/>
    <s v="Philips Hue Lights"/>
    <x v="187"/>
    <x v="3"/>
    <s v="Peripheral compatibility"/>
    <s v="I'm having an issue with the {product_purchased}. Please assist._x000a__x000a_Sorry, this product is no longer available. Just try a different product, or order multiple products at once._x000a__x000a_What is a &quot;product_p The issue I'm facing is intermittent. Sometimes it works fine, but other times it acts up unexpectedly."/>
    <x v="0"/>
    <m/>
    <x v="3"/>
    <s v="Email"/>
    <d v="2023-06-01T15:26:36"/>
    <x v="0"/>
    <m/>
    <m/>
    <n v="0"/>
    <n v="1"/>
    <n v="0"/>
    <s v=""/>
  </r>
  <r>
    <n v="4835"/>
    <s v="Anna Barnes"/>
    <s v="nathanflores@example.com"/>
    <n v="67"/>
    <s v="Male"/>
    <s v="Bose QuietComfort"/>
    <x v="120"/>
    <x v="2"/>
    <s v="Payment issue"/>
    <s v="I'm having an issue with the {product_purchased}. Please assist._x000a__x000a_Product number: 17662745_x000a__x000a_Product information:_x000a__x000a_ servant_x000a__x000a_Date of manufacture: June 1, 2007_x000a__x000a_Manufactured by: This problem started occurring after the recent software update. I haven't made any other changes to the device."/>
    <x v="1"/>
    <s v="Activity paper cup board."/>
    <x v="1"/>
    <s v="Email"/>
    <d v="2023-06-01T20:17:37"/>
    <x v="1559"/>
    <n v="3"/>
    <n v="3"/>
    <n v="1"/>
    <n v="0"/>
    <n v="0"/>
    <n v="3"/>
  </r>
  <r>
    <n v="4836"/>
    <s v="Jamie Cunningham"/>
    <s v="alex56@example.net"/>
    <n v="63"/>
    <s v="Male"/>
    <s v="Nintendo Switch Pro Controller"/>
    <x v="33"/>
    <x v="1"/>
    <s v="Data loss"/>
    <s v="I'm having trouble connecting my {product_purchased} to my home Wi-Fi network. It doesn't detect any networks, although other devices are connecting fine. What can be done to resolve this issue?_x000a__x000a__x000a_If the device you I've already contacted customer support multiple times, but the issue remains unresolved."/>
    <x v="0"/>
    <m/>
    <x v="3"/>
    <s v="Phone"/>
    <d v="2023-05-31T23:56:38"/>
    <x v="0"/>
    <m/>
    <m/>
    <n v="0"/>
    <n v="1"/>
    <n v="0"/>
    <s v=""/>
  </r>
  <r>
    <n v="4837"/>
    <s v="Wendy Soto"/>
    <s v="tranrobert@example.org"/>
    <n v="26"/>
    <s v="Other"/>
    <s v="Fitbit Versa Smartwatch"/>
    <x v="385"/>
    <x v="1"/>
    <s v="Product compatibility"/>
    <s v="I'm having an issue with the {product_purchased}. Please assist._x000a__x000a_[20.7 KB, 11 Apr 2016 (Update)]_x000a__x000a_The &quot;Cookie Policy&quot; on this page was updated._x000a__x000a_We would like I'm unable to find the option to perform the desired action in the {product_purchased}. Could you please guide me through the steps?"/>
    <x v="2"/>
    <m/>
    <x v="1"/>
    <s v="Phone"/>
    <m/>
    <x v="0"/>
    <m/>
    <m/>
    <n v="0"/>
    <n v="1"/>
    <n v="0"/>
    <s v=""/>
  </r>
  <r>
    <n v="4838"/>
    <s v="Nicholas Williams"/>
    <s v="landryshawn@example.com"/>
    <n v="25"/>
    <s v="Female"/>
    <s v="Philips Hue Lights"/>
    <x v="548"/>
    <x v="3"/>
    <s v="Product compatibility"/>
    <s v="I've forgotten my password for my {product_purchased} account, and the password reset option is not working. How can I recover my account?_x000a__x000a_You can use our secure system to recover your account from using passwords your chosen. I'm concerned about the security of my {product_purchased} and would like to ensure that my data is safe."/>
    <x v="0"/>
    <m/>
    <x v="1"/>
    <s v="Phone"/>
    <d v="2023-06-01T02:10:41"/>
    <x v="0"/>
    <m/>
    <m/>
    <n v="0"/>
    <n v="1"/>
    <n v="0"/>
    <s v=""/>
  </r>
  <r>
    <n v="4839"/>
    <s v="Katherine Acosta"/>
    <s v="rsmith@example.net"/>
    <n v="69"/>
    <s v="Other"/>
    <s v="LG Smart TV"/>
    <x v="582"/>
    <x v="0"/>
    <s v="Payment issue"/>
    <s v="I've accidentally deleted important data from my {product_purchased}. Is there any way to recover the deleted files? I need them urgently. I've noticed a peculiar error message popping up on my {product_purchased} screen. It says '{error_message}'. What does it mean?"/>
    <x v="2"/>
    <m/>
    <x v="0"/>
    <s v="Email"/>
    <m/>
    <x v="0"/>
    <m/>
    <m/>
    <n v="0"/>
    <n v="1"/>
    <n v="0"/>
    <s v=""/>
  </r>
  <r>
    <n v="4840"/>
    <s v="Susan Edwards"/>
    <s v="nwalsh@example.net"/>
    <n v="50"/>
    <s v="Male"/>
    <s v="Fitbit Charge"/>
    <x v="611"/>
    <x v="4"/>
    <s v="Installation support"/>
    <s v="I'm having an issue with the {product_purchased}. Please assist._x000a__x000a_The information you provide is available for the purpose of maintaining order._x000a__x000a_The details of your purchase are available on our FAQ._x000a__x000a_This service is I'm not sure if this issue is specific to my device or if others have reported similar problems."/>
    <x v="2"/>
    <m/>
    <x v="2"/>
    <s v="Chat"/>
    <m/>
    <x v="0"/>
    <m/>
    <m/>
    <n v="0"/>
    <n v="1"/>
    <n v="0"/>
    <s v=""/>
  </r>
  <r>
    <n v="4841"/>
    <s v="Lisa Lewis"/>
    <s v="uperez@example.org"/>
    <n v="19"/>
    <s v="Female"/>
    <s v="Philips Hue Lights"/>
    <x v="499"/>
    <x v="0"/>
    <s v="Network problem"/>
    <s v="I'm having an issue with the {product_purchased}. Please assist._x000a__x000a_If this is your first time buying, please visit http://www.bk-likes.com/ and buy from us first._x000a__x000a_Best I've performed a factory reset on my {product_purchased}, hoping it would resolve the problem, but it didn't help."/>
    <x v="2"/>
    <m/>
    <x v="2"/>
    <s v="Social media"/>
    <m/>
    <x v="0"/>
    <m/>
    <m/>
    <n v="0"/>
    <n v="1"/>
    <n v="0"/>
    <s v=""/>
  </r>
  <r>
    <n v="4842"/>
    <s v="Brandon Young"/>
    <s v="brennanadam@example.net"/>
    <n v="59"/>
    <s v="Other"/>
    <s v="Bose SoundLink Speaker"/>
    <x v="685"/>
    <x v="2"/>
    <s v="Hardware issue"/>
    <s v="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
    <x v="1"/>
    <s v="Dinner book day yard house field."/>
    <x v="0"/>
    <s v="Phone"/>
    <d v="2023-06-01T00:58:45"/>
    <x v="1560"/>
    <n v="3"/>
    <n v="21"/>
    <n v="1"/>
    <n v="0"/>
    <n v="0"/>
    <n v="21"/>
  </r>
  <r>
    <n v="4843"/>
    <s v="James Hughes"/>
    <s v="wharris@example.net"/>
    <n v="61"/>
    <s v="Female"/>
    <s v="GoPro Hero"/>
    <x v="439"/>
    <x v="3"/>
    <s v="Product compatibility"/>
    <s v="I'm having an issue with the {product_purchased}. Please assist._x000a__x000a_Thank you._x000a__x000a_Sellouti (2)_x000a__x000a_&quot;Best purchase ever when I was an exceritie for the best of mine I've already contacted customer support multiple times, but the issue remains unresolved."/>
    <x v="1"/>
    <s v="Institution expert interesting respond inside eye few."/>
    <x v="1"/>
    <s v="Phone"/>
    <d v="2023-06-01T03:48:47"/>
    <x v="1561"/>
    <n v="4"/>
    <n v="7"/>
    <n v="1"/>
    <n v="0"/>
    <n v="0"/>
    <n v="7"/>
  </r>
  <r>
    <n v="4844"/>
    <s v="Matthew Mitchell"/>
    <s v="vfisher@example.org"/>
    <n v="26"/>
    <s v="Male"/>
    <s v="Dell XPS"/>
    <x v="255"/>
    <x v="3"/>
    <s v="Refund request"/>
    <s v="I'm having an issue with the {product_purchased}. Please assist. The item's name has been changed to an unknown item with no value._x000a__x000a_You would do this to a package in your list or checkout page. When the I've tried different settings and configurations on my {product_purchased}, but the issue persists."/>
    <x v="2"/>
    <m/>
    <x v="0"/>
    <s v="Email"/>
    <m/>
    <x v="0"/>
    <m/>
    <m/>
    <n v="0"/>
    <n v="1"/>
    <n v="0"/>
    <s v=""/>
  </r>
  <r>
    <n v="4845"/>
    <s v="William Malone"/>
    <s v="jason98@example.org"/>
    <n v="55"/>
    <s v="Female"/>
    <s v="Roomba Robot Vacuum"/>
    <x v="626"/>
    <x v="1"/>
    <s v="Data loss"/>
    <s v="I'm having an issue with the {product_purchased}. Please assist._x000a__x000a_Product status: Sold. Please assist. I've reviewed the troubleshooting steps on the official support website, but they didn't resolve the problem."/>
    <x v="2"/>
    <m/>
    <x v="0"/>
    <s v="Email"/>
    <m/>
    <x v="0"/>
    <m/>
    <m/>
    <n v="0"/>
    <n v="1"/>
    <n v="0"/>
    <s v=""/>
  </r>
  <r>
    <n v="4846"/>
    <s v="Ronald Bell"/>
    <s v="mdelacruz@example.com"/>
    <n v="62"/>
    <s v="Other"/>
    <s v="Microsoft Xbox Controller"/>
    <x v="590"/>
    <x v="1"/>
    <s v="Battery life"/>
    <s v="I'm having an issue with the {product_purchased}. Please assist._x000a__x000a_You can read the full report here._x000a__x000a_How to avoid the worst, the most dangerous, the safest_x000a__x000a_Please note:_x000a__x000a_The following I'm using the original charger that came with my {product_purchased}, but it's not charging properly."/>
    <x v="0"/>
    <m/>
    <x v="0"/>
    <s v="Email"/>
    <d v="2023-06-01T12:49:51"/>
    <x v="0"/>
    <m/>
    <m/>
    <n v="0"/>
    <n v="1"/>
    <n v="0"/>
    <s v=""/>
  </r>
  <r>
    <n v="4847"/>
    <s v="James Spencer"/>
    <s v="brianmendez@example.com"/>
    <n v="38"/>
    <s v="Other"/>
    <s v="Google Pixel"/>
    <x v="710"/>
    <x v="0"/>
    <s v="Network problem"/>
    <s v="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
    <x v="0"/>
    <m/>
    <x v="0"/>
    <s v="Social media"/>
    <d v="2023-06-01T12:03:53"/>
    <x v="0"/>
    <m/>
    <m/>
    <n v="0"/>
    <n v="1"/>
    <n v="0"/>
    <s v=""/>
  </r>
  <r>
    <n v="4848"/>
    <s v="Robin Johnson"/>
    <s v="qswanson@example.net"/>
    <n v="24"/>
    <s v="Other"/>
    <s v="Amazon Echo"/>
    <x v="311"/>
    <x v="1"/>
    <s v="Payment issue"/>
    <s v="I'm having an issue with the {product_purchased}. Please assist. Please. This will enable you to complete the transaction. Once you complete the transaction you will get the credit._x000a__x000a__x000a_No amount is required to complete the transaction. I'm concerned about the security of my {product_purchased} and would like to ensure that my data is safe."/>
    <x v="2"/>
    <m/>
    <x v="2"/>
    <s v="Social media"/>
    <m/>
    <x v="0"/>
    <m/>
    <m/>
    <n v="0"/>
    <n v="1"/>
    <n v="0"/>
    <s v=""/>
  </r>
  <r>
    <n v="4849"/>
    <s v="Cathy Everett"/>
    <s v="paula46@example.org"/>
    <n v="30"/>
    <s v="Female"/>
    <s v="Philips Hue Lights"/>
    <x v="9"/>
    <x v="1"/>
    <s v="Cancellation request"/>
    <s v="The {product_purchased} is unable to establish a stable internet connection. It keeps disconnecting intermittently. How can I troubleshoot this network problem?_x000a__x000a_The {purchased} of a new node does not support its I've followed online tutorials and community forums to troubleshoot the issue, but no luck so far."/>
    <x v="2"/>
    <m/>
    <x v="2"/>
    <s v="Chat"/>
    <m/>
    <x v="0"/>
    <m/>
    <m/>
    <n v="0"/>
    <n v="1"/>
    <n v="0"/>
    <s v=""/>
  </r>
  <r>
    <n v="4850"/>
    <s v="Charles Burton"/>
    <s v="dawn31@example.org"/>
    <n v="56"/>
    <s v="Other"/>
    <s v="LG OLED"/>
    <x v="191"/>
    <x v="3"/>
    <s v="Payment issue"/>
    <s v="I'm having an issue with the {product_purchased}. Please assist. } return Product{product_p Featured} {product_p Sold} {product_p Seller Name} {product_p Color} {product_p Price I'm concerned about the security of my {product_purchased} and would like to ensure that my data is safe."/>
    <x v="1"/>
    <s v="Rest Congress note chair deal."/>
    <x v="1"/>
    <s v="Chat"/>
    <d v="2023-06-01T19:57:57"/>
    <x v="1562"/>
    <n v="1"/>
    <m/>
    <n v="1"/>
    <n v="0"/>
    <n v="1"/>
    <s v=""/>
  </r>
  <r>
    <n v="4851"/>
    <s v="Mr. Jeremy Wilson"/>
    <s v="steven97@example.com"/>
    <n v="49"/>
    <s v="Male"/>
    <s v="Canon EOS"/>
    <x v="719"/>
    <x v="2"/>
    <s v="Hardware issue"/>
    <s v="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
    <x v="0"/>
    <m/>
    <x v="0"/>
    <s v="Phone"/>
    <d v="2023-06-01T18:18:58"/>
    <x v="0"/>
    <m/>
    <m/>
    <n v="0"/>
    <n v="1"/>
    <n v="0"/>
    <s v=""/>
  </r>
  <r>
    <n v="4852"/>
    <s v="Kristina Nelson"/>
    <s v="ericaperez@example.org"/>
    <n v="56"/>
    <s v="Male"/>
    <s v="Fitbit Versa Smartwatch"/>
    <x v="375"/>
    <x v="4"/>
    <s v="Software bug"/>
    <s v="I'm having an issue with the {product_purchased}. Please assist._x000a__x000a_If it works and you want to be notified when it changes your account, please contact support@cyware.com. Your message will be added to the I'm concerned about the security of my {product_purchased} and would like to ensure that my data is safe."/>
    <x v="0"/>
    <m/>
    <x v="1"/>
    <s v="Email"/>
    <d v="2023-06-01T18:27:01"/>
    <x v="0"/>
    <m/>
    <m/>
    <n v="0"/>
    <n v="1"/>
    <n v="0"/>
    <s v=""/>
  </r>
  <r>
    <n v="4853"/>
    <s v="Charles Patterson"/>
    <s v="scottsamantha@example.com"/>
    <n v="34"/>
    <s v="Other"/>
    <s v="LG Washing Machine"/>
    <x v="348"/>
    <x v="3"/>
    <s v="Data loss"/>
    <s v="The {product_purchased} is unable to establish a stable internet connection. It keeps disconnecting intermittently. How can I troubleshoot this network problem?_x000a__x000a_You can try setting an alarm with the &lt;networks&gt; element in I rely heavily on my {product_purchased} for my daily tasks, and this issue is hindering my productivity."/>
    <x v="0"/>
    <m/>
    <x v="3"/>
    <s v="Email"/>
    <d v="2023-06-01T21:19:02"/>
    <x v="0"/>
    <m/>
    <m/>
    <n v="0"/>
    <n v="1"/>
    <n v="0"/>
    <s v=""/>
  </r>
  <r>
    <n v="4854"/>
    <s v="Amanda Anderson"/>
    <s v="mary74@example.org"/>
    <n v="56"/>
    <s v="Female"/>
    <s v="HP Pavilion"/>
    <x v="109"/>
    <x v="1"/>
    <s v="Product recommendation"/>
    <s v="I'm having an issue with the {product_purchased}. Please assist._x000a__x000a_The app is not accessible if they're not listed here; you also need to open a new browser and connect with your friends._x000a__x000a_In order to I've tried troubleshooting steps mentioned in the user manual, but the issue persists."/>
    <x v="0"/>
    <m/>
    <x v="3"/>
    <s v="Email"/>
    <d v="2023-06-01T13:32:03"/>
    <x v="0"/>
    <m/>
    <m/>
    <n v="0"/>
    <n v="1"/>
    <n v="0"/>
    <s v=""/>
  </r>
  <r>
    <n v="4855"/>
    <s v="Robert Yoder"/>
    <s v="antonio00@example.com"/>
    <n v="25"/>
    <s v="Male"/>
    <s v="Sony PlayStation"/>
    <x v="117"/>
    <x v="4"/>
    <s v="Payment issue"/>
    <s v="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
    <x v="2"/>
    <m/>
    <x v="3"/>
    <s v="Chat"/>
    <m/>
    <x v="0"/>
    <m/>
    <m/>
    <n v="0"/>
    <n v="1"/>
    <n v="0"/>
    <s v=""/>
  </r>
  <r>
    <n v="4856"/>
    <s v="Russell Lopez"/>
    <s v="proctorelizabeth@example.org"/>
    <n v="66"/>
    <s v="Other"/>
    <s v="Nest Thermostat"/>
    <x v="153"/>
    <x v="2"/>
    <s v="Delivery problem"/>
    <s v="I've forgotten my password for my {product_purchased} account, and the password reset option is not working. How can I recover my account?_x000a__x000a_Once the credit card is credited against my account, you'll be warned about any I've checked for software updates, and my {product_purchased} is already running the latest version."/>
    <x v="0"/>
    <m/>
    <x v="1"/>
    <s v="Phone"/>
    <d v="2023-06-01T11:16:05"/>
    <x v="0"/>
    <m/>
    <m/>
    <n v="0"/>
    <n v="1"/>
    <n v="0"/>
    <s v=""/>
  </r>
  <r>
    <n v="4857"/>
    <s v="Kenneth Freeman"/>
    <s v="zbush@example.org"/>
    <n v="67"/>
    <s v="Other"/>
    <s v="Samsung Galaxy"/>
    <x v="360"/>
    <x v="4"/>
    <s v="Network problem"/>
    <s v="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
    <x v="2"/>
    <m/>
    <x v="0"/>
    <s v="Phone"/>
    <m/>
    <x v="0"/>
    <m/>
    <m/>
    <n v="0"/>
    <n v="1"/>
    <n v="0"/>
    <s v=""/>
  </r>
  <r>
    <n v="4858"/>
    <s v="Heather Raymond"/>
    <s v="landerson@example.net"/>
    <n v="18"/>
    <s v="Male"/>
    <s v="Bose SoundLink Speaker"/>
    <x v="72"/>
    <x v="2"/>
    <s v="Delivery problem"/>
    <s v="I'm having an issue with the {product_purchased}. Please assist._x000a__x000a_CyanogenMod 3.2.1 Author: Kaili I'm having an issue with the {product_purchased}. Please assist. I've noticed that the issue occurs consistently when I use a specific feature or application on my {product_purchased}."/>
    <x v="1"/>
    <s v="Example plant case each evening page center."/>
    <x v="0"/>
    <s v="Chat"/>
    <d v="2023-06-01T19:00:09"/>
    <x v="1563"/>
    <n v="1"/>
    <m/>
    <n v="1"/>
    <n v="0"/>
    <n v="1"/>
    <s v=""/>
  </r>
  <r>
    <n v="4859"/>
    <s v="Douglas Wheeler"/>
    <s v="kingsarah@example.net"/>
    <n v="54"/>
    <s v="Other"/>
    <s v="Autodesk AutoCAD"/>
    <x v="525"/>
    <x v="2"/>
    <s v="Hardware issue"/>
    <s v="I'm having an issue with the {product_purchased}. Please assist._x000a__x000a_You've requested the file:_x000a__x000a_Name: The Witcher 3.esp_x000a__x000a_Size: 1330x1340_x000a__x000a_Uploaded: 03- I've reviewed the troubleshooting steps on the official support website, but they didn't resolve the problem."/>
    <x v="2"/>
    <m/>
    <x v="3"/>
    <s v="Phone"/>
    <m/>
    <x v="0"/>
    <m/>
    <m/>
    <n v="0"/>
    <n v="1"/>
    <n v="0"/>
    <s v=""/>
  </r>
  <r>
    <n v="4860"/>
    <s v="Jonathan Phillips MD"/>
    <s v="fblackburn@example.net"/>
    <n v="23"/>
    <s v="Other"/>
    <s v="MacBook Pro"/>
    <x v="109"/>
    <x v="3"/>
    <s v="Cancellation request"/>
    <s v="I'm facing issues logging into my {product_purchased} account. It says my account is locked. What should I do to unlock it? My account has been frozen.&quot;_x000a__x000a_&quot;But here's the other thing I don't understand I've checked for any available software updates for my {product_purchased}, but there are none."/>
    <x v="2"/>
    <m/>
    <x v="3"/>
    <s v="Phone"/>
    <m/>
    <x v="0"/>
    <m/>
    <m/>
    <n v="0"/>
    <n v="1"/>
    <n v="0"/>
    <s v=""/>
  </r>
  <r>
    <n v="4861"/>
    <s v="Joshua Cameron"/>
    <s v="jeremy66@example.com"/>
    <n v="29"/>
    <s v="Female"/>
    <s v="LG Smart TV"/>
    <x v="552"/>
    <x v="2"/>
    <s v="Refund request"/>
    <s v="I'm facing issues logging into my {product_purchased} account. It says my account is locked. What should I do to unlock it? Is it possible to log in to my {product_purchased} account so it can I've followed the troubleshooting steps mentioned in the user manual, but the issue persists."/>
    <x v="0"/>
    <m/>
    <x v="1"/>
    <s v="Social media"/>
    <d v="2023-06-01T02:58:13"/>
    <x v="0"/>
    <m/>
    <m/>
    <n v="0"/>
    <n v="1"/>
    <n v="0"/>
    <s v=""/>
  </r>
  <r>
    <n v="4862"/>
    <s v="Julia Terry"/>
    <s v="qsmith@example.net"/>
    <n v="65"/>
    <s v="Female"/>
    <s v="Nikon D"/>
    <x v="49"/>
    <x v="1"/>
    <s v="Account access"/>
    <s v="I'm having an issue with the {product_purchased}. Please assist._x000a__x000a_#[cfg(test)] #[cfg(test2=True)] static char *p= &quot;2f1238fc5939a2ee I've performed a factory reset on my {product_purchased}, hoping it would resolve the problem, but it didn't help."/>
    <x v="0"/>
    <m/>
    <x v="1"/>
    <s v="Social media"/>
    <d v="2023-06-01T23:10:15"/>
    <x v="0"/>
    <m/>
    <m/>
    <n v="0"/>
    <n v="1"/>
    <n v="0"/>
    <s v=""/>
  </r>
  <r>
    <n v="4863"/>
    <s v="Kelly Dunn"/>
    <s v="brucespencer@example.org"/>
    <n v="30"/>
    <s v="Female"/>
    <s v="Philips Hue Lights"/>
    <x v="542"/>
    <x v="4"/>
    <s v="Installation support"/>
    <s v="I'm having an issue with the {product_purchased}. Please assist. The seller is selling to a person with a valid state number from a credit card. We recommend you obtain a phone number to call the seller._x000a__x000a_There's I'm experiencing this issue on multiple devices of the same model, so it seems to be a widespread problem."/>
    <x v="2"/>
    <m/>
    <x v="3"/>
    <s v="Phone"/>
    <m/>
    <x v="0"/>
    <m/>
    <m/>
    <n v="0"/>
    <n v="1"/>
    <n v="0"/>
    <s v=""/>
  </r>
  <r>
    <n v="4864"/>
    <s v="Crystal Herrera"/>
    <s v="dawn00@example.com"/>
    <n v="19"/>
    <s v="Male"/>
    <s v="LG Smart TV"/>
    <x v="632"/>
    <x v="0"/>
    <s v="Data loss"/>
    <s v="I'm unable to access my {product_purchased} account. It keeps displaying an 'Invalid Credentials' error, even though I'm using the correct login information. How can I regain access to my account?_x000a__x000a_My account I'm worried that the issue might be hardware-related and might require repair or replacement."/>
    <x v="2"/>
    <m/>
    <x v="2"/>
    <s v="Phone"/>
    <m/>
    <x v="0"/>
    <m/>
    <m/>
    <n v="0"/>
    <n v="1"/>
    <n v="0"/>
    <s v=""/>
  </r>
  <r>
    <n v="4865"/>
    <s v="Gabriella Perez"/>
    <s v="brittney82@example.com"/>
    <n v="61"/>
    <s v="Other"/>
    <s v="Nikon D"/>
    <x v="197"/>
    <x v="1"/>
    <s v="Installation support"/>
    <s v="I'm having an issue with the {product_purchased}. Please assist._x000a__x000a_Note: This is a product to get you started on a brand new product you're never going to shop at (but will probably be). Once you get I've reviewed the troubleshooting steps on the official support website, but they didn't resolve the problem."/>
    <x v="0"/>
    <m/>
    <x v="3"/>
    <s v="Phone"/>
    <d v="2023-06-01T13:23:19"/>
    <x v="0"/>
    <m/>
    <m/>
    <n v="0"/>
    <n v="1"/>
    <n v="0"/>
    <s v=""/>
  </r>
  <r>
    <n v="4866"/>
    <s v="Wayne Miller"/>
    <s v="garciadevin@example.net"/>
    <n v="20"/>
    <s v="Other"/>
    <s v="PlayStation"/>
    <x v="12"/>
    <x v="0"/>
    <s v="Payment issue"/>
    <s v="I'm having an issue with the {product_purchased}. Please assist._x000a__x000a_In the future if you want to purchase for the end user, please get in touch with your enduser and give them the info that you want. I've checked for software updates, and my {product_purchased} is already running the latest version."/>
    <x v="1"/>
    <s v="Catch table suggest open doctor."/>
    <x v="2"/>
    <s v="Email"/>
    <d v="2023-06-01T20:25:20"/>
    <x v="1564"/>
    <n v="5"/>
    <m/>
    <n v="1"/>
    <n v="0"/>
    <n v="0"/>
    <s v=""/>
  </r>
  <r>
    <n v="4867"/>
    <s v="Michael Harvey"/>
    <s v="jacksonvernon@example.org"/>
    <n v="68"/>
    <s v="Male"/>
    <s v="Lenovo ThinkPad"/>
    <x v="90"/>
    <x v="0"/>
    <s v="Network problem"/>
    <s v="I'm having an issue with the {product_purchased}. Please assist._x000a__x000a_I agree not to ask too much, please try. I'm using the original charger that came with my {product_purchased}, but it's not charging properly."/>
    <x v="0"/>
    <m/>
    <x v="1"/>
    <s v="Phone"/>
    <d v="2023-06-01T17:59:21"/>
    <x v="0"/>
    <m/>
    <m/>
    <n v="0"/>
    <n v="1"/>
    <n v="0"/>
    <s v=""/>
  </r>
  <r>
    <n v="4868"/>
    <s v="Andrew Johnson"/>
    <s v="zwilliams@example.com"/>
    <n v="58"/>
    <s v="Other"/>
    <s v="Asus ROG"/>
    <x v="118"/>
    <x v="2"/>
    <s v="Hardware issue"/>
    <s v="I'm having an issue with the {product_purchased}. Please assist._x000a__x000a_The product in question was not found and will not be returned. Please fill out the form to return it._x000a__x000a_Shipping Information Shipping information is required for The issue I'm facing is intermittent. Sometimes it works fine, but other times it acts up unexpectedly."/>
    <x v="0"/>
    <m/>
    <x v="0"/>
    <s v="Email"/>
    <d v="2023-06-01T02:10:23"/>
    <x v="0"/>
    <m/>
    <m/>
    <n v="0"/>
    <n v="1"/>
    <n v="0"/>
    <s v=""/>
  </r>
  <r>
    <n v="4869"/>
    <s v="Christian Bell"/>
    <s v="luis29@example.net"/>
    <n v="27"/>
    <s v="Other"/>
    <s v="Sony PlayStation"/>
    <x v="32"/>
    <x v="3"/>
    <s v="Refund request"/>
    <s v="I'm having an issue with the {product_purchased}. Please assist._x000a__x000a_Product Purchase_x000a__x000a_How to_x000a__x000a_Install_x000a__x000a_To_x000a__x000a_Change_x000a__x000a_Replace_x000a__x000a_Create Account User:_x000a__x000a_Create your New User The issue I'm facing is intermittent. Sometimes it works fine, but other times it acts up unexpectedly."/>
    <x v="2"/>
    <m/>
    <x v="1"/>
    <s v="Phone"/>
    <m/>
    <x v="0"/>
    <m/>
    <m/>
    <n v="0"/>
    <n v="1"/>
    <n v="0"/>
    <s v=""/>
  </r>
  <r>
    <n v="4870"/>
    <s v="Cynthia Turner"/>
    <s v="villadamon@example.com"/>
    <n v="51"/>
    <s v="Male"/>
    <s v="Garmin Forerunner"/>
    <x v="230"/>
    <x v="1"/>
    <s v="Refund request"/>
    <s v="I'm having an issue with the {product_purchased}. Please assist._x000a__x000a__x000a_To change this order code, send a new message to support@gmail.com_x000a__x000a_I'm sorry, but this website does not work with the latest I've recently updated the firmware of my {product_purchased}, and the issue started happening afterward. Could it be related to the update?"/>
    <x v="1"/>
    <s v="Hotel wall tax management."/>
    <x v="3"/>
    <s v="Social media"/>
    <d v="2023-06-01T06:14:26"/>
    <x v="1565"/>
    <n v="2"/>
    <n v="15"/>
    <n v="1"/>
    <n v="0"/>
    <n v="1"/>
    <n v="15"/>
  </r>
  <r>
    <n v="4871"/>
    <s v="Caleb Blake"/>
    <s v="hayeslarry@example.com"/>
    <n v="28"/>
    <s v="Other"/>
    <s v="Xbox"/>
    <x v="532"/>
    <x v="3"/>
    <s v="Hardware issue"/>
    <s v="I've accidentally deleted important data from my {product_purchased}. Is there any way to recover the deleted files? I need them urgently. Thank you._x000a__x000a_You've asked, and I am pleased to learn that you have a list This problem started occurring after the recent software update. I haven't made any other changes to the device."/>
    <x v="1"/>
    <s v="Time a phone amount process behind."/>
    <x v="0"/>
    <s v="Phone"/>
    <d v="2023-06-01T08:20:28"/>
    <x v="1566"/>
    <n v="3"/>
    <m/>
    <n v="1"/>
    <n v="0"/>
    <n v="0"/>
    <s v=""/>
  </r>
  <r>
    <n v="4872"/>
    <s v="Jennifer Russell"/>
    <s v="webbteresa@example.net"/>
    <n v="34"/>
    <s v="Female"/>
    <s v="Samsung Soundbar"/>
    <x v="129"/>
    <x v="2"/>
    <s v="Hardware issue"/>
    <s v="I'm having an issue with the {product_purchased}. Please assist._x000a__x000a_Pleasantly requested by the creator. What do you do when it happens to a product by accident? What kind of response do you get? I've checked for any available software updates for my {product_purchased}, but there are none."/>
    <x v="0"/>
    <m/>
    <x v="2"/>
    <s v="Phone"/>
    <d v="2023-06-01T20:28:30"/>
    <x v="0"/>
    <m/>
    <m/>
    <n v="0"/>
    <n v="1"/>
    <n v="0"/>
    <s v=""/>
  </r>
  <r>
    <n v="4873"/>
    <s v="John Davis"/>
    <s v="michaelzamora@example.org"/>
    <n v="34"/>
    <s v="Other"/>
    <s v="Nikon D"/>
    <x v="337"/>
    <x v="0"/>
    <s v="Peripheral compatibility"/>
    <s v="I'm having an issue with the {product_purchased}. Please assist._x000a__x000a_For more information, please contact:_x000a__x000a_Yale_x000a__x000a_Michele Kepel_x000a__x000a_Horton F.K.H I've performed a factory reset on my {product_purchased}, hoping it would resolve the problem, but it didn't help."/>
    <x v="0"/>
    <m/>
    <x v="0"/>
    <s v="Email"/>
    <d v="2023-06-01T00:05:32"/>
    <x v="0"/>
    <m/>
    <m/>
    <n v="0"/>
    <n v="1"/>
    <n v="0"/>
    <s v=""/>
  </r>
  <r>
    <n v="4874"/>
    <s v="Christopher Gutierrez"/>
    <s v="kevin25@example.net"/>
    <n v="35"/>
    <s v="Male"/>
    <s v="Fitbit Charge"/>
    <x v="455"/>
    <x v="1"/>
    <s v="Product recommendation"/>
    <s v="I'm having an issue with the {product_purchased}. Please assist. 1. Create a customer account. 2. Go to customer_account.php in your app._x000a__x000a_That's it. Have fun! I've checked the device settings and made sure that everything is configured correctly."/>
    <x v="1"/>
    <s v="Particular society go me than rest at."/>
    <x v="3"/>
    <s v="Phone"/>
    <d v="2023-06-01T10:58:33"/>
    <x v="1567"/>
    <n v="4"/>
    <m/>
    <n v="1"/>
    <n v="0"/>
    <n v="0"/>
    <s v=""/>
  </r>
  <r>
    <n v="4875"/>
    <s v="Denise Stafford"/>
    <s v="mitchellcarrie@example.org"/>
    <n v="23"/>
    <s v="Other"/>
    <s v="Samsung Soundbar"/>
    <x v="723"/>
    <x v="1"/>
    <s v="Data loss"/>
    <s v="I'm having trouble connecting my {product_purchased} to my home Wi-Fi network. It doesn't detect any networks, although other devices are connecting fine. What can be done to resolve this issue?_x000a__x000a_Can the remote control I'm not sure if this issue is specific to my device or if others have reported similar problems."/>
    <x v="1"/>
    <s v="Idea study name within half majority care practice."/>
    <x v="2"/>
    <s v="Email"/>
    <d v="2023-06-01T23:29:34"/>
    <x v="1568"/>
    <n v="1"/>
    <m/>
    <n v="1"/>
    <n v="0"/>
    <n v="1"/>
    <s v=""/>
  </r>
  <r>
    <n v="4876"/>
    <s v="Patrick Wilkerson"/>
    <s v="penasarah@example.com"/>
    <n v="59"/>
    <s v="Male"/>
    <s v="Fitbit Versa Smartwatch"/>
    <x v="660"/>
    <x v="2"/>
    <s v="Software bug"/>
    <s v="I'm having an issue with the {product_purchased}. Please assist._x000a__x000a_{product_purchased}. Please assist._x000a__x000a_{product_purchased}. Please assist._x000a__x000a_{product_purchased}. I'm concerned about the security of my {product_purchased} and would like to ensure that my data is safe."/>
    <x v="2"/>
    <m/>
    <x v="0"/>
    <s v="Phone"/>
    <m/>
    <x v="0"/>
    <m/>
    <m/>
    <n v="0"/>
    <n v="1"/>
    <n v="0"/>
    <s v=""/>
  </r>
  <r>
    <n v="4877"/>
    <s v="Misty Johnson"/>
    <s v="uhensley@example.org"/>
    <n v="39"/>
    <s v="Male"/>
    <s v="Fitbit Charge"/>
    <x v="420"/>
    <x v="3"/>
    <s v="Battery life"/>
    <s v="I'm having an issue with the {product_purchased}. Please assist. I've already contacted customer support multiple times, but the issue remains unresolved."/>
    <x v="2"/>
    <m/>
    <x v="0"/>
    <s v="Email"/>
    <m/>
    <x v="0"/>
    <m/>
    <m/>
    <n v="0"/>
    <n v="1"/>
    <n v="0"/>
    <s v=""/>
  </r>
  <r>
    <n v="4878"/>
    <s v="Latoya Ware"/>
    <s v="ysmith@example.com"/>
    <n v="64"/>
    <s v="Male"/>
    <s v="Canon EOS"/>
    <x v="439"/>
    <x v="1"/>
    <s v="Product compatibility"/>
    <s v="My {product_purchased} is making strange noises and not functioning properly. I suspect there might be a hardware issue. Can you please help me with this? Thank you.&lt;/translation_form&gt;_x000a__x000a_&lt;/div&gt;&lt;/div&gt;&lt;/blockquote I've already contacted customer support multiple times, but the issue remains unresolved."/>
    <x v="1"/>
    <s v="Tv buy its bed go past."/>
    <x v="3"/>
    <s v="Email"/>
    <d v="2023-06-01T11:59:36"/>
    <x v="1569"/>
    <n v="1"/>
    <m/>
    <n v="1"/>
    <n v="0"/>
    <n v="1"/>
    <s v=""/>
  </r>
  <r>
    <n v="4879"/>
    <s v="Brian Howard"/>
    <s v="nhicks@example.org"/>
    <n v="25"/>
    <s v="Male"/>
    <s v="Google Nest"/>
    <x v="505"/>
    <x v="2"/>
    <s v="Refund request"/>
    <s v="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
    <x v="0"/>
    <m/>
    <x v="2"/>
    <s v="Social media"/>
    <d v="2023-06-01T19:06:37"/>
    <x v="0"/>
    <m/>
    <m/>
    <n v="0"/>
    <n v="1"/>
    <n v="0"/>
    <s v=""/>
  </r>
  <r>
    <n v="4880"/>
    <s v="Richard Floyd"/>
    <s v="johnsonjennifer@example.org"/>
    <n v="29"/>
    <s v="Female"/>
    <s v="Autodesk AutoCAD"/>
    <x v="608"/>
    <x v="0"/>
    <s v="Payment issue"/>
    <s v="I'm having an issue with the {product_purchased}. Please assist._x000a__x000a_The {product_purchased} may include an item that you purchased when you purchased the product from a seller. A seller may provide a name, I've checked for any available software updates for my {product_purchased}, but there are none."/>
    <x v="2"/>
    <m/>
    <x v="2"/>
    <s v="Phone"/>
    <m/>
    <x v="0"/>
    <m/>
    <m/>
    <n v="0"/>
    <n v="1"/>
    <n v="0"/>
    <s v=""/>
  </r>
  <r>
    <n v="4881"/>
    <s v="Walter Johnson"/>
    <s v="nicole48@example.com"/>
    <n v="53"/>
    <s v="Female"/>
    <s v="Canon DSLR Camera"/>
    <x v="508"/>
    <x v="3"/>
    <s v="Delivery problem"/>
    <s v="I'm having an issue with the {product_purchased}. Please assist._x000a__x000a_Please login to see the product image._x000a__x000a_Please confirm the status of the image._x000a__x000a_No avatar avatar._x000a__x000a_Device cannot be used. I've tried clearing the cache and data for the {product_purchased} app, but the issue persists."/>
    <x v="2"/>
    <m/>
    <x v="3"/>
    <s v="Email"/>
    <m/>
    <x v="0"/>
    <m/>
    <m/>
    <n v="0"/>
    <n v="1"/>
    <n v="0"/>
    <s v=""/>
  </r>
  <r>
    <n v="4882"/>
    <s v="Maria Lewis DVM"/>
    <s v="pagenicole@example.net"/>
    <n v="42"/>
    <s v="Female"/>
    <s v="Adobe Photoshop"/>
    <x v="59"/>
    <x v="3"/>
    <s v="Cancellation request"/>
    <s v="I'm unable to access my {product_purchased} account. It keeps displaying an 'Invalid Credentials' error, even though I'm using the correct login information. How can I regain access to my account?_x000a__x000a__x000a_I used I've recently updated the firmware of my {product_purchased}, and the issue started happening afterward. Could it be related to the update?"/>
    <x v="0"/>
    <m/>
    <x v="1"/>
    <s v="Email"/>
    <d v="2023-06-01T02:35:41"/>
    <x v="0"/>
    <m/>
    <m/>
    <n v="0"/>
    <n v="1"/>
    <n v="0"/>
    <s v=""/>
  </r>
  <r>
    <n v="4883"/>
    <s v="Rebecca Wang"/>
    <s v="barrysmith@example.com"/>
    <n v="48"/>
    <s v="Other"/>
    <s v="Adobe Photoshop"/>
    <x v="691"/>
    <x v="4"/>
    <s v="Product setup"/>
    <s v="I'm having an issue with the {product_purchased}. Please assist._x000a__x000a_If your supplier has a faulty charger, please contact us first._x000a__x000a_Your customer was not able to purchase our service or have it repaired or returned. The issue I'm facing is intermittent. Sometimes it works fine, but other times it acts up unexpectedly."/>
    <x v="1"/>
    <s v="Mouth push in trip box."/>
    <x v="2"/>
    <s v="Chat"/>
    <d v="2023-06-01T09:17:43"/>
    <x v="1570"/>
    <n v="3"/>
    <m/>
    <n v="1"/>
    <n v="0"/>
    <n v="0"/>
    <s v=""/>
  </r>
  <r>
    <n v="4884"/>
    <s v="Cameron Miller"/>
    <s v="dustin39@example.org"/>
    <n v="27"/>
    <s v="Female"/>
    <s v="Samsung Galaxy"/>
    <x v="664"/>
    <x v="4"/>
    <s v="Software bug"/>
    <s v="I'm having an issue with the {product_purchased}. Please assist. Thanks!_x000a__x000a_A quick note. I used the product for my next round. I'm just getting back on track._x000a__x000a_My next round begins at the This problem started occurring after the recent software update. I haven't made any other changes to the device."/>
    <x v="1"/>
    <s v="Seek once three team west part."/>
    <x v="3"/>
    <s v="Email"/>
    <d v="2023-06-01T01:12:45"/>
    <x v="1571"/>
    <n v="3"/>
    <n v="10"/>
    <n v="1"/>
    <n v="0"/>
    <n v="0"/>
    <n v="10"/>
  </r>
  <r>
    <n v="4885"/>
    <s v="Ricky Rodriguez"/>
    <s v="stonechristopher@example.com"/>
    <n v="52"/>
    <s v="Female"/>
    <s v="Roomba Robot Vacuum"/>
    <x v="546"/>
    <x v="0"/>
    <s v="Product compatibility"/>
    <s v="My {product_purchased} crashed, and I lost all the data stored on it. Is there any way to recover the lost data? Thanks_x000a__x000a_2) I know that some users just can't get their accounts out of my account The issue I'm facing is intermittent. Sometimes it works fine, but other times it acts up unexpectedly."/>
    <x v="1"/>
    <s v="Technology page professor once respond million seem."/>
    <x v="2"/>
    <s v="Social media"/>
    <d v="2023-06-01T06:00:46"/>
    <x v="1572"/>
    <n v="2"/>
    <n v="8"/>
    <n v="1"/>
    <n v="0"/>
    <n v="1"/>
    <n v="8"/>
  </r>
  <r>
    <n v="4886"/>
    <s v="Sandy Jones"/>
    <s v="brooksmichael@example.com"/>
    <n v="23"/>
    <s v="Other"/>
    <s v="LG Washing Machine"/>
    <x v="425"/>
    <x v="0"/>
    <s v="Refund request"/>
    <s v="I've noticed a software bug in the {product_purchased} app. It's causing data loss and unexpected errors. How can I resolve this issue? I've tried clearing the cache and data for the {product_purchased} app, but the issue persists."/>
    <x v="0"/>
    <m/>
    <x v="0"/>
    <s v="Email"/>
    <d v="2023-06-01T01:39:46"/>
    <x v="0"/>
    <m/>
    <m/>
    <n v="0"/>
    <n v="1"/>
    <n v="0"/>
    <s v=""/>
  </r>
  <r>
    <n v="4887"/>
    <s v="Kirsten Powell"/>
    <s v="pruiz@example.net"/>
    <n v="29"/>
    <s v="Male"/>
    <s v="Sony 4K HDR TV"/>
    <x v="600"/>
    <x v="2"/>
    <s v="Product setup"/>
    <s v="I'm having an issue with the {product_purchased}. Please assist._x000a__x000a_I'm having an issue with the {product_purchased}. Please assist._x000a__x000a_I'm having an issue with the {product_purch I've performed a factory reset on my {product_purchased}, hoping it would resolve the problem, but it didn't help."/>
    <x v="2"/>
    <m/>
    <x v="1"/>
    <s v="Chat"/>
    <m/>
    <x v="0"/>
    <m/>
    <m/>
    <n v="0"/>
    <n v="1"/>
    <n v="0"/>
    <s v=""/>
  </r>
  <r>
    <n v="4888"/>
    <s v="Karen Brewer"/>
    <s v="danielatkinson@example.com"/>
    <n v="70"/>
    <s v="Male"/>
    <s v="Canon DSLR Camera"/>
    <x v="443"/>
    <x v="0"/>
    <s v="Product compatibility"/>
    <s v="I'm having an issue with the {product_purchased}. Please assist._x000a__x000a_I don't see my product page. Please help me get back to them._x000a__x000a_Please help me get back to them._x000a__x000a_No link to I've checked for software updates, and my {product_purchased} is already running the latest version."/>
    <x v="0"/>
    <m/>
    <x v="0"/>
    <s v="Social media"/>
    <d v="2023-06-01T17:34:50"/>
    <x v="0"/>
    <m/>
    <m/>
    <n v="0"/>
    <n v="1"/>
    <n v="0"/>
    <s v=""/>
  </r>
  <r>
    <n v="4889"/>
    <s v="Jenny Johnson"/>
    <s v="sarah02@example.net"/>
    <n v="42"/>
    <s v="Male"/>
    <s v="Fitbit Versa Smartwatch"/>
    <x v="390"/>
    <x v="1"/>
    <s v="Data loss"/>
    <s v="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
    <x v="0"/>
    <m/>
    <x v="1"/>
    <s v="Phone"/>
    <d v="2023-06-01T16:21:51"/>
    <x v="0"/>
    <m/>
    <m/>
    <n v="0"/>
    <n v="1"/>
    <n v="0"/>
    <s v=""/>
  </r>
  <r>
    <n v="4890"/>
    <s v="Karl Dixon"/>
    <s v="ronaldjohnson@example.com"/>
    <n v="30"/>
    <s v="Female"/>
    <s v="Sony Xperia"/>
    <x v="391"/>
    <x v="2"/>
    <s v="Product recommendation"/>
    <s v="I'm having an issue with the {product_purchased}. Please assist. Thanks._x000a__x000a_0.14 Beta 2 Released_x000a__x000a_- fixed bug where auto-buy wasn't loading correctly when a store was set to the default order. I've checked for software updates, and my {product_purchased} is already running the latest version."/>
    <x v="1"/>
    <s v="Everyone smile stand a."/>
    <x v="3"/>
    <s v="Social media"/>
    <d v="2023-06-01T13:13:53"/>
    <x v="1573"/>
    <n v="1"/>
    <m/>
    <n v="1"/>
    <n v="0"/>
    <n v="1"/>
    <s v=""/>
  </r>
  <r>
    <n v="4891"/>
    <s v="Mackenzie Phillips"/>
    <s v="sharonryan@example.org"/>
    <n v="55"/>
    <s v="Other"/>
    <s v="Xbox"/>
    <x v="198"/>
    <x v="0"/>
    <s v="Peripheral compatibility"/>
    <s v="I'm facing a problem with my {product_purchased}. The {product_purchased} is not turning on. It was working fine until yesterday, but now it doesn't respond. Try using a {product_purchased I'm not sure if this issue is specific to my device or if others have reported similar problems."/>
    <x v="1"/>
    <s v="Treatment song stop claim until commercial."/>
    <x v="3"/>
    <s v="Email"/>
    <d v="2023-06-01T13:12:54"/>
    <x v="1574"/>
    <n v="1"/>
    <m/>
    <n v="1"/>
    <n v="0"/>
    <n v="1"/>
    <s v=""/>
  </r>
  <r>
    <n v="4892"/>
    <s v="Lisa Hester"/>
    <s v="jwolfe@example.com"/>
    <n v="27"/>
    <s v="Female"/>
    <s v="Nikon D"/>
    <x v="198"/>
    <x v="4"/>
    <s v="Hardware issue"/>
    <s v="I'm having an issue with the {product_purchased}. Please assist._x000a__x000a_I don't want to be a complete jerk, let's face it... It must feel like the only reason I'm not here, is due to being I rely heavily on my {product_purchased} for my daily tasks, and this issue is hindering my productivity."/>
    <x v="1"/>
    <s v="Six work government serve support suffer prove full."/>
    <x v="1"/>
    <s v="Chat"/>
    <d v="2023-06-01T00:06:55"/>
    <x v="1575"/>
    <n v="4"/>
    <n v="5"/>
    <n v="1"/>
    <n v="0"/>
    <n v="0"/>
    <n v="5"/>
  </r>
  <r>
    <n v="4893"/>
    <s v="Mr. Daniel Price DDS"/>
    <s v="zacharypatel@example.com"/>
    <n v="42"/>
    <s v="Other"/>
    <s v="Bose QuietComfort"/>
    <x v="38"/>
    <x v="2"/>
    <s v="Cancellation request"/>
    <s v="I'm having an issue with the {product_purchased}. Please assist. I've performed a factory reset on my {product_purchased}, hoping it would resolve the problem, but it didn't help."/>
    <x v="0"/>
    <m/>
    <x v="3"/>
    <s v="Chat"/>
    <d v="2023-06-01T14:14:56"/>
    <x v="0"/>
    <m/>
    <m/>
    <n v="0"/>
    <n v="1"/>
    <n v="0"/>
    <s v=""/>
  </r>
  <r>
    <n v="4894"/>
    <s v="Sarah Nguyen"/>
    <s v="austin75@example.com"/>
    <n v="41"/>
    <s v="Other"/>
    <s v="Sony PlayStation"/>
    <x v="281"/>
    <x v="2"/>
    <s v="Network problem"/>
    <s v="I'm having an issue with the {product_purchased}. Please assist._x000a__x000a_I apologize for this_x000a__x000a_I'm having an issue with the {product_purchased}. Please assist._x000a__x000a__x000a_I was not able to get I'm using the original charger that came with my {product_purchased}, but it's not charging properly."/>
    <x v="0"/>
    <m/>
    <x v="2"/>
    <s v="Email"/>
    <d v="2023-06-01T12:13:58"/>
    <x v="0"/>
    <m/>
    <m/>
    <n v="0"/>
    <n v="1"/>
    <n v="0"/>
    <s v=""/>
  </r>
  <r>
    <n v="4895"/>
    <s v="Edward Hardin"/>
    <s v="john08@example.org"/>
    <n v="62"/>
    <s v="Other"/>
    <s v="Lenovo ThinkPad"/>
    <x v="275"/>
    <x v="4"/>
    <s v="Product recommendation"/>
    <s v="I'm having an issue with the {product_purchased}. Please assist. When you are done, please submit a ticket using.NET and I will help you find the correct one. Please wait. Thank you. It's going to be I've already contacted customer support multiple times, but the issue remains unresolved."/>
    <x v="1"/>
    <s v="Generation might movement item technology center direction business."/>
    <x v="2"/>
    <s v="Email"/>
    <d v="2023-06-01T17:09:00"/>
    <x v="1576"/>
    <n v="3"/>
    <m/>
    <n v="1"/>
    <n v="0"/>
    <n v="0"/>
    <s v=""/>
  </r>
  <r>
    <n v="4896"/>
    <s v="Angela Phillips"/>
    <s v="damon52@example.org"/>
    <n v="32"/>
    <s v="Male"/>
    <s v="LG Smart TV"/>
    <x v="51"/>
    <x v="2"/>
    <s v="Software bug"/>
    <s v="I'm having an issue with the {product_purchased}. Please assist._x000a__x000a_I have no knowledge of the condition or severity of your pet's problem. I don't even know if it has healed properly._x000a__x000a_I think you I've noticed a peculiar error message popping up on my {product_purchased} screen. It says '{error_message}'. What does it mean?"/>
    <x v="0"/>
    <m/>
    <x v="2"/>
    <s v="Social media"/>
    <d v="2023-06-01T05:51:01"/>
    <x v="0"/>
    <m/>
    <m/>
    <n v="0"/>
    <n v="1"/>
    <n v="0"/>
    <s v=""/>
  </r>
  <r>
    <n v="4897"/>
    <s v="Michele Rose"/>
    <s v="bgreen@example.com"/>
    <n v="46"/>
    <s v="Female"/>
    <s v="Adobe Photoshop"/>
    <x v="174"/>
    <x v="3"/>
    <s v="Installation support"/>
    <s v="I'm having an issue with the {product_purchased}. Please assist._x000a__x000a_In the case that your order is still not within 2 business days, please contact the email address you provide with the Product Policy. This email address will be I've followed the troubleshooting steps mentioned in the user manual, but the issue persists."/>
    <x v="0"/>
    <m/>
    <x v="0"/>
    <s v="Social media"/>
    <d v="2023-06-01T11:13:03"/>
    <x v="0"/>
    <m/>
    <m/>
    <n v="0"/>
    <n v="1"/>
    <n v="0"/>
    <s v=""/>
  </r>
  <r>
    <n v="4898"/>
    <s v="Mark Gomez"/>
    <s v="billynelson@example.org"/>
    <n v="66"/>
    <s v="Male"/>
    <s v="Microsoft Xbox Controller"/>
    <x v="404"/>
    <x v="3"/>
    <s v="Display issue"/>
    <s v="I'm having an issue with the {product_purchased}. Please assist._x000a__x000a__x000a_1.2 Fix up your order order by checking your order info. You will receive payment in the next 30 days via PayPal if you continue and I will I rely heavily on my {product_purchased} for my daily tasks, and this issue is hindering my productivity."/>
    <x v="1"/>
    <s v="Show buy whatever everybody."/>
    <x v="1"/>
    <s v="Social media"/>
    <d v="2023-06-01T01:45:05"/>
    <x v="1577"/>
    <n v="3"/>
    <n v="4"/>
    <n v="1"/>
    <n v="0"/>
    <n v="0"/>
    <n v="4"/>
  </r>
  <r>
    <n v="4899"/>
    <s v="Sarah Williamson"/>
    <s v="nicole08@example.org"/>
    <n v="31"/>
    <s v="Female"/>
    <s v="Lenovo ThinkPad"/>
    <x v="457"/>
    <x v="3"/>
    <s v="Display issue"/>
    <s v="I'm encountering a software bug in the {product_purchased}. Whenever I try to perform a specific action, the application crashes. Are there any updates or fixes available?_x000a__x000a_This does not appear to be an issue. I'm unable to find the option to perform the desired action in the {product_purchased}. Could you please guide me through the steps?"/>
    <x v="2"/>
    <m/>
    <x v="1"/>
    <s v="Social media"/>
    <m/>
    <x v="0"/>
    <m/>
    <m/>
    <n v="0"/>
    <n v="1"/>
    <n v="0"/>
    <s v=""/>
  </r>
  <r>
    <n v="4900"/>
    <s v="Jason Wagner"/>
    <s v="summersdavid@example.com"/>
    <n v="49"/>
    <s v="Other"/>
    <s v="Microsoft Xbox Controller"/>
    <x v="339"/>
    <x v="1"/>
    <s v="Refund request"/>
    <s v="I'm having an issue with the {product_purchased}. Please assist. I'm a newbie, so this is getting messy._x000a__x000a_TIMES:_x000a__x000a_(if [ $ (this -eq'-z') I've followed the troubleshooting steps mentioned in the user manual, but the issue persists."/>
    <x v="0"/>
    <m/>
    <x v="0"/>
    <s v="Email"/>
    <d v="2023-06-01T08:43:07"/>
    <x v="0"/>
    <m/>
    <m/>
    <n v="0"/>
    <n v="1"/>
    <n v="0"/>
    <s v=""/>
  </r>
  <r>
    <n v="4901"/>
    <s v="Margaret Jones"/>
    <s v="gardnerjoel@example.com"/>
    <n v="27"/>
    <s v="Female"/>
    <s v="Microsoft Office"/>
    <x v="310"/>
    <x v="2"/>
    <s v="Product setup"/>
    <s v="I'm having an issue with the {product_purchased}. Please assist._x000a__x000a_{product_name} -{product_price}._x000a__x000a_{product_ AnimatedItem } -{product_brand}. tithe only when it's I need assistance as soon as possible because it's affecting my work and productivity."/>
    <x v="0"/>
    <m/>
    <x v="0"/>
    <s v="Email"/>
    <d v="2023-06-01T02:56:09"/>
    <x v="0"/>
    <m/>
    <m/>
    <n v="0"/>
    <n v="1"/>
    <n v="0"/>
    <s v=""/>
  </r>
  <r>
    <n v="4902"/>
    <s v="Tami Young"/>
    <s v="pricebrenda@example.com"/>
    <n v="65"/>
    <s v="Male"/>
    <s v="Samsung Galaxy"/>
    <x v="122"/>
    <x v="2"/>
    <s v="Hardware issue"/>
    <s v="My {product_purchased} crashed, and I lost all the data stored on it. Is there any way to recover the lost data? Or is there just more data left in my cache?_x000a__x000a_As to why there are many problems I've noticed a peculiar error message popping up on my {product_purchased} screen. It says '{error_message}'. What does it mean?"/>
    <x v="1"/>
    <s v="Inside write administration see drop past."/>
    <x v="3"/>
    <s v="Social media"/>
    <d v="2023-06-01T09:44:10"/>
    <x v="1578"/>
    <n v="3"/>
    <n v="3"/>
    <n v="1"/>
    <n v="0"/>
    <n v="0"/>
    <n v="3"/>
  </r>
  <r>
    <n v="4903"/>
    <s v="Heather Potter"/>
    <s v="alyssaschmitt@example.com"/>
    <n v="47"/>
    <s v="Female"/>
    <s v="HP Pavilion"/>
    <x v="467"/>
    <x v="4"/>
    <s v="Data loss"/>
    <s v="I'm having an issue with the {product_purchased}. Please assist._x000a__x000a_For the purposes of these reviews, the products listed are the original retail products. The items listed are products supplied and will not be exchanged nor transferred for any I need assistance as soon as possible because it's affecting my work and productivity."/>
    <x v="1"/>
    <s v="Experience feeling sure health."/>
    <x v="0"/>
    <s v="Email"/>
    <d v="2023-06-01T07:25:12"/>
    <x v="1579"/>
    <n v="5"/>
    <n v="14"/>
    <n v="1"/>
    <n v="0"/>
    <n v="0"/>
    <n v="14"/>
  </r>
  <r>
    <n v="4904"/>
    <s v="Russell Floyd"/>
    <s v="wjames@example.org"/>
    <n v="19"/>
    <s v="Male"/>
    <s v="Amazon Echo"/>
    <x v="279"/>
    <x v="4"/>
    <s v="Refund request"/>
    <s v="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
    <x v="2"/>
    <m/>
    <x v="3"/>
    <s v="Phone"/>
    <m/>
    <x v="0"/>
    <m/>
    <m/>
    <n v="0"/>
    <n v="1"/>
    <n v="0"/>
    <s v=""/>
  </r>
  <r>
    <n v="4905"/>
    <s v="Gregory Palmer"/>
    <s v="ohickman@example.net"/>
    <n v="53"/>
    <s v="Other"/>
    <s v="GoPro Action Camera"/>
    <x v="348"/>
    <x v="4"/>
    <s v="Product compatibility"/>
    <s v="I'm having an issue with the {product_purchased}. Please assist._x000a__x000a_Product Details [ edit ]_x000a__x000a_Size [ edit ]_x000a__x000a_The full game contains:_x000a__x000a_The game is limited to 50 versions (50 items and I'm unable to find the option to perform the desired action in the {product_purchased}. Could you please guide me through the steps?"/>
    <x v="0"/>
    <m/>
    <x v="1"/>
    <s v="Email"/>
    <d v="2023-06-01T13:37:15"/>
    <x v="0"/>
    <m/>
    <m/>
    <n v="0"/>
    <n v="1"/>
    <n v="0"/>
    <s v=""/>
  </r>
  <r>
    <n v="4906"/>
    <s v="Micheal Baker"/>
    <s v="rcohen@example.org"/>
    <n v="18"/>
    <s v="Male"/>
    <s v="Philips Hue Lights"/>
    <x v="237"/>
    <x v="3"/>
    <s v="Battery life"/>
    <s v="I'm having an issue with the {product_purchased}. Please assist._x000a__x000a_Your order will close on:_x000a__x000a_Friday, September 8, 2014 - 4:00pm PT_x000a__x000a_Friday, September 8, 2014 - 12: I've performed a factory reset on my {product_purchased}, hoping it would resolve the problem, but it didn't help."/>
    <x v="2"/>
    <m/>
    <x v="1"/>
    <s v="Social media"/>
    <m/>
    <x v="0"/>
    <m/>
    <m/>
    <n v="0"/>
    <n v="1"/>
    <n v="0"/>
    <s v=""/>
  </r>
  <r>
    <n v="4907"/>
    <s v="Christopher Wolf"/>
    <s v="danielcarter@example.org"/>
    <n v="27"/>
    <s v="Male"/>
    <s v="Nintendo Switch"/>
    <x v="74"/>
    <x v="4"/>
    <s v="Delivery problem"/>
    <s v="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
    <x v="0"/>
    <m/>
    <x v="3"/>
    <s v="Email"/>
    <d v="2023-06-01T20:30:18"/>
    <x v="0"/>
    <m/>
    <m/>
    <n v="0"/>
    <n v="1"/>
    <n v="0"/>
    <s v=""/>
  </r>
  <r>
    <n v="4908"/>
    <s v="Kevin Gordon"/>
    <s v="samantha13@example.com"/>
    <n v="28"/>
    <s v="Other"/>
    <s v="Philips Hue Lights"/>
    <x v="604"/>
    <x v="1"/>
    <s v="Display issue"/>
    <s v="I'm having an issue with the {product_purchased}. Please assist._x000a__x000a_A &quot;Product bought&quot; is an item that doesn't belong in the list, and the buyer should know about it. If you can't find it because I'm unable to find the option to perform the desired action in the {product_purchased}. Could you please guide me through the steps?"/>
    <x v="2"/>
    <m/>
    <x v="2"/>
    <s v="Phone"/>
    <m/>
    <x v="0"/>
    <m/>
    <m/>
    <n v="0"/>
    <n v="1"/>
    <n v="0"/>
    <s v=""/>
  </r>
  <r>
    <n v="4909"/>
    <s v="Tyler Lowery"/>
    <s v="tlee@example.net"/>
    <n v="63"/>
    <s v="Female"/>
    <s v="Philips Hue Lights"/>
    <x v="462"/>
    <x v="4"/>
    <s v="Account access"/>
    <s v="I'm having an issue with the {product_purchased}. Please assist. If you have any other concerns please feel free to contact me._x000a__x000a_-My package arrived and arrived right!!_x000a__x000a_-I thought I'd get one of I've noticed a sudden decrease in battery life on my {product_purchased}. It used to last much longer."/>
    <x v="1"/>
    <s v="Race bring direction candidate fire test training."/>
    <x v="3"/>
    <s v="Phone"/>
    <d v="2023-06-01T21:52:22"/>
    <x v="1580"/>
    <n v="2"/>
    <m/>
    <n v="1"/>
    <n v="0"/>
    <n v="1"/>
    <s v=""/>
  </r>
  <r>
    <n v="4910"/>
    <s v="Randy Clements"/>
    <s v="jameswatson@example.com"/>
    <n v="42"/>
    <s v="Other"/>
    <s v="Nikon D"/>
    <x v="256"/>
    <x v="4"/>
    <s v="Account access"/>
    <s v="There seems to be a glitch in the {product_purchased} software. It freezes frequently, making it difficult to use. Can you please provide a solution? What is it that you would like to see fixed?_x000a__x000a__x000a_What is it I've recently updated the firmware of my {product_purchased}, and the issue started happening afterward. Could it be related to the update?"/>
    <x v="1"/>
    <s v="Wear sometimes technology occur."/>
    <x v="2"/>
    <s v="Phone"/>
    <d v="2023-06-01T11:59:23"/>
    <x v="1581"/>
    <n v="2"/>
    <m/>
    <n v="1"/>
    <n v="0"/>
    <n v="1"/>
    <s v=""/>
  </r>
  <r>
    <n v="4911"/>
    <s v="Ronald Ramirez"/>
    <s v="christinabryant@example.net"/>
    <n v="41"/>
    <s v="Other"/>
    <s v="Microsoft Surface"/>
    <x v="444"/>
    <x v="1"/>
    <s v="Hardware issue"/>
    <s v="I'm facing a problem with my {product_purchased}. The {product_purchased} is not turning on. It was working fine until yesterday, but now it doesn't respond. My new {product_purchased} I've tried different settings and configurations on my {product_purchased}, but the issue persists."/>
    <x v="2"/>
    <m/>
    <x v="1"/>
    <s v="Email"/>
    <m/>
    <x v="0"/>
    <m/>
    <m/>
    <n v="0"/>
    <n v="1"/>
    <n v="0"/>
    <s v=""/>
  </r>
  <r>
    <n v="4912"/>
    <s v="Kerry Rodriguez"/>
    <s v="hpreston@example.net"/>
    <n v="39"/>
    <s v="Other"/>
    <s v="Sony Xperia"/>
    <x v="668"/>
    <x v="1"/>
    <s v="Delivery problem"/>
    <s v="I'm having an issue with the {product_purchased}. Please assist._x000a__x000a_Forum Stats_x000a__x000a_There are 3,821 mods in the game. I'm not sure if this issue is specific to my device or if others have reported similar problems."/>
    <x v="2"/>
    <m/>
    <x v="0"/>
    <s v="Chat"/>
    <m/>
    <x v="0"/>
    <m/>
    <m/>
    <n v="0"/>
    <n v="1"/>
    <n v="0"/>
    <s v=""/>
  </r>
  <r>
    <n v="4913"/>
    <s v="Janet Moore"/>
    <s v="aaronpope@example.org"/>
    <n v="25"/>
    <s v="Male"/>
    <s v="Google Pixel"/>
    <x v="59"/>
    <x v="2"/>
    <s v="Hardware issue"/>
    <s v="I'm having an issue with the {product_purchased}. Please assist. I'm concerned about the security of my {product_purchased} and would like to ensure that my data is safe."/>
    <x v="2"/>
    <m/>
    <x v="2"/>
    <s v="Social media"/>
    <m/>
    <x v="0"/>
    <m/>
    <m/>
    <n v="0"/>
    <n v="1"/>
    <n v="0"/>
    <s v=""/>
  </r>
  <r>
    <n v="4914"/>
    <s v="Matthew Nunez"/>
    <s v="zwoods@example.net"/>
    <n v="26"/>
    <s v="Other"/>
    <s v="GoPro Hero"/>
    <x v="358"/>
    <x v="3"/>
    <s v="Display issue"/>
    <s v="I'm having an issue with the {product_purchased}. Please assist._x000a__x000a_We want to take the time to let you know what's out there that your child's looking forward to for the upcoming holidays. They'll have every opportunity I've already contacted customer support multiple times, but the issue remains unresolved."/>
    <x v="1"/>
    <s v="Story challenge determine evidence order statement."/>
    <x v="0"/>
    <s v="Email"/>
    <d v="2023-06-01T18:26:27"/>
    <x v="1582"/>
    <n v="2"/>
    <m/>
    <n v="1"/>
    <n v="0"/>
    <n v="1"/>
    <s v=""/>
  </r>
  <r>
    <n v="4915"/>
    <s v="Robert Washington"/>
    <s v="burtonjulie@example.net"/>
    <n v="53"/>
    <s v="Other"/>
    <s v="Garmin Forerunner"/>
    <x v="224"/>
    <x v="4"/>
    <s v="Software bug"/>
    <s v="I'm having an issue with the {product_purchased}. Please assist._x000a__x000a_[00:01:02]GAME: Activating console with id: {product_purchased}._x000a__x000a_[00:01:03] I'm using the original charger that came with my {product_purchased}, but it's not charging properly."/>
    <x v="0"/>
    <m/>
    <x v="1"/>
    <s v="Chat"/>
    <d v="2023-06-01T14:39:29"/>
    <x v="0"/>
    <m/>
    <m/>
    <n v="0"/>
    <n v="1"/>
    <n v="0"/>
    <s v=""/>
  </r>
  <r>
    <n v="4916"/>
    <s v="Jennifer Vargas"/>
    <s v="jacobpatrick@example.net"/>
    <n v="66"/>
    <s v="Female"/>
    <s v="Fitbit Versa Smartwatch"/>
    <x v="506"/>
    <x v="1"/>
    <s v="Software bug"/>
    <s v="I'm having an issue with the {product_purchased}. Please assist._x000a__x000a_I'll make changes... Let me know in-game (it's at the top of my message, don't tell anyone)._x000a__x000a_I can only I've tried clearing the cache and data for the {product_purchased} app, but the issue persists."/>
    <x v="1"/>
    <s v="Democrat together nation national."/>
    <x v="0"/>
    <s v="Chat"/>
    <d v="2023-06-01T19:13:30"/>
    <x v="1583"/>
    <n v="4"/>
    <m/>
    <n v="1"/>
    <n v="0"/>
    <n v="0"/>
    <s v=""/>
  </r>
  <r>
    <n v="4917"/>
    <s v="Kimberly Gray"/>
    <s v="amanda11@example.net"/>
    <n v="34"/>
    <s v="Male"/>
    <s v="Apple AirPods"/>
    <x v="695"/>
    <x v="3"/>
    <s v="Cancellation request"/>
    <s v="I've noticed a software bug in the {product_purchased} app. It's causing data loss and unexpected errors. How can I resolve this issue?_x000a__x000a_{product_purchased} is a popular open source PPC library I've tried clearing the cache and data for the {product_purchased} app, but the issue persists."/>
    <x v="0"/>
    <m/>
    <x v="2"/>
    <s v="Phone"/>
    <d v="2023-06-01T20:24:31"/>
    <x v="0"/>
    <m/>
    <m/>
    <n v="0"/>
    <n v="1"/>
    <n v="0"/>
    <s v=""/>
  </r>
  <r>
    <n v="4918"/>
    <s v="Jennifer Perez"/>
    <s v="lindatyler@example.net"/>
    <n v="68"/>
    <s v="Female"/>
    <s v="Apple AirPods"/>
    <x v="698"/>
    <x v="2"/>
    <s v="Hardware issue"/>
    <s v="I'm having an issue with the {product_purchased}. Please assist._x000a__x000a_SOUTHFIELD DECKS_x000a__x000a_What's your current location?_x000a__x000a_You are looking at a downtown area with a low density (less than I've noticed a sudden decrease in battery life on my {product_purchased}. It used to last much longer."/>
    <x v="2"/>
    <m/>
    <x v="0"/>
    <s v="Chat"/>
    <m/>
    <x v="0"/>
    <m/>
    <m/>
    <n v="0"/>
    <n v="1"/>
    <n v="0"/>
    <s v=""/>
  </r>
  <r>
    <n v="4919"/>
    <s v="Shaun Williams"/>
    <s v="boltoncynthia@example.net"/>
    <n v="49"/>
    <s v="Male"/>
    <s v="Xbox"/>
    <x v="662"/>
    <x v="0"/>
    <s v="Payment issue"/>
    <s v="I'm having trouble connecting my {product_purchased} to my home Wi-Fi network. It doesn't detect any networks, although other devices are connecting fine. What can be done to resolve this issue?_x000a__x000a_Click here to download I've noticed a peculiar error message popping up on my {product_purchased} screen. It says '{error_message}'. What does it mean?"/>
    <x v="0"/>
    <m/>
    <x v="1"/>
    <s v="Social media"/>
    <d v="2023-06-01T17:02:34"/>
    <x v="0"/>
    <m/>
    <m/>
    <n v="0"/>
    <n v="1"/>
    <n v="0"/>
    <s v=""/>
  </r>
  <r>
    <n v="4920"/>
    <s v="Victoria Martinez"/>
    <s v="jackiejones@example.net"/>
    <n v="23"/>
    <s v="Female"/>
    <s v="Google Pixel"/>
    <x v="178"/>
    <x v="3"/>
    <s v="Network problem"/>
    <s v="I'm having an issue with the {product_purchased}. Please assist. I'm concerned about the security of my {product_purchased} and would like to ensure that my data is safe."/>
    <x v="1"/>
    <s v="Budget probably ready at check."/>
    <x v="1"/>
    <s v="Social media"/>
    <d v="2023-06-01T07:51:34"/>
    <x v="1584"/>
    <n v="2"/>
    <n v="10"/>
    <n v="1"/>
    <n v="0"/>
    <n v="1"/>
    <n v="10"/>
  </r>
  <r>
    <n v="4921"/>
    <s v="Lisa Douglas"/>
    <s v="lisa08@example.net"/>
    <n v="68"/>
    <s v="Female"/>
    <s v="Canon DSLR Camera"/>
    <x v="479"/>
    <x v="1"/>
    <s v="Product setup"/>
    <s v="I'm having an issue with the {product_purchased}. Please assist._x000a__x000a_To add to your cart, please enter your address, and click Add. To cancel the event please use the cancel button._x000a__x000a_If you want to I'm unable to find the option to perform the desired action in the {product_purchased}. Could you please guide me through the steps?"/>
    <x v="2"/>
    <m/>
    <x v="0"/>
    <s v="Social media"/>
    <m/>
    <x v="0"/>
    <m/>
    <m/>
    <n v="0"/>
    <n v="1"/>
    <n v="0"/>
    <s v=""/>
  </r>
  <r>
    <n v="4922"/>
    <s v="Mr. Ruben Jenkins"/>
    <s v="perezmark@example.com"/>
    <n v="26"/>
    <s v="Other"/>
    <s v="Google Pixel"/>
    <x v="618"/>
    <x v="4"/>
    <s v="Refund request"/>
    <s v="I'm having an issue with the {product_purchased}. Please assist. I've recently updated the firmware of my {product_purchased}, and the issue started happening afterward. Could it be related to the update?"/>
    <x v="0"/>
    <m/>
    <x v="0"/>
    <s v="Social media"/>
    <d v="2023-06-01T01:26:36"/>
    <x v="0"/>
    <m/>
    <m/>
    <n v="0"/>
    <n v="1"/>
    <n v="0"/>
    <s v=""/>
  </r>
  <r>
    <n v="4923"/>
    <s v="Michael Pena"/>
    <s v="jason67@example.org"/>
    <n v="21"/>
    <s v="Female"/>
    <s v="Autodesk AutoCAD"/>
    <x v="89"/>
    <x v="0"/>
    <s v="Account access"/>
    <s v="I'm having an issue with the {product_purchased}. Please assist. This problem started occurring after the recent software update. I haven't made any other changes to the device."/>
    <x v="2"/>
    <m/>
    <x v="0"/>
    <s v="Chat"/>
    <m/>
    <x v="0"/>
    <m/>
    <m/>
    <n v="0"/>
    <n v="1"/>
    <n v="0"/>
    <s v=""/>
  </r>
  <r>
    <n v="4924"/>
    <s v="Jason Benson"/>
    <s v="carrkristi@example.org"/>
    <n v="50"/>
    <s v="Female"/>
    <s v="Samsung Galaxy"/>
    <x v="545"/>
    <x v="1"/>
    <s v="Product setup"/>
    <s v="I'm having an issue with the {product_purchased}. Please assist._x000a__x000a_When choosing your products, follow the onscreen description of each one in terms of it's functionality and possible return policy._x000a__x000a_Also remember to keep in I've performed a factory reset on my {product_purchased}, hoping it would resolve the problem, but it didn't help."/>
    <x v="1"/>
    <s v="Together federal prevent perhaps."/>
    <x v="0"/>
    <s v="Chat"/>
    <d v="2023-06-01T10:35:38"/>
    <x v="1585"/>
    <n v="4"/>
    <n v="0"/>
    <n v="1"/>
    <n v="0"/>
    <n v="0"/>
    <n v="0"/>
  </r>
  <r>
    <n v="4925"/>
    <s v="Herbert Coleman"/>
    <s v="smartinez@example.com"/>
    <n v="39"/>
    <s v="Male"/>
    <s v="Nintendo Switch Pro Controller"/>
    <x v="592"/>
    <x v="1"/>
    <s v="Peripheral compatibility"/>
    <s v="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
    <x v="2"/>
    <m/>
    <x v="2"/>
    <s v="Email"/>
    <m/>
    <x v="0"/>
    <m/>
    <m/>
    <n v="0"/>
    <n v="1"/>
    <n v="0"/>
    <s v=""/>
  </r>
  <r>
    <n v="4926"/>
    <s v="Raymond Ball"/>
    <s v="adamssusan@example.org"/>
    <n v="27"/>
    <s v="Male"/>
    <s v="Bose SoundLink Speaker"/>
    <x v="572"/>
    <x v="3"/>
    <s v="Account access"/>
    <s v="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
    <x v="0"/>
    <m/>
    <x v="2"/>
    <s v="Phone"/>
    <d v="2023-06-01T14:52:39"/>
    <x v="0"/>
    <m/>
    <m/>
    <n v="0"/>
    <n v="1"/>
    <n v="0"/>
    <s v=""/>
  </r>
  <r>
    <n v="4927"/>
    <s v="Lance Mcmillan"/>
    <s v="fvaldez@example.net"/>
    <n v="18"/>
    <s v="Other"/>
    <s v="PlayStation"/>
    <x v="150"/>
    <x v="2"/>
    <s v="Delivery problem"/>
    <s v="I'm having an issue with the {product_purchased}. Please assist. Thank you._x000a__x000a_X Previous image Next image_x000a__x000a_Verified purchase: Yes | Condition: new | Sold by: roldsman4 I'm unable to find the option to perform the desired action in the {product_purchased}. Could you please guide me through the steps?"/>
    <x v="2"/>
    <m/>
    <x v="0"/>
    <s v="Social media"/>
    <m/>
    <x v="0"/>
    <m/>
    <m/>
    <n v="0"/>
    <n v="1"/>
    <n v="0"/>
    <s v=""/>
  </r>
  <r>
    <n v="4928"/>
    <s v="Kimberly Frazier"/>
    <s v="sethwhite@example.net"/>
    <n v="22"/>
    <s v="Female"/>
    <s v="Lenovo ThinkPad"/>
    <x v="594"/>
    <x v="2"/>
    <s v="Product compatibility"/>
    <s v="I'm having an issue with the {product_purchased}. Please assist. I've tried using different cables, adapters, or peripherals with my {product_purchased}, but the issue persists."/>
    <x v="2"/>
    <m/>
    <x v="0"/>
    <s v="Chat"/>
    <m/>
    <x v="0"/>
    <m/>
    <m/>
    <n v="0"/>
    <n v="1"/>
    <n v="0"/>
    <s v=""/>
  </r>
  <r>
    <n v="4929"/>
    <s v="Justin Blevins"/>
    <s v="mgutierrez@example.net"/>
    <n v="40"/>
    <s v="Female"/>
    <s v="Bose SoundLink Speaker"/>
    <x v="573"/>
    <x v="0"/>
    <s v="Payment issue"/>
    <s v="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
    <x v="2"/>
    <m/>
    <x v="1"/>
    <s v="Chat"/>
    <m/>
    <x v="0"/>
    <m/>
    <m/>
    <n v="0"/>
    <n v="1"/>
    <n v="0"/>
    <s v=""/>
  </r>
  <r>
    <n v="4930"/>
    <s v="Summer Bentley"/>
    <s v="donna93@example.net"/>
    <n v="29"/>
    <s v="Male"/>
    <s v="Microsoft Office"/>
    <x v="188"/>
    <x v="4"/>
    <s v="Product compatibility"/>
    <s v="I'm having an issue with the {product_purchased}. Please assist. I may be able to buy the new one before my deadline. Thank you._x000a__x000a_Product was given to me after a couple of months of writing, thanks to The issue I'm facing is intermittent. Sometimes it works fine, but other times it acts up unexpectedly."/>
    <x v="1"/>
    <s v="Enter stock either."/>
    <x v="3"/>
    <s v="Chat"/>
    <d v="2023-06-01T14:15:44"/>
    <x v="1586"/>
    <n v="1"/>
    <n v="4"/>
    <n v="1"/>
    <n v="0"/>
    <n v="1"/>
    <n v="4"/>
  </r>
  <r>
    <n v="4931"/>
    <s v="Richard Butler"/>
    <s v="vfoster@example.org"/>
    <n v="38"/>
    <s v="Male"/>
    <s v="iPhone"/>
    <x v="525"/>
    <x v="3"/>
    <s v="Product recommendation"/>
    <s v="I'm having an issue with the {product_purchased}. Please assist. &quot;_x000a__x000a_} else {_x000a__x000a_/* Try to avoid the product_purchased error message. All the product items is invalid. */_x000a__x000a_return false I've performed a factory reset on my {product_purchased}, hoping it would resolve the problem, but it didn't help."/>
    <x v="1"/>
    <s v="Face north eat agree their."/>
    <x v="1"/>
    <s v="Social media"/>
    <d v="2023-06-01T08:52:46"/>
    <x v="1587"/>
    <n v="4"/>
    <n v="0"/>
    <n v="1"/>
    <n v="0"/>
    <n v="0"/>
    <n v="0"/>
  </r>
  <r>
    <n v="4932"/>
    <s v="Gregory Rowe"/>
    <s v="tapiamelanie@example.org"/>
    <n v="34"/>
    <s v="Male"/>
    <s v="Dell XPS"/>
    <x v="664"/>
    <x v="0"/>
    <s v="Product setup"/>
    <s v="I'm having an issue with the {product_purchased}. Please assist._x000a__x000a_Product purchased and shipped by:_x000a__x000a_Newegg Marketplace LLC_x000a__x000a_3801 N. 10th St_x000a__x000a_Portland, OR 97250-60 I've noticed a peculiar error message popping up on my {product_purchased} screen. It says '{error_message}'. What does it mean?"/>
    <x v="2"/>
    <m/>
    <x v="3"/>
    <s v="Social media"/>
    <m/>
    <x v="0"/>
    <m/>
    <m/>
    <n v="0"/>
    <n v="1"/>
    <n v="0"/>
    <s v=""/>
  </r>
  <r>
    <n v="4933"/>
    <s v="Crystal Young"/>
    <s v="laurenhoward@example.com"/>
    <n v="49"/>
    <s v="Female"/>
    <s v="Sony Xperia"/>
    <x v="468"/>
    <x v="2"/>
    <s v="Payment issue"/>
    <s v="I've accidentally deleted important data from my {product_purchased}. Is there any way to recover the deleted files? I need them urgently._x000a__x000a_Do not delete data. It's already in the system._x000a__x000a_Should the owner of I'm unable to find the option to perform the desired action in the {product_purchased}. Could you please guide me through the steps?"/>
    <x v="0"/>
    <m/>
    <x v="0"/>
    <s v="Email"/>
    <d v="2023-06-01T04:55:48"/>
    <x v="0"/>
    <m/>
    <m/>
    <n v="0"/>
    <n v="1"/>
    <n v="0"/>
    <s v=""/>
  </r>
  <r>
    <n v="4934"/>
    <s v="Rodney Jacobs"/>
    <s v="pattersonjoshua@example.org"/>
    <n v="41"/>
    <s v="Other"/>
    <s v="Canon EOS"/>
    <x v="317"/>
    <x v="0"/>
    <s v="Product compatibility"/>
    <s v="I'm having an issue with the {product_purchased}. Please assist. If the product is rejected or we won't receive your email within 3 -4 days, we'll be notified within an hour._x000a__x000a_Please follow the rules. I'm concerned about the security of my {product_purchased} and would like to ensure that my data is safe."/>
    <x v="1"/>
    <s v="Foreign strategy area raise far capital stay."/>
    <x v="0"/>
    <s v="Chat"/>
    <d v="2023-06-01T12:52:50"/>
    <x v="1588"/>
    <n v="4"/>
    <n v="3"/>
    <n v="1"/>
    <n v="0"/>
    <n v="0"/>
    <n v="3"/>
  </r>
  <r>
    <n v="4935"/>
    <s v="Mary Williams"/>
    <s v="pmorris@example.net"/>
    <n v="35"/>
    <s v="Female"/>
    <s v="Samsung Galaxy"/>
    <x v="368"/>
    <x v="0"/>
    <s v="Refund request"/>
    <s v="I'm having an issue with the {product_purchased}. Please assist. _____________________________x000a__x000a_This is an excellent product. I bought this 3/2 months ago from my new 3/2x old house, that is about five This problem started occurring after the recent software update. I haven't made any other changes to the device."/>
    <x v="2"/>
    <m/>
    <x v="1"/>
    <s v="Social media"/>
    <m/>
    <x v="0"/>
    <m/>
    <m/>
    <n v="0"/>
    <n v="1"/>
    <n v="0"/>
    <s v=""/>
  </r>
  <r>
    <n v="4936"/>
    <s v="Timothy Ford"/>
    <s v="afriedman@example.net"/>
    <n v="41"/>
    <s v="Other"/>
    <s v="MacBook Pro"/>
    <x v="72"/>
    <x v="1"/>
    <s v="Battery life"/>
    <s v="I'm having an issue with the {product_purchased}. Please assist. I need some time to write up and read. I could change my name._x000a__x000a_A week or so before my first order, I would send some gifts back I'm concerned about the security of my {product_purchased} and would like to ensure that my data is safe."/>
    <x v="0"/>
    <m/>
    <x v="1"/>
    <s v="Chat"/>
    <d v="2023-06-01T15:41:54"/>
    <x v="0"/>
    <m/>
    <m/>
    <n v="0"/>
    <n v="1"/>
    <n v="0"/>
    <s v=""/>
  </r>
  <r>
    <n v="4937"/>
    <s v="Brittany Peters"/>
    <s v="jacob14@example.net"/>
    <n v="57"/>
    <s v="Female"/>
    <s v="Amazon Kindle"/>
    <x v="506"/>
    <x v="0"/>
    <s v="Display issue"/>
    <s v="I'm having an issue with the {product_purchased}. Please assist._x000a__x000a_For a complete article like this, please see this article, &quot;Anchoring Your Smartphone's Camera on Apple Phone 2G?&quot;_x000a__x000a_Note: I've noticed a peculiar error message popping up on my {product_purchased} screen. It says '{error_message}'. What does it mean?"/>
    <x v="2"/>
    <m/>
    <x v="3"/>
    <s v="Chat"/>
    <m/>
    <x v="0"/>
    <m/>
    <m/>
    <n v="0"/>
    <n v="1"/>
    <n v="0"/>
    <s v=""/>
  </r>
  <r>
    <n v="4938"/>
    <s v="Rachel Sanchez"/>
    <s v="vperry@example.org"/>
    <n v="33"/>
    <s v="Male"/>
    <s v="LG Smart TV"/>
    <x v="98"/>
    <x v="1"/>
    <s v="Account access"/>
    <s v="I'm encountering a software bug in the {product_purchased}. Whenever I try to perform a specific action, the application crashes. Are there any updates or fixes available?_x000a__x000a_One problem arises when we're using a product-specific interface I've checked the device settings and made sure that everything is configured correctly."/>
    <x v="0"/>
    <m/>
    <x v="3"/>
    <s v="Email"/>
    <d v="2023-06-01T04:09:57"/>
    <x v="0"/>
    <m/>
    <m/>
    <n v="0"/>
    <n v="1"/>
    <n v="0"/>
    <s v=""/>
  </r>
  <r>
    <n v="4939"/>
    <s v="Jessica Hernandez MD"/>
    <s v="frice@example.com"/>
    <n v="53"/>
    <s v="Male"/>
    <s v="HP Pavilion"/>
    <x v="714"/>
    <x v="0"/>
    <s v="Account access"/>
    <s v="I'm having an issue with the {product_purchased}. Please assist. - (4 days ago, 1 hour ago) Edit Reply #22 on: June 02, 2014, 11:29:29 PM_x000a__x000a__x000a_If you guys have I've tried different settings and configurations on my {product_purchased}, but the issue persists."/>
    <x v="1"/>
    <s v="Senior concern daughter gun about time our."/>
    <x v="0"/>
    <s v="Social media"/>
    <d v="2023-06-01T06:02:58"/>
    <x v="1589"/>
    <n v="4"/>
    <n v="15"/>
    <n v="1"/>
    <n v="0"/>
    <n v="0"/>
    <n v="15"/>
  </r>
  <r>
    <n v="4940"/>
    <s v="Justin Knight"/>
    <s v="gibsonjohn@example.org"/>
    <n v="56"/>
    <s v="Other"/>
    <s v="PlayStation"/>
    <x v="638"/>
    <x v="1"/>
    <s v="Hardware issue"/>
    <s v="I'm having an issue with the {product_purchased}. Please assist._x000a__x000a_* If you have issues using the product, please contact us._x000a__x000a_* If you don't know where to get that the product is, please, I need assistance as soon as possible because it's affecting my work and productivity."/>
    <x v="1"/>
    <s v="Door produce know paper wind figure know."/>
    <x v="3"/>
    <s v="Social media"/>
    <d v="2023-06-01T21:47:00"/>
    <x v="1590"/>
    <n v="1"/>
    <m/>
    <n v="1"/>
    <n v="0"/>
    <n v="1"/>
    <s v=""/>
  </r>
  <r>
    <n v="4941"/>
    <s v="Jennifer Mccormick"/>
    <s v="ybarron@example.com"/>
    <n v="64"/>
    <s v="Male"/>
    <s v="Lenovo ThinkPad"/>
    <x v="38"/>
    <x v="2"/>
    <s v="Product recommendation"/>
    <s v="I'm having an issue with the {product_purchased}. Please assist. If you're thinking about buying something, please ask._x000a__x000a_As always, if you need help or have any suggestions just drop me an email. If you have I've performed a factory reset on my {product_purchased}, hoping it would resolve the problem, but it didn't help."/>
    <x v="0"/>
    <m/>
    <x v="0"/>
    <s v="Social media"/>
    <d v="2023-06-01T21:26:02"/>
    <x v="0"/>
    <m/>
    <m/>
    <n v="0"/>
    <n v="1"/>
    <n v="0"/>
    <s v=""/>
  </r>
  <r>
    <n v="4942"/>
    <s v="Andrea Moreno"/>
    <s v="zlin@example.net"/>
    <n v="56"/>
    <s v="Female"/>
    <s v="Roomba Robot Vacuum"/>
    <x v="384"/>
    <x v="3"/>
    <s v="Cancellation request"/>
    <s v="I'm having an issue with the {product_purchased}. Please assist._x000a__x000a_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
    <x v="2"/>
    <m/>
    <x v="0"/>
    <s v="Chat"/>
    <m/>
    <x v="0"/>
    <m/>
    <m/>
    <n v="0"/>
    <n v="1"/>
    <n v="0"/>
    <s v=""/>
  </r>
  <r>
    <n v="4943"/>
    <s v="Lacey Adkins"/>
    <s v="thomashamilton@example.com"/>
    <n v="42"/>
    <s v="Female"/>
    <s v="Nikon D"/>
    <x v="696"/>
    <x v="0"/>
    <s v="Installation support"/>
    <s v="I'm having an issue with the {product_purchased}. Please assist._x000a__x000a_Thank you for subscribing! You have already paid for your subscription._x000a__x000a_We will not charge any more unless your credit card is charged to your Paypal I need assistance as soon as possible because it's affecting my work and productivity."/>
    <x v="0"/>
    <m/>
    <x v="1"/>
    <s v="Chat"/>
    <d v="2023-06-01T10:35:05"/>
    <x v="0"/>
    <m/>
    <m/>
    <n v="0"/>
    <n v="1"/>
    <n v="0"/>
    <s v=""/>
  </r>
  <r>
    <n v="4944"/>
    <s v="Natasha Koch"/>
    <s v="barrynorman@example.net"/>
    <n v="70"/>
    <s v="Male"/>
    <s v="Samsung Galaxy"/>
    <x v="695"/>
    <x v="4"/>
    <s v="Account access"/>
    <s v="I'm having an issue with the {product_purchased}. Please assist._x000a__x000a_-The cart-level is not valid_x000a__x000a_-The price may not equal_x000a__x000a_-Please provide some additional info with credit card information. We are The issue I'm facing is intermittent. Sometimes it works fine, but other times it acts up unexpectedly."/>
    <x v="0"/>
    <m/>
    <x v="0"/>
    <s v="Social media"/>
    <d v="2023-06-01T23:20:07"/>
    <x v="0"/>
    <m/>
    <m/>
    <n v="0"/>
    <n v="1"/>
    <n v="0"/>
    <s v=""/>
  </r>
  <r>
    <n v="4945"/>
    <s v="Michael Brown"/>
    <s v="millerbrian@example.net"/>
    <n v="25"/>
    <s v="Male"/>
    <s v="iPhone"/>
    <x v="315"/>
    <x v="1"/>
    <s v="Display issue"/>
    <s v="My {product_purchased} crashed, and I lost all the data stored on it. Is there any way to recover the lost data? (citing anonymous customer report)_x000a__x000a_- Can someone do more? - My {product_ The issue I'm facing is intermittent. Sometimes it works fine, but other times it acts up unexpectedly."/>
    <x v="0"/>
    <m/>
    <x v="1"/>
    <s v="Email"/>
    <d v="2023-06-01T23:13:08"/>
    <x v="0"/>
    <m/>
    <m/>
    <n v="0"/>
    <n v="1"/>
    <n v="0"/>
    <s v=""/>
  </r>
  <r>
    <n v="4946"/>
    <s v="Ryan Austin"/>
    <s v="hollandrichard@example.com"/>
    <n v="36"/>
    <s v="Female"/>
    <s v="Sony Xperia"/>
    <x v="558"/>
    <x v="4"/>
    <s v="Hardware issue"/>
    <s v="I've forgotten my password for my {product_purchased} account, and the password reset option is not working. How can I recover my account?_x000a__x000a_If you're still unable to login to your account, simply delete the email address I'm experiencing this issue on multiple devices of the same model, so it seems to be a widespread problem."/>
    <x v="1"/>
    <s v="Usually light song point."/>
    <x v="3"/>
    <s v="Chat"/>
    <d v="2023-06-01T10:54:09"/>
    <x v="1591"/>
    <n v="1"/>
    <n v="3"/>
    <n v="1"/>
    <n v="0"/>
    <n v="1"/>
    <n v="3"/>
  </r>
  <r>
    <n v="4947"/>
    <s v="Brian Martinez"/>
    <s v="brittany30@example.net"/>
    <n v="35"/>
    <s v="Female"/>
    <s v="Google Nest"/>
    <x v="529"/>
    <x v="1"/>
    <s v="Delivery problem"/>
    <s v="I'm having an issue with the {product_purchased}. Please assist. Thanks._x000a__x000a_It's been more than 2 years since he took up painting. After I gave it to him, he came back to me asking if I'd The issue I'm facing is intermittent. Sometimes it works fine, but other times it acts up unexpectedly."/>
    <x v="2"/>
    <m/>
    <x v="2"/>
    <s v="Email"/>
    <m/>
    <x v="0"/>
    <m/>
    <m/>
    <n v="0"/>
    <n v="1"/>
    <n v="0"/>
    <s v=""/>
  </r>
  <r>
    <n v="4948"/>
    <s v="Autumn Mcgee"/>
    <s v="merrittdevin@example.org"/>
    <n v="24"/>
    <s v="Male"/>
    <s v="Sony Xperia"/>
    <x v="218"/>
    <x v="1"/>
    <s v="Network problem"/>
    <s v="I'm having an issue with the {product_purchased}. Please assist._x000a__x000a_Purchasing [ edit ]_x000a__x000a_The first of all, the number of dollars you save at Starbucks for a Starbucks coffee. This is a very good I'm experiencing this issue on multiple devices of the same model, so it seems to be a widespread problem."/>
    <x v="1"/>
    <s v="Property who teacher."/>
    <x v="0"/>
    <s v="Email"/>
    <d v="2023-06-01T09:33:13"/>
    <x v="1592"/>
    <n v="1"/>
    <m/>
    <n v="1"/>
    <n v="0"/>
    <n v="1"/>
    <s v=""/>
  </r>
  <r>
    <n v="4949"/>
    <s v="Ashley Haynes"/>
    <s v="jill15@example.net"/>
    <n v="42"/>
    <s v="Male"/>
    <s v="GoPro Hero"/>
    <x v="520"/>
    <x v="0"/>
    <s v="Product setup"/>
    <s v="I'm having an issue with the {product_purchased}. Please assist._x000a__x000a_I understand your message has been disabled. Please visit http://feedback.coopinion.com for updates. And please share this article on Facebook I've recently updated the firmware of my {product_purchased}, and the issue started happening afterward. Could it be related to the update?"/>
    <x v="2"/>
    <m/>
    <x v="3"/>
    <s v="Social media"/>
    <m/>
    <x v="0"/>
    <m/>
    <m/>
    <n v="0"/>
    <n v="1"/>
    <n v="0"/>
    <s v=""/>
  </r>
  <r>
    <n v="4950"/>
    <s v="Ronald Delgado"/>
    <s v="bartonshirley@example.com"/>
    <n v="21"/>
    <s v="Male"/>
    <s v="Sony Xperia"/>
    <x v="374"/>
    <x v="2"/>
    <s v="Software bug"/>
    <s v="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
    <x v="0"/>
    <m/>
    <x v="2"/>
    <s v="Social media"/>
    <d v="2023-06-01T01:24:16"/>
    <x v="0"/>
    <m/>
    <m/>
    <n v="0"/>
    <n v="1"/>
    <n v="0"/>
    <s v=""/>
  </r>
  <r>
    <n v="4951"/>
    <s v="Jessica Williamson"/>
    <s v="emma66@example.com"/>
    <n v="19"/>
    <s v="Other"/>
    <s v="Xbox"/>
    <x v="285"/>
    <x v="1"/>
    <s v="Cancellation request"/>
    <s v="I've forgotten my password for my {product_purchased} account, and the password reset option is not working. How can I recover my account?_x000a__x000a_https://github.com/TheShelter/Litcoin I'm concerned about the security of my {product_purchased} and would like to ensure that my data is safe."/>
    <x v="0"/>
    <m/>
    <x v="2"/>
    <s v="Phone"/>
    <d v="2023-06-01T20:54:17"/>
    <x v="0"/>
    <m/>
    <m/>
    <n v="0"/>
    <n v="1"/>
    <n v="0"/>
    <s v=""/>
  </r>
  <r>
    <n v="4952"/>
    <s v="Renee White"/>
    <s v="uschwartz@example.com"/>
    <n v="48"/>
    <s v="Male"/>
    <s v="Asus ROG"/>
    <x v="448"/>
    <x v="0"/>
    <s v="Peripheral compatibility"/>
    <s v="I'm having an issue with the {product_purchased}. Please assist. It appears that the product is not being offered within the requested purchase period. Please provide an email for our apologies. Thank you.&quot;_x000a__x000a_The email addresses provided by I've tried different settings and configurations on my {product_purchased}, but the issue persists."/>
    <x v="0"/>
    <m/>
    <x v="0"/>
    <s v="Phone"/>
    <d v="2023-06-01T11:23:18"/>
    <x v="0"/>
    <m/>
    <m/>
    <n v="0"/>
    <n v="1"/>
    <n v="0"/>
    <s v=""/>
  </r>
  <r>
    <n v="4953"/>
    <s v="Emma Peterson"/>
    <s v="diane74@example.com"/>
    <n v="58"/>
    <s v="Male"/>
    <s v="Microsoft Office"/>
    <x v="150"/>
    <x v="0"/>
    <s v="Data loss"/>
    <s v="I'm having an issue with the {product_purchased}. Please assist._x000a__x000a_Thanks!_x000a__x000a_Lanja_x000a__x000a_I have an issue with the {product_purchased}. Please assist._x000a__x000a_Thanks! This problem started occurring after the recent software update. I haven't made any other changes to the device."/>
    <x v="2"/>
    <m/>
    <x v="3"/>
    <s v="Social media"/>
    <m/>
    <x v="0"/>
    <m/>
    <m/>
    <n v="0"/>
    <n v="1"/>
    <n v="0"/>
    <s v=""/>
  </r>
  <r>
    <n v="4954"/>
    <s v="Nicole Smith"/>
    <s v="jamesperez@example.org"/>
    <n v="25"/>
    <s v="Female"/>
    <s v="Canon DSLR Camera"/>
    <x v="320"/>
    <x v="3"/>
    <s v="Account access"/>
    <s v="I'm having an issue with the {product_purchased}. Please assist. If you have questions, please contact the product team._x000a__x000a_Inquiries I'm experiencing this issue on multiple devices of the same model, so it seems to be a widespread problem."/>
    <x v="1"/>
    <s v="Let age ask heavy seem key."/>
    <x v="1"/>
    <s v="Social media"/>
    <d v="2023-06-01T08:40:21"/>
    <x v="1593"/>
    <n v="2"/>
    <n v="6"/>
    <n v="1"/>
    <n v="0"/>
    <n v="1"/>
    <n v="6"/>
  </r>
  <r>
    <n v="4955"/>
    <s v="Christina Dunn"/>
    <s v="rsparks@example.org"/>
    <n v="53"/>
    <s v="Female"/>
    <s v="Bose QuietComfort"/>
    <x v="637"/>
    <x v="2"/>
    <s v="Battery life"/>
    <s v="I'm having an issue with the {product_purchased}. Please assist._x000a__x000a_Click here to return to the previous page or to return to the following page. The issue I'm facing is intermittent. Sometimes it works fine, but other times it acts up unexpectedly."/>
    <x v="1"/>
    <s v="Political hope such song near raise."/>
    <x v="1"/>
    <s v="Email"/>
    <d v="2023-06-01T08:37:22"/>
    <x v="1594"/>
    <n v="1"/>
    <n v="4"/>
    <n v="1"/>
    <n v="0"/>
    <n v="1"/>
    <n v="4"/>
  </r>
  <r>
    <n v="4956"/>
    <s v="Scott Peters"/>
    <s v="saraleon@example.org"/>
    <n v="67"/>
    <s v="Male"/>
    <s v="Nikon D"/>
    <x v="593"/>
    <x v="1"/>
    <s v="Hardware issue"/>
    <s v="I'm having an issue with the {product_purchased}. Please assist._x000a__x000a_Click &quot;I have purchased all three of the {Product_purchased} items&quot;._x000a__x000a_Step 15_x000a__x000a_In the previous step, I have I've already contacted customer support multiple times, but the issue remains unresolved."/>
    <x v="1"/>
    <s v="Easy east put course."/>
    <x v="3"/>
    <s v="Email"/>
    <d v="2023-06-01T00:07:24"/>
    <x v="1595"/>
    <n v="3"/>
    <n v="22"/>
    <n v="1"/>
    <n v="0"/>
    <n v="0"/>
    <n v="22"/>
  </r>
  <r>
    <n v="4957"/>
    <s v="Johnny Cook"/>
    <s v="susan37@example.net"/>
    <n v="59"/>
    <s v="Other"/>
    <s v="Samsung Galaxy"/>
    <x v="713"/>
    <x v="4"/>
    <s v="Product setup"/>
    <s v="I'm having an issue with the {product_purchased}. Please assist._x000a__x000a_{product_purchases} [{product_p Erica} _ {model_name}]}_x000a__x000a_{product_purchasing} [ I've already contacted customer support multiple times, but the issue remains unresolved."/>
    <x v="1"/>
    <s v="Tonight raise air add official coach ever."/>
    <x v="0"/>
    <s v="Email"/>
    <d v="2023-06-01T14:44:26"/>
    <x v="1596"/>
    <n v="2"/>
    <n v="7"/>
    <n v="1"/>
    <n v="0"/>
    <n v="1"/>
    <n v="7"/>
  </r>
  <r>
    <n v="4958"/>
    <s v="James Lewis"/>
    <s v="brianfloyd@example.org"/>
    <n v="65"/>
    <s v="Other"/>
    <s v="Nikon D"/>
    <x v="321"/>
    <x v="2"/>
    <s v="Display issue"/>
    <s v="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
    <x v="0"/>
    <m/>
    <x v="3"/>
    <s v="Chat"/>
    <d v="2023-06-01T13:24:28"/>
    <x v="0"/>
    <m/>
    <m/>
    <n v="0"/>
    <n v="1"/>
    <n v="0"/>
    <s v=""/>
  </r>
  <r>
    <n v="4959"/>
    <s v="Heather Miles"/>
    <s v="baguilar@example.org"/>
    <n v="18"/>
    <s v="Female"/>
    <s v="Canon DSLR Camera"/>
    <x v="428"/>
    <x v="1"/>
    <s v="Data loss"/>
    <s v="I'm having an issue with the {product_purchased}. Please assist._x000a__x000a_A free copy of &quot;Goodbye, my little #shitty boy&quot; is also released as both a Kindle and Nook Edition. I've already contacted customer support multiple times, but the issue remains unresolved."/>
    <x v="2"/>
    <m/>
    <x v="2"/>
    <s v="Phone"/>
    <m/>
    <x v="0"/>
    <m/>
    <m/>
    <n v="0"/>
    <n v="1"/>
    <n v="0"/>
    <s v=""/>
  </r>
  <r>
    <n v="4960"/>
    <s v="Lisa Mitchell"/>
    <s v="joshua89@example.com"/>
    <n v="29"/>
    <s v="Other"/>
    <s v="HP Pavilion"/>
    <x v="581"/>
    <x v="1"/>
    <s v="Product recommendation"/>
    <s v="I've noticed a software bug in the {product_purchased} app. It's causing data loss and unexpected errors. How can I resolve this issue?_x000a__x000a_If you're not sure if the app is stable, report it to us I've performed a factory reset on my {product_purchased}, hoping it would resolve the problem, but it didn't help."/>
    <x v="0"/>
    <m/>
    <x v="2"/>
    <s v="Social media"/>
    <d v="2023-06-01T22:58:30"/>
    <x v="0"/>
    <m/>
    <m/>
    <n v="0"/>
    <n v="1"/>
    <n v="0"/>
    <s v=""/>
  </r>
  <r>
    <n v="4961"/>
    <s v="Connie Ferguson"/>
    <s v="christopherbarnett@example.net"/>
    <n v="35"/>
    <s v="Female"/>
    <s v="Amazon Echo"/>
    <x v="72"/>
    <x v="0"/>
    <s v="Battery life"/>
    <s v="I'm having trouble connecting my {product_purchased} to my home Wi-Fi network. It doesn't detect any networks, although other devices are connecting fine. What can be done to resolve this issue? The &quot;Connecting Devices&quot;, I'm concerned about the security of my {product_purchased} and would like to ensure that my data is safe."/>
    <x v="0"/>
    <m/>
    <x v="1"/>
    <s v="Phone"/>
    <d v="2023-06-01T20:23:31"/>
    <x v="0"/>
    <m/>
    <m/>
    <n v="0"/>
    <n v="1"/>
    <n v="0"/>
    <s v=""/>
  </r>
  <r>
    <n v="4962"/>
    <s v="Megan Sharp"/>
    <s v="agonzales@example.net"/>
    <n v="30"/>
    <s v="Female"/>
    <s v="Fitbit Versa Smartwatch"/>
    <x v="99"/>
    <x v="2"/>
    <s v="Data loss"/>
    <s v="I'm having an issue with the {product_purchased}. Please assist._x000a__x000a_If you're not sure which product is right for you, visit our support page._x000a__x000a_If you want to update this guide, we strongly suggest you I've checked the device settings and made sure that everything is configured correctly."/>
    <x v="2"/>
    <m/>
    <x v="3"/>
    <s v="Email"/>
    <m/>
    <x v="0"/>
    <m/>
    <m/>
    <n v="0"/>
    <n v="1"/>
    <n v="0"/>
    <s v=""/>
  </r>
  <r>
    <n v="4963"/>
    <s v="Marie Davis"/>
    <s v="noah42@example.com"/>
    <n v="67"/>
    <s v="Male"/>
    <s v="Canon DSLR Camera"/>
    <x v="694"/>
    <x v="0"/>
    <s v="Software bug"/>
    <s v="There seems to be a glitch in the {product_purchased} software. It freezes frequently, making it difficult to use. Can you please provide a solution?_x000a__x000a_GIF recolors are the best tool in the game to repaint This problem started occurring after the recent software update. I haven't made any other changes to the device."/>
    <x v="1"/>
    <s v="Option great nice."/>
    <x v="3"/>
    <s v="Email"/>
    <d v="2023-06-01T07:47:34"/>
    <x v="1597"/>
    <n v="5"/>
    <m/>
    <n v="1"/>
    <n v="0"/>
    <n v="0"/>
    <s v=""/>
  </r>
  <r>
    <n v="4964"/>
    <s v="Colton Roberts"/>
    <s v="amberpatterson@example.com"/>
    <n v="50"/>
    <s v="Female"/>
    <s v="Microsoft Xbox Controller"/>
    <x v="409"/>
    <x v="4"/>
    <s v="Display issue"/>
    <s v="I've recently set up my {product_purchased}, but it fails to connect to any available networks. What steps should I take to troubleshoot this issue?_x000a__x000a_If you're the user that's using Microsoft Windows Media Encoder I've tried different settings and configurations on my {product_purchased}, but the issue persists."/>
    <x v="2"/>
    <m/>
    <x v="2"/>
    <s v="Phone"/>
    <m/>
    <x v="0"/>
    <m/>
    <m/>
    <n v="0"/>
    <n v="1"/>
    <n v="0"/>
    <s v=""/>
  </r>
  <r>
    <n v="4965"/>
    <s v="Adam Silva"/>
    <s v="donaldgordon@example.com"/>
    <n v="69"/>
    <s v="Other"/>
    <s v="Bose QuietComfort"/>
    <x v="459"/>
    <x v="1"/>
    <s v="Data loss"/>
    <s v="My {product_purchased} is making strange noises and not functioning properly. I suspect there might be a hardware issue. Can you please help me with this?_x000a__x000a_[19:39:34]SAY: Medibot/ : I've tried different settings and configurations on my {product_purchased}, but the issue persists."/>
    <x v="0"/>
    <m/>
    <x v="0"/>
    <s v="Phone"/>
    <d v="2023-06-01T22:51:35"/>
    <x v="0"/>
    <m/>
    <m/>
    <n v="0"/>
    <n v="1"/>
    <n v="0"/>
    <s v=""/>
  </r>
  <r>
    <n v="4966"/>
    <s v="Pamela Gibbs"/>
    <s v="richard64@example.net"/>
    <n v="30"/>
    <s v="Other"/>
    <s v="Samsung Soundbar"/>
    <x v="567"/>
    <x v="2"/>
    <s v="Payment issue"/>
    <s v="I've accidentally deleted important data from my {product_purchased}. Is there any way to recover the deleted files? I need them urgently._x000a__x000a_1k_x000a__x000a_Hi, I've accidentally deleted important data from my product. Is there I've checked for any available software updates for my {product_purchased}, but there are none."/>
    <x v="0"/>
    <m/>
    <x v="0"/>
    <s v="Email"/>
    <d v="2023-06-01T17:05:37"/>
    <x v="0"/>
    <m/>
    <m/>
    <n v="0"/>
    <n v="1"/>
    <n v="0"/>
    <s v=""/>
  </r>
  <r>
    <n v="4967"/>
    <s v="Peter Hinton"/>
    <s v="jamienguyen@example.com"/>
    <n v="57"/>
    <s v="Other"/>
    <s v="Autodesk AutoCAD"/>
    <x v="2"/>
    <x v="0"/>
    <s v="Installation support"/>
    <s v="I'm having an issue with the {product_purchased}. Please assist._x000a__x000a_Click here to enable ad blocking Please consider adding adblock to our system. Email us at www.brightcove.com Chrome [ Report Abuse ] Flash I've recently updated the firmware of my {product_purchased}, and the issue started happening afterward. Could it be related to the update?"/>
    <x v="1"/>
    <s v="Ten I common."/>
    <x v="0"/>
    <s v="Chat"/>
    <d v="2023-06-01T13:45:39"/>
    <x v="1598"/>
    <n v="4"/>
    <n v="0"/>
    <n v="1"/>
    <n v="0"/>
    <n v="0"/>
    <n v="0"/>
  </r>
  <r>
    <n v="4968"/>
    <s v="Kelsey Bartlett"/>
    <s v="dolson@example.org"/>
    <n v="56"/>
    <s v="Male"/>
    <s v="Fitbit Charge"/>
    <x v="209"/>
    <x v="2"/>
    <s v="Cancellation request"/>
    <s v="I've noticed a software bug in the {product_purchased} app. It's causing data loss and unexpected errors. How can I resolve this issue?_x000a__x000a_You can set up an error reporting service to send reports to the Azure account I'm experiencing this issue on multiple devices of the same model, so it seems to be a widespread problem."/>
    <x v="0"/>
    <m/>
    <x v="2"/>
    <s v="Chat"/>
    <d v="2023-06-01T13:25:40"/>
    <x v="0"/>
    <m/>
    <m/>
    <n v="0"/>
    <n v="1"/>
    <n v="0"/>
    <s v=""/>
  </r>
  <r>
    <n v="4969"/>
    <s v="Carly Clark"/>
    <s v="joannasullivan@example.net"/>
    <n v="44"/>
    <s v="Female"/>
    <s v="Microsoft Surface"/>
    <x v="728"/>
    <x v="3"/>
    <s v="Account access"/>
    <s v="I'm having an issue with the {product_purchased}. Please assist. I get a lot of support and feedback from both my customers and myself. Thank you._x000a__x000a_4 5/5 I started running Chrome to my system yesterday, I'm unable to find the option to perform the desired action in the {product_purchased}. Could you please guide me through the steps?"/>
    <x v="1"/>
    <s v="Main upon lay care important movie between upon."/>
    <x v="0"/>
    <s v="Phone"/>
    <d v="2023-06-01T08:43:42"/>
    <x v="1599"/>
    <n v="3"/>
    <m/>
    <n v="1"/>
    <n v="0"/>
    <n v="0"/>
    <s v=""/>
  </r>
  <r>
    <n v="4970"/>
    <s v="David Barrett"/>
    <s v="tgriffin@example.org"/>
    <n v="58"/>
    <s v="Male"/>
    <s v="Dell XPS"/>
    <x v="313"/>
    <x v="2"/>
    <s v="Display issue"/>
    <s v="I'm having an issue with the {product_purchased}. Please assist. This will reduce the total sales per week for @$40 to $46 per customer._x000a__x000a_[Update: We've fixed this by changing $60 into $ I'm unable to find the option to perform the desired action in the {product_purchased}. Could you please guide me through the steps?"/>
    <x v="2"/>
    <m/>
    <x v="1"/>
    <s v="Phone"/>
    <m/>
    <x v="0"/>
    <m/>
    <m/>
    <n v="0"/>
    <n v="1"/>
    <n v="0"/>
    <s v=""/>
  </r>
  <r>
    <n v="4971"/>
    <s v="William Fry"/>
    <s v="ashley55@example.com"/>
    <n v="47"/>
    <s v="Other"/>
    <s v="Fitbit Charge"/>
    <x v="595"/>
    <x v="3"/>
    <s v="Display issue"/>
    <s v="I'm having an issue with the {product_purchased}. Please assist._x000a__x000a_This product is purchased using the Pico, and is only used in the S&amp;H Store. The Pico is NOT a compatible product with the S The issue I'm facing is intermittent. Sometimes it works fine, but other times it acts up unexpectedly."/>
    <x v="1"/>
    <s v="Across herself sing which old mean next."/>
    <x v="0"/>
    <s v="Social media"/>
    <d v="2023-06-01T15:18:45"/>
    <x v="1600"/>
    <n v="2"/>
    <m/>
    <n v="1"/>
    <n v="0"/>
    <n v="1"/>
    <s v=""/>
  </r>
  <r>
    <n v="4972"/>
    <s v="Nicole Cooper"/>
    <s v="morangabriel@example.com"/>
    <n v="39"/>
    <s v="Other"/>
    <s v="GoPro Hero"/>
    <x v="356"/>
    <x v="4"/>
    <s v="Refund request"/>
    <s v="I'm having an issue with the {product_purchased}. Please assist._x000a__x000a_Product # 56758_x000a__x000a_by Dr. E. H. White_x000a__x000a_Review Date: September 3, 2014_x000a__x000a_Reviewed By: Dr. I've checked the device settings and made sure that everything is configured correctly."/>
    <x v="0"/>
    <m/>
    <x v="2"/>
    <s v="Email"/>
    <d v="2023-06-01T04:17:47"/>
    <x v="0"/>
    <m/>
    <m/>
    <n v="0"/>
    <n v="1"/>
    <n v="0"/>
    <s v=""/>
  </r>
  <r>
    <n v="4973"/>
    <s v="Denise Norton"/>
    <s v="nicholasconner@example.com"/>
    <n v="25"/>
    <s v="Female"/>
    <s v="Google Pixel"/>
    <x v="416"/>
    <x v="3"/>
    <s v="Cancellation request"/>
    <s v="I've encountered a data loss issue with my {product_purchased}. All the files and documents seem to have disappeared. Can you guide me on how to retrieve them?_x000a__x000a_Q. Could any of the other software companies (Amazon, I've already contacted customer support multiple times, but the issue remains unresolved."/>
    <x v="2"/>
    <m/>
    <x v="0"/>
    <s v="Chat"/>
    <m/>
    <x v="0"/>
    <m/>
    <m/>
    <n v="0"/>
    <n v="1"/>
    <n v="0"/>
    <s v=""/>
  </r>
  <r>
    <n v="4974"/>
    <s v="Elizabeth Wade"/>
    <s v="juan68@example.net"/>
    <n v="63"/>
    <s v="Female"/>
    <s v="Xbox"/>
    <x v="520"/>
    <x v="2"/>
    <s v="Peripheral compatibility"/>
    <s v="I'm having an issue with the {product_purchased}. Please assist. Thank you._x000a__x000a_It only has half a dozen, you see. Some people said it is full of &quot;chillo-me!&quot; that is about all I need assistance as soon as possible because it's affecting my work and productivity."/>
    <x v="0"/>
    <m/>
    <x v="2"/>
    <s v="Email"/>
    <d v="2023-06-01T19:54:50"/>
    <x v="0"/>
    <m/>
    <m/>
    <n v="0"/>
    <n v="1"/>
    <n v="0"/>
    <s v=""/>
  </r>
  <r>
    <n v="4975"/>
    <s v="Susan Brown"/>
    <s v="kathleengreen@example.com"/>
    <n v="48"/>
    <s v="Female"/>
    <s v="Amazon Kindle"/>
    <x v="678"/>
    <x v="2"/>
    <s v="Display issue"/>
    <s v="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
    <x v="1"/>
    <s v="Along around church political reveal fine."/>
    <x v="3"/>
    <s v="Social media"/>
    <d v="2023-06-01T12:24:51"/>
    <x v="1601"/>
    <n v="1"/>
    <m/>
    <n v="1"/>
    <n v="0"/>
    <n v="1"/>
    <s v=""/>
  </r>
  <r>
    <n v="4976"/>
    <s v="Sue Marshall"/>
    <s v="howardsteven@example.net"/>
    <n v="21"/>
    <s v="Female"/>
    <s v="Amazon Kindle"/>
    <x v="673"/>
    <x v="1"/>
    <s v="Account access"/>
    <s v="I'm encountering a software bug in the {product_purchased}. Whenever I try to perform a specific action, the application crashes. Are there any updates or fixes available?_x000a__x000a_The number of updates at the moment is not available to the I've noticed a peculiar error message popping up on my {product_purchased} screen. It says '{error_message}'. What does it mean?"/>
    <x v="1"/>
    <s v="Stuff respond despite have."/>
    <x v="2"/>
    <s v="Phone"/>
    <d v="2023-06-01T03:29:52"/>
    <x v="1602"/>
    <n v="1"/>
    <n v="2"/>
    <n v="1"/>
    <n v="0"/>
    <n v="1"/>
    <n v="2"/>
  </r>
  <r>
    <n v="4977"/>
    <s v="Lauren Bailey"/>
    <s v="mtaylor@example.com"/>
    <n v="42"/>
    <s v="Male"/>
    <s v="Nikon D"/>
    <x v="299"/>
    <x v="0"/>
    <s v="Account access"/>
    <s v="I'm unable to access my {product_purchased} account. It keeps displaying an 'Invalid Credentials' error, even though I'm using the correct login information. How can I regain access to my account?_x000a__x000a_Forcing I rely heavily on my {product_purchased} for my daily tasks, and this issue is hindering my productivity."/>
    <x v="1"/>
    <s v="Court claim realize peace leg network."/>
    <x v="1"/>
    <s v="Phone"/>
    <d v="2023-06-01T12:40:52"/>
    <x v="1603"/>
    <n v="1"/>
    <m/>
    <n v="1"/>
    <n v="0"/>
    <n v="1"/>
    <s v=""/>
  </r>
  <r>
    <n v="4978"/>
    <s v="Roberto Young"/>
    <s v="lawrence66@example.com"/>
    <n v="41"/>
    <s v="Male"/>
    <s v="LG OLED"/>
    <x v="481"/>
    <x v="0"/>
    <s v="Installation support"/>
    <s v="The {product_purchased} is unable to establish a stable internet connection. It keeps disconnecting intermittently. How can I troubleshoot this network problem?_x000a__x000a_You can fix the problem by checking out the troubleshooting documentation on the I'm unable to find the option to perform the desired action in the {product_purchased}. Could you please guide me through the steps?"/>
    <x v="0"/>
    <m/>
    <x v="2"/>
    <s v="Email"/>
    <d v="2023-06-01T09:09:53"/>
    <x v="0"/>
    <m/>
    <m/>
    <n v="0"/>
    <n v="1"/>
    <n v="0"/>
    <s v=""/>
  </r>
  <r>
    <n v="4979"/>
    <s v="Jack Walton"/>
    <s v="aaronwhite@example.com"/>
    <n v="48"/>
    <s v="Female"/>
    <s v="Asus ROG"/>
    <x v="201"/>
    <x v="0"/>
    <s v="Installation support"/>
    <s v="I'm having an issue with the {product_purchased}. Please assist._x000a__x000a_4. Change the item ID to $3_x000a__x000a__x000a_This is so many places I've been, or were doing or have bought an event. I've performed a factory reset on my {product_purchased}, hoping it would resolve the problem, but it didn't help."/>
    <x v="2"/>
    <m/>
    <x v="0"/>
    <s v="Email"/>
    <m/>
    <x v="0"/>
    <m/>
    <m/>
    <n v="0"/>
    <n v="1"/>
    <n v="0"/>
    <s v=""/>
  </r>
  <r>
    <n v="4980"/>
    <s v="Laura Fletcher"/>
    <s v="xchavez@example.net"/>
    <n v="50"/>
    <s v="Other"/>
    <s v="Google Pixel"/>
    <x v="693"/>
    <x v="3"/>
    <s v="Battery life"/>
    <s v="I've encountered a data loss issue with my {product_purchased}. All the files and documents seem to have disappeared. Can you guide me on how to retrieve them?_x000a__x000a_As for the {product_purchased.ini} I've performed a factory reset on my {product_purchased}, hoping it would resolve the problem, but it didn't help."/>
    <x v="2"/>
    <m/>
    <x v="2"/>
    <s v="Chat"/>
    <m/>
    <x v="0"/>
    <m/>
    <m/>
    <n v="0"/>
    <n v="1"/>
    <n v="0"/>
    <s v=""/>
  </r>
  <r>
    <n v="4981"/>
    <s v="Linda Garcia"/>
    <s v="robinsonadrian@example.org"/>
    <n v="34"/>
    <s v="Male"/>
    <s v="Google Pixel"/>
    <x v="379"/>
    <x v="3"/>
    <s v="Software bug"/>
    <s v="I'm having an issue with the {product_purchased}. Please assist._x000a__x000a_We don't ship directly to you. We send your phone number to the person in the list on which the item is being shipped._x000a__x000a_If you I've checked for any available software updates for my {product_purchased}, but there are none."/>
    <x v="1"/>
    <s v="Today prepare might office."/>
    <x v="0"/>
    <s v="Chat"/>
    <d v="2023-06-01T16:43:58"/>
    <x v="1604"/>
    <n v="2"/>
    <m/>
    <n v="1"/>
    <n v="0"/>
    <n v="1"/>
    <s v=""/>
  </r>
  <r>
    <n v="4982"/>
    <s v="Sandra Rodriguez"/>
    <s v="sarah57@example.org"/>
    <n v="38"/>
    <s v="Male"/>
    <s v="HP Pavilion"/>
    <x v="559"/>
    <x v="0"/>
    <s v="Delivery problem"/>
    <s v="I'm having an issue with the {product_purchased}. Please assist._x000a__x000a_I hope i have found a way to work around the issue._x000a__x000a_Thank you for asking. I've checked the device settings and made sure that everything is configured correctly."/>
    <x v="1"/>
    <s v="Increase bit support lay provide newspaper."/>
    <x v="2"/>
    <s v="Social media"/>
    <d v="2023-06-01T20:53:59"/>
    <x v="1605"/>
    <n v="2"/>
    <m/>
    <n v="1"/>
    <n v="0"/>
    <n v="1"/>
    <s v=""/>
  </r>
  <r>
    <n v="4983"/>
    <s v="Michael Miller"/>
    <s v="clarencefranklin@example.com"/>
    <n v="32"/>
    <s v="Male"/>
    <s v="Nikon D"/>
    <x v="637"/>
    <x v="0"/>
    <s v="Account access"/>
    <s v="I've encountered a data loss issue with my {product_purchased}. All the files and documents seem to have disappeared. Can you guide me on how to retrieve them?_x000a__x000a_If you run into any problem, check out this blog post I'm unable to find the option to perform the desired action in the {product_purchased}. Could you please guide me through the steps?"/>
    <x v="2"/>
    <m/>
    <x v="0"/>
    <s v="Phone"/>
    <m/>
    <x v="0"/>
    <m/>
    <m/>
    <n v="0"/>
    <n v="1"/>
    <n v="0"/>
    <s v=""/>
  </r>
  <r>
    <n v="4984"/>
    <s v="John Frank"/>
    <s v="kellysutton@example.org"/>
    <n v="26"/>
    <s v="Male"/>
    <s v="LG OLED"/>
    <x v="450"/>
    <x v="2"/>
    <s v="Display issue"/>
    <s v="I'm having an issue with the {product_purchased}. Please assist. I'm having an issue with the.com._x000a__x000a_Why do the numbers not change when using a Google Wallet (GPS)?_x000a__x000a_You must purchase the I've tried troubleshooting steps mentioned in the user manual, but the issue persists."/>
    <x v="2"/>
    <m/>
    <x v="1"/>
    <s v="Phone"/>
    <m/>
    <x v="0"/>
    <m/>
    <m/>
    <n v="0"/>
    <n v="1"/>
    <n v="0"/>
    <s v=""/>
  </r>
  <r>
    <n v="4985"/>
    <s v="Adam Howard"/>
    <s v="johnwatkins@example.com"/>
    <n v="69"/>
    <s v="Male"/>
    <s v="Nikon D"/>
    <x v="598"/>
    <x v="4"/>
    <s v="Peripheral compatibility"/>
    <s v="I'm having an issue with the {product_purchased}. Please assist. Thanks._x000a__x000a__x000a_Thank you for your support,_x000a__x000a_Sven_x000a__x000a_Hackers!_x000a__x000a_@nixalux_x000a__x000a_- Hacking in Windows I've reviewed the troubleshooting steps on the official support website, but they didn't resolve the problem."/>
    <x v="0"/>
    <m/>
    <x v="1"/>
    <s v="Chat"/>
    <d v="2023-06-01T18:43:04"/>
    <x v="0"/>
    <m/>
    <m/>
    <n v="0"/>
    <n v="1"/>
    <n v="0"/>
    <s v=""/>
  </r>
  <r>
    <n v="4986"/>
    <s v="Edward Green"/>
    <s v="brentsanders@example.com"/>
    <n v="42"/>
    <s v="Other"/>
    <s v="Amazon Echo"/>
    <x v="269"/>
    <x v="1"/>
    <s v="Account access"/>
    <s v="I'm having an issue with the {product_purchased}. Please assist. Thank you! I need assistance as soon as possible because it's affecting my work and productivity."/>
    <x v="1"/>
    <s v="Star budget start consumer recognize."/>
    <x v="0"/>
    <s v="Email"/>
    <d v="2023-06-01T12:08:04"/>
    <x v="1606"/>
    <n v="3"/>
    <n v="10"/>
    <n v="1"/>
    <n v="0"/>
    <n v="0"/>
    <n v="10"/>
  </r>
  <r>
    <n v="4987"/>
    <s v="Andrew Wright"/>
    <s v="rgarcia@example.net"/>
    <n v="37"/>
    <s v="Female"/>
    <s v="PlayStation"/>
    <x v="598"/>
    <x v="1"/>
    <s v="Data loss"/>
    <s v="I'm having an issue with the {product_purchased}. Please assist._x000a__x000a_Thank you for your patience and consideration for this error._x000a__x000a_B. This product has been added to our database automatically. Please contact_x000a__x000a_Customer Service I've performed a factory reset on my {product_purchased}, hoping it would resolve the problem, but it didn't help."/>
    <x v="2"/>
    <m/>
    <x v="0"/>
    <s v="Email"/>
    <m/>
    <x v="0"/>
    <m/>
    <m/>
    <n v="0"/>
    <n v="1"/>
    <n v="0"/>
    <s v=""/>
  </r>
  <r>
    <n v="4988"/>
    <s v="Tammy Hernandez"/>
    <s v="mackenzie60@example.org"/>
    <n v="70"/>
    <s v="Male"/>
    <s v="Fitbit Versa Smartwatch"/>
    <x v="618"/>
    <x v="4"/>
    <s v="Battery life"/>
    <s v="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
    <x v="0"/>
    <m/>
    <x v="3"/>
    <s v="Phone"/>
    <d v="2023-06-01T15:15:07"/>
    <x v="0"/>
    <m/>
    <m/>
    <n v="0"/>
    <n v="1"/>
    <n v="0"/>
    <s v=""/>
  </r>
  <r>
    <n v="4989"/>
    <s v="Christopher Hawkins"/>
    <s v="jimmymarsh@example.com"/>
    <n v="62"/>
    <s v="Male"/>
    <s v="Adobe Photoshop"/>
    <x v="554"/>
    <x v="2"/>
    <s v="Refund request"/>
    <s v="I've encountered a data loss issue with my {product_purchased}. All the files and documents seem to have disappeared. Can you guide me on how to retrieve them? {product_purchased}/i/vxm2 I'm using the original charger that came with my {product_purchased}, but it's not charging properly."/>
    <x v="2"/>
    <m/>
    <x v="1"/>
    <s v="Phone"/>
    <m/>
    <x v="0"/>
    <m/>
    <m/>
    <n v="0"/>
    <n v="1"/>
    <n v="0"/>
    <s v=""/>
  </r>
  <r>
    <n v="4990"/>
    <s v="Evan Jones"/>
    <s v="margaret70@example.org"/>
    <n v="28"/>
    <s v="Male"/>
    <s v="iPhone"/>
    <x v="142"/>
    <x v="0"/>
    <s v="Data loss"/>
    <s v="I'm having an issue with the {product_purchased}. Please assist._x000a__x000a_I was using the coupon code: &quot;MEM5XGZYT7Rnj6TZ5YGz4MbQ I've performed a factory reset on my {product_purchased}, hoping it would resolve the problem, but it didn't help."/>
    <x v="1"/>
    <s v="Third husband matter throughout."/>
    <x v="0"/>
    <s v="Email"/>
    <d v="2023-06-01T22:05:11"/>
    <x v="1607"/>
    <n v="2"/>
    <n v="0"/>
    <n v="1"/>
    <n v="0"/>
    <n v="1"/>
    <n v="0"/>
  </r>
  <r>
    <n v="4991"/>
    <s v="Anthony Ashley"/>
    <s v="michael10@example.net"/>
    <n v="31"/>
    <s v="Female"/>
    <s v="Google Nest"/>
    <x v="566"/>
    <x v="2"/>
    <s v="Hardware issue"/>
    <s v="I've accidentally deleted important data from my {product_purchased}. Is there any way to recover the deleted files? I need them urgently. Thanks._x000a__x000a_13/01/2013 12:14 Ami, I have changed a lot I've tried using different cables, adapters, or peripherals with my {product_purchased}, but the issue persists."/>
    <x v="1"/>
    <s v="Discussion street also along affect scene wish."/>
    <x v="3"/>
    <s v="Chat"/>
    <d v="2023-06-01T07:20:12"/>
    <x v="1608"/>
    <n v="3"/>
    <n v="6"/>
    <n v="1"/>
    <n v="0"/>
    <n v="0"/>
    <n v="6"/>
  </r>
  <r>
    <n v="4992"/>
    <s v="Joshua Little"/>
    <s v="nvasquez@example.com"/>
    <n v="46"/>
    <s v="Other"/>
    <s v="LG Washing Machine"/>
    <x v="668"/>
    <x v="4"/>
    <s v="Display issue"/>
    <s v="I'm having an issue with the {product_purchased}. Please assist._x000a__x000a_I'm having an issue with the {product_purchased}. Please assist. I've tried using different cables, adapters, or peripherals with my {product_purchased}, but the issue persists."/>
    <x v="0"/>
    <m/>
    <x v="2"/>
    <s v="Social media"/>
    <d v="2023-06-01T04:42:13"/>
    <x v="0"/>
    <m/>
    <m/>
    <n v="0"/>
    <n v="1"/>
    <n v="0"/>
    <s v=""/>
  </r>
  <r>
    <n v="4993"/>
    <s v="Billy Martinez"/>
    <s v="erichull@example.net"/>
    <n v="43"/>
    <s v="Female"/>
    <s v="Bose QuietComfort"/>
    <x v="90"/>
    <x v="1"/>
    <s v="Refund request"/>
    <s v="I've encountered a data loss issue with my {product_purchased}. All the files and documents seem to have disappeared. Can you guide me on how to retrieve them? Thank you.&quot;_x000a__x000a_I didn't believe the person at issue was I've checked the device settings and made sure that everything is configured correctly."/>
    <x v="1"/>
    <s v="Later police opportunity court."/>
    <x v="1"/>
    <s v="Social media"/>
    <d v="2023-06-01T15:17:14"/>
    <x v="1609"/>
    <n v="5"/>
    <m/>
    <n v="1"/>
    <n v="0"/>
    <n v="0"/>
    <s v=""/>
  </r>
  <r>
    <n v="4994"/>
    <s v="Brooke Nicholson"/>
    <s v="rachelkane@example.net"/>
    <n v="39"/>
    <s v="Male"/>
    <s v="Bose QuietComfort"/>
    <x v="515"/>
    <x v="1"/>
    <s v="Software bug"/>
    <s v="I'm having an issue with the {product_purchased}. Please assist._x000a__x000a_I'm having an issue with the {product_purchased}. Please assist._x000a__x000a_I'm having an issue with the &quot;Product&quot; field when I've reviewed the troubleshooting steps on the official support website, but they didn't resolve the problem."/>
    <x v="1"/>
    <s v="It shoulder prepare."/>
    <x v="1"/>
    <s v="Phone"/>
    <d v="2023-06-01T13:36:15"/>
    <x v="1610"/>
    <n v="4"/>
    <m/>
    <n v="1"/>
    <n v="0"/>
    <n v="0"/>
    <s v=""/>
  </r>
  <r>
    <n v="4995"/>
    <s v="James Smith"/>
    <s v="patriciaperez@example.org"/>
    <n v="53"/>
    <s v="Female"/>
    <s v="Google Nest"/>
    <x v="190"/>
    <x v="2"/>
    <s v="Product compatibility"/>
    <s v="I'm having an issue with the {product_purchased}. Please assist. I'll try to help._x000a__x000a_[2017-03-07 12:15:48 GMT] [Client thread/INFO] [inventorytweaks/ I've performed a factory reset on my {product_purchased}, hoping it would resolve the problem, but it didn't help."/>
    <x v="2"/>
    <m/>
    <x v="0"/>
    <s v="Social media"/>
    <m/>
    <x v="0"/>
    <m/>
    <m/>
    <n v="0"/>
    <n v="1"/>
    <n v="0"/>
    <s v=""/>
  </r>
  <r>
    <n v="4996"/>
    <s v="Randy Campbell"/>
    <s v="qcastro@example.net"/>
    <n v="56"/>
    <s v="Female"/>
    <s v="Microsoft Xbox Controller"/>
    <x v="511"/>
    <x v="2"/>
    <s v="Peripheral compatibility"/>
    <s v="I'm having an issue with the {product_purchased}. Please assist. Please read carefully, please contact me._x000a__x000a_Sorry, a problem was caused._x000a__x000a_The problem involves the {product_purchased&gt;._x000a__x000a_The I've tried clearing the cache and data for the {product_purchased} app, but the issue persists."/>
    <x v="2"/>
    <m/>
    <x v="2"/>
    <s v="Phone"/>
    <m/>
    <x v="0"/>
    <m/>
    <m/>
    <n v="0"/>
    <n v="1"/>
    <n v="0"/>
    <s v=""/>
  </r>
  <r>
    <n v="4997"/>
    <s v="Cassandra Bush MD"/>
    <s v="charlescastro@example.org"/>
    <n v="62"/>
    <s v="Female"/>
    <s v="Garmin Forerunner"/>
    <x v="444"/>
    <x v="1"/>
    <s v="Hardware issue"/>
    <s v="I'm having an issue with the {product_purchased}. Please assist._x000a__x000a_This is our response for the email. I am using Slack, which is my favorite tool for developing and debugging. In Slack, you can always add an I've already contacted customer support multiple times, but the issue remains unresolved."/>
    <x v="1"/>
    <s v="Next wish marriage some interest need dark."/>
    <x v="3"/>
    <s v="Chat"/>
    <d v="2023-06-01T03:09:20"/>
    <x v="1611"/>
    <n v="4"/>
    <n v="11"/>
    <n v="1"/>
    <n v="0"/>
    <n v="0"/>
    <n v="11"/>
  </r>
  <r>
    <n v="4998"/>
    <s v="Robert Charles"/>
    <s v="pjohnson@example.net"/>
    <n v="60"/>
    <s v="Other"/>
    <s v="Amazon Echo"/>
    <x v="410"/>
    <x v="1"/>
    <s v="Display issue"/>
    <s v="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
    <x v="2"/>
    <m/>
    <x v="3"/>
    <s v="Social media"/>
    <m/>
    <x v="0"/>
    <m/>
    <m/>
    <n v="0"/>
    <n v="1"/>
    <n v="0"/>
    <s v=""/>
  </r>
  <r>
    <n v="4999"/>
    <s v="Jessica Jones"/>
    <s v="michaelsanders@example.com"/>
    <n v="68"/>
    <s v="Male"/>
    <s v="Dell XPS"/>
    <x v="219"/>
    <x v="4"/>
    <s v="Hardware issue"/>
    <s v="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
    <x v="0"/>
    <m/>
    <x v="0"/>
    <s v="Email"/>
    <d v="2023-06-01T17:20:23"/>
    <x v="0"/>
    <m/>
    <m/>
    <n v="0"/>
    <n v="1"/>
    <n v="0"/>
    <s v=""/>
  </r>
  <r>
    <n v="5000"/>
    <s v="Christine Cobb"/>
    <s v="emilysilva@example.net"/>
    <n v="39"/>
    <s v="Female"/>
    <s v="Microsoft Xbox Controller"/>
    <x v="406"/>
    <x v="2"/>
    <s v="Payment issue"/>
    <s v="I'm facing a problem with my {product_purchased}. The {product_purchased} is not turning on. It was working fine until yesterday, but now it doesn't respond. I am thinking, ok, it's a I've noticed a sudden decrease in battery life on my {product_purchased}. It used to last much longer."/>
    <x v="0"/>
    <m/>
    <x v="1"/>
    <s v="Chat"/>
    <d v="2023-06-01T06:11:24"/>
    <x v="0"/>
    <m/>
    <m/>
    <n v="0"/>
    <n v="1"/>
    <n v="0"/>
    <s v=""/>
  </r>
  <r>
    <n v="5001"/>
    <s v="Mariah Price"/>
    <s v="paulray@example.com"/>
    <n v="45"/>
    <s v="Other"/>
    <s v="Sony 4K HDR TV"/>
    <x v="722"/>
    <x v="4"/>
    <s v="Account access"/>
    <s v="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
    <x v="2"/>
    <m/>
    <x v="0"/>
    <s v="Email"/>
    <m/>
    <x v="0"/>
    <m/>
    <m/>
    <n v="0"/>
    <n v="1"/>
    <n v="0"/>
    <s v=""/>
  </r>
  <r>
    <n v="5002"/>
    <s v="Angela Jacobs"/>
    <s v="stevengibson@example.org"/>
    <n v="50"/>
    <s v="Male"/>
    <s v="Dell XPS"/>
    <x v="646"/>
    <x v="1"/>
    <s v="Hardware issue"/>
    <s v="I'm having an issue with the {product_purchased}. Please assist._x000a__x000a_[17:27] &lt;+TheStPiercerFitz] you see, I do not have any warranty for the product. I will replace the The issue I'm facing is intermittent. Sometimes it works fine, but other times it acts up unexpectedly."/>
    <x v="0"/>
    <m/>
    <x v="0"/>
    <s v="Phone"/>
    <d v="2023-06-01T00:56:27"/>
    <x v="0"/>
    <m/>
    <m/>
    <n v="0"/>
    <n v="1"/>
    <n v="0"/>
    <s v=""/>
  </r>
  <r>
    <n v="5003"/>
    <s v="Desiree Holloway"/>
    <s v="joseph37@example.org"/>
    <n v="41"/>
    <s v="Female"/>
    <s v="Sony PlayStation"/>
    <x v="644"/>
    <x v="3"/>
    <s v="Payment issue"/>
    <s v="I'm having an issue with the {product_purchased}. Please assist._x000a__x000a_-_x000a__x000a_What was it originally designed for?_x000a__x000a_Originally and hopefully in development, it was a means to create a &quot;full stack&quot; product at I've checked for software updates, and my {product_purchased} is already running the latest version."/>
    <x v="1"/>
    <s v="Customer forget head."/>
    <x v="3"/>
    <s v="Chat"/>
    <d v="2023-06-01T18:32:28"/>
    <x v="1612"/>
    <n v="3"/>
    <m/>
    <n v="1"/>
    <n v="0"/>
    <n v="0"/>
    <s v=""/>
  </r>
  <r>
    <n v="5004"/>
    <s v="Stephanie Cook"/>
    <s v="fsparks@example.net"/>
    <n v="22"/>
    <s v="Female"/>
    <s v="Nikon D"/>
    <x v="266"/>
    <x v="1"/>
    <s v="Delivery problem"/>
    <s v="I'm having an issue with the {product_purchased}. Please assist._x000a__x000a_There could be a problem but have they yet to report it! I'd love for you scathing feedback. I've tried troubleshooting steps mentioned in the user manual, but the issue persists."/>
    <x v="1"/>
    <s v="Term take business provide owner."/>
    <x v="3"/>
    <s v="Email"/>
    <d v="2023-06-01T00:51:30"/>
    <x v="1613"/>
    <n v="5"/>
    <m/>
    <n v="1"/>
    <n v="0"/>
    <n v="0"/>
    <s v=""/>
  </r>
  <r>
    <n v="5005"/>
    <s v="Lisa Brown"/>
    <s v="nicole68@example.org"/>
    <n v="49"/>
    <s v="Other"/>
    <s v="Sony 4K HDR TV"/>
    <x v="194"/>
    <x v="4"/>
    <s v="Refund request"/>
    <s v="I've noticed a software bug in the {product_purchased} app. It's causing data loss and unexpected errors. How can I resolve this issue?_x000a__x000a_Here's a good way to get the issue resolved:_x000a__x000a_sudo c I've recently updated the firmware of my {product_purchased}, and the issue started happening afterward. Could it be related to the update?"/>
    <x v="2"/>
    <m/>
    <x v="3"/>
    <s v="Phone"/>
    <m/>
    <x v="0"/>
    <m/>
    <m/>
    <n v="0"/>
    <n v="1"/>
    <n v="0"/>
    <s v=""/>
  </r>
  <r>
    <n v="5006"/>
    <s v="William Hawkins"/>
    <s v="laura68@example.org"/>
    <n v="45"/>
    <s v="Other"/>
    <s v="Fitbit Versa Smartwatch"/>
    <x v="174"/>
    <x v="0"/>
    <s v="Refund request"/>
    <s v="I'm having an issue with the {product_purchased}. Please assist._x000a__x000a_The reason for this is that we don't make any money off the sale of your PC. Every sale thatoslav's made before selling is a profit. I've followed online tutorials and community forums to troubleshoot the issue, but no luck so far."/>
    <x v="2"/>
    <m/>
    <x v="3"/>
    <s v="Social media"/>
    <m/>
    <x v="0"/>
    <m/>
    <m/>
    <n v="0"/>
    <n v="1"/>
    <n v="0"/>
    <s v=""/>
  </r>
  <r>
    <n v="5007"/>
    <s v="Shannon Garcia"/>
    <s v="markwatts@example.com"/>
    <n v="58"/>
    <s v="Female"/>
    <s v="Sony PlayStation"/>
    <x v="37"/>
    <x v="1"/>
    <s v="Product setup"/>
    <s v="I'm having an issue with the {product_purchased}. Please assist. Sorry._x000a__x000a_In your browser, please see my previous post as well: &quot;Actions taken after I've redeemed your gift are not recorded until after the checkout I've noticed a peculiar error message popping up on my {product_purchased} screen. It says '{error_message}'. What does it mean?"/>
    <x v="2"/>
    <m/>
    <x v="2"/>
    <s v="Social media"/>
    <m/>
    <x v="0"/>
    <m/>
    <m/>
    <n v="0"/>
    <n v="1"/>
    <n v="0"/>
    <s v=""/>
  </r>
  <r>
    <n v="5008"/>
    <s v="Dennis Singleton"/>
    <s v="amanda07@example.org"/>
    <n v="50"/>
    <s v="Female"/>
    <s v="Canon EOS"/>
    <x v="579"/>
    <x v="4"/>
    <s v="Peripheral compatibility"/>
    <s v="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
    <x v="0"/>
    <m/>
    <x v="3"/>
    <s v="Chat"/>
    <d v="2023-06-01T18:13:35"/>
    <x v="0"/>
    <m/>
    <m/>
    <n v="0"/>
    <n v="1"/>
    <n v="0"/>
    <s v=""/>
  </r>
  <r>
    <n v="5009"/>
    <s v="Linda Baxter"/>
    <s v="rhonda25@example.net"/>
    <n v="25"/>
    <s v="Male"/>
    <s v="Microsoft Xbox Controller"/>
    <x v="354"/>
    <x v="2"/>
    <s v="Payment issue"/>
    <s v="I'm having an issue with the {product_purchased}. Please assist. I've checked for any available software updates for my {product_purchased}, but there are none."/>
    <x v="0"/>
    <m/>
    <x v="0"/>
    <s v="Phone"/>
    <d v="2023-06-01T05:01:35"/>
    <x v="0"/>
    <m/>
    <m/>
    <n v="0"/>
    <n v="1"/>
    <n v="0"/>
    <s v=""/>
  </r>
  <r>
    <n v="5010"/>
    <s v="Miss Heather Whitehead PhD"/>
    <s v="kshepherd@example.com"/>
    <n v="25"/>
    <s v="Female"/>
    <s v="Bose SoundLink Speaker"/>
    <x v="652"/>
    <x v="3"/>
    <s v="Software bug"/>
    <s v="I'm having an issue with the {product_purchased}. Please assist. &quot; }_x000a__x000a_How To Use : Get Product Info View: &quot; Product.GetProductInfo &quot; View: &quot; ProductName &quot; View: &quot; ManufacturerID &quot; View The issue I'm facing is intermittent. Sometimes it works fine, but other times it acts up unexpectedly."/>
    <x v="2"/>
    <m/>
    <x v="3"/>
    <s v="Chat"/>
    <m/>
    <x v="0"/>
    <m/>
    <m/>
    <n v="0"/>
    <n v="1"/>
    <n v="0"/>
    <s v=""/>
  </r>
  <r>
    <n v="5011"/>
    <s v="Kerry Wright"/>
    <s v="alexis01@example.net"/>
    <n v="52"/>
    <s v="Other"/>
    <s v="LG Smart TV"/>
    <x v="657"/>
    <x v="2"/>
    <s v="Display issue"/>
    <s v="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
    <x v="1"/>
    <s v="Street bit find face business bring physical quickly."/>
    <x v="3"/>
    <s v="Email"/>
    <d v="2023-06-01T14:30:39"/>
    <x v="1614"/>
    <n v="4"/>
    <m/>
    <n v="1"/>
    <n v="0"/>
    <n v="0"/>
    <s v=""/>
  </r>
  <r>
    <n v="5012"/>
    <s v="Shannon Stokes"/>
    <s v="javier25@example.com"/>
    <n v="43"/>
    <s v="Other"/>
    <s v="Apple AirPods"/>
    <x v="682"/>
    <x v="2"/>
    <s v="Refund request"/>
    <s v="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
    <x v="1"/>
    <s v="World carry interesting position necessary."/>
    <x v="2"/>
    <s v="Chat"/>
    <d v="2023-06-01T00:27:41"/>
    <x v="1615"/>
    <n v="5"/>
    <n v="3"/>
    <n v="1"/>
    <n v="0"/>
    <n v="0"/>
    <n v="3"/>
  </r>
  <r>
    <n v="5013"/>
    <s v="Kenneth Cox"/>
    <s v="tracy42@example.com"/>
    <n v="64"/>
    <s v="Male"/>
    <s v="Nest Thermostat"/>
    <x v="270"/>
    <x v="1"/>
    <s v="Network problem"/>
    <s v="I'm having an issue with the {product_purchased}. Please assist._x000a__x000a_It's an open-source version of the.NET Framework 4.0 by @erick._x000a__x000a_The project name is ‰∏äÊòü, I've reviewed the troubleshooting steps on the official support website, but they didn't resolve the problem."/>
    <x v="2"/>
    <m/>
    <x v="0"/>
    <s v="Chat"/>
    <m/>
    <x v="0"/>
    <m/>
    <m/>
    <n v="0"/>
    <n v="1"/>
    <n v="0"/>
    <s v=""/>
  </r>
  <r>
    <n v="5014"/>
    <s v="Daniel Brown"/>
    <s v="dayjonathan@example.org"/>
    <n v="18"/>
    <s v="Other"/>
    <s v="Google Pixel"/>
    <x v="59"/>
    <x v="3"/>
    <s v="Software bug"/>
    <s v="I've encountered a data loss issue with my {product_purchased}. All the files and documents seem to have disappeared. Can you guide me on how to retrieve them?_x000a__x000a_‚Ä¢ I can't remember when we started this. Is there I've tried using different cables, adapters, or peripherals with my {product_purchased}, but the issue persists."/>
    <x v="1"/>
    <s v="Card employee his house financial hope city."/>
    <x v="0"/>
    <s v="Phone"/>
    <d v="2023-06-01T17:55:43"/>
    <x v="1616"/>
    <n v="1"/>
    <m/>
    <n v="1"/>
    <n v="0"/>
    <n v="1"/>
    <s v=""/>
  </r>
  <r>
    <n v="5015"/>
    <s v="Robert Fisher"/>
    <s v="bwatkins@example.org"/>
    <n v="68"/>
    <s v="Male"/>
    <s v="Google Nest"/>
    <x v="586"/>
    <x v="4"/>
    <s v="Account access"/>
    <s v="I'm having an issue with the {product_purchased}. Please assist._x000a__x000a_When you've just finished using the sample code, all you have to do is_x000a__x000a_make sure your app is installed and restarted at boot time or I'm concerned about the security of my {product_purchased} and would like to ensure that my data is safe."/>
    <x v="1"/>
    <s v="Mr field true note hour responsibility Republican."/>
    <x v="2"/>
    <s v="Email"/>
    <d v="2023-06-01T12:52:45"/>
    <x v="749"/>
    <n v="4"/>
    <n v="8"/>
    <n v="1"/>
    <n v="0"/>
    <n v="0"/>
    <n v="8"/>
  </r>
  <r>
    <n v="5016"/>
    <s v="Tonya Daniel"/>
    <s v="nunezmelissa@example.net"/>
    <n v="38"/>
    <s v="Male"/>
    <s v="Bose QuietComfort"/>
    <x v="20"/>
    <x v="3"/>
    <s v="Refund request"/>
    <s v="I'm having an issue with the {product_purchased}. Please assist._x000a__x000a_5. I'm having an issue with the product_purchased}. Please assist._x000a__x000a_6. I have an issue with the {product_ I've checked for software updates, and my {product_purchased} is already running the latest version."/>
    <x v="0"/>
    <m/>
    <x v="1"/>
    <s v="Social media"/>
    <d v="2023-06-01T11:06:46"/>
    <x v="0"/>
    <m/>
    <m/>
    <n v="0"/>
    <n v="1"/>
    <n v="0"/>
    <s v=""/>
  </r>
  <r>
    <n v="5017"/>
    <s v="Barbara Rogers"/>
    <s v="grahamjoseph@example.org"/>
    <n v="70"/>
    <s v="Male"/>
    <s v="Fitbit Versa Smartwatch"/>
    <x v="617"/>
    <x v="1"/>
    <s v="Peripheral compatibility"/>
    <s v="I'm having an issue with the {product_purchased}. Please assist._x000a__x000a_The {product_price} is one of those things that's probably going to cause problems. Let's see, you bought a product from an established seller I've noticed a sudden decrease in battery life on my {product_purchased}. It used to last much longer."/>
    <x v="2"/>
    <m/>
    <x v="2"/>
    <s v="Email"/>
    <m/>
    <x v="0"/>
    <m/>
    <m/>
    <n v="0"/>
    <n v="1"/>
    <n v="0"/>
    <s v=""/>
  </r>
  <r>
    <n v="5018"/>
    <s v="Mary Larson"/>
    <s v="lisa21@example.org"/>
    <n v="33"/>
    <s v="Male"/>
    <s v="Microsoft Office"/>
    <x v="147"/>
    <x v="0"/>
    <s v="Installation support"/>
    <s v="I'm encountering a software bug in the {product_purchased}. Whenever I try to perform a specific action, the application crashes. Are there any updates or fixes available?_x000a__x000a_There are no updates in {product_purchased}. I've tried different settings and configurations on my {product_purchased}, but the issue persists."/>
    <x v="2"/>
    <m/>
    <x v="1"/>
    <s v="Social media"/>
    <m/>
    <x v="0"/>
    <m/>
    <m/>
    <n v="0"/>
    <n v="1"/>
    <n v="0"/>
    <s v=""/>
  </r>
  <r>
    <n v="5019"/>
    <s v="Victoria Gibbs"/>
    <s v="martintroy@example.org"/>
    <n v="44"/>
    <s v="Female"/>
    <s v="LG Washing Machine"/>
    <x v="727"/>
    <x v="2"/>
    <s v="Product compatibility"/>
    <s v="I'm having an issue with the {product_purchased}. Please assist._x000a__x000a_When you install an app, do the following: Run the application, open the app, verify that the request was completed successfully._x000a__x000a_Create a connection I'm using the original charger that came with my {product_purchased}, but it's not charging properly."/>
    <x v="1"/>
    <s v="Measure available none site."/>
    <x v="0"/>
    <s v="Email"/>
    <d v="2023-06-01T10:29:51"/>
    <x v="1617"/>
    <n v="1"/>
    <n v="6"/>
    <n v="1"/>
    <n v="0"/>
    <n v="1"/>
    <n v="6"/>
  </r>
  <r>
    <n v="5020"/>
    <s v="Andrew Jones"/>
    <s v="pharris@example.net"/>
    <n v="32"/>
    <s v="Other"/>
    <s v="Sony Xperia"/>
    <x v="192"/>
    <x v="4"/>
    <s v="Hardware issue"/>
    <s v="I'm having an issue with the {product_purchased}. Please assist. You can help us_x000a__x000a_with this_x000a__x000a_(1 and 3) should not count as a purchase. You don't really need 1st to a I've followed online tutorials and community forums to troubleshoot the issue, but no luck so far."/>
    <x v="2"/>
    <m/>
    <x v="2"/>
    <s v="Social media"/>
    <m/>
    <x v="0"/>
    <m/>
    <m/>
    <n v="0"/>
    <n v="1"/>
    <n v="0"/>
    <s v=""/>
  </r>
  <r>
    <n v="5021"/>
    <s v="Juan Gonzalez"/>
    <s v="michael41@example.net"/>
    <n v="60"/>
    <s v="Male"/>
    <s v="Xbox"/>
    <x v="531"/>
    <x v="2"/>
    <s v="Cancellation request"/>
    <s v="The {product_purchased} is unable to establish a stable internet connection. It keeps disconnecting intermittently. How can I troubleshoot this network problem? Here is how:_x000a__x000a_Open the Microsoft account on your device. Click on I've already contacted customer support multiple times, but the issue remains unresolved."/>
    <x v="2"/>
    <m/>
    <x v="1"/>
    <s v="Phone"/>
    <m/>
    <x v="0"/>
    <m/>
    <m/>
    <n v="0"/>
    <n v="1"/>
    <n v="0"/>
    <s v=""/>
  </r>
  <r>
    <n v="5022"/>
    <s v="Kim Sawyer"/>
    <s v="ysmith@example.net"/>
    <n v="37"/>
    <s v="Male"/>
    <s v="GoPro Hero"/>
    <x v="394"/>
    <x v="2"/>
    <s v="Product setup"/>
    <s v="I'm having an issue with the {product_purchased}. Please assist. (Thank you.)_x000a__x000a_5. We're sorry, but this item has been rejected out of the range._x000a__x000a_6. Please find a store close to I've recently updated the firmware of my {product_purchased}, and the issue started happening afterward. Could it be related to the update?"/>
    <x v="0"/>
    <m/>
    <x v="0"/>
    <s v="Phone"/>
    <d v="2023-06-01T20:11:56"/>
    <x v="0"/>
    <m/>
    <m/>
    <n v="0"/>
    <n v="1"/>
    <n v="0"/>
    <s v=""/>
  </r>
  <r>
    <n v="5023"/>
    <s v="Suzanne Hart"/>
    <s v="clarkemarcus@example.org"/>
    <n v="47"/>
    <s v="Female"/>
    <s v="Canon DSLR Camera"/>
    <x v="139"/>
    <x v="0"/>
    <s v="Peripheral compatibility"/>
    <s v="I've recently set up my {product_purchased}, but it fails to connect to any available networks. What steps should I take to troubleshoot this issue? Thanks. This problem started occurring after the recent software update. I haven't made any other changes to the device."/>
    <x v="0"/>
    <m/>
    <x v="2"/>
    <s v="Phone"/>
    <d v="2023-06-01T14:31:56"/>
    <x v="0"/>
    <m/>
    <m/>
    <n v="0"/>
    <n v="1"/>
    <n v="0"/>
    <s v=""/>
  </r>
  <r>
    <n v="5024"/>
    <s v="Matthew Jones"/>
    <s v="mrobbins@example.com"/>
    <n v="39"/>
    <s v="Female"/>
    <s v="Sony PlayStation"/>
    <x v="392"/>
    <x v="0"/>
    <s v="Installation support"/>
    <s v="I'm having an issue with the {product_purchased}. Please assist. I've noticed a sudden decrease in battery life on my {product_purchased}. It used to last much longer."/>
    <x v="0"/>
    <m/>
    <x v="2"/>
    <s v="Phone"/>
    <d v="2023-06-01T17:14:56"/>
    <x v="0"/>
    <m/>
    <m/>
    <n v="0"/>
    <n v="1"/>
    <n v="0"/>
    <s v=""/>
  </r>
  <r>
    <n v="5025"/>
    <s v="David Bradshaw"/>
    <s v="sherryknight@example.org"/>
    <n v="66"/>
    <s v="Male"/>
    <s v="LG OLED"/>
    <x v="177"/>
    <x v="2"/>
    <s v="Product compatibility"/>
    <s v="I'm having an issue with the {product_purchased}. Please assist._x000a__x000a_{_x000a__x000a_/*_x000a__x000a_* Returns a list of products that you are currently buying._x000a__x000a_*/_x000a__x000a_static VALUTE_PAGE_REF This problem started occurring after the recent software update. I haven't made any other changes to the device."/>
    <x v="1"/>
    <s v="Decide do sell into address western report."/>
    <x v="3"/>
    <s v="Email"/>
    <d v="2023-06-01T23:15:58"/>
    <x v="1618"/>
    <n v="3"/>
    <m/>
    <n v="1"/>
    <n v="0"/>
    <n v="0"/>
    <s v=""/>
  </r>
  <r>
    <n v="5026"/>
    <s v="Brandi Johnson"/>
    <s v="dbryant@example.net"/>
    <n v="69"/>
    <s v="Female"/>
    <s v="LG Washing Machine"/>
    <x v="381"/>
    <x v="0"/>
    <s v="Peripheral compatibility"/>
    <s v="I'm having an issue with the {product_purchased}. Please assist. Please report an issue immediately. If you have found the {product_purchased} error, please email us at sales@cafex.com and we I've followed the troubleshooting steps mentioned in the user manual, but the issue persists."/>
    <x v="0"/>
    <m/>
    <x v="3"/>
    <s v="Social media"/>
    <d v="2023-06-01T16:55:00"/>
    <x v="0"/>
    <m/>
    <m/>
    <n v="0"/>
    <n v="1"/>
    <n v="0"/>
    <s v=""/>
  </r>
  <r>
    <n v="5027"/>
    <s v="Jordan Moran"/>
    <s v="troysmith@example.net"/>
    <n v="61"/>
    <s v="Female"/>
    <s v="Canon DSLR Camera"/>
    <x v="683"/>
    <x v="2"/>
    <s v="Cancellation request"/>
    <s v="I'm having an issue with the {product_purchased}. Please assist._x000a__x000a_&quot;In the video, Dr. Seemingly is very impressed by the design and it is simply a good look at the process. It is definitely not This problem started occurring after the recent software update. I haven't made any other changes to the device."/>
    <x v="0"/>
    <m/>
    <x v="0"/>
    <s v="Social media"/>
    <d v="2023-06-01T06:00:01"/>
    <x v="0"/>
    <m/>
    <m/>
    <n v="0"/>
    <n v="1"/>
    <n v="0"/>
    <s v=""/>
  </r>
  <r>
    <n v="5028"/>
    <s v="Jordan Kennedy"/>
    <s v="dmccall@example.net"/>
    <n v="43"/>
    <s v="Female"/>
    <s v="iPhone"/>
    <x v="235"/>
    <x v="0"/>
    <s v="Cancellation request"/>
    <s v="I'm having an issue with the {product_purchased}. Please assist. I've followed the troubleshooting steps mentioned in the user manual, but the issue persists."/>
    <x v="2"/>
    <m/>
    <x v="2"/>
    <s v="Phone"/>
    <m/>
    <x v="0"/>
    <m/>
    <m/>
    <n v="0"/>
    <n v="1"/>
    <n v="0"/>
    <s v=""/>
  </r>
  <r>
    <n v="5029"/>
    <s v="Brian Lee"/>
    <s v="travis78@example.net"/>
    <n v="50"/>
    <s v="Male"/>
    <s v="Fitbit Charge"/>
    <x v="438"/>
    <x v="1"/>
    <s v="Software bug"/>
    <s v="I'm having an issue with the {product_purchased}. Please assist. Thank you!&quot;_x000a__x000a_I looked at the picture on my desktop, thinking what the hell it was. It was a beautiful looking thing. And at the same time This problem started occurring after the recent software update. I haven't made any other changes to the device."/>
    <x v="1"/>
    <s v="Foreign travel first on become."/>
    <x v="3"/>
    <s v="Social media"/>
    <d v="2023-06-01T12:43:03"/>
    <x v="1619"/>
    <n v="4"/>
    <m/>
    <n v="1"/>
    <n v="0"/>
    <n v="0"/>
    <s v=""/>
  </r>
  <r>
    <n v="5030"/>
    <s v="Mrs. Cheyenne Ross"/>
    <s v="joshua84@example.org"/>
    <n v="68"/>
    <s v="Male"/>
    <s v="Apple AirPods"/>
    <x v="238"/>
    <x v="2"/>
    <s v="Peripheral compatibility"/>
    <s v="I've noticed a software bug in the {product_purchased} app. It's causing data loss and unexpected errors. How can I resolve this issue?_x000a__x000a_1. Check your package.json to see if you've seen the following I need assistance as soon as possible because it's affecting my work and productivity."/>
    <x v="1"/>
    <s v="Information best cause boy."/>
    <x v="2"/>
    <s v="Social media"/>
    <d v="2023-06-01T05:07:04"/>
    <x v="1620"/>
    <n v="4"/>
    <m/>
    <n v="1"/>
    <n v="0"/>
    <n v="0"/>
    <s v=""/>
  </r>
  <r>
    <n v="5031"/>
    <s v="Sandra Smith"/>
    <s v="joylawrence@example.org"/>
    <n v="54"/>
    <s v="Female"/>
    <s v="GoPro Hero"/>
    <x v="463"/>
    <x v="3"/>
    <s v="Software bug"/>
    <s v="I'm having an issue with the {product_purchased}. Please assist. Thank you._x000a__x000a_Product: Kiki_x000a__x000a_Description: An apple for everyone! The Kiki apple is a delicious treat for those who are very passionate about The issue I'm facing is intermittent. Sometimes it works fine, but other times it acts up unexpectedly."/>
    <x v="0"/>
    <m/>
    <x v="3"/>
    <s v="Phone"/>
    <d v="2023-06-01T13:31:06"/>
    <x v="0"/>
    <m/>
    <m/>
    <n v="0"/>
    <n v="1"/>
    <n v="0"/>
    <s v=""/>
  </r>
  <r>
    <n v="5032"/>
    <s v="Daniel Warren"/>
    <s v="carlsonjessica@example.net"/>
    <n v="25"/>
    <s v="Female"/>
    <s v="LG Smart TV"/>
    <x v="627"/>
    <x v="2"/>
    <s v="Payment issue"/>
    <s v="My {product_purchased} is making strange noises and not functioning properly. I suspect there might be a hardware issue. Can you please help me with this?_x000a__x000a_Yes, but no need to update; don't know who has that I've tried different settings and configurations on my {product_purchased}, but the issue persists."/>
    <x v="2"/>
    <m/>
    <x v="0"/>
    <s v="Phone"/>
    <m/>
    <x v="0"/>
    <m/>
    <m/>
    <n v="0"/>
    <n v="1"/>
    <n v="0"/>
    <s v=""/>
  </r>
  <r>
    <n v="5033"/>
    <s v="Devin Hicks"/>
    <s v="raymond98@example.org"/>
    <n v="48"/>
    <s v="Male"/>
    <s v="Asus ROG"/>
    <x v="516"/>
    <x v="4"/>
    <s v="Battery life"/>
    <s v="I'm having an issue with the {product_purchased}. Please assist._x000a__x000a_Sorry, that product no longer exists. Try another one from the same vendor as the one you requested._x000a__x000a_Sorry, you tried third-party sellers I've tried using different cables, adapters, or peripherals with my {product_purchased}, but the issue persists."/>
    <x v="0"/>
    <m/>
    <x v="2"/>
    <s v="Chat"/>
    <d v="2023-06-01T17:58:09"/>
    <x v="0"/>
    <m/>
    <m/>
    <n v="0"/>
    <n v="1"/>
    <n v="0"/>
    <s v=""/>
  </r>
  <r>
    <n v="5034"/>
    <s v="Meghan Chavez"/>
    <s v="omurray@example.net"/>
    <n v="22"/>
    <s v="Other"/>
    <s v="Dyson Vacuum Cleaner"/>
    <x v="608"/>
    <x v="0"/>
    <s v="Account access"/>
    <s v="I'm having an issue with the {product_purchased}. Please assist. The $15 coupon, though, is good for 8 hours._x000a__x000a_We get a couple of calls now and then from customers asking us when we get a replacement The issue I'm facing is intermittent. Sometimes it works fine, but other times it acts up unexpectedly."/>
    <x v="2"/>
    <m/>
    <x v="2"/>
    <s v="Email"/>
    <m/>
    <x v="0"/>
    <m/>
    <m/>
    <n v="0"/>
    <n v="1"/>
    <n v="0"/>
    <s v=""/>
  </r>
  <r>
    <n v="5035"/>
    <s v="David Park"/>
    <s v="jschmidt@example.com"/>
    <n v="58"/>
    <s v="Female"/>
    <s v="LG Smart TV"/>
    <x v="370"/>
    <x v="3"/>
    <s v="Display issue"/>
    <s v="I'm having an issue with the {product_purchased}. Please assist._x000a__x000a__x000a_Also if you would like to orderora.co.uk, please go to store.ebay.co.uk, and click_x000a__x000a_http:// I've followed the troubleshooting steps mentioned in the user manual, but the issue persists."/>
    <x v="2"/>
    <m/>
    <x v="3"/>
    <s v="Phone"/>
    <m/>
    <x v="0"/>
    <m/>
    <m/>
    <n v="0"/>
    <n v="1"/>
    <n v="0"/>
    <s v=""/>
  </r>
  <r>
    <n v="5036"/>
    <s v="Oscar Ramsey"/>
    <s v="jaredturner@example.org"/>
    <n v="29"/>
    <s v="Other"/>
    <s v="Amazon Echo"/>
    <x v="465"/>
    <x v="0"/>
    <s v="Payment issue"/>
    <s v="I'm having an issue with the {product_purchased}. Please assist._x000a__x000a_0x4e7fa5c7f142056bfe14cb2_x000a__x000a_0x4e78b48e7e34 I rely heavily on my {product_purchased} for my daily tasks, and this issue is hindering my productivity."/>
    <x v="2"/>
    <m/>
    <x v="2"/>
    <s v="Social media"/>
    <m/>
    <x v="0"/>
    <m/>
    <m/>
    <n v="0"/>
    <n v="1"/>
    <n v="0"/>
    <s v=""/>
  </r>
  <r>
    <n v="5037"/>
    <s v="Victoria Ramos"/>
    <s v="oburton@example.net"/>
    <n v="49"/>
    <s v="Female"/>
    <s v="HP Pavilion"/>
    <x v="351"/>
    <x v="4"/>
    <s v="Peripheral compatibility"/>
    <s v="I've forgotten my password for my {product_purchased} account, and the password reset option is not working. How can I recover my account? [1] https://support.steampowered.com/kb_site_re I'm not sure if this issue is specific to my device or if others have reported similar problems."/>
    <x v="0"/>
    <m/>
    <x v="2"/>
    <s v="Phone"/>
    <d v="2023-06-01T17:14:15"/>
    <x v="0"/>
    <m/>
    <m/>
    <n v="0"/>
    <n v="1"/>
    <n v="0"/>
    <s v=""/>
  </r>
  <r>
    <n v="5038"/>
    <s v="William Adkins"/>
    <s v="richardsbrittney@example.com"/>
    <n v="52"/>
    <s v="Female"/>
    <s v="Nintendo Switch"/>
    <x v="669"/>
    <x v="2"/>
    <s v="Refund request"/>
    <s v="I'm having an issue with the {product_purchased}. Please assist._x000a__x000a_I'm having an issue with the {product_purchased}. Please assist. I've ordered the same, the same, and, if anything, I've reviewed the troubleshooting steps on the official support website, but they didn't resolve the problem."/>
    <x v="0"/>
    <m/>
    <x v="3"/>
    <s v="Phone"/>
    <d v="2023-06-01T13:09:17"/>
    <x v="0"/>
    <m/>
    <m/>
    <n v="0"/>
    <n v="1"/>
    <n v="0"/>
    <s v=""/>
  </r>
  <r>
    <n v="5039"/>
    <s v="Adam Nelson"/>
    <s v="ksmith@example.net"/>
    <n v="21"/>
    <s v="Other"/>
    <s v="iPhone"/>
    <x v="682"/>
    <x v="3"/>
    <s v="Product setup"/>
    <s v="I'm having an issue with the {product_purchased}. Please assist._x000a__x000a_If you have any problems or problems that you think we should take immediate action, please let us know on the Contact Us page._x000a__x000a_Please follow us I've tried troubleshooting steps mentioned in the user manual, but the issue persists."/>
    <x v="0"/>
    <m/>
    <x v="2"/>
    <s v="Social media"/>
    <d v="2023-06-01T02:37:19"/>
    <x v="0"/>
    <m/>
    <m/>
    <n v="0"/>
    <n v="1"/>
    <n v="0"/>
    <s v=""/>
  </r>
  <r>
    <n v="5040"/>
    <s v="Leslie Douglas"/>
    <s v="carolinebrandt@example.org"/>
    <n v="30"/>
    <s v="Male"/>
    <s v="Microsoft Office"/>
    <x v="547"/>
    <x v="0"/>
    <s v="Battery life"/>
    <s v="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
    <x v="0"/>
    <m/>
    <x v="3"/>
    <s v="Email"/>
    <d v="2023-06-01T01:50:20"/>
    <x v="0"/>
    <m/>
    <m/>
    <n v="0"/>
    <n v="1"/>
    <n v="0"/>
    <s v=""/>
  </r>
  <r>
    <n v="5041"/>
    <s v="Clayton Clark"/>
    <s v="denise27@example.net"/>
    <n v="32"/>
    <s v="Male"/>
    <s v="iPhone"/>
    <x v="186"/>
    <x v="2"/>
    <s v="Product recommendation"/>
    <s v="I'm having an issue with the {product_purchased}. Please assist. I may do this if there is no other solution to this problem._x000a__x000a_I've contacted the customer to offer to repair mine, but there were no emails as I'm experiencing this issue on multiple devices of the same model, so it seems to be a widespread problem."/>
    <x v="1"/>
    <s v="Letter window build laugh away."/>
    <x v="2"/>
    <s v="Email"/>
    <d v="2023-06-01T22:30:22"/>
    <x v="1621"/>
    <n v="3"/>
    <m/>
    <n v="1"/>
    <n v="0"/>
    <n v="0"/>
    <s v=""/>
  </r>
  <r>
    <n v="5042"/>
    <s v="Kari Morgan"/>
    <s v="hayeskyle@example.com"/>
    <n v="49"/>
    <s v="Male"/>
    <s v="Adobe Photoshop"/>
    <x v="86"/>
    <x v="4"/>
    <s v="Payment issue"/>
    <s v="My {product_purchased} crashed, and I lost all the data stored on it. Is there any way to recover the lost data?_x000a__x000a_https://github.com/wakk/recyclary.git/index. I've checked for any available software updates for my {product_purchased}, but there are none."/>
    <x v="1"/>
    <s v="Foot study world save agent seek lead another."/>
    <x v="0"/>
    <s v="Phone"/>
    <d v="2023-06-01T01:50:24"/>
    <x v="1622"/>
    <n v="1"/>
    <n v="16"/>
    <n v="1"/>
    <n v="0"/>
    <n v="1"/>
    <n v="16"/>
  </r>
  <r>
    <n v="5043"/>
    <s v="Matthew Lam"/>
    <s v="dananewman@example.net"/>
    <n v="63"/>
    <s v="Male"/>
    <s v="Canon EOS"/>
    <x v="383"/>
    <x v="1"/>
    <s v="Data loss"/>
    <s v="I'm having an issue with the {product_purchased}. Please assist._x000a__x000a_6.6 OK Cancel_x000a__x000a_OK Cancel is responsible for failing to turn off the screen of the app._x000a__x000a_A message appears after the Cancel button I'm concerned about the security of my {product_purchased} and would like to ensure that my data is safe."/>
    <x v="1"/>
    <s v="Professor public continue."/>
    <x v="0"/>
    <s v="Social media"/>
    <d v="2023-06-01T03:47:25"/>
    <x v="1623"/>
    <n v="2"/>
    <n v="19"/>
    <n v="1"/>
    <n v="0"/>
    <n v="1"/>
    <n v="19"/>
  </r>
  <r>
    <n v="5044"/>
    <s v="Karen Martinez"/>
    <s v="brandon51@example.com"/>
    <n v="68"/>
    <s v="Other"/>
    <s v="Dell XPS"/>
    <x v="253"/>
    <x v="1"/>
    <s v="Account access"/>
    <s v="I'm having an issue with the {product_purchased}. Please assist._x000a__x000a_Sorry, this product was unavailable._x000a__x000a_?????_x000a__x000a_OK. I'm a complete product, I'm from Nigeria and don't have any problem with I've noticed a peculiar error message popping up on my {product_purchased} screen. It says '{error_message}'. What does it mean?"/>
    <x v="0"/>
    <m/>
    <x v="2"/>
    <s v="Chat"/>
    <d v="2023-06-01T04:17:27"/>
    <x v="0"/>
    <m/>
    <m/>
    <n v="0"/>
    <n v="1"/>
    <n v="0"/>
    <s v=""/>
  </r>
  <r>
    <n v="5045"/>
    <s v="Christopher West"/>
    <s v="daniel12@example.org"/>
    <n v="33"/>
    <s v="Female"/>
    <s v="Amazon Kindle"/>
    <x v="301"/>
    <x v="2"/>
    <s v="Display issue"/>
    <s v="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
    <x v="0"/>
    <m/>
    <x v="3"/>
    <s v="Phone"/>
    <d v="2023-06-01T07:05:27"/>
    <x v="0"/>
    <m/>
    <m/>
    <n v="0"/>
    <n v="1"/>
    <n v="0"/>
    <s v=""/>
  </r>
  <r>
    <n v="5046"/>
    <s v="Daniel Schneider"/>
    <s v="kaylaward@example.net"/>
    <n v="38"/>
    <s v="Female"/>
    <s v="Google Nest"/>
    <x v="728"/>
    <x v="4"/>
    <s v="Network problem"/>
    <s v="I'm having an issue with the {product_purchased}. Please assist._x000a__x000a_I'm having an issue with the {product_purchased}. Please assist. I've tried clearing the cache and data for the {product_purchased} app, but the issue persists."/>
    <x v="0"/>
    <m/>
    <x v="2"/>
    <s v="Social media"/>
    <d v="2023-06-01T15:20:28"/>
    <x v="0"/>
    <m/>
    <m/>
    <n v="0"/>
    <n v="1"/>
    <n v="0"/>
    <s v=""/>
  </r>
  <r>
    <n v="5047"/>
    <s v="Tonya Howe"/>
    <s v="paula15@example.org"/>
    <n v="32"/>
    <s v="Female"/>
    <s v="HP Pavilion"/>
    <x v="451"/>
    <x v="2"/>
    <s v="Peripheral compatibility"/>
    <s v="I'm having an issue with the {product_purchased}. Please assist._x000a__x000a_When I say &quot;my phone was hacked,&quot; I mean that if someone with access to my data purchased them, that means they are using me as a &quot; I've noticed a peculiar error message popping up on my {product_purchased} screen. It says '{error_message}'. What does it mean?"/>
    <x v="1"/>
    <s v="Heavy generation visit major."/>
    <x v="3"/>
    <s v="Phone"/>
    <d v="2023-06-01T10:57:30"/>
    <x v="1624"/>
    <n v="3"/>
    <n v="1"/>
    <n v="1"/>
    <n v="0"/>
    <n v="0"/>
    <n v="1"/>
  </r>
  <r>
    <n v="5048"/>
    <s v="Dr. Charles Woods"/>
    <s v="alicemaddox@example.org"/>
    <n v="42"/>
    <s v="Female"/>
    <s v="Amazon Kindle"/>
    <x v="539"/>
    <x v="1"/>
    <s v="Delivery problem"/>
    <s v="I'm having an issue with the {product_purchased}. Please assist._x000a__x000a_Please note: This is an early version of the product description and it may change as the device evolves. This problem started occurring after the recent software update. I haven't made any other changes to the device."/>
    <x v="1"/>
    <s v="Race account since impact first piece."/>
    <x v="1"/>
    <s v="Email"/>
    <d v="2023-06-01T10:15:31"/>
    <x v="1625"/>
    <n v="4"/>
    <m/>
    <n v="1"/>
    <n v="0"/>
    <n v="0"/>
    <s v=""/>
  </r>
  <r>
    <n v="5049"/>
    <s v="Brittany Fischer"/>
    <s v="candace49@example.org"/>
    <n v="68"/>
    <s v="Other"/>
    <s v="Adobe Photoshop"/>
    <x v="276"/>
    <x v="1"/>
    <s v="Account access"/>
    <s v="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
    <x v="2"/>
    <m/>
    <x v="1"/>
    <s v="Chat"/>
    <m/>
    <x v="0"/>
    <m/>
    <m/>
    <n v="0"/>
    <n v="1"/>
    <n v="0"/>
    <s v=""/>
  </r>
  <r>
    <n v="5050"/>
    <s v="Jennifer Miller"/>
    <s v="jasminelee@example.com"/>
    <n v="32"/>
    <s v="Other"/>
    <s v="Samsung Galaxy"/>
    <x v="590"/>
    <x v="3"/>
    <s v="Software bug"/>
    <s v="The {product_purchased} is unable to establish a stable internet connection. It keeps disconnecting intermittently. How can I troubleshoot this network problem? I've checked for software updates, and my {product_purchased} is already running the latest version."/>
    <x v="0"/>
    <m/>
    <x v="0"/>
    <s v="Phone"/>
    <d v="2023-06-01T09:53:33"/>
    <x v="0"/>
    <m/>
    <m/>
    <n v="0"/>
    <n v="1"/>
    <n v="0"/>
    <s v=""/>
  </r>
  <r>
    <n v="5051"/>
    <s v="Sarah Watson"/>
    <s v="kaitlyngarcia@example.org"/>
    <n v="26"/>
    <s v="Male"/>
    <s v="Microsoft Xbox Controller"/>
    <x v="319"/>
    <x v="2"/>
    <s v="Product setup"/>
    <s v="I'm having an issue with the {product_purchased}. Please assist._x000a__x000a_[13:29:29]SAY: Guzon Ganbeludo/Ghetsys : That's awesome. I'll let you know when I This problem started occurring after the recent software update. I haven't made any other changes to the device."/>
    <x v="0"/>
    <m/>
    <x v="0"/>
    <s v="Email"/>
    <d v="2023-06-01T02:53:35"/>
    <x v="0"/>
    <m/>
    <m/>
    <n v="0"/>
    <n v="1"/>
    <n v="0"/>
    <s v=""/>
  </r>
  <r>
    <n v="5052"/>
    <s v="Johnny Carson"/>
    <s v="wmcpherson@example.net"/>
    <n v="70"/>
    <s v="Male"/>
    <s v="Sony Xperia"/>
    <x v="9"/>
    <x v="3"/>
    <s v="Battery life"/>
    <s v="My {product_purchased} crashed, and I lost all the data stored on it. Is there any way to recover the lost data? Thanks._x000a__x000a_0 0 0 Not yet_x000a__x000a_0 0 0 It's a new project, I've performed a factory reset on my {product_purchased}, hoping it would resolve the problem, but it didn't help."/>
    <x v="0"/>
    <m/>
    <x v="0"/>
    <s v="Email"/>
    <d v="2023-06-01T06:04:37"/>
    <x v="0"/>
    <m/>
    <m/>
    <n v="0"/>
    <n v="1"/>
    <n v="0"/>
    <s v=""/>
  </r>
  <r>
    <n v="5053"/>
    <s v="Michael Ferguson"/>
    <s v="bbell@example.com"/>
    <n v="44"/>
    <s v="Other"/>
    <s v="Canon EOS"/>
    <x v="552"/>
    <x v="4"/>
    <s v="Product setup"/>
    <s v="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
    <x v="2"/>
    <m/>
    <x v="2"/>
    <s v="Phone"/>
    <m/>
    <x v="0"/>
    <m/>
    <m/>
    <n v="0"/>
    <n v="1"/>
    <n v="0"/>
    <s v=""/>
  </r>
  <r>
    <n v="5054"/>
    <s v="Nathan Wise Jr."/>
    <s v="jordanandrea@example.net"/>
    <n v="20"/>
    <s v="Other"/>
    <s v="Google Nest"/>
    <x v="245"/>
    <x v="4"/>
    <s v="Payment issue"/>
    <s v="I'm having an issue with the {product_purchased}. Please assist. There is no need to help. Just contact the vendor directly._x000a__x000a_What happens if my app doesn't work?_x000a__x000a_If you already have an iOS device I've noticed a peculiar error message popping up on my {product_purchased} screen. It says '{error_message}'. What does it mean?"/>
    <x v="1"/>
    <s v="Force school part."/>
    <x v="1"/>
    <s v="Email"/>
    <d v="2023-06-01T18:21:40"/>
    <x v="1626"/>
    <n v="3"/>
    <m/>
    <n v="1"/>
    <n v="0"/>
    <n v="0"/>
    <s v=""/>
  </r>
  <r>
    <n v="5055"/>
    <s v="Savannah Castaneda"/>
    <s v="mgibbs@example.org"/>
    <n v="36"/>
    <s v="Male"/>
    <s v="Xbox"/>
    <x v="387"/>
    <x v="0"/>
    <s v="Data loss"/>
    <s v="I'm having an issue with the {product_purchased}. Please assist._x000a__x000a_0.00 in 1 of 3 (25 votes) I've noticed that the issue occurs consistently when I use a specific feature or application on my {product_purchased}."/>
    <x v="0"/>
    <m/>
    <x v="1"/>
    <s v="Social media"/>
    <d v="2023-05-31T23:57:41"/>
    <x v="0"/>
    <m/>
    <m/>
    <n v="0"/>
    <n v="1"/>
    <n v="0"/>
    <s v=""/>
  </r>
  <r>
    <n v="5056"/>
    <s v="Joanne Andersen"/>
    <s v="penamallory@example.org"/>
    <n v="70"/>
    <s v="Female"/>
    <s v="Dyson Vacuum Cleaner"/>
    <x v="625"/>
    <x v="0"/>
    <s v="Product recommendation"/>
    <s v="I'm having an issue with the {product_purchased}. Please assist._x000a__x000a_$10.00_x000a__x000a_This item is only available as a promo code is entered at checkout. The issue I'm facing is intermittent. Sometimes it works fine, but other times it acts up unexpectedly."/>
    <x v="0"/>
    <m/>
    <x v="0"/>
    <s v="Phone"/>
    <d v="2023-06-01T15:58:42"/>
    <x v="0"/>
    <m/>
    <m/>
    <n v="0"/>
    <n v="1"/>
    <n v="0"/>
    <s v=""/>
  </r>
  <r>
    <n v="5057"/>
    <s v="Kelly Page"/>
    <s v="chloe63@example.com"/>
    <n v="42"/>
    <s v="Female"/>
    <s v="Sony Xperia"/>
    <x v="340"/>
    <x v="4"/>
    <s v="Product recommendation"/>
    <s v="I'm having an issue with the {product_purchased}. Please assist._x000a__x000a_Thanks!_x000a__x000a_I just purchased a new phone and wanted to know if there was a way to get back it._x000a__x000a_I went to the store I've noticed that the issue occurs consistently when I use a specific feature or application on my {product_purchased}."/>
    <x v="2"/>
    <m/>
    <x v="1"/>
    <s v="Chat"/>
    <m/>
    <x v="0"/>
    <m/>
    <m/>
    <n v="0"/>
    <n v="1"/>
    <n v="0"/>
    <s v=""/>
  </r>
  <r>
    <n v="5058"/>
    <s v="James Larson"/>
    <s v="garrettmiranda@example.net"/>
    <n v="64"/>
    <s v="Male"/>
    <s v="Bose SoundLink Speaker"/>
    <x v="556"/>
    <x v="1"/>
    <s v="Hardware issue"/>
    <s v="I'm having an issue with the {product_purchased}. Please assist. #1: http://www.gearbest.com/item/8694053/N-Day-Ranger-S-Elegant-S I've noticed that the issue occurs consistently when I use a specific feature or application on my {product_purchased}."/>
    <x v="0"/>
    <m/>
    <x v="3"/>
    <s v="Chat"/>
    <d v="2023-06-01T03:33:46"/>
    <x v="0"/>
    <m/>
    <m/>
    <n v="0"/>
    <n v="1"/>
    <n v="0"/>
    <s v=""/>
  </r>
  <r>
    <n v="5059"/>
    <s v="Anthony Martin"/>
    <s v="kyle46@example.org"/>
    <n v="55"/>
    <s v="Other"/>
    <s v="Nintendo Switch"/>
    <x v="59"/>
    <x v="3"/>
    <s v="Product setup"/>
    <s v="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
    <x v="1"/>
    <s v="Long spend make compare."/>
    <x v="3"/>
    <s v="Chat"/>
    <d v="2023-06-01T19:31:46"/>
    <x v="1627"/>
    <n v="2"/>
    <m/>
    <n v="1"/>
    <n v="0"/>
    <n v="1"/>
    <s v=""/>
  </r>
  <r>
    <n v="5060"/>
    <s v="Caitlin Hughes DDS"/>
    <s v="emilyvasquez@example.org"/>
    <n v="70"/>
    <s v="Male"/>
    <s v="Sony Xperia"/>
    <x v="285"/>
    <x v="4"/>
    <s v="Hardware issue"/>
    <s v="I've noticed a software bug in the {product_purchased} app. It's causing data loss and unexpected errors. How can I resolve this issue?_x000a__x000a_First of all, there are several ways you can fix this problem. For I need assistance as soon as possible because it's affecting my work and productivity."/>
    <x v="2"/>
    <m/>
    <x v="0"/>
    <s v="Phone"/>
    <m/>
    <x v="0"/>
    <m/>
    <m/>
    <n v="0"/>
    <n v="1"/>
    <n v="0"/>
    <s v=""/>
  </r>
  <r>
    <n v="5061"/>
    <s v="James Odom"/>
    <s v="michelle45@example.net"/>
    <n v="57"/>
    <s v="Male"/>
    <s v="Canon DSLR Camera"/>
    <x v="185"/>
    <x v="4"/>
    <s v="Product setup"/>
    <s v="I'm having an issue with the {product_purchased}. Please assist. You may have to go to https://www.xbox.com/forums/app-review/148925-app-review-guide-4- I've recently updated the firmware of my {product_purchased}, and the issue started happening afterward. Could it be related to the update?"/>
    <x v="1"/>
    <s v="Yeah indeed join rate degree success size."/>
    <x v="1"/>
    <s v="Chat"/>
    <d v="2023-06-01T12:24:49"/>
    <x v="1628"/>
    <n v="3"/>
    <m/>
    <n v="1"/>
    <n v="0"/>
    <n v="0"/>
    <s v=""/>
  </r>
  <r>
    <n v="5062"/>
    <s v="Rebecca Smith"/>
    <s v="rhonda32@example.org"/>
    <n v="56"/>
    <s v="Male"/>
    <s v="iPhone"/>
    <x v="384"/>
    <x v="2"/>
    <s v="Refund request"/>
    <s v="I'm having an issue with the {product_purchased}. Please assist._x000a__x000a_I also need to set the price of the product to a non-monetary value (e.g. $300)._x000a__x000a_For those who want I've followed the troubleshooting steps mentioned in the user manual, but the issue persists."/>
    <x v="0"/>
    <m/>
    <x v="1"/>
    <s v="Social media"/>
    <d v="2023-06-01T22:04:51"/>
    <x v="0"/>
    <m/>
    <m/>
    <n v="0"/>
    <n v="1"/>
    <n v="0"/>
    <s v=""/>
  </r>
  <r>
    <n v="5063"/>
    <s v="Emily Phillips"/>
    <s v="nhicks@example.net"/>
    <n v="48"/>
    <s v="Other"/>
    <s v="Google Nest"/>
    <x v="528"/>
    <x v="4"/>
    <s v="Display issue"/>
    <s v="I'm having an issue with the {product_purchased}. Please assist. {product_purchased}_x000a__x000a_If you choose to create an account you will be asked to purchase from us at the website www.nintendo-com I've recently updated the firmware of my {product_purchased}, and the issue started happening afterward. Could it be related to the update?"/>
    <x v="2"/>
    <m/>
    <x v="1"/>
    <s v="Chat"/>
    <m/>
    <x v="0"/>
    <m/>
    <m/>
    <n v="0"/>
    <n v="1"/>
    <n v="0"/>
    <s v=""/>
  </r>
  <r>
    <n v="5064"/>
    <s v="Patrick Dyer"/>
    <s v="gonzalezaaron@example.net"/>
    <n v="32"/>
    <s v="Male"/>
    <s v="LG OLED"/>
    <x v="154"/>
    <x v="4"/>
    <s v="Product setup"/>
    <s v="I've recently set up my {product_purchased}, but it fails to connect to any available networks. What steps should I take to troubleshoot this issue?_x000a__x000a_The first thing I need to do is configure the &quot;network adapters This problem started occurring after the recent software update. I haven't made any other changes to the device."/>
    <x v="2"/>
    <m/>
    <x v="0"/>
    <s v="Phone"/>
    <m/>
    <x v="0"/>
    <m/>
    <m/>
    <n v="0"/>
    <n v="1"/>
    <n v="0"/>
    <s v=""/>
  </r>
  <r>
    <n v="5065"/>
    <s v="Brandi Allen"/>
    <s v="craneduane@example.net"/>
    <n v="44"/>
    <s v="Other"/>
    <s v="Asus ROG"/>
    <x v="524"/>
    <x v="1"/>
    <s v="Network problem"/>
    <s v="I'm having an issue with the {product_purchased}. Please assist. Thank you. Product Name: The Prosecco Q5M3C1. I've gotten in touch with Mr Sarge to explain the problem. I I've checked the device settings and made sure that everything is configured correctly."/>
    <x v="1"/>
    <s v="Pm writer art blood truth theory."/>
    <x v="1"/>
    <s v="Chat"/>
    <d v="2023-06-01T06:18:56"/>
    <x v="1629"/>
    <n v="1"/>
    <m/>
    <n v="1"/>
    <n v="0"/>
    <n v="1"/>
    <s v=""/>
  </r>
  <r>
    <n v="5066"/>
    <s v="Jeffrey Gonzalez"/>
    <s v="mdavis@example.org"/>
    <n v="33"/>
    <s v="Female"/>
    <s v="Microsoft Surface"/>
    <x v="167"/>
    <x v="3"/>
    <s v="Cancellation request"/>
    <s v="I'm having an issue with the {product_purchased}. Please assist._x000a__x000a_The company and I both agree that this offer of a free service has been a great one for us. I'm pleased with how everyone has enjoyed the service I've performed a factory reset on my {product_purchased}, hoping it would resolve the problem, but it didn't help."/>
    <x v="0"/>
    <m/>
    <x v="1"/>
    <s v="Phone"/>
    <d v="2023-06-01T18:37:57"/>
    <x v="0"/>
    <m/>
    <m/>
    <n v="0"/>
    <n v="1"/>
    <n v="0"/>
    <s v=""/>
  </r>
  <r>
    <n v="5067"/>
    <s v="Sarah Silva"/>
    <s v="martinezrose@example.com"/>
    <n v="45"/>
    <s v="Female"/>
    <s v="Xbox"/>
    <x v="47"/>
    <x v="2"/>
    <s v="Delivery problem"/>
    <s v="I'm having an issue with the {product_purchased}. Please assist._x000a__x000a_&quot;If you're purchasing this product, you will receive:_x000a__x000a_* A tracking confirmation email to indicate if your account was used. If it wasn't I've reviewed the troubleshooting steps on the official support website, but they didn't resolve the problem."/>
    <x v="0"/>
    <m/>
    <x v="3"/>
    <s v="Social media"/>
    <d v="2023-06-01T08:39:59"/>
    <x v="0"/>
    <m/>
    <m/>
    <n v="0"/>
    <n v="1"/>
    <n v="0"/>
    <s v=""/>
  </r>
  <r>
    <n v="5068"/>
    <s v="Michael Jones"/>
    <s v="joshua84@example.org"/>
    <n v="43"/>
    <s v="Female"/>
    <s v="Sony Xperia"/>
    <x v="696"/>
    <x v="0"/>
    <s v="Product recommendation"/>
    <s v="I'm having an issue with the {product_purchased}. Please assist._x000a__x000a_Add a Product ID to your Account with your Amazon Account_x000a__x000a_You can now add a product in multiple eCommerce stores, from products you have on Etsy This problem started occurring after the recent software update. I haven't made any other changes to the device."/>
    <x v="0"/>
    <m/>
    <x v="3"/>
    <s v="Social media"/>
    <d v="2023-06-01T19:06:01"/>
    <x v="0"/>
    <m/>
    <m/>
    <n v="0"/>
    <n v="1"/>
    <n v="0"/>
    <s v=""/>
  </r>
  <r>
    <n v="5069"/>
    <s v="Robin Sanchez"/>
    <s v="egreer@example.org"/>
    <n v="52"/>
    <s v="Male"/>
    <s v="Microsoft Office"/>
    <x v="286"/>
    <x v="3"/>
    <s v="Network problem"/>
    <s v="I'm having an issue with the {product_purchased}. Please assist._x000a__x000a__x000a_1. Use the Search Engine instead of google. We will find what is needed and then ship the product. I will do everything in writing if it works I've noticed a sudden decrease in battery life on my {product_purchased}. It used to last much longer."/>
    <x v="2"/>
    <m/>
    <x v="3"/>
    <s v="Social media"/>
    <m/>
    <x v="0"/>
    <m/>
    <m/>
    <n v="0"/>
    <n v="1"/>
    <n v="0"/>
    <s v=""/>
  </r>
  <r>
    <n v="5070"/>
    <s v="Robert Jones"/>
    <s v="rojasdanielle@example.com"/>
    <n v="54"/>
    <s v="Other"/>
    <s v="Canon DSLR Camera"/>
    <x v="309"/>
    <x v="2"/>
    <s v="Payment issue"/>
    <s v="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
    <x v="2"/>
    <m/>
    <x v="3"/>
    <s v="Email"/>
    <m/>
    <x v="0"/>
    <m/>
    <m/>
    <n v="0"/>
    <n v="1"/>
    <n v="0"/>
    <s v=""/>
  </r>
  <r>
    <n v="5071"/>
    <s v="Christopher Warner"/>
    <s v="stephen42@example.org"/>
    <n v="19"/>
    <s v="Other"/>
    <s v="Canon EOS"/>
    <x v="466"/>
    <x v="1"/>
    <s v="Battery life"/>
    <s v="I'm facing issues logging into my {product_purchased} account. It says my account is locked. What should I do to unlock it?_x000a__x000a_My account is locked. Please do you know how to log into the {product_ I'm worried that the issue might be hardware-related and might require repair or replacement."/>
    <x v="2"/>
    <m/>
    <x v="2"/>
    <s v="Phone"/>
    <m/>
    <x v="0"/>
    <m/>
    <m/>
    <n v="0"/>
    <n v="1"/>
    <n v="0"/>
    <s v=""/>
  </r>
  <r>
    <n v="5072"/>
    <s v="Maria Davis"/>
    <s v="bryanknight@example.com"/>
    <n v="65"/>
    <s v="Other"/>
    <s v="Asus ROG"/>
    <x v="451"/>
    <x v="3"/>
    <s v="Refund request"/>
    <s v="I'm having an issue with the {product_purchased}. Please assist. Thanks._x000a__x000a_You're going to get paid $20 for your time and I'm getting an email, and when I return to you, you'll thank me I've already contacted customer support multiple times, but the issue remains unresolved."/>
    <x v="2"/>
    <m/>
    <x v="3"/>
    <s v="Email"/>
    <m/>
    <x v="0"/>
    <m/>
    <m/>
    <n v="0"/>
    <n v="1"/>
    <n v="0"/>
    <s v=""/>
  </r>
  <r>
    <n v="5073"/>
    <s v="Sue Kelly"/>
    <s v="jeremywhite@example.com"/>
    <n v="59"/>
    <s v="Female"/>
    <s v="Microsoft Office"/>
    <x v="565"/>
    <x v="1"/>
    <s v="Product recommendation"/>
    <s v="I'm having an issue with the {product_purchased}. Please assist._x000a__x000a_Please do not delete this message due to this issue._x000a__x000a_Please be advised!_x000a__x000a_How do I change the value of this product? I've checked the device settings and made sure that everything is configured correctly."/>
    <x v="2"/>
    <m/>
    <x v="0"/>
    <s v="Chat"/>
    <m/>
    <x v="0"/>
    <m/>
    <m/>
    <n v="0"/>
    <n v="1"/>
    <n v="0"/>
    <s v=""/>
  </r>
  <r>
    <n v="5074"/>
    <s v="Tina Maldonado"/>
    <s v="jameshoward@example.com"/>
    <n v="19"/>
    <s v="Other"/>
    <s v="Bose SoundLink Speaker"/>
    <x v="99"/>
    <x v="3"/>
    <s v="Network problem"/>
    <s v="I'm having an issue with the {product_purchased}. Please assist. I've performed a factory reset on my {product_purchased}, hoping it would resolve the problem, but it didn't help."/>
    <x v="0"/>
    <m/>
    <x v="2"/>
    <s v="Social media"/>
    <d v="2023-06-01T05:44:10"/>
    <x v="0"/>
    <m/>
    <m/>
    <n v="0"/>
    <n v="1"/>
    <n v="0"/>
    <s v=""/>
  </r>
  <r>
    <n v="5075"/>
    <s v="Walter Delacruz"/>
    <s v="scott43@example.com"/>
    <n v="19"/>
    <s v="Other"/>
    <s v="Bose QuietComfort"/>
    <x v="13"/>
    <x v="1"/>
    <s v="Battery life"/>
    <s v="I'm having an issue with the {product_purchased}. Please assist. I'll update this list as I get them._x000a__x000a_It's my suggestion to buy more of those for your next event. To do this, go back to I've tried troubleshooting steps mentioned in the user manual, but the issue persists."/>
    <x v="1"/>
    <s v="Learn stop matter page ask glass blood."/>
    <x v="3"/>
    <s v="Phone"/>
    <d v="2023-06-01T11:27:11"/>
    <x v="1630"/>
    <n v="1"/>
    <m/>
    <n v="1"/>
    <n v="0"/>
    <n v="1"/>
    <s v=""/>
  </r>
  <r>
    <n v="5076"/>
    <s v="Sheila Morgan"/>
    <s v="joshuaevans@example.com"/>
    <n v="26"/>
    <s v="Other"/>
    <s v="Nikon D"/>
    <x v="349"/>
    <x v="2"/>
    <s v="Account access"/>
    <s v="I'm having an issue with the {product_purchased}. Please assist._x000a__x000a_{product_name}_x000a__x000a_{product_sell_code}_x000a__x000a_}_x000a__x000a_# End if_x000a__x000a_# ifdef AUTO_CON I've performed a factory reset on my {product_purchased}, hoping it would resolve the problem, but it didn't help."/>
    <x v="0"/>
    <m/>
    <x v="2"/>
    <s v="Social media"/>
    <d v="2023-06-01T15:41:13"/>
    <x v="0"/>
    <m/>
    <m/>
    <n v="0"/>
    <n v="1"/>
    <n v="0"/>
    <s v=""/>
  </r>
  <r>
    <n v="5077"/>
    <s v="Rebecca Smith"/>
    <s v="ugonzalez@example.com"/>
    <n v="60"/>
    <s v="Other"/>
    <s v="Sony 4K HDR TV"/>
    <x v="384"/>
    <x v="3"/>
    <s v="Software bug"/>
    <s v="I'm having an issue with the {product_purchased}. Please assist. I've noticed a peculiar error message popping up on my {product_purchased} screen. It says '{error_message}'. What does it mean?"/>
    <x v="1"/>
    <s v="Consumer like another news."/>
    <x v="3"/>
    <s v="Phone"/>
    <d v="2023-06-01T12:55:13"/>
    <x v="1631"/>
    <n v="4"/>
    <n v="7"/>
    <n v="1"/>
    <n v="0"/>
    <n v="0"/>
    <n v="7"/>
  </r>
  <r>
    <n v="5078"/>
    <s v="Melinda Mitchell"/>
    <s v="mccarthyjenna@example.net"/>
    <n v="25"/>
    <s v="Female"/>
    <s v="PlayStation"/>
    <x v="640"/>
    <x v="3"/>
    <s v="Peripheral compatibility"/>
    <s v="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
    <x v="1"/>
    <s v="Question recently national bad identify adult."/>
    <x v="0"/>
    <s v="Email"/>
    <d v="2023-06-01T06:55:14"/>
    <x v="1632"/>
    <n v="3"/>
    <m/>
    <n v="1"/>
    <n v="0"/>
    <n v="0"/>
    <s v=""/>
  </r>
  <r>
    <n v="5079"/>
    <s v="Steven Krause"/>
    <s v="saragarcia@example.net"/>
    <n v="33"/>
    <s v="Other"/>
    <s v="GoPro Action Camera"/>
    <x v="662"/>
    <x v="1"/>
    <s v="Account access"/>
    <s v="I'm having an issue with the {product_purchased}. Please assist._x000a__x000a_Product Reviews Overall Product Review 1-3 1 3 Product Review I've followed the troubleshooting steps mentioned in the user manual, but the issue persists."/>
    <x v="0"/>
    <m/>
    <x v="1"/>
    <s v="Chat"/>
    <d v="2023-06-01T19:40:15"/>
    <x v="0"/>
    <m/>
    <m/>
    <n v="0"/>
    <n v="1"/>
    <n v="0"/>
    <s v=""/>
  </r>
  <r>
    <n v="5080"/>
    <s v="Dana Brooks"/>
    <s v="parkerbrittany@example.org"/>
    <n v="37"/>
    <s v="Male"/>
    <s v="Amazon Echo"/>
    <x v="125"/>
    <x v="3"/>
    <s v="Product compatibility"/>
    <s v="I'm encountering a software bug in the {product_purchased}. Whenever I try to perform a specific action, the application crashes. Are there any updates or fixes available?_x000a__x000a_There are no updates, and even if you are on a I've noticed a sudden decrease in battery life on my {product_purchased}. It used to last much longer."/>
    <x v="2"/>
    <m/>
    <x v="0"/>
    <s v="Email"/>
    <m/>
    <x v="0"/>
    <m/>
    <m/>
    <n v="0"/>
    <n v="1"/>
    <n v="0"/>
    <s v=""/>
  </r>
  <r>
    <n v="5081"/>
    <s v="Dr. Raymond Thompson"/>
    <s v="manuel89@example.org"/>
    <n v="49"/>
    <s v="Male"/>
    <s v="Xbox"/>
    <x v="582"/>
    <x v="2"/>
    <s v="Cancellation request"/>
    <s v="I've noticed a software bug in the {product_purchased} app. It's causing data loss and unexpected errors. How can I resolve this issue?_x000a__x000a_Try: Install an API-level service in the Azure Web Application. I've tried different settings and configurations on my {product_purchased}, but the issue persists."/>
    <x v="0"/>
    <m/>
    <x v="3"/>
    <s v="Phone"/>
    <d v="2023-06-01T03:05:16"/>
    <x v="0"/>
    <m/>
    <m/>
    <n v="0"/>
    <n v="1"/>
    <n v="0"/>
    <s v=""/>
  </r>
  <r>
    <n v="5082"/>
    <s v="Pamela Christensen"/>
    <s v="kadams@example.net"/>
    <n v="65"/>
    <s v="Female"/>
    <s v="Autodesk AutoCAD"/>
    <x v="696"/>
    <x v="1"/>
    <s v="Network problem"/>
    <s v="I'm having an issue with the {product_purchased}. Please assist._x000a__x000a_{product_name}._x000a__x000a_{product_type}._x000a__x000a_This was not an error._x000a__x000a_The product_name had been assigned to some I've recently updated the firmware of my {product_purchased}, and the issue started happening afterward. Could it be related to the update?"/>
    <x v="0"/>
    <m/>
    <x v="2"/>
    <s v="Chat"/>
    <d v="2023-06-01T13:47:18"/>
    <x v="0"/>
    <m/>
    <m/>
    <n v="0"/>
    <n v="1"/>
    <n v="0"/>
    <s v=""/>
  </r>
  <r>
    <n v="5083"/>
    <s v="Jennifer Velez"/>
    <s v="mark86@example.org"/>
    <n v="46"/>
    <s v="Female"/>
    <s v="Amazon Echo"/>
    <x v="385"/>
    <x v="4"/>
    <s v="Display issue"/>
    <s v="I'm having an issue with the {product_purchased}. Please assist._x000a__x000a_If you have any further questions, please feel free to contact the customer service officer. I'm unable to find the option to perform the desired action in the {product_purchased}. Could you please guide me through the steps?"/>
    <x v="1"/>
    <s v="Decision themselves different college I we."/>
    <x v="2"/>
    <s v="Chat"/>
    <d v="2023-06-01T12:37:20"/>
    <x v="1633"/>
    <n v="4"/>
    <n v="3"/>
    <n v="1"/>
    <n v="0"/>
    <n v="0"/>
    <n v="3"/>
  </r>
  <r>
    <n v="5084"/>
    <s v="Christian Riggs"/>
    <s v="simpsonchristine@example.net"/>
    <n v="63"/>
    <s v="Female"/>
    <s v="HP Pavilion"/>
    <x v="362"/>
    <x v="0"/>
    <s v="Payment issue"/>
    <s v="I'm having an issue with the {product_purchased}. Please assist._x000a__x000a_You can always try to get the correct URL to return or try to use a redirect to return you email._x000a__x000a_If you are running Linux or Windows I've checked for any available software updates for my {product_purchased}, but there are none."/>
    <x v="0"/>
    <m/>
    <x v="2"/>
    <s v="Email"/>
    <d v="2023-06-01T18:45:22"/>
    <x v="0"/>
    <m/>
    <m/>
    <n v="0"/>
    <n v="1"/>
    <n v="0"/>
    <s v=""/>
  </r>
  <r>
    <n v="5085"/>
    <s v="Seth Brennan"/>
    <s v="jeanette65@example.com"/>
    <n v="50"/>
    <s v="Other"/>
    <s v="GoPro Hero"/>
    <x v="726"/>
    <x v="1"/>
    <s v="Software bug"/>
    <s v="I'm having an issue with the {product_purchased}. Please assist. I get 5-10 emails. [12:47:18 PM] &lt;hmm900&gt; but what is the next step? [12:47:12 This problem started occurring after the recent software update. I haven't made any other changes to the device."/>
    <x v="0"/>
    <m/>
    <x v="3"/>
    <s v="Phone"/>
    <d v="2023-06-01T12:28:23"/>
    <x v="0"/>
    <m/>
    <m/>
    <n v="0"/>
    <n v="1"/>
    <n v="0"/>
    <s v=""/>
  </r>
  <r>
    <n v="5086"/>
    <s v="David Hamilton"/>
    <s v="danieltorres@example.com"/>
    <n v="57"/>
    <s v="Female"/>
    <s v="Amazon Echo"/>
    <x v="142"/>
    <x v="0"/>
    <s v="Battery life"/>
    <s v="I'm having an issue with the {product_purchased}. Please assist._x000a__x000a_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
    <x v="2"/>
    <m/>
    <x v="1"/>
    <s v="Email"/>
    <m/>
    <x v="0"/>
    <m/>
    <m/>
    <n v="0"/>
    <n v="1"/>
    <n v="0"/>
    <s v=""/>
  </r>
  <r>
    <n v="5087"/>
    <s v="John Mckinney"/>
    <s v="janice05@example.org"/>
    <n v="25"/>
    <s v="Male"/>
    <s v="Apple AirPods"/>
    <x v="396"/>
    <x v="1"/>
    <s v="Software bug"/>
    <s v="I'm having an issue with the {product_purchased}. Please assist. I'd be happy to be able to add the {product_purchased}._x000a__x000a_In this case I made the purchase, and my bill was paid using I've performed a factory reset on my {product_purchased}, hoping it would resolve the problem, but it didn't help."/>
    <x v="1"/>
    <s v="Today full wrong month morning parent since."/>
    <x v="2"/>
    <s v="Social media"/>
    <d v="2023-06-01T22:12:27"/>
    <x v="1634"/>
    <n v="4"/>
    <m/>
    <n v="1"/>
    <n v="0"/>
    <n v="0"/>
    <s v=""/>
  </r>
  <r>
    <n v="5088"/>
    <s v="Lisa Whitney"/>
    <s v="tylerross@example.net"/>
    <n v="56"/>
    <s v="Other"/>
    <s v="Asus ROG"/>
    <x v="563"/>
    <x v="0"/>
    <s v="Refund request"/>
    <s v="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
    <x v="0"/>
    <m/>
    <x v="1"/>
    <s v="Phone"/>
    <d v="2023-06-01T10:28:27"/>
    <x v="0"/>
    <m/>
    <m/>
    <n v="0"/>
    <n v="1"/>
    <n v="0"/>
    <s v=""/>
  </r>
  <r>
    <n v="5089"/>
    <s v="Matthew Morris"/>
    <s v="morajohn@example.net"/>
    <n v="24"/>
    <s v="Other"/>
    <s v="Bose SoundLink Speaker"/>
    <x v="234"/>
    <x v="2"/>
    <s v="Product compatibility"/>
    <s v="I'm having an issue with the {product_purchased}. Please assist._x000a__x000a_[20:46:17]SAY: Enjoys-Her-Sweets/Reondin : The product was fine_x000a__x000a_[20:46 I've reviewed the troubleshooting steps on the official support website, but they didn't resolve the problem."/>
    <x v="0"/>
    <m/>
    <x v="2"/>
    <s v="Chat"/>
    <d v="2023-06-01T07:57:29"/>
    <x v="0"/>
    <m/>
    <m/>
    <n v="0"/>
    <n v="1"/>
    <n v="0"/>
    <s v=""/>
  </r>
  <r>
    <n v="5090"/>
    <s v="Mrs. Debra Davis"/>
    <s v="leerachel@example.com"/>
    <n v="24"/>
    <s v="Female"/>
    <s v="Fitbit Charge"/>
    <x v="11"/>
    <x v="1"/>
    <s v="Installation support"/>
    <s v="I'm having an issue with the {product_purchased}. Please assist. That is the only reason for us having to do it. A lot of people like that, and you may want to update them. That will not be good. I've checked for any available software updates for my {product_purchased}, but there are none."/>
    <x v="0"/>
    <m/>
    <x v="2"/>
    <s v="Social media"/>
    <d v="2023-06-01T15:25:31"/>
    <x v="0"/>
    <m/>
    <m/>
    <n v="0"/>
    <n v="1"/>
    <n v="0"/>
    <s v=""/>
  </r>
  <r>
    <n v="5091"/>
    <s v="Darren Bartlett"/>
    <s v="hardylauren@example.net"/>
    <n v="31"/>
    <s v="Male"/>
    <s v="Google Pixel"/>
    <x v="713"/>
    <x v="3"/>
    <s v="Cancellation request"/>
    <s v="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
    <x v="0"/>
    <m/>
    <x v="1"/>
    <s v="Email"/>
    <d v="2023-06-01T14:34:32"/>
    <x v="0"/>
    <m/>
    <m/>
    <n v="0"/>
    <n v="1"/>
    <n v="0"/>
    <s v=""/>
  </r>
  <r>
    <n v="5092"/>
    <s v="Amy Fuentes"/>
    <s v="fmathis@example.net"/>
    <n v="50"/>
    <s v="Other"/>
    <s v="Nintendo Switch Pro Controller"/>
    <x v="656"/>
    <x v="1"/>
    <s v="Delivery problem"/>
    <s v="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
    <x v="0"/>
    <m/>
    <x v="2"/>
    <s v="Social media"/>
    <d v="2023-06-01T02:06:34"/>
    <x v="0"/>
    <m/>
    <m/>
    <n v="0"/>
    <n v="1"/>
    <n v="0"/>
    <s v=""/>
  </r>
  <r>
    <n v="5093"/>
    <s v="Robert Miller"/>
    <s v="nicholashernandez@example.com"/>
    <n v="44"/>
    <s v="Female"/>
    <s v="GoPro Action Camera"/>
    <x v="74"/>
    <x v="0"/>
    <s v="Product setup"/>
    <s v="I'm having an issue with the {product_purchased}. Please assist._x000a__x000a_2.1.8.1.1. [3] What does this mean I need to keep in an update list?_x000a__x000a_[3] This problem started occurring after the recent software update. I haven't made any other changes to the device."/>
    <x v="1"/>
    <s v="Coach scientist performance perhaps child."/>
    <x v="2"/>
    <s v="Chat"/>
    <d v="2023-06-01T11:11:36"/>
    <x v="1635"/>
    <n v="5"/>
    <m/>
    <n v="1"/>
    <n v="0"/>
    <n v="0"/>
    <s v=""/>
  </r>
  <r>
    <n v="5094"/>
    <s v="Brittany Bradley"/>
    <s v="hannah66@example.com"/>
    <n v="24"/>
    <s v="Female"/>
    <s v="Roomba Robot Vacuum"/>
    <x v="83"/>
    <x v="4"/>
    <s v="Payment issue"/>
    <s v="I'm having an issue with the {product_purchased}. Please assist. I've got nothing better to do next year._x000a__x000a_I got this, and it's broken, but my friends would like it back! So you can try This problem started occurring after the recent software update. I haven't made any other changes to the device."/>
    <x v="0"/>
    <m/>
    <x v="3"/>
    <s v="Social media"/>
    <d v="2023-06-01T23:27:38"/>
    <x v="0"/>
    <m/>
    <m/>
    <n v="0"/>
    <n v="1"/>
    <n v="0"/>
    <s v=""/>
  </r>
  <r>
    <n v="5095"/>
    <s v="Jeffrey Shaw"/>
    <s v="johnrose@example.net"/>
    <n v="52"/>
    <s v="Other"/>
    <s v="iPhone"/>
    <x v="97"/>
    <x v="1"/>
    <s v="Software bug"/>
    <s v="I'm having an issue with the {product_purchased}. Please assist._x000a__x000a_We do it in our own time, so if you're looking for a little something a bit different then don't feel free to go without one. The issue I'm facing is intermittent. Sometimes it works fine, but other times it acts up unexpectedly."/>
    <x v="0"/>
    <m/>
    <x v="0"/>
    <s v="Phone"/>
    <d v="2023-06-01T01:31:40"/>
    <x v="0"/>
    <m/>
    <m/>
    <n v="0"/>
    <n v="1"/>
    <n v="0"/>
    <s v=""/>
  </r>
  <r>
    <n v="5096"/>
    <s v="Brian Santos"/>
    <s v="laneaustin@example.org"/>
    <n v="20"/>
    <s v="Male"/>
    <s v="HP Pavilion"/>
    <x v="445"/>
    <x v="0"/>
    <s v="Product compatibility"/>
    <s v="I'm facing issues logging into my {product_purchased} account. It says my account is locked. What should I do to unlock it?_x000a__x000a_Open the Settings section of your product dashboard at checkout. Navigate to your account page I've reviewed the troubleshooting steps on the official support website, but they didn't resolve the problem."/>
    <x v="0"/>
    <m/>
    <x v="2"/>
    <s v="Social media"/>
    <d v="2023-06-01T11:17:41"/>
    <x v="0"/>
    <m/>
    <m/>
    <n v="0"/>
    <n v="1"/>
    <n v="0"/>
    <s v=""/>
  </r>
  <r>
    <n v="5097"/>
    <s v="Emma Hampton"/>
    <s v="bennettjodi@example.org"/>
    <n v="39"/>
    <s v="Male"/>
    <s v="Amazon Echo"/>
    <x v="701"/>
    <x v="4"/>
    <s v="Cancellation request"/>
    <s v="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
    <x v="0"/>
    <m/>
    <x v="3"/>
    <s v="Email"/>
    <d v="2023-06-01T22:38:41"/>
    <x v="0"/>
    <m/>
    <m/>
    <n v="0"/>
    <n v="1"/>
    <n v="0"/>
    <s v=""/>
  </r>
  <r>
    <n v="5098"/>
    <s v="Gabriel Gallegos"/>
    <s v="anthonymatthews@example.org"/>
    <n v="62"/>
    <s v="Male"/>
    <s v="GoPro Hero"/>
    <x v="124"/>
    <x v="0"/>
    <s v="Product compatibility"/>
    <s v="I'm encountering a software bug in the {product_purchased}. Whenever I try to perform a specific action, the application crashes. Are there any updates or fixes available? If so, how do you fix the problem?_x000a__x000a_Is this The issue I'm facing is intermittent. Sometimes it works fine, but other times it acts up unexpectedly."/>
    <x v="2"/>
    <m/>
    <x v="1"/>
    <s v="Email"/>
    <m/>
    <x v="0"/>
    <m/>
    <m/>
    <n v="0"/>
    <n v="1"/>
    <n v="0"/>
    <s v=""/>
  </r>
  <r>
    <n v="5099"/>
    <s v="Colleen Robinson"/>
    <s v="bookeranne@example.net"/>
    <n v="18"/>
    <s v="Male"/>
    <s v="Asus ROG"/>
    <x v="170"/>
    <x v="1"/>
    <s v="Display issue"/>
    <s v="I'm having an issue with the {product_purchased}. Please assist._x000a__x000a_The $45 item you just bought is in stock. I need assistance as soon as possible because it's affecting my work and productivity."/>
    <x v="1"/>
    <s v="Shake act generation edge note."/>
    <x v="0"/>
    <s v="Email"/>
    <d v="2023-06-01T09:57:43"/>
    <x v="1636"/>
    <n v="5"/>
    <m/>
    <n v="1"/>
    <n v="0"/>
    <n v="0"/>
    <s v=""/>
  </r>
  <r>
    <n v="5100"/>
    <s v="Emily Duarte"/>
    <s v="kleinisaac@example.com"/>
    <n v="30"/>
    <s v="Female"/>
    <s v="Lenovo ThinkPad"/>
    <x v="674"/>
    <x v="4"/>
    <s v="Battery life"/>
    <s v="I'm having an issue with the {product_purchased}. Please assist. 1 #endif_x000a__x000a_There is also a line that starts &quot;We're just going to be in the field, so don't come back. 3 #endif&quot; I need assistance as soon as possible because it's affecting my work and productivity."/>
    <x v="0"/>
    <m/>
    <x v="2"/>
    <s v="Social media"/>
    <d v="2023-06-01T23:32:45"/>
    <x v="0"/>
    <m/>
    <m/>
    <n v="0"/>
    <n v="1"/>
    <n v="0"/>
    <s v=""/>
  </r>
  <r>
    <n v="5101"/>
    <s v="Denise Turner"/>
    <s v="brianowens@example.com"/>
    <n v="20"/>
    <s v="Other"/>
    <s v="Lenovo ThinkPad"/>
    <x v="668"/>
    <x v="2"/>
    <s v="Software bug"/>
    <s v="I'm having an issue with the {product_purchased}. Please assist. [10:18:28 AM] Remy: Thanks if you're doing a good job [10:18:32 AM] Remy: but this [10: I've tried clearing the cache and data for the {product_purchased} app, but the issue persists."/>
    <x v="2"/>
    <m/>
    <x v="3"/>
    <s v="Phone"/>
    <m/>
    <x v="0"/>
    <m/>
    <m/>
    <n v="0"/>
    <n v="1"/>
    <n v="0"/>
    <s v=""/>
  </r>
  <r>
    <n v="5102"/>
    <s v="Valerie Perez"/>
    <s v="mkerr@example.net"/>
    <n v="38"/>
    <s v="Male"/>
    <s v="Philips Hue Lights"/>
    <x v="107"/>
    <x v="1"/>
    <s v="Product setup"/>
    <s v="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
    <x v="0"/>
    <m/>
    <x v="0"/>
    <s v="Chat"/>
    <d v="2023-06-01T08:38:47"/>
    <x v="0"/>
    <m/>
    <m/>
    <n v="0"/>
    <n v="1"/>
    <n v="0"/>
    <s v=""/>
  </r>
  <r>
    <n v="5103"/>
    <s v="Aaron Henry"/>
    <s v="marcmyers@example.com"/>
    <n v="55"/>
    <s v="Female"/>
    <s v="HP Pavilion"/>
    <x v="88"/>
    <x v="3"/>
    <s v="Payment issue"/>
    <s v="I'm having an issue with the {product_purchased}. Please assist. I can't work with a website that says, &quot;Don't sell.&quot;_x000a__x000a_I know some of you are doing better financially, but I know you're having I'm concerned about the security of my {product_purchased} and would like to ensure that my data is safe."/>
    <x v="1"/>
    <s v="Together kitchen impact tax including behind."/>
    <x v="3"/>
    <s v="Phone"/>
    <d v="2023-06-01T22:54:49"/>
    <x v="1637"/>
    <n v="1"/>
    <m/>
    <n v="1"/>
    <n v="0"/>
    <n v="1"/>
    <s v=""/>
  </r>
  <r>
    <n v="5104"/>
    <s v="Taylor Thompson"/>
    <s v="melissa67@example.org"/>
    <n v="26"/>
    <s v="Female"/>
    <s v="Roomba Robot Vacuum"/>
    <x v="561"/>
    <x v="3"/>
    <s v="Data loss"/>
    <s v="There seems to be a hardware problem with my {product_purchased}. The screen is flickering, and I'm unable to use it. What should I do?_x000a__x000a_If, after trying to install a new OS on my computer since 2012 I'm not sure if this issue is specific to my device or if others have reported similar problems."/>
    <x v="0"/>
    <m/>
    <x v="1"/>
    <s v="Email"/>
    <d v="2023-06-01T06:42:51"/>
    <x v="0"/>
    <m/>
    <m/>
    <n v="0"/>
    <n v="1"/>
    <n v="0"/>
    <s v=""/>
  </r>
  <r>
    <n v="5105"/>
    <s v="Lori Collier"/>
    <s v="wilsondavid@example.com"/>
    <n v="68"/>
    <s v="Other"/>
    <s v="GoPro Action Camera"/>
    <x v="516"/>
    <x v="0"/>
    <s v="Cancellation request"/>
    <s v="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
    <x v="0"/>
    <m/>
    <x v="1"/>
    <s v="Email"/>
    <d v="2023-06-01T11:52:51"/>
    <x v="0"/>
    <m/>
    <m/>
    <n v="0"/>
    <n v="1"/>
    <n v="0"/>
    <s v=""/>
  </r>
  <r>
    <n v="5106"/>
    <s v="Nicholas Mitchell"/>
    <s v="daniel99@example.com"/>
    <n v="36"/>
    <s v="Male"/>
    <s v="Samsung Soundbar"/>
    <x v="201"/>
    <x v="3"/>
    <s v="Product compatibility"/>
    <s v="I'm having an issue with the {product_purchased}. Please assist._x000a__x000a_I'm having an issue with the {product_purchased}. Please assist._x000a__x000a_I'm having an issue with the {product_purch I need assistance as soon as possible because it's affecting my work and productivity."/>
    <x v="1"/>
    <s v="Science region central."/>
    <x v="0"/>
    <s v="Email"/>
    <d v="2023-06-01T22:13:53"/>
    <x v="1638"/>
    <n v="2"/>
    <m/>
    <n v="1"/>
    <n v="0"/>
    <n v="1"/>
    <s v=""/>
  </r>
  <r>
    <n v="5107"/>
    <s v="Christopher Clark"/>
    <s v="lisageorge@example.org"/>
    <n v="41"/>
    <s v="Male"/>
    <s v="Sony 4K HDR TV"/>
    <x v="605"/>
    <x v="3"/>
    <s v="Product compatibility"/>
    <s v="I'm having an issue with the {product_purchased}. Please assist. }#{ name });_x000a__x000a_What does the error look like?_x000a__x000a_In the current directory, there is a $PROGRAMFILE variable that you can I've tried troubleshooting steps mentioned in the user manual, but the issue persists."/>
    <x v="2"/>
    <m/>
    <x v="3"/>
    <s v="Phone"/>
    <m/>
    <x v="0"/>
    <m/>
    <m/>
    <n v="0"/>
    <n v="1"/>
    <n v="0"/>
    <s v=""/>
  </r>
  <r>
    <n v="5108"/>
    <s v="Jason Bowen"/>
    <s v="jallen@example.org"/>
    <n v="24"/>
    <s v="Male"/>
    <s v="Amazon Echo"/>
    <x v="623"/>
    <x v="3"/>
    <s v="Network problem"/>
    <s v="My {product_purchased} is making strange noises and not functioning properly. I suspect there might be a hardware issue. Can you please help me with this?_x000a__x000a_I will gladly answer your questions regarding my other game which I currently create I need assistance as soon as possible because it's affecting my work and productivity."/>
    <x v="0"/>
    <m/>
    <x v="3"/>
    <s v="Chat"/>
    <d v="2023-06-01T20:37:56"/>
    <x v="0"/>
    <m/>
    <m/>
    <n v="0"/>
    <n v="1"/>
    <n v="0"/>
    <s v=""/>
  </r>
  <r>
    <n v="5109"/>
    <s v="Anna Pollard"/>
    <s v="peter00@example.com"/>
    <n v="45"/>
    <s v="Male"/>
    <s v="GoPro Action Camera"/>
    <x v="136"/>
    <x v="1"/>
    <s v="Product recommendation"/>
    <s v="I'm having an issue with the {product_purchased}. Please assist._x000a__x000a_When purchasing a product (both to me as an individual and the seller) you can see, for example the price of each product; I will be using I've tried troubleshooting steps mentioned in the user manual, but the issue persists."/>
    <x v="1"/>
    <s v="End level federal wear situation news scientist."/>
    <x v="2"/>
    <s v="Social media"/>
    <d v="2023-06-01T10:37:57"/>
    <x v="1639"/>
    <n v="4"/>
    <m/>
    <n v="1"/>
    <n v="0"/>
    <n v="0"/>
    <s v=""/>
  </r>
  <r>
    <n v="5110"/>
    <s v="Kevin Boyle"/>
    <s v="walkertracy@example.com"/>
    <n v="47"/>
    <s v="Male"/>
    <s v="Sony Xperia"/>
    <x v="404"/>
    <x v="2"/>
    <s v="Payment issue"/>
    <s v="I'm having an issue with the {product_purchased}. Please assist._x000a__x000a_Note: Your name and email will not appear in my emails. I accept credit cards and money orders online and at your door. I'm experiencing this issue on multiple devices of the same model, so it seems to be a widespread problem."/>
    <x v="2"/>
    <m/>
    <x v="2"/>
    <s v="Social media"/>
    <m/>
    <x v="0"/>
    <m/>
    <m/>
    <n v="0"/>
    <n v="1"/>
    <n v="0"/>
    <s v=""/>
  </r>
  <r>
    <n v="5111"/>
    <s v="Mary Rush"/>
    <s v="davidcox@example.org"/>
    <n v="43"/>
    <s v="Other"/>
    <s v="Roomba Robot Vacuum"/>
    <x v="655"/>
    <x v="4"/>
    <s v="Refund request"/>
    <s v="I'm having an issue with the {product_purchased}. Please assist._x000a__x000a_(If you are purchasing a $5 bottle)_x000a__x000a_Please read this to verify that your purchase comes from another source._x000a__x000a_For instance, a I've noticed a peculiar error message popping up on my {product_purchased} screen. It says '{error_message}'. What does it mean?"/>
    <x v="0"/>
    <m/>
    <x v="0"/>
    <s v="Email"/>
    <d v="2023-06-01T04:10:01"/>
    <x v="0"/>
    <m/>
    <m/>
    <n v="0"/>
    <n v="1"/>
    <n v="0"/>
    <s v=""/>
  </r>
  <r>
    <n v="5112"/>
    <s v="Alison Gates"/>
    <s v="michelle81@example.com"/>
    <n v="59"/>
    <s v="Female"/>
    <s v="Bose SoundLink Speaker"/>
    <x v="420"/>
    <x v="4"/>
    <s v="Product compatibility"/>
    <s v="I'm facing issues logging into my {product_purchased} account. It says my account is locked. What should I do to unlock it?_x000a__x000a_What should I call a security warning on my {Product_id} account? I I've noticed a sudden decrease in battery life on my {product_purchased}. It used to last much longer."/>
    <x v="1"/>
    <s v="My hit determine property town."/>
    <x v="3"/>
    <s v="Social media"/>
    <d v="2023-06-01T14:32:02"/>
    <x v="1640"/>
    <n v="1"/>
    <n v="3"/>
    <n v="1"/>
    <n v="0"/>
    <n v="1"/>
    <n v="3"/>
  </r>
  <r>
    <n v="5113"/>
    <s v="Adam Jones MD"/>
    <s v="michael08@example.net"/>
    <n v="53"/>
    <s v="Female"/>
    <s v="LG OLED"/>
    <x v="207"/>
    <x v="0"/>
    <s v="Product compatibility"/>
    <s v="I'm having an issue with the {product_purchased}. Please assist. }_x000a__x000a_$result ( [{product_name, product_date}, {product_price, product_sale_date} ] ){ // product_ I've performed a factory reset on my {product_purchased}, hoping it would resolve the problem, but it didn't help."/>
    <x v="1"/>
    <s v="Popular production best sort be name energy across."/>
    <x v="3"/>
    <s v="Email"/>
    <d v="2023-06-01T14:04:04"/>
    <x v="1641"/>
    <n v="3"/>
    <m/>
    <n v="1"/>
    <n v="0"/>
    <n v="0"/>
    <s v=""/>
  </r>
  <r>
    <n v="5114"/>
    <s v="Robert Phillips DDS"/>
    <s v="adam06@example.net"/>
    <n v="37"/>
    <s v="Other"/>
    <s v="Amazon Kindle"/>
    <x v="145"/>
    <x v="0"/>
    <s v="Product compatibility"/>
    <s v="I'm having an issue with the {product_purchased}. Please assist. The issue I'm facing is intermittent. Sometimes it works fine, but other times it acts up unexpectedly."/>
    <x v="1"/>
    <s v="Relationship hot once word receive early attention."/>
    <x v="2"/>
    <s v="Phone"/>
    <d v="2023-06-01T14:17:04"/>
    <x v="1642"/>
    <n v="1"/>
    <n v="3"/>
    <n v="1"/>
    <n v="0"/>
    <n v="1"/>
    <n v="3"/>
  </r>
  <r>
    <n v="5115"/>
    <s v="Kevin Rodriguez"/>
    <s v="brianmorris@example.org"/>
    <n v="48"/>
    <s v="Other"/>
    <s v="GoPro Hero"/>
    <x v="40"/>
    <x v="3"/>
    <s v="Data loss"/>
    <s v="The {product_purchased} is unable to establish a stable internet connection. It keeps disconnecting intermittently. How can I troubleshoot this network problem? http://www.dns.com/en-gb/web-support I've tried troubleshooting steps mentioned in the user manual, but the issue persists."/>
    <x v="0"/>
    <m/>
    <x v="1"/>
    <s v="Social media"/>
    <d v="2023-06-01T21:20:05"/>
    <x v="0"/>
    <m/>
    <m/>
    <n v="0"/>
    <n v="1"/>
    <n v="0"/>
    <s v=""/>
  </r>
  <r>
    <n v="5116"/>
    <s v="Stacey Santos"/>
    <s v="batesjoshua@example.net"/>
    <n v="27"/>
    <s v="Female"/>
    <s v="Dell XPS"/>
    <x v="241"/>
    <x v="2"/>
    <s v="Peripheral compatibility"/>
    <s v="I'm having an issue with the {product_purchased}. Please assist. If they have any further questions, I'll post it on twitter #shampoo and I don't want to waste time posting it here yet!_x000a__x000a_We will I've noticed a sudden decrease in battery life on my {product_purchased}. It used to last much longer."/>
    <x v="2"/>
    <m/>
    <x v="1"/>
    <s v="Phone"/>
    <m/>
    <x v="0"/>
    <m/>
    <m/>
    <n v="0"/>
    <n v="1"/>
    <n v="0"/>
    <s v=""/>
  </r>
  <r>
    <n v="5117"/>
    <s v="Angela Conner"/>
    <s v="christopher43@example.org"/>
    <n v="37"/>
    <s v="Other"/>
    <s v="PlayStation"/>
    <x v="646"/>
    <x v="0"/>
    <s v="Data loss"/>
    <s v="I'm having an issue with the {product_purchased}. Please assist. I need assistance as soon as possible because it's affecting my work and productivity."/>
    <x v="2"/>
    <m/>
    <x v="1"/>
    <s v="Phone"/>
    <m/>
    <x v="0"/>
    <m/>
    <m/>
    <n v="0"/>
    <n v="1"/>
    <n v="0"/>
    <s v=""/>
  </r>
  <r>
    <n v="5118"/>
    <s v="Karen Shelton"/>
    <s v="christopher29@example.net"/>
    <n v="44"/>
    <s v="Female"/>
    <s v="Amazon Echo"/>
    <x v="33"/>
    <x v="2"/>
    <s v="Installation support"/>
    <s v="I'm having an issue with the {product_purchased}. Please assist._x000a__x000a_&lt;html lang=&quot;en&quot;&gt; &lt;head&gt; &lt;meta charset=&quot;utf-8&quot;&gt; &lt;title&gt;The Best Way To Get The Greatest Themes Of I'm unable to find the option to perform the desired action in the {product_purchased}. Could you please guide me through the steps?"/>
    <x v="1"/>
    <s v="Lead project performance stuff quality."/>
    <x v="2"/>
    <s v="Email"/>
    <d v="2023-06-01T19:14:09"/>
    <x v="1643"/>
    <n v="3"/>
    <m/>
    <n v="1"/>
    <n v="0"/>
    <n v="0"/>
    <s v=""/>
  </r>
  <r>
    <n v="5119"/>
    <s v="Kimberly Wood"/>
    <s v="cynthia35@example.com"/>
    <n v="22"/>
    <s v="Other"/>
    <s v="Amazon Echo"/>
    <x v="525"/>
    <x v="3"/>
    <s v="Display issue"/>
    <s v="The {product_purchased} is unable to establish a stable internet connection. It keeps disconnecting intermittently. How can I troubleshoot this network problem?_x000a__x000a_No way. The network management process will not resolve the issue. It I'm concerned about the security of my {product_purchased} and would like to ensure that my data is safe."/>
    <x v="1"/>
    <s v="Congress else research customer."/>
    <x v="3"/>
    <s v="Social media"/>
    <d v="2023-06-01T00:01:10"/>
    <x v="1644"/>
    <n v="2"/>
    <n v="23"/>
    <n v="1"/>
    <n v="0"/>
    <n v="1"/>
    <n v="23"/>
  </r>
  <r>
    <n v="5120"/>
    <s v="Breanna Hanson"/>
    <s v="michelle39@example.net"/>
    <n v="23"/>
    <s v="Female"/>
    <s v="iPhone"/>
    <x v="228"/>
    <x v="2"/>
    <s v="Cancellation request"/>
    <s v="I'm having an issue with the {product_purchased}. Please assist._x000a__x000a__x000a_Thank you, We have to deal with this problem._x000a__x000a__x000a_I hope to receive this item within 1-2 days. Please contact us if you have I've recently updated the firmware of my {product_purchased}, and the issue started happening afterward. Could it be related to the update?"/>
    <x v="1"/>
    <s v="Itself find probably surface body watch."/>
    <x v="2"/>
    <s v="Email"/>
    <d v="2023-06-01T11:50:12"/>
    <x v="1645"/>
    <n v="3"/>
    <n v="2"/>
    <n v="1"/>
    <n v="0"/>
    <n v="0"/>
    <n v="2"/>
  </r>
  <r>
    <n v="5121"/>
    <s v="Summer Wallace"/>
    <s v="dustin31@example.org"/>
    <n v="27"/>
    <s v="Other"/>
    <s v="Microsoft Surface"/>
    <x v="437"/>
    <x v="3"/>
    <s v="Peripheral compatibility"/>
    <s v="I'm having an issue with the {product_purchased}. Please assist._x000a__x000a_Product Rating This problem started occurring after the recent software update. I haven't made any other changes to the device."/>
    <x v="0"/>
    <m/>
    <x v="0"/>
    <s v="Chat"/>
    <d v="2023-06-01T09:58:12"/>
    <x v="0"/>
    <m/>
    <m/>
    <n v="0"/>
    <n v="1"/>
    <n v="0"/>
    <s v=""/>
  </r>
  <r>
    <n v="5122"/>
    <s v="Bryan Norman"/>
    <s v="keith89@example.org"/>
    <n v="34"/>
    <s v="Other"/>
    <s v="Adobe Photoshop"/>
    <x v="331"/>
    <x v="3"/>
    <s v="Network problem"/>
    <s v="I've encountered a data loss issue with my {product_purchased}. All the files and documents seem to have disappeared. Can you guide me on how to retrieve them? I've followed the troubleshooting steps mentioned in the user manual, but the issue persists."/>
    <x v="0"/>
    <m/>
    <x v="3"/>
    <s v="Chat"/>
    <d v="2023-06-01T10:50:12"/>
    <x v="0"/>
    <m/>
    <m/>
    <n v="0"/>
    <n v="1"/>
    <n v="0"/>
    <s v=""/>
  </r>
  <r>
    <n v="5123"/>
    <s v="Jessica Sandoval"/>
    <s v="cookmichelle@example.com"/>
    <n v="28"/>
    <s v="Female"/>
    <s v="Samsung Galaxy"/>
    <x v="511"/>
    <x v="1"/>
    <s v="Product compatibility"/>
    <s v="I'm encountering a software bug in the {product_purchased}. Whenever I try to perform a specific action, the application crashes. Are there any updates or fixes available?_x000a__x000a_This is a bug in the {product_purchased The issue I'm facing is intermittent. Sometimes it works fine, but other times it acts up unexpectedly."/>
    <x v="1"/>
    <s v="Go doctor might night result manager."/>
    <x v="1"/>
    <s v="Chat"/>
    <d v="2023-06-01T08:24:13"/>
    <x v="1646"/>
    <n v="1"/>
    <n v="3"/>
    <n v="1"/>
    <n v="0"/>
    <n v="1"/>
    <n v="3"/>
  </r>
  <r>
    <n v="5124"/>
    <s v="Benjamin Key"/>
    <s v="carolynjackson@example.org"/>
    <n v="39"/>
    <s v="Other"/>
    <s v="LG OLED"/>
    <x v="528"/>
    <x v="2"/>
    <s v="Product recommendation"/>
    <s v="I'm having an issue with the {product_purchased}. Please assist. (Or, be a guest in the list, as a guest I can add you to the list!)_x000a_ÔøΩÈÜí_x000a__x000a_Coffee-Eating, Nut I've performed a factory reset on my {product_purchased}, hoping it would resolve the problem, but it didn't help."/>
    <x v="1"/>
    <s v="Top tend these since act."/>
    <x v="0"/>
    <s v="Phone"/>
    <d v="2023-06-01T08:57:15"/>
    <x v="1647"/>
    <n v="1"/>
    <m/>
    <n v="1"/>
    <n v="0"/>
    <n v="1"/>
    <s v=""/>
  </r>
  <r>
    <n v="5125"/>
    <s v="Craig Hamilton"/>
    <s v="madison23@example.com"/>
    <n v="39"/>
    <s v="Male"/>
    <s v="GoPro Hero"/>
    <x v="277"/>
    <x v="4"/>
    <s v="Product setup"/>
    <s v="I'm having an issue with the {product_purchased}. Please assist. ‚Äî Mike Rogers (@mikerobbins) December 8, 2015_x000a__x000a_#Duke's James Kelly was charged with shoplifting from a store last year. I've already contacted customer support multiple times, but the issue remains unresolved."/>
    <x v="2"/>
    <m/>
    <x v="3"/>
    <s v="Email"/>
    <m/>
    <x v="0"/>
    <m/>
    <m/>
    <n v="0"/>
    <n v="1"/>
    <n v="0"/>
    <s v=""/>
  </r>
  <r>
    <n v="5126"/>
    <s v="Kevin Jimenez"/>
    <s v="cmiller@example.net"/>
    <n v="43"/>
    <s v="Female"/>
    <s v="Adobe Photoshop"/>
    <x v="662"/>
    <x v="2"/>
    <s v="Data loss"/>
    <s v="I'm having an issue with the {product_purchased}. Please assist._x000a__x000a__x000a_- Product of your choice. Product cannot be more than 6 or 10 items._x000a__x000a_- Product has been returned for an incorrect product._x000a__x000a_- I'm unable to find the option to perform the desired action in the {product_purchased}. Could you please guide me through the steps?"/>
    <x v="2"/>
    <m/>
    <x v="1"/>
    <s v="Email"/>
    <m/>
    <x v="0"/>
    <m/>
    <m/>
    <n v="0"/>
    <n v="1"/>
    <n v="0"/>
    <s v=""/>
  </r>
  <r>
    <n v="5127"/>
    <s v="Holly Oliver"/>
    <s v="nancysanchez@example.com"/>
    <n v="46"/>
    <s v="Male"/>
    <s v="Sony PlayStation"/>
    <x v="705"/>
    <x v="2"/>
    <s v="Peripheral compatibility"/>
    <s v="I'm having an issue with the {product_purchased}. Please assist. The items need to be removed! And in case it gets lost, please notify me :)_x000a__x000a_{product_purchased} is probably the largest name. I've noticed that the issue occurs consistently when I use a specific feature or application on my {product_purchased}."/>
    <x v="1"/>
    <s v="Own collection available main within finish majority."/>
    <x v="2"/>
    <s v="Chat"/>
    <d v="2023-06-01T02:04:20"/>
    <x v="1648"/>
    <n v="3"/>
    <n v="14"/>
    <n v="1"/>
    <n v="0"/>
    <n v="0"/>
    <n v="14"/>
  </r>
  <r>
    <n v="5128"/>
    <s v="Daniel Newton"/>
    <s v="curtis59@example.org"/>
    <n v="24"/>
    <s v="Other"/>
    <s v="Garmin Forerunner"/>
    <x v="589"/>
    <x v="1"/>
    <s v="Payment issue"/>
    <s v="My {product_purchased} crashed, and I lost all the data stored on it. Is there any way to recover the lost data? Thanks!_x000a__x000a_Click here for additional documentation on the following topics:_x000a__x000a_The HLSB I've noticed a sudden decrease in battery life on my {product_purchased}. It used to last much longer."/>
    <x v="1"/>
    <s v="Production show religious structure approach scientist daughter five."/>
    <x v="2"/>
    <s v="Chat"/>
    <d v="2023-06-01T12:41:22"/>
    <x v="1649"/>
    <n v="4"/>
    <m/>
    <n v="1"/>
    <n v="0"/>
    <n v="0"/>
    <s v=""/>
  </r>
  <r>
    <n v="5129"/>
    <s v="Jason Burns"/>
    <s v="xgoodman@example.com"/>
    <n v="51"/>
    <s v="Other"/>
    <s v="LG OLED"/>
    <x v="196"/>
    <x v="2"/>
    <s v="Product compatibility"/>
    <s v="I'm having an issue with the {product_purchased}. Please assist._x000a__x000a_This site is part of a larger initiative of the GSA._x000a__x000a_We like to see improvements in performance between projects and to improve the user experience of I've recently updated the firmware of my {product_purchased}, and the issue started happening afterward. Could it be related to the update?"/>
    <x v="1"/>
    <s v="Economy good war."/>
    <x v="1"/>
    <s v="Phone"/>
    <d v="2023-06-01T00:31:23"/>
    <x v="1650"/>
    <n v="5"/>
    <n v="10"/>
    <n v="1"/>
    <n v="0"/>
    <n v="0"/>
    <n v="10"/>
  </r>
  <r>
    <n v="5130"/>
    <s v="Wendy Gentry"/>
    <s v="samanthaavila@example.org"/>
    <n v="39"/>
    <s v="Male"/>
    <s v="Nest Thermostat"/>
    <x v="501"/>
    <x v="0"/>
    <s v="Product recommendation"/>
    <s v="I'm having an issue with the {product_purchased}. Please assist. Thank you.&quot;_x000a__x000a_The user had no idea that she was getting charged again to send that coupon and that her account was being charged with a $50 &quot;f I'm concerned about the security of my {product_purchased} and would like to ensure that my data is safe."/>
    <x v="0"/>
    <m/>
    <x v="3"/>
    <s v="Chat"/>
    <d v="2023-06-01T05:45:25"/>
    <x v="0"/>
    <m/>
    <m/>
    <n v="0"/>
    <n v="1"/>
    <n v="0"/>
    <s v=""/>
  </r>
  <r>
    <n v="5131"/>
    <s v="Christopher Long"/>
    <s v="benjamin76@example.com"/>
    <n v="31"/>
    <s v="Male"/>
    <s v="Philips Hue Lights"/>
    <x v="470"/>
    <x v="3"/>
    <s v="Product setup"/>
    <s v="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
    <x v="0"/>
    <m/>
    <x v="1"/>
    <s v="Email"/>
    <d v="2023-06-01T21:42:27"/>
    <x v="0"/>
    <m/>
    <m/>
    <n v="0"/>
    <n v="1"/>
    <n v="0"/>
    <s v=""/>
  </r>
  <r>
    <n v="5132"/>
    <s v="Laura Collins"/>
    <s v="umejia@example.net"/>
    <n v="26"/>
    <s v="Female"/>
    <s v="Sony 4K HDR TV"/>
    <x v="466"/>
    <x v="4"/>
    <s v="Battery life"/>
    <s v="I'm having an issue with the {product_purchased}. Please assist._x000a__x000a_The product_purchased is a URL address that will show up in Settings&gt;Product Manager -&gt; Developer -&gt; API, and has the current version of the I've performed a factory reset on my {product_purchased}, hoping it would resolve the problem, but it didn't help."/>
    <x v="0"/>
    <m/>
    <x v="3"/>
    <s v="Phone"/>
    <d v="2023-06-01T11:15:28"/>
    <x v="0"/>
    <m/>
    <m/>
    <n v="0"/>
    <n v="1"/>
    <n v="0"/>
    <s v=""/>
  </r>
  <r>
    <n v="5133"/>
    <s v="David Williams"/>
    <s v="nmiller@example.com"/>
    <n v="38"/>
    <s v="Male"/>
    <s v="Nintendo Switch"/>
    <x v="639"/>
    <x v="1"/>
    <s v="Hardware issue"/>
    <s v="I'm having an issue with the {product_purchased}. Please assist. I was able to make the product. Thank you. I'm not sure if this issue is specific to my device or if others have reported similar problems."/>
    <x v="1"/>
    <s v="Tree too reduce enough example arrive."/>
    <x v="3"/>
    <s v="Email"/>
    <d v="2023-06-01T10:41:29"/>
    <x v="1651"/>
    <n v="5"/>
    <m/>
    <n v="1"/>
    <n v="0"/>
    <n v="0"/>
    <s v=""/>
  </r>
  <r>
    <n v="5134"/>
    <s v="Michael Pollard"/>
    <s v="hpatel@example.net"/>
    <n v="53"/>
    <s v="Male"/>
    <s v="Sony 4K HDR TV"/>
    <x v="719"/>
    <x v="2"/>
    <s v="Peripheral compatibility"/>
    <s v="The {product_purchased} is unable to establish a stable internet connection. It keeps disconnecting intermittently. How can I troubleshoot this network problem?_x000a__x000a_Networking problem with the P8192 module is not the problem. This problem started occurring after the recent software update. I haven't made any other changes to the device."/>
    <x v="1"/>
    <s v="Help fast knowledge movie force beautiful lose."/>
    <x v="3"/>
    <s v="Email"/>
    <d v="2023-06-01T02:48:30"/>
    <x v="1652"/>
    <n v="2"/>
    <n v="20"/>
    <n v="1"/>
    <n v="0"/>
    <n v="1"/>
    <n v="20"/>
  </r>
  <r>
    <n v="5135"/>
    <s v="Michele Holloway"/>
    <s v="maria91@example.com"/>
    <n v="46"/>
    <s v="Female"/>
    <s v="Samsung Soundbar"/>
    <x v="248"/>
    <x v="0"/>
    <s v="Product compatibility"/>
    <s v="I'm having an issue with the {product_purchased}. Please assist. Sorry for the inconvenience. #GrowWithYourGrasp_x000a__x000a_RAW Paste Data_x000a__x000a_# Product Purchase Name: &lt;Name&gt; Product Name: &lt;City&gt; I need assistance as soon as possible because it's affecting my work and productivity."/>
    <x v="0"/>
    <m/>
    <x v="0"/>
    <s v="Chat"/>
    <d v="2023-06-01T08:28:32"/>
    <x v="0"/>
    <m/>
    <m/>
    <n v="0"/>
    <n v="1"/>
    <n v="0"/>
    <s v=""/>
  </r>
  <r>
    <n v="5136"/>
    <s v="Robert Chang"/>
    <s v="briannasanchez@example.com"/>
    <n v="22"/>
    <s v="Female"/>
    <s v="LG Smart TV"/>
    <x v="529"/>
    <x v="3"/>
    <s v="Installation support"/>
    <s v="I'm unable to access my {product_purchased} account. It keeps displaying an 'Invalid Credentials' error, even though I'm using the correct login information. How can I regain access to my account?_x000a__x000a_A. I need assistance as soon as possible because it's affecting my work and productivity."/>
    <x v="2"/>
    <m/>
    <x v="1"/>
    <s v="Chat"/>
    <m/>
    <x v="0"/>
    <m/>
    <m/>
    <n v="0"/>
    <n v="1"/>
    <n v="0"/>
    <s v=""/>
  </r>
  <r>
    <n v="5137"/>
    <s v="John Alvarez"/>
    <s v="christina93@example.com"/>
    <n v="51"/>
    <s v="Other"/>
    <s v="Roomba Robot Vacuum"/>
    <x v="486"/>
    <x v="3"/>
    <s v="Peripheral compatibility"/>
    <s v="I'm having an issue with the {product_purchased}. Please assist._x000a__x000a_Solutions:_x000a__x000a_Change the product_purchased_id string to include a String, eg. (product_purchased_id= I'm worried that the issue might be hardware-related and might require repair or replacement."/>
    <x v="0"/>
    <m/>
    <x v="3"/>
    <s v="Social media"/>
    <d v="2023-06-01T05:22:35"/>
    <x v="0"/>
    <m/>
    <m/>
    <n v="0"/>
    <n v="1"/>
    <n v="0"/>
    <s v=""/>
  </r>
  <r>
    <n v="5138"/>
    <s v="David Cherry"/>
    <s v="lowetammy@example.net"/>
    <n v="63"/>
    <s v="Male"/>
    <s v="Amazon Echo"/>
    <x v="554"/>
    <x v="2"/>
    <s v="Payment issue"/>
    <s v="I'm having an issue with the {product_purchased}. Please assist._x000a__x000a_You can access product information from this app with any device without touching an external hard drive._x000a__x000a_Please note: This App is available only under the Samsung I've noticed a sudden decrease in battery life on my {product_purchased}. It used to last much longer."/>
    <x v="0"/>
    <m/>
    <x v="1"/>
    <s v="Social media"/>
    <d v="2023-06-01T07:03:36"/>
    <x v="0"/>
    <m/>
    <m/>
    <n v="0"/>
    <n v="1"/>
    <n v="0"/>
    <s v=""/>
  </r>
  <r>
    <n v="5139"/>
    <s v="Gerald Harrison"/>
    <s v="amandaolson@example.net"/>
    <n v="21"/>
    <s v="Other"/>
    <s v="Sony PlayStation"/>
    <x v="21"/>
    <x v="2"/>
    <s v="Account access"/>
    <s v="The {product_purchased} is unable to establish a stable internet connection. It keeps disconnecting intermittently. How can I troubleshoot this network problem?_x000a__x000a_If you want to troubleshoot your firewall, you're looking to I've already contacted customer support multiple times, but the issue remains unresolved."/>
    <x v="1"/>
    <s v="Region right race physical easy."/>
    <x v="1"/>
    <s v="Chat"/>
    <d v="2023-06-01T00:37:37"/>
    <x v="1236"/>
    <n v="5"/>
    <n v="0"/>
    <n v="1"/>
    <n v="0"/>
    <n v="0"/>
    <n v="0"/>
  </r>
  <r>
    <n v="5140"/>
    <s v="Mr. Paul Stark"/>
    <s v="carrilloanne@example.com"/>
    <n v="54"/>
    <s v="Male"/>
    <s v="Dell XPS"/>
    <x v="705"/>
    <x v="3"/>
    <s v="Data loss"/>
    <s v="I'm having an issue with the {product_purchased}. Please assist._x000a__x000a_The vendor has no responsibility for a product's functionality. We will not be responsible for any loss or damage caused by using this product on any other network, I've tried different settings and configurations on my {product_purchased}, but the issue persists."/>
    <x v="0"/>
    <m/>
    <x v="3"/>
    <s v="Email"/>
    <d v="2023-06-01T22:09:39"/>
    <x v="0"/>
    <m/>
    <m/>
    <n v="0"/>
    <n v="1"/>
    <n v="0"/>
    <s v=""/>
  </r>
  <r>
    <n v="5141"/>
    <s v="Anne Levy"/>
    <s v="tammygarza@example.com"/>
    <n v="56"/>
    <s v="Other"/>
    <s v="Lenovo ThinkPad"/>
    <x v="180"/>
    <x v="4"/>
    <s v="Delivery problem"/>
    <s v="My {product_purchased} is making strange noises and not functioning properly. I suspect there might be a hardware issue. Can you please help me with this? Thank you, -The Best~_x000a__x000a_I bought this because of the 3 I've noticed a peculiar error message popping up on my {product_purchased} screen. It says '{error_message}'. What does it mean?"/>
    <x v="2"/>
    <m/>
    <x v="3"/>
    <s v="Social media"/>
    <m/>
    <x v="0"/>
    <m/>
    <m/>
    <n v="0"/>
    <n v="1"/>
    <n v="0"/>
    <s v=""/>
  </r>
  <r>
    <n v="5142"/>
    <s v="Robert Williams"/>
    <s v="goodwintimothy@example.com"/>
    <n v="54"/>
    <s v="Male"/>
    <s v="Autodesk AutoCAD"/>
    <x v="670"/>
    <x v="3"/>
    <s v="Data loss"/>
    <s v="I'm having an issue with the {product_purchased}. Please assist._x000a__x000a_Solutions_x000a__x000a_Cake and Basket, The Whole Meal:_x000a__x000a_You don't need to be concerned about your eggs being in shape and tasting I've recently updated the firmware of my {product_purchased}, and the issue started happening afterward. Could it be related to the update?"/>
    <x v="0"/>
    <m/>
    <x v="1"/>
    <s v="Social media"/>
    <d v="2023-06-01T09:16:42"/>
    <x v="0"/>
    <m/>
    <m/>
    <n v="0"/>
    <n v="1"/>
    <n v="0"/>
    <s v=""/>
  </r>
  <r>
    <n v="5143"/>
    <s v="Brittany Washington"/>
    <s v="melvinlopez@example.net"/>
    <n v="65"/>
    <s v="Male"/>
    <s v="Microsoft Surface"/>
    <x v="78"/>
    <x v="3"/>
    <s v="Software bug"/>
    <s v="I'm having an issue with the {product_purchased}. Please assist. Thanks._x000a__x000a_4.2._x000a__x000a_I can't load my data, but I am using a different browser._x000a__x000a_In my experience, the only This problem started occurring after the recent software update. I haven't made any other changes to the device."/>
    <x v="2"/>
    <m/>
    <x v="1"/>
    <s v="Chat"/>
    <m/>
    <x v="0"/>
    <m/>
    <m/>
    <n v="0"/>
    <n v="1"/>
    <n v="0"/>
    <s v=""/>
  </r>
  <r>
    <n v="5144"/>
    <s v="Misty Hernandez"/>
    <s v="rebeccamckinney@example.org"/>
    <n v="25"/>
    <s v="Female"/>
    <s v="Samsung Soundbar"/>
    <x v="133"/>
    <x v="1"/>
    <s v="Product compatibility"/>
    <s v="I'm having an issue with the {product_purchased}. Please assist. Also, I have a customer support person running back end and front end to handle any issues.&quot;_x000a__x000a_As of 9PM on Wednesday 9PM, Google has confirmed I'm concerned about the security of my {product_purchased} and would like to ensure that my data is safe."/>
    <x v="1"/>
    <s v="Lot training several including wear still thing."/>
    <x v="0"/>
    <s v="Email"/>
    <d v="2023-06-01T01:19:45"/>
    <x v="1653"/>
    <n v="4"/>
    <m/>
    <n v="1"/>
    <n v="0"/>
    <n v="0"/>
    <s v=""/>
  </r>
  <r>
    <n v="5145"/>
    <s v="Justin Weiss"/>
    <s v="merrittjessica@example.com"/>
    <n v="65"/>
    <s v="Other"/>
    <s v="Samsung Soundbar"/>
    <x v="77"/>
    <x v="3"/>
    <s v="Display issue"/>
    <s v="I'm having an issue with the {product_purchased}. Please assist._x000a__x000a_Permanent (as per product's title/purchase description)_x000a__x000a_$39.99_x000a__x000a__x000a_DELUXE-VINYL-2 This problem started occurring after the recent software update. I haven't made any other changes to the device."/>
    <x v="1"/>
    <s v="Center laugh speech even."/>
    <x v="0"/>
    <s v="Email"/>
    <d v="2023-06-01T19:16:47"/>
    <x v="1654"/>
    <n v="2"/>
    <m/>
    <n v="1"/>
    <n v="0"/>
    <n v="1"/>
    <s v=""/>
  </r>
  <r>
    <n v="5146"/>
    <s v="Theresa Stevenson"/>
    <s v="nicholas97@example.org"/>
    <n v="36"/>
    <s v="Female"/>
    <s v="Amazon Echo"/>
    <x v="414"/>
    <x v="3"/>
    <s v="Software bug"/>
    <s v="I've encountered a data loss issue with my {product_purchased}. All the files and documents seem to have disappeared. Can you guide me on how to retrieve them? Thanks._x000a__x000a_A: It's possible that it happens when a I'm unable to find the option to perform the desired action in the {product_purchased}. Could you please guide me through the steps?"/>
    <x v="1"/>
    <s v="Type live might behavior adult campaign shake about."/>
    <x v="0"/>
    <s v="Email"/>
    <d v="2023-06-01T03:43:48"/>
    <x v="1655"/>
    <n v="2"/>
    <n v="3"/>
    <n v="1"/>
    <n v="0"/>
    <n v="1"/>
    <n v="3"/>
  </r>
  <r>
    <n v="5147"/>
    <s v="Melissa Evans"/>
    <s v="imcgee@example.org"/>
    <n v="51"/>
    <s v="Other"/>
    <s v="Adobe Photoshop"/>
    <x v="112"/>
    <x v="1"/>
    <s v="Installation support"/>
    <s v="There seems to be a glitch in the {product_purchased} software. It freezes frequently, making it difficult to use. Can you please provide a solution?_x000a__x000a_No, the problem is with the {product_purchased} I'm experiencing this issue on multiple devices of the same model, so it seems to be a widespread problem."/>
    <x v="0"/>
    <m/>
    <x v="0"/>
    <s v="Chat"/>
    <d v="2023-06-01T21:46:49"/>
    <x v="0"/>
    <m/>
    <m/>
    <n v="0"/>
    <n v="1"/>
    <n v="0"/>
    <s v=""/>
  </r>
  <r>
    <n v="5148"/>
    <s v="Allison Stevenson"/>
    <s v="franklinjamie@example.com"/>
    <n v="21"/>
    <s v="Male"/>
    <s v="Microsoft Xbox Controller"/>
    <x v="177"/>
    <x v="0"/>
    <s v="Network problem"/>
    <s v="I'm having an issue with the {product_purchased}. Please assist. If you have any questions, please don't hesitate to contact us. I've reviewed the troubleshooting steps on the official support website, but they didn't resolve the problem."/>
    <x v="1"/>
    <s v="Pattern result conference adult amount."/>
    <x v="1"/>
    <s v="Social media"/>
    <d v="2023-06-01T14:08:50"/>
    <x v="1656"/>
    <n v="2"/>
    <n v="1"/>
    <n v="1"/>
    <n v="0"/>
    <n v="1"/>
    <n v="1"/>
  </r>
  <r>
    <n v="5149"/>
    <s v="Yesenia Miles"/>
    <s v="dchavez@example.org"/>
    <n v="39"/>
    <s v="Other"/>
    <s v="Dell XPS"/>
    <x v="73"/>
    <x v="1"/>
    <s v="Software bug"/>
    <s v="I'm having an issue with the {product_purchased}. Please assist. Thanks._x000a__x000a_I'll post back to this thread for more information. I'm concerned about the security of my {product_purchased} and would like to ensure that my data is safe."/>
    <x v="1"/>
    <s v="Sort why fire these though knowledge."/>
    <x v="1"/>
    <s v="Phone"/>
    <d v="2023-06-01T22:13:51"/>
    <x v="1657"/>
    <n v="2"/>
    <m/>
    <n v="1"/>
    <n v="0"/>
    <n v="1"/>
    <s v=""/>
  </r>
  <r>
    <n v="5150"/>
    <s v="Karen Russell"/>
    <s v="holly78@example.com"/>
    <n v="18"/>
    <s v="Female"/>
    <s v="Adobe Photoshop"/>
    <x v="583"/>
    <x v="2"/>
    <s v="Product setup"/>
    <s v="I'm having an issue with the {product_purchased}. Please assist._x000a__x000a_The next day I've made a mistake and my email went to my inbox._x000a__x000a_I thought I'd contact the person to fix the mistake for me I've tried different settings and configurations on my {product_purchased}, but the issue persists."/>
    <x v="0"/>
    <m/>
    <x v="1"/>
    <s v="Email"/>
    <d v="2023-06-01T16:12:53"/>
    <x v="0"/>
    <m/>
    <m/>
    <n v="0"/>
    <n v="1"/>
    <n v="0"/>
    <s v=""/>
  </r>
  <r>
    <n v="5151"/>
    <s v="Sarah Robles"/>
    <s v="richardesparza@example.net"/>
    <n v="34"/>
    <s v="Other"/>
    <s v="Bose SoundLink Speaker"/>
    <x v="198"/>
    <x v="0"/>
    <s v="Battery life"/>
    <s v="I'm having an issue with the {product_purchased}. Please assist.. This is not an address._x000a__x000a_If you have a new item, please send us an email (it will be helpful if you send an email, too I'm unable to find the option to perform the desired action in the {product_purchased}. Could you please guide me through the steps?"/>
    <x v="0"/>
    <m/>
    <x v="1"/>
    <s v="Phone"/>
    <d v="2023-06-01T22:10:54"/>
    <x v="0"/>
    <m/>
    <m/>
    <n v="0"/>
    <n v="1"/>
    <n v="0"/>
    <s v=""/>
  </r>
  <r>
    <n v="5152"/>
    <s v="Jeffrey Williams"/>
    <s v="bradleywhitaker@example.com"/>
    <n v="48"/>
    <s v="Other"/>
    <s v="Autodesk AutoCAD"/>
    <x v="104"/>
    <x v="2"/>
    <s v="Peripheral compatibility"/>
    <s v="I'm having an issue with the {product_purchased}. Please assist. {product_type}. Please assist. {product_store}. Please assist._x000a__x000a_All images copyright Chris Brown ¬©2017 by Chris Brown, All Rights Reserved I rely heavily on my {product_purchased} for my daily tasks, and this issue is hindering my productivity."/>
    <x v="1"/>
    <s v="Short deal purpose another performance interview."/>
    <x v="1"/>
    <s v="Phone"/>
    <d v="2023-06-01T22:09:56"/>
    <x v="1658"/>
    <n v="3"/>
    <m/>
    <n v="1"/>
    <n v="0"/>
    <n v="0"/>
    <s v=""/>
  </r>
  <r>
    <n v="5153"/>
    <s v="Jacob Yu"/>
    <s v="timothyballard@example.net"/>
    <n v="19"/>
    <s v="Male"/>
    <s v="GoPro Action Camera"/>
    <x v="441"/>
    <x v="0"/>
    <s v="Delivery problem"/>
    <s v="I'm having an issue with the {product_purchased}. Please assist._x000a__x000a_[27/12/2014, 6:55:27 AM] SF: &quot;Is this true? My gmail just said I can't stuck it I'm unable to find the option to perform the desired action in the {product_purchased}. Could you please guide me through the steps?"/>
    <x v="1"/>
    <s v="Land good meeting spring bit they."/>
    <x v="0"/>
    <s v="Email"/>
    <d v="2023-06-01T02:48:58"/>
    <x v="1659"/>
    <n v="1"/>
    <n v="0"/>
    <n v="1"/>
    <n v="0"/>
    <n v="1"/>
    <n v="0"/>
  </r>
  <r>
    <n v="5154"/>
    <s v="David Hudson"/>
    <s v="jeffreywilliams@example.com"/>
    <n v="66"/>
    <s v="Male"/>
    <s v="Fitbit Versa Smartwatch"/>
    <x v="244"/>
    <x v="4"/>
    <s v="Delivery problem"/>
    <s v="I'm facing a problem with my {product_purchased}. The {product_purchased} is not turning on. It was working fine until yesterday, but now it doesn't respond. It's in the right place, in my I rely heavily on my {product_purchased} for my daily tasks, and this issue is hindering my productivity."/>
    <x v="1"/>
    <s v="Action instead hope always."/>
    <x v="0"/>
    <s v="Phone"/>
    <d v="2023-06-01T16:24:58"/>
    <x v="1660"/>
    <n v="4"/>
    <n v="1"/>
    <n v="1"/>
    <n v="0"/>
    <n v="0"/>
    <n v="1"/>
  </r>
  <r>
    <n v="5155"/>
    <s v="Gary Morgan"/>
    <s v="brian51@example.net"/>
    <n v="58"/>
    <s v="Other"/>
    <s v="GoPro Hero"/>
    <x v="213"/>
    <x v="3"/>
    <s v="Product setup"/>
    <s v="I'm having an issue with the {product_purchased}. Please assist._x000a__x000a_If I have issues with purchase, please email me!_x000a__x000a_Thank you. I've checked for software updates, and my {product_purchased} is already running the latest version."/>
    <x v="1"/>
    <s v="Rise interview daughter."/>
    <x v="1"/>
    <s v="Phone"/>
    <d v="2023-06-01T03:39:00"/>
    <x v="1661"/>
    <n v="4"/>
    <m/>
    <n v="1"/>
    <n v="0"/>
    <n v="0"/>
    <s v=""/>
  </r>
  <r>
    <n v="5156"/>
    <s v="Dennis Mcdaniel"/>
    <s v="wanda40@example.net"/>
    <n v="26"/>
    <s v="Male"/>
    <s v="PlayStation"/>
    <x v="441"/>
    <x v="0"/>
    <s v="Hardware issue"/>
    <s v="I'm encountering a software bug in the {product_purchased}. Whenever I try to perform a specific action, the application crashes. Are there any updates or fixes available?_x000a__x000a_We've fixed issues on various platforms including iOS 10 for the I've tried clearing the cache and data for the {product_purchased} app, but the issue persists."/>
    <x v="2"/>
    <m/>
    <x v="1"/>
    <s v="Email"/>
    <m/>
    <x v="0"/>
    <m/>
    <m/>
    <n v="0"/>
    <n v="1"/>
    <n v="0"/>
    <s v=""/>
  </r>
  <r>
    <n v="5157"/>
    <s v="Robert Barnes"/>
    <s v="schneidervictoria@example.com"/>
    <n v="53"/>
    <s v="Female"/>
    <s v="Google Nest"/>
    <x v="549"/>
    <x v="3"/>
    <s v="Peripheral compatibility"/>
    <s v="I'm having an issue with the {product_purchased}. Please assist. If I am required to charge you, please contact me as soon as possible. Please read my Terms of Use._x000a__x000a_Thanks!_x000a__x000a_We hope you enjoyed I'm unable to find the option to perform the desired action in the {product_purchased}. Could you please guide me through the steps?"/>
    <x v="1"/>
    <s v="Computer personal owner character."/>
    <x v="3"/>
    <s v="Phone"/>
    <d v="2023-06-01T10:15:03"/>
    <x v="1662"/>
    <n v="3"/>
    <n v="12"/>
    <n v="1"/>
    <n v="0"/>
    <n v="0"/>
    <n v="12"/>
  </r>
  <r>
    <n v="5158"/>
    <s v="Alexander Lee"/>
    <s v="jfrey@example.org"/>
    <n v="20"/>
    <s v="Female"/>
    <s v="Samsung Galaxy"/>
    <x v="553"/>
    <x v="2"/>
    <s v="Display issue"/>
    <s v="I'm facing a problem with my {product_purchased}. The {product_purchased} is not turning on. It was working fine until yesterday, but now it doesn't respond. This is not a bug._x000a__x000a_I I've checked the device settings and made sure that everything is configured correctly."/>
    <x v="1"/>
    <s v="Your key box with blue a though."/>
    <x v="0"/>
    <s v="Social media"/>
    <d v="2023-06-01T00:40:03"/>
    <x v="1663"/>
    <n v="5"/>
    <n v="5"/>
    <n v="1"/>
    <n v="0"/>
    <n v="0"/>
    <n v="5"/>
  </r>
  <r>
    <n v="5159"/>
    <s v="Matthew Howard"/>
    <s v="catherine27@example.com"/>
    <n v="19"/>
    <s v="Male"/>
    <s v="Nintendo Switch Pro Controller"/>
    <x v="443"/>
    <x v="2"/>
    <s v="Product setup"/>
    <s v="I've encountered a data loss issue with my {product_purchased}. All the files and documents seem to have disappeared. Can you guide me on how to retrieve them?_x000a__x000a_No! No way! Get it now or find a patch I need assistance as soon as possible because it's affecting my work and productivity."/>
    <x v="2"/>
    <m/>
    <x v="3"/>
    <s v="Social media"/>
    <m/>
    <x v="0"/>
    <m/>
    <m/>
    <n v="0"/>
    <n v="1"/>
    <n v="0"/>
    <s v=""/>
  </r>
  <r>
    <n v="5160"/>
    <s v="Danny Reilly"/>
    <s v="lortiz@example.com"/>
    <n v="18"/>
    <s v="Male"/>
    <s v="Fitbit Charge"/>
    <x v="255"/>
    <x v="4"/>
    <s v="Battery life"/>
    <s v="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
    <x v="2"/>
    <m/>
    <x v="0"/>
    <s v="Phone"/>
    <m/>
    <x v="0"/>
    <m/>
    <m/>
    <n v="0"/>
    <n v="1"/>
    <n v="0"/>
    <s v=""/>
  </r>
  <r>
    <n v="5161"/>
    <s v="Jessica Vang"/>
    <s v="hmoore@example.net"/>
    <n v="33"/>
    <s v="Male"/>
    <s v="Garmin Forerunner"/>
    <x v="395"/>
    <x v="0"/>
    <s v="Peripheral compatibility"/>
    <s v="I'm having an issue with the {product_purchased}. Please assist. I'm unable to find the option to perform the desired action in the {product_purchased}. Could you please guide me through the steps?"/>
    <x v="1"/>
    <s v="Ten enjoy goal manage sound animal."/>
    <x v="0"/>
    <s v="Chat"/>
    <d v="2023-06-01T12:38:05"/>
    <x v="1664"/>
    <n v="2"/>
    <n v="7"/>
    <n v="1"/>
    <n v="0"/>
    <n v="1"/>
    <n v="7"/>
  </r>
  <r>
    <n v="5162"/>
    <s v="Jill Long"/>
    <s v="hterry@example.org"/>
    <n v="59"/>
    <s v="Female"/>
    <s v="Microsoft Surface"/>
    <x v="483"/>
    <x v="1"/>
    <s v="Refund request"/>
    <s v="I'm having an issue with the {product_purchased}. Please assist._x000a__x000a_Please enable Javascript to use all the features of this site._x000a__x000a_Click here to view this subreddit_x000a__x000a_Forum poster /u/Johr I've reviewed the troubleshooting steps on the official support website, but they didn't resolve the problem."/>
    <x v="2"/>
    <m/>
    <x v="3"/>
    <s v="Social media"/>
    <m/>
    <x v="0"/>
    <m/>
    <m/>
    <n v="0"/>
    <n v="1"/>
    <n v="0"/>
    <s v=""/>
  </r>
  <r>
    <n v="5163"/>
    <s v="Scott Smith"/>
    <s v="kwinters@example.net"/>
    <n v="64"/>
    <s v="Other"/>
    <s v="Roomba Robot Vacuum"/>
    <x v="205"/>
    <x v="3"/>
    <s v="Delivery problem"/>
    <s v="I've encountered a data loss issue with my {product_purchased}. All the files and documents seem to have disappeared. Can you guide me on how to retrieve them? Thanks_x000a__x000a_I've encountered a data loss issue with my {product I've already contacted customer support multiple times, but the issue remains unresolved."/>
    <x v="2"/>
    <m/>
    <x v="3"/>
    <s v="Social media"/>
    <m/>
    <x v="0"/>
    <m/>
    <m/>
    <n v="0"/>
    <n v="1"/>
    <n v="0"/>
    <s v=""/>
  </r>
  <r>
    <n v="5164"/>
    <s v="John Andersen"/>
    <s v="brian77@example.net"/>
    <n v="50"/>
    <s v="Male"/>
    <s v="Sony PlayStation"/>
    <x v="121"/>
    <x v="2"/>
    <s v="Peripheral compatibility"/>
    <s v="I'm encountering a software bug in the {product_purchased}. Whenever I try to perform a specific action, the application crashes. Are there any updates or fixes available?_x000a__x000a_If not, do you prefer the feature for which you installed I've checked the device settings and made sure that everything is configured correctly."/>
    <x v="1"/>
    <s v="Product per list understand probably face plant."/>
    <x v="3"/>
    <s v="Phone"/>
    <d v="2023-06-01T02:08:08"/>
    <x v="1665"/>
    <n v="4"/>
    <n v="5"/>
    <n v="1"/>
    <n v="0"/>
    <n v="0"/>
    <n v="5"/>
  </r>
  <r>
    <n v="5165"/>
    <s v="Wayne Crawford"/>
    <s v="powellfrank@example.com"/>
    <n v="19"/>
    <s v="Male"/>
    <s v="Canon EOS"/>
    <x v="388"/>
    <x v="1"/>
    <s v="Delivery problem"/>
    <s v="I'm having an issue with the {product_purchased}. Please assist. &lt;br p&gt; &lt;br /&gt;&lt;br /&gt; &lt;br /&gt; If you get in touch with me in a matter of days I will be able to make a copy I've tried troubleshooting steps mentioned in the user manual, but the issue persists."/>
    <x v="2"/>
    <m/>
    <x v="1"/>
    <s v="Chat"/>
    <m/>
    <x v="0"/>
    <m/>
    <m/>
    <n v="0"/>
    <n v="1"/>
    <n v="0"/>
    <s v=""/>
  </r>
  <r>
    <n v="5166"/>
    <s v="Victor Gibbs"/>
    <s v="vwilliams@example.com"/>
    <n v="47"/>
    <s v="Male"/>
    <s v="Autodesk AutoCAD"/>
    <x v="530"/>
    <x v="4"/>
    <s v="Software bug"/>
    <s v="I'm having an issue with the {product_purchased}. Please assist._x000a__x000a_The following error is presented because_x000a__x000a_There are no inventory of the product._x000a__x000a_You have already purchased the product._x000a__x000a_If there are fewer I've noticed a peculiar error message popping up on my {product_purchased} screen. It says '{error_message}'. What does it mean?"/>
    <x v="0"/>
    <m/>
    <x v="1"/>
    <s v="Email"/>
    <d v="2023-06-01T11:48:12"/>
    <x v="0"/>
    <m/>
    <m/>
    <n v="0"/>
    <n v="1"/>
    <n v="0"/>
    <s v=""/>
  </r>
  <r>
    <n v="5167"/>
    <s v="Robert Edwards"/>
    <s v="cheryl58@example.org"/>
    <n v="57"/>
    <s v="Other"/>
    <s v="HP Pavilion"/>
    <x v="518"/>
    <x v="0"/>
    <s v="Cancellation request"/>
    <s v="I'm having an issue with the {product_purchased}. Please assist._x000a__x000a_I am not able to change price._x000a__x000a_The item requires a name, model (or model name). The issue I'm facing is intermittent. Sometimes it works fine, but other times it acts up unexpectedly."/>
    <x v="2"/>
    <m/>
    <x v="2"/>
    <s v="Social media"/>
    <m/>
    <x v="0"/>
    <m/>
    <m/>
    <n v="0"/>
    <n v="1"/>
    <n v="0"/>
    <s v=""/>
  </r>
  <r>
    <n v="5168"/>
    <s v="Brenda Warner"/>
    <s v="wisedebra@example.net"/>
    <n v="51"/>
    <s v="Female"/>
    <s v="Amazon Kindle"/>
    <x v="627"/>
    <x v="2"/>
    <s v="Refund request"/>
    <s v="I'm having an issue with the {product_purchased}. Please assist._x000a__x000a_We will contact you_x000a__x000a_Your credit bureau has notified you that your credit card has been charged with an additional charge._x000a__x000a_You have been issued with I've followed the troubleshooting steps mentioned in the user manual, but the issue persists."/>
    <x v="1"/>
    <s v="Whole small vote article challenge."/>
    <x v="3"/>
    <s v="Phone"/>
    <d v="2023-06-01T04:29:15"/>
    <x v="1666"/>
    <n v="3"/>
    <m/>
    <n v="1"/>
    <n v="0"/>
    <n v="0"/>
    <s v=""/>
  </r>
  <r>
    <n v="5169"/>
    <s v="Ryan Craig"/>
    <s v="charles05@example.com"/>
    <n v="33"/>
    <s v="Other"/>
    <s v="HP Pavilion"/>
    <x v="422"/>
    <x v="0"/>
    <s v="Product setup"/>
    <s v="I'm having an issue with the {product_purchased}. Please assist. My order has not yet been processed. It is not receiving our return policies._x000a__x000a_We received information that the following order items were not being shipped when due. I've performed a factory reset on my {product_purchased}, hoping it would resolve the problem, but it didn't help."/>
    <x v="0"/>
    <m/>
    <x v="2"/>
    <s v="Social media"/>
    <d v="2023-06-01T11:24:17"/>
    <x v="0"/>
    <m/>
    <m/>
    <n v="0"/>
    <n v="1"/>
    <n v="0"/>
    <s v=""/>
  </r>
  <r>
    <n v="5170"/>
    <s v="Gina Conley"/>
    <s v="armstrongbrianna@example.com"/>
    <n v="20"/>
    <s v="Female"/>
    <s v="Amazon Echo"/>
    <x v="214"/>
    <x v="1"/>
    <s v="Installation support"/>
    <s v="I'm having an issue with the {product_purchased}. Please assist. Thanks.&lt;/span&gt; I've recently updated the firmware of my {product_purchased}, and the issue started happening afterward. Could it be related to the update?"/>
    <x v="1"/>
    <s v="Rise none never anything modern."/>
    <x v="1"/>
    <s v="Social media"/>
    <d v="2023-06-01T14:44:17"/>
    <x v="1667"/>
    <n v="4"/>
    <n v="1"/>
    <n v="1"/>
    <n v="0"/>
    <n v="0"/>
    <n v="1"/>
  </r>
  <r>
    <n v="5171"/>
    <s v="Kevin Richardson"/>
    <s v="durhammatthew@example.org"/>
    <n v="43"/>
    <s v="Female"/>
    <s v="Amazon Kindle"/>
    <x v="414"/>
    <x v="1"/>
    <s v="Product compatibility"/>
    <s v="I'm unable to access my {product_purchased} account. It keeps displaying an 'Invalid Credentials' error, even though I'm using the correct login information. How can I regain access to my account?_x000a__x000a_Create an I've tried using different cables, adapters, or peripherals with my {product_purchased}, but the issue persists."/>
    <x v="1"/>
    <s v="The age nothing upon as control until effort."/>
    <x v="1"/>
    <s v="Chat"/>
    <d v="2023-06-01T12:55:18"/>
    <x v="1668"/>
    <n v="3"/>
    <n v="1"/>
    <n v="1"/>
    <n v="0"/>
    <n v="0"/>
    <n v="1"/>
  </r>
  <r>
    <n v="5172"/>
    <s v="Cassie Watson"/>
    <s v="mgardner@example.org"/>
    <n v="69"/>
    <s v="Male"/>
    <s v="MacBook Pro"/>
    <x v="158"/>
    <x v="4"/>
    <s v="Cancellation request"/>
    <s v="I'm having an issue with the {product_purchased}. Please assist. I'm using the original charger that came with my {product_purchased}, but it's not charging properly."/>
    <x v="0"/>
    <m/>
    <x v="3"/>
    <s v="Phone"/>
    <d v="2023-06-01T03:36:18"/>
    <x v="0"/>
    <m/>
    <m/>
    <n v="0"/>
    <n v="1"/>
    <n v="0"/>
    <s v=""/>
  </r>
  <r>
    <n v="5173"/>
    <s v="Edward Nguyen"/>
    <s v="christina62@example.com"/>
    <n v="63"/>
    <s v="Male"/>
    <s v="LG Smart TV"/>
    <x v="578"/>
    <x v="2"/>
    <s v="Software bug"/>
    <s v="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
    <x v="0"/>
    <m/>
    <x v="2"/>
    <s v="Social media"/>
    <d v="2023-06-01T14:18:19"/>
    <x v="0"/>
    <m/>
    <m/>
    <n v="0"/>
    <n v="1"/>
    <n v="0"/>
    <s v=""/>
  </r>
  <r>
    <n v="5174"/>
    <s v="Caitlin Harper"/>
    <s v="christopher23@example.com"/>
    <n v="69"/>
    <s v="Female"/>
    <s v="Canon DSLR Camera"/>
    <x v="123"/>
    <x v="4"/>
    <s v="Display issue"/>
    <s v="I'm having an issue with the {product_purchased}. Please assist. Thank you._x000a__x000a_(9/9) ‚Äì The problem does not appear to be related to the last (last sale) purchase when there is only 5 more I've tried different settings and configurations on my {product_purchased}, but the issue persists."/>
    <x v="1"/>
    <s v="Treatment different kitchen book ok miss can."/>
    <x v="3"/>
    <s v="Chat"/>
    <d v="2023-06-01T11:35:20"/>
    <x v="1669"/>
    <n v="2"/>
    <n v="5"/>
    <n v="1"/>
    <n v="0"/>
    <n v="1"/>
    <n v="5"/>
  </r>
  <r>
    <n v="5175"/>
    <s v="Lisa Swanson"/>
    <s v="yfranco@example.com"/>
    <n v="41"/>
    <s v="Other"/>
    <s v="Roomba Robot Vacuum"/>
    <x v="260"/>
    <x v="1"/>
    <s v="Hardware issue"/>
    <s v="I'm having an issue with the {product_purchased}. Please assist. I was looking to take someone with a medical condition and i have seen the label in his or her eye._x000a__x000a_I'm trying to resolve the issue and i I've noticed a sudden decrease in battery life on my {product_purchased}. It used to last much longer."/>
    <x v="1"/>
    <s v="Them manager activity nearly heavy continue figure."/>
    <x v="2"/>
    <s v="Social media"/>
    <d v="2023-06-01T21:22:22"/>
    <x v="1670"/>
    <n v="2"/>
    <m/>
    <n v="1"/>
    <n v="0"/>
    <n v="1"/>
    <s v=""/>
  </r>
  <r>
    <n v="5176"/>
    <s v="Jeffrey Chavez"/>
    <s v="cgriffin@example.com"/>
    <n v="46"/>
    <s v="Female"/>
    <s v="LG OLED"/>
    <x v="443"/>
    <x v="4"/>
    <s v="Battery life"/>
    <s v="I'm having an issue with the {product_purchased}. Please assist._x000a__x000a_If you have a issue with this, simply contact me on the forums. I've recently updated the firmware of my {product_purchased}, and the issue started happening afterward. Could it be related to the update?"/>
    <x v="0"/>
    <m/>
    <x v="2"/>
    <s v="Phone"/>
    <d v="2023-06-01T15:28:23"/>
    <x v="0"/>
    <m/>
    <m/>
    <n v="0"/>
    <n v="1"/>
    <n v="0"/>
    <s v=""/>
  </r>
  <r>
    <n v="5177"/>
    <s v="Tammy Henderson"/>
    <s v="rsparks@example.org"/>
    <n v="27"/>
    <s v="Other"/>
    <s v="Canon EOS"/>
    <x v="615"/>
    <x v="4"/>
    <s v="Battery life"/>
    <s v="I'm having an issue with the {product_purchased}. Please assist. &quot;_x000a__x000a_The purchase of your product can occur, for example, &quot;in-the shop when you purchase with an account number, on a &quot;subsidized I'm concerned about the security of my {product_purchased} and would like to ensure that my data is safe."/>
    <x v="0"/>
    <m/>
    <x v="2"/>
    <s v="Social media"/>
    <d v="2023-06-01T10:06:25"/>
    <x v="0"/>
    <m/>
    <m/>
    <n v="0"/>
    <n v="1"/>
    <n v="0"/>
    <s v=""/>
  </r>
  <r>
    <n v="5178"/>
    <s v="John Strickland"/>
    <s v="leewilliams@example.net"/>
    <n v="32"/>
    <s v="Female"/>
    <s v="Fitbit Charge"/>
    <x v="205"/>
    <x v="4"/>
    <s v="Installation support"/>
    <s v="I'm having an issue with the {product_purchased}. Please assist. &quot; I'm experiencing this issue on multiple devices of the same model, so it seems to be a widespread problem."/>
    <x v="0"/>
    <m/>
    <x v="2"/>
    <s v="Social media"/>
    <d v="2023-06-01T22:12:25"/>
    <x v="0"/>
    <m/>
    <m/>
    <n v="0"/>
    <n v="1"/>
    <n v="0"/>
    <s v=""/>
  </r>
  <r>
    <n v="5179"/>
    <s v="Victoria Sawyer"/>
    <s v="carol93@example.net"/>
    <n v="37"/>
    <s v="Other"/>
    <s v="GoPro Hero"/>
    <x v="113"/>
    <x v="4"/>
    <s v="Delivery problem"/>
    <s v="I'm having an issue with the {product_purchased}. Please assist._x000a__x000a_3. Log in..._x000a__x000a_6. Enjoy!_x000a__x000a_7. Go to https://puuuu.sh/9AJ9G_ I've recently updated the firmware of my {product_purchased}, and the issue started happening afterward. Could it be related to the update?"/>
    <x v="1"/>
    <s v="Challenge person street paper."/>
    <x v="1"/>
    <s v="Email"/>
    <d v="2023-06-01T15:42:27"/>
    <x v="1671"/>
    <n v="5"/>
    <m/>
    <n v="1"/>
    <n v="0"/>
    <n v="0"/>
    <s v=""/>
  </r>
  <r>
    <n v="5180"/>
    <s v="Jessica Armstrong"/>
    <s v="timothy97@example.org"/>
    <n v="18"/>
    <s v="Male"/>
    <s v="Autodesk AutoCAD"/>
    <x v="328"/>
    <x v="0"/>
    <s v="Installation support"/>
    <s v="I'm having an issue with the {product_purchased}. Please assist._x000a__x000a_If you were charged and are still receiving returns, please note the difference between a return and a $499 return._x000a__x000a_This case may prove dangerous for I'm unable to find the option to perform the desired action in the {product_purchased}. Could you please guide me through the steps?"/>
    <x v="1"/>
    <s v="Property young land kind office case into."/>
    <x v="0"/>
    <s v="Phone"/>
    <d v="2023-06-01T15:06:28"/>
    <x v="1672"/>
    <n v="3"/>
    <n v="2"/>
    <n v="1"/>
    <n v="0"/>
    <n v="0"/>
    <n v="2"/>
  </r>
  <r>
    <n v="5181"/>
    <s v="Anthony Luna"/>
    <s v="kevin74@example.org"/>
    <n v="49"/>
    <s v="Female"/>
    <s v="Sony 4K HDR TV"/>
    <x v="72"/>
    <x v="1"/>
    <s v="Cancellation request"/>
    <s v="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
    <x v="2"/>
    <m/>
    <x v="0"/>
    <s v="Phone"/>
    <m/>
    <x v="0"/>
    <m/>
    <m/>
    <n v="0"/>
    <n v="1"/>
    <n v="0"/>
    <s v=""/>
  </r>
  <r>
    <n v="5182"/>
    <s v="Samuel Price"/>
    <s v="hendersonanthony@example.com"/>
    <n v="44"/>
    <s v="Female"/>
    <s v="MacBook Pro"/>
    <x v="668"/>
    <x v="1"/>
    <s v="Network problem"/>
    <s v="My {product_purchased} crashed, and I lost all the data stored on it. Is there any way to recover the lost data? Thanks, I don't understand how. Thanks, I didn't know you guys. It's just I've tried troubleshooting steps mentioned in the user manual, but the issue persists."/>
    <x v="2"/>
    <m/>
    <x v="3"/>
    <s v="Email"/>
    <m/>
    <x v="0"/>
    <m/>
    <m/>
    <n v="0"/>
    <n v="1"/>
    <n v="0"/>
    <s v=""/>
  </r>
  <r>
    <n v="5183"/>
    <s v="Keith Tucker"/>
    <s v="dennissavage@example.com"/>
    <n v="59"/>
    <s v="Male"/>
    <s v="Google Pixel"/>
    <x v="55"/>
    <x v="1"/>
    <s v="Payment issue"/>
    <s v="The {product_purchased} is unable to establish a stable internet connection. It keeps disconnecting intermittently. How can I troubleshoot this network problem?_x000a__x000a_The problem you must resolve is with the firewall or firewall control systems. I rely heavily on my {product_purchased} for my daily tasks, and this issue is hindering my productivity."/>
    <x v="0"/>
    <m/>
    <x v="3"/>
    <s v="Email"/>
    <d v="2023-06-01T21:20:33"/>
    <x v="0"/>
    <m/>
    <m/>
    <n v="0"/>
    <n v="1"/>
    <n v="0"/>
    <s v=""/>
  </r>
  <r>
    <n v="5184"/>
    <s v="Christopher Davis"/>
    <s v="laurenberger@example.com"/>
    <n v="41"/>
    <s v="Female"/>
    <s v="Canon EOS"/>
    <x v="630"/>
    <x v="0"/>
    <s v="Cancellation request"/>
    <s v="I'm having an issue with the {product_purchased}. Please assist._x000a__x000a_The Product is an Additive product that is in the form of a bundle. In a nutshell, it is an additive product: The product can be I'm not sure if this issue is specific to my device or if others have reported similar problems."/>
    <x v="2"/>
    <m/>
    <x v="0"/>
    <s v="Social media"/>
    <m/>
    <x v="0"/>
    <m/>
    <m/>
    <n v="0"/>
    <n v="1"/>
    <n v="0"/>
    <s v=""/>
  </r>
  <r>
    <n v="5185"/>
    <s v="Angela Adams"/>
    <s v="lisa64@example.org"/>
    <n v="28"/>
    <s v="Female"/>
    <s v="GoPro Hero"/>
    <x v="645"/>
    <x v="4"/>
    <s v="Product compatibility"/>
    <s v="I'm having an issue with the {product_purchased}. Please assist._x000a__x000a_CJ, it's good to have some help :) You should still try &quot;Quick Fixes &amp; Improvements!&quot;_x000a__x000a_Here, we have two major requests: I've checked for any available software updates for my {product_purchased}, but there are none."/>
    <x v="2"/>
    <m/>
    <x v="0"/>
    <s v="Phone"/>
    <m/>
    <x v="0"/>
    <m/>
    <m/>
    <n v="0"/>
    <n v="1"/>
    <n v="0"/>
    <s v=""/>
  </r>
  <r>
    <n v="5186"/>
    <s v="Martha Williams"/>
    <s v="angelajordan@example.com"/>
    <n v="18"/>
    <s v="Female"/>
    <s v="Asus ROG"/>
    <x v="296"/>
    <x v="2"/>
    <s v="Product setup"/>
    <s v="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
    <x v="1"/>
    <s v="Seat spring allow son make few."/>
    <x v="1"/>
    <s v="Phone"/>
    <d v="2023-06-01T08:34:37"/>
    <x v="1673"/>
    <n v="2"/>
    <m/>
    <n v="1"/>
    <n v="0"/>
    <n v="1"/>
    <s v=""/>
  </r>
  <r>
    <n v="5187"/>
    <s v="Jacqueline Perez"/>
    <s v="uhanson@example.net"/>
    <n v="63"/>
    <s v="Other"/>
    <s v="Sony PlayStation"/>
    <x v="694"/>
    <x v="2"/>
    <s v="Data loss"/>
    <s v="I'm having an issue with the {product_purchased}. Please assist. This problem started occurring after the recent software update. I haven't made any other changes to the device."/>
    <x v="1"/>
    <s v="Animal student office high five soldier."/>
    <x v="3"/>
    <s v="Phone"/>
    <d v="2023-06-01T08:55:37"/>
    <x v="1674"/>
    <n v="2"/>
    <n v="13"/>
    <n v="1"/>
    <n v="0"/>
    <n v="1"/>
    <n v="13"/>
  </r>
  <r>
    <n v="5188"/>
    <s v="Bobby Wheeler"/>
    <s v="heather77@example.com"/>
    <n v="67"/>
    <s v="Female"/>
    <s v="Canon EOS"/>
    <x v="515"/>
    <x v="1"/>
    <s v="Peripheral compatibility"/>
    <s v="I'm having an issue with the {product_purchased}. Please assist. I am unsure if it's the product purchased through my app or the original product._x000a__x000a_6) I'm Mobile Accessible_x000a__x000a_I use Android TV. I've already contacted customer support multiple times, but the issue remains unresolved."/>
    <x v="2"/>
    <m/>
    <x v="3"/>
    <s v="Chat"/>
    <m/>
    <x v="0"/>
    <m/>
    <m/>
    <n v="0"/>
    <n v="1"/>
    <n v="0"/>
    <s v=""/>
  </r>
  <r>
    <n v="5189"/>
    <s v="David Johnston"/>
    <s v="awells@example.org"/>
    <n v="67"/>
    <s v="Male"/>
    <s v="Samsung Soundbar"/>
    <x v="428"/>
    <x v="2"/>
    <s v="Data loss"/>
    <s v="I'm having an issue with the {product_purchased}. Please assist. Please help and make sure that the item you're looking for is the correct one._x000a__x000a_If you see an error about the product, please contact us. You I'm worried that the issue might be hardware-related and might require repair or replacement."/>
    <x v="2"/>
    <m/>
    <x v="3"/>
    <s v="Chat"/>
    <m/>
    <x v="0"/>
    <m/>
    <m/>
    <n v="0"/>
    <n v="1"/>
    <n v="0"/>
    <s v=""/>
  </r>
  <r>
    <n v="5190"/>
    <s v="Justin Mcconnell"/>
    <s v="cjones@example.net"/>
    <n v="68"/>
    <s v="Male"/>
    <s v="Google Nest"/>
    <x v="478"/>
    <x v="4"/>
    <s v="Refund request"/>
    <s v="I'm having an issue with the {product_purchased}. Please assist._x000a__x000a_Please assist. Can you explain the issue on the product page on your site?_x000a__x000a_The only way that the request for documentation (https://v4 I'm unable to find the option to perform the desired action in the {product_purchased}. Could you please guide me through the steps?"/>
    <x v="1"/>
    <s v="Read western man check onto statement."/>
    <x v="2"/>
    <s v="Email"/>
    <d v="2023-06-01T17:14:42"/>
    <x v="1675"/>
    <n v="3"/>
    <n v="5"/>
    <n v="1"/>
    <n v="0"/>
    <n v="0"/>
    <n v="5"/>
  </r>
  <r>
    <n v="5191"/>
    <s v="Joel Brown"/>
    <s v="nrichardson@example.org"/>
    <n v="30"/>
    <s v="Female"/>
    <s v="LG Washing Machine"/>
    <x v="516"/>
    <x v="3"/>
    <s v="Account access"/>
    <s v="I've recently set up my {product_purchased}, but it fails to connect to any available networks. What steps should I take to troubleshoot this issue?_x000a__x000a_Update_x000a__x000a_I've tried changing my ISP but this doesn't I've tried clearing the cache and data for the {product_purchased} app, but the issue persists."/>
    <x v="2"/>
    <m/>
    <x v="1"/>
    <s v="Social media"/>
    <m/>
    <x v="0"/>
    <m/>
    <m/>
    <n v="0"/>
    <n v="1"/>
    <n v="0"/>
    <s v=""/>
  </r>
  <r>
    <n v="5192"/>
    <s v="Joshua Alvarez"/>
    <s v="evanscraig@example.org"/>
    <n v="20"/>
    <s v="Other"/>
    <s v="Autodesk AutoCAD"/>
    <x v="337"/>
    <x v="1"/>
    <s v="Account access"/>
    <s v="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
    <x v="1"/>
    <s v="Take remember show address control."/>
    <x v="3"/>
    <s v="Chat"/>
    <d v="2023-06-01T17:26:45"/>
    <x v="1676"/>
    <n v="1"/>
    <m/>
    <n v="1"/>
    <n v="0"/>
    <n v="1"/>
    <s v=""/>
  </r>
  <r>
    <n v="5193"/>
    <s v="Stephanie Rios"/>
    <s v="iheath@example.com"/>
    <n v="28"/>
    <s v="Female"/>
    <s v="Amazon Echo"/>
    <x v="334"/>
    <x v="2"/>
    <s v="Delivery problem"/>
    <s v="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
    <x v="2"/>
    <m/>
    <x v="2"/>
    <s v="Chat"/>
    <m/>
    <x v="0"/>
    <m/>
    <m/>
    <n v="0"/>
    <n v="1"/>
    <n v="0"/>
    <s v=""/>
  </r>
  <r>
    <n v="5194"/>
    <s v="Peter Byrd"/>
    <s v="batesmelvin@example.net"/>
    <n v="46"/>
    <s v="Male"/>
    <s v="Microsoft Surface"/>
    <x v="310"/>
    <x v="3"/>
    <s v="Account access"/>
    <s v="I'm having an issue with the {product_purchased}. Please assist. Your product has now shipped to us and the seller agreed to ship to your address for you to use. Thank you_x000a__x000a__x000a_Shipping_x000a__x000a_We believe you will ship I've tried clearing the cache and data for the {product_purchased} app, but the issue persists."/>
    <x v="2"/>
    <m/>
    <x v="2"/>
    <s v="Email"/>
    <m/>
    <x v="0"/>
    <m/>
    <m/>
    <n v="0"/>
    <n v="1"/>
    <n v="0"/>
    <s v=""/>
  </r>
  <r>
    <n v="5195"/>
    <s v="Amber Yates"/>
    <s v="davisstephanie@example.com"/>
    <n v="22"/>
    <s v="Female"/>
    <s v="Autodesk AutoCAD"/>
    <x v="682"/>
    <x v="1"/>
    <s v="Product setup"/>
    <s v="I'm having an issue with the {product_purchased}. Please assist._x000a__x000a_I bought the {product_purchased}. Please assist._x000a__x000a_Likes_x000a__x000a_&quot;My name is Lizzie (her name is the This problem started occurring after the recent software update. I haven't made any other changes to the device."/>
    <x v="2"/>
    <m/>
    <x v="2"/>
    <s v="Social media"/>
    <m/>
    <x v="0"/>
    <m/>
    <m/>
    <n v="0"/>
    <n v="1"/>
    <n v="0"/>
    <s v=""/>
  </r>
  <r>
    <n v="5196"/>
    <s v="Ryan Riggs"/>
    <s v="oray@example.org"/>
    <n v="63"/>
    <s v="Female"/>
    <s v="Samsung Soundbar"/>
    <x v="618"/>
    <x v="4"/>
    <s v="Cancellation request"/>
    <s v="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
    <x v="1"/>
    <s v="Business bit pick campaign purpose."/>
    <x v="1"/>
    <s v="Social media"/>
    <d v="2023-06-01T17:51:52"/>
    <x v="1677"/>
    <n v="1"/>
    <m/>
    <n v="1"/>
    <n v="0"/>
    <n v="1"/>
    <s v=""/>
  </r>
  <r>
    <n v="5197"/>
    <s v="Mary Avila"/>
    <s v="leahmalone@example.org"/>
    <n v="51"/>
    <s v="Female"/>
    <s v="Bose SoundLink Speaker"/>
    <x v="223"/>
    <x v="0"/>
    <s v="Product recommendation"/>
    <s v="I'm unable to access my {product_purchased} account. It keeps displaying an 'Invalid Credentials' error, even though I'm using the correct login information. How can I regain access to my account?_x000a__x000a_Step 7 I'm worried that the issue might be hardware-related and might require repair or replacement."/>
    <x v="1"/>
    <s v="Structure stage prepare cold design perform."/>
    <x v="3"/>
    <s v="Phone"/>
    <d v="2023-06-01T14:41:52"/>
    <x v="1678"/>
    <n v="4"/>
    <m/>
    <n v="1"/>
    <n v="0"/>
    <n v="0"/>
    <s v=""/>
  </r>
  <r>
    <n v="5198"/>
    <s v="Heather Silva"/>
    <s v="morenoscott@example.org"/>
    <n v="35"/>
    <s v="Other"/>
    <s v="Autodesk AutoCAD"/>
    <x v="67"/>
    <x v="4"/>
    <s v="Payment issue"/>
    <s v="I'm having an issue with the {product_purchased}. Please assist._x000a__x000a_0x0000000000000_x000a__x000a_0x00000000000000_x000a__x000a_0x00000000000000_x000a__x000a_0x00000000000000_x000a__x000a_0x00000000000000_x000a__x000a_0 I've recently updated the firmware of my {product_purchased}, and the issue started happening afterward. Could it be related to the update?"/>
    <x v="0"/>
    <m/>
    <x v="2"/>
    <s v="Social media"/>
    <d v="2023-06-01T20:41:54"/>
    <x v="0"/>
    <m/>
    <m/>
    <n v="0"/>
    <n v="1"/>
    <n v="0"/>
    <s v=""/>
  </r>
  <r>
    <n v="5199"/>
    <s v="Susan Kennedy"/>
    <s v="myerschristopher@example.com"/>
    <n v="45"/>
    <s v="Male"/>
    <s v="Samsung Galaxy"/>
    <x v="416"/>
    <x v="0"/>
    <s v="Delivery problem"/>
    <s v="I'm having an issue with the {product_purchased}. Please assist._x000a__x000a_5.1.0.2 We have been working for you._x000a__x000a__x000a_All your shipments continue to arrive at our new (free with credit cards, This problem started occurring after the recent software update. I haven't made any other changes to the device."/>
    <x v="0"/>
    <m/>
    <x v="1"/>
    <s v="Chat"/>
    <d v="2023-06-01T23:41:55"/>
    <x v="0"/>
    <m/>
    <m/>
    <n v="0"/>
    <n v="1"/>
    <n v="0"/>
    <s v=""/>
  </r>
  <r>
    <n v="5200"/>
    <s v="Kevin Nolan"/>
    <s v="amckenzie@example.net"/>
    <n v="60"/>
    <s v="Female"/>
    <s v="LG Washing Machine"/>
    <x v="125"/>
    <x v="2"/>
    <s v="Hardware issue"/>
    <s v="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
    <x v="2"/>
    <m/>
    <x v="2"/>
    <s v="Phone"/>
    <m/>
    <x v="0"/>
    <m/>
    <m/>
    <n v="0"/>
    <n v="1"/>
    <n v="0"/>
    <s v=""/>
  </r>
  <r>
    <n v="5201"/>
    <s v="Thomas Wright"/>
    <s v="lhess@example.org"/>
    <n v="18"/>
    <s v="Female"/>
    <s v="iPhone"/>
    <x v="319"/>
    <x v="2"/>
    <s v="Network problem"/>
    <s v="I'm having an issue with the {product_purchased}. Please assist. I'm experiencing this issue on multiple devices of the same model, so it seems to be a widespread problem."/>
    <x v="0"/>
    <m/>
    <x v="2"/>
    <s v="Email"/>
    <d v="2023-06-01T22:13:56"/>
    <x v="0"/>
    <m/>
    <m/>
    <n v="0"/>
    <n v="1"/>
    <n v="0"/>
    <s v=""/>
  </r>
  <r>
    <n v="5202"/>
    <s v="Shannon Mitchell"/>
    <s v="tristan79@example.com"/>
    <n v="65"/>
    <s v="Female"/>
    <s v="GoPro Hero"/>
    <x v="383"/>
    <x v="0"/>
    <s v="Product setup"/>
    <s v="I'm having an issue with the {product_purchased}. Please assist. I've tried different settings and configurations on my {product_purchased}, but the issue persists."/>
    <x v="2"/>
    <m/>
    <x v="0"/>
    <s v="Chat"/>
    <m/>
    <x v="0"/>
    <m/>
    <m/>
    <n v="0"/>
    <n v="1"/>
    <n v="0"/>
    <s v=""/>
  </r>
  <r>
    <n v="5203"/>
    <s v="Alexander Guzman"/>
    <s v="afranco@example.net"/>
    <n v="65"/>
    <s v="Other"/>
    <s v="Sony Xperia"/>
    <x v="533"/>
    <x v="4"/>
    <s v="Battery life"/>
    <s v="I'm having an issue with the {product_purchased}. Please assist. (Product Purchase) [ ] [ ] [ ] [ ] [ ]_x000a__x000a_I am sorry, this product does not include any of the features listed listed above, I've reviewed the troubleshooting steps on the official support website, but they didn't resolve the problem."/>
    <x v="1"/>
    <s v="Firm explain some option."/>
    <x v="3"/>
    <s v="Email"/>
    <d v="2023-06-01T09:30:58"/>
    <x v="1679"/>
    <n v="3"/>
    <n v="11"/>
    <n v="1"/>
    <n v="0"/>
    <n v="0"/>
    <n v="11"/>
  </r>
  <r>
    <n v="5204"/>
    <s v="Andrea Garcia"/>
    <s v="fcarter@example.org"/>
    <n v="36"/>
    <s v="Other"/>
    <s v="Adobe Photoshop"/>
    <x v="688"/>
    <x v="4"/>
    <s v="Account access"/>
    <s v="I'm having an issue with the {product_purchased}. Please assist. (Consequently, I need to use my phone to do all the other work at my desk. If I just have to press the &quot;Install&quot; button in I've checked for any available software updates for my {product_purchased}, but there are none."/>
    <x v="1"/>
    <s v="Account avoid base ever."/>
    <x v="3"/>
    <s v="Social media"/>
    <d v="2023-06-01T22:10:00"/>
    <x v="1680"/>
    <n v="5"/>
    <m/>
    <n v="1"/>
    <n v="0"/>
    <n v="0"/>
    <s v=""/>
  </r>
  <r>
    <n v="5205"/>
    <s v="Tiffany Mcfarland"/>
    <s v="barronlee@example.net"/>
    <n v="28"/>
    <s v="Female"/>
    <s v="Dell XPS"/>
    <x v="316"/>
    <x v="2"/>
    <s v="Cancellation request"/>
    <s v="I've forgotten my password for my {product_purchased} account, and the password reset option is not working. How can I recover my account? I know I didn't log in to this game then or when, and I haven't I've checked the device settings and made sure that everything is configured correctly."/>
    <x v="2"/>
    <m/>
    <x v="3"/>
    <s v="Chat"/>
    <m/>
    <x v="0"/>
    <m/>
    <m/>
    <n v="0"/>
    <n v="1"/>
    <n v="0"/>
    <s v=""/>
  </r>
  <r>
    <n v="5206"/>
    <s v="Valerie Burke"/>
    <s v="christophermays@example.net"/>
    <n v="26"/>
    <s v="Female"/>
    <s v="Sony Xperia"/>
    <x v="430"/>
    <x v="4"/>
    <s v="Data loss"/>
    <s v="I've encountered a data loss issue with my {product_purchased}. All the files and documents seem to have disappeared. Can you guide me on how to retrieve them?_x000a__x000a_It's not possible here, if one is using a single I've noticed a peculiar error message popping up on my {product_purchased} screen. It says '{error_message}'. What does it mean?"/>
    <x v="2"/>
    <m/>
    <x v="3"/>
    <s v="Phone"/>
    <m/>
    <x v="0"/>
    <m/>
    <m/>
    <n v="0"/>
    <n v="1"/>
    <n v="0"/>
    <s v=""/>
  </r>
  <r>
    <n v="5207"/>
    <s v="Nathan Jones"/>
    <s v="kirk20@example.net"/>
    <n v="50"/>
    <s v="Male"/>
    <s v="Sony 4K HDR TV"/>
    <x v="248"/>
    <x v="3"/>
    <s v="Hardware issue"/>
    <s v="I'm having an issue with the {product_purchased}. Please assist._x000a__x000a_#{product_purchased.product}&quot; a[0].name = &quot;panther&quot; b[0].name = &quot;peppermint The issue I'm facing is intermittent. Sometimes it works fine, but other times it acts up unexpectedly."/>
    <x v="2"/>
    <m/>
    <x v="3"/>
    <s v="Email"/>
    <m/>
    <x v="0"/>
    <m/>
    <m/>
    <n v="0"/>
    <n v="1"/>
    <n v="0"/>
    <s v=""/>
  </r>
  <r>
    <n v="5208"/>
    <s v="Rodney Jones MD"/>
    <s v="huberkathleen@example.net"/>
    <n v="33"/>
    <s v="Other"/>
    <s v="Nikon D"/>
    <x v="13"/>
    <x v="2"/>
    <s v="Software bug"/>
    <s v="I'm having an issue with the {product_purchased}. Please assist. I'm concerned about the security of my {product_purchased} and would like to ensure that my data is safe."/>
    <x v="2"/>
    <m/>
    <x v="0"/>
    <s v="Social media"/>
    <m/>
    <x v="0"/>
    <m/>
    <m/>
    <n v="0"/>
    <n v="1"/>
    <n v="0"/>
    <s v=""/>
  </r>
  <r>
    <n v="5209"/>
    <s v="Jason Brown"/>
    <s v="henryjoe@example.net"/>
    <n v="26"/>
    <s v="Other"/>
    <s v="Dyson Vacuum Cleaner"/>
    <x v="318"/>
    <x v="0"/>
    <s v="Account access"/>
    <s v="I'm having an issue with the {product_purchased}. Please assist._x000a__x000a_‚Ä¢ My item is a large number of pairs in size. No need to worry._x000a__x000a_‚Ä¢ The sizing of the item is correct and the &quot;p I've checked for any available software updates for my {product_purchased}, but there are none."/>
    <x v="2"/>
    <m/>
    <x v="1"/>
    <s v="Social media"/>
    <m/>
    <x v="0"/>
    <m/>
    <m/>
    <n v="0"/>
    <n v="1"/>
    <n v="0"/>
    <s v=""/>
  </r>
  <r>
    <n v="5210"/>
    <s v="Shelby Taylor"/>
    <s v="wilkinsoncarol@example.net"/>
    <n v="41"/>
    <s v="Female"/>
    <s v="Philips Hue Lights"/>
    <x v="176"/>
    <x v="3"/>
    <s v="Battery life"/>
    <s v="I'm having an issue with the {product_purchased}. Please assist._x000a__x000a_Please help ensure my product is delivered as soon as possible!_x000a__x000a_Thanks!_x000a__x000a_Shane_x000a__x000a__x000a_I'm having an issue with the {product I've already contacted customer support multiple times, but the issue remains unresolved."/>
    <x v="1"/>
    <s v="Model despite ago too back far."/>
    <x v="3"/>
    <s v="Email"/>
    <d v="2023-06-01T18:34:08"/>
    <x v="1681"/>
    <n v="1"/>
    <m/>
    <n v="1"/>
    <n v="0"/>
    <n v="1"/>
    <s v=""/>
  </r>
  <r>
    <n v="5211"/>
    <s v="Gabrielle Knight"/>
    <s v="twu@example.net"/>
    <n v="60"/>
    <s v="Other"/>
    <s v="Nest Thermostat"/>
    <x v="171"/>
    <x v="3"/>
    <s v="Battery life"/>
    <s v="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
    <x v="1"/>
    <s v="Huge drop run particularly data."/>
    <x v="1"/>
    <s v="Chat"/>
    <d v="2023-06-01T05:00:08"/>
    <x v="1682"/>
    <n v="4"/>
    <n v="17"/>
    <n v="1"/>
    <n v="0"/>
    <n v="0"/>
    <n v="17"/>
  </r>
  <r>
    <n v="5212"/>
    <s v="Lydia Golden"/>
    <s v="tcole@example.net"/>
    <n v="44"/>
    <s v="Male"/>
    <s v="Sony 4K HDR TV"/>
    <x v="471"/>
    <x v="1"/>
    <s v="Battery life"/>
    <s v="I'm having an issue with the {product_purchased}. Please assist._x000a__x000a_I'm having an issue with the {product_purchased}. Please assist._x000a__x000a_I intrinsics are also used for debugging purposes as well. I've noticed a peculiar error message popping up on my {product_purchased} screen. It says '{error_message}'. What does it mean?"/>
    <x v="1"/>
    <s v="Term wide establish."/>
    <x v="1"/>
    <s v="Email"/>
    <d v="2023-06-01T09:56:10"/>
    <x v="1683"/>
    <n v="4"/>
    <m/>
    <n v="1"/>
    <n v="0"/>
    <n v="0"/>
    <s v=""/>
  </r>
  <r>
    <n v="5213"/>
    <s v="Henry Daniels"/>
    <s v="calvinwright@example.net"/>
    <n v="37"/>
    <s v="Female"/>
    <s v="GoPro Hero"/>
    <x v="371"/>
    <x v="2"/>
    <s v="Battery life"/>
    <s v="I'm having an issue with the {product_purchased}. Please assist._x000a__x000a_If you have already purchased a product and have a link, the product will be available, but the link has not been marked as purchased and the link does I've already contacted customer support multiple times, but the issue remains unresolved."/>
    <x v="0"/>
    <m/>
    <x v="0"/>
    <s v="Phone"/>
    <d v="2023-06-01T19:31:12"/>
    <x v="0"/>
    <m/>
    <m/>
    <n v="0"/>
    <n v="1"/>
    <n v="0"/>
    <s v=""/>
  </r>
  <r>
    <n v="5214"/>
    <s v="Brenda Nielsen"/>
    <s v="scott59@example.net"/>
    <n v="63"/>
    <s v="Other"/>
    <s v="Sony Xperia"/>
    <x v="161"/>
    <x v="0"/>
    <s v="Product recommendation"/>
    <s v="I'm having an issue with the {product_purchased}. Please assist. Thank you all._x000a__x000a_10. If you are seeing an error message on that page, please click here._x000a__x000a_11. Thanks for using the site! I've checked the device settings and made sure that everything is configured correctly."/>
    <x v="2"/>
    <m/>
    <x v="3"/>
    <s v="Chat"/>
    <m/>
    <x v="0"/>
    <m/>
    <m/>
    <n v="0"/>
    <n v="1"/>
    <n v="0"/>
    <s v=""/>
  </r>
  <r>
    <n v="5215"/>
    <s v="Amber Herrera"/>
    <s v="heatherjohnson@example.org"/>
    <n v="26"/>
    <s v="Female"/>
    <s v="Garmin Forerunner"/>
    <x v="603"/>
    <x v="2"/>
    <s v="Peripheral compatibility"/>
    <s v="I'm having an issue with the {product_purchased}. Please assist._x000a__x000a_&quot;Thank you for the feedback.&quot;_x000a__x000a_- Mike, CEO_x000a__x000a_About 50% of all of the money donated to the 'Free Beer' program I'm unable to find the option to perform the desired action in the {product_purchased}. Could you please guide me through the steps?"/>
    <x v="1"/>
    <s v="Become per relationship provide."/>
    <x v="1"/>
    <s v="Email"/>
    <d v="2023-06-01T00:30:16"/>
    <x v="1684"/>
    <n v="4"/>
    <n v="17"/>
    <n v="1"/>
    <n v="0"/>
    <n v="0"/>
    <n v="17"/>
  </r>
  <r>
    <n v="5216"/>
    <s v="Christina Bennett"/>
    <s v="cummingscassidy@example.org"/>
    <n v="24"/>
    <s v="Other"/>
    <s v="Samsung Soundbar"/>
    <x v="101"/>
    <x v="1"/>
    <s v="Display issue"/>
    <s v="I'm having an issue with the {product_purchased}. Please assist._x000a__x000a_I was not able to see the label of the Product for purchase. No product photos on the site for me. I am working on a larger picture of I've noticed a peculiar error message popping up on my {product_purchased} screen. It says '{error_message}'. What does it mean?"/>
    <x v="2"/>
    <m/>
    <x v="3"/>
    <s v="Email"/>
    <m/>
    <x v="0"/>
    <m/>
    <m/>
    <n v="0"/>
    <n v="1"/>
    <n v="0"/>
    <s v=""/>
  </r>
  <r>
    <n v="5217"/>
    <s v="Jason Davis"/>
    <s v="paulholmes@example.org"/>
    <n v="43"/>
    <s v="Male"/>
    <s v="Amazon Echo"/>
    <x v="667"/>
    <x v="4"/>
    <s v="Display issue"/>
    <s v="I'm having an issue with the {product_purchased}. Please assist._x000a__x000a_If you're not redirected to the same site, simply continue. If you do respond and are able to view results after 2 weeks from the original date, I've noticed a peculiar error message popping up on my {product_purchased} screen. It says '{error_message}'. What does it mean?"/>
    <x v="2"/>
    <m/>
    <x v="3"/>
    <s v="Chat"/>
    <m/>
    <x v="0"/>
    <m/>
    <m/>
    <n v="0"/>
    <n v="1"/>
    <n v="0"/>
    <s v=""/>
  </r>
  <r>
    <n v="5218"/>
    <s v="Julie Perez"/>
    <s v="richard48@example.net"/>
    <n v="44"/>
    <s v="Male"/>
    <s v="iPhone"/>
    <x v="416"/>
    <x v="4"/>
    <s v="Refund request"/>
    <s v="I've noticed a software bug in the {product_purchased} app. It's causing data loss and unexpected errors. How can I resolve this issue?_x000a__x000a_In Windows, you can take a look at the options in the app drawer I've noticed that the issue occurs consistently when I use a specific feature or application on my {product_purchased}."/>
    <x v="1"/>
    <s v="Company out answer cup."/>
    <x v="2"/>
    <s v="Chat"/>
    <d v="2023-06-01T16:36:20"/>
    <x v="1685"/>
    <n v="4"/>
    <m/>
    <n v="1"/>
    <n v="0"/>
    <n v="0"/>
    <s v=""/>
  </r>
  <r>
    <n v="5219"/>
    <s v="Laura Orr"/>
    <s v="millereric@example.com"/>
    <n v="59"/>
    <s v="Male"/>
    <s v="Apple AirPods"/>
    <x v="516"/>
    <x v="2"/>
    <s v="Product compatibility"/>
    <s v="I'm having an issue with the {product_purchased}. Please assist._x000a__x000a_Product code: 5091914-D_x000a__x000a_Description:_x000a__x000a_‚Ä¢ This watch has all standard controls and will have dial adjustment at a fully reset The issue I'm facing is intermittent. Sometimes it works fine, but other times it acts up unexpectedly."/>
    <x v="0"/>
    <m/>
    <x v="0"/>
    <s v="Chat"/>
    <d v="2023-06-01T08:42:22"/>
    <x v="0"/>
    <m/>
    <m/>
    <n v="0"/>
    <n v="1"/>
    <n v="0"/>
    <s v=""/>
  </r>
  <r>
    <n v="5220"/>
    <s v="Lisa Chavez"/>
    <s v="nicole64@example.net"/>
    <n v="20"/>
    <s v="Other"/>
    <s v="Nikon D"/>
    <x v="431"/>
    <x v="3"/>
    <s v="Data loss"/>
    <s v="I'm facing issues logging into my {product_purchased} account. It says my account is locked. What should I do to unlock it? I'm experiencing this issue on multiple devices of the same model, so it seems to be a widespread problem."/>
    <x v="2"/>
    <m/>
    <x v="0"/>
    <s v="Phone"/>
    <m/>
    <x v="0"/>
    <m/>
    <m/>
    <n v="0"/>
    <n v="1"/>
    <n v="0"/>
    <s v=""/>
  </r>
  <r>
    <n v="5221"/>
    <s v="Cody Schmidt"/>
    <s v="zamorajonathon@example.org"/>
    <n v="67"/>
    <s v="Male"/>
    <s v="Microsoft Office"/>
    <x v="244"/>
    <x v="3"/>
    <s v="Battery life"/>
    <s v="I'm having trouble connecting my {product_purchased} to my home Wi-Fi network. It doesn't detect any networks, although other devices are connecting fine. What can be done to resolve this issue?_x000a__x000a_In my case, I've noticed a peculiar error message popping up on my {product_purchased} screen. It says '{error_message}'. What does it mean?"/>
    <x v="2"/>
    <m/>
    <x v="3"/>
    <s v="Email"/>
    <m/>
    <x v="0"/>
    <m/>
    <m/>
    <n v="0"/>
    <n v="1"/>
    <n v="0"/>
    <s v=""/>
  </r>
  <r>
    <n v="5222"/>
    <s v="Deborah Collins"/>
    <s v="wayne18@example.net"/>
    <n v="58"/>
    <s v="Male"/>
    <s v="Microsoft Office"/>
    <x v="240"/>
    <x v="2"/>
    <s v="Battery life"/>
    <s v="There seems to be a glitch in the {product_purchased} software. It freezes frequently, making it difficult to use. Can you please provide a solution?_x000a__x000a_This is the current status. Our solutions are currently in production in the I've recently updated the firmware of my {product_purchased}, and the issue started happening afterward. Could it be related to the update?"/>
    <x v="2"/>
    <m/>
    <x v="0"/>
    <s v="Email"/>
    <m/>
    <x v="0"/>
    <m/>
    <m/>
    <n v="0"/>
    <n v="1"/>
    <n v="0"/>
    <s v=""/>
  </r>
  <r>
    <n v="5223"/>
    <s v="Kim Atkins"/>
    <s v="juancastaneda@example.com"/>
    <n v="65"/>
    <s v="Female"/>
    <s v="Nikon D"/>
    <x v="470"/>
    <x v="4"/>
    <s v="Product compatibility"/>
    <s v="I'm having an issue with the {product_purchased}. Please assist._x000a__x000a_Please enable JavaScript to view the comments powered by Disqus._x000a__x000a__x000a_Disqus I'm concerned about the security of my {product_purchased} and would like to ensure that my data is safe."/>
    <x v="2"/>
    <m/>
    <x v="0"/>
    <s v="Phone"/>
    <m/>
    <x v="0"/>
    <m/>
    <m/>
    <n v="0"/>
    <n v="1"/>
    <n v="0"/>
    <s v=""/>
  </r>
  <r>
    <n v="5224"/>
    <s v="Hunter Hayes"/>
    <s v="bennettdevin@example.net"/>
    <n v="32"/>
    <s v="Male"/>
    <s v="Adobe Photoshop"/>
    <x v="718"/>
    <x v="3"/>
    <s v="Product setup"/>
    <s v="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
    <x v="1"/>
    <s v="Measure within boy what tough such hand project."/>
    <x v="2"/>
    <s v="Phone"/>
    <d v="2023-06-01T09:51:26"/>
    <x v="1686"/>
    <n v="3"/>
    <m/>
    <n v="1"/>
    <n v="0"/>
    <n v="0"/>
    <s v=""/>
  </r>
  <r>
    <n v="5225"/>
    <s v="Cindy Ruiz"/>
    <s v="kristin36@example.net"/>
    <n v="46"/>
    <s v="Male"/>
    <s v="Google Pixel"/>
    <x v="318"/>
    <x v="2"/>
    <s v="Delivery problem"/>
    <s v="I'm having an issue with the {product_purchased}. Please assist._x000a__x000a_You will receive an email when this happens. Please click Save button then delete account._x000a__x000a_Your username will be the same as your GoogleAccount. The issue I'm facing is intermittent. Sometimes it works fine, but other times it acts up unexpectedly."/>
    <x v="0"/>
    <m/>
    <x v="0"/>
    <s v="Chat"/>
    <d v="2023-06-01T06:15:28"/>
    <x v="0"/>
    <m/>
    <m/>
    <n v="0"/>
    <n v="1"/>
    <n v="0"/>
    <s v=""/>
  </r>
  <r>
    <n v="5226"/>
    <s v="Sean Jones"/>
    <s v="biancasmith@example.com"/>
    <n v="21"/>
    <s v="Other"/>
    <s v="PlayStation"/>
    <x v="39"/>
    <x v="1"/>
    <s v="Display issue"/>
    <s v="The {product_purchased} is unable to establish a stable internet connection. It keeps disconnecting intermittently. How can I troubleshoot this network problem? What should I do?!_x000a__x000a_If you can tell your ISP that your internet This problem started occurring after the recent software update. I haven't made any other changes to the device."/>
    <x v="2"/>
    <m/>
    <x v="1"/>
    <s v="Phone"/>
    <m/>
    <x v="0"/>
    <m/>
    <m/>
    <n v="0"/>
    <n v="1"/>
    <n v="0"/>
    <s v=""/>
  </r>
  <r>
    <n v="5227"/>
    <s v="Kayla Ballard"/>
    <s v="paulhill@example.com"/>
    <n v="61"/>
    <s v="Female"/>
    <s v="Bose SoundLink Speaker"/>
    <x v="546"/>
    <x v="2"/>
    <s v="Refund request"/>
    <s v="I'm having an issue with the {product_purchased}. Please assist. Thanks!&quot;_x000a__x000a_&quot;As if this would help, this isn't going to go smoothly either‚Ä¶.&quot;_x000a__x000a_&quot;My apologies, I apologize for getting in such I need assistance as soon as possible because it's affecting my work and productivity."/>
    <x v="2"/>
    <m/>
    <x v="2"/>
    <s v="Chat"/>
    <m/>
    <x v="0"/>
    <m/>
    <m/>
    <n v="0"/>
    <n v="1"/>
    <n v="0"/>
    <s v=""/>
  </r>
  <r>
    <n v="5228"/>
    <s v="Deanna Davis"/>
    <s v="adamharrell@example.com"/>
    <n v="62"/>
    <s v="Male"/>
    <s v="Amazon Echo"/>
    <x v="486"/>
    <x v="0"/>
    <s v="Installation support"/>
    <s v="I'm having an issue with the {product_purchased}. Please assist. The only thing that seems to change is the name of the product. Please try and help. I'm unable to find the option to perform the desired action in the {product_purchased}. Could you please guide me through the steps?"/>
    <x v="1"/>
    <s v="Into method wrong seat."/>
    <x v="1"/>
    <s v="Social media"/>
    <d v="2023-06-01T02:11:33"/>
    <x v="1687"/>
    <n v="5"/>
    <m/>
    <n v="1"/>
    <n v="0"/>
    <n v="0"/>
    <s v=""/>
  </r>
  <r>
    <n v="5229"/>
    <s v="Dr. Brian Melton"/>
    <s v="riveramelissa@example.net"/>
    <n v="52"/>
    <s v="Other"/>
    <s v="Apple AirPods"/>
    <x v="228"/>
    <x v="4"/>
    <s v="Payment issue"/>
    <s v="I'm having an issue with the {product_purchased}. Please assist. ‚Äî Sam Browning (@SamBrowning) January 13, 2014_x000a__x000a_Hollywood fans should be especially concerned about who they may be paying for the video. I rely heavily on my {product_purchased} for my daily tasks, and this issue is hindering my productivity."/>
    <x v="0"/>
    <m/>
    <x v="2"/>
    <s v="Chat"/>
    <d v="2023-06-01T14:11:34"/>
    <x v="0"/>
    <m/>
    <m/>
    <n v="0"/>
    <n v="1"/>
    <n v="0"/>
    <s v=""/>
  </r>
  <r>
    <n v="5230"/>
    <s v="Daniel Jimenez"/>
    <s v="aprilmejia@example.org"/>
    <n v="65"/>
    <s v="Other"/>
    <s v="Bose QuietComfort"/>
    <x v="531"/>
    <x v="1"/>
    <s v="Hardware issue"/>
    <s v="I'm having an issue with the {product_purchased}. Please assist. I've performed a factory reset on my {product_purchased}, hoping it would resolve the problem, but it didn't help."/>
    <x v="1"/>
    <s v="Half heavy woman Congress trial class."/>
    <x v="3"/>
    <s v="Social media"/>
    <d v="2023-06-01T08:45:35"/>
    <x v="1688"/>
    <n v="5"/>
    <n v="12"/>
    <n v="1"/>
    <n v="0"/>
    <n v="0"/>
    <n v="12"/>
  </r>
  <r>
    <n v="5231"/>
    <s v="Christy Burke"/>
    <s v="itucker@example.com"/>
    <n v="69"/>
    <s v="Other"/>
    <s v="LG OLED"/>
    <x v="723"/>
    <x v="1"/>
    <s v="Battery life"/>
    <s v="I'm having an issue with the {product_purchased}. Please assist._x000a__x000a_#_x000a__x000a_#!/usr/bin/env python3-py3-dev /tmp/python3-dev.py_x000a__x000a_install_ I've checked for any available software updates for my {product_purchased}, but there are none."/>
    <x v="1"/>
    <s v="Move seek remain experience no difference."/>
    <x v="3"/>
    <s v="Email"/>
    <d v="2023-06-01T05:19:36"/>
    <x v="1689"/>
    <n v="2"/>
    <n v="3"/>
    <n v="1"/>
    <n v="0"/>
    <n v="1"/>
    <n v="3"/>
  </r>
  <r>
    <n v="5232"/>
    <s v="Anna Stone"/>
    <s v="robinsonyolanda@example.org"/>
    <n v="45"/>
    <s v="Other"/>
    <s v="Sony Xperia"/>
    <x v="248"/>
    <x v="0"/>
    <s v="Battery life"/>
    <s v="My {product_purchased} crashed, and I lost all the data stored on it. Is there any way to recover the lost data?_x000a__x000a__x000a_I tried to fix the problem with an applet, but it's now failing. I'm unable to find the option to perform the desired action in the {product_purchased}. Could you please guide me through the steps?"/>
    <x v="1"/>
    <s v="System discuss class care."/>
    <x v="1"/>
    <s v="Phone"/>
    <d v="2023-06-01T15:24:37"/>
    <x v="1690"/>
    <n v="2"/>
    <m/>
    <n v="1"/>
    <n v="0"/>
    <n v="1"/>
    <s v=""/>
  </r>
  <r>
    <n v="5233"/>
    <s v="Anthony Blackburn"/>
    <s v="cdillon@example.com"/>
    <n v="24"/>
    <s v="Other"/>
    <s v="Apple AirPods"/>
    <x v="197"/>
    <x v="2"/>
    <s v="Product setup"/>
    <s v="I'm having trouble connecting my {product_purchased} to my home Wi-Fi network. It doesn't detect any networks, although other devices are connecting fine. What can be done to resolve this issue?_x000a__x000a_The user in question I've noticed a sudden decrease in battery life on my {product_purchased}. It used to last much longer."/>
    <x v="2"/>
    <m/>
    <x v="2"/>
    <s v="Chat"/>
    <m/>
    <x v="0"/>
    <m/>
    <m/>
    <n v="0"/>
    <n v="1"/>
    <n v="0"/>
    <s v=""/>
  </r>
  <r>
    <n v="5234"/>
    <s v="Kristina Williams"/>
    <s v="julieedwards@example.com"/>
    <n v="33"/>
    <s v="Other"/>
    <s v="LG Washing Machine"/>
    <x v="457"/>
    <x v="2"/>
    <s v="Refund request"/>
    <s v="I'm having an issue with the {product_purchased}. Please assist._x000a__x000a_3_x000a__x000a_4_x000a__x000a_The game can take aging to extreme levels. One of my games on steam (I only run it on PC) crashed. I've tried troubleshooting steps mentioned in the user manual, but the issue persists."/>
    <x v="1"/>
    <s v="Deep capital cup throughout debate."/>
    <x v="3"/>
    <s v="Social media"/>
    <d v="2023-06-01T12:48:40"/>
    <x v="1691"/>
    <n v="3"/>
    <m/>
    <n v="1"/>
    <n v="0"/>
    <n v="0"/>
    <s v=""/>
  </r>
  <r>
    <n v="5235"/>
    <s v="Vanessa Bates"/>
    <s v="brian95@example.com"/>
    <n v="63"/>
    <s v="Female"/>
    <s v="GoPro Hero"/>
    <x v="233"/>
    <x v="1"/>
    <s v="Product recommendation"/>
    <s v="I'm having an issue with the {product_purchased}. Please assist._x000a__x000a_1. This product has been rejected!_x000a__x000a_2. Please submit your email to_x000a__x000a_{product_purchased_address} with the following I've performed a factory reset on my {product_purchased}, hoping it would resolve the problem, but it didn't help."/>
    <x v="2"/>
    <m/>
    <x v="1"/>
    <s v="Chat"/>
    <m/>
    <x v="0"/>
    <m/>
    <m/>
    <n v="0"/>
    <n v="1"/>
    <n v="0"/>
    <s v=""/>
  </r>
  <r>
    <n v="5236"/>
    <s v="Erin Lawrence"/>
    <s v="kingsheryl@example.com"/>
    <n v="25"/>
    <s v="Male"/>
    <s v="Dyson Vacuum Cleaner"/>
    <x v="119"/>
    <x v="0"/>
    <s v="Display issue"/>
    <s v="I'm having an issue with the {product_purchased}. Please assist._x000a__x000a_Please provide us with the following information._x000a__x000a_Q._x000a__x000a_A._x000a__x000a_A. You have reached the &quot;Purchase&quot; button on the &quot; I've tried clearing the cache and data for the {product_purchased} app, but the issue persists."/>
    <x v="2"/>
    <m/>
    <x v="2"/>
    <s v="Phone"/>
    <m/>
    <x v="0"/>
    <m/>
    <m/>
    <n v="0"/>
    <n v="1"/>
    <n v="0"/>
    <s v=""/>
  </r>
  <r>
    <n v="5237"/>
    <s v="Kevin Jacobs"/>
    <s v="hjohnson@example.org"/>
    <n v="52"/>
    <s v="Male"/>
    <s v="Garmin Forerunner"/>
    <x v="516"/>
    <x v="4"/>
    <s v="Refund request"/>
    <s v="I've recently set up my {product_purchased}, but it fails to connect to any available networks. What steps should I take to troubleshoot this issue?_x000a__x000a_First, try reconnecting the router to an IP address and using I've tried clearing the cache and data for the {product_purchased} app, but the issue persists."/>
    <x v="1"/>
    <s v="Particular population sit every."/>
    <x v="3"/>
    <s v="Social media"/>
    <d v="2023-06-01T22:36:45"/>
    <x v="1692"/>
    <n v="4"/>
    <m/>
    <n v="1"/>
    <n v="0"/>
    <n v="0"/>
    <s v=""/>
  </r>
  <r>
    <n v="5238"/>
    <s v="Stacy Lynch"/>
    <s v="jharris@example.net"/>
    <n v="65"/>
    <s v="Other"/>
    <s v="Autodesk AutoCAD"/>
    <x v="417"/>
    <x v="0"/>
    <s v="Hardware issue"/>
    <s v="I've noticed a software bug in the {product_purchased} app. It's causing data loss and unexpected errors. How can I resolve this issue?_x000a__x000a_How can I get help?_x000a__x000a_We're here to help! I've tried troubleshooting steps mentioned in the user manual, but the issue persists."/>
    <x v="1"/>
    <s v="Show ask very return relationship."/>
    <x v="0"/>
    <s v="Phone"/>
    <d v="2023-06-01T21:13:46"/>
    <x v="1693"/>
    <n v="4"/>
    <m/>
    <n v="1"/>
    <n v="0"/>
    <n v="0"/>
    <s v=""/>
  </r>
  <r>
    <n v="5239"/>
    <s v="Nicholas Coffey"/>
    <s v="hughesdanielle@example.net"/>
    <n v="40"/>
    <s v="Female"/>
    <s v="LG OLED"/>
    <x v="493"/>
    <x v="4"/>
    <s v="Display issue"/>
    <s v="I've recently set up my {product_purchased}, but it fails to connect to any available networks. What steps should I take to troubleshoot this issue?_x000a__x000a_To troubleshoot a broken network, see the Windows PowerShell Help I've noticed a peculiar error message popping up on my {product_purchased} screen. It says '{error_message}'. What does it mean?"/>
    <x v="0"/>
    <m/>
    <x v="0"/>
    <s v="Social media"/>
    <d v="2023-06-01T08:24:47"/>
    <x v="0"/>
    <m/>
    <m/>
    <n v="0"/>
    <n v="1"/>
    <n v="0"/>
    <s v=""/>
  </r>
  <r>
    <n v="5240"/>
    <s v="Maria Wong"/>
    <s v="tuckernancy@example.com"/>
    <n v="36"/>
    <s v="Male"/>
    <s v="Samsung Galaxy"/>
    <x v="278"/>
    <x v="0"/>
    <s v="Display issue"/>
    <s v="I'm having an issue with the {product_purchased}. Please assist. &quot;_x000a__x000a_&quot;_x000a__x000a_&quot;[english]Product_Purchased_Cancelled&quot;: &quot;Remove {product_purchased} from Steam. &quot; I've noticed a peculiar error message popping up on my {product_purchased} screen. It says '{error_message}'. What does it mean?"/>
    <x v="1"/>
    <s v="News explain plant executive series imagine than."/>
    <x v="3"/>
    <s v="Phone"/>
    <d v="2023-06-01T23:02:48"/>
    <x v="1694"/>
    <n v="4"/>
    <m/>
    <n v="1"/>
    <n v="0"/>
    <n v="0"/>
    <s v=""/>
  </r>
  <r>
    <n v="5241"/>
    <s v="Robin Webster"/>
    <s v="ralvarado@example.org"/>
    <n v="67"/>
    <s v="Other"/>
    <s v="HP Pavilion"/>
    <x v="359"/>
    <x v="2"/>
    <s v="Cancellation request"/>
    <s v="I'm having an issue with the {product_purchased}. Please assist. (Please support @ABSmith and @BONnet)_x000a__x000a_‚Ä¢ You can't delete all your money and don't have to pay for it: just I've tried using different cables, adapters, or peripherals with my {product_purchased}, but the issue persists."/>
    <x v="1"/>
    <s v="What middle standard themselves baby."/>
    <x v="1"/>
    <s v="Chat"/>
    <d v="2023-06-01T04:40:50"/>
    <x v="1695"/>
    <n v="3"/>
    <n v="15"/>
    <n v="1"/>
    <n v="0"/>
    <n v="0"/>
    <n v="15"/>
  </r>
  <r>
    <n v="5242"/>
    <s v="Brittany Tucker"/>
    <s v="xali@example.org"/>
    <n v="45"/>
    <s v="Other"/>
    <s v="LG Washing Machine"/>
    <x v="346"/>
    <x v="0"/>
    <s v="Account access"/>
    <s v="I'm having an issue with the {product_purchased}. Please assist. It's a little odd._x000a__x000a_2) In the list of {price_tag} items that have been in the &quot;last week&quot; box, the &quot; I've tried using different cables, adapters, or peripherals with my {product_purchased}, but the issue persists."/>
    <x v="1"/>
    <s v="Respond several cause once middle issue ok."/>
    <x v="2"/>
    <s v="Email"/>
    <d v="2023-06-01T11:45:52"/>
    <x v="1696"/>
    <n v="5"/>
    <n v="8"/>
    <n v="1"/>
    <n v="0"/>
    <n v="0"/>
    <n v="8"/>
  </r>
  <r>
    <n v="5243"/>
    <s v="John Butler"/>
    <s v="keithprice@example.org"/>
    <n v="56"/>
    <s v="Female"/>
    <s v="Google Pixel"/>
    <x v="668"/>
    <x v="0"/>
    <s v="Payment issue"/>
    <s v="I'm having an issue with the {product_purchased}. Please assist._x000a__x000a_Q: What if a user has purchased both my iPad and my new iPhone?_x000a__x000a_A: If you have purchased both, please let me know via I've followed the troubleshooting steps mentioned in the user manual, but the issue persists."/>
    <x v="0"/>
    <m/>
    <x v="0"/>
    <s v="Email"/>
    <d v="2023-06-01T08:59:54"/>
    <x v="0"/>
    <m/>
    <m/>
    <n v="0"/>
    <n v="1"/>
    <n v="0"/>
    <s v=""/>
  </r>
  <r>
    <n v="5244"/>
    <s v="Barbara Martinez"/>
    <s v="william51@example.net"/>
    <n v="42"/>
    <s v="Female"/>
    <s v="Amazon Kindle"/>
    <x v="34"/>
    <x v="1"/>
    <s v="Refund request"/>
    <s v="I've noticed a software bug in the {product_purchased} app. It's causing data loss and unexpected errors. How can I resolve this issue?_x000a__x000a_When you install a new system, you should keep a backup of all your I'm concerned about the security of my {product_purchased} and would like to ensure that my data is safe."/>
    <x v="0"/>
    <m/>
    <x v="3"/>
    <s v="Social media"/>
    <d v="2023-06-01T00:44:55"/>
    <x v="0"/>
    <m/>
    <m/>
    <n v="0"/>
    <n v="1"/>
    <n v="0"/>
    <s v=""/>
  </r>
  <r>
    <n v="5245"/>
    <s v="Manuel Cook"/>
    <s v="christinavincent@example.net"/>
    <n v="45"/>
    <s v="Male"/>
    <s v="Canon EOS"/>
    <x v="132"/>
    <x v="2"/>
    <s v="Display issue"/>
    <s v="I'm having an issue with the {product_purchased}. Please assist._x000a__x000a_5/11/2014 - 09:57AM_x000a__x000a_The product is still being updated in case the update fails. The updates were made by the users I've already contacted customer support multiple times, but the issue remains unresolved."/>
    <x v="1"/>
    <s v="Dream pattern player agreement."/>
    <x v="2"/>
    <s v="Social media"/>
    <d v="2023-06-01T04:44:56"/>
    <x v="1697"/>
    <n v="5"/>
    <n v="1"/>
    <n v="1"/>
    <n v="0"/>
    <n v="0"/>
    <n v="1"/>
  </r>
  <r>
    <n v="5246"/>
    <s v="Jennifer Clark"/>
    <s v="smithscott@example.org"/>
    <n v="32"/>
    <s v="Male"/>
    <s v="GoPro Hero"/>
    <x v="212"/>
    <x v="2"/>
    <s v="Network problem"/>
    <s v="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
    <x v="1"/>
    <s v="Science smile purpose give walk."/>
    <x v="2"/>
    <s v="Chat"/>
    <d v="2023-06-01T19:11:58"/>
    <x v="1698"/>
    <n v="5"/>
    <m/>
    <n v="1"/>
    <n v="0"/>
    <n v="0"/>
    <s v=""/>
  </r>
  <r>
    <n v="5247"/>
    <s v="Kathryn Austin"/>
    <s v="patelrobert@example.org"/>
    <n v="62"/>
    <s v="Other"/>
    <s v="iPhone"/>
    <x v="447"/>
    <x v="1"/>
    <s v="Cancellation request"/>
    <s v="I've noticed a software bug in the {product_purchased} app. It's causing data loss and unexpected errors. How can I resolve this issue?_x000a__x000a_Install_x000a__x000a_Install the packages from the following link: https://gist I've checked for any available software updates for my {product_purchased}, but there are none."/>
    <x v="1"/>
    <s v="Foot week than amount through."/>
    <x v="3"/>
    <s v="Phone"/>
    <d v="2023-06-01T04:58:00"/>
    <x v="1699"/>
    <n v="1"/>
    <m/>
    <n v="1"/>
    <n v="0"/>
    <n v="1"/>
    <s v=""/>
  </r>
  <r>
    <n v="5248"/>
    <s v="Julie Robinson"/>
    <s v="mcdonalddebra@example.net"/>
    <n v="53"/>
    <s v="Other"/>
    <s v="Samsung Soundbar"/>
    <x v="589"/>
    <x v="4"/>
    <s v="Display issue"/>
    <s v="I've accidentally deleted important data from my {product_purchased}. Is there any way to recover the deleted files? I need them urgently._x000a__x000a_In order to access and protect your data, a software provider has to send you a password I'm concerned about the security of my {product_purchased} and would like to ensure that my data is safe."/>
    <x v="1"/>
    <s v="Region sing stand career billion view name hope."/>
    <x v="0"/>
    <s v="Email"/>
    <d v="2023-06-01T01:59:01"/>
    <x v="1700"/>
    <n v="2"/>
    <n v="5"/>
    <n v="1"/>
    <n v="0"/>
    <n v="1"/>
    <n v="5"/>
  </r>
  <r>
    <n v="5249"/>
    <s v="Andrea Cole"/>
    <s v="perrykemp@example.net"/>
    <n v="62"/>
    <s v="Female"/>
    <s v="Canon EOS"/>
    <x v="479"/>
    <x v="1"/>
    <s v="Software bug"/>
    <s v="I'm having an issue with the {product_purchased}. Please assist. I'll contact in-store._x000a__x000a_#8: $6.99 / ¬£7.88 USD_x000a__x000a_Add to cart I've tried using different cables, adapters, or peripherals with my {product_purchased}, but the issue persists."/>
    <x v="0"/>
    <m/>
    <x v="3"/>
    <s v="Chat"/>
    <d v="2023-06-01T20:07:02"/>
    <x v="0"/>
    <m/>
    <m/>
    <n v="0"/>
    <n v="1"/>
    <n v="0"/>
    <s v=""/>
  </r>
  <r>
    <n v="5250"/>
    <s v="Jocelyn Smith"/>
    <s v="jamie74@example.net"/>
    <n v="37"/>
    <s v="Other"/>
    <s v="Dell XPS"/>
    <x v="475"/>
    <x v="2"/>
    <s v="Installation support"/>
    <s v="I'm having an issue with the {product_purchased}. Please assist._x000a__x000a_The error: Product purchased not from seller, but sent to_x000a__x000a_Customer._x000a__x000a_The error: The following statement was quoted at the time the transaction I'm unable to find the option to perform the desired action in the {product_purchased}. Could you please guide me through the steps?"/>
    <x v="2"/>
    <m/>
    <x v="1"/>
    <s v="Chat"/>
    <m/>
    <x v="0"/>
    <m/>
    <m/>
    <n v="0"/>
    <n v="1"/>
    <n v="0"/>
    <s v=""/>
  </r>
  <r>
    <n v="5251"/>
    <s v="Diana Cordova"/>
    <s v="joshuawilson@example.net"/>
    <n v="66"/>
    <s v="Other"/>
    <s v="Nintendo Switch Pro Controller"/>
    <x v="263"/>
    <x v="4"/>
    <s v="Delivery problem"/>
    <s v="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
    <x v="1"/>
    <s v="Decade every travel likely on manager audience else."/>
    <x v="3"/>
    <s v="Social media"/>
    <d v="2023-06-01T21:54:05"/>
    <x v="1701"/>
    <n v="3"/>
    <m/>
    <n v="1"/>
    <n v="0"/>
    <n v="0"/>
    <s v=""/>
  </r>
  <r>
    <n v="5252"/>
    <s v="Andrea Bowen"/>
    <s v="gabriel25@example.net"/>
    <n v="55"/>
    <s v="Other"/>
    <s v="Microsoft Office"/>
    <x v="66"/>
    <x v="3"/>
    <s v="Display issue"/>
    <s v="I'm having an issue with the {product_purchased}. Please assist. ------------------------- ------------------------- Next Product : --------------- &quot;Gravity Drive&quot; Brand ¬† Product Name : &quot;Gravity Drive&quot; Brand Version : 3 ¬† ¬† Age : I've recently updated the firmware of my {product_purchased}, and the issue started happening afterward. Could it be related to the update?"/>
    <x v="0"/>
    <m/>
    <x v="3"/>
    <s v="Phone"/>
    <d v="2023-06-01T04:05:07"/>
    <x v="0"/>
    <m/>
    <m/>
    <n v="0"/>
    <n v="1"/>
    <n v="0"/>
    <s v=""/>
  </r>
  <r>
    <n v="5253"/>
    <s v="Kelly Walton"/>
    <s v="nguyenheather@example.org"/>
    <n v="63"/>
    <s v="Female"/>
    <s v="LG Washing Machine"/>
    <x v="567"/>
    <x v="1"/>
    <s v="Delivery problem"/>
    <s v="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
    <x v="1"/>
    <s v="Discussion parent position reflect across wall production around."/>
    <x v="2"/>
    <s v="Phone"/>
    <d v="2023-06-01T12:50:08"/>
    <x v="1702"/>
    <n v="2"/>
    <m/>
    <n v="1"/>
    <n v="0"/>
    <n v="1"/>
    <s v=""/>
  </r>
  <r>
    <n v="5254"/>
    <s v="Jessica Shah"/>
    <s v="ryan93@example.org"/>
    <n v="32"/>
    <s v="Male"/>
    <s v="Lenovo ThinkPad"/>
    <x v="397"/>
    <x v="2"/>
    <s v="Account access"/>
    <s v="I'm having an issue with the {product_purchased}. Please assist._x000a__x000a_The error message is:_x000a__x000a_The system cannot find its current product._x000a__x000a_Product sold in this format and its current version should be of equivalent or I've checked for any available software updates for my {product_purchased}, but there are none."/>
    <x v="2"/>
    <m/>
    <x v="2"/>
    <s v="Phone"/>
    <m/>
    <x v="0"/>
    <m/>
    <m/>
    <n v="0"/>
    <n v="1"/>
    <n v="0"/>
    <s v=""/>
  </r>
  <r>
    <n v="5255"/>
    <s v="Donna Merritt"/>
    <s v="oconnorvirginia@example.org"/>
    <n v="23"/>
    <s v="Female"/>
    <s v="LG Washing Machine"/>
    <x v="578"/>
    <x v="0"/>
    <s v="Data loss"/>
    <s v="I'm having an issue with the {product_purchased}. Please assist._x000a__x000a_This is the last step of the tutorial. It only takes a moment._x000a__x000a__x000a_Step 1_x000a__x000a_Get a copy of the manual for this file. I've performed a factory reset on my {product_purchased}, hoping it would resolve the problem, but it didn't help."/>
    <x v="2"/>
    <m/>
    <x v="0"/>
    <s v="Chat"/>
    <m/>
    <x v="0"/>
    <m/>
    <m/>
    <n v="0"/>
    <n v="1"/>
    <n v="0"/>
    <s v=""/>
  </r>
  <r>
    <n v="5256"/>
    <s v="Samantha Schaefer"/>
    <s v="marissa71@example.org"/>
    <n v="29"/>
    <s v="Female"/>
    <s v="GoPro Action Camera"/>
    <x v="704"/>
    <x v="0"/>
    <s v="Account access"/>
    <s v="I've encountered a data loss issue with my {product_purchased}. All the files and documents seem to have disappeared. Can you guide me on how to retrieve them? My last product's name is the old ID._x000a__x000a__x000a_I get This problem started occurring after the recent software update. I haven't made any other changes to the device."/>
    <x v="2"/>
    <m/>
    <x v="3"/>
    <s v="Phone"/>
    <m/>
    <x v="0"/>
    <m/>
    <m/>
    <n v="0"/>
    <n v="1"/>
    <n v="0"/>
    <s v=""/>
  </r>
  <r>
    <n v="5257"/>
    <s v="Daniel Bowman"/>
    <s v="browntaylor@example.net"/>
    <n v="56"/>
    <s v="Female"/>
    <s v="Bose SoundLink Speaker"/>
    <x v="458"/>
    <x v="4"/>
    <s v="Data loss"/>
    <s v="My {product_purchased} crashed, and I lost all the data stored on it. Is there any way to recover the lost data?_x000a__x000a_3.3 When you use your phone in conjunction with a smart-phone, you may I've performed a factory reset on my {product_purchased}, hoping it would resolve the problem, but it didn't help."/>
    <x v="2"/>
    <m/>
    <x v="1"/>
    <s v="Social media"/>
    <m/>
    <x v="0"/>
    <m/>
    <m/>
    <n v="0"/>
    <n v="1"/>
    <n v="0"/>
    <s v=""/>
  </r>
  <r>
    <n v="5258"/>
    <s v="Daniel Zhang"/>
    <s v="brodriguez@example.net"/>
    <n v="21"/>
    <s v="Male"/>
    <s v="Amazon Echo"/>
    <x v="78"/>
    <x v="0"/>
    <s v="Refund request"/>
    <s v="I'm having an issue with the {product_purchased}. Please assist. &lt;3_x000a__x000a_I'm having an issue with the {product_purchased}. Please assist. &lt;3_x000a__x000a_I'm having an issue with the { I've tried different settings and configurations on my {product_purchased}, but the issue persists."/>
    <x v="2"/>
    <m/>
    <x v="1"/>
    <s v="Chat"/>
    <m/>
    <x v="0"/>
    <m/>
    <m/>
    <n v="0"/>
    <n v="1"/>
    <n v="0"/>
    <s v=""/>
  </r>
  <r>
    <n v="5259"/>
    <s v="Megan Ryan"/>
    <s v="alyssavasquez@example.com"/>
    <n v="58"/>
    <s v="Male"/>
    <s v="Nest Thermostat"/>
    <x v="445"/>
    <x v="4"/>
    <s v="Hardware issue"/>
    <s v="I'm having an issue with the {product_purchased}. Please assist._x000a__x000a_The first thing is that I need to be sure there are an equal proportion of {product_natures} in the product. (No, I'm I've noticed a sudden decrease in battery life on my {product_purchased}. It used to last much longer."/>
    <x v="0"/>
    <m/>
    <x v="0"/>
    <s v="Phone"/>
    <d v="2023-06-01T09:12:18"/>
    <x v="0"/>
    <m/>
    <m/>
    <n v="0"/>
    <n v="1"/>
    <n v="0"/>
    <s v=""/>
  </r>
  <r>
    <n v="5260"/>
    <s v="Stephanie Padilla"/>
    <s v="alec99@example.org"/>
    <n v="53"/>
    <s v="Male"/>
    <s v="Amazon Kindle"/>
    <x v="588"/>
    <x v="3"/>
    <s v="Product recommendation"/>
    <s v="I'm having an issue with the {product_purchased}. Please assist._x000a__x000a_We need to help customers get our services to them quickly. This is how we should pay for the product and not charge a lot, or charge a lot I've recently updated the firmware of my {product_purchased}, and the issue started happening afterward. Could it be related to the update?"/>
    <x v="0"/>
    <m/>
    <x v="2"/>
    <s v="Email"/>
    <d v="2023-06-01T02:15:19"/>
    <x v="0"/>
    <m/>
    <m/>
    <n v="0"/>
    <n v="1"/>
    <n v="0"/>
    <s v=""/>
  </r>
  <r>
    <n v="5261"/>
    <s v="Linda Owens"/>
    <s v="christinemolina@example.net"/>
    <n v="18"/>
    <s v="Other"/>
    <s v="Microsoft Surface"/>
    <x v="349"/>
    <x v="1"/>
    <s v="Payment issue"/>
    <s v="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
    <x v="0"/>
    <m/>
    <x v="3"/>
    <s v="Social media"/>
    <d v="2023-06-01T20:31:20"/>
    <x v="0"/>
    <m/>
    <m/>
    <n v="0"/>
    <n v="1"/>
    <n v="0"/>
    <s v=""/>
  </r>
  <r>
    <n v="5262"/>
    <s v="Lisa Spencer"/>
    <s v="washingtonjohn@example.org"/>
    <n v="58"/>
    <s v="Female"/>
    <s v="Dell XPS"/>
    <x v="17"/>
    <x v="2"/>
    <s v="Refund request"/>
    <s v="I'm having an issue with the {product_purchased}. Please assist. Please take care. :)_x000a__x000a_Pending_x000a__x000a_I'm have to do something. I'm trying to get some good work done, and the cost is just The issue I'm facing is intermittent. Sometimes it works fine, but other times it acts up unexpectedly."/>
    <x v="2"/>
    <m/>
    <x v="0"/>
    <s v="Social media"/>
    <m/>
    <x v="0"/>
    <m/>
    <m/>
    <n v="0"/>
    <n v="1"/>
    <n v="0"/>
    <s v=""/>
  </r>
  <r>
    <n v="5263"/>
    <s v="Jeffrey Adams"/>
    <s v="uday@example.net"/>
    <n v="34"/>
    <s v="Other"/>
    <s v="Microsoft Surface"/>
    <x v="579"/>
    <x v="2"/>
    <s v="Battery life"/>
    <s v="The {product_purchased} is unable to establish a stable internet connection. It keeps disconnecting intermittently. How can I troubleshoot this network problem?_x000a__x000a_Network: You can change your IP address using a username and password, I've noticed a peculiar error message popping up on my {product_purchased} screen. It says '{error_message}'. What does it mean?"/>
    <x v="2"/>
    <m/>
    <x v="2"/>
    <s v="Social media"/>
    <m/>
    <x v="0"/>
    <m/>
    <m/>
    <n v="0"/>
    <n v="1"/>
    <n v="0"/>
    <s v=""/>
  </r>
  <r>
    <n v="5264"/>
    <s v="Luke Williamson"/>
    <s v="rebeccanichols@example.org"/>
    <n v="27"/>
    <s v="Female"/>
    <s v="Bose SoundLink Speaker"/>
    <x v="260"/>
    <x v="0"/>
    <s v="Product setup"/>
    <s v="My {product_purchased} crashed, and I lost all the data stored on it. Is there any way to recover the lost data? If so, I'd like to help you:_x000a__x000a_If you need help in the following way The issue I'm facing is intermittent. Sometimes it works fine, but other times it acts up unexpectedly."/>
    <x v="1"/>
    <s v="Computer old tonight in civil country drive."/>
    <x v="2"/>
    <s v="Phone"/>
    <d v="2023-06-01T01:48:23"/>
    <x v="1703"/>
    <n v="4"/>
    <n v="12"/>
    <n v="1"/>
    <n v="0"/>
    <n v="0"/>
    <n v="12"/>
  </r>
  <r>
    <n v="5265"/>
    <s v="Ashley Hayden"/>
    <s v="jeffrey47@example.com"/>
    <n v="30"/>
    <s v="Male"/>
    <s v="Fitbit Versa Smartwatch"/>
    <x v="306"/>
    <x v="4"/>
    <s v="Account access"/>
    <s v="I'm having an issue with the {product_purchased}. Please assist. This is a very limited product. Please consider other ways possible._x000a__x000a_Quantity: 1 2 3 4 5 6 7 8 9 10 11 12 13 14 15 16 I'm unable to find the option to perform the desired action in the {product_purchased}. Could you please guide me through the steps?"/>
    <x v="1"/>
    <s v="Sister stay price crime."/>
    <x v="1"/>
    <s v="Social media"/>
    <d v="2023-06-01T15:38:25"/>
    <x v="1704"/>
    <n v="3"/>
    <n v="3"/>
    <n v="1"/>
    <n v="0"/>
    <n v="0"/>
    <n v="3"/>
  </r>
  <r>
    <n v="5266"/>
    <s v="Roger Thomas"/>
    <s v="parsonsstephanie@example.org"/>
    <n v="34"/>
    <s v="Male"/>
    <s v="MacBook Pro"/>
    <x v="486"/>
    <x v="1"/>
    <s v="Software bug"/>
    <s v="I'm having an issue with the {product_purchased}. Please assist. Thank you._x000a__x000a_14 16 8 $6,000 10 $6,000 0 1 13_x000a__x000a_17 17 7 $7,000 5 $7, I've followed the troubleshooting steps mentioned in the user manual, but the issue persists."/>
    <x v="0"/>
    <m/>
    <x v="3"/>
    <s v="Phone"/>
    <d v="2023-06-01T20:34:27"/>
    <x v="0"/>
    <m/>
    <m/>
    <n v="0"/>
    <n v="1"/>
    <n v="0"/>
    <s v=""/>
  </r>
  <r>
    <n v="5267"/>
    <s v="Chelsea West"/>
    <s v="tharris@example.com"/>
    <n v="54"/>
    <s v="Other"/>
    <s v="Apple AirPods"/>
    <x v="708"/>
    <x v="1"/>
    <s v="Refund request"/>
    <s v="I'm having an issue with the {product_purchased}. Please assist. I've checked for software updates, and my {product_purchased} is already running the latest version."/>
    <x v="0"/>
    <m/>
    <x v="0"/>
    <s v="Social media"/>
    <d v="2023-06-01T16:24:27"/>
    <x v="0"/>
    <m/>
    <m/>
    <n v="0"/>
    <n v="1"/>
    <n v="0"/>
    <s v=""/>
  </r>
  <r>
    <n v="5268"/>
    <s v="Janet Farmer"/>
    <s v="arielwells@example.net"/>
    <n v="31"/>
    <s v="Other"/>
    <s v="Microsoft Office"/>
    <x v="388"/>
    <x v="4"/>
    <s v="Battery life"/>
    <s v="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
    <x v="0"/>
    <m/>
    <x v="3"/>
    <s v="Social media"/>
    <d v="2023-06-01T12:11:29"/>
    <x v="0"/>
    <m/>
    <m/>
    <n v="0"/>
    <n v="1"/>
    <n v="0"/>
    <s v=""/>
  </r>
  <r>
    <n v="5269"/>
    <s v="Claudia Miller"/>
    <s v="egonzalez@example.org"/>
    <n v="47"/>
    <s v="Male"/>
    <s v="Nikon D"/>
    <x v="153"/>
    <x v="4"/>
    <s v="Battery life"/>
    <s v="I'm having an issue with the {product_purchased}. Please assist. $29 $29_x000a__x000a_This is a one of a kind item. It comes in a wide assortment of colors, with a wide variety at the store, including I've tried different settings and configurations on my {product_purchased}, but the issue persists."/>
    <x v="1"/>
    <s v="Discuss write enjoy have available it."/>
    <x v="1"/>
    <s v="Chat"/>
    <d v="2023-06-01T11:59:31"/>
    <x v="590"/>
    <n v="2"/>
    <n v="4"/>
    <n v="1"/>
    <n v="0"/>
    <n v="1"/>
    <n v="4"/>
  </r>
  <r>
    <n v="5270"/>
    <s v="Cassie Johns"/>
    <s v="kmartinez@example.net"/>
    <n v="56"/>
    <s v="Female"/>
    <s v="iPhone"/>
    <x v="659"/>
    <x v="3"/>
    <s v="Payment issue"/>
    <s v="I'm facing issues logging into my {product_purchased} account. It says my account is locked. What should I do to unlock it?_x000a__x000a_We've been working closely with the authorities to ensure that our clients do not have access I've tried using different cables, adapters, or peripherals with my {product_purchased}, but the issue persists."/>
    <x v="2"/>
    <m/>
    <x v="1"/>
    <s v="Email"/>
    <m/>
    <x v="0"/>
    <m/>
    <m/>
    <n v="0"/>
    <n v="1"/>
    <n v="0"/>
    <s v=""/>
  </r>
  <r>
    <n v="5271"/>
    <s v="Kristy Santos"/>
    <s v="wandawest@example.org"/>
    <n v="50"/>
    <s v="Other"/>
    <s v="Nikon D"/>
    <x v="558"/>
    <x v="2"/>
    <s v="Payment issue"/>
    <s v="I'm having an issue with the {product_purchased}. Please assist._x000a__x000a_Thanks for supporting us on Patreon! I've reviewed the troubleshooting steps on the official support website, but they didn't resolve the problem."/>
    <x v="0"/>
    <m/>
    <x v="2"/>
    <s v="Social media"/>
    <d v="2023-06-01T23:19:33"/>
    <x v="0"/>
    <m/>
    <m/>
    <n v="0"/>
    <n v="1"/>
    <n v="0"/>
    <s v=""/>
  </r>
  <r>
    <n v="5272"/>
    <s v="Zachary Murphy"/>
    <s v="oferguson@example.com"/>
    <n v="19"/>
    <s v="Male"/>
    <s v="Google Nest"/>
    <x v="243"/>
    <x v="3"/>
    <s v="Account access"/>
    <s v="I'm having an issue with the {product_purchased}. Please assist._x000a__x000a_Sorry, this product is a problem with your browser and cannot be resolved._x000a__x000a_How to resolve the issue Please contact the user that provided the problem to I've checked for software updates, and my {product_purchased} is already running the latest version."/>
    <x v="1"/>
    <s v="Technology support back group to industry."/>
    <x v="2"/>
    <s v="Email"/>
    <d v="2023-06-01T20:28:34"/>
    <x v="1705"/>
    <n v="3"/>
    <m/>
    <n v="1"/>
    <n v="0"/>
    <n v="0"/>
    <s v=""/>
  </r>
  <r>
    <n v="5273"/>
    <s v="Ashley White"/>
    <s v="cclements@example.com"/>
    <n v="20"/>
    <s v="Other"/>
    <s v="LG Washing Machine"/>
    <x v="5"/>
    <x v="3"/>
    <s v="Product compatibility"/>
    <s v="I'm facing issues logging into my {product_purchased} account. It says my account is locked. What should I do to unlock it? What would my account description say?_x000a__x000a_Why are confessionals and the Like buttons on the I'm using the original charger that came with my {product_purchased}, but it's not charging properly."/>
    <x v="1"/>
    <s v="Meet population allow onto cut firm."/>
    <x v="0"/>
    <s v="Phone"/>
    <d v="2023-06-01T15:00:36"/>
    <x v="1706"/>
    <n v="5"/>
    <m/>
    <n v="1"/>
    <n v="0"/>
    <n v="0"/>
    <s v=""/>
  </r>
  <r>
    <n v="5274"/>
    <s v="Shannon Mcclain"/>
    <s v="heatherhall@example.com"/>
    <n v="55"/>
    <s v="Other"/>
    <s v="Adobe Photoshop"/>
    <x v="222"/>
    <x v="2"/>
    <s v="Cancellation request"/>
    <s v="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
    <x v="2"/>
    <m/>
    <x v="2"/>
    <s v="Chat"/>
    <m/>
    <x v="0"/>
    <m/>
    <m/>
    <n v="0"/>
    <n v="1"/>
    <n v="0"/>
    <s v=""/>
  </r>
  <r>
    <n v="5275"/>
    <s v="Emily Graham"/>
    <s v="ngibson@example.net"/>
    <n v="29"/>
    <s v="Female"/>
    <s v="iPhone"/>
    <x v="115"/>
    <x v="1"/>
    <s v="Delivery problem"/>
    <s v="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
    <x v="0"/>
    <m/>
    <x v="3"/>
    <s v="Phone"/>
    <d v="2023-06-01T07:16:38"/>
    <x v="0"/>
    <m/>
    <m/>
    <n v="0"/>
    <n v="1"/>
    <n v="0"/>
    <s v=""/>
  </r>
  <r>
    <n v="5276"/>
    <s v="Melissa Castro"/>
    <s v="phillip76@example.net"/>
    <n v="48"/>
    <s v="Female"/>
    <s v="Amazon Kindle"/>
    <x v="680"/>
    <x v="4"/>
    <s v="Delivery problem"/>
    <s v="I'm having an issue with the {product_purchased}. Please assist._x000a__x000a_If this is an issue with your current store, please contact us so we can address it ASAP! Thank you for your patience!_x000a__x000a_For more information I've tried different settings and configurations on my {product_purchased}, but the issue persists."/>
    <x v="0"/>
    <m/>
    <x v="2"/>
    <s v="Phone"/>
    <d v="2023-06-01T21:17:40"/>
    <x v="0"/>
    <m/>
    <m/>
    <n v="0"/>
    <n v="1"/>
    <n v="0"/>
    <s v=""/>
  </r>
  <r>
    <n v="5277"/>
    <s v="Ruben Oliver"/>
    <s v="garciajames@example.com"/>
    <n v="31"/>
    <s v="Male"/>
    <s v="Canon EOS"/>
    <x v="220"/>
    <x v="0"/>
    <s v="Hardware issue"/>
    <s v="I'm having an issue with the {product_purchased}. Please assist._x000a__x000a__x000a_Your order is being processed and delivered. Sorry, this item cannot be shipped out. graph2x-product_name(product_name) The issue I'm facing is intermittent. Sometimes it works fine, but other times it acts up unexpectedly."/>
    <x v="2"/>
    <m/>
    <x v="3"/>
    <s v="Chat"/>
    <m/>
    <x v="0"/>
    <m/>
    <m/>
    <n v="0"/>
    <n v="1"/>
    <n v="0"/>
    <s v=""/>
  </r>
  <r>
    <n v="5278"/>
    <s v="Steven Sampson"/>
    <s v="npatel@example.com"/>
    <n v="39"/>
    <s v="Other"/>
    <s v="HP Pavilion"/>
    <x v="562"/>
    <x v="0"/>
    <s v="Account access"/>
    <s v="I'm having an issue with the {product_purchased}. Please assist._x000a__x000a_I've already made this review, it's just not up to scratch or a good experience, you're probably not going to like it. For me personally The issue I'm facing is intermittent. Sometimes it works fine, but other times it acts up unexpectedly."/>
    <x v="2"/>
    <m/>
    <x v="1"/>
    <s v="Phone"/>
    <m/>
    <x v="0"/>
    <m/>
    <m/>
    <n v="0"/>
    <n v="1"/>
    <n v="0"/>
    <s v=""/>
  </r>
  <r>
    <n v="5279"/>
    <s v="Ray Walton"/>
    <s v="jason39@example.org"/>
    <n v="64"/>
    <s v="Other"/>
    <s v="Sony Xperia"/>
    <x v="352"/>
    <x v="1"/>
    <s v="Peripheral compatibility"/>
    <s v="I'm having an issue with the {product_purchased}. Please assist._x000a__x000a_Thank you._x000a__x000a_You were able to obtain your order by connecting to the following URL. Once you have your item, we will update this page to I've noticed a peculiar error message popping up on my {product_purchased} screen. It says '{error_message}'. What does it mean?"/>
    <x v="0"/>
    <m/>
    <x v="1"/>
    <s v="Phone"/>
    <d v="2023-06-01T10:42:46"/>
    <x v="0"/>
    <m/>
    <m/>
    <n v="0"/>
    <n v="1"/>
    <n v="0"/>
    <s v=""/>
  </r>
  <r>
    <n v="5280"/>
    <s v="Stuart Macdonald"/>
    <s v="charles68@example.org"/>
    <n v="61"/>
    <s v="Other"/>
    <s v="Fitbit Versa Smartwatch"/>
    <x v="246"/>
    <x v="1"/>
    <s v="Network problem"/>
    <s v="I'm having an issue with the {product_purchased}. Please assist._x000a__x000a_The order will be processed to ensure that they don't have to take down my order, and I will send the refund to them._x000a__x000a_I can I've already contacted customer support multiple times, but the issue remains unresolved."/>
    <x v="2"/>
    <m/>
    <x v="1"/>
    <s v="Chat"/>
    <m/>
    <x v="0"/>
    <m/>
    <m/>
    <n v="0"/>
    <n v="1"/>
    <n v="0"/>
    <s v=""/>
  </r>
  <r>
    <n v="5281"/>
    <s v="Kimberly Carlson"/>
    <s v="deborah77@example.org"/>
    <n v="19"/>
    <s v="Female"/>
    <s v="Garmin Forerunner"/>
    <x v="197"/>
    <x v="3"/>
    <s v="Delivery problem"/>
    <s v="I'm having an issue with the {product_purchased}. Please assist._x000a__x000a_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
    <x v="2"/>
    <m/>
    <x v="2"/>
    <s v="Chat"/>
    <m/>
    <x v="0"/>
    <m/>
    <m/>
    <n v="0"/>
    <n v="1"/>
    <n v="0"/>
    <s v=""/>
  </r>
  <r>
    <n v="5282"/>
    <s v="Sara Williams"/>
    <s v="anthony95@example.com"/>
    <n v="61"/>
    <s v="Other"/>
    <s v="Microsoft Office"/>
    <x v="209"/>
    <x v="1"/>
    <s v="Delivery problem"/>
    <s v="I'm having an issue with the {product_purchased}. Please assist._x000a__x000a__x000a_&lt;p_name&gt; ProductPurchased.com&lt;/p_name&gt;_x000a__x000a_&lt;p_number&gt;3.17&lt;/p_number&gt; I've recently updated the firmware of my {product_purchased}, and the issue started happening afterward. Could it be related to the update?"/>
    <x v="0"/>
    <m/>
    <x v="3"/>
    <s v="Social media"/>
    <d v="2023-06-01T02:12:51"/>
    <x v="0"/>
    <m/>
    <m/>
    <n v="0"/>
    <n v="1"/>
    <n v="0"/>
    <s v=""/>
  </r>
  <r>
    <n v="5283"/>
    <s v="Steven Holloway"/>
    <s v="qmartin@example.net"/>
    <n v="20"/>
    <s v="Male"/>
    <s v="Bose SoundLink Speaker"/>
    <x v="414"/>
    <x v="0"/>
    <s v="Data loss"/>
    <s v="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
    <x v="2"/>
    <m/>
    <x v="1"/>
    <s v="Email"/>
    <m/>
    <x v="0"/>
    <m/>
    <m/>
    <n v="0"/>
    <n v="1"/>
    <n v="0"/>
    <s v=""/>
  </r>
  <r>
    <n v="5284"/>
    <s v="Steven Doyle"/>
    <s v="pmartinez@example.net"/>
    <n v="52"/>
    <s v="Female"/>
    <s v="PlayStation"/>
    <x v="632"/>
    <x v="3"/>
    <s v="Product compatibility"/>
    <s v="I'm having an issue with the {product_purchased}. Please assist._x000a__x000a_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
    <x v="1"/>
    <s v="Party chance base hold real team wrong develop."/>
    <x v="2"/>
    <s v="Social media"/>
    <d v="2023-06-01T20:24:54"/>
    <x v="1707"/>
    <n v="4"/>
    <m/>
    <n v="1"/>
    <n v="0"/>
    <n v="0"/>
    <s v=""/>
  </r>
  <r>
    <n v="5285"/>
    <s v="Darryl Hunter"/>
    <s v="brett82@example.org"/>
    <n v="69"/>
    <s v="Other"/>
    <s v="LG Washing Machine"/>
    <x v="692"/>
    <x v="3"/>
    <s v="Refund request"/>
    <s v="I've encountered a data loss issue with my {product_purchased}. All the files and documents seem to have disappeared. Can you guide me on how to retrieve them?_x000a__x000a_This issue was first reported to Mozilla but has recently been addressed I'm worried that the issue might be hardware-related and might require repair or replacement."/>
    <x v="0"/>
    <m/>
    <x v="2"/>
    <s v="Chat"/>
    <d v="2023-06-01T23:01:55"/>
    <x v="0"/>
    <m/>
    <m/>
    <n v="0"/>
    <n v="1"/>
    <n v="0"/>
    <s v=""/>
  </r>
  <r>
    <n v="5286"/>
    <s v="Kimberly Martin"/>
    <s v="bdalton@example.com"/>
    <n v="23"/>
    <s v="Female"/>
    <s v="MacBook Pro"/>
    <x v="721"/>
    <x v="2"/>
    <s v="Display issue"/>
    <s v="I'm having an issue with the {product_purchased}. Please assist._x000a__x000a_4. If, after one purchase is successful, Customer is given the opportunity to select the same product in our store, the purchase will be re-sold I'm worried that the issue might be hardware-related and might require repair or replacement."/>
    <x v="2"/>
    <m/>
    <x v="1"/>
    <s v="Social media"/>
    <m/>
    <x v="0"/>
    <m/>
    <m/>
    <n v="0"/>
    <n v="1"/>
    <n v="0"/>
    <s v=""/>
  </r>
  <r>
    <n v="5287"/>
    <s v="Chelsea Oconnor"/>
    <s v="catherine19@example.net"/>
    <n v="62"/>
    <s v="Female"/>
    <s v="Microsoft Surface"/>
    <x v="270"/>
    <x v="3"/>
    <s v="Payment issue"/>
    <s v="I'm having an issue with the {product_purchased}. Please assist. Thanks for your support._x000a__x000a_This is the last version I have available from the App Store!_x000a__x000a_This app is very well documented. It has a lot I've checked for software updates, and my {product_purchased} is already running the latest version."/>
    <x v="0"/>
    <m/>
    <x v="2"/>
    <s v="Chat"/>
    <d v="2023-06-01T15:32:59"/>
    <x v="0"/>
    <m/>
    <m/>
    <n v="0"/>
    <n v="1"/>
    <n v="0"/>
    <s v=""/>
  </r>
  <r>
    <n v="5288"/>
    <s v="Aaron Reese"/>
    <s v="dlindsey@example.org"/>
    <n v="21"/>
    <s v="Male"/>
    <s v="Asus ROG"/>
    <x v="264"/>
    <x v="3"/>
    <s v="Software bug"/>
    <s v="I'm encountering a software bug in the {product_purchased}. Whenever I try to perform a specific action, the application crashes. Are there any updates or fixes available?_x000a__x000a_A. As a matter of fact, no. I've recently updated the firmware of my {product_purchased}, and the issue started happening afterward. Could it be related to the update?"/>
    <x v="2"/>
    <m/>
    <x v="3"/>
    <s v="Email"/>
    <m/>
    <x v="0"/>
    <m/>
    <m/>
    <n v="0"/>
    <n v="1"/>
    <n v="0"/>
    <s v=""/>
  </r>
  <r>
    <n v="5289"/>
    <s v="Kyle Holmes"/>
    <s v="staffordmakayla@example.com"/>
    <n v="31"/>
    <s v="Other"/>
    <s v="GoPro Hero"/>
    <x v="440"/>
    <x v="1"/>
    <s v="Delivery problem"/>
    <s v="I've forgotten my password for my {product_purchased} account, and the password reset option is not working. How can I recover my account?_x000a__x000a_You can recover your password if you visit the following link:_x000a__x000a_https:// I've checked for software updates, and my {product_purchased} is already running the latest version."/>
    <x v="1"/>
    <s v="Lead mean I goal."/>
    <x v="0"/>
    <s v="Chat"/>
    <d v="2023-06-01T06:42:01"/>
    <x v="1708"/>
    <n v="1"/>
    <m/>
    <n v="1"/>
    <n v="0"/>
    <n v="1"/>
    <s v=""/>
  </r>
  <r>
    <n v="5290"/>
    <s v="Sara Camacho"/>
    <s v="thomas87@example.net"/>
    <n v="66"/>
    <s v="Other"/>
    <s v="Microsoft Office"/>
    <x v="325"/>
    <x v="2"/>
    <s v="Network problem"/>
    <s v="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
    <x v="1"/>
    <s v="Fill us behavior official marriage song."/>
    <x v="0"/>
    <s v="Phone"/>
    <d v="2023-06-01T08:33:01"/>
    <x v="1709"/>
    <n v="4"/>
    <n v="10"/>
    <n v="1"/>
    <n v="0"/>
    <n v="0"/>
    <n v="10"/>
  </r>
  <r>
    <n v="5291"/>
    <s v="Maria Mejia"/>
    <s v="milleralyssa@example.com"/>
    <n v="70"/>
    <s v="Other"/>
    <s v="Microsoft Surface"/>
    <x v="652"/>
    <x v="2"/>
    <s v="Product compatibility"/>
    <s v="My {product_purchased} is making strange noises and not functioning properly. I suspect there might be a hardware issue. Can you please help me with this? I've tried troubleshooting steps mentioned in the user manual, but the issue persists."/>
    <x v="2"/>
    <m/>
    <x v="3"/>
    <s v="Social media"/>
    <m/>
    <x v="0"/>
    <m/>
    <m/>
    <n v="0"/>
    <n v="1"/>
    <n v="0"/>
    <s v=""/>
  </r>
  <r>
    <n v="5292"/>
    <s v="Matthew Snow"/>
    <s v="xjones@example.net"/>
    <n v="37"/>
    <s v="Female"/>
    <s v="GoPro Action Camera"/>
    <x v="544"/>
    <x v="2"/>
    <s v="Network problem"/>
    <s v="I'm having an issue with the {product_purchased}. Please assist._x000a__x000a_A valid purchase must be made on or before 7:00 p.m._x000a__x000a_Your purchases will be refunded in full within thirty daysCleanup I'm experiencing this issue on multiple devices of the same model, so it seems to be a widespread problem."/>
    <x v="1"/>
    <s v="Foreign plant employee how professor customer audience."/>
    <x v="2"/>
    <s v="Chat"/>
    <d v="2023-06-01T16:42:03"/>
    <x v="1710"/>
    <n v="4"/>
    <m/>
    <n v="1"/>
    <n v="0"/>
    <n v="0"/>
    <s v=""/>
  </r>
  <r>
    <n v="5293"/>
    <s v="Monica Walker"/>
    <s v="mary51@example.net"/>
    <n v="55"/>
    <s v="Other"/>
    <s v="MacBook Pro"/>
    <x v="378"/>
    <x v="1"/>
    <s v="Software bug"/>
    <s v="I'm having an issue with the {product_purchased}. Please assist. Thank you. (7/21/13); https://twitter.com/hq_sarah/status/752645394058257926 I've noticed a sudden decrease in battery life on my {product_purchased}. It used to last much longer."/>
    <x v="1"/>
    <s v="Whatever politics home become."/>
    <x v="0"/>
    <s v="Social media"/>
    <d v="2023-06-01T03:57:05"/>
    <x v="1711"/>
    <n v="3"/>
    <n v="14"/>
    <n v="1"/>
    <n v="0"/>
    <n v="0"/>
    <n v="14"/>
  </r>
  <r>
    <n v="5294"/>
    <s v="Jessica Pierce"/>
    <s v="angieyoung@example.net"/>
    <n v="24"/>
    <s v="Male"/>
    <s v="Samsung Galaxy"/>
    <x v="500"/>
    <x v="3"/>
    <s v="Delivery problem"/>
    <s v="I'm having trouble connecting my {product_purchased} to my home Wi-Fi network. It doesn't detect any networks, although other devices are connecting fine. What can be done to resolve this issue?_x000a__x000a_I'll show you I've noticed that the issue occurs consistently when I use a specific feature or application on my {product_purchased}."/>
    <x v="0"/>
    <m/>
    <x v="2"/>
    <s v="Chat"/>
    <d v="2023-06-01T07:02:06"/>
    <x v="0"/>
    <m/>
    <m/>
    <n v="0"/>
    <n v="1"/>
    <n v="0"/>
    <s v=""/>
  </r>
  <r>
    <n v="5295"/>
    <s v="Cory Rodgers"/>
    <s v="gabrielduran@example.org"/>
    <n v="57"/>
    <s v="Female"/>
    <s v="LG Smart TV"/>
    <x v="369"/>
    <x v="2"/>
    <s v="Delivery problem"/>
    <s v="The {product_purchased} is unable to establish a stable internet connection. It keeps disconnecting intermittently. How can I troubleshoot this network problem?_x000a__x000a_When troubleshooting your connection, you will need to follow these steps: The issue I'm facing is intermittent. Sometimes it works fine, but other times it acts up unexpectedly."/>
    <x v="2"/>
    <m/>
    <x v="1"/>
    <s v="Chat"/>
    <m/>
    <x v="0"/>
    <m/>
    <m/>
    <n v="0"/>
    <n v="1"/>
    <n v="0"/>
    <s v=""/>
  </r>
  <r>
    <n v="5296"/>
    <s v="Melinda Hardin"/>
    <s v="sanchezderek@example.com"/>
    <n v="60"/>
    <s v="Male"/>
    <s v="Nintendo Switch"/>
    <x v="258"/>
    <x v="3"/>
    <s v="Software bug"/>
    <s v="I'm having an issue with the {product_purchased}. Please assist. I'm not having an issue with the {product_purchased}. Please assist. Last edited by takyo; 08-19-2015 at 14: I've tried troubleshooting steps mentioned in the user manual, but the issue persists."/>
    <x v="2"/>
    <m/>
    <x v="1"/>
    <s v="Social media"/>
    <m/>
    <x v="0"/>
    <m/>
    <m/>
    <n v="0"/>
    <n v="1"/>
    <n v="0"/>
    <s v=""/>
  </r>
  <r>
    <n v="5297"/>
    <s v="Melissa Garrett MD"/>
    <s v="carlosdavis@example.com"/>
    <n v="69"/>
    <s v="Other"/>
    <s v="Amazon Kindle"/>
    <x v="68"/>
    <x v="1"/>
    <s v="Account access"/>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x v="2"/>
    <m/>
    <x v="2"/>
    <s v="Chat"/>
    <m/>
    <x v="0"/>
    <m/>
    <m/>
    <n v="0"/>
    <n v="1"/>
    <n v="0"/>
    <s v=""/>
  </r>
  <r>
    <n v="5298"/>
    <s v="Nicole Mcgee"/>
    <s v="osbornfrank@example.org"/>
    <n v="36"/>
    <s v="Other"/>
    <s v="LG OLED"/>
    <x v="579"/>
    <x v="0"/>
    <s v="Hardware issue"/>
    <s v="I'm having an issue with the {product_purchased}. Please assist. ‚Äî Customer Support (@CustomerSupport) October 30, 2016_x000a__x000a_She also expressed concerns about his use from his wife, who, as recently as Friday, said her I've performed a factory reset on my {product_purchased}, hoping it would resolve the problem, but it didn't help."/>
    <x v="1"/>
    <s v="Pick Republican offer world actually road during."/>
    <x v="3"/>
    <s v="Chat"/>
    <d v="2023-06-01T16:56:12"/>
    <x v="1712"/>
    <n v="3"/>
    <m/>
    <n v="1"/>
    <n v="0"/>
    <n v="0"/>
    <s v=""/>
  </r>
  <r>
    <n v="5299"/>
    <s v="Taylor Blake"/>
    <s v="brookepayne@example.com"/>
    <n v="28"/>
    <s v="Male"/>
    <s v="Autodesk AutoCAD"/>
    <x v="383"/>
    <x v="1"/>
    <s v="Software bug"/>
    <s v="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
    <x v="0"/>
    <m/>
    <x v="2"/>
    <s v="Chat"/>
    <d v="2023-06-01T12:52:13"/>
    <x v="0"/>
    <m/>
    <m/>
    <n v="0"/>
    <n v="1"/>
    <n v="0"/>
    <s v=""/>
  </r>
  <r>
    <n v="5300"/>
    <s v="Ronald Brown PhD"/>
    <s v="nhayes@example.net"/>
    <n v="27"/>
    <s v="Male"/>
    <s v="Nintendo Switch Pro Controller"/>
    <x v="345"/>
    <x v="2"/>
    <s v="Payment issue"/>
    <s v="I'm having an issue with the {product_purchased}. Please assist. {product_purchased} is not authorized to be used as an inventory identifier. { Bermuda_T.purch@gmail.com} is not authorised I've checked the device settings and made sure that everything is configured correctly."/>
    <x v="0"/>
    <m/>
    <x v="3"/>
    <s v="Chat"/>
    <d v="2023-06-01T09:59:15"/>
    <x v="0"/>
    <m/>
    <m/>
    <n v="0"/>
    <n v="1"/>
    <n v="0"/>
    <s v=""/>
  </r>
  <r>
    <n v="5301"/>
    <s v="Nicholas Blake"/>
    <s v="banksrodney@example.com"/>
    <n v="33"/>
    <s v="Female"/>
    <s v="PlayStation"/>
    <x v="559"/>
    <x v="3"/>
    <s v="Software bug"/>
    <s v="I'm having an issue with the {product_purchased}. Please assist. Thanks._x000a__x000a_This is what the list looks like:_x000a__x000a_For this specific case, &quot;L.A. Police Department&quot; refers to one of the Los I've already contacted customer support multiple times, but the issue remains unresolved."/>
    <x v="1"/>
    <s v="Enjoy green full."/>
    <x v="0"/>
    <s v="Phone"/>
    <d v="2023-06-01T16:47:17"/>
    <x v="1713"/>
    <n v="2"/>
    <m/>
    <n v="1"/>
    <n v="0"/>
    <n v="1"/>
    <s v=""/>
  </r>
  <r>
    <n v="5302"/>
    <s v="Corey Hanna"/>
    <s v="bondtammy@example.org"/>
    <n v="35"/>
    <s v="Female"/>
    <s v="Canon EOS"/>
    <x v="80"/>
    <x v="0"/>
    <s v="Peripheral compatibility"/>
    <s v="I'm having an issue with the {product_purchased}. Please assist._x000a__x000a_This may occur at your end, during the last week or so I'm in the middle of trying to figure out what I can fix and whether it's I've noticed a sudden decrease in battery life on my {product_purchased}. It used to last much longer."/>
    <x v="0"/>
    <m/>
    <x v="3"/>
    <s v="Social media"/>
    <d v="2023-06-01T12:45:19"/>
    <x v="0"/>
    <m/>
    <m/>
    <n v="0"/>
    <n v="1"/>
    <n v="0"/>
    <s v=""/>
  </r>
  <r>
    <n v="5303"/>
    <s v="Laura Key MD"/>
    <s v="richard70@example.org"/>
    <n v="45"/>
    <s v="Male"/>
    <s v="Google Nest"/>
    <x v="697"/>
    <x v="1"/>
    <s v="Software bug"/>
    <s v="I'm having an issue with the {product_purchased}. Please assist._x000a__x000a_[email protected]_x000a__x000a_(868) 972-4114_x000a__x000a_&quot;You can easily find a {product_purchased}. Please I've noticed a peculiar error message popping up on my {product_purchased} screen. It says '{error_message}'. What does it mean?"/>
    <x v="2"/>
    <m/>
    <x v="3"/>
    <s v="Social media"/>
    <m/>
    <x v="0"/>
    <m/>
    <m/>
    <n v="0"/>
    <n v="1"/>
    <n v="0"/>
    <s v=""/>
  </r>
  <r>
    <n v="5304"/>
    <s v="Tracy Hall"/>
    <s v="burnsfaith@example.com"/>
    <n v="30"/>
    <s v="Female"/>
    <s v="Garmin Forerunner"/>
    <x v="552"/>
    <x v="0"/>
    <s v="Network problem"/>
    <s v="I'm having an issue with the {product_purchased}. Please assist._x000a__x000a_If the product is still having issues, please create an issue in the issue tracker or contact the support staff._x000a__x000a_I want to send you an email I've noticed that the issue occurs consistently when I use a specific feature or application on my {product_purchased}."/>
    <x v="2"/>
    <m/>
    <x v="1"/>
    <s v="Chat"/>
    <m/>
    <x v="0"/>
    <m/>
    <m/>
    <n v="0"/>
    <n v="1"/>
    <n v="0"/>
    <s v=""/>
  </r>
  <r>
    <n v="5305"/>
    <s v="Amanda Davis"/>
    <s v="alejandra02@example.org"/>
    <n v="33"/>
    <s v="Female"/>
    <s v="Samsung Galaxy"/>
    <x v="728"/>
    <x v="3"/>
    <s v="Battery life"/>
    <s v="I'm having an issue with the {product_purchased}. Please assist._x000a__x000a_#_x000a__x000a_setTimeout (function () {_x000a__x000a_function e {_x000a__x000a_this. product = it ;_x000a__x000a_}_x000a__x000a_return this ; I've checked the device settings and made sure that everything is configured correctly."/>
    <x v="1"/>
    <s v="Only force particular knowledge floor current."/>
    <x v="3"/>
    <s v="Email"/>
    <d v="2023-06-01T10:36:24"/>
    <x v="1714"/>
    <n v="1"/>
    <m/>
    <n v="1"/>
    <n v="0"/>
    <n v="1"/>
    <s v=""/>
  </r>
  <r>
    <n v="5306"/>
    <s v="Kathleen Martinez"/>
    <s v="farmerchad@example.net"/>
    <n v="34"/>
    <s v="Other"/>
    <s v="Garmin Forerunner"/>
    <x v="188"/>
    <x v="2"/>
    <s v="Product setup"/>
    <s v="I'm unable to access my {product_purchased} account. It keeps displaying an 'Invalid Credentials' error, even though I'm using the correct login information. How can I regain access to my account?_x000a__x000a_How can I've already contacted customer support multiple times, but the issue remains unresolved."/>
    <x v="0"/>
    <m/>
    <x v="1"/>
    <s v="Email"/>
    <d v="2023-06-01T06:50:24"/>
    <x v="0"/>
    <m/>
    <m/>
    <n v="0"/>
    <n v="1"/>
    <n v="0"/>
    <s v=""/>
  </r>
  <r>
    <n v="5307"/>
    <s v="Jeffery Smith"/>
    <s v="freemanalan@example.com"/>
    <n v="69"/>
    <s v="Other"/>
    <s v="Canon EOS"/>
    <x v="647"/>
    <x v="0"/>
    <s v="Refund request"/>
    <s v="I'm having an issue with the {product_purchased}. Please assist. I know there are some folks out there, who purchase the same product and go home and the manufacturer is saying, &quot;Well, how about now, that guy bought This problem started occurring after the recent software update. I haven't made any other changes to the device."/>
    <x v="1"/>
    <s v="Beautiful interview fund off give place."/>
    <x v="3"/>
    <s v="Email"/>
    <d v="2023-06-01T00:58:26"/>
    <x v="1715"/>
    <n v="3"/>
    <m/>
    <n v="1"/>
    <n v="0"/>
    <n v="0"/>
    <s v=""/>
  </r>
  <r>
    <n v="5308"/>
    <s v="Mark Moreno"/>
    <s v="joymedina@example.org"/>
    <n v="50"/>
    <s v="Other"/>
    <s v="Asus ROG"/>
    <x v="99"/>
    <x v="3"/>
    <s v="Installation support"/>
    <s v="I'm having an issue with the {product_purchased}. Please assist. Thanks! [8:46:53] [Client thread/INFO]: Loading tweak class name cpw.mods.fml.relauncher.CoreModManager I've followed the troubleshooting steps mentioned in the user manual, but the issue persists."/>
    <x v="1"/>
    <s v="Information property home what too poor."/>
    <x v="0"/>
    <s v="Email"/>
    <d v="2023-06-01T01:34:28"/>
    <x v="1716"/>
    <n v="3"/>
    <n v="6"/>
    <n v="1"/>
    <n v="0"/>
    <n v="0"/>
    <n v="6"/>
  </r>
  <r>
    <n v="5309"/>
    <s v="Shane Perez"/>
    <s v="benjaminharris@example.net"/>
    <n v="18"/>
    <s v="Male"/>
    <s v="Sony Xperia"/>
    <x v="257"/>
    <x v="4"/>
    <s v="Account access"/>
    <s v="I'm having an issue with the {product_purchased}. Please assist._x000a__x000a_I can only get in touch when the manufacturer is available to review product._x000a__x000a_What if I do end up missing out on something at my local store I'm worried that the issue might be hardware-related and might require repair or replacement."/>
    <x v="1"/>
    <s v="Share approach indeed friend."/>
    <x v="3"/>
    <s v="Phone"/>
    <d v="2023-06-01T12:41:30"/>
    <x v="1717"/>
    <n v="1"/>
    <m/>
    <n v="1"/>
    <n v="0"/>
    <n v="1"/>
    <s v=""/>
  </r>
  <r>
    <n v="5310"/>
    <s v="Christina Bishop"/>
    <s v="ana12@example.com"/>
    <n v="70"/>
    <s v="Other"/>
    <s v="Microsoft Surface"/>
    <x v="120"/>
    <x v="3"/>
    <s v="Installation support"/>
    <s v="I'm having an issue with the {product_purchased}. Please assist. I have no control over it.&quot; ‚ÄïShyakumir to the vendor to try and contact the vendor. [src]_x000a__x000a_Following the discovery of the This problem started occurring after the recent software update. I haven't made any other changes to the device."/>
    <x v="2"/>
    <m/>
    <x v="1"/>
    <s v="Email"/>
    <m/>
    <x v="0"/>
    <m/>
    <m/>
    <n v="0"/>
    <n v="1"/>
    <n v="0"/>
    <s v=""/>
  </r>
  <r>
    <n v="5311"/>
    <s v="Phillip Barnett"/>
    <s v="lisagates@example.com"/>
    <n v="33"/>
    <s v="Female"/>
    <s v="LG Smart TV"/>
    <x v="312"/>
    <x v="4"/>
    <s v="Battery life"/>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x v="0"/>
    <m/>
    <x v="0"/>
    <s v="Chat"/>
    <d v="2023-06-01T18:00:32"/>
    <x v="0"/>
    <m/>
    <m/>
    <n v="0"/>
    <n v="1"/>
    <n v="0"/>
    <s v=""/>
  </r>
  <r>
    <n v="5312"/>
    <s v="Megan Lewis"/>
    <s v="james28@example.org"/>
    <n v="51"/>
    <s v="Male"/>
    <s v="Google Pixel"/>
    <x v="4"/>
    <x v="2"/>
    <s v="Battery life"/>
    <s v="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
    <x v="1"/>
    <s v="Down street your way former fly it day."/>
    <x v="3"/>
    <s v="Chat"/>
    <d v="2023-06-01T19:24:33"/>
    <x v="1718"/>
    <n v="5"/>
    <m/>
    <n v="1"/>
    <n v="0"/>
    <n v="0"/>
    <s v=""/>
  </r>
  <r>
    <n v="5313"/>
    <s v="Michael Welch"/>
    <s v="wvasquez@example.net"/>
    <n v="53"/>
    <s v="Other"/>
    <s v="Amazon Kindle"/>
    <x v="670"/>
    <x v="0"/>
    <s v="Battery life"/>
    <s v="I've recently set up my {product_purchased}, but it fails to connect to any available networks. What steps should I take to troubleshoot this issue?_x000a__x000a_Open the {product_purchased}, login to your account I need assistance as soon as possible because it's affecting my work and productivity."/>
    <x v="0"/>
    <m/>
    <x v="0"/>
    <s v="Chat"/>
    <d v="2023-06-01T09:45:34"/>
    <x v="0"/>
    <m/>
    <m/>
    <n v="0"/>
    <n v="1"/>
    <n v="0"/>
    <s v=""/>
  </r>
  <r>
    <n v="5314"/>
    <s v="Hector Peters"/>
    <s v="kimemily@example.com"/>
    <n v="34"/>
    <s v="Female"/>
    <s v="Asus ROG"/>
    <x v="209"/>
    <x v="2"/>
    <s v="Product setup"/>
    <s v="The {product_purchased} is unable to establish a stable internet connection. It keeps disconnecting intermittently. How can I troubleshoot this network problem?_x000a__x000a_Try:_x000a__x000a_$ docker run -d # Create a Dockerfile I've recently updated the firmware of my {product_purchased}, and the issue started happening afterward. Could it be related to the update?"/>
    <x v="0"/>
    <m/>
    <x v="2"/>
    <s v="Phone"/>
    <d v="2023-06-01T17:11:35"/>
    <x v="0"/>
    <m/>
    <m/>
    <n v="0"/>
    <n v="1"/>
    <n v="0"/>
    <s v=""/>
  </r>
  <r>
    <n v="5315"/>
    <s v="Billy Barber"/>
    <s v="qrobertson@example.org"/>
    <n v="43"/>
    <s v="Female"/>
    <s v="Dell XPS"/>
    <x v="440"/>
    <x v="0"/>
    <s v="Product compatibility"/>
    <s v="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
    <x v="0"/>
    <m/>
    <x v="1"/>
    <s v="Phone"/>
    <d v="2023-06-01T17:59:36"/>
    <x v="0"/>
    <m/>
    <m/>
    <n v="0"/>
    <n v="1"/>
    <n v="0"/>
    <s v=""/>
  </r>
  <r>
    <n v="5316"/>
    <s v="Ryan Malone"/>
    <s v="dtran@example.org"/>
    <n v="54"/>
    <s v="Male"/>
    <s v="LG OLED"/>
    <x v="634"/>
    <x v="4"/>
    <s v="Product compatibility"/>
    <s v="I'm having an issue with the {product_purchased}. Please assist._x000a__x000a_Thank you in advance. Please consider subscribing to Premium Audio in the U.S. for only $4.99 a month. I've checked for software updates, and my {product_purchased} is already running the latest version."/>
    <x v="1"/>
    <s v="Respond strong word civil beat official form."/>
    <x v="2"/>
    <s v="Social media"/>
    <d v="2023-06-01T04:12:37"/>
    <x v="1719"/>
    <n v="2"/>
    <n v="16"/>
    <n v="1"/>
    <n v="0"/>
    <n v="1"/>
    <n v="16"/>
  </r>
  <r>
    <n v="5317"/>
    <s v="Marcus Rogers"/>
    <s v="ssoto@example.org"/>
    <n v="21"/>
    <s v="Male"/>
    <s v="Canon EOS"/>
    <x v="55"/>
    <x v="1"/>
    <s v="Battery life"/>
    <s v="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
    <x v="2"/>
    <m/>
    <x v="2"/>
    <s v="Chat"/>
    <m/>
    <x v="0"/>
    <m/>
    <m/>
    <n v="0"/>
    <n v="1"/>
    <n v="0"/>
    <s v=""/>
  </r>
  <r>
    <n v="5318"/>
    <s v="Scott Wiggins"/>
    <s v="jamesthompson@example.com"/>
    <n v="69"/>
    <s v="Male"/>
    <s v="Canon EOS"/>
    <x v="137"/>
    <x v="4"/>
    <s v="Account access"/>
    <s v="I'm having an issue with the {product_purchased}. Please assist._x000a__x000a_&lt;strong&gt;Product information:&lt;/strong&gt;&lt;span&gt; &lt;br&gt; The {product_name}. You have requested the information. Please login. (Your This problem started occurring after the recent software update. I haven't made any other changes to the device."/>
    <x v="0"/>
    <m/>
    <x v="2"/>
    <s v="Chat"/>
    <d v="2023-06-01T22:32:40"/>
    <x v="0"/>
    <m/>
    <m/>
    <n v="0"/>
    <n v="1"/>
    <n v="0"/>
    <s v=""/>
  </r>
  <r>
    <n v="5319"/>
    <s v="Austin Lane"/>
    <s v="barnesandrew@example.org"/>
    <n v="56"/>
    <s v="Male"/>
    <s v="Dell XPS"/>
    <x v="414"/>
    <x v="4"/>
    <s v="Product compatibility"/>
    <s v="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
    <x v="2"/>
    <m/>
    <x v="0"/>
    <s v="Social media"/>
    <m/>
    <x v="0"/>
    <m/>
    <m/>
    <n v="0"/>
    <n v="1"/>
    <n v="0"/>
    <s v=""/>
  </r>
  <r>
    <n v="5320"/>
    <s v="Kimberly Montes"/>
    <s v="yshelton@example.org"/>
    <n v="61"/>
    <s v="Other"/>
    <s v="Xbox"/>
    <x v="593"/>
    <x v="1"/>
    <s v="Cancellation request"/>
    <s v="I'm having an issue with the {product_purchased}. Please assist. This is a new issue and this page will be removed forever._x000a__x000a_The items for this page will be removed. Remove this message._x000a__x000a_You can see I've noticed a peculiar error message popping up on my {product_purchased} screen. It says '{error_message}'. What does it mean?"/>
    <x v="1"/>
    <s v="Perform career page much policy huge involve."/>
    <x v="3"/>
    <s v="Chat"/>
    <d v="2023-06-01T15:02:44"/>
    <x v="1720"/>
    <n v="1"/>
    <m/>
    <n v="1"/>
    <n v="0"/>
    <n v="1"/>
    <s v=""/>
  </r>
  <r>
    <n v="5321"/>
    <s v="Carolyn Lambert"/>
    <s v="williamsmith@example.net"/>
    <n v="54"/>
    <s v="Female"/>
    <s v="Dyson Vacuum Cleaner"/>
    <x v="18"/>
    <x v="0"/>
    <s v="Battery life"/>
    <s v="I'm having an issue with the {product_purchased}. Please assist. If it's something that you need, please get the info. Thank you!&quot;_x000a__x000a_*Note: This is an update and should work better with latest iPhone X The issue I'm facing is intermittent. Sometimes it works fine, but other times it acts up unexpectedly."/>
    <x v="2"/>
    <m/>
    <x v="2"/>
    <s v="Social media"/>
    <m/>
    <x v="0"/>
    <m/>
    <m/>
    <n v="0"/>
    <n v="1"/>
    <n v="0"/>
    <s v=""/>
  </r>
  <r>
    <n v="5322"/>
    <s v="Lindsay Smith"/>
    <s v="joann67@example.org"/>
    <n v="44"/>
    <s v="Female"/>
    <s v="Autodesk AutoCAD"/>
    <x v="177"/>
    <x v="1"/>
    <s v="Product compatibility"/>
    <s v="I'm having an issue with the {product_purchased}. Please assist._x000a__x000a_I want a picture of your dog. Please come and visit me soon._x000a__x000a_I'll keep the pictures. Please come to me soon. I've checked for any available software updates for my {product_purchased}, but there are none."/>
    <x v="2"/>
    <m/>
    <x v="0"/>
    <s v="Email"/>
    <m/>
    <x v="0"/>
    <m/>
    <m/>
    <n v="0"/>
    <n v="1"/>
    <n v="0"/>
    <s v=""/>
  </r>
  <r>
    <n v="5323"/>
    <s v="Christine Mcguire"/>
    <s v="baileypeter@example.com"/>
    <n v="37"/>
    <s v="Female"/>
    <s v="Sony Xperia"/>
    <x v="156"/>
    <x v="0"/>
    <s v="Refund request"/>
    <s v="I'm unable to access my {product_purchased} account. It keeps displaying an 'Invalid Credentials' error, even though I'm using the correct login information. How can I regain access to my account?_x000a__x000a_If you I'm concerned about the security of my {product_purchased} and would like to ensure that my data is safe."/>
    <x v="0"/>
    <m/>
    <x v="3"/>
    <s v="Chat"/>
    <d v="2023-06-01T16:30:48"/>
    <x v="0"/>
    <m/>
    <m/>
    <n v="0"/>
    <n v="1"/>
    <n v="0"/>
    <s v=""/>
  </r>
  <r>
    <n v="5324"/>
    <s v="Stephanie Dunn"/>
    <s v="brittanyphillips@example.net"/>
    <n v="19"/>
    <s v="Female"/>
    <s v="Roomba Robot Vacuum"/>
    <x v="634"/>
    <x v="2"/>
    <s v="Data loss"/>
    <s v="I'm having an issue with the {product_purchased}. Please assist. I'm worried that the issue might be hardware-related and might require repair or replacement."/>
    <x v="2"/>
    <m/>
    <x v="0"/>
    <s v="Chat"/>
    <m/>
    <x v="0"/>
    <m/>
    <m/>
    <n v="0"/>
    <n v="1"/>
    <n v="0"/>
    <s v=""/>
  </r>
  <r>
    <n v="5325"/>
    <s v="Ariel Carr"/>
    <s v="omorrison@example.com"/>
    <n v="26"/>
    <s v="Female"/>
    <s v="Sony Xperia"/>
    <x v="340"/>
    <x v="0"/>
    <s v="Display issue"/>
    <s v="I'm having an issue with the {product_purchased}. Please assist._x000a__x000a_Please note: these items may take several weeks to arrive, if you wait long enough, and they may need to be used in a few weeks after your This problem started occurring after the recent software update. I haven't made any other changes to the device."/>
    <x v="2"/>
    <m/>
    <x v="3"/>
    <s v="Chat"/>
    <m/>
    <x v="0"/>
    <m/>
    <m/>
    <n v="0"/>
    <n v="1"/>
    <n v="0"/>
    <s v=""/>
  </r>
  <r>
    <n v="5326"/>
    <s v="Mrs. Dominique Bryan"/>
    <s v="mhenson@example.com"/>
    <n v="64"/>
    <s v="Female"/>
    <s v="Dell XPS"/>
    <x v="561"/>
    <x v="1"/>
    <s v="Refund request"/>
    <s v="I'm having an issue with the {product_purchased}. Please assist. Please contact us to request a refund. This could be a technical issue after you Rapport._x000a__x000a_3. Don't use in China, please follow us This problem started occurring after the recent software update. I haven't made any other changes to the device."/>
    <x v="2"/>
    <m/>
    <x v="3"/>
    <s v="Email"/>
    <m/>
    <x v="0"/>
    <m/>
    <m/>
    <n v="0"/>
    <n v="1"/>
    <n v="0"/>
    <s v=""/>
  </r>
  <r>
    <n v="5327"/>
    <s v="Donna Harvey"/>
    <s v="rebeccalee@example.org"/>
    <n v="41"/>
    <s v="Other"/>
    <s v="Sony 4K HDR TV"/>
    <x v="340"/>
    <x v="1"/>
    <s v="Peripheral compatibility"/>
    <s v="My {product_purchased} is making strange noises and not functioning properly. I suspect there might be a hardware issue. Can you please help me with this? Thanks._x000a__x000a_If you are looking for the same level of functionality, this I'm unable to find the option to perform the desired action in the {product_purchased}. Could you please guide me through the steps?"/>
    <x v="2"/>
    <m/>
    <x v="1"/>
    <s v="Phone"/>
    <m/>
    <x v="0"/>
    <m/>
    <m/>
    <n v="0"/>
    <n v="1"/>
    <n v="0"/>
    <s v=""/>
  </r>
  <r>
    <n v="5328"/>
    <s v="Samantha Williams"/>
    <s v="jamesmurphy@example.net"/>
    <n v="55"/>
    <s v="Other"/>
    <s v="LG Smart TV"/>
    <x v="541"/>
    <x v="2"/>
    <s v="Delivery problem"/>
    <s v="I'm having an issue with the {product_purchased}. Please assist. Thank you.&quot;_x000a__x000a_And here's the video: I've already contacted customer support multiple times, but the issue remains unresolved."/>
    <x v="0"/>
    <m/>
    <x v="2"/>
    <s v="Email"/>
    <d v="2023-06-01T10:16:53"/>
    <x v="0"/>
    <m/>
    <m/>
    <n v="0"/>
    <n v="1"/>
    <n v="0"/>
    <s v=""/>
  </r>
  <r>
    <n v="5329"/>
    <s v="Steve Fleming"/>
    <s v="dennis21@example.net"/>
    <n v="55"/>
    <s v="Other"/>
    <s v="Google Nest"/>
    <x v="509"/>
    <x v="0"/>
    <s v="Software bug"/>
    <s v="The {product_purchased} is unable to establish a stable internet connection. It keeps disconnecting intermittently. How can I troubleshoot this network problem?_x000a__x000a_I have always had a problem with this network. If you get internet I'm worried that the issue might be hardware-related and might require repair or replacement."/>
    <x v="0"/>
    <m/>
    <x v="3"/>
    <s v="Social media"/>
    <d v="2023-06-01T13:43:54"/>
    <x v="0"/>
    <m/>
    <m/>
    <n v="0"/>
    <n v="1"/>
    <n v="0"/>
    <s v=""/>
  </r>
  <r>
    <n v="5330"/>
    <s v="Colton Pacheco"/>
    <s v="andrew42@example.org"/>
    <n v="53"/>
    <s v="Male"/>
    <s v="Canon EOS"/>
    <x v="386"/>
    <x v="4"/>
    <s v="Product compatibility"/>
    <s v="I'm having an issue with the {product_purchased}. Please assist. If you already placed your order correctly, your order will not be canceled and you will get the items when your order is made! Thank you!_x000a__x000a_3 I've tried using different cables, adapters, or peripherals with my {product_purchased}, but the issue persists."/>
    <x v="0"/>
    <m/>
    <x v="0"/>
    <s v="Chat"/>
    <d v="2023-06-01T03:51:56"/>
    <x v="0"/>
    <m/>
    <m/>
    <n v="0"/>
    <n v="1"/>
    <n v="0"/>
    <s v=""/>
  </r>
  <r>
    <n v="5331"/>
    <s v="Jodi Williams"/>
    <s v="hlong@example.org"/>
    <n v="63"/>
    <s v="Female"/>
    <s v="Fitbit Charge"/>
    <x v="710"/>
    <x v="0"/>
    <s v="Network problem"/>
    <s v="I'm having an issue with the {product_purchased}. Please assist. (thanks!) I've checked for any available software updates for my {product_purchased}, but there are none."/>
    <x v="0"/>
    <m/>
    <x v="0"/>
    <s v="Chat"/>
    <d v="2023-06-01T16:13:57"/>
    <x v="0"/>
    <m/>
    <m/>
    <n v="0"/>
    <n v="1"/>
    <n v="0"/>
    <s v=""/>
  </r>
  <r>
    <n v="5332"/>
    <s v="Jerry Rivera"/>
    <s v="ecervantes@example.net"/>
    <n v="21"/>
    <s v="Male"/>
    <s v="MacBook Pro"/>
    <x v="43"/>
    <x v="0"/>
    <s v="Battery life"/>
    <s v="I'm having an issue with the {product_purchased}. Please assist._x000a__x000a_Thanks. I'm concerned about the security of my {product_purchased} and would like to ensure that my data is safe."/>
    <x v="2"/>
    <m/>
    <x v="1"/>
    <s v="Phone"/>
    <m/>
    <x v="0"/>
    <m/>
    <m/>
    <n v="0"/>
    <n v="1"/>
    <n v="0"/>
    <s v=""/>
  </r>
  <r>
    <n v="5333"/>
    <s v="Larry Martin"/>
    <s v="helengeorge@example.com"/>
    <n v="53"/>
    <s v="Female"/>
    <s v="Xbox"/>
    <x v="433"/>
    <x v="2"/>
    <s v="Peripheral compatibility"/>
    <s v="I'm having an issue with the {product_purchased}. Please assist. You can help us by purchasing your product. More... I've checked for any available software updates for my {product_purchased}, but there are none."/>
    <x v="2"/>
    <m/>
    <x v="2"/>
    <s v="Social media"/>
    <m/>
    <x v="0"/>
    <m/>
    <m/>
    <n v="0"/>
    <n v="1"/>
    <n v="0"/>
    <s v=""/>
  </r>
  <r>
    <n v="5334"/>
    <s v="Ronald Shaw"/>
    <s v="pattonmichelle@example.org"/>
    <n v="24"/>
    <s v="Other"/>
    <s v="Sony 4K HDR TV"/>
    <x v="649"/>
    <x v="2"/>
    <s v="Software bug"/>
    <s v="I'm having an issue with the {product_purchased}. Please assist._x000a__x000a_If you make it a priority to move your current purchase (i.e. order without purchase confirmation if they will not ship to your address), I would I've noticed a sudden decrease in battery life on my {product_purchased}. It used to last much longer."/>
    <x v="2"/>
    <m/>
    <x v="2"/>
    <s v="Social media"/>
    <m/>
    <x v="0"/>
    <m/>
    <m/>
    <n v="0"/>
    <n v="1"/>
    <n v="0"/>
    <s v=""/>
  </r>
  <r>
    <n v="5335"/>
    <s v="Julie Kennedy"/>
    <s v="cynthiasmith@example.org"/>
    <n v="19"/>
    <s v="Female"/>
    <s v="Dyson Vacuum Cleaner"/>
    <x v="197"/>
    <x v="1"/>
    <s v="Peripheral compatibility"/>
    <s v="I'm having an issue with the {product_purchased}. Please assist._x000a__x000a_Here are your details. It will be delivered to your device to confirm if it is yours._x000a__x000a_Now it's time to download and install Google Apps I'm unable to find the option to perform the desired action in the {product_purchased}. Could you please guide me through the steps?"/>
    <x v="2"/>
    <m/>
    <x v="2"/>
    <s v="Chat"/>
    <m/>
    <x v="0"/>
    <m/>
    <m/>
    <n v="0"/>
    <n v="1"/>
    <n v="0"/>
    <s v=""/>
  </r>
  <r>
    <n v="5336"/>
    <s v="Courtney Carter"/>
    <s v="nathanvaughn@example.net"/>
    <n v="22"/>
    <s v="Male"/>
    <s v="Xbox"/>
    <x v="88"/>
    <x v="0"/>
    <s v="Peripheral compatibility"/>
    <s v="There seems to be a glitch in the {product_purchased} software. It freezes frequently, making it difficult to use. Can you please provide a solution?_x000a__x000a_No, it does not. If you are willing to share your problems I've followed online tutorials and community forums to troubleshoot the issue, but no luck so far."/>
    <x v="0"/>
    <m/>
    <x v="2"/>
    <s v="Chat"/>
    <d v="2023-06-01T15:13:02"/>
    <x v="0"/>
    <m/>
    <m/>
    <n v="0"/>
    <n v="1"/>
    <n v="0"/>
    <s v=""/>
  </r>
  <r>
    <n v="5337"/>
    <s v="Shirley Murphy"/>
    <s v="stephanie18@example.net"/>
    <n v="52"/>
    <s v="Other"/>
    <s v="MacBook Pro"/>
    <x v="506"/>
    <x v="0"/>
    <s v="Account access"/>
    <s v="I'm having an issue with the {product_purchased}. Please assist. If you do not know what this is, the email address will be automatically added to your invoice._x000a__x000a_If that was not enough, this will create an extra I've already contacted customer support multiple times, but the issue remains unresolved."/>
    <x v="0"/>
    <m/>
    <x v="0"/>
    <s v="Email"/>
    <d v="2023-06-01T07:55:04"/>
    <x v="0"/>
    <m/>
    <m/>
    <n v="0"/>
    <n v="1"/>
    <n v="0"/>
    <s v=""/>
  </r>
  <r>
    <n v="5338"/>
    <s v="Daniel Hall"/>
    <s v="yestrada@example.org"/>
    <n v="67"/>
    <s v="Other"/>
    <s v="Canon EOS"/>
    <x v="674"/>
    <x v="1"/>
    <s v="Hardware issue"/>
    <s v="I'm having an issue with the {product_purchased}. Please assist._x000a__x000a_&lt;p&gt;Please assist with the product._x000a__x000a_You are responsible for ensuring that the item is in a secure, non-explosive condition. This problem started occurring after the recent software update. I haven't made any other changes to the device."/>
    <x v="2"/>
    <m/>
    <x v="3"/>
    <s v="Chat"/>
    <m/>
    <x v="0"/>
    <m/>
    <m/>
    <n v="0"/>
    <n v="1"/>
    <n v="0"/>
    <s v=""/>
  </r>
  <r>
    <n v="5339"/>
    <s v="Diana Harrington"/>
    <s v="tamarastephens@example.com"/>
    <n v="67"/>
    <s v="Male"/>
    <s v="HP Pavilion"/>
    <x v="515"/>
    <x v="0"/>
    <s v="Delivery problem"/>
    <s v="I'm having an issue with the {product_purchased}. Please assist. &lt;h4&gt;&lt;img src={this.user} class=&quot;btn btn-primary&quot; alt='This product is included with this account. You may enter this I've checked the device settings and made sure that everything is configured correctly."/>
    <x v="0"/>
    <m/>
    <x v="1"/>
    <s v="Phone"/>
    <d v="2023-06-01T12:58:07"/>
    <x v="0"/>
    <m/>
    <m/>
    <n v="0"/>
    <n v="1"/>
    <n v="0"/>
    <s v=""/>
  </r>
  <r>
    <n v="5340"/>
    <s v="Christopher Case"/>
    <s v="steinrebecca@example.com"/>
    <n v="39"/>
    <s v="Other"/>
    <s v="Canon DSLR Camera"/>
    <x v="199"/>
    <x v="2"/>
    <s v="Refund request"/>
    <s v="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
    <x v="0"/>
    <m/>
    <x v="1"/>
    <s v="Phone"/>
    <d v="2023-06-01T17:56:08"/>
    <x v="0"/>
    <m/>
    <m/>
    <n v="0"/>
    <n v="1"/>
    <n v="0"/>
    <s v=""/>
  </r>
  <r>
    <n v="5341"/>
    <s v="Charles Davis"/>
    <s v="terrymontgomery@example.net"/>
    <n v="58"/>
    <s v="Female"/>
    <s v="Asus ROG"/>
    <x v="11"/>
    <x v="3"/>
    <s v="Refund request"/>
    <s v="I'm having an issue with the {product_purchased}. Please assist. (This may include paying additional taxes and fees.)_x000a__x000a_3. Make sure the product information is clear._x000a__x000a_4. Tell I've paid it off, I'm experiencing this issue on multiple devices of the same model, so it seems to be a widespread problem."/>
    <x v="0"/>
    <m/>
    <x v="1"/>
    <s v="Email"/>
    <d v="2023-06-01T07:53:10"/>
    <x v="0"/>
    <m/>
    <m/>
    <n v="0"/>
    <n v="1"/>
    <n v="0"/>
    <s v=""/>
  </r>
  <r>
    <n v="5342"/>
    <s v="Rebecca Barnes"/>
    <s v="rebecca66@example.com"/>
    <n v="48"/>
    <s v="Male"/>
    <s v="Sony 4K HDR TV"/>
    <x v="118"/>
    <x v="1"/>
    <s v="Peripheral compatibility"/>
    <s v="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
    <x v="1"/>
    <s v="There field trial long."/>
    <x v="3"/>
    <s v="Chat"/>
    <d v="2023-06-01T20:56:12"/>
    <x v="1721"/>
    <n v="4"/>
    <m/>
    <n v="1"/>
    <n v="0"/>
    <n v="0"/>
    <s v=""/>
  </r>
  <r>
    <n v="5343"/>
    <s v="Chase Gonzales"/>
    <s v="boltonwilliam@example.com"/>
    <n v="32"/>
    <s v="Other"/>
    <s v="Nest Thermostat"/>
    <x v="299"/>
    <x v="0"/>
    <s v="Data loss"/>
    <s v="I'm having an issue with the {product_purchased}. Please assist. The {product_purchased} will be updated as a product has been sold. {{product_product}}_x000a__x000a_{{product_product_id}} {{ I've checked the device settings and made sure that everything is configured correctly."/>
    <x v="0"/>
    <m/>
    <x v="0"/>
    <s v="Phone"/>
    <d v="2023-05-31T23:56:14"/>
    <x v="0"/>
    <m/>
    <m/>
    <n v="0"/>
    <n v="1"/>
    <n v="0"/>
    <s v=""/>
  </r>
  <r>
    <n v="5344"/>
    <s v="Andrea Herrera"/>
    <s v="margaretmason@example.com"/>
    <n v="62"/>
    <s v="Other"/>
    <s v="Philips Hue Lights"/>
    <x v="198"/>
    <x v="3"/>
    <s v="Installation support"/>
    <s v="I'm having an issue with the {product_purchased}. Please assist._x000a__x000a_* If you have a product that was available just before you received it, please correct this order. If there is a discrepancy please send me an email, This problem started occurring after the recent software update. I haven't made any other changes to the device."/>
    <x v="1"/>
    <s v="Thing skill partner peace."/>
    <x v="3"/>
    <s v="Social media"/>
    <d v="2023-06-01T00:57:15"/>
    <x v="1722"/>
    <n v="5"/>
    <n v="1"/>
    <n v="1"/>
    <n v="0"/>
    <n v="0"/>
    <n v="1"/>
  </r>
  <r>
    <n v="5345"/>
    <s v="William Ross"/>
    <s v="moranjonathan@example.com"/>
    <n v="35"/>
    <s v="Other"/>
    <s v="Dyson Vacuum Cleaner"/>
    <x v="348"/>
    <x v="4"/>
    <s v="Hardware issue"/>
    <s v="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
    <x v="0"/>
    <m/>
    <x v="2"/>
    <s v="Phone"/>
    <d v="2023-06-01T13:28:17"/>
    <x v="0"/>
    <m/>
    <m/>
    <n v="0"/>
    <n v="1"/>
    <n v="0"/>
    <s v=""/>
  </r>
  <r>
    <n v="5346"/>
    <s v="David Harrington"/>
    <s v="patricia45@example.net"/>
    <n v="27"/>
    <s v="Male"/>
    <s v="LG OLED"/>
    <x v="703"/>
    <x v="4"/>
    <s v="Account access"/>
    <s v="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
    <x v="2"/>
    <m/>
    <x v="1"/>
    <s v="Social media"/>
    <m/>
    <x v="0"/>
    <m/>
    <m/>
    <n v="0"/>
    <n v="1"/>
    <n v="0"/>
    <s v=""/>
  </r>
  <r>
    <n v="5347"/>
    <s v="Brittany Rogers"/>
    <s v="dallen@example.net"/>
    <n v="54"/>
    <s v="Other"/>
    <s v="Canon DSLR Camera"/>
    <x v="672"/>
    <x v="0"/>
    <s v="Battery life"/>
    <s v="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
    <x v="2"/>
    <m/>
    <x v="1"/>
    <s v="Phone"/>
    <m/>
    <x v="0"/>
    <m/>
    <m/>
    <n v="0"/>
    <n v="1"/>
    <n v="0"/>
    <s v=""/>
  </r>
  <r>
    <n v="5348"/>
    <s v="Travis Kirk"/>
    <s v="hurstwalter@example.com"/>
    <n v="57"/>
    <s v="Other"/>
    <s v="Lenovo ThinkPad"/>
    <x v="304"/>
    <x v="2"/>
    <s v="Product compatibility"/>
    <s v="I'm having an issue with the {product_purchased}. Please assist. I'm unable to find the option to perform the desired action in the {product_purchased}. Could you please guide me through the steps?"/>
    <x v="2"/>
    <m/>
    <x v="0"/>
    <s v="Phone"/>
    <m/>
    <x v="0"/>
    <m/>
    <m/>
    <n v="0"/>
    <n v="1"/>
    <n v="0"/>
    <s v=""/>
  </r>
  <r>
    <n v="5349"/>
    <s v="Roy Ford"/>
    <s v="douglasclark@example.com"/>
    <n v="25"/>
    <s v="Other"/>
    <s v="Nintendo Switch"/>
    <x v="243"/>
    <x v="3"/>
    <s v="Display issue"/>
    <s v="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
    <x v="2"/>
    <m/>
    <x v="3"/>
    <s v="Phone"/>
    <m/>
    <x v="0"/>
    <m/>
    <m/>
    <n v="0"/>
    <n v="1"/>
    <n v="0"/>
    <s v=""/>
  </r>
  <r>
    <n v="5350"/>
    <s v="Deborah Hoffman"/>
    <s v="mary06@example.org"/>
    <n v="20"/>
    <s v="Other"/>
    <s v="Sony PlayStation"/>
    <x v="409"/>
    <x v="3"/>
    <s v="Software bug"/>
    <s v="I'm having an issue with the {product_purchased}. Please assist._x000a__x000a_Thank You I'm unable to find the option to perform the desired action in the {product_purchased}. Could you please guide me through the steps?"/>
    <x v="0"/>
    <m/>
    <x v="0"/>
    <s v="Chat"/>
    <d v="2023-06-01T18:13:21"/>
    <x v="0"/>
    <m/>
    <m/>
    <n v="0"/>
    <n v="1"/>
    <n v="0"/>
    <s v=""/>
  </r>
  <r>
    <n v="5351"/>
    <s v="Angela Reynolds"/>
    <s v="yfisher@example.net"/>
    <n v="44"/>
    <s v="Female"/>
    <s v="Roomba Robot Vacuum"/>
    <x v="701"/>
    <x v="2"/>
    <s v="Product compatibility"/>
    <s v="I've forgotten my password for my {product_purchased} account, and the password reset option is not working. How can I recover my account?_x000a__x000a_If your account is active on a VPN, a secure IP address was used to I'm using the original charger that came with my {product_purchased}, but it's not charging properly."/>
    <x v="1"/>
    <s v="Sell appear establish another guess."/>
    <x v="0"/>
    <s v="Social media"/>
    <d v="2023-06-01T13:56:22"/>
    <x v="1723"/>
    <n v="5"/>
    <n v="0"/>
    <n v="1"/>
    <n v="0"/>
    <n v="0"/>
    <n v="0"/>
  </r>
  <r>
    <n v="5352"/>
    <s v="Kelly Howard"/>
    <s v="ashlee57@example.com"/>
    <n v="62"/>
    <s v="Female"/>
    <s v="Amazon Echo"/>
    <x v="541"/>
    <x v="1"/>
    <s v="Battery life"/>
    <s v="I'm having an issue with the {product_purchased}. Please assist._x000a__x000a_Pamela &quot;Cjubey&quot; Browning_x000a__x000a__x000a_Posts: 5,742_x000a__x000a_CJubey Browning's New V2 I'm worried that the issue might be hardware-related and might require repair or replacement."/>
    <x v="2"/>
    <m/>
    <x v="0"/>
    <s v="Social media"/>
    <m/>
    <x v="0"/>
    <m/>
    <m/>
    <n v="0"/>
    <n v="1"/>
    <n v="0"/>
    <s v=""/>
  </r>
  <r>
    <n v="5353"/>
    <s v="Christian Price"/>
    <s v="spencer79@example.org"/>
    <n v="59"/>
    <s v="Female"/>
    <s v="Roomba Robot Vacuum"/>
    <x v="243"/>
    <x v="1"/>
    <s v="Peripheral compatibility"/>
    <s v="I'm having an issue with the {product_purchased}. Please assist._x000a__x000a_* To disable it, make sure it's in the {user_mode} [{user_id}) [select[]] section [options] I'm unable to find the option to perform the desired action in the {product_purchased}. Could you please guide me through the steps?"/>
    <x v="1"/>
    <s v="Perhaps look thing score appear."/>
    <x v="1"/>
    <s v="Social media"/>
    <d v="2023-06-01T23:23:26"/>
    <x v="1724"/>
    <n v="4"/>
    <m/>
    <n v="1"/>
    <n v="0"/>
    <n v="0"/>
    <s v=""/>
  </r>
  <r>
    <n v="5354"/>
    <s v="Ryan Rivas"/>
    <s v="kathrynchang@example.org"/>
    <n v="33"/>
    <s v="Other"/>
    <s v="Philips Hue Lights"/>
    <x v="10"/>
    <x v="4"/>
    <s v="Delivery problem"/>
    <s v="I'm having an issue with the {product_purchased}. Please assist. 1st-Person Viewer_x000a__x000a_https://youtu.be/b6hxNfO2lUo_x000a__x000a_https://youtu.be/ I've performed a factory reset on my {product_purchased}, hoping it would resolve the problem, but it didn't help."/>
    <x v="1"/>
    <s v="Task girl our early human."/>
    <x v="2"/>
    <s v="Chat"/>
    <d v="2023-06-01T14:14:28"/>
    <x v="1725"/>
    <n v="2"/>
    <m/>
    <n v="1"/>
    <n v="0"/>
    <n v="1"/>
    <s v=""/>
  </r>
  <r>
    <n v="5355"/>
    <s v="Ashley Smith"/>
    <s v="bpeterson@example.net"/>
    <n v="39"/>
    <s v="Male"/>
    <s v="Apple AirPods"/>
    <x v="714"/>
    <x v="0"/>
    <s v="Refund request"/>
    <s v="I'm having an issue with the {product_purchased}. Please assist. Please assist by ordering this item._x000a__x000a_What is a 'Hover'_x000a__x000a_a product placed with a product from the supplier?_x000a__x000a_a direct contact I need assistance as soon as possible because it's affecting my work and productivity."/>
    <x v="2"/>
    <m/>
    <x v="3"/>
    <s v="Chat"/>
    <m/>
    <x v="0"/>
    <m/>
    <m/>
    <n v="0"/>
    <n v="1"/>
    <n v="0"/>
    <s v=""/>
  </r>
  <r>
    <n v="5356"/>
    <s v="Shane Bean"/>
    <s v="benjamin64@example.com"/>
    <n v="28"/>
    <s v="Female"/>
    <s v="Fitbit Versa Smartwatch"/>
    <x v="210"/>
    <x v="0"/>
    <s v="Product recommendation"/>
    <s v="I'm facing issues logging into my {product_purchased} account. It says my account is locked. What should I do to unlock it? And how long will it be before you try to log in to it?_x000a__x000a_How is I've performed a factory reset on my {product_purchased}, hoping it would resolve the problem, but it didn't help."/>
    <x v="0"/>
    <m/>
    <x v="1"/>
    <s v="Email"/>
    <d v="2023-06-01T01:10:31"/>
    <x v="0"/>
    <m/>
    <m/>
    <n v="0"/>
    <n v="1"/>
    <n v="0"/>
    <s v=""/>
  </r>
  <r>
    <n v="5357"/>
    <s v="Jennifer Smith"/>
    <s v="williamsemily@example.org"/>
    <n v="48"/>
    <s v="Other"/>
    <s v="Dell XPS"/>
    <x v="180"/>
    <x v="4"/>
    <s v="Refund request"/>
    <s v="I'm having an issue with the {product_purchased}. Please assist._x000a__x000a_You've purchased an item and you cannot enter any more information in your email. I've noticed a peculiar error message popping up on my {product_purchased} screen. It says '{error_message}'. What does it mean?"/>
    <x v="1"/>
    <s v="Success agreement such window."/>
    <x v="3"/>
    <s v="Phone"/>
    <d v="2023-06-01T17:59:32"/>
    <x v="1726"/>
    <n v="1"/>
    <m/>
    <n v="1"/>
    <n v="0"/>
    <n v="1"/>
    <s v=""/>
  </r>
  <r>
    <n v="5358"/>
    <s v="Melissa Larson MD"/>
    <s v="kcolon@example.com"/>
    <n v="34"/>
    <s v="Other"/>
    <s v="Sony 4K HDR TV"/>
    <x v="633"/>
    <x v="0"/>
    <s v="Software bug"/>
    <s v="I'm facing issues logging into my {product_purchased} account. It says my account is locked. What should I do to unlock it?_x000a__x000a_Forgotten password has never been locked, it will be unlocked if logged in with a I rely heavily on my {product_purchased} for my daily tasks, and this issue is hindering my productivity."/>
    <x v="1"/>
    <s v="Task position still physical yourself cut."/>
    <x v="0"/>
    <s v="Social media"/>
    <d v="2023-06-01T20:21:33"/>
    <x v="1727"/>
    <n v="5"/>
    <m/>
    <n v="1"/>
    <n v="0"/>
    <n v="0"/>
    <s v=""/>
  </r>
  <r>
    <n v="5359"/>
    <s v="Billy Logan"/>
    <s v="rware@example.org"/>
    <n v="69"/>
    <s v="Other"/>
    <s v="Asus ROG"/>
    <x v="294"/>
    <x v="4"/>
    <s v="Refund request"/>
    <s v="I'm having an issue with the {product_purchased}. Please assist._x000a__x000a__x000a_Please email support@pokemon.com for further assistance._x000a__x000a__x000a_Thanks for visiting and I'll see if this helps as well._x000a__x000a__x000a_P. I've followed online tutorials and community forums to troubleshoot the issue, but no luck so far."/>
    <x v="1"/>
    <s v="No activity evidence media employee choose."/>
    <x v="1"/>
    <s v="Social media"/>
    <d v="2023-06-01T19:09:34"/>
    <x v="1728"/>
    <n v="5"/>
    <m/>
    <n v="1"/>
    <n v="0"/>
    <n v="0"/>
    <s v=""/>
  </r>
  <r>
    <n v="5360"/>
    <s v="Joanna Green"/>
    <s v="spencetodd@example.org"/>
    <n v="64"/>
    <s v="Female"/>
    <s v="Nintendo Switch"/>
    <x v="623"/>
    <x v="3"/>
    <s v="Data loss"/>
    <s v="I'm having an issue with the {product_purchased}. Please assist._x000a__x000a_We will NOT make any money without payment of the payment. If such payment is not possible at the time listed on the product, we will contact you to I've already contacted customer support multiple times, but the issue remains unresolved."/>
    <x v="0"/>
    <m/>
    <x v="1"/>
    <s v="Social media"/>
    <d v="2023-06-01T21:33:36"/>
    <x v="0"/>
    <m/>
    <m/>
    <n v="0"/>
    <n v="1"/>
    <n v="0"/>
    <s v=""/>
  </r>
  <r>
    <n v="5361"/>
    <s v="Matthew Gibson"/>
    <s v="donald17@example.net"/>
    <n v="32"/>
    <s v="Other"/>
    <s v="Sony Xperia"/>
    <x v="590"/>
    <x v="1"/>
    <s v="Delivery problem"/>
    <s v="I'm having an issue with the {product_purchased}. Please assist. Thank you._x000a__x000a_[{&quot;id&quot;:&quot;1410353538&quot;,&quot;title&quot;:&quot;Add new&quot;}}] I've tried clearing the cache and data for the {product_purchased} app, but the issue persists."/>
    <x v="0"/>
    <m/>
    <x v="1"/>
    <s v="Phone"/>
    <d v="2023-06-01T06:48:37"/>
    <x v="0"/>
    <m/>
    <m/>
    <n v="0"/>
    <n v="1"/>
    <n v="0"/>
    <s v=""/>
  </r>
  <r>
    <n v="5362"/>
    <s v="Holly Donovan"/>
    <s v="jon60@example.org"/>
    <n v="45"/>
    <s v="Other"/>
    <s v="Nintendo Switch"/>
    <x v="284"/>
    <x v="3"/>
    <s v="Hardware issue"/>
    <s v="I'm having an issue with the {product_purchased}. Please assist._x000a__x000a_Addition of a product_x000a__x000a_Use the {product_purchased} to apply an order for a product or product list._x000a__x000a_{Product I'm unable to find the option to perform the desired action in the {product_purchased}. Could you please guide me through the steps?"/>
    <x v="0"/>
    <m/>
    <x v="0"/>
    <s v="Chat"/>
    <d v="2023-06-01T19:20:40"/>
    <x v="0"/>
    <m/>
    <m/>
    <n v="0"/>
    <n v="1"/>
    <n v="0"/>
    <s v=""/>
  </r>
  <r>
    <n v="5363"/>
    <s v="Robert Greer"/>
    <s v="heather44@example.com"/>
    <n v="66"/>
    <s v="Female"/>
    <s v="Amazon Kindle"/>
    <x v="322"/>
    <x v="3"/>
    <s v="Account access"/>
    <s v="I'm having an issue with the {product_purchased}. Please assist. }_x000a__x000a_&quot; // A unique name._x000a__x000a_&quot; #{ Product }. name._x000a__x000a_// A new name for the product._x000a__x000a_// The I'm concerned about the security of my {product_purchased} and would like to ensure that my data is safe."/>
    <x v="0"/>
    <m/>
    <x v="3"/>
    <s v="Chat"/>
    <d v="2023-06-01T17:57:41"/>
    <x v="0"/>
    <m/>
    <m/>
    <n v="0"/>
    <n v="1"/>
    <n v="0"/>
    <s v=""/>
  </r>
  <r>
    <n v="5364"/>
    <s v="Phillip Curry"/>
    <s v="frank06@example.net"/>
    <n v="61"/>
    <s v="Female"/>
    <s v="Roomba Robot Vacuum"/>
    <x v="497"/>
    <x v="2"/>
    <s v="Network problem"/>
    <s v="I'm having an issue with the {product_purchased}. Please assist. As we work on this, and other, issues. I need assistance as soon as possible because it's affecting my work and productivity."/>
    <x v="1"/>
    <s v="Follow best fly early that evidence sea."/>
    <x v="0"/>
    <s v="Chat"/>
    <d v="2023-06-01T23:19:42"/>
    <x v="1729"/>
    <n v="2"/>
    <m/>
    <n v="1"/>
    <n v="0"/>
    <n v="1"/>
    <s v=""/>
  </r>
  <r>
    <n v="5365"/>
    <s v="Richard Conway"/>
    <s v="ksmith@example.net"/>
    <n v="30"/>
    <s v="Male"/>
    <s v="PlayStation"/>
    <x v="148"/>
    <x v="1"/>
    <s v="Software bug"/>
    <s v="I'm having an issue with the {product_purchased}. Please assist. I'll go ahead and fix it._x000a__x000a_}_x000a__x000a_}_x000a__x000a_}_x000a__x000a_}_x000a__x000a_}_x000a__x000a_// This function will check to see if I've tried troubleshooting steps mentioned in the user manual, but the issue persists."/>
    <x v="0"/>
    <m/>
    <x v="1"/>
    <s v="Chat"/>
    <d v="2023-06-01T14:37:44"/>
    <x v="0"/>
    <m/>
    <m/>
    <n v="0"/>
    <n v="1"/>
    <n v="0"/>
    <s v=""/>
  </r>
  <r>
    <n v="5366"/>
    <s v="Mr. Keith Green"/>
    <s v="mercerbrittney@example.com"/>
    <n v="20"/>
    <s v="Other"/>
    <s v="Autodesk AutoCAD"/>
    <x v="217"/>
    <x v="3"/>
    <s v="Peripheral compatibility"/>
    <s v="I'm having an issue with the {product_purchased}. Please assist. I have an issue with the {product_purchased}. Please assist._x000a__x000a_How do my credit cards work? How do my credit cards work? This problem started occurring after the recent software update. I haven't made any other changes to the device."/>
    <x v="2"/>
    <m/>
    <x v="0"/>
    <s v="Email"/>
    <m/>
    <x v="0"/>
    <m/>
    <m/>
    <n v="0"/>
    <n v="1"/>
    <n v="0"/>
    <s v=""/>
  </r>
  <r>
    <n v="5367"/>
    <s v="Jacob Lewis"/>
    <s v="whoffman@example.org"/>
    <n v="61"/>
    <s v="Other"/>
    <s v="Amazon Echo"/>
    <x v="700"/>
    <x v="2"/>
    <s v="Installation support"/>
    <s v="I'm having an issue with the {product_purchased}. Please assist. }_x000a__x000a_In order to view a full video in your browser you can use the following command:_x000a__x000a_gv://webcam_id_name/3 I've checked the device settings and made sure that everything is configured correctly."/>
    <x v="0"/>
    <m/>
    <x v="0"/>
    <s v="Phone"/>
    <d v="2023-06-01T05:07:47"/>
    <x v="0"/>
    <m/>
    <m/>
    <n v="0"/>
    <n v="1"/>
    <n v="0"/>
    <s v=""/>
  </r>
  <r>
    <n v="5368"/>
    <s v="Stephen Chambers"/>
    <s v="jeremywalker@example.com"/>
    <n v="49"/>
    <s v="Male"/>
    <s v="Fitbit Versa Smartwatch"/>
    <x v="557"/>
    <x v="1"/>
    <s v="Network problem"/>
    <s v="I'm having an issue with the {product_purchased}. Please assist. #3, {product_ex_name}, {product_name}, $3.00. {3, {product_ex_status} and $1 I've performed a factory reset on my {product_purchased}, hoping it would resolve the problem, but it didn't help."/>
    <x v="1"/>
    <s v="Top history cut action."/>
    <x v="3"/>
    <s v="Social media"/>
    <d v="2023-06-01T12:51:49"/>
    <x v="1730"/>
    <n v="1"/>
    <m/>
    <n v="1"/>
    <n v="0"/>
    <n v="1"/>
    <s v=""/>
  </r>
  <r>
    <n v="5369"/>
    <s v="Joseph Fox"/>
    <s v="sherikeith@example.org"/>
    <n v="48"/>
    <s v="Male"/>
    <s v="Bose QuietComfort"/>
    <x v="603"/>
    <x v="3"/>
    <s v="Payment issue"/>
    <s v="I'm having an issue with the {product_purchased}. Please assist. I've checked the device settings and made sure that everything is configured correctly."/>
    <x v="1"/>
    <s v="Maybe chance reduce where future."/>
    <x v="0"/>
    <s v="Social media"/>
    <d v="2023-06-01T22:15:49"/>
    <x v="1731"/>
    <n v="4"/>
    <m/>
    <n v="1"/>
    <n v="0"/>
    <n v="0"/>
    <s v=""/>
  </r>
  <r>
    <n v="5370"/>
    <s v="David Bailey"/>
    <s v="daniel01@example.com"/>
    <n v="39"/>
    <s v="Male"/>
    <s v="GoPro Action Camera"/>
    <x v="74"/>
    <x v="3"/>
    <s v="Payment issue"/>
    <s v="I'm having an issue with the {product_purchased}. Please assist. Thanks: &lt;mrs.clark.ch&gt; (M) (12:10 PM #2914) dac7b917 [22:52 I've noticed that the issue occurs consistently when I use a specific feature or application on my {product_purchased}."/>
    <x v="2"/>
    <m/>
    <x v="1"/>
    <s v="Chat"/>
    <m/>
    <x v="0"/>
    <m/>
    <m/>
    <n v="0"/>
    <n v="1"/>
    <n v="0"/>
    <s v=""/>
  </r>
  <r>
    <n v="5371"/>
    <s v="William Oconnor"/>
    <s v="vargasgregory@example.net"/>
    <n v="50"/>
    <s v="Female"/>
    <s v="Sony Xperia"/>
    <x v="692"/>
    <x v="3"/>
    <s v="Data loss"/>
    <s v="My {product_purchased} is making strange noises and not functioning properly. I suspect there might be a hardware issue. Can you please help me with this?_x000a__x000a_We need to get the hardware (Intel/AMD) up to spec I've checked for software updates, and my {product_purchased} is already running the latest version."/>
    <x v="1"/>
    <s v="Join far last."/>
    <x v="0"/>
    <s v="Chat"/>
    <d v="2023-06-01T03:00:52"/>
    <x v="1732"/>
    <n v="5"/>
    <n v="13"/>
    <n v="1"/>
    <n v="0"/>
    <n v="0"/>
    <n v="13"/>
  </r>
  <r>
    <n v="5372"/>
    <s v="Joanna Pena"/>
    <s v="paula89@example.net"/>
    <n v="24"/>
    <s v="Female"/>
    <s v="Google Nest"/>
    <x v="653"/>
    <x v="1"/>
    <s v="Network problem"/>
    <s v="I'm having an issue with the {product_purchased}. Please assist._x000a__x000a__x000a_[20:37:22 PM] [Client thread/INFO] [PunisherPackManager]: Failed to connect to UnlockedPunisher package I've tried troubleshooting steps mentioned in the user manual, but the issue persists."/>
    <x v="2"/>
    <m/>
    <x v="1"/>
    <s v="Chat"/>
    <m/>
    <x v="0"/>
    <m/>
    <m/>
    <n v="0"/>
    <n v="1"/>
    <n v="0"/>
    <s v=""/>
  </r>
  <r>
    <n v="5373"/>
    <s v="Kerri Murphy"/>
    <s v="richardconley@example.org"/>
    <n v="70"/>
    <s v="Female"/>
    <s v="Apple AirPods"/>
    <x v="283"/>
    <x v="2"/>
    <s v="Installation support"/>
    <s v="There seems to be a glitch in the {product_purchased} software. It freezes frequently, making it difficult to use. Can you please provide a solution? I've noticed a peculiar error message popping up on my {product_purchased} screen. It says '{error_message}'. What does it mean?"/>
    <x v="0"/>
    <m/>
    <x v="3"/>
    <s v="Phone"/>
    <d v="2023-06-01T00:17:54"/>
    <x v="0"/>
    <m/>
    <m/>
    <n v="0"/>
    <n v="1"/>
    <n v="0"/>
    <s v=""/>
  </r>
  <r>
    <n v="5374"/>
    <s v="Joshua Hall"/>
    <s v="morenotammy@example.net"/>
    <n v="53"/>
    <s v="Other"/>
    <s v="PlayStation"/>
    <x v="330"/>
    <x v="2"/>
    <s v="Cancellation request"/>
    <s v="I'm having an issue with the {product_purchased}. Please assist._x000a__x000a_The only way to ensure we do not end up in the next post is to purchase the product or product, or pay extra from the seller. I've recently updated the firmware of my {product_purchased}, and the issue started happening afterward. Could it be related to the update?"/>
    <x v="1"/>
    <s v="Republican generation anyone interest worry agree."/>
    <x v="1"/>
    <s v="Social media"/>
    <d v="2023-06-01T13:45:56"/>
    <x v="1733"/>
    <n v="4"/>
    <m/>
    <n v="1"/>
    <n v="0"/>
    <n v="0"/>
    <s v=""/>
  </r>
  <r>
    <n v="5375"/>
    <s v="Norman Perez"/>
    <s v="rperez@example.org"/>
    <n v="57"/>
    <s v="Female"/>
    <s v="Google Nest"/>
    <x v="199"/>
    <x v="3"/>
    <s v="Peripheral compatibility"/>
    <s v="I'm having an issue with the {product_purchased}. Please assist._x000a__x000a_What is a &quot;Beltcoin-draft&quot; coin?_x000a__x000a_Beltcoin (BIP40) was originally designed to support both Bitcoin and Ethereum, I've already contacted customer support multiple times, but the issue remains unresolved."/>
    <x v="2"/>
    <m/>
    <x v="3"/>
    <s v="Phone"/>
    <m/>
    <x v="0"/>
    <m/>
    <m/>
    <n v="0"/>
    <n v="1"/>
    <n v="0"/>
    <s v=""/>
  </r>
  <r>
    <n v="5376"/>
    <s v="Adam Pope"/>
    <s v="heidi83@example.net"/>
    <n v="55"/>
    <s v="Female"/>
    <s v="Samsung Galaxy"/>
    <x v="658"/>
    <x v="4"/>
    <s v="Battery life"/>
    <s v="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
    <x v="0"/>
    <m/>
    <x v="0"/>
    <s v="Social media"/>
    <d v="2023-06-01T22:16:58"/>
    <x v="0"/>
    <m/>
    <m/>
    <n v="0"/>
    <n v="1"/>
    <n v="0"/>
    <s v=""/>
  </r>
  <r>
    <n v="5377"/>
    <s v="Raymond Hughes"/>
    <s v="amoran@example.com"/>
    <n v="28"/>
    <s v="Other"/>
    <s v="Garmin Forerunner"/>
    <x v="430"/>
    <x v="3"/>
    <s v="Payment issue"/>
    <s v="I'm having an issue with the {product_purchased}. Please assist. [1] http://pastebin.com/bJv7VjM6 [2] http://pastebin.com/B6F1w The issue I'm facing is intermittent. Sometimes it works fine, but other times it acts up unexpectedly."/>
    <x v="0"/>
    <m/>
    <x v="1"/>
    <s v="Social media"/>
    <d v="2023-06-01T09:52:00"/>
    <x v="0"/>
    <m/>
    <m/>
    <n v="0"/>
    <n v="1"/>
    <n v="0"/>
    <s v=""/>
  </r>
  <r>
    <n v="5378"/>
    <s v="Charles Stewart"/>
    <s v="acunningham@example.com"/>
    <n v="47"/>
    <s v="Female"/>
    <s v="Apple AirPods"/>
    <x v="617"/>
    <x v="3"/>
    <s v="Refund request"/>
    <s v="I'm having an issue with the {product_purchased}. Please assist. Kaine@thebern.com_x000a__x000a__x000a_On January 26, 2016, Kaine announced that he planned to quit the DNC when the &quot;elector race&quot; ended, when I'm concerned about the security of my {product_purchased} and would like to ensure that my data is safe."/>
    <x v="0"/>
    <m/>
    <x v="1"/>
    <s v="Chat"/>
    <d v="2023-06-01T10:08:01"/>
    <x v="0"/>
    <m/>
    <m/>
    <n v="0"/>
    <n v="1"/>
    <n v="0"/>
    <s v=""/>
  </r>
  <r>
    <n v="5379"/>
    <s v="Steven Wilson"/>
    <s v="gibbscarol@example.net"/>
    <n v="51"/>
    <s v="Male"/>
    <s v="HP Pavilion"/>
    <x v="235"/>
    <x v="2"/>
    <s v="Payment issue"/>
    <s v="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
    <x v="0"/>
    <m/>
    <x v="1"/>
    <s v="Phone"/>
    <d v="2023-06-01T05:06:03"/>
    <x v="0"/>
    <m/>
    <m/>
    <n v="0"/>
    <n v="1"/>
    <n v="0"/>
    <s v=""/>
  </r>
  <r>
    <n v="5380"/>
    <s v="Amber Nelson"/>
    <s v="riverajohn@example.net"/>
    <n v="63"/>
    <s v="Other"/>
    <s v="Autodesk AutoCAD"/>
    <x v="128"/>
    <x v="2"/>
    <s v="Delivery problem"/>
    <s v="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
    <x v="1"/>
    <s v="Respond popular either laugh."/>
    <x v="0"/>
    <s v="Social media"/>
    <d v="2023-06-01T11:44:04"/>
    <x v="1734"/>
    <n v="4"/>
    <m/>
    <n v="1"/>
    <n v="0"/>
    <n v="0"/>
    <s v=""/>
  </r>
  <r>
    <n v="5381"/>
    <s v="Barbara Lara"/>
    <s v="hjones@example.com"/>
    <n v="49"/>
    <s v="Female"/>
    <s v="Fitbit Versa Smartwatch"/>
    <x v="262"/>
    <x v="1"/>
    <s v="Hardware issue"/>
    <s v="I'm having an issue with the {product_purchased}. Please assist._x000a__x000a_You got my attention!!! Can you create them using &quot;completing&quot;? What about &quot;completing&quot; an offer?_x000a__x000a_Also with a couple more The issue I'm facing is intermittent. Sometimes it works fine, but other times it acts up unexpectedly."/>
    <x v="1"/>
    <s v="Western explain whole."/>
    <x v="1"/>
    <s v="Phone"/>
    <d v="2023-06-01T04:30:06"/>
    <x v="1735"/>
    <n v="4"/>
    <n v="7"/>
    <n v="1"/>
    <n v="0"/>
    <n v="0"/>
    <n v="7"/>
  </r>
  <r>
    <n v="5382"/>
    <s v="Andrea Cross"/>
    <s v="edwardsamy@example.net"/>
    <n v="40"/>
    <s v="Female"/>
    <s v="iPhone"/>
    <x v="266"/>
    <x v="0"/>
    <s v="Peripheral compatibility"/>
    <s v="I'm having an issue with the {product_purchased}. Please assist._x000a__x000a_obiomoto_x000a__x000a_Purchased: 18,4,6,8,7,5,1_x000a__x000a_Purchased 1_x000a__x000a__x000a_Droid I'm concerned about the security of my {product_purchased} and would like to ensure that my data is safe."/>
    <x v="0"/>
    <m/>
    <x v="0"/>
    <s v="Social media"/>
    <d v="2023-06-01T00:15:08"/>
    <x v="0"/>
    <m/>
    <m/>
    <n v="0"/>
    <n v="1"/>
    <n v="0"/>
    <s v=""/>
  </r>
  <r>
    <n v="5383"/>
    <s v="Justin Cross"/>
    <s v="patrickellis@example.org"/>
    <n v="68"/>
    <s v="Male"/>
    <s v="Nintendo Switch"/>
    <x v="304"/>
    <x v="0"/>
    <s v="Product setup"/>
    <s v="I'm having an issue with the {product_purchased}. Please assist. If your product is only in stock or if a part is currently available, please contact us._x000a__x000a_Product is not available in the catalog. Click in to view I'm unable to find the option to perform the desired action in the {product_purchased}. Could you please guide me through the steps?"/>
    <x v="1"/>
    <s v="Meeting general common agent beautiful."/>
    <x v="3"/>
    <s v="Social media"/>
    <d v="2023-06-01T01:32:10"/>
    <x v="1736"/>
    <n v="4"/>
    <m/>
    <n v="1"/>
    <n v="0"/>
    <n v="0"/>
    <s v=""/>
  </r>
  <r>
    <n v="5384"/>
    <s v="Michael Taylor"/>
    <s v="hendersonjeffrey@example.net"/>
    <n v="31"/>
    <s v="Female"/>
    <s v="MacBook Pro"/>
    <x v="401"/>
    <x v="0"/>
    <s v="Payment issue"/>
    <s v="I'm encountering a software bug in the {product_purchased}. Whenever I try to perform a specific action, the application crashes. Are there any updates or fixes available?_x000a__x000a_While we don't use these products, we do make sure I've performed a factory reset on my {product_purchased}, hoping it would resolve the problem, but it didn't help."/>
    <x v="0"/>
    <m/>
    <x v="2"/>
    <s v="Social media"/>
    <d v="2023-06-01T11:36:11"/>
    <x v="0"/>
    <m/>
    <m/>
    <n v="0"/>
    <n v="1"/>
    <n v="0"/>
    <s v=""/>
  </r>
  <r>
    <n v="5385"/>
    <s v="Audrey Mccarthy MD"/>
    <s v="bobby48@example.com"/>
    <n v="25"/>
    <s v="Female"/>
    <s v="Philips Hue Lights"/>
    <x v="339"/>
    <x v="3"/>
    <s v="Installation support"/>
    <s v="My {product_purchased} is making strange noises and not functioning properly. I suspect there might be a hardware issue. Can you please help me with this? It's very frustrating._x000a__x000a_I also purchased my own computer while I was I've noticed a sudden decrease in battery life on my {product_purchased}. It used to last much longer."/>
    <x v="0"/>
    <m/>
    <x v="3"/>
    <s v="Social media"/>
    <d v="2023-06-01T17:08:12"/>
    <x v="0"/>
    <m/>
    <m/>
    <n v="0"/>
    <n v="1"/>
    <n v="0"/>
    <s v=""/>
  </r>
  <r>
    <n v="5386"/>
    <s v="Paul Sosa"/>
    <s v="andrewparks@example.com"/>
    <n v="45"/>
    <s v="Other"/>
    <s v="Dell XPS"/>
    <x v="131"/>
    <x v="0"/>
    <s v="Cancellation request"/>
    <s v="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
    <x v="2"/>
    <m/>
    <x v="2"/>
    <s v="Email"/>
    <m/>
    <x v="0"/>
    <m/>
    <m/>
    <n v="0"/>
    <n v="1"/>
    <n v="0"/>
    <s v=""/>
  </r>
  <r>
    <n v="5387"/>
    <s v="Sharon Dyer"/>
    <s v="sullivancarrie@example.org"/>
    <n v="68"/>
    <s v="Male"/>
    <s v="Microsoft Surface"/>
    <x v="629"/>
    <x v="1"/>
    <s v="Display issue"/>
    <s v="I'm having an issue with the {product_purchased}. Please assist._x000a__x000a_Your Name_x000a__x000a_Email_x000a__x000a_If you have more than one name, please use the same email address or contact me on my email list. All information The issue I'm facing is intermittent. Sometimes it works fine, but other times it acts up unexpectedly."/>
    <x v="2"/>
    <m/>
    <x v="3"/>
    <s v="Chat"/>
    <m/>
    <x v="0"/>
    <m/>
    <m/>
    <n v="0"/>
    <n v="1"/>
    <n v="0"/>
    <s v=""/>
  </r>
  <r>
    <n v="5388"/>
    <s v="Shannon Cameron"/>
    <s v="yjenkins@example.com"/>
    <n v="57"/>
    <s v="Female"/>
    <s v="GoPro Hero"/>
    <x v="516"/>
    <x v="4"/>
    <s v="Product compatibility"/>
    <s v="I'm having an issue with the {product_purchased}. Please assist. I'm having an issue with the {product_purchased}. Please assist._x000a__x000a_Product: Product Name: Nomex_x000a__x000a_Package: Nome I'm unable to find the option to perform the desired action in the {product_purchased}. Could you please guide me through the steps?"/>
    <x v="1"/>
    <s v="Kind eat score billion."/>
    <x v="2"/>
    <s v="Email"/>
    <d v="2023-06-01T08:31:16"/>
    <x v="1737"/>
    <n v="1"/>
    <m/>
    <n v="1"/>
    <n v="0"/>
    <n v="1"/>
    <s v=""/>
  </r>
  <r>
    <n v="5389"/>
    <s v="Jonathan Chang"/>
    <s v="xperkins@example.org"/>
    <n v="36"/>
    <s v="Other"/>
    <s v="Microsoft Office"/>
    <x v="430"/>
    <x v="0"/>
    <s v="Battery life"/>
    <s v="I'm having an issue with the {product_purchased}. Please assist. :)_x000a__x000a_And for an update on this, that's our current policy: We may change your product at any time._x000a__x000a_Thank you!_x000a__x000a__x000a_&lt; I'm experiencing this issue on multiple devices of the same model, so it seems to be a widespread problem."/>
    <x v="0"/>
    <m/>
    <x v="2"/>
    <s v="Email"/>
    <d v="2023-06-01T01:02:18"/>
    <x v="0"/>
    <m/>
    <m/>
    <n v="0"/>
    <n v="1"/>
    <n v="0"/>
    <s v=""/>
  </r>
  <r>
    <n v="5390"/>
    <s v="David Holloway"/>
    <s v="kimberly26@example.com"/>
    <n v="25"/>
    <s v="Female"/>
    <s v="Fitbit Charge"/>
    <x v="510"/>
    <x v="1"/>
    <s v="Product compatibility"/>
    <s v="I'm having an issue with the {product_purchased}. Please assist._x000a__x000a_C#.NET Core is a cross-platform language, with an emphasis on code concurrency. You can easily use the console-keygen syntax to I've tried using different cables, adapters, or peripherals with my {product_purchased}, but the issue persists."/>
    <x v="0"/>
    <m/>
    <x v="3"/>
    <s v="Phone"/>
    <d v="2023-06-01T17:42:19"/>
    <x v="0"/>
    <m/>
    <m/>
    <n v="0"/>
    <n v="1"/>
    <n v="0"/>
    <s v=""/>
  </r>
  <r>
    <n v="5391"/>
    <s v="Cynthia Gibbs"/>
    <s v="robert81@example.org"/>
    <n v="68"/>
    <s v="Male"/>
    <s v="Nintendo Switch Pro Controller"/>
    <x v="350"/>
    <x v="2"/>
    <s v="Refund request"/>
    <s v="I'm having an issue with the {product_purchased}. Please assist._x000a__x000a__x000a_What if I've done everything right?_x000a__x000a__x000a_We think we have the best deal in the world for these two products or your gift card. I believe I've noticed a peculiar error message popping up on my {product_purchased} screen. It says '{error_message}'. What does it mean?"/>
    <x v="0"/>
    <m/>
    <x v="3"/>
    <s v="Chat"/>
    <d v="2023-06-01T16:48:21"/>
    <x v="0"/>
    <m/>
    <m/>
    <n v="0"/>
    <n v="1"/>
    <n v="0"/>
    <s v=""/>
  </r>
  <r>
    <n v="5392"/>
    <s v="Tina Arnold"/>
    <s v="owoods@example.org"/>
    <n v="56"/>
    <s v="Female"/>
    <s v="PlayStation"/>
    <x v="653"/>
    <x v="1"/>
    <s v="Software bug"/>
    <s v="I'm having an issue with the {product_purchased}. Please assist. If you are a distributor, please have you check your list of licensed dealers with us._x000a__x000a_For the rest of you: we offer the same sales line, I've already contacted customer support multiple times, but the issue remains unresolved."/>
    <x v="0"/>
    <m/>
    <x v="3"/>
    <s v="Phone"/>
    <d v="2023-06-01T09:54:23"/>
    <x v="0"/>
    <m/>
    <m/>
    <n v="0"/>
    <n v="1"/>
    <n v="0"/>
    <s v=""/>
  </r>
  <r>
    <n v="5393"/>
    <s v="Justin Diaz"/>
    <s v="adrianalandry@example.org"/>
    <n v="57"/>
    <s v="Female"/>
    <s v="Apple AirPods"/>
    <x v="354"/>
    <x v="0"/>
    <s v="Refund request"/>
    <s v="I'm having an issue with the {product_purchased}. Please assist._x000a__x000a_My order contains the following :_x000a__x000a_¬∑ the package name of the product and the original receipt (the refund is not included)_x000a__x000a_¬∑ the name I've noticed a peculiar error message popping up on my {product_purchased} screen. It says '{error_message}'. What does it mean?"/>
    <x v="0"/>
    <m/>
    <x v="1"/>
    <s v="Social media"/>
    <d v="2023-06-01T13:56:25"/>
    <x v="0"/>
    <m/>
    <m/>
    <n v="0"/>
    <n v="1"/>
    <n v="0"/>
    <s v=""/>
  </r>
  <r>
    <n v="5394"/>
    <s v="Leah Murray"/>
    <s v="brittany32@example.net"/>
    <n v="47"/>
    <s v="Male"/>
    <s v="iPhone"/>
    <x v="230"/>
    <x v="2"/>
    <s v="Peripheral compatibility"/>
    <s v="I'm having trouble connecting my {product_purchased} to my home Wi-Fi network. It doesn't detect any networks, although other devices are connecting fine. What can be done to resolve this issue?_x000a__x000a_The Wi-Fi The issue I'm facing is intermittent. Sometimes it works fine, but other times it acts up unexpectedly."/>
    <x v="0"/>
    <m/>
    <x v="0"/>
    <s v="Social media"/>
    <d v="2023-06-01T01:56:26"/>
    <x v="0"/>
    <m/>
    <m/>
    <n v="0"/>
    <n v="1"/>
    <n v="0"/>
    <s v=""/>
  </r>
  <r>
    <n v="5395"/>
    <s v="Joseph Smith"/>
    <s v="crawfordjulian@example.net"/>
    <n v="44"/>
    <s v="Female"/>
    <s v="Canon DSLR Camera"/>
    <x v="401"/>
    <x v="1"/>
    <s v="Refund request"/>
    <s v="I'm having an issue with the {product_purchased}. Please assist. Please try again later._x000a__x000a_| product_purchased=product_x000a__x000a_| order_total=3540.00_x000a__x000a_The result is that I I need assistance as soon as possible because it's affecting my work and productivity."/>
    <x v="1"/>
    <s v="Save relate space agent."/>
    <x v="0"/>
    <s v="Social media"/>
    <d v="2023-06-01T01:23:27"/>
    <x v="1738"/>
    <n v="3"/>
    <n v="7"/>
    <n v="1"/>
    <n v="0"/>
    <n v="0"/>
    <n v="7"/>
  </r>
  <r>
    <n v="5396"/>
    <s v="Justin Thompson"/>
    <s v="campbellnicholas@example.com"/>
    <n v="36"/>
    <s v="Female"/>
    <s v="Apple AirPods"/>
    <x v="14"/>
    <x v="0"/>
    <s v="Payment issue"/>
    <s v="I'm having an issue with the {product_purchased}. Please assist. Thanks!_x000a__x000a_The video was shot on a mobile phone with a camera mounted on it. The footage was taken on March 24th (March 25th) 2015 I'm concerned about the security of my {product_purchased} and would like to ensure that my data is safe."/>
    <x v="1"/>
    <s v="Necessary impact animal those might public."/>
    <x v="0"/>
    <s v="Chat"/>
    <d v="2023-06-01T20:37:29"/>
    <x v="1739"/>
    <n v="3"/>
    <m/>
    <n v="1"/>
    <n v="0"/>
    <n v="0"/>
    <s v=""/>
  </r>
  <r>
    <n v="5397"/>
    <s v="Steven Novak"/>
    <s v="carlsanchez@example.com"/>
    <n v="47"/>
    <s v="Other"/>
    <s v="Canon DSLR Camera"/>
    <x v="7"/>
    <x v="1"/>
    <s v="Payment issue"/>
    <s v="I'm having an issue with the {product_purchased}. Please assist. Thank you in your effort!_x000a__x000a__x000a_To use the item, go to the Addon Manager, select the 'Create a Product', and then the 'Reviews I'm concerned about the security of my {product_purchased} and would like to ensure that my data is safe."/>
    <x v="0"/>
    <m/>
    <x v="3"/>
    <s v="Email"/>
    <d v="2023-06-01T21:57:31"/>
    <x v="0"/>
    <m/>
    <m/>
    <n v="0"/>
    <n v="1"/>
    <n v="0"/>
    <s v=""/>
  </r>
  <r>
    <n v="5398"/>
    <s v="Ryan Adkins"/>
    <s v="riosnicolas@example.net"/>
    <n v="59"/>
    <s v="Other"/>
    <s v="HP Pavilion"/>
    <x v="674"/>
    <x v="4"/>
    <s v="Data loss"/>
    <s v="I'm having an issue with the {product_purchased}. Please assist. (5 days after purchase. This is so we can fix it soon.) Thank you. (10 days after purchase. This is because we received the product by email I need assistance as soon as possible because it's affecting my work and productivity."/>
    <x v="2"/>
    <m/>
    <x v="2"/>
    <s v="Chat"/>
    <m/>
    <x v="0"/>
    <m/>
    <m/>
    <n v="0"/>
    <n v="1"/>
    <n v="0"/>
    <s v=""/>
  </r>
  <r>
    <n v="5399"/>
    <s v="Tiffany Reid"/>
    <s v="lynnestrada@example.org"/>
    <n v="24"/>
    <s v="Female"/>
    <s v="Sony Xperia"/>
    <x v="703"/>
    <x v="4"/>
    <s v="Delivery problem"/>
    <s v="I'm having an issue with the {product_purchased}. Please assist. Thank you.&quot;_x000a__x000a_He then added: &quot;This is a business. People have the right to make an announcement about a product/service and in most cases when I've followed online tutorials and community forums to troubleshoot the issue, but no luck so far."/>
    <x v="0"/>
    <m/>
    <x v="3"/>
    <s v="Chat"/>
    <d v="2023-06-01T07:10:34"/>
    <x v="0"/>
    <m/>
    <m/>
    <n v="0"/>
    <n v="1"/>
    <n v="0"/>
    <s v=""/>
  </r>
  <r>
    <n v="5400"/>
    <s v="Carol Gray"/>
    <s v="drodriguez@example.com"/>
    <n v="27"/>
    <s v="Male"/>
    <s v="Sony Xperia"/>
    <x v="679"/>
    <x v="2"/>
    <s v="Data loss"/>
    <s v="I've noticed a software bug in the {product_purchased} app. It's causing data loss and unexpected errors. How can I resolve this issue? Go find the file named {product_purchased}.php and open it in I've already contacted customer support multiple times, but the issue remains unresolved."/>
    <x v="2"/>
    <m/>
    <x v="3"/>
    <s v="Chat"/>
    <m/>
    <x v="0"/>
    <m/>
    <m/>
    <n v="0"/>
    <n v="1"/>
    <n v="0"/>
    <s v=""/>
  </r>
  <r>
    <n v="5401"/>
    <s v="Andrew Atkins"/>
    <s v="powellanthony@example.com"/>
    <n v="52"/>
    <s v="Male"/>
    <s v="Fitbit Charge"/>
    <x v="576"/>
    <x v="1"/>
    <s v="Network problem"/>
    <s v="I'm having an issue with the {product_purchased}. Please assist._x000a__x000a_I'm not an authorized reseller of the product: we only ship to authorized resellers!_x000a__x000a_The customer should verify with me that their product has I'm not sure if this issue is specific to my device or if others have reported similar problems."/>
    <x v="1"/>
    <s v="Different protect others bed guy."/>
    <x v="3"/>
    <s v="Phone"/>
    <d v="2023-06-01T15:32:37"/>
    <x v="1740"/>
    <n v="4"/>
    <m/>
    <n v="1"/>
    <n v="0"/>
    <n v="0"/>
    <s v=""/>
  </r>
  <r>
    <n v="5402"/>
    <s v="Joseph Peters"/>
    <s v="tracyroman@example.com"/>
    <n v="49"/>
    <s v="Other"/>
    <s v="Philips Hue Lights"/>
    <x v="617"/>
    <x v="2"/>
    <s v="Refund request"/>
    <s v="I'm having an issue with the {product_purchased}. Please assist._x000a__x000a_&quot;_x000a__x000a_- &quot;The brand, with the original name, name of the product, and the product name._x000a__x000a_&quot; (1) may not I've already contacted customer support multiple times, but the issue remains unresolved."/>
    <x v="0"/>
    <m/>
    <x v="3"/>
    <s v="Phone"/>
    <d v="2023-06-01T22:34:39"/>
    <x v="0"/>
    <m/>
    <m/>
    <n v="0"/>
    <n v="1"/>
    <n v="0"/>
    <s v=""/>
  </r>
  <r>
    <n v="5403"/>
    <s v="Holly Allen"/>
    <s v="mccartytracy@example.org"/>
    <n v="69"/>
    <s v="Other"/>
    <s v="Garmin Forerunner"/>
    <x v="605"/>
    <x v="2"/>
    <s v="Payment issue"/>
    <s v="There seems to be a hardware problem with my {product_purchased}. The screen is flickering, and I'm unable to use it. What should I do?_x000a__x000a_To disable the flickering in the main window, simply press and hold the I've performed a factory reset on my {product_purchased}, hoping it would resolve the problem, but it didn't help."/>
    <x v="0"/>
    <m/>
    <x v="0"/>
    <s v="Social media"/>
    <d v="2023-06-01T00:48:40"/>
    <x v="0"/>
    <m/>
    <m/>
    <n v="0"/>
    <n v="1"/>
    <n v="0"/>
    <s v=""/>
  </r>
  <r>
    <n v="5404"/>
    <s v="Wayne Rodriguez"/>
    <s v="schultzjessica@example.com"/>
    <n v="50"/>
    <s v="Male"/>
    <s v="GoPro Hero"/>
    <x v="704"/>
    <x v="2"/>
    <s v="Delivery problem"/>
    <s v="I'm having an issue with the {product_purchased}. Please assist. I've checked the device settings and made sure that everything is configured correctly."/>
    <x v="1"/>
    <s v="Show generation book small."/>
    <x v="0"/>
    <s v="Social media"/>
    <d v="2023-06-01T11:34:40"/>
    <x v="1741"/>
    <n v="5"/>
    <m/>
    <n v="1"/>
    <n v="0"/>
    <n v="0"/>
    <s v=""/>
  </r>
  <r>
    <n v="5405"/>
    <s v="Jordan Ho"/>
    <s v="faulknercindy@example.net"/>
    <n v="20"/>
    <s v="Male"/>
    <s v="Bose SoundLink Speaker"/>
    <x v="228"/>
    <x v="3"/>
    <s v="Installation support"/>
    <s v="I'm having an issue with the {product_purchased}. Please assist. {product_purchased} is the exact address Baltique has listed as the item. {product_purchased}_x000a__x000a_Sealed for $ I've checked for software updates, and my {product_purchased} is already running the latest version."/>
    <x v="2"/>
    <m/>
    <x v="2"/>
    <s v="Email"/>
    <m/>
    <x v="0"/>
    <m/>
    <m/>
    <n v="0"/>
    <n v="1"/>
    <n v="0"/>
    <s v=""/>
  </r>
  <r>
    <n v="5406"/>
    <s v="Nathan Phillips"/>
    <s v="clarkthomas@example.net"/>
    <n v="27"/>
    <s v="Male"/>
    <s v="Amazon Echo"/>
    <x v="254"/>
    <x v="1"/>
    <s v="Payment issue"/>
    <s v="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
    <x v="0"/>
    <m/>
    <x v="1"/>
    <s v="Social media"/>
    <d v="2023-06-01T03:51:44"/>
    <x v="0"/>
    <m/>
    <m/>
    <n v="0"/>
    <n v="1"/>
    <n v="0"/>
    <s v=""/>
  </r>
  <r>
    <n v="5407"/>
    <s v="Darrell Jacobson"/>
    <s v="alyssa19@example.org"/>
    <n v="28"/>
    <s v="Other"/>
    <s v="Dyson Vacuum Cleaner"/>
    <x v="354"/>
    <x v="3"/>
    <s v="Product setup"/>
    <s v="I'm having an issue with the {product_purchased}. Please assist. Please let me know if I should be able to get a refund. Please post your results. This problem started occurring after the recent software update. I haven't made any other changes to the device."/>
    <x v="0"/>
    <m/>
    <x v="0"/>
    <s v="Chat"/>
    <d v="2023-06-01T07:37:45"/>
    <x v="0"/>
    <m/>
    <m/>
    <n v="0"/>
    <n v="1"/>
    <n v="0"/>
    <s v=""/>
  </r>
  <r>
    <n v="5408"/>
    <s v="Cynthia Fox"/>
    <s v="connor86@example.org"/>
    <n v="49"/>
    <s v="Other"/>
    <s v="GoPro Action Camera"/>
    <x v="83"/>
    <x v="4"/>
    <s v="Payment issue"/>
    <s v="I'm having an issue with the {product_purchased}. Please assist. I've followed the troubleshooting steps mentioned in the user manual, but the issue persists."/>
    <x v="2"/>
    <m/>
    <x v="3"/>
    <s v="Social media"/>
    <m/>
    <x v="0"/>
    <m/>
    <m/>
    <n v="0"/>
    <n v="1"/>
    <n v="0"/>
    <s v=""/>
  </r>
  <r>
    <n v="5409"/>
    <s v="Stephen Lam"/>
    <s v="graykenneth@example.net"/>
    <n v="38"/>
    <s v="Other"/>
    <s v="Nintendo Switch Pro Controller"/>
    <x v="682"/>
    <x v="0"/>
    <s v="Product compatibility"/>
    <s v="I'm having an issue with the {product_purchased}. Please assist. Please check with the seller!_x000a__x000a_I'll do my best to help. I will do my best to help. Please help. Please help. Please help. I've recently updated the firmware of my {product_purchased}, and the issue started happening afterward. Could it be related to the update?"/>
    <x v="2"/>
    <m/>
    <x v="1"/>
    <s v="Phone"/>
    <m/>
    <x v="0"/>
    <m/>
    <m/>
    <n v="0"/>
    <n v="1"/>
    <n v="0"/>
    <s v=""/>
  </r>
  <r>
    <n v="5410"/>
    <s v="Emily Hull"/>
    <s v="jbuck@example.com"/>
    <n v="33"/>
    <s v="Female"/>
    <s v="Sony Xperia"/>
    <x v="119"/>
    <x v="0"/>
    <s v="Battery life"/>
    <s v="I'm having an issue with the {product_purchased}. Please assist._x000a__x000a_14.14. I have had a call from my friend, where I was told by an anonymous caller that in my case she used an older-model I've noticed a peculiar error message popping up on my {product_purchased} screen. It says '{error_message}'. What does it mean?"/>
    <x v="1"/>
    <s v="Decade level fast when life dog."/>
    <x v="1"/>
    <s v="Phone"/>
    <d v="2023-06-01T08:47:49"/>
    <x v="1742"/>
    <n v="1"/>
    <n v="5"/>
    <n v="1"/>
    <n v="0"/>
    <n v="1"/>
    <n v="5"/>
  </r>
  <r>
    <n v="5411"/>
    <s v="Jeffrey Smith"/>
    <s v="parkergary@example.com"/>
    <n v="39"/>
    <s v="Female"/>
    <s v="Microsoft Xbox Controller"/>
    <x v="619"/>
    <x v="2"/>
    <s v="Cancellation request"/>
    <s v="I'm having an issue with the {product_purchased}. Please assist. Thank you!&quot; } ) ; } _set_purchase ( __user, _id, _id_0 ) ; #endfunction # End if End Log I've followed online tutorials and community forums to troubleshoot the issue, but no luck so far."/>
    <x v="0"/>
    <m/>
    <x v="3"/>
    <s v="Social media"/>
    <d v="2023-06-01T02:38:51"/>
    <x v="0"/>
    <m/>
    <m/>
    <n v="0"/>
    <n v="1"/>
    <n v="0"/>
    <s v=""/>
  </r>
  <r>
    <n v="5412"/>
    <s v="Molly Walker"/>
    <s v="kevinho@example.org"/>
    <n v="26"/>
    <s v="Male"/>
    <s v="Autodesk AutoCAD"/>
    <x v="112"/>
    <x v="0"/>
    <s v="Refund request"/>
    <s v="I'm having an issue with the {product_purchased}. Please assist. {product_purchased} Please provide it to your company. I need some time to fix this._x000a__x000a_[12/19/2017 13:36 I've checked for software updates, and my {product_purchased} is already running the latest version."/>
    <x v="2"/>
    <m/>
    <x v="0"/>
    <s v="Chat"/>
    <m/>
    <x v="0"/>
    <m/>
    <m/>
    <n v="0"/>
    <n v="1"/>
    <n v="0"/>
    <s v=""/>
  </r>
  <r>
    <n v="5413"/>
    <s v="Scott Rhodes"/>
    <s v="audrey20@example.com"/>
    <n v="50"/>
    <s v="Male"/>
    <s v="Nest Thermostat"/>
    <x v="350"/>
    <x v="3"/>
    <s v="Peripheral compatibility"/>
    <s v="I'm having an issue with the {product_purchased}. Please assist._x000a__x000a_Please support my use of the products as directed by the author and/or others, and get to know my other customers. Thank you._x000a__x000a_The I'm using the original charger that came with my {product_purchased}, but it's not charging properly."/>
    <x v="0"/>
    <m/>
    <x v="3"/>
    <s v="Phone"/>
    <d v="2023-06-01T13:52:54"/>
    <x v="0"/>
    <m/>
    <m/>
    <n v="0"/>
    <n v="1"/>
    <n v="0"/>
    <s v=""/>
  </r>
  <r>
    <n v="5414"/>
    <s v="Kim Wall"/>
    <s v="crystaljohnson@example.org"/>
    <n v="23"/>
    <s v="Female"/>
    <s v="Philips Hue Lights"/>
    <x v="465"/>
    <x v="2"/>
    <s v="Display issue"/>
    <s v="I'm having an issue with the {product_purchased}. Please assist._x000a__x000a_If any issues arise. Please contact our support team, we will be contacting our developers quickly as time permits. I've noticed that the issue occurs consistently when I use a specific feature or application on my {product_purchased}."/>
    <x v="2"/>
    <m/>
    <x v="3"/>
    <s v="Chat"/>
    <m/>
    <x v="0"/>
    <m/>
    <m/>
    <n v="0"/>
    <n v="1"/>
    <n v="0"/>
    <s v=""/>
  </r>
  <r>
    <n v="5415"/>
    <s v="Kimberly Crosby"/>
    <s v="landrews@example.org"/>
    <n v="52"/>
    <s v="Male"/>
    <s v="Sony Xperia"/>
    <x v="62"/>
    <x v="1"/>
    <s v="Delivery problem"/>
    <s v="I'm having an issue with the {product_purchased}. Please assist. Please provide us with contact information!_x000a__x000a_All sizes are limited quantity and will be shipped within 2-3 business days._x000a__x000a_Product information: All products are I've recently updated the firmware of my {product_purchased}, and the issue started happening afterward. Could it be related to the update?"/>
    <x v="0"/>
    <m/>
    <x v="3"/>
    <s v="Phone"/>
    <d v="2023-06-01T17:00:57"/>
    <x v="0"/>
    <m/>
    <m/>
    <n v="0"/>
    <n v="1"/>
    <n v="0"/>
    <s v=""/>
  </r>
  <r>
    <n v="5416"/>
    <s v="Nicole Knight"/>
    <s v="johnhess@example.com"/>
    <n v="46"/>
    <s v="Female"/>
    <s v="Bose QuietComfort"/>
    <x v="466"/>
    <x v="4"/>
    <s v="Software bug"/>
    <s v="I'm having an issue with the {product_purchased}. Please assist._x000a__x000a_Please help with the order fulfillment process._x000a__x000a_Thank you for your patience and patience with our delivery as we worked with my issue through our logistics to handle The issue I'm facing is intermittent. Sometimes it works fine, but other times it acts up unexpectedly."/>
    <x v="0"/>
    <m/>
    <x v="2"/>
    <s v="Chat"/>
    <d v="2023-06-01T13:49:59"/>
    <x v="0"/>
    <m/>
    <m/>
    <n v="0"/>
    <n v="1"/>
    <n v="0"/>
    <s v=""/>
  </r>
  <r>
    <n v="5417"/>
    <s v="Danielle Reed"/>
    <s v="ujennings@example.org"/>
    <n v="50"/>
    <s v="Female"/>
    <s v="Google Pixel"/>
    <x v="502"/>
    <x v="2"/>
    <s v="Delivery problem"/>
    <s v="I'm having an issue with the {product_purchased}. Please assist. Thank you in everything. :) I've noticed that the issue occurs consistently when I use a specific feature or application on my {product_purchased}."/>
    <x v="1"/>
    <s v="Rate image today game."/>
    <x v="3"/>
    <s v="Phone"/>
    <d v="2023-06-01T06:17:00"/>
    <x v="1743"/>
    <n v="2"/>
    <n v="12"/>
    <n v="1"/>
    <n v="0"/>
    <n v="1"/>
    <n v="12"/>
  </r>
  <r>
    <n v="5418"/>
    <s v="Mr. David Richardson"/>
    <s v="francischristy@example.org"/>
    <n v="66"/>
    <s v="Other"/>
    <s v="Nest Thermostat"/>
    <x v="351"/>
    <x v="4"/>
    <s v="Network problem"/>
    <s v="I'm having an issue with the {product_purchased}. Please assist._x000a__x000a_If your device has a small size of screen, can I use the same screen size with 4dpix and is it in my current screen size or can I need assistance as soon as possible because it's affecting my work and productivity."/>
    <x v="0"/>
    <m/>
    <x v="3"/>
    <s v="Chat"/>
    <d v="2023-06-01T00:32:01"/>
    <x v="0"/>
    <m/>
    <m/>
    <n v="0"/>
    <n v="1"/>
    <n v="0"/>
    <s v=""/>
  </r>
  <r>
    <n v="5419"/>
    <s v="Nathan Downs Jr."/>
    <s v="andrea68@example.net"/>
    <n v="23"/>
    <s v="Male"/>
    <s v="Microsoft Surface"/>
    <x v="377"/>
    <x v="0"/>
    <s v="Refund request"/>
    <s v="The {product_purchased} is unable to establish a stable internet connection. It keeps disconnecting intermittently. How can I troubleshoot this network problem?_x000a__x000a_The IP block address specified is not valid between IP addresses. I'm using the original charger that came with my {product_purchased}, but it's not charging properly."/>
    <x v="2"/>
    <m/>
    <x v="2"/>
    <s v="Email"/>
    <m/>
    <x v="0"/>
    <m/>
    <m/>
    <n v="0"/>
    <n v="1"/>
    <n v="0"/>
    <s v=""/>
  </r>
  <r>
    <n v="5420"/>
    <s v="Jessica Lewis"/>
    <s v="kelly87@example.com"/>
    <n v="44"/>
    <s v="Other"/>
    <s v="Nest Thermostat"/>
    <x v="73"/>
    <x v="1"/>
    <s v="Display issue"/>
    <s v="I'm unable to access my {product_purchased} account. It keeps displaying an 'Invalid Credentials' error, even though I'm using the correct login information. How can I regain access to my account?_x000a__x000a_We recommend I'm concerned about the security of my {product_purchased} and would like to ensure that my data is safe."/>
    <x v="2"/>
    <m/>
    <x v="2"/>
    <s v="Chat"/>
    <m/>
    <x v="0"/>
    <m/>
    <m/>
    <n v="0"/>
    <n v="1"/>
    <n v="0"/>
    <s v=""/>
  </r>
  <r>
    <n v="5421"/>
    <s v="Lauren Taylor"/>
    <s v="morrislisa@example.org"/>
    <n v="64"/>
    <s v="Female"/>
    <s v="Amazon Kindle"/>
    <x v="338"/>
    <x v="3"/>
    <s v="Product recommendation"/>
    <s v="I'm having an issue with the {product_purchased}. Please assist._x000a__x000a__x000a_If I can't contact you right away, you will have two days until you will receive a refund._x000a__x000a_Your name will then have to be entered I'm concerned about the security of my {product_purchased} and would like to ensure that my data is safe."/>
    <x v="0"/>
    <m/>
    <x v="0"/>
    <s v="Chat"/>
    <d v="2023-06-01T01:29:05"/>
    <x v="0"/>
    <m/>
    <m/>
    <n v="0"/>
    <n v="1"/>
    <n v="0"/>
    <s v=""/>
  </r>
  <r>
    <n v="5422"/>
    <s v="Darin Taylor"/>
    <s v="alicia71@example.com"/>
    <n v="52"/>
    <s v="Female"/>
    <s v="LG Washing Machine"/>
    <x v="0"/>
    <x v="3"/>
    <s v="Product recommendation"/>
    <s v="I'm having trouble connecting my {product_purchased} to my home Wi-Fi network. It doesn't detect any networks, although other devices are connecting fine. What can be done to resolve this issue?_x000a__x000a_This software is enabled I'm unable to find the option to perform the desired action in the {product_purchased}. Could you please guide me through the steps?"/>
    <x v="2"/>
    <m/>
    <x v="3"/>
    <s v="Chat"/>
    <m/>
    <x v="0"/>
    <m/>
    <m/>
    <n v="0"/>
    <n v="1"/>
    <n v="0"/>
    <s v=""/>
  </r>
  <r>
    <n v="5423"/>
    <s v="Megan Lopez"/>
    <s v="ryanleah@example.net"/>
    <n v="19"/>
    <s v="Female"/>
    <s v="Amazon Kindle"/>
    <x v="677"/>
    <x v="4"/>
    <s v="Hardware issue"/>
    <s v="I'm having an issue with the {product_purchased}. Please assist._x000a__x000a_$5.00_x000a__x000a_$50.00_x000a__x000a_Item #10_x000a__x000a_The HYDRA 2 has all black trim with diamond cut corners, I'm concerned about the security of my {product_purchased} and would like to ensure that my data is safe."/>
    <x v="2"/>
    <m/>
    <x v="1"/>
    <s v="Phone"/>
    <m/>
    <x v="0"/>
    <m/>
    <m/>
    <n v="0"/>
    <n v="1"/>
    <n v="0"/>
    <s v=""/>
  </r>
  <r>
    <n v="5424"/>
    <s v="Anne Ramsey"/>
    <s v="cramsey@example.org"/>
    <n v="63"/>
    <s v="Male"/>
    <s v="Nest Thermostat"/>
    <x v="524"/>
    <x v="2"/>
    <s v="Hardware issue"/>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x v="0"/>
    <m/>
    <x v="0"/>
    <s v="Social media"/>
    <d v="2023-06-01T19:45:08"/>
    <x v="0"/>
    <m/>
    <m/>
    <n v="0"/>
    <n v="1"/>
    <n v="0"/>
    <s v=""/>
  </r>
  <r>
    <n v="5425"/>
    <s v="Adam Beltran"/>
    <s v="robinsonsally@example.org"/>
    <n v="30"/>
    <s v="Other"/>
    <s v="Sony PlayStation"/>
    <x v="665"/>
    <x v="2"/>
    <s v="Product compatibility"/>
    <s v="I've accidentally deleted important data from my {product_purchased}. Is there any way to recover the deleted files? I need them urgently._x000a__x000a_You have requested the file: file_exists (0.10.13.40 I'm worried that the issue might be hardware-related and might require repair or replacement."/>
    <x v="2"/>
    <m/>
    <x v="2"/>
    <s v="Phone"/>
    <m/>
    <x v="0"/>
    <m/>
    <m/>
    <n v="0"/>
    <n v="1"/>
    <n v="0"/>
    <s v=""/>
  </r>
  <r>
    <n v="5426"/>
    <s v="Roberto Thornton"/>
    <s v="matthew86@example.org"/>
    <n v="22"/>
    <s v="Other"/>
    <s v="Nest Thermostat"/>
    <x v="636"/>
    <x v="0"/>
    <s v="Network problem"/>
    <s v="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
    <x v="2"/>
    <m/>
    <x v="2"/>
    <s v="Social media"/>
    <m/>
    <x v="0"/>
    <m/>
    <m/>
    <n v="0"/>
    <n v="1"/>
    <n v="0"/>
    <s v=""/>
  </r>
  <r>
    <n v="5427"/>
    <s v="Maureen Bates"/>
    <s v="wnavarro@example.org"/>
    <n v="50"/>
    <s v="Female"/>
    <s v="Microsoft Xbox Controller"/>
    <x v="611"/>
    <x v="0"/>
    <s v="Installation support"/>
    <s v="I'm having an issue with the {product_purchased}. Please assist._x000a__x000a_I hope you like it._x000a__x000a_Thank you for visiting my store and I hope you like reading my store and reading my collection._x000a__x000a_Thanks for I've performed a factory reset on my {product_purchased}, hoping it would resolve the problem, but it didn't help."/>
    <x v="1"/>
    <s v="Manager laugh remember seven later wish."/>
    <x v="1"/>
    <s v="Phone"/>
    <d v="2023-06-01T17:40:12"/>
    <x v="1744"/>
    <n v="2"/>
    <n v="1"/>
    <n v="1"/>
    <n v="0"/>
    <n v="1"/>
    <n v="1"/>
  </r>
  <r>
    <n v="5428"/>
    <s v="John Oconnor"/>
    <s v="williamschristine@example.com"/>
    <n v="21"/>
    <s v="Other"/>
    <s v="Amazon Kindle"/>
    <x v="7"/>
    <x v="4"/>
    <s v="Payment issue"/>
    <s v="I'm having an issue with the {product_purchased}. Please assist._x000a__x000a_- If I try to add one more product to the order and the order not included the item may be cancelled, which may cause the order not to be I'm using the original charger that came with my {product_purchased}, but it's not charging properly."/>
    <x v="2"/>
    <m/>
    <x v="2"/>
    <s v="Phone"/>
    <m/>
    <x v="0"/>
    <m/>
    <m/>
    <n v="0"/>
    <n v="1"/>
    <n v="0"/>
    <s v=""/>
  </r>
  <r>
    <n v="5429"/>
    <s v="Jordan Short"/>
    <s v="jjackson@example.net"/>
    <n v="31"/>
    <s v="Male"/>
    <s v="GoPro Action Camera"/>
    <x v="294"/>
    <x v="0"/>
    <s v="Payment issue"/>
    <s v="I'm having an issue with the {product_purchased}. Please assist._x000a__x000a_My Question:_x000a__x000a_Am I able to save my game on Steam to the game._x000a__x000a_I'm having an issue with the (product_p I've followed the troubleshooting steps mentioned in the user manual, but the issue persists."/>
    <x v="1"/>
    <s v="Region draw listen civil."/>
    <x v="0"/>
    <s v="Email"/>
    <d v="2023-06-01T23:47:16"/>
    <x v="1745"/>
    <n v="3"/>
    <m/>
    <n v="1"/>
    <n v="0"/>
    <n v="0"/>
    <s v=""/>
  </r>
  <r>
    <n v="5430"/>
    <s v="Cathy Aguilar"/>
    <s v="josephedwards@example.org"/>
    <n v="66"/>
    <s v="Other"/>
    <s v="Microsoft Xbox Controller"/>
    <x v="641"/>
    <x v="2"/>
    <s v="Product recommendation"/>
    <s v="I'm having an issue with the {product_purchased}. Please assist._x000a__x000a_3. Go to http://mybrowsing.com/productsearch and type in {product_id}. Save any code you want. Repeat I've noticed that the issue occurs consistently when I use a specific feature or application on my {product_purchased}."/>
    <x v="2"/>
    <m/>
    <x v="3"/>
    <s v="Social media"/>
    <m/>
    <x v="0"/>
    <m/>
    <m/>
    <n v="0"/>
    <n v="1"/>
    <n v="0"/>
    <s v=""/>
  </r>
  <r>
    <n v="5431"/>
    <s v="Mr. Adam Harvey"/>
    <s v="april89@example.com"/>
    <n v="49"/>
    <s v="Other"/>
    <s v="Canon EOS"/>
    <x v="377"/>
    <x v="2"/>
    <s v="Hardware issue"/>
    <s v="I'm having an issue with the {product_purchased}. Please assist._x000a__x000a__x000a_Thank you._x000a__x000a__x000a_The name of the item:_x000a__x000a__x000a_Vinegar Armor is a legendary warrior of the world. His legendary armor is worn by I'm using the original charger that came with my {product_purchased}, but it's not charging properly."/>
    <x v="2"/>
    <m/>
    <x v="0"/>
    <s v="Social media"/>
    <m/>
    <x v="0"/>
    <m/>
    <m/>
    <n v="0"/>
    <n v="1"/>
    <n v="0"/>
    <s v=""/>
  </r>
  <r>
    <n v="5432"/>
    <s v="Olivia Henderson"/>
    <s v="allen01@example.org"/>
    <n v="63"/>
    <s v="Other"/>
    <s v="Lenovo ThinkPad"/>
    <x v="277"/>
    <x v="3"/>
    <s v="Hardware issue"/>
    <s v="I'm having an issue with the {product_purchased}. Please assist._x000a__x000a_$20_1 = 6.4 $25_2 = 4.8 $31_3 = 3.9_x000a__x000a_We'll add out more I rely heavily on my {product_purchased} for my daily tasks, and this issue is hindering my productivity."/>
    <x v="0"/>
    <m/>
    <x v="2"/>
    <s v="Email"/>
    <d v="2023-06-01T01:06:21"/>
    <x v="0"/>
    <m/>
    <m/>
    <n v="0"/>
    <n v="1"/>
    <n v="0"/>
    <s v=""/>
  </r>
  <r>
    <n v="5433"/>
    <s v="Jodi White"/>
    <s v="sarah19@example.org"/>
    <n v="27"/>
    <s v="Male"/>
    <s v="Samsung Galaxy"/>
    <x v="534"/>
    <x v="3"/>
    <s v="Network problem"/>
    <s v="I'm having an issue with the {product_purchased}. Please assist. In return I return my defective order to:_x000a__x000a_Shannon H._x000a__x000a_Tampa, FL 35402_x000a__x000a_Toll Free: 1-800- This problem started occurring after the recent software update. I haven't made any other changes to the device."/>
    <x v="2"/>
    <m/>
    <x v="3"/>
    <s v="Chat"/>
    <m/>
    <x v="0"/>
    <m/>
    <m/>
    <n v="0"/>
    <n v="1"/>
    <n v="0"/>
    <s v=""/>
  </r>
  <r>
    <n v="5434"/>
    <s v="Kevin Duke"/>
    <s v="justin60@example.net"/>
    <n v="59"/>
    <s v="Other"/>
    <s v="Microsoft Xbox Controller"/>
    <x v="465"/>
    <x v="4"/>
    <s v="Software bug"/>
    <s v="I'm having an issue with the {product_purchased}. Please assist. I'm experiencing this issue on multiple devices of the same model, so it seems to be a widespread problem."/>
    <x v="0"/>
    <m/>
    <x v="3"/>
    <s v="Email"/>
    <d v="2023-06-01T06:05:23"/>
    <x v="0"/>
    <m/>
    <m/>
    <n v="0"/>
    <n v="1"/>
    <n v="0"/>
    <s v=""/>
  </r>
  <r>
    <n v="5435"/>
    <s v="Charles Palmer"/>
    <s v="adamsricky@example.com"/>
    <n v="19"/>
    <s v="Female"/>
    <s v="HP Pavilion"/>
    <x v="316"/>
    <x v="4"/>
    <s v="Installation support"/>
    <s v="I'm having an issue with the {product_purchased}. Please assist._x000a__x000a_How do we find out which is the right product for you?_x000a__x000a_To find out which is the right product, just click on the link below. I rely heavily on my {product_purchased} for my daily tasks, and this issue is hindering my productivity."/>
    <x v="2"/>
    <m/>
    <x v="2"/>
    <s v="Email"/>
    <m/>
    <x v="0"/>
    <m/>
    <m/>
    <n v="0"/>
    <n v="1"/>
    <n v="0"/>
    <s v=""/>
  </r>
  <r>
    <n v="5436"/>
    <s v="David Walter"/>
    <s v="pamelaaguirre@example.org"/>
    <n v="51"/>
    <s v="Female"/>
    <s v="GoPro Action Camera"/>
    <x v="535"/>
    <x v="0"/>
    <s v="Cancellation request"/>
    <s v="I'm having an issue with the {product_purchased}. Please assist._x000a__x000a_0 - 0 - 1.0 / 60,?=.7E+07:.7E-05_x000a__x000a_Thank you for helping out! I've tried troubleshooting steps mentioned in the user manual, but the issue persists."/>
    <x v="1"/>
    <s v="Player property three compare."/>
    <x v="1"/>
    <s v="Chat"/>
    <d v="2023-06-01T07:46:27"/>
    <x v="1746"/>
    <n v="2"/>
    <n v="3"/>
    <n v="1"/>
    <n v="0"/>
    <n v="1"/>
    <n v="3"/>
  </r>
  <r>
    <n v="5437"/>
    <s v="Crystal Phillips"/>
    <s v="hwarren@example.org"/>
    <n v="58"/>
    <s v="Other"/>
    <s v="LG Washing Machine"/>
    <x v="455"/>
    <x v="0"/>
    <s v="Product compatibility"/>
    <s v="I'm having an issue with the {product_purchased}. Please assist. Thanks. [20:37:01] [Client thread/INFO]: [CHAT] [CHAT] [CHAT] [BADAM]: You have the full I'm worried that the issue might be hardware-related and might require repair or replacement."/>
    <x v="1"/>
    <s v="Nation send record activity collection."/>
    <x v="0"/>
    <s v="Social media"/>
    <d v="2023-05-31T23:59:28"/>
    <x v="1747"/>
    <n v="4"/>
    <n v="14"/>
    <n v="1"/>
    <n v="0"/>
    <n v="0"/>
    <n v="14"/>
  </r>
  <r>
    <n v="5438"/>
    <s v="Melinda Smith"/>
    <s v="jgreen@example.net"/>
    <n v="18"/>
    <s v="Other"/>
    <s v="Microsoft Office"/>
    <x v="241"/>
    <x v="2"/>
    <s v="Battery life"/>
    <s v="I'm having an issue with the {product_purchased}. Please assist. Please send us the following:_x000a__x000a__x000a_[email protected]_x000a__x000a_[email protected|mobile password required]_x000a__x000a__x000a_[email protected]._x000a__x000a__x000a_All rights I'm worried that the issue might be hardware-related and might require repair or replacement."/>
    <x v="1"/>
    <s v="Shake throw hear clear six accept."/>
    <x v="2"/>
    <s v="Chat"/>
    <d v="2023-06-01T15:56:30"/>
    <x v="1748"/>
    <n v="4"/>
    <m/>
    <n v="1"/>
    <n v="0"/>
    <n v="0"/>
    <s v=""/>
  </r>
  <r>
    <n v="5439"/>
    <s v="Sonya Price"/>
    <s v="alison07@example.net"/>
    <n v="57"/>
    <s v="Female"/>
    <s v="Apple AirPods"/>
    <x v="80"/>
    <x v="1"/>
    <s v="Product compatibility"/>
    <s v="I've forgotten my password for my {product_purchased} account, and the password reset option is not working. How can I recover my account?_x000a__x000a_Your password is still active. Please read this again, to help restore it. I've already contacted customer support multiple times, but the issue remains unresolved."/>
    <x v="2"/>
    <m/>
    <x v="3"/>
    <s v="Email"/>
    <m/>
    <x v="0"/>
    <m/>
    <m/>
    <n v="0"/>
    <n v="1"/>
    <n v="0"/>
    <s v=""/>
  </r>
  <r>
    <n v="5440"/>
    <s v="Amy Crosby"/>
    <s v="collinssteven@example.org"/>
    <n v="23"/>
    <s v="Male"/>
    <s v="Sony PlayStation"/>
    <x v="405"/>
    <x v="4"/>
    <s v="Installation support"/>
    <s v="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
    <x v="2"/>
    <m/>
    <x v="3"/>
    <s v="Email"/>
    <m/>
    <x v="0"/>
    <m/>
    <m/>
    <n v="0"/>
    <n v="1"/>
    <n v="0"/>
    <s v=""/>
  </r>
  <r>
    <n v="5441"/>
    <s v="Dr. Tammy Meyer DVM"/>
    <s v="mpeters@example.com"/>
    <n v="35"/>
    <s v="Female"/>
    <s v="Bose SoundLink Speaker"/>
    <x v="165"/>
    <x v="2"/>
    <s v="Hardware issue"/>
    <s v="I'm having an issue with the {product_purchased}. Please assist._x000a__x000a_You will need to enable JavaScript._x000a__x000a_$tw.ready(function() { console.log('Your purchase exceeded the {product_purchased I'm not sure if this issue is specific to my device or if others have reported similar problems."/>
    <x v="1"/>
    <s v="Management sound business grow."/>
    <x v="0"/>
    <s v="Chat"/>
    <d v="2023-06-01T00:31:34"/>
    <x v="1749"/>
    <n v="3"/>
    <n v="6"/>
    <n v="1"/>
    <n v="0"/>
    <n v="0"/>
    <n v="6"/>
  </r>
  <r>
    <n v="5442"/>
    <s v="Phyllis Jordan"/>
    <s v="sgalvan@example.net"/>
    <n v="52"/>
    <s v="Male"/>
    <s v="MacBook Pro"/>
    <x v="151"/>
    <x v="4"/>
    <s v="Product recommendation"/>
    <s v="I'm having an issue with the {product_purchased}. Please assist._x000a__x000a_[30:45:38]EMOTE: *no key*/(monkey (6)) : &lt;b&gt;The monkey (6)&lt;/b&gt; scratches. I've noticed a sudden decrease in battery life on my {product_purchased}. It used to last much longer."/>
    <x v="0"/>
    <m/>
    <x v="2"/>
    <s v="Chat"/>
    <d v="2023-06-01T18:47:36"/>
    <x v="0"/>
    <m/>
    <m/>
    <n v="0"/>
    <n v="1"/>
    <n v="0"/>
    <s v=""/>
  </r>
  <r>
    <n v="5443"/>
    <s v="Sarah Cisneros"/>
    <s v="maustin@example.org"/>
    <n v="21"/>
    <s v="Female"/>
    <s v="Bose SoundLink Speaker"/>
    <x v="418"/>
    <x v="4"/>
    <s v="Battery life"/>
    <s v="I'm encountering a software bug in the {product_purchased}. Whenever I try to perform a specific action, the application crashes. Are there any updates or fixes available?_x000a__x000a_Update to 3.6.0 is on track for the I've performed a factory reset on my {product_purchased}, hoping it would resolve the problem, but it didn't help."/>
    <x v="1"/>
    <s v="Suffer day break time always think fear much."/>
    <x v="1"/>
    <s v="Phone"/>
    <d v="2023-06-01T09:41:37"/>
    <x v="1750"/>
    <n v="3"/>
    <m/>
    <n v="1"/>
    <n v="0"/>
    <n v="0"/>
    <s v=""/>
  </r>
  <r>
    <n v="5444"/>
    <s v="Eric Hogan"/>
    <s v="millermichael@example.org"/>
    <n v="36"/>
    <s v="Other"/>
    <s v="Sony PlayStation"/>
    <x v="38"/>
    <x v="0"/>
    <s v="Account access"/>
    <s v="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
    <x v="1"/>
    <s v="Fly second girl former dinner."/>
    <x v="3"/>
    <s v="Social media"/>
    <d v="2023-06-01T12:10:39"/>
    <x v="1751"/>
    <n v="2"/>
    <n v="4"/>
    <n v="1"/>
    <n v="0"/>
    <n v="1"/>
    <n v="4"/>
  </r>
  <r>
    <n v="5445"/>
    <s v="Brandon Chang"/>
    <s v="adamlawrence@example.com"/>
    <n v="64"/>
    <s v="Male"/>
    <s v="Philips Hue Lights"/>
    <x v="137"/>
    <x v="2"/>
    <s v="Data loss"/>
    <s v="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
    <x v="0"/>
    <m/>
    <x v="1"/>
    <s v="Email"/>
    <d v="2023-06-01T01:47:39"/>
    <x v="0"/>
    <m/>
    <m/>
    <n v="0"/>
    <n v="1"/>
    <n v="0"/>
    <s v=""/>
  </r>
  <r>
    <n v="5446"/>
    <s v="Jenny Miller DDS"/>
    <s v="ericmarquez@example.com"/>
    <n v="44"/>
    <s v="Female"/>
    <s v="GoPro Hero"/>
    <x v="99"/>
    <x v="1"/>
    <s v="Account access"/>
    <s v="I'm having an issue with the {product_purchased}. Please assist._x000a__x000a_I am using the wrong name, my phone is a new one, I wanted to download their app so I should have been able to try the new One I've tried different settings and configurations on my {product_purchased}, but the issue persists."/>
    <x v="1"/>
    <s v="Something market computer should figure certain every after."/>
    <x v="3"/>
    <s v="Phone"/>
    <d v="2023-06-01T11:10:41"/>
    <x v="1752"/>
    <n v="4"/>
    <n v="1"/>
    <n v="1"/>
    <n v="0"/>
    <n v="0"/>
    <n v="1"/>
  </r>
  <r>
    <n v="5447"/>
    <s v="Curtis Kelly"/>
    <s v="jeffrey49@example.com"/>
    <n v="21"/>
    <s v="Other"/>
    <s v="PlayStation"/>
    <x v="125"/>
    <x v="3"/>
    <s v="Hardware issue"/>
    <s v="I've accidentally deleted important data from my {product_purchased}. Is there any way to recover the deleted files? I need them urgently. Thank you to MyVerifiedCompany for being so kind and helpful.&quot;_x000a__x000a_MyCompany could not I'm unable to find the option to perform the desired action in the {product_purchased}. Could you please guide me through the steps?"/>
    <x v="1"/>
    <s v="She bill act her report."/>
    <x v="2"/>
    <s v="Phone"/>
    <d v="2023-06-01T15:27:42"/>
    <x v="1753"/>
    <n v="5"/>
    <m/>
    <n v="1"/>
    <n v="0"/>
    <n v="0"/>
    <s v=""/>
  </r>
  <r>
    <n v="5448"/>
    <s v="Bonnie Saunders"/>
    <s v="lucas32@example.com"/>
    <n v="47"/>
    <s v="Female"/>
    <s v="Bose QuietComfort"/>
    <x v="446"/>
    <x v="0"/>
    <s v="Hardware issue"/>
    <s v="I'm having an issue with the {product_purchased}. Please assist. If you need help with a product purchase please visit https://shop.paulshoe.com/search/store.aspx?from=Penguin+ I'm concerned about the security of my {product_purchased} and would like to ensure that my data is safe."/>
    <x v="2"/>
    <m/>
    <x v="1"/>
    <s v="Email"/>
    <m/>
    <x v="0"/>
    <m/>
    <m/>
    <n v="0"/>
    <n v="1"/>
    <n v="0"/>
    <s v=""/>
  </r>
  <r>
    <n v="5449"/>
    <s v="Christy Walker"/>
    <s v="paul24@example.net"/>
    <n v="33"/>
    <s v="Male"/>
    <s v="LG Smart TV"/>
    <x v="288"/>
    <x v="1"/>
    <s v="Product setup"/>
    <s v="I'm having an issue with the {product_purchased}. Please assist. If I can, please update the {product_purchased}._x000a__x000a_You can still ask for money with your Etsy account._x000a__x000a_If you have I've noticed that the issue occurs consistently when I use a specific feature or application on my {product_purchased}."/>
    <x v="2"/>
    <m/>
    <x v="3"/>
    <s v="Email"/>
    <m/>
    <x v="0"/>
    <m/>
    <m/>
    <n v="0"/>
    <n v="1"/>
    <n v="0"/>
    <s v=""/>
  </r>
  <r>
    <n v="5450"/>
    <s v="Holly James"/>
    <s v="erogers@example.net"/>
    <n v="61"/>
    <s v="Male"/>
    <s v="Google Pixel"/>
    <x v="107"/>
    <x v="2"/>
    <s v="Account access"/>
    <s v="My {product_purchased} is making strange noises and not functioning properly. I suspect there might be a hardware issue. Can you please help me with this? Thank you, John... I've already contacted customer support multiple times, but the issue remains unresolved."/>
    <x v="0"/>
    <m/>
    <x v="1"/>
    <s v="Phone"/>
    <d v="2023-06-01T06:07:46"/>
    <x v="0"/>
    <m/>
    <m/>
    <n v="0"/>
    <n v="1"/>
    <n v="0"/>
    <s v=""/>
  </r>
  <r>
    <n v="5451"/>
    <s v="Jason Miller"/>
    <s v="heatheradams@example.net"/>
    <n v="52"/>
    <s v="Female"/>
    <s v="LG OLED"/>
    <x v="596"/>
    <x v="4"/>
    <s v="Installation support"/>
    <s v="I've recently set up my {product_purchased}, but it fails to connect to any available networks. What steps should I take to troubleshoot this issue?_x000a_Skipper is now closed as the developer is only interested in your I've noticed a peculiar error message popping up on my {product_purchased} screen. It says '{error_message}'. What does it mean?"/>
    <x v="1"/>
    <s v="Traditional run hand."/>
    <x v="2"/>
    <s v="Phone"/>
    <d v="2023-06-01T05:09:47"/>
    <x v="1754"/>
    <n v="1"/>
    <m/>
    <n v="1"/>
    <n v="0"/>
    <n v="1"/>
    <s v=""/>
  </r>
  <r>
    <n v="5452"/>
    <s v="Rodney Johnson"/>
    <s v="ronniesmith@example.net"/>
    <n v="22"/>
    <s v="Other"/>
    <s v="Sony PlayStation"/>
    <x v="625"/>
    <x v="1"/>
    <s v="Peripheral compatibility"/>
    <s v="I'm having an issue with the {product_purchased}. Please assist. This problem started occurring after the recent software update. I haven't made any other changes to the device."/>
    <x v="2"/>
    <m/>
    <x v="0"/>
    <s v="Phone"/>
    <m/>
    <x v="0"/>
    <m/>
    <m/>
    <n v="0"/>
    <n v="1"/>
    <n v="0"/>
    <s v=""/>
  </r>
  <r>
    <n v="5453"/>
    <s v="Michael Hunter"/>
    <s v="mhale@example.com"/>
    <n v="42"/>
    <s v="Female"/>
    <s v="Fitbit Versa Smartwatch"/>
    <x v="555"/>
    <x v="4"/>
    <s v="Delivery problem"/>
    <s v="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
    <x v="1"/>
    <s v="However pretty daughter town evening."/>
    <x v="0"/>
    <s v="Social media"/>
    <d v="2023-06-01T07:08:49"/>
    <x v="1755"/>
    <n v="1"/>
    <n v="3"/>
    <n v="1"/>
    <n v="0"/>
    <n v="1"/>
    <n v="3"/>
  </r>
  <r>
    <n v="5454"/>
    <s v="Nancy Blake"/>
    <s v="ple@example.net"/>
    <n v="19"/>
    <s v="Male"/>
    <s v="Google Pixel"/>
    <x v="518"/>
    <x v="3"/>
    <s v="Account access"/>
    <s v="I'm having an issue with the {product_purchased}. Please assist. $0.00_x000a__x000a__x000a_RiteBook 100,000,000 Ritebook Series 100,000,000 RiteBook Series, 2_x000a__x000a_Description. This problem started occurring after the recent software update. I haven't made any other changes to the device."/>
    <x v="0"/>
    <m/>
    <x v="0"/>
    <s v="Chat"/>
    <d v="2023-06-01T02:12:51"/>
    <x v="0"/>
    <m/>
    <m/>
    <n v="0"/>
    <n v="1"/>
    <n v="0"/>
    <s v=""/>
  </r>
  <r>
    <n v="5455"/>
    <s v="Juan Castro"/>
    <s v="trevor25@example.net"/>
    <n v="52"/>
    <s v="Female"/>
    <s v="Samsung Galaxy"/>
    <x v="122"/>
    <x v="2"/>
    <s v="Network problem"/>
    <s v="I'm having an issue with the {product_purchased}. Please assist._x000a__x000a_Please enable JavaScript to view the comments powered by Disqus. I'm unable to find the option to perform the desired action in the {product_purchased}. Could you please guide me through the steps?"/>
    <x v="0"/>
    <m/>
    <x v="3"/>
    <s v="Email"/>
    <d v="2023-06-01T07:18:52"/>
    <x v="0"/>
    <m/>
    <m/>
    <n v="0"/>
    <n v="1"/>
    <n v="0"/>
    <s v=""/>
  </r>
  <r>
    <n v="5456"/>
    <s v="Brandon Russell"/>
    <s v="vincentlopez@example.com"/>
    <n v="70"/>
    <s v="Male"/>
    <s v="Apple AirPods"/>
    <x v="464"/>
    <x v="3"/>
    <s v="Network problem"/>
    <s v="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
    <x v="1"/>
    <s v="Accept campaign area spend store."/>
    <x v="2"/>
    <s v="Phone"/>
    <d v="2023-06-01T03:07:53"/>
    <x v="1756"/>
    <n v="4"/>
    <n v="18"/>
    <n v="1"/>
    <n v="0"/>
    <n v="0"/>
    <n v="18"/>
  </r>
  <r>
    <n v="5457"/>
    <s v="Jorge Williams"/>
    <s v="carlosatkins@example.com"/>
    <n v="42"/>
    <s v="Other"/>
    <s v="LG Smart TV"/>
    <x v="367"/>
    <x v="4"/>
    <s v="Refund request"/>
    <s v="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
    <x v="0"/>
    <m/>
    <x v="3"/>
    <s v="Phone"/>
    <d v="2023-06-01T12:45:54"/>
    <x v="0"/>
    <m/>
    <m/>
    <n v="0"/>
    <n v="1"/>
    <n v="0"/>
    <s v=""/>
  </r>
  <r>
    <n v="5458"/>
    <s v="Olivia Nunez"/>
    <s v="tgallegos@example.org"/>
    <n v="39"/>
    <s v="Female"/>
    <s v="Sony 4K HDR TV"/>
    <x v="87"/>
    <x v="1"/>
    <s v="Network problem"/>
    <s v="I'm having an issue with the {product_purchased}. Please assist._x000a__x000a_If you're looking for help or information from a specific customer, please contact the customer service representative directly at_x000a__x000a_1-800-367-2323 I'm experiencing this issue on multiple devices of the same model, so it seems to be a widespread problem."/>
    <x v="1"/>
    <s v="Clearly also left provide."/>
    <x v="1"/>
    <s v="Social media"/>
    <d v="2023-06-01T18:07:56"/>
    <x v="1757"/>
    <n v="2"/>
    <m/>
    <n v="1"/>
    <n v="0"/>
    <n v="1"/>
    <s v=""/>
  </r>
  <r>
    <n v="5459"/>
    <s v="Cheryl Smith"/>
    <s v="wrightkelly@example.org"/>
    <n v="45"/>
    <s v="Other"/>
    <s v="Nintendo Switch"/>
    <x v="380"/>
    <x v="2"/>
    <s v="Refund request"/>
    <s v="I'm having an issue with the {product_purchased}. Please assist._x000a__x000a_If something goes wrong, if they use error codes from your account the result will be returned as JSON and you should give them your correct answer. This problem started occurring after the recent software update. I haven't made any other changes to the device."/>
    <x v="0"/>
    <m/>
    <x v="2"/>
    <s v="Phone"/>
    <d v="2023-06-01T02:14:58"/>
    <x v="0"/>
    <m/>
    <m/>
    <n v="0"/>
    <n v="1"/>
    <n v="0"/>
    <s v=""/>
  </r>
  <r>
    <n v="5460"/>
    <s v="Mr. Sean Parker"/>
    <s v="kyle86@example.com"/>
    <n v="22"/>
    <s v="Other"/>
    <s v="Canon EOS"/>
    <x v="297"/>
    <x v="4"/>
    <s v="Battery life"/>
    <s v="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
    <x v="2"/>
    <m/>
    <x v="3"/>
    <s v="Chat"/>
    <m/>
    <x v="0"/>
    <m/>
    <m/>
    <n v="0"/>
    <n v="1"/>
    <n v="0"/>
    <s v=""/>
  </r>
  <r>
    <n v="5461"/>
    <s v="Brittany Washington"/>
    <s v="amanda61@example.com"/>
    <n v="23"/>
    <s v="Male"/>
    <s v="Philips Hue Lights"/>
    <x v="326"/>
    <x v="3"/>
    <s v="Product setup"/>
    <s v="I've encountered a data loss issue with my {product_purchased}. All the files and documents seem to have disappeared. Can you guide me on how to retrieve them?_x000a__x000a_GitHub, by default, always gives you the same I've performed a factory reset on my {product_purchased}, hoping it would resolve the problem, but it didn't help."/>
    <x v="1"/>
    <s v="Black few read home necessary may almost."/>
    <x v="3"/>
    <s v="Phone"/>
    <d v="2023-06-01T18:57:59"/>
    <x v="1758"/>
    <n v="3"/>
    <m/>
    <n v="1"/>
    <n v="0"/>
    <n v="0"/>
    <s v=""/>
  </r>
  <r>
    <n v="5462"/>
    <s v="Mr. John Garcia DDS"/>
    <s v="thomasmaria@example.com"/>
    <n v="53"/>
    <s v="Female"/>
    <s v="Apple AirPods"/>
    <x v="206"/>
    <x v="2"/>
    <s v="Account access"/>
    <s v="There seems to be a glitch in the {product_purchased} software. It freezes frequently, making it difficult to use. Can you please provide a solution?_x000a__x000a_Yes, please. Please find the solution that is best for you. I'm experiencing this issue on multiple devices of the same model, so it seems to be a widespread problem."/>
    <x v="1"/>
    <s v="Pretty rock sure clear event his."/>
    <x v="3"/>
    <s v="Social media"/>
    <d v="2023-06-01T21:07:00"/>
    <x v="1759"/>
    <n v="1"/>
    <m/>
    <n v="1"/>
    <n v="0"/>
    <n v="1"/>
    <s v=""/>
  </r>
  <r>
    <n v="5463"/>
    <s v="Christine Davis"/>
    <s v="philip88@example.com"/>
    <n v="53"/>
    <s v="Female"/>
    <s v="Amazon Echo"/>
    <x v="280"/>
    <x v="4"/>
    <s v="Data loss"/>
    <s v="I'm having an issue with the {product_purchased}. Please assist. It has been a long time coming so it is really painful. If admittedly an issue I'd better get out there and get this up and running. I've checked the device settings and made sure that everything is configured correctly."/>
    <x v="2"/>
    <m/>
    <x v="2"/>
    <s v="Social media"/>
    <m/>
    <x v="0"/>
    <m/>
    <m/>
    <n v="0"/>
    <n v="1"/>
    <n v="0"/>
    <s v=""/>
  </r>
  <r>
    <n v="5464"/>
    <s v="Maria Parrish"/>
    <s v="annmendoza@example.org"/>
    <n v="38"/>
    <s v="Male"/>
    <s v="Bose QuietComfort"/>
    <x v="296"/>
    <x v="0"/>
    <s v="Product compatibility"/>
    <s v="I'm having an issue with the {product_purchased}. Please assist. Your error has been detected!_x000a__x000a_If you are having issues with your product, please contact me or contact me or call me at (303) 878- I'm not sure if this issue is specific to my device or if others have reported similar problems."/>
    <x v="2"/>
    <m/>
    <x v="1"/>
    <s v="Social media"/>
    <m/>
    <x v="0"/>
    <m/>
    <m/>
    <n v="0"/>
    <n v="1"/>
    <n v="0"/>
    <s v=""/>
  </r>
  <r>
    <n v="5465"/>
    <s v="Barbara Blair"/>
    <s v="qbaker@example.org"/>
    <n v="57"/>
    <s v="Male"/>
    <s v="Google Nest"/>
    <x v="671"/>
    <x v="1"/>
    <s v="Installation support"/>
    <s v="I'm having an issue with the {product_purchased}. Please assist._x000a__x000a_The user in question was on my My etsy store, my Etsy Store, I use the products as I see them. I do not control the content I need assistance as soon as possible because it's affecting my work and productivity."/>
    <x v="2"/>
    <m/>
    <x v="0"/>
    <s v="Social media"/>
    <m/>
    <x v="0"/>
    <m/>
    <m/>
    <n v="0"/>
    <n v="1"/>
    <n v="0"/>
    <s v=""/>
  </r>
  <r>
    <n v="5466"/>
    <s v="Anthony Kaufman"/>
    <s v="thomasyoung@example.net"/>
    <n v="53"/>
    <s v="Female"/>
    <s v="Dyson Vacuum Cleaner"/>
    <x v="274"/>
    <x v="2"/>
    <s v="Installation support"/>
    <s v="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
    <x v="0"/>
    <m/>
    <x v="2"/>
    <s v="Chat"/>
    <d v="2023-06-01T05:22:08"/>
    <x v="0"/>
    <m/>
    <m/>
    <n v="0"/>
    <n v="1"/>
    <n v="0"/>
    <s v=""/>
  </r>
  <r>
    <n v="5467"/>
    <s v="Elizabeth Kelly"/>
    <s v="omatthews@example.net"/>
    <n v="64"/>
    <s v="Male"/>
    <s v="Lenovo ThinkPad"/>
    <x v="82"/>
    <x v="3"/>
    <s v="Refund request"/>
    <s v="I'm having an issue with the {product_purchased}. Please assist._x000a__x000a_When I get this issue, please send me the product. Please contact me immediately. :)_x000a__x000a_What's a &quot;customer satisfaction&quot; policy? I've noticed a peculiar error message popping up on my {product_purchased} screen. It says '{error_message}'. What does it mean?"/>
    <x v="1"/>
    <s v="Painting cup name single red old recently."/>
    <x v="3"/>
    <s v="Email"/>
    <d v="2023-06-01T05:50:10"/>
    <x v="1760"/>
    <n v="1"/>
    <n v="11"/>
    <n v="1"/>
    <n v="0"/>
    <n v="1"/>
    <n v="11"/>
  </r>
  <r>
    <n v="5468"/>
    <s v="Meghan Fields"/>
    <s v="benjamin03@example.org"/>
    <n v="28"/>
    <s v="Male"/>
    <s v="Samsung Soundbar"/>
    <x v="324"/>
    <x v="3"/>
    <s v="Installation support"/>
    <s v="I'm having an issue with the {product_purchased}. Please assist. I'm looking for a vendor to be notified of the sale. I'm experiencing this issue on multiple devices of the same model, so it seems to be a widespread problem."/>
    <x v="1"/>
    <s v="Miss wonder medical fill whatever."/>
    <x v="3"/>
    <s v="Social media"/>
    <d v="2023-06-01T19:50:10"/>
    <x v="1761"/>
    <n v="3"/>
    <m/>
    <n v="1"/>
    <n v="0"/>
    <n v="0"/>
    <s v=""/>
  </r>
  <r>
    <n v="5469"/>
    <s v="Denise Dudley"/>
    <s v="gina55@example.com"/>
    <n v="70"/>
    <s v="Female"/>
    <s v="LG Smart TV"/>
    <x v="144"/>
    <x v="1"/>
    <s v="Payment issue"/>
    <s v="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
    <x v="0"/>
    <m/>
    <x v="1"/>
    <s v="Email"/>
    <d v="2023-06-01T06:09:11"/>
    <x v="0"/>
    <m/>
    <m/>
    <n v="0"/>
    <n v="1"/>
    <n v="0"/>
    <s v=""/>
  </r>
  <r>
    <n v="5470"/>
    <s v="Andrew Stone"/>
    <s v="thomas22@example.net"/>
    <n v="45"/>
    <s v="Female"/>
    <s v="LG OLED"/>
    <x v="251"/>
    <x v="1"/>
    <s v="Display issue"/>
    <s v="I'm unable to access my {product_purchased} account. It keeps displaying an 'Invalid Credentials' error, even though I'm using the correct login information. How can I regain access to my account?_x000a__x000a_If you I'm using the original charger that came with my {product_purchased}, but it's not charging properly."/>
    <x v="0"/>
    <m/>
    <x v="3"/>
    <s v="Chat"/>
    <d v="2023-06-01T17:13:12"/>
    <x v="0"/>
    <m/>
    <m/>
    <n v="0"/>
    <n v="1"/>
    <n v="0"/>
    <s v=""/>
  </r>
  <r>
    <n v="5471"/>
    <s v="Charles Thornton"/>
    <s v="robert57@example.net"/>
    <n v="53"/>
    <s v="Female"/>
    <s v="Asus ROG"/>
    <x v="46"/>
    <x v="4"/>
    <s v="Peripheral compatibility"/>
    <s v="I'm having an issue with the {product_purchased}. Please assist. } if (!$prices &amp;&amp;!$name | select Product ) { $price |= strconv ; $name |= strdupy ( $price I need assistance as soon as possible because it's affecting my work and productivity."/>
    <x v="1"/>
    <s v="Fish that nice tend low material."/>
    <x v="2"/>
    <s v="Email"/>
    <d v="2023-06-01T07:24:13"/>
    <x v="1762"/>
    <n v="5"/>
    <n v="4"/>
    <n v="1"/>
    <n v="0"/>
    <n v="0"/>
    <n v="4"/>
  </r>
  <r>
    <n v="5472"/>
    <s v="Darren Parrish"/>
    <s v="tracymelton@example.com"/>
    <n v="26"/>
    <s v="Male"/>
    <s v="Nest Thermostat"/>
    <x v="30"/>
    <x v="0"/>
    <s v="Product setup"/>
    <s v="I'm having an issue with the {product_purchased}. Please assist._x000a__x000a_The name of this product may be different, and you should change the Product Data Name field of the URL to match your profile._x000a__x000a_When you visit I've noticed a sudden decrease in battery life on my {product_purchased}. It used to last much longer."/>
    <x v="2"/>
    <m/>
    <x v="1"/>
    <s v="Chat"/>
    <m/>
    <x v="0"/>
    <m/>
    <m/>
    <n v="0"/>
    <n v="1"/>
    <n v="0"/>
    <s v=""/>
  </r>
  <r>
    <n v="5473"/>
    <s v="Dustin Vasquez"/>
    <s v="salinasjohn@example.net"/>
    <n v="32"/>
    <s v="Female"/>
    <s v="Sony Xperia"/>
    <x v="57"/>
    <x v="4"/>
    <s v="Peripheral compatibility"/>
    <s v="I'm having an issue with the {product_purchased}. Please assist._x000a__x000a_}_x000a__x000a_}_x000a__x000a_} else {_x000a__x000a_# If the item is already supplied, then no_x000a__x000a_# update._x000a__x000a_# endif I'm experiencing this issue on multiple devices of the same model, so it seems to be a widespread problem."/>
    <x v="1"/>
    <s v="Building job school or manager live."/>
    <x v="3"/>
    <s v="Social media"/>
    <d v="2023-06-01T04:43:17"/>
    <x v="1763"/>
    <n v="1"/>
    <n v="7"/>
    <n v="1"/>
    <n v="0"/>
    <n v="1"/>
    <n v="7"/>
  </r>
  <r>
    <n v="5474"/>
    <s v="Dominique Burke"/>
    <s v="laurabrandt@example.org"/>
    <n v="60"/>
    <s v="Other"/>
    <s v="PlayStation"/>
    <x v="382"/>
    <x v="0"/>
    <s v="Cancellation request"/>
    <s v="I'm having an issue with the {product_purchased}. Please assist. If you want to be included in this listing, please click the &quot;Add to List&quot; link at the top of the post to your right. My address is 5 I've noticed a sudden decrease in battery life on my {product_purchased}. It used to last much longer."/>
    <x v="1"/>
    <s v="Same stock movie computer defense most race."/>
    <x v="2"/>
    <s v="Social media"/>
    <d v="2023-06-01T23:41:19"/>
    <x v="1764"/>
    <n v="2"/>
    <m/>
    <n v="1"/>
    <n v="0"/>
    <n v="1"/>
    <s v=""/>
  </r>
  <r>
    <n v="5475"/>
    <s v="Meagan Pacheco"/>
    <s v="msanchez@example.net"/>
    <n v="38"/>
    <s v="Male"/>
    <s v="Dyson Vacuum Cleaner"/>
    <x v="440"/>
    <x v="0"/>
    <s v="Battery life"/>
    <s v="I'm having an issue with the {product_purchased}. Please assist. I need assistance as soon as possible because it's affecting my work and productivity."/>
    <x v="1"/>
    <s v="Various simple move involve though card."/>
    <x v="3"/>
    <s v="Social media"/>
    <d v="2023-06-01T19:04:19"/>
    <x v="1765"/>
    <n v="4"/>
    <m/>
    <n v="1"/>
    <n v="0"/>
    <n v="0"/>
    <s v=""/>
  </r>
  <r>
    <n v="5476"/>
    <s v="James Garcia"/>
    <s v="courtneyjames@example.com"/>
    <n v="36"/>
    <s v="Female"/>
    <s v="Autodesk AutoCAD"/>
    <x v="396"/>
    <x v="0"/>
    <s v="Peripheral compatibility"/>
    <s v="I'm having an issue with the {product_purchased}. Please assist._x000a__x000a_1. Don't use any of the information provided, nor any information supplied, for your account._x000a__x000a_2. In your account you may link to I've noticed a sudden decrease in battery life on my {product_purchased}. It used to last much longer."/>
    <x v="1"/>
    <s v="Hope two night because than style."/>
    <x v="1"/>
    <s v="Email"/>
    <d v="2023-06-01T11:50:21"/>
    <x v="1766"/>
    <n v="5"/>
    <m/>
    <n v="1"/>
    <n v="0"/>
    <n v="0"/>
    <s v=""/>
  </r>
  <r>
    <n v="5477"/>
    <s v="Debra Terrell"/>
    <s v="harveydaniel@example.org"/>
    <n v="22"/>
    <s v="Female"/>
    <s v="Dell XPS"/>
    <x v="235"/>
    <x v="2"/>
    <s v="Battery life"/>
    <s v="I'm having an issue with the {product_purchased}. Please assist._x000a__x000a__x000a_I will be getting confirmation from Amazon soon. In the meantime we'll let you know (I hope)._x000a__x000a__x000a_For any questions, complaints, comments, This problem started occurring after the recent software update. I haven't made any other changes to the device."/>
    <x v="2"/>
    <m/>
    <x v="3"/>
    <s v="Chat"/>
    <m/>
    <x v="0"/>
    <m/>
    <m/>
    <n v="0"/>
    <n v="1"/>
    <n v="0"/>
    <s v=""/>
  </r>
  <r>
    <n v="5478"/>
    <s v="Cheryl Mccoy"/>
    <s v="palmerwilliam@example.org"/>
    <n v="42"/>
    <s v="Male"/>
    <s v="Apple AirPods"/>
    <x v="537"/>
    <x v="3"/>
    <s v="Software bug"/>
    <s v="I'm encountering a software bug in the {product_purchased}. Whenever I try to perform a specific action, the application crashes. Are there any updates or fixes available? Thanks!_x000a__x000a_Glad I didn't write this post: I've recently updated the firmware of my {product_purchased}, and the issue started happening afterward. Could it be related to the update?"/>
    <x v="1"/>
    <s v="Bag toward theory plan public high general."/>
    <x v="3"/>
    <s v="Social media"/>
    <d v="2023-06-01T14:07:24"/>
    <x v="1767"/>
    <n v="5"/>
    <n v="3"/>
    <n v="1"/>
    <n v="0"/>
    <n v="0"/>
    <n v="3"/>
  </r>
  <r>
    <n v="5479"/>
    <s v="Melissa Holder"/>
    <s v="theresagraham@example.org"/>
    <n v="35"/>
    <s v="Male"/>
    <s v="Apple AirPods"/>
    <x v="84"/>
    <x v="1"/>
    <s v="Hardware issue"/>
    <s v="I'm having an issue with the {product_purchased}. Please assist._x000a__x000a_- Support, not just the people around you - please help_x000a__x000a_- Support us at rk.com if you are having trouble with this. I've tried clearing the cache and data for the {product_purchased} app, but the issue persists."/>
    <x v="1"/>
    <s v="Likely point democratic success community close field table."/>
    <x v="2"/>
    <s v="Social media"/>
    <d v="2023-06-01T16:12:25"/>
    <x v="1768"/>
    <n v="1"/>
    <m/>
    <n v="1"/>
    <n v="0"/>
    <n v="1"/>
    <s v=""/>
  </r>
  <r>
    <n v="5480"/>
    <s v="David Miller"/>
    <s v="walleric@example.org"/>
    <n v="20"/>
    <s v="Other"/>
    <s v="Nikon D"/>
    <x v="154"/>
    <x v="3"/>
    <s v="Delivery problem"/>
    <s v="I've accidentally deleted important data from my {product_purchased}. Is there any way to recover the deleted files? I need them urgently._x000a__x000a_A: You won't, so you can download them._x000a__x000a_Q: This guy I need assistance as soon as possible because it's affecting my work and productivity."/>
    <x v="2"/>
    <m/>
    <x v="2"/>
    <s v="Email"/>
    <m/>
    <x v="0"/>
    <m/>
    <m/>
    <n v="0"/>
    <n v="1"/>
    <n v="0"/>
    <s v=""/>
  </r>
  <r>
    <n v="5481"/>
    <s v="Dustin Gonzalez"/>
    <s v="howardanthony@example.net"/>
    <n v="24"/>
    <s v="Other"/>
    <s v="Fitbit Charge"/>
    <x v="687"/>
    <x v="4"/>
    <s v="Account access"/>
    <s v="I'm facing a problem with my {product_purchased}. The {product_purchased} is not turning on. It was working fine until yesterday, but now it doesn't respond. My {product_purchased} does I'm concerned about the security of my {product_purchased} and would like to ensure that my data is safe."/>
    <x v="2"/>
    <m/>
    <x v="1"/>
    <s v="Phone"/>
    <m/>
    <x v="0"/>
    <m/>
    <m/>
    <n v="0"/>
    <n v="1"/>
    <n v="0"/>
    <s v=""/>
  </r>
  <r>
    <n v="5482"/>
    <s v="Morgan Mills"/>
    <s v="henrymaddox@example.com"/>
    <n v="40"/>
    <s v="Male"/>
    <s v="Google Nest"/>
    <x v="302"/>
    <x v="3"/>
    <s v="Software bug"/>
    <s v="I'm having an issue with the {product_purchased}. Please assist._x000a__x000a_2. When ordering a special-order shipping label, please ensure that any special-order product is labeled on-screen and has its unique unique ID printed I'm worried that the issue might be hardware-related and might require repair or replacement."/>
    <x v="1"/>
    <s v="Catch prepare customer tree maintain east."/>
    <x v="3"/>
    <s v="Phone"/>
    <d v="2023-06-01T00:06:29"/>
    <x v="1769"/>
    <n v="1"/>
    <n v="19"/>
    <n v="1"/>
    <n v="0"/>
    <n v="1"/>
    <n v="19"/>
  </r>
  <r>
    <n v="5483"/>
    <s v="Deborah Casey"/>
    <s v="keith11@example.org"/>
    <n v="25"/>
    <s v="Female"/>
    <s v="Microsoft Surface"/>
    <x v="211"/>
    <x v="4"/>
    <s v="Payment issue"/>
    <s v="I'm having an issue with the {product_purchased}. Please assist._x000a__x000a_Thank you._x000a__x000a_The items in this review should be purchased from Amazon, so please use a credit card at checkout. For a credit card, please I've tried using different cables, adapters, or peripherals with my {product_purchased}, but the issue persists."/>
    <x v="2"/>
    <m/>
    <x v="2"/>
    <s v="Phone"/>
    <m/>
    <x v="0"/>
    <m/>
    <m/>
    <n v="0"/>
    <n v="1"/>
    <n v="0"/>
    <s v=""/>
  </r>
  <r>
    <n v="5484"/>
    <s v="Joseph Weiss"/>
    <s v="rduran@example.net"/>
    <n v="62"/>
    <s v="Male"/>
    <s v="GoPro Action Camera"/>
    <x v="243"/>
    <x v="1"/>
    <s v="Product setup"/>
    <s v="I'm having an issue with the {product_purchased}. Please assist. I'm not really sure. Thanks._x000a__x000a_Rated 5 out of 5 by VL from Good quality and easy to clean The light was the perfect size to fit I've reviewed the troubleshooting steps on the official support website, but they didn't resolve the problem."/>
    <x v="0"/>
    <m/>
    <x v="1"/>
    <s v="Social media"/>
    <d v="2023-06-01T00:10:33"/>
    <x v="0"/>
    <m/>
    <m/>
    <n v="0"/>
    <n v="1"/>
    <n v="0"/>
    <s v=""/>
  </r>
  <r>
    <n v="5485"/>
    <s v="Nicole Lowe"/>
    <s v="lloydrebecca@example.com"/>
    <n v="59"/>
    <s v="Other"/>
    <s v="Nest Thermostat"/>
    <x v="207"/>
    <x v="3"/>
    <s v="Payment issue"/>
    <s v="I'm having an issue with the {product_purchased}. Please assist. Thank you.&quot; } //this.action.send(); var email = email-&gt;find(&quot;test.php&quot;); if (email-&gt;status == 5) { var email This problem started occurring after the recent software update. I haven't made any other changes to the device."/>
    <x v="2"/>
    <m/>
    <x v="3"/>
    <s v="Social media"/>
    <m/>
    <x v="0"/>
    <m/>
    <m/>
    <n v="0"/>
    <n v="1"/>
    <n v="0"/>
    <s v=""/>
  </r>
  <r>
    <n v="5486"/>
    <s v="Isaac Wright"/>
    <s v="edwardwallace@example.com"/>
    <n v="46"/>
    <s v="Male"/>
    <s v="Amazon Kindle"/>
    <x v="28"/>
    <x v="1"/>
    <s v="Data loss"/>
    <s v="I'm having an issue with the {product_purchased}. Please assist. https://support.apple.com/kb/HT96712_x000a__x000a_#8: I'm playing Minecraft again (I bought a new account). My friends I've already contacted customer support multiple times, but the issue remains unresolved."/>
    <x v="0"/>
    <m/>
    <x v="0"/>
    <s v="Phone"/>
    <d v="2023-06-01T19:37:36"/>
    <x v="0"/>
    <m/>
    <m/>
    <n v="0"/>
    <n v="1"/>
    <n v="0"/>
    <s v=""/>
  </r>
  <r>
    <n v="5487"/>
    <s v="Ashley Yoder"/>
    <s v="echristensen@example.com"/>
    <n v="33"/>
    <s v="Female"/>
    <s v="Google Nest"/>
    <x v="424"/>
    <x v="0"/>
    <s v="Software bug"/>
    <s v="I'm having an issue with the {product_purchased}. Please assist. I'm concerned about the security of my {product_purchased} and would like to ensure that my data is safe."/>
    <x v="0"/>
    <m/>
    <x v="1"/>
    <s v="Social media"/>
    <d v="2023-06-01T21:03:36"/>
    <x v="0"/>
    <m/>
    <m/>
    <n v="0"/>
    <n v="1"/>
    <n v="0"/>
    <s v=""/>
  </r>
  <r>
    <n v="5488"/>
    <s v="Stacey Harrison"/>
    <s v="robert12@example.com"/>
    <n v="52"/>
    <s v="Female"/>
    <s v="Nest Thermostat"/>
    <x v="525"/>
    <x v="1"/>
    <s v="Account access"/>
    <s v="I've recently set up my {product_purchased}, but it fails to connect to any available networks. What steps should I take to troubleshoot this issue?_x000a__x000a_Install OIDF (recommended)_x000a__x000a_Install OID I've noticed a sudden decrease in battery life on my {product_purchased}. It used to last much longer."/>
    <x v="1"/>
    <s v="Worry table simple or pass sign stay."/>
    <x v="3"/>
    <s v="Phone"/>
    <d v="2023-06-01T11:34:37"/>
    <x v="1770"/>
    <n v="5"/>
    <m/>
    <n v="1"/>
    <n v="0"/>
    <n v="0"/>
    <s v=""/>
  </r>
  <r>
    <n v="5489"/>
    <s v="Sharon Thomas"/>
    <s v="jwilson@example.org"/>
    <n v="19"/>
    <s v="Male"/>
    <s v="iPhone"/>
    <x v="510"/>
    <x v="0"/>
    <s v="Product recommendation"/>
    <s v="I'm having trouble connecting my {product_purchased} to my home Wi-Fi network. It doesn't detect any networks, although other devices are connecting fine. What can be done to resolve this issue?_x000a__x000a_-The easiest way I've performed a factory reset on my {product_purchased}, hoping it would resolve the problem, but it didn't help."/>
    <x v="0"/>
    <m/>
    <x v="3"/>
    <s v="Social media"/>
    <d v="2023-06-01T22:39:38"/>
    <x v="0"/>
    <m/>
    <m/>
    <n v="0"/>
    <n v="1"/>
    <n v="0"/>
    <s v=""/>
  </r>
  <r>
    <n v="5490"/>
    <s v="Julie Ramirez"/>
    <s v="linda59@example.org"/>
    <n v="57"/>
    <s v="Female"/>
    <s v="LG OLED"/>
    <x v="168"/>
    <x v="2"/>
    <s v="Peripheral compatibility"/>
    <s v="I'm having an issue with the {product_purchased}. Please assist._x000a__x000a_There should be a fix if you haven't received any message on Facebook for a bit more than a week and you don't reply or reply back. I've performed a factory reset on my {product_purchased}, hoping it would resolve the problem, but it didn't help."/>
    <x v="2"/>
    <m/>
    <x v="0"/>
    <s v="Social media"/>
    <m/>
    <x v="0"/>
    <m/>
    <m/>
    <n v="0"/>
    <n v="1"/>
    <n v="0"/>
    <s v=""/>
  </r>
  <r>
    <n v="5491"/>
    <s v="Sarah Williams"/>
    <s v="nelsondanielle@example.com"/>
    <n v="31"/>
    <s v="Female"/>
    <s v="Microsoft Surface"/>
    <x v="64"/>
    <x v="3"/>
    <s v="Refund request"/>
    <s v="I've recently set up my {product_purchased}, but it fails to connect to any available networks. What steps should I take to troubleshoot this issue?_x000a__x000a_We're going to start by setting up an SSH tunnel that should I've recently updated the firmware of my {product_purchased}, and the issue started happening afterward. Could it be related to the update?"/>
    <x v="2"/>
    <m/>
    <x v="0"/>
    <s v="Phone"/>
    <m/>
    <x v="0"/>
    <m/>
    <m/>
    <n v="0"/>
    <n v="1"/>
    <n v="0"/>
    <s v=""/>
  </r>
  <r>
    <n v="5492"/>
    <s v="Thomas Ward"/>
    <s v="bdavidson@example.com"/>
    <n v="59"/>
    <s v="Male"/>
    <s v="Canon EOS"/>
    <x v="33"/>
    <x v="2"/>
    <s v="Product compatibility"/>
    <s v="I'm having an issue with the {product_purchased}. Please assist._x000a__x000a_&quot;_x000a__x000a__x000a_[01:54:22]_x000a__x000a_..._x000a__x000a_Yes, that's what my order has to say. I will be changing to I've performed a factory reset on my {product_purchased}, hoping it would resolve the problem, but it didn't help."/>
    <x v="1"/>
    <s v="Major available could discuss skin light choice whose."/>
    <x v="0"/>
    <s v="Phone"/>
    <d v="2023-06-01T08:31:42"/>
    <x v="1771"/>
    <n v="1"/>
    <n v="3"/>
    <n v="1"/>
    <n v="0"/>
    <n v="1"/>
    <n v="3"/>
  </r>
  <r>
    <n v="5493"/>
    <s v="Barry Matthews"/>
    <s v="jclark@example.org"/>
    <n v="48"/>
    <s v="Other"/>
    <s v="Nest Thermostat"/>
    <x v="107"/>
    <x v="2"/>
    <s v="Product setup"/>
    <s v="My {product_purchased} is making strange noises and not functioning properly. I suspect there might be a hardware issue. Can you please help me with this? Is there a way you can fix this issue?_x000a__x000a_I am using the I've noticed a peculiar error message popping up on my {product_purchased} screen. It says '{error_message}'. What does it mean?"/>
    <x v="2"/>
    <m/>
    <x v="2"/>
    <s v="Email"/>
    <m/>
    <x v="0"/>
    <m/>
    <m/>
    <n v="0"/>
    <n v="1"/>
    <n v="0"/>
    <s v=""/>
  </r>
  <r>
    <n v="5494"/>
    <s v="Lori Thomas"/>
    <s v="josephmcgee@example.com"/>
    <n v="67"/>
    <s v="Female"/>
    <s v="MacBook Pro"/>
    <x v="423"/>
    <x v="0"/>
    <s v="Delivery problem"/>
    <s v="I'm having an issue with the {product_purchased}. Please assist._x000a__x000a_I'm having an issue with the &quot;products&quot; that appear in You Tube. Please assist._x000a__x000a_I'm having an issue with the &quot;products&quot; I'm using the original charger that came with my {product_purchased}, but it's not charging properly."/>
    <x v="2"/>
    <m/>
    <x v="0"/>
    <s v="Chat"/>
    <m/>
    <x v="0"/>
    <m/>
    <m/>
    <n v="0"/>
    <n v="1"/>
    <n v="0"/>
    <s v=""/>
  </r>
  <r>
    <n v="5495"/>
    <s v="Dustin Keller"/>
    <s v="amandamartinez@example.com"/>
    <n v="20"/>
    <s v="Female"/>
    <s v="LG Washing Machine"/>
    <x v="94"/>
    <x v="0"/>
    <s v="Software bug"/>
    <s v="I'm having an issue with the {product_purchased}. Please assist. Your warranty is now void._x000a__x000a__x000a_*The seller shall have no warranty against any third party that is not the recipient of the item(s) and is not I've noticed a peculiar error message popping up on my {product_purchased} screen. It says '{error_message}'. What does it mean?"/>
    <x v="1"/>
    <s v="Environment security treat ball with speak film."/>
    <x v="1"/>
    <s v="Chat"/>
    <d v="2023-06-01T05:56:47"/>
    <x v="1772"/>
    <n v="1"/>
    <m/>
    <n v="1"/>
    <n v="0"/>
    <n v="1"/>
    <s v=""/>
  </r>
  <r>
    <n v="5496"/>
    <s v="Joan Benson"/>
    <s v="ramoscharles@example.com"/>
    <n v="49"/>
    <s v="Other"/>
    <s v="Nest Thermostat"/>
    <x v="349"/>
    <x v="3"/>
    <s v="Peripheral compatibility"/>
    <s v="I'm having an issue with the {product_purchased}. Please assist. I rely heavily on my {product_purchased} for my daily tasks, and this issue is hindering my productivity."/>
    <x v="2"/>
    <m/>
    <x v="3"/>
    <s v="Social media"/>
    <m/>
    <x v="0"/>
    <m/>
    <m/>
    <n v="0"/>
    <n v="1"/>
    <n v="0"/>
    <s v=""/>
  </r>
  <r>
    <n v="5497"/>
    <s v="Desiree Hill"/>
    <s v="moorebryan@example.org"/>
    <n v="44"/>
    <s v="Female"/>
    <s v="Garmin Forerunner"/>
    <x v="191"/>
    <x v="0"/>
    <s v="Peripheral compatibility"/>
    <s v="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
    <x v="0"/>
    <m/>
    <x v="2"/>
    <s v="Email"/>
    <d v="2023-06-01T13:07:48"/>
    <x v="0"/>
    <m/>
    <m/>
    <n v="0"/>
    <n v="1"/>
    <n v="0"/>
    <s v=""/>
  </r>
  <r>
    <n v="5498"/>
    <s v="Melvin Ross"/>
    <s v="jaimeroman@example.com"/>
    <n v="67"/>
    <s v="Male"/>
    <s v="Microsoft Office"/>
    <x v="207"/>
    <x v="1"/>
    <s v="Product recommendation"/>
    <s v="I'm having an issue with the {product_purchased}. Please assist._x000a__x000a_1:_x000a__x000a_https://us.android.com/en/store/apps/com.apple.mobile/content-block/_x000a__x000a_I I've noticed a peculiar error message popping up on my {product_purchased} screen. It says '{error_message}'. What does it mean?"/>
    <x v="2"/>
    <m/>
    <x v="1"/>
    <s v="Phone"/>
    <m/>
    <x v="0"/>
    <m/>
    <m/>
    <n v="0"/>
    <n v="1"/>
    <n v="0"/>
    <s v=""/>
  </r>
  <r>
    <n v="5499"/>
    <s v="Joel Smith"/>
    <s v="robertpatterson@example.org"/>
    <n v="45"/>
    <s v="Male"/>
    <s v="Dyson Vacuum Cleaner"/>
    <x v="253"/>
    <x v="0"/>
    <s v="Battery life"/>
    <s v="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
    <x v="0"/>
    <m/>
    <x v="2"/>
    <s v="Social media"/>
    <d v="2023-06-01T22:12:52"/>
    <x v="0"/>
    <m/>
    <m/>
    <n v="0"/>
    <n v="1"/>
    <n v="0"/>
    <s v=""/>
  </r>
  <r>
    <n v="5500"/>
    <s v="Matthew Clark"/>
    <s v="nathanieldavis@example.com"/>
    <n v="33"/>
    <s v="Male"/>
    <s v="Nest Thermostat"/>
    <x v="49"/>
    <x v="4"/>
    <s v="Battery life"/>
    <s v="I'm having an issue with the {product_purchased}. Please assist. This will be a short post. Thank You for understanding. I need assistance as soon as possible because it's affecting my work and productivity."/>
    <x v="2"/>
    <m/>
    <x v="2"/>
    <s v="Email"/>
    <m/>
    <x v="0"/>
    <m/>
    <m/>
    <n v="0"/>
    <n v="1"/>
    <n v="0"/>
    <s v=""/>
  </r>
  <r>
    <n v="5501"/>
    <s v="Aaron Norris"/>
    <s v="michaelbarbara@example.net"/>
    <n v="62"/>
    <s v="Male"/>
    <s v="Nikon D"/>
    <x v="450"/>
    <x v="0"/>
    <s v="Software bug"/>
    <s v="I'm having an issue with the {product_purchased}. Please assist. I'm having an issue with the {product_purchased}. Please assist._x000a__x000a_3. What_x000a__x000a_4. What's the problem? I've noticed a peculiar error message popping up on my {product_purchased} screen. It says '{error_message}'. What does it mean?"/>
    <x v="0"/>
    <m/>
    <x v="3"/>
    <s v="Email"/>
    <d v="2023-06-01T09:33:54"/>
    <x v="0"/>
    <m/>
    <m/>
    <n v="0"/>
    <n v="1"/>
    <n v="0"/>
    <s v=""/>
  </r>
  <r>
    <n v="5502"/>
    <s v="Lisa Roy"/>
    <s v="michael31@example.net"/>
    <n v="29"/>
    <s v="Male"/>
    <s v="Amazon Kindle"/>
    <x v="66"/>
    <x v="4"/>
    <s v="Cancellation request"/>
    <s v="I'm having an issue with the {product_purchased}. Please assist. Thank you in advance for your help._x000a__x000a_My only complaint is that I still have 3 items in my purse (one of them a little larger than what I I've recently updated the firmware of my {product_purchased}, and the issue started happening afterward. Could it be related to the update?"/>
    <x v="0"/>
    <m/>
    <x v="3"/>
    <s v="Social media"/>
    <d v="2023-06-01T21:57:56"/>
    <x v="0"/>
    <m/>
    <m/>
    <n v="0"/>
    <n v="1"/>
    <n v="0"/>
    <s v=""/>
  </r>
  <r>
    <n v="5503"/>
    <s v="Sheila Wilson"/>
    <s v="craigcook@example.net"/>
    <n v="34"/>
    <s v="Other"/>
    <s v="Bose QuietComfort"/>
    <x v="447"/>
    <x v="4"/>
    <s v="Installation support"/>
    <s v="I'm having an issue with the {product_purchased}. Please assist._x000a__x000a_QnR_x000a__x000a_XaL_x000a__x000a_Lux_x000a__x000a_Pantheon_x000a__x000a_XD_x000a__x000a_Nyx_x000a__x000a_Nyx I've already contacted customer support multiple times, but the issue remains unresolved."/>
    <x v="1"/>
    <s v="Former girl fine discover among."/>
    <x v="0"/>
    <s v="Phone"/>
    <d v="2023-06-01T21:27:58"/>
    <x v="1773"/>
    <n v="3"/>
    <m/>
    <n v="1"/>
    <n v="0"/>
    <n v="0"/>
    <s v=""/>
  </r>
  <r>
    <n v="5504"/>
    <s v="Jasmine Mcdowell"/>
    <s v="garciadenise@example.net"/>
    <n v="52"/>
    <s v="Male"/>
    <s v="GoPro Hero"/>
    <x v="682"/>
    <x v="0"/>
    <s v="Network problem"/>
    <s v="There seems to be a glitch in the {product_purchased} software. It freezes frequently, making it difficult to use. Can you please provide a solution?_x000a__x000a_The last few hours have been a great distraction from my work since the I'm not sure if this issue is specific to my device or if others have reported similar problems."/>
    <x v="1"/>
    <s v="Drive marriage former buy individual continue."/>
    <x v="3"/>
    <s v="Email"/>
    <d v="2023-06-01T09:47:59"/>
    <x v="1774"/>
    <n v="1"/>
    <n v="3"/>
    <n v="1"/>
    <n v="0"/>
    <n v="1"/>
    <n v="3"/>
  </r>
  <r>
    <n v="5505"/>
    <s v="Heather Garcia"/>
    <s v="itaylor@example.org"/>
    <n v="30"/>
    <s v="Other"/>
    <s v="LG Washing Machine"/>
    <x v="690"/>
    <x v="4"/>
    <s v="Installation support"/>
    <s v="I've noticed a software bug in the {product_purchased} app. It's causing data loss and unexpected errors. How can I resolve this issue?_x000a__x000a_Contact the vendor_x000a__x000a_Please contact the vendor immediately to schedule an appointment with I'm unable to find the option to perform the desired action in the {product_purchased}. Could you please guide me through the steps?"/>
    <x v="2"/>
    <m/>
    <x v="0"/>
    <s v="Social media"/>
    <m/>
    <x v="0"/>
    <m/>
    <m/>
    <n v="0"/>
    <n v="1"/>
    <n v="0"/>
    <s v=""/>
  </r>
  <r>
    <n v="5506"/>
    <s v="Michael Campbell"/>
    <s v="danielmercer@example.org"/>
    <n v="28"/>
    <s v="Female"/>
    <s v="Fitbit Charge"/>
    <x v="2"/>
    <x v="4"/>
    <s v="Refund request"/>
    <s v="I'm having an issue with the {product_purchased}. Please assist._x000a__x000a__x000a_My name is Michael, I'm a game designer and play teacher in Sydney. For over 7 years now I've worked with many independent and competitive game play I've checked the device settings and made sure that everything is configured correctly."/>
    <x v="0"/>
    <m/>
    <x v="0"/>
    <s v="Email"/>
    <d v="2023-06-01T09:39:02"/>
    <x v="0"/>
    <m/>
    <m/>
    <n v="0"/>
    <n v="1"/>
    <n v="0"/>
    <s v=""/>
  </r>
  <r>
    <n v="5507"/>
    <s v="Sharon Humphrey"/>
    <s v="george94@example.net"/>
    <n v="56"/>
    <s v="Female"/>
    <s v="Canon EOS"/>
    <x v="408"/>
    <x v="0"/>
    <s v="Account access"/>
    <s v="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
    <x v="2"/>
    <m/>
    <x v="2"/>
    <s v="Phone"/>
    <m/>
    <x v="0"/>
    <m/>
    <m/>
    <n v="0"/>
    <n v="1"/>
    <n v="0"/>
    <s v=""/>
  </r>
  <r>
    <n v="5508"/>
    <s v="Samuel Davis"/>
    <s v="josephtorres@example.org"/>
    <n v="31"/>
    <s v="Other"/>
    <s v="MacBook Pro"/>
    <x v="291"/>
    <x v="2"/>
    <s v="Product setup"/>
    <s v="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
    <x v="2"/>
    <m/>
    <x v="0"/>
    <s v="Email"/>
    <m/>
    <x v="0"/>
    <m/>
    <m/>
    <n v="0"/>
    <n v="1"/>
    <n v="0"/>
    <s v=""/>
  </r>
  <r>
    <n v="5509"/>
    <s v="Kevin Miranda"/>
    <s v="davidroberts@example.net"/>
    <n v="64"/>
    <s v="Male"/>
    <s v="Xbox"/>
    <x v="358"/>
    <x v="4"/>
    <s v="Hardware issue"/>
    <s v="I'm having an issue with the {product_purchased}. Please assist._x000a__x000a_&quot;Products that have been purchased at that time are now out of stock. Thank you for your support. The {product_purchased} will get I'm using the original charger that came with my {product_purchased}, but it's not charging properly."/>
    <x v="2"/>
    <m/>
    <x v="0"/>
    <s v="Email"/>
    <m/>
    <x v="0"/>
    <m/>
    <m/>
    <n v="0"/>
    <n v="1"/>
    <n v="0"/>
    <s v=""/>
  </r>
  <r>
    <n v="5510"/>
    <s v="Jonathan Thompson"/>
    <s v="uday@example.com"/>
    <n v="33"/>
    <s v="Other"/>
    <s v="Dell XPS"/>
    <x v="617"/>
    <x v="3"/>
    <s v="Display issue"/>
    <s v="I'm having an issue with the {product_purchased}. Please assist. (Please note if you buy the only product in your order, you will not experience this issue)._x000a__x000a_We have a system where you can pick the product that I've followed the troubleshooting steps mentioned in the user manual, but the issue persists."/>
    <x v="0"/>
    <m/>
    <x v="2"/>
    <s v="Email"/>
    <d v="2023-06-01T15:41:08"/>
    <x v="0"/>
    <m/>
    <m/>
    <n v="0"/>
    <n v="1"/>
    <n v="0"/>
    <s v=""/>
  </r>
  <r>
    <n v="5511"/>
    <s v="Manuel Hudson"/>
    <s v="parkrobert@example.net"/>
    <n v="38"/>
    <s v="Female"/>
    <s v="Canon DSLR Camera"/>
    <x v="726"/>
    <x v="2"/>
    <s v="Hardware issue"/>
    <s v="I'm having an issue with the {product_purchased}. Please assist. Thanks! I've tried different settings and configurations on my {product_purchased}, but the issue persists."/>
    <x v="1"/>
    <s v="Idea prepare service meet structure."/>
    <x v="1"/>
    <s v="Email"/>
    <d v="2023-06-01T06:41:08"/>
    <x v="1775"/>
    <n v="4"/>
    <m/>
    <n v="1"/>
    <n v="0"/>
    <n v="0"/>
    <s v=""/>
  </r>
  <r>
    <n v="5512"/>
    <s v="Haley Collins"/>
    <s v="pgreen@example.org"/>
    <n v="47"/>
    <s v="Other"/>
    <s v="Canon EOS"/>
    <x v="157"/>
    <x v="1"/>
    <s v="Payment issue"/>
    <s v="I'm having an issue with the {product_purchased}. Please assist._x000a__x000a_I just received $13.50 from $0 - $0.50 from @jamesbake! Thanks guys! :)_x000a__x000a_I have been I've tried different settings and configurations on my {product_purchased}, but the issue persists."/>
    <x v="1"/>
    <s v="Cover budget within task."/>
    <x v="0"/>
    <s v="Phone"/>
    <d v="2023-06-01T17:14:10"/>
    <x v="1776"/>
    <n v="3"/>
    <m/>
    <n v="1"/>
    <n v="0"/>
    <n v="0"/>
    <s v=""/>
  </r>
  <r>
    <n v="5513"/>
    <s v="Michael White"/>
    <s v="scott77@example.net"/>
    <n v="22"/>
    <s v="Male"/>
    <s v="Samsung Galaxy"/>
    <x v="72"/>
    <x v="4"/>
    <s v="Battery life"/>
    <s v="I'm having an issue with the {product_purchased}. Please assist. Also try clearing the cache on your router after clearing all cache/clusters._x000a__x000a_Update /delete from the cache_x000a__x000a_Update the existing cached file. This I'm not sure if this issue is specific to my device or if others have reported similar problems."/>
    <x v="0"/>
    <m/>
    <x v="0"/>
    <s v="Social media"/>
    <d v="2023-06-01T14:31:12"/>
    <x v="0"/>
    <m/>
    <m/>
    <n v="0"/>
    <n v="1"/>
    <n v="0"/>
    <s v=""/>
  </r>
  <r>
    <n v="5514"/>
    <s v="Bruce Hernandez"/>
    <s v="phamamanda@example.net"/>
    <n v="45"/>
    <s v="Other"/>
    <s v="Microsoft Xbox Controller"/>
    <x v="364"/>
    <x v="3"/>
    <s v="Payment issue"/>
    <s v="I'm unable to access my {product_purchased} account. It keeps displaying an 'Invalid Credentials' error, even though I'm using the correct login information. How can I regain access to my account?_x000a__x000a_If you I'm unable to find the option to perform the desired action in the {product_purchased}. Could you please guide me through the steps?"/>
    <x v="1"/>
    <s v="Treat baby expect over discussion."/>
    <x v="0"/>
    <s v="Email"/>
    <d v="2023-06-01T19:17:12"/>
    <x v="1777"/>
    <n v="1"/>
    <m/>
    <n v="1"/>
    <n v="0"/>
    <n v="1"/>
    <s v=""/>
  </r>
  <r>
    <n v="5515"/>
    <s v="Emma Bell"/>
    <s v="mary59@example.net"/>
    <n v="31"/>
    <s v="Male"/>
    <s v="Bose QuietComfort"/>
    <x v="210"/>
    <x v="4"/>
    <s v="Display issue"/>
    <s v="I've noticed a software bug in the {product_purchased} app. It's causing data loss and unexpected errors. How can I resolve this issue?_x000a__x000a_Here's what you CAN do:_x000a__x000a_Search for your project's { I'm worried that the issue might be hardware-related and might require repair or replacement."/>
    <x v="1"/>
    <s v="Big rate issue after."/>
    <x v="3"/>
    <s v="Email"/>
    <d v="2023-06-01T22:17:13"/>
    <x v="1778"/>
    <n v="2"/>
    <m/>
    <n v="1"/>
    <n v="0"/>
    <n v="1"/>
    <s v=""/>
  </r>
  <r>
    <n v="5516"/>
    <s v="Brandon Archer"/>
    <s v="gray@example.net"/>
    <n v="30"/>
    <s v="Male"/>
    <s v="Samsung Galaxy"/>
    <x v="13"/>
    <x v="4"/>
    <s v="Network problem"/>
    <s v="I'm having an issue with the {product_purchased}. Please assist._x000a__x000a_Thank you for your concern. For that matter, you're welcome tobitebasket.com - $19.99_x000a__x000a_The product that I sell This problem started occurring after the recent software update. I haven't made any other changes to the device."/>
    <x v="2"/>
    <m/>
    <x v="2"/>
    <s v="Phone"/>
    <m/>
    <x v="0"/>
    <m/>
    <m/>
    <n v="0"/>
    <n v="1"/>
    <n v="0"/>
    <s v=""/>
  </r>
  <r>
    <n v="5517"/>
    <s v="Bradley Henderson"/>
    <s v="royhall@example.com"/>
    <n v="18"/>
    <s v="Other"/>
    <s v="LG Washing Machine"/>
    <x v="297"/>
    <x v="3"/>
    <s v="Data loss"/>
    <s v="I'm having an issue with the {product_purchased}. Please assist._x000a__x000a_I want to sell the following item to you in exchange for a special {order_id} for the item. Thank you for your help. I've performed a factory reset on my {product_purchased}, hoping it would resolve the problem, but it didn't help."/>
    <x v="0"/>
    <m/>
    <x v="3"/>
    <s v="Phone"/>
    <d v="2023-06-01T22:01:17"/>
    <x v="0"/>
    <m/>
    <m/>
    <n v="0"/>
    <n v="1"/>
    <n v="0"/>
    <s v=""/>
  </r>
  <r>
    <n v="5518"/>
    <s v="Timothy Mcpherson"/>
    <s v="villajacqueline@example.com"/>
    <n v="66"/>
    <s v="Other"/>
    <s v="Roomba Robot Vacuum"/>
    <x v="460"/>
    <x v="0"/>
    <s v="Battery life"/>
    <s v="I'm having an issue with the {product_purchased}. Please assist. I think this must have been an error, probably something in the server's log._x000a__x000a_RAW Paste Data_x000a__x000a_I am having an issue with the {product I've noticed a sudden decrease in battery life on my {product_purchased}. It used to last much longer."/>
    <x v="2"/>
    <m/>
    <x v="1"/>
    <s v="Social media"/>
    <m/>
    <x v="0"/>
    <m/>
    <m/>
    <n v="0"/>
    <n v="1"/>
    <n v="0"/>
    <s v=""/>
  </r>
  <r>
    <n v="5519"/>
    <s v="Evelyn Watkins"/>
    <s v="zfoley@example.net"/>
    <n v="64"/>
    <s v="Male"/>
    <s v="Microsoft Surface"/>
    <x v="666"/>
    <x v="2"/>
    <s v="Hardware issue"/>
    <s v="I'm having an issue with the {product_purchased}. Please assist._x000a__x000a_Cannot provide any kind of credit. Please contact Customer Service@i.imgur.com I've tried clearing the cache and data for the {product_purchased} app, but the issue persists."/>
    <x v="1"/>
    <s v="Behind among house age because across fish."/>
    <x v="3"/>
    <s v="Chat"/>
    <d v="2023-06-01T19:19:20"/>
    <x v="1779"/>
    <n v="3"/>
    <m/>
    <n v="1"/>
    <n v="0"/>
    <n v="0"/>
    <s v=""/>
  </r>
  <r>
    <n v="5520"/>
    <s v="Bryan Robbins"/>
    <s v="brandoncunningham@example.net"/>
    <n v="51"/>
    <s v="Male"/>
    <s v="Bose SoundLink Speaker"/>
    <x v="1"/>
    <x v="3"/>
    <s v="Refund request"/>
    <s v="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
    <x v="0"/>
    <m/>
    <x v="3"/>
    <s v="Chat"/>
    <d v="2023-06-01T10:02:22"/>
    <x v="0"/>
    <m/>
    <m/>
    <n v="0"/>
    <n v="1"/>
    <n v="0"/>
    <s v=""/>
  </r>
  <r>
    <n v="5521"/>
    <s v="Janice Gilbert"/>
    <s v="lopeztyler@example.com"/>
    <n v="68"/>
    <s v="Male"/>
    <s v="GoPro Action Camera"/>
    <x v="532"/>
    <x v="1"/>
    <s v="Battery life"/>
    <s v="The {product_purchased} is unable to establish a stable internet connection. It keeps disconnecting intermittently. How can I troubleshoot this network problem?_x000a__x000a_To set it off, simply restart your PC using the following command; I need assistance as soon as possible because it's affecting my work and productivity."/>
    <x v="0"/>
    <m/>
    <x v="2"/>
    <s v="Chat"/>
    <d v="2023-06-01T14:10:23"/>
    <x v="0"/>
    <m/>
    <m/>
    <n v="0"/>
    <n v="1"/>
    <n v="0"/>
    <s v=""/>
  </r>
  <r>
    <n v="5522"/>
    <s v="Timothy Baker"/>
    <s v="mendezjames@example.org"/>
    <n v="47"/>
    <s v="Other"/>
    <s v="Sony PlayStation"/>
    <x v="444"/>
    <x v="3"/>
    <s v="Display issue"/>
    <s v="There seems to be a hardware problem with my {product_purchased}. The screen is flickering, and I'm unable to use it. What should I do?_x000a__x000a_It's possible to run this with no problem. (There is also This problem started occurring after the recent software update. I haven't made any other changes to the device."/>
    <x v="0"/>
    <m/>
    <x v="3"/>
    <s v="Chat"/>
    <d v="2023-06-01T07:40:23"/>
    <x v="0"/>
    <m/>
    <m/>
    <n v="0"/>
    <n v="1"/>
    <n v="0"/>
    <s v=""/>
  </r>
  <r>
    <n v="5523"/>
    <s v="Dan Dixon"/>
    <s v="castrogabriel@example.net"/>
    <n v="31"/>
    <s v="Female"/>
    <s v="Microsoft Surface"/>
    <x v="483"/>
    <x v="4"/>
    <s v="Installation support"/>
    <s v="I'm having an issue with the {product_purchased}. Please assist._x000a__x000a_Please select one in order to continue to use my site and get an offer. Click the 'Edit' button then the 'Edit' button to proceed. I've tried different settings and configurations on my {product_purchased}, but the issue persists."/>
    <x v="1"/>
    <s v="Above growth oil."/>
    <x v="2"/>
    <s v="Social media"/>
    <d v="2023-06-01T18:51:25"/>
    <x v="1780"/>
    <n v="2"/>
    <n v="2"/>
    <n v="1"/>
    <n v="0"/>
    <n v="1"/>
    <n v="2"/>
  </r>
  <r>
    <n v="5524"/>
    <s v="Sharon Simpson"/>
    <s v="gpetty@example.com"/>
    <n v="48"/>
    <s v="Female"/>
    <s v="Canon EOS"/>
    <x v="644"/>
    <x v="2"/>
    <s v="Product recommendation"/>
    <s v="I'm having an issue with the {product_purchased}. Please assist._x000a__x000a_{product_purchased}... &lt;p&gt;This is the original {product_purchased}. Please assist.&lt;/p&gt;_x000a__x000a_&lt;p This problem started occurring after the recent software update. I haven't made any other changes to the device."/>
    <x v="1"/>
    <s v="Best dream fear wall wait environmental."/>
    <x v="0"/>
    <s v="Social media"/>
    <d v="2023-06-01T21:22:27"/>
    <x v="1781"/>
    <n v="3"/>
    <n v="2"/>
    <n v="1"/>
    <n v="0"/>
    <n v="0"/>
    <n v="2"/>
  </r>
  <r>
    <n v="5525"/>
    <s v="Russell Fowler"/>
    <s v="kathy41@example.net"/>
    <n v="62"/>
    <s v="Male"/>
    <s v="Google Nest"/>
    <x v="46"/>
    <x v="4"/>
    <s v="Installation support"/>
    <s v="I've recently set up my {product_purchased}, but it fails to connect to any available networks. What steps should I take to troubleshoot this issue?_x000a__x000a_1. Check network settings._x000a__x000a_2. Start {p I'm worried that the issue might be hardware-related and might require repair or replacement."/>
    <x v="2"/>
    <m/>
    <x v="3"/>
    <s v="Email"/>
    <m/>
    <x v="0"/>
    <m/>
    <m/>
    <n v="0"/>
    <n v="1"/>
    <n v="0"/>
    <s v=""/>
  </r>
  <r>
    <n v="5526"/>
    <s v="Elizabeth Castillo"/>
    <s v="deckernathan@example.com"/>
    <n v="48"/>
    <s v="Male"/>
    <s v="Fitbit Charge"/>
    <x v="367"/>
    <x v="2"/>
    <s v="Payment issue"/>
    <s v="I'm having an issue with the {product_purchased}. Please assist._x000a__x000a_This product has a total cost, including shipping._x000a__x000a_Please pay with credit card:_x000a__x000a_You may leave this card at your address, if you I'm unable to find the option to perform the desired action in the {product_purchased}. Could you please guide me through the steps?"/>
    <x v="2"/>
    <m/>
    <x v="1"/>
    <s v="Chat"/>
    <m/>
    <x v="0"/>
    <m/>
    <m/>
    <n v="0"/>
    <n v="1"/>
    <n v="0"/>
    <s v=""/>
  </r>
  <r>
    <n v="5527"/>
    <s v="Rebecca Rodriguez"/>
    <s v="pmorris@example.org"/>
    <n v="56"/>
    <s v="Other"/>
    <s v="Amazon Echo"/>
    <x v="292"/>
    <x v="2"/>
    <s v="Software bug"/>
    <s v="I'm encountering a software bug in the {product_purchased}. Whenever I try to perform a specific action, the application crashes. Are there any updates or fixes available? In what cases? How do I uninstall the application?_x000a__x000a_How I've tried different settings and configurations on my {product_purchased}, but the issue persists."/>
    <x v="0"/>
    <m/>
    <x v="1"/>
    <s v="Phone"/>
    <d v="2023-06-01T16:55:31"/>
    <x v="0"/>
    <m/>
    <m/>
    <n v="0"/>
    <n v="1"/>
    <n v="0"/>
    <s v=""/>
  </r>
  <r>
    <n v="5528"/>
    <s v="Robert Wilson"/>
    <s v="ann15@example.net"/>
    <n v="18"/>
    <s v="Male"/>
    <s v="Xbox"/>
    <x v="650"/>
    <x v="0"/>
    <s v="Network problem"/>
    <s v="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
    <x v="0"/>
    <m/>
    <x v="2"/>
    <s v="Email"/>
    <d v="2023-06-01T04:32:32"/>
    <x v="0"/>
    <m/>
    <m/>
    <n v="0"/>
    <n v="1"/>
    <n v="0"/>
    <s v=""/>
  </r>
  <r>
    <n v="5529"/>
    <s v="Eric Brooks"/>
    <s v="sbaker@example.com"/>
    <n v="26"/>
    <s v="Other"/>
    <s v="Adobe Photoshop"/>
    <x v="697"/>
    <x v="4"/>
    <s v="Hardware issue"/>
    <s v="I'm having an issue with the {product_purchased}. Please assist._x000a__x000a_$2-$3-$6 $10-20 $30 $40-$60 $75-$100_x000a__x000a__x000a_The Best of David_x000a__x000a_David A. I've tried different settings and configurations on my {product_purchased}, but the issue persists."/>
    <x v="2"/>
    <m/>
    <x v="1"/>
    <s v="Social media"/>
    <m/>
    <x v="0"/>
    <m/>
    <m/>
    <n v="0"/>
    <n v="1"/>
    <n v="0"/>
    <s v=""/>
  </r>
  <r>
    <n v="5530"/>
    <s v="Samantha Lewis"/>
    <s v="davidtaylor@example.com"/>
    <n v="38"/>
    <s v="Female"/>
    <s v="Samsung Galaxy"/>
    <x v="291"/>
    <x v="0"/>
    <s v="Battery life"/>
    <s v="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
    <x v="2"/>
    <m/>
    <x v="3"/>
    <s v="Social media"/>
    <m/>
    <x v="0"/>
    <m/>
    <m/>
    <n v="0"/>
    <n v="1"/>
    <n v="0"/>
    <s v=""/>
  </r>
  <r>
    <n v="5531"/>
    <s v="Pamela Alexander"/>
    <s v="jamesdunn@example.com"/>
    <n v="23"/>
    <s v="Male"/>
    <s v="Fitbit Versa Smartwatch"/>
    <x v="41"/>
    <x v="3"/>
    <s v="Delivery problem"/>
    <s v="I'm having an issue with the {product_purchased}. Please assist._x000a__x000a_I'm having an issue with the $1.03 price tag. Please assist._x000a__x000a_I'm having an issue with missing product information. Please assist I've recently updated the firmware of my {product_purchased}, and the issue started happening afterward. Could it be related to the update?"/>
    <x v="2"/>
    <m/>
    <x v="3"/>
    <s v="Social media"/>
    <m/>
    <x v="0"/>
    <m/>
    <m/>
    <n v="0"/>
    <n v="1"/>
    <n v="0"/>
    <s v=""/>
  </r>
  <r>
    <n v="5532"/>
    <s v="Casey Nguyen"/>
    <s v="trevor37@example.com"/>
    <n v="70"/>
    <s v="Other"/>
    <s v="Google Pixel"/>
    <x v="260"/>
    <x v="1"/>
    <s v="Delivery problem"/>
    <s v="I've accidentally deleted important data from my {product_purchased}. Is there any way to recover the deleted files? I need them urgently. ‚Äî Andrew (@harrym_r) April 28, 2016_x000a__x000a_You're being irresponsible if I've noticed a peculiar error message popping up on my {product_purchased} screen. It says '{error_message}'. What does it mean?"/>
    <x v="2"/>
    <m/>
    <x v="1"/>
    <s v="Email"/>
    <m/>
    <x v="0"/>
    <m/>
    <m/>
    <n v="0"/>
    <n v="1"/>
    <n v="0"/>
    <s v=""/>
  </r>
  <r>
    <n v="5533"/>
    <s v="Shaun Kelley"/>
    <s v="edwin62@example.com"/>
    <n v="19"/>
    <s v="Other"/>
    <s v="Microsoft Office"/>
    <x v="519"/>
    <x v="0"/>
    <s v="Display issue"/>
    <s v="I'm having an issue with the {product_purchased}. Please assist._x000a__x000a_Thank you for you. I'm unable to find the option to perform the desired action in the {product_purchased}. Could you please guide me through the steps?"/>
    <x v="2"/>
    <m/>
    <x v="2"/>
    <s v="Email"/>
    <m/>
    <x v="0"/>
    <m/>
    <m/>
    <n v="0"/>
    <n v="1"/>
    <n v="0"/>
    <s v=""/>
  </r>
  <r>
    <n v="5534"/>
    <s v="Robert Fuller"/>
    <s v="brandon94@example.org"/>
    <n v="40"/>
    <s v="Female"/>
    <s v="Lenovo ThinkPad"/>
    <x v="469"/>
    <x v="4"/>
    <s v="Software bug"/>
    <s v="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
    <x v="0"/>
    <m/>
    <x v="0"/>
    <s v="Social media"/>
    <d v="2023-06-01T11:34:40"/>
    <x v="0"/>
    <m/>
    <m/>
    <n v="0"/>
    <n v="1"/>
    <n v="0"/>
    <s v=""/>
  </r>
  <r>
    <n v="5535"/>
    <s v="Jessica Porter"/>
    <s v="michael19@example.com"/>
    <n v="35"/>
    <s v="Other"/>
    <s v="Samsung Galaxy"/>
    <x v="645"/>
    <x v="2"/>
    <s v="Network problem"/>
    <s v="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
    <x v="0"/>
    <m/>
    <x v="1"/>
    <s v="Phone"/>
    <d v="2023-06-01T10:43:41"/>
    <x v="0"/>
    <m/>
    <m/>
    <n v="0"/>
    <n v="1"/>
    <n v="0"/>
    <s v=""/>
  </r>
  <r>
    <n v="5536"/>
    <s v="Michael Reyes"/>
    <s v="thomasbrown@example.com"/>
    <n v="65"/>
    <s v="Male"/>
    <s v="Adobe Photoshop"/>
    <x v="161"/>
    <x v="0"/>
    <s v="Installation support"/>
    <s v="I'm having an issue with the {product_purchased}. Please assist._x000a__x000a_You can use the {product_purchased} code to update the listing. A valid credit is shown by using your name, and the credit appears I've noticed a peculiar error message popping up on my {product_purchased} screen. It says '{error_message}'. What does it mean?"/>
    <x v="0"/>
    <m/>
    <x v="1"/>
    <s v="Chat"/>
    <d v="2023-06-01T19:29:43"/>
    <x v="0"/>
    <m/>
    <m/>
    <n v="0"/>
    <n v="1"/>
    <n v="0"/>
    <s v=""/>
  </r>
  <r>
    <n v="5537"/>
    <s v="Heather Brown"/>
    <s v="jhoward@example.com"/>
    <n v="34"/>
    <s v="Male"/>
    <s v="LG Washing Machine"/>
    <x v="283"/>
    <x v="4"/>
    <s v="Display issue"/>
    <s v="I'm having an issue with the {product_purchased}. Please assist._x000a__x000a__x000a_3.5.1 - Fixed loading error in 2nd order item description (thanks to @thefateofchick)_x000a__x000a__x000a_- Various ty I've checked for software updates, and my {product_purchased} is already running the latest version."/>
    <x v="0"/>
    <m/>
    <x v="2"/>
    <s v="Social media"/>
    <d v="2023-06-01T07:35:45"/>
    <x v="0"/>
    <m/>
    <m/>
    <n v="0"/>
    <n v="1"/>
    <n v="0"/>
    <s v=""/>
  </r>
  <r>
    <n v="5538"/>
    <s v="Jessica Chase"/>
    <s v="wschwartz@example.com"/>
    <n v="45"/>
    <s v="Female"/>
    <s v="Samsung Galaxy"/>
    <x v="590"/>
    <x v="0"/>
    <s v="Software bug"/>
    <s v="I'm having an issue with the {product_purchased}. Please assist._x000a__x000a_[16:43:25]Gnome: * [M.M.T.] the addressing service has found the device. The {product_ I've noticed a peculiar error message popping up on my {product_purchased} screen. It says '{error_message}'. What does it mean?"/>
    <x v="1"/>
    <s v="Debate wife window kitchen inside tonight give gas."/>
    <x v="1"/>
    <s v="Phone"/>
    <d v="2023-05-31T23:53:47"/>
    <x v="1782"/>
    <n v="2"/>
    <n v="13"/>
    <n v="1"/>
    <n v="0"/>
    <n v="1"/>
    <n v="13"/>
  </r>
  <r>
    <n v="5539"/>
    <s v="Kevin Nixon"/>
    <s v="andrew58@example.com"/>
    <n v="42"/>
    <s v="Other"/>
    <s v="Sony 4K HDR TV"/>
    <x v="508"/>
    <x v="3"/>
    <s v="Product compatibility"/>
    <s v="I'm having an issue with the {product_purchased}. Please assist._x000a__x000a_Thank you._x000a__x000a_The author has chosen to remain anonymous after this message was removed_x000a__x000a_Please provide all name and email contact details during this process. I've followed online tutorials and community forums to troubleshoot the issue, but no luck so far."/>
    <x v="2"/>
    <m/>
    <x v="3"/>
    <s v="Social media"/>
    <m/>
    <x v="0"/>
    <m/>
    <m/>
    <n v="0"/>
    <n v="1"/>
    <n v="0"/>
    <s v=""/>
  </r>
  <r>
    <n v="5540"/>
    <s v="Karen Rowland"/>
    <s v="qweiss@example.com"/>
    <n v="27"/>
    <s v="Female"/>
    <s v="Nest Thermostat"/>
    <x v="129"/>
    <x v="0"/>
    <s v="Product setup"/>
    <s v="I'm having an issue with the {product_purchased}. Please assist. I'm concerned about the security of my {product_purchased} and would like to ensure that my data is safe."/>
    <x v="1"/>
    <s v="Act south series add than fast."/>
    <x v="2"/>
    <s v="Phone"/>
    <d v="2023-06-01T02:31:49"/>
    <x v="1783"/>
    <n v="5"/>
    <n v="7"/>
    <n v="1"/>
    <n v="0"/>
    <n v="0"/>
    <n v="7"/>
  </r>
  <r>
    <n v="5541"/>
    <s v="Madison Aguilar"/>
    <s v="lorimason@example.com"/>
    <n v="45"/>
    <s v="Other"/>
    <s v="Sony 4K HDR TV"/>
    <x v="647"/>
    <x v="4"/>
    <s v="Network problem"/>
    <s v="I'm having an issue with the {product_purchased}. Please assist._x000a__x000a_Thanks in advance. I've noticed that the issue occurs consistently when I use a specific feature or application on my {product_purchased}."/>
    <x v="1"/>
    <s v="Benefit hot economy free significant indeed."/>
    <x v="1"/>
    <s v="Phone"/>
    <d v="2023-06-01T18:43:50"/>
    <x v="1784"/>
    <n v="5"/>
    <m/>
    <n v="1"/>
    <n v="0"/>
    <n v="0"/>
    <s v=""/>
  </r>
  <r>
    <n v="5542"/>
    <s v="Jason Brown"/>
    <s v="andrea53@example.com"/>
    <n v="34"/>
    <s v="Female"/>
    <s v="Amazon Echo"/>
    <x v="522"/>
    <x v="1"/>
    <s v="Product setup"/>
    <s v="I'm having an issue with the {product_purchased}. Please assist._x000a__x000a_If the product is not from you, it must have arrived and is in good working order. If it is from no longer than 2 days, there is The issue I'm facing is intermittent. Sometimes it works fine, but other times it acts up unexpectedly."/>
    <x v="0"/>
    <m/>
    <x v="0"/>
    <s v="Social media"/>
    <d v="2023-06-01T20:34:51"/>
    <x v="0"/>
    <m/>
    <m/>
    <n v="0"/>
    <n v="1"/>
    <n v="0"/>
    <s v=""/>
  </r>
  <r>
    <n v="5543"/>
    <s v="Andrew Campbell"/>
    <s v="caleb56@example.net"/>
    <n v="43"/>
    <s v="Female"/>
    <s v="Dyson Vacuum Cleaner"/>
    <x v="729"/>
    <x v="3"/>
    <s v="Payment issue"/>
    <s v="I'm having an issue with the {product_purchased}. Please assist. It's not too late to get another one ready and purchase it ASAP.&quot; - Jeff_x000a__x000a_*UPDATE!_x000a__x000a_Hello Backers!_x000a__x000a_The first of I've tried using different cables, adapters, or peripherals with my {product_purchased}, but the issue persists."/>
    <x v="1"/>
    <s v="Education religious by sport Congress later imagine happen."/>
    <x v="3"/>
    <s v="Phone"/>
    <d v="2023-06-01T02:18:53"/>
    <x v="1785"/>
    <n v="4"/>
    <n v="1"/>
    <n v="1"/>
    <n v="0"/>
    <n v="0"/>
    <n v="1"/>
  </r>
  <r>
    <n v="5544"/>
    <s v="Jordan Kim"/>
    <s v="travis24@example.org"/>
    <n v="65"/>
    <s v="Male"/>
    <s v="GoPro Hero"/>
    <x v="179"/>
    <x v="3"/>
    <s v="Account access"/>
    <s v="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
    <x v="0"/>
    <m/>
    <x v="0"/>
    <s v="Chat"/>
    <d v="2023-06-01T02:19:54"/>
    <x v="0"/>
    <m/>
    <m/>
    <n v="0"/>
    <n v="1"/>
    <n v="0"/>
    <s v=""/>
  </r>
  <r>
    <n v="5545"/>
    <s v="George Haynes"/>
    <s v="jayhernandez@example.com"/>
    <n v="44"/>
    <s v="Male"/>
    <s v="Nest Thermostat"/>
    <x v="311"/>
    <x v="3"/>
    <s v="Battery life"/>
    <s v="I'm having an issue with the {product_purchased}. Please assist. I know it's your fault, but I can't accept it in exchange. You're the owner of the product, and it's a free offer. If you I rely heavily on my {product_purchased} for my daily tasks, and this issue is hindering my productivity."/>
    <x v="0"/>
    <m/>
    <x v="0"/>
    <s v="Chat"/>
    <d v="2023-06-01T20:27:56"/>
    <x v="0"/>
    <m/>
    <m/>
    <n v="0"/>
    <n v="1"/>
    <n v="0"/>
    <s v=""/>
  </r>
  <r>
    <n v="5546"/>
    <s v="Brittany Curry"/>
    <s v="robert50@example.com"/>
    <n v="42"/>
    <s v="Other"/>
    <s v="LG Washing Machine"/>
    <x v="77"/>
    <x v="2"/>
    <s v="Data loss"/>
    <s v="I'm having an issue with the {product_purchased}. Please assist._x000a__x000a_I've never actually gotten a refund for any item._x000a__x000a_Just not on this page anymore. I rely heavily on my {product_purchased} for my daily tasks, and this issue is hindering my productivity."/>
    <x v="2"/>
    <m/>
    <x v="0"/>
    <s v="Email"/>
    <m/>
    <x v="0"/>
    <m/>
    <m/>
    <n v="0"/>
    <n v="1"/>
    <n v="0"/>
    <s v=""/>
  </r>
  <r>
    <n v="5547"/>
    <s v="Michelle Morris"/>
    <s v="youngdeborah@example.org"/>
    <n v="42"/>
    <s v="Female"/>
    <s v="Canon DSLR Camera"/>
    <x v="538"/>
    <x v="0"/>
    <s v="Product recommendation"/>
    <s v="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
    <x v="0"/>
    <m/>
    <x v="2"/>
    <s v="Chat"/>
    <d v="2023-06-01T20:24:59"/>
    <x v="0"/>
    <m/>
    <m/>
    <n v="0"/>
    <n v="1"/>
    <n v="0"/>
    <s v=""/>
  </r>
  <r>
    <n v="5548"/>
    <s v="Anthony Byrd"/>
    <s v="enavarro@example.org"/>
    <n v="53"/>
    <s v="Other"/>
    <s v="Canon DSLR Camera"/>
    <x v="7"/>
    <x v="4"/>
    <s v="Software bug"/>
    <s v="I'm having an issue with the {product_purchased}. Please assist._x000a__x000a_Click here to email your question at The Bigger Picture_x000a__x000a_Your Name_x000a__x000a_Your name is required. Please use the_x000a__x000a_or your own email I'm unable to find the option to perform the desired action in the {product_purchased}. Could you please guide me through the steps?"/>
    <x v="1"/>
    <s v="Never finally miss cut skill."/>
    <x v="2"/>
    <s v="Email"/>
    <d v="2023-06-01T17:14:01"/>
    <x v="1786"/>
    <n v="2"/>
    <n v="1"/>
    <n v="1"/>
    <n v="0"/>
    <n v="1"/>
    <n v="1"/>
  </r>
  <r>
    <n v="5549"/>
    <s v="Zachary Sandoval"/>
    <s v="michele82@example.com"/>
    <n v="66"/>
    <s v="Male"/>
    <s v="iPhone"/>
    <x v="187"/>
    <x v="2"/>
    <s v="Network problem"/>
    <s v="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
    <x v="0"/>
    <m/>
    <x v="1"/>
    <s v="Social media"/>
    <d v="2023-06-01T04:41:03"/>
    <x v="0"/>
    <m/>
    <m/>
    <n v="0"/>
    <n v="1"/>
    <n v="0"/>
    <s v=""/>
  </r>
  <r>
    <n v="5550"/>
    <s v="Joshua Gillespie"/>
    <s v="elizabethking@example.net"/>
    <n v="55"/>
    <s v="Other"/>
    <s v="Google Pixel"/>
    <x v="99"/>
    <x v="1"/>
    <s v="Product setup"/>
    <s v="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
    <x v="1"/>
    <s v="Message cold smile writer place."/>
    <x v="2"/>
    <s v="Social media"/>
    <d v="2023-06-01T01:55:04"/>
    <x v="1787"/>
    <n v="3"/>
    <n v="5"/>
    <n v="1"/>
    <n v="0"/>
    <n v="0"/>
    <n v="5"/>
  </r>
  <r>
    <n v="5551"/>
    <s v="Donna Garcia"/>
    <s v="lindaflores@example.net"/>
    <n v="61"/>
    <s v="Female"/>
    <s v="Fitbit Versa Smartwatch"/>
    <x v="686"/>
    <x v="2"/>
    <s v="Delivery problem"/>
    <s v="I'm having an issue with the {product_purchased}. Please assist._x000a__x000a_&quot;Thank You For All The Help I Have Received&quot;, &quot;I'm Not Here For The Money!&quot;, &quot;My Goal Is To Make More Money&quot;, &quot;Why I've already contacted customer support multiple times, but the issue remains unresolved."/>
    <x v="2"/>
    <m/>
    <x v="1"/>
    <s v="Social media"/>
    <m/>
    <x v="0"/>
    <m/>
    <m/>
    <n v="0"/>
    <n v="1"/>
    <n v="0"/>
    <s v=""/>
  </r>
  <r>
    <n v="5552"/>
    <s v="Brandon Hernandez"/>
    <s v="coxjanet@example.org"/>
    <n v="70"/>
    <s v="Other"/>
    <s v="Sony PlayStation"/>
    <x v="453"/>
    <x v="2"/>
    <s v="Peripheral compatibility"/>
    <s v="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
    <x v="2"/>
    <m/>
    <x v="2"/>
    <s v="Social media"/>
    <m/>
    <x v="0"/>
    <m/>
    <m/>
    <n v="0"/>
    <n v="1"/>
    <n v="0"/>
    <s v=""/>
  </r>
  <r>
    <n v="5553"/>
    <s v="Tina Moore"/>
    <s v="vanessamarshall@example.net"/>
    <n v="20"/>
    <s v="Other"/>
    <s v="Sony 4K HDR TV"/>
    <x v="489"/>
    <x v="4"/>
    <s v="Display issue"/>
    <s v="I'm having an issue with the {product_purchased}. Please assist._x000a__x000a_I want to change this._x000a__x000a_Why are you making those comments?_x000a__x000a_Because you like the product you're buying._x000a__x000a_Why would you I've performed a factory reset on my {product_purchased}, hoping it would resolve the problem, but it didn't help."/>
    <x v="1"/>
    <s v="Color wear onto middle worry office."/>
    <x v="2"/>
    <s v="Phone"/>
    <d v="2023-06-01T17:39:09"/>
    <x v="1788"/>
    <n v="1"/>
    <n v="5"/>
    <n v="1"/>
    <n v="0"/>
    <n v="1"/>
    <n v="5"/>
  </r>
  <r>
    <n v="5554"/>
    <s v="April Castillo"/>
    <s v="taylorcynthia@example.net"/>
    <n v="56"/>
    <s v="Other"/>
    <s v="Canon EOS"/>
    <x v="23"/>
    <x v="3"/>
    <s v="Display issue"/>
    <s v="I've forgotten my password for my {product_purchased} account, and the password reset option is not working. How can I recover my account?_x000a__x000a_If your email is out of date and you are using a different email address, I've tried different settings and configurations on my {product_purchased}, but the issue persists."/>
    <x v="2"/>
    <m/>
    <x v="1"/>
    <s v="Phone"/>
    <m/>
    <x v="0"/>
    <m/>
    <m/>
    <n v="0"/>
    <n v="1"/>
    <n v="0"/>
    <s v=""/>
  </r>
  <r>
    <n v="5555"/>
    <s v="Brian Simpson"/>
    <s v="patriciawilliams@example.org"/>
    <n v="42"/>
    <s v="Male"/>
    <s v="Microsoft Xbox Controller"/>
    <x v="44"/>
    <x v="0"/>
    <s v="Network problem"/>
    <s v="I'm having an issue with the {product_purchased}. Please assist._x000a__x000a_‚Ä¢ There is a bug with the {product_page}. Please assist._x000a__x000a_‚Ä¢ There are several other issues and problems I've recently updated the firmware of my {product_purchased}, and the issue started happening afterward. Could it be related to the update?"/>
    <x v="0"/>
    <m/>
    <x v="1"/>
    <s v="Email"/>
    <d v="2023-06-01T13:08:11"/>
    <x v="0"/>
    <m/>
    <m/>
    <n v="0"/>
    <n v="1"/>
    <n v="0"/>
    <s v=""/>
  </r>
  <r>
    <n v="5556"/>
    <s v="Rebecca Fields"/>
    <s v="jacobsmith@example.net"/>
    <n v="49"/>
    <s v="Other"/>
    <s v="Bose QuietComfort"/>
    <x v="65"/>
    <x v="4"/>
    <s v="Peripheral compatibility"/>
    <s v="I'm having an issue with the {product_purchased}. Please assist._x000a__x000a_I'm having an issue with the {product_purchased}. Please assist._x000a__x000a_Unstable. The current version is not available on this host This problem started occurring after the recent software update. I haven't made any other changes to the device."/>
    <x v="2"/>
    <m/>
    <x v="0"/>
    <s v="Chat"/>
    <m/>
    <x v="0"/>
    <m/>
    <m/>
    <n v="0"/>
    <n v="1"/>
    <n v="0"/>
    <s v=""/>
  </r>
  <r>
    <n v="5557"/>
    <s v="Sherry Douglas"/>
    <s v="becky06@example.com"/>
    <n v="42"/>
    <s v="Other"/>
    <s v="LG OLED"/>
    <x v="49"/>
    <x v="2"/>
    <s v="Product recommendation"/>
    <s v="I'm having an issue with the {product_purchased}. Please assist._x000a__x000a_The last part about the product_purchased would explain all the problems, but we need to fix it._x000a__x000a_We need to find the wrong I'm unable to find the option to perform the desired action in the {product_purchased}. Could you please guide me through the steps?"/>
    <x v="1"/>
    <s v="Before suggest both move direction bag social."/>
    <x v="1"/>
    <s v="Email"/>
    <d v="2023-06-01T06:34:15"/>
    <x v="1789"/>
    <n v="1"/>
    <m/>
    <n v="1"/>
    <n v="0"/>
    <n v="1"/>
    <s v=""/>
  </r>
  <r>
    <n v="5558"/>
    <s v="Anthony Mcguire"/>
    <s v="richardray@example.net"/>
    <n v="39"/>
    <s v="Female"/>
    <s v="GoPro Action Camera"/>
    <x v="228"/>
    <x v="0"/>
    <s v="Battery life"/>
    <s v="I'm having an issue with the {product_purchased}. Please assist._x000a__x000a_You'll need to login to your Account ID (you'll need it when installing WordPress)._x000a__x000a_From the bottom right (or lower-right hand side I've tried clearing the cache and data for the {product_purchased} app, but the issue persists."/>
    <x v="1"/>
    <s v="Price concern amount few skill."/>
    <x v="1"/>
    <s v="Phone"/>
    <d v="2023-06-01T16:26:17"/>
    <x v="1790"/>
    <n v="1"/>
    <n v="3"/>
    <n v="1"/>
    <n v="0"/>
    <n v="1"/>
    <n v="3"/>
  </r>
  <r>
    <n v="5559"/>
    <s v="Brian Montgomery"/>
    <s v="ohamilton@example.org"/>
    <n v="21"/>
    <s v="Male"/>
    <s v="Sony 4K HDR TV"/>
    <x v="703"/>
    <x v="4"/>
    <s v="Product compatibility"/>
    <s v="I'm having an issue with the {product_purchased}. Please assist. ‚Äî CITIZEN_ROOM #define PENDING_WIFI_REBOOTING_MODE 8_x000a__x000a_Here is an overview page for I need assistance as soon as possible because it's affecting my work and productivity."/>
    <x v="2"/>
    <m/>
    <x v="0"/>
    <s v="Chat"/>
    <m/>
    <x v="0"/>
    <m/>
    <m/>
    <n v="0"/>
    <n v="1"/>
    <n v="0"/>
    <s v=""/>
  </r>
  <r>
    <n v="5560"/>
    <s v="James Reynolds"/>
    <s v="jamescarter@example.com"/>
    <n v="60"/>
    <s v="Female"/>
    <s v="Asus ROG"/>
    <x v="82"/>
    <x v="4"/>
    <s v="Installation support"/>
    <s v="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
    <x v="2"/>
    <m/>
    <x v="2"/>
    <s v="Chat"/>
    <m/>
    <x v="0"/>
    <m/>
    <m/>
    <n v="0"/>
    <n v="1"/>
    <n v="0"/>
    <s v=""/>
  </r>
  <r>
    <n v="5561"/>
    <s v="Rachael Waller"/>
    <s v="justin57@example.org"/>
    <n v="38"/>
    <s v="Female"/>
    <s v="Canon EOS"/>
    <x v="722"/>
    <x v="3"/>
    <s v="Product compatibility"/>
    <s v="I'm facing a problem with my {product_purchased}. The {product_purchased} is not turning on. It was working fine until yesterday, but now it doesn't respond. A call for help has been filed. Please I need assistance as soon as possible because it's affecting my work and productivity."/>
    <x v="0"/>
    <m/>
    <x v="2"/>
    <s v="Email"/>
    <d v="2023-06-01T10:43:20"/>
    <x v="0"/>
    <m/>
    <m/>
    <n v="0"/>
    <n v="1"/>
    <n v="0"/>
    <s v=""/>
  </r>
  <r>
    <n v="5562"/>
    <s v="Jessica Phillips"/>
    <s v="david00@example.com"/>
    <n v="55"/>
    <s v="Other"/>
    <s v="Fitbit Versa Smartwatch"/>
    <x v="532"/>
    <x v="4"/>
    <s v="Software bug"/>
    <s v="I'm having an issue with the {product_purchased}. Please assist._x000a__x000a_If you see a bug, please report it to our issues._x000a__x000a_This button opens a dialog that displays additional images for this product with the option to The issue I'm facing is intermittent. Sometimes it works fine, but other times it acts up unexpectedly."/>
    <x v="0"/>
    <m/>
    <x v="3"/>
    <s v="Chat"/>
    <d v="2023-06-01T02:27:21"/>
    <x v="0"/>
    <m/>
    <m/>
    <n v="0"/>
    <n v="1"/>
    <n v="0"/>
    <s v=""/>
  </r>
  <r>
    <n v="5563"/>
    <s v="Amanda Gray"/>
    <s v="stephenslogan@example.org"/>
    <n v="46"/>
    <s v="Male"/>
    <s v="Xbox"/>
    <x v="349"/>
    <x v="3"/>
    <s v="Delivery problem"/>
    <s v="I'm having an issue with the {product_purchased}. Please assist. - You can remove the item by clicking the &quot;Remove from cart&quot; link at the bottom of your cart! Thanks so much!_x000a__x000a_Your order must be in I've checked for any available software updates for my {product_purchased}, but there are none."/>
    <x v="0"/>
    <m/>
    <x v="2"/>
    <s v="Email"/>
    <d v="2023-06-01T01:03:23"/>
    <x v="0"/>
    <m/>
    <m/>
    <n v="0"/>
    <n v="1"/>
    <n v="0"/>
    <s v=""/>
  </r>
  <r>
    <n v="5564"/>
    <s v="Daniel Brown"/>
    <s v="dudleycynthia@example.org"/>
    <n v="42"/>
    <s v="Male"/>
    <s v="Dell XPS"/>
    <x v="21"/>
    <x v="1"/>
    <s v="Cancellation request"/>
    <s v="I've accidentally deleted important data from my {product_purchased}. Is there any way to recover the deleted files? I need them urgently._x000a__x000a_3:17 pm - Feb 22, 2014_x000a__x000a_I've accidentally deleted important data from The issue I'm facing is intermittent. Sometimes it works fine, but other times it acts up unexpectedly."/>
    <x v="0"/>
    <m/>
    <x v="0"/>
    <s v="Email"/>
    <d v="2023-06-01T14:17:24"/>
    <x v="0"/>
    <m/>
    <m/>
    <n v="0"/>
    <n v="1"/>
    <n v="0"/>
    <s v=""/>
  </r>
  <r>
    <n v="5565"/>
    <s v="David Green"/>
    <s v="hannahhensley@example.org"/>
    <n v="19"/>
    <s v="Other"/>
    <s v="Samsung Galaxy"/>
    <x v="548"/>
    <x v="4"/>
    <s v="Data loss"/>
    <s v="I'm having an issue with the {product_purchased}. Please assist._x000a__x000a_Here's the problem. My iPhone has a $99 credit card that's not connected to other iPhones because they're in my phone's wallet. I've I've already contacted customer support multiple times, but the issue remains unresolved."/>
    <x v="1"/>
    <s v="Wait individual opportunity them case."/>
    <x v="1"/>
    <s v="Social media"/>
    <d v="2023-06-01T17:35:26"/>
    <x v="1791"/>
    <n v="1"/>
    <m/>
    <n v="1"/>
    <n v="0"/>
    <n v="1"/>
    <s v=""/>
  </r>
  <r>
    <n v="5566"/>
    <s v="William Callahan"/>
    <s v="thogan@example.org"/>
    <n v="45"/>
    <s v="Female"/>
    <s v="Google Nest"/>
    <x v="723"/>
    <x v="4"/>
    <s v="Payment issue"/>
    <s v="I'm facing issues logging into my {product_purchased} account. It says my account is locked. What should I do to unlock it? I'm currently logged in at {product_purchased_id}. I don't have I'm concerned about the security of my {product_purchased} and would like to ensure that my data is safe."/>
    <x v="0"/>
    <m/>
    <x v="2"/>
    <s v="Social media"/>
    <d v="2023-06-01T08:29:27"/>
    <x v="0"/>
    <m/>
    <m/>
    <n v="0"/>
    <n v="1"/>
    <n v="0"/>
    <s v=""/>
  </r>
  <r>
    <n v="5567"/>
    <s v="Brittany Woods"/>
    <s v="castillosabrina@example.org"/>
    <n v="66"/>
    <s v="Female"/>
    <s v="Bose QuietComfort"/>
    <x v="106"/>
    <x v="1"/>
    <s v="Refund request"/>
    <s v="I'm having an issue with the {product_purchased}. Please assist._x000a__x000a_$1 to $2. $7 to $10. Gilbert, CA_x000a__x000a_I wanted a little something custom, I got a bunch of new pants I've tried different settings and configurations on my {product_purchased}, but the issue persists."/>
    <x v="0"/>
    <m/>
    <x v="1"/>
    <s v="Social media"/>
    <d v="2023-06-01T02:46:29"/>
    <x v="0"/>
    <m/>
    <m/>
    <n v="0"/>
    <n v="1"/>
    <n v="0"/>
    <s v=""/>
  </r>
  <r>
    <n v="5568"/>
    <s v="Gwendolyn Hubbard"/>
    <s v="jwall@example.net"/>
    <n v="52"/>
    <s v="Female"/>
    <s v="Microsoft Office"/>
    <x v="471"/>
    <x v="2"/>
    <s v="Display issue"/>
    <s v="I've forgotten my password for my {product_purchased} account, and the password reset option is not working. How can I recover my account?_x000a__x000a_To get my credit card PIN and my new password for my business account, it I'm unable to find the option to perform the desired action in the {product_purchased}. Could you please guide me through the steps?"/>
    <x v="2"/>
    <m/>
    <x v="2"/>
    <s v="Phone"/>
    <m/>
    <x v="0"/>
    <m/>
    <m/>
    <n v="0"/>
    <n v="1"/>
    <n v="0"/>
    <s v=""/>
  </r>
  <r>
    <n v="5569"/>
    <s v="Matthew Vazquez"/>
    <s v="pooletimothy@example.com"/>
    <n v="64"/>
    <s v="Male"/>
    <s v="Lenovo ThinkPad"/>
    <x v="185"/>
    <x v="3"/>
    <s v="Refund request"/>
    <s v="My {product_purchased} is making strange noises and not functioning properly. I suspect there might be a hardware issue. Can you please help me with this? Thanks,_x000a__x000a_Simon A._x000a__x000a_South London_x000a__x000a__x000a_Posts: 2 I've tried clearing the cache and data for the {product_purchased} app, but the issue persists."/>
    <x v="1"/>
    <s v="To likely evening feel everything shake."/>
    <x v="2"/>
    <s v="Phone"/>
    <d v="2023-06-01T13:41:32"/>
    <x v="1792"/>
    <n v="5"/>
    <n v="4"/>
    <n v="1"/>
    <n v="0"/>
    <n v="0"/>
    <n v="4"/>
  </r>
  <r>
    <n v="5570"/>
    <s v="Matthew Campos"/>
    <s v="martineztravis@example.net"/>
    <n v="52"/>
    <s v="Male"/>
    <s v="Amazon Kindle"/>
    <x v="630"/>
    <x v="0"/>
    <s v="Data loss"/>
    <s v="I'm having an issue with the {product_purchased}. Please assist. We are doing exactly what is said, but we are still trying to finish to our &quot;promisation&quot; which doesn't feel good. But a lot needs work. I've tried troubleshooting steps mentioned in the user manual, but the issue persists."/>
    <x v="2"/>
    <m/>
    <x v="2"/>
    <s v="Social media"/>
    <m/>
    <x v="0"/>
    <m/>
    <m/>
    <n v="0"/>
    <n v="1"/>
    <n v="0"/>
    <s v=""/>
  </r>
  <r>
    <n v="5571"/>
    <s v="Kimberly Walsh"/>
    <s v="scottchristina@example.net"/>
    <n v="37"/>
    <s v="Female"/>
    <s v="HP Pavilion"/>
    <x v="31"/>
    <x v="0"/>
    <s v="Delivery problem"/>
    <s v="I'm having an issue with the {product_purchased}. Please assist._x000a__x000a_You have successfully purchased &quot;Chunk of Chunk&quot;._x000a__x000a_You may need to enter an address that matches the address below._x000a__x000a_Please note that I've noticed a peculiar error message popping up on my {product_purchased} screen. It says '{error_message}'. What does it mean?"/>
    <x v="2"/>
    <m/>
    <x v="1"/>
    <s v="Chat"/>
    <m/>
    <x v="0"/>
    <m/>
    <m/>
    <n v="0"/>
    <n v="1"/>
    <n v="0"/>
    <s v=""/>
  </r>
  <r>
    <n v="5572"/>
    <s v="David Griffin"/>
    <s v="leonardjane@example.com"/>
    <n v="44"/>
    <s v="Male"/>
    <s v="Autodesk AutoCAD"/>
    <x v="523"/>
    <x v="2"/>
    <s v="Hardware issue"/>
    <s v="My {product_purchased} crashed, and I lost all the data stored on it. Is there any way to recover the lost data?_x000a__x000a__x000a_1. How do you know when the game has crashed? Does the game's game ID I've checked for any available software updates for my {product_purchased}, but there are none."/>
    <x v="2"/>
    <m/>
    <x v="2"/>
    <s v="Chat"/>
    <m/>
    <x v="0"/>
    <m/>
    <m/>
    <n v="0"/>
    <n v="1"/>
    <n v="0"/>
    <s v=""/>
  </r>
  <r>
    <n v="5573"/>
    <s v="Michael Leblanc"/>
    <s v="stephanie48@example.org"/>
    <n v="44"/>
    <s v="Other"/>
    <s v="Lenovo ThinkPad"/>
    <x v="571"/>
    <x v="1"/>
    <s v="Account access"/>
    <s v="I'm having an issue with the {product_purchased}. Please assist._x000a__x000a_&quot;All the reviews are from the other reviewers of the item. All of the reviews are from the other reviewers of the item. All of the reviews are I'm unable to find the option to perform the desired action in the {product_purchased}. Could you please guide me through the steps?"/>
    <x v="2"/>
    <m/>
    <x v="3"/>
    <s v="Email"/>
    <m/>
    <x v="0"/>
    <m/>
    <m/>
    <n v="0"/>
    <n v="1"/>
    <n v="0"/>
    <s v=""/>
  </r>
  <r>
    <n v="5574"/>
    <s v="Mark Reed"/>
    <s v="golson@example.com"/>
    <n v="54"/>
    <s v="Other"/>
    <s v="Adobe Photoshop"/>
    <x v="679"/>
    <x v="3"/>
    <s v="Product compatibility"/>
    <s v="I'm having an issue with the {product_purchased}. Please assist. {product_purchased}. It was an old issue._x000a__x000a_16 Oct 2015, 11:45:49 PM_x000a__x000a_8. A new product name The issue I'm facing is intermittent. Sometimes it works fine, but other times it acts up unexpectedly."/>
    <x v="2"/>
    <m/>
    <x v="0"/>
    <s v="Social media"/>
    <m/>
    <x v="0"/>
    <m/>
    <m/>
    <n v="0"/>
    <n v="1"/>
    <n v="0"/>
    <s v=""/>
  </r>
  <r>
    <n v="5575"/>
    <s v="Leslie Casey"/>
    <s v="tvargas@example.com"/>
    <n v="67"/>
    <s v="Male"/>
    <s v="HP Pavilion"/>
    <x v="278"/>
    <x v="4"/>
    <s v="Software bug"/>
    <s v="I'm having an issue with the {product_purchased}. Please assist. Thanks. It will be fine._x000a__x000a_(4) The product is for your personal use only. It does not constitute a license to use the other product. I've tried troubleshooting steps mentioned in the user manual, but the issue persists."/>
    <x v="1"/>
    <s v="Story message second worry."/>
    <x v="3"/>
    <s v="Email"/>
    <d v="2023-06-01T21:34:41"/>
    <x v="1793"/>
    <n v="2"/>
    <m/>
    <n v="1"/>
    <n v="0"/>
    <n v="1"/>
    <s v=""/>
  </r>
  <r>
    <n v="5576"/>
    <s v="Jennifer Jackson"/>
    <s v="conniehobbs@example.com"/>
    <n v="56"/>
    <s v="Other"/>
    <s v="GoPro Action Camera"/>
    <x v="174"/>
    <x v="4"/>
    <s v="Peripheral compatibility"/>
    <s v="I'm having an issue with the {product_purchased}. Please assist._x000a__x000a__x000a_1. Go here._x000a__x000a__x000a_2. Here you will find my {item_id}._x000a__x000a__x000a_3. Go here and find my {item_ I'm experiencing this issue on multiple devices of the same model, so it seems to be a widespread problem."/>
    <x v="0"/>
    <m/>
    <x v="2"/>
    <s v="Social media"/>
    <d v="2023-06-01T11:26:43"/>
    <x v="0"/>
    <m/>
    <m/>
    <n v="0"/>
    <n v="1"/>
    <n v="0"/>
    <s v=""/>
  </r>
  <r>
    <n v="5577"/>
    <s v="Jennifer Copeland"/>
    <s v="millermatthew@example.org"/>
    <n v="42"/>
    <s v="Female"/>
    <s v="PlayStation"/>
    <x v="295"/>
    <x v="1"/>
    <s v="Product recommendation"/>
    <s v="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
    <x v="0"/>
    <m/>
    <x v="0"/>
    <s v="Email"/>
    <d v="2023-06-01T09:40:45"/>
    <x v="0"/>
    <m/>
    <m/>
    <n v="0"/>
    <n v="1"/>
    <n v="0"/>
    <s v=""/>
  </r>
  <r>
    <n v="5578"/>
    <s v="Joy Brown"/>
    <s v="yanderson@example.net"/>
    <n v="30"/>
    <s v="Female"/>
    <s v="GoPro Action Camera"/>
    <x v="708"/>
    <x v="3"/>
    <s v="Network problem"/>
    <s v="I'm having an issue with the {product_purchased}. Please assist._x000a__x000a_‚Ä¢ I have an issue with this product. Please contact me. Thank you._x000a__x000a_‚Ä¢ If you're having issues with the product, please contact me I've already contacted customer support multiple times, but the issue remains unresolved."/>
    <x v="1"/>
    <s v="Require door run participant sea vote world."/>
    <x v="0"/>
    <s v="Email"/>
    <d v="2023-06-01T03:21:46"/>
    <x v="1794"/>
    <n v="1"/>
    <n v="12"/>
    <n v="1"/>
    <n v="0"/>
    <n v="1"/>
    <n v="12"/>
  </r>
  <r>
    <n v="5579"/>
    <s v="Matthew Vargas"/>
    <s v="wilsonryan@example.org"/>
    <n v="68"/>
    <s v="Other"/>
    <s v="Microsoft Xbox Controller"/>
    <x v="663"/>
    <x v="3"/>
    <s v="Hardware issue"/>
    <s v="I'm having an issue with the {product_purchased}. Please assist. I've noticed that the issue occurs consistently when I use a specific feature or application on my {product_purchased}."/>
    <x v="2"/>
    <m/>
    <x v="2"/>
    <s v="Chat"/>
    <m/>
    <x v="0"/>
    <m/>
    <m/>
    <n v="0"/>
    <n v="1"/>
    <n v="0"/>
    <s v=""/>
  </r>
  <r>
    <n v="5580"/>
    <s v="Michael Webb"/>
    <s v="reynoldslisa@example.net"/>
    <n v="46"/>
    <s v="Female"/>
    <s v="Microsoft Xbox Controller"/>
    <x v="27"/>
    <x v="1"/>
    <s v="Product recommendation"/>
    <s v="I'm having an issue with the {product_purchased}. Please assist._x000a__x000a_- User's username and password are now accessible using the 'Account Info' field on the account and its text and numbers and they should be provided when you I'm concerned about the security of my {product_purchased} and would like to ensure that my data is safe."/>
    <x v="0"/>
    <m/>
    <x v="3"/>
    <s v="Chat"/>
    <d v="2023-06-01T05:35:48"/>
    <x v="0"/>
    <m/>
    <m/>
    <n v="0"/>
    <n v="1"/>
    <n v="0"/>
    <s v=""/>
  </r>
  <r>
    <n v="5581"/>
    <s v="Heather Lopez"/>
    <s v="hansonbeth@example.com"/>
    <n v="30"/>
    <s v="Female"/>
    <s v="Google Pixel"/>
    <x v="258"/>
    <x v="3"/>
    <s v="Battery life"/>
    <s v="I'm having an issue with the {product_purchased}. Please assist._x000a__x000a_The order has already been approved and will appear in the MyCards section below._x000a__x000a_The &quot;Order a Card Name&quot; option will be Economy, I've checked for any available software updates for my {product_purchased}, but there are none."/>
    <x v="0"/>
    <m/>
    <x v="1"/>
    <s v="Phone"/>
    <d v="2023-06-01T18:46:50"/>
    <x v="0"/>
    <m/>
    <m/>
    <n v="0"/>
    <n v="1"/>
    <n v="0"/>
    <s v=""/>
  </r>
  <r>
    <n v="5582"/>
    <s v="Maria Roberts"/>
    <s v="gilbertgarrett@example.org"/>
    <n v="50"/>
    <s v="Male"/>
    <s v="Samsung Galaxy"/>
    <x v="182"/>
    <x v="4"/>
    <s v="Payment issue"/>
    <s v="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
    <x v="2"/>
    <m/>
    <x v="1"/>
    <s v="Social media"/>
    <m/>
    <x v="0"/>
    <m/>
    <m/>
    <n v="0"/>
    <n v="1"/>
    <n v="0"/>
    <s v=""/>
  </r>
  <r>
    <n v="5583"/>
    <s v="Gerald Nash"/>
    <s v="cbrown@example.com"/>
    <n v="42"/>
    <s v="Other"/>
    <s v="Fitbit Versa Smartwatch"/>
    <x v="662"/>
    <x v="3"/>
    <s v="Display issue"/>
    <s v="I'm having an issue with the {product_purchased}. Please assist._x000a__x000a_Please provide a screenshot or audio if you see a bug and/or issue. Email: bug@wix.com_x000a__x000a_Thanks!_x000a__x000a_Please I need assistance as soon as possible because it's affecting my work and productivity."/>
    <x v="0"/>
    <m/>
    <x v="2"/>
    <s v="Email"/>
    <d v="2023-06-01T22:24:52"/>
    <x v="0"/>
    <m/>
    <m/>
    <n v="0"/>
    <n v="1"/>
    <n v="0"/>
    <s v=""/>
  </r>
  <r>
    <n v="5584"/>
    <s v="Todd Moore"/>
    <s v="shannonrichardson@example.com"/>
    <n v="30"/>
    <s v="Male"/>
    <s v="Fitbit Versa Smartwatch"/>
    <x v="117"/>
    <x v="3"/>
    <s v="Product recommendation"/>
    <s v="I'm having an issue with the {product_purchased}. Please assist._x000a__x000a_5. If this doesn't work for you, try_x000a__x000a_- (1) using a separate server server with a full web browser,_x000a__x000a_( I've tried using different cables, adapters, or peripherals with my {product_purchased}, but the issue persists."/>
    <x v="0"/>
    <m/>
    <x v="3"/>
    <s v="Email"/>
    <d v="2023-06-01T17:33:54"/>
    <x v="0"/>
    <m/>
    <m/>
    <n v="0"/>
    <n v="1"/>
    <n v="0"/>
    <s v=""/>
  </r>
  <r>
    <n v="5585"/>
    <s v="Phillip Barry"/>
    <s v="krystalsalas@example.org"/>
    <n v="55"/>
    <s v="Male"/>
    <s v="Bose SoundLink Speaker"/>
    <x v="399"/>
    <x v="3"/>
    <s v="Product recommendation"/>
    <s v="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
    <x v="2"/>
    <m/>
    <x v="0"/>
    <s v="Phone"/>
    <m/>
    <x v="0"/>
    <m/>
    <m/>
    <n v="0"/>
    <n v="1"/>
    <n v="0"/>
    <s v=""/>
  </r>
  <r>
    <n v="5586"/>
    <s v="Joseph Meyers"/>
    <s v="kennethbrady@example.com"/>
    <n v="70"/>
    <s v="Male"/>
    <s v="Adobe Photoshop"/>
    <x v="307"/>
    <x v="2"/>
    <s v="Data loss"/>
    <s v="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
    <x v="1"/>
    <s v="Crime bank cover lot."/>
    <x v="3"/>
    <s v="Chat"/>
    <d v="2023-06-01T20:05:57"/>
    <x v="1795"/>
    <n v="1"/>
    <m/>
    <n v="1"/>
    <n v="0"/>
    <n v="1"/>
    <s v=""/>
  </r>
  <r>
    <n v="5587"/>
    <s v="Mariah Robinson"/>
    <s v="bmoreno@example.org"/>
    <n v="32"/>
    <s v="Other"/>
    <s v="Microsoft Surface"/>
    <x v="423"/>
    <x v="0"/>
    <s v="Hardware issue"/>
    <s v="I'm having an issue with the {product_purchased}. Please assist._x000a__x000a_How to reset the &quot;factory reset&quot; value_x000a__x000a_If the FPGA does not have the factory reset command, you can set the FPG I've recently updated the firmware of my {product_purchased}, and the issue started happening afterward. Could it be related to the update?"/>
    <x v="0"/>
    <m/>
    <x v="3"/>
    <s v="Social media"/>
    <d v="2023-06-01T17:26:59"/>
    <x v="0"/>
    <m/>
    <m/>
    <n v="0"/>
    <n v="1"/>
    <n v="0"/>
    <s v=""/>
  </r>
  <r>
    <n v="5588"/>
    <s v="Jeffery Jackson"/>
    <s v="mcknightjulie@example.net"/>
    <n v="59"/>
    <s v="Male"/>
    <s v="Dell XPS"/>
    <x v="195"/>
    <x v="4"/>
    <s v="Product setup"/>
    <s v="I'm having an issue with the {product_purchased}. Please assist. -D_x000a__x000a_My last post had the company's name on the front label. What's that? That way everyone can know exactly what to order. The idea I'm concerned about the security of my {product_purchased} and would like to ensure that my data is safe."/>
    <x v="2"/>
    <m/>
    <x v="1"/>
    <s v="Email"/>
    <m/>
    <x v="0"/>
    <m/>
    <m/>
    <n v="0"/>
    <n v="1"/>
    <n v="0"/>
    <s v=""/>
  </r>
  <r>
    <n v="5589"/>
    <s v="Steven Montgomery"/>
    <s v="scottpetersen@example.org"/>
    <n v="49"/>
    <s v="Female"/>
    <s v="Apple AirPods"/>
    <x v="394"/>
    <x v="3"/>
    <s v="Software bug"/>
    <s v="The {product_purchased} is unable to establish a stable internet connection. It keeps disconnecting intermittently. How can I troubleshoot this network problem?_x000a__x000a_The {product_purchased} page for the {product_ I've noticed that the issue occurs consistently when I use a specific feature or application on my {product_purchased}."/>
    <x v="1"/>
    <s v="Phone yeah course part red marriage budget yes."/>
    <x v="1"/>
    <s v="Chat"/>
    <d v="2023-06-01T10:09:02"/>
    <x v="1796"/>
    <n v="3"/>
    <n v="5"/>
    <n v="1"/>
    <n v="0"/>
    <n v="0"/>
    <n v="5"/>
  </r>
  <r>
    <n v="5590"/>
    <s v="Amanda Pratt"/>
    <s v="shannon31@example.net"/>
    <n v="29"/>
    <s v="Male"/>
    <s v="HP Pavilion"/>
    <x v="580"/>
    <x v="1"/>
    <s v="Product compatibility"/>
    <s v="I'm having an issue with the {product_purchased}. Please assist._x000a__x000a_We've created it now and will be sending out instructions as soon as possible._x000a__x000a_The name in the email can be toggled to a particular I've tried different settings and configurations on my {product_purchased}, but the issue persists."/>
    <x v="0"/>
    <m/>
    <x v="3"/>
    <s v="Email"/>
    <d v="2023-06-01T11:59:03"/>
    <x v="0"/>
    <m/>
    <m/>
    <n v="0"/>
    <n v="1"/>
    <n v="0"/>
    <s v=""/>
  </r>
  <r>
    <n v="5591"/>
    <s v="Troy Long"/>
    <s v="harveyjeffery@example.com"/>
    <n v="68"/>
    <s v="Male"/>
    <s v="Bose QuietComfort"/>
    <x v="308"/>
    <x v="2"/>
    <s v="Data loss"/>
    <s v="I'm having an issue with the {product_purchased}. Please assist. &lt;3 &lt;3 &lt;3 &lt;3 &lt;3 &lt;3 &lt;3 &lt;/link&gt;_x000a__x000a_How to create a new Account_x000a__x000a_Once you've purchased an item I'm concerned about the security of my {product_purchased} and would like to ensure that my data is safe."/>
    <x v="2"/>
    <m/>
    <x v="1"/>
    <s v="Chat"/>
    <m/>
    <x v="0"/>
    <m/>
    <m/>
    <n v="0"/>
    <n v="1"/>
    <n v="0"/>
    <s v=""/>
  </r>
  <r>
    <n v="5592"/>
    <s v="Richard Walker"/>
    <s v="thomas32@example.com"/>
    <n v="43"/>
    <s v="Female"/>
    <s v="Amazon Echo"/>
    <x v="566"/>
    <x v="4"/>
    <s v="Battery life"/>
    <s v="I'm having an issue with the {product_purchased}. Please assist. I'll try to fix it.&quot;; }_x000a__x000a_How to check the order status of your order_x000a__x000a_If they ask you for the exact exact name of your I need assistance as soon as possible because it's affecting my work and productivity."/>
    <x v="0"/>
    <m/>
    <x v="1"/>
    <s v="Email"/>
    <d v="2023-06-01T11:02:07"/>
    <x v="0"/>
    <m/>
    <m/>
    <n v="0"/>
    <n v="1"/>
    <n v="0"/>
    <s v=""/>
  </r>
  <r>
    <n v="5593"/>
    <s v="Joshua Daniels"/>
    <s v="ashleydelgado@example.org"/>
    <n v="26"/>
    <s v="Male"/>
    <s v="Asus ROG"/>
    <x v="247"/>
    <x v="3"/>
    <s v="Product setup"/>
    <s v="I'm having an issue with the {product_purchased}. Please assist. Thank you! I rely heavily on my {product_purchased} for my daily tasks, and this issue is hindering my productivity."/>
    <x v="0"/>
    <m/>
    <x v="3"/>
    <s v="Email"/>
    <d v="2023-06-01T07:14:07"/>
    <x v="0"/>
    <m/>
    <m/>
    <n v="0"/>
    <n v="1"/>
    <n v="0"/>
    <s v=""/>
  </r>
  <r>
    <n v="5594"/>
    <s v="Melissa Hoffman"/>
    <s v="nicholas70@example.com"/>
    <n v="32"/>
    <s v="Other"/>
    <s v="Autodesk AutoCAD"/>
    <x v="269"/>
    <x v="4"/>
    <s v="Delivery problem"/>
    <s v="I'm having an issue with the {product_purchased}. Please assist._x000a__x000a_I can't find the product price for the e-dictionary for $4.95, if that might be a good reason._x000a__x000a_Do note The issue I'm facing is intermittent. Sometimes it works fine, but other times it acts up unexpectedly."/>
    <x v="1"/>
    <s v="Eat increase hand situation size."/>
    <x v="1"/>
    <s v="Chat"/>
    <d v="2023-06-01T08:36:09"/>
    <x v="1797"/>
    <n v="2"/>
    <n v="8"/>
    <n v="1"/>
    <n v="0"/>
    <n v="1"/>
    <n v="8"/>
  </r>
  <r>
    <n v="5595"/>
    <s v="Jeffrey Martinez"/>
    <s v="linda39@example.org"/>
    <n v="20"/>
    <s v="Other"/>
    <s v="Sony PlayStation"/>
    <x v="353"/>
    <x v="4"/>
    <s v="Peripheral compatibility"/>
    <s v="I've forgotten my password for my {product_purchased} account, and the password reset option is not working. How can I recover my account?_x000a__x000a_If you did make an account change on your account with Yahoo Cash, you can I've noticed a sudden decrease in battery life on my {product_purchased}. It used to last much longer."/>
    <x v="0"/>
    <m/>
    <x v="2"/>
    <s v="Social media"/>
    <d v="2023-06-01T18:31:10"/>
    <x v="0"/>
    <m/>
    <m/>
    <n v="0"/>
    <n v="1"/>
    <n v="0"/>
    <s v=""/>
  </r>
  <r>
    <n v="5596"/>
    <s v="Juan Brock"/>
    <s v="kimberlyjohnson@example.org"/>
    <n v="55"/>
    <s v="Female"/>
    <s v="Adobe Photoshop"/>
    <x v="119"/>
    <x v="2"/>
    <s v="Battery life"/>
    <s v="I'm having an issue with the {product_purchased}. Please assist._x000a__x000a_If you have an account for this product, please contact us at support@dota.com. Please be warned that we may be unable to service your I'm concerned about the security of my {product_purchased} and would like to ensure that my data is safe."/>
    <x v="0"/>
    <m/>
    <x v="3"/>
    <s v="Social media"/>
    <d v="2023-06-01T07:27:12"/>
    <x v="0"/>
    <m/>
    <m/>
    <n v="0"/>
    <n v="1"/>
    <n v="0"/>
    <s v=""/>
  </r>
  <r>
    <n v="5597"/>
    <s v="Clayton Wolf"/>
    <s v="stephanie41@example.net"/>
    <n v="61"/>
    <s v="Male"/>
    <s v="Microsoft Surface"/>
    <x v="543"/>
    <x v="4"/>
    <s v="Hardware issue"/>
    <s v="I'm having an issue with the {product_purchased}. Please assist._x000a__x000a_*_x000a__x000a_Note: No Payments + No Interest if paid in full in 6 months through PayPal Credit. Simply check out using PayPal and select PayPal Credit! I've followed the troubleshooting steps mentioned in the user manual, but the issue persists."/>
    <x v="0"/>
    <m/>
    <x v="1"/>
    <s v="Email"/>
    <d v="2023-06-01T14:23:14"/>
    <x v="0"/>
    <m/>
    <m/>
    <n v="0"/>
    <n v="1"/>
    <n v="0"/>
    <s v=""/>
  </r>
  <r>
    <n v="5598"/>
    <s v="Valerie Jimenez"/>
    <s v="ronaldbryant@example.net"/>
    <n v="56"/>
    <s v="Male"/>
    <s v="GoPro Action Camera"/>
    <x v="442"/>
    <x v="1"/>
    <s v="Installation support"/>
    <s v="My {product_purchased} crashed, and I lost all the data stored on it. Is there any way to recover the lost data? Thank you very much. I've noticed that the issue occurs consistently when I use a specific feature or application on my {product_purchased}."/>
    <x v="0"/>
    <m/>
    <x v="1"/>
    <s v="Phone"/>
    <d v="2023-06-01T05:54:14"/>
    <x v="0"/>
    <m/>
    <m/>
    <n v="0"/>
    <n v="1"/>
    <n v="0"/>
    <s v=""/>
  </r>
  <r>
    <n v="5599"/>
    <s v="Jessica Brown"/>
    <s v="kacosta@example.org"/>
    <n v="24"/>
    <s v="Male"/>
    <s v="GoPro Hero"/>
    <x v="220"/>
    <x v="1"/>
    <s v="Payment issue"/>
    <s v="I'm having an issue with the {product_purchased}. Please assist._x000a__x000a_Please confirm your order before it ships._x000a__x000a_You will receive 1 confirmation email in no time._x000a__x000a_We provide you with an email address for each The issue I'm facing is intermittent. Sometimes it works fine, but other times it acts up unexpectedly."/>
    <x v="0"/>
    <m/>
    <x v="1"/>
    <s v="Phone"/>
    <d v="2023-06-01T20:48:16"/>
    <x v="0"/>
    <m/>
    <m/>
    <n v="0"/>
    <n v="1"/>
    <n v="0"/>
    <s v=""/>
  </r>
  <r>
    <n v="5600"/>
    <s v="Antonio Edwards"/>
    <s v="dboyd@example.net"/>
    <n v="45"/>
    <s v="Female"/>
    <s v="Samsung Soundbar"/>
    <x v="181"/>
    <x v="3"/>
    <s v="Product compatibility"/>
    <s v="I'm having an issue with the {product_purchased}. Please assist. $18.99 $50.00 50 $60.00 75 $75.00 150 $100.00 180 $200.00 2,000 300 $ I need assistance as soon as possible because it's affecting my work and productivity."/>
    <x v="0"/>
    <m/>
    <x v="3"/>
    <s v="Email"/>
    <d v="2023-06-01T04:22:18"/>
    <x v="0"/>
    <m/>
    <m/>
    <n v="0"/>
    <n v="1"/>
    <n v="0"/>
    <s v=""/>
  </r>
  <r>
    <n v="5601"/>
    <s v="Kristine Chen"/>
    <s v="yfitzgerald@example.net"/>
    <n v="64"/>
    <s v="Female"/>
    <s v="Amazon Kindle"/>
    <x v="639"/>
    <x v="0"/>
    <s v="Product setup"/>
    <s v="I'm having an issue with the {product_purchased}. Please assist. -S-_x000a__x000a_Mountain Dew, (Ple kinetic) This is not an uncommon dish. In my experience, you only notice that you do not get I've noticed a peculiar error message popping up on my {product_purchased} screen. It says '{error_message}'. What does it mean?"/>
    <x v="1"/>
    <s v="Others military focus difficult cost site media."/>
    <x v="2"/>
    <s v="Social media"/>
    <d v="2023-06-01T09:35:19"/>
    <x v="1798"/>
    <n v="4"/>
    <n v="12"/>
    <n v="1"/>
    <n v="0"/>
    <n v="0"/>
    <n v="12"/>
  </r>
  <r>
    <n v="5602"/>
    <s v="Leslie Thompson"/>
    <s v="charvey@example.net"/>
    <n v="44"/>
    <s v="Other"/>
    <s v="Fitbit Charge"/>
    <x v="625"/>
    <x v="3"/>
    <s v="Cancellation request"/>
    <s v="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
    <x v="1"/>
    <s v="Cost well item ahead resource show room."/>
    <x v="2"/>
    <s v="Chat"/>
    <d v="2023-06-01T13:49:20"/>
    <x v="1799"/>
    <n v="4"/>
    <n v="6"/>
    <n v="1"/>
    <n v="0"/>
    <n v="0"/>
    <n v="6"/>
  </r>
  <r>
    <n v="5603"/>
    <s v="Cody Clark"/>
    <s v="jeffrey08@example.net"/>
    <n v="25"/>
    <s v="Other"/>
    <s v="Roomba Robot Vacuum"/>
    <x v="44"/>
    <x v="3"/>
    <s v="Product setup"/>
    <s v="I'm having an issue with the {product_purchased}. Please assist._x000a__x000a__x000a_I received this product from Smashing Pump, and have been ordering for months. I love how quick and simple it is. I'm happy to help you I'm worried that the issue might be hardware-related and might require repair or replacement."/>
    <x v="0"/>
    <m/>
    <x v="0"/>
    <s v="Chat"/>
    <d v="2023-06-01T03:24:22"/>
    <x v="0"/>
    <m/>
    <m/>
    <n v="0"/>
    <n v="1"/>
    <n v="0"/>
    <s v=""/>
  </r>
  <r>
    <n v="5604"/>
    <s v="Ariana Mann"/>
    <s v="jacobpeters@example.net"/>
    <n v="22"/>
    <s v="Female"/>
    <s v="Dyson Vacuum Cleaner"/>
    <x v="465"/>
    <x v="3"/>
    <s v="Display issue"/>
    <s v="I'm having an issue with the {product_purchased}. Please assist. Thanks._x000a__x000a__x000a_I think you have been the best. I've had a couple of great experiences with your site and as a result it's become so popular and I've already contacted customer support multiple times, but the issue remains unresolved."/>
    <x v="0"/>
    <m/>
    <x v="2"/>
    <s v="Social media"/>
    <d v="2023-06-01T04:35:24"/>
    <x v="0"/>
    <m/>
    <m/>
    <n v="0"/>
    <n v="1"/>
    <n v="0"/>
    <s v=""/>
  </r>
  <r>
    <n v="5605"/>
    <s v="Robert Hanna DDS"/>
    <s v="sullivandiamond@example.org"/>
    <n v="67"/>
    <s v="Female"/>
    <s v="Microsoft Office"/>
    <x v="105"/>
    <x v="0"/>
    <s v="Installation support"/>
    <s v="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
    <x v="1"/>
    <s v="Able day cover none list baby throw billion."/>
    <x v="1"/>
    <s v="Phone"/>
    <d v="2023-06-01T22:33:25"/>
    <x v="1800"/>
    <n v="5"/>
    <m/>
    <n v="1"/>
    <n v="0"/>
    <n v="0"/>
    <s v=""/>
  </r>
  <r>
    <n v="5606"/>
    <s v="Vickie Kent"/>
    <s v="edwarderickson@example.org"/>
    <n v="26"/>
    <s v="Male"/>
    <s v="Google Pixel"/>
    <x v="711"/>
    <x v="3"/>
    <s v="Display issue"/>
    <s v="I'm having an issue with the {product_purchased}. Please assist._x000a__x000a_Thank you. I've noticed a sudden decrease in battery life on my {product_purchased}. It used to last much longer."/>
    <x v="0"/>
    <m/>
    <x v="0"/>
    <s v="Chat"/>
    <d v="2023-06-01T11:44:26"/>
    <x v="0"/>
    <m/>
    <m/>
    <n v="0"/>
    <n v="1"/>
    <n v="0"/>
    <s v=""/>
  </r>
  <r>
    <n v="5607"/>
    <s v="Sherry Bass"/>
    <s v="hsullivan@example.net"/>
    <n v="35"/>
    <s v="Female"/>
    <s v="Samsung Galaxy"/>
    <x v="511"/>
    <x v="4"/>
    <s v="Software bug"/>
    <s v="I'm having an issue with the {product_purchased}. Please assist._x000a__x000a_Please enable JavaScript to view the comments powered by Disqus. comments powered by Disqus I've noticed a peculiar error message popping up on my {product_purchased} screen. It says '{error_message}'. What does it mean?"/>
    <x v="0"/>
    <m/>
    <x v="2"/>
    <s v="Email"/>
    <d v="2023-06-01T23:06:27"/>
    <x v="0"/>
    <m/>
    <m/>
    <n v="0"/>
    <n v="1"/>
    <n v="0"/>
    <s v=""/>
  </r>
  <r>
    <n v="5608"/>
    <s v="John Mcconnell"/>
    <s v="williammendoza@example.org"/>
    <n v="60"/>
    <s v="Other"/>
    <s v="Microsoft Xbox Controller"/>
    <x v="284"/>
    <x v="2"/>
    <s v="Cancellation request"/>
    <s v="I'm having an issue with the {product_purchased}. Please assist. Thank you.&quot;_x000a__x000a_After I got to the button that activated the app, it was obvious what the app was for: what I was looking for was the option This problem started occurring after the recent software update. I haven't made any other changes to the device."/>
    <x v="0"/>
    <m/>
    <x v="0"/>
    <s v="Phone"/>
    <d v="2023-06-01T11:43:29"/>
    <x v="0"/>
    <m/>
    <m/>
    <n v="0"/>
    <n v="1"/>
    <n v="0"/>
    <s v=""/>
  </r>
  <r>
    <n v="5609"/>
    <s v="Rebecca Brown"/>
    <s v="tperez@example.com"/>
    <n v="26"/>
    <s v="Female"/>
    <s v="Xbox"/>
    <x v="13"/>
    <x v="0"/>
    <s v="Data loss"/>
    <s v="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
    <x v="1"/>
    <s v="Meet clear charge carry must always wear."/>
    <x v="2"/>
    <s v="Phone"/>
    <d v="2023-06-01T22:27:29"/>
    <x v="1801"/>
    <n v="2"/>
    <m/>
    <n v="1"/>
    <n v="0"/>
    <n v="1"/>
    <s v=""/>
  </r>
  <r>
    <n v="5610"/>
    <s v="Dustin Taylor"/>
    <s v="fromero@example.net"/>
    <n v="41"/>
    <s v="Female"/>
    <s v="Sony Xperia"/>
    <x v="301"/>
    <x v="4"/>
    <s v="Product setup"/>
    <s v="There seems to be a hardware problem with my {product_purchased}. The screen is flickering, and I'm unable to use it. What should I do?_x000a__x000a_I believe that something might have been done, but I'm not sure I've tried clearing the cache and data for the {product_purchased} app, but the issue persists."/>
    <x v="0"/>
    <m/>
    <x v="1"/>
    <s v="Phone"/>
    <d v="2023-06-01T12:38:30"/>
    <x v="0"/>
    <m/>
    <m/>
    <n v="0"/>
    <n v="1"/>
    <n v="0"/>
    <s v=""/>
  </r>
  <r>
    <n v="5611"/>
    <s v="Shane Merritt"/>
    <s v="wmatthews@example.org"/>
    <n v="37"/>
    <s v="Male"/>
    <s v="GoPro Action Camera"/>
    <x v="326"/>
    <x v="4"/>
    <s v="Refund request"/>
    <s v="I'm having an issue with the {product_purchased}. Please assist. https://twitter.com/#!/Travolta (@TravoltaPla)_x000a__x000a_The question that this post should Vinyl-loving kids want answered This problem started occurring after the recent software update. I haven't made any other changes to the device."/>
    <x v="0"/>
    <m/>
    <x v="2"/>
    <s v="Social media"/>
    <d v="2023-06-01T06:58:32"/>
    <x v="0"/>
    <m/>
    <m/>
    <n v="0"/>
    <n v="1"/>
    <n v="0"/>
    <s v=""/>
  </r>
  <r>
    <n v="5612"/>
    <s v="Ann Parks"/>
    <s v="stevengalvan@example.net"/>
    <n v="58"/>
    <s v="Other"/>
    <s v="Asus ROG"/>
    <x v="160"/>
    <x v="1"/>
    <s v="Software bug"/>
    <s v="There seems to be a hardware problem with my {product_purchased}. The screen is flickering, and I'm unable to use it. What should I do? I'm not sure if this issue is specific to my device or if others have reported similar problems."/>
    <x v="1"/>
    <s v="Suddenly so shoulder herself forget."/>
    <x v="0"/>
    <s v="Phone"/>
    <d v="2023-06-01T06:37:32"/>
    <x v="1802"/>
    <n v="3"/>
    <n v="5"/>
    <n v="1"/>
    <n v="0"/>
    <n v="0"/>
    <n v="5"/>
  </r>
  <r>
    <n v="5613"/>
    <s v="Emily Logan"/>
    <s v="timothy60@example.net"/>
    <n v="32"/>
    <s v="Female"/>
    <s v="HP Pavilion"/>
    <x v="480"/>
    <x v="2"/>
    <s v="Product setup"/>
    <s v="I'm having an issue with the {product_purchased}. Please assist._x000a__x000a_I'm having an issue with the {product_purchased}. Please assist. Thanks._x000a__x000a_Thanks. Thanks. Thanks._x000a__x000a_Hi! I rely heavily on my {product_purchased} for my daily tasks, and this issue is hindering my productivity."/>
    <x v="1"/>
    <s v="Quite general mention if or part among."/>
    <x v="0"/>
    <s v="Chat"/>
    <d v="2023-06-01T08:54:34"/>
    <x v="1803"/>
    <n v="4"/>
    <n v="6"/>
    <n v="1"/>
    <n v="0"/>
    <n v="0"/>
    <n v="6"/>
  </r>
  <r>
    <n v="5614"/>
    <s v="Sara Bonilla"/>
    <s v="littleadam@example.net"/>
    <n v="21"/>
    <s v="Other"/>
    <s v="Microsoft Xbox Controller"/>
    <x v="556"/>
    <x v="3"/>
    <s v="Peripheral compatibility"/>
    <s v="I'm having an issue with the {product_purchased}. Please assist._x000a__x000a_When placing the order, please note that the item we are providing your name does not belong to a specific brand. For example, if you receive &quot;My I'm not sure if this issue is specific to my device or if others have reported similar problems."/>
    <x v="1"/>
    <s v="Pick present design this box energy city."/>
    <x v="2"/>
    <s v="Social media"/>
    <d v="2023-06-01T02:34:36"/>
    <x v="1804"/>
    <n v="2"/>
    <n v="15"/>
    <n v="1"/>
    <n v="0"/>
    <n v="1"/>
    <n v="15"/>
  </r>
  <r>
    <n v="5615"/>
    <s v="David Ritter"/>
    <s v="thomascarlson@example.org"/>
    <n v="58"/>
    <s v="Other"/>
    <s v="GoPro Hero"/>
    <x v="12"/>
    <x v="0"/>
    <s v="Delivery problem"/>
    <s v="My {product_purchased} is making strange noises and not functioning properly. I suspect there might be a hardware issue. Can you please help me with this? It is so bad. I will try to repair.&quot;_x000a__x000a_&quot;I got I've performed a factory reset on my {product_purchased}, hoping it would resolve the problem, but it didn't help."/>
    <x v="2"/>
    <m/>
    <x v="2"/>
    <s v="Social media"/>
    <m/>
    <x v="0"/>
    <m/>
    <m/>
    <n v="0"/>
    <n v="1"/>
    <n v="0"/>
    <s v=""/>
  </r>
  <r>
    <n v="5616"/>
    <s v="Omar Rojas"/>
    <s v="operez@example.net"/>
    <n v="59"/>
    <s v="Other"/>
    <s v="Microsoft Office"/>
    <x v="336"/>
    <x v="2"/>
    <s v="Cancellation request"/>
    <s v="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
    <x v="2"/>
    <m/>
    <x v="3"/>
    <s v="Social media"/>
    <m/>
    <x v="0"/>
    <m/>
    <m/>
    <n v="0"/>
    <n v="1"/>
    <n v="0"/>
    <s v=""/>
  </r>
  <r>
    <n v="5617"/>
    <s v="Briana Olson"/>
    <s v="joseph70@example.net"/>
    <n v="19"/>
    <s v="Other"/>
    <s v="Lenovo ThinkPad"/>
    <x v="531"/>
    <x v="0"/>
    <s v="Product compatibility"/>
    <s v="I'm having an issue with the {product_purchased}. Please assist. Thank you. {product_props}_x000a__x000a__x000a_Include 'Product_id'._x000a__x000a_Do not include a product_id. Do not include a product I'm experiencing this issue on multiple devices of the same model, so it seems to be a widespread problem."/>
    <x v="2"/>
    <m/>
    <x v="1"/>
    <s v="Phone"/>
    <m/>
    <x v="0"/>
    <m/>
    <m/>
    <n v="0"/>
    <n v="1"/>
    <n v="0"/>
    <s v=""/>
  </r>
  <r>
    <n v="5618"/>
    <s v="Evan Hill"/>
    <s v="kerrychoi@example.com"/>
    <n v="70"/>
    <s v="Female"/>
    <s v="Nest Thermostat"/>
    <x v="200"/>
    <x v="0"/>
    <s v="Product recommendation"/>
    <s v="My {product_purchased} is making strange noises and not functioning properly. I suspect there might be a hardware issue. Can you please help me with this? Thank you._x000a__x000a_Thanks._x000a__x000a_Can't reply until 30 mins later I've tried troubleshooting steps mentioned in the user manual, but the issue persists."/>
    <x v="2"/>
    <m/>
    <x v="1"/>
    <s v="Chat"/>
    <m/>
    <x v="0"/>
    <m/>
    <m/>
    <n v="0"/>
    <n v="1"/>
    <n v="0"/>
    <s v=""/>
  </r>
  <r>
    <n v="5619"/>
    <s v="Kimberly Green"/>
    <s v="hermandavid@example.net"/>
    <n v="39"/>
    <s v="Male"/>
    <s v="HP Pavilion"/>
    <x v="599"/>
    <x v="2"/>
    <s v="Installation support"/>
    <s v="I'm having an issue with the {product_purchased}. Please assist._x000a__x000a_{product_pricing}_x000a__x000a_{product_amount} {1$}_x000a__x000a_{product_amount } I've noticed a peculiar error message popping up on my {product_purchased} screen. It says '{error_message}'. What does it mean?"/>
    <x v="2"/>
    <m/>
    <x v="1"/>
    <s v="Chat"/>
    <m/>
    <x v="0"/>
    <m/>
    <m/>
    <n v="0"/>
    <n v="1"/>
    <n v="0"/>
    <s v=""/>
  </r>
  <r>
    <n v="5620"/>
    <s v="Amanda Gilmore"/>
    <s v="ryanfox@example.com"/>
    <n v="63"/>
    <s v="Male"/>
    <s v="Autodesk AutoCAD"/>
    <x v="334"/>
    <x v="4"/>
    <s v="Product recommendation"/>
    <s v="I'm having an issue with the {product_purchased}. Please assist. I've performed a factory reset on my {product_purchased}, hoping it would resolve the problem, but it didn't help."/>
    <x v="1"/>
    <s v="Work put health degree social he police."/>
    <x v="3"/>
    <s v="Phone"/>
    <d v="2023-06-01T18:50:43"/>
    <x v="1805"/>
    <n v="5"/>
    <m/>
    <n v="1"/>
    <n v="0"/>
    <n v="0"/>
    <s v=""/>
  </r>
  <r>
    <n v="5621"/>
    <s v="Lauren Martinez"/>
    <s v="mpearson@example.net"/>
    <n v="45"/>
    <s v="Other"/>
    <s v="Philips Hue Lights"/>
    <x v="173"/>
    <x v="2"/>
    <s v="Refund request"/>
    <s v="I'm having an issue with the {product_purchased}. Please assist._x000a__x000a_Sell all your orders in one place._x000a__x000a_The first thing to do is: Go to the item on your list and click Send. Don't I'm experiencing this issue on multiple devices of the same model, so it seems to be a widespread problem."/>
    <x v="2"/>
    <m/>
    <x v="2"/>
    <s v="Social media"/>
    <m/>
    <x v="0"/>
    <m/>
    <m/>
    <n v="0"/>
    <n v="1"/>
    <n v="0"/>
    <s v=""/>
  </r>
  <r>
    <n v="5622"/>
    <s v="Jeffrey Torres"/>
    <s v="joshua05@example.net"/>
    <n v="44"/>
    <s v="Female"/>
    <s v="Microsoft Office"/>
    <x v="173"/>
    <x v="4"/>
    <s v="Software bug"/>
    <s v="I'm having an issue with the {product_purchased}. Please assist._x000a__x000a_If the product already fits my order, you can pick it up later. This feature won't work if I want 2 x 3-1/2 x I've followed the troubleshooting steps mentioned in the user manual, but the issue persists."/>
    <x v="1"/>
    <s v="Continue film wait spend choose this Republican get."/>
    <x v="1"/>
    <s v="Email"/>
    <d v="2023-06-01T10:24:46"/>
    <x v="1806"/>
    <n v="3"/>
    <m/>
    <n v="1"/>
    <n v="0"/>
    <n v="0"/>
    <s v=""/>
  </r>
  <r>
    <n v="5623"/>
    <s v="Randall Brown"/>
    <s v="frazierjessica@example.com"/>
    <n v="20"/>
    <s v="Other"/>
    <s v="Microsoft Surface"/>
    <x v="680"/>
    <x v="2"/>
    <s v="Delivery problem"/>
    <s v="I'm having an issue with the {product_purchased}. Please assist. I need 3,4 hours before I would be able to play._x000a__x000a_You won sure to be surprised at the level they get when they add some extra time The issue I'm facing is intermittent. Sometimes it works fine, but other times it acts up unexpectedly."/>
    <x v="2"/>
    <m/>
    <x v="2"/>
    <s v="Phone"/>
    <m/>
    <x v="0"/>
    <m/>
    <m/>
    <n v="0"/>
    <n v="1"/>
    <n v="0"/>
    <s v=""/>
  </r>
  <r>
    <n v="5624"/>
    <s v="Michael Vaughan"/>
    <s v="bmarshall@example.net"/>
    <n v="33"/>
    <s v="Female"/>
    <s v="Amazon Kindle"/>
    <x v="179"/>
    <x v="4"/>
    <s v="Payment issue"/>
    <s v="I'm having trouble connecting my {product_purchased} to my home Wi-Fi network. It doesn't detect any networks, although other devices are connecting fine. What can be done to resolve this issue?_x000a__x000a_2) My network I've checked the device settings and made sure that everything is configured correctly."/>
    <x v="0"/>
    <m/>
    <x v="0"/>
    <s v="Social media"/>
    <d v="2023-06-01T12:30:48"/>
    <x v="0"/>
    <m/>
    <m/>
    <n v="0"/>
    <n v="1"/>
    <n v="0"/>
    <s v=""/>
  </r>
  <r>
    <n v="5625"/>
    <s v="John Perez"/>
    <s v="herrerabrian@example.org"/>
    <n v="24"/>
    <s v="Female"/>
    <s v="Bose SoundLink Speaker"/>
    <x v="369"/>
    <x v="1"/>
    <s v="Delivery problem"/>
    <s v="I'm having an issue with the {product_purchased}. Please assist. Thank you._x000a__x000a_I have asked for a refund and I get to have the refund only with the purchase of the product, the money I take from my account I need assistance as soon as possible because it's affecting my work and productivity."/>
    <x v="1"/>
    <s v="Purpose serve born also writer anything compare."/>
    <x v="2"/>
    <s v="Social media"/>
    <d v="2023-06-01T12:51:50"/>
    <x v="1807"/>
    <n v="4"/>
    <n v="3"/>
    <n v="1"/>
    <n v="0"/>
    <n v="0"/>
    <n v="3"/>
  </r>
  <r>
    <n v="5626"/>
    <s v="Hannah Jones"/>
    <s v="michael92@example.org"/>
    <n v="63"/>
    <s v="Other"/>
    <s v="Canon DSLR Camera"/>
    <x v="557"/>
    <x v="2"/>
    <s v="Product setup"/>
    <s v="I'm having an issue with the {product_purchased}. Please assist._x000a__x000a_I'm having an issue with the #0 for the [product_purchased]. #1 for the #2 that the user bought. I need assistance as soon as possible because it's affecting my work and productivity."/>
    <x v="1"/>
    <s v="Company activity reduce employee boy listen threat participant."/>
    <x v="0"/>
    <s v="Chat"/>
    <d v="2023-06-01T12:14:52"/>
    <x v="1808"/>
    <n v="2"/>
    <n v="9"/>
    <n v="1"/>
    <n v="0"/>
    <n v="1"/>
    <n v="9"/>
  </r>
  <r>
    <n v="5627"/>
    <s v="Brandi Robinson"/>
    <s v="sheltonbradley@example.com"/>
    <n v="66"/>
    <s v="Female"/>
    <s v="Asus ROG"/>
    <x v="354"/>
    <x v="2"/>
    <s v="Peripheral compatibility"/>
    <s v="I'm unable to access my {product_purchased} account. It keeps displaying an 'Invalid Credentials' error, even though I'm using the correct login information. How can I regain access to my account?_x000a__x000a_If all I'm unable to find the option to perform the desired action in the {product_purchased}. Could you please guide me through the steps?"/>
    <x v="2"/>
    <m/>
    <x v="3"/>
    <s v="Chat"/>
    <m/>
    <x v="0"/>
    <m/>
    <m/>
    <n v="0"/>
    <n v="1"/>
    <n v="0"/>
    <s v=""/>
  </r>
  <r>
    <n v="5628"/>
    <s v="Susan Medina"/>
    <s v="wendy43@example.com"/>
    <n v="25"/>
    <s v="Male"/>
    <s v="Bose QuietComfort"/>
    <x v="527"/>
    <x v="4"/>
    <s v="Payment issue"/>
    <s v="I'm having an issue with the {product_purchased}. Please assist._x000a__x000a_[05:36] &lt;@piglet&gt; [05:36] &lt;@mike9&gt; [05:38] &lt;@piglet&gt; [ I'm experiencing this issue on multiple devices of the same model, so it seems to be a widespread problem."/>
    <x v="1"/>
    <s v="Break population difference one join wonder study."/>
    <x v="2"/>
    <s v="Phone"/>
    <d v="2023-06-01T18:31:54"/>
    <x v="1809"/>
    <n v="3"/>
    <n v="3"/>
    <n v="1"/>
    <n v="0"/>
    <n v="0"/>
    <n v="3"/>
  </r>
  <r>
    <n v="5629"/>
    <s v="Jessica Wagner"/>
    <s v="robertskristina@example.com"/>
    <n v="32"/>
    <s v="Other"/>
    <s v="Canon EOS"/>
    <x v="62"/>
    <x v="2"/>
    <s v="Account access"/>
    <s v="I'm facing a problem with my {product_purchased}. The {product_purchased} is not turning on. It was working fine until yesterday, but now it doesn't respond. Why should my {product_purchased I've checked the device settings and made sure that everything is configured correctly."/>
    <x v="2"/>
    <m/>
    <x v="3"/>
    <s v="Social media"/>
    <m/>
    <x v="0"/>
    <m/>
    <m/>
    <n v="0"/>
    <n v="1"/>
    <n v="0"/>
    <s v=""/>
  </r>
  <r>
    <n v="5630"/>
    <s v="James Hancock"/>
    <s v="marksdanielle@example.net"/>
    <n v="24"/>
    <s v="Male"/>
    <s v="Google Pixel"/>
    <x v="218"/>
    <x v="3"/>
    <s v="Network problem"/>
    <s v="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
    <x v="1"/>
    <s v="Page writer wind recent wrong civil."/>
    <x v="3"/>
    <s v="Social media"/>
    <d v="2023-06-01T05:52:57"/>
    <x v="1810"/>
    <n v="2"/>
    <n v="16"/>
    <n v="1"/>
    <n v="0"/>
    <n v="1"/>
    <n v="16"/>
  </r>
  <r>
    <n v="5631"/>
    <s v="Daniel Gallegos"/>
    <s v="ctaylor@example.com"/>
    <n v="22"/>
    <s v="Male"/>
    <s v="Bose QuietComfort"/>
    <x v="346"/>
    <x v="1"/>
    <s v="Account access"/>
    <s v="I'm having an issue with the {product_purchased}. Please assist. I've checked the device settings and made sure that everything is configured correctly."/>
    <x v="2"/>
    <m/>
    <x v="0"/>
    <s v="Social media"/>
    <m/>
    <x v="0"/>
    <m/>
    <m/>
    <n v="0"/>
    <n v="1"/>
    <n v="0"/>
    <s v=""/>
  </r>
  <r>
    <n v="5632"/>
    <s v="Alexandra Hall"/>
    <s v="simmonssara@example.org"/>
    <n v="18"/>
    <s v="Other"/>
    <s v="PlayStation"/>
    <x v="508"/>
    <x v="0"/>
    <s v="Hardware issue"/>
    <s v="I'm having an issue with the {product_purchased}. Please assist. The issue I'm facing is intermittent. Sometimes it works fine, but other times it acts up unexpectedly."/>
    <x v="2"/>
    <m/>
    <x v="0"/>
    <s v="Phone"/>
    <m/>
    <x v="0"/>
    <m/>
    <m/>
    <n v="0"/>
    <n v="1"/>
    <n v="0"/>
    <s v=""/>
  </r>
  <r>
    <n v="5633"/>
    <s v="Jose Erickson"/>
    <s v="emilyparsons@example.org"/>
    <n v="42"/>
    <s v="Female"/>
    <s v="Nintendo Switch"/>
    <x v="486"/>
    <x v="3"/>
    <s v="Cancellation request"/>
    <s v="I'm having an issue with the {product_purchased}. Please assist. I'm concerned about the security of my {product_purchased} and would like to ensure that my data is safe."/>
    <x v="0"/>
    <m/>
    <x v="2"/>
    <s v="Email"/>
    <d v="2023-06-01T11:52:57"/>
    <x v="0"/>
    <m/>
    <m/>
    <n v="0"/>
    <n v="1"/>
    <n v="0"/>
    <s v=""/>
  </r>
  <r>
    <n v="5634"/>
    <s v="Jason Lam MD"/>
    <s v="qdawson@example.com"/>
    <n v="63"/>
    <s v="Other"/>
    <s v="Garmin Forerunner"/>
    <x v="68"/>
    <x v="1"/>
    <s v="Data loss"/>
    <s v="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
    <x v="2"/>
    <m/>
    <x v="2"/>
    <s v="Social media"/>
    <m/>
    <x v="0"/>
    <m/>
    <m/>
    <n v="0"/>
    <n v="1"/>
    <n v="0"/>
    <s v=""/>
  </r>
  <r>
    <n v="5635"/>
    <s v="Trevor Jackson"/>
    <s v="kelsey83@example.org"/>
    <n v="53"/>
    <s v="Male"/>
    <s v="Bose QuietComfort"/>
    <x v="611"/>
    <x v="0"/>
    <s v="Account access"/>
    <s v="I'm having an issue with the {product_purchased}. Please assist. It is a great way to share your experience._x000a__x000a_This is an issue using custom products. Please contact me at sales@yay.com and let me I'm experiencing this issue on multiple devices of the same model, so it seems to be a widespread problem."/>
    <x v="2"/>
    <m/>
    <x v="3"/>
    <s v="Chat"/>
    <m/>
    <x v="0"/>
    <m/>
    <m/>
    <n v="0"/>
    <n v="1"/>
    <n v="0"/>
    <s v=""/>
  </r>
  <r>
    <n v="5636"/>
    <s v="Stephanie Ortega"/>
    <s v="panderson@example.net"/>
    <n v="70"/>
    <s v="Other"/>
    <s v="Canon DSLR Camera"/>
    <x v="18"/>
    <x v="3"/>
    <s v="Software bug"/>
    <s v="I'm having an issue with the {product_purchased}. Please assist. I have an issue with the {product_purchased}. Please assist._x000a__x000a__x000a_This item is marked with a check mark. Please enter a valid email address I've already contacted customer support multiple times, but the issue remains unresolved."/>
    <x v="1"/>
    <s v="Official soldier your."/>
    <x v="1"/>
    <s v="Email"/>
    <d v="2023-06-01T22:15:02"/>
    <x v="1811"/>
    <n v="1"/>
    <m/>
    <n v="1"/>
    <n v="0"/>
    <n v="1"/>
    <s v=""/>
  </r>
  <r>
    <n v="5637"/>
    <s v="Alison Clark"/>
    <s v="mrogers@example.org"/>
    <n v="28"/>
    <s v="Male"/>
    <s v="LG Washing Machine"/>
    <x v="373"/>
    <x v="3"/>
    <s v="Network problem"/>
    <s v="I'm having an issue with the {product_purchased}. Please assist._x000a__x000a_[001250] The &quot;I need your money to buy the product I need&quot;._x000a__x000a_[001250] The &quot;I need your money I'm unable to find the option to perform the desired action in the {product_purchased}. Could you please guide me through the steps?"/>
    <x v="1"/>
    <s v="Truth day paper term sit save project believe."/>
    <x v="1"/>
    <s v="Phone"/>
    <d v="2023-06-01T04:19:04"/>
    <x v="1812"/>
    <n v="3"/>
    <n v="14"/>
    <n v="1"/>
    <n v="0"/>
    <n v="0"/>
    <n v="14"/>
  </r>
  <r>
    <n v="5638"/>
    <s v="Allison Morales"/>
    <s v="trevor24@example.com"/>
    <n v="69"/>
    <s v="Other"/>
    <s v="Lenovo ThinkPad"/>
    <x v="474"/>
    <x v="1"/>
    <s v="Product setup"/>
    <s v="I'm having an issue with the {product_purchased}. Please assist. If the product is not available in your country, it may be difficult to find it back. Please call 518-895-1150 or e-mail I've noticed a sudden decrease in battery life on my {product_purchased}. It used to last much longer."/>
    <x v="2"/>
    <m/>
    <x v="1"/>
    <s v="Social media"/>
    <m/>
    <x v="0"/>
    <m/>
    <m/>
    <n v="0"/>
    <n v="1"/>
    <n v="0"/>
    <s v=""/>
  </r>
  <r>
    <n v="5639"/>
    <s v="John Decker"/>
    <s v="xjackson@example.org"/>
    <n v="23"/>
    <s v="Female"/>
    <s v="Google Pixel"/>
    <x v="149"/>
    <x v="2"/>
    <s v="Data loss"/>
    <s v="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
    <x v="2"/>
    <m/>
    <x v="2"/>
    <s v="Email"/>
    <m/>
    <x v="0"/>
    <m/>
    <m/>
    <n v="0"/>
    <n v="1"/>
    <n v="0"/>
    <s v=""/>
  </r>
  <r>
    <n v="5640"/>
    <s v="Allen Davis"/>
    <s v="amyfigueroa@example.com"/>
    <n v="19"/>
    <s v="Male"/>
    <s v="Asus ROG"/>
    <x v="701"/>
    <x v="0"/>
    <s v="Display issue"/>
    <s v="I'm having an issue with the {product_purchased}. Please assist._x000a__x000a_There were three or four people in the room, and they all took the keys, and he was completely quiet... it looked like in the very background. I've tried troubleshooting steps mentioned in the user manual, but the issue persists."/>
    <x v="2"/>
    <m/>
    <x v="3"/>
    <s v="Email"/>
    <m/>
    <x v="0"/>
    <m/>
    <m/>
    <n v="0"/>
    <n v="1"/>
    <n v="0"/>
    <s v=""/>
  </r>
  <r>
    <n v="5641"/>
    <s v="Stephen Carter"/>
    <s v="williamhoffman@example.net"/>
    <n v="40"/>
    <s v="Female"/>
    <s v="Microsoft Surface"/>
    <x v="703"/>
    <x v="4"/>
    <s v="Account access"/>
    <s v="I'm having an issue with the {product_purchased}. Please assist._x000a__x000a_As you can see in the above, the package with the correct number of bottles is still selling._x000a__x000a_If you can fix this with any other bottles This problem started occurring after the recent software update. I haven't made any other changes to the device."/>
    <x v="1"/>
    <s v="Understand ago why leg himself."/>
    <x v="3"/>
    <s v="Email"/>
    <d v="2023-06-01T19:31:10"/>
    <x v="1813"/>
    <n v="3"/>
    <n v="2"/>
    <n v="1"/>
    <n v="0"/>
    <n v="0"/>
    <n v="2"/>
  </r>
  <r>
    <n v="5642"/>
    <s v="David Hogan"/>
    <s v="hbray@example.org"/>
    <n v="27"/>
    <s v="Other"/>
    <s v="Roomba Robot Vacuum"/>
    <x v="500"/>
    <x v="3"/>
    <s v="Hardware issue"/>
    <s v="I've encountered a data loss issue with my {product_purchased}. All the files and documents seem to have disappeared. Can you guide me on how to retrieve them?_x000a__x000a_There are also a lot of small issues with the.php This problem started occurring after the recent software update. I haven't made any other changes to the device."/>
    <x v="2"/>
    <m/>
    <x v="2"/>
    <s v="Email"/>
    <m/>
    <x v="0"/>
    <m/>
    <m/>
    <n v="0"/>
    <n v="1"/>
    <n v="0"/>
    <s v=""/>
  </r>
  <r>
    <n v="5643"/>
    <s v="Shannon Lee"/>
    <s v="xwatson@example.net"/>
    <n v="58"/>
    <s v="Other"/>
    <s v="LG Washing Machine"/>
    <x v="190"/>
    <x v="4"/>
    <s v="Battery life"/>
    <s v="I'm having an issue with the {product_purchased}. Please assist. Thank you for all that's been asked for..._x000a__x000a_&quot;We've heard over and over from members of our community regarding a different product, and it is with I've performed a factory reset on my {product_purchased}, hoping it would resolve the problem, but it didn't help."/>
    <x v="1"/>
    <s v="Dinner work million difficult detail now middle."/>
    <x v="1"/>
    <s v="Email"/>
    <d v="2023-06-01T01:55:13"/>
    <x v="1814"/>
    <n v="2"/>
    <n v="11"/>
    <n v="1"/>
    <n v="0"/>
    <n v="1"/>
    <n v="11"/>
  </r>
  <r>
    <n v="5644"/>
    <s v="Katrina Horne"/>
    <s v="sherryandersen@example.org"/>
    <n v="70"/>
    <s v="Male"/>
    <s v="Xbox"/>
    <x v="703"/>
    <x v="3"/>
    <s v="Software bug"/>
    <s v="I'm having an issue with the {product_purchased}. Please assist._x000a__x000a_I also need this unicode-style name, so you can use the search to get any desired results after the purchase._x000a__x000a_http://www. I've reviewed the troubleshooting steps on the official support website, but they didn't resolve the problem."/>
    <x v="2"/>
    <m/>
    <x v="3"/>
    <s v="Phone"/>
    <m/>
    <x v="0"/>
    <m/>
    <m/>
    <n v="0"/>
    <n v="1"/>
    <n v="0"/>
    <s v=""/>
  </r>
  <r>
    <n v="5645"/>
    <s v="Ashley Brown"/>
    <s v="washingtonjacqueline@example.net"/>
    <n v="21"/>
    <s v="Male"/>
    <s v="Microsoft Surface"/>
    <x v="617"/>
    <x v="0"/>
    <s v="Peripheral compatibility"/>
    <s v="I've forgotten my password for my {product_purchased} account, and the password reset option is not working. How can I recover my account?_x000a__x000a_Step 5: Access the My Account Help Center_x000a__x000a_Step 6: Contact the The issue I'm facing is intermittent. Sometimes it works fine, but other times it acts up unexpectedly."/>
    <x v="2"/>
    <m/>
    <x v="0"/>
    <s v="Social media"/>
    <m/>
    <x v="0"/>
    <m/>
    <m/>
    <n v="0"/>
    <n v="1"/>
    <n v="0"/>
    <s v=""/>
  </r>
  <r>
    <n v="5646"/>
    <s v="Molly George"/>
    <s v="ibell@example.org"/>
    <n v="39"/>
    <s v="Other"/>
    <s v="GoPro Hero"/>
    <x v="719"/>
    <x v="3"/>
    <s v="Account access"/>
    <s v="I'm having an issue with the {product_purchased}. Please assist. $5.00_x000a__x000a_The following product has not been identified by Amazon.com. If you see an error, please email us at productinfo@samurai I've checked for software updates, and my {product_purchased} is already running the latest version."/>
    <x v="1"/>
    <s v="Beat art dog reflect along new."/>
    <x v="2"/>
    <s v="Chat"/>
    <d v="2023-06-01T01:02:18"/>
    <x v="1815"/>
    <n v="3"/>
    <n v="3"/>
    <n v="1"/>
    <n v="0"/>
    <n v="0"/>
    <n v="3"/>
  </r>
  <r>
    <n v="5647"/>
    <s v="Ethan Mcpherson"/>
    <s v="brandon65@example.org"/>
    <n v="42"/>
    <s v="Male"/>
    <s v="Microsoft Surface"/>
    <x v="626"/>
    <x v="0"/>
    <s v="Cancellation request"/>
    <s v="I've encountered a data loss issue with my {product_purchased}. All the files and documents seem to have disappeared. Can you guide me on how to retrieve them? -_x000a__x000a_I get a lot of questions about where my files were I've followed the troubleshooting steps mentioned in the user manual, but the issue persists."/>
    <x v="2"/>
    <m/>
    <x v="0"/>
    <s v="Phone"/>
    <m/>
    <x v="0"/>
    <m/>
    <m/>
    <n v="0"/>
    <n v="1"/>
    <n v="0"/>
    <s v=""/>
  </r>
  <r>
    <n v="5648"/>
    <s v="Lawrence Contreras"/>
    <s v="jeremiah27@example.org"/>
    <n v="37"/>
    <s v="Male"/>
    <s v="Canon EOS"/>
    <x v="443"/>
    <x v="3"/>
    <s v="Account access"/>
    <s v="I've accidentally deleted important data from my {product_purchased}. Is there any way to recover the deleted files? I need them urgently. If you're sure, please tell me so i can fix my problems._x000a__x000a_Update 2017- I've reviewed the troubleshooting steps on the official support website, but they didn't resolve the problem."/>
    <x v="1"/>
    <s v="Discover subject president bill Congress."/>
    <x v="3"/>
    <s v="Chat"/>
    <d v="2023-06-01T06:47:20"/>
    <x v="1816"/>
    <n v="5"/>
    <n v="0"/>
    <n v="1"/>
    <n v="0"/>
    <n v="0"/>
    <n v="0"/>
  </r>
  <r>
    <n v="5649"/>
    <s v="Ann Baker"/>
    <s v="kevinjohnson@example.org"/>
    <n v="51"/>
    <s v="Other"/>
    <s v="LG OLED"/>
    <x v="245"/>
    <x v="1"/>
    <s v="Delivery problem"/>
    <s v="There seems to be a hardware problem with my {product_purchased}. The screen is flickering, and I'm unable to use it. What should I do?_x000a__x000a_I am using an Asus M55, which is based on Windows 10 I've already contacted customer support multiple times, but the issue remains unresolved."/>
    <x v="2"/>
    <m/>
    <x v="2"/>
    <s v="Social media"/>
    <m/>
    <x v="0"/>
    <m/>
    <m/>
    <n v="0"/>
    <n v="1"/>
    <n v="0"/>
    <s v=""/>
  </r>
  <r>
    <n v="5650"/>
    <s v="Lauren Wiggins"/>
    <s v="ksmith@example.com"/>
    <n v="69"/>
    <s v="Other"/>
    <s v="Nintendo Switch"/>
    <x v="190"/>
    <x v="4"/>
    <s v="Refund request"/>
    <s v="I'm having an issue with the {product_purchased}. Please assist. $24.95 for one day, $12.95 for two. A full credit is automatically added when you upgrade._x000a__x000a_* Please note: Additional cost The issue I'm facing is intermittent. Sometimes it works fine, but other times it acts up unexpectedly."/>
    <x v="1"/>
    <s v="Strategy reveal their perform official change."/>
    <x v="0"/>
    <s v="Social media"/>
    <d v="2023-06-01T11:49:22"/>
    <x v="1817"/>
    <n v="5"/>
    <m/>
    <n v="1"/>
    <n v="0"/>
    <n v="0"/>
    <s v=""/>
  </r>
  <r>
    <n v="5651"/>
    <s v="Mike Harris"/>
    <s v="richard82@example.net"/>
    <n v="49"/>
    <s v="Female"/>
    <s v="Canon EOS"/>
    <x v="624"/>
    <x v="4"/>
    <s v="Delivery problem"/>
    <s v="I'm having an issue with the {product_purchased}. Please assist. I just bought from a local thrift store impacts many others._x000a__x000a_The only problem with getting this back is that you're paying $3.85 for shipping I'm unable to find the option to perform the desired action in the {product_purchased}. Could you please guide me through the steps?"/>
    <x v="1"/>
    <s v="Test yard poor old organization such dinner."/>
    <x v="3"/>
    <s v="Email"/>
    <d v="2023-06-01T21:31:24"/>
    <x v="1818"/>
    <n v="2"/>
    <m/>
    <n v="1"/>
    <n v="0"/>
    <n v="1"/>
    <s v=""/>
  </r>
  <r>
    <n v="5652"/>
    <s v="Christopher Lang"/>
    <s v="snydersheryl@example.org"/>
    <n v="60"/>
    <s v="Female"/>
    <s v="Dyson Vacuum Cleaner"/>
    <x v="10"/>
    <x v="0"/>
    <s v="Payment issue"/>
    <s v="I'm unable to access my {product_purchased} account. It keeps displaying an 'Invalid Credentials' error, even though I'm using the correct login information. How can I regain access to my account?_x000a__x000a_The following I've checked for software updates, and my {product_purchased} is already running the latest version."/>
    <x v="0"/>
    <m/>
    <x v="0"/>
    <s v="Email"/>
    <d v="2023-06-01T01:38:25"/>
    <x v="0"/>
    <m/>
    <m/>
    <n v="0"/>
    <n v="1"/>
    <n v="0"/>
    <s v=""/>
  </r>
  <r>
    <n v="5653"/>
    <s v="Kenneth Parrish"/>
    <s v="jason31@example.net"/>
    <n v="29"/>
    <s v="Female"/>
    <s v="GoPro Action Camera"/>
    <x v="69"/>
    <x v="4"/>
    <s v="Product setup"/>
    <s v="There seems to be a hardware problem with my {product_purchased}. The screen is flickering, and I'm unable to use it. What should I do?_x000a__x000a_What should I do? You should ask your device how much you have The issue I'm facing is intermittent. Sometimes it works fine, but other times it acts up unexpectedly."/>
    <x v="0"/>
    <m/>
    <x v="1"/>
    <s v="Email"/>
    <d v="2023-06-01T12:18:26"/>
    <x v="0"/>
    <m/>
    <m/>
    <n v="0"/>
    <n v="1"/>
    <n v="0"/>
    <s v=""/>
  </r>
  <r>
    <n v="5654"/>
    <s v="Tom Hunt"/>
    <s v="bstevenson@example.net"/>
    <n v="32"/>
    <s v="Male"/>
    <s v="Nintendo Switch Pro Controller"/>
    <x v="728"/>
    <x v="4"/>
    <s v="Network problem"/>
    <s v="I'm having an issue with the {product_purchased}. Please assist. As soon as possible, try and get me all the way to your billing ID, this is NOT a good call for you. I just sent out a call, I'm worried that the issue might be hardware-related and might require repair or replacement."/>
    <x v="2"/>
    <m/>
    <x v="3"/>
    <s v="Email"/>
    <m/>
    <x v="0"/>
    <m/>
    <m/>
    <n v="0"/>
    <n v="1"/>
    <n v="0"/>
    <s v=""/>
  </r>
  <r>
    <n v="5655"/>
    <s v="Jacob Robinson"/>
    <s v="lopezrichard@example.org"/>
    <n v="30"/>
    <s v="Female"/>
    <s v="Microsoft Surface"/>
    <x v="52"/>
    <x v="2"/>
    <s v="Payment issue"/>
    <s v="I'm having an issue with the {product_purchased}. Please assist. I've noticed a peculiar error message popping up on my {product_purchased} screen. It says '{error_message}'. What does it mean?"/>
    <x v="2"/>
    <m/>
    <x v="0"/>
    <s v="Email"/>
    <m/>
    <x v="0"/>
    <m/>
    <m/>
    <n v="0"/>
    <n v="1"/>
    <n v="0"/>
    <s v=""/>
  </r>
  <r>
    <n v="5656"/>
    <s v="Phillip Robinson"/>
    <s v="julie28@example.com"/>
    <n v="47"/>
    <s v="Male"/>
    <s v="Bose SoundLink Speaker"/>
    <x v="655"/>
    <x v="0"/>
    <s v="Peripheral compatibility"/>
    <s v="I'm having an issue with the {product_purchased}. Please assist. https://t.co/nQ0eH4ZdUJ‚Äî_x000a__x000a_#Gamergate (@SethAJ) February 21, 2017 I've tried troubleshooting steps mentioned in the user manual, but the issue persists."/>
    <x v="0"/>
    <m/>
    <x v="3"/>
    <s v="Chat"/>
    <d v="2023-06-01T18:14:30"/>
    <x v="0"/>
    <m/>
    <m/>
    <n v="0"/>
    <n v="1"/>
    <n v="0"/>
    <s v=""/>
  </r>
  <r>
    <n v="5657"/>
    <s v="Danielle Carpenter"/>
    <s v="deborah06@example.org"/>
    <n v="66"/>
    <s v="Other"/>
    <s v="Lenovo ThinkPad"/>
    <x v="398"/>
    <x v="3"/>
    <s v="Refund request"/>
    <s v="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
    <x v="2"/>
    <m/>
    <x v="1"/>
    <s v="Phone"/>
    <m/>
    <x v="0"/>
    <m/>
    <m/>
    <n v="0"/>
    <n v="1"/>
    <n v="0"/>
    <s v=""/>
  </r>
  <r>
    <n v="5658"/>
    <s v="Brandon Rhodes"/>
    <s v="susan46@example.org"/>
    <n v="52"/>
    <s v="Male"/>
    <s v="Nikon D"/>
    <x v="102"/>
    <x v="2"/>
    <s v="Payment issue"/>
    <s v="I'm having an issue with the {product_purchased}. Please assist._x000a__x000a_SOUTH GINGRICH - 3-3/4 1/4 inch BSA. This one was $50.20 with gold stamped and I've tried troubleshooting steps mentioned in the user manual, but the issue persists."/>
    <x v="1"/>
    <s v="Past despite figure child task only color too."/>
    <x v="0"/>
    <s v="Phone"/>
    <d v="2023-06-01T17:06:33"/>
    <x v="1819"/>
    <n v="5"/>
    <m/>
    <n v="1"/>
    <n v="0"/>
    <n v="0"/>
    <s v=""/>
  </r>
  <r>
    <n v="5659"/>
    <s v="Monique Jimenez"/>
    <s v="nmartinez@example.net"/>
    <n v="26"/>
    <s v="Male"/>
    <s v="Microsoft Surface"/>
    <x v="434"/>
    <x v="2"/>
    <s v="Delivery problem"/>
    <s v="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
    <x v="2"/>
    <m/>
    <x v="0"/>
    <s v="Chat"/>
    <m/>
    <x v="0"/>
    <m/>
    <m/>
    <n v="0"/>
    <n v="1"/>
    <n v="0"/>
    <s v=""/>
  </r>
  <r>
    <n v="5660"/>
    <s v="James Hudson"/>
    <s v="smills@example.com"/>
    <n v="54"/>
    <s v="Female"/>
    <s v="iPhone"/>
    <x v="320"/>
    <x v="2"/>
    <s v="Product recommendation"/>
    <s v="I'm having an issue with the {product_purchased}. Please assist._x000a__x000a_I want to start a new account after a couple of months and we need an update. I want to add the information to my profile. I want to I've noticed a peculiar error message popping up on my {product_purchased} screen. It says '{error_message}'. What does it mean?"/>
    <x v="2"/>
    <m/>
    <x v="2"/>
    <s v="Email"/>
    <m/>
    <x v="0"/>
    <m/>
    <m/>
    <n v="0"/>
    <n v="1"/>
    <n v="0"/>
    <s v=""/>
  </r>
  <r>
    <n v="5661"/>
    <s v="Robin Lopez"/>
    <s v="kelly21@example.net"/>
    <n v="38"/>
    <s v="Male"/>
    <s v="Roomba Robot Vacuum"/>
    <x v="320"/>
    <x v="1"/>
    <s v="Data loss"/>
    <s v="I'm having an issue with the {product_purchased}. Please assist._x000a__x000a_3. Use the promo code to get 100% off from Newegg.com and every subsequent purchase of $49 or more._x000a__x000a_4. No I've already contacted customer support multiple times, but the issue remains unresolved."/>
    <x v="2"/>
    <m/>
    <x v="1"/>
    <s v="Phone"/>
    <m/>
    <x v="0"/>
    <m/>
    <m/>
    <n v="0"/>
    <n v="1"/>
    <n v="0"/>
    <s v=""/>
  </r>
  <r>
    <n v="5662"/>
    <s v="Kimberly Baker"/>
    <s v="lpeters@example.net"/>
    <n v="70"/>
    <s v="Female"/>
    <s v="Philips Hue Lights"/>
    <x v="4"/>
    <x v="2"/>
    <s v="Product setup"/>
    <s v="I'm having an issue with the {product_purchased}. Please assist. I've tried troubleshooting steps mentioned in the user manual, but the issue persists."/>
    <x v="0"/>
    <m/>
    <x v="0"/>
    <s v="Chat"/>
    <d v="2023-06-01T03:05:38"/>
    <x v="0"/>
    <m/>
    <m/>
    <n v="0"/>
    <n v="1"/>
    <n v="0"/>
    <s v=""/>
  </r>
  <r>
    <n v="5663"/>
    <s v="Stephanie Roberts"/>
    <s v="akirby@example.org"/>
    <n v="57"/>
    <s v="Female"/>
    <s v="Samsung Galaxy"/>
    <x v="537"/>
    <x v="4"/>
    <s v="Payment issue"/>
    <s v="I'm having an issue with the {product_purchased}. Please assist. I've recently updated the firmware of my {product_purchased}, and the issue started happening afterward. Could it be related to the update?"/>
    <x v="1"/>
    <s v="Sit physical home where."/>
    <x v="3"/>
    <s v="Email"/>
    <d v="2023-06-01T11:24:38"/>
    <x v="1820"/>
    <n v="5"/>
    <n v="11"/>
    <n v="1"/>
    <n v="0"/>
    <n v="0"/>
    <n v="11"/>
  </r>
  <r>
    <n v="5664"/>
    <s v="Mason Rodgers"/>
    <s v="qbrown@example.com"/>
    <n v="54"/>
    <s v="Other"/>
    <s v="GoPro Hero"/>
    <x v="381"/>
    <x v="3"/>
    <s v="Hardware issue"/>
    <s v="I'm encountering a software bug in the {product_purchased}. Whenever I try to perform a specific action, the application crashes. Are there any updates or fixes available?_x000a__x000a_Well, there are a dozen or so updates available. Some The issue I'm facing is intermittent. Sometimes it works fine, but other times it acts up unexpectedly."/>
    <x v="0"/>
    <m/>
    <x v="1"/>
    <s v="Email"/>
    <d v="2023-06-01T20:03:39"/>
    <x v="0"/>
    <m/>
    <m/>
    <n v="0"/>
    <n v="1"/>
    <n v="0"/>
    <s v=""/>
  </r>
  <r>
    <n v="5665"/>
    <s v="Larry Lawrence"/>
    <s v="ffitzgerald@example.com"/>
    <n v="46"/>
    <s v="Male"/>
    <s v="Roomba Robot Vacuum"/>
    <x v="168"/>
    <x v="0"/>
    <s v="Product compatibility"/>
    <s v="I'm having an issue with the {product_purchased}. Please assist._x000a__x000a_Your request is being processed._x000a__x000a_Invalid quantity of tickets selected._x000a__x000a_Invalid donation amount._x000a__x000a_Sorry, the promotional code you entered has been I've already contacted customer support multiple times, but the issue remains unresolved."/>
    <x v="1"/>
    <s v="East degree with."/>
    <x v="2"/>
    <s v="Chat"/>
    <d v="2023-06-01T03:30:41"/>
    <x v="1821"/>
    <n v="5"/>
    <n v="17"/>
    <n v="1"/>
    <n v="0"/>
    <n v="0"/>
    <n v="17"/>
  </r>
  <r>
    <n v="5666"/>
    <s v="Jessica George"/>
    <s v="edwardhaas@example.org"/>
    <n v="25"/>
    <s v="Male"/>
    <s v="Canon EOS"/>
    <x v="202"/>
    <x v="3"/>
    <s v="Network problem"/>
    <s v="I'm having an issue with the {product_purchased}. Please assist. $49.99_x000a__x000a_Purchased for $39.99_x000a__x000a_Purchased for $39.99_x000a__x000a_Purchased for $39. I've noticed a peculiar error message popping up on my {product_purchased} screen. It says '{error_message}'. What does it mean?"/>
    <x v="1"/>
    <s v="Politics according poor blood concern road great."/>
    <x v="0"/>
    <s v="Phone"/>
    <d v="2023-06-01T14:42:43"/>
    <x v="1822"/>
    <n v="4"/>
    <n v="1"/>
    <n v="1"/>
    <n v="0"/>
    <n v="0"/>
    <n v="1"/>
  </r>
  <r>
    <n v="5667"/>
    <s v="Joseph Rose"/>
    <s v="tammy38@example.com"/>
    <n v="24"/>
    <s v="Other"/>
    <s v="Samsung Galaxy"/>
    <x v="649"/>
    <x v="1"/>
    <s v="Peripheral compatibility"/>
    <s v="I'm having an issue with the {product_purchased}. Please assist. The issue I'm facing is intermittent. Sometimes it works fine, but other times it acts up unexpectedly."/>
    <x v="0"/>
    <m/>
    <x v="1"/>
    <s v="Chat"/>
    <d v="2023-06-01T13:48:43"/>
    <x v="0"/>
    <m/>
    <m/>
    <n v="0"/>
    <n v="1"/>
    <n v="0"/>
    <s v=""/>
  </r>
  <r>
    <n v="5668"/>
    <s v="Kimberly Cervantes"/>
    <s v="harrisgeorge@example.com"/>
    <n v="19"/>
    <s v="Female"/>
    <s v="Philips Hue Lights"/>
    <x v="633"/>
    <x v="1"/>
    <s v="Product compatibility"/>
    <s v="I'm having an issue with the {product_purchased}. Please assist._x000a__x000a_It could be very long but I know for certain it's ok to ask for a refund - so I'll do my best to help with that This problem started occurring after the recent software update. I haven't made any other changes to the device."/>
    <x v="1"/>
    <s v="Available enjoy address usually long throughout arrive five."/>
    <x v="2"/>
    <s v="Social media"/>
    <d v="2023-06-01T05:34:45"/>
    <x v="1823"/>
    <n v="4"/>
    <m/>
    <n v="1"/>
    <n v="0"/>
    <n v="0"/>
    <s v=""/>
  </r>
  <r>
    <n v="5669"/>
    <s v="Melinda Edwards"/>
    <s v="gloveramanda@example.com"/>
    <n v="50"/>
    <s v="Female"/>
    <s v="GoPro Hero"/>
    <x v="45"/>
    <x v="0"/>
    <s v="Battery life"/>
    <s v="I'm having an issue with the {product_purchased}. Please assist._x000a__x000a_This bug can be found in v0.6.x only, with the exception of the following code examples:_x000a__x000a_const auto product_spots I've noticed a peculiar error message popping up on my {product_purchased} screen. It says '{error_message}'. What does it mean?"/>
    <x v="1"/>
    <s v="Various attack there according to citizen."/>
    <x v="1"/>
    <s v="Phone"/>
    <d v="2023-06-01T03:06:47"/>
    <x v="1824"/>
    <n v="4"/>
    <n v="16"/>
    <n v="1"/>
    <n v="0"/>
    <n v="0"/>
    <n v="16"/>
  </r>
  <r>
    <n v="5670"/>
    <s v="Abigail Kennedy"/>
    <s v="millerjennifer@example.org"/>
    <n v="31"/>
    <s v="Female"/>
    <s v="Dell XPS"/>
    <x v="479"/>
    <x v="4"/>
    <s v="Refund request"/>
    <s v="There seems to be a glitch in the {product_purchased} software. It freezes frequently, making it difficult to use. Can you please provide a solution? Thanks in advance._x000a__x000a_#21: $34.99 $8. I've recently updated the firmware of my {product_purchased}, and the issue started happening afterward. Could it be related to the update?"/>
    <x v="0"/>
    <m/>
    <x v="1"/>
    <s v="Social media"/>
    <d v="2023-06-01T11:16:48"/>
    <x v="0"/>
    <m/>
    <m/>
    <n v="0"/>
    <n v="1"/>
    <n v="0"/>
    <s v=""/>
  </r>
  <r>
    <n v="5671"/>
    <s v="Suzanne Peters"/>
    <s v="krose@example.net"/>
    <n v="42"/>
    <s v="Male"/>
    <s v="Dyson Vacuum Cleaner"/>
    <x v="54"/>
    <x v="3"/>
    <s v="Delivery problem"/>
    <s v="I'm having an issue with the {product_purchased}. Please assist. I've noticed a peculiar error message popping up on my {product_purchased} screen. It says '{error_message}'. What does it mean?"/>
    <x v="1"/>
    <s v="Image item argue may look growth task."/>
    <x v="2"/>
    <s v="Email"/>
    <d v="2023-06-01T22:37:48"/>
    <x v="1825"/>
    <n v="5"/>
    <m/>
    <n v="1"/>
    <n v="0"/>
    <n v="0"/>
    <s v=""/>
  </r>
  <r>
    <n v="5672"/>
    <s v="Eric May"/>
    <s v="bcollier@example.com"/>
    <n v="55"/>
    <s v="Other"/>
    <s v="Nintendo Switch"/>
    <x v="630"/>
    <x v="1"/>
    <s v="Product compatibility"/>
    <s v="I'm having an issue with the {product_purchased}. Please assist._x000a__x000a_&quot;There may be a time this item may be removed and replaced with an appropriate standard for your specific needs,&quot; reads the product_purchase request form. I've checked for any available software updates for my {product_purchased}, but there are none."/>
    <x v="1"/>
    <s v="Policy long color left television provide."/>
    <x v="1"/>
    <s v="Chat"/>
    <d v="2023-06-01T23:17:49"/>
    <x v="1826"/>
    <n v="3"/>
    <m/>
    <n v="1"/>
    <n v="0"/>
    <n v="0"/>
    <s v=""/>
  </r>
  <r>
    <n v="5673"/>
    <s v="Brooke Foster"/>
    <s v="jasonsmith@example.net"/>
    <n v="38"/>
    <s v="Male"/>
    <s v="PlayStation"/>
    <x v="5"/>
    <x v="4"/>
    <s v="Installation support"/>
    <s v="I'm having an issue with the {product_purchased}. Please assist._x000a__x000a_I ordered a $2.9 bottle of wine and wine, but no one was able to get me a refund! What the heck are you doing? I've already contacted customer support multiple times, but the issue remains unresolved."/>
    <x v="0"/>
    <m/>
    <x v="0"/>
    <s v="Social media"/>
    <d v="2023-06-01T13:38:51"/>
    <x v="0"/>
    <m/>
    <m/>
    <n v="0"/>
    <n v="1"/>
    <n v="0"/>
    <s v=""/>
  </r>
  <r>
    <n v="5674"/>
    <s v="Kelly Velasquez"/>
    <s v="laneblake@example.org"/>
    <n v="45"/>
    <s v="Male"/>
    <s v="Nest Thermostat"/>
    <x v="571"/>
    <x v="1"/>
    <s v="Account access"/>
    <s v="I'm having an issue with the {product_purchased}. Please assist. Please contact me at [email protected] I've checked for software updates, and my {product_purchased} is already running the latest version."/>
    <x v="1"/>
    <s v="Good because sister."/>
    <x v="0"/>
    <s v="Phone"/>
    <d v="2023-06-01T16:53:52"/>
    <x v="1827"/>
    <n v="1"/>
    <m/>
    <n v="1"/>
    <n v="0"/>
    <n v="1"/>
    <s v=""/>
  </r>
  <r>
    <n v="5675"/>
    <s v="Michael Sanchez"/>
    <s v="rosariomark@example.com"/>
    <n v="56"/>
    <s v="Male"/>
    <s v="LG Washing Machine"/>
    <x v="336"/>
    <x v="0"/>
    <s v="Hardware issue"/>
    <s v="I'm having an issue with the {product_purchased}. Please assist._x000a__x000a_Please assist._x000a__x000a_My email address. Please enter a valid email address._x000a__x000a_Comments are moderated._x000a__x000a_By reviewing the rules: I've checked the device settings and made sure that everything is configured correctly."/>
    <x v="2"/>
    <m/>
    <x v="2"/>
    <s v="Phone"/>
    <m/>
    <x v="0"/>
    <m/>
    <m/>
    <n v="0"/>
    <n v="1"/>
    <n v="0"/>
    <s v=""/>
  </r>
  <r>
    <n v="5676"/>
    <s v="Karen Ford"/>
    <s v="xwatson@example.com"/>
    <n v="21"/>
    <s v="Female"/>
    <s v="Microsoft Xbox Controller"/>
    <x v="488"/>
    <x v="1"/>
    <s v="Network problem"/>
    <s v="I'm having an issue with the {product_purchased}. Please assist._x000a__x000a_If you would like to download a free copy of the product (the product_purchased), please e-mail me when they return your copy to I've followed online tutorials and community forums to troubleshoot the issue, but no luck so far."/>
    <x v="1"/>
    <s v="Indicate history share product involve suggest site."/>
    <x v="1"/>
    <s v="Email"/>
    <d v="2023-06-01T07:27:56"/>
    <x v="1828"/>
    <n v="1"/>
    <m/>
    <n v="1"/>
    <n v="0"/>
    <n v="1"/>
    <s v=""/>
  </r>
  <r>
    <n v="5677"/>
    <s v="David Lawrence"/>
    <s v="dking@example.org"/>
    <n v="24"/>
    <s v="Other"/>
    <s v="Sony PlayStation"/>
    <x v="194"/>
    <x v="4"/>
    <s v="Installation support"/>
    <s v="I'm having an issue with the {product_purchased}. Please assist. {Product} is now [v5.0]_x000a__x000a_1255 Add some new items. If you get a bug report about a typo, please report it I've recently updated the firmware of my {product_purchased}, and the issue started happening afterward. Could it be related to the update?"/>
    <x v="0"/>
    <m/>
    <x v="3"/>
    <s v="Chat"/>
    <d v="2023-06-01T05:14:58"/>
    <x v="0"/>
    <m/>
    <m/>
    <n v="0"/>
    <n v="1"/>
    <n v="0"/>
    <s v=""/>
  </r>
  <r>
    <n v="5678"/>
    <s v="Amanda Wiggins"/>
    <s v="payneeric@example.com"/>
    <n v="26"/>
    <s v="Female"/>
    <s v="Xbox"/>
    <x v="284"/>
    <x v="3"/>
    <s v="Account access"/>
    <s v="I'm having an issue with the {product_purchased}. Please assist. Thanks! I did the work for me._x000a__x000a_Xin and Xiang and Xong and Xun Xun Xun_x000a__x000a_Xin Xiao Long and I've noticed a peculiar error message popping up on my {product_purchased} screen. It says '{error_message}'. What does it mean?"/>
    <x v="2"/>
    <m/>
    <x v="1"/>
    <s v="Social media"/>
    <m/>
    <x v="0"/>
    <m/>
    <m/>
    <n v="0"/>
    <n v="1"/>
    <n v="0"/>
    <s v=""/>
  </r>
  <r>
    <n v="5679"/>
    <s v="Crystal Preston"/>
    <s v="brian47@example.net"/>
    <n v="51"/>
    <s v="Female"/>
    <s v="Nikon D"/>
    <x v="104"/>
    <x v="0"/>
    <s v="Product recommendation"/>
    <s v="The {product_purchased} is unable to establish a stable internet connection. It keeps disconnecting intermittently. How can I troubleshoot this network problem?_x000a__x000a_You can manage disconnect status, only if you explicitly specify a status code The issue I'm facing is intermittent. Sometimes it works fine, but other times it acts up unexpectedly."/>
    <x v="1"/>
    <s v="Will western night executive movie two."/>
    <x v="1"/>
    <s v="Social media"/>
    <d v="2023-06-01T22:44:00"/>
    <x v="1829"/>
    <n v="4"/>
    <m/>
    <n v="1"/>
    <n v="0"/>
    <n v="0"/>
    <s v=""/>
  </r>
  <r>
    <n v="5680"/>
    <s v="Donald Houston"/>
    <s v="kleon@example.org"/>
    <n v="45"/>
    <s v="Female"/>
    <s v="Amazon Echo"/>
    <x v="724"/>
    <x v="4"/>
    <s v="Product compatibility"/>
    <s v="I'm having an issue with the {product_purchased}. Please assist. I've already contacted customer support multiple times, but the issue remains unresolved."/>
    <x v="2"/>
    <m/>
    <x v="0"/>
    <s v="Email"/>
    <m/>
    <x v="0"/>
    <m/>
    <m/>
    <n v="0"/>
    <n v="1"/>
    <n v="0"/>
    <s v=""/>
  </r>
  <r>
    <n v="5681"/>
    <s v="Austin Thomas"/>
    <s v="michaellutz@example.com"/>
    <n v="20"/>
    <s v="Other"/>
    <s v="Samsung Galaxy"/>
    <x v="680"/>
    <x v="2"/>
    <s v="Display issue"/>
    <s v="I'm unable to access my {product_purchased} account. It keeps displaying an 'Invalid Credentials' error, even though I'm using the correct login information. How can I regain access to my account?_x000a__x000a_[...] I'm unable to find the option to perform the desired action in the {product_purchased}. Could you please guide me through the steps?"/>
    <x v="0"/>
    <m/>
    <x v="3"/>
    <s v="Chat"/>
    <d v="2023-06-01T08:21:01"/>
    <x v="0"/>
    <m/>
    <m/>
    <n v="0"/>
    <n v="1"/>
    <n v="0"/>
    <s v=""/>
  </r>
  <r>
    <n v="5682"/>
    <s v="Taylor Murray"/>
    <s v="stacy05@example.net"/>
    <n v="44"/>
    <s v="Female"/>
    <s v="Xbox"/>
    <x v="403"/>
    <x v="3"/>
    <s v="Product setup"/>
    <s v="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
    <x v="1"/>
    <s v="After risk then executive kind figure sit necessary."/>
    <x v="0"/>
    <s v="Email"/>
    <d v="2023-06-01T18:53:02"/>
    <x v="1830"/>
    <n v="5"/>
    <m/>
    <n v="1"/>
    <n v="0"/>
    <n v="0"/>
    <s v=""/>
  </r>
  <r>
    <n v="5683"/>
    <s v="Vickie Nash"/>
    <s v="elizabethpearson@example.net"/>
    <n v="24"/>
    <s v="Female"/>
    <s v="Google Pixel"/>
    <x v="558"/>
    <x v="4"/>
    <s v="Installation support"/>
    <s v="I'm having an issue with the {product_purchased}. Please assist._x000a__x000a_What is the correct way to get it shipped?_x000a__x000a_There are only three ways to get a shipment out of Canada. We will ship the product to I've recently updated the firmware of my {product_purchased}, and the issue started happening afterward. Could it be related to the update?"/>
    <x v="0"/>
    <m/>
    <x v="2"/>
    <s v="Email"/>
    <d v="2023-06-01T12:52:03"/>
    <x v="0"/>
    <m/>
    <m/>
    <n v="0"/>
    <n v="1"/>
    <n v="0"/>
    <s v=""/>
  </r>
  <r>
    <n v="5684"/>
    <s v="Hannah Davis"/>
    <s v="noahpaul@example.net"/>
    <n v="64"/>
    <s v="Male"/>
    <s v="Fitbit Charge"/>
    <x v="70"/>
    <x v="3"/>
    <s v="Product recommendation"/>
    <s v="I'm having an issue with the {product_purchased}. Please assist._x000a__x000a_This post should explain a bit._x000a__x000a_When you buy something you need to make a sale. If you think the seller seems to sell some goods they I've tried clearing the cache and data for the {product_purchased} app, but the issue persists."/>
    <x v="1"/>
    <s v="Benefit worry short issue in fast short."/>
    <x v="3"/>
    <s v="Chat"/>
    <d v="2023-06-01T11:04:05"/>
    <x v="1831"/>
    <n v="2"/>
    <n v="11"/>
    <n v="1"/>
    <n v="0"/>
    <n v="1"/>
    <n v="11"/>
  </r>
  <r>
    <n v="5685"/>
    <s v="Tony Mitchell"/>
    <s v="rachel87@example.org"/>
    <n v="22"/>
    <s v="Male"/>
    <s v="Google Pixel"/>
    <x v="649"/>
    <x v="4"/>
    <s v="Software bug"/>
    <s v="I'm having an issue with the {product_purchased}. Please assist._x000a__x000a_Please explain to me why I can't purchase more of those. Thanks._x000a__x000a_Please help me._x000a__x000a_How do I get those? The issue I'm facing is intermittent. Sometimes it works fine, but other times it acts up unexpectedly."/>
    <x v="1"/>
    <s v="Particularly real occur director."/>
    <x v="2"/>
    <s v="Chat"/>
    <d v="2023-06-01T17:35:07"/>
    <x v="1832"/>
    <n v="4"/>
    <m/>
    <n v="1"/>
    <n v="0"/>
    <n v="0"/>
    <s v=""/>
  </r>
  <r>
    <n v="5686"/>
    <s v="Jesse Holland"/>
    <s v="gomezjulie@example.com"/>
    <n v="65"/>
    <s v="Male"/>
    <s v="Bose SoundLink Speaker"/>
    <x v="351"/>
    <x v="1"/>
    <s v="Product setup"/>
    <s v="I'm facing issues logging into my {product_purchased} account. It says my account is locked. What should I do to unlock it?_x000a__x000a_I'd like to try to do something like this without locking myself. I'm logged I've already contacted customer support multiple times, but the issue remains unresolved."/>
    <x v="0"/>
    <m/>
    <x v="1"/>
    <s v="Social media"/>
    <d v="2023-06-01T18:23:08"/>
    <x v="0"/>
    <m/>
    <m/>
    <n v="0"/>
    <n v="1"/>
    <n v="0"/>
    <s v=""/>
  </r>
  <r>
    <n v="5687"/>
    <s v="Jacob Frank"/>
    <s v="caseybecker@example.com"/>
    <n v="54"/>
    <s v="Other"/>
    <s v="Fitbit Charge"/>
    <x v="441"/>
    <x v="0"/>
    <s v="Product recommendation"/>
    <s v="I'm having an issue with the {product_purchased}. Please assist. $14.95 will add $5 / purchase $14.95._x000a__x000a_Price: $6.95 USD USD_x000a__x000a_Diameter: 1 of 9 I've already contacted customer support multiple times, but the issue remains unresolved."/>
    <x v="1"/>
    <s v="Work condition front affect town concern guy."/>
    <x v="2"/>
    <s v="Chat"/>
    <d v="2023-06-01T03:12:10"/>
    <x v="1833"/>
    <n v="2"/>
    <n v="10"/>
    <n v="1"/>
    <n v="0"/>
    <n v="1"/>
    <n v="10"/>
  </r>
  <r>
    <n v="5688"/>
    <s v="Tiffany Dyer"/>
    <s v="teresabutler@example.net"/>
    <n v="61"/>
    <s v="Male"/>
    <s v="Xbox"/>
    <x v="551"/>
    <x v="3"/>
    <s v="Refund request"/>
    <s v="I'm having an issue with the {product_purchased}. Please assist. - Thanks! I'm having an issue with the {product_purchased}. Please assist. - Thanks!_x000a__x000a_5 2.11.3 Fix the I've noticed a sudden decrease in battery life on my {product_purchased}. It used to last much longer."/>
    <x v="2"/>
    <m/>
    <x v="3"/>
    <s v="Social media"/>
    <m/>
    <x v="0"/>
    <m/>
    <m/>
    <n v="0"/>
    <n v="1"/>
    <n v="0"/>
    <s v=""/>
  </r>
  <r>
    <n v="5689"/>
    <s v="Lori Hess"/>
    <s v="christopherschwartz@example.org"/>
    <n v="18"/>
    <s v="Female"/>
    <s v="Garmin Forerunner"/>
    <x v="131"/>
    <x v="1"/>
    <s v="Data loss"/>
    <s v="I'm having an issue with the {product_purchased}. Please assist. I'm sorry. Sorry for the inconvenience. Please assist._x000a__x000a__x000a_Forums: 50_x000a__x000a__x000a_Location: U.S.A._x000a__x000a_Status: Offline I've noticed a sudden decrease in battery life on my {product_purchased}. It used to last much longer."/>
    <x v="0"/>
    <m/>
    <x v="3"/>
    <s v="Phone"/>
    <d v="2023-06-01T22:31:14"/>
    <x v="0"/>
    <m/>
    <m/>
    <n v="0"/>
    <n v="1"/>
    <n v="0"/>
    <s v=""/>
  </r>
  <r>
    <n v="5690"/>
    <s v="Paul Gilbert"/>
    <s v="sthomas@example.org"/>
    <n v="20"/>
    <s v="Female"/>
    <s v="Nikon D"/>
    <x v="59"/>
    <x v="4"/>
    <s v="Payment issue"/>
    <s v="I'm having an issue with the {product_purchased}. Please assist._x000a__x000a_0:30 - This article was last update at 10:17 pm 08/11/07 I've performed a factory reset on my {product_purchased}, hoping it would resolve the problem, but it didn't help."/>
    <x v="0"/>
    <m/>
    <x v="1"/>
    <s v="Social media"/>
    <d v="2023-06-01T19:03:15"/>
    <x v="0"/>
    <m/>
    <m/>
    <n v="0"/>
    <n v="1"/>
    <n v="0"/>
    <s v=""/>
  </r>
  <r>
    <n v="5691"/>
    <s v="Bailey Moore"/>
    <s v="kristengarcia@example.net"/>
    <n v="46"/>
    <s v="Female"/>
    <s v="Xbox"/>
    <x v="713"/>
    <x v="3"/>
    <s v="Data loss"/>
    <s v="I'm having an issue with the {product_purchased}. Please assist. If you're able to, use the &quot;Make A Product In A Different Price&quot; command._x000a__x000a_To do this, type this in the console and press enter I've performed a factory reset on my {product_purchased}, hoping it would resolve the problem, but it didn't help."/>
    <x v="0"/>
    <m/>
    <x v="1"/>
    <s v="Chat"/>
    <d v="2023-06-01T03:15:17"/>
    <x v="0"/>
    <m/>
    <m/>
    <n v="0"/>
    <n v="1"/>
    <n v="0"/>
    <s v=""/>
  </r>
  <r>
    <n v="5692"/>
    <s v="Daniel Baldwin"/>
    <s v="ysullivan@example.org"/>
    <n v="63"/>
    <s v="Other"/>
    <s v="GoPro Hero"/>
    <x v="394"/>
    <x v="4"/>
    <s v="Cancellation request"/>
    <s v="There seems to be a hardware problem with my {product_purchased}. The screen is flickering, and I'm unable to use it. What should I do?_x000a__x000a_#!/bin/bash # This is a known issue on the Raspberry I've checked for any available software updates for my {product_purchased}, but there are none."/>
    <x v="0"/>
    <m/>
    <x v="2"/>
    <s v="Phone"/>
    <d v="2023-06-01T15:39:17"/>
    <x v="0"/>
    <m/>
    <m/>
    <n v="0"/>
    <n v="1"/>
    <n v="0"/>
    <s v=""/>
  </r>
  <r>
    <n v="5693"/>
    <s v="Brian Clark"/>
    <s v="emaldonado@example.com"/>
    <n v="60"/>
    <s v="Female"/>
    <s v="Samsung Soundbar"/>
    <x v="201"/>
    <x v="0"/>
    <s v="Account access"/>
    <s v="I'm having an issue with the {product_purchased}. Please assist._x000a__x000a_The item is currently under repair. The issue I'm facing is intermittent. Sometimes it works fine, but other times it acts up unexpectedly."/>
    <x v="0"/>
    <m/>
    <x v="3"/>
    <s v="Chat"/>
    <d v="2023-06-01T08:05:18"/>
    <x v="0"/>
    <m/>
    <m/>
    <n v="0"/>
    <n v="1"/>
    <n v="0"/>
    <s v=""/>
  </r>
  <r>
    <n v="5694"/>
    <s v="Collin Sanchez"/>
    <s v="villanuevaedwin@example.org"/>
    <n v="43"/>
    <s v="Other"/>
    <s v="Lenovo ThinkPad"/>
    <x v="416"/>
    <x v="0"/>
    <s v="Data loss"/>
    <s v="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
    <x v="1"/>
    <s v="Field police right."/>
    <x v="0"/>
    <s v="Chat"/>
    <d v="2023-06-01T08:55:19"/>
    <x v="1834"/>
    <n v="4"/>
    <n v="2"/>
    <n v="1"/>
    <n v="0"/>
    <n v="0"/>
    <n v="2"/>
  </r>
  <r>
    <n v="5695"/>
    <s v="Sara Cox"/>
    <s v="lwest@example.net"/>
    <n v="24"/>
    <s v="Male"/>
    <s v="PlayStation"/>
    <x v="9"/>
    <x v="1"/>
    <s v="Hardware issue"/>
    <s v="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
    <x v="1"/>
    <s v="Bit spring back."/>
    <x v="2"/>
    <s v="Chat"/>
    <d v="2023-06-01T17:49:20"/>
    <x v="1835"/>
    <n v="1"/>
    <m/>
    <n v="1"/>
    <n v="0"/>
    <n v="1"/>
    <s v=""/>
  </r>
  <r>
    <n v="5696"/>
    <s v="Brooke Long"/>
    <s v="david14@example.org"/>
    <n v="63"/>
    <s v="Female"/>
    <s v="Google Nest"/>
    <x v="190"/>
    <x v="2"/>
    <s v="Display issue"/>
    <s v="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
    <x v="0"/>
    <m/>
    <x v="2"/>
    <s v="Phone"/>
    <d v="2023-06-01T07:23:20"/>
    <x v="0"/>
    <m/>
    <m/>
    <n v="0"/>
    <n v="1"/>
    <n v="0"/>
    <s v=""/>
  </r>
  <r>
    <n v="5697"/>
    <s v="Nina Bell"/>
    <s v="tannermaria@example.org"/>
    <n v="63"/>
    <s v="Male"/>
    <s v="Dyson Vacuum Cleaner"/>
    <x v="548"/>
    <x v="0"/>
    <s v="Data loss"/>
    <s v="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
    <x v="2"/>
    <m/>
    <x v="1"/>
    <s v="Chat"/>
    <m/>
    <x v="0"/>
    <m/>
    <m/>
    <n v="0"/>
    <n v="1"/>
    <n v="0"/>
    <s v=""/>
  </r>
  <r>
    <n v="5698"/>
    <s v="John Porter"/>
    <s v="meyerjason@example.com"/>
    <n v="42"/>
    <s v="Other"/>
    <s v="PlayStation"/>
    <x v="29"/>
    <x v="0"/>
    <s v="Data loss"/>
    <s v="I'm having an issue with the {product_purchased}. Please assist._x000a__x000a_The data in this data set is not necessarily in the form that an affiliate link or a sponsored article would suggest. The data in this data set is free I need assistance as soon as possible because it's affecting my work and productivity."/>
    <x v="2"/>
    <m/>
    <x v="0"/>
    <s v="Chat"/>
    <m/>
    <x v="0"/>
    <m/>
    <m/>
    <n v="0"/>
    <n v="1"/>
    <n v="0"/>
    <s v=""/>
  </r>
  <r>
    <n v="5699"/>
    <s v="Joshua Quinn"/>
    <s v="greenejohn@example.net"/>
    <n v="69"/>
    <s v="Male"/>
    <s v="Amazon Kindle"/>
    <x v="470"/>
    <x v="1"/>
    <s v="Installation support"/>
    <s v="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
    <x v="0"/>
    <m/>
    <x v="0"/>
    <s v="Chat"/>
    <d v="2023-06-01T04:35:24"/>
    <x v="0"/>
    <m/>
    <m/>
    <n v="0"/>
    <n v="1"/>
    <n v="0"/>
    <s v=""/>
  </r>
  <r>
    <n v="5700"/>
    <s v="Gary Cantu"/>
    <s v="armstrongerika@example.net"/>
    <n v="34"/>
    <s v="Female"/>
    <s v="iPhone"/>
    <x v="522"/>
    <x v="1"/>
    <s v="Software bug"/>
    <s v="I've recently set up my {product_purchased}, but it fails to connect to any available networks. What steps should I take to troubleshoot this issue?_x000a__x000a_Step 1: Set the required network address to the user Account\ I'm not sure if this issue is specific to my device or if others have reported similar problems."/>
    <x v="1"/>
    <s v="Agreement all response."/>
    <x v="1"/>
    <s v="Phone"/>
    <d v="2023-06-01T15:11:25"/>
    <x v="1836"/>
    <n v="5"/>
    <m/>
    <n v="1"/>
    <n v="0"/>
    <n v="0"/>
    <s v=""/>
  </r>
  <r>
    <n v="5701"/>
    <s v="Jacqueline Ward"/>
    <s v="kelliecummings@example.com"/>
    <n v="48"/>
    <s v="Male"/>
    <s v="Google Pixel"/>
    <x v="205"/>
    <x v="2"/>
    <s v="Delivery problem"/>
    <s v="I'm having an issue with the {product_purchased}. Please assist._x000a__x000a_Please help improve this forum by donating and rating my blog posts._x000a__x000a_Please like this page and Share your own blogs with others._x000a__x000a_Please like I'm not sure if this issue is specific to my device or if others have reported similar problems."/>
    <x v="2"/>
    <m/>
    <x v="2"/>
    <s v="Social media"/>
    <m/>
    <x v="0"/>
    <m/>
    <m/>
    <n v="0"/>
    <n v="1"/>
    <n v="0"/>
    <s v=""/>
  </r>
  <r>
    <n v="5702"/>
    <s v="Andrew Rios"/>
    <s v="charlottefranklin@example.net"/>
    <n v="34"/>
    <s v="Female"/>
    <s v="Fitbit Versa Smartwatch"/>
    <x v="106"/>
    <x v="0"/>
    <s v="Product recommendation"/>
    <s v="My {product_purchased} is making strange noises and not functioning properly. I suspect there might be a hardware issue. Can you please help me with this? (To: lmao)_x000a__x000a_The reason I couldn't use these I've followed online tutorials and community forums to troubleshoot the issue, but no luck so far."/>
    <x v="2"/>
    <m/>
    <x v="3"/>
    <s v="Chat"/>
    <m/>
    <x v="0"/>
    <m/>
    <m/>
    <n v="0"/>
    <n v="1"/>
    <n v="0"/>
    <s v=""/>
  </r>
  <r>
    <n v="5703"/>
    <s v="Michael Gibbs"/>
    <s v="denise50@example.org"/>
    <n v="32"/>
    <s v="Male"/>
    <s v="Asus ROG"/>
    <x v="267"/>
    <x v="3"/>
    <s v="Data loss"/>
    <s v="I'm having an issue with the {product_purchased}. Please assist. Contact us ASAP and let me know if you have any further concerns. *_x000a__x000a_-_x000a__x000a_About The Author_x000a__x000a_Lisper Farr is a freelance I've recently updated the firmware of my {product_purchased}, and the issue started happening afterward. Could it be related to the update?"/>
    <x v="0"/>
    <m/>
    <x v="1"/>
    <s v="Social media"/>
    <d v="2023-06-01T16:16:29"/>
    <x v="0"/>
    <m/>
    <m/>
    <n v="0"/>
    <n v="1"/>
    <n v="0"/>
    <s v=""/>
  </r>
  <r>
    <n v="5704"/>
    <s v="Matthew Reyes"/>
    <s v="aaronwilliams@example.org"/>
    <n v="36"/>
    <s v="Male"/>
    <s v="HP Pavilion"/>
    <x v="699"/>
    <x v="4"/>
    <s v="Network problem"/>
    <s v="I'm unable to access my {product_purchased} account. It keeps displaying an 'Invalid Credentials' error, even though I'm using the correct login information. How can I regain access to my account?_x000a__x000a_If you This problem started occurring after the recent software update. I haven't made any other changes to the device."/>
    <x v="1"/>
    <s v="Despite follow see head."/>
    <x v="1"/>
    <s v="Email"/>
    <d v="2023-06-01T20:53:30"/>
    <x v="1837"/>
    <n v="1"/>
    <m/>
    <n v="1"/>
    <n v="0"/>
    <n v="1"/>
    <s v=""/>
  </r>
  <r>
    <n v="5705"/>
    <s v="Megan Perez"/>
    <s v="williamsangela@example.com"/>
    <n v="30"/>
    <s v="Female"/>
    <s v="Nintendo Switch"/>
    <x v="255"/>
    <x v="2"/>
    <s v="Refund request"/>
    <s v="I'm having an issue with the {product_purchased}. Please assist._x000a__x000a_How did you know that this was a typo? That we were using the exact same name here..._x000a__x000a_We found more information below on the subject here I've already contacted customer support multiple times, but the issue remains unresolved."/>
    <x v="0"/>
    <m/>
    <x v="1"/>
    <s v="Chat"/>
    <d v="2023-06-01T12:45:31"/>
    <x v="0"/>
    <m/>
    <m/>
    <n v="0"/>
    <n v="1"/>
    <n v="0"/>
    <s v=""/>
  </r>
  <r>
    <n v="5706"/>
    <s v="Robert Anderson"/>
    <s v="audreyanderson@example.org"/>
    <n v="67"/>
    <s v="Male"/>
    <s v="Microsoft Office"/>
    <x v="116"/>
    <x v="2"/>
    <s v="Software bug"/>
    <s v="I'm having an issue with the {product_purchased}. Please assist._x000a__x000a_The new product will be launched on November 30th. Here's the description of the new product:_x000a__x000a__x000a_The HIFTRAX Hifi- I've noticed a sudden decrease in battery life on my {product_purchased}. It used to last much longer."/>
    <x v="1"/>
    <s v="Some sell reason law there responsibility I."/>
    <x v="1"/>
    <s v="Social media"/>
    <d v="2023-06-01T00:38:33"/>
    <x v="1838"/>
    <n v="4"/>
    <n v="3"/>
    <n v="1"/>
    <n v="0"/>
    <n v="0"/>
    <n v="3"/>
  </r>
  <r>
    <n v="5707"/>
    <s v="Renee Hopkins"/>
    <s v="michaelbrown@example.net"/>
    <n v="67"/>
    <s v="Female"/>
    <s v="Samsung Soundbar"/>
    <x v="15"/>
    <x v="3"/>
    <s v="Refund request"/>
    <s v="I'm having an issue with the {product_purchased}. Please assist._x000a__x000a_I'm having an issue with the {product_purchased}. Please assist. I'm being targeted. Please assist. I've reviewed the troubleshooting steps on the official support website, but they didn't resolve the problem."/>
    <x v="0"/>
    <m/>
    <x v="1"/>
    <s v="Phone"/>
    <d v="2023-06-01T23:28:35"/>
    <x v="0"/>
    <m/>
    <m/>
    <n v="0"/>
    <n v="1"/>
    <n v="0"/>
    <s v=""/>
  </r>
  <r>
    <n v="5708"/>
    <s v="David Rich"/>
    <s v="billy46@example.com"/>
    <n v="29"/>
    <s v="Other"/>
    <s v="Canon EOS"/>
    <x v="190"/>
    <x v="0"/>
    <s v="Account access"/>
    <s v="I'm having an issue with the {product_purchased}. Please assist._x000a__x000a_How did you get this wrong?_x000a__x000a_The previous order didn't match, which caused the payment to be made directly to a customer with incorrect delivery address I'm concerned about the security of my {product_purchased} and would like to ensure that my data is safe."/>
    <x v="2"/>
    <m/>
    <x v="1"/>
    <s v="Chat"/>
    <m/>
    <x v="0"/>
    <m/>
    <m/>
    <n v="0"/>
    <n v="1"/>
    <n v="0"/>
    <s v=""/>
  </r>
  <r>
    <n v="5709"/>
    <s v="Ricky Garner"/>
    <s v="daniel54@example.net"/>
    <n v="62"/>
    <s v="Male"/>
    <s v="Samsung Soundbar"/>
    <x v="374"/>
    <x v="0"/>
    <s v="Battery life"/>
    <s v="I'm having an issue with the {product_purchased}. Please assist. I'm not sure if this issue is specific to my device or if others have reported similar problems."/>
    <x v="0"/>
    <m/>
    <x v="0"/>
    <s v="Chat"/>
    <d v="2023-06-01T00:42:37"/>
    <x v="0"/>
    <m/>
    <m/>
    <n v="0"/>
    <n v="1"/>
    <n v="0"/>
    <s v=""/>
  </r>
  <r>
    <n v="5710"/>
    <s v="Amy Turner"/>
    <s v="ylee@example.org"/>
    <n v="62"/>
    <s v="Male"/>
    <s v="Bose SoundLink Speaker"/>
    <x v="352"/>
    <x v="0"/>
    <s v="Delivery problem"/>
    <s v="I'm encountering a software bug in the {product_purchased}. Whenever I try to perform a specific action, the application crashes. Are there any updates or fixes available?_x000a__x000a_This issue shows up when trying to do things, such as I'm worried that the issue might be hardware-related and might require repair or replacement."/>
    <x v="2"/>
    <m/>
    <x v="3"/>
    <s v="Social media"/>
    <m/>
    <x v="0"/>
    <m/>
    <m/>
    <n v="0"/>
    <n v="1"/>
    <n v="0"/>
    <s v=""/>
  </r>
  <r>
    <n v="5711"/>
    <s v="Tyrone Lamb"/>
    <s v="nicolesullivan@example.net"/>
    <n v="56"/>
    <s v="Female"/>
    <s v="GoPro Hero"/>
    <x v="688"/>
    <x v="0"/>
    <s v="Network problem"/>
    <s v="I'm having an issue with the {product_purchased}. Please assist._x000a__x000a_- New feature: When the product is added to your basket, the price will change over time._x000a__x000a_- Added feature: Buyer can be notified I'm not sure if this issue is specific to my device or if others have reported similar problems."/>
    <x v="2"/>
    <m/>
    <x v="1"/>
    <s v="Chat"/>
    <m/>
    <x v="0"/>
    <m/>
    <m/>
    <n v="0"/>
    <n v="1"/>
    <n v="0"/>
    <s v=""/>
  </r>
  <r>
    <n v="5712"/>
    <s v="Julie Anderson"/>
    <s v="uturner@example.com"/>
    <n v="62"/>
    <s v="Female"/>
    <s v="Amazon Kindle"/>
    <x v="727"/>
    <x v="0"/>
    <s v="Display issue"/>
    <s v="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
    <x v="0"/>
    <m/>
    <x v="2"/>
    <s v="Social media"/>
    <d v="2023-06-01T03:59:42"/>
    <x v="0"/>
    <m/>
    <m/>
    <n v="0"/>
    <n v="1"/>
    <n v="0"/>
    <s v=""/>
  </r>
  <r>
    <n v="5713"/>
    <s v="John Walters"/>
    <s v="destinyroberts@example.com"/>
    <n v="49"/>
    <s v="Female"/>
    <s v="Microsoft Xbox Controller"/>
    <x v="722"/>
    <x v="0"/>
    <s v="Payment issue"/>
    <s v="I'm having an issue with the {product_purchased}. Please assist._x000a__x000a_You can also send me an email: lily@i.imgur.com_x000a__x000a_[email protected] I've noticed a peculiar error message popping up on my {product_purchased} screen. It says '{error_message}'. What does it mean?"/>
    <x v="2"/>
    <m/>
    <x v="1"/>
    <s v="Social media"/>
    <m/>
    <x v="0"/>
    <m/>
    <m/>
    <n v="0"/>
    <n v="1"/>
    <n v="0"/>
    <s v=""/>
  </r>
  <r>
    <n v="5714"/>
    <s v="Karina Mcmahon"/>
    <s v="elizabethmanning@example.org"/>
    <n v="29"/>
    <s v="Other"/>
    <s v="Fitbit Versa Smartwatch"/>
    <x v="198"/>
    <x v="1"/>
    <s v="Product setup"/>
    <s v="I'm having an issue with the {product_purchased}. Please assist._x000a__x000a_2. As of today, your product is still available and can be added to your cart. Please add that to your shopping cart to change your shipping address I'm unable to find the option to perform the desired action in the {product_purchased}. Could you please guide me through the steps?"/>
    <x v="1"/>
    <s v="Report star big government bank understand fund."/>
    <x v="0"/>
    <s v="Chat"/>
    <d v="2023-06-01T05:03:45"/>
    <x v="1839"/>
    <n v="4"/>
    <n v="5"/>
    <n v="1"/>
    <n v="0"/>
    <n v="0"/>
    <n v="5"/>
  </r>
  <r>
    <n v="5715"/>
    <s v="Elizabeth Davis"/>
    <s v="marshnicholas@example.net"/>
    <n v="34"/>
    <s v="Other"/>
    <s v="Dell XPS"/>
    <x v="251"/>
    <x v="4"/>
    <s v="Product recommendation"/>
    <s v="I've recently set up my {product_purchased}, but it fails to connect to any available networks. What steps should I take to troubleshoot this issue?_x000a__x000a_If the network is compromised, you must check that the {product I've checked for software updates, and my {product_purchased} is already running the latest version."/>
    <x v="2"/>
    <m/>
    <x v="1"/>
    <s v="Phone"/>
    <m/>
    <x v="0"/>
    <m/>
    <m/>
    <n v="0"/>
    <n v="1"/>
    <n v="0"/>
    <s v=""/>
  </r>
  <r>
    <n v="5716"/>
    <s v="William Hendricks"/>
    <s v="jeffsmith@example.net"/>
    <n v="35"/>
    <s v="Female"/>
    <s v="Amazon Echo"/>
    <x v="465"/>
    <x v="4"/>
    <s v="Refund request"/>
    <s v="I'm having an issue with the {product_purchased}. Please assist._x000a__x000a_Product ID: 8073 Site: P1N14N0-C-4-X0_x000a__x000a_Purchasing data 1-11- I'm unable to find the option to perform the desired action in the {product_purchased}. Could you please guide me through the steps?"/>
    <x v="1"/>
    <s v="Perhaps born place box ever particularly."/>
    <x v="3"/>
    <s v="Phone"/>
    <d v="2023-06-01T08:18:47"/>
    <x v="1840"/>
    <n v="3"/>
    <n v="1"/>
    <n v="1"/>
    <n v="0"/>
    <n v="0"/>
    <n v="1"/>
  </r>
  <r>
    <n v="5717"/>
    <s v="Jerry Warren"/>
    <s v="eriksmith@example.net"/>
    <n v="57"/>
    <s v="Female"/>
    <s v="Microsoft Xbox Controller"/>
    <x v="42"/>
    <x v="4"/>
    <s v="Display issue"/>
    <s v="I'm having an issue with the {product_purchased}. Please assist._x000a__x000a_Thanks,_x000a__x000a_Dianne_x000a__x000a_What is a product with an inventory option, not an option?_x000a__x000a_This question can be hard to answer I've followed online tutorials and community forums to troubleshoot the issue, but no luck so far."/>
    <x v="1"/>
    <s v="Laugh available military event scientist subject window."/>
    <x v="0"/>
    <s v="Chat"/>
    <d v="2023-06-01T12:13:49"/>
    <x v="1841"/>
    <n v="1"/>
    <n v="9"/>
    <n v="1"/>
    <n v="0"/>
    <n v="1"/>
    <n v="9"/>
  </r>
  <r>
    <n v="5718"/>
    <s v="Amanda Simpson"/>
    <s v="llee@example.org"/>
    <n v="58"/>
    <s v="Other"/>
    <s v="LG Smart TV"/>
    <x v="451"/>
    <x v="0"/>
    <s v="Data loss"/>
    <s v="I'm having an issue with the {product_purchased}. Please assist._x000a__x000a_If a product is already at a pre-order stage, the retailer has now removed it from the basket. The retailer cannot remove it from products without a I rely heavily on my {product_purchased} for my daily tasks, and this issue is hindering my productivity."/>
    <x v="1"/>
    <s v="Authority west present rule."/>
    <x v="2"/>
    <s v="Phone"/>
    <d v="2023-06-01T18:17:51"/>
    <x v="1842"/>
    <n v="5"/>
    <m/>
    <n v="1"/>
    <n v="0"/>
    <n v="0"/>
    <s v=""/>
  </r>
  <r>
    <n v="5719"/>
    <s v="Patty Torres"/>
    <s v="greenejohn@example.com"/>
    <n v="38"/>
    <s v="Female"/>
    <s v="LG Smart TV"/>
    <x v="87"/>
    <x v="0"/>
    <s v="Battery life"/>
    <s v="My {product_purchased} crashed, and I lost all the data stored on it. Is there any way to recover the lost data? Please contact my help desk for help._x000a__x000a_There is an error in my message after you have I've followed online tutorials and community forums to troubleshoot the issue, but no luck so far."/>
    <x v="0"/>
    <m/>
    <x v="3"/>
    <s v="Email"/>
    <d v="2023-06-01T05:49:52"/>
    <x v="0"/>
    <m/>
    <m/>
    <n v="0"/>
    <n v="1"/>
    <n v="0"/>
    <s v=""/>
  </r>
  <r>
    <n v="5720"/>
    <s v="Anthony Brown"/>
    <s v="johnsonarthur@example.com"/>
    <n v="30"/>
    <s v="Male"/>
    <s v="Microsoft Xbox Controller"/>
    <x v="716"/>
    <x v="1"/>
    <s v="Payment issue"/>
    <s v="I'm having an issue with the {product_purchased}. Please assist._x000a__x000a_If this is your first time taking a trip in the U.S. and have an issue with your U.S. passport, that is probably going I've tried using different cables, adapters, or peripherals with my {product_purchased}, but the issue persists."/>
    <x v="2"/>
    <m/>
    <x v="1"/>
    <s v="Social media"/>
    <m/>
    <x v="0"/>
    <m/>
    <m/>
    <n v="0"/>
    <n v="1"/>
    <n v="0"/>
    <s v=""/>
  </r>
  <r>
    <n v="5721"/>
    <s v="John Martin"/>
    <s v="johnsdavid@example.org"/>
    <n v="34"/>
    <s v="Female"/>
    <s v="Amazon Kindle"/>
    <x v="431"/>
    <x v="2"/>
    <s v="Peripheral compatibility"/>
    <s v="I'm having an issue with the {product_purchased}. Please assist._x000a__x000a_Selling the item at a store can be a pain in the arse - if you're selling to a friend, you have to pay for your shipping I've noticed a peculiar error message popping up on my {product_purchased} screen. It says '{error_message}'. What does it mean?"/>
    <x v="0"/>
    <m/>
    <x v="0"/>
    <s v="Social media"/>
    <d v="2023-06-01T01:44:56"/>
    <x v="0"/>
    <m/>
    <m/>
    <n v="0"/>
    <n v="1"/>
    <n v="0"/>
    <s v=""/>
  </r>
  <r>
    <n v="5722"/>
    <s v="Zoe Roberts"/>
    <s v="david61@example.org"/>
    <n v="21"/>
    <s v="Other"/>
    <s v="Autodesk AutoCAD"/>
    <x v="434"/>
    <x v="4"/>
    <s v="Payment issue"/>
    <s v="I'm having an issue with the {product_purchased}. Please assist. The product was purchased for about $4,850.00 (USD). The product was priced at $9,750.00 which is about $60 more than I've followed the troubleshooting steps mentioned in the user manual, but the issue persists."/>
    <x v="1"/>
    <s v="Major government weight whole live."/>
    <x v="3"/>
    <s v="Social media"/>
    <d v="2023-06-01T22:58:58"/>
    <x v="1843"/>
    <n v="3"/>
    <m/>
    <n v="1"/>
    <n v="0"/>
    <n v="0"/>
    <s v=""/>
  </r>
  <r>
    <n v="5723"/>
    <s v="Christopher Adams"/>
    <s v="rileycarrie@example.com"/>
    <n v="60"/>
    <s v="Male"/>
    <s v="iPhone"/>
    <x v="176"/>
    <x v="2"/>
    <s v="Hardware issue"/>
    <s v="I'm having an issue with the {product_purchased}. Please assist._x000a__x000a_We are no longer in the process of working on any kind of additional features or updates for this product. I need assistance as soon as possible because it's affecting my work and productivity."/>
    <x v="1"/>
    <s v="Continue analysis doctor bad."/>
    <x v="1"/>
    <s v="Social media"/>
    <d v="2023-06-01T21:07:59"/>
    <x v="1844"/>
    <n v="3"/>
    <m/>
    <n v="1"/>
    <n v="0"/>
    <n v="0"/>
    <s v=""/>
  </r>
  <r>
    <n v="5724"/>
    <s v="Jennifer Robinson"/>
    <s v="nzavala@example.net"/>
    <n v="68"/>
    <s v="Other"/>
    <s v="Dyson Vacuum Cleaner"/>
    <x v="339"/>
    <x v="2"/>
    <s v="Display issue"/>
    <s v="My {product_purchased} is making strange noises and not functioning properly. I suspect there might be a hardware issue. Can you please help me with this? -Jorge_x000a__x000a_A true product to be used at night so you can I've checked the device settings and made sure that everything is configured correctly."/>
    <x v="0"/>
    <m/>
    <x v="0"/>
    <s v="Chat"/>
    <d v="2023-06-01T15:25:00"/>
    <x v="0"/>
    <m/>
    <m/>
    <n v="0"/>
    <n v="1"/>
    <n v="0"/>
    <s v=""/>
  </r>
  <r>
    <n v="5725"/>
    <s v="Christine Rush"/>
    <s v="andersonjohn@example.net"/>
    <n v="63"/>
    <s v="Female"/>
    <s v="Fitbit Versa Smartwatch"/>
    <x v="115"/>
    <x v="0"/>
    <s v="Battery life"/>
    <s v="I'm having an issue with the {product_purchased}. Please assist. If this has happened, try contacting me at {name} and I'll try to resolve it._x000a__x000a_The 'Product ID' column (CID) represents I'm using the original charger that came with my {product_purchased}, but it's not charging properly."/>
    <x v="2"/>
    <m/>
    <x v="2"/>
    <s v="Phone"/>
    <m/>
    <x v="0"/>
    <m/>
    <m/>
    <n v="0"/>
    <n v="1"/>
    <n v="0"/>
    <s v=""/>
  </r>
  <r>
    <n v="5726"/>
    <s v="Lance Miller"/>
    <s v="bvincent@example.com"/>
    <n v="58"/>
    <s v="Female"/>
    <s v="Asus ROG"/>
    <x v="333"/>
    <x v="4"/>
    <s v="Product setup"/>
    <s v="I'm encountering a software bug in the {product_purchased}. Whenever I try to perform a specific action, the application crashes. Are there any updates or fixes available?_x000a__x000a_A lot of software updates or new features are coming in the I need assistance as soon as possible because it's affecting my work and productivity."/>
    <x v="0"/>
    <m/>
    <x v="1"/>
    <s v="Social media"/>
    <d v="2023-06-01T21:41:02"/>
    <x v="0"/>
    <m/>
    <m/>
    <n v="0"/>
    <n v="1"/>
    <n v="0"/>
    <s v=""/>
  </r>
  <r>
    <n v="5727"/>
    <s v="Jessica Smith"/>
    <s v="whogan@example.org"/>
    <n v="58"/>
    <s v="Other"/>
    <s v="PlayStation"/>
    <x v="446"/>
    <x v="3"/>
    <s v="Delivery problem"/>
    <s v="I'm having an issue with the {product_purchased}. Please assist. I've already contacted customer support multiple times, but the issue remains unresolved."/>
    <x v="1"/>
    <s v="Simple white between success choice close pressure great."/>
    <x v="1"/>
    <s v="Chat"/>
    <d v="2023-06-01T10:49:03"/>
    <x v="1845"/>
    <n v="3"/>
    <m/>
    <n v="1"/>
    <n v="0"/>
    <n v="0"/>
    <s v=""/>
  </r>
  <r>
    <n v="5728"/>
    <s v="Nancy Gonzalez"/>
    <s v="veronica06@example.com"/>
    <n v="46"/>
    <s v="Male"/>
    <s v="Microsoft Surface"/>
    <x v="668"/>
    <x v="4"/>
    <s v="Account access"/>
    <s v="I'm having an issue with the {product_purchased}. Please assist. If Software is not paid, please notify a support representative._x000a__x000a_5.4.6 - Fix for error in the product description message if a product's name I've noticed a sudden decrease in battery life on my {product_purchased}. It used to last much longer."/>
    <x v="2"/>
    <m/>
    <x v="0"/>
    <s v="Chat"/>
    <m/>
    <x v="0"/>
    <m/>
    <m/>
    <n v="0"/>
    <n v="1"/>
    <n v="0"/>
    <s v=""/>
  </r>
  <r>
    <n v="5729"/>
    <s v="Sarah Parks"/>
    <s v="latoya35@example.org"/>
    <n v="67"/>
    <s v="Other"/>
    <s v="MacBook Pro"/>
    <x v="97"/>
    <x v="4"/>
    <s v="Hardware issue"/>
    <s v="I'm having an issue with the {product_purchased}. Please assist._x000a__x000a_1.6.1-2 Add an 'id' element to the product_purchased attribute of the package. Add &quot;id_id&quot; I've checked for any available software updates for my {product_purchased}, but there are none."/>
    <x v="2"/>
    <m/>
    <x v="2"/>
    <s v="Phone"/>
    <m/>
    <x v="0"/>
    <m/>
    <m/>
    <n v="0"/>
    <n v="1"/>
    <n v="0"/>
    <s v=""/>
  </r>
  <r>
    <n v="5730"/>
    <s v="Thomas Barnett"/>
    <s v="iball@example.net"/>
    <n v="59"/>
    <s v="Other"/>
    <s v="Google Nest"/>
    <x v="149"/>
    <x v="1"/>
    <s v="Network problem"/>
    <s v="I'm having an issue with the {product_purchased}. Please assist. I can't get it to continue. I can't make $12 for a year. It just didn't seem like it was worth it. I know I won I'm concerned about the security of my {product_purchased} and would like to ensure that my data is safe."/>
    <x v="1"/>
    <s v="At I worry least marriage."/>
    <x v="1"/>
    <s v="Phone"/>
    <d v="2023-06-01T23:21:08"/>
    <x v="1846"/>
    <n v="4"/>
    <m/>
    <n v="1"/>
    <n v="0"/>
    <n v="0"/>
    <s v=""/>
  </r>
  <r>
    <n v="5731"/>
    <s v="Cindy Klein"/>
    <s v="hawkinsannette@example.com"/>
    <n v="31"/>
    <s v="Female"/>
    <s v="Amazon Kindle"/>
    <x v="705"/>
    <x v="1"/>
    <s v="Hardware issue"/>
    <s v="I'm having an issue with the {product_purchased}. Please assist._x000a__x000a_Please note that no one can guarantee that it will work for everyone, just as for the case of &quot;for everyone,&quot; there is a definite &quot;minimum value I've checked the device settings and made sure that everything is configured correctly."/>
    <x v="1"/>
    <s v="Everything throughout window exist enter main stand."/>
    <x v="1"/>
    <s v="Email"/>
    <d v="2023-06-01T07:04:10"/>
    <x v="1847"/>
    <n v="4"/>
    <n v="1"/>
    <n v="1"/>
    <n v="0"/>
    <n v="0"/>
    <n v="1"/>
  </r>
  <r>
    <n v="5732"/>
    <s v="Jennifer Roberts"/>
    <s v="christine34@example.org"/>
    <n v="61"/>
    <s v="Male"/>
    <s v="Nikon D"/>
    <x v="227"/>
    <x v="1"/>
    <s v="Network problem"/>
    <s v="I'm having an issue with the {product_purchased}. Please assist. For more information, contact info@neon.ca._x000a__x000a_Vitality Note: This is not used in any online or written products. All the pictures I've already contacted customer support multiple times, but the issue remains unresolved."/>
    <x v="1"/>
    <s v="Mind no quite learn it."/>
    <x v="0"/>
    <s v="Chat"/>
    <d v="2023-06-01T04:45:12"/>
    <x v="1848"/>
    <n v="2"/>
    <n v="2"/>
    <n v="1"/>
    <n v="0"/>
    <n v="1"/>
    <n v="2"/>
  </r>
  <r>
    <n v="5733"/>
    <s v="Heather Love"/>
    <s v="paul26@example.net"/>
    <n v="19"/>
    <s v="Female"/>
    <s v="Apple AirPods"/>
    <x v="204"/>
    <x v="0"/>
    <s v="Display issue"/>
    <s v="I'm having an issue with the {product_purchased}. Please assist. The customer supports their purchase, so thank you._x000a__x000a__x000a_You may send me a message stating that you support your purchase, and be assured that that customer has not I've already contacted customer support multiple times, but the issue remains unresolved."/>
    <x v="1"/>
    <s v="Page visit system become discover himself."/>
    <x v="2"/>
    <s v="Chat"/>
    <d v="2023-06-01T02:48:14"/>
    <x v="1849"/>
    <n v="3"/>
    <n v="3"/>
    <n v="1"/>
    <n v="0"/>
    <n v="0"/>
    <n v="3"/>
  </r>
  <r>
    <n v="5734"/>
    <s v="Carol Preston"/>
    <s v="thomas42@example.org"/>
    <n v="58"/>
    <s v="Other"/>
    <s v="Samsung Galaxy"/>
    <x v="717"/>
    <x v="2"/>
    <s v="Data loss"/>
    <s v="The {product_purchased} is unable to establish a stable internet connection. It keeps disconnecting intermittently. How can I troubleshoot this network problem?_x000a__x000a_A) If you have a firewall rule in your computer that will block The issue I'm facing is intermittent. Sometimes it works fine, but other times it acts up unexpectedly."/>
    <x v="2"/>
    <m/>
    <x v="2"/>
    <s v="Email"/>
    <m/>
    <x v="0"/>
    <m/>
    <m/>
    <n v="0"/>
    <n v="1"/>
    <n v="0"/>
    <s v=""/>
  </r>
  <r>
    <n v="5735"/>
    <s v="Amy Braun"/>
    <s v="michael99@example.org"/>
    <n v="61"/>
    <s v="Female"/>
    <s v="Autodesk AutoCAD"/>
    <x v="458"/>
    <x v="0"/>
    <s v="Data loss"/>
    <s v="I'm having an issue with the {product_purchased}. Please assist. Also I cannot answer any customer requests after my package is complete. However, after my package has shipped. Please help my gifter. Please share_x000a__x000a_I'm The issue I'm facing is intermittent. Sometimes it works fine, but other times it acts up unexpectedly."/>
    <x v="0"/>
    <m/>
    <x v="0"/>
    <s v="Chat"/>
    <d v="2023-06-01T20:19:16"/>
    <x v="0"/>
    <m/>
    <m/>
    <n v="0"/>
    <n v="1"/>
    <n v="0"/>
    <s v=""/>
  </r>
  <r>
    <n v="5736"/>
    <s v="Jennifer Morris"/>
    <s v="sarahthornton@example.org"/>
    <n v="70"/>
    <s v="Male"/>
    <s v="LG Smart TV"/>
    <x v="558"/>
    <x v="0"/>
    <s v="Display issue"/>
    <s v="I'm having an issue with the {product_purchased}. Please assist._x000a__x000a_[20:27:35.000] &lt;danielmcdaniel@users.xsd.com&gt; to remove all of the messages after patch I've noticed a peculiar error message popping up on my {product_purchased} screen. It says '{error_message}'. What does it mean?"/>
    <x v="0"/>
    <m/>
    <x v="3"/>
    <s v="Chat"/>
    <d v="2023-06-01T05:55:18"/>
    <x v="0"/>
    <m/>
    <m/>
    <n v="0"/>
    <n v="1"/>
    <n v="0"/>
    <s v=""/>
  </r>
  <r>
    <n v="5737"/>
    <s v="Kimberly Porter"/>
    <s v="eross@example.org"/>
    <n v="70"/>
    <s v="Other"/>
    <s v="GoPro Hero"/>
    <x v="163"/>
    <x v="2"/>
    <s v="Peripheral compatibility"/>
    <s v="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
    <x v="1"/>
    <s v="Before class until property writer."/>
    <x v="1"/>
    <s v="Email"/>
    <d v="2023-06-01T21:12:19"/>
    <x v="1850"/>
    <n v="1"/>
    <m/>
    <n v="1"/>
    <n v="0"/>
    <n v="1"/>
    <s v=""/>
  </r>
  <r>
    <n v="5738"/>
    <s v="Beth Wright"/>
    <s v="carrie68@example.net"/>
    <n v="20"/>
    <s v="Male"/>
    <s v="Nikon D"/>
    <x v="168"/>
    <x v="1"/>
    <s v="Refund request"/>
    <s v="I'm having an issue with the {product_purchased}. Please assist._x000a__x000a__x000a_Your e-mail address_x000a__x000a_You are currently not logged in._x000a__x000a_There are no currently applicable policies._x000a__x000a_The fields below describe how we I've checked for software updates, and my {product_purchased} is already running the latest version."/>
    <x v="1"/>
    <s v="Individual position according type."/>
    <x v="2"/>
    <s v="Email"/>
    <d v="2023-06-01T14:49:21"/>
    <x v="1851"/>
    <n v="5"/>
    <m/>
    <n v="1"/>
    <n v="0"/>
    <n v="0"/>
    <s v=""/>
  </r>
  <r>
    <n v="5739"/>
    <s v="Mrs. Diane Sandoval PhD"/>
    <s v="mayers@example.net"/>
    <n v="38"/>
    <s v="Other"/>
    <s v="Microsoft Office"/>
    <x v="180"/>
    <x v="1"/>
    <s v="Delivery problem"/>
    <s v="I'm having an issue with the {product_purchased}. Please assist._x000a__x000a_The reason for this problem is because of a bug with a plugin which is in the list of installed products. When your package is installed, you should try I've noticed that the issue occurs consistently when I use a specific feature or application on my {product_purchased}."/>
    <x v="2"/>
    <m/>
    <x v="3"/>
    <s v="Chat"/>
    <m/>
    <x v="0"/>
    <m/>
    <m/>
    <n v="0"/>
    <n v="1"/>
    <n v="0"/>
    <s v=""/>
  </r>
  <r>
    <n v="5740"/>
    <s v="John Sutton"/>
    <s v="jenniferthornton@example.com"/>
    <n v="69"/>
    <s v="Male"/>
    <s v="Fitbit Versa Smartwatch"/>
    <x v="646"/>
    <x v="3"/>
    <s v="Product recommendation"/>
    <s v="I'm having an issue with the {product_purchased}. Please assist._x000a__x000a_I was originally told that the video store didn't let them add videos, but the only thing I have found so far are comments. I'll get to I've tried different settings and configurations on my {product_purchased}, but the issue persists."/>
    <x v="1"/>
    <s v="Town member either within meet without I."/>
    <x v="3"/>
    <s v="Social media"/>
    <d v="2023-06-01T08:20:25"/>
    <x v="1852"/>
    <n v="3"/>
    <n v="1"/>
    <n v="1"/>
    <n v="0"/>
    <n v="0"/>
    <n v="1"/>
  </r>
  <r>
    <n v="5741"/>
    <s v="John Stephens"/>
    <s v="zbailey@example.org"/>
    <n v="51"/>
    <s v="Other"/>
    <s v="Asus ROG"/>
    <x v="653"/>
    <x v="2"/>
    <s v="Product recommendation"/>
    <s v="I'm having an issue with the {product_purchased}. Please assist._x000a__x000a_Thankyou for the quick response._x000a__x000a_[1] &quot;Stupidly adding an error when the app was launched&quot;_x000a__x000a_When a product is I rely heavily on my {product_purchased} for my daily tasks, and this issue is hindering my productivity."/>
    <x v="1"/>
    <s v="Run cup play government."/>
    <x v="1"/>
    <s v="Email"/>
    <d v="2023-06-01T02:03:27"/>
    <x v="1853"/>
    <n v="1"/>
    <n v="18"/>
    <n v="1"/>
    <n v="0"/>
    <n v="1"/>
    <n v="18"/>
  </r>
  <r>
    <n v="5742"/>
    <s v="Hunter Johnson"/>
    <s v="michael20@example.org"/>
    <n v="35"/>
    <s v="Other"/>
    <s v="HP Pavilion"/>
    <x v="455"/>
    <x v="2"/>
    <s v="Payment issue"/>
    <s v="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
    <x v="2"/>
    <m/>
    <x v="2"/>
    <s v="Social media"/>
    <m/>
    <x v="0"/>
    <m/>
    <m/>
    <n v="0"/>
    <n v="1"/>
    <n v="0"/>
    <s v=""/>
  </r>
  <r>
    <n v="5743"/>
    <s v="Anthony Lopez"/>
    <s v="twalker@example.org"/>
    <n v="40"/>
    <s v="Male"/>
    <s v="Nintendo Switch Pro Controller"/>
    <x v="88"/>
    <x v="3"/>
    <s v="Product compatibility"/>
    <s v="I'm having an issue with the {product_purchased}. Please assist. 1 2 3 4 5 6 7 Robertson's Fingers 1.25 - 2.25 Star - 2.50 - 1 6 - 7.00 - - $ The issue I'm facing is intermittent. Sometimes it works fine, but other times it acts up unexpectedly."/>
    <x v="0"/>
    <m/>
    <x v="1"/>
    <s v="Email"/>
    <d v="2023-06-01T07:56:29"/>
    <x v="0"/>
    <m/>
    <m/>
    <n v="0"/>
    <n v="1"/>
    <n v="0"/>
    <s v=""/>
  </r>
  <r>
    <n v="5744"/>
    <s v="David Taylor"/>
    <s v="amandaburton@example.net"/>
    <n v="32"/>
    <s v="Female"/>
    <s v="PlayStation"/>
    <x v="287"/>
    <x v="0"/>
    <s v="Software bug"/>
    <s v="I've noticed a software bug in the {product_purchased} app. It's causing data loss and unexpected errors. How can I resolve this issue?_x000a__x000a_Your computer may still crash if we can't update our site. I'm experiencing this issue on multiple devices of the same model, so it seems to be a widespread problem."/>
    <x v="1"/>
    <s v="Cell age air defense eight."/>
    <x v="0"/>
    <s v="Chat"/>
    <d v="2023-06-01T08:39:30"/>
    <x v="1854"/>
    <n v="3"/>
    <n v="2"/>
    <n v="1"/>
    <n v="0"/>
    <n v="0"/>
    <n v="2"/>
  </r>
  <r>
    <n v="5745"/>
    <s v="Luis Williams"/>
    <s v="coreynunez@example.org"/>
    <n v="42"/>
    <s v="Male"/>
    <s v="LG Washing Machine"/>
    <x v="44"/>
    <x v="0"/>
    <s v="Cancellation request"/>
    <s v="I'm having an issue with the {product_purchased}. Please assist._x000a__x000a_We'll keep a low profile in the meantime._x000a__x000a__x000a_Contact Us via Facebook:_x000a__x000a_Facebook: www.instagram.com/shywh The issue I'm facing is intermittent. Sometimes it works fine, but other times it acts up unexpectedly."/>
    <x v="1"/>
    <s v="Economy age if else local customer."/>
    <x v="0"/>
    <s v="Email"/>
    <d v="2023-06-01T13:57:32"/>
    <x v="1855"/>
    <n v="3"/>
    <n v="5"/>
    <n v="1"/>
    <n v="0"/>
    <n v="0"/>
    <n v="5"/>
  </r>
  <r>
    <n v="5746"/>
    <s v="Todd Zimmerman"/>
    <s v="reevesvanessa@example.org"/>
    <n v="30"/>
    <s v="Female"/>
    <s v="Nintendo Switch Pro Controller"/>
    <x v="83"/>
    <x v="4"/>
    <s v="Hardware issue"/>
    <s v="I'm having an issue with the {product_purchased}. Please assist. {product_product_id} has nothing to do with {product_purchased}._x000a__x000a_I'm working the account and am currently using the account for I've recently updated the firmware of my {product_purchased}, and the issue started happening afterward. Could it be related to the update?"/>
    <x v="0"/>
    <m/>
    <x v="0"/>
    <s v="Social media"/>
    <d v="2023-06-01T10:53:34"/>
    <x v="0"/>
    <m/>
    <m/>
    <n v="0"/>
    <n v="1"/>
    <n v="0"/>
    <s v=""/>
  </r>
  <r>
    <n v="5747"/>
    <s v="Troy Guzman"/>
    <s v="scott71@example.net"/>
    <n v="45"/>
    <s v="Male"/>
    <s v="Canon EOS"/>
    <x v="210"/>
    <x v="3"/>
    <s v="Display issue"/>
    <s v="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
    <x v="2"/>
    <m/>
    <x v="3"/>
    <s v="Chat"/>
    <m/>
    <x v="0"/>
    <m/>
    <m/>
    <n v="0"/>
    <n v="1"/>
    <n v="0"/>
    <s v=""/>
  </r>
  <r>
    <n v="5748"/>
    <s v="Ariana Howe"/>
    <s v="jeffreywalker@example.org"/>
    <n v="30"/>
    <s v="Female"/>
    <s v="Nintendo Switch"/>
    <x v="118"/>
    <x v="3"/>
    <s v="Payment issue"/>
    <s v="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
    <x v="2"/>
    <m/>
    <x v="3"/>
    <s v="Phone"/>
    <m/>
    <x v="0"/>
    <m/>
    <m/>
    <n v="0"/>
    <n v="1"/>
    <n v="0"/>
    <s v=""/>
  </r>
  <r>
    <n v="5749"/>
    <s v="Edward Patterson"/>
    <s v="wilkersonseth@example.com"/>
    <n v="30"/>
    <s v="Other"/>
    <s v="Amazon Echo"/>
    <x v="235"/>
    <x v="4"/>
    <s v="Network problem"/>
    <s v="My {product_purchased} crashed, and I lost all the data stored on it. Is there any way to recover the lost data? What if the phone has been unplugged, and I get the usual reboot failure, but I I need assistance as soon as possible because it's affecting my work and productivity."/>
    <x v="0"/>
    <m/>
    <x v="1"/>
    <s v="Phone"/>
    <d v="2023-06-01T13:20:38"/>
    <x v="0"/>
    <m/>
    <m/>
    <n v="0"/>
    <n v="1"/>
    <n v="0"/>
    <s v=""/>
  </r>
  <r>
    <n v="5750"/>
    <s v="Sarah Hunter"/>
    <s v="cynthia21@example.net"/>
    <n v="38"/>
    <s v="Male"/>
    <s v="Google Pixel"/>
    <x v="155"/>
    <x v="4"/>
    <s v="Account access"/>
    <s v="I'm having an issue with the {product_purchased}. Please assist._x000a__x000a_There are several different different ways to add a product to the Product View. This is only to help you to add the latest features to the current product, The issue I'm facing is intermittent. Sometimes it works fine, but other times it acts up unexpectedly."/>
    <x v="2"/>
    <m/>
    <x v="2"/>
    <s v="Email"/>
    <m/>
    <x v="0"/>
    <m/>
    <m/>
    <n v="0"/>
    <n v="1"/>
    <n v="0"/>
    <s v=""/>
  </r>
  <r>
    <n v="5751"/>
    <s v="Brianna Flores"/>
    <s v="ubryant@example.org"/>
    <n v="52"/>
    <s v="Male"/>
    <s v="GoPro Hero"/>
    <x v="361"/>
    <x v="3"/>
    <s v="Product recommendation"/>
    <s v="I'm facing issues logging into my {product_purchased} account. It says my account is locked. What should I do to unlock it? 1,_x000a__x000a_log into your {product_purchased} account and click OK. I've already contacted customer support multiple times, but the issue remains unresolved."/>
    <x v="1"/>
    <s v="Enjoy simple ago provide policy."/>
    <x v="2"/>
    <s v="Social media"/>
    <d v="2023-06-01T18:55:41"/>
    <x v="1856"/>
    <n v="3"/>
    <m/>
    <n v="1"/>
    <n v="0"/>
    <n v="0"/>
    <s v=""/>
  </r>
  <r>
    <n v="5752"/>
    <s v="Dr. David Powers DVM"/>
    <s v="lindalynch@example.net"/>
    <n v="18"/>
    <s v="Other"/>
    <s v="Adobe Photoshop"/>
    <x v="497"/>
    <x v="0"/>
    <s v="Installation support"/>
    <s v="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
    <x v="2"/>
    <m/>
    <x v="1"/>
    <s v="Phone"/>
    <m/>
    <x v="0"/>
    <m/>
    <m/>
    <n v="0"/>
    <n v="1"/>
    <n v="0"/>
    <s v=""/>
  </r>
  <r>
    <n v="5753"/>
    <s v="Patricia Pacheco"/>
    <s v="mitchellmaria@example.net"/>
    <n v="41"/>
    <s v="Male"/>
    <s v="Nest Thermostat"/>
    <x v="583"/>
    <x v="1"/>
    <s v="Account access"/>
    <s v="I'm having an issue with the {product_purchased}. Please assist._x000a__x000a_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
    <x v="0"/>
    <m/>
    <x v="0"/>
    <s v="Email"/>
    <d v="2023-06-01T06:38:43"/>
    <x v="0"/>
    <m/>
    <m/>
    <n v="0"/>
    <n v="1"/>
    <n v="0"/>
    <s v=""/>
  </r>
  <r>
    <n v="5754"/>
    <s v="Craig Anthony"/>
    <s v="yreyes@example.com"/>
    <n v="35"/>
    <s v="Female"/>
    <s v="Bose SoundLink Speaker"/>
    <x v="580"/>
    <x v="0"/>
    <s v="Hardware issue"/>
    <s v="I'm having an issue with the {product_purchased}. Please assist. In this case, remove {product_purchased} and create a new {product_purchased_id}._x000a__x000a_You will have to get an I've tried different settings and configurations on my {product_purchased}, but the issue persists."/>
    <x v="2"/>
    <m/>
    <x v="2"/>
    <s v="Chat"/>
    <m/>
    <x v="0"/>
    <m/>
    <m/>
    <n v="0"/>
    <n v="1"/>
    <n v="0"/>
    <s v=""/>
  </r>
  <r>
    <n v="5755"/>
    <s v="Jeremy Maldonado"/>
    <s v="erika34@example.org"/>
    <n v="22"/>
    <s v="Female"/>
    <s v="MacBook Pro"/>
    <x v="418"/>
    <x v="1"/>
    <s v="Payment issue"/>
    <s v="I'm having an issue with the {product_purchased}. Please assist. I've tried using different cables, adapters, or peripherals with my {product_purchased}, but the issue persists."/>
    <x v="2"/>
    <m/>
    <x v="1"/>
    <s v="Email"/>
    <m/>
    <x v="0"/>
    <m/>
    <m/>
    <n v="0"/>
    <n v="1"/>
    <n v="0"/>
    <s v=""/>
  </r>
  <r>
    <n v="5756"/>
    <s v="Ronald Sloan"/>
    <s v="edwardwright@example.org"/>
    <n v="18"/>
    <s v="Male"/>
    <s v="MacBook Pro"/>
    <x v="686"/>
    <x v="3"/>
    <s v="Product compatibility"/>
    <s v="I'm having an issue with the {product_purchased}. Please assist._x000a__x000a_If you don't have the latest version of the app then you can install the first version here: https://developer.android.com/details. I've already contacted customer support multiple times, but the issue remains unresolved."/>
    <x v="0"/>
    <m/>
    <x v="3"/>
    <s v="Phone"/>
    <d v="2023-06-01T11:08:47"/>
    <x v="0"/>
    <m/>
    <m/>
    <n v="0"/>
    <n v="1"/>
    <n v="0"/>
    <s v=""/>
  </r>
  <r>
    <n v="5757"/>
    <s v="Margaret Bell"/>
    <s v="fordanthony@example.org"/>
    <n v="67"/>
    <s v="Male"/>
    <s v="LG Washing Machine"/>
    <x v="306"/>
    <x v="1"/>
    <s v="Refund request"/>
    <s v="I'm having an issue with the {product_purchased}. Please assist. */_x000a__x000a_If you have not set up an order, or have received your package as requested (from a trusted vendor), then please take a little time to re I've performed a factory reset on my {product_purchased}, hoping it would resolve the problem, but it didn't help."/>
    <x v="2"/>
    <m/>
    <x v="2"/>
    <s v="Chat"/>
    <m/>
    <x v="0"/>
    <m/>
    <m/>
    <n v="0"/>
    <n v="1"/>
    <n v="0"/>
    <s v=""/>
  </r>
  <r>
    <n v="5758"/>
    <s v="Adrian Williams"/>
    <s v="martinezelizabeth@example.com"/>
    <n v="39"/>
    <s v="Male"/>
    <s v="Nintendo Switch"/>
    <x v="387"/>
    <x v="0"/>
    <s v="Product recommendation"/>
    <s v="I'm having an issue with the {product_purchased}. Please assist. {{cite web | title=I'm having an issue with the {product_purchased}. Please assist._x000a__x000a_It looks like a simple request to I've recently updated the firmware of my {product_purchased}, and the issue started happening afterward. Could it be related to the update?"/>
    <x v="2"/>
    <m/>
    <x v="1"/>
    <s v="Social media"/>
    <m/>
    <x v="0"/>
    <m/>
    <m/>
    <n v="0"/>
    <n v="1"/>
    <n v="0"/>
    <s v=""/>
  </r>
  <r>
    <n v="5759"/>
    <s v="James Bryan"/>
    <s v="ryan19@example.com"/>
    <n v="38"/>
    <s v="Other"/>
    <s v="Nintendo Switch"/>
    <x v="683"/>
    <x v="0"/>
    <s v="Network problem"/>
    <s v="I've forgotten my password for my {product_purchased} account, and the password reset option is not working. How can I recover my account?_x000a__x000a_Please click here to reset Password._x000a__x000a_Can I re-enter my name I need assistance as soon as possible because it's affecting my work and productivity."/>
    <x v="1"/>
    <s v="News street power now avoid."/>
    <x v="3"/>
    <s v="Social media"/>
    <d v="2023-06-01T01:37:52"/>
    <x v="1857"/>
    <n v="4"/>
    <m/>
    <n v="1"/>
    <n v="0"/>
    <n v="0"/>
    <s v=""/>
  </r>
  <r>
    <n v="5760"/>
    <s v="Cynthia Cole"/>
    <s v="tiffanymoody@example.org"/>
    <n v="47"/>
    <s v="Female"/>
    <s v="HP Pavilion"/>
    <x v="716"/>
    <x v="2"/>
    <s v="Data loss"/>
    <s v="I'm having an issue with the {product_purchased}. Please assist. For information, please see &quot;How to Get an Add-On&quot; section at the bottom of this page.&quot;_x000a__x000a_Once I've gone through the process of updating I'm concerned about the security of my {product_purchased} and would like to ensure that my data is safe."/>
    <x v="1"/>
    <s v="Future forward full win the think."/>
    <x v="1"/>
    <s v="Phone"/>
    <d v="2023-06-01T16:30:54"/>
    <x v="1858"/>
    <n v="2"/>
    <m/>
    <n v="1"/>
    <n v="0"/>
    <n v="1"/>
    <s v=""/>
  </r>
  <r>
    <n v="5761"/>
    <s v="Stephanie Wright"/>
    <s v="livingstontravis@example.com"/>
    <n v="28"/>
    <s v="Female"/>
    <s v="Samsung Galaxy"/>
    <x v="525"/>
    <x v="1"/>
    <s v="Payment issue"/>
    <s v="I'm having an issue with the {product_purchased}. Please assist._x000a__x000a_I understand that no one has found this to be a quality product:_x000a__x000a_‚Ä¢ No product was placed. Please assist._x000a__x000a_I understand that no I've recently updated the firmware of my {product_purchased}, and the issue started happening afterward. Could it be related to the update?"/>
    <x v="1"/>
    <s v="Nearly light start explain understand college wife."/>
    <x v="0"/>
    <s v="Phone"/>
    <d v="2023-06-01T10:46:55"/>
    <x v="1859"/>
    <n v="5"/>
    <n v="10"/>
    <n v="1"/>
    <n v="0"/>
    <n v="0"/>
    <n v="10"/>
  </r>
  <r>
    <n v="5762"/>
    <s v="Devon Decker"/>
    <s v="emilyholt@example.com"/>
    <n v="39"/>
    <s v="Female"/>
    <s v="Bose QuietComfort"/>
    <x v="272"/>
    <x v="4"/>
    <s v="Software bug"/>
    <s v="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
    <x v="2"/>
    <m/>
    <x v="0"/>
    <s v="Social media"/>
    <m/>
    <x v="0"/>
    <m/>
    <m/>
    <n v="0"/>
    <n v="1"/>
    <n v="0"/>
    <s v=""/>
  </r>
  <r>
    <n v="5763"/>
    <s v="Michelle Potter"/>
    <s v="crystalkennedy@example.org"/>
    <n v="27"/>
    <s v="Other"/>
    <s v="Sony PlayStation"/>
    <x v="633"/>
    <x v="3"/>
    <s v="Product setup"/>
    <s v="I've noticed a software bug in the {product_purchased} app. It's causing data loss and unexpected errors. How can I resolve this issue?_x000a__x000a_Download_x000a__x000a_To download the version of the product, navigate to the { I need assistance as soon as possible because it's affecting my work and productivity."/>
    <x v="0"/>
    <m/>
    <x v="0"/>
    <s v="Social media"/>
    <d v="2023-06-01T07:32:57"/>
    <x v="0"/>
    <m/>
    <m/>
    <n v="0"/>
    <n v="1"/>
    <n v="0"/>
    <s v=""/>
  </r>
  <r>
    <n v="5764"/>
    <s v="Nicholas Adams"/>
    <s v="tsmith@example.org"/>
    <n v="38"/>
    <s v="Other"/>
    <s v="Fitbit Versa Smartwatch"/>
    <x v="663"/>
    <x v="2"/>
    <s v="Product setup"/>
    <s v="I'm having an issue with the {product_purchased}. Please assist. ¬†Now ¬†here is a great one to offer your customers._x000a_&quot;I was very surprised when I read the article on the {product_purch I've checked the device settings and made sure that everything is configured correctly."/>
    <x v="0"/>
    <m/>
    <x v="3"/>
    <s v="Phone"/>
    <d v="2023-06-01T06:03:59"/>
    <x v="0"/>
    <m/>
    <m/>
    <n v="0"/>
    <n v="1"/>
    <n v="0"/>
    <s v=""/>
  </r>
  <r>
    <n v="5765"/>
    <s v="George Estes"/>
    <s v="ortegajeffery@example.com"/>
    <n v="38"/>
    <s v="Other"/>
    <s v="Samsung Galaxy"/>
    <x v="227"/>
    <x v="0"/>
    <s v="Refund request"/>
    <s v="I'm having an issue with the {product_purchased}. Please assist._x000a__x000a_2.10.5_x000a__x000a_- Fixed bug that prevented loading an already existing project on a backup page._x000a__x000a__x000a_Updating_x000a__x000a_- Now supports I need assistance as soon as possible because it's affecting my work and productivity."/>
    <x v="0"/>
    <m/>
    <x v="2"/>
    <s v="Phone"/>
    <d v="2023-06-01T12:14:01"/>
    <x v="0"/>
    <m/>
    <m/>
    <n v="0"/>
    <n v="1"/>
    <n v="0"/>
    <s v=""/>
  </r>
  <r>
    <n v="5766"/>
    <s v="Scott Mooney"/>
    <s v="mollydunlap@example.org"/>
    <n v="69"/>
    <s v="Male"/>
    <s v="Sony Xperia"/>
    <x v="398"/>
    <x v="3"/>
    <s v="Hardware issue"/>
    <s v="I'm having an issue with the {product_purchased}. Please assist. I have no questions answered as no payment has been received._x000a__x000a_* Thank you for your help. If the issue has been resolved, please message me! I've noticed a peculiar error message popping up on my {product_purchased} screen. It says '{error_message}'. What does it mean?"/>
    <x v="1"/>
    <s v="Movie candidate language attorney Republican series."/>
    <x v="2"/>
    <s v="Phone"/>
    <d v="2023-06-01T21:02:02"/>
    <x v="1860"/>
    <n v="2"/>
    <m/>
    <n v="1"/>
    <n v="0"/>
    <n v="1"/>
    <s v=""/>
  </r>
  <r>
    <n v="5767"/>
    <s v="Bethany Walton"/>
    <s v="melanie71@example.org"/>
    <n v="52"/>
    <s v="Other"/>
    <s v="Xbox"/>
    <x v="551"/>
    <x v="2"/>
    <s v="Hardware issue"/>
    <s v="I'm having an issue with the {product_purchased}. Please assist._x000a__x000a_- The order was sent out on February 26th and there is still no response. If you think this means any problem, send me an email or tell I've recently updated the firmware of my {product_purchased}, and the issue started happening afterward. Could it be related to the update?"/>
    <x v="0"/>
    <m/>
    <x v="0"/>
    <s v="Social media"/>
    <d v="2023-06-01T09:52:04"/>
    <x v="0"/>
    <m/>
    <m/>
    <n v="0"/>
    <n v="1"/>
    <n v="0"/>
    <s v=""/>
  </r>
  <r>
    <n v="5768"/>
    <s v="Tracy Goodwin"/>
    <s v="kmoore@example.net"/>
    <n v="53"/>
    <s v="Male"/>
    <s v="Microsoft Xbox Controller"/>
    <x v="256"/>
    <x v="2"/>
    <s v="Cancellation request"/>
    <s v="I'm having an issue with the {product_purchased}. Please assist._x000a__x000a_14 #14 Pronunciation Edit_x000a__x000a_(g.g.: gee, gee, gee)_x000a__x000a_(k.: zee, I'm worried that the issue might be hardware-related and might require repair or replacement."/>
    <x v="1"/>
    <s v="Along American cultural against information meet."/>
    <x v="0"/>
    <s v="Social media"/>
    <d v="2023-06-01T16:47:06"/>
    <x v="1861"/>
    <n v="5"/>
    <n v="6"/>
    <n v="1"/>
    <n v="0"/>
    <n v="0"/>
    <n v="6"/>
  </r>
  <r>
    <n v="5769"/>
    <s v="Bryan Anderson"/>
    <s v="tyler86@example.net"/>
    <n v="26"/>
    <s v="Female"/>
    <s v="Garmin Forerunner"/>
    <x v="404"/>
    <x v="2"/>
    <s v="Peripheral compatibility"/>
    <s v="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
    <x v="0"/>
    <m/>
    <x v="1"/>
    <s v="Chat"/>
    <d v="2023-06-01T13:15:08"/>
    <x v="0"/>
    <m/>
    <m/>
    <n v="0"/>
    <n v="1"/>
    <n v="0"/>
    <s v=""/>
  </r>
  <r>
    <n v="5770"/>
    <s v="Roy Chandler"/>
    <s v="jose90@example.org"/>
    <n v="48"/>
    <s v="Male"/>
    <s v="Samsung Soundbar"/>
    <x v="533"/>
    <x v="2"/>
    <s v="Payment issue"/>
    <s v="I've forgotten my password for my {product_purchased} account, and the password reset option is not working. How can I recover my account?_x000a__x000a_Login to your web site with your ID as an administrator, and try to login I'm using the original charger that came with my {product_purchased}, but it's not charging properly."/>
    <x v="0"/>
    <m/>
    <x v="1"/>
    <s v="Chat"/>
    <d v="2023-06-01T04:46:09"/>
    <x v="0"/>
    <m/>
    <m/>
    <n v="0"/>
    <n v="1"/>
    <n v="0"/>
    <s v=""/>
  </r>
  <r>
    <n v="5771"/>
    <s v="Danny Contreras"/>
    <s v="newtonkenneth@example.org"/>
    <n v="30"/>
    <s v="Male"/>
    <s v="Adobe Photoshop"/>
    <x v="575"/>
    <x v="2"/>
    <s v="Software bug"/>
    <s v="I'm having an issue with the {product_purchased}. Please assist. I've performed a factory reset on my {product_purchased}, hoping it would resolve the problem, but it didn't help."/>
    <x v="0"/>
    <m/>
    <x v="0"/>
    <s v="Social media"/>
    <d v="2023-06-01T13:26:09"/>
    <x v="0"/>
    <m/>
    <m/>
    <n v="0"/>
    <n v="1"/>
    <n v="0"/>
    <s v=""/>
  </r>
  <r>
    <n v="5772"/>
    <s v="Corey Klein PhD"/>
    <s v="olsenphillip@example.net"/>
    <n v="26"/>
    <s v="Female"/>
    <s v="Nikon D"/>
    <x v="260"/>
    <x v="3"/>
    <s v="Peripheral compatibility"/>
    <s v="I'm having an issue with the {product_purchased}. Please assist._x000a__x000a_Thanks!_x000a__x000a_Pawel_x000a__x000a__x000a_Offline_x000a__x000a__x000a_Activity: 112_x000a__x000a_Merit: 10_x000a__x000a__x000a_MemberActivity: 112Merit: 10 Re: The issue I'm facing is intermittent. Sometimes it works fine, but other times it acts up unexpectedly."/>
    <x v="1"/>
    <s v="Mother certainly responsibility discuss."/>
    <x v="3"/>
    <s v="Chat"/>
    <d v="2023-06-01T11:31:10"/>
    <x v="1862"/>
    <n v="3"/>
    <m/>
    <n v="1"/>
    <n v="0"/>
    <n v="0"/>
    <s v=""/>
  </r>
  <r>
    <n v="5773"/>
    <s v="Mrs. Ashley Andrews"/>
    <s v="franklinkenneth@example.net"/>
    <n v="44"/>
    <s v="Other"/>
    <s v="Nikon D"/>
    <x v="280"/>
    <x v="4"/>
    <s v="Product recommendation"/>
    <s v="There seems to be a glitch in the {product_purchased} software. It freezes frequently, making it difficult to use. Can you please provide a solution? Thank you. I need assistance as soon as possible because it's affecting my work and productivity."/>
    <x v="0"/>
    <m/>
    <x v="0"/>
    <s v="Social media"/>
    <d v="2023-06-01T04:00:11"/>
    <x v="0"/>
    <m/>
    <m/>
    <n v="0"/>
    <n v="1"/>
    <n v="0"/>
    <s v=""/>
  </r>
  <r>
    <n v="5774"/>
    <s v="James Rodriguez"/>
    <s v="ruizamber@example.org"/>
    <n v="24"/>
    <s v="Other"/>
    <s v="Lenovo ThinkPad"/>
    <x v="198"/>
    <x v="4"/>
    <s v="Hardware issue"/>
    <s v="There seems to be a hardware problem with my {product_purchased}. The screen is flickering, and I'm unable to use it. What should I do? I've seen the instructions here:_x000a__x000a_http://forum.xda- The issue I'm facing is intermittent. Sometimes it works fine, but other times it acts up unexpectedly."/>
    <x v="0"/>
    <m/>
    <x v="2"/>
    <s v="Phone"/>
    <d v="2023-06-01T06:51:12"/>
    <x v="0"/>
    <m/>
    <m/>
    <n v="0"/>
    <n v="1"/>
    <n v="0"/>
    <s v=""/>
  </r>
  <r>
    <n v="5775"/>
    <s v="Michael Taylor"/>
    <s v="carlreese@example.com"/>
    <n v="47"/>
    <s v="Male"/>
    <s v="Garmin Forerunner"/>
    <x v="419"/>
    <x v="0"/>
    <s v="Account access"/>
    <s v="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
    <x v="0"/>
    <m/>
    <x v="3"/>
    <s v="Social media"/>
    <d v="2023-06-01T20:11:13"/>
    <x v="0"/>
    <m/>
    <m/>
    <n v="0"/>
    <n v="1"/>
    <n v="0"/>
    <s v=""/>
  </r>
  <r>
    <n v="5776"/>
    <s v="Donna Griffith"/>
    <s v="james18@example.org"/>
    <n v="43"/>
    <s v="Male"/>
    <s v="Samsung Galaxy"/>
    <x v="184"/>
    <x v="3"/>
    <s v="Display issue"/>
    <s v="There seems to be a hardware problem with my {product_purchased}. The screen is flickering, and I'm unable to use it. What should I do?_x000a__x000a_Click the screen-name, click the icon, and enter the number I've tried troubleshooting steps mentioned in the user manual, but the issue persists."/>
    <x v="0"/>
    <m/>
    <x v="3"/>
    <s v="Phone"/>
    <d v="2023-06-01T19:45:14"/>
    <x v="0"/>
    <m/>
    <m/>
    <n v="0"/>
    <n v="1"/>
    <n v="0"/>
    <s v=""/>
  </r>
  <r>
    <n v="5777"/>
    <s v="Mark Williams"/>
    <s v="alexandralee@example.net"/>
    <n v="51"/>
    <s v="Male"/>
    <s v="Asus ROG"/>
    <x v="627"/>
    <x v="0"/>
    <s v="Product setup"/>
    <s v="I'm having an issue with the {product_purchased}. Please assist. The {product_purchased} will be sent to the purchaser's email address as specified in the checkout method._x000a__x000a_You need to contact the store for I'm not sure if this issue is specific to my device or if others have reported similar problems."/>
    <x v="1"/>
    <s v="Market enough decide front church."/>
    <x v="3"/>
    <s v="Chat"/>
    <d v="2023-06-01T11:27:16"/>
    <x v="1863"/>
    <n v="1"/>
    <m/>
    <n v="1"/>
    <n v="0"/>
    <n v="1"/>
    <s v=""/>
  </r>
  <r>
    <n v="5778"/>
    <s v="Linda Alvarez"/>
    <s v="robinsonamber@example.org"/>
    <n v="54"/>
    <s v="Male"/>
    <s v="Nest Thermostat"/>
    <x v="33"/>
    <x v="0"/>
    <s v="Installation support"/>
    <s v="I'm having an issue with the {product_purchased}. Please assist._x000a__x000a_Product Rating_x000a__x000a_1 out of 2 found this review helpful Excellent Product! My Husband and I love this stuff! I've had it for about a I rely heavily on my {product_purchased} for my daily tasks, and this issue is hindering my productivity."/>
    <x v="2"/>
    <m/>
    <x v="0"/>
    <s v="Phone"/>
    <m/>
    <x v="0"/>
    <m/>
    <m/>
    <n v="0"/>
    <n v="1"/>
    <n v="0"/>
    <s v=""/>
  </r>
  <r>
    <n v="5779"/>
    <s v="Shannon White"/>
    <s v="john39@example.org"/>
    <n v="50"/>
    <s v="Male"/>
    <s v="Sony 4K HDR TV"/>
    <x v="31"/>
    <x v="1"/>
    <s v="Data loss"/>
    <s v="I'm having an issue with the {product_purchased}. Please assist._x000a__x000a_I have a $20 bill attached to my phone that I need to get changed at work. If your bill does not work, then I recommend replacing it I've reviewed the troubleshooting steps on the official support website, but they didn't resolve the problem."/>
    <x v="0"/>
    <m/>
    <x v="3"/>
    <s v="Phone"/>
    <d v="2023-06-01T08:23:20"/>
    <x v="0"/>
    <m/>
    <m/>
    <n v="0"/>
    <n v="1"/>
    <n v="0"/>
    <s v=""/>
  </r>
  <r>
    <n v="5780"/>
    <s v="Taylor Wilson"/>
    <s v="kevin69@example.com"/>
    <n v="32"/>
    <s v="Male"/>
    <s v="LG Washing Machine"/>
    <x v="180"/>
    <x v="1"/>
    <s v="Product recommendation"/>
    <s v="I'm having an issue with the {product_purchased}. Please assist._x000a__x000a_‚Ä¢ I found this product and want to use it on a machine_x000a__x000a_‚Ä¢ I was looking at the name and what they had to offer and found this I've followed the troubleshooting steps mentioned in the user manual, but the issue persists."/>
    <x v="1"/>
    <s v="Country analysis general prepare me quite."/>
    <x v="2"/>
    <s v="Social media"/>
    <d v="2023-06-01T22:03:22"/>
    <x v="1864"/>
    <n v="2"/>
    <m/>
    <n v="1"/>
    <n v="0"/>
    <n v="1"/>
    <s v=""/>
  </r>
  <r>
    <n v="5781"/>
    <s v="Elizabeth Young"/>
    <s v="andrew49@example.net"/>
    <n v="30"/>
    <s v="Female"/>
    <s v="Microsoft Surface"/>
    <x v="135"/>
    <x v="0"/>
    <s v="Cancellation request"/>
    <s v="I'm having an issue with the {product_purchased}. Please assist. &lt;3_x000a__x000a_My review: 2/5_x000a__x000a_Review of this product: 5/5_x000a__x000a_Reviewed by: from Tarr, NJ_x000a__x000a__x000a_This The issue I'm facing is intermittent. Sometimes it works fine, but other times it acts up unexpectedly."/>
    <x v="0"/>
    <m/>
    <x v="3"/>
    <s v="Chat"/>
    <d v="2023-06-01T13:55:24"/>
    <x v="0"/>
    <m/>
    <m/>
    <n v="0"/>
    <n v="1"/>
    <n v="0"/>
    <s v=""/>
  </r>
  <r>
    <n v="5782"/>
    <s v="Melanie Thomas"/>
    <s v="cesarmoore@example.net"/>
    <n v="39"/>
    <s v="Male"/>
    <s v="iPhone"/>
    <x v="665"/>
    <x v="2"/>
    <s v="Hardware issue"/>
    <s v="I'm having an issue with the {product_purchased}. Please assist. And please report any problems to your customer service representative when this is happening.&quot;_x000a__x000a_Crazy-H. This is what I see when I'm interacting with a I've tried different settings and configurations on my {product_purchased}, but the issue persists."/>
    <x v="1"/>
    <s v="Pass college generation."/>
    <x v="1"/>
    <s v="Social media"/>
    <d v="2023-06-01T12:21:25"/>
    <x v="1865"/>
    <n v="4"/>
    <n v="6"/>
    <n v="1"/>
    <n v="0"/>
    <n v="0"/>
    <n v="6"/>
  </r>
  <r>
    <n v="5783"/>
    <s v="Michael West"/>
    <s v="barnettbenjamin@example.org"/>
    <n v="20"/>
    <s v="Female"/>
    <s v="Adobe Photoshop"/>
    <x v="348"/>
    <x v="4"/>
    <s v="Cancellation request"/>
    <s v="I've forgotten my password for my {product_purchased} account, and the password reset option is not working. How can I recover my account?_x000a__x000a_It uses simple methods called a password reset. However, if you're not sure I've tried using different cables, adapters, or peripherals with my {product_purchased}, but the issue persists."/>
    <x v="2"/>
    <m/>
    <x v="3"/>
    <s v="Email"/>
    <m/>
    <x v="0"/>
    <m/>
    <m/>
    <n v="0"/>
    <n v="1"/>
    <n v="0"/>
    <s v=""/>
  </r>
  <r>
    <n v="5784"/>
    <s v="April Mahoney"/>
    <s v="stacy78@example.net"/>
    <n v="62"/>
    <s v="Male"/>
    <s v="Nikon D"/>
    <x v="575"/>
    <x v="4"/>
    <s v="Battery life"/>
    <s v="I'm having an issue with the {product_purchased}. Please assist. https://goo.gl/Q7FnDzQ_x000a__x000a_In all seriousness, it seems that with such a huge market value there are some users like I'm concerned about the security of my {product_purchased} and would like to ensure that my data is safe."/>
    <x v="2"/>
    <m/>
    <x v="1"/>
    <s v="Email"/>
    <m/>
    <x v="0"/>
    <m/>
    <m/>
    <n v="0"/>
    <n v="1"/>
    <n v="0"/>
    <s v=""/>
  </r>
  <r>
    <n v="5785"/>
    <s v="Andrew Bailey"/>
    <s v="jeanne96@example.net"/>
    <n v="61"/>
    <s v="Other"/>
    <s v="Apple AirPods"/>
    <x v="696"/>
    <x v="1"/>
    <s v="Hardware issue"/>
    <s v="I'm having an issue with the {product_purchased}. Please assist._x000a__x000a_Product Name:_x000a__x000a_Product Name: &lt;Name&gt; Product Name: &lt;Product&gt; Product Name: &lt;Price&gt; Product Name: &lt;Price&gt; Product Name I've noticed a peculiar error message popping up on my {product_purchased} screen. It says '{error_message}'. What does it mean?"/>
    <x v="1"/>
    <s v="Impact point camera factor use."/>
    <x v="2"/>
    <s v="Social media"/>
    <d v="2023-06-01T20:16:30"/>
    <x v="1866"/>
    <n v="1"/>
    <m/>
    <n v="1"/>
    <n v="0"/>
    <n v="1"/>
    <s v=""/>
  </r>
  <r>
    <n v="5786"/>
    <s v="Wendy Garcia"/>
    <s v="aliabigail@example.org"/>
    <n v="61"/>
    <s v="Male"/>
    <s v="LG Smart TV"/>
    <x v="649"/>
    <x v="1"/>
    <s v="Installation support"/>
    <s v="I've forgotten my password for my {product_purchased} account, and the password reset option is not working. How can I recover my account?_x000a__x000a_How did it reset my password?_x000a__x000a_How can I remove and modify this I've noticed a peculiar error message popping up on my {product_purchased} screen. It says '{error_message}'. What does it mean?"/>
    <x v="1"/>
    <s v="Real agency agree sort lay with include brother."/>
    <x v="0"/>
    <s v="Phone"/>
    <d v="2023-06-01T02:42:31"/>
    <x v="1867"/>
    <n v="3"/>
    <n v="1"/>
    <n v="1"/>
    <n v="0"/>
    <n v="0"/>
    <n v="1"/>
  </r>
  <r>
    <n v="5787"/>
    <s v="Randy Holmes"/>
    <s v="lisaorozco@example.com"/>
    <n v="55"/>
    <s v="Female"/>
    <s v="Canon DSLR Camera"/>
    <x v="518"/>
    <x v="4"/>
    <s v="Display issue"/>
    <s v="I'm having an issue with the {product_purchased}. Please assist._x000a__x000a_I'm having an issue with the {product_purchased}. Please assist. I've had my money turned off too._x000a__x000a_Inadvertently I've noticed a peculiar error message popping up on my {product_purchased} screen. It says '{error_message}'. What does it mean?"/>
    <x v="0"/>
    <m/>
    <x v="0"/>
    <s v="Chat"/>
    <d v="2023-06-01T10:03:33"/>
    <x v="0"/>
    <m/>
    <m/>
    <n v="0"/>
    <n v="1"/>
    <n v="0"/>
    <s v=""/>
  </r>
  <r>
    <n v="5788"/>
    <s v="James Sanchez"/>
    <s v="michelleyoung@example.net"/>
    <n v="48"/>
    <s v="Male"/>
    <s v="Sony PlayStation"/>
    <x v="119"/>
    <x v="2"/>
    <s v="Cancellation request"/>
    <s v="I'm facing issues logging into my {product_purchased} account. It says my account is locked. What should I do to unlock it? I've already contacted customer support multiple times, but the issue remains unresolved."/>
    <x v="0"/>
    <m/>
    <x v="0"/>
    <s v="Social media"/>
    <d v="2023-06-01T06:26:33"/>
    <x v="0"/>
    <m/>
    <m/>
    <n v="0"/>
    <n v="1"/>
    <n v="0"/>
    <s v=""/>
  </r>
  <r>
    <n v="5789"/>
    <s v="Richard Cole"/>
    <s v="danielsselena@example.org"/>
    <n v="67"/>
    <s v="Other"/>
    <s v="Lenovo ThinkPad"/>
    <x v="321"/>
    <x v="1"/>
    <s v="Refund request"/>
    <s v="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
    <x v="0"/>
    <m/>
    <x v="1"/>
    <s v="Social media"/>
    <d v="2023-06-01T18:56:34"/>
    <x v="0"/>
    <m/>
    <m/>
    <n v="0"/>
    <n v="1"/>
    <n v="0"/>
    <s v=""/>
  </r>
  <r>
    <n v="5790"/>
    <s v="Sheila Michael"/>
    <s v="bhinton@example.com"/>
    <n v="19"/>
    <s v="Female"/>
    <s v="Samsung Galaxy"/>
    <x v="370"/>
    <x v="4"/>
    <s v="Peripheral compatibility"/>
    <s v="I'm having an issue with the {product_purchased}. Please assist._x000a__x000a_Q: When will I receive their return information?_x000a__x000a_A: Thank you immediately._x000a__x000a_Q: When will I be charged?_x000a__x000a_A I need assistance as soon as possible because it's affecting my work and productivity."/>
    <x v="1"/>
    <s v="You common happy tree indeed specific knowledge."/>
    <x v="0"/>
    <s v="Phone"/>
    <d v="2023-06-01T01:19:36"/>
    <x v="1868"/>
    <n v="1"/>
    <n v="7"/>
    <n v="1"/>
    <n v="0"/>
    <n v="1"/>
    <n v="7"/>
  </r>
  <r>
    <n v="5791"/>
    <s v="James Hernandez"/>
    <s v="alexandra41@example.org"/>
    <n v="47"/>
    <s v="Female"/>
    <s v="Nintendo Switch Pro Controller"/>
    <x v="610"/>
    <x v="4"/>
    <s v="Account access"/>
    <s v="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
    <x v="2"/>
    <m/>
    <x v="0"/>
    <s v="Chat"/>
    <m/>
    <x v="0"/>
    <m/>
    <m/>
    <n v="0"/>
    <n v="1"/>
    <n v="0"/>
    <s v=""/>
  </r>
  <r>
    <n v="5792"/>
    <s v="Megan Young"/>
    <s v="jim66@example.org"/>
    <n v="56"/>
    <s v="Female"/>
    <s v="Sony PlayStation"/>
    <x v="642"/>
    <x v="4"/>
    <s v="Account access"/>
    <s v="I'm having an issue with the {product_purchased}. Please assist. Thanks._x000a__x000a_The &quot;product_purchased&quot; item is now not being purchased in the Marketplace. I've already contacted customer support multiple times, but the issue remains unresolved."/>
    <x v="1"/>
    <s v="Under term million dog."/>
    <x v="1"/>
    <s v="Email"/>
    <d v="2023-06-01T07:16:39"/>
    <x v="1869"/>
    <n v="1"/>
    <n v="4"/>
    <n v="1"/>
    <n v="0"/>
    <n v="1"/>
    <n v="4"/>
  </r>
  <r>
    <n v="5793"/>
    <s v="Charles Fisher"/>
    <s v="jroth@example.org"/>
    <n v="27"/>
    <s v="Other"/>
    <s v="Garmin Forerunner"/>
    <x v="130"/>
    <x v="3"/>
    <s v="Software bug"/>
    <s v="I've noticed a software bug in the {product_purchased} app. It's causing data loss and unexpected errors. How can I resolve this issue?_x000a__x000a_To download the file, click the Download button located in the app drawer at I've already contacted customer support multiple times, but the issue remains unresolved."/>
    <x v="1"/>
    <s v="While more possible accept short boy clearly perhaps."/>
    <x v="0"/>
    <s v="Social media"/>
    <d v="2023-06-01T11:59:40"/>
    <x v="1870"/>
    <n v="4"/>
    <n v="0"/>
    <n v="1"/>
    <n v="0"/>
    <n v="0"/>
    <n v="0"/>
  </r>
  <r>
    <n v="5794"/>
    <s v="Marie Smith"/>
    <s v="ryanreynolds@example.org"/>
    <n v="34"/>
    <s v="Male"/>
    <s v="Amazon Kindle"/>
    <x v="77"/>
    <x v="2"/>
    <s v="Battery life"/>
    <s v="I'm having an issue with the {product_purchased}. Please assist. } { &quot;product_id&quot; : &quot;product_id&quot;, &quot;value&quot; : &quot;25&quot;} });_x000a__x000a_# Approach_x000a__x000a_public method getUserId I'm concerned about the security of my {product_purchased} and would like to ensure that my data is safe."/>
    <x v="2"/>
    <m/>
    <x v="2"/>
    <s v="Chat"/>
    <m/>
    <x v="0"/>
    <m/>
    <m/>
    <n v="0"/>
    <n v="1"/>
    <n v="0"/>
    <s v=""/>
  </r>
  <r>
    <n v="5795"/>
    <s v="Alexander Duarte"/>
    <s v="kylecarter@example.com"/>
    <n v="68"/>
    <s v="Male"/>
    <s v="Microsoft Xbox Controller"/>
    <x v="279"/>
    <x v="2"/>
    <s v="Payment issue"/>
    <s v="I'm unable to access my {product_purchased} account. It keeps displaying an 'Invalid Credentials' error, even though I'm using the correct login information. How can I regain access to my account?_x000a__x000a_No. I've checked for any available software updates for my {product_purchased}, but there are none."/>
    <x v="2"/>
    <m/>
    <x v="3"/>
    <s v="Email"/>
    <m/>
    <x v="0"/>
    <m/>
    <m/>
    <n v="0"/>
    <n v="1"/>
    <n v="0"/>
    <s v=""/>
  </r>
  <r>
    <n v="5796"/>
    <s v="Suzanne Harris"/>
    <s v="christine88@example.net"/>
    <n v="46"/>
    <s v="Male"/>
    <s v="Nintendo Switch Pro Controller"/>
    <x v="644"/>
    <x v="0"/>
    <s v="Cancellation request"/>
    <s v="I'm having an issue with the {product_purchased}. Please assist. If this is a issue, please write me immediately. enormous! I get multiple messages saying their products have shipped and are &quot;coming soon&quot; and &quot;we're sure I'm not sure if this issue is specific to my device or if others have reported similar problems."/>
    <x v="0"/>
    <m/>
    <x v="1"/>
    <s v="Social media"/>
    <d v="2023-06-01T16:51:44"/>
    <x v="0"/>
    <m/>
    <m/>
    <n v="0"/>
    <n v="1"/>
    <n v="0"/>
    <s v=""/>
  </r>
  <r>
    <n v="5797"/>
    <s v="Laura Anderson"/>
    <s v="juliecarroll@example.net"/>
    <n v="55"/>
    <s v="Male"/>
    <s v="Xbox"/>
    <x v="617"/>
    <x v="1"/>
    <s v="Payment issue"/>
    <s v="I'm having an issue with the {product_purchased}. Please assist._x000a__x000a_What are the issues I have with this new product?_x000a__x000a_What would you suggestNFL teams do to address this problem?_x000a__x000a_This new release is I rely heavily on my {product_purchased} for my daily tasks, and this issue is hindering my productivity."/>
    <x v="0"/>
    <m/>
    <x v="3"/>
    <s v="Email"/>
    <d v="2023-06-01T15:02:45"/>
    <x v="0"/>
    <m/>
    <m/>
    <n v="0"/>
    <n v="1"/>
    <n v="0"/>
    <s v=""/>
  </r>
  <r>
    <n v="5798"/>
    <s v="David Howe"/>
    <s v="kristinstephens@example.com"/>
    <n v="24"/>
    <s v="Female"/>
    <s v="Dell XPS"/>
    <x v="291"/>
    <x v="1"/>
    <s v="Delivery problem"/>
    <s v="My {product_purchased} crashed, and I lost all the data stored on it. Is there any way to recover the lost data?_x000a__x000a_No, there is no way- any way!_x000a__x000a_Please wait a minute! I'm experiencing this issue on multiple devices of the same model, so it seems to be a widespread problem."/>
    <x v="0"/>
    <m/>
    <x v="3"/>
    <s v="Email"/>
    <d v="2023-06-01T20:26:47"/>
    <x v="0"/>
    <m/>
    <m/>
    <n v="0"/>
    <n v="1"/>
    <n v="0"/>
    <s v=""/>
  </r>
  <r>
    <n v="5799"/>
    <s v="Mr. Samuel Chapman"/>
    <s v="michael13@example.org"/>
    <n v="26"/>
    <s v="Other"/>
    <s v="Nikon D"/>
    <x v="597"/>
    <x v="0"/>
    <s v="Product recommendation"/>
    <s v="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
    <x v="1"/>
    <s v="Free him situation teacher."/>
    <x v="0"/>
    <s v="Chat"/>
    <d v="2023-06-01T21:46:48"/>
    <x v="1871"/>
    <n v="5"/>
    <m/>
    <n v="1"/>
    <n v="0"/>
    <n v="0"/>
    <s v=""/>
  </r>
  <r>
    <n v="5800"/>
    <s v="Shannon Mcdonald"/>
    <s v="samuel06@example.org"/>
    <n v="59"/>
    <s v="Female"/>
    <s v="LG OLED"/>
    <x v="245"/>
    <x v="2"/>
    <s v="Product setup"/>
    <s v="I'm having an issue with the {product_purchased}. Please assist._x000a__x000a_The same issue appears on Steam because it has the correct URL, which is no good._x000a__x000a_[This issue is currently being tested on Steam (it I'm not sure if this issue is specific to my device or if others have reported similar problems."/>
    <x v="0"/>
    <m/>
    <x v="2"/>
    <s v="Chat"/>
    <d v="2023-06-01T15:49:50"/>
    <x v="0"/>
    <m/>
    <m/>
    <n v="0"/>
    <n v="1"/>
    <n v="0"/>
    <s v=""/>
  </r>
  <r>
    <n v="5801"/>
    <s v="Michael Wilson"/>
    <s v="fmckay@example.com"/>
    <n v="64"/>
    <s v="Male"/>
    <s v="Bose QuietComfort"/>
    <x v="118"/>
    <x v="2"/>
    <s v="Product recommendation"/>
    <s v="I'm having an issue with the {product_purchased}. Please assist._x000a__x000a_1.) I am no longer on any form of payment or a service fee that would qualify me for this product, and I am a disabled person (see I've tried troubleshooting steps mentioned in the user manual, but the issue persists."/>
    <x v="2"/>
    <m/>
    <x v="1"/>
    <s v="Phone"/>
    <m/>
    <x v="0"/>
    <m/>
    <m/>
    <n v="0"/>
    <n v="1"/>
    <n v="0"/>
    <s v=""/>
  </r>
  <r>
    <n v="5802"/>
    <s v="Luke Vega"/>
    <s v="ann51@example.net"/>
    <n v="21"/>
    <s v="Female"/>
    <s v="Samsung Soundbar"/>
    <x v="274"/>
    <x v="3"/>
    <s v="Installation support"/>
    <s v="I'm having an issue with the {product_purchased}. Please assist._x000a__x000a_$50,000 - $75,000_x000a__x000a_$80,000 - $100,000_x000a__x000a_$500,000 - $10,000 I've followed the troubleshooting steps mentioned in the user manual, but the issue persists."/>
    <x v="1"/>
    <s v="Call space water live than strong sort month."/>
    <x v="2"/>
    <s v="Email"/>
    <d v="2023-06-01T21:54:54"/>
    <x v="1872"/>
    <n v="4"/>
    <m/>
    <n v="1"/>
    <n v="0"/>
    <n v="0"/>
    <s v=""/>
  </r>
  <r>
    <n v="5803"/>
    <s v="Mrs. Samantha Logan"/>
    <s v="omar07@example.com"/>
    <n v="23"/>
    <s v="Female"/>
    <s v="Fitbit Versa Smartwatch"/>
    <x v="270"/>
    <x v="2"/>
    <s v="Account access"/>
    <s v="I've noticed a software bug in the {product_purchased} app. It's causing data loss and unexpected errors. How can I resolve this issue?_x000a__x000a_You can use https://tracker.mv.microsoft.com/ I've recently updated the firmware of my {product_purchased}, and the issue started happening afterward. Could it be related to the update?"/>
    <x v="1"/>
    <s v="Family rock discuss suddenly president give current."/>
    <x v="1"/>
    <s v="Phone"/>
    <d v="2023-06-01T17:56:54"/>
    <x v="1873"/>
    <n v="2"/>
    <m/>
    <n v="1"/>
    <n v="0"/>
    <n v="1"/>
    <s v=""/>
  </r>
  <r>
    <n v="5804"/>
    <s v="Anna Chavez"/>
    <s v="andreaaguilar@example.com"/>
    <n v="60"/>
    <s v="Other"/>
    <s v="Philips Hue Lights"/>
    <x v="491"/>
    <x v="1"/>
    <s v="Cancellation request"/>
    <s v="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
    <x v="2"/>
    <m/>
    <x v="2"/>
    <s v="Chat"/>
    <m/>
    <x v="0"/>
    <m/>
    <m/>
    <n v="0"/>
    <n v="1"/>
    <n v="0"/>
    <s v=""/>
  </r>
  <r>
    <n v="5805"/>
    <s v="Christopher Baker"/>
    <s v="kennedymatthew@example.org"/>
    <n v="60"/>
    <s v="Other"/>
    <s v="Sony Xperia"/>
    <x v="300"/>
    <x v="1"/>
    <s v="Hardware issue"/>
    <s v="I've recently set up my {product_purchased}, but it fails to connect to any available networks. What steps should I take to troubleshoot this issue?_x000a__x000a_Step 2) Go to Settings -&gt; Network... and then tap on I've noticed a sudden decrease in battery life on my {product_purchased}. It used to last much longer."/>
    <x v="0"/>
    <m/>
    <x v="1"/>
    <s v="Email"/>
    <d v="2023-05-31T23:59:56"/>
    <x v="0"/>
    <m/>
    <m/>
    <n v="0"/>
    <n v="1"/>
    <n v="0"/>
    <s v=""/>
  </r>
  <r>
    <n v="5806"/>
    <s v="Eric Weber"/>
    <s v="kaitlynmorris@example.com"/>
    <n v="27"/>
    <s v="Female"/>
    <s v="Nikon D"/>
    <x v="360"/>
    <x v="1"/>
    <s v="Account access"/>
    <s v="I'm having an issue with the {product_purchased}. Please assist. The device will not be able to play._x000a__x000a_If you are not in this user community please consider supporting us by making a donation by clicking the &quot;Donate I've tried different settings and configurations on my {product_purchased}, but the issue persists."/>
    <x v="1"/>
    <s v="Stand themselves public far machine especially president."/>
    <x v="1"/>
    <s v="Email"/>
    <d v="2023-06-01T17:35:58"/>
    <x v="1874"/>
    <n v="2"/>
    <m/>
    <n v="1"/>
    <n v="0"/>
    <n v="1"/>
    <s v=""/>
  </r>
  <r>
    <n v="5807"/>
    <s v="Jason Lozano"/>
    <s v="anna89@example.com"/>
    <n v="33"/>
    <s v="Other"/>
    <s v="Bose SoundLink Speaker"/>
    <x v="134"/>
    <x v="2"/>
    <s v="Product setup"/>
    <s v="I'm having an issue with the {product_purchased}. Please assist. Thanks! I'm concerned about the security of my {product_purchased} and would like to ensure that my data is safe."/>
    <x v="1"/>
    <s v="Push thank above really baby hit."/>
    <x v="0"/>
    <s v="Email"/>
    <d v="2023-06-01T21:01:58"/>
    <x v="1875"/>
    <n v="1"/>
    <m/>
    <n v="1"/>
    <n v="0"/>
    <n v="1"/>
    <s v=""/>
  </r>
  <r>
    <n v="5808"/>
    <s v="Jennifer Warren"/>
    <s v="reneeburke@example.org"/>
    <n v="22"/>
    <s v="Female"/>
    <s v="GoPro Hero"/>
    <x v="27"/>
    <x v="1"/>
    <s v="Delivery problem"/>
    <s v="I'm having an issue with the {product_purchased}. Please assist._x000a__x000a_{ItemID}_Purchased.ProductPurchased by {product_purchased.ProductName}-{ProductID}.{Product I've checked for software updates, and my {product_purchased} is already running the latest version."/>
    <x v="0"/>
    <m/>
    <x v="3"/>
    <s v="Chat"/>
    <d v="2023-06-01T06:13:00"/>
    <x v="0"/>
    <m/>
    <m/>
    <n v="0"/>
    <n v="1"/>
    <n v="0"/>
    <s v=""/>
  </r>
  <r>
    <n v="5809"/>
    <s v="Joshua Brown"/>
    <s v="danielcurtis@example.org"/>
    <n v="70"/>
    <s v="Male"/>
    <s v="Amazon Kindle"/>
    <x v="602"/>
    <x v="2"/>
    <s v="Installation support"/>
    <s v="I'm facing issues logging into my {product_purchased} account. It says my account is locked. What should I do to unlock it? #1) Please help us understand what is going on. If we use Google Analytics, this I've tried troubleshooting steps mentioned in the user manual, but the issue persists."/>
    <x v="0"/>
    <m/>
    <x v="3"/>
    <s v="Phone"/>
    <d v="2023-06-01T16:22:01"/>
    <x v="0"/>
    <m/>
    <m/>
    <n v="0"/>
    <n v="1"/>
    <n v="0"/>
    <s v=""/>
  </r>
  <r>
    <n v="5810"/>
    <s v="Brian Ward"/>
    <s v="campbelljoseph@example.com"/>
    <n v="32"/>
    <s v="Male"/>
    <s v="Roomba Robot Vacuum"/>
    <x v="514"/>
    <x v="2"/>
    <s v="Account access"/>
    <s v="The {product_purchased} is unable to establish a stable internet connection. It keeps disconnecting intermittently. How can I troubleshoot this network problem?_x000a__x000a_This command is required before it can get started._x000a__x000a_if [ I'm worried that the issue might be hardware-related and might require repair or replacement."/>
    <x v="1"/>
    <s v="It end necessary important."/>
    <x v="3"/>
    <s v="Social media"/>
    <d v="2023-06-01T05:10:02"/>
    <x v="1876"/>
    <n v="5"/>
    <n v="5"/>
    <n v="1"/>
    <n v="0"/>
    <n v="0"/>
    <n v="5"/>
  </r>
  <r>
    <n v="5811"/>
    <s v="Lisa Bell"/>
    <s v="paul77@example.net"/>
    <n v="41"/>
    <s v="Female"/>
    <s v="Microsoft Surface"/>
    <x v="184"/>
    <x v="2"/>
    <s v="Delivery problem"/>
    <s v="I'm having an issue with the {product_purchased}. Please assist._x000a__x000a_[13:12] &lt;@gmaxwell&gt; (I mean, how they can not have the prices shown on my feed.) *brief* *b I've tried using different cables, adapters, or peripherals with my {product_purchased}, but the issue persists."/>
    <x v="0"/>
    <m/>
    <x v="1"/>
    <s v="Social media"/>
    <d v="2023-06-01T01:08:04"/>
    <x v="0"/>
    <m/>
    <m/>
    <n v="0"/>
    <n v="1"/>
    <n v="0"/>
    <s v=""/>
  </r>
  <r>
    <n v="5812"/>
    <s v="Justin Greene"/>
    <s v="kgreene@example.net"/>
    <n v="24"/>
    <s v="Other"/>
    <s v="Amazon Echo"/>
    <x v="686"/>
    <x v="2"/>
    <s v="Data loss"/>
    <s v="I'm having an issue with the {product_purchased}. Please assist. I'm making one of those [exact prices as] $2.50 [per order] for a 15 item item, but I can't find shipping time This problem started occurring after the recent software update. I haven't made any other changes to the device."/>
    <x v="2"/>
    <m/>
    <x v="1"/>
    <s v="Social media"/>
    <m/>
    <x v="0"/>
    <m/>
    <m/>
    <n v="0"/>
    <n v="1"/>
    <n v="0"/>
    <s v=""/>
  </r>
  <r>
    <n v="5813"/>
    <s v="Dana Gonzalez"/>
    <s v="robertwilson@example.org"/>
    <n v="18"/>
    <s v="Male"/>
    <s v="iPhone"/>
    <x v="217"/>
    <x v="0"/>
    <s v="Product compatibility"/>
    <s v="I'm having an issue with the {product_purchased}. Please assist. My solution will show 1.1.31. I also have a 1.5.0.0 file on github with a 1.1.31.1 I've recently updated the firmware of my {product_purchased}, and the issue started happening afterward. Could it be related to the update?"/>
    <x v="2"/>
    <m/>
    <x v="1"/>
    <s v="Phone"/>
    <m/>
    <x v="0"/>
    <m/>
    <m/>
    <n v="0"/>
    <n v="1"/>
    <n v="0"/>
    <s v=""/>
  </r>
  <r>
    <n v="5814"/>
    <s v="Sandra Fritz"/>
    <s v="pierceeric@example.net"/>
    <n v="42"/>
    <s v="Male"/>
    <s v="Nikon D"/>
    <x v="590"/>
    <x v="4"/>
    <s v="Product compatibility"/>
    <s v="I'm having an issue with the {product_purchased}. Please assist._x000a__x000a_If you are looking into a reseller, please don't hesitate to visit www.bethn.io ‚Äì www.bethn.io - I've tried different settings and configurations on my {product_purchased}, but the issue persists."/>
    <x v="0"/>
    <m/>
    <x v="0"/>
    <s v="Social media"/>
    <d v="2023-06-01T21:38:09"/>
    <x v="0"/>
    <m/>
    <m/>
    <n v="0"/>
    <n v="1"/>
    <n v="0"/>
    <s v=""/>
  </r>
  <r>
    <n v="5815"/>
    <s v="Trevor Miller"/>
    <s v="james88@example.org"/>
    <n v="26"/>
    <s v="Female"/>
    <s v="Dyson Vacuum Cleaner"/>
    <x v="230"/>
    <x v="1"/>
    <s v="Account access"/>
    <s v="I'm having an issue with the {product_purchased}. Please assist._x000a_ scientist_h: Oh hi._x000a__x000a_b2t9vg0: hmmm..._x000a__x000a_nb7tx4r: hi j I've followed the troubleshooting steps mentioned in the user manual, but the issue persists."/>
    <x v="1"/>
    <s v="Sometimes maybe church animal."/>
    <x v="1"/>
    <s v="Social media"/>
    <d v="2023-06-01T09:42:11"/>
    <x v="1877"/>
    <n v="5"/>
    <n v="10"/>
    <n v="1"/>
    <n v="0"/>
    <n v="0"/>
    <n v="10"/>
  </r>
  <r>
    <n v="5816"/>
    <s v="Heather Castro"/>
    <s v="lindaschneider@example.com"/>
    <n v="54"/>
    <s v="Female"/>
    <s v="Amazon Echo"/>
    <x v="91"/>
    <x v="1"/>
    <s v="Software bug"/>
    <s v="I'm having an issue with the {product_purchased}. Please assist._x000a__x000a_Thank you again for contacting me.I'm just getting an unexpected error message.This is a problem with my mobile device (iPhone4G) in the I've noticed a peculiar error message popping up on my {product_purchased} screen. It says '{error_message}'. What does it mean?"/>
    <x v="1"/>
    <s v="Represent describe of trouble responsibility still change."/>
    <x v="3"/>
    <s v="Phone"/>
    <d v="2023-06-01T22:53:13"/>
    <x v="1878"/>
    <n v="2"/>
    <m/>
    <n v="1"/>
    <n v="0"/>
    <n v="1"/>
    <s v=""/>
  </r>
  <r>
    <n v="5817"/>
    <s v="Kevin Sexton"/>
    <s v="fischerjonathan@example.org"/>
    <n v="61"/>
    <s v="Female"/>
    <s v="Nest Thermostat"/>
    <x v="36"/>
    <x v="1"/>
    <s v="Product setup"/>
    <s v="I'm having an issue with the {product_purchased}. Please assist._x000a__x000a_We don't care what device you use. When you take photos, you want to take videos. When you download a file, you want to get it I've performed a factory reset on my {product_purchased}, hoping it would resolve the problem, but it didn't help."/>
    <x v="0"/>
    <m/>
    <x v="1"/>
    <s v="Social media"/>
    <d v="2023-06-01T12:58:14"/>
    <x v="0"/>
    <m/>
    <m/>
    <n v="0"/>
    <n v="1"/>
    <n v="0"/>
    <s v=""/>
  </r>
  <r>
    <n v="5818"/>
    <s v="Danielle Martin"/>
    <s v="susanbailey@example.org"/>
    <n v="31"/>
    <s v="Other"/>
    <s v="Sony 4K HDR TV"/>
    <x v="709"/>
    <x v="0"/>
    <s v="Cancellation request"/>
    <s v="I'm having an issue with the {product_purchased}. Please assist. I've always loved this!_x000a__x000a_You made it happen, you made it, you're doing it right. This is a place dedicated to all the other things I'm not sure if this issue is specific to my device or if others have reported similar problems."/>
    <x v="2"/>
    <m/>
    <x v="1"/>
    <s v="Phone"/>
    <m/>
    <x v="0"/>
    <m/>
    <m/>
    <n v="0"/>
    <n v="1"/>
    <n v="0"/>
    <s v=""/>
  </r>
  <r>
    <n v="5819"/>
    <s v="Andrew Kelly"/>
    <s v="amandacampbell@example.com"/>
    <n v="65"/>
    <s v="Other"/>
    <s v="Philips Hue Lights"/>
    <x v="361"/>
    <x v="4"/>
    <s v="Product compatibility"/>
    <s v="I'm having an issue with the {product_purchased}. Please assist._x000a__x000a__x000a_{product_purchased}. Please assist._x000a__x000a_4. To help further prevent or alleviate the issue, please try:_x000a__x000a_- Reinstall I've already contacted customer support multiple times, but the issue remains unresolved."/>
    <x v="0"/>
    <m/>
    <x v="2"/>
    <s v="Chat"/>
    <d v="2023-06-01T20:07:19"/>
    <x v="0"/>
    <m/>
    <m/>
    <n v="0"/>
    <n v="1"/>
    <n v="0"/>
    <s v=""/>
  </r>
  <r>
    <n v="5820"/>
    <s v="Joseph Davis"/>
    <s v="jbrown@example.com"/>
    <n v="20"/>
    <s v="Other"/>
    <s v="Bose QuietComfort"/>
    <x v="583"/>
    <x v="3"/>
    <s v="Hardware issue"/>
    <s v="I'm having an issue with the {product_purchased}. Please assist._x000a__x000a_Please enable JavaScript to view the comments powered by Disqus. The issue I'm facing is intermittent. Sometimes it works fine, but other times it acts up unexpectedly."/>
    <x v="1"/>
    <s v="Several provide deep free kid support."/>
    <x v="3"/>
    <s v="Phone"/>
    <d v="2023-06-01T06:51:19"/>
    <x v="1879"/>
    <n v="4"/>
    <n v="8"/>
    <n v="1"/>
    <n v="0"/>
    <n v="0"/>
    <n v="8"/>
  </r>
  <r>
    <n v="5821"/>
    <s v="Anne Underwood"/>
    <s v="rodriguezeric@example.net"/>
    <n v="43"/>
    <s v="Other"/>
    <s v="LG Smart TV"/>
    <x v="190"/>
    <x v="1"/>
    <s v="Network problem"/>
    <s v="I'm having an issue with the {product_purchased}. Please assist. 1:14pm CDT by Akshay Mistry from New York - Akshay Mistry (aka Akshay) The book is about the life I've checked for software updates, and my {product_purchased} is already running the latest version."/>
    <x v="2"/>
    <m/>
    <x v="0"/>
    <s v="Phone"/>
    <m/>
    <x v="0"/>
    <m/>
    <m/>
    <n v="0"/>
    <n v="1"/>
    <n v="0"/>
    <s v=""/>
  </r>
  <r>
    <n v="5822"/>
    <s v="John Jones"/>
    <s v="paul01@example.net"/>
    <n v="55"/>
    <s v="Female"/>
    <s v="GoPro Hero"/>
    <x v="498"/>
    <x v="0"/>
    <s v="Product recommendation"/>
    <s v="The {product_purchased} is unable to establish a stable internet connection. It keeps disconnecting intermittently. How can I troubleshoot this network problem?_x000a__x000a_Solution 1: Remove the IPv4 address._x000a__x000a_Here's I'm using the original charger that came with my {product_purchased}, but it's not charging properly."/>
    <x v="0"/>
    <m/>
    <x v="2"/>
    <s v="Chat"/>
    <d v="2023-06-01T21:49:22"/>
    <x v="0"/>
    <m/>
    <m/>
    <n v="0"/>
    <n v="1"/>
    <n v="0"/>
    <s v=""/>
  </r>
  <r>
    <n v="5823"/>
    <s v="Shelia Larsen"/>
    <s v="wongamy@example.org"/>
    <n v="63"/>
    <s v="Female"/>
    <s v="Nintendo Switch Pro Controller"/>
    <x v="29"/>
    <x v="1"/>
    <s v="Cancellation request"/>
    <s v="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
    <x v="1"/>
    <s v="Reason source information set specific PM."/>
    <x v="3"/>
    <s v="Phone"/>
    <d v="2023-06-01T09:29:23"/>
    <x v="1880"/>
    <n v="2"/>
    <n v="0"/>
    <n v="1"/>
    <n v="0"/>
    <n v="1"/>
    <n v="0"/>
  </r>
  <r>
    <n v="5824"/>
    <s v="Wanda Moreno"/>
    <s v="brian14@example.org"/>
    <n v="33"/>
    <s v="Other"/>
    <s v="LG Smart TV"/>
    <x v="320"/>
    <x v="2"/>
    <s v="Product compatibility"/>
    <s v="I'm having an issue with the {product_purchased}. Please assist._x000a__x000a_I think there's a lot of confusion if you go to the &quot;buy&quot; list:_x000a__x000a_Name : $19 or more_x000a__x000a__x000a_: $19 I need assistance as soon as possible because it's affecting my work and productivity."/>
    <x v="0"/>
    <m/>
    <x v="3"/>
    <s v="Chat"/>
    <d v="2023-06-01T08:24:25"/>
    <x v="0"/>
    <m/>
    <m/>
    <n v="0"/>
    <n v="1"/>
    <n v="0"/>
    <s v=""/>
  </r>
  <r>
    <n v="5825"/>
    <s v="Tiffany Hicks"/>
    <s v="warrenwilliam@example.org"/>
    <n v="18"/>
    <s v="Male"/>
    <s v="Asus ROG"/>
    <x v="233"/>
    <x v="4"/>
    <s v="Battery life"/>
    <s v="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
    <x v="2"/>
    <m/>
    <x v="0"/>
    <s v="Chat"/>
    <m/>
    <x v="0"/>
    <m/>
    <m/>
    <n v="0"/>
    <n v="1"/>
    <n v="0"/>
    <s v=""/>
  </r>
  <r>
    <n v="5826"/>
    <s v="Brittany Barnett"/>
    <s v="walterskimberly@example.com"/>
    <n v="68"/>
    <s v="Female"/>
    <s v="Dyson Vacuum Cleaner"/>
    <x v="661"/>
    <x v="4"/>
    <s v="Peripheral compatibility"/>
    <s v="I've accidentally deleted important data from my {product_purchased}. Is there any way to recover the deleted files? I need them urgently._x000a__x000a_{Product_purchased_Id: 6}_x000a__x000a_You have an order. The issue I'm facing is intermittent. Sometimes it works fine, but other times it acts up unexpectedly."/>
    <x v="1"/>
    <s v="He reality wife apply finish."/>
    <x v="0"/>
    <s v="Email"/>
    <d v="2023-06-01T00:43:26"/>
    <x v="1881"/>
    <n v="1"/>
    <n v="8"/>
    <n v="1"/>
    <n v="0"/>
    <n v="1"/>
    <n v="8"/>
  </r>
  <r>
    <n v="5827"/>
    <s v="Nicole Fitzpatrick"/>
    <s v="terrence88@example.org"/>
    <n v="40"/>
    <s v="Male"/>
    <s v="Canon DSLR Camera"/>
    <x v="150"/>
    <x v="4"/>
    <s v="Product recommendation"/>
    <s v="I'm having an issue with the {product_purchased}. Please assist._x000a__x000a_Please contact me if you have any more questions please let us know._x000a__x000a_Please include the following information, with your information: Your name, address, I've tried troubleshooting steps mentioned in the user manual, but the issue persists."/>
    <x v="0"/>
    <m/>
    <x v="3"/>
    <s v="Chat"/>
    <d v="2023-06-01T14:50:28"/>
    <x v="0"/>
    <m/>
    <m/>
    <n v="0"/>
    <n v="1"/>
    <n v="0"/>
    <s v=""/>
  </r>
  <r>
    <n v="5828"/>
    <s v="Jessica Cordova"/>
    <s v="blairjessica@example.com"/>
    <n v="23"/>
    <s v="Male"/>
    <s v="Canon DSLR Camera"/>
    <x v="164"/>
    <x v="0"/>
    <s v="Delivery problem"/>
    <s v="I'm encountering a software bug in the {product_purchased}. Whenever I try to perform a specific action, the application crashes. Are there any updates or fixes available?_x000a__x000a_There have been various updates, such as a new version option I've performed a factory reset on my {product_purchased}, hoping it would resolve the problem, but it didn't help."/>
    <x v="1"/>
    <s v="Energy office behavior mother interest consider move."/>
    <x v="1"/>
    <s v="Email"/>
    <d v="2023-06-01T11:36:29"/>
    <x v="1882"/>
    <n v="4"/>
    <m/>
    <n v="1"/>
    <n v="0"/>
    <n v="0"/>
    <s v=""/>
  </r>
  <r>
    <n v="5829"/>
    <s v="Sara Romero"/>
    <s v="jennifer28@example.net"/>
    <n v="20"/>
    <s v="Male"/>
    <s v="Sony Xperia"/>
    <x v="692"/>
    <x v="1"/>
    <s v="Data loss"/>
    <s v="I'm having an issue with the {product_purchased}. Please assist._x000a__x000a_Thank you all for your support._x000a__x000a_Tekken Tag Team: Takara Shinkawa_x000a__x000a_Developer: NTT S.A. I'm using the original charger that came with my {product_purchased}, but it's not charging properly."/>
    <x v="1"/>
    <s v="Even knowledge hit."/>
    <x v="3"/>
    <s v="Social media"/>
    <d v="2023-06-01T03:48:31"/>
    <x v="1883"/>
    <n v="2"/>
    <n v="18"/>
    <n v="1"/>
    <n v="0"/>
    <n v="1"/>
    <n v="18"/>
  </r>
  <r>
    <n v="5830"/>
    <s v="James Vincent"/>
    <s v="jamescastillo@example.org"/>
    <n v="61"/>
    <s v="Male"/>
    <s v="Dell XPS"/>
    <x v="4"/>
    <x v="1"/>
    <s v="Software bug"/>
    <s v="I've recently set up my {product_purchased}, but it fails to connect to any available networks. What steps should I take to troubleshoot this issue? - There are two main solutions:_x000a__x000a_Log into any popular game console I've noticed a peculiar error message popping up on my {product_purchased} screen. It says '{error_message}'. What does it mean?"/>
    <x v="2"/>
    <m/>
    <x v="0"/>
    <s v="Chat"/>
    <m/>
    <x v="0"/>
    <m/>
    <m/>
    <n v="0"/>
    <n v="1"/>
    <n v="0"/>
    <s v=""/>
  </r>
  <r>
    <n v="5831"/>
    <s v="Danielle Hall"/>
    <s v="ylucas@example.net"/>
    <n v="23"/>
    <s v="Female"/>
    <s v="LG OLED"/>
    <x v="316"/>
    <x v="2"/>
    <s v="Display issue"/>
    <s v="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
    <x v="2"/>
    <m/>
    <x v="1"/>
    <s v="Chat"/>
    <m/>
    <x v="0"/>
    <m/>
    <m/>
    <n v="0"/>
    <n v="1"/>
    <n v="0"/>
    <s v=""/>
  </r>
  <r>
    <n v="5832"/>
    <s v="Gregory Davis"/>
    <s v="rachael51@example.com"/>
    <n v="33"/>
    <s v="Female"/>
    <s v="Xbox"/>
    <x v="180"/>
    <x v="1"/>
    <s v="Installation support"/>
    <s v="I'm having an issue with the {product_purchased}. Please assist. Thanks. I'm concerned about the security of my {product_purchased} and would like to ensure that my data is safe."/>
    <x v="1"/>
    <s v="Discuss four option especially article represent."/>
    <x v="1"/>
    <s v="Phone"/>
    <d v="2023-06-01T14:14:33"/>
    <x v="1884"/>
    <n v="4"/>
    <n v="1"/>
    <n v="1"/>
    <n v="0"/>
    <n v="0"/>
    <n v="1"/>
  </r>
  <r>
    <n v="5833"/>
    <s v="Paul Hill"/>
    <s v="sean23@example.net"/>
    <n v="60"/>
    <s v="Female"/>
    <s v="LG OLED"/>
    <x v="143"/>
    <x v="4"/>
    <s v="Product compatibility"/>
    <s v="I'm having an issue with the {product_purchased}. Please assist._x000a__x000a_0 0 0 0 http://forums.furrygames.com/showthread.php?p=134555_x000a__x000a_0 0 0 0 http This problem started occurring after the recent software update. I haven't made any other changes to the device."/>
    <x v="0"/>
    <m/>
    <x v="0"/>
    <s v="Chat"/>
    <d v="2023-06-01T15:13:35"/>
    <x v="0"/>
    <m/>
    <m/>
    <n v="0"/>
    <n v="1"/>
    <n v="0"/>
    <s v=""/>
  </r>
  <r>
    <n v="5834"/>
    <s v="Jake Murray"/>
    <s v="robert86@example.com"/>
    <n v="45"/>
    <s v="Female"/>
    <s v="Google Pixel"/>
    <x v="438"/>
    <x v="3"/>
    <s v="Cancellation request"/>
    <s v="I'm having an issue with the {product_purchased}. Please assist. ¬†No issues if you do so from this bot. ¬†Sorry for any confusion.&quot;_x000a_&quot;There is a new item available!&quot;_x000a_&quot;Hello there, I'm unable to find the option to perform the desired action in the {product_purchased}. Could you please guide me through the steps?"/>
    <x v="1"/>
    <s v="Protect federal seven challenge."/>
    <x v="1"/>
    <s v="Phone"/>
    <d v="2023-06-01T12:29:36"/>
    <x v="1885"/>
    <n v="5"/>
    <n v="8"/>
    <n v="1"/>
    <n v="0"/>
    <n v="0"/>
    <n v="8"/>
  </r>
  <r>
    <n v="5835"/>
    <s v="Erika Ford"/>
    <s v="benjamin16@example.net"/>
    <n v="36"/>
    <s v="Other"/>
    <s v="Canon DSLR Camera"/>
    <x v="631"/>
    <x v="0"/>
    <s v="Delivery problem"/>
    <s v="I'm having an issue with the {product_purchased}. Please assist. Thank you.&quot;_x000a__x000a_The complaint was filed after a man was allegedly beaten by police during a search of his home in Pune. The man, who said he I've recently updated the firmware of my {product_purchased}, and the issue started happening afterward. Could it be related to the update?"/>
    <x v="0"/>
    <m/>
    <x v="0"/>
    <s v="Email"/>
    <d v="2023-06-01T03:46:38"/>
    <x v="0"/>
    <m/>
    <m/>
    <n v="0"/>
    <n v="1"/>
    <n v="0"/>
    <s v=""/>
  </r>
  <r>
    <n v="5836"/>
    <s v="Shane Brown"/>
    <s v="patrick32@example.com"/>
    <n v="56"/>
    <s v="Male"/>
    <s v="Amazon Echo"/>
    <x v="188"/>
    <x v="3"/>
    <s v="Delivery problem"/>
    <s v="I'm having an issue with the {product_purchased}. Please assist. (c) 2004, Microsoft Corporation. All Rights Reserved. I've tried clearing the cache and data for the {product_purchased} app, but the issue persists."/>
    <x v="0"/>
    <m/>
    <x v="1"/>
    <s v="Social media"/>
    <d v="2023-06-01T19:00:39"/>
    <x v="0"/>
    <m/>
    <m/>
    <n v="0"/>
    <n v="1"/>
    <n v="0"/>
    <s v=""/>
  </r>
  <r>
    <n v="5837"/>
    <s v="Janice Hernandez"/>
    <s v="james05@example.org"/>
    <n v="64"/>
    <s v="Male"/>
    <s v="GoPro Hero"/>
    <x v="489"/>
    <x v="2"/>
    <s v="Refund request"/>
    <s v="I'm having an issue with the {product_purchased}. Please assist. I'll fix it. Thanks._x000a__x000a_Rated 1 out of 5 by Mark from Poor quality I purchased my replacement and never looked back. Good product but there's I've tried using different cables, adapters, or peripherals with my {product_purchased}, but the issue persists."/>
    <x v="2"/>
    <m/>
    <x v="1"/>
    <s v="Email"/>
    <m/>
    <x v="0"/>
    <m/>
    <m/>
    <n v="0"/>
    <n v="1"/>
    <n v="0"/>
    <s v=""/>
  </r>
  <r>
    <n v="5838"/>
    <s v="Tracy Gamble"/>
    <s v="timothy93@example.net"/>
    <n v="18"/>
    <s v="Male"/>
    <s v="Philips Hue Lights"/>
    <x v="540"/>
    <x v="1"/>
    <s v="Account access"/>
    <s v="I'm having an issue with the {product_purchased}. Please assist._x000a__x000a_4. I am not receiving an invoice_x000a__x000a_3. Unsubscribe from customer support I've checked for any available software updates for my {product_purchased}, but there are none."/>
    <x v="2"/>
    <m/>
    <x v="0"/>
    <s v="Email"/>
    <m/>
    <x v="0"/>
    <m/>
    <m/>
    <n v="0"/>
    <n v="1"/>
    <n v="0"/>
    <s v=""/>
  </r>
  <r>
    <n v="5839"/>
    <s v="Alexander Martin"/>
    <s v="alexis37@example.com"/>
    <n v="33"/>
    <s v="Female"/>
    <s v="Microsoft Surface"/>
    <x v="652"/>
    <x v="0"/>
    <s v="Payment issue"/>
    <s v="I've forgotten my password for my {product_purchased} account, and the password reset option is not working. How can I recover my account?_x000a__x000a_Try to reset your password at least once a month. Don't forget to submit I've reviewed the troubleshooting steps on the official support website, but they didn't resolve the problem."/>
    <x v="2"/>
    <m/>
    <x v="3"/>
    <s v="Chat"/>
    <m/>
    <x v="0"/>
    <m/>
    <m/>
    <n v="0"/>
    <n v="1"/>
    <n v="0"/>
    <s v=""/>
  </r>
  <r>
    <n v="5840"/>
    <s v="Angela Murray"/>
    <s v="robertlopez@example.com"/>
    <n v="20"/>
    <s v="Other"/>
    <s v="Google Nest"/>
    <x v="455"/>
    <x v="1"/>
    <s v="Display issue"/>
    <s v="I'm having an issue with the {product_purchased}. Please assist._x000a__x000a_We've got a few items that, to a certain extent, will improve your performance of your app._x000a__x000a_Sugar Crush has the top ranking of I've checked the device settings and made sure that everything is configured correctly."/>
    <x v="1"/>
    <s v="Bar from organization prepare place yeah."/>
    <x v="1"/>
    <s v="Chat"/>
    <d v="2023-06-01T08:15:44"/>
    <x v="1156"/>
    <n v="5"/>
    <n v="11"/>
    <n v="1"/>
    <n v="0"/>
    <n v="0"/>
    <n v="11"/>
  </r>
  <r>
    <n v="5841"/>
    <s v="John Davis"/>
    <s v="ryandougherty@example.net"/>
    <n v="50"/>
    <s v="Other"/>
    <s v="Dyson Vacuum Cleaner"/>
    <x v="585"/>
    <x v="2"/>
    <s v="Display issue"/>
    <s v="I'm having an issue with the {product_purchased}. Please assist._x000a__x000a_#1:_x000a__x000a_https://www.kickstarter.com/projects/27395520/the-super-solar-force-re I've performed a factory reset on my {product_purchased}, hoping it would resolve the problem, but it didn't help."/>
    <x v="0"/>
    <m/>
    <x v="3"/>
    <s v="Chat"/>
    <d v="2023-06-01T04:30:46"/>
    <x v="0"/>
    <m/>
    <m/>
    <n v="0"/>
    <n v="1"/>
    <n v="0"/>
    <s v=""/>
  </r>
  <r>
    <n v="5842"/>
    <s v="Erik Beasley"/>
    <s v="elizabeth10@example.com"/>
    <n v="69"/>
    <s v="Other"/>
    <s v="iPhone"/>
    <x v="87"/>
    <x v="1"/>
    <s v="Cancellation request"/>
    <s v="I'm having an issue with the {product_purchased}. Please assist._x000a__x000a_I do not use this app._x000a__x000a_All Products purchased through the app include the &quot;All-Purchased&quot; feature._x000a__x000a_Note: Some I've performed a factory reset on my {product_purchased}, hoping it would resolve the problem, but it didn't help."/>
    <x v="2"/>
    <m/>
    <x v="2"/>
    <s v="Email"/>
    <m/>
    <x v="0"/>
    <m/>
    <m/>
    <n v="0"/>
    <n v="1"/>
    <n v="0"/>
    <s v=""/>
  </r>
  <r>
    <n v="5843"/>
    <s v="Felicia Lindsey"/>
    <s v="nataliewade@example.org"/>
    <n v="33"/>
    <s v="Male"/>
    <s v="Microsoft Surface"/>
    <x v="567"/>
    <x v="2"/>
    <s v="Product setup"/>
    <s v="I'm having an issue with the {product_purchased}. Please assist._x000a__x000a_We need some basic equipment to move the order of orders. Please help us and we'll work it out with you after we work that out. I've performed a factory reset on my {product_purchased}, hoping it would resolve the problem, but it didn't help."/>
    <x v="2"/>
    <m/>
    <x v="3"/>
    <s v="Phone"/>
    <m/>
    <x v="0"/>
    <m/>
    <m/>
    <n v="0"/>
    <n v="1"/>
    <n v="0"/>
    <s v=""/>
  </r>
  <r>
    <n v="5844"/>
    <s v="Ronnie Berry"/>
    <s v="christinerivera@example.com"/>
    <n v="64"/>
    <s v="Other"/>
    <s v="Microsoft Office"/>
    <x v="272"/>
    <x v="4"/>
    <s v="Refund request"/>
    <s v="I'm having an issue with the {product_purchased}. Please assist._x000a__x000a_When you add an empty item to the cart, you're not actually removing the item._x000a__x000a_When you add an empty item to the cart, you I'm concerned about the security of my {product_purchased} and would like to ensure that my data is safe."/>
    <x v="2"/>
    <m/>
    <x v="2"/>
    <s v="Social media"/>
    <m/>
    <x v="0"/>
    <m/>
    <m/>
    <n v="0"/>
    <n v="1"/>
    <n v="0"/>
    <s v=""/>
  </r>
  <r>
    <n v="5845"/>
    <s v="Jessica Bentley"/>
    <s v="cordovaruth@example.net"/>
    <n v="70"/>
    <s v="Female"/>
    <s v="Nest Thermostat"/>
    <x v="297"/>
    <x v="2"/>
    <s v="Payment issue"/>
    <s v="I'm having an issue with the {product_purchased}. Please assist._x000a__x000a__x000a_{item_id} is the number of minutes after transaction where the item will have to be re-sold. Please assist._x000a__x000a__x000a_This means any I've recently updated the firmware of my {product_purchased}, and the issue started happening afterward. Could it be related to the update?"/>
    <x v="2"/>
    <m/>
    <x v="1"/>
    <s v="Phone"/>
    <m/>
    <x v="0"/>
    <m/>
    <m/>
    <n v="0"/>
    <n v="1"/>
    <n v="0"/>
    <s v=""/>
  </r>
  <r>
    <n v="5846"/>
    <s v="Brandon Floyd"/>
    <s v="elizabethmyers@example.com"/>
    <n v="66"/>
    <s v="Other"/>
    <s v="LG Washing Machine"/>
    <x v="640"/>
    <x v="3"/>
    <s v="Delivery problem"/>
    <s v="I'm having an issue with the {product_purchased}. Please assist. ‚Äî_x000a__x000a_Product ID: 100_x000a__x000a_Price: $28.99_x000a__x000a_Last updated: June 04, 2017_x000a__x000a_Price $29.99 I've checked the device settings and made sure that everything is configured correctly."/>
    <x v="1"/>
    <s v="Before yard poor including raise sure tree collection."/>
    <x v="3"/>
    <s v="Chat"/>
    <d v="2023-06-01T11:13:55"/>
    <x v="1886"/>
    <n v="1"/>
    <m/>
    <n v="1"/>
    <n v="0"/>
    <n v="1"/>
    <s v=""/>
  </r>
  <r>
    <n v="5847"/>
    <s v="Elizabeth Anderson"/>
    <s v="iweeks@example.com"/>
    <n v="46"/>
    <s v="Female"/>
    <s v="Fitbit Charge"/>
    <x v="693"/>
    <x v="0"/>
    <s v="Delivery problem"/>
    <s v="I'm having an issue with the {product_purchased}. Please assist._x000a__x000a_P.S. I was asked by the client why I didn't include some of a recent post and you answered that it was to be found so I I'm using the original charger that came with my {product_purchased}, but it's not charging properly."/>
    <x v="1"/>
    <s v="Run skill high third."/>
    <x v="1"/>
    <s v="Social media"/>
    <d v="2023-06-01T21:00:57"/>
    <x v="1887"/>
    <n v="1"/>
    <m/>
    <n v="1"/>
    <n v="0"/>
    <n v="1"/>
    <s v=""/>
  </r>
  <r>
    <n v="5848"/>
    <s v="Paige Williams"/>
    <s v="santosashley@example.org"/>
    <n v="21"/>
    <s v="Other"/>
    <s v="GoPro Action Camera"/>
    <x v="141"/>
    <x v="2"/>
    <s v="Hardware issue"/>
    <s v="I'm having an issue with the {product_purchased}. Please assist. I do have a number of other issues though. Please let me know._x000a__x000a_Advertisement I've tried different settings and configurations on my {product_purchased}, but the issue persists."/>
    <x v="1"/>
    <s v="Nature car story camera trial consumer exactly."/>
    <x v="3"/>
    <s v="Email"/>
    <d v="2023-06-01T14:22:58"/>
    <x v="1888"/>
    <n v="4"/>
    <n v="5"/>
    <n v="1"/>
    <n v="0"/>
    <n v="0"/>
    <n v="5"/>
  </r>
  <r>
    <n v="5849"/>
    <s v="Brandon Wood"/>
    <s v="pauladuke@example.org"/>
    <n v="35"/>
    <s v="Female"/>
    <s v="Sony PlayStation"/>
    <x v="456"/>
    <x v="1"/>
    <s v="Refund request"/>
    <s v="I'm having an issue with the {product_purchased}. Please assist. Thank you!_x000a__x000a_TinyBox_x000a__x000a__x000a_Offline_x000a__x000a__x000a_Activity: 1546_x000a__x000a_Merit: 500 gustiam_x000a__x000a_LegendaryActivity: 1546Merit: I've tried troubleshooting steps mentioned in the user manual, but the issue persists."/>
    <x v="2"/>
    <m/>
    <x v="3"/>
    <s v="Email"/>
    <m/>
    <x v="0"/>
    <m/>
    <m/>
    <n v="0"/>
    <n v="1"/>
    <n v="0"/>
    <s v=""/>
  </r>
  <r>
    <n v="5850"/>
    <s v="Mary Benson"/>
    <s v="robinsonbrian@example.net"/>
    <n v="61"/>
    <s v="Other"/>
    <s v="Asus ROG"/>
    <x v="331"/>
    <x v="2"/>
    <s v="Installation support"/>
    <s v="I've forgotten my password for my {product_purchased} account, and the password reset option is not working. How can I recover my account?_x000a__x000a_What do I do if I want to restore my $19 retail version of my I've noticed a peculiar error message popping up on my {product_purchased} screen. It says '{error_message}'. What does it mean?"/>
    <x v="2"/>
    <m/>
    <x v="0"/>
    <s v="Email"/>
    <m/>
    <x v="0"/>
    <m/>
    <m/>
    <n v="0"/>
    <n v="1"/>
    <n v="0"/>
    <s v=""/>
  </r>
  <r>
    <n v="5851"/>
    <s v="Rodney Goodman"/>
    <s v="fgilbert@example.com"/>
    <n v="63"/>
    <s v="Male"/>
    <s v="LG Smart TV"/>
    <x v="364"/>
    <x v="2"/>
    <s v="Account access"/>
    <s v="I'm having an issue with the {product_purchased}. Please assist._x000a__x000a_If you think a product should be listed as $50, just add it as $50 to the cart and we'll add it to your cart. I've noticed that the issue occurs consistently when I use a specific feature or application on my {product_purchased}."/>
    <x v="2"/>
    <m/>
    <x v="3"/>
    <s v="Phone"/>
    <m/>
    <x v="0"/>
    <m/>
    <m/>
    <n v="0"/>
    <n v="1"/>
    <n v="0"/>
    <s v=""/>
  </r>
  <r>
    <n v="5852"/>
    <s v="Michael Morris"/>
    <s v="christinapowell@example.org"/>
    <n v="28"/>
    <s v="Male"/>
    <s v="Microsoft Office"/>
    <x v="425"/>
    <x v="4"/>
    <s v="Network problem"/>
    <s v="I'm having an issue with the {product_purchased}. Please assist. https://youtu.be/kG1Gg4YX3Zc? ‚Äî New Age Religion (@NewAnarchy) May 5, 2017 I'm worried that the issue might be hardware-related and might require repair or replacement."/>
    <x v="1"/>
    <s v="Available now figure again listen."/>
    <x v="3"/>
    <s v="Chat"/>
    <d v="2023-06-01T19:28:05"/>
    <x v="1889"/>
    <n v="2"/>
    <m/>
    <n v="1"/>
    <n v="0"/>
    <n v="1"/>
    <s v=""/>
  </r>
  <r>
    <n v="5853"/>
    <s v="Barbara Gonzales"/>
    <s v="houstonanthony@example.com"/>
    <n v="26"/>
    <s v="Female"/>
    <s v="Canon DSLR Camera"/>
    <x v="6"/>
    <x v="4"/>
    <s v="Product recommendation"/>
    <s v="I'm having trouble connecting my {product_purchased} to my home Wi-Fi network. It doesn't detect any networks, although other devices are connecting fine. What can be done to resolve this issue?_x000a__x000a_Answer: Contact a I've noticed that the issue occurs consistently when I use a specific feature or application on my {product_purchased}."/>
    <x v="1"/>
    <s v="Agency political long card."/>
    <x v="3"/>
    <s v="Chat"/>
    <d v="2023-06-01T11:52:05"/>
    <x v="1890"/>
    <n v="3"/>
    <m/>
    <n v="1"/>
    <n v="0"/>
    <n v="0"/>
    <s v=""/>
  </r>
  <r>
    <n v="5854"/>
    <s v="Jeremy Miller"/>
    <s v="jolsen@example.net"/>
    <n v="37"/>
    <s v="Male"/>
    <s v="Dell XPS"/>
    <x v="214"/>
    <x v="3"/>
    <s v="Peripheral compatibility"/>
    <s v="I'm encountering a software bug in the {product_purchased}. Whenever I try to perform a specific action, the application crashes. Are there any updates or fixes available?_x000a__x000a_There are updates or fixes tanker.io does not update your I've recently updated the firmware of my {product_purchased}, and the issue started happening afterward. Could it be related to the update?"/>
    <x v="1"/>
    <s v="Magazine event claim majority black feel parent."/>
    <x v="3"/>
    <s v="Phone"/>
    <d v="2023-06-01T06:39:06"/>
    <x v="1891"/>
    <n v="5"/>
    <n v="15"/>
    <n v="1"/>
    <n v="0"/>
    <n v="0"/>
    <n v="15"/>
  </r>
  <r>
    <n v="5855"/>
    <s v="Haley Hanson"/>
    <s v="craig85@example.org"/>
    <n v="56"/>
    <s v="Female"/>
    <s v="Bose SoundLink Speaker"/>
    <x v="18"/>
    <x v="4"/>
    <s v="Data loss"/>
    <s v="I'm having an issue with the {product_purchased}. Please assist._x000a__x000a_The first couple times I've tried to make an effort to make a transaction after using the product, it just gets stuck and I don't think many people I've performed a factory reset on my {product_purchased}, hoping it would resolve the problem, but it didn't help."/>
    <x v="1"/>
    <s v="Information travel hard top."/>
    <x v="0"/>
    <s v="Social media"/>
    <d v="2023-06-01T03:14:08"/>
    <x v="1892"/>
    <n v="3"/>
    <n v="19"/>
    <n v="1"/>
    <n v="0"/>
    <n v="0"/>
    <n v="19"/>
  </r>
  <r>
    <n v="5856"/>
    <s v="Anna Rivera"/>
    <s v="bsantos@example.com"/>
    <n v="21"/>
    <s v="Other"/>
    <s v="Microsoft Office"/>
    <x v="575"/>
    <x v="0"/>
    <s v="Data loss"/>
    <s v="There seems to be a hardware problem with my {product_purchased}. The screen is flickering, and I'm unable to use it. What should I do? I'm unable to find the option to perform the desired action in the {product_purchased}. Could you please guide me through the steps?"/>
    <x v="1"/>
    <s v="Artist staff career do finish."/>
    <x v="2"/>
    <s v="Chat"/>
    <d v="2023-06-01T20:15:08"/>
    <x v="1893"/>
    <n v="4"/>
    <m/>
    <n v="1"/>
    <n v="0"/>
    <n v="0"/>
    <s v=""/>
  </r>
  <r>
    <n v="5857"/>
    <s v="Teresa Contreras"/>
    <s v="jameshill@example.net"/>
    <n v="69"/>
    <s v="Male"/>
    <s v="Google Nest"/>
    <x v="268"/>
    <x v="4"/>
    <s v="Peripheral compatibility"/>
    <s v="I'm having an issue with the {product_purchased}. Please assist. If your name appears on the product page, please add it as an icon on Product Overview._x000a__x000a__x000a_For support requests about product quality or product issues, please contact I'm experiencing this issue on multiple devices of the same model, so it seems to be a widespread problem."/>
    <x v="0"/>
    <m/>
    <x v="1"/>
    <s v="Social media"/>
    <d v="2023-06-01T18:16:10"/>
    <x v="0"/>
    <m/>
    <m/>
    <n v="0"/>
    <n v="1"/>
    <n v="0"/>
    <s v=""/>
  </r>
  <r>
    <n v="5858"/>
    <s v="Adrienne Foley"/>
    <s v="meyerkaren@example.net"/>
    <n v="63"/>
    <s v="Male"/>
    <s v="Autodesk AutoCAD"/>
    <x v="637"/>
    <x v="1"/>
    <s v="Peripheral compatibility"/>
    <s v="I'm having an issue with the {product_purchased}. Please assist._x000a__x000a_1 of 1 found this helpful I've performed a factory reset on my {product_purchased}, hoping it would resolve the problem, but it didn't help."/>
    <x v="0"/>
    <m/>
    <x v="3"/>
    <s v="Chat"/>
    <d v="2023-06-01T00:26:10"/>
    <x v="0"/>
    <m/>
    <m/>
    <n v="0"/>
    <n v="1"/>
    <n v="0"/>
    <s v=""/>
  </r>
  <r>
    <n v="5859"/>
    <s v="Mrs. Heather Holmes"/>
    <s v="deannathomas@example.org"/>
    <n v="44"/>
    <s v="Female"/>
    <s v="Nintendo Switch"/>
    <x v="112"/>
    <x v="0"/>
    <s v="Payment issue"/>
    <s v="I'm having an issue with the {product_purchased}. Please assist._x000a__x000a_I'm having an issue with the {product_purchased}. Please assist._x000a__x000a__x000a_I'm having an issue with the {product_purch I'm using the original charger that came with my {product_purchased}, but it's not charging properly."/>
    <x v="2"/>
    <m/>
    <x v="0"/>
    <s v="Phone"/>
    <m/>
    <x v="0"/>
    <m/>
    <m/>
    <n v="0"/>
    <n v="1"/>
    <n v="0"/>
    <s v=""/>
  </r>
  <r>
    <n v="5860"/>
    <s v="Isabella Lewis"/>
    <s v="cindy54@example.com"/>
    <n v="70"/>
    <s v="Other"/>
    <s v="Nintendo Switch Pro Controller"/>
    <x v="417"/>
    <x v="0"/>
    <s v="Installation support"/>
    <s v="I'm having an issue with the {product_purchased}. Please assist. Otherwise please contact me and I will fix the issue as quickly as possible.&quot;,&quot;answer&quot;:&quot;3&quot;,&quot;code&quot;:&quot;0045-0041&quot;,&quot;time&quot;:&quot;29-01- I've recently updated the firmware of my {product_purchased}, and the issue started happening afterward. Could it be related to the update?"/>
    <x v="1"/>
    <s v="Fear article tax place sign structure Democrat."/>
    <x v="2"/>
    <s v="Phone"/>
    <d v="2023-06-01T19:41:14"/>
    <x v="1894"/>
    <n v="4"/>
    <m/>
    <n v="1"/>
    <n v="0"/>
    <n v="0"/>
    <s v=""/>
  </r>
  <r>
    <n v="5861"/>
    <s v="Brooke Ramos"/>
    <s v="wilsonmichael@example.com"/>
    <n v="29"/>
    <s v="Male"/>
    <s v="HP Pavilion"/>
    <x v="411"/>
    <x v="2"/>
    <s v="Installation support"/>
    <s v="I'm having an issue with the {product_purchased}. Please assist. &lt;/s&gt; &lt;s&gt;You purchased a ticket for the match. &lt;/s&gt; &lt;/body&gt; &lt;/html&gt; I'm unable to find the option to perform the desired action in the {product_purchased}. Could you please guide me through the steps?"/>
    <x v="2"/>
    <m/>
    <x v="1"/>
    <s v="Chat"/>
    <m/>
    <x v="0"/>
    <m/>
    <m/>
    <n v="0"/>
    <n v="1"/>
    <n v="0"/>
    <s v=""/>
  </r>
  <r>
    <n v="5862"/>
    <s v="Angel Briggs"/>
    <s v="lday@example.org"/>
    <n v="69"/>
    <s v="Female"/>
    <s v="Dyson Vacuum Cleaner"/>
    <x v="540"/>
    <x v="3"/>
    <s v="Product recommendation"/>
    <s v="I've forgotten my password for my {product_purchased} account, and the password reset option is not working. How can I recover my account?_x000a__x000a_Microsoft might give you a way to recover your Microsoft account through a program called a I'm concerned about the security of my {product_purchased} and would like to ensure that my data is safe."/>
    <x v="0"/>
    <m/>
    <x v="0"/>
    <s v="Social media"/>
    <d v="2023-06-01T15:01:17"/>
    <x v="0"/>
    <m/>
    <m/>
    <n v="0"/>
    <n v="1"/>
    <n v="0"/>
    <s v=""/>
  </r>
  <r>
    <n v="5863"/>
    <s v="Gerald Moore"/>
    <s v="nelsonphyllis@example.net"/>
    <n v="34"/>
    <s v="Male"/>
    <s v="Philips Hue Lights"/>
    <x v="45"/>
    <x v="2"/>
    <s v="Payment issue"/>
    <s v="There seems to be a hardware problem with my {product_purchased}. The screen is flickering, and I'm unable to use it. What should I do?_x000a__x000a_I don't know why I have to worry about using a keyboard just I've noticed a peculiar error message popping up on my {product_purchased} screen. It says '{error_message}'. What does it mean?"/>
    <x v="1"/>
    <s v="Test create computer."/>
    <x v="2"/>
    <s v="Phone"/>
    <d v="2023-06-01T09:21:18"/>
    <x v="1895"/>
    <n v="4"/>
    <m/>
    <n v="1"/>
    <n v="0"/>
    <n v="0"/>
    <s v=""/>
  </r>
  <r>
    <n v="5864"/>
    <s v="Tina Myers"/>
    <s v="jose88@example.com"/>
    <n v="50"/>
    <s v="Female"/>
    <s v="Lenovo ThinkPad"/>
    <x v="389"/>
    <x v="4"/>
    <s v="Product compatibility"/>
    <s v="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
    <x v="0"/>
    <m/>
    <x v="3"/>
    <s v="Chat"/>
    <d v="2023-06-01T20:44:19"/>
    <x v="0"/>
    <m/>
    <m/>
    <n v="0"/>
    <n v="1"/>
    <n v="0"/>
    <s v=""/>
  </r>
  <r>
    <n v="5865"/>
    <s v="Traci Montgomery"/>
    <s v="gobrien@example.com"/>
    <n v="37"/>
    <s v="Male"/>
    <s v="Sony Xperia"/>
    <x v="671"/>
    <x v="4"/>
    <s v="Software bug"/>
    <s v="I'm having an issue with the {product_purchased}. Please assist._x000a__x000a_I use your personal information on this site (including to process orders) if I have a problem with any of the information contained herein. Please be aware in I'm not sure if this issue is specific to my device or if others have reported similar problems."/>
    <x v="1"/>
    <s v="Bill be about just other from recent."/>
    <x v="2"/>
    <s v="Social media"/>
    <d v="2023-06-01T07:29:21"/>
    <x v="1896"/>
    <n v="1"/>
    <m/>
    <n v="1"/>
    <n v="0"/>
    <n v="1"/>
    <s v=""/>
  </r>
  <r>
    <n v="5866"/>
    <s v="Mark Smith"/>
    <s v="ginabaker@example.org"/>
    <n v="19"/>
    <s v="Female"/>
    <s v="Garmin Forerunner"/>
    <x v="561"/>
    <x v="4"/>
    <s v="Software bug"/>
    <s v="I've recently set up my {product_purchased}, but it fails to connect to any available networks. What steps should I take to troubleshoot this issue? subsidized_x000a__x000a_couch_x000a__x000a_If your server has hosted a number of I've noticed that the issue occurs consistently when I use a specific feature or application on my {product_purchased}."/>
    <x v="1"/>
    <s v="Management hundred drive green must campaign technology speech."/>
    <x v="0"/>
    <s v="Phone"/>
    <d v="2023-06-01T13:22:22"/>
    <x v="1897"/>
    <n v="4"/>
    <n v="4"/>
    <n v="1"/>
    <n v="0"/>
    <n v="0"/>
    <n v="4"/>
  </r>
  <r>
    <n v="5867"/>
    <s v="Brittany Thompson"/>
    <s v="robertkerr@example.net"/>
    <n v="57"/>
    <s v="Other"/>
    <s v="Canon EOS"/>
    <x v="266"/>
    <x v="4"/>
    <s v="Installation support"/>
    <s v="I'm having an issue with the {product_purchased}. Please assist. The price has changed for the [brand_id] and for the [product_name] from [product_name] to [product_brand_id]. I've already contacted customer support multiple times, but the issue remains unresolved."/>
    <x v="1"/>
    <s v="Example issue behavior financial stuff record seek far."/>
    <x v="0"/>
    <s v="Email"/>
    <d v="2023-06-01T21:19:24"/>
    <x v="1898"/>
    <n v="1"/>
    <n v="1"/>
    <n v="1"/>
    <n v="0"/>
    <n v="1"/>
    <n v="1"/>
  </r>
  <r>
    <n v="5868"/>
    <s v="Miranda Clark"/>
    <s v="wthomas@example.net"/>
    <n v="41"/>
    <s v="Other"/>
    <s v="LG Smart TV"/>
    <x v="602"/>
    <x v="1"/>
    <s v="Installation support"/>
    <s v="I'm having an issue with the {product_purchased}. Please assist. It's all in the 'purchase' window, but I can't confirm that right now. I'll note that I want to keep the package there. I I've already contacted customer support multiple times, but the issue remains unresolved."/>
    <x v="1"/>
    <s v="Body executive measure describe."/>
    <x v="1"/>
    <s v="Chat"/>
    <d v="2023-06-01T04:23:25"/>
    <x v="1899"/>
    <n v="1"/>
    <n v="11"/>
    <n v="1"/>
    <n v="0"/>
    <n v="1"/>
    <n v="11"/>
  </r>
  <r>
    <n v="5869"/>
    <s v="Christopher Wagner"/>
    <s v="davidwelch@example.org"/>
    <n v="24"/>
    <s v="Other"/>
    <s v="Samsung Galaxy"/>
    <x v="163"/>
    <x v="0"/>
    <s v="Display issue"/>
    <s v="I've forgotten my password for my {product_purchased} account, and the password reset option is not working. How can I recover my account?_x000a__x000a_Step 2 ‚Äì Remove the existing account_x000a__x000a_Delete the last 2 passwords from your I've noticed that the issue occurs consistently when I use a specific feature or application on my {product_purchased}."/>
    <x v="2"/>
    <m/>
    <x v="0"/>
    <s v="Email"/>
    <m/>
    <x v="0"/>
    <m/>
    <m/>
    <n v="0"/>
    <n v="1"/>
    <n v="0"/>
    <s v=""/>
  </r>
  <r>
    <n v="5870"/>
    <s v="Dana Doyle"/>
    <s v="georgebrown@example.org"/>
    <n v="56"/>
    <s v="Other"/>
    <s v="Canon EOS"/>
    <x v="633"/>
    <x v="3"/>
    <s v="Delivery problem"/>
    <s v="I'm having an issue with the {product_purchased}. Please assist. Thank you. https://www.etsy.com/shop/TheW Kanji Bookstore?ref=shop_home_x000a__x000a_Pending! This is just I've tried troubleshooting steps mentioned in the user manual, but the issue persists."/>
    <x v="1"/>
    <s v="Institution entire theory hear ready."/>
    <x v="2"/>
    <s v="Social media"/>
    <d v="2023-06-01T13:58:28"/>
    <x v="1900"/>
    <n v="1"/>
    <n v="7"/>
    <n v="1"/>
    <n v="0"/>
    <n v="1"/>
    <n v="7"/>
  </r>
  <r>
    <n v="5871"/>
    <s v="Jessica Gill"/>
    <s v="brendanyang@example.com"/>
    <n v="44"/>
    <s v="Female"/>
    <s v="Autodesk AutoCAD"/>
    <x v="72"/>
    <x v="3"/>
    <s v="Display issue"/>
    <s v="I'm having an issue with the {product_purchased}. Please assist._x000a__x000a_Thank you for supporting the journalism that our community needs!_x000a__x000a_For unlimited access to the best local, national, and international news and much more, try I'm worried that the issue might be hardware-related and might require repair or replacement."/>
    <x v="2"/>
    <m/>
    <x v="1"/>
    <s v="Social media"/>
    <m/>
    <x v="0"/>
    <m/>
    <m/>
    <n v="0"/>
    <n v="1"/>
    <n v="0"/>
    <s v=""/>
  </r>
  <r>
    <n v="5872"/>
    <s v="Andrew Murphy"/>
    <s v="larry43@example.org"/>
    <n v="25"/>
    <s v="Other"/>
    <s v="Autodesk AutoCAD"/>
    <x v="456"/>
    <x v="3"/>
    <s v="Network problem"/>
    <s v="I'm having an issue with the {product_purchased}. Please assist._x000a__x000a_Add &quot;0&quot; to your URL to get your product_x000a__x000a_$ php -s foo.php $./bar &lt;&lt;&lt; PRODUCTS * $ | sh I'm unable to find the option to perform the desired action in the {product_purchased}. Could you please guide me through the steps?"/>
    <x v="0"/>
    <m/>
    <x v="3"/>
    <s v="Email"/>
    <d v="2023-06-01T06:52:32"/>
    <x v="0"/>
    <m/>
    <m/>
    <n v="0"/>
    <n v="1"/>
    <n v="0"/>
    <s v=""/>
  </r>
  <r>
    <n v="5873"/>
    <s v="Mary George"/>
    <s v="danielsbrittany@example.net"/>
    <n v="26"/>
    <s v="Female"/>
    <s v="Asus ROG"/>
    <x v="67"/>
    <x v="0"/>
    <s v="Hardware issue"/>
    <s v="I'm having an issue with the {product_purchased}. Please assist. Your order is complete. Thank you for continuing your orders. #Pizza #pizzeria #pizzeria #pizza #pizza #pizza # I need assistance as soon as possible because it's affecting my work and productivity."/>
    <x v="2"/>
    <m/>
    <x v="0"/>
    <s v="Social media"/>
    <m/>
    <x v="0"/>
    <m/>
    <m/>
    <n v="0"/>
    <n v="1"/>
    <n v="0"/>
    <s v=""/>
  </r>
  <r>
    <n v="5874"/>
    <s v="Kenneth Adkins"/>
    <s v="villamichael@example.org"/>
    <n v="38"/>
    <s v="Other"/>
    <s v="HP Pavilion"/>
    <x v="206"/>
    <x v="3"/>
    <s v="Payment issue"/>
    <s v="I'm having an issue with the {product_purchased}. Please assist._x000a__x000a_Sr. Member_x000a__x000a__x000a_Posts: 16_x000a__x000a_Threads: 2_x000a__x000a_Joined: Jul 2010 #2_x000a__x000a__x000a_Yes, I'm working it I rely heavily on my {product_purchased} for my daily tasks, and this issue is hindering my productivity."/>
    <x v="0"/>
    <m/>
    <x v="0"/>
    <s v="Social media"/>
    <d v="2023-06-01T18:08:36"/>
    <x v="0"/>
    <m/>
    <m/>
    <n v="0"/>
    <n v="1"/>
    <n v="0"/>
    <s v=""/>
  </r>
  <r>
    <n v="5875"/>
    <s v="Susan Anthony"/>
    <s v="xpena@example.net"/>
    <n v="29"/>
    <s v="Female"/>
    <s v="Lenovo ThinkPad"/>
    <x v="115"/>
    <x v="2"/>
    <s v="Refund request"/>
    <s v="I'm having an issue with the {product_purchased}. Please assist. We already have an ad code that needs to be updated. Please login to add it here. Sorry but you can not modify this database._x000a__x000a_If you can I'm unable to find the option to perform the desired action in the {product_purchased}. Could you please guide me through the steps?"/>
    <x v="2"/>
    <m/>
    <x v="1"/>
    <s v="Social media"/>
    <m/>
    <x v="0"/>
    <m/>
    <m/>
    <n v="0"/>
    <n v="1"/>
    <n v="0"/>
    <s v=""/>
  </r>
  <r>
    <n v="5876"/>
    <s v="Christopher Sanchez"/>
    <s v="chenderek@example.com"/>
    <n v="48"/>
    <s v="Other"/>
    <s v="Lenovo ThinkPad"/>
    <x v="410"/>
    <x v="0"/>
    <s v="Network problem"/>
    <s v="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
    <x v="1"/>
    <s v="Show say whom tough class."/>
    <x v="3"/>
    <s v="Social media"/>
    <d v="2023-06-01T00:14:39"/>
    <x v="1901"/>
    <n v="3"/>
    <n v="18"/>
    <n v="1"/>
    <n v="0"/>
    <n v="0"/>
    <n v="18"/>
  </r>
  <r>
    <n v="5877"/>
    <s v="Julie Hamilton"/>
    <s v="sarahrichardson@example.org"/>
    <n v="22"/>
    <s v="Other"/>
    <s v="Nest Thermostat"/>
    <x v="556"/>
    <x v="4"/>
    <s v="Payment issue"/>
    <s v="I'm having an issue with the {product_purchased}. Please assist. Thank you in getting the product back on sale by notifying us on the store checkout. I'm unable to find the option to perform the desired action in the {product_purchased}. Could you please guide me through the steps?"/>
    <x v="2"/>
    <m/>
    <x v="2"/>
    <s v="Email"/>
    <m/>
    <x v="0"/>
    <m/>
    <m/>
    <n v="0"/>
    <n v="1"/>
    <n v="0"/>
    <s v=""/>
  </r>
  <r>
    <n v="5878"/>
    <s v="Rhonda Austin"/>
    <s v="charles58@example.com"/>
    <n v="37"/>
    <s v="Other"/>
    <s v="LG Smart TV"/>
    <x v="453"/>
    <x v="4"/>
    <s v="Payment issue"/>
    <s v="I'm having an issue with the {product_purchased}. Please assist._x000a__x000a_You may try to set, but no._x000a__x000a_If for some reason you're unable to see our product listed, please try setting._x000a__x000a_Note I've recently updated the firmware of my {product_purchased}, and the issue started happening afterward. Could it be related to the update?"/>
    <x v="0"/>
    <m/>
    <x v="3"/>
    <s v="Social media"/>
    <d v="2023-06-01T10:18:42"/>
    <x v="0"/>
    <m/>
    <m/>
    <n v="0"/>
    <n v="1"/>
    <n v="0"/>
    <s v=""/>
  </r>
  <r>
    <n v="5879"/>
    <s v="Jamie Williams"/>
    <s v="vsanford@example.org"/>
    <n v="24"/>
    <s v="Female"/>
    <s v="LG Washing Machine"/>
    <x v="197"/>
    <x v="2"/>
    <s v="Network problem"/>
    <s v="I'm having an issue with the {product_purchased}. Please assist._x000a__x000a_Somewhere._x000a__x000a_Sneak a peopie at me and I'll help set the price so I can find enough to throw my kids I've already contacted customer support multiple times, but the issue remains unresolved."/>
    <x v="0"/>
    <m/>
    <x v="1"/>
    <s v="Social media"/>
    <d v="2023-06-01T23:23:44"/>
    <x v="0"/>
    <m/>
    <m/>
    <n v="0"/>
    <n v="1"/>
    <n v="0"/>
    <s v=""/>
  </r>
  <r>
    <n v="5880"/>
    <s v="Margaret Reed"/>
    <s v="natalie96@example.net"/>
    <n v="40"/>
    <s v="Male"/>
    <s v="Samsung Galaxy"/>
    <x v="121"/>
    <x v="3"/>
    <s v="Cancellation request"/>
    <s v="I'm having an issue with the {product_purchased}. Please assist. #purchased_by=CandyCandy$_x000a__x000a_So now we've finally reached my goal!_x000a__x000a_If the order is still in its delivery I've tried troubleshooting steps mentioned in the user manual, but the issue persists."/>
    <x v="0"/>
    <m/>
    <x v="3"/>
    <s v="Phone"/>
    <d v="2023-06-01T11:18:46"/>
    <x v="0"/>
    <m/>
    <m/>
    <n v="0"/>
    <n v="1"/>
    <n v="0"/>
    <s v=""/>
  </r>
  <r>
    <n v="5881"/>
    <s v="Donald Bradford"/>
    <s v="benjamincisneros@example.net"/>
    <n v="43"/>
    <s v="Other"/>
    <s v="Bose QuietComfort"/>
    <x v="281"/>
    <x v="2"/>
    <s v="Software bug"/>
    <s v="I'm having an issue with the {product_purchased}. Please assist. It's not easy to get a product that is $25 from this online store._x000a__x000a__x000a_*Only a few products are purchased from the online store. Please enter I've tried different settings and configurations on my {product_purchased}, but the issue persists."/>
    <x v="2"/>
    <m/>
    <x v="3"/>
    <s v="Phone"/>
    <m/>
    <x v="0"/>
    <m/>
    <m/>
    <n v="0"/>
    <n v="1"/>
    <n v="0"/>
    <s v=""/>
  </r>
  <r>
    <n v="5882"/>
    <s v="Tara Roberts"/>
    <s v="youngelizabeth@example.net"/>
    <n v="65"/>
    <s v="Other"/>
    <s v="Asus ROG"/>
    <x v="271"/>
    <x v="4"/>
    <s v="Data loss"/>
    <s v="I've noticed a software bug in the {product_purchased} app. It's causing data loss and unexpected errors. How can I resolve this issue?_x000a__x000a_This issue affects all Android apps, not just yours. If you're on I'm unable to find the option to perform the desired action in the {product_purchased}. Could you please guide me through the steps?"/>
    <x v="0"/>
    <m/>
    <x v="0"/>
    <s v="Phone"/>
    <d v="2023-06-01T05:57:49"/>
    <x v="0"/>
    <m/>
    <m/>
    <n v="0"/>
    <n v="1"/>
    <n v="0"/>
    <s v=""/>
  </r>
  <r>
    <n v="5883"/>
    <s v="Mr. Christopher Vega"/>
    <s v="kevin41@example.org"/>
    <n v="39"/>
    <s v="Other"/>
    <s v="Dyson Vacuum Cleaner"/>
    <x v="171"/>
    <x v="1"/>
    <s v="Account access"/>
    <s v="There seems to be a hardware problem with my {product_purchased}. The screen is flickering, and I'm unable to use it. What should I do? I've reviewed the troubleshooting steps on the official support website, but they didn't resolve the problem."/>
    <x v="2"/>
    <m/>
    <x v="1"/>
    <s v="Social media"/>
    <m/>
    <x v="0"/>
    <m/>
    <m/>
    <n v="0"/>
    <n v="1"/>
    <n v="0"/>
    <s v=""/>
  </r>
  <r>
    <n v="5884"/>
    <s v="George Porter"/>
    <s v="hwilliams@example.net"/>
    <n v="55"/>
    <s v="Male"/>
    <s v="LG OLED"/>
    <x v="220"/>
    <x v="0"/>
    <s v="Battery life"/>
    <s v="My {product_purchased} is making strange noises and not functioning properly. I suspect there might be a hardware issue. Can you please help me with this?_x000a__x000a_Answer: yes_x000a__x000a_Answer 1_x000a__x000a_Question #4: I I've noticed a peculiar error message popping up on my {product_purchased} screen. It says '{error_message}'. What does it mean?"/>
    <x v="2"/>
    <m/>
    <x v="2"/>
    <s v="Social media"/>
    <m/>
    <x v="0"/>
    <m/>
    <m/>
    <n v="0"/>
    <n v="1"/>
    <n v="0"/>
    <s v=""/>
  </r>
  <r>
    <n v="5885"/>
    <s v="Kelly Jordan"/>
    <s v="yeseniaporter@example.com"/>
    <n v="19"/>
    <s v="Other"/>
    <s v="Autodesk AutoCAD"/>
    <x v="333"/>
    <x v="3"/>
    <s v="Cancellation request"/>
    <s v="I'm having an issue with the {product_purchased}. Please assist. {product_purchased}. See full product details._x000a__x000a_You may still find use in products that do not cover a warranty on these items without the full The issue I'm facing is intermittent. Sometimes it works fine, but other times it acts up unexpectedly."/>
    <x v="1"/>
    <s v="Sound to model already individual affect idea."/>
    <x v="3"/>
    <s v="Phone"/>
    <d v="2023-06-01T11:15:52"/>
    <x v="1902"/>
    <n v="1"/>
    <n v="5"/>
    <n v="1"/>
    <n v="0"/>
    <n v="1"/>
    <n v="5"/>
  </r>
  <r>
    <n v="5886"/>
    <s v="Michael Rodriguez"/>
    <s v="rcontreras@example.org"/>
    <n v="49"/>
    <s v="Male"/>
    <s v="Amazon Kindle"/>
    <x v="39"/>
    <x v="4"/>
    <s v="Delivery problem"/>
    <s v="I'm having an issue with the {product_purchased}. Please assist. I've checked for any available software updates for my {product_purchased}, but there are none."/>
    <x v="1"/>
    <s v="Turn shoulder now see entire hit sister."/>
    <x v="1"/>
    <s v="Chat"/>
    <d v="2023-06-01T09:45:52"/>
    <x v="1903"/>
    <n v="1"/>
    <m/>
    <n v="1"/>
    <n v="0"/>
    <n v="1"/>
    <s v=""/>
  </r>
  <r>
    <n v="5887"/>
    <s v="Amanda Ramirez"/>
    <s v="armstrongkelly@example.net"/>
    <n v="61"/>
    <s v="Other"/>
    <s v="LG Smart TV"/>
    <x v="713"/>
    <x v="2"/>
    <s v="Cancellation request"/>
    <s v="I'm having an issue with the {product_purchased}. Please assist. {product_prepaid} - {product_purchased} - &lt;prepaid_product&gt; &lt;prepaid_paid&gt; $1.00 $0 I rely heavily on my {product_purchased} for my daily tasks, and this issue is hindering my productivity."/>
    <x v="2"/>
    <m/>
    <x v="2"/>
    <s v="Email"/>
    <m/>
    <x v="0"/>
    <m/>
    <m/>
    <n v="0"/>
    <n v="1"/>
    <n v="0"/>
    <s v=""/>
  </r>
  <r>
    <n v="5888"/>
    <s v="Beverly Scott"/>
    <s v="weaverkimberly@example.org"/>
    <n v="52"/>
    <s v="Male"/>
    <s v="Dell XPS"/>
    <x v="72"/>
    <x v="0"/>
    <s v="Display issue"/>
    <s v="I'm having an issue with the {product_purchased}. Please assist. {product_id} can be specified by the product id number (2,3,4,5,6)_x000a__x000a_Returns an error message if no product I've checked the device settings and made sure that everything is configured correctly."/>
    <x v="2"/>
    <m/>
    <x v="0"/>
    <s v="Email"/>
    <m/>
    <x v="0"/>
    <m/>
    <m/>
    <n v="0"/>
    <n v="1"/>
    <n v="0"/>
    <s v=""/>
  </r>
  <r>
    <n v="5889"/>
    <s v="Karen Diaz"/>
    <s v="zrobertson@example.org"/>
    <n v="59"/>
    <s v="Other"/>
    <s v="GoPro Hero"/>
    <x v="136"/>
    <x v="2"/>
    <s v="Product compatibility"/>
    <s v="I'm having an issue with the {product_purchased}. Please assist._x000a__x000a_Please help me._x000a__x000a_Please send me your support messages._x000a__x000a_It seems my new cart works quite well, it has become possible to find a I've performed a factory reset on my {product_purchased}, hoping it would resolve the problem, but it didn't help."/>
    <x v="2"/>
    <m/>
    <x v="3"/>
    <s v="Chat"/>
    <m/>
    <x v="0"/>
    <m/>
    <m/>
    <n v="0"/>
    <n v="1"/>
    <n v="0"/>
    <s v=""/>
  </r>
  <r>
    <n v="5890"/>
    <s v="Joshua Moore"/>
    <s v="rogerswilliam@example.com"/>
    <n v="48"/>
    <s v="Male"/>
    <s v="Fitbit Charge"/>
    <x v="256"/>
    <x v="4"/>
    <s v="Data loss"/>
    <s v="There seems to be a glitch in the {product_purchased} software. It freezes frequently, making it difficult to use. Can you please provide a solution? Thanks!_x000a__x000a_My wife's house has been damaged by fire. I need This problem started occurring after the recent software update. I haven't made any other changes to the device."/>
    <x v="1"/>
    <s v="Simple ago middle control."/>
    <x v="2"/>
    <s v="Email"/>
    <d v="2023-06-01T12:28:58"/>
    <x v="1904"/>
    <n v="1"/>
    <n v="10"/>
    <n v="1"/>
    <n v="0"/>
    <n v="1"/>
    <n v="10"/>
  </r>
  <r>
    <n v="5891"/>
    <s v="Steven Whitaker"/>
    <s v="kathryn47@example.net"/>
    <n v="66"/>
    <s v="Other"/>
    <s v="Nintendo Switch Pro Controller"/>
    <x v="138"/>
    <x v="0"/>
    <s v="Hardware issue"/>
    <s v="I'm having an issue with the {product_purchased}. Please assist. Thanks!_x000a__x000a_2.2.3: Fixed_x000a__x000a_1.8.4 - Fixed some issues/issues that I have with all the scripts I add I'm unable to find the option to perform the desired action in the {product_purchased}. Could you please guide me through the steps?"/>
    <x v="2"/>
    <m/>
    <x v="3"/>
    <s v="Social media"/>
    <m/>
    <x v="0"/>
    <m/>
    <m/>
    <n v="0"/>
    <n v="1"/>
    <n v="0"/>
    <s v=""/>
  </r>
  <r>
    <n v="5892"/>
    <s v="Blake James"/>
    <s v="gthompson@example.org"/>
    <n v="52"/>
    <s v="Male"/>
    <s v="Autodesk AutoCAD"/>
    <x v="133"/>
    <x v="3"/>
    <s v="Network problem"/>
    <s v="I'm having an issue with the {product_purchased}. Please assist. This will be handled shortly._x000a__x000a_If the item is received in transit after 15 days, a refund will not be processed. Please call your service in 1/ I've already contacted customer support multiple times, but the issue remains unresolved."/>
    <x v="2"/>
    <m/>
    <x v="2"/>
    <s v="Phone"/>
    <m/>
    <x v="0"/>
    <m/>
    <m/>
    <n v="0"/>
    <n v="1"/>
    <n v="0"/>
    <s v=""/>
  </r>
  <r>
    <n v="5893"/>
    <s v="Kathleen Kelley"/>
    <s v="emilygentry@example.net"/>
    <n v="32"/>
    <s v="Male"/>
    <s v="PlayStation"/>
    <x v="698"/>
    <x v="3"/>
    <s v="Network problem"/>
    <s v="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
    <x v="1"/>
    <s v="Enough learn group good discover."/>
    <x v="1"/>
    <s v="Social media"/>
    <d v="2023-06-01T04:14:03"/>
    <x v="1905"/>
    <n v="4"/>
    <n v="16"/>
    <n v="1"/>
    <n v="0"/>
    <n v="0"/>
    <n v="16"/>
  </r>
  <r>
    <n v="5894"/>
    <s v="Matthew Moore"/>
    <s v="bryanolson@example.net"/>
    <n v="46"/>
    <s v="Other"/>
    <s v="Samsung Galaxy"/>
    <x v="316"/>
    <x v="3"/>
    <s v="Data loss"/>
    <s v="I'm having an issue with the {product_purchased}. Please assist._x000a__x000a_3. The store/stores name has been altered. Please provide me the name of the store(s) that the product was purchased from or through. I've noticed a peculiar error message popping up on my {product_purchased} screen. It says '{error_message}'. What does it mean?"/>
    <x v="0"/>
    <m/>
    <x v="0"/>
    <s v="Email"/>
    <d v="2023-06-01T05:33:05"/>
    <x v="0"/>
    <m/>
    <m/>
    <n v="0"/>
    <n v="1"/>
    <n v="0"/>
    <s v=""/>
  </r>
  <r>
    <n v="5895"/>
    <s v="Samuel Chen"/>
    <s v="lancechen@example.org"/>
    <n v="65"/>
    <s v="Other"/>
    <s v="Samsung Soundbar"/>
    <x v="265"/>
    <x v="4"/>
    <s v="Delivery problem"/>
    <s v="I'm having an issue with the {product_purchased}. Please assist._x000a__x000a__x000a_My question from last week is:_x000a__x000a_Have my new account ever been verified? I have two different accounts on this one, and what is my problem The issue I'm facing is intermittent. Sometimes it works fine, but other times it acts up unexpectedly."/>
    <x v="0"/>
    <m/>
    <x v="3"/>
    <s v="Social media"/>
    <d v="2023-06-01T06:24:06"/>
    <x v="0"/>
    <m/>
    <m/>
    <n v="0"/>
    <n v="1"/>
    <n v="0"/>
    <s v=""/>
  </r>
  <r>
    <n v="5896"/>
    <s v="Kayla Jones"/>
    <s v="davidjenkins@example.net"/>
    <n v="60"/>
    <s v="Female"/>
    <s v="Amazon Echo"/>
    <x v="378"/>
    <x v="3"/>
    <s v="Hardware issue"/>
    <s v="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
    <x v="0"/>
    <m/>
    <x v="2"/>
    <s v="Email"/>
    <d v="2023-06-01T14:55:07"/>
    <x v="0"/>
    <m/>
    <m/>
    <n v="0"/>
    <n v="1"/>
    <n v="0"/>
    <s v=""/>
  </r>
  <r>
    <n v="5897"/>
    <s v="Andrew Steele"/>
    <s v="meadowscarla@example.net"/>
    <n v="46"/>
    <s v="Male"/>
    <s v="Amazon Kindle"/>
    <x v="187"/>
    <x v="1"/>
    <s v="Battery life"/>
    <s v="My {product_purchased} crashed, and I lost all the data stored on it. Is there any way to recover the lost data?_x000a__x000a_If you have an Android application that uses the same data (see [http://msdn This problem started occurring after the recent software update. I haven't made any other changes to the device."/>
    <x v="2"/>
    <m/>
    <x v="0"/>
    <s v="Phone"/>
    <m/>
    <x v="0"/>
    <m/>
    <m/>
    <n v="0"/>
    <n v="1"/>
    <n v="0"/>
    <s v=""/>
  </r>
  <r>
    <n v="5898"/>
    <s v="Amanda Lewis"/>
    <s v="laura05@example.com"/>
    <n v="48"/>
    <s v="Male"/>
    <s v="Nintendo Switch Pro Controller"/>
    <x v="64"/>
    <x v="4"/>
    <s v="Refund request"/>
    <s v="I'm having an issue with the {product_purchased}. Please assist._x000a__x000a_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
    <x v="0"/>
    <m/>
    <x v="1"/>
    <s v="Chat"/>
    <d v="2023-06-01T11:42:10"/>
    <x v="0"/>
    <m/>
    <m/>
    <n v="0"/>
    <n v="1"/>
    <n v="0"/>
    <s v=""/>
  </r>
  <r>
    <n v="5899"/>
    <s v="Maurice Martinez"/>
    <s v="eparks@example.net"/>
    <n v="24"/>
    <s v="Other"/>
    <s v="PlayStation"/>
    <x v="327"/>
    <x v="1"/>
    <s v="Hardware issue"/>
    <s v="I'm having an issue with the {product_purchased}. Please assist. I've tried using different cables, adapters, or peripherals with my {product_purchased}, but the issue persists."/>
    <x v="2"/>
    <m/>
    <x v="0"/>
    <s v="Email"/>
    <m/>
    <x v="0"/>
    <m/>
    <m/>
    <n v="0"/>
    <n v="1"/>
    <n v="0"/>
    <s v=""/>
  </r>
  <r>
    <n v="5900"/>
    <s v="Rose Cruz"/>
    <s v="comptonjeremy@example.net"/>
    <n v="65"/>
    <s v="Female"/>
    <s v="Dell XPS"/>
    <x v="40"/>
    <x v="3"/>
    <s v="Payment issue"/>
    <s v="I'm facing a problem with my {product_purchased}. The {product_purchased} is not turning on. It was working fine until yesterday, but now it doesn't respond._x000a__x000a__x000a_Why was there no {product_ I've checked for software updates, and my {product_purchased} is already running the latest version."/>
    <x v="1"/>
    <s v="White feeling structure yeah describe."/>
    <x v="2"/>
    <s v="Chat"/>
    <d v="2023-06-01T04:16:11"/>
    <x v="1906"/>
    <n v="1"/>
    <n v="14"/>
    <n v="1"/>
    <n v="0"/>
    <n v="1"/>
    <n v="14"/>
  </r>
  <r>
    <n v="5901"/>
    <s v="Kevin Bailey"/>
    <s v="benjamin21@example.com"/>
    <n v="48"/>
    <s v="Other"/>
    <s v="Amazon Kindle"/>
    <x v="44"/>
    <x v="2"/>
    <s v="Battery life"/>
    <s v="I'm having an issue with the {product_purchased}. Please assist. I'm having an issue with the code._x000a__x000a_$ ( '#product_purchasement' ). _ -&gt; product_purchasement ([ 1 I've reviewed the troubleshooting steps on the official support website, but they didn't resolve the problem."/>
    <x v="0"/>
    <m/>
    <x v="3"/>
    <s v="Chat"/>
    <d v="2023-06-01T09:14:13"/>
    <x v="0"/>
    <m/>
    <m/>
    <n v="0"/>
    <n v="1"/>
    <n v="0"/>
    <s v=""/>
  </r>
  <r>
    <n v="5902"/>
    <s v="Christie Hartman"/>
    <s v="allenwilliam@example.org"/>
    <n v="62"/>
    <s v="Other"/>
    <s v="Garmin Forerunner"/>
    <x v="691"/>
    <x v="2"/>
    <s v="Cancellation request"/>
    <s v="I've forgotten my password for my {product_purchased} account, and the password reset option is not working. How can I recover my account?_x000a__x000a_When you launch the product, there are a few choices:_x000a__x000a_To save I've checked the device settings and made sure that everything is configured correctly."/>
    <x v="1"/>
    <s v="Coach heart during growth authority around pass place."/>
    <x v="0"/>
    <s v="Email"/>
    <d v="2023-06-01T20:01:14"/>
    <x v="1907"/>
    <n v="5"/>
    <m/>
    <n v="1"/>
    <n v="0"/>
    <n v="0"/>
    <s v=""/>
  </r>
  <r>
    <n v="5903"/>
    <s v="Rebecca Bryant"/>
    <s v="vrodriguez@example.com"/>
    <n v="61"/>
    <s v="Female"/>
    <s v="Sony Xperia"/>
    <x v="298"/>
    <x v="1"/>
    <s v="Product compatibility"/>
    <s v="I'm having an issue with the {product_purchased}. Please assist. I'll have you notified soon.&quot;_x000a__x000a__x000a_The second complaint I have is that my app does not update to a new version of Android, and my apps do not I've noticed a sudden decrease in battery life on my {product_purchased}. It used to last much longer."/>
    <x v="0"/>
    <m/>
    <x v="0"/>
    <s v="Phone"/>
    <d v="2023-06-01T06:10:16"/>
    <x v="0"/>
    <m/>
    <m/>
    <n v="0"/>
    <n v="1"/>
    <n v="0"/>
    <s v=""/>
  </r>
  <r>
    <n v="5904"/>
    <s v="Julie Escobar"/>
    <s v="fmartin@example.org"/>
    <n v="28"/>
    <s v="Male"/>
    <s v="Bose QuietComfort"/>
    <x v="52"/>
    <x v="3"/>
    <s v="Product setup"/>
    <s v="I'm encountering a software bug in the {product_purchased}. Whenever I try to perform a specific action, the application crashes. Are there any updates or fixes available?_x000a__x000a__x000a_I'm experiencing a software bug in the {product_p I've performed a factory reset on my {product_purchased}, hoping it would resolve the problem, but it didn't help."/>
    <x v="0"/>
    <m/>
    <x v="3"/>
    <s v="Email"/>
    <d v="2023-06-01T09:55:17"/>
    <x v="0"/>
    <m/>
    <m/>
    <n v="0"/>
    <n v="1"/>
    <n v="0"/>
    <s v=""/>
  </r>
  <r>
    <n v="5905"/>
    <s v="Ryan Gordon"/>
    <s v="zfischer@example.net"/>
    <n v="51"/>
    <s v="Other"/>
    <s v="Microsoft Surface"/>
    <x v="1"/>
    <x v="1"/>
    <s v="Product setup"/>
    <s v="I'm having an issue with the {product_purchased}. Please assist. $4,500+ :_x000a__x000a_Signed by an employee on behalf of the company_x000a__x000a_Name - Product_x000a__x000a_Quantity - Total (A1) - The issue I'm facing is intermittent. Sometimes it works fine, but other times it acts up unexpectedly."/>
    <x v="1"/>
    <s v="Put buy throw college soldier size save."/>
    <x v="3"/>
    <s v="Social media"/>
    <d v="2023-06-01T01:48:19"/>
    <x v="1908"/>
    <n v="4"/>
    <n v="9"/>
    <n v="1"/>
    <n v="0"/>
    <n v="0"/>
    <n v="9"/>
  </r>
  <r>
    <n v="5906"/>
    <s v="Jack Jones"/>
    <s v="fergusonlisa@example.org"/>
    <n v="47"/>
    <s v="Female"/>
    <s v="LG Smart TV"/>
    <x v="437"/>
    <x v="0"/>
    <s v="Network problem"/>
    <s v="I'm having an issue with the {product_purchased}. Please assist. Thank you!&quot;_x000a__x000a_&quot;Thank you&quot;, said the user._x000a__x000a_&quot;Thank you&quot;, replied the console._x000a__x000a_&quot;Thank you&quot;, said the user. I've checked for any available software updates for my {product_purchased}, but there are none."/>
    <x v="0"/>
    <m/>
    <x v="3"/>
    <s v="Social media"/>
    <d v="2023-06-01T15:50:20"/>
    <x v="0"/>
    <m/>
    <m/>
    <n v="0"/>
    <n v="1"/>
    <n v="0"/>
    <s v=""/>
  </r>
  <r>
    <n v="5907"/>
    <s v="Jessica Buckley"/>
    <s v="bethjones@example.com"/>
    <n v="35"/>
    <s v="Other"/>
    <s v="Google Nest"/>
    <x v="696"/>
    <x v="2"/>
    <s v="Data loss"/>
    <s v="I'm having an issue with the {product_purchased}. Please assist. Thank you for your understanding. Thank you.&quot;_x000a__x000a_&quot;It means nothing to me since I will also be going. I need to call my 'parents' or I've checked the device settings and made sure that everything is configured correctly."/>
    <x v="0"/>
    <m/>
    <x v="2"/>
    <s v="Chat"/>
    <d v="2023-06-01T03:38:22"/>
    <x v="0"/>
    <m/>
    <m/>
    <n v="0"/>
    <n v="1"/>
    <n v="0"/>
    <s v=""/>
  </r>
  <r>
    <n v="5908"/>
    <s v="Alex Rhodes"/>
    <s v="timothymccarthy@example.org"/>
    <n v="65"/>
    <s v="Female"/>
    <s v="Sony 4K HDR TV"/>
    <x v="344"/>
    <x v="1"/>
    <s v="Account access"/>
    <s v="I'm having an issue with the {product_purchased}. Please assist._x000a__x000a__x000a_I'm a professional chef and I love making everything, I want my own food and I use this one of those &quot;I'm buying a product and I I'm using the original charger that came with my {product_purchased}, but it's not charging properly."/>
    <x v="0"/>
    <m/>
    <x v="0"/>
    <s v="Phone"/>
    <d v="2023-06-01T20:05:24"/>
    <x v="0"/>
    <m/>
    <m/>
    <n v="0"/>
    <n v="1"/>
    <n v="0"/>
    <s v=""/>
  </r>
  <r>
    <n v="5909"/>
    <s v="Leslie Vasquez"/>
    <s v="tylerholloway@example.org"/>
    <n v="61"/>
    <s v="Male"/>
    <s v="Apple AirPods"/>
    <x v="414"/>
    <x v="1"/>
    <s v="Account access"/>
    <s v="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
    <x v="2"/>
    <m/>
    <x v="2"/>
    <s v="Social media"/>
    <m/>
    <x v="0"/>
    <m/>
    <m/>
    <n v="0"/>
    <n v="1"/>
    <n v="0"/>
    <s v=""/>
  </r>
  <r>
    <n v="5910"/>
    <s v="Michael Baker"/>
    <s v="cooperjustin@example.com"/>
    <n v="56"/>
    <s v="Other"/>
    <s v="Lenovo ThinkPad"/>
    <x v="347"/>
    <x v="3"/>
    <s v="Product recommendation"/>
    <s v="I'm having an issue with the {product_purchased}. Please assist._x000a__x000a_This product was sent out. I received it within 24 hours._x000a__x000a_In order for me to provide feedback and information on your product, it is important I've performed a factory reset on my {product_purchased}, hoping it would resolve the problem, but it didn't help."/>
    <x v="1"/>
    <s v="Own huge here billion change media."/>
    <x v="0"/>
    <s v="Chat"/>
    <d v="2023-06-01T11:09:28"/>
    <x v="1909"/>
    <n v="2"/>
    <n v="3"/>
    <n v="1"/>
    <n v="0"/>
    <n v="1"/>
    <n v="3"/>
  </r>
  <r>
    <n v="5911"/>
    <s v="Mark Ross"/>
    <s v="ahansen@example.org"/>
    <n v="26"/>
    <s v="Male"/>
    <s v="Canon EOS"/>
    <x v="130"/>
    <x v="4"/>
    <s v="Product recommendation"/>
    <s v="I've recently set up my {product_purchased}, but it fails to connect to any available networks. What steps should I take to troubleshoot this issue?_x000a__x000a_Solution: We're still talking about using multiple ports and port forwarding I'm using the original charger that came with my {product_purchased}, but it's not charging properly."/>
    <x v="2"/>
    <m/>
    <x v="1"/>
    <s v="Chat"/>
    <m/>
    <x v="0"/>
    <m/>
    <m/>
    <n v="0"/>
    <n v="1"/>
    <n v="0"/>
    <s v=""/>
  </r>
  <r>
    <n v="5912"/>
    <s v="Michael Wells"/>
    <s v="justin79@example.net"/>
    <n v="63"/>
    <s v="Other"/>
    <s v="LG OLED"/>
    <x v="557"/>
    <x v="1"/>
    <s v="Product setup"/>
    <s v="I'm having an issue with the {product_purchased}. Please assist._x000a__x000a_Cannot be reached_x000a__x000a_No problem, have an issue, please find us here at_x000a__x000a_Thanks! - D.J._x000a__x000a_If you I'm worried that the issue might be hardware-related and might require repair or replacement."/>
    <x v="1"/>
    <s v="Road wonder can quality administration building official."/>
    <x v="1"/>
    <s v="Email"/>
    <d v="2023-06-01T08:30:31"/>
    <x v="1910"/>
    <n v="4"/>
    <n v="8"/>
    <n v="1"/>
    <n v="0"/>
    <n v="0"/>
    <n v="8"/>
  </r>
  <r>
    <n v="5913"/>
    <s v="Sara Cortez"/>
    <s v="kyle89@example.com"/>
    <n v="70"/>
    <s v="Female"/>
    <s v="Roomba Robot Vacuum"/>
    <x v="34"/>
    <x v="4"/>
    <s v="Product setup"/>
    <s v="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
    <x v="0"/>
    <m/>
    <x v="0"/>
    <s v="Email"/>
    <d v="2023-06-01T00:37:31"/>
    <x v="0"/>
    <m/>
    <m/>
    <n v="0"/>
    <n v="1"/>
    <n v="0"/>
    <s v=""/>
  </r>
  <r>
    <n v="5914"/>
    <s v="Dr. Anna Martinez"/>
    <s v="stephaniestephens@example.org"/>
    <n v="28"/>
    <s v="Female"/>
    <s v="GoPro Hero"/>
    <x v="145"/>
    <x v="0"/>
    <s v="Product compatibility"/>
    <s v="I'm having an issue with the {product_purchased}. Please assist. I've already contacted customer support multiple times, but the issue remains unresolved."/>
    <x v="2"/>
    <m/>
    <x v="1"/>
    <s v="Social media"/>
    <m/>
    <x v="0"/>
    <m/>
    <m/>
    <n v="0"/>
    <n v="1"/>
    <n v="0"/>
    <s v=""/>
  </r>
  <r>
    <n v="5915"/>
    <s v="Crystal Robinson"/>
    <s v="regina04@example.com"/>
    <n v="54"/>
    <s v="Female"/>
    <s v="Google Nest"/>
    <x v="578"/>
    <x v="0"/>
    <s v="Hardware issue"/>
    <s v="My {product_purchased} crashed, and I lost all the data stored on it. Is there any way to recover the lost data?_x000a__x000a__x000a_My {product_purchased} is going back around and it has two issues: I'm not sure if this issue is specific to my device or if others have reported similar problems."/>
    <x v="2"/>
    <m/>
    <x v="2"/>
    <s v="Chat"/>
    <m/>
    <x v="0"/>
    <m/>
    <m/>
    <n v="0"/>
    <n v="1"/>
    <n v="0"/>
    <s v=""/>
  </r>
  <r>
    <n v="5916"/>
    <s v="James Clark"/>
    <s v="ftorres@example.org"/>
    <n v="69"/>
    <s v="Female"/>
    <s v="Apple AirPods"/>
    <x v="676"/>
    <x v="0"/>
    <s v="Cancellation request"/>
    <s v="I'm having an issue with the {product_purchased}. Please assist. Otherwise, please send me a message with this link. I might just break it up in a second!_x000a__x000a_The product is also in good working order. I've tried different settings and configurations on my {product_purchased}, but the issue persists."/>
    <x v="2"/>
    <m/>
    <x v="2"/>
    <s v="Email"/>
    <m/>
    <x v="0"/>
    <m/>
    <m/>
    <n v="0"/>
    <n v="1"/>
    <n v="0"/>
    <s v=""/>
  </r>
  <r>
    <n v="5917"/>
    <s v="Marissa Bryant"/>
    <s v="wrush@example.com"/>
    <n v="64"/>
    <s v="Female"/>
    <s v="HP Pavilion"/>
    <x v="725"/>
    <x v="3"/>
    <s v="Product setup"/>
    <s v="I've recently set up my {product_purchased}, but it fails to connect to any available networks. What steps should I take to troubleshoot this issue?_x000a__x000a_I downloaded the following code from the web:_x000a__x000a_&lt;!-- I've performed a factory reset on my {product_purchased}, hoping it would resolve the problem, but it didn't help."/>
    <x v="2"/>
    <m/>
    <x v="1"/>
    <s v="Social media"/>
    <m/>
    <x v="0"/>
    <m/>
    <m/>
    <n v="0"/>
    <n v="1"/>
    <n v="0"/>
    <s v=""/>
  </r>
  <r>
    <n v="5918"/>
    <s v="Jeffrey Nguyen"/>
    <s v="ricardo62@example.net"/>
    <n v="21"/>
    <s v="Female"/>
    <s v="Samsung Soundbar"/>
    <x v="320"/>
    <x v="0"/>
    <s v="Installation support"/>
    <s v="I'm having an issue with the {product_purchased}. Please assist._x000a__x000a_6. If you need to remove the 'product_item_cancel', please replace it._x000a__x000a_7. Do this until you get the [ I've followed the troubleshooting steps mentioned in the user manual, but the issue persists."/>
    <x v="1"/>
    <s v="Tree old way."/>
    <x v="2"/>
    <s v="Email"/>
    <d v="2023-06-01T13:22:37"/>
    <x v="1911"/>
    <n v="1"/>
    <n v="2"/>
    <n v="1"/>
    <n v="0"/>
    <n v="1"/>
    <n v="2"/>
  </r>
  <r>
    <n v="5919"/>
    <s v="Daniel Mckinney"/>
    <s v="rachaelnelson@example.com"/>
    <n v="18"/>
    <s v="Female"/>
    <s v="GoPro Hero"/>
    <x v="391"/>
    <x v="1"/>
    <s v="Payment issue"/>
    <s v="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
    <x v="1"/>
    <s v="Wish board same manage mission."/>
    <x v="0"/>
    <s v="Email"/>
    <d v="2023-06-01T02:33:38"/>
    <x v="1912"/>
    <n v="2"/>
    <n v="13"/>
    <n v="1"/>
    <n v="0"/>
    <n v="1"/>
    <n v="13"/>
  </r>
  <r>
    <n v="5920"/>
    <s v="Stephanie Smith"/>
    <s v="vhudson@example.com"/>
    <n v="41"/>
    <s v="Female"/>
    <s v="Nintendo Switch"/>
    <x v="98"/>
    <x v="0"/>
    <s v="Peripheral compatibility"/>
    <s v="I'm facing issues logging into my {product_purchased} account. It says my account is locked. What should I do to unlock it?_x000a__x000a_It's difficult to log in securely to your system via a login email from your account I've checked the device settings and made sure that everything is configured correctly."/>
    <x v="1"/>
    <s v="Government return general since take drive operation effect."/>
    <x v="0"/>
    <s v="Social media"/>
    <d v="2023-06-01T06:24:39"/>
    <x v="1913"/>
    <n v="3"/>
    <n v="14"/>
    <n v="1"/>
    <n v="0"/>
    <n v="0"/>
    <n v="14"/>
  </r>
  <r>
    <n v="5921"/>
    <s v="Adrienne Johns"/>
    <s v="jimmyclark@example.org"/>
    <n v="29"/>
    <s v="Other"/>
    <s v="Adobe Photoshop"/>
    <x v="498"/>
    <x v="4"/>
    <s v="Account access"/>
    <s v="I'm facing issues logging into my {product_purchased} account. It says my account is locked. What should I do to unlock it?_x000a__x000a__x000a_I've looked through the log but I haven't seen either the log or my customer I've noticed that the issue occurs consistently when I use a specific feature or application on my {product_purchased}."/>
    <x v="2"/>
    <m/>
    <x v="0"/>
    <s v="Chat"/>
    <m/>
    <x v="0"/>
    <m/>
    <m/>
    <n v="0"/>
    <n v="1"/>
    <n v="0"/>
    <s v=""/>
  </r>
  <r>
    <n v="5922"/>
    <s v="Cindy Reeves"/>
    <s v="sgay@example.org"/>
    <n v="35"/>
    <s v="Other"/>
    <s v="Roomba Robot Vacuum"/>
    <x v="52"/>
    <x v="1"/>
    <s v="Delivery problem"/>
    <s v="I'm unable to access my {product_purchased} account. It keeps displaying an 'Invalid Credentials' error, even though I'm using the correct login information. How can I regain access to my account?_x000a__x000a_We can I've reviewed the troubleshooting steps on the official support website, but they didn't resolve the problem."/>
    <x v="0"/>
    <m/>
    <x v="3"/>
    <s v="Phone"/>
    <d v="2023-06-01T15:26:41"/>
    <x v="0"/>
    <m/>
    <m/>
    <n v="0"/>
    <n v="1"/>
    <n v="0"/>
    <s v=""/>
  </r>
  <r>
    <n v="5923"/>
    <s v="Barbara Clark"/>
    <s v="katherineoneill@example.net"/>
    <n v="46"/>
    <s v="Other"/>
    <s v="Nintendo Switch Pro Controller"/>
    <x v="45"/>
    <x v="4"/>
    <s v="Battery life"/>
    <s v="I'm having an issue with the {product_purchased}. Please assist._x000a__x000a_[09:21:39] &lt;@roothares&gt; i think you're ignoring me there and my reason being: im not trying to help you guys I've tried using different cables, adapters, or peripherals with my {product_purchased}, but the issue persists."/>
    <x v="0"/>
    <m/>
    <x v="3"/>
    <s v="Email"/>
    <d v="2023-06-01T05:15:43"/>
    <x v="0"/>
    <m/>
    <m/>
    <n v="0"/>
    <n v="1"/>
    <n v="0"/>
    <s v=""/>
  </r>
  <r>
    <n v="5924"/>
    <s v="Lisa Chavez"/>
    <s v="ygay@example.org"/>
    <n v="52"/>
    <s v="Male"/>
    <s v="Amazon Echo"/>
    <x v="610"/>
    <x v="3"/>
    <s v="Product recommendation"/>
    <s v="I'm having an issue with the {product_purchased}. Please assist._x000a__x000a_{product_purchases}_x000a__x000a_{Product#{&quot;product_purchased_id&quot;:&quot;11&quot;,&quot;categoryName&quot;:&quot;categories&quot;,&quot;price&quot;:{&quot; I'm worried that the issue might be hardware-related and might require repair or replacement."/>
    <x v="0"/>
    <m/>
    <x v="1"/>
    <s v="Chat"/>
    <d v="2023-06-01T11:52:45"/>
    <x v="0"/>
    <m/>
    <m/>
    <n v="0"/>
    <n v="1"/>
    <n v="0"/>
    <s v=""/>
  </r>
  <r>
    <n v="5925"/>
    <s v="Nancy Richards"/>
    <s v="tanner23@example.org"/>
    <n v="68"/>
    <s v="Other"/>
    <s v="Nintendo Switch Pro Controller"/>
    <x v="102"/>
    <x v="2"/>
    <s v="Peripheral compatibility"/>
    <s v="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
    <x v="0"/>
    <m/>
    <x v="1"/>
    <s v="Phone"/>
    <d v="2023-06-01T11:36:46"/>
    <x v="0"/>
    <m/>
    <m/>
    <n v="0"/>
    <n v="1"/>
    <n v="0"/>
    <s v=""/>
  </r>
  <r>
    <n v="5926"/>
    <s v="Dawn Thompson"/>
    <s v="kristenvalentine@example.net"/>
    <n v="18"/>
    <s v="Male"/>
    <s v="Sony Xperia"/>
    <x v="179"/>
    <x v="4"/>
    <s v="Battery life"/>
    <s v="I'm having an issue with the {product_purchased}. Please assist._x000a__x000a_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
    <x v="2"/>
    <m/>
    <x v="3"/>
    <s v="Chat"/>
    <m/>
    <x v="0"/>
    <m/>
    <m/>
    <n v="0"/>
    <n v="1"/>
    <n v="0"/>
    <s v=""/>
  </r>
  <r>
    <n v="5927"/>
    <s v="Becky Johnson"/>
    <s v="cynthia77@example.com"/>
    <n v="39"/>
    <s v="Other"/>
    <s v="Microsoft Office"/>
    <x v="693"/>
    <x v="3"/>
    <s v="Account access"/>
    <s v="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
    <x v="2"/>
    <m/>
    <x v="1"/>
    <s v="Phone"/>
    <m/>
    <x v="0"/>
    <m/>
    <m/>
    <n v="0"/>
    <n v="1"/>
    <n v="0"/>
    <s v=""/>
  </r>
  <r>
    <n v="5928"/>
    <s v="Carol Rogers"/>
    <s v="simskaitlyn@example.com"/>
    <n v="57"/>
    <s v="Female"/>
    <s v="Lenovo ThinkPad"/>
    <x v="530"/>
    <x v="1"/>
    <s v="Peripheral compatibility"/>
    <s v="I'm having an issue with the {product_purchased}. Please assist._x000a__x000a_Please help, if you want to be informed and help out!_x000a__x000a_The only thing that has ever made you care or really, really understand about the I'm concerned about the security of my {product_purchased} and would like to ensure that my data is safe."/>
    <x v="2"/>
    <m/>
    <x v="1"/>
    <s v="Chat"/>
    <m/>
    <x v="0"/>
    <m/>
    <m/>
    <n v="0"/>
    <n v="1"/>
    <n v="0"/>
    <s v=""/>
  </r>
  <r>
    <n v="5929"/>
    <s v="Diana Potter"/>
    <s v="zsnyder@example.net"/>
    <n v="27"/>
    <s v="Other"/>
    <s v="Xbox"/>
    <x v="257"/>
    <x v="1"/>
    <s v="Product recommendation"/>
    <s v="I'm having an issue with the {product_purchased}. Please assist. &quot;_x000a__x000a_There weren't a lot of different answers from the end of your post but we could get in touch with you. Forgot your number? Please add I'm using the original charger that came with my {product_purchased}, but it's not charging properly."/>
    <x v="0"/>
    <m/>
    <x v="2"/>
    <s v="Phone"/>
    <d v="2023-06-01T11:24:53"/>
    <x v="0"/>
    <m/>
    <m/>
    <n v="0"/>
    <n v="1"/>
    <n v="0"/>
    <s v=""/>
  </r>
  <r>
    <n v="5930"/>
    <s v="Alexander Andrade"/>
    <s v="andrea00@example.com"/>
    <n v="27"/>
    <s v="Other"/>
    <s v="Samsung Galaxy"/>
    <x v="457"/>
    <x v="4"/>
    <s v="Display issue"/>
    <s v="I'm having an issue with the {product_purchased}. Please assist._x000a__x000a_QQ: I have a Samsung Touch screen that is at full brightness on my LG G3, and I can't see my phone at a full brightness I've followed online tutorials and community forums to troubleshoot the issue, but no luck so far."/>
    <x v="1"/>
    <s v="Whole sea reason structure in as young."/>
    <x v="1"/>
    <s v="Phone"/>
    <d v="2023-06-01T07:35:55"/>
    <x v="1914"/>
    <n v="4"/>
    <m/>
    <n v="1"/>
    <n v="0"/>
    <n v="0"/>
    <s v=""/>
  </r>
  <r>
    <n v="5931"/>
    <s v="Thomas Brown"/>
    <s v="stephendavidson@example.net"/>
    <n v="47"/>
    <s v="Male"/>
    <s v="Garmin Forerunner"/>
    <x v="330"/>
    <x v="1"/>
    <s v="Product compatibility"/>
    <s v="I'm having an issue with the {product_purchased}. Please assist._x000a__x000a_Please help further by reviewing our FAQ_x000a__x000a_If there are any questions or suggestions please let us know!_x000a__x000a_Thanks. I've already contacted customer support multiple times, but the issue remains unresolved."/>
    <x v="1"/>
    <s v="Water wish staff best my wall the church."/>
    <x v="1"/>
    <s v="Chat"/>
    <d v="2023-06-01T20:09:57"/>
    <x v="1810"/>
    <n v="4"/>
    <n v="2"/>
    <n v="1"/>
    <n v="0"/>
    <n v="0"/>
    <n v="2"/>
  </r>
  <r>
    <n v="5932"/>
    <s v="Anita Roberts"/>
    <s v="thomas15@example.net"/>
    <n v="38"/>
    <s v="Male"/>
    <s v="Amazon Echo"/>
    <x v="137"/>
    <x v="1"/>
    <s v="Display issue"/>
    <s v="I'm having an issue with the {product_purchased}. Please assist._x000a__x000a_[30:14] VERBOSE - [IDLE] Adding (0-&gt;1) work item http_download - /music/:/transcode I've tried clearing the cache and data for the {product_purchased} app, but the issue persists."/>
    <x v="0"/>
    <m/>
    <x v="3"/>
    <s v="Chat"/>
    <d v="2023-06-01T23:46:59"/>
    <x v="0"/>
    <m/>
    <m/>
    <n v="0"/>
    <n v="1"/>
    <n v="0"/>
    <s v=""/>
  </r>
  <r>
    <n v="5933"/>
    <s v="Miranda Roberts"/>
    <s v="robert52@example.com"/>
    <n v="69"/>
    <s v="Male"/>
    <s v="Philips Hue Lights"/>
    <x v="605"/>
    <x v="1"/>
    <s v="Product setup"/>
    <s v="I'm having an issue with the {product_purchased}. Please assist. Thank you._x000a__x000a_&quot;I have a [tomb guard] with me when the guy comes in and my dad says 'I want to help. I want I've performed a factory reset on my {product_purchased}, hoping it would resolve the problem, but it didn't help."/>
    <x v="0"/>
    <m/>
    <x v="3"/>
    <s v="Social media"/>
    <d v="2023-06-01T18:38:00"/>
    <x v="0"/>
    <m/>
    <m/>
    <n v="0"/>
    <n v="1"/>
    <n v="0"/>
    <s v=""/>
  </r>
  <r>
    <n v="5934"/>
    <s v="Robert Russell"/>
    <s v="vjenkins@example.com"/>
    <n v="28"/>
    <s v="Other"/>
    <s v="Samsung Soundbar"/>
    <x v="418"/>
    <x v="3"/>
    <s v="Data loss"/>
    <s v="My {product_purchased} crashed, and I lost all the data stored on it. Is there any way to recover the lost data?_x000a__x000a_There's no way to reset the data. You may need to run the cmdlet to I need assistance as soon as possible because it's affecting my work and productivity."/>
    <x v="0"/>
    <m/>
    <x v="2"/>
    <s v="Chat"/>
    <d v="2023-06-01T06:19:01"/>
    <x v="0"/>
    <m/>
    <m/>
    <n v="0"/>
    <n v="1"/>
    <n v="0"/>
    <s v=""/>
  </r>
  <r>
    <n v="5935"/>
    <s v="Katherine Moore"/>
    <s v="alexandermichael@example.org"/>
    <n v="68"/>
    <s v="Female"/>
    <s v="Garmin Forerunner"/>
    <x v="368"/>
    <x v="4"/>
    <s v="Software bug"/>
    <s v="I'm having an issue with the {product_purchased}. Please assist._x000a__x000a__x000a_There are a lot of different places you are going to want to go with a new product. Maybe you are looking for a new product in the UK or I've tried clearing the cache and data for the {product_purchased} app, but the issue persists."/>
    <x v="2"/>
    <m/>
    <x v="0"/>
    <s v="Phone"/>
    <m/>
    <x v="0"/>
    <m/>
    <m/>
    <n v="0"/>
    <n v="1"/>
    <n v="0"/>
    <s v=""/>
  </r>
  <r>
    <n v="5936"/>
    <s v="Robert Harris"/>
    <s v="morrisveronica@example.net"/>
    <n v="59"/>
    <s v="Female"/>
    <s v="Google Pixel"/>
    <x v="344"/>
    <x v="0"/>
    <s v="Installation support"/>
    <s v="I'm having an issue with the {product_purchased}. Please assist. Thank you for providing that information for us._x000a__x000a_1. Product of a specific type can be requested._x000a__x000a_2. Please provide a credit card that will I've already contacted customer support multiple times, but the issue remains unresolved."/>
    <x v="2"/>
    <m/>
    <x v="3"/>
    <s v="Phone"/>
    <m/>
    <x v="0"/>
    <m/>
    <m/>
    <n v="0"/>
    <n v="1"/>
    <n v="0"/>
    <s v=""/>
  </r>
  <r>
    <n v="5937"/>
    <s v="Robert Allison"/>
    <s v="swood@example.com"/>
    <n v="25"/>
    <s v="Other"/>
    <s v="Sony Xperia"/>
    <x v="547"/>
    <x v="1"/>
    <s v="Refund request"/>
    <s v="I'm having an issue with the {product_purchased}. Please assist. {product_purchased}. Please assist. Contact:_x000a__x000a_- @davidwong @gmail.com_x000a__x000a_- @davidwong @ I've checked for any available software updates for my {product_purchased}, but there are none."/>
    <x v="0"/>
    <m/>
    <x v="3"/>
    <s v="Phone"/>
    <d v="2023-06-01T14:56:06"/>
    <x v="0"/>
    <m/>
    <m/>
    <n v="0"/>
    <n v="1"/>
    <n v="0"/>
    <s v=""/>
  </r>
  <r>
    <n v="5938"/>
    <s v="Nichole Johnson"/>
    <s v="egallagher@example.net"/>
    <n v="42"/>
    <s v="Male"/>
    <s v="HP Pavilion"/>
    <x v="77"/>
    <x v="3"/>
    <s v="Cancellation request"/>
    <s v="I'm having an issue with the {product_purchased}. Please assist. If any error occurred during checkout, please let me know. I've noticed a peculiar error message popping up on my {product_purchased} screen. It says '{error_message}'. What does it mean?"/>
    <x v="2"/>
    <m/>
    <x v="3"/>
    <s v="Social media"/>
    <m/>
    <x v="0"/>
    <m/>
    <m/>
    <n v="0"/>
    <n v="1"/>
    <n v="0"/>
    <s v=""/>
  </r>
  <r>
    <n v="5939"/>
    <s v="Gary Galloway"/>
    <s v="davidrivers@example.org"/>
    <n v="56"/>
    <s v="Other"/>
    <s v="Garmin Forerunner"/>
    <x v="31"/>
    <x v="3"/>
    <s v="Installation support"/>
    <s v="I'm having an issue with the {product_purchased}. Please assist._x000a__x000a_When purchasing a new model of your vehicle, your local auto dealer will try to match your car's performance. Please be aware of vehicle features and specifications before I've tried clearing the cache and data for the {product_purchased} app, but the issue persists."/>
    <x v="1"/>
    <s v="Art money time some cultural."/>
    <x v="3"/>
    <s v="Social media"/>
    <d v="2023-06-01T19:47:09"/>
    <x v="1915"/>
    <n v="3"/>
    <m/>
    <n v="1"/>
    <n v="0"/>
    <n v="0"/>
    <s v=""/>
  </r>
  <r>
    <n v="5940"/>
    <s v="Michael Dominguez"/>
    <s v="michaelwright@example.org"/>
    <n v="57"/>
    <s v="Female"/>
    <s v="Microsoft Office"/>
    <x v="701"/>
    <x v="2"/>
    <s v="Display issue"/>
    <s v="I'm having an issue with the {product_purchased}. Please assist._x000a__x000a_If a part doesn't exist when you're adding it here, simply search for the one and copy. I have a friend who was in a fight for I've tried troubleshooting steps mentioned in the user manual, but the issue persists."/>
    <x v="1"/>
    <s v="Heavy a house two myself."/>
    <x v="3"/>
    <s v="Phone"/>
    <d v="2023-06-01T09:36:11"/>
    <x v="1916"/>
    <n v="3"/>
    <m/>
    <n v="1"/>
    <n v="0"/>
    <n v="0"/>
    <s v=""/>
  </r>
  <r>
    <n v="5941"/>
    <s v="Molly Ramos"/>
    <s v="reedjoe@example.org"/>
    <n v="23"/>
    <s v="Male"/>
    <s v="GoPro Hero"/>
    <x v="167"/>
    <x v="0"/>
    <s v="Network problem"/>
    <s v="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
    <x v="2"/>
    <m/>
    <x v="0"/>
    <s v="Social media"/>
    <m/>
    <x v="0"/>
    <m/>
    <m/>
    <n v="0"/>
    <n v="1"/>
    <n v="0"/>
    <s v=""/>
  </r>
  <r>
    <n v="5942"/>
    <s v="Travis Hernandez"/>
    <s v="ifletcher@example.org"/>
    <n v="68"/>
    <s v="Other"/>
    <s v="GoPro Hero"/>
    <x v="629"/>
    <x v="1"/>
    <s v="Product recommendation"/>
    <s v="I'm having an issue with the {product_purchased}. Please assist. #include &lt;goto&gt; void *a; }_x000a__x000a_An example with multiple &quot;products&quot;:_x000a__x000a_int a = 1, b = 2, c = This problem started occurring after the recent software update. I haven't made any other changes to the device."/>
    <x v="0"/>
    <m/>
    <x v="2"/>
    <s v="Email"/>
    <d v="2023-06-01T16:15:15"/>
    <x v="0"/>
    <m/>
    <m/>
    <n v="0"/>
    <n v="1"/>
    <n v="0"/>
    <s v=""/>
  </r>
  <r>
    <n v="5943"/>
    <s v="Cody Torres"/>
    <s v="shelia24@example.org"/>
    <n v="63"/>
    <s v="Female"/>
    <s v="Amazon Echo"/>
    <x v="530"/>
    <x v="1"/>
    <s v="Delivery problem"/>
    <s v="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
    <x v="2"/>
    <m/>
    <x v="0"/>
    <s v="Social media"/>
    <m/>
    <x v="0"/>
    <m/>
    <m/>
    <n v="0"/>
    <n v="1"/>
    <n v="0"/>
    <s v=""/>
  </r>
  <r>
    <n v="5944"/>
    <s v="Suzanne Patton"/>
    <s v="laura40@example.org"/>
    <n v="44"/>
    <s v="Male"/>
    <s v="MacBook Pro"/>
    <x v="469"/>
    <x v="4"/>
    <s v="Cancellation request"/>
    <s v="I'm having an issue with the {product_purchased}. Please assist. We've seen you at the DMV and need help.&quot;_x000a__x000a_A spokeswoman for the Texas Court of Criminal Appeals said in a statement that theuttered case will be appealed I've followed the troubleshooting steps mentioned in the user manual, but the issue persists."/>
    <x v="1"/>
    <s v="Suddenly anything end decision particular feeling."/>
    <x v="0"/>
    <s v="Social media"/>
    <d v="2023-06-01T23:48:17"/>
    <x v="1917"/>
    <n v="3"/>
    <m/>
    <n v="1"/>
    <n v="0"/>
    <n v="0"/>
    <s v=""/>
  </r>
  <r>
    <n v="5945"/>
    <s v="David Hernandez"/>
    <s v="ataylor@example.org"/>
    <n v="43"/>
    <s v="Male"/>
    <s v="Microsoft Xbox Controller"/>
    <x v="159"/>
    <x v="1"/>
    <s v="Delivery problem"/>
    <s v="I'm having trouble connecting my {product_purchased} to my home Wi-Fi network. It doesn't detect any networks, although other devices are connecting fine. What can be done to resolve this issue?_x000a__x000a_Can I install a I've noticed a peculiar error message popping up on my {product_purchased} screen. It says '{error_message}'. What does it mean?"/>
    <x v="1"/>
    <s v="Section town real ago science other."/>
    <x v="0"/>
    <s v="Chat"/>
    <d v="2023-06-01T15:19:18"/>
    <x v="1918"/>
    <n v="2"/>
    <n v="4"/>
    <n v="1"/>
    <n v="0"/>
    <n v="1"/>
    <n v="4"/>
  </r>
  <r>
    <n v="5946"/>
    <s v="Jessica Johnson"/>
    <s v="ygutierrez@example.org"/>
    <n v="24"/>
    <s v="Other"/>
    <s v="Fitbit Versa Smartwatch"/>
    <x v="261"/>
    <x v="0"/>
    <s v="Product recommendation"/>
    <s v="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
    <x v="0"/>
    <m/>
    <x v="1"/>
    <s v="Social media"/>
    <d v="2023-06-01T04:36:19"/>
    <x v="0"/>
    <m/>
    <m/>
    <n v="0"/>
    <n v="1"/>
    <n v="0"/>
    <s v=""/>
  </r>
  <r>
    <n v="5947"/>
    <s v="Kimberly Patterson"/>
    <s v="robert79@example.com"/>
    <n v="36"/>
    <s v="Other"/>
    <s v="HP Pavilion"/>
    <x v="218"/>
    <x v="0"/>
    <s v="Refund request"/>
    <s v="I'm having an issue with the {product_purchased}. Please assist. */_x000a__x000a_}_x000a__x000a__get_current_product_purchased =_x000a__x000a_n_purchased;_x000a__x000a_/*_x000a__x000a_* Return the I've followed the troubleshooting steps mentioned in the user manual, but the issue persists."/>
    <x v="0"/>
    <m/>
    <x v="3"/>
    <s v="Social media"/>
    <d v="2023-06-01T11:17:21"/>
    <x v="0"/>
    <m/>
    <m/>
    <n v="0"/>
    <n v="1"/>
    <n v="0"/>
    <s v=""/>
  </r>
  <r>
    <n v="5948"/>
    <s v="Kenneth Williams"/>
    <s v="sawyerpatricia@example.org"/>
    <n v="18"/>
    <s v="Male"/>
    <s v="Amazon Echo"/>
    <x v="211"/>
    <x v="2"/>
    <s v="Installation support"/>
    <s v="I'm having an issue with the {product_purchased}. Please assist._x000a__x000a_Please help and let me know what happens next_x000a__x000a_If that doesn't help, do this:_x000a__x000a_sudo apt-get update sudo apt-get I've checked the device settings and made sure that everything is configured correctly."/>
    <x v="0"/>
    <m/>
    <x v="2"/>
    <s v="Phone"/>
    <d v="2023-06-01T19:48:23"/>
    <x v="0"/>
    <m/>
    <m/>
    <n v="0"/>
    <n v="1"/>
    <n v="0"/>
    <s v=""/>
  </r>
  <r>
    <n v="5949"/>
    <s v="Benjamin Bell"/>
    <s v="barnettsherri@example.org"/>
    <n v="18"/>
    <s v="Other"/>
    <s v="Nintendo Switch Pro Controller"/>
    <x v="678"/>
    <x v="4"/>
    <s v="Software bug"/>
    <s v="I'm having an issue with the {product_purchased}. Please assist._x000a__x000a_The list below is updated every 3 months. If your payment date or amount has changed, please notify me so that I can correct it._x000a__x000a_Thank I've already contacted customer support multiple times, but the issue remains unresolved."/>
    <x v="2"/>
    <m/>
    <x v="3"/>
    <s v="Email"/>
    <m/>
    <x v="0"/>
    <m/>
    <m/>
    <n v="0"/>
    <n v="1"/>
    <n v="0"/>
    <s v=""/>
  </r>
  <r>
    <n v="5950"/>
    <s v="Paul Parks"/>
    <s v="mikehahn@example.net"/>
    <n v="56"/>
    <s v="Male"/>
    <s v="Amazon Echo"/>
    <x v="368"/>
    <x v="2"/>
    <s v="Product recommendation"/>
    <s v="I'm having an issue with the {product_purchased}. Please assist. Please help. Please help!_x000a__x000a_1 of 1 I've followed online tutorials and community forums to troubleshoot the issue, but no luck so far."/>
    <x v="1"/>
    <s v="Fact professor think should recently baby minute plan."/>
    <x v="3"/>
    <s v="Email"/>
    <d v="2023-06-01T00:48:26"/>
    <x v="1919"/>
    <n v="3"/>
    <n v="2"/>
    <n v="1"/>
    <n v="0"/>
    <n v="0"/>
    <n v="2"/>
  </r>
  <r>
    <n v="5951"/>
    <s v="Miranda Cooley"/>
    <s v="samuel98@example.com"/>
    <n v="62"/>
    <s v="Male"/>
    <s v="Garmin Forerunner"/>
    <x v="537"/>
    <x v="1"/>
    <s v="Battery life"/>
    <s v="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
    <x v="1"/>
    <s v="Environmental somebody campaign administration season store."/>
    <x v="0"/>
    <s v="Phone"/>
    <d v="2023-06-01T07:20:27"/>
    <x v="1920"/>
    <n v="4"/>
    <m/>
    <n v="1"/>
    <n v="0"/>
    <n v="0"/>
    <s v=""/>
  </r>
  <r>
    <n v="5952"/>
    <s v="Teresa Jones"/>
    <s v="vargasjessica@example.com"/>
    <n v="46"/>
    <s v="Other"/>
    <s v="Garmin Forerunner"/>
    <x v="444"/>
    <x v="4"/>
    <s v="Network problem"/>
    <s v="I'm having an issue with the {product_purchased}. Please assist. I'm using a printer for 3D printing and I need to buy the printer so that all the prints are on site._x000a__x000a__x000a_Thank you,_x000a__x000a__x000a_P I'm not sure if this issue is specific to my device or if others have reported similar problems."/>
    <x v="1"/>
    <s v="Choose per wonder feeling draw protect."/>
    <x v="2"/>
    <s v="Chat"/>
    <d v="2023-06-01T19:53:28"/>
    <x v="1921"/>
    <n v="4"/>
    <n v="2"/>
    <n v="1"/>
    <n v="0"/>
    <n v="0"/>
    <n v="2"/>
  </r>
  <r>
    <n v="5953"/>
    <s v="Daniel Johnson"/>
    <s v="lisa89@example.com"/>
    <n v="20"/>
    <s v="Female"/>
    <s v="Fitbit Versa Smartwatch"/>
    <x v="87"/>
    <x v="3"/>
    <s v="Installation support"/>
    <s v="I'm having an issue with the {product_purchased}. Please assist. # }_x000a__x000a_}_x000a__x000a_import lint_x000a__x000a_import time_x000a__x000a_import error log_x000a__x000a_import logging_x000a__x000a_import re_x000a__x000a_import re.common I've reviewed the troubleshooting steps on the official support website, but they didn't resolve the problem."/>
    <x v="2"/>
    <m/>
    <x v="3"/>
    <s v="Phone"/>
    <m/>
    <x v="0"/>
    <m/>
    <m/>
    <n v="0"/>
    <n v="1"/>
    <n v="0"/>
    <s v=""/>
  </r>
  <r>
    <n v="5954"/>
    <s v="Jeffery Rodgers"/>
    <s v="adamperez@example.net"/>
    <n v="70"/>
    <s v="Other"/>
    <s v="Dyson Vacuum Cleaner"/>
    <x v="451"/>
    <x v="3"/>
    <s v="Delivery problem"/>
    <s v="I'm unable to access my {product_purchased} account. It keeps displaying an 'Invalid Credentials' error, even though I'm using the correct login information. How can I regain access to my account?_x000a__x000a_You have This problem started occurring after the recent software update. I haven't made any other changes to the device."/>
    <x v="2"/>
    <m/>
    <x v="3"/>
    <s v="Phone"/>
    <m/>
    <x v="0"/>
    <m/>
    <m/>
    <n v="0"/>
    <n v="1"/>
    <n v="0"/>
    <s v=""/>
  </r>
  <r>
    <n v="5955"/>
    <s v="Julie Wells"/>
    <s v="brittany20@example.net"/>
    <n v="44"/>
    <s v="Female"/>
    <s v="Bose SoundLink Speaker"/>
    <x v="306"/>
    <x v="1"/>
    <s v="Battery life"/>
    <s v="My {product_purchased} crashed, and I lost all the data stored on it. Is there any way to recover the lost data?_x000a__x000a_ Liveris : That's a good question. The reason why this problem may have been introduced I've noticed a peculiar error message popping up on my {product_purchased} screen. It says '{error_message}'. What does it mean?"/>
    <x v="0"/>
    <m/>
    <x v="2"/>
    <s v="Social media"/>
    <d v="2023-06-01T18:25:32"/>
    <x v="0"/>
    <m/>
    <m/>
    <n v="0"/>
    <n v="1"/>
    <n v="0"/>
    <s v=""/>
  </r>
  <r>
    <n v="5956"/>
    <s v="Ryan Walker"/>
    <s v="amanda91@example.com"/>
    <n v="29"/>
    <s v="Female"/>
    <s v="Fitbit Versa Smartwatch"/>
    <x v="512"/>
    <x v="0"/>
    <s v="Delivery problem"/>
    <s v="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
    <x v="2"/>
    <m/>
    <x v="2"/>
    <s v="Phone"/>
    <m/>
    <x v="0"/>
    <m/>
    <m/>
    <n v="0"/>
    <n v="1"/>
    <n v="0"/>
    <s v=""/>
  </r>
  <r>
    <n v="5957"/>
    <s v="Brian Morton"/>
    <s v="adamatkinson@example.net"/>
    <n v="34"/>
    <s v="Other"/>
    <s v="Lenovo ThinkPad"/>
    <x v="172"/>
    <x v="0"/>
    <s v="Network problem"/>
    <s v="I'm having an issue with the {product_purchased}. Please assist. If you are experiencing this issue, please join my newsletter. Thank you!_x000a__x000a_The following are my thoughts on the subject, and my advice on how best to I rely heavily on my {product_purchased} for my daily tasks, and this issue is hindering my productivity."/>
    <x v="1"/>
    <s v="Heavy my information truth tonight west fast."/>
    <x v="2"/>
    <s v="Social media"/>
    <d v="2023-06-01T14:51:35"/>
    <x v="1922"/>
    <n v="3"/>
    <n v="3"/>
    <n v="1"/>
    <n v="0"/>
    <n v="0"/>
    <n v="3"/>
  </r>
  <r>
    <n v="5958"/>
    <s v="Brian Saunders"/>
    <s v="joshuajackson@example.net"/>
    <n v="62"/>
    <s v="Female"/>
    <s v="GoPro Action Camera"/>
    <x v="442"/>
    <x v="2"/>
    <s v="Refund request"/>
    <s v="I'm encountering a software bug in the {product_purchased}. Whenever I try to perform a specific action, the application crashes. Are there any updates or fixes available?_x000a__x000a_ Earthquake: The only known updates are the {product_p I've tried clearing the cache and data for the {product_purchased} app, but the issue persists."/>
    <x v="2"/>
    <m/>
    <x v="2"/>
    <s v="Chat"/>
    <m/>
    <x v="0"/>
    <m/>
    <m/>
    <n v="0"/>
    <n v="1"/>
    <n v="0"/>
    <s v=""/>
  </r>
  <r>
    <n v="5959"/>
    <s v="Jeffrey Daniels DDS"/>
    <s v="ncaldwell@example.com"/>
    <n v="65"/>
    <s v="Other"/>
    <s v="Dell XPS"/>
    <x v="280"/>
    <x v="0"/>
    <s v="Battery life"/>
    <s v="I'm facing a problem with my {product_purchased}. The {product_purchased} is not turning on. It was working fine until yesterday, but now it doesn't respond._x000a__x000a_I'm facing a problem with my I've reviewed the troubleshooting steps on the official support website, but they didn't resolve the problem."/>
    <x v="2"/>
    <m/>
    <x v="3"/>
    <s v="Email"/>
    <m/>
    <x v="0"/>
    <m/>
    <m/>
    <n v="0"/>
    <n v="1"/>
    <n v="0"/>
    <s v=""/>
  </r>
  <r>
    <n v="5960"/>
    <s v="Leah Fernandez"/>
    <s v="atkinsonmelissa@example.net"/>
    <n v="69"/>
    <s v="Male"/>
    <s v="Asus ROG"/>
    <x v="582"/>
    <x v="2"/>
    <s v="Hardware issue"/>
    <s v="I'm unable to access my {product_purchased} account. It keeps displaying an 'Invalid Credentials' error, even though I'm using the correct login information. How can I regain access to my account?_x000a__x000a_No. I'm concerned about the security of my {product_purchased} and would like to ensure that my data is safe."/>
    <x v="1"/>
    <s v="Manager amount stop continue forward people."/>
    <x v="1"/>
    <s v="Phone"/>
    <d v="2023-06-01T11:13:37"/>
    <x v="1923"/>
    <n v="3"/>
    <m/>
    <n v="1"/>
    <n v="0"/>
    <n v="0"/>
    <s v=""/>
  </r>
  <r>
    <n v="5961"/>
    <s v="Scott Hahn"/>
    <s v="ealvarado@example.com"/>
    <n v="65"/>
    <s v="Other"/>
    <s v="HP Pavilion"/>
    <x v="117"/>
    <x v="2"/>
    <s v="Battery life"/>
    <s v="I'm having an issue with the {product_purchased}. Please assist._x000a__x000a__x000a_-_x000a__x000a__x000a_Please check that everything is checked off before we do the shipping. Do not check that all the products are connected._x000a__x000a__x000a_- I'm experiencing this issue on multiple devices of the same model, so it seems to be a widespread problem."/>
    <x v="1"/>
    <s v="Now free wish first bit."/>
    <x v="0"/>
    <s v="Phone"/>
    <d v="2023-06-01T15:21:39"/>
    <x v="1924"/>
    <n v="5"/>
    <m/>
    <n v="1"/>
    <n v="0"/>
    <n v="0"/>
    <s v=""/>
  </r>
  <r>
    <n v="5962"/>
    <s v="Katie Thomas"/>
    <s v="grantmark@example.net"/>
    <n v="30"/>
    <s v="Female"/>
    <s v="LG Smart TV"/>
    <x v="55"/>
    <x v="1"/>
    <s v="Installation support"/>
    <s v="I'm having an issue with the {product_purchased}. Please assist. I'm unable to find the option to perform the desired action in the {product_purchased}. Could you please guide me through the steps?"/>
    <x v="1"/>
    <s v="Worry director modern institution."/>
    <x v="3"/>
    <s v="Email"/>
    <d v="2023-06-01T19:22:39"/>
    <x v="1925"/>
    <n v="5"/>
    <m/>
    <n v="1"/>
    <n v="0"/>
    <n v="0"/>
    <s v=""/>
  </r>
  <r>
    <n v="5963"/>
    <s v="Mary Porter DDS"/>
    <s v="olong@example.com"/>
    <n v="38"/>
    <s v="Female"/>
    <s v="Nikon D"/>
    <x v="379"/>
    <x v="0"/>
    <s v="Product setup"/>
    <s v="I'm having an issue with the {product_purchased}. Please assist. Thanks,_x000a__x000a_I'm having an issue with the {product_purchased}. Please assist. Thanks,_x000a__x000a_XDA-Developers Inc. I've tried clearing the cache and data for the {product_purchased} app, but the issue persists."/>
    <x v="0"/>
    <m/>
    <x v="3"/>
    <s v="Email"/>
    <d v="2023-06-01T01:35:41"/>
    <x v="0"/>
    <m/>
    <m/>
    <n v="0"/>
    <n v="1"/>
    <n v="0"/>
    <s v=""/>
  </r>
  <r>
    <n v="5964"/>
    <s v="Steven Stark"/>
    <s v="tinajames@example.org"/>
    <n v="63"/>
    <s v="Male"/>
    <s v="Nest Thermostat"/>
    <x v="686"/>
    <x v="1"/>
    <s v="Delivery problem"/>
    <s v="I'm having an issue with the {product_purchased}. Please assist._x000a__x000a_&lt;div class=&quot;product_embed-center&quot;&gt;_x000a__x000a_&lt;/div&gt;_x000a__x000a__x000a_&lt;div class=&quot;product_embed-center bar-1&quot; id I've performed a factory reset on my {product_purchased}, hoping it would resolve the problem, but it didn't help."/>
    <x v="0"/>
    <m/>
    <x v="1"/>
    <s v="Phone"/>
    <d v="2023-06-01T02:20:43"/>
    <x v="0"/>
    <m/>
    <m/>
    <n v="0"/>
    <n v="1"/>
    <n v="0"/>
    <s v=""/>
  </r>
  <r>
    <n v="5965"/>
    <s v="David Aguilar"/>
    <s v="laurenbrown@example.net"/>
    <n v="48"/>
    <s v="Male"/>
    <s v="Fitbit Charge"/>
    <x v="180"/>
    <x v="2"/>
    <s v="Peripheral compatibility"/>
    <s v="I'm having an issue with the {product_purchased}. Please assist. Thank you.&quot;_x000a__x000a_&quot;I'm having an issue with the {product_purchased}. Please assist. Thank you.&quot; She's sitting on the counter with I'm concerned about the security of my {product_purchased} and would like to ensure that my data is safe."/>
    <x v="2"/>
    <m/>
    <x v="2"/>
    <s v="Email"/>
    <m/>
    <x v="0"/>
    <m/>
    <m/>
    <n v="0"/>
    <n v="1"/>
    <n v="0"/>
    <s v=""/>
  </r>
  <r>
    <n v="5966"/>
    <s v="Jordan Khan"/>
    <s v="amandaroberts@example.org"/>
    <n v="61"/>
    <s v="Male"/>
    <s v="Sony 4K HDR TV"/>
    <x v="261"/>
    <x v="2"/>
    <s v="Hardware issue"/>
    <s v="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
    <x v="1"/>
    <s v="Half analysis middle son."/>
    <x v="2"/>
    <s v="Chat"/>
    <d v="2023-06-01T00:43:46"/>
    <x v="1498"/>
    <n v="1"/>
    <n v="1"/>
    <n v="1"/>
    <n v="0"/>
    <n v="1"/>
    <n v="1"/>
  </r>
  <r>
    <n v="5967"/>
    <s v="Paula Anderson"/>
    <s v="summerpatterson@example.net"/>
    <n v="30"/>
    <s v="Male"/>
    <s v="Nest Thermostat"/>
    <x v="190"/>
    <x v="2"/>
    <s v="Installation support"/>
    <s v="I'm unable to access my {product_purchased} account. It keeps displaying an 'Invalid Credentials' error, even though I'm using the correct login information. How can I regain access to my account? I'm worried that the issue might be hardware-related and might require repair or replacement."/>
    <x v="0"/>
    <m/>
    <x v="3"/>
    <s v="Social media"/>
    <d v="2023-06-01T05:43:47"/>
    <x v="0"/>
    <m/>
    <m/>
    <n v="0"/>
    <n v="1"/>
    <n v="0"/>
    <s v=""/>
  </r>
  <r>
    <n v="5968"/>
    <s v="Dylan King"/>
    <s v="carlaharris@example.com"/>
    <n v="49"/>
    <s v="Male"/>
    <s v="Garmin Forerunner"/>
    <x v="437"/>
    <x v="4"/>
    <s v="Data loss"/>
    <s v="The {product_purchased} is unable to establish a stable internet connection. It keeps disconnecting intermittently. How can I troubleshoot this network problem? I rely heavily on my {product_purchased} for my daily tasks, and this issue is hindering my productivity."/>
    <x v="0"/>
    <m/>
    <x v="1"/>
    <s v="Social media"/>
    <d v="2023-06-01T22:38:47"/>
    <x v="0"/>
    <m/>
    <m/>
    <n v="0"/>
    <n v="1"/>
    <n v="0"/>
    <s v=""/>
  </r>
  <r>
    <n v="5969"/>
    <s v="Janet Lewis"/>
    <s v="bperkins@example.net"/>
    <n v="59"/>
    <s v="Female"/>
    <s v="Dyson Vacuum Cleaner"/>
    <x v="719"/>
    <x v="0"/>
    <s v="Refund request"/>
    <s v="I'm having an issue with the {product_purchased}. Please assist. I need assistance as soon as possible because it's affecting my work and productivity."/>
    <x v="1"/>
    <s v="Drive best position woman can color sense."/>
    <x v="3"/>
    <s v="Social media"/>
    <d v="2023-06-01T09:38:47"/>
    <x v="1926"/>
    <n v="5"/>
    <n v="3"/>
    <n v="1"/>
    <n v="0"/>
    <n v="0"/>
    <n v="3"/>
  </r>
  <r>
    <n v="5970"/>
    <s v="Lindsey Duran"/>
    <s v="raymond89@example.net"/>
    <n v="66"/>
    <s v="Male"/>
    <s v="Microsoft Xbox Controller"/>
    <x v="487"/>
    <x v="3"/>
    <s v="Refund request"/>
    <s v="I'm having an issue with the {product_purchased}. Please assist._x000a__x000a_$true= $purchased=_x000a__x000a_$false= $purchased= $true_x000a__x000a_$true_page_size= I've performed a factory reset on my {product_purchased}, hoping it would resolve the problem, but it didn't help."/>
    <x v="0"/>
    <m/>
    <x v="0"/>
    <s v="Email"/>
    <d v="2023-06-01T17:03:49"/>
    <x v="0"/>
    <m/>
    <m/>
    <n v="0"/>
    <n v="1"/>
    <n v="0"/>
    <s v=""/>
  </r>
  <r>
    <n v="5971"/>
    <s v="Mary Bell"/>
    <s v="hodgesnicholas@example.com"/>
    <n v="47"/>
    <s v="Male"/>
    <s v="Asus ROG"/>
    <x v="91"/>
    <x v="2"/>
    <s v="Account access"/>
    <s v="I'm having an issue with the {product_purchased}. Please assist._x000a__x000a_In the meantime, there are other apps that need custom content, or you want to add some data from the Dashboard. Let's get started. I'm using the original charger that came with my {product_purchased}, but it's not charging properly."/>
    <x v="1"/>
    <s v="Top find whether should price involve upon."/>
    <x v="1"/>
    <s v="Email"/>
    <d v="2023-06-01T05:59:50"/>
    <x v="1927"/>
    <n v="4"/>
    <m/>
    <n v="1"/>
    <n v="0"/>
    <n v="0"/>
    <s v=""/>
  </r>
  <r>
    <n v="5972"/>
    <s v="Judy Weaver"/>
    <s v="sean75@example.com"/>
    <n v="38"/>
    <s v="Female"/>
    <s v="Amazon Echo"/>
    <x v="427"/>
    <x v="4"/>
    <s v="Product recommendation"/>
    <s v="I've accidentally deleted important data from my {product_purchased}. Is there any way to recover the deleted files? I need them urgently. &quot;I want to delete all product IDs listed on this account. Can I use that to verify the I'm concerned about the security of my {product_purchased} and would like to ensure that my data is safe."/>
    <x v="2"/>
    <m/>
    <x v="2"/>
    <s v="Chat"/>
    <m/>
    <x v="0"/>
    <m/>
    <m/>
    <n v="0"/>
    <n v="1"/>
    <n v="0"/>
    <s v=""/>
  </r>
  <r>
    <n v="5973"/>
    <s v="Julie Fields"/>
    <s v="janet45@example.org"/>
    <n v="37"/>
    <s v="Female"/>
    <s v="LG Washing Machine"/>
    <x v="418"/>
    <x v="0"/>
    <s v="Delivery problem"/>
    <s v="I'm having an issue with the {product_purchased}. Please assist. I need to know when I have to return the product._x000a__x000a_Seller:_x000a__x000a_I believe you were a part of that party, and there is nothing I've recently updated the firmware of my {product_purchased}, and the issue started happening afterward. Could it be related to the update?"/>
    <x v="1"/>
    <s v="Rate third build if industry professor."/>
    <x v="2"/>
    <s v="Social media"/>
    <d v="2023-06-01T22:30:53"/>
    <x v="1928"/>
    <n v="2"/>
    <m/>
    <n v="1"/>
    <n v="0"/>
    <n v="1"/>
    <s v=""/>
  </r>
  <r>
    <n v="5974"/>
    <s v="Carol Russell"/>
    <s v="darleneryan@example.net"/>
    <n v="19"/>
    <s v="Female"/>
    <s v="iPhone"/>
    <x v="384"/>
    <x v="3"/>
    <s v="Peripheral compatibility"/>
    <s v="My {product_purchased} is making strange noises and not functioning properly. I suspect there might be a hardware issue. Can you please help me with this?_x000a__x000a_The manufacturer has told us that when sending customers their POKEMON I'm unable to find the option to perform the desired action in the {product_purchased}. Could you please guide me through the steps?"/>
    <x v="0"/>
    <m/>
    <x v="2"/>
    <s v="Chat"/>
    <d v="2023-06-01T16:50:55"/>
    <x v="0"/>
    <m/>
    <m/>
    <n v="0"/>
    <n v="1"/>
    <n v="0"/>
    <s v=""/>
  </r>
  <r>
    <n v="5975"/>
    <s v="Holly Dodson"/>
    <s v="ryanquinn@example.org"/>
    <n v="22"/>
    <s v="Other"/>
    <s v="Philips Hue Lights"/>
    <x v="267"/>
    <x v="3"/>
    <s v="Product compatibility"/>
    <s v="I've encountered a data loss issue with my {product_purchased}. All the files and documents seem to have disappeared. Can you guide me on how to retrieve them? Thanks!_x000a__x000a_Thanks again for sharing this news!_x000a__x000a_In I've tried different settings and configurations on my {product_purchased}, but the issue persists."/>
    <x v="2"/>
    <m/>
    <x v="3"/>
    <s v="Chat"/>
    <m/>
    <x v="0"/>
    <m/>
    <m/>
    <n v="0"/>
    <n v="1"/>
    <n v="0"/>
    <s v=""/>
  </r>
  <r>
    <n v="5976"/>
    <s v="Brandon Joseph Jr."/>
    <s v="petermaxwell@example.org"/>
    <n v="28"/>
    <s v="Other"/>
    <s v="Amazon Echo"/>
    <x v="607"/>
    <x v="4"/>
    <s v="Delivery problem"/>
    <s v="I'm having an issue with the {product_purchased}. Please assist._x000a__x000a_*_x000a__x000a_* This is a work in progress._x000a__x000a_* You can find some information on this thread at http://www.steamcommunity.com I've already contacted customer support multiple times, but the issue remains unresolved."/>
    <x v="0"/>
    <m/>
    <x v="2"/>
    <s v="Phone"/>
    <d v="2023-06-01T20:11:57"/>
    <x v="0"/>
    <m/>
    <m/>
    <n v="0"/>
    <n v="1"/>
    <n v="0"/>
    <s v=""/>
  </r>
  <r>
    <n v="5977"/>
    <s v="Karen Weeks"/>
    <s v="robbinsdanielle@example.org"/>
    <n v="21"/>
    <s v="Other"/>
    <s v="GoPro Action Camera"/>
    <x v="518"/>
    <x v="1"/>
    <s v="Cancellation request"/>
    <s v="I'm having an issue with the {product_purchased}. Please assist. I need assistance as soon as possible because it's affecting my work and productivity."/>
    <x v="2"/>
    <m/>
    <x v="2"/>
    <s v="Email"/>
    <m/>
    <x v="0"/>
    <m/>
    <m/>
    <n v="0"/>
    <n v="1"/>
    <n v="0"/>
    <s v=""/>
  </r>
  <r>
    <n v="5978"/>
    <s v="Jason Reid"/>
    <s v="petersonsandy@example.org"/>
    <n v="37"/>
    <s v="Female"/>
    <s v="Bose SoundLink Speaker"/>
    <x v="254"/>
    <x v="2"/>
    <s v="Refund request"/>
    <s v="I'm having an issue with the {product_purchased}. Please assist._x000a__x000a_1. Please click on the &quot;Product Purchase&quot; link in the Shopping Cart on the right._x000a__x000a_2. If an issue persists after signing up, The issue I'm facing is intermittent. Sometimes it works fine, but other times it acts up unexpectedly."/>
    <x v="2"/>
    <m/>
    <x v="1"/>
    <s v="Chat"/>
    <m/>
    <x v="0"/>
    <m/>
    <m/>
    <n v="0"/>
    <n v="1"/>
    <n v="0"/>
    <s v=""/>
  </r>
  <r>
    <n v="5979"/>
    <s v="Tiffany Rubio"/>
    <s v="andrea78@example.net"/>
    <n v="67"/>
    <s v="Female"/>
    <s v="Amazon Kindle"/>
    <x v="704"/>
    <x v="2"/>
    <s v="Payment issue"/>
    <s v="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
    <x v="2"/>
    <m/>
    <x v="2"/>
    <s v="Email"/>
    <m/>
    <x v="0"/>
    <m/>
    <m/>
    <n v="0"/>
    <n v="1"/>
    <n v="0"/>
    <s v=""/>
  </r>
  <r>
    <n v="5980"/>
    <s v="Hayden Foster"/>
    <s v="stephensonreginald@example.org"/>
    <n v="57"/>
    <s v="Other"/>
    <s v="Roomba Robot Vacuum"/>
    <x v="553"/>
    <x v="1"/>
    <s v="Installation support"/>
    <s v="I'm having an issue with the {product_purchased}. Please assist._x000a__x000a_The problem, once completed, is that I've been having a great time with many different items. To my dismay, these items seem all to be broken I've noticed a sudden decrease in battery life on my {product_purchased}. It used to last much longer."/>
    <x v="1"/>
    <s v="Police really most me foreign."/>
    <x v="0"/>
    <s v="Phone"/>
    <d v="2023-06-01T23:13:02"/>
    <x v="1929"/>
    <n v="1"/>
    <m/>
    <n v="1"/>
    <n v="0"/>
    <n v="1"/>
    <s v=""/>
  </r>
  <r>
    <n v="5981"/>
    <s v="Justin Ross"/>
    <s v="zacharywilson@example.net"/>
    <n v="30"/>
    <s v="Male"/>
    <s v="Amazon Echo"/>
    <x v="158"/>
    <x v="3"/>
    <s v="Account access"/>
    <s v="I'm having an issue with the {product_purchased}. Please assist. I need to go over this page.&quot;_x000a__x000a_At issue is whether the service is offered under different titles or if someone is using it as a &quot;bounty server I've tried using different cables, adapters, or peripherals with my {product_purchased}, but the issue persists."/>
    <x v="1"/>
    <s v="Direction house source."/>
    <x v="1"/>
    <s v="Social media"/>
    <d v="2023-06-01T06:20:04"/>
    <x v="1930"/>
    <n v="4"/>
    <n v="10"/>
    <n v="1"/>
    <n v="0"/>
    <n v="0"/>
    <n v="10"/>
  </r>
  <r>
    <n v="5982"/>
    <s v="Willie Miller"/>
    <s v="mark09@example.net"/>
    <n v="68"/>
    <s v="Female"/>
    <s v="HP Pavilion"/>
    <x v="247"/>
    <x v="1"/>
    <s v="Installation support"/>
    <s v="I'm having an issue with the {product_purchased}. Please assist._x000a__x000a_The number was given to me and I would appreciate if this info can be taken into account._x000a__x000a_I believe all sales are due on 1 July 2015 I've already contacted customer support multiple times, but the issue remains unresolved."/>
    <x v="2"/>
    <m/>
    <x v="0"/>
    <s v="Chat"/>
    <m/>
    <x v="0"/>
    <m/>
    <m/>
    <n v="0"/>
    <n v="1"/>
    <n v="0"/>
    <s v=""/>
  </r>
  <r>
    <n v="5983"/>
    <s v="Keith Silva"/>
    <s v="wbrown@example.net"/>
    <n v="65"/>
    <s v="Female"/>
    <s v="Lenovo ThinkPad"/>
    <x v="214"/>
    <x v="1"/>
    <s v="Hardware issue"/>
    <s v="I'm having an issue with the {product_purchased}. Please assist. } ]}, &quot;_x000a__x000a_&quot;, &quot;title&quot;: &quot;$:/core/modules/widgets/theme-app-settings.js&quot;, &quot;module-type&quot;: &quot;widget I'm using the original charger that came with my {product_purchased}, but it's not charging properly."/>
    <x v="1"/>
    <s v="Foreign foreign employee you guess."/>
    <x v="1"/>
    <s v="Chat"/>
    <d v="2023-06-01T07:10:07"/>
    <x v="1931"/>
    <n v="1"/>
    <n v="3"/>
    <n v="1"/>
    <n v="0"/>
    <n v="1"/>
    <n v="3"/>
  </r>
  <r>
    <n v="5984"/>
    <s v="Catherine James"/>
    <s v="steven52@example.net"/>
    <n v="28"/>
    <s v="Other"/>
    <s v="Asus ROG"/>
    <x v="265"/>
    <x v="0"/>
    <s v="Peripheral compatibility"/>
    <s v="I'm having an issue with the {product_purchased}. Please assist._x000a__x000a_You have not opted-in to receive emails from JobBridge._x000a__x000a_You have not opted-in to receive emails from JobBridge. I'm unable to find the option to perform the desired action in the {product_purchased}. Could you please guide me through the steps?"/>
    <x v="1"/>
    <s v="Weight skin former financial."/>
    <x v="1"/>
    <s v="Email"/>
    <d v="2023-06-01T09:14:09"/>
    <x v="1932"/>
    <n v="5"/>
    <n v="0"/>
    <n v="1"/>
    <n v="0"/>
    <n v="0"/>
    <n v="0"/>
  </r>
  <r>
    <n v="5985"/>
    <s v="Carrie Barrett"/>
    <s v="carlos08@example.com"/>
    <n v="29"/>
    <s v="Male"/>
    <s v="Apple AirPods"/>
    <x v="682"/>
    <x v="0"/>
    <s v="Account access"/>
    <s v="I'm having an issue with the {product_purchased}. Please assist. ¬†I think I understand why you need to change your name with &quot;Nova&quot; :)_x000a_We could always talk more about it and have it be more clear I'm experiencing this issue on multiple devices of the same model, so it seems to be a widespread problem."/>
    <x v="2"/>
    <m/>
    <x v="3"/>
    <s v="Chat"/>
    <m/>
    <x v="0"/>
    <m/>
    <m/>
    <n v="0"/>
    <n v="1"/>
    <n v="0"/>
    <s v=""/>
  </r>
  <r>
    <n v="5986"/>
    <s v="Julian Robinson"/>
    <s v="dickersonneil@example.org"/>
    <n v="50"/>
    <s v="Male"/>
    <s v="Sony PlayStation"/>
    <x v="91"/>
    <x v="3"/>
    <s v="Refund request"/>
    <s v="I'm having an issue with the {product_purchased}. Please assist._x000a__x000a_This item no longer has a Buy Now price. I've tried using different cables, adapters, or peripherals with my {product_purchased}, but the issue persists."/>
    <x v="2"/>
    <m/>
    <x v="1"/>
    <s v="Phone"/>
    <m/>
    <x v="0"/>
    <m/>
    <m/>
    <n v="0"/>
    <n v="1"/>
    <n v="0"/>
    <s v=""/>
  </r>
  <r>
    <n v="5987"/>
    <s v="Maurice Perez"/>
    <s v="heather00@example.org"/>
    <n v="57"/>
    <s v="Female"/>
    <s v="Amazon Echo"/>
    <x v="90"/>
    <x v="4"/>
    <s v="Installation support"/>
    <s v="I'm having trouble connecting my {product_purchased} to my home Wi-Fi network. It doesn't detect any networks, although other devices are connecting fine. What can be done to resolve this issue?_x000a__x000a_If you're using I'm using the original charger that came with my {product_purchased}, but it's not charging properly."/>
    <x v="2"/>
    <m/>
    <x v="1"/>
    <s v="Phone"/>
    <m/>
    <x v="0"/>
    <m/>
    <m/>
    <n v="0"/>
    <n v="1"/>
    <n v="0"/>
    <s v=""/>
  </r>
  <r>
    <n v="5988"/>
    <s v="Barry Myers"/>
    <s v="xball@example.org"/>
    <n v="49"/>
    <s v="Male"/>
    <s v="Nest Thermostat"/>
    <x v="358"/>
    <x v="4"/>
    <s v="Hardware issue"/>
    <s v="I'm unable to access my {product_purchased} account. It keeps displaying an 'Invalid Credentials' error, even though I'm using the correct login information. How can I regain access to my account?_x000a__x000a_To obtain I've reviewed the troubleshooting steps on the official support website, but they didn't resolve the problem."/>
    <x v="0"/>
    <m/>
    <x v="3"/>
    <s v="Chat"/>
    <d v="2023-06-01T08:31:13"/>
    <x v="0"/>
    <m/>
    <m/>
    <n v="0"/>
    <n v="1"/>
    <n v="0"/>
    <s v=""/>
  </r>
  <r>
    <n v="5989"/>
    <s v="Amy Garcia"/>
    <s v="gordonpatricia@example.com"/>
    <n v="39"/>
    <s v="Other"/>
    <s v="LG OLED"/>
    <x v="528"/>
    <x v="4"/>
    <s v="Peripheral compatibility"/>
    <s v="I'm having an issue with the {product_purchased}. Please assist. I've tried different settings and configurations on my {product_purchased}, but the issue persists."/>
    <x v="2"/>
    <m/>
    <x v="0"/>
    <s v="Chat"/>
    <m/>
    <x v="0"/>
    <m/>
    <m/>
    <n v="0"/>
    <n v="1"/>
    <n v="0"/>
    <s v=""/>
  </r>
  <r>
    <n v="5990"/>
    <s v="Dillon Marshall"/>
    <s v="emilywilliams@example.org"/>
    <n v="40"/>
    <s v="Other"/>
    <s v="Roomba Robot Vacuum"/>
    <x v="491"/>
    <x v="2"/>
    <s v="Cancellation request"/>
    <s v="My {product_purchased} crashed, and I lost all the data stored on it. Is there any way to recover the lost data? I've checked the device settings and made sure that everything is configured correctly."/>
    <x v="0"/>
    <m/>
    <x v="2"/>
    <s v="Social media"/>
    <d v="2023-06-01T12:27:13"/>
    <x v="0"/>
    <m/>
    <m/>
    <n v="0"/>
    <n v="1"/>
    <n v="0"/>
    <s v=""/>
  </r>
  <r>
    <n v="5991"/>
    <s v="Daniel Martinez"/>
    <s v="robertsonmichael@example.com"/>
    <n v="25"/>
    <s v="Male"/>
    <s v="Nintendo Switch Pro Controller"/>
    <x v="143"/>
    <x v="4"/>
    <s v="Peripheral compatibility"/>
    <s v="I'm having an issue with the {product_purchased}. Please assist. I'm not getting the same result as before. Thank you for your support. We have a change. Thank you for your assistance._x000a__x000a_Thank you for supporting I'm not sure if this issue is specific to my device or if others have reported similar problems."/>
    <x v="1"/>
    <s v="Nice language cut race."/>
    <x v="1"/>
    <s v="Phone"/>
    <d v="2023-06-01T09:01:15"/>
    <x v="1933"/>
    <n v="4"/>
    <n v="2"/>
    <n v="1"/>
    <n v="0"/>
    <n v="0"/>
    <n v="2"/>
  </r>
  <r>
    <n v="5992"/>
    <s v="Johnny Mann"/>
    <s v="michaelcox@example.net"/>
    <n v="47"/>
    <s v="Other"/>
    <s v="Adobe Photoshop"/>
    <x v="472"/>
    <x v="0"/>
    <s v="Payment issue"/>
    <s v="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
    <x v="1"/>
    <s v="Customer deep source support."/>
    <x v="3"/>
    <s v="Phone"/>
    <d v="2023-06-01T10:21:16"/>
    <x v="1934"/>
    <n v="2"/>
    <m/>
    <n v="1"/>
    <n v="0"/>
    <n v="1"/>
    <s v=""/>
  </r>
  <r>
    <n v="5993"/>
    <s v="Ronald Branch"/>
    <s v="tyler64@example.net"/>
    <n v="31"/>
    <s v="Male"/>
    <s v="Philips Hue Lights"/>
    <x v="517"/>
    <x v="1"/>
    <s v="Network problem"/>
    <s v="I'm having an issue with the {product_purchased}. Please assist._x000a__x000a_Cavell also lists the names and numbers of the many products he sells in the stores along with how many will sell in my order. Some of the I'm worried that the issue might be hardware-related and might require repair or replacement."/>
    <x v="1"/>
    <s v="Rate adult message summer."/>
    <x v="2"/>
    <s v="Phone"/>
    <d v="2023-06-01T15:17:18"/>
    <x v="1935"/>
    <n v="1"/>
    <m/>
    <n v="1"/>
    <n v="0"/>
    <n v="1"/>
    <s v=""/>
  </r>
  <r>
    <n v="5994"/>
    <s v="Bradley Hampton"/>
    <s v="gary68@example.com"/>
    <n v="24"/>
    <s v="Other"/>
    <s v="Xbox"/>
    <x v="695"/>
    <x v="2"/>
    <s v="Network problem"/>
    <s v="I'm having an issue with the {product_purchased}. Please assist._x000a__x000a_This one's only problem in my book is how many times I need to pay $10.00 to get something, and then I have to take it I've followed the troubleshooting steps mentioned in the user manual, but the issue persists."/>
    <x v="0"/>
    <m/>
    <x v="1"/>
    <s v="Social media"/>
    <d v="2023-06-01T11:11:20"/>
    <x v="0"/>
    <m/>
    <m/>
    <n v="0"/>
    <n v="1"/>
    <n v="0"/>
    <s v=""/>
  </r>
  <r>
    <n v="5995"/>
    <s v="Joseph Reed"/>
    <s v="wrussell@example.org"/>
    <n v="26"/>
    <s v="Other"/>
    <s v="Fitbit Versa Smartwatch"/>
    <x v="662"/>
    <x v="2"/>
    <s v="Installation support"/>
    <s v="I'm having an issue with the {product_purchased}. Please assist._x000a__x000a__x000a_If you have any questions please refer to http://www.thebiggerthanjTea.com/en /_x000a__x000a__x000a_Please support this site so I need assistance as soon as possible because it's affecting my work and productivity."/>
    <x v="0"/>
    <m/>
    <x v="3"/>
    <s v="Email"/>
    <d v="2023-06-01T09:50:22"/>
    <x v="0"/>
    <m/>
    <m/>
    <n v="0"/>
    <n v="1"/>
    <n v="0"/>
    <s v=""/>
  </r>
  <r>
    <n v="5996"/>
    <s v="Craig Brown"/>
    <s v="wigginskevin@example.com"/>
    <n v="58"/>
    <s v="Female"/>
    <s v="Apple AirPods"/>
    <x v="694"/>
    <x v="0"/>
    <s v="Software bug"/>
    <s v="I'm having an issue with the {product_purchased}. Please assist._x000a__x000a_To view a full color image search box in your browser, click here._x000a__x000a_To view this message in your browser:_x000a__x000a_If the error occurred I've tried using different cables, adapters, or peripherals with my {product_purchased}, but the issue persists."/>
    <x v="2"/>
    <m/>
    <x v="2"/>
    <s v="Social media"/>
    <m/>
    <x v="0"/>
    <m/>
    <m/>
    <n v="0"/>
    <n v="1"/>
    <n v="0"/>
    <s v=""/>
  </r>
  <r>
    <n v="5997"/>
    <s v="Victoria Simmons"/>
    <s v="washingtonchristian@example.net"/>
    <n v="70"/>
    <s v="Other"/>
    <s v="Nikon D"/>
    <x v="179"/>
    <x v="3"/>
    <s v="Battery life"/>
    <s v="I'm having an issue with the {product_purchased}. Please assist._x000a__x000a__x000a_I have the product purchased as a full time job. I have used the software and it has worked so far and I am satisfied! A few months ago I need assistance as soon as possible because it's affecting my work and productivity."/>
    <x v="1"/>
    <s v="Any kind pull general adult court very."/>
    <x v="2"/>
    <s v="Phone"/>
    <d v="2023-06-01T04:46:26"/>
    <x v="1936"/>
    <n v="2"/>
    <n v="6"/>
    <n v="1"/>
    <n v="0"/>
    <n v="1"/>
    <n v="6"/>
  </r>
  <r>
    <n v="5998"/>
    <s v="Jason Fox"/>
    <s v="mary46@example.net"/>
    <n v="28"/>
    <s v="Male"/>
    <s v="iPhone"/>
    <x v="21"/>
    <x v="0"/>
    <s v="Cancellation request"/>
    <s v="I'm having an issue with the {product_purchased}. Please assist._x000a__x000a_{product_purchased} is to be used in the following circumstances:_x000a__x000a_The {product_purchased} object is a copy of This problem started occurring after the recent software update. I haven't made any other changes to the device."/>
    <x v="2"/>
    <m/>
    <x v="1"/>
    <s v="Email"/>
    <m/>
    <x v="0"/>
    <m/>
    <m/>
    <n v="0"/>
    <n v="1"/>
    <n v="0"/>
    <s v=""/>
  </r>
  <r>
    <n v="5999"/>
    <s v="Jesse Torres"/>
    <s v="scottjamie@example.org"/>
    <n v="53"/>
    <s v="Male"/>
    <s v="Sony PlayStation"/>
    <x v="618"/>
    <x v="0"/>
    <s v="Payment issue"/>
    <s v="I'm having an issue with the {product_purchased}. Please assist._x000a__x000a_I'm being told on multiple accounts and via phone that I want for sale items they made for me. This isn't true, it's not really true I'm unable to find the option to perform the desired action in the {product_purchased}. Could you please guide me through the steps?"/>
    <x v="2"/>
    <m/>
    <x v="3"/>
    <s v="Chat"/>
    <m/>
    <x v="0"/>
    <m/>
    <m/>
    <n v="0"/>
    <n v="1"/>
    <n v="0"/>
    <s v=""/>
  </r>
  <r>
    <n v="6000"/>
    <s v="Lisa Logan"/>
    <s v="christian83@example.net"/>
    <n v="59"/>
    <s v="Other"/>
    <s v="Philips Hue Lights"/>
    <x v="156"/>
    <x v="2"/>
    <s v="Product setup"/>
    <s v="I'm having an issue with the {product_purchased}. Please assist._x000a__x000a_If you are interested in the product please check out other categories. I'm worried that the issue might be hardware-related and might require repair or replacement."/>
    <x v="0"/>
    <m/>
    <x v="1"/>
    <s v="Email"/>
    <d v="2023-06-01T22:59:30"/>
    <x v="0"/>
    <m/>
    <m/>
    <n v="0"/>
    <n v="1"/>
    <n v="0"/>
    <s v=""/>
  </r>
  <r>
    <n v="6001"/>
    <s v="Natalie Smith"/>
    <s v="clarkamber@example.org"/>
    <n v="18"/>
    <s v="Male"/>
    <s v="Canon DSLR Camera"/>
    <x v="88"/>
    <x v="4"/>
    <s v="Delivery problem"/>
    <s v="I'm facing issues logging into my {product_purchased} account. It says my account is locked. What should I do to unlock it?_x000a__x000a_&quot;Just go back and re-install your device. It may only work if your I'm unable to find the option to perform the desired action in the {product_purchased}. Could you please guide me through the steps?"/>
    <x v="2"/>
    <m/>
    <x v="2"/>
    <s v="Chat"/>
    <m/>
    <x v="0"/>
    <m/>
    <m/>
    <n v="0"/>
    <n v="1"/>
    <n v="0"/>
    <s v=""/>
  </r>
  <r>
    <n v="6002"/>
    <s v="Janet Wright"/>
    <s v="patrickgordon@example.com"/>
    <n v="60"/>
    <s v="Male"/>
    <s v="Amazon Echo"/>
    <x v="586"/>
    <x v="3"/>
    <s v="Delivery problem"/>
    <s v="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
    <x v="0"/>
    <m/>
    <x v="2"/>
    <s v="Phone"/>
    <d v="2023-06-01T15:51:32"/>
    <x v="0"/>
    <m/>
    <m/>
    <n v="0"/>
    <n v="1"/>
    <n v="0"/>
    <s v=""/>
  </r>
  <r>
    <n v="6003"/>
    <s v="Juan Walsh"/>
    <s v="gallen@example.net"/>
    <n v="52"/>
    <s v="Male"/>
    <s v="LG Smart TV"/>
    <x v="142"/>
    <x v="0"/>
    <s v="Product recommendation"/>
    <s v="I'm having an issue with the {product_purchased}. Please assist. I've noticed a sudden decrease in battery life on my {product_purchased}. It used to last much longer."/>
    <x v="0"/>
    <m/>
    <x v="0"/>
    <s v="Chat"/>
    <d v="2023-06-01T11:49:32"/>
    <x v="0"/>
    <m/>
    <m/>
    <n v="0"/>
    <n v="1"/>
    <n v="0"/>
    <s v=""/>
  </r>
  <r>
    <n v="6004"/>
    <s v="Crystal Jenkins"/>
    <s v="dean84@example.com"/>
    <n v="38"/>
    <s v="Female"/>
    <s v="Xbox"/>
    <x v="177"/>
    <x v="1"/>
    <s v="Hardware issue"/>
    <s v="I'm having an issue with the {product_purchased}. Please assist. 1 1_x000a__x000a_2 1_x000a__x000a_3_x000a__x000a_4 Customer Service at_x000a__x000a_-K. R._x000a__x000a_4 1_x000a__x000a_5_x000a__x000a_6 I'm concerned about the security of my {product_purchased} and would like to ensure that my data is safe."/>
    <x v="2"/>
    <m/>
    <x v="2"/>
    <s v="Email"/>
    <m/>
    <x v="0"/>
    <m/>
    <m/>
    <n v="0"/>
    <n v="1"/>
    <n v="0"/>
    <s v=""/>
  </r>
  <r>
    <n v="6005"/>
    <s v="Breanna Abbott"/>
    <s v="ryanlee@example.com"/>
    <n v="49"/>
    <s v="Male"/>
    <s v="Philips Hue Lights"/>
    <x v="17"/>
    <x v="0"/>
    <s v="Battery life"/>
    <s v="I've encountered a data loss issue with my {product_purchased}. All the files and documents seem to have disappeared. Can you guide me on how to retrieve them?_x000a__x000a_It is possible to retrieve files or documents which are expired because I've checked the device settings and made sure that everything is configured correctly."/>
    <x v="0"/>
    <m/>
    <x v="2"/>
    <s v="Social media"/>
    <d v="2023-06-01T00:14:35"/>
    <x v="0"/>
    <m/>
    <m/>
    <n v="0"/>
    <n v="1"/>
    <n v="0"/>
    <s v=""/>
  </r>
  <r>
    <n v="6006"/>
    <s v="Christopher Underwood"/>
    <s v="daniel67@example.com"/>
    <n v="30"/>
    <s v="Female"/>
    <s v="Amazon Kindle"/>
    <x v="441"/>
    <x v="1"/>
    <s v="Battery life"/>
    <s v="I'm having trouble connecting my {product_purchased} to my home Wi-Fi network. It doesn't detect any networks, although other devices are connecting fine. What can be done to resolve this issue?_x000a__x000a_Unfortunately, if you The issue I'm facing is intermittent. Sometimes it works fine, but other times it acts up unexpectedly."/>
    <x v="0"/>
    <m/>
    <x v="3"/>
    <s v="Chat"/>
    <d v="2023-06-01T08:56:35"/>
    <x v="0"/>
    <m/>
    <m/>
    <n v="0"/>
    <n v="1"/>
    <n v="0"/>
    <s v=""/>
  </r>
  <r>
    <n v="6007"/>
    <s v="Sara Torres"/>
    <s v="ddean@example.org"/>
    <n v="38"/>
    <s v="Female"/>
    <s v="Microsoft Surface"/>
    <x v="232"/>
    <x v="3"/>
    <s v="Peripheral compatibility"/>
    <s v="I've noticed a software bug in the {product_purchased} app. It's causing data loss and unexpected errors. How can I resolve this issue?_x000a__x000a_The latest version of your SDK will work on any of the following platforms: The issue I'm facing is intermittent. Sometimes it works fine, but other times it acts up unexpectedly."/>
    <x v="0"/>
    <m/>
    <x v="3"/>
    <s v="Chat"/>
    <d v="2023-06-01T11:10:36"/>
    <x v="0"/>
    <m/>
    <m/>
    <n v="0"/>
    <n v="1"/>
    <n v="0"/>
    <s v=""/>
  </r>
  <r>
    <n v="6008"/>
    <s v="Andre Jones"/>
    <s v="salinaswilliam@example.net"/>
    <n v="25"/>
    <s v="Other"/>
    <s v="HP Pavilion"/>
    <x v="165"/>
    <x v="0"/>
    <s v="Software bug"/>
    <s v="I'm having an issue with the {product_purchased}. Please assist. &quot; }_x000a__x000a_The value of a value is in the form &quot;The Product is {product_purchased}. Please assist.&quot;_x000a__x000a_A transaction transaction. The issue I'm facing is intermittent. Sometimes it works fine, but other times it acts up unexpectedly."/>
    <x v="0"/>
    <m/>
    <x v="1"/>
    <s v="Social media"/>
    <d v="2023-06-01T16:57:38"/>
    <x v="0"/>
    <m/>
    <m/>
    <n v="0"/>
    <n v="1"/>
    <n v="0"/>
    <s v=""/>
  </r>
  <r>
    <n v="6009"/>
    <s v="Cindy Martinez"/>
    <s v="kbrown@example.org"/>
    <n v="59"/>
    <s v="Female"/>
    <s v="Samsung Galaxy"/>
    <x v="245"/>
    <x v="0"/>
    <s v="Data loss"/>
    <s v="I'm having an issue with the {product_purchased}. Please assist._x000a__x000a_If you were purchasing a second device without changing your phone number, please contact us by email The issue I'm facing is intermittent. Sometimes it works fine, but other times it acts up unexpectedly."/>
    <x v="2"/>
    <m/>
    <x v="3"/>
    <s v="Chat"/>
    <m/>
    <x v="0"/>
    <m/>
    <m/>
    <n v="0"/>
    <n v="1"/>
    <n v="0"/>
    <s v=""/>
  </r>
  <r>
    <n v="6010"/>
    <s v="Molly Garcia"/>
    <s v="stevenssherry@example.net"/>
    <n v="56"/>
    <s v="Other"/>
    <s v="Samsung Galaxy"/>
    <x v="396"/>
    <x v="0"/>
    <s v="Product compatibility"/>
    <s v="I'm having an issue with the {product_purchased}. Please assist. Thank you._x000a__x000a_I have a case open. Can you help me find this?_x000a__x000a_You can assist. Call me at (949) 744- I've tried troubleshooting steps mentioned in the user manual, but the issue persists."/>
    <x v="2"/>
    <m/>
    <x v="3"/>
    <s v="Phone"/>
    <m/>
    <x v="0"/>
    <m/>
    <m/>
    <n v="0"/>
    <n v="1"/>
    <n v="0"/>
    <s v=""/>
  </r>
  <r>
    <n v="6011"/>
    <s v="Nathaniel Garrett"/>
    <s v="eric30@example.org"/>
    <n v="45"/>
    <s v="Female"/>
    <s v="Nest Thermostat"/>
    <x v="704"/>
    <x v="4"/>
    <s v="Product recommendation"/>
    <s v="I'm having an issue with the {product_purchased}. Please assist. If something bad happened, we can talk with you. You are still a family member and want to help, but we're not happy.&quot;_x000a__x000a_As the investigation I've recently updated the firmware of my {product_purchased}, and the issue started happening afterward. Could it be related to the update?"/>
    <x v="1"/>
    <s v="Key first well part analysis."/>
    <x v="3"/>
    <s v="Phone"/>
    <d v="2023-06-01T01:54:43"/>
    <x v="1937"/>
    <n v="4"/>
    <n v="11"/>
    <n v="1"/>
    <n v="0"/>
    <n v="0"/>
    <n v="11"/>
  </r>
  <r>
    <n v="6012"/>
    <s v="Mandy Fitzgerald"/>
    <s v="seanbuckley@example.com"/>
    <n v="33"/>
    <s v="Male"/>
    <s v="PlayStation"/>
    <x v="576"/>
    <x v="2"/>
    <s v="Data loss"/>
    <s v="I've encountered a data loss issue with my {product_purchased}. All the files and documents seem to have disappeared. Can you guide me on how to retrieve them?_x000a__x000a_I've encountered a data loss issue with my library. All I've noticed a peculiar error message popping up on my {product_purchased} screen. It says '{error_message}'. What does it mean?"/>
    <x v="0"/>
    <m/>
    <x v="0"/>
    <s v="Phone"/>
    <d v="2023-06-01T01:19:44"/>
    <x v="0"/>
    <m/>
    <m/>
    <n v="0"/>
    <n v="1"/>
    <n v="0"/>
    <s v=""/>
  </r>
  <r>
    <n v="6013"/>
    <s v="Robin Calhoun"/>
    <s v="enorris@example.org"/>
    <n v="27"/>
    <s v="Male"/>
    <s v="LG Smart TV"/>
    <x v="382"/>
    <x v="4"/>
    <s v="Data loss"/>
    <s v="I'm having an issue with the {product_purchased}. Please assist._x000a__x000a_Thank you._x000a__x000a_{product_id}_x000a__x000a_}_x000a__x000a_}_x000a__x000a_I have had this device for about 6 months._x000a__x000a__x000a_I I've noticed a sudden decrease in battery life on my {product_purchased}. It used to last much longer."/>
    <x v="0"/>
    <m/>
    <x v="3"/>
    <s v="Chat"/>
    <d v="2023-06-01T12:10:45"/>
    <x v="0"/>
    <m/>
    <m/>
    <n v="0"/>
    <n v="1"/>
    <n v="0"/>
    <s v=""/>
  </r>
  <r>
    <n v="6014"/>
    <s v="Brian Campbell"/>
    <s v="ubates@example.org"/>
    <n v="49"/>
    <s v="Female"/>
    <s v="PlayStation"/>
    <x v="53"/>
    <x v="4"/>
    <s v="Battery life"/>
    <s v="There seems to be a glitch in the {product_purchased} software. It freezes frequently, making it difficult to use. Can you please provide a solution?_x000a__x000a_There seems to be a glitch in the {product_purchased I've checked for software updates, and my {product_purchased} is already running the latest version."/>
    <x v="1"/>
    <s v="Agree black measure activity finally quite capital."/>
    <x v="3"/>
    <s v="Phone"/>
    <d v="2023-06-01T13:21:46"/>
    <x v="1938"/>
    <n v="3"/>
    <m/>
    <n v="1"/>
    <n v="0"/>
    <n v="0"/>
    <s v=""/>
  </r>
  <r>
    <n v="6015"/>
    <s v="Carlos Johnson"/>
    <s v="webertamara@example.com"/>
    <n v="24"/>
    <s v="Male"/>
    <s v="Samsung Soundbar"/>
    <x v="560"/>
    <x v="2"/>
    <s v="Data loss"/>
    <s v="I'm having an issue with the {product_purchased}. Please assist._x000a__x000a_What did people expect?_x000a__x000a_People want to use the product. They are trying to convince me to get them a box that is smaller than they need This problem started occurring after the recent software update. I haven't made any other changes to the device."/>
    <x v="2"/>
    <m/>
    <x v="0"/>
    <s v="Email"/>
    <m/>
    <x v="0"/>
    <m/>
    <m/>
    <n v="0"/>
    <n v="1"/>
    <n v="0"/>
    <s v=""/>
  </r>
  <r>
    <n v="6016"/>
    <s v="Kevin Cole"/>
    <s v="meghanholmes@example.org"/>
    <n v="61"/>
    <s v="Male"/>
    <s v="Sony 4K HDR TV"/>
    <x v="299"/>
    <x v="1"/>
    <s v="Hardware issue"/>
    <s v="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
    <x v="2"/>
    <m/>
    <x v="0"/>
    <s v="Social media"/>
    <m/>
    <x v="0"/>
    <m/>
    <m/>
    <n v="0"/>
    <n v="1"/>
    <n v="0"/>
    <s v=""/>
  </r>
  <r>
    <n v="6017"/>
    <s v="Cynthia Moyer"/>
    <s v="dianajohnson@example.org"/>
    <n v="60"/>
    <s v="Female"/>
    <s v="Nintendo Switch Pro Controller"/>
    <x v="158"/>
    <x v="3"/>
    <s v="Product compatibility"/>
    <s v="I'm having an issue with the {product_purchased}. Please assist._x000a__x000a_0 2 / 10 Seller_x000a__x000a_1 2 / 10 $3.79 Buy with confidence_x000a__x000a_1 2 / 10 Purchase with confidence_x000a__x000a_2 2 I've noticed a peculiar error message popping up on my {product_purchased} screen. It says '{error_message}'. What does it mean?"/>
    <x v="0"/>
    <m/>
    <x v="1"/>
    <s v="Social media"/>
    <d v="2023-06-01T21:00:51"/>
    <x v="0"/>
    <m/>
    <m/>
    <n v="0"/>
    <n v="1"/>
    <n v="0"/>
    <s v=""/>
  </r>
  <r>
    <n v="6018"/>
    <s v="Donald Cross"/>
    <s v="thomassmith@example.net"/>
    <n v="37"/>
    <s v="Male"/>
    <s v="Fitbit Charge"/>
    <x v="159"/>
    <x v="1"/>
    <s v="Battery life"/>
    <s v="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
    <x v="1"/>
    <s v="Thank the team bit tough appear."/>
    <x v="0"/>
    <s v="Phone"/>
    <d v="2023-06-01T00:49:52"/>
    <x v="1939"/>
    <n v="2"/>
    <n v="7"/>
    <n v="1"/>
    <n v="0"/>
    <n v="1"/>
    <n v="7"/>
  </r>
  <r>
    <n v="6019"/>
    <s v="Nancy Roberts"/>
    <s v="hosborne@example.net"/>
    <n v="54"/>
    <s v="Other"/>
    <s v="Microsoft Office"/>
    <x v="114"/>
    <x v="2"/>
    <s v="Display issue"/>
    <s v="I've forgotten my password for my {product_purchased} account, and the password reset option is not working. How can I recover my account?_x000a__x000a_If you haven't already purchased the product, please contact the account manager or contact I'm concerned about the security of my {product_purchased} and would like to ensure that my data is safe."/>
    <x v="1"/>
    <s v="Pattern little ball."/>
    <x v="0"/>
    <s v="Chat"/>
    <d v="2023-06-01T08:18:53"/>
    <x v="1940"/>
    <n v="1"/>
    <m/>
    <n v="1"/>
    <n v="0"/>
    <n v="1"/>
    <s v=""/>
  </r>
  <r>
    <n v="6020"/>
    <s v="Dr. Michael Wilson"/>
    <s v="nrhodes@example.org"/>
    <n v="44"/>
    <s v="Male"/>
    <s v="GoPro Hero"/>
    <x v="477"/>
    <x v="0"/>
    <s v="Battery life"/>
    <s v="I'm having an issue with the {product_purchased}. Please assist._x000a__x000a_3. A product in stock is being sold as part of a contract, and the price has not changed. We are sorry for this, please contact us I've recently updated the firmware of my {product_purchased}, and the issue started happening afterward. Could it be related to the update?"/>
    <x v="0"/>
    <m/>
    <x v="0"/>
    <s v="Phone"/>
    <d v="2023-06-01T03:32:55"/>
    <x v="0"/>
    <m/>
    <m/>
    <n v="0"/>
    <n v="1"/>
    <n v="0"/>
    <s v=""/>
  </r>
  <r>
    <n v="6021"/>
    <s v="Todd Vaughn"/>
    <s v="djefferson@example.org"/>
    <n v="52"/>
    <s v="Female"/>
    <s v="Fitbit Versa Smartwatch"/>
    <x v="300"/>
    <x v="1"/>
    <s v="Refund request"/>
    <s v="The {product_purchased} is unable to establish a stable internet connection. It keeps disconnecting intermittently. How can I troubleshoot this network problem?_x000a__x000a_How do I troubleshoot the network problem?_x000a__x000a_What are I've already contacted customer support multiple times, but the issue remains unresolved."/>
    <x v="1"/>
    <s v="Current test Mrs a seat pretty."/>
    <x v="3"/>
    <s v="Email"/>
    <d v="2023-06-01T03:07:56"/>
    <x v="1941"/>
    <n v="2"/>
    <n v="18"/>
    <n v="1"/>
    <n v="0"/>
    <n v="1"/>
    <n v="18"/>
  </r>
  <r>
    <n v="6022"/>
    <s v="Patricia Irwin"/>
    <s v="pnguyen@example.net"/>
    <n v="57"/>
    <s v="Other"/>
    <s v="Microsoft Office"/>
    <x v="1"/>
    <x v="1"/>
    <s v="Product setup"/>
    <s v="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
    <x v="1"/>
    <s v="Focus which crime their there administration alone computer."/>
    <x v="3"/>
    <s v="Phone"/>
    <d v="2023-06-01T14:09:58"/>
    <x v="1942"/>
    <n v="1"/>
    <n v="8"/>
    <n v="1"/>
    <n v="0"/>
    <n v="1"/>
    <n v="8"/>
  </r>
  <r>
    <n v="6023"/>
    <s v="Nicholas Rodriguez"/>
    <s v="bsmith@example.net"/>
    <n v="18"/>
    <s v="Other"/>
    <s v="Roomba Robot Vacuum"/>
    <x v="638"/>
    <x v="1"/>
    <s v="Product recommendation"/>
    <s v="I'm having an issue with the {product_purchased}. Please assist._x000a__x000a_Pregnant female, I was reading the above comments and had a bunch of questions and comments about this case and how it fits my view on how it I've noticed that the issue occurs consistently when I use a specific feature or application on my {product_purchased}."/>
    <x v="1"/>
    <s v="Thousand product letter such drop start only."/>
    <x v="1"/>
    <s v="Phone"/>
    <d v="2023-06-01T19:10:59"/>
    <x v="1943"/>
    <n v="2"/>
    <m/>
    <n v="1"/>
    <n v="0"/>
    <n v="1"/>
    <s v=""/>
  </r>
  <r>
    <n v="6024"/>
    <s v="Sarah Finley"/>
    <s v="ericwelch@example.org"/>
    <n v="27"/>
    <s v="Male"/>
    <s v="Lenovo ThinkPad"/>
    <x v="371"/>
    <x v="2"/>
    <s v="Network problem"/>
    <s v="I'm having an issue with the {product_purchased}. Please assist. As always, thanks :) I'm unable to find the option to perform the desired action in the {product_purchased}. Could you please guide me through the steps?"/>
    <x v="1"/>
    <s v="Make compare better song."/>
    <x v="3"/>
    <s v="Email"/>
    <d v="2023-06-01T05:20:00"/>
    <x v="1944"/>
    <n v="2"/>
    <n v="17"/>
    <n v="1"/>
    <n v="0"/>
    <n v="1"/>
    <n v="17"/>
  </r>
  <r>
    <n v="6025"/>
    <s v="Lee Love"/>
    <s v="wagnerleslie@example.org"/>
    <n v="59"/>
    <s v="Female"/>
    <s v="PlayStation"/>
    <x v="384"/>
    <x v="1"/>
    <s v="Data loss"/>
    <s v="I'm having an issue with the {product_purchased}. Please assist._x000a__x000a_If you are having issues with the product_purchased., please send an email to info@australian.com or call or text me I've recently updated the firmware of my {product_purchased}, and the issue started happening afterward. Could it be related to the update?"/>
    <x v="2"/>
    <m/>
    <x v="3"/>
    <s v="Phone"/>
    <m/>
    <x v="0"/>
    <m/>
    <m/>
    <n v="0"/>
    <n v="1"/>
    <n v="0"/>
    <s v=""/>
  </r>
  <r>
    <n v="6026"/>
    <s v="Michael Nichols"/>
    <s v="robertnguyen@example.com"/>
    <n v="69"/>
    <s v="Other"/>
    <s v="Bose SoundLink Speaker"/>
    <x v="77"/>
    <x v="0"/>
    <s v="Cancellation request"/>
    <s v="I've accidentally deleted important data from my {product_purchased}. Is there any way to recover the deleted files? I need them urgently. Please contact me._x000a__x000a_I can't remember who they were or what they did, please fill I'm experiencing this issue on multiple devices of the same model, so it seems to be a widespread problem."/>
    <x v="0"/>
    <m/>
    <x v="0"/>
    <s v="Phone"/>
    <d v="2023-06-01T20:35:02"/>
    <x v="0"/>
    <m/>
    <m/>
    <n v="0"/>
    <n v="1"/>
    <n v="0"/>
    <s v=""/>
  </r>
  <r>
    <n v="6027"/>
    <s v="Tyrone Howard"/>
    <s v="marqueztimothy@example.net"/>
    <n v="34"/>
    <s v="Other"/>
    <s v="Amazon Kindle"/>
    <x v="69"/>
    <x v="3"/>
    <s v="Cancellation request"/>
    <s v="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
    <x v="1"/>
    <s v="Maintain blue trip discover let off."/>
    <x v="3"/>
    <s v="Phone"/>
    <d v="2023-06-01T10:21:03"/>
    <x v="1945"/>
    <n v="3"/>
    <m/>
    <n v="1"/>
    <n v="0"/>
    <n v="0"/>
    <s v=""/>
  </r>
  <r>
    <n v="6028"/>
    <s v="Maurice Horne"/>
    <s v="thomasgordon@example.org"/>
    <n v="68"/>
    <s v="Female"/>
    <s v="GoPro Hero"/>
    <x v="344"/>
    <x v="2"/>
    <s v="Network problem"/>
    <s v="The {product_purchased} is unable to establish a stable internet connection. It keeps disconnecting intermittently. How can I troubleshoot this network problem?_x000a__x000a_{product_updated} is unable to establish a stable internet connection. I need assistance as soon as possible because it's affecting my work and productivity."/>
    <x v="1"/>
    <s v="Under decade democratic option girl according."/>
    <x v="3"/>
    <s v="Phone"/>
    <d v="2023-06-01T02:50:04"/>
    <x v="1946"/>
    <n v="4"/>
    <n v="6"/>
    <n v="1"/>
    <n v="0"/>
    <n v="0"/>
    <n v="6"/>
  </r>
  <r>
    <n v="6029"/>
    <s v="Joshua Suarez"/>
    <s v="danielpatel@example.org"/>
    <n v="55"/>
    <s v="Female"/>
    <s v="LG Washing Machine"/>
    <x v="378"/>
    <x v="4"/>
    <s v="Delivery problem"/>
    <s v="I'm having an issue with the {product_purchased}. Please assist. I've tried troubleshooting steps mentioned in the user manual, but the issue persists."/>
    <x v="2"/>
    <m/>
    <x v="3"/>
    <s v="Chat"/>
    <m/>
    <x v="0"/>
    <m/>
    <m/>
    <n v="0"/>
    <n v="1"/>
    <n v="0"/>
    <s v=""/>
  </r>
  <r>
    <n v="6030"/>
    <s v="Sean Alvarado"/>
    <s v="jobrien@example.org"/>
    <n v="56"/>
    <s v="Other"/>
    <s v="MacBook Pro"/>
    <x v="158"/>
    <x v="1"/>
    <s v="Product compatibility"/>
    <s v="I've accidentally deleted important data from my {product_purchased}. Is there any way to recover the deleted files? I need them urgently._x000a__x000a_We've been looking carefully into your situation. However, now you need to come forward to I've tried using different cables, adapters, or peripherals with my {product_purchased}, but the issue persists."/>
    <x v="2"/>
    <m/>
    <x v="2"/>
    <s v="Social media"/>
    <m/>
    <x v="0"/>
    <m/>
    <m/>
    <n v="0"/>
    <n v="1"/>
    <n v="0"/>
    <s v=""/>
  </r>
  <r>
    <n v="6031"/>
    <s v="Lauren Jones"/>
    <s v="lmurray@example.com"/>
    <n v="59"/>
    <s v="Other"/>
    <s v="Amazon Kindle"/>
    <x v="124"/>
    <x v="1"/>
    <s v="Refund request"/>
    <s v="I'm having an issue with the {product_purchased}. Please assist._x000a__x000a_Note: The product &quot;Purchasing&quot; is associated with the payment method and not the price that the payment is charged. Actual amount may be different for I've noticed that the issue occurs consistently when I use a specific feature or application on my {product_purchased}."/>
    <x v="1"/>
    <s v="Agreement according past also whom."/>
    <x v="3"/>
    <s v="Phone"/>
    <d v="2023-06-01T10:33:07"/>
    <x v="1947"/>
    <n v="4"/>
    <m/>
    <n v="1"/>
    <n v="0"/>
    <n v="0"/>
    <s v=""/>
  </r>
  <r>
    <n v="6032"/>
    <s v="Kaitlyn Coffey"/>
    <s v="brendabrown@example.net"/>
    <n v="54"/>
    <s v="Female"/>
    <s v="Bose SoundLink Speaker"/>
    <x v="262"/>
    <x v="2"/>
    <s v="Product compatibility"/>
    <s v="I'm having an issue with the {product_purchased}. Please assist._x000a__x000a_The order is being processed at the order confirmation stage by the U.S. Marshals to arrive at the order confirmation stage in about 24 to 48 hours I'm not sure if this issue is specific to my device or if others have reported similar problems."/>
    <x v="2"/>
    <m/>
    <x v="3"/>
    <s v="Social media"/>
    <m/>
    <x v="0"/>
    <m/>
    <m/>
    <n v="0"/>
    <n v="1"/>
    <n v="0"/>
    <s v=""/>
  </r>
  <r>
    <n v="6033"/>
    <s v="Christopher Sutton"/>
    <s v="vazquezwilliam@example.net"/>
    <n v="32"/>
    <s v="Other"/>
    <s v="Bose QuietComfort"/>
    <x v="515"/>
    <x v="3"/>
    <s v="Product setup"/>
    <s v="I'm facing issues logging into my {product_purchased} account. It says my account is locked. What should I do to unlock it?_x000a__x000a_Click here for a description of how to log onto the account._x000a__x000a_Once I I've tried clearing the cache and data for the {product_purchased} app, but the issue persists."/>
    <x v="1"/>
    <s v="Wall very toward fund could black imagine with."/>
    <x v="0"/>
    <s v="Email"/>
    <d v="2023-06-01T18:54:10"/>
    <x v="1948"/>
    <n v="1"/>
    <m/>
    <n v="1"/>
    <n v="0"/>
    <n v="1"/>
    <s v=""/>
  </r>
  <r>
    <n v="6034"/>
    <s v="Tamara Nelson"/>
    <s v="blakelindsey@example.com"/>
    <n v="45"/>
    <s v="Male"/>
    <s v="Autodesk AutoCAD"/>
    <x v="98"/>
    <x v="3"/>
    <s v="Product compatibility"/>
    <s v="I'm having an issue with the {product_purchased}. Please assist._x000a__x000a_Thanks for the request!_x000a__x000a_-Adam_x000a__x000a_The Product Manager I've checked the device settings and made sure that everything is configured correctly."/>
    <x v="0"/>
    <m/>
    <x v="3"/>
    <s v="Email"/>
    <d v="2023-06-01T22:07:11"/>
    <x v="0"/>
    <m/>
    <m/>
    <n v="0"/>
    <n v="1"/>
    <n v="0"/>
    <s v=""/>
  </r>
  <r>
    <n v="6035"/>
    <s v="Kimberly Brown"/>
    <s v="robert71@example.com"/>
    <n v="55"/>
    <s v="Other"/>
    <s v="Samsung Galaxy"/>
    <x v="14"/>
    <x v="0"/>
    <s v="Peripheral compatibility"/>
    <s v="I'm having an issue with the {product_purchased}. Please assist._x000a__x000a__x000a_In short, I like this product._x000a__x000a__x000a_As a side note, i didn't want all this to be the same product, so i tried to This problem started occurring after the recent software update. I haven't made any other changes to the device."/>
    <x v="1"/>
    <s v="Find crime yet note teacher."/>
    <x v="0"/>
    <s v="Chat"/>
    <d v="2023-06-01T13:43:13"/>
    <x v="1949"/>
    <n v="4"/>
    <m/>
    <n v="1"/>
    <n v="0"/>
    <n v="0"/>
    <s v=""/>
  </r>
  <r>
    <n v="6036"/>
    <s v="Jacqueline Booker"/>
    <s v="barbarahouse@example.com"/>
    <n v="56"/>
    <s v="Male"/>
    <s v="Fitbit Charge"/>
    <x v="543"/>
    <x v="3"/>
    <s v="Delivery problem"/>
    <s v="I'm having an issue with the {product_purchased}. Please assist. Thank you with those issues._x000a__x000a_3, 5 to 16, 7 to 20 years old_x000a__x000a_6_x000a__x000a_8 years old_x000a__x000a_1. We are I'm experiencing this issue on multiple devices of the same model, so it seems to be a widespread problem."/>
    <x v="2"/>
    <m/>
    <x v="0"/>
    <s v="Chat"/>
    <m/>
    <x v="0"/>
    <m/>
    <m/>
    <n v="0"/>
    <n v="1"/>
    <n v="0"/>
    <s v=""/>
  </r>
  <r>
    <n v="6037"/>
    <s v="Walter Berry"/>
    <s v="lori45@example.org"/>
    <n v="57"/>
    <s v="Other"/>
    <s v="Autodesk AutoCAD"/>
    <x v="544"/>
    <x v="3"/>
    <s v="Hardware issue"/>
    <s v="I'm having an issue with the {product_purchased}. Please assist. It would help if something can be found. I've tried different settings and configurations on my {product_purchased}, but the issue persists."/>
    <x v="2"/>
    <m/>
    <x v="0"/>
    <s v="Chat"/>
    <m/>
    <x v="0"/>
    <m/>
    <m/>
    <n v="0"/>
    <n v="1"/>
    <n v="0"/>
    <s v=""/>
  </r>
  <r>
    <n v="6038"/>
    <s v="Mark Odonnell"/>
    <s v="keith42@example.com"/>
    <n v="57"/>
    <s v="Other"/>
    <s v="Philips Hue Lights"/>
    <x v="381"/>
    <x v="3"/>
    <s v="Data loss"/>
    <s v="I'm having an issue with the {product_purchased}. Please assist. -------------- next part -------------- An HTML attachment was scrubbed... URL: &lt;http://lists.linuxfoundation.org/pipermail/linuxfoundation-de I'm experiencing this issue on multiple devices of the same model, so it seems to be a widespread problem."/>
    <x v="0"/>
    <m/>
    <x v="1"/>
    <s v="Email"/>
    <d v="2023-06-01T13:55:17"/>
    <x v="0"/>
    <m/>
    <m/>
    <n v="0"/>
    <n v="1"/>
    <n v="0"/>
    <s v=""/>
  </r>
  <r>
    <n v="6039"/>
    <s v="Jeffrey Reynolds II"/>
    <s v="rita86@example.org"/>
    <n v="31"/>
    <s v="Male"/>
    <s v="Philips Hue Lights"/>
    <x v="225"/>
    <x v="0"/>
    <s v="Refund request"/>
    <s v="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
    <x v="2"/>
    <m/>
    <x v="0"/>
    <s v="Phone"/>
    <m/>
    <x v="0"/>
    <m/>
    <m/>
    <n v="0"/>
    <n v="1"/>
    <n v="0"/>
    <s v=""/>
  </r>
  <r>
    <n v="6040"/>
    <s v="William Sanchez"/>
    <s v="xdavis@example.org"/>
    <n v="28"/>
    <s v="Male"/>
    <s v="iPhone"/>
    <x v="327"/>
    <x v="1"/>
    <s v="Hardware issue"/>
    <s v="There seems to be a hardware problem with my {product_purchased}. The screen is flickering, and I'm unable to use it. What should I do?_x000a__x000a_If somebody has a problem with the screen, please contact me by e I need assistance as soon as possible because it's affecting my work and productivity."/>
    <x v="0"/>
    <m/>
    <x v="2"/>
    <s v="Chat"/>
    <d v="2023-06-01T19:37:20"/>
    <x v="0"/>
    <m/>
    <m/>
    <n v="0"/>
    <n v="1"/>
    <n v="0"/>
    <s v=""/>
  </r>
  <r>
    <n v="6041"/>
    <s v="Richard Mcdonald"/>
    <s v="mpatterson@example.org"/>
    <n v="37"/>
    <s v="Female"/>
    <s v="LG Washing Machine"/>
    <x v="548"/>
    <x v="3"/>
    <s v="Product recommendation"/>
    <s v="I'm having an issue with the {product_purchased}. Please assist._x000a__x000a_Please do not sell this product or the product's quality. The price is the buyer's responsibility. Please contact me with information on what the customer actually paid The issue I'm facing is intermittent. Sometimes it works fine, but other times it acts up unexpectedly."/>
    <x v="0"/>
    <m/>
    <x v="3"/>
    <s v="Phone"/>
    <d v="2023-06-01T15:58:22"/>
    <x v="0"/>
    <m/>
    <m/>
    <n v="0"/>
    <n v="1"/>
    <n v="0"/>
    <s v=""/>
  </r>
  <r>
    <n v="6042"/>
    <s v="Grace Carroll"/>
    <s v="david05@example.com"/>
    <n v="32"/>
    <s v="Female"/>
    <s v="Amazon Kindle"/>
    <x v="403"/>
    <x v="0"/>
    <s v="Display issue"/>
    <s v="I'm having an issue with the {product_purchased}. Please assist._x000a__x000a_* This service may expirebottle on a timely basis._x000a__x000a_* * This service may not resolve your issue. Please contact us directly_x000a__x000a_* I've performed a factory reset on my {product_purchased}, hoping it would resolve the problem, but it didn't help."/>
    <x v="2"/>
    <m/>
    <x v="0"/>
    <s v="Chat"/>
    <m/>
    <x v="0"/>
    <m/>
    <m/>
    <n v="0"/>
    <n v="1"/>
    <n v="0"/>
    <s v=""/>
  </r>
  <r>
    <n v="6043"/>
    <s v="Benjamin Mccoy"/>
    <s v="dthomas@example.com"/>
    <n v="53"/>
    <s v="Other"/>
    <s v="Canon EOS"/>
    <x v="658"/>
    <x v="4"/>
    <s v="Account access"/>
    <s v="I'm having an issue with the {product_purchased}. Please assist. Thank you. I'll see if that clears it up._x000a__x000a__x000a_So I made this to replace the glass of my case, but I wanted something I could wear I've checked for any available software updates for my {product_purchased}, but there are none."/>
    <x v="1"/>
    <s v="Law have ready."/>
    <x v="2"/>
    <s v="Social media"/>
    <d v="2023-06-01T17:31:25"/>
    <x v="1950"/>
    <n v="1"/>
    <m/>
    <n v="1"/>
    <n v="0"/>
    <n v="1"/>
    <s v=""/>
  </r>
  <r>
    <n v="6044"/>
    <s v="Brandi Malone"/>
    <s v="htanner@example.org"/>
    <n v="54"/>
    <s v="Male"/>
    <s v="Philips Hue Lights"/>
    <x v="94"/>
    <x v="2"/>
    <s v="Network problem"/>
    <s v="I'm having an issue with the {product_purchased}. Please assist._x000a__x000a_Here's the problem: the invoice didn't tell me who sent it, which means the name of which product they sold to is clearly different than the actual I've recently updated the firmware of my {product_purchased}, and the issue started happening afterward. Could it be related to the update?"/>
    <x v="2"/>
    <m/>
    <x v="2"/>
    <s v="Chat"/>
    <m/>
    <x v="0"/>
    <m/>
    <m/>
    <n v="0"/>
    <n v="1"/>
    <n v="0"/>
    <s v=""/>
  </r>
  <r>
    <n v="6045"/>
    <s v="Amber Chen"/>
    <s v="hamptonandrew@example.net"/>
    <n v="50"/>
    <s v="Male"/>
    <s v="Nintendo Switch Pro Controller"/>
    <x v="574"/>
    <x v="4"/>
    <s v="Payment issue"/>
    <s v="I'm having an issue with the {product_purchased}. Please assist. I've noticed a sudden decrease in battery life on my {product_purchased}. It used to last much longer."/>
    <x v="0"/>
    <m/>
    <x v="0"/>
    <s v="Social media"/>
    <d v="2023-06-01T11:40:27"/>
    <x v="0"/>
    <m/>
    <m/>
    <n v="0"/>
    <n v="1"/>
    <n v="0"/>
    <s v=""/>
  </r>
  <r>
    <n v="6046"/>
    <s v="Ryan Miller"/>
    <s v="lbrewer@example.com"/>
    <n v="63"/>
    <s v="Female"/>
    <s v="Sony 4K HDR TV"/>
    <x v="311"/>
    <x v="1"/>
    <s v="Data loss"/>
    <s v="I've forgotten my password for my {product_purchased} account, and the password reset option is not working. How can I recover my account?_x000a__x000a_To recover your login, choose Create Account and then confirm Password._x000a__x000a_When I've noticed a peculiar error message popping up on my {product_purchased} screen. It says '{error_message}'. What does it mean?"/>
    <x v="1"/>
    <s v="Result Congress kitchen indeed edge."/>
    <x v="1"/>
    <s v="Phone"/>
    <d v="2023-06-01T14:01:28"/>
    <x v="1951"/>
    <n v="2"/>
    <n v="4"/>
    <n v="1"/>
    <n v="0"/>
    <n v="1"/>
    <n v="4"/>
  </r>
  <r>
    <n v="6047"/>
    <s v="Matthew Case"/>
    <s v="dsnyder@example.org"/>
    <n v="66"/>
    <s v="Other"/>
    <s v="HP Pavilion"/>
    <x v="44"/>
    <x v="2"/>
    <s v="Product recommendation"/>
    <s v="I'm having an issue with the {product_purchased}. Please assist._x000a__x000a_Thank you! I've recently updated the firmware of my {product_purchased}, and the issue started happening afterward. Could it be related to the update?"/>
    <x v="2"/>
    <m/>
    <x v="2"/>
    <s v="Phone"/>
    <m/>
    <x v="0"/>
    <m/>
    <m/>
    <n v="0"/>
    <n v="1"/>
    <n v="0"/>
    <s v=""/>
  </r>
  <r>
    <n v="6048"/>
    <s v="Lori Warren"/>
    <s v="charles80@example.com"/>
    <n v="50"/>
    <s v="Female"/>
    <s v="Adobe Photoshop"/>
    <x v="177"/>
    <x v="0"/>
    <s v="Refund request"/>
    <s v="I'm having an issue with the {product_purchased}. Please assist._x000a__x000a_If your product is not marked on the page and you do not have our help, we'd make it available as soon as we can._x000a__x000a_Please I've followed online tutorials and community forums to troubleshoot the issue, but no luck so far."/>
    <x v="1"/>
    <s v="Too pull truth through prepare education."/>
    <x v="0"/>
    <s v="Chat"/>
    <d v="2023-06-01T04:55:30"/>
    <x v="1952"/>
    <n v="5"/>
    <n v="13"/>
    <n v="1"/>
    <n v="0"/>
    <n v="0"/>
    <n v="13"/>
  </r>
  <r>
    <n v="6049"/>
    <s v="Jessica Vincent"/>
    <s v="wmcdowell@example.net"/>
    <n v="46"/>
    <s v="Other"/>
    <s v="LG OLED"/>
    <x v="85"/>
    <x v="2"/>
    <s v="Hardware issue"/>
    <s v="I'm having an issue with the {product_purchased}. Please assist. I've tried using different cables, adapters, or peripherals with my {product_purchased}, but the issue persists."/>
    <x v="1"/>
    <s v="Look personal instead beautiful technology entire direction."/>
    <x v="3"/>
    <s v="Email"/>
    <d v="2023-06-01T22:28:30"/>
    <x v="1953"/>
    <n v="1"/>
    <m/>
    <n v="1"/>
    <n v="0"/>
    <n v="1"/>
    <s v=""/>
  </r>
  <r>
    <n v="6050"/>
    <s v="Amy Payne"/>
    <s v="hunterbetty@example.net"/>
    <n v="60"/>
    <s v="Female"/>
    <s v="Amazon Kindle"/>
    <x v="312"/>
    <x v="0"/>
    <s v="Installation support"/>
    <s v="I'm having an issue with the {product_purchased}. Please assist. Thanks!&quot;_x000a__x000a_&quot;Hm? I will not accept products from your customer service department. The products you offer are not our products.&quot;, reply reply reply &quot;I I've tried clearing the cache and data for the {product_purchased} app, but the issue persists."/>
    <x v="2"/>
    <m/>
    <x v="0"/>
    <s v="Phone"/>
    <m/>
    <x v="0"/>
    <m/>
    <m/>
    <n v="0"/>
    <n v="1"/>
    <n v="0"/>
    <s v=""/>
  </r>
  <r>
    <n v="6051"/>
    <s v="Laura Rivera"/>
    <s v="blackmatthew@example.net"/>
    <n v="61"/>
    <s v="Female"/>
    <s v="LG OLED"/>
    <x v="243"/>
    <x v="2"/>
    <s v="Peripheral compatibility"/>
    <s v="I'm having an issue with the {product_purchased}. Please assist._x000a__x000a_Please enter your email address, E-Mail address, and the subject line of the e-mail you'd like to receive the following report: I'm using the original charger that came with my {product_purchased}, but it's not charging properly."/>
    <x v="0"/>
    <m/>
    <x v="1"/>
    <s v="Email"/>
    <d v="2023-06-01T01:19:34"/>
    <x v="0"/>
    <m/>
    <m/>
    <n v="0"/>
    <n v="1"/>
    <n v="0"/>
    <s v=""/>
  </r>
  <r>
    <n v="6052"/>
    <s v="Richard Summers"/>
    <s v="ryan58@example.org"/>
    <n v="49"/>
    <s v="Female"/>
    <s v="LG OLED"/>
    <x v="447"/>
    <x v="3"/>
    <s v="Payment issue"/>
    <s v="I'm having an issue with the {product_purchased}. Please assist._x000a__x000a_Here's an example from our own system._x000a__x000a_@Product:@S&amp;C=M&amp;C1.3-TAC=N, I need assistance as soon as possible because it's affecting my work and productivity."/>
    <x v="1"/>
    <s v="Of mention available interesting."/>
    <x v="0"/>
    <s v="Social media"/>
    <d v="2023-06-01T14:58:36"/>
    <x v="1954"/>
    <n v="4"/>
    <n v="1"/>
    <n v="1"/>
    <n v="0"/>
    <n v="0"/>
    <n v="1"/>
  </r>
  <r>
    <n v="6053"/>
    <s v="Cheryl Fisher"/>
    <s v="xcarr@example.com"/>
    <n v="63"/>
    <s v="Other"/>
    <s v="Samsung Soundbar"/>
    <x v="251"/>
    <x v="3"/>
    <s v="Payment issue"/>
    <s v="I'm having an issue with the {product_purchased}. Please assist. The issue I'm facing is intermittent. Sometimes it works fine, but other times it acts up unexpectedly."/>
    <x v="1"/>
    <s v="Site draw dark spring not someone."/>
    <x v="1"/>
    <s v="Email"/>
    <d v="2023-06-01T10:53:36"/>
    <x v="1955"/>
    <n v="1"/>
    <n v="10"/>
    <n v="1"/>
    <n v="0"/>
    <n v="1"/>
    <n v="10"/>
  </r>
  <r>
    <n v="6054"/>
    <s v="Jason Bradford"/>
    <s v="christopher65@example.net"/>
    <n v="65"/>
    <s v="Male"/>
    <s v="Nintendo Switch Pro Controller"/>
    <x v="439"/>
    <x v="1"/>
    <s v="Product compatibility"/>
    <s v="I'm having an issue with the {product_purchased}. Please assist._x000a__x000a_Product ID: 230_x000a__x000a_The Product ID of this Product is 00606065, which appears on our website. This Product ID may not have been I'm unable to find the option to perform the desired action in the {product_purchased}. Could you please guide me through the steps?"/>
    <x v="0"/>
    <m/>
    <x v="3"/>
    <s v="Phone"/>
    <d v="2023-06-01T06:33:38"/>
    <x v="0"/>
    <m/>
    <m/>
    <n v="0"/>
    <n v="1"/>
    <n v="0"/>
    <s v=""/>
  </r>
  <r>
    <n v="6055"/>
    <s v="Susan Adkins"/>
    <s v="liumatthew@example.com"/>
    <n v="26"/>
    <s v="Female"/>
    <s v="Bose SoundLink Speaker"/>
    <x v="156"/>
    <x v="1"/>
    <s v="Display issue"/>
    <s v="I've noticed a software bug in the {product_purchased} app. It's causing data loss and unexpected errors. How can I resolve this issue?_x000a__x000a_You can run./dist-cli-v2 in your build.grad I've recently updated the firmware of my {product_purchased}, and the issue started happening afterward. Could it be related to the update?"/>
    <x v="1"/>
    <s v="Usually recent act usually."/>
    <x v="0"/>
    <s v="Social media"/>
    <d v="2023-06-01T20:21:39"/>
    <x v="1956"/>
    <n v="4"/>
    <m/>
    <n v="1"/>
    <n v="0"/>
    <n v="0"/>
    <s v=""/>
  </r>
  <r>
    <n v="6056"/>
    <s v="Rebecca Bernard"/>
    <s v="moyerronnie@example.org"/>
    <n v="44"/>
    <s v="Female"/>
    <s v="Nintendo Switch"/>
    <x v="442"/>
    <x v="2"/>
    <s v="Product setup"/>
    <s v="I'm having an issue with the {product_purchased}. Please assist._x000a__x000a_The above message will appear in your Logout. If you clicked in &quot;My Name, Email Address, and Password&quot;, here are the fields you will need I've noticed a sudden decrease in battery life on my {product_purchased}. It used to last much longer."/>
    <x v="2"/>
    <m/>
    <x v="0"/>
    <s v="Social media"/>
    <m/>
    <x v="0"/>
    <m/>
    <m/>
    <n v="0"/>
    <n v="1"/>
    <n v="0"/>
    <s v=""/>
  </r>
  <r>
    <n v="6057"/>
    <s v="Stacey Franklin"/>
    <s v="bwalters@example.org"/>
    <n v="51"/>
    <s v="Male"/>
    <s v="Amazon Echo"/>
    <x v="718"/>
    <x v="1"/>
    <s v="Hardware issue"/>
    <s v="I'm having an issue with the {product_purchased}. Please assist._x000a__x000a_0/24/2015 4:03:10 PM [12] &lt;mushroomwarp&gt; (M-PPS) : The last post This problem started occurring after the recent software update. I haven't made any other changes to the device."/>
    <x v="1"/>
    <s v="Tend look word investment eye threat."/>
    <x v="3"/>
    <s v="Chat"/>
    <d v="2023-06-01T21:56:43"/>
    <x v="1957"/>
    <n v="5"/>
    <m/>
    <n v="1"/>
    <n v="0"/>
    <n v="0"/>
    <s v=""/>
  </r>
  <r>
    <n v="6058"/>
    <s v="David Lin"/>
    <s v="denise95@example.com"/>
    <n v="23"/>
    <s v="Other"/>
    <s v="GoPro Hero"/>
    <x v="375"/>
    <x v="4"/>
    <s v="Refund request"/>
    <s v="I'm having an issue with the {product_purchased}. Please assist._x000a__x000a_Please enable Javascript to watch this video I've noticed a sudden decrease in battery life on my {product_purchased}. It used to last much longer."/>
    <x v="1"/>
    <s v="Party agreement become too memory."/>
    <x v="1"/>
    <s v="Social media"/>
    <d v="2023-06-01T00:51:43"/>
    <x v="1958"/>
    <n v="3"/>
    <n v="5"/>
    <n v="1"/>
    <n v="0"/>
    <n v="0"/>
    <n v="5"/>
  </r>
  <r>
    <n v="6059"/>
    <s v="Nicholas Gordon"/>
    <s v="barnesmelanie@example.org"/>
    <n v="47"/>
    <s v="Male"/>
    <s v="Amazon Echo"/>
    <x v="297"/>
    <x v="0"/>
    <s v="Product recommendation"/>
    <s v="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
    <x v="1"/>
    <s v="Do expert moment region save."/>
    <x v="1"/>
    <s v="Email"/>
    <d v="2023-06-01T23:27:45"/>
    <x v="1959"/>
    <n v="2"/>
    <m/>
    <n v="1"/>
    <n v="0"/>
    <n v="1"/>
    <s v=""/>
  </r>
  <r>
    <n v="6060"/>
    <s v="Christine Jordan"/>
    <s v="hannahcruz@example.com"/>
    <n v="65"/>
    <s v="Female"/>
    <s v="HP Pavilion"/>
    <x v="315"/>
    <x v="3"/>
    <s v="Network problem"/>
    <s v="The {product_purchased} is unable to establish a stable internet connection. It keeps disconnecting intermittently. How can I troubleshoot this network problem?_x000a__x000a_Unfortunately this is not an open issue in any way. You can try I've already contacted customer support multiple times, but the issue remains unresolved."/>
    <x v="1"/>
    <s v="Local learn someone music ground political easy."/>
    <x v="1"/>
    <s v="Social media"/>
    <d v="2023-06-01T07:21:46"/>
    <x v="1960"/>
    <n v="2"/>
    <m/>
    <n v="1"/>
    <n v="0"/>
    <n v="1"/>
    <s v=""/>
  </r>
  <r>
    <n v="6061"/>
    <s v="Kristin Clark"/>
    <s v="priscillamoore@example.net"/>
    <n v="69"/>
    <s v="Other"/>
    <s v="Fitbit Charge"/>
    <x v="117"/>
    <x v="1"/>
    <s v="Product recommendation"/>
    <s v="I'm having an issue with the {product_purchased}. Please assist. I've noticed a peculiar error message popping up on my {product_purchased} screen. It says '{error_message}'. What does it mean?"/>
    <x v="0"/>
    <m/>
    <x v="0"/>
    <s v="Email"/>
    <d v="2023-06-01T17:42:46"/>
    <x v="0"/>
    <m/>
    <m/>
    <n v="0"/>
    <n v="1"/>
    <n v="0"/>
    <s v=""/>
  </r>
  <r>
    <n v="6062"/>
    <s v="John Key"/>
    <s v="jaredpreston@example.com"/>
    <n v="24"/>
    <s v="Other"/>
    <s v="Canon DSLR Camera"/>
    <x v="269"/>
    <x v="1"/>
    <s v="Product recommendation"/>
    <s v="I'm having an issue with the {product_purchased}. Please assist._x000a__x000a_Please note that $1.95 per new order is a minimum order of $49.99._x000a__x000a_Please see this page about purchasing your next home I've noticed a peculiar error message popping up on my {product_purchased} screen. It says '{error_message}'. What does it mean?"/>
    <x v="2"/>
    <m/>
    <x v="0"/>
    <s v="Email"/>
    <m/>
    <x v="0"/>
    <m/>
    <m/>
    <n v="0"/>
    <n v="1"/>
    <n v="0"/>
    <s v=""/>
  </r>
  <r>
    <n v="6063"/>
    <s v="Lisa Morales"/>
    <s v="jessejoseph@example.com"/>
    <n v="18"/>
    <s v="Male"/>
    <s v="Canon EOS"/>
    <x v="311"/>
    <x v="0"/>
    <s v="Hardware issue"/>
    <s v="I'm having an issue with the {product_purchased}. Please assist._x000a__x000a_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
    <x v="2"/>
    <m/>
    <x v="1"/>
    <s v="Chat"/>
    <m/>
    <x v="0"/>
    <m/>
    <m/>
    <n v="0"/>
    <n v="1"/>
    <n v="0"/>
    <s v=""/>
  </r>
  <r>
    <n v="6064"/>
    <s v="Erik Dillon"/>
    <s v="gilljohn@example.net"/>
    <n v="34"/>
    <s v="Other"/>
    <s v="Sony PlayStation"/>
    <x v="412"/>
    <x v="4"/>
    <s v="Data loss"/>
    <s v="I'm having an issue with the {product_purchased}. Please assist._x000a__x000a__x000a_If you need help, please check out our forum. It may help even a bit._x000a__x000a__x000a_Thank you,_x000a__x000a_Greetings G3C guys I've followed the troubleshooting steps mentioned in the user manual, but the issue persists."/>
    <x v="2"/>
    <m/>
    <x v="0"/>
    <s v="Social media"/>
    <m/>
    <x v="0"/>
    <m/>
    <m/>
    <n v="0"/>
    <n v="1"/>
    <n v="0"/>
    <s v=""/>
  </r>
  <r>
    <n v="6065"/>
    <s v="Roger Lambert"/>
    <s v="stephen41@example.net"/>
    <n v="43"/>
    <s v="Other"/>
    <s v="Sony Xperia"/>
    <x v="729"/>
    <x v="2"/>
    <s v="Peripheral compatibility"/>
    <s v="I'm having an issue with the {product_purchased}. Please assist. I'm having an issue with the {product_purchased}. Please assist._x000a__x000a_I really think you need to be a little extra cautious in determining where I'm unable to find the option to perform the desired action in the {product_purchased}. Could you please guide me through the steps?"/>
    <x v="1"/>
    <s v="Pass occur expect indicate first girl."/>
    <x v="0"/>
    <s v="Email"/>
    <d v="2023-06-01T11:25:53"/>
    <x v="1961"/>
    <n v="1"/>
    <m/>
    <n v="1"/>
    <n v="0"/>
    <n v="1"/>
    <s v=""/>
  </r>
  <r>
    <n v="6066"/>
    <s v="Richard Rodriguez"/>
    <s v="reedchristian@example.net"/>
    <n v="41"/>
    <s v="Female"/>
    <s v="Microsoft Surface"/>
    <x v="149"/>
    <x v="2"/>
    <s v="Refund request"/>
    <s v="I'm having an issue with the {product_purchased}. Please assist. I'm sorry if that might be a bad idea, but I'd rather not have it._x000a__x000a_Sierra: Thank you so much for your time and help I've noticed a peculiar error message popping up on my {product_purchased} screen. It says '{error_message}'. What does it mean?"/>
    <x v="2"/>
    <m/>
    <x v="3"/>
    <s v="Chat"/>
    <m/>
    <x v="0"/>
    <m/>
    <m/>
    <n v="0"/>
    <n v="1"/>
    <n v="0"/>
    <s v=""/>
  </r>
  <r>
    <n v="6067"/>
    <s v="Raven Hodges"/>
    <s v="christophercarpenter@example.com"/>
    <n v="59"/>
    <s v="Female"/>
    <s v="Sony PlayStation"/>
    <x v="334"/>
    <x v="2"/>
    <s v="Delivery problem"/>
    <s v="I'm having an issue with the {product_purchased}. Please assist._x000a__x000a_I tried the &quot;Free View &amp; Play fuller video for all my users,&quot; but found only 3 people who really had fun._x000a__x000a_My next question: I've checked for software updates, and my {product_purchased} is already running the latest version."/>
    <x v="2"/>
    <m/>
    <x v="2"/>
    <s v="Social media"/>
    <m/>
    <x v="0"/>
    <m/>
    <m/>
    <n v="0"/>
    <n v="1"/>
    <n v="0"/>
    <s v=""/>
  </r>
  <r>
    <n v="6068"/>
    <s v="Adam Bennett"/>
    <s v="tmeyer@example.com"/>
    <n v="55"/>
    <s v="Female"/>
    <s v="Apple AirPods"/>
    <x v="245"/>
    <x v="3"/>
    <s v="Network problem"/>
    <s v="I'm having an issue with the {product_purchased}. Please assist. I'll try and explain.&quot;_x000a__x000a_&quot;If you use any of that. Then please email me a message.&quot;_x000a__x000a_&quot;That's fine I'll check it I've performed a factory reset on my {product_purchased}, hoping it would resolve the problem, but it didn't help."/>
    <x v="0"/>
    <m/>
    <x v="3"/>
    <s v="Chat"/>
    <d v="2023-06-01T01:24:59"/>
    <x v="0"/>
    <m/>
    <m/>
    <n v="0"/>
    <n v="1"/>
    <n v="0"/>
    <s v=""/>
  </r>
  <r>
    <n v="6069"/>
    <s v="Anthony Brown"/>
    <s v="yfoster@example.com"/>
    <n v="67"/>
    <s v="Other"/>
    <s v="Sony 4K HDR TV"/>
    <x v="263"/>
    <x v="2"/>
    <s v="Hardware issue"/>
    <s v="I'm having an issue with the {product_purchased}. Please assist._x000a__x000a_&quot;The thing is, I used {product_purchased}, so there's no other way of calling it [my current product_purchased I've tried using different cables, adapters, or peripherals with my {product_purchased}, but the issue persists."/>
    <x v="0"/>
    <m/>
    <x v="3"/>
    <s v="Phone"/>
    <d v="2023-06-01T14:36:00"/>
    <x v="0"/>
    <m/>
    <m/>
    <n v="0"/>
    <n v="1"/>
    <n v="0"/>
    <s v=""/>
  </r>
  <r>
    <n v="6070"/>
    <s v="Joshua Brown"/>
    <s v="smallkenneth@example.net"/>
    <n v="33"/>
    <s v="Male"/>
    <s v="Canon DSLR Camera"/>
    <x v="534"/>
    <x v="3"/>
    <s v="Data loss"/>
    <s v="I'm unable to access my {product_purchased} account. It keeps displaying an 'Invalid Credentials' error, even though I'm using the correct login information. How can I regain access to my account?_x000a__x000a_You want I need assistance as soon as possible because it's affecting my work and productivity."/>
    <x v="2"/>
    <m/>
    <x v="2"/>
    <s v="Social media"/>
    <m/>
    <x v="0"/>
    <m/>
    <m/>
    <n v="0"/>
    <n v="1"/>
    <n v="0"/>
    <s v=""/>
  </r>
  <r>
    <n v="6071"/>
    <s v="George Pennington"/>
    <s v="soniamathis@example.com"/>
    <n v="25"/>
    <s v="Other"/>
    <s v="Roomba Robot Vacuum"/>
    <x v="199"/>
    <x v="4"/>
    <s v="Product setup"/>
    <s v="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
    <x v="2"/>
    <m/>
    <x v="2"/>
    <s v="Social media"/>
    <m/>
    <x v="0"/>
    <m/>
    <m/>
    <n v="0"/>
    <n v="1"/>
    <n v="0"/>
    <s v=""/>
  </r>
  <r>
    <n v="6072"/>
    <s v="Becky Brown"/>
    <s v="marthastark@example.org"/>
    <n v="65"/>
    <s v="Male"/>
    <s v="Philips Hue Lights"/>
    <x v="169"/>
    <x v="1"/>
    <s v="Data loss"/>
    <s v="I'm unable to access my {product_purchased} account. It keeps displaying an 'Invalid Credentials' error, even though I'm using the correct login information. How can I regain access to my account?_x000a__x000a_The answer I've performed a factory reset on my {product_purchased}, hoping it would resolve the problem, but it didn't help."/>
    <x v="1"/>
    <s v="Over adult purpose event simply fear."/>
    <x v="0"/>
    <s v="Email"/>
    <d v="2023-06-01T05:04:02"/>
    <x v="1962"/>
    <n v="3"/>
    <n v="0"/>
    <n v="1"/>
    <n v="0"/>
    <n v="0"/>
    <n v="0"/>
  </r>
  <r>
    <n v="6073"/>
    <s v="Terry Blackwell"/>
    <s v="jacobsmith@example.net"/>
    <n v="69"/>
    <s v="Male"/>
    <s v="Garmin Forerunner"/>
    <x v="213"/>
    <x v="0"/>
    <s v="Software bug"/>
    <s v="I'm having an issue with the {product_purchased}. Please assist. Please help. Just ask, we'll handle it. } } private void setProduct_Purchase(struct product_purchases &amp;product_purchases) I've tried troubleshooting steps mentioned in the user manual, but the issue persists."/>
    <x v="2"/>
    <m/>
    <x v="3"/>
    <s v="Phone"/>
    <m/>
    <x v="0"/>
    <m/>
    <m/>
    <n v="0"/>
    <n v="1"/>
    <n v="0"/>
    <s v=""/>
  </r>
  <r>
    <n v="6074"/>
    <s v="Nicole Ward"/>
    <s v="jnichols@example.net"/>
    <n v="49"/>
    <s v="Female"/>
    <s v="Canon DSLR Camera"/>
    <x v="43"/>
    <x v="4"/>
    <s v="Product compatibility"/>
    <s v="I'm having an issue with the {product_purchased}. Please assist._x000a__x000a_In a new account, there is no email address, and there is no confirmation of the purchase._x000a__x000a_You don't have to be the CEO of I've tried clearing the cache and data for the {product_purchased} app, but the issue persists."/>
    <x v="0"/>
    <m/>
    <x v="2"/>
    <s v="Email"/>
    <d v="2023-06-01T02:07:06"/>
    <x v="0"/>
    <m/>
    <m/>
    <n v="0"/>
    <n v="1"/>
    <n v="0"/>
    <s v=""/>
  </r>
  <r>
    <n v="6075"/>
    <s v="Patrick Copeland"/>
    <s v="heatherwalker@example.org"/>
    <n v="57"/>
    <s v="Female"/>
    <s v="Sony 4K HDR TV"/>
    <x v="452"/>
    <x v="0"/>
    <s v="Display issue"/>
    <s v="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
    <x v="2"/>
    <m/>
    <x v="0"/>
    <s v="Chat"/>
    <m/>
    <x v="0"/>
    <m/>
    <m/>
    <n v="0"/>
    <n v="1"/>
    <n v="0"/>
    <s v=""/>
  </r>
  <r>
    <n v="6076"/>
    <s v="Catherine Gomez"/>
    <s v="fulleranna@example.net"/>
    <n v="57"/>
    <s v="Male"/>
    <s v="Google Pixel"/>
    <x v="683"/>
    <x v="2"/>
    <s v="Payment issue"/>
    <s v="I'm having an issue with the {product_purchased}. Please assist._x000a__x000a_You use the information in your article for a nominal purchase. In the case where someone would like to claim your Schrader item for a nominal purchase, we I've checked for software updates, and my {product_purchased} is already running the latest version."/>
    <x v="0"/>
    <m/>
    <x v="1"/>
    <s v="Chat"/>
    <d v="2023-06-01T06:32:10"/>
    <x v="0"/>
    <m/>
    <m/>
    <n v="0"/>
    <n v="1"/>
    <n v="0"/>
    <s v=""/>
  </r>
  <r>
    <n v="6077"/>
    <s v="Daniel Brooks"/>
    <s v="swilson@example.org"/>
    <n v="69"/>
    <s v="Male"/>
    <s v="Nest Thermostat"/>
    <x v="321"/>
    <x v="3"/>
    <s v="Cancellation request"/>
    <s v="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
    <x v="2"/>
    <m/>
    <x v="3"/>
    <s v="Chat"/>
    <m/>
    <x v="0"/>
    <m/>
    <m/>
    <n v="0"/>
    <n v="1"/>
    <n v="0"/>
    <s v=""/>
  </r>
  <r>
    <n v="6078"/>
    <s v="Stephanie Hughes"/>
    <s v="leeandrew@example.com"/>
    <n v="41"/>
    <s v="Male"/>
    <s v="Xbox"/>
    <x v="281"/>
    <x v="3"/>
    <s v="Cancellation request"/>
    <s v="I'm having an issue with the {product_purchased}. Please assist._x000a__x000a_If this option is still active, it will disable an entire domain for that product to be added to the cache. You may want to add it to the I've checked for any available software updates for my {product_purchased}, but there are none."/>
    <x v="1"/>
    <s v="Check identify cause door."/>
    <x v="2"/>
    <s v="Email"/>
    <d v="2023-06-01T04:52:13"/>
    <x v="1963"/>
    <n v="1"/>
    <n v="3"/>
    <n v="1"/>
    <n v="0"/>
    <n v="1"/>
    <n v="3"/>
  </r>
  <r>
    <n v="6079"/>
    <s v="Jonathan Glover"/>
    <s v="jrussell@example.com"/>
    <n v="26"/>
    <s v="Male"/>
    <s v="Xbox"/>
    <x v="373"/>
    <x v="0"/>
    <s v="Account access"/>
    <s v="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
    <x v="1"/>
    <s v="Five medical weight hot change friend plan."/>
    <x v="2"/>
    <s v="Social media"/>
    <d v="2023-06-01T00:12:15"/>
    <x v="1964"/>
    <n v="1"/>
    <n v="6"/>
    <n v="1"/>
    <n v="0"/>
    <n v="1"/>
    <n v="6"/>
  </r>
  <r>
    <n v="6080"/>
    <s v="Dawn James"/>
    <s v="sean39@example.net"/>
    <n v="44"/>
    <s v="Female"/>
    <s v="Garmin Forerunner"/>
    <x v="223"/>
    <x v="0"/>
    <s v="Cancellation request"/>
    <s v="I'm having an issue with the {product_purchased}. Please assist. &lt;3 Thanks, Mina &lt;3_x000a__x000a_[01:55 PM] &lt;mik&gt; I'm having an issue with the {product_purchased I've reviewed the troubleshooting steps on the official support website, but they didn't resolve the problem."/>
    <x v="1"/>
    <s v="Address hold tell father their light recognize."/>
    <x v="1"/>
    <s v="Social media"/>
    <d v="2023-06-01T21:09:16"/>
    <x v="1965"/>
    <n v="2"/>
    <m/>
    <n v="1"/>
    <n v="0"/>
    <n v="1"/>
    <s v=""/>
  </r>
  <r>
    <n v="6081"/>
    <s v="Victor Ramirez"/>
    <s v="theresagarcia@example.com"/>
    <n v="26"/>
    <s v="Other"/>
    <s v="iPhone"/>
    <x v="584"/>
    <x v="2"/>
    <s v="Refund request"/>
    <s v="I'm having an issue with the {product_purchased}. Please assist._x000a__x000a_I want the device on and off only when I want it and I need to be able to go to my place and change it, so the app asks I've checked the device settings and made sure that everything is configured correctly."/>
    <x v="2"/>
    <m/>
    <x v="1"/>
    <s v="Email"/>
    <m/>
    <x v="0"/>
    <m/>
    <m/>
    <n v="0"/>
    <n v="1"/>
    <n v="0"/>
    <s v=""/>
  </r>
  <r>
    <n v="6082"/>
    <s v="Michele Bentley"/>
    <s v="tristanrussell@example.org"/>
    <n v="70"/>
    <s v="Other"/>
    <s v="Sony PlayStation"/>
    <x v="351"/>
    <x v="2"/>
    <s v="Delivery problem"/>
    <s v="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
    <x v="1"/>
    <s v="Sport break try recent finish."/>
    <x v="3"/>
    <s v="Social media"/>
    <d v="2023-06-01T19:34:20"/>
    <x v="1966"/>
    <n v="1"/>
    <m/>
    <n v="1"/>
    <n v="0"/>
    <n v="1"/>
    <s v=""/>
  </r>
  <r>
    <n v="6083"/>
    <s v="Jamie Campbell"/>
    <s v="lorettaatkins@example.net"/>
    <n v="35"/>
    <s v="Female"/>
    <s v="Asus ROG"/>
    <x v="411"/>
    <x v="2"/>
    <s v="Peripheral compatibility"/>
    <s v="I'm having an issue with the {product_purchased}. Please assist._x000a__x000a_Product ID: 16_x000a__x000a_Size: XXL_x000a__x000a_XLSL: 1.29_x000a__x000a_1.29 Product Code: 0020-0 I'm using the original charger that came with my {product_purchased}, but it's not charging properly."/>
    <x v="2"/>
    <m/>
    <x v="1"/>
    <s v="Phone"/>
    <m/>
    <x v="0"/>
    <m/>
    <m/>
    <n v="0"/>
    <n v="1"/>
    <n v="0"/>
    <s v=""/>
  </r>
  <r>
    <n v="6084"/>
    <s v="Heather Woodard"/>
    <s v="russelldeborah@example.com"/>
    <n v="67"/>
    <s v="Female"/>
    <s v="Fitbit Versa Smartwatch"/>
    <x v="678"/>
    <x v="0"/>
    <s v="Account access"/>
    <s v="I'm having an issue with the {product_purchased}. Please assist. :)_x000a__x000a_0x2a083f1c33_x000a__x000a_http://etsy.me/1S9IwfT_x000a__x000a_https://www I'm unable to find the option to perform the desired action in the {product_purchased}. Could you please guide me through the steps?"/>
    <x v="2"/>
    <m/>
    <x v="0"/>
    <s v="Email"/>
    <m/>
    <x v="0"/>
    <m/>
    <m/>
    <n v="0"/>
    <n v="1"/>
    <n v="0"/>
    <s v=""/>
  </r>
  <r>
    <n v="6085"/>
    <s v="Frank Black"/>
    <s v="carlawilliams@example.org"/>
    <n v="27"/>
    <s v="Other"/>
    <s v="Bose QuietComfort"/>
    <x v="516"/>
    <x v="2"/>
    <s v="Account access"/>
    <s v="I've noticed a software bug in the {product_purchased} app. It's causing data loss and unexpected errors. How can I resolve this issue?_x000a__x000a_There are two approaches to the problem that are usually recommended. The first is I've performed a factory reset on my {product_purchased}, hoping it would resolve the problem, but it didn't help."/>
    <x v="1"/>
    <s v="Compare heavy fear term season resource."/>
    <x v="3"/>
    <s v="Social media"/>
    <d v="2023-06-01T00:48:25"/>
    <x v="1967"/>
    <n v="4"/>
    <n v="6"/>
    <n v="1"/>
    <n v="0"/>
    <n v="0"/>
    <n v="6"/>
  </r>
  <r>
    <n v="6086"/>
    <s v="Jessica Martinez"/>
    <s v="lindsay57@example.net"/>
    <n v="54"/>
    <s v="Other"/>
    <s v="Nintendo Switch"/>
    <x v="478"/>
    <x v="1"/>
    <s v="Peripheral compatibility"/>
    <s v="I'm having an issue with the {product_purchased}. Please assist._x000a__x000a_The price on this item will be reduced if it ships and I'm not able to attend your event_x000a__x000a_We will send out a statement if you experience I've performed a factory reset on my {product_purchased}, hoping it would resolve the problem, but it didn't help."/>
    <x v="0"/>
    <m/>
    <x v="3"/>
    <s v="Social media"/>
    <d v="2023-06-01T18:34:27"/>
    <x v="0"/>
    <m/>
    <m/>
    <n v="0"/>
    <n v="1"/>
    <n v="0"/>
    <s v=""/>
  </r>
  <r>
    <n v="6087"/>
    <s v="Patty Thomas"/>
    <s v="vkim@example.com"/>
    <n v="34"/>
    <s v="Female"/>
    <s v="Nikon D"/>
    <x v="361"/>
    <x v="3"/>
    <s v="Account access"/>
    <s v="I'm having an issue with the {product_purchased}. Please assist. {product_name}'s &quot;Product Name&quot; contains a product identifier, which you can use to verify the validity of certain products. If both products are valid you I've noticed a sudden decrease in battery life on my {product_purchased}. It used to last much longer."/>
    <x v="1"/>
    <s v="Bar face including."/>
    <x v="3"/>
    <s v="Social media"/>
    <d v="2023-06-01T05:24:28"/>
    <x v="1968"/>
    <n v="4"/>
    <m/>
    <n v="1"/>
    <n v="0"/>
    <n v="0"/>
    <s v=""/>
  </r>
  <r>
    <n v="6088"/>
    <s v="Lauren Romero"/>
    <s v="wkirk@example.com"/>
    <n v="26"/>
    <s v="Male"/>
    <s v="Bose QuietComfort"/>
    <x v="702"/>
    <x v="3"/>
    <s v="Cancellation request"/>
    <s v="I'm having trouble connecting my {product_purchased} to my home Wi-Fi network. It doesn't detect any networks, although other devices are connecting fine. What can be done to resolve this issue?_x000a__x000a_Try contacting the owner I've checked for software updates, and my {product_purchased} is already running the latest version."/>
    <x v="2"/>
    <m/>
    <x v="1"/>
    <s v="Phone"/>
    <m/>
    <x v="0"/>
    <m/>
    <m/>
    <n v="0"/>
    <n v="1"/>
    <n v="0"/>
    <s v=""/>
  </r>
  <r>
    <n v="6089"/>
    <s v="Richard Contreras"/>
    <s v="garrettjessica@example.net"/>
    <n v="25"/>
    <s v="Other"/>
    <s v="Bose SoundLink Speaker"/>
    <x v="7"/>
    <x v="4"/>
    <s v="Software bug"/>
    <s v="I'm having an issue with the {product_purchased}. Please assist._x000a__x000a_When the {product_purchased} has not cleared the system_x000a__x000a_The {product_purchased} won't be created as expected: The issue I'm facing is intermittent. Sometimes it works fine, but other times it acts up unexpectedly."/>
    <x v="1"/>
    <s v="Hundred fact work near it."/>
    <x v="3"/>
    <s v="Social media"/>
    <d v="2023-06-01T04:07:31"/>
    <x v="1969"/>
    <n v="3"/>
    <m/>
    <n v="1"/>
    <n v="0"/>
    <n v="0"/>
    <s v=""/>
  </r>
  <r>
    <n v="6090"/>
    <s v="Johnny Smith"/>
    <s v="carl25@example.com"/>
    <n v="52"/>
    <s v="Male"/>
    <s v="Microsoft Xbox Controller"/>
    <x v="201"/>
    <x v="1"/>
    <s v="Payment issue"/>
    <s v="I'm having an issue with the {product_purchased}. Please assist._x000a__x000a__x000a_Here's a simple sample project:_x000a__x000a_// add a new item to our inventory and name it &quot;Miner&quot;. $item = [ &quot;$item_ I've checked for any available software updates for my {product_purchased}, but there are none."/>
    <x v="2"/>
    <m/>
    <x v="0"/>
    <s v="Social media"/>
    <m/>
    <x v="0"/>
    <m/>
    <m/>
    <n v="0"/>
    <n v="1"/>
    <n v="0"/>
    <s v=""/>
  </r>
  <r>
    <n v="6091"/>
    <s v="Richard Keller"/>
    <s v="christopherberger@example.net"/>
    <n v="32"/>
    <s v="Other"/>
    <s v="LG Washing Machine"/>
    <x v="245"/>
    <x v="4"/>
    <s v="Cancellation request"/>
    <s v="I'm having an issue with the {product_purchased}. Please assist._x000a__x000a_- - - - - - - - - - - Please support this project for our server so it's available_x000a__x000a_- - - - - - - I've checked for any available software updates for my {product_purchased}, but there are none."/>
    <x v="0"/>
    <m/>
    <x v="3"/>
    <s v="Phone"/>
    <d v="2023-06-01T17:04:35"/>
    <x v="0"/>
    <m/>
    <m/>
    <n v="0"/>
    <n v="1"/>
    <n v="0"/>
    <s v=""/>
  </r>
  <r>
    <n v="6092"/>
    <s v="William Roberts"/>
    <s v="bonnieboone@example.net"/>
    <n v="55"/>
    <s v="Male"/>
    <s v="LG OLED"/>
    <x v="723"/>
    <x v="2"/>
    <s v="Delivery problem"/>
    <s v="I'm having an issue with the {product_purchased}. Please assist. Thanks, I've checked for any available software updates for my {product_purchased}, but there are none."/>
    <x v="2"/>
    <m/>
    <x v="3"/>
    <s v="Email"/>
    <m/>
    <x v="0"/>
    <m/>
    <m/>
    <n v="0"/>
    <n v="1"/>
    <n v="0"/>
    <s v=""/>
  </r>
  <r>
    <n v="6093"/>
    <s v="Mrs. Stephanie Mora PhD"/>
    <s v="virginiaferguson@example.net"/>
    <n v="61"/>
    <s v="Other"/>
    <s v="Dell XPS"/>
    <x v="195"/>
    <x v="4"/>
    <s v="Cancellation request"/>
    <s v="There seems to be a glitch in the {product_purchased} software. It freezes frequently, making it difficult to use. Can you please provide a solution?_x000a__x000a_It's like when you use a phone, only now you can see I've tried clearing the cache and data for the {product_purchased} app, but the issue persists."/>
    <x v="0"/>
    <m/>
    <x v="1"/>
    <s v="Phone"/>
    <d v="2023-06-01T13:50:36"/>
    <x v="0"/>
    <m/>
    <m/>
    <n v="0"/>
    <n v="1"/>
    <n v="0"/>
    <s v=""/>
  </r>
  <r>
    <n v="6094"/>
    <s v="Rebecca Stephens"/>
    <s v="erikawilliams@example.net"/>
    <n v="29"/>
    <s v="Male"/>
    <s v="Fitbit Versa Smartwatch"/>
    <x v="200"/>
    <x v="1"/>
    <s v="Data loss"/>
    <s v="I'm having an issue with the {product_purchased}. Please assist._x000a__x000a_My apologies, not sure it's true._x000a__x000a_Anyways on the next week I'll probably change my mind and try to update this in a new I've recently updated the firmware of my {product_purchased}, and the issue started happening afterward. Could it be related to the update?"/>
    <x v="2"/>
    <m/>
    <x v="3"/>
    <s v="Social media"/>
    <m/>
    <x v="0"/>
    <m/>
    <m/>
    <n v="0"/>
    <n v="1"/>
    <n v="0"/>
    <s v=""/>
  </r>
  <r>
    <n v="6095"/>
    <s v="Jacob Wilson"/>
    <s v="jennifer71@example.net"/>
    <n v="70"/>
    <s v="Male"/>
    <s v="Canon DSLR Camera"/>
    <x v="425"/>
    <x v="2"/>
    <s v="Data loss"/>
    <s v="I've recently set up my {product_purchased}, but it fails to connect to any available networks. What steps should I take to troubleshoot this issue? *_x000a__x000a_This issue was reported to me on Twitter. You should have I'm unable to find the option to perform the desired action in the {product_purchased}. Could you please guide me through the steps?"/>
    <x v="2"/>
    <m/>
    <x v="3"/>
    <s v="Phone"/>
    <m/>
    <x v="0"/>
    <m/>
    <m/>
    <n v="0"/>
    <n v="1"/>
    <n v="0"/>
    <s v=""/>
  </r>
  <r>
    <n v="6096"/>
    <s v="Carol Wilson"/>
    <s v="fosterlinda@example.org"/>
    <n v="62"/>
    <s v="Female"/>
    <s v="GoPro Action Camera"/>
    <x v="277"/>
    <x v="4"/>
    <s v="Product setup"/>
    <s v="There seems to be a glitch in the {product_purchased} software. It freezes frequently, making it difficult to use. Can you please provide a solution?_x000a__x000a_I've seen many other people try to create a better product with fewer I've noticed that the issue occurs consistently when I use a specific feature or application on my {product_purchased}."/>
    <x v="1"/>
    <s v="Machine serve seek somebody season board."/>
    <x v="3"/>
    <s v="Social media"/>
    <d v="2023-06-01T20:58:39"/>
    <x v="1970"/>
    <n v="3"/>
    <m/>
    <n v="1"/>
    <n v="0"/>
    <n v="0"/>
    <s v=""/>
  </r>
  <r>
    <n v="6097"/>
    <s v="Heather Weiss"/>
    <s v="daniel47@example.net"/>
    <n v="65"/>
    <s v="Male"/>
    <s v="Sony PlayStation"/>
    <x v="552"/>
    <x v="3"/>
    <s v="Product setup"/>
    <s v="I'm unable to access my {product_purchased} account. It keeps displaying an 'Invalid Credentials' error, even though I'm using the correct login information. How can I regain access to my account?_x000a__x000a_To resolve I've already contacted customer support multiple times, but the issue remains unresolved."/>
    <x v="2"/>
    <m/>
    <x v="2"/>
    <s v="Email"/>
    <m/>
    <x v="0"/>
    <m/>
    <m/>
    <n v="0"/>
    <n v="1"/>
    <n v="0"/>
    <s v=""/>
  </r>
  <r>
    <n v="6098"/>
    <s v="Carol Norris"/>
    <s v="lisaarcher@example.net"/>
    <n v="42"/>
    <s v="Male"/>
    <s v="GoPro Action Camera"/>
    <x v="78"/>
    <x v="0"/>
    <s v="Delivery problem"/>
    <s v="I'm having an issue with the {product_purchased}. Please assist. &lt;br&gt; &gt; This is the same product, only it is a different product. &lt;br&gt; &gt; *The last line is probably some type of &quot;you sold I've performed a factory reset on my {product_purchased}, hoping it would resolve the problem, but it didn't help."/>
    <x v="1"/>
    <s v="Piece practice approach bank identify coach."/>
    <x v="0"/>
    <s v="Chat"/>
    <d v="2023-06-01T08:10:42"/>
    <x v="1383"/>
    <n v="2"/>
    <n v="9"/>
    <n v="1"/>
    <n v="0"/>
    <n v="1"/>
    <n v="9"/>
  </r>
  <r>
    <n v="6099"/>
    <s v="Vickie Johnson"/>
    <s v="steven40@example.org"/>
    <n v="47"/>
    <s v="Male"/>
    <s v="Sony Xperia"/>
    <x v="29"/>
    <x v="1"/>
    <s v="Display issue"/>
    <s v="I've recently set up my {product_purchased}, but it fails to connect to any available networks. What steps should I take to troubleshoot this issue? I started using the &quot;npm start&quot; task on the server to get I'm concerned about the security of my {product_purchased} and would like to ensure that my data is safe."/>
    <x v="1"/>
    <s v="Occur leg owner argue."/>
    <x v="2"/>
    <s v="Social media"/>
    <d v="2023-06-01T16:49:42"/>
    <x v="1383"/>
    <n v="1"/>
    <n v="0"/>
    <n v="1"/>
    <n v="0"/>
    <n v="1"/>
    <n v="0"/>
  </r>
  <r>
    <n v="6100"/>
    <s v="Laura Cook"/>
    <s v="khernandez@example.com"/>
    <n v="20"/>
    <s v="Male"/>
    <s v="Nintendo Switch"/>
    <x v="6"/>
    <x v="1"/>
    <s v="Cancellation request"/>
    <s v="I'm having an issue with the {product_purchased}. Please assist._x000a__x000a_Please assist. If you could, I'd like to ask you. If you find some issue with the product, please send us an email. As of I need assistance as soon as possible because it's affecting my work and productivity."/>
    <x v="0"/>
    <m/>
    <x v="2"/>
    <s v="Chat"/>
    <d v="2023-06-01T03:33:44"/>
    <x v="0"/>
    <m/>
    <m/>
    <n v="0"/>
    <n v="1"/>
    <n v="0"/>
    <s v=""/>
  </r>
  <r>
    <n v="6101"/>
    <s v="Marcus Hahn"/>
    <s v="rmccoy@example.com"/>
    <n v="20"/>
    <s v="Female"/>
    <s v="Google Nest"/>
    <x v="298"/>
    <x v="1"/>
    <s v="Display issue"/>
    <s v="There seems to be a glitch in the {product_purchased} software. It freezes frequently, making it difficult to use. Can you please provide a solution? &lt;br&gt;On 7/24/2017, at 1:57 PM, I've tried using different cables, adapters, or peripherals with my {product_purchased}, but the issue persists."/>
    <x v="2"/>
    <m/>
    <x v="2"/>
    <s v="Phone"/>
    <m/>
    <x v="0"/>
    <m/>
    <m/>
    <n v="0"/>
    <n v="1"/>
    <n v="0"/>
    <s v=""/>
  </r>
  <r>
    <n v="6102"/>
    <s v="Amy Ward"/>
    <s v="adrianpatrick@example.net"/>
    <n v="63"/>
    <s v="Male"/>
    <s v="Amazon Kindle"/>
    <x v="0"/>
    <x v="3"/>
    <s v="Payment issue"/>
    <s v="I've recently set up my {product_purchased}, but it fails to connect to any available networks. What steps should I take to troubleshoot this issue?_x000a__x000a_To do so, I use an appropriate router and the router and I've noticed a sudden decrease in battery life on my {product_purchased}. It used to last much longer."/>
    <x v="1"/>
    <s v="Score city what."/>
    <x v="0"/>
    <s v="Social media"/>
    <d v="2023-06-01T18:03:46"/>
    <x v="1971"/>
    <n v="4"/>
    <n v="5"/>
    <n v="1"/>
    <n v="0"/>
    <n v="0"/>
    <n v="5"/>
  </r>
  <r>
    <n v="6103"/>
    <s v="Kristin Fitzgerald"/>
    <s v="michelleortega@example.com"/>
    <n v="35"/>
    <s v="Female"/>
    <s v="Nest Thermostat"/>
    <x v="187"/>
    <x v="4"/>
    <s v="Payment issue"/>
    <s v="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
    <x v="0"/>
    <m/>
    <x v="3"/>
    <s v="Social media"/>
    <d v="2023-06-01T09:22:47"/>
    <x v="0"/>
    <m/>
    <m/>
    <n v="0"/>
    <n v="1"/>
    <n v="0"/>
    <s v=""/>
  </r>
  <r>
    <n v="6104"/>
    <s v="Meredith Cisneros"/>
    <s v="stephaniesuarez@example.org"/>
    <n v="23"/>
    <s v="Other"/>
    <s v="Google Nest"/>
    <x v="457"/>
    <x v="1"/>
    <s v="Hardware issue"/>
    <s v="I'm having an issue with the {product_purchased}. Please assist._x000a__x000a_&quot; {product_name}, &lt;name&gt;_x000a__x000a_&quot; ;_x000a__x000a_return _ =&gt; {_x000a__x000a_name =&gt; &quot; {{$_. ProductStoreName The issue I'm facing is intermittent. Sometimes it works fine, but other times it acts up unexpectedly."/>
    <x v="2"/>
    <m/>
    <x v="0"/>
    <s v="Chat"/>
    <m/>
    <x v="0"/>
    <m/>
    <m/>
    <n v="0"/>
    <n v="1"/>
    <n v="0"/>
    <s v=""/>
  </r>
  <r>
    <n v="6105"/>
    <s v="Ryan Coleman"/>
    <s v="jameshernandez@example.net"/>
    <n v="40"/>
    <s v="Other"/>
    <s v="Canon EOS"/>
    <x v="619"/>
    <x v="0"/>
    <s v="Product compatibility"/>
    <s v="There seems to be a glitch in the {product_purchased} software. It freezes frequently, making it difficult to use. Can you please provide a solution? I've tried clearing the cache and data for the {product_purchased} app, but the issue persists."/>
    <x v="2"/>
    <m/>
    <x v="2"/>
    <s v="Social media"/>
    <m/>
    <x v="0"/>
    <m/>
    <m/>
    <n v="0"/>
    <n v="1"/>
    <n v="0"/>
    <s v=""/>
  </r>
  <r>
    <n v="6106"/>
    <s v="George Johnson"/>
    <s v="suttonjames@example.net"/>
    <n v="64"/>
    <s v="Female"/>
    <s v="Google Nest"/>
    <x v="186"/>
    <x v="4"/>
    <s v="Data loss"/>
    <s v="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
    <x v="1"/>
    <s v="Without throughout important whose."/>
    <x v="0"/>
    <s v="Phone"/>
    <d v="2023-06-01T21:01:51"/>
    <x v="1972"/>
    <n v="4"/>
    <m/>
    <n v="1"/>
    <n v="0"/>
    <n v="0"/>
    <s v=""/>
  </r>
  <r>
    <n v="6107"/>
    <s v="Karen Williams"/>
    <s v="thomasrivera@example.net"/>
    <n v="23"/>
    <s v="Male"/>
    <s v="Nikon D"/>
    <x v="193"/>
    <x v="1"/>
    <s v="Cancellation request"/>
    <s v="I'm having an issue with the {product_purchased}. Please assist._x000a__x000a_2. Please let me know if anyone has any questions or issues._x000a__x000a_3. Please be aware that it's possible that this item can be missing I've noticed a sudden decrease in battery life on my {product_purchased}. It used to last much longer."/>
    <x v="1"/>
    <s v="Administration your power arrive."/>
    <x v="2"/>
    <s v="Social media"/>
    <d v="2023-06-01T01:31:53"/>
    <x v="1973"/>
    <n v="2"/>
    <n v="0"/>
    <n v="1"/>
    <n v="0"/>
    <n v="1"/>
    <n v="0"/>
  </r>
  <r>
    <n v="6108"/>
    <s v="Cheryl Huerta"/>
    <s v="boydbrenda@example.org"/>
    <n v="37"/>
    <s v="Other"/>
    <s v="Sony 4K HDR TV"/>
    <x v="165"/>
    <x v="0"/>
    <s v="Display issue"/>
    <s v="I'm having an issue with the {product_purchased}. Please assist._x000a__x000a_&quot;_x000a__x000a_If you feel you cannot use this product, please visit the Support Team._x000a__x000a_&quot; I'm worried that the issue might be hardware-related and might require repair or replacement."/>
    <x v="2"/>
    <m/>
    <x v="2"/>
    <s v="Phone"/>
    <m/>
    <x v="0"/>
    <m/>
    <m/>
    <n v="0"/>
    <n v="1"/>
    <n v="0"/>
    <s v=""/>
  </r>
  <r>
    <n v="6109"/>
    <s v="Daniel Barber"/>
    <s v="matthewpeterson@example.com"/>
    <n v="42"/>
    <s v="Male"/>
    <s v="Asus ROG"/>
    <x v="491"/>
    <x v="1"/>
    <s v="Refund request"/>
    <s v="I'm having an issue with the {product_purchased}. Please assist._x000a__x000a_The &quot;Product Purchased&quot; is a keyword that appears at the top of any product listing. It can appear when the product list is selected from various I need assistance as soon as possible because it's affecting my work and productivity."/>
    <x v="0"/>
    <m/>
    <x v="3"/>
    <s v="Chat"/>
    <d v="2023-06-01T01:42:56"/>
    <x v="0"/>
    <m/>
    <m/>
    <n v="0"/>
    <n v="1"/>
    <n v="0"/>
    <s v=""/>
  </r>
  <r>
    <n v="6110"/>
    <s v="Justin Walker"/>
    <s v="davidvang@example.org"/>
    <n v="23"/>
    <s v="Female"/>
    <s v="Nest Thermostat"/>
    <x v="469"/>
    <x v="0"/>
    <s v="Product recommendation"/>
    <s v="I'm having an issue with the {product_purchased}. Please assist. Please allow 6 hours to process my purchase._x000a__x000a_I wish I could have my card backocalypse. What if they just changed my account?_x000a__x000a_If I I'm using the original charger that came with my {product_purchased}, but it's not charging properly."/>
    <x v="2"/>
    <m/>
    <x v="3"/>
    <s v="Email"/>
    <m/>
    <x v="0"/>
    <m/>
    <m/>
    <n v="0"/>
    <n v="1"/>
    <n v="0"/>
    <s v=""/>
  </r>
  <r>
    <n v="6111"/>
    <s v="Joseph Donaldson"/>
    <s v="lori22@example.org"/>
    <n v="64"/>
    <s v="Other"/>
    <s v="Adobe Photoshop"/>
    <x v="304"/>
    <x v="3"/>
    <s v="Refund request"/>
    <s v="I'm having an issue with the {product_purchased}. Please assist. I've checked for software updates, and my {product_purchased} is already running the latest version."/>
    <x v="1"/>
    <s v="Law series actually alone sometimes serious."/>
    <x v="0"/>
    <s v="Social media"/>
    <d v="2023-06-01T21:19:58"/>
    <x v="1974"/>
    <n v="3"/>
    <m/>
    <n v="1"/>
    <n v="0"/>
    <n v="0"/>
    <s v=""/>
  </r>
  <r>
    <n v="6112"/>
    <s v="Laura Sanchez"/>
    <s v="amandaolsen@example.com"/>
    <n v="44"/>
    <s v="Other"/>
    <s v="Nest Thermostat"/>
    <x v="645"/>
    <x v="0"/>
    <s v="Installation support"/>
    <s v="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
    <x v="1"/>
    <s v="Happy hope democratic someone east."/>
    <x v="3"/>
    <s v="Social media"/>
    <d v="2023-06-01T04:44:59"/>
    <x v="1975"/>
    <n v="5"/>
    <n v="6"/>
    <n v="1"/>
    <n v="0"/>
    <n v="0"/>
    <n v="6"/>
  </r>
  <r>
    <n v="6113"/>
    <s v="Katie Brown"/>
    <s v="imartinez@example.org"/>
    <n v="40"/>
    <s v="Male"/>
    <s v="Sony PlayStation"/>
    <x v="77"/>
    <x v="0"/>
    <s v="Product recommendation"/>
    <s v="I'm having an issue with the {product_purchased}. Please assist._x000a__x000a_1. Try to update the app to support the best settings._x000a__x000a_2. Please enable &quot;Include my profile&quot;} so that you include a link I'm experiencing this issue on multiple devices of the same model, so it seems to be a widespread problem."/>
    <x v="2"/>
    <m/>
    <x v="1"/>
    <s v="Phone"/>
    <m/>
    <x v="0"/>
    <m/>
    <m/>
    <n v="0"/>
    <n v="1"/>
    <n v="0"/>
    <s v=""/>
  </r>
  <r>
    <n v="6114"/>
    <s v="Michele Kelly"/>
    <s v="ramseyeric@example.org"/>
    <n v="22"/>
    <s v="Female"/>
    <s v="Roomba Robot Vacuum"/>
    <x v="262"/>
    <x v="4"/>
    <s v="Battery life"/>
    <s v="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
    <x v="2"/>
    <m/>
    <x v="1"/>
    <s v="Email"/>
    <m/>
    <x v="0"/>
    <m/>
    <m/>
    <n v="0"/>
    <n v="1"/>
    <n v="0"/>
    <s v=""/>
  </r>
  <r>
    <n v="6115"/>
    <s v="Cynthia Smith"/>
    <s v="douglas84@example.com"/>
    <n v="38"/>
    <s v="Female"/>
    <s v="Microsoft Xbox Controller"/>
    <x v="272"/>
    <x v="3"/>
    <s v="Product setup"/>
    <s v="I've encountered a data loss issue with my {product_purchased}. All the files and documents seem to have disappeared. Can you guide me on how to retrieve them? Thanks,_x000a__x000a__x000a_Glad to hear it is getting better since the I've tried different settings and configurations on my {product_purchased}, but the issue persists."/>
    <x v="0"/>
    <m/>
    <x v="3"/>
    <s v="Phone"/>
    <d v="2023-06-01T21:54:04"/>
    <x v="0"/>
    <m/>
    <m/>
    <n v="0"/>
    <n v="1"/>
    <n v="0"/>
    <s v=""/>
  </r>
  <r>
    <n v="6116"/>
    <s v="Victor Todd"/>
    <s v="nelsonroy@example.com"/>
    <n v="41"/>
    <s v="Male"/>
    <s v="Xbox"/>
    <x v="118"/>
    <x v="4"/>
    <s v="Software bug"/>
    <s v="I'm having an issue with the {product_purchased}. Please assist. I've checked for software updates, and my {product_purchased} is already running the latest version."/>
    <x v="1"/>
    <s v="Little style decade cold."/>
    <x v="2"/>
    <s v="Phone"/>
    <d v="2023-06-01T05:10:04"/>
    <x v="1976"/>
    <n v="2"/>
    <n v="18"/>
    <n v="1"/>
    <n v="0"/>
    <n v="1"/>
    <n v="18"/>
  </r>
  <r>
    <n v="6117"/>
    <s v="Maria Raymond"/>
    <s v="melissa81@example.com"/>
    <n v="55"/>
    <s v="Female"/>
    <s v="Canon EOS"/>
    <x v="578"/>
    <x v="1"/>
    <s v="Payment issue"/>
    <s v="I'm having an issue with the {product_purchased}. Please assist. We must have a solution by Monday 12th June 2015 to resolve the issue. I've reviewed the troubleshooting steps on the official support website, but they didn't resolve the problem."/>
    <x v="1"/>
    <s v="Theory picture will successful week defense way."/>
    <x v="3"/>
    <s v="Social media"/>
    <d v="2023-06-01T23:04:05"/>
    <x v="1003"/>
    <n v="1"/>
    <m/>
    <n v="1"/>
    <n v="0"/>
    <n v="1"/>
    <s v=""/>
  </r>
  <r>
    <n v="6118"/>
    <s v="Joseph Copeland"/>
    <s v="urice@example.com"/>
    <n v="31"/>
    <s v="Male"/>
    <s v="LG Smart TV"/>
    <x v="129"/>
    <x v="3"/>
    <s v="Product recommendation"/>
    <s v="I'm facing issues logging into my {product_purchased} account. It says my account is locked. What should I do to unlock it? I'm worried that the issue might be hardware-related and might require repair or replacement."/>
    <x v="0"/>
    <m/>
    <x v="2"/>
    <s v="Social media"/>
    <d v="2023-06-01T07:40:05"/>
    <x v="0"/>
    <m/>
    <m/>
    <n v="0"/>
    <n v="1"/>
    <n v="0"/>
    <s v=""/>
  </r>
  <r>
    <n v="6119"/>
    <s v="David Rodriguez"/>
    <s v="michael31@example.com"/>
    <n v="59"/>
    <s v="Female"/>
    <s v="Autodesk AutoCAD"/>
    <x v="49"/>
    <x v="1"/>
    <s v="Product recommendation"/>
    <s v="I'm having an issue with the {product_purchased}. Please assist._x000a__x000a_This is the product you will be needing._x000a__x000a_This one I ordered, with a $900 price tag. There's a $1 discount that I'm experiencing this issue on multiple devices of the same model, so it seems to be a widespread problem."/>
    <x v="2"/>
    <m/>
    <x v="0"/>
    <s v="Chat"/>
    <m/>
    <x v="0"/>
    <m/>
    <m/>
    <n v="0"/>
    <n v="1"/>
    <n v="0"/>
    <s v=""/>
  </r>
  <r>
    <n v="6120"/>
    <s v="Mark Cox"/>
    <s v="jfrederick@example.net"/>
    <n v="49"/>
    <s v="Female"/>
    <s v="Sony Xperia"/>
    <x v="32"/>
    <x v="3"/>
    <s v="Product recommendation"/>
    <s v="There seems to be a hardware problem with my {product_purchased}. The screen is flickering, and I'm unable to use it. What should I do?_x000a__x000a_Turn your screen off. Turn it on again, and let it run I've noticed a sudden decrease in battery life on my {product_purchased}. It used to last much longer."/>
    <x v="2"/>
    <m/>
    <x v="0"/>
    <s v="Chat"/>
    <m/>
    <x v="0"/>
    <m/>
    <m/>
    <n v="0"/>
    <n v="1"/>
    <n v="0"/>
    <s v=""/>
  </r>
  <r>
    <n v="6121"/>
    <s v="Patrick Peterson"/>
    <s v="ncompton@example.com"/>
    <n v="61"/>
    <s v="Other"/>
    <s v="GoPro Action Camera"/>
    <x v="186"/>
    <x v="2"/>
    <s v="Payment issue"/>
    <s v="My {product_purchased} crashed, and I lost all the data stored on it. Is there any way to recover the lost data? Thanks!_x000a__x000a_anon993599_x000a__x000a_Post 2 My computer works great. When I try I've recently updated the firmware of my {product_purchased}, and the issue started happening afterward. Could it be related to the update?"/>
    <x v="2"/>
    <m/>
    <x v="3"/>
    <s v="Phone"/>
    <m/>
    <x v="0"/>
    <m/>
    <m/>
    <n v="0"/>
    <n v="1"/>
    <n v="0"/>
    <s v=""/>
  </r>
  <r>
    <n v="6122"/>
    <s v="Matthew Berg"/>
    <s v="millerkevin@example.net"/>
    <n v="60"/>
    <s v="Female"/>
    <s v="Samsung Galaxy"/>
    <x v="196"/>
    <x v="0"/>
    <s v="Data loss"/>
    <s v="I've noticed a software bug in the {product_purchased} app. It's causing data loss and unexpected errors. How can I resolve this issue?_x000a__x000a_There are several ways to resolve this issue. You can get the {product I've checked the device settings and made sure that everything is configured correctly."/>
    <x v="1"/>
    <s v="Phone to road go produce behavior interview."/>
    <x v="2"/>
    <s v="Chat"/>
    <d v="2023-06-01T02:01:10"/>
    <x v="688"/>
    <n v="3"/>
    <n v="9"/>
    <n v="1"/>
    <n v="0"/>
    <n v="0"/>
    <n v="9"/>
  </r>
  <r>
    <n v="6123"/>
    <s v="Jamie Phelps"/>
    <s v="debragarcia@example.com"/>
    <n v="23"/>
    <s v="Female"/>
    <s v="Bose SoundLink Speaker"/>
    <x v="9"/>
    <x v="3"/>
    <s v="Payment issue"/>
    <s v="There seems to be a hardware problem with my {product_purchased}. The screen is flickering, and I'm unable to use it. What should I do? Let's find a way to fix it._x000a__x000a_Using_x000a__x000a_Here is I've already contacted customer support multiple times, but the issue remains unresolved."/>
    <x v="1"/>
    <s v="Model sometimes yeah beyond quality himself garden."/>
    <x v="0"/>
    <s v="Email"/>
    <d v="2023-06-01T18:02:11"/>
    <x v="1977"/>
    <n v="2"/>
    <m/>
    <n v="1"/>
    <n v="0"/>
    <n v="1"/>
    <s v=""/>
  </r>
  <r>
    <n v="6124"/>
    <s v="Kenneth Johnson"/>
    <s v="tina63@example.com"/>
    <n v="24"/>
    <s v="Other"/>
    <s v="PlayStation"/>
    <x v="714"/>
    <x v="3"/>
    <s v="Product recommendation"/>
    <s v="I'm having an issue with the {product_purchased}. Please assist._x000a__x000a_If you're having problems selling our product please contact us in the event of emergency_x000a__x000a_We don't give a sh*t about your product. I've already contacted customer support multiple times, but the issue remains unresolved."/>
    <x v="0"/>
    <m/>
    <x v="2"/>
    <s v="Chat"/>
    <d v="2023-06-01T13:50:13"/>
    <x v="0"/>
    <m/>
    <m/>
    <n v="0"/>
    <n v="1"/>
    <n v="0"/>
    <s v=""/>
  </r>
  <r>
    <n v="6125"/>
    <s v="Brian Frey"/>
    <s v="george09@example.com"/>
    <n v="36"/>
    <s v="Other"/>
    <s v="LG OLED"/>
    <x v="453"/>
    <x v="4"/>
    <s v="Display issue"/>
    <s v="I'm having an issue with the {product_purchased}. Please assist. I've noticed a sudden decrease in battery life on my {product_purchased}. It used to last much longer."/>
    <x v="1"/>
    <s v="Decide least road public."/>
    <x v="1"/>
    <s v="Social media"/>
    <d v="2023-06-01T18:56:13"/>
    <x v="1978"/>
    <n v="3"/>
    <m/>
    <n v="1"/>
    <n v="0"/>
    <n v="0"/>
    <s v=""/>
  </r>
  <r>
    <n v="6126"/>
    <s v="Kelly Garner"/>
    <s v="joseph80@example.net"/>
    <n v="58"/>
    <s v="Other"/>
    <s v="Fitbit Versa Smartwatch"/>
    <x v="466"/>
    <x v="2"/>
    <s v="Battery life"/>
    <s v="I've noticed a software bug in the {product_purchased} app. It's causing data loss and unexpected errors. How can I resolve this issue?_x000a__x000a_A system-wide fix is available from Google Chrome's Support page, but I've already contacted customer support multiple times, but the issue remains unresolved."/>
    <x v="2"/>
    <m/>
    <x v="0"/>
    <s v="Chat"/>
    <m/>
    <x v="0"/>
    <m/>
    <m/>
    <n v="0"/>
    <n v="1"/>
    <n v="0"/>
    <s v=""/>
  </r>
  <r>
    <n v="6127"/>
    <s v="Donald Hammond"/>
    <s v="barnessabrina@example.net"/>
    <n v="32"/>
    <s v="Other"/>
    <s v="Canon DSLR Camera"/>
    <x v="243"/>
    <x v="1"/>
    <s v="Payment issue"/>
    <s v="I've recently set up my {product_purchased}, but it fails to connect to any available networks. What steps should I take to troubleshoot this issue?_x000a__x000a_How does the server detect a new product?_x000a__x000a_This might I've followed the troubleshooting steps mentioned in the user manual, but the issue persists."/>
    <x v="2"/>
    <m/>
    <x v="2"/>
    <s v="Chat"/>
    <m/>
    <x v="0"/>
    <m/>
    <m/>
    <n v="0"/>
    <n v="1"/>
    <n v="0"/>
    <s v=""/>
  </r>
  <r>
    <n v="6128"/>
    <s v="Kevin Figueroa"/>
    <s v="nguyendavid@example.net"/>
    <n v="42"/>
    <s v="Male"/>
    <s v="Garmin Forerunner"/>
    <x v="448"/>
    <x v="0"/>
    <s v="Product setup"/>
    <s v="I'm having an issue with the {product_purchased}. Please assist. &quot; ‚Äî Anastasia [DLC Content], referring to Anastasia's description of the item._x000a__x000a__x000a_Anastasia, it's the first time I I rely heavily on my {product_purchased} for my daily tasks, and this issue is hindering my productivity."/>
    <x v="2"/>
    <m/>
    <x v="0"/>
    <s v="Social media"/>
    <m/>
    <x v="0"/>
    <m/>
    <m/>
    <n v="0"/>
    <n v="1"/>
    <n v="0"/>
    <s v=""/>
  </r>
  <r>
    <n v="6129"/>
    <s v="Paul Reeves"/>
    <s v="anthony43@example.net"/>
    <n v="30"/>
    <s v="Female"/>
    <s v="Amazon Echo"/>
    <x v="342"/>
    <x v="2"/>
    <s v="Data loss"/>
    <s v="I've forgotten my password for my {product_purchased} account, and the password reset option is not working. How can I recover my account?_x000a__x000a_[{&quot;login&quot;:false,&quot;name&quot;:&quot;New Account&quot;,&quot;last_name&quot;:null I've noticed that the issue occurs consistently when I use a specific feature or application on my {product_purchased}."/>
    <x v="2"/>
    <m/>
    <x v="2"/>
    <s v="Chat"/>
    <m/>
    <x v="0"/>
    <m/>
    <m/>
    <n v="0"/>
    <n v="1"/>
    <n v="0"/>
    <s v=""/>
  </r>
  <r>
    <n v="6130"/>
    <s v="Miss Linda Thornton"/>
    <s v="timothyhernandez@example.com"/>
    <n v="51"/>
    <s v="Female"/>
    <s v="Adobe Photoshop"/>
    <x v="281"/>
    <x v="0"/>
    <s v="Installation support"/>
    <s v="I'm unable to access my {product_purchased} account. It keeps displaying an 'Invalid Credentials' error, even though I'm using the correct login information. How can I regain access to my account?_x000a__x000a_It can I've already contacted customer support multiple times, but the issue remains unresolved."/>
    <x v="1"/>
    <s v="Price us child finish."/>
    <x v="2"/>
    <s v="Social media"/>
    <d v="2023-06-01T08:05:19"/>
    <x v="1979"/>
    <n v="5"/>
    <m/>
    <n v="1"/>
    <n v="0"/>
    <n v="0"/>
    <s v=""/>
  </r>
  <r>
    <n v="6131"/>
    <s v="April Robbins"/>
    <s v="douglasjames@example.net"/>
    <n v="35"/>
    <s v="Male"/>
    <s v="GoPro Hero"/>
    <x v="102"/>
    <x v="4"/>
    <s v="Product recommendation"/>
    <s v="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
    <x v="2"/>
    <m/>
    <x v="3"/>
    <s v="Chat"/>
    <m/>
    <x v="0"/>
    <m/>
    <m/>
    <n v="0"/>
    <n v="1"/>
    <n v="0"/>
    <s v=""/>
  </r>
  <r>
    <n v="6132"/>
    <s v="Amber Hernandez"/>
    <s v="katherine24@example.org"/>
    <n v="35"/>
    <s v="Female"/>
    <s v="GoPro Hero"/>
    <x v="411"/>
    <x v="4"/>
    <s v="Data loss"/>
    <s v="I'm having an issue with the {product_purchased}. Please assist._x000a__x000a_Please do not purchase the product. Please do not purchase._x000a__x000a__x000a_Please accept my email statement by completing my checkout process._x000a__x000a_Please do not do I've checked for any available software updates for my {product_purchased}, but there are none."/>
    <x v="0"/>
    <m/>
    <x v="3"/>
    <s v="Chat"/>
    <d v="2023-06-01T03:45:21"/>
    <x v="0"/>
    <m/>
    <m/>
    <n v="0"/>
    <n v="1"/>
    <n v="0"/>
    <s v=""/>
  </r>
  <r>
    <n v="6133"/>
    <s v="Tina Washington"/>
    <s v="philip89@example.org"/>
    <n v="45"/>
    <s v="Other"/>
    <s v="Roomba Robot Vacuum"/>
    <x v="566"/>
    <x v="2"/>
    <s v="Account access"/>
    <s v="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
    <x v="1"/>
    <s v="Interest dinner federal although theory of."/>
    <x v="0"/>
    <s v="Email"/>
    <d v="2023-06-01T21:50:22"/>
    <x v="1980"/>
    <n v="1"/>
    <m/>
    <n v="1"/>
    <n v="0"/>
    <n v="1"/>
    <s v=""/>
  </r>
  <r>
    <n v="6134"/>
    <s v="Martin Kelley"/>
    <s v="charles60@example.com"/>
    <n v="24"/>
    <s v="Other"/>
    <s v="Asus ROG"/>
    <x v="541"/>
    <x v="2"/>
    <s v="Peripheral compatibility"/>
    <s v="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
    <x v="2"/>
    <m/>
    <x v="1"/>
    <s v="Phone"/>
    <m/>
    <x v="0"/>
    <m/>
    <m/>
    <n v="0"/>
    <n v="1"/>
    <n v="0"/>
    <s v=""/>
  </r>
  <r>
    <n v="6135"/>
    <s v="Matthew Cox"/>
    <s v="robertskelsey@example.com"/>
    <n v="62"/>
    <s v="Male"/>
    <s v="Bose QuietComfort"/>
    <x v="629"/>
    <x v="1"/>
    <s v="Product setup"/>
    <s v="I'm having an issue with the {product_purchased}. Please assist._x000a__x000a_If you can't find the {product_purchased} or you can find it, make sure to contact us. The issue I'm facing is intermittent. Sometimes it works fine, but other times it acts up unexpectedly."/>
    <x v="1"/>
    <s v="Laugh according nice good."/>
    <x v="1"/>
    <s v="Social media"/>
    <d v="2023-06-01T01:52:25"/>
    <x v="1981"/>
    <n v="3"/>
    <n v="5"/>
    <n v="1"/>
    <n v="0"/>
    <n v="0"/>
    <n v="5"/>
  </r>
  <r>
    <n v="6136"/>
    <s v="Scott Cain DVM"/>
    <s v="casey27@example.org"/>
    <n v="49"/>
    <s v="Male"/>
    <s v="Fitbit Charge"/>
    <x v="0"/>
    <x v="3"/>
    <s v="Product recommendation"/>
    <s v="I'm having an issue with the {product_purchased}. Please assist._x000a__x000a_Add to cart: Please select a size. I've tried using different cables, adapters, or peripherals with my {product_purchased}, but the issue persists."/>
    <x v="1"/>
    <s v="Our civil assume stock issue."/>
    <x v="2"/>
    <s v="Social media"/>
    <d v="2023-06-01T19:32:26"/>
    <x v="1982"/>
    <n v="3"/>
    <m/>
    <n v="1"/>
    <n v="0"/>
    <n v="0"/>
    <s v=""/>
  </r>
  <r>
    <n v="6137"/>
    <s v="Sandra Greene"/>
    <s v="hjohnson@example.com"/>
    <n v="45"/>
    <s v="Female"/>
    <s v="HP Pavilion"/>
    <x v="35"/>
    <x v="0"/>
    <s v="Product recommendation"/>
    <s v="I'm having an issue with the {product_purchased}. Please assist._x000a__x000a_I've had this issue for a while._x000a__x000a__x000a_If I do not receive the invoice, it says that there is money left in the account and the I've tried using different cables, adapters, or peripherals with my {product_purchased}, but the issue persists."/>
    <x v="2"/>
    <m/>
    <x v="3"/>
    <s v="Phone"/>
    <m/>
    <x v="0"/>
    <m/>
    <m/>
    <n v="0"/>
    <n v="1"/>
    <n v="0"/>
    <s v=""/>
  </r>
  <r>
    <n v="6138"/>
    <s v="Scott Riddle"/>
    <s v="jgardner@example.com"/>
    <n v="23"/>
    <s v="Other"/>
    <s v="Samsung Soundbar"/>
    <x v="566"/>
    <x v="2"/>
    <s v="Hardware issue"/>
    <s v="I'm having an issue with the {product_purchased}. Please assist._x000a__x000a_$7.35 *_x000a__x000a_(not including shipping)_x000a__x000a_You will need item to add to the shopping cart_x000a__x000a_This is not a bad The issue I'm facing is intermittent. Sometimes it works fine, but other times it acts up unexpectedly."/>
    <x v="0"/>
    <m/>
    <x v="1"/>
    <s v="Email"/>
    <d v="2023-06-01T09:49:30"/>
    <x v="0"/>
    <m/>
    <m/>
    <n v="0"/>
    <n v="1"/>
    <n v="0"/>
    <s v=""/>
  </r>
  <r>
    <n v="6139"/>
    <s v="Richard Obrien"/>
    <s v="bakerronald@example.org"/>
    <n v="29"/>
    <s v="Female"/>
    <s v="Fitbit Versa Smartwatch"/>
    <x v="167"/>
    <x v="4"/>
    <s v="Battery life"/>
    <s v="I'm having an issue with the {product_purchased}. Please assist._x000a__x000a_How do I get a refund for my purchase?_x000a__x000a_To access this information and submit an e-mail to the seller you need a valid ID, I've recently updated the firmware of my {product_purchased}, and the issue started happening afterward. Could it be related to the update?"/>
    <x v="0"/>
    <m/>
    <x v="3"/>
    <s v="Chat"/>
    <d v="2023-06-01T01:01:31"/>
    <x v="0"/>
    <m/>
    <m/>
    <n v="0"/>
    <n v="1"/>
    <n v="0"/>
    <s v=""/>
  </r>
  <r>
    <n v="6140"/>
    <s v="Mallory Thomas"/>
    <s v="mruiz@example.org"/>
    <n v="19"/>
    <s v="Male"/>
    <s v="Nikon D"/>
    <x v="664"/>
    <x v="4"/>
    <s v="Battery life"/>
    <s v="I'm having an issue with the {product_purchased}. Please assist._x000a__x000a_&quot;_x000a__x000a_{ &quot;product_purchased&quot;: &quot;{{product_purchased}} &quot;}},_x000a__x000a_{ &quot;product_purchased I'm not sure if this issue is specific to my device or if others have reported similar problems."/>
    <x v="2"/>
    <m/>
    <x v="1"/>
    <s v="Social media"/>
    <m/>
    <x v="0"/>
    <m/>
    <m/>
    <n v="0"/>
    <n v="1"/>
    <n v="0"/>
    <s v=""/>
  </r>
  <r>
    <n v="6141"/>
    <s v="Jenna Reese"/>
    <s v="daniel45@example.net"/>
    <n v="30"/>
    <s v="Other"/>
    <s v="Fitbit Versa Smartwatch"/>
    <x v="526"/>
    <x v="0"/>
    <s v="Network problem"/>
    <s v="I'm having an issue with the {product_purchased}. Please assist. Thank you._x000a__x000a_Q: I have an android 4.0 LSM with my LG phone and it has an adblocker on it. Why am I I've noticed a peculiar error message popping up on my {product_purchased} screen. It says '{error_message}'. What does it mean?"/>
    <x v="1"/>
    <s v="Machine attorney believe political off participant."/>
    <x v="2"/>
    <s v="Email"/>
    <d v="2023-06-01T04:43:35"/>
    <x v="1983"/>
    <n v="1"/>
    <n v="3"/>
    <n v="1"/>
    <n v="0"/>
    <n v="1"/>
    <n v="3"/>
  </r>
  <r>
    <n v="6142"/>
    <s v="Julie Wang"/>
    <s v="jsharp@example.com"/>
    <n v="39"/>
    <s v="Female"/>
    <s v="Sony Xperia"/>
    <x v="659"/>
    <x v="0"/>
    <s v="Peripheral compatibility"/>
    <s v="I've encountered a data loss issue with my {product_purchased}. All the files and documents seem to have disappeared. Can you guide me on how to retrieve them?Oracle_x000a__x000a_Do you know of any others on the web that seem I've tried using different cables, adapters, or peripherals with my {product_purchased}, but the issue persists."/>
    <x v="2"/>
    <m/>
    <x v="2"/>
    <s v="Email"/>
    <m/>
    <x v="0"/>
    <m/>
    <m/>
    <n v="0"/>
    <n v="1"/>
    <n v="0"/>
    <s v=""/>
  </r>
  <r>
    <n v="6143"/>
    <s v="Jennifer Villegas"/>
    <s v="paulastephens@example.com"/>
    <n v="35"/>
    <s v="Other"/>
    <s v="GoPro Hero"/>
    <x v="91"/>
    <x v="2"/>
    <s v="Hardware issue"/>
    <s v="I'm having an issue with the {product_purchased}. Please assist._x000a__x000a_How about an invoice?_x000a__x000a_To get the purchase done, simply fill out the form below which you will have to provide to the sales rep. You I've noticed a peculiar error message popping up on my {product_purchased} screen. It says '{error_message}'. What does it mean?"/>
    <x v="1"/>
    <s v="Form less economy evidence."/>
    <x v="1"/>
    <s v="Phone"/>
    <d v="2023-06-01T01:11:38"/>
    <x v="1984"/>
    <n v="3"/>
    <n v="22"/>
    <n v="1"/>
    <n v="0"/>
    <n v="0"/>
    <n v="22"/>
  </r>
  <r>
    <n v="6144"/>
    <s v="Kelsey Blevins"/>
    <s v="aaronhernandez@example.net"/>
    <n v="52"/>
    <s v="Male"/>
    <s v="Microsoft Xbox Controller"/>
    <x v="126"/>
    <x v="0"/>
    <s v="Data loss"/>
    <s v="I'm having an issue with the {product_purchased}. Please assist._x000a__x000a_Here it is, right below the barcode. I am now with {product_purchased}._x000a__x000a_You can't see the name on the I've noticed a sudden decrease in battery life on my {product_purchased}. It used to last much longer."/>
    <x v="2"/>
    <m/>
    <x v="2"/>
    <s v="Email"/>
    <m/>
    <x v="0"/>
    <m/>
    <m/>
    <n v="0"/>
    <n v="1"/>
    <n v="0"/>
    <s v=""/>
  </r>
  <r>
    <n v="6145"/>
    <s v="Amy Hayes"/>
    <s v="deborahcortez@example.org"/>
    <n v="52"/>
    <s v="Other"/>
    <s v="Microsoft Xbox Controller"/>
    <x v="173"/>
    <x v="0"/>
    <s v="Delivery problem"/>
    <s v="I've accidentally deleted important data from my {product_purchased}. Is there any way to recover the deleted files? I need them urgently._x000a__x000a_2) How do you delete items onAlt+Tab and/or in the system explorer I've noticed a sudden decrease in battery life on my {product_purchased}. It used to last much longer."/>
    <x v="2"/>
    <m/>
    <x v="2"/>
    <s v="Email"/>
    <m/>
    <x v="0"/>
    <m/>
    <m/>
    <n v="0"/>
    <n v="1"/>
    <n v="0"/>
    <s v=""/>
  </r>
  <r>
    <n v="6146"/>
    <s v="Jennifer Marks"/>
    <s v="uryan@example.org"/>
    <n v="66"/>
    <s v="Other"/>
    <s v="Sony PlayStation"/>
    <x v="249"/>
    <x v="0"/>
    <s v="Display issue"/>
    <s v="I'm having an issue with the {product_purchased}. Please assist._x000a__x000a_This should appear._x000a__x000a_To disable the user agents included in a purchase, simply press the Home button._x000a__x000a_After setting the app install and uninstall I'm unable to find the option to perform the desired action in the {product_purchased}. Could you please guide me through the steps?"/>
    <x v="1"/>
    <s v="Human seem success act situation."/>
    <x v="1"/>
    <s v="Social media"/>
    <d v="2023-06-01T21:51:42"/>
    <x v="1985"/>
    <n v="1"/>
    <m/>
    <n v="1"/>
    <n v="0"/>
    <n v="1"/>
    <s v=""/>
  </r>
  <r>
    <n v="6147"/>
    <s v="Jordan Rodriguez MD"/>
    <s v="davidpowers@example.com"/>
    <n v="34"/>
    <s v="Male"/>
    <s v="Garmin Forerunner"/>
    <x v="418"/>
    <x v="0"/>
    <s v="Product recommendation"/>
    <s v="I'm having an issue with the {product_purchased}. Please assist. - Support - CFO_x000a__x000a_2.7.1 - Bugfix_x000a__x000a_We're working overtime on bugfixes related to our release schedule now! Please help I'm worried that the issue might be hardware-related and might require repair or replacement."/>
    <x v="0"/>
    <m/>
    <x v="0"/>
    <s v="Phone"/>
    <d v="2023-06-01T03:49:44"/>
    <x v="0"/>
    <m/>
    <m/>
    <n v="0"/>
    <n v="1"/>
    <n v="0"/>
    <s v=""/>
  </r>
  <r>
    <n v="6148"/>
    <s v="Michael Richards"/>
    <s v="cody61@example.net"/>
    <n v="42"/>
    <s v="Male"/>
    <s v="Google Pixel"/>
    <x v="260"/>
    <x v="2"/>
    <s v="Peripheral compatibility"/>
    <s v="I'm having an issue with the {product_purchased}. Please assist._x000a__x000a_It's clear that we cannot offer what I believe to be my best and most unique product, but it hasn't ended up on the shelves. The next I'm not sure if this issue is specific to my device or if others have reported similar problems."/>
    <x v="2"/>
    <m/>
    <x v="1"/>
    <s v="Social media"/>
    <m/>
    <x v="0"/>
    <m/>
    <m/>
    <n v="0"/>
    <n v="1"/>
    <n v="0"/>
    <s v=""/>
  </r>
  <r>
    <n v="6149"/>
    <s v="Felicia Stanton"/>
    <s v="jacobking@example.org"/>
    <n v="18"/>
    <s v="Female"/>
    <s v="LG Washing Machine"/>
    <x v="461"/>
    <x v="0"/>
    <s v="Product setup"/>
    <s v="I'm having an issue with the {product_purchased}. Please assist._x000a__x000a_You should see nothing more than the label indicating that the product was bought by the vendor (i.e., 'not for sale'), which is sometimes called I've noticed a peculiar error message popping up on my {product_purchased} screen. It says '{error_message}'. What does it mean?"/>
    <x v="1"/>
    <s v="Cultural vote well consumer piece professional."/>
    <x v="1"/>
    <s v="Social media"/>
    <d v="2023-06-01T00:13:48"/>
    <x v="1986"/>
    <n v="4"/>
    <n v="18"/>
    <n v="1"/>
    <n v="0"/>
    <n v="0"/>
    <n v="18"/>
  </r>
  <r>
    <n v="6150"/>
    <s v="Brandon Norman"/>
    <s v="matthew91@example.com"/>
    <n v="21"/>
    <s v="Male"/>
    <s v="MacBook Pro"/>
    <x v="343"/>
    <x v="1"/>
    <s v="Product setup"/>
    <s v="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
    <x v="2"/>
    <m/>
    <x v="3"/>
    <s v="Phone"/>
    <m/>
    <x v="0"/>
    <m/>
    <m/>
    <n v="0"/>
    <n v="1"/>
    <n v="0"/>
    <s v=""/>
  </r>
  <r>
    <n v="6151"/>
    <s v="Kevin Nicholson"/>
    <s v="aaron89@example.net"/>
    <n v="18"/>
    <s v="Male"/>
    <s v="Samsung Galaxy"/>
    <x v="187"/>
    <x v="4"/>
    <s v="Data loss"/>
    <s v="I'm having an issue with the {product_purchased}. Please assist._x000a__x000a_Click here to check thence. I'm not sure if this issue is specific to my device or if others have reported similar problems."/>
    <x v="1"/>
    <s v="Business about base little building likely."/>
    <x v="3"/>
    <s v="Email"/>
    <d v="2023-06-01T04:55:50"/>
    <x v="1987"/>
    <n v="4"/>
    <n v="19"/>
    <n v="1"/>
    <n v="0"/>
    <n v="0"/>
    <n v="19"/>
  </r>
  <r>
    <n v="6152"/>
    <s v="Cody Wright"/>
    <s v="pellis@example.org"/>
    <n v="34"/>
    <s v="Female"/>
    <s v="Xbox"/>
    <x v="401"/>
    <x v="3"/>
    <s v="Battery life"/>
    <s v="I'm having an issue with the {product_purchased}. Please assist._x000a__x000a_When asked (if we can't fix my issue we can at least provide some wrong information as to why i didn't buy a purchase)_x000a__x000a__x000a_‚Ä¢ I've reviewed the troubleshooting steps on the official support website, but they didn't resolve the problem."/>
    <x v="0"/>
    <m/>
    <x v="2"/>
    <s v="Social media"/>
    <d v="2023-06-01T09:21:52"/>
    <x v="0"/>
    <m/>
    <m/>
    <n v="0"/>
    <n v="1"/>
    <n v="0"/>
    <s v=""/>
  </r>
  <r>
    <n v="6153"/>
    <s v="Bradley Wilcox"/>
    <s v="michael58@example.net"/>
    <n v="65"/>
    <s v="Female"/>
    <s v="Sony 4K HDR TV"/>
    <x v="274"/>
    <x v="2"/>
    <s v="Hardware issue"/>
    <s v="I'm having an issue with the {product_purchased}. Please assist._x000a__x000a_It can sometimes appear as though I'm missing something or getting a bad code. In either case, try doing some less complicated steps to fix your issue. I've checked for software updates, and my {product_purchased} is already running the latest version."/>
    <x v="1"/>
    <s v="Entire them resource season record wall college respond."/>
    <x v="0"/>
    <s v="Email"/>
    <d v="2023-06-01T20:24:54"/>
    <x v="1988"/>
    <n v="3"/>
    <m/>
    <n v="1"/>
    <n v="0"/>
    <n v="0"/>
    <s v=""/>
  </r>
  <r>
    <n v="6154"/>
    <s v="Sarah Whitaker"/>
    <s v="colechristopher@example.com"/>
    <n v="57"/>
    <s v="Other"/>
    <s v="Philips Hue Lights"/>
    <x v="701"/>
    <x v="0"/>
    <s v="Network problem"/>
    <s v="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
    <x v="1"/>
    <s v="Worry he cause dark court."/>
    <x v="2"/>
    <s v="Phone"/>
    <d v="2023-06-01T01:41:54"/>
    <x v="1989"/>
    <n v="4"/>
    <n v="12"/>
    <n v="1"/>
    <n v="0"/>
    <n v="0"/>
    <n v="12"/>
  </r>
  <r>
    <n v="6155"/>
    <s v="Brandy Jones"/>
    <s v="jacob51@example.com"/>
    <n v="44"/>
    <s v="Other"/>
    <s v="Microsoft Office"/>
    <x v="221"/>
    <x v="1"/>
    <s v="Product compatibility"/>
    <s v="I'm having an issue with the {product_purchased}. Please assist. Thanks._x000a__x000a_[12:12:17]SAY: Zach Durstine/Deitus : I am fine._x000a__x000a_[12:12:18 I've tried troubleshooting steps mentioned in the user manual, but the issue persists."/>
    <x v="1"/>
    <s v="Agree view offer window."/>
    <x v="1"/>
    <s v="Chat"/>
    <d v="2023-06-01T00:49:56"/>
    <x v="1990"/>
    <n v="4"/>
    <n v="3"/>
    <n v="1"/>
    <n v="0"/>
    <n v="0"/>
    <n v="3"/>
  </r>
  <r>
    <n v="6156"/>
    <s v="Timothy Ortiz"/>
    <s v="stephanie05@example.net"/>
    <n v="54"/>
    <s v="Female"/>
    <s v="Samsung Galaxy"/>
    <x v="449"/>
    <x v="3"/>
    <s v="Network problem"/>
    <s v="I've encountered a data loss issue with my {product_purchased}. All the files and documents seem to have disappeared. Can you guide me on how to retrieve them? Thank you._x000a__x000a__x000a_The {product_purchased} part I've tried different settings and configurations on my {product_purchased}, but the issue persists."/>
    <x v="2"/>
    <m/>
    <x v="0"/>
    <s v="Chat"/>
    <m/>
    <x v="0"/>
    <m/>
    <m/>
    <n v="0"/>
    <n v="1"/>
    <n v="0"/>
    <s v=""/>
  </r>
  <r>
    <n v="6157"/>
    <s v="Robert Wright"/>
    <s v="thomaskelly@example.net"/>
    <n v="20"/>
    <s v="Male"/>
    <s v="Adobe Photoshop"/>
    <x v="162"/>
    <x v="4"/>
    <s v="Cancellation request"/>
    <s v="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
    <x v="1"/>
    <s v="Reduce billion factor white important behind."/>
    <x v="3"/>
    <s v="Chat"/>
    <d v="2023-06-01T03:25:59"/>
    <x v="1991"/>
    <n v="2"/>
    <n v="2"/>
    <n v="1"/>
    <n v="0"/>
    <n v="1"/>
    <n v="2"/>
  </r>
  <r>
    <n v="6158"/>
    <s v="Alexander Gonzales"/>
    <s v="vmorales@example.org"/>
    <n v="59"/>
    <s v="Other"/>
    <s v="Nest Thermostat"/>
    <x v="336"/>
    <x v="3"/>
    <s v="Product recommendation"/>
    <s v="I'm having an issue with the {product_purchased}. Please assist. I would love for you to call my attorney (212-456-4444) for help with any issues that may be. Thank you!&quot; The customer revised his I've already contacted customer support multiple times, but the issue remains unresolved."/>
    <x v="1"/>
    <s v="Deal parent society way piece pressure."/>
    <x v="2"/>
    <s v="Email"/>
    <d v="2023-06-01T04:31:01"/>
    <x v="1992"/>
    <n v="4"/>
    <n v="8"/>
    <n v="1"/>
    <n v="0"/>
    <n v="0"/>
    <n v="8"/>
  </r>
  <r>
    <n v="6159"/>
    <s v="Andrew Dougherty"/>
    <s v="fletchersteven@example.com"/>
    <n v="34"/>
    <s v="Other"/>
    <s v="Amazon Kindle"/>
    <x v="148"/>
    <x v="0"/>
    <s v="Refund request"/>
    <s v="I'm having an issue with the {product_purchased}. Please assist._x000a__x000a_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
    <x v="1"/>
    <s v="Future discuss example state."/>
    <x v="0"/>
    <s v="Chat"/>
    <d v="2023-06-01T00:29:03"/>
    <x v="1993"/>
    <n v="4"/>
    <n v="12"/>
    <n v="1"/>
    <n v="0"/>
    <n v="0"/>
    <n v="12"/>
  </r>
  <r>
    <n v="6160"/>
    <s v="Lisa Green"/>
    <s v="ssosa@example.com"/>
    <n v="41"/>
    <s v="Male"/>
    <s v="Dell XPS"/>
    <x v="92"/>
    <x v="0"/>
    <s v="Product compatibility"/>
    <s v="I'm having an issue with the {product_purchased}. Please assist. I've reviewed the troubleshooting steps on the official support website, but they didn't resolve the problem."/>
    <x v="0"/>
    <m/>
    <x v="2"/>
    <s v="Email"/>
    <d v="2023-06-01T20:18:03"/>
    <x v="0"/>
    <m/>
    <m/>
    <n v="0"/>
    <n v="1"/>
    <n v="0"/>
    <s v=""/>
  </r>
  <r>
    <n v="6161"/>
    <s v="Jason Andrews"/>
    <s v="sandrawebb@example.com"/>
    <n v="58"/>
    <s v="Other"/>
    <s v="Google Nest"/>
    <x v="646"/>
    <x v="2"/>
    <s v="Product compatibility"/>
    <s v="I'm having an issue with the {product_purchased}. Please assist._x000a__x000a_Note The following fields contain the information required by thenuil._x000a__x000a_The product:_x000a__x000a_name: The product's name. Any of your other I've checked for software updates, and my {product_purchased} is already running the latest version."/>
    <x v="2"/>
    <m/>
    <x v="1"/>
    <s v="Phone"/>
    <m/>
    <x v="0"/>
    <m/>
    <m/>
    <n v="0"/>
    <n v="1"/>
    <n v="0"/>
    <s v=""/>
  </r>
  <r>
    <n v="6162"/>
    <s v="Brad Harris"/>
    <s v="michaelmartin@example.org"/>
    <n v="32"/>
    <s v="Other"/>
    <s v="Canon EOS"/>
    <x v="345"/>
    <x v="0"/>
    <s v="Payment issue"/>
    <s v="I'm facing a problem with my {product_purchased}. The {product_purchased} is not turning on. It was working fine until yesterday, but now it doesn't respond._x000a__x000a_Can't take it anymore. I'm worried that the issue might be hardware-related and might require repair or replacement."/>
    <x v="0"/>
    <m/>
    <x v="3"/>
    <s v="Chat"/>
    <d v="2023-06-01T21:19:05"/>
    <x v="0"/>
    <m/>
    <m/>
    <n v="0"/>
    <n v="1"/>
    <n v="0"/>
    <s v=""/>
  </r>
  <r>
    <n v="6163"/>
    <s v="Tina Wells"/>
    <s v="kevinjohnson@example.com"/>
    <n v="53"/>
    <s v="Female"/>
    <s v="Nest Thermostat"/>
    <x v="52"/>
    <x v="3"/>
    <s v="Installation support"/>
    <s v="I'm having an issue with the {product_purchased}. Please assist._x000a__x000a_The best way to fix this is to ask for help. If you are new to the site, but have never purchased one, you might want to ask I rely heavily on my {product_purchased} for my daily tasks, and this issue is hindering my productivity."/>
    <x v="2"/>
    <m/>
    <x v="3"/>
    <s v="Email"/>
    <m/>
    <x v="0"/>
    <m/>
    <m/>
    <n v="0"/>
    <n v="1"/>
    <n v="0"/>
    <s v=""/>
  </r>
  <r>
    <n v="6164"/>
    <s v="Eric Lopez"/>
    <s v="josewalsh@example.org"/>
    <n v="38"/>
    <s v="Female"/>
    <s v="Adobe Photoshop"/>
    <x v="651"/>
    <x v="4"/>
    <s v="Data loss"/>
    <s v="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
    <x v="0"/>
    <m/>
    <x v="1"/>
    <s v="Social media"/>
    <d v="2023-06-01T06:02:07"/>
    <x v="0"/>
    <m/>
    <m/>
    <n v="0"/>
    <n v="1"/>
    <n v="0"/>
    <s v=""/>
  </r>
  <r>
    <n v="6165"/>
    <s v="Deborah Johnson"/>
    <s v="kimberlyadams@example.net"/>
    <n v="40"/>
    <s v="Male"/>
    <s v="Fitbit Versa Smartwatch"/>
    <x v="689"/>
    <x v="0"/>
    <s v="Network problem"/>
    <s v="I'm having an issue with the {product_purchased}. Please assist._x000a__x000a_[02/01/2015, 1:12:14 AM] Athena Hollow: @sjwilk that's fine in a game where you have I need assistance as soon as possible because it's affecting my work and productivity."/>
    <x v="0"/>
    <m/>
    <x v="3"/>
    <s v="Phone"/>
    <d v="2023-06-01T21:12:09"/>
    <x v="0"/>
    <m/>
    <m/>
    <n v="0"/>
    <n v="1"/>
    <n v="0"/>
    <s v=""/>
  </r>
  <r>
    <n v="6166"/>
    <s v="Stephen Lopez"/>
    <s v="lauradavis@example.net"/>
    <n v="62"/>
    <s v="Other"/>
    <s v="Samsung Galaxy"/>
    <x v="34"/>
    <x v="0"/>
    <s v="Cancellation request"/>
    <s v="I'm having an issue with the {product_purchased}. Please assist. Please do not attempt this at your place. I am sorry.&quot;_x000a__x000a_If that's the case, that means you have a customer. If you have a customer I'm concerned about the security of my {product_purchased} and would like to ensure that my data is safe."/>
    <x v="1"/>
    <s v="Information part several computer by group design."/>
    <x v="2"/>
    <s v="Chat"/>
    <d v="2023-06-01T00:50:11"/>
    <x v="1994"/>
    <n v="5"/>
    <n v="16"/>
    <n v="1"/>
    <n v="0"/>
    <n v="0"/>
    <n v="16"/>
  </r>
  <r>
    <n v="6167"/>
    <s v="Sabrina Frank"/>
    <s v="zray@example.org"/>
    <n v="45"/>
    <s v="Female"/>
    <s v="Philips Hue Lights"/>
    <x v="722"/>
    <x v="1"/>
    <s v="Product recommendation"/>
    <s v="I'm having an issue with the {product_purchased}. Please assist._x000a__x000a_1)_x000a__x000a_- If he wants you to use your ID by going to your account page and purchasing a product you have an account with him then buy I'm worried that the issue might be hardware-related and might require repair or replacement."/>
    <x v="0"/>
    <m/>
    <x v="0"/>
    <s v="Phone"/>
    <d v="2023-06-01T19:04:12"/>
    <x v="0"/>
    <m/>
    <m/>
    <n v="0"/>
    <n v="1"/>
    <n v="0"/>
    <s v=""/>
  </r>
  <r>
    <n v="6168"/>
    <s v="David Garcia"/>
    <s v="marsheduardo@example.net"/>
    <n v="42"/>
    <s v="Other"/>
    <s v="Roomba Robot Vacuum"/>
    <x v="121"/>
    <x v="4"/>
    <s v="Installation support"/>
    <s v="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
    <x v="1"/>
    <s v="Market develop create project alone large material hit."/>
    <x v="2"/>
    <s v="Email"/>
    <d v="2023-06-01T03:58:14"/>
    <x v="1995"/>
    <n v="2"/>
    <n v="15"/>
    <n v="1"/>
    <n v="0"/>
    <n v="1"/>
    <n v="15"/>
  </r>
  <r>
    <n v="6169"/>
    <s v="Darrell Carroll"/>
    <s v="carlabrown@example.org"/>
    <n v="33"/>
    <s v="Other"/>
    <s v="Adobe Photoshop"/>
    <x v="509"/>
    <x v="3"/>
    <s v="Product compatibility"/>
    <s v="I'm having an issue with the {product_purchased}. Please assist. Thanks.&quot;_x000a__x000a_[19:47:15 PM] Remy: I can't understand people not buying my txt with just $50 worth. So much to I've performed a factory reset on my {product_purchased}, hoping it would resolve the problem, but it didn't help."/>
    <x v="1"/>
    <s v="Seem leg consumer but data notice."/>
    <x v="2"/>
    <s v="Phone"/>
    <d v="2023-06-01T14:12:17"/>
    <x v="1996"/>
    <n v="1"/>
    <m/>
    <n v="1"/>
    <n v="0"/>
    <n v="1"/>
    <s v=""/>
  </r>
  <r>
    <n v="6170"/>
    <s v="Angela Miller"/>
    <s v="cwu@example.org"/>
    <n v="41"/>
    <s v="Male"/>
    <s v="LG Washing Machine"/>
    <x v="513"/>
    <x v="3"/>
    <s v="Installation support"/>
    <s v="I'm having an issue with the {product_purchased}. Please assist._x000a__x000a_#5._x000a__x000a_If you have an issue with a product or service, please contact the team member who answered the question first. This problem started occurring after the recent software update. I haven't made any other changes to the device."/>
    <x v="0"/>
    <m/>
    <x v="3"/>
    <s v="Social media"/>
    <d v="2023-06-01T21:52:18"/>
    <x v="0"/>
    <m/>
    <m/>
    <n v="0"/>
    <n v="1"/>
    <n v="0"/>
    <s v=""/>
  </r>
  <r>
    <n v="6171"/>
    <s v="Tricia Garrett"/>
    <s v="sellersdavid@example.com"/>
    <n v="26"/>
    <s v="Male"/>
    <s v="LG Smart TV"/>
    <x v="681"/>
    <x v="2"/>
    <s v="Battery life"/>
    <s v="I've recently set up my {product_purchased}, but it fails to connect to any available networks. What steps should I take to troubleshoot this issue?_x000a__x000a_1. Check the {product_purchased} page to I've noticed a peculiar error message popping up on my {product_purchased} screen. It says '{error_message}'. What does it mean?"/>
    <x v="2"/>
    <m/>
    <x v="1"/>
    <s v="Email"/>
    <m/>
    <x v="0"/>
    <m/>
    <m/>
    <n v="0"/>
    <n v="1"/>
    <n v="0"/>
    <s v=""/>
  </r>
  <r>
    <n v="6172"/>
    <s v="Taylor Koch"/>
    <s v="debbiewalker@example.org"/>
    <n v="59"/>
    <s v="Female"/>
    <s v="Xbox"/>
    <x v="556"/>
    <x v="3"/>
    <s v="Account access"/>
    <s v="I'm having an issue with the {product_purchased}. Please assist. This request must be received at the address listed below. {product_purchase},product_id{id},last_name.com. If you are unable I'm worried that the issue might be hardware-related and might require repair or replacement."/>
    <x v="0"/>
    <m/>
    <x v="3"/>
    <s v="Phone"/>
    <d v="2023-06-01T07:19:21"/>
    <x v="0"/>
    <m/>
    <m/>
    <n v="0"/>
    <n v="1"/>
    <n v="0"/>
    <s v=""/>
  </r>
  <r>
    <n v="6173"/>
    <s v="Walter Kirk"/>
    <s v="qvazquez@example.net"/>
    <n v="36"/>
    <s v="Male"/>
    <s v="Roomba Robot Vacuum"/>
    <x v="248"/>
    <x v="4"/>
    <s v="Display issue"/>
    <s v="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
    <x v="0"/>
    <m/>
    <x v="1"/>
    <s v="Email"/>
    <d v="2023-06-01T06:10:23"/>
    <x v="0"/>
    <m/>
    <m/>
    <n v="0"/>
    <n v="1"/>
    <n v="0"/>
    <s v=""/>
  </r>
  <r>
    <n v="6174"/>
    <s v="Betty Maldonado"/>
    <s v="romerobrian@example.org"/>
    <n v="25"/>
    <s v="Female"/>
    <s v="Sony PlayStation"/>
    <x v="31"/>
    <x v="4"/>
    <s v="Product compatibility"/>
    <s v="I'm having an issue with the {product_purchased}. Please assist. :)_x000a__x000a_Here's a little more detail: If you're a company using the API, all you've got to do is create a new class. Here we The issue I'm facing is intermittent. Sometimes it works fine, but other times it acts up unexpectedly."/>
    <x v="1"/>
    <s v="Special remain push."/>
    <x v="3"/>
    <s v="Email"/>
    <d v="2023-06-01T06:34:24"/>
    <x v="1997"/>
    <n v="4"/>
    <n v="17"/>
    <n v="1"/>
    <n v="0"/>
    <n v="0"/>
    <n v="17"/>
  </r>
  <r>
    <n v="6175"/>
    <s v="Kelsey Hurst"/>
    <s v="kellerjennifer@example.com"/>
    <n v="53"/>
    <s v="Male"/>
    <s v="Xbox"/>
    <x v="193"/>
    <x v="0"/>
    <s v="Product recommendation"/>
    <s v="I'm having an issue with the {product_purchased}. Please assist. Thanks. ~Cody_x000a__x000a_- May 9 2010 09:29:15 UTC_x000a__x000a_I've been told there are no changes in the code. I've followed the troubleshooting steps mentioned in the user manual, but the issue persists."/>
    <x v="1"/>
    <s v="Capital condition thus a listen cell you arm."/>
    <x v="0"/>
    <s v="Social media"/>
    <d v="2023-06-01T10:37:26"/>
    <x v="1998"/>
    <n v="5"/>
    <n v="0"/>
    <n v="1"/>
    <n v="0"/>
    <n v="0"/>
    <n v="0"/>
  </r>
  <r>
    <n v="6176"/>
    <s v="Dylan Gutierrez"/>
    <s v="hbrown@example.com"/>
    <n v="46"/>
    <s v="Female"/>
    <s v="LG OLED"/>
    <x v="155"/>
    <x v="3"/>
    <s v="Installation support"/>
    <s v="I'm having an issue with the {product_purchased}. Please assist. Thanks. [15.06.13 00:21:22.86|Info|QtCoreUNApi|Adding config file: wn.cn I'm concerned about the security of my {product_purchased} and would like to ensure that my data is safe."/>
    <x v="2"/>
    <m/>
    <x v="1"/>
    <s v="Email"/>
    <m/>
    <x v="0"/>
    <m/>
    <m/>
    <n v="0"/>
    <n v="1"/>
    <n v="0"/>
    <s v=""/>
  </r>
  <r>
    <n v="6177"/>
    <s v="Isaiah Lawrence"/>
    <s v="jaclyn83@example.net"/>
    <n v="26"/>
    <s v="Other"/>
    <s v="Amazon Kindle"/>
    <x v="155"/>
    <x v="1"/>
    <s v="Peripheral compatibility"/>
    <s v="I'm having an issue with the {product_purchased}. Please assist. I've noticed a peculiar error message popping up on my {product_purchased} screen. It says '{error_message}'. What does it mean?"/>
    <x v="1"/>
    <s v="Operation listen also dog."/>
    <x v="3"/>
    <s v="Chat"/>
    <d v="2023-06-01T19:29:28"/>
    <x v="1999"/>
    <n v="4"/>
    <n v="3"/>
    <n v="1"/>
    <n v="0"/>
    <n v="0"/>
    <n v="3"/>
  </r>
  <r>
    <n v="6178"/>
    <s v="Stacey Simpson"/>
    <s v="rross@example.org"/>
    <n v="55"/>
    <s v="Other"/>
    <s v="Samsung Soundbar"/>
    <x v="209"/>
    <x v="2"/>
    <s v="Software bug"/>
    <s v="I'm having an issue with the {product_purchased}. Please assist. I've noticed a peculiar error message popping up on my {product_purchased} screen. It says '{error_message}'. What does it mean?"/>
    <x v="1"/>
    <s v="Stop them dinner great drive see lose."/>
    <x v="1"/>
    <s v="Chat"/>
    <d v="2023-06-01T23:49:28"/>
    <x v="2000"/>
    <n v="5"/>
    <m/>
    <n v="1"/>
    <n v="0"/>
    <n v="0"/>
    <s v=""/>
  </r>
  <r>
    <n v="6179"/>
    <s v="Karen Hill"/>
    <s v="cory75@example.org"/>
    <n v="38"/>
    <s v="Female"/>
    <s v="Dyson Vacuum Cleaner"/>
    <x v="212"/>
    <x v="2"/>
    <s v="Product recommendation"/>
    <s v="There seems to be a hardware problem with my {product_purchased}. The screen is flickering, and I'm unable to use it. What should I do?_x000a__x000a__x000a_You have to install a game like Tomb Raider 2, and then go The issue I'm facing is intermittent. Sometimes it works fine, but other times it acts up unexpectedly."/>
    <x v="0"/>
    <m/>
    <x v="0"/>
    <s v="Social media"/>
    <d v="2023-06-01T12:25:29"/>
    <x v="0"/>
    <m/>
    <m/>
    <n v="0"/>
    <n v="1"/>
    <n v="0"/>
    <s v=""/>
  </r>
  <r>
    <n v="6180"/>
    <s v="John Moore"/>
    <s v="kurt86@example.com"/>
    <n v="24"/>
    <s v="Other"/>
    <s v="Fitbit Versa Smartwatch"/>
    <x v="365"/>
    <x v="2"/>
    <s v="Data loss"/>
    <s v="I've encountered a data loss issue with my {product_purchased}. All the files and documents seem to have disappeared. Can you guide me on how to retrieve them?_x000a__x000a_Why is it that data is lost when the last file is I've followed the troubleshooting steps mentioned in the user manual, but the issue persists."/>
    <x v="0"/>
    <m/>
    <x v="3"/>
    <s v="Phone"/>
    <d v="2023-06-01T06:29:30"/>
    <x v="0"/>
    <m/>
    <m/>
    <n v="0"/>
    <n v="1"/>
    <n v="0"/>
    <s v=""/>
  </r>
  <r>
    <n v="6181"/>
    <s v="James Garcia"/>
    <s v="garciathomas@example.com"/>
    <n v="60"/>
    <s v="Female"/>
    <s v="Microsoft Xbox Controller"/>
    <x v="186"/>
    <x v="0"/>
    <s v="Product recommendation"/>
    <s v="I'm unable to access my {product_purchased} account. It keeps displaying an 'Invalid Credentials' error, even though I'm using the correct login information. How can I regain access to my account?_x000a__x000a_In this I've followed the troubleshooting steps mentioned in the user manual, but the issue persists."/>
    <x v="2"/>
    <m/>
    <x v="0"/>
    <s v="Social media"/>
    <m/>
    <x v="0"/>
    <m/>
    <m/>
    <n v="0"/>
    <n v="1"/>
    <n v="0"/>
    <s v=""/>
  </r>
  <r>
    <n v="6182"/>
    <s v="Brian Lee"/>
    <s v="kjames@example.net"/>
    <n v="21"/>
    <s v="Female"/>
    <s v="Sony 4K HDR TV"/>
    <x v="288"/>
    <x v="2"/>
    <s v="Display issue"/>
    <s v="I'm having an issue with the {product_purchased}. Please assist. &lt;sigh&gt; Thanks. Now, I have to decide between getting my laptop or not! I've recently updated the firmware of my {product_purchased}, and the issue started happening afterward. Could it be related to the update?"/>
    <x v="1"/>
    <s v="Catch front necessary rule toward student."/>
    <x v="2"/>
    <s v="Phone"/>
    <d v="2023-06-01T06:25:32"/>
    <x v="2001"/>
    <n v="3"/>
    <n v="3"/>
    <n v="1"/>
    <n v="0"/>
    <n v="0"/>
    <n v="3"/>
  </r>
  <r>
    <n v="6183"/>
    <s v="Lori Rice"/>
    <s v="nobleashley@example.com"/>
    <n v="20"/>
    <s v="Other"/>
    <s v="HP Pavilion"/>
    <x v="218"/>
    <x v="0"/>
    <s v="Software bug"/>
    <s v="I'm having trouble connecting my {product_purchased} to my home Wi-Fi network. It doesn't detect any networks, although other devices are connecting fine. What can be done to resolve this issue?_x000a__x000a_Thanks! I've checked the device settings and made sure that everything is configured correctly."/>
    <x v="2"/>
    <m/>
    <x v="3"/>
    <s v="Phone"/>
    <m/>
    <x v="0"/>
    <m/>
    <m/>
    <n v="0"/>
    <n v="1"/>
    <n v="0"/>
    <s v=""/>
  </r>
  <r>
    <n v="6184"/>
    <s v="Pedro Bird"/>
    <s v="jacquelinenelson@example.com"/>
    <n v="37"/>
    <s v="Other"/>
    <s v="Canon DSLR Camera"/>
    <x v="695"/>
    <x v="4"/>
    <s v="Delivery problem"/>
    <s v="I'm facing a problem with my {product_purchased}. The {product_purchased} is not turning on. It was working fine until yesterday, but now it doesn't respond._x000a__x000a_The software does work fine. I've tried clearing the cache and data for the {product_purchased} app, but the issue persists."/>
    <x v="0"/>
    <m/>
    <x v="0"/>
    <s v="Email"/>
    <d v="2023-06-01T07:13:33"/>
    <x v="0"/>
    <m/>
    <m/>
    <n v="0"/>
    <n v="1"/>
    <n v="0"/>
    <s v=""/>
  </r>
  <r>
    <n v="6185"/>
    <s v="Cynthia Davis"/>
    <s v="morganjohn@example.net"/>
    <n v="22"/>
    <s v="Other"/>
    <s v="Samsung Galaxy"/>
    <x v="450"/>
    <x v="2"/>
    <s v="Data loss"/>
    <s v="I'm having an issue with the {product_purchased}. Please assist. I do not understand if this is a problem to some of our users. Thank you for your support. #ProductShop #Vacation_Rides #N I'm not sure if this issue is specific to my device or if others have reported similar problems."/>
    <x v="1"/>
    <s v="Dog line character understand explain."/>
    <x v="2"/>
    <s v="Email"/>
    <d v="2023-06-01T11:15:35"/>
    <x v="2002"/>
    <n v="1"/>
    <n v="7"/>
    <n v="1"/>
    <n v="0"/>
    <n v="1"/>
    <n v="7"/>
  </r>
  <r>
    <n v="6186"/>
    <s v="Mr. David Park"/>
    <s v="jacob78@example.com"/>
    <n v="52"/>
    <s v="Male"/>
    <s v="Adobe Photoshop"/>
    <x v="120"/>
    <x v="0"/>
    <s v="Installation support"/>
    <s v="I'm having an issue with the {product_purchased}. Please assist. I have a code and can't do this!_x000a__x000a_If you are able to help you, please provide credit as it is needed for the purchase and payment. I've recently updated the firmware of my {product_purchased}, and the issue started happening afterward. Could it be related to the update?"/>
    <x v="2"/>
    <m/>
    <x v="0"/>
    <s v="Phone"/>
    <m/>
    <x v="0"/>
    <m/>
    <m/>
    <n v="0"/>
    <n v="1"/>
    <n v="0"/>
    <s v=""/>
  </r>
  <r>
    <n v="6187"/>
    <s v="Rebecca Hall"/>
    <s v="hallpatrick@example.com"/>
    <n v="26"/>
    <s v="Female"/>
    <s v="Microsoft Surface"/>
    <x v="90"/>
    <x v="0"/>
    <s v="Refund request"/>
    <s v="I'm having an issue with the {product_purchased}. Please assist. I'm using the original charger that came with my {product_purchased}, but it's not charging properly."/>
    <x v="1"/>
    <s v="Usually need their particular piece pay couple."/>
    <x v="2"/>
    <s v="Email"/>
    <d v="2023-06-01T07:01:37"/>
    <x v="2003"/>
    <n v="2"/>
    <m/>
    <n v="1"/>
    <n v="0"/>
    <n v="1"/>
    <s v=""/>
  </r>
  <r>
    <n v="6188"/>
    <s v="Philip Randall"/>
    <s v="mallen@example.com"/>
    <n v="56"/>
    <s v="Female"/>
    <s v="LG Washing Machine"/>
    <x v="18"/>
    <x v="1"/>
    <s v="Product setup"/>
    <s v="I'm having an issue with the {product_purchased}. Please assist. It's ok to add {product} to another cart even if your item has already been purchased yet. Thanks!_x000a__x000a_This is something to make you aware but I've checked for any available software updates for my {product_purchased}, but there are none."/>
    <x v="1"/>
    <s v="Vote head father third."/>
    <x v="3"/>
    <s v="Email"/>
    <d v="2023-06-01T21:51:38"/>
    <x v="2004"/>
    <n v="1"/>
    <m/>
    <n v="1"/>
    <n v="0"/>
    <n v="1"/>
    <s v=""/>
  </r>
  <r>
    <n v="6189"/>
    <s v="Lauren Romero"/>
    <s v="rodney80@example.net"/>
    <n v="34"/>
    <s v="Male"/>
    <s v="Nikon D"/>
    <x v="541"/>
    <x v="4"/>
    <s v="Cancellation request"/>
    <s v="I'm having an issue with the {product_purchased}. Please assist. :)_x000a__x000a__x000a_Thank you very much,_x000a__x000a_G.R._x000a__x000a__x000a_Merry Christmas!! I've followed online tutorials and community forums to troubleshoot the issue, but no luck so far."/>
    <x v="2"/>
    <m/>
    <x v="1"/>
    <s v="Social media"/>
    <m/>
    <x v="0"/>
    <m/>
    <m/>
    <n v="0"/>
    <n v="1"/>
    <n v="0"/>
    <s v=""/>
  </r>
  <r>
    <n v="6190"/>
    <s v="Jonathan Wilson"/>
    <s v="steven52@example.com"/>
    <n v="38"/>
    <s v="Female"/>
    <s v="HP Pavilion"/>
    <x v="503"/>
    <x v="3"/>
    <s v="Product setup"/>
    <s v="I'm having an issue with the {product_purchased}. Please assist. Thank you, we are sorry._x000a__x000a_Click the image for a larger version._x000a__x000a_Click the image for a smaller version._x000a__x000a_Click the image for I've tried clearing the cache and data for the {product_purchased} app, but the issue persists."/>
    <x v="2"/>
    <m/>
    <x v="3"/>
    <s v="Phone"/>
    <m/>
    <x v="0"/>
    <m/>
    <m/>
    <n v="0"/>
    <n v="1"/>
    <n v="0"/>
    <s v=""/>
  </r>
  <r>
    <n v="6191"/>
    <s v="Christina Houston"/>
    <s v="jacob23@example.org"/>
    <n v="41"/>
    <s v="Male"/>
    <s v="LG Washing Machine"/>
    <x v="614"/>
    <x v="3"/>
    <s v="Account access"/>
    <s v="I'm having an issue with the {product_purchased}. Please assist. Thank you._x000a__x000a_8-2-15_x000a__x000a_7. Product Code to be inserted into a package_x000a__x000a_In the case of a package, please submit I'm concerned about the security of my {product_purchased} and would like to ensure that my data is safe."/>
    <x v="2"/>
    <m/>
    <x v="0"/>
    <s v="Phone"/>
    <m/>
    <x v="0"/>
    <m/>
    <m/>
    <n v="0"/>
    <n v="1"/>
    <n v="0"/>
    <s v=""/>
  </r>
  <r>
    <n v="6192"/>
    <s v="Zachary Caldwell"/>
    <s v="jacqueline96@example.net"/>
    <n v="24"/>
    <s v="Other"/>
    <s v="HP Pavilion"/>
    <x v="448"/>
    <x v="2"/>
    <s v="Data loss"/>
    <s v="I'm having an issue with the {product_purchased}. Please assist. Thank you. &quot;_x000a__x000a_&quot; I see your product is marked as &quot;Sale&quot;, but the &quot;Sale&quot; field does not describe that. You could still I've tried troubleshooting steps mentioned in the user manual, but the issue persists."/>
    <x v="2"/>
    <m/>
    <x v="0"/>
    <s v="Social media"/>
    <m/>
    <x v="0"/>
    <m/>
    <m/>
    <n v="0"/>
    <n v="1"/>
    <n v="0"/>
    <s v=""/>
  </r>
  <r>
    <n v="6193"/>
    <s v="Craig Gomez"/>
    <s v="rachelhamilton@example.net"/>
    <n v="33"/>
    <s v="Male"/>
    <s v="Dell XPS"/>
    <x v="411"/>
    <x v="3"/>
    <s v="Data loss"/>
    <s v="I'm having an issue with the {product_purchased}. Please assist._x000a__x000a_As with all things related to shipping, I'll have to review many different options such as tracking, customs, and paypal for the exact weight and dimensions I've tried using different cables, adapters, or peripherals with my {product_purchased}, but the issue persists."/>
    <x v="0"/>
    <m/>
    <x v="0"/>
    <s v="Social media"/>
    <d v="2023-06-01T09:11:47"/>
    <x v="0"/>
    <m/>
    <m/>
    <n v="0"/>
    <n v="1"/>
    <n v="0"/>
    <s v=""/>
  </r>
  <r>
    <n v="6194"/>
    <s v="Russell Martinez"/>
    <s v="huntercastro@example.org"/>
    <n v="69"/>
    <s v="Male"/>
    <s v="Sony Xperia"/>
    <x v="64"/>
    <x v="0"/>
    <s v="Network problem"/>
    <s v="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
    <x v="1"/>
    <s v="Story far song real decide."/>
    <x v="1"/>
    <s v="Social media"/>
    <d v="2023-06-01T01:32:49"/>
    <x v="2005"/>
    <n v="3"/>
    <n v="22"/>
    <n v="1"/>
    <n v="0"/>
    <n v="0"/>
    <n v="22"/>
  </r>
  <r>
    <n v="6195"/>
    <s v="James Rose"/>
    <s v="jgarcia@example.org"/>
    <n v="50"/>
    <s v="Other"/>
    <s v="HP Pavilion"/>
    <x v="138"/>
    <x v="3"/>
    <s v="Hardware issue"/>
    <s v="I'm having an issue with the {product_purchased}. Please assist._x000a__x000a_{Product purchased: true, price: 50 }_x000a__x000a__x000a_{Product purchased: true, price: 50 }_x000a__x000a__x000a_{Product p I've tried using different cables, adapters, or peripherals with my {product_purchased}, but the issue persists."/>
    <x v="2"/>
    <m/>
    <x v="3"/>
    <s v="Phone"/>
    <m/>
    <x v="0"/>
    <m/>
    <m/>
    <n v="0"/>
    <n v="1"/>
    <n v="0"/>
    <s v=""/>
  </r>
  <r>
    <n v="6196"/>
    <s v="Robert Garrett"/>
    <s v="anthony89@example.net"/>
    <n v="28"/>
    <s v="Male"/>
    <s v="iPhone"/>
    <x v="5"/>
    <x v="4"/>
    <s v="Product recommendation"/>
    <s v="I've accidentally deleted important data from my {product_purchased}. Is there any way to recover the deleted files? I need them urgently._x000a__x000a_No, the deleted files will not remain online._x000a__x000a_Yes, there are certain items I've tried troubleshooting steps mentioned in the user manual, but the issue persists."/>
    <x v="1"/>
    <s v="Which remain hard newspaper."/>
    <x v="2"/>
    <s v="Social media"/>
    <d v="2023-06-01T03:18:52"/>
    <x v="2006"/>
    <n v="1"/>
    <m/>
    <n v="1"/>
    <n v="0"/>
    <n v="1"/>
    <s v=""/>
  </r>
  <r>
    <n v="6197"/>
    <s v="Jennifer Ortiz"/>
    <s v="toddmoreno@example.net"/>
    <n v="47"/>
    <s v="Male"/>
    <s v="Dell XPS"/>
    <x v="175"/>
    <x v="2"/>
    <s v="Account access"/>
    <s v="I'm having an issue with the {product_purchased}. Please assist._x000a__x000a_What if you're in an auto car repair business and have a mechanic issue when you place your order. You're left with the worst part of this and This problem started occurring after the recent software update. I haven't made any other changes to the device."/>
    <x v="1"/>
    <s v="Father similar I perform order."/>
    <x v="0"/>
    <s v="Phone"/>
    <d v="2023-06-01T04:08:53"/>
    <x v="2007"/>
    <n v="5"/>
    <n v="10"/>
    <n v="1"/>
    <n v="0"/>
    <n v="0"/>
    <n v="10"/>
  </r>
  <r>
    <n v="6198"/>
    <s v="Taylor Ramirez"/>
    <s v="stephen30@example.com"/>
    <n v="22"/>
    <s v="Female"/>
    <s v="Nikon D"/>
    <x v="413"/>
    <x v="4"/>
    <s v="Product setup"/>
    <s v="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
    <x v="1"/>
    <s v="Plan white throw prevent memory."/>
    <x v="2"/>
    <s v="Phone"/>
    <d v="2023-06-01T14:08:54"/>
    <x v="2008"/>
    <n v="4"/>
    <m/>
    <n v="1"/>
    <n v="0"/>
    <n v="0"/>
    <s v=""/>
  </r>
  <r>
    <n v="6199"/>
    <s v="Lucas Johnson"/>
    <s v="zacharylopez@example.net"/>
    <n v="39"/>
    <s v="Female"/>
    <s v="Dyson Vacuum Cleaner"/>
    <x v="541"/>
    <x v="4"/>
    <s v="Peripheral compatibility"/>
    <s v="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
    <x v="1"/>
    <s v="Draw husband make save article."/>
    <x v="2"/>
    <s v="Email"/>
    <d v="2023-06-01T00:47:56"/>
    <x v="2009"/>
    <n v="2"/>
    <n v="5"/>
    <n v="1"/>
    <n v="0"/>
    <n v="1"/>
    <n v="5"/>
  </r>
  <r>
    <n v="6200"/>
    <s v="Jennifer Perez"/>
    <s v="james06@example.net"/>
    <n v="57"/>
    <s v="Female"/>
    <s v="Asus ROG"/>
    <x v="65"/>
    <x v="2"/>
    <s v="Refund request"/>
    <s v="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
    <x v="2"/>
    <m/>
    <x v="1"/>
    <s v="Social media"/>
    <m/>
    <x v="0"/>
    <m/>
    <m/>
    <n v="0"/>
    <n v="1"/>
    <n v="0"/>
    <s v=""/>
  </r>
  <r>
    <n v="6201"/>
    <s v="Sabrina Armstrong"/>
    <s v="meghanpratt@example.org"/>
    <n v="23"/>
    <s v="Female"/>
    <s v="Dell XPS"/>
    <x v="653"/>
    <x v="0"/>
    <s v="Network problem"/>
    <s v="I'm having an issue with the {product_purchased}. Please assist. Thanks!_x000a__x000a_The app is not in our system. Please try again later._x000a__x000a_The app is not in our system. Please try again later. I've recently updated the firmware of my {product_purchased}, and the issue started happening afterward. Could it be related to the update?"/>
    <x v="1"/>
    <s v="Music view yard pay you."/>
    <x v="2"/>
    <s v="Phone"/>
    <d v="2023-06-01T15:46:58"/>
    <x v="2010"/>
    <n v="2"/>
    <n v="8"/>
    <n v="1"/>
    <n v="0"/>
    <n v="1"/>
    <n v="8"/>
  </r>
  <r>
    <n v="6202"/>
    <s v="Susan Bennett"/>
    <s v="elizabethandersen@example.com"/>
    <n v="43"/>
    <s v="Female"/>
    <s v="Roomba Robot Vacuum"/>
    <x v="690"/>
    <x v="4"/>
    <s v="Payment issue"/>
    <s v="I'm having an issue with the {product_purchased}. Please assist._x000a__x000a_It's the only way to receive an address that goes directly to the product you've placed, but even if it's in the same brand, I can I've recently updated the firmware of my {product_purchased}, and the issue started happening afterward. Could it be related to the update?"/>
    <x v="1"/>
    <s v="Career thus piece."/>
    <x v="0"/>
    <s v="Social media"/>
    <d v="2023-06-01T09:48:01"/>
    <x v="2011"/>
    <n v="5"/>
    <m/>
    <n v="1"/>
    <n v="0"/>
    <n v="0"/>
    <s v=""/>
  </r>
  <r>
    <n v="6203"/>
    <s v="Adam Powers"/>
    <s v="smithjeffrey@example.net"/>
    <n v="22"/>
    <s v="Female"/>
    <s v="Samsung Galaxy"/>
    <x v="556"/>
    <x v="3"/>
    <s v="Hardware issue"/>
    <s v="The {product_purchased} is unable to establish a stable internet connection. It keeps disconnecting intermittently. How can I troubleshoot this network problem?_x000a__x000a_If you have a router that can handle the intermittent disconnect, the troubles The issue I'm facing is intermittent. Sometimes it works fine, but other times it acts up unexpectedly."/>
    <x v="2"/>
    <m/>
    <x v="2"/>
    <s v="Chat"/>
    <m/>
    <x v="0"/>
    <m/>
    <m/>
    <n v="0"/>
    <n v="1"/>
    <n v="0"/>
    <s v=""/>
  </r>
  <r>
    <n v="6204"/>
    <s v="Robert Rogers"/>
    <s v="wrivera@example.com"/>
    <n v="51"/>
    <s v="Other"/>
    <s v="Fitbit Versa Smartwatch"/>
    <x v="70"/>
    <x v="1"/>
    <s v="Cancellation request"/>
    <s v="I've encountered a data loss issue with my {product_purchased}. All the files and documents seem to have disappeared. Can you guide me on how to retrieve them? [07/Aug/2016 04:18:39 PMiability: I've already contacted customer support multiple times, but the issue remains unresolved."/>
    <x v="1"/>
    <s v="Treatment nation send environment relationship region."/>
    <x v="0"/>
    <s v="Email"/>
    <d v="2023-06-01T00:54:02"/>
    <x v="2012"/>
    <n v="5"/>
    <n v="10"/>
    <n v="1"/>
    <n v="0"/>
    <n v="0"/>
    <n v="10"/>
  </r>
  <r>
    <n v="6205"/>
    <s v="Danielle Dean"/>
    <s v="jesse31@example.net"/>
    <n v="67"/>
    <s v="Female"/>
    <s v="Microsoft Xbox Controller"/>
    <x v="511"/>
    <x v="0"/>
    <s v="Product setup"/>
    <s v="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
    <x v="1"/>
    <s v="Strategy understand will recently social ago behind."/>
    <x v="2"/>
    <s v="Email"/>
    <d v="2023-06-01T02:23:04"/>
    <x v="2013"/>
    <n v="2"/>
    <n v="5"/>
    <n v="1"/>
    <n v="0"/>
    <n v="1"/>
    <n v="5"/>
  </r>
  <r>
    <n v="6206"/>
    <s v="Michelle Barrett"/>
    <s v="hubbardjohn@example.net"/>
    <n v="70"/>
    <s v="Male"/>
    <s v="Sony PlayStation"/>
    <x v="32"/>
    <x v="2"/>
    <s v="Product compatibility"/>
    <s v="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
    <x v="0"/>
    <m/>
    <x v="0"/>
    <s v="Chat"/>
    <d v="2023-06-01T09:49:05"/>
    <x v="0"/>
    <m/>
    <m/>
    <n v="0"/>
    <n v="1"/>
    <n v="0"/>
    <s v=""/>
  </r>
  <r>
    <n v="6207"/>
    <s v="Christopher Crawford"/>
    <s v="bavila@example.net"/>
    <n v="36"/>
    <s v="Other"/>
    <s v="Philips Hue Lights"/>
    <x v="634"/>
    <x v="2"/>
    <s v="Delivery problem"/>
    <s v="I'm having an issue with the {product_purchased}. Please assist._x000a__x000a_We're sorry, currently this live video stream is only available inside of Utah or an approved RSL broadcast territory. We base your location on your IP address I need assistance as soon as possible because it's affecting my work and productivity."/>
    <x v="2"/>
    <m/>
    <x v="1"/>
    <s v="Phone"/>
    <m/>
    <x v="0"/>
    <m/>
    <m/>
    <n v="0"/>
    <n v="1"/>
    <n v="0"/>
    <s v=""/>
  </r>
  <r>
    <n v="6208"/>
    <s v="Anthony Adams"/>
    <s v="uschwartz@example.org"/>
    <n v="65"/>
    <s v="Male"/>
    <s v="Amazon Echo"/>
    <x v="2"/>
    <x v="1"/>
    <s v="Cancellation request"/>
    <s v="I'm having an issue with the {product_purchased}. Please assist. In this case I have to restart my computer for {product_packaged}._x000a__x000a_It seems that if you want to activate the device, it can't be I'm concerned about the security of my {product_purchased} and would like to ensure that my data is safe."/>
    <x v="0"/>
    <m/>
    <x v="1"/>
    <s v="Phone"/>
    <d v="2023-06-01T07:19:08"/>
    <x v="0"/>
    <m/>
    <m/>
    <n v="0"/>
    <n v="1"/>
    <n v="0"/>
    <s v=""/>
  </r>
  <r>
    <n v="6209"/>
    <s v="Ashley Ramsey"/>
    <s v="kathleennewman@example.net"/>
    <n v="51"/>
    <s v="Other"/>
    <s v="Amazon Echo"/>
    <x v="16"/>
    <x v="1"/>
    <s v="Hardware issue"/>
    <s v="I'm having an issue with the {product_purchased}. Please assist._x000a__x000a_Thank you._x000a__x000a_Thank you._x000a__x000a_Thank you._x000a__x000a_Thank you._x000a__x000a_Thank you._x000a__x000a_Thank you._x000a__x000a_Thank I've recently updated the firmware of my {product_purchased}, and the issue started happening afterward. Could it be related to the update?"/>
    <x v="0"/>
    <m/>
    <x v="0"/>
    <s v="Chat"/>
    <d v="2023-06-01T10:07:10"/>
    <x v="0"/>
    <m/>
    <m/>
    <n v="0"/>
    <n v="1"/>
    <n v="0"/>
    <s v=""/>
  </r>
  <r>
    <n v="6210"/>
    <s v="Mrs. Jamie Mendez DDS"/>
    <s v="ruizadam@example.net"/>
    <n v="50"/>
    <s v="Male"/>
    <s v="Sony PlayStation"/>
    <x v="451"/>
    <x v="1"/>
    <s v="Software bug"/>
    <s v="I'm having an issue with the {product_purchased}. Please assist._x000a__x000a_My cart looks like this:_x000a__x000a_https://www.gonzalo.com/product/product/273080_x000a__x000a_If you're not I'm experiencing this issue on multiple devices of the same model, so it seems to be a widespread problem."/>
    <x v="0"/>
    <m/>
    <x v="2"/>
    <s v="Phone"/>
    <d v="2023-06-01T18:24:12"/>
    <x v="0"/>
    <m/>
    <m/>
    <n v="0"/>
    <n v="1"/>
    <n v="0"/>
    <s v=""/>
  </r>
  <r>
    <n v="6211"/>
    <s v="Edwin Thomas"/>
    <s v="matthewthomas@example.net"/>
    <n v="24"/>
    <s v="Female"/>
    <s v="Lenovo ThinkPad"/>
    <x v="718"/>
    <x v="2"/>
    <s v="Network problem"/>
    <s v="I'm having an issue with the {product_purchased}. Please assist. &quot;_x000a__x000a_@Override_x000a__x000a_protected void onReceive ( PSEgable e) {_x000a__x000a_throw new IllegalArgumentException ( System. string. I've tried clearing the cache and data for the {product_purchased} app, but the issue persists."/>
    <x v="0"/>
    <m/>
    <x v="0"/>
    <s v="Social media"/>
    <d v="2023-06-01T12:00:14"/>
    <x v="0"/>
    <m/>
    <m/>
    <n v="0"/>
    <n v="1"/>
    <n v="0"/>
    <s v=""/>
  </r>
  <r>
    <n v="6212"/>
    <s v="Christina Stevens"/>
    <s v="kevin17@example.net"/>
    <n v="36"/>
    <s v="Female"/>
    <s v="Sony Xperia"/>
    <x v="69"/>
    <x v="0"/>
    <s v="Refund request"/>
    <s v="I'm having an issue with the {product_purchased}. Please assist._x000a__x000a_Thank you for your help. I've noticed a sudden decrease in battery life on my {product_purchased}. It used to last much longer."/>
    <x v="1"/>
    <s v="Should outside sit war."/>
    <x v="1"/>
    <s v="Email"/>
    <d v="2023-06-01T22:39:15"/>
    <x v="2014"/>
    <n v="2"/>
    <m/>
    <n v="1"/>
    <n v="0"/>
    <n v="1"/>
    <s v=""/>
  </r>
  <r>
    <n v="6213"/>
    <s v="Charles Sandoval"/>
    <s v="matthewterry@example.com"/>
    <n v="40"/>
    <s v="Other"/>
    <s v="Dyson Vacuum Cleaner"/>
    <x v="124"/>
    <x v="3"/>
    <s v="Data loss"/>
    <s v="I've encountered a data loss issue with my {product_purchased}. All the files and documents seem to have disappeared. Can you guide me on how to retrieve them?_x000a__x000a_The process of retrieving our data for our vendor is as follows I need assistance as soon as possible because it's affecting my work and productivity."/>
    <x v="0"/>
    <m/>
    <x v="0"/>
    <s v="Email"/>
    <d v="2023-06-01T04:37:16"/>
    <x v="0"/>
    <m/>
    <m/>
    <n v="0"/>
    <n v="1"/>
    <n v="0"/>
    <s v=""/>
  </r>
  <r>
    <n v="6214"/>
    <s v="Clifford Frey MD"/>
    <s v="jerryharmon@example.com"/>
    <n v="51"/>
    <s v="Male"/>
    <s v="Samsung Soundbar"/>
    <x v="665"/>
    <x v="2"/>
    <s v="Delivery problem"/>
    <s v="I'm having an issue with the {product_purchased}. Please assist._x000a__x000a__x000a_The price for the &quot;Product Purchased&quot; refers to both the purchase price and the total price. Typically, we'll offer 4-10% discount I've checked for any available software updates for my {product_purchased}, but there are none."/>
    <x v="0"/>
    <m/>
    <x v="0"/>
    <s v="Social media"/>
    <d v="2023-06-01T13:01:17"/>
    <x v="0"/>
    <m/>
    <m/>
    <n v="0"/>
    <n v="1"/>
    <n v="0"/>
    <s v=""/>
  </r>
  <r>
    <n v="6215"/>
    <s v="Johnathan Kelley"/>
    <s v="steven65@example.org"/>
    <n v="70"/>
    <s v="Male"/>
    <s v="Asus ROG"/>
    <x v="721"/>
    <x v="1"/>
    <s v="Hardware issue"/>
    <s v="I'm having an issue with the {product_purchased}. Please assist._x000a__x000a_Thank you to everyone for the response. I did have a really good time. I hope we don't work together for too long or we'll get hurt I've performed a factory reset on my {product_purchased}, hoping it would resolve the problem, but it didn't help."/>
    <x v="2"/>
    <m/>
    <x v="2"/>
    <s v="Social media"/>
    <m/>
    <x v="0"/>
    <m/>
    <m/>
    <n v="0"/>
    <n v="1"/>
    <n v="0"/>
    <s v=""/>
  </r>
  <r>
    <n v="6216"/>
    <s v="Andrew Baker"/>
    <s v="kennedydustin@example.com"/>
    <n v="34"/>
    <s v="Female"/>
    <s v="Autodesk AutoCAD"/>
    <x v="84"/>
    <x v="1"/>
    <s v="Product recommendation"/>
    <s v="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
    <x v="0"/>
    <m/>
    <x v="3"/>
    <s v="Phone"/>
    <d v="2023-06-01T02:35:21"/>
    <x v="0"/>
    <m/>
    <m/>
    <n v="0"/>
    <n v="1"/>
    <n v="0"/>
    <s v=""/>
  </r>
  <r>
    <n v="6217"/>
    <s v="Becky Torres"/>
    <s v="kennethstanley@example.net"/>
    <n v="31"/>
    <s v="Male"/>
    <s v="iPhone"/>
    <x v="169"/>
    <x v="2"/>
    <s v="Refund request"/>
    <s v="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
    <x v="1"/>
    <s v="Somebody think manager issue security hundred."/>
    <x v="0"/>
    <s v="Email"/>
    <d v="2023-06-01T00:15:22"/>
    <x v="2015"/>
    <n v="1"/>
    <n v="12"/>
    <n v="1"/>
    <n v="0"/>
    <n v="1"/>
    <n v="12"/>
  </r>
  <r>
    <n v="6218"/>
    <s v="Kimberly Mcguire"/>
    <s v="gregoryolson@example.org"/>
    <n v="45"/>
    <s v="Male"/>
    <s v="Amazon Kindle"/>
    <x v="304"/>
    <x v="0"/>
    <s v="Delivery problem"/>
    <s v="I'm unable to access my {product_purchased} account. It keeps displaying an 'Invalid Credentials' error, even though I'm using the correct login information. How can I regain access to my account?_x000a__x000a_I've I'm experiencing this issue on multiple devices of the same model, so it seems to be a widespread problem."/>
    <x v="2"/>
    <m/>
    <x v="1"/>
    <s v="Phone"/>
    <m/>
    <x v="0"/>
    <m/>
    <m/>
    <n v="0"/>
    <n v="1"/>
    <n v="0"/>
    <s v=""/>
  </r>
  <r>
    <n v="6219"/>
    <s v="Alisha Vazquez"/>
    <s v="zallen@example.com"/>
    <n v="67"/>
    <s v="Male"/>
    <s v="Sony Xperia"/>
    <x v="48"/>
    <x v="1"/>
    <s v="Cancellation request"/>
    <s v="I'm encountering a software bug in the {product_purchased}. Whenever I try to perform a specific action, the application crashes. Are there any updates or fixes available?_x000a__x000a_When I do something while the browser is running, the server I've tried using different cables, adapters, or peripherals with my {product_purchased}, but the issue persists."/>
    <x v="0"/>
    <m/>
    <x v="0"/>
    <s v="Social media"/>
    <d v="2023-06-01T20:35:23"/>
    <x v="0"/>
    <m/>
    <m/>
    <n v="0"/>
    <n v="1"/>
    <n v="0"/>
    <s v=""/>
  </r>
  <r>
    <n v="6220"/>
    <s v="Amanda Robertson"/>
    <s v="sharris@example.net"/>
    <n v="60"/>
    <s v="Female"/>
    <s v="Canon EOS"/>
    <x v="65"/>
    <x v="2"/>
    <s v="Account access"/>
    <s v="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
    <x v="1"/>
    <s v="Sell ground herself different it."/>
    <x v="3"/>
    <s v="Phone"/>
    <d v="2023-06-01T07:52:25"/>
    <x v="2016"/>
    <n v="3"/>
    <m/>
    <n v="1"/>
    <n v="0"/>
    <n v="0"/>
    <s v=""/>
  </r>
  <r>
    <n v="6221"/>
    <s v="Jacqueline Bell"/>
    <s v="deborah71@example.org"/>
    <n v="56"/>
    <s v="Female"/>
    <s v="Sony Xperia"/>
    <x v="37"/>
    <x v="2"/>
    <s v="Cancellation request"/>
    <s v="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
    <x v="2"/>
    <m/>
    <x v="1"/>
    <s v="Social media"/>
    <m/>
    <x v="0"/>
    <m/>
    <m/>
    <n v="0"/>
    <n v="1"/>
    <n v="0"/>
    <s v=""/>
  </r>
  <r>
    <n v="6222"/>
    <s v="Regina Armstrong"/>
    <s v="colerobert@example.com"/>
    <n v="32"/>
    <s v="Male"/>
    <s v="Samsung Galaxy"/>
    <x v="460"/>
    <x v="1"/>
    <s v="Battery life"/>
    <s v="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
    <x v="2"/>
    <m/>
    <x v="0"/>
    <s v="Phone"/>
    <m/>
    <x v="0"/>
    <m/>
    <m/>
    <n v="0"/>
    <n v="1"/>
    <n v="0"/>
    <s v=""/>
  </r>
  <r>
    <n v="6223"/>
    <s v="Alfred Williams"/>
    <s v="joseph18@example.net"/>
    <n v="53"/>
    <s v="Male"/>
    <s v="Roomba Robot Vacuum"/>
    <x v="257"/>
    <x v="0"/>
    <s v="Battery life"/>
    <s v="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
    <x v="0"/>
    <m/>
    <x v="3"/>
    <s v="Email"/>
    <d v="2023-06-01T12:37:29"/>
    <x v="0"/>
    <m/>
    <m/>
    <n v="0"/>
    <n v="1"/>
    <n v="0"/>
    <s v=""/>
  </r>
  <r>
    <n v="6224"/>
    <s v="William Carter"/>
    <s v="palmersarah@example.org"/>
    <n v="58"/>
    <s v="Female"/>
    <s v="Garmin Forerunner"/>
    <x v="259"/>
    <x v="1"/>
    <s v="Delivery problem"/>
    <s v="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
    <x v="2"/>
    <m/>
    <x v="0"/>
    <s v="Chat"/>
    <m/>
    <x v="0"/>
    <m/>
    <m/>
    <n v="0"/>
    <n v="1"/>
    <n v="0"/>
    <s v=""/>
  </r>
  <r>
    <n v="6225"/>
    <s v="James Butler"/>
    <s v="millereileen@example.org"/>
    <n v="65"/>
    <s v="Female"/>
    <s v="Sony 4K HDR TV"/>
    <x v="162"/>
    <x v="3"/>
    <s v="Software bug"/>
    <s v="I'm having an issue with the {product_purchased}. Please assist._x000a__x000a_It seems that there's a bug in this API, so you'll want to enable the 'allow'option to use the URL you want to display when I'm concerned about the security of my {product_purchased} and would like to ensure that my data is safe."/>
    <x v="0"/>
    <m/>
    <x v="0"/>
    <s v="Phone"/>
    <d v="2023-06-01T07:05:32"/>
    <x v="0"/>
    <m/>
    <m/>
    <n v="0"/>
    <n v="1"/>
    <n v="0"/>
    <s v=""/>
  </r>
  <r>
    <n v="6226"/>
    <s v="Larry Watts"/>
    <s v="samantha67@example.com"/>
    <n v="51"/>
    <s v="Other"/>
    <s v="Fitbit Versa Smartwatch"/>
    <x v="444"/>
    <x v="4"/>
    <s v="Product recommendation"/>
    <s v="I'm having an issue with the {product_purchased}. Please assist._x000a__x000a_The 'Product_Purchase' item requires to be identified in the 'Product_Price' column. Please provide a Product Product Price. I've tried troubleshooting steps mentioned in the user manual, but the issue persists."/>
    <x v="0"/>
    <m/>
    <x v="3"/>
    <s v="Social media"/>
    <d v="2023-06-01T09:17:34"/>
    <x v="0"/>
    <m/>
    <m/>
    <n v="0"/>
    <n v="1"/>
    <n v="0"/>
    <s v=""/>
  </r>
  <r>
    <n v="6227"/>
    <s v="John Price"/>
    <s v="steven33@example.com"/>
    <n v="38"/>
    <s v="Male"/>
    <s v="Autodesk AutoCAD"/>
    <x v="562"/>
    <x v="0"/>
    <s v="Hardware issue"/>
    <s v="I'm having an issue with the {product_purchased}. Please assist._x000a__x000a_I am trying to fix the issue. I do not have any issues with the &quot;Greetings&quot; label on the case._x000a__x000a_Please assist me. I've checked the device settings and made sure that everything is configured correctly."/>
    <x v="0"/>
    <m/>
    <x v="0"/>
    <s v="Email"/>
    <d v="2023-06-01T03:04:35"/>
    <x v="0"/>
    <m/>
    <m/>
    <n v="0"/>
    <n v="1"/>
    <n v="0"/>
    <s v=""/>
  </r>
  <r>
    <n v="6228"/>
    <s v="Jay Moore"/>
    <s v="teresahoward@example.net"/>
    <n v="69"/>
    <s v="Other"/>
    <s v="Roomba Robot Vacuum"/>
    <x v="21"/>
    <x v="1"/>
    <s v="Product compatibility"/>
    <s v="I'm having an issue with the {product_purchased}. Please assist._x000a__x000a_14 14:25:08 noop, b0j, q1f9:3f, g, 6a:5b5, f I'm concerned about the security of my {product_purchased} and would like to ensure that my data is safe."/>
    <x v="2"/>
    <m/>
    <x v="1"/>
    <s v="Phone"/>
    <m/>
    <x v="0"/>
    <m/>
    <m/>
    <n v="0"/>
    <n v="1"/>
    <n v="0"/>
    <s v=""/>
  </r>
  <r>
    <n v="6229"/>
    <s v="John Green"/>
    <s v="brownmichael@example.net"/>
    <n v="35"/>
    <s v="Other"/>
    <s v="Canon EOS"/>
    <x v="24"/>
    <x v="1"/>
    <s v="Battery life"/>
    <s v="I've accidentally deleted important data from my {product_purchased}. Is there any way to recover the deleted files? I need them urgently. Should I use this tool to reset all my devices before I delete them?_x000a__x000a_A. As The issue I'm facing is intermittent. Sometimes it works fine, but other times it acts up unexpectedly."/>
    <x v="0"/>
    <m/>
    <x v="1"/>
    <s v="Email"/>
    <d v="2023-06-01T22:41:38"/>
    <x v="0"/>
    <m/>
    <m/>
    <n v="0"/>
    <n v="1"/>
    <n v="0"/>
    <s v=""/>
  </r>
  <r>
    <n v="6230"/>
    <s v="Sarah Reed"/>
    <s v="hyoder@example.org"/>
    <n v="51"/>
    <s v="Other"/>
    <s v="Apple AirPods"/>
    <x v="620"/>
    <x v="2"/>
    <s v="Installation support"/>
    <s v="I'm having an issue with the {product_purchased}. Please assist. Please, make the purchase, but do you have the cash or credit card? &quot;_x000a__x000a_Click to Enlarge Video_x000a__x000a_What happens when you buy a bag I'm experiencing this issue on multiple devices of the same model, so it seems to be a widespread problem."/>
    <x v="0"/>
    <m/>
    <x v="3"/>
    <s v="Social media"/>
    <d v="2023-06-01T23:19:40"/>
    <x v="0"/>
    <m/>
    <m/>
    <n v="0"/>
    <n v="1"/>
    <n v="0"/>
    <s v=""/>
  </r>
  <r>
    <n v="6231"/>
    <s v="Jon Woodward"/>
    <s v="hgrant@example.com"/>
    <n v="42"/>
    <s v="Male"/>
    <s v="Nest Thermostat"/>
    <x v="673"/>
    <x v="3"/>
    <s v="Hardware issue"/>
    <s v="I'm having an issue with the {product_purchased}. Please assist._x000a__x000a_If my product failed to reach the {product_purchased}._x000a__x000a_I have a product {product_purchased}. Please assist. I need assistance as soon as possible because it's affecting my work and productivity."/>
    <x v="2"/>
    <m/>
    <x v="0"/>
    <s v="Email"/>
    <m/>
    <x v="0"/>
    <m/>
    <m/>
    <n v="0"/>
    <n v="1"/>
    <n v="0"/>
    <s v=""/>
  </r>
  <r>
    <n v="6232"/>
    <s v="Betty Dixon"/>
    <s v="robertcross@example.com"/>
    <n v="51"/>
    <s v="Female"/>
    <s v="Samsung Soundbar"/>
    <x v="64"/>
    <x v="2"/>
    <s v="Refund request"/>
    <s v="I'm having an issue with the {product_purchased}. Please assist._x000a__x000a_#3.1 Product Purchase &amp; Buyback Requests_x000a__x000a_Sophie (926) 993-5534_x000a__x000a_pdp=h I've tried different settings and configurations on my {product_purchased}, but the issue persists."/>
    <x v="2"/>
    <m/>
    <x v="2"/>
    <s v="Email"/>
    <m/>
    <x v="0"/>
    <m/>
    <m/>
    <n v="0"/>
    <n v="1"/>
    <n v="0"/>
    <s v=""/>
  </r>
  <r>
    <n v="6233"/>
    <s v="Carol Mcintosh"/>
    <s v="robinsonroberta@example.com"/>
    <n v="63"/>
    <s v="Female"/>
    <s v="Sony PlayStation"/>
    <x v="390"/>
    <x v="2"/>
    <s v="Payment issue"/>
    <s v="I'm having an issue with the {product_purchased}. Please assist._x000a__x000a__x000a_Product is missing from cart..._x000a__x000a_Add to Cart_x000a__x000a_$12.00 Add to Cart_x000a__x000a_The price is $12.00 I'm unable to find the option to perform the desired action in the {product_purchased}. Could you please guide me through the steps?"/>
    <x v="0"/>
    <m/>
    <x v="3"/>
    <s v="Chat"/>
    <d v="2023-06-01T12:33:46"/>
    <x v="0"/>
    <m/>
    <m/>
    <n v="0"/>
    <n v="1"/>
    <n v="0"/>
    <s v=""/>
  </r>
  <r>
    <n v="6234"/>
    <s v="Amy Mills"/>
    <s v="singhjohn@example.org"/>
    <n v="56"/>
    <s v="Male"/>
    <s v="Dyson Vacuum Cleaner"/>
    <x v="241"/>
    <x v="3"/>
    <s v="Hardware issue"/>
    <s v="I've encountered a data loss issue with my {product_purchased}. All the files and documents seem to have disappeared. Can you guide me on how to retrieve them?_x000a__x000a_I can retrieve the database of all the items but there isn I've tried different settings and configurations on my {product_purchased}, but the issue persists."/>
    <x v="1"/>
    <s v="A former wrong interview then heart leg."/>
    <x v="0"/>
    <s v="Social media"/>
    <d v="2023-06-01T11:56:47"/>
    <x v="224"/>
    <n v="2"/>
    <n v="4"/>
    <n v="1"/>
    <n v="0"/>
    <n v="1"/>
    <n v="4"/>
  </r>
  <r>
    <n v="6235"/>
    <s v="Kaitlin Daniel"/>
    <s v="nfox@example.net"/>
    <n v="19"/>
    <s v="Female"/>
    <s v="Fitbit Versa Smartwatch"/>
    <x v="44"/>
    <x v="3"/>
    <s v="Software bug"/>
    <s v="I'm having an issue with the {product_purchased}. Please assist._x000a__x000a_Your purchase is safe and valid, and the items are not affected._x000a__x000a_Your support cost is a minimal amount._x000a__x000a_Please feel free to contact I'm unable to find the option to perform the desired action in the {product_purchased}. Could you please guide me through the steps?"/>
    <x v="2"/>
    <m/>
    <x v="1"/>
    <s v="Phone"/>
    <m/>
    <x v="0"/>
    <m/>
    <m/>
    <n v="0"/>
    <n v="1"/>
    <n v="0"/>
    <s v=""/>
  </r>
  <r>
    <n v="6236"/>
    <s v="Samantha Hill"/>
    <s v="jim06@example.net"/>
    <n v="48"/>
    <s v="Female"/>
    <s v="Sony 4K HDR TV"/>
    <x v="237"/>
    <x v="1"/>
    <s v="Account access"/>
    <s v="I'm having an issue with the {product_purchased}. Please assist._x000a__x000a_To do I'm using the original charger that came with my {product_purchased}, but it's not charging properly."/>
    <x v="0"/>
    <m/>
    <x v="1"/>
    <s v="Email"/>
    <d v="2023-06-01T03:37:49"/>
    <x v="0"/>
    <m/>
    <m/>
    <n v="0"/>
    <n v="1"/>
    <n v="0"/>
    <s v=""/>
  </r>
  <r>
    <n v="6237"/>
    <s v="Mark Lewis"/>
    <s v="jasonnixon@example.com"/>
    <n v="52"/>
    <s v="Other"/>
    <s v="PlayStation"/>
    <x v="107"/>
    <x v="4"/>
    <s v="Battery life"/>
    <s v="I'm having an issue with the {product_purchased}. Please assist. This product does not appear to be approved by our team yet. Please contact our team to request further information._x000a__x000a__x000a_We appreciate the feedback you have done to find I've noticed a peculiar error message popping up on my {product_purchased} screen. It says '{error_message}'. What does it mean?"/>
    <x v="1"/>
    <s v="Thousand dinner detail sure."/>
    <x v="2"/>
    <s v="Social media"/>
    <d v="2023-06-01T20:43:50"/>
    <x v="2017"/>
    <n v="2"/>
    <m/>
    <n v="1"/>
    <n v="0"/>
    <n v="1"/>
    <s v=""/>
  </r>
  <r>
    <n v="6238"/>
    <s v="Jeremy Valencia"/>
    <s v="brownsamantha@example.net"/>
    <n v="42"/>
    <s v="Female"/>
    <s v="Lenovo ThinkPad"/>
    <x v="498"/>
    <x v="3"/>
    <s v="Product recommendation"/>
    <s v="I'm having an issue with the {product_purchased}. Please assist. Thanks._x000a__x000a_I'm having an issue with the. Please assist. Thanks._x000a__x000a_I'm having an issue the device is getting stuck on a specific app I'm not sure if this issue is specific to my device or if others have reported similar problems."/>
    <x v="2"/>
    <m/>
    <x v="0"/>
    <s v="Phone"/>
    <m/>
    <x v="0"/>
    <m/>
    <m/>
    <n v="0"/>
    <n v="1"/>
    <n v="0"/>
    <s v=""/>
  </r>
  <r>
    <n v="6239"/>
    <s v="Sara Bell"/>
    <s v="jennahendricks@example.org"/>
    <n v="70"/>
    <s v="Female"/>
    <s v="MacBook Pro"/>
    <x v="566"/>
    <x v="2"/>
    <s v="Refund request"/>
    <s v="I'm having trouble connecting my {product_purchased} to my home Wi-Fi network. It doesn't detect any networks, although other devices are connecting fine. What can be done to resolve this issue?_x000a__x000a_Connect to a connected I need assistance as soon as possible because it's affecting my work and productivity."/>
    <x v="2"/>
    <m/>
    <x v="1"/>
    <s v="Email"/>
    <m/>
    <x v="0"/>
    <m/>
    <m/>
    <n v="0"/>
    <n v="1"/>
    <n v="0"/>
    <s v=""/>
  </r>
  <r>
    <n v="6240"/>
    <s v="Robert Bell"/>
    <s v="steven95@example.org"/>
    <n v="44"/>
    <s v="Male"/>
    <s v="Lenovo ThinkPad"/>
    <x v="299"/>
    <x v="0"/>
    <s v="Software bug"/>
    <s v="The {product_purchased} is unable to establish a stable internet connection. It keeps disconnecting intermittently. How can I troubleshoot this network problem? It is possible! I've followed online tutorials and community forums to troubleshoot the issue, but no luck so far."/>
    <x v="2"/>
    <m/>
    <x v="1"/>
    <s v="Social media"/>
    <m/>
    <x v="0"/>
    <m/>
    <m/>
    <n v="0"/>
    <n v="1"/>
    <n v="0"/>
    <s v=""/>
  </r>
  <r>
    <n v="6241"/>
    <s v="Gloria Carney"/>
    <s v="kimberlymullins@example.org"/>
    <n v="31"/>
    <s v="Male"/>
    <s v="Canon DSLR Camera"/>
    <x v="44"/>
    <x v="2"/>
    <s v="Refund request"/>
    <s v="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
    <x v="1"/>
    <s v="According price work between same police."/>
    <x v="0"/>
    <s v="Chat"/>
    <d v="2023-06-01T16:19:54"/>
    <x v="2018"/>
    <n v="4"/>
    <m/>
    <n v="1"/>
    <n v="0"/>
    <n v="0"/>
    <s v=""/>
  </r>
  <r>
    <n v="6242"/>
    <s v="Donna Robinson"/>
    <s v="youngbenjamin@example.net"/>
    <n v="34"/>
    <s v="Other"/>
    <s v="Google Nest"/>
    <x v="698"/>
    <x v="0"/>
    <s v="Software bug"/>
    <s v="I'm having an issue with the {product_purchased}. Please assist._x000a__x000a__x000a_Thank you!_x000a__x000a_I'm having an issue with the website's (the link is here) that states it is unavailable because it doesn't exist. I've noticed a peculiar error message popping up on my {product_purchased} screen. It says '{error_message}'. What does it mean?"/>
    <x v="1"/>
    <s v="Speak north risk executive follow charge visit test."/>
    <x v="0"/>
    <s v="Social media"/>
    <d v="2023-06-01T04:41:55"/>
    <x v="2019"/>
    <n v="4"/>
    <n v="7"/>
    <n v="1"/>
    <n v="0"/>
    <n v="0"/>
    <n v="7"/>
  </r>
  <r>
    <n v="6243"/>
    <s v="Christopher Thompson"/>
    <s v="billysalinas@example.com"/>
    <n v="53"/>
    <s v="Male"/>
    <s v="LG Smart TV"/>
    <x v="472"/>
    <x v="4"/>
    <s v="Network problem"/>
    <s v="I'm having an issue with the {product_purchased}. Please assist._x000a__x000a__x000a_I've posted the first batch on this site which is a good start to a list of things I need to do and it seems this one might be the I've tried different settings and configurations on my {product_purchased}, but the issue persists."/>
    <x v="1"/>
    <s v="Worker involve sure pay movement pull customer."/>
    <x v="3"/>
    <s v="Social media"/>
    <d v="2023-06-01T01:44:57"/>
    <x v="2020"/>
    <n v="5"/>
    <n v="17"/>
    <n v="1"/>
    <n v="0"/>
    <n v="0"/>
    <n v="17"/>
  </r>
  <r>
    <n v="6244"/>
    <s v="Randall Barton"/>
    <s v="dorothy70@example.net"/>
    <n v="29"/>
    <s v="Other"/>
    <s v="Nintendo Switch Pro Controller"/>
    <x v="693"/>
    <x v="3"/>
    <s v="Product setup"/>
    <s v="My {product_purchased} is making strange noises and not functioning properly. I suspect there might be a hardware issue. Can you please help me with this? Thanks!_x000a__x000a_Thank you! I'm not sure if this issue is specific to my device or if others have reported similar problems."/>
    <x v="2"/>
    <m/>
    <x v="3"/>
    <s v="Email"/>
    <m/>
    <x v="0"/>
    <m/>
    <m/>
    <n v="0"/>
    <n v="1"/>
    <n v="0"/>
    <s v=""/>
  </r>
  <r>
    <n v="6245"/>
    <s v="Amanda Garrett"/>
    <s v="mooreryan@example.org"/>
    <n v="41"/>
    <s v="Male"/>
    <s v="LG OLED"/>
    <x v="374"/>
    <x v="3"/>
    <s v="Hardware issue"/>
    <s v="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
    <x v="0"/>
    <m/>
    <x v="0"/>
    <s v="Chat"/>
    <d v="2023-06-01T19:35:59"/>
    <x v="0"/>
    <m/>
    <m/>
    <n v="0"/>
    <n v="1"/>
    <n v="0"/>
    <s v=""/>
  </r>
  <r>
    <n v="6246"/>
    <s v="Samuel Barnes"/>
    <s v="hunterchristopher@example.net"/>
    <n v="25"/>
    <s v="Male"/>
    <s v="PlayStation"/>
    <x v="407"/>
    <x v="0"/>
    <s v="Cancellation request"/>
    <s v="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
    <x v="2"/>
    <m/>
    <x v="0"/>
    <s v="Chat"/>
    <m/>
    <x v="0"/>
    <m/>
    <m/>
    <n v="0"/>
    <n v="1"/>
    <n v="0"/>
    <s v=""/>
  </r>
  <r>
    <n v="6247"/>
    <s v="Phillip Perry"/>
    <s v="ritagray@example.org"/>
    <n v="69"/>
    <s v="Female"/>
    <s v="Asus ROG"/>
    <x v="247"/>
    <x v="0"/>
    <s v="Cancellation request"/>
    <s v="I'm having an issue with the {product_purchased}. Please assist. If something is broken please notify my customers and fix it.&quot;_x000a__x000a_Here's a photo from a Reddit user who found out what went wrong. Here's a photo I'm unable to find the option to perform the desired action in the {product_purchased}. Could you please guide me through the steps?"/>
    <x v="1"/>
    <s v="Program teacher weight and increase."/>
    <x v="2"/>
    <s v="Social media"/>
    <d v="2023-06-01T08:26:01"/>
    <x v="2021"/>
    <n v="2"/>
    <m/>
    <n v="1"/>
    <n v="0"/>
    <n v="1"/>
    <s v=""/>
  </r>
  <r>
    <n v="6248"/>
    <s v="James Moses"/>
    <s v="melissaroberts@example.org"/>
    <n v="68"/>
    <s v="Female"/>
    <s v="iPhone"/>
    <x v="419"/>
    <x v="2"/>
    <s v="Display issue"/>
    <s v="I'm having an issue with the {product_purchased}. Please assist._x000a__x000a_It's an app for users to browse in their current and current location using the {product_category}. It is a good idea to check each product's I've tried different settings and configurations on my {product_purchased}, but the issue persists."/>
    <x v="1"/>
    <s v="Particularly bank race ball age."/>
    <x v="1"/>
    <s v="Chat"/>
    <d v="2023-06-01T12:44:03"/>
    <x v="2022"/>
    <n v="4"/>
    <n v="10"/>
    <n v="1"/>
    <n v="0"/>
    <n v="0"/>
    <n v="10"/>
  </r>
  <r>
    <n v="6249"/>
    <s v="Melissa Clark"/>
    <s v="kellernancy@example.com"/>
    <n v="64"/>
    <s v="Other"/>
    <s v="Fitbit Charge"/>
    <x v="242"/>
    <x v="4"/>
    <s v="Installation support"/>
    <s v="I'm having an issue with the {product_purchased}. Please assist. I've had to disable [your] purchase within 30 days. This will not allow me to receive the items you ordered. Thank you. -Dara I've followed online tutorials and community forums to troubleshoot the issue, but no luck so far."/>
    <x v="1"/>
    <s v="Important understand get team attorney."/>
    <x v="0"/>
    <s v="Email"/>
    <d v="2023-06-01T13:20:05"/>
    <x v="2023"/>
    <n v="4"/>
    <n v="7"/>
    <n v="1"/>
    <n v="0"/>
    <n v="0"/>
    <n v="7"/>
  </r>
  <r>
    <n v="6250"/>
    <s v="Lindsay Owens"/>
    <s v="cannonbryan@example.org"/>
    <n v="25"/>
    <s v="Male"/>
    <s v="Lenovo ThinkPad"/>
    <x v="589"/>
    <x v="4"/>
    <s v="Refund request"/>
    <s v="I'm having an issue with the {product_purchased}. Please assist. The product item is already in stock._x000a__x000a_Please note when we sell or order a product we do not sell or transfer any customer data in-stock into your I'm using the original charger that came with my {product_purchased}, but it's not charging properly."/>
    <x v="0"/>
    <m/>
    <x v="2"/>
    <s v="Email"/>
    <d v="2023-06-01T13:47:06"/>
    <x v="0"/>
    <m/>
    <m/>
    <n v="0"/>
    <n v="1"/>
    <n v="0"/>
    <s v=""/>
  </r>
  <r>
    <n v="6251"/>
    <s v="Rhonda Harvey"/>
    <s v="browningjessica@example.net"/>
    <n v="57"/>
    <s v="Female"/>
    <s v="MacBook Pro"/>
    <x v="606"/>
    <x v="1"/>
    <s v="Product recommendation"/>
    <s v="I'm having an issue with the {product_purchased}. Please assist. }_x000a__x000a_The app stores $1 of your purchase, and it can store them for later use. Here is more information from the app's docs: The issue I'm facing is intermittent. Sometimes it works fine, but other times it acts up unexpectedly."/>
    <x v="1"/>
    <s v="Against stuff organization both security."/>
    <x v="0"/>
    <s v="Social media"/>
    <d v="2023-06-01T04:33:08"/>
    <x v="2024"/>
    <n v="3"/>
    <n v="5"/>
    <n v="1"/>
    <n v="0"/>
    <n v="0"/>
    <n v="5"/>
  </r>
  <r>
    <n v="6252"/>
    <s v="Travis Smith"/>
    <s v="mortonkathryn@example.net"/>
    <n v="25"/>
    <s v="Female"/>
    <s v="Nintendo Switch Pro Controller"/>
    <x v="508"/>
    <x v="2"/>
    <s v="Network problem"/>
    <s v="I'm having an issue with the {product_purchased}. Please assist._x000a__x000a_&quot;We are the largest distributor in the world of cannabis. There are countless brands of cannabis, all in the same size, but we have to change. I've followed online tutorials and community forums to troubleshoot the issue, but no luck so far."/>
    <x v="2"/>
    <m/>
    <x v="2"/>
    <s v="Chat"/>
    <m/>
    <x v="0"/>
    <m/>
    <m/>
    <n v="0"/>
    <n v="1"/>
    <n v="0"/>
    <s v=""/>
  </r>
  <r>
    <n v="6253"/>
    <s v="Michael White"/>
    <s v="juliedillon@example.com"/>
    <n v="28"/>
    <s v="Female"/>
    <s v="Canon EOS"/>
    <x v="395"/>
    <x v="2"/>
    <s v="Software bug"/>
    <s v="I'm having an issue with the {product_purchased}. Please assist._x000a__x000a_Please fill out the required field._x000a__x000a_Please log in to rate this product in your rating system. It will NOT review this rating. The review will I've already contacted customer support multiple times, but the issue remains unresolved."/>
    <x v="1"/>
    <s v="Together general long face it."/>
    <x v="1"/>
    <s v="Email"/>
    <d v="2023-06-01T05:58:12"/>
    <x v="2025"/>
    <n v="5"/>
    <n v="16"/>
    <n v="1"/>
    <n v="0"/>
    <n v="0"/>
    <n v="16"/>
  </r>
  <r>
    <n v="6254"/>
    <s v="Eric Ponce"/>
    <s v="andrea57@example.com"/>
    <n v="44"/>
    <s v="Other"/>
    <s v="Google Pixel"/>
    <x v="1"/>
    <x v="0"/>
    <s v="Software bug"/>
    <s v="I've recently set up my {product_purchased}, but it fails to connect to any available networks. What steps should I take to troubleshoot this issue?_x000a__x000a_In order to determine the status of your network, please see our I've noticed a peculiar error message popping up on my {product_purchased} screen. It says '{error_message}'. What does it mean?"/>
    <x v="1"/>
    <s v="Boy home various machine himself radio entire."/>
    <x v="2"/>
    <s v="Phone"/>
    <d v="2023-06-01T02:47:13"/>
    <x v="2026"/>
    <n v="3"/>
    <n v="7"/>
    <n v="1"/>
    <n v="0"/>
    <n v="0"/>
    <n v="7"/>
  </r>
  <r>
    <n v="6255"/>
    <s v="Michelle Woods"/>
    <s v="jonathanperez@example.net"/>
    <n v="20"/>
    <s v="Other"/>
    <s v="Amazon Echo"/>
    <x v="271"/>
    <x v="3"/>
    <s v="Product recommendation"/>
    <s v="I'm having an issue with the {product_purchased}. Please assist._x000a__x000a_If you are ordering directly from a retailer without having them in the first place, don't be sorry :) I've tried clearing the cache and data for the {product_purchased} app, but the issue persists."/>
    <x v="2"/>
    <m/>
    <x v="3"/>
    <s v="Social media"/>
    <m/>
    <x v="0"/>
    <m/>
    <m/>
    <n v="0"/>
    <n v="1"/>
    <n v="0"/>
    <s v=""/>
  </r>
  <r>
    <n v="6256"/>
    <s v="Amanda Smith"/>
    <s v="dawngalvan@example.net"/>
    <n v="61"/>
    <s v="Female"/>
    <s v="LG OLED"/>
    <x v="470"/>
    <x v="2"/>
    <s v="Network problem"/>
    <s v="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
    <x v="1"/>
    <s v="Manage professional pattern."/>
    <x v="1"/>
    <s v="Email"/>
    <d v="2023-06-01T18:07:15"/>
    <x v="2027"/>
    <n v="4"/>
    <n v="3"/>
    <n v="1"/>
    <n v="0"/>
    <n v="0"/>
    <n v="3"/>
  </r>
  <r>
    <n v="6257"/>
    <s v="Cody Smith"/>
    <s v="drewsmith@example.org"/>
    <n v="55"/>
    <s v="Male"/>
    <s v="Sony 4K HDR TV"/>
    <x v="545"/>
    <x v="4"/>
    <s v="Peripheral compatibility"/>
    <s v="I'm having an issue with the {product_purchased}. Please assist. I've checked for software updates, and my {product_purchased} is already running the latest version."/>
    <x v="2"/>
    <m/>
    <x v="3"/>
    <s v="Chat"/>
    <m/>
    <x v="0"/>
    <m/>
    <m/>
    <n v="0"/>
    <n v="1"/>
    <n v="0"/>
    <s v=""/>
  </r>
  <r>
    <n v="6258"/>
    <s v="Annette Ashley"/>
    <s v="hogandavid@example.org"/>
    <n v="41"/>
    <s v="Male"/>
    <s v="Bose SoundLink Speaker"/>
    <x v="413"/>
    <x v="0"/>
    <s v="Refund request"/>
    <s v="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
    <x v="2"/>
    <m/>
    <x v="3"/>
    <s v="Chat"/>
    <m/>
    <x v="0"/>
    <m/>
    <m/>
    <n v="0"/>
    <n v="1"/>
    <n v="0"/>
    <s v=""/>
  </r>
  <r>
    <n v="6259"/>
    <s v="Kayla Evans"/>
    <s v="bli@example.com"/>
    <n v="46"/>
    <s v="Other"/>
    <s v="Autodesk AutoCAD"/>
    <x v="623"/>
    <x v="3"/>
    <s v="Product compatibility"/>
    <s v="I'm having an issue with the {product_purchased}. Please assist. Thank you for your support #migafilmedics_care&quot;_x000a__x000a_A few months later, after we sent another email to our friends and they immediately The issue I'm facing is intermittent. Sometimes it works fine, but other times it acts up unexpectedly."/>
    <x v="2"/>
    <m/>
    <x v="1"/>
    <s v="Email"/>
    <m/>
    <x v="0"/>
    <m/>
    <m/>
    <n v="0"/>
    <n v="1"/>
    <n v="0"/>
    <s v=""/>
  </r>
  <r>
    <n v="6260"/>
    <s v="Brandon May"/>
    <s v="cookdavid@example.com"/>
    <n v="21"/>
    <s v="Female"/>
    <s v="Microsoft Office"/>
    <x v="32"/>
    <x v="1"/>
    <s v="Payment issue"/>
    <s v="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
    <x v="2"/>
    <m/>
    <x v="0"/>
    <s v="Email"/>
    <m/>
    <x v="0"/>
    <m/>
    <m/>
    <n v="0"/>
    <n v="1"/>
    <n v="0"/>
    <s v=""/>
  </r>
  <r>
    <n v="6261"/>
    <s v="Richard Ferguson"/>
    <s v="hortonjoshua@example.org"/>
    <n v="19"/>
    <s v="Female"/>
    <s v="HP Pavilion"/>
    <x v="126"/>
    <x v="3"/>
    <s v="Network problem"/>
    <s v="I'm having an issue with the {product_purchased}. Please assist. - Sigh. - It's coming. Thank you. - Please keep working. - Thank you for doing so. - Sorry for being late. - And now This problem started occurring after the recent software update. I haven't made any other changes to the device."/>
    <x v="1"/>
    <s v="Something rich cause."/>
    <x v="3"/>
    <s v="Phone"/>
    <d v="2023-06-01T22:13:21"/>
    <x v="2028"/>
    <n v="2"/>
    <m/>
    <n v="1"/>
    <n v="0"/>
    <n v="1"/>
    <s v=""/>
  </r>
  <r>
    <n v="6262"/>
    <s v="Nicole Scott"/>
    <s v="freemanaaron@example.com"/>
    <n v="70"/>
    <s v="Other"/>
    <s v="Canon EOS"/>
    <x v="1"/>
    <x v="0"/>
    <s v="Battery life"/>
    <s v="I'm having an issue with the {product_purchased}. Please assist._x000a__x000a__x000a_[ID added 4/30/2017]_x000a__x000a_V2.1.5_x000a__x000a__x000a_- Fix errors with the app &quot;Troubleshooting&quot;. I've tried clearing the cache and data for the {product_purchased} app, but the issue persists."/>
    <x v="1"/>
    <s v="Professor trip do candidate star ball."/>
    <x v="2"/>
    <s v="Social media"/>
    <d v="2023-06-01T14:30:23"/>
    <x v="2029"/>
    <n v="5"/>
    <m/>
    <n v="1"/>
    <n v="0"/>
    <n v="0"/>
    <s v=""/>
  </r>
  <r>
    <n v="6263"/>
    <s v="Carrie Greer"/>
    <s v="angela91@example.com"/>
    <n v="19"/>
    <s v="Female"/>
    <s v="LG Smart TV"/>
    <x v="97"/>
    <x v="1"/>
    <s v="Delivery problem"/>
    <s v="I'm having an issue with the {product_purchased}. Please assist._x000a__x000a_The first product with the product_purchased key is a simple array of items such as the product name, age and the product description. I've tried different settings and configurations on my {product_purchased}, but the issue persists."/>
    <x v="1"/>
    <s v="Even sound able expect writer whether."/>
    <x v="0"/>
    <s v="Phone"/>
    <d v="2023-06-01T23:53:24"/>
    <x v="2030"/>
    <n v="2"/>
    <m/>
    <n v="1"/>
    <n v="0"/>
    <n v="1"/>
    <s v=""/>
  </r>
  <r>
    <n v="6264"/>
    <s v="Joe Patterson"/>
    <s v="james80@example.org"/>
    <n v="35"/>
    <s v="Male"/>
    <s v="Microsoft Xbox Controller"/>
    <x v="587"/>
    <x v="2"/>
    <s v="Battery life"/>
    <s v="I'm having an issue with the {product_purchased}. Please assist._x000a__x000a_Add to cart_x000a__x000a_Add to Cart_x000a__x000a_Add to Wish List_x000a__x000a_*Purchased at the &quot;Other&quot; time interval (see above) I've noticed that the issue occurs consistently when I use a specific feature or application on my {product_purchased}."/>
    <x v="2"/>
    <m/>
    <x v="3"/>
    <s v="Phone"/>
    <m/>
    <x v="0"/>
    <m/>
    <m/>
    <n v="0"/>
    <n v="1"/>
    <n v="0"/>
    <s v=""/>
  </r>
  <r>
    <n v="6265"/>
    <s v="Devin Hodges"/>
    <s v="carnold@example.org"/>
    <n v="35"/>
    <s v="Male"/>
    <s v="Adobe Photoshop"/>
    <x v="699"/>
    <x v="4"/>
    <s v="Product compatibility"/>
    <s v="I'm having an issue with the {product_purchased}. Please assist. I'm sorry if there is a problem._x000a__x000a_(1528) A/B Testing Service_x000a__x000a_&lt;d=b&gt;(3) (1) Product I've already contacted customer support multiple times, but the issue remains unresolved."/>
    <x v="1"/>
    <s v="Top fight not might respond herself until."/>
    <x v="2"/>
    <s v="Email"/>
    <d v="2023-06-01T08:58:28"/>
    <x v="2031"/>
    <n v="1"/>
    <n v="8"/>
    <n v="1"/>
    <n v="0"/>
    <n v="1"/>
    <n v="8"/>
  </r>
  <r>
    <n v="6266"/>
    <s v="Daniel Hunt"/>
    <s v="thompsonbrent@example.com"/>
    <n v="64"/>
    <s v="Other"/>
    <s v="Xbox"/>
    <x v="156"/>
    <x v="4"/>
    <s v="Peripheral compatibility"/>
    <s v="I've accidentally deleted important data from my {product_purchased}. Is there any way to recover the deleted files? I need them urgently._x000a__x000a_I can't read anything._x000a__x000a_How come my order is closed?_x000a__x000a_You I've noticed a peculiar error message popping up on my {product_purchased} screen. It says '{error_message}'. What does it mean?"/>
    <x v="0"/>
    <m/>
    <x v="1"/>
    <s v="Phone"/>
    <d v="2023-06-01T07:36:30"/>
    <x v="0"/>
    <m/>
    <m/>
    <n v="0"/>
    <n v="1"/>
    <n v="0"/>
    <s v=""/>
  </r>
  <r>
    <n v="6267"/>
    <s v="Melissa Kirby"/>
    <s v="marywalker@example.net"/>
    <n v="70"/>
    <s v="Male"/>
    <s v="Microsoft Xbox Controller"/>
    <x v="64"/>
    <x v="4"/>
    <s v="Product recommendation"/>
    <s v="I'm having an issue with the {product_purchased}. Please assist._x000a__x000a_1. Log in to the account you've created. It's important! Use the right tools and log in with your username, email address, or account I've checked for software updates, and my {product_purchased} is already running the latest version."/>
    <x v="1"/>
    <s v="Develop ability catch there begin sort."/>
    <x v="2"/>
    <s v="Social media"/>
    <d v="2023-06-01T13:24:31"/>
    <x v="2032"/>
    <n v="4"/>
    <m/>
    <n v="1"/>
    <n v="0"/>
    <n v="0"/>
    <s v=""/>
  </r>
  <r>
    <n v="6268"/>
    <s v="Kristy Fernandez"/>
    <s v="hparker@example.com"/>
    <n v="48"/>
    <s v="Male"/>
    <s v="GoPro Hero"/>
    <x v="638"/>
    <x v="4"/>
    <s v="Payment issue"/>
    <s v="I'm having an issue with the {product_purchased}. Please assist._x000a__x000a_I'm having an issue with the {product_purchased}. Please assist. I bought a new 2-year old in the back of a black I'm unable to find the option to perform the desired action in the {product_purchased}. Could you please guide me through the steps?"/>
    <x v="1"/>
    <s v="Executive your friend player."/>
    <x v="1"/>
    <s v="Social media"/>
    <d v="2023-06-01T18:06:33"/>
    <x v="2033"/>
    <n v="3"/>
    <m/>
    <n v="1"/>
    <n v="0"/>
    <n v="0"/>
    <s v=""/>
  </r>
  <r>
    <n v="6269"/>
    <s v="Timothy Clark"/>
    <s v="jamesramirez@example.com"/>
    <n v="64"/>
    <s v="Female"/>
    <s v="Fitbit Charge"/>
    <x v="392"/>
    <x v="4"/>
    <s v="Network problem"/>
    <s v="I'm having an issue with the {product_purchased}. Please assist. {1}&quot; } &quot;name&quot;: &quot;Generic&quot; }_x000a__x000a_(def {product} [com.cg.samsung.gizmo]) { let I've checked for software updates, and my {product_purchased} is already running the latest version."/>
    <x v="2"/>
    <m/>
    <x v="2"/>
    <s v="Social media"/>
    <m/>
    <x v="0"/>
    <m/>
    <m/>
    <n v="0"/>
    <n v="1"/>
    <n v="0"/>
    <s v=""/>
  </r>
  <r>
    <n v="6270"/>
    <s v="Justin Barnett"/>
    <s v="chelsea47@example.org"/>
    <n v="60"/>
    <s v="Male"/>
    <s v="Dyson Vacuum Cleaner"/>
    <x v="299"/>
    <x v="3"/>
    <s v="Installation support"/>
    <s v="I'm having an issue with the {product_purchased}. Please assist._x000a__x000a_$2.99 - $3.99 Price increase of up to $10 per order._x000a__x000a__x000a_*This item ships free of charge with all orders I rely heavily on my {product_purchased} for my daily tasks, and this issue is hindering my productivity."/>
    <x v="0"/>
    <m/>
    <x v="1"/>
    <s v="Email"/>
    <d v="2023-06-01T15:22:36"/>
    <x v="0"/>
    <m/>
    <m/>
    <n v="0"/>
    <n v="1"/>
    <n v="0"/>
    <s v=""/>
  </r>
  <r>
    <n v="6271"/>
    <s v="Shane Ball"/>
    <s v="amanda70@example.com"/>
    <n v="54"/>
    <s v="Other"/>
    <s v="Google Pixel"/>
    <x v="578"/>
    <x v="2"/>
    <s v="Data loss"/>
    <s v="I'm having an issue with the {product_purchased}. Please assist._x000a__x000a_It will then automatically receive the item to which it is being added, after which the transaction has been successful. It will then proceed to display the selected item I've performed a factory reset on my {product_purchased}, hoping it would resolve the problem, but it didn't help."/>
    <x v="2"/>
    <m/>
    <x v="2"/>
    <s v="Social media"/>
    <m/>
    <x v="0"/>
    <m/>
    <m/>
    <n v="0"/>
    <n v="1"/>
    <n v="0"/>
    <s v=""/>
  </r>
  <r>
    <n v="6272"/>
    <s v="Nicholas Brown"/>
    <s v="smithmichael@example.org"/>
    <n v="52"/>
    <s v="Male"/>
    <s v="Sony 4K HDR TV"/>
    <x v="69"/>
    <x v="1"/>
    <s v="Refund request"/>
    <s v="I'm having an issue with the {product_purchased}. Please assist._x000a__x000a_What do I do if I'm not getting my orders shipped?_x000a__x000a_You can report complaints to customer service@microsoft.com. When submitting your report I need assistance as soon as possible because it's affecting my work and productivity."/>
    <x v="2"/>
    <m/>
    <x v="1"/>
    <s v="Email"/>
    <m/>
    <x v="0"/>
    <m/>
    <m/>
    <n v="0"/>
    <n v="1"/>
    <n v="0"/>
    <s v=""/>
  </r>
  <r>
    <n v="6273"/>
    <s v="Daniel Sharp"/>
    <s v="dale77@example.com"/>
    <n v="48"/>
    <s v="Other"/>
    <s v="Adobe Photoshop"/>
    <x v="29"/>
    <x v="0"/>
    <s v="Software bug"/>
    <s v="I've forgotten my password for my {product_purchased} account, and the password reset option is not working. How can I recover my account?_x000a__x000a_Open the DataCenter recovery.conf file and write the following lines (after the I rely heavily on my {product_purchased} for my daily tasks, and this issue is hindering my productivity."/>
    <x v="0"/>
    <m/>
    <x v="2"/>
    <s v="Email"/>
    <d v="2023-06-01T04:11:41"/>
    <x v="0"/>
    <m/>
    <m/>
    <n v="0"/>
    <n v="1"/>
    <n v="0"/>
    <s v=""/>
  </r>
  <r>
    <n v="6274"/>
    <s v="Lisa Clark"/>
    <s v="wlopez@example.org"/>
    <n v="55"/>
    <s v="Male"/>
    <s v="Roomba Robot Vacuum"/>
    <x v="376"/>
    <x v="2"/>
    <s v="Hardware issue"/>
    <s v="I'm having an issue with the {product_purchased}. Please assist._x000a__x000a_{product_selected} will be added to your email list on checkout._x000a__x000a_Please be sure to include the product_order and the name of the I've noticed a peculiar error message popping up on my {product_purchased} screen. It says '{error_message}'. What does it mean?"/>
    <x v="0"/>
    <m/>
    <x v="2"/>
    <s v="Phone"/>
    <d v="2023-06-01T10:08:43"/>
    <x v="0"/>
    <m/>
    <m/>
    <n v="0"/>
    <n v="1"/>
    <n v="0"/>
    <s v=""/>
  </r>
  <r>
    <n v="6275"/>
    <s v="Robin Phelps"/>
    <s v="michael34@example.org"/>
    <n v="62"/>
    <s v="Other"/>
    <s v="LG OLED"/>
    <x v="523"/>
    <x v="1"/>
    <s v="Software bug"/>
    <s v="I'm having an issue with the {product_purchased}. Please assist. &quot; } The only way to tell if my device has shipped_x000a__x000a_[0x09F55C1F0F0CC02][0x09F I'm unable to find the option to perform the desired action in the {product_purchased}. Could you please guide me through the steps?"/>
    <x v="1"/>
    <s v="Public represent decision name sort well teacher."/>
    <x v="2"/>
    <s v="Social media"/>
    <d v="2023-06-01T06:29:45"/>
    <x v="2034"/>
    <n v="4"/>
    <n v="12"/>
    <n v="1"/>
    <n v="0"/>
    <n v="0"/>
    <n v="12"/>
  </r>
  <r>
    <n v="6276"/>
    <s v="Ashley Roberts"/>
    <s v="ocox@example.org"/>
    <n v="63"/>
    <s v="Female"/>
    <s v="PlayStation"/>
    <x v="660"/>
    <x v="3"/>
    <s v="Refund request"/>
    <s v="I'm having an issue with the {product_purchased}. Please assist. I am currently on a phone call with the shop and cannot update but the phone may be turned off at any time. Thank you for being an excellent customer!&quot; I've tried using different cables, adapters, or peripherals with my {product_purchased}, but the issue persists."/>
    <x v="1"/>
    <s v="Image someone kind number rate reflect director debate."/>
    <x v="0"/>
    <s v="Social media"/>
    <d v="2023-06-01T10:23:47"/>
    <x v="2035"/>
    <n v="1"/>
    <n v="8"/>
    <n v="1"/>
    <n v="0"/>
    <n v="1"/>
    <n v="8"/>
  </r>
  <r>
    <n v="6277"/>
    <s v="Aaron Carter"/>
    <s v="ycook@example.net"/>
    <n v="68"/>
    <s v="Male"/>
    <s v="Asus ROG"/>
    <x v="584"/>
    <x v="3"/>
    <s v="Delivery problem"/>
    <s v="I'm having an issue with the {product_purchased}. Please assist._x000a__x000a_- When a purchase is made the product in the original form is not displayed in the app and that means you can't buy it._x000a__x000a_- It I rely heavily on my {product_purchased} for my daily tasks, and this issue is hindering my productivity."/>
    <x v="2"/>
    <m/>
    <x v="2"/>
    <s v="Social media"/>
    <m/>
    <x v="0"/>
    <m/>
    <m/>
    <n v="0"/>
    <n v="1"/>
    <n v="0"/>
    <s v=""/>
  </r>
  <r>
    <n v="6278"/>
    <s v="Michael Blanchard"/>
    <s v="lbarker@example.com"/>
    <n v="22"/>
    <s v="Other"/>
    <s v="Canon DSLR Camera"/>
    <x v="673"/>
    <x v="1"/>
    <s v="Delivery problem"/>
    <s v="I'm having an issue with the {product_purchased}. Please assist._x000a__x000a__x000a_P.S. If you are confused about this, be sure to check out the other mods here, including the one called &quot;Sierra Newbies&quot; I'm experiencing this issue on multiple devices of the same model, so it seems to be a widespread problem."/>
    <x v="1"/>
    <s v="Yourself factor open never dinner."/>
    <x v="0"/>
    <s v="Social media"/>
    <d v="2023-06-01T04:59:50"/>
    <x v="2036"/>
    <n v="2"/>
    <n v="18"/>
    <n v="1"/>
    <n v="0"/>
    <n v="1"/>
    <n v="18"/>
  </r>
  <r>
    <n v="6279"/>
    <s v="Shannon Perez"/>
    <s v="thomas58@example.org"/>
    <n v="21"/>
    <s v="Female"/>
    <s v="LG Smart TV"/>
    <x v="453"/>
    <x v="4"/>
    <s v="Peripheral compatibility"/>
    <s v="I'm having an issue with the {product_purchased}. Please assist. Thanks..._x000a__x000a__x000a_[0]_x000a__x000a_[i0d]_x000a__x000a_[i0d]_x000a__x000a__x000a_[0]_x000a__x000a__x000a_[0] I've noticed a sudden decrease in battery life on my {product_purchased}. It used to last much longer."/>
    <x v="1"/>
    <s v="Friend campaign country rate."/>
    <x v="0"/>
    <s v="Social media"/>
    <d v="2023-06-01T22:47:52"/>
    <x v="2037"/>
    <n v="3"/>
    <m/>
    <n v="1"/>
    <n v="0"/>
    <n v="0"/>
    <s v=""/>
  </r>
  <r>
    <n v="6280"/>
    <s v="Scott Day"/>
    <s v="christopherlewis@example.net"/>
    <n v="50"/>
    <s v="Female"/>
    <s v="Sony 4K HDR TV"/>
    <x v="34"/>
    <x v="0"/>
    <s v="Account access"/>
    <s v="I'm having an issue with the {product_purchased}. Please assist._x000a__x000a_If you need help on finding an area that's not working, please refer to the FAQs section. I've noticed that the issue occurs consistently when I use a specific feature or application on my {product_purchased}."/>
    <x v="2"/>
    <m/>
    <x v="1"/>
    <s v="Phone"/>
    <m/>
    <x v="0"/>
    <m/>
    <m/>
    <n v="0"/>
    <n v="1"/>
    <n v="0"/>
    <s v=""/>
  </r>
  <r>
    <n v="6281"/>
    <s v="Brian Sanders"/>
    <s v="rtorres@example.com"/>
    <n v="29"/>
    <s v="Female"/>
    <s v="Autodesk AutoCAD"/>
    <x v="240"/>
    <x v="3"/>
    <s v="Data loss"/>
    <s v="I'm having an issue with the {product_purchased}. Please assist._x000a__x000a_It's on the way out :) I'm worried that the issue might be hardware-related and might require repair or replacement."/>
    <x v="1"/>
    <s v="Base process already road design red reduce set."/>
    <x v="2"/>
    <s v="Email"/>
    <d v="2023-06-01T09:53:54"/>
    <x v="2038"/>
    <n v="5"/>
    <m/>
    <n v="1"/>
    <n v="0"/>
    <n v="0"/>
    <s v=""/>
  </r>
  <r>
    <n v="6282"/>
    <s v="Thomas Ortiz"/>
    <s v="saundersjudy@example.net"/>
    <n v="47"/>
    <s v="Male"/>
    <s v="Adobe Photoshop"/>
    <x v="146"/>
    <x v="1"/>
    <s v="Product setup"/>
    <s v="I've noticed a software bug in the {product_purchased} app. It's causing data loss and unexpected errors. How can I resolve this issue? Go to any {product_purchased} app or {product_updated} I'm worried that the issue might be hardware-related and might require repair or replacement."/>
    <x v="2"/>
    <m/>
    <x v="2"/>
    <s v="Social media"/>
    <m/>
    <x v="0"/>
    <m/>
    <m/>
    <n v="0"/>
    <n v="1"/>
    <n v="0"/>
    <s v=""/>
  </r>
  <r>
    <n v="6283"/>
    <s v="Jennifer Rodriguez"/>
    <s v="aleonard@example.net"/>
    <n v="40"/>
    <s v="Other"/>
    <s v="MacBook Pro"/>
    <x v="170"/>
    <x v="1"/>
    <s v="Refund request"/>
    <s v="I'm having trouble connecting my {product_purchased} to my home Wi-Fi network. It doesn't detect any networks, although other devices are connecting fine. What can be done to resolve this issue?_x000a__x000a_The best solution that I'm unable to find the option to perform the desired action in the {product_purchased}. Could you please guide me through the steps?"/>
    <x v="1"/>
    <s v="Quality through perhaps election sport drop fact beat."/>
    <x v="0"/>
    <s v="Chat"/>
    <d v="2023-06-01T21:51:56"/>
    <x v="2039"/>
    <n v="2"/>
    <m/>
    <n v="1"/>
    <n v="0"/>
    <n v="1"/>
    <s v=""/>
  </r>
  <r>
    <n v="6284"/>
    <s v="David Moore"/>
    <s v="ryoung@example.com"/>
    <n v="35"/>
    <s v="Male"/>
    <s v="Google Pixel"/>
    <x v="650"/>
    <x v="4"/>
    <s v="Software bug"/>
    <s v="I'm facing issues logging into my {product_purchased} account. It says my account is locked. What should I do to unlock it? I would use the phone's lock screen option - enter &quot;Yes&quot; on my screen then wait I rely heavily on my {product_purchased} for my daily tasks, and this issue is hindering my productivity."/>
    <x v="2"/>
    <m/>
    <x v="0"/>
    <s v="Social media"/>
    <m/>
    <x v="0"/>
    <m/>
    <m/>
    <n v="0"/>
    <n v="1"/>
    <n v="0"/>
    <s v=""/>
  </r>
  <r>
    <n v="6285"/>
    <s v="Joshua Obrien"/>
    <s v="zcalderon@example.net"/>
    <n v="27"/>
    <s v="Female"/>
    <s v="Nest Thermostat"/>
    <x v="376"/>
    <x v="4"/>
    <s v="Display issue"/>
    <s v="I'm unable to access my {product_purchased} account. It keeps displaying an 'Invalid Credentials' error, even though I'm using the correct login information. How can I regain access to my account?_x000a__x000a_There are I've checked the device settings and made sure that everything is configured correctly."/>
    <x v="0"/>
    <m/>
    <x v="1"/>
    <s v="Email"/>
    <d v="2023-06-01T09:38:57"/>
    <x v="0"/>
    <m/>
    <m/>
    <n v="0"/>
    <n v="1"/>
    <n v="0"/>
    <s v=""/>
  </r>
  <r>
    <n v="6286"/>
    <s v="Andrew Lester"/>
    <s v="wwolf@example.net"/>
    <n v="39"/>
    <s v="Other"/>
    <s v="Nikon D"/>
    <x v="635"/>
    <x v="4"/>
    <s v="Cancellation request"/>
    <s v="I'm having an issue with the {product_purchased}. Please assist._x000a__x000a_I've purchased the product just to send me the gift._x000a__x000a_Why would you want a gift for the &quot;favourite person on here&quot; but I'm using the original charger that came with my {product_purchased}, but it's not charging properly."/>
    <x v="0"/>
    <m/>
    <x v="0"/>
    <s v="Phone"/>
    <d v="2023-06-01T19:01:59"/>
    <x v="0"/>
    <m/>
    <m/>
    <n v="0"/>
    <n v="1"/>
    <n v="0"/>
    <s v=""/>
  </r>
  <r>
    <n v="6287"/>
    <s v="Dennis Dillon"/>
    <s v="jacqueline50@example.net"/>
    <n v="23"/>
    <s v="Other"/>
    <s v="Nest Thermostat"/>
    <x v="205"/>
    <x v="3"/>
    <s v="Peripheral compatibility"/>
    <s v="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
    <x v="1"/>
    <s v="Certain three test town seem record administration fact."/>
    <x v="1"/>
    <s v="Social media"/>
    <d v="2023-06-01T05:39:00"/>
    <x v="2040"/>
    <n v="1"/>
    <n v="12"/>
    <n v="1"/>
    <n v="0"/>
    <n v="1"/>
    <n v="12"/>
  </r>
  <r>
    <n v="6288"/>
    <s v="Isaiah Miller"/>
    <s v="carolyn49@example.org"/>
    <n v="67"/>
    <s v="Other"/>
    <s v="GoPro Action Camera"/>
    <x v="663"/>
    <x v="3"/>
    <s v="Software bug"/>
    <s v="I'm having an issue with the {product_purchased}. Please assist._x000a__x000a_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
    <x v="2"/>
    <m/>
    <x v="2"/>
    <s v="Social media"/>
    <m/>
    <x v="0"/>
    <m/>
    <m/>
    <n v="0"/>
    <n v="1"/>
    <n v="0"/>
    <s v=""/>
  </r>
  <r>
    <n v="6289"/>
    <s v="Jasmine Everett"/>
    <s v="robert58@example.com"/>
    <n v="33"/>
    <s v="Female"/>
    <s v="GoPro Hero"/>
    <x v="298"/>
    <x v="2"/>
    <s v="Product setup"/>
    <s v="I've accidentally deleted important data from my {product_purchased}. Is there any way to recover the deleted files? I need them urgently._x000a__x000a_If your Data hasn't been copied and is no longer available, please send us a message This problem started occurring after the recent software update. I haven't made any other changes to the device."/>
    <x v="0"/>
    <m/>
    <x v="3"/>
    <s v="Email"/>
    <d v="2023-06-01T11:46:03"/>
    <x v="0"/>
    <m/>
    <m/>
    <n v="0"/>
    <n v="1"/>
    <n v="0"/>
    <s v=""/>
  </r>
  <r>
    <n v="6290"/>
    <s v="Billy Neal"/>
    <s v="joseph08@example.com"/>
    <n v="60"/>
    <s v="Female"/>
    <s v="LG Smart TV"/>
    <x v="497"/>
    <x v="1"/>
    <s v="Hardware issue"/>
    <s v="I'm facing issues logging into my {product_purchased} account. It says my account is locked. What should I do to unlock it? If it's not locked and I've purchased it within the last 24 hours, what do I I need assistance as soon as possible because it's affecting my work and productivity."/>
    <x v="2"/>
    <m/>
    <x v="0"/>
    <s v="Email"/>
    <m/>
    <x v="0"/>
    <m/>
    <m/>
    <n v="0"/>
    <n v="1"/>
    <n v="0"/>
    <s v=""/>
  </r>
  <r>
    <n v="6291"/>
    <s v="Darlene Armstrong"/>
    <s v="terryjessica@example.net"/>
    <n v="53"/>
    <s v="Male"/>
    <s v="Lenovo ThinkPad"/>
    <x v="162"/>
    <x v="3"/>
    <s v="Software bug"/>
    <s v="I've noticed a software bug in the {product_purchased} app. It's causing data loss and unexpected errors. How can I resolve this issue?_x000a__x000a_There are several methods at the moment available to solve this issue, but there The issue I'm facing is intermittent. Sometimes it works fine, but other times it acts up unexpectedly."/>
    <x v="1"/>
    <s v="Media until together baby along."/>
    <x v="1"/>
    <s v="Chat"/>
    <d v="2023-06-01T21:51:05"/>
    <x v="2041"/>
    <n v="5"/>
    <m/>
    <n v="1"/>
    <n v="0"/>
    <n v="0"/>
    <s v=""/>
  </r>
  <r>
    <n v="6292"/>
    <s v="Joseph Smith"/>
    <s v="daniellejohnson@example.net"/>
    <n v="27"/>
    <s v="Male"/>
    <s v="MacBook Pro"/>
    <x v="439"/>
    <x v="0"/>
    <s v="Product setup"/>
    <s v="I'm having an issue with the {product_purchased}. Please assist._x000a__x000a_I'm having an issue with the {product_purchased}. Please assist._x000a__x000a_The next time you buy your coffee you'll want to check I've followed the troubleshooting steps mentioned in the user manual, but the issue persists."/>
    <x v="2"/>
    <m/>
    <x v="3"/>
    <s v="Email"/>
    <m/>
    <x v="0"/>
    <m/>
    <m/>
    <n v="0"/>
    <n v="1"/>
    <n v="0"/>
    <s v=""/>
  </r>
  <r>
    <n v="6293"/>
    <s v="Christina Wheeler"/>
    <s v="alexanderthomas@example.com"/>
    <n v="48"/>
    <s v="Female"/>
    <s v="Garmin Forerunner"/>
    <x v="384"/>
    <x v="4"/>
    <s v="Installation support"/>
    <s v="I'm having an issue with the {product_purchased}. Please assist._x000a__x000a_1_x000a__x000a_2_x000a__x000a_3_x000a__x000a_4_x000a__x000a_5_x000a__x000a_6_x000a__x000a_7_x000a__x000a_8_x000a__x000a_9_x000a__x000a_10_x000a__x000a_11 I need assistance as soon as possible because it's affecting my work and productivity."/>
    <x v="1"/>
    <s v="Care nice thus decide."/>
    <x v="2"/>
    <s v="Chat"/>
    <d v="2023-06-01T09:38:08"/>
    <x v="2042"/>
    <n v="5"/>
    <n v="13"/>
    <n v="1"/>
    <n v="0"/>
    <n v="0"/>
    <n v="13"/>
  </r>
  <r>
    <n v="6294"/>
    <s v="Blake Adams"/>
    <s v="graceprice@example.org"/>
    <n v="66"/>
    <s v="Female"/>
    <s v="Xbox"/>
    <x v="40"/>
    <x v="3"/>
    <s v="Peripheral compatibility"/>
    <s v="I'm having an issue with the {product_purchased}. Please assist._x000a__x000a_As far as the name, what is this? It's a product created by Nautilus &amp; Wesson &amp; Associates. It's a product whose name I've noticed a sudden decrease in battery life on my {product_purchased}. It used to last much longer."/>
    <x v="1"/>
    <s v="Manager design these participant plan age."/>
    <x v="3"/>
    <s v="Social media"/>
    <d v="2023-06-01T06:24:10"/>
    <x v="2043"/>
    <n v="1"/>
    <n v="9"/>
    <n v="1"/>
    <n v="0"/>
    <n v="1"/>
    <n v="9"/>
  </r>
  <r>
    <n v="6295"/>
    <s v="Lisa Bauer"/>
    <s v="kendramccormick@example.org"/>
    <n v="34"/>
    <s v="Female"/>
    <s v="LG Smart TV"/>
    <x v="590"/>
    <x v="2"/>
    <s v="Data loss"/>
    <s v="I'm having an issue with the {product_purchased}. Please assist._x000a__x000a__x000a_Product code: 182278_x000a__x000a_(Estimated shipping time between issues)_x000a__x000a__x000a_I'm using this product on a small and small size so shipping I've noticed a peculiar error message popping up on my {product_purchased} screen. It says '{error_message}'. What does it mean?"/>
    <x v="0"/>
    <m/>
    <x v="0"/>
    <s v="Social media"/>
    <d v="2023-06-01T07:21:12"/>
    <x v="0"/>
    <m/>
    <m/>
    <n v="0"/>
    <n v="1"/>
    <n v="0"/>
    <s v=""/>
  </r>
  <r>
    <n v="6296"/>
    <s v="Patrick Miller IV"/>
    <s v="kimwilliam@example.org"/>
    <n v="57"/>
    <s v="Male"/>
    <s v="Nintendo Switch Pro Controller"/>
    <x v="158"/>
    <x v="4"/>
    <s v="Software bug"/>
    <s v="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
    <x v="2"/>
    <m/>
    <x v="3"/>
    <s v="Chat"/>
    <m/>
    <x v="0"/>
    <m/>
    <m/>
    <n v="0"/>
    <n v="1"/>
    <n v="0"/>
    <s v=""/>
  </r>
  <r>
    <n v="6297"/>
    <s v="Janet Johnson"/>
    <s v="jesselewis@example.org"/>
    <n v="61"/>
    <s v="Male"/>
    <s v="LG OLED"/>
    <x v="535"/>
    <x v="3"/>
    <s v="Installation support"/>
    <s v="My {product_purchased} is making strange noises and not functioning properly. I suspect there might be a hardware issue. Can you please help me with this?_x000a__x000a_3% {product_purchased} is doing weird noises, The issue I'm facing is intermittent. Sometimes it works fine, but other times it acts up unexpectedly."/>
    <x v="1"/>
    <s v="Agree station television son woman third suffer."/>
    <x v="0"/>
    <s v="Email"/>
    <d v="2023-06-01T18:16:15"/>
    <x v="2044"/>
    <n v="3"/>
    <m/>
    <n v="1"/>
    <n v="0"/>
    <n v="0"/>
    <s v=""/>
  </r>
  <r>
    <n v="6298"/>
    <s v="Andrew Martin"/>
    <s v="pchung@example.com"/>
    <n v="56"/>
    <s v="Female"/>
    <s v="Adobe Photoshop"/>
    <x v="260"/>
    <x v="1"/>
    <s v="Delivery problem"/>
    <s v="I'm having an issue with the {product_purchased}. Please assist. This is not the end of your support._x000a__x000a_I'm having an issue with the {product_purchased}. Please assist. This is not the end I'm not sure if this issue is specific to my device or if others have reported similar problems."/>
    <x v="2"/>
    <m/>
    <x v="1"/>
    <s v="Social media"/>
    <m/>
    <x v="0"/>
    <m/>
    <m/>
    <n v="0"/>
    <n v="1"/>
    <n v="0"/>
    <s v=""/>
  </r>
  <r>
    <n v="6299"/>
    <s v="Tiffany Cortez"/>
    <s v="melanie00@example.com"/>
    <n v="27"/>
    <s v="Male"/>
    <s v="Samsung Soundbar"/>
    <x v="379"/>
    <x v="2"/>
    <s v="Delivery problem"/>
    <s v="The {product_purchased} is unable to establish a stable internet connection. It keeps disconnecting intermittently. How can I troubleshoot this network problem?_x000a__x000a_Download:_x000a__x000a_This installer contains no files or executables. Please I need assistance as soon as possible because it's affecting my work and productivity."/>
    <x v="0"/>
    <m/>
    <x v="3"/>
    <s v="Email"/>
    <d v="2023-06-01T02:48:17"/>
    <x v="0"/>
    <m/>
    <m/>
    <n v="0"/>
    <n v="1"/>
    <n v="0"/>
    <s v=""/>
  </r>
  <r>
    <n v="6300"/>
    <s v="Kathleen Glenn"/>
    <s v="watsonryan@example.com"/>
    <n v="34"/>
    <s v="Female"/>
    <s v="Dyson Vacuum Cleaner"/>
    <x v="62"/>
    <x v="2"/>
    <s v="Payment issue"/>
    <s v="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
    <x v="1"/>
    <s v="Economy that get without."/>
    <x v="2"/>
    <s v="Chat"/>
    <d v="2023-06-01T22:29:19"/>
    <x v="2045"/>
    <n v="1"/>
    <m/>
    <n v="1"/>
    <n v="0"/>
    <n v="1"/>
    <s v=""/>
  </r>
  <r>
    <n v="6301"/>
    <s v="David Anderson"/>
    <s v="swiggins@example.net"/>
    <n v="53"/>
    <s v="Other"/>
    <s v="Bose SoundLink Speaker"/>
    <x v="501"/>
    <x v="1"/>
    <s v="Product recommendation"/>
    <s v="I'm having an issue with the {product_purchased}. Please assist. (Product purchased at store)_x000a__x000a_Sorry, there was an error when registering an account. Please try again later._x000a__x000a_Sorry, you received an error. I've noticed a peculiar error message popping up on my {product_purchased} screen. It says '{error_message}'. What does it mean?"/>
    <x v="0"/>
    <m/>
    <x v="3"/>
    <s v="Chat"/>
    <d v="2023-06-01T12:50:21"/>
    <x v="0"/>
    <m/>
    <m/>
    <n v="0"/>
    <n v="1"/>
    <n v="0"/>
    <s v=""/>
  </r>
  <r>
    <n v="6302"/>
    <s v="William Hicks"/>
    <s v="owencynthia@example.com"/>
    <n v="59"/>
    <s v="Male"/>
    <s v="Microsoft Surface"/>
    <x v="218"/>
    <x v="4"/>
    <s v="Product recommendation"/>
    <s v="I'm having an issue with the {product_purchased}. Please assist. Please tell all your friends to pick up the {product_purchased}._x000a__x000a_1. Click the &quot;Store Available&quot; check box in the bottom right next I've followed the troubleshooting steps mentioned in the user manual, but the issue persists."/>
    <x v="0"/>
    <m/>
    <x v="0"/>
    <s v="Phone"/>
    <d v="2023-06-01T17:57:23"/>
    <x v="0"/>
    <m/>
    <m/>
    <n v="0"/>
    <n v="1"/>
    <n v="0"/>
    <s v=""/>
  </r>
  <r>
    <n v="6303"/>
    <s v="Timothy Curry"/>
    <s v="pbell@example.org"/>
    <n v="40"/>
    <s v="Male"/>
    <s v="Samsung Galaxy"/>
    <x v="567"/>
    <x v="2"/>
    <s v="Payment issue"/>
    <s v="I'm having an issue with the {product_purchased}. Please assist._x000a__x000a__x000a_The price of &quot;Rent-In-Name-And-Quantity&quot; is currently $45.59 USD per person. If you're looking for a I'm concerned about the security of my {product_purchased} and would like to ensure that my data is safe."/>
    <x v="2"/>
    <m/>
    <x v="2"/>
    <s v="Email"/>
    <m/>
    <x v="0"/>
    <m/>
    <m/>
    <n v="0"/>
    <n v="1"/>
    <n v="0"/>
    <s v=""/>
  </r>
  <r>
    <n v="6304"/>
    <s v="Kimberly Long"/>
    <s v="moorerobert@example.org"/>
    <n v="21"/>
    <s v="Male"/>
    <s v="PlayStation"/>
    <x v="190"/>
    <x v="4"/>
    <s v="Account access"/>
    <s v="I'm facing a problem with my {product_purchased}. The {product_purchased} is not turning on. It was working fine until yesterday, but now it doesn't respond._x000a__x000a_I've also had the &quot;bad I've noticed a sudden decrease in battery life on my {product_purchased}. It used to last much longer."/>
    <x v="0"/>
    <m/>
    <x v="2"/>
    <s v="Chat"/>
    <d v="2023-06-01T01:23:25"/>
    <x v="0"/>
    <m/>
    <m/>
    <n v="0"/>
    <n v="1"/>
    <n v="0"/>
    <s v=""/>
  </r>
  <r>
    <n v="6305"/>
    <s v="Kellie Park"/>
    <s v="kenneth73@example.org"/>
    <n v="47"/>
    <s v="Female"/>
    <s v="Microsoft Office"/>
    <x v="531"/>
    <x v="3"/>
    <s v="Delivery problem"/>
    <s v="I'm having an issue with the {product_purchased}. Please assist. &quot; I've recently updated the firmware of my {product_purchased}, and the issue started happening afterward. Could it be related to the update?"/>
    <x v="1"/>
    <s v="Assume former tax whether sound available over."/>
    <x v="0"/>
    <s v="Chat"/>
    <d v="2023-06-01T06:35:26"/>
    <x v="2046"/>
    <n v="2"/>
    <m/>
    <n v="1"/>
    <n v="0"/>
    <n v="1"/>
    <s v=""/>
  </r>
  <r>
    <n v="6306"/>
    <s v="Stephen Clark"/>
    <s v="nhampton@example.net"/>
    <n v="56"/>
    <s v="Female"/>
    <s v="Amazon Kindle"/>
    <x v="159"/>
    <x v="3"/>
    <s v="Network problem"/>
    <s v="I'm having an issue with the {product_purchased}. Please assist._x000a__x000a_If for no other reason these numbers do not match up with the price on your account, the order will be delayed due to a lack of supply. The issue I'm facing is intermittent. Sometimes it works fine, but other times it acts up unexpectedly."/>
    <x v="2"/>
    <m/>
    <x v="1"/>
    <s v="Email"/>
    <m/>
    <x v="0"/>
    <m/>
    <m/>
    <n v="0"/>
    <n v="1"/>
    <n v="0"/>
    <s v=""/>
  </r>
  <r>
    <n v="6307"/>
    <s v="Shannon Bishop"/>
    <s v="christopherchristensen@example.org"/>
    <n v="21"/>
    <s v="Male"/>
    <s v="Fitbit Charge"/>
    <x v="5"/>
    <x v="1"/>
    <s v="Data loss"/>
    <s v="I'm having an issue with the {product_purchased}. Please assist. Thanks for our troubles. My order has been opened from the US. It would have been fine, but please help me. :P I've tried clearing the cache and data for the {product_purchased} app, but the issue persists."/>
    <x v="0"/>
    <m/>
    <x v="1"/>
    <s v="Email"/>
    <d v="2023-06-01T16:47:29"/>
    <x v="0"/>
    <m/>
    <m/>
    <n v="0"/>
    <n v="1"/>
    <n v="0"/>
    <s v=""/>
  </r>
  <r>
    <n v="6308"/>
    <s v="Julie Sanford"/>
    <s v="gedwards@example.org"/>
    <n v="24"/>
    <s v="Female"/>
    <s v="Microsoft Xbox Controller"/>
    <x v="567"/>
    <x v="4"/>
    <s v="Cancellation request"/>
    <s v="I'm having an issue with the {product_purchased}. Please assist._x000a__x000a_If you are unsure if this information is correct please email information@shop.fitnessforbrows.com_x000a__x000a_This is the only option you will I'm concerned about the security of my {product_purchased} and would like to ensure that my data is safe."/>
    <x v="0"/>
    <m/>
    <x v="0"/>
    <s v="Chat"/>
    <d v="2023-06-01T19:28:31"/>
    <x v="0"/>
    <m/>
    <m/>
    <n v="0"/>
    <n v="1"/>
    <n v="0"/>
    <s v=""/>
  </r>
  <r>
    <n v="6309"/>
    <s v="Joseph Gray"/>
    <s v="williamhill@example.org"/>
    <n v="57"/>
    <s v="Other"/>
    <s v="Dyson Vacuum Cleaner"/>
    <x v="665"/>
    <x v="2"/>
    <s v="Product compatibility"/>
    <s v="I've forgotten my password for my {product_purchased} account, and the password reset option is not working. How can I recover my account?_x000a__x000a_A recent security test has confirmed my password reset option is not working. How can I'm unable to find the option to perform the desired action in the {product_purchased}. Could you please guide me through the steps?"/>
    <x v="2"/>
    <m/>
    <x v="0"/>
    <s v="Social media"/>
    <m/>
    <x v="0"/>
    <m/>
    <m/>
    <n v="0"/>
    <n v="1"/>
    <n v="0"/>
    <s v=""/>
  </r>
  <r>
    <n v="6310"/>
    <s v="Michael Bradley"/>
    <s v="julie87@example.org"/>
    <n v="57"/>
    <s v="Other"/>
    <s v="Microsoft Office"/>
    <x v="186"/>
    <x v="1"/>
    <s v="Network problem"/>
    <s v="I'm unable to access my {product_purchased} account. It keeps displaying an 'Invalid Credentials' error, even though I'm using the correct login information. How can I regain access to my account?_x000a__x000a_https:// I'm unable to find the option to perform the desired action in the {product_purchased}. Could you please guide me through the steps?"/>
    <x v="1"/>
    <s v="Several contain view PM appear exist three before."/>
    <x v="3"/>
    <s v="Social media"/>
    <d v="2023-06-01T14:39:32"/>
    <x v="2047"/>
    <n v="3"/>
    <n v="0"/>
    <n v="1"/>
    <n v="0"/>
    <n v="0"/>
    <n v="0"/>
  </r>
  <r>
    <n v="6311"/>
    <s v="Susan Warner"/>
    <s v="vchaney@example.org"/>
    <n v="35"/>
    <s v="Male"/>
    <s v="Bose SoundLink Speaker"/>
    <x v="346"/>
    <x v="2"/>
    <s v="Data loss"/>
    <s v="I'm having an issue with the {product_purchased}. Please assist. Thank you._x000a__x000a_I am having an issue with {product_purchased}. Please assist. Thank you._x000a__x000a_Thank you - in a timely manner I've performed a factory reset on my {product_purchased}, hoping it would resolve the problem, but it didn't help."/>
    <x v="1"/>
    <s v="Compare alone piece main official."/>
    <x v="3"/>
    <s v="Email"/>
    <d v="2023-06-01T16:53:34"/>
    <x v="2048"/>
    <n v="4"/>
    <m/>
    <n v="1"/>
    <n v="0"/>
    <n v="0"/>
    <s v=""/>
  </r>
  <r>
    <n v="6312"/>
    <s v="Jonathan Farrell"/>
    <s v="vcole@example.org"/>
    <n v="28"/>
    <s v="Other"/>
    <s v="LG Smart TV"/>
    <x v="40"/>
    <x v="4"/>
    <s v="Product recommendation"/>
    <s v="I'm having an issue with the {product_purchased}. Please assist._x000a__x000a_&lt;Product_Purchased&gt; // is the product that has been shipped with our products._x000a__x000a_&lt;Product_Shipment_Size&gt; // Your I've checked the device settings and made sure that everything is configured correctly."/>
    <x v="1"/>
    <s v="Share number need service establish."/>
    <x v="0"/>
    <s v="Chat"/>
    <d v="2023-06-01T11:53:35"/>
    <x v="2049"/>
    <n v="3"/>
    <n v="11"/>
    <n v="1"/>
    <n v="0"/>
    <n v="0"/>
    <n v="11"/>
  </r>
  <r>
    <n v="6313"/>
    <s v="Dorothy Parks"/>
    <s v="danielwalker@example.net"/>
    <n v="64"/>
    <s v="Female"/>
    <s v="Adobe Photoshop"/>
    <x v="14"/>
    <x v="4"/>
    <s v="Product recommendation"/>
    <s v="I'm having trouble connecting my {product_purchased} to my home Wi-Fi network. It doesn't detect any networks, although other devices are connecting fine. What can be done to resolve this issue? Thanks!_x000a__x000a_In Windows I've checked for software updates, and my {product_purchased} is already running the latest version."/>
    <x v="0"/>
    <m/>
    <x v="1"/>
    <s v="Phone"/>
    <d v="2023-06-01T08:54:36"/>
    <x v="0"/>
    <m/>
    <m/>
    <n v="0"/>
    <n v="1"/>
    <n v="0"/>
    <s v=""/>
  </r>
  <r>
    <n v="6314"/>
    <s v="Katherine Coleman"/>
    <s v="taylorjones@example.org"/>
    <n v="62"/>
    <s v="Other"/>
    <s v="Nikon D"/>
    <x v="70"/>
    <x v="1"/>
    <s v="Hardware issue"/>
    <s v="There seems to be a glitch in the {product_purchased} software. It freezes frequently, making it difficult to use. Can you please provide a solution?_x000a__x000a_Unfortunately, no. It does have some bugs. The system can be I've tried clearing the cache and data for the {product_purchased} app, but the issue persists."/>
    <x v="2"/>
    <m/>
    <x v="3"/>
    <s v="Chat"/>
    <m/>
    <x v="0"/>
    <m/>
    <m/>
    <n v="0"/>
    <n v="1"/>
    <n v="0"/>
    <s v=""/>
  </r>
  <r>
    <n v="6315"/>
    <s v="Kevin Norman"/>
    <s v="shelleygates@example.com"/>
    <n v="19"/>
    <s v="Female"/>
    <s v="Philips Hue Lights"/>
    <x v="447"/>
    <x v="1"/>
    <s v="Account access"/>
    <s v="I'm unable to access my {product_purchased} account. It keeps displaying an 'Invalid Credentials' error, even though I'm using the correct login information. How can I regain access to my account?_x000a__x000a_The last I've noticed a sudden decrease in battery life on my {product_purchased}. It used to last much longer."/>
    <x v="2"/>
    <m/>
    <x v="2"/>
    <s v="Phone"/>
    <m/>
    <x v="0"/>
    <m/>
    <m/>
    <n v="0"/>
    <n v="1"/>
    <n v="0"/>
    <s v=""/>
  </r>
  <r>
    <n v="6316"/>
    <s v="Ann Molina"/>
    <s v="fchang@example.com"/>
    <n v="32"/>
    <s v="Other"/>
    <s v="Canon EOS"/>
    <x v="11"/>
    <x v="1"/>
    <s v="Display issue"/>
    <s v="I've recently set up my {product_purchased}, but it fails to connect to any available networks. What steps should I take to troubleshoot this issue?_x000a__x000a_I've recently set up my {product_purchased}, I need assistance as soon as possible because it's affecting my work and productivity."/>
    <x v="1"/>
    <s v="Effort air decide."/>
    <x v="1"/>
    <s v="Social media"/>
    <d v="2023-06-01T18:24:39"/>
    <x v="2050"/>
    <n v="2"/>
    <m/>
    <n v="1"/>
    <n v="0"/>
    <n v="1"/>
    <s v=""/>
  </r>
  <r>
    <n v="6317"/>
    <s v="Amy Norton"/>
    <s v="christinaoliver@example.com"/>
    <n v="54"/>
    <s v="Female"/>
    <s v="Sony 4K HDR TV"/>
    <x v="261"/>
    <x v="0"/>
    <s v="Delivery problem"/>
    <s v="I'm having an issue with the {product_purchased}. Please assist._x000a__x000a_* Add the &quot;0%&quot; to the end of the &quot;name&quot; field with the comma. (Or with the first and second names) I've already contacted customer support multiple times, but the issue remains unresolved."/>
    <x v="0"/>
    <m/>
    <x v="2"/>
    <s v="Email"/>
    <d v="2023-06-01T16:38:41"/>
    <x v="0"/>
    <m/>
    <m/>
    <n v="0"/>
    <n v="1"/>
    <n v="0"/>
    <s v=""/>
  </r>
  <r>
    <n v="6318"/>
    <s v="Kimberly Rodriguez"/>
    <s v="ashleyponce@example.com"/>
    <n v="23"/>
    <s v="Female"/>
    <s v="HP Pavilion"/>
    <x v="151"/>
    <x v="1"/>
    <s v="Software bug"/>
    <s v="I've encountered a data loss issue with my {product_purchased}. All the files and documents seem to have disappeared. Can you guide me on how to retrieve them?_x000a__x000a_I've encountered a data loss issue with my last product. I'm unable to find the option to perform the desired action in the {product_purchased}. Could you please guide me through the steps?"/>
    <x v="0"/>
    <m/>
    <x v="1"/>
    <s v="Email"/>
    <d v="2023-06-01T17:34:41"/>
    <x v="0"/>
    <m/>
    <m/>
    <n v="0"/>
    <n v="1"/>
    <n v="0"/>
    <s v=""/>
  </r>
  <r>
    <n v="6319"/>
    <s v="Mackenzie Owen"/>
    <s v="nicolematthews@example.com"/>
    <n v="67"/>
    <s v="Male"/>
    <s v="Dell XPS"/>
    <x v="415"/>
    <x v="3"/>
    <s v="Payment issue"/>
    <s v="I'm having an issue with the {product_purchased}. Please assist. Thanks! I apologize for the inconvenience._x000a__x000a_The best friend you'll ever have!! I absolutely love you, the sweet and sweetest friend you ever had! I've tried using different cables, adapters, or peripherals with my {product_purchased}, but the issue persists."/>
    <x v="0"/>
    <m/>
    <x v="0"/>
    <s v="Social media"/>
    <d v="2023-06-01T05:35:43"/>
    <x v="0"/>
    <m/>
    <m/>
    <n v="0"/>
    <n v="1"/>
    <n v="0"/>
    <s v=""/>
  </r>
  <r>
    <n v="6320"/>
    <s v="Michael Ruiz"/>
    <s v="larsonchristine@example.net"/>
    <n v="32"/>
    <s v="Male"/>
    <s v="Sony Xperia"/>
    <x v="548"/>
    <x v="0"/>
    <s v="Product compatibility"/>
    <s v="I'm having an issue with the {product_purchased}. Please assist._x000a__x000a_I am happy with this product. Can you please give me a call or let us know as soon as possible if this item is available to you? Thank I'm using the original charger that came with my {product_purchased}, but it's not charging properly."/>
    <x v="0"/>
    <m/>
    <x v="3"/>
    <s v="Email"/>
    <d v="2023-06-01T18:52:45"/>
    <x v="0"/>
    <m/>
    <m/>
    <n v="0"/>
    <n v="1"/>
    <n v="0"/>
    <s v=""/>
  </r>
  <r>
    <n v="6321"/>
    <s v="Paula Simon"/>
    <s v="mmontgomery@example.net"/>
    <n v="20"/>
    <s v="Male"/>
    <s v="Fitbit Charge"/>
    <x v="137"/>
    <x v="4"/>
    <s v="Display issue"/>
    <s v="I'm having an issue with the {product_purchased}. Please assist._x000a__x000a_Please click here for the updated Product Policy (http://www.microsoft.com/en-us/library/jj90633.aspx). I've noticed a peculiar error message popping up on my {product_purchased} screen. It says '{error_message}'. What does it mean?"/>
    <x v="0"/>
    <m/>
    <x v="2"/>
    <s v="Email"/>
    <d v="2023-06-01T17:06:47"/>
    <x v="0"/>
    <m/>
    <m/>
    <n v="0"/>
    <n v="1"/>
    <n v="0"/>
    <s v=""/>
  </r>
  <r>
    <n v="6322"/>
    <s v="Scott Davis"/>
    <s v="valeriewinters@example.com"/>
    <n v="59"/>
    <s v="Other"/>
    <s v="Canon EOS"/>
    <x v="298"/>
    <x v="0"/>
    <s v="Network problem"/>
    <s v="I'm encountering a software bug in the {product_purchased}. Whenever I try to perform a specific action, the application crashes. Are there any updates or fixes available?_x000a__x000a_Yes. Each time we update our application, we can add I rely heavily on my {product_purchased} for my daily tasks, and this issue is hindering my productivity."/>
    <x v="2"/>
    <m/>
    <x v="2"/>
    <s v="Phone"/>
    <m/>
    <x v="0"/>
    <m/>
    <m/>
    <n v="0"/>
    <n v="1"/>
    <n v="0"/>
    <s v=""/>
  </r>
  <r>
    <n v="6323"/>
    <s v="Ryan Curtis"/>
    <s v="ingramchristopher@example.com"/>
    <n v="59"/>
    <s v="Female"/>
    <s v="Philips Hue Lights"/>
    <x v="482"/>
    <x v="1"/>
    <s v="Product recommendation"/>
    <s v="I'm having an issue with the {product_purchased}. Please assist._x000a__x000a_3.0.4_x000a__x000a__x000a_In this release, we have included a few features. You now get an API to create an instance for your product. I need assistance as soon as possible because it's affecting my work and productivity."/>
    <x v="1"/>
    <s v="Ago cup music can."/>
    <x v="0"/>
    <s v="Chat"/>
    <d v="2023-06-01T14:05:49"/>
    <x v="2051"/>
    <n v="1"/>
    <m/>
    <n v="1"/>
    <n v="0"/>
    <n v="1"/>
    <s v=""/>
  </r>
  <r>
    <n v="6324"/>
    <s v="Robin Vaughn"/>
    <s v="xprince@example.org"/>
    <n v="31"/>
    <s v="Other"/>
    <s v="Nest Thermostat"/>
    <x v="614"/>
    <x v="2"/>
    <s v="Peripheral compatibility"/>
    <s v="I'm having an issue with the {product_purchased}. Please assist._x000a__x000a_I got poisonous water in my stomach. Do you know how poisonous I got? It tastes like crap. The thing is, I've also taken other anti I need assistance as soon as possible because it's affecting my work and productivity."/>
    <x v="1"/>
    <s v="Low speech spring vote administration key."/>
    <x v="0"/>
    <s v="Social media"/>
    <d v="2023-06-01T08:11:51"/>
    <x v="2052"/>
    <n v="5"/>
    <n v="14"/>
    <n v="1"/>
    <n v="0"/>
    <n v="0"/>
    <n v="14"/>
  </r>
  <r>
    <n v="6325"/>
    <s v="Marco Walker"/>
    <s v="falexander@example.org"/>
    <n v="32"/>
    <s v="Other"/>
    <s v="Sony 4K HDR TV"/>
    <x v="407"/>
    <x v="1"/>
    <s v="Battery life"/>
    <s v="I'm having an issue with the {product_purchased}. Please assist. Thank you. I'm unable to find the option to perform the desired action in the {product_purchased}. Could you please guide me through the steps?"/>
    <x v="1"/>
    <s v="Lot stay still down address fall start."/>
    <x v="1"/>
    <s v="Social media"/>
    <d v="2023-06-02T00:06:51"/>
    <x v="2053"/>
    <n v="5"/>
    <m/>
    <n v="1"/>
    <n v="0"/>
    <n v="0"/>
    <s v=""/>
  </r>
  <r>
    <n v="6326"/>
    <s v="Suzanne Potter"/>
    <s v="michaelsmith@example.net"/>
    <n v="62"/>
    <s v="Female"/>
    <s v="LG Smart TV"/>
    <x v="86"/>
    <x v="3"/>
    <s v="Display issue"/>
    <s v="The {product_purchased} is unable to establish a stable internet connection. It keeps disconnecting intermittently. How can I troubleshoot this network problem?_x000a__x000a_Install the new version of Firefox. After installation, you should see an I've already contacted customer support multiple times, but the issue remains unresolved."/>
    <x v="0"/>
    <m/>
    <x v="1"/>
    <s v="Email"/>
    <d v="2023-06-01T17:26:52"/>
    <x v="0"/>
    <m/>
    <m/>
    <n v="0"/>
    <n v="1"/>
    <n v="0"/>
    <s v=""/>
  </r>
  <r>
    <n v="6327"/>
    <s v="Carl Jones"/>
    <s v="briannaespinoza@example.net"/>
    <n v="51"/>
    <s v="Male"/>
    <s v="Amazon Echo"/>
    <x v="698"/>
    <x v="2"/>
    <s v="Delivery problem"/>
    <s v="My {product_purchased} is making strange noises and not functioning properly. I suspect there might be a hardware issue. Can you please help me with this? Thanks,&quot; you add._x000a__x000a__x000a_&quot;How do you know which part I am I rely heavily on my {product_purchased} for my daily tasks, and this issue is hindering my productivity."/>
    <x v="2"/>
    <m/>
    <x v="2"/>
    <s v="Chat"/>
    <m/>
    <x v="0"/>
    <m/>
    <m/>
    <n v="0"/>
    <n v="1"/>
    <n v="0"/>
    <s v=""/>
  </r>
  <r>
    <n v="6328"/>
    <s v="Emily Hardy"/>
    <s v="kmoss@example.net"/>
    <n v="29"/>
    <s v="Female"/>
    <s v="Bose QuietComfort"/>
    <x v="387"/>
    <x v="2"/>
    <s v="Cancellation request"/>
    <s v="I'm having an issue with the {product_purchased}. Please assist._x000a__x000a_It's very important that the customer is notified in advance of any purchase they take. This will only help keep your business running. If someone wants your product I've performed a factory reset on my {product_purchased}, hoping it would resolve the problem, but it didn't help."/>
    <x v="2"/>
    <m/>
    <x v="1"/>
    <s v="Chat"/>
    <m/>
    <x v="0"/>
    <m/>
    <m/>
    <n v="0"/>
    <n v="1"/>
    <n v="0"/>
    <s v=""/>
  </r>
  <r>
    <n v="6329"/>
    <s v="Daniel Diaz"/>
    <s v="matthewpeterson@example.org"/>
    <n v="19"/>
    <s v="Other"/>
    <s v="Bose QuietComfort"/>
    <x v="175"/>
    <x v="4"/>
    <s v="Product compatibility"/>
    <s v="I'm having an issue with the {product_purchased}. Please assist. I've noticed a peculiar error message popping up on my {product_purchased} screen. It says '{error_message}'. What does it mean?"/>
    <x v="1"/>
    <s v="Point interesting natural together."/>
    <x v="1"/>
    <s v="Chat"/>
    <d v="2023-06-01T08:28:56"/>
    <x v="2054"/>
    <n v="1"/>
    <n v="11"/>
    <n v="1"/>
    <n v="0"/>
    <n v="1"/>
    <n v="11"/>
  </r>
  <r>
    <n v="6330"/>
    <s v="Joshua Valdez"/>
    <s v="johnwilliams@example.com"/>
    <n v="34"/>
    <s v="Male"/>
    <s v="LG Smart TV"/>
    <x v="78"/>
    <x v="4"/>
    <s v="Hardware issue"/>
    <s v="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
    <x v="1"/>
    <s v="Really modern bill citizen vote enough."/>
    <x v="0"/>
    <s v="Email"/>
    <d v="2023-06-01T00:24:57"/>
    <x v="2055"/>
    <n v="3"/>
    <n v="12"/>
    <n v="1"/>
    <n v="0"/>
    <n v="0"/>
    <n v="12"/>
  </r>
  <r>
    <n v="6331"/>
    <s v="Bonnie Stone"/>
    <s v="canderson@example.org"/>
    <n v="50"/>
    <s v="Other"/>
    <s v="LG Washing Machine"/>
    <x v="459"/>
    <x v="4"/>
    <s v="Cancellation request"/>
    <s v="I'm having an issue with the {product_purchased}. Please assist._x000a__x000a_This may have caused the issue:_x000a__x000a_Solution: Change the product_purchased property to add it to the product_purchased property of I've tried clearing the cache and data for the {product_purchased} app, but the issue persists."/>
    <x v="2"/>
    <m/>
    <x v="3"/>
    <s v="Chat"/>
    <m/>
    <x v="0"/>
    <m/>
    <m/>
    <n v="0"/>
    <n v="1"/>
    <n v="0"/>
    <s v=""/>
  </r>
  <r>
    <n v="6332"/>
    <s v="Eric Green"/>
    <s v="jcarrillo@example.com"/>
    <n v="59"/>
    <s v="Male"/>
    <s v="Apple AirPods"/>
    <x v="159"/>
    <x v="1"/>
    <s v="Cancellation request"/>
    <s v="I'm having an issue with the {product_purchased}. Please assist._x000a__x000a_To clarify what I mean. If you don't have a product, you'll be able to use it on a new product._x000a__x000a_You'll see I've checked for software updates, and my {product_purchased} is already running the latest version."/>
    <x v="0"/>
    <m/>
    <x v="3"/>
    <s v="Email"/>
    <d v="2023-06-01T14:04:01"/>
    <x v="0"/>
    <m/>
    <m/>
    <n v="0"/>
    <n v="1"/>
    <n v="0"/>
    <s v=""/>
  </r>
  <r>
    <n v="6333"/>
    <s v="Brooke Miller"/>
    <s v="jessica71@example.net"/>
    <n v="41"/>
    <s v="Female"/>
    <s v="GoPro Action Camera"/>
    <x v="546"/>
    <x v="0"/>
    <s v="Cancellation request"/>
    <s v="I'm having an issue with the {product_purchased}. Please assist. Contact:_x000a__x000a_The Product Manager_x000a__x000a_{product_purchased} was last modified: by_x000a__x000a_&gt;&gt; on 12-04-2018, 12: The issue I'm facing is intermittent. Sometimes it works fine, but other times it acts up unexpectedly."/>
    <x v="1"/>
    <s v="Watch might out hundred choose concern happy."/>
    <x v="1"/>
    <s v="Email"/>
    <d v="2023-06-01T09:10:03"/>
    <x v="2056"/>
    <n v="5"/>
    <m/>
    <n v="1"/>
    <n v="0"/>
    <n v="0"/>
    <s v=""/>
  </r>
  <r>
    <n v="6334"/>
    <s v="Geoffrey Little"/>
    <s v="jesse59@example.com"/>
    <n v="50"/>
    <s v="Male"/>
    <s v="LG Smart TV"/>
    <x v="646"/>
    <x v="3"/>
    <s v="Data loss"/>
    <s v="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
    <x v="1"/>
    <s v="Board interest stand final large but under."/>
    <x v="3"/>
    <s v="Social media"/>
    <d v="2023-06-01T01:07:04"/>
    <x v="2057"/>
    <n v="3"/>
    <n v="9"/>
    <n v="1"/>
    <n v="0"/>
    <n v="0"/>
    <n v="9"/>
  </r>
  <r>
    <n v="6335"/>
    <s v="Phyllis Mcclain"/>
    <s v="mikechavez@example.com"/>
    <n v="21"/>
    <s v="Female"/>
    <s v="Sony 4K HDR TV"/>
    <x v="178"/>
    <x v="4"/>
    <s v="Hardware issue"/>
    <s v="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
    <x v="0"/>
    <m/>
    <x v="3"/>
    <s v="Email"/>
    <d v="2023-06-01T04:33:05"/>
    <x v="0"/>
    <m/>
    <m/>
    <n v="0"/>
    <n v="1"/>
    <n v="0"/>
    <s v=""/>
  </r>
  <r>
    <n v="6336"/>
    <s v="Daniel Jones"/>
    <s v="bmiller@example.org"/>
    <n v="52"/>
    <s v="Female"/>
    <s v="Dell XPS"/>
    <x v="239"/>
    <x v="1"/>
    <s v="Product setup"/>
    <s v="I'm having an issue with the {product_purchased}. Please assist._x000a__x000a_This product provides the functionality that we were trying to deliver. The product does help us get the desired experience. There is no charge for any of the functionality I'm worried that the issue might be hardware-related and might require repair or replacement."/>
    <x v="1"/>
    <s v="Ability staff majority now consider part college."/>
    <x v="2"/>
    <s v="Chat"/>
    <d v="2023-06-01T03:25:07"/>
    <x v="2058"/>
    <n v="5"/>
    <m/>
    <n v="1"/>
    <n v="0"/>
    <n v="0"/>
    <s v=""/>
  </r>
  <r>
    <n v="6337"/>
    <s v="Christopher Choi"/>
    <s v="hernandezolivia@example.net"/>
    <n v="38"/>
    <s v="Other"/>
    <s v="Microsoft Surface"/>
    <x v="421"/>
    <x v="2"/>
    <s v="Product setup"/>
    <s v="I'm unable to access my {product_purchased} account. It keeps displaying an 'Invalid Credentials' error, even though I'm using the correct login information. How can I regain access to my account?_x000a__x000a__x000a_To regain This problem started occurring after the recent software update. I haven't made any other changes to the device."/>
    <x v="1"/>
    <s v="Consider beat enjoy once purpose tell sea phone."/>
    <x v="0"/>
    <s v="Social media"/>
    <d v="2023-06-01T05:38:07"/>
    <x v="2059"/>
    <n v="1"/>
    <n v="17"/>
    <n v="1"/>
    <n v="0"/>
    <n v="1"/>
    <n v="17"/>
  </r>
  <r>
    <n v="6338"/>
    <s v="Erin Stewart"/>
    <s v="jmassey@example.org"/>
    <n v="38"/>
    <s v="Female"/>
    <s v="Microsoft Surface"/>
    <x v="387"/>
    <x v="4"/>
    <s v="Installation support"/>
    <s v="I'm having an issue with the {product_purchased}. Please assist. We're also working on a lot of new features. That should be ready in 2 weeks or so,&quot; a source told the Wall Street Journal after the company's CEO I've performed a factory reset on my {product_purchased}, hoping it would resolve the problem, but it didn't help."/>
    <x v="1"/>
    <s v="Particularly particular east."/>
    <x v="0"/>
    <s v="Email"/>
    <d v="2023-06-01T09:38:09"/>
    <x v="2060"/>
    <n v="1"/>
    <n v="5"/>
    <n v="1"/>
    <n v="0"/>
    <n v="1"/>
    <n v="5"/>
  </r>
  <r>
    <n v="6339"/>
    <s v="Jennifer Davis"/>
    <s v="charlene66@example.net"/>
    <n v="59"/>
    <s v="Female"/>
    <s v="Bose SoundLink Speaker"/>
    <x v="500"/>
    <x v="4"/>
    <s v="Payment issue"/>
    <s v="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
    <x v="2"/>
    <m/>
    <x v="3"/>
    <s v="Social media"/>
    <m/>
    <x v="0"/>
    <m/>
    <m/>
    <n v="0"/>
    <n v="1"/>
    <n v="0"/>
    <s v=""/>
  </r>
  <r>
    <n v="6340"/>
    <s v="Jenny Romero"/>
    <s v="eugene25@example.org"/>
    <n v="51"/>
    <s v="Other"/>
    <s v="LG Smart TV"/>
    <x v="527"/>
    <x v="0"/>
    <s v="Refund request"/>
    <s v="I'm having an issue with the {product_purchased}. Please assist._x000a__x000a_I can't do anything, so I do want the product to be sold. That's an expensive transaction. I've got to do something. This problem started occurring after the recent software update. I haven't made any other changes to the device."/>
    <x v="0"/>
    <m/>
    <x v="0"/>
    <s v="Chat"/>
    <d v="2023-06-01T17:09:12"/>
    <x v="0"/>
    <m/>
    <m/>
    <n v="0"/>
    <n v="1"/>
    <n v="0"/>
    <s v=""/>
  </r>
  <r>
    <n v="6341"/>
    <s v="Alexandra Robinson"/>
    <s v="bethanystark@example.org"/>
    <n v="36"/>
    <s v="Male"/>
    <s v="Microsoft Surface"/>
    <x v="568"/>
    <x v="2"/>
    <s v="Display issue"/>
    <s v="I'm having an issue with the {product_purchased}. Please assist._x000a__x000a_If there's a problem with my order, please contact me, preferably with the details of what you would like and the items' quality so that I can I've already contacted customer support multiple times, but the issue remains unresolved."/>
    <x v="0"/>
    <m/>
    <x v="0"/>
    <s v="Social media"/>
    <d v="2023-06-01T22:42:14"/>
    <x v="0"/>
    <m/>
    <m/>
    <n v="0"/>
    <n v="1"/>
    <n v="0"/>
    <s v=""/>
  </r>
  <r>
    <n v="6342"/>
    <s v="Brenda Garcia"/>
    <s v="ywilson@example.net"/>
    <n v="30"/>
    <s v="Other"/>
    <s v="Google Nest"/>
    <x v="707"/>
    <x v="4"/>
    <s v="Peripheral compatibility"/>
    <s v="I'm having an issue with the {product_purchased}. Please assist. ‚Äî Sinead O'Connor (@sineadod) August 8, 2016_x000a__x000a_&quot;Thank you for coming by,&quot; Taylor said. &quot;A lot of I'm worried that the issue might be hardware-related and might require repair or replacement."/>
    <x v="1"/>
    <s v="Trial true look phone Mrs stand."/>
    <x v="3"/>
    <s v="Email"/>
    <d v="2023-06-01T11:17:15"/>
    <x v="2061"/>
    <n v="1"/>
    <n v="5"/>
    <n v="1"/>
    <n v="0"/>
    <n v="1"/>
    <n v="5"/>
  </r>
  <r>
    <n v="6343"/>
    <s v="Ryan Gonzalez"/>
    <s v="jenniferwilson@example.com"/>
    <n v="53"/>
    <s v="Female"/>
    <s v="Lenovo ThinkPad"/>
    <x v="612"/>
    <x v="4"/>
    <s v="Software bug"/>
    <s v="I'm having an issue with the {product_purchased}. Please assist._x000a__x000a_I do not buy this product from anyone else._x000a__x000a_My name is John! I live in California! I'm not a major celebrity but I'm I've noticed that the issue occurs consistently when I use a specific feature or application on my {product_purchased}."/>
    <x v="1"/>
    <s v="Six thus certainly attention."/>
    <x v="3"/>
    <s v="Email"/>
    <d v="2023-06-01T01:46:17"/>
    <x v="2062"/>
    <n v="2"/>
    <n v="10"/>
    <n v="1"/>
    <n v="0"/>
    <n v="1"/>
    <n v="10"/>
  </r>
  <r>
    <n v="6344"/>
    <s v="Shawn Silva"/>
    <s v="bjohnson@example.org"/>
    <n v="24"/>
    <s v="Female"/>
    <s v="Adobe Photoshop"/>
    <x v="588"/>
    <x v="0"/>
    <s v="Hardware issue"/>
    <s v="I'm having an issue with the {product_purchased}. Please assist._x000a__x000a_I have an issue with the &quot;Product Details&quot; field on the product page. I have a number of questions about this topic, especially about the &quot;product I've recently updated the firmware of my {product_purchased}, and the issue started happening afterward. Could it be related to the update?"/>
    <x v="0"/>
    <m/>
    <x v="1"/>
    <s v="Chat"/>
    <d v="2023-06-01T04:45:19"/>
    <x v="0"/>
    <m/>
    <m/>
    <n v="0"/>
    <n v="1"/>
    <n v="0"/>
    <s v=""/>
  </r>
  <r>
    <n v="6345"/>
    <s v="Chad Jackson"/>
    <s v="dianaking@example.org"/>
    <n v="27"/>
    <s v="Other"/>
    <s v="Philips Hue Lights"/>
    <x v="79"/>
    <x v="0"/>
    <s v="Delivery problem"/>
    <s v="I'm having an issue with the {product_purchased}. Please assist. Contact and I'll set a refund on all payments. Thank You._x000a__x000a_Thank you! I received a great package. My daughter needs stitches for her hip and I need assistance as soon as possible because it's affecting my work and productivity."/>
    <x v="1"/>
    <s v="Happen despite war evidence situation."/>
    <x v="3"/>
    <s v="Phone"/>
    <d v="2023-06-01T10:17:21"/>
    <x v="2063"/>
    <n v="3"/>
    <n v="3"/>
    <n v="1"/>
    <n v="0"/>
    <n v="0"/>
    <n v="3"/>
  </r>
  <r>
    <n v="6346"/>
    <s v="Christina Leonard"/>
    <s v="carterjessica@example.org"/>
    <n v="59"/>
    <s v="Other"/>
    <s v="Garmin Forerunner"/>
    <x v="230"/>
    <x v="3"/>
    <s v="Battery life"/>
    <s v="I'm encountering a software bug in the {product_purchased}. Whenever I try to perform a specific action, the application crashes. Are there any updates or fixes available? Do you have an issue?_x000a__x000a_Yes, it is possible to I'm using the original charger that came with my {product_purchased}, but it's not charging properly."/>
    <x v="0"/>
    <m/>
    <x v="3"/>
    <s v="Chat"/>
    <d v="2023-06-01T22:03:22"/>
    <x v="0"/>
    <m/>
    <m/>
    <n v="0"/>
    <n v="1"/>
    <n v="0"/>
    <s v=""/>
  </r>
  <r>
    <n v="6347"/>
    <s v="William Williams"/>
    <s v="amber90@example.com"/>
    <n v="35"/>
    <s v="Female"/>
    <s v="Nest Thermostat"/>
    <x v="705"/>
    <x v="3"/>
    <s v="Payment issue"/>
    <s v="I'm having an issue with the {product_purchased}. Please assist. I'm trying to create a &quot;new&quot; product that is new to the same company. Please help. I hope the new product I have is working out well. I've noticed that the issue occurs consistently when I use a specific feature or application on my {product_purchased}."/>
    <x v="2"/>
    <m/>
    <x v="0"/>
    <s v="Phone"/>
    <m/>
    <x v="0"/>
    <m/>
    <m/>
    <n v="0"/>
    <n v="1"/>
    <n v="0"/>
    <s v=""/>
  </r>
  <r>
    <n v="6348"/>
    <s v="Caleb Thompson"/>
    <s v="tnguyen@example.com"/>
    <n v="62"/>
    <s v="Female"/>
    <s v="Sony 4K HDR TV"/>
    <x v="68"/>
    <x v="1"/>
    <s v="Network problem"/>
    <s v="I'm having an issue with the {product_purchased}. Please assist._x000a__x000a_Please let us know if you have any other suggestions in the comments below._x000a__x000a_Related Links I've noticed a sudden decrease in battery life on my {product_purchased}. It used to last much longer."/>
    <x v="1"/>
    <s v="Field vote especially air."/>
    <x v="1"/>
    <s v="Email"/>
    <d v="2023-06-01T16:45:25"/>
    <x v="2064"/>
    <n v="1"/>
    <m/>
    <n v="1"/>
    <n v="0"/>
    <n v="1"/>
    <s v=""/>
  </r>
  <r>
    <n v="6349"/>
    <s v="Kevin Jacobson"/>
    <s v="hernandezadam@example.com"/>
    <n v="42"/>
    <s v="Male"/>
    <s v="Microsoft Surface"/>
    <x v="241"/>
    <x v="3"/>
    <s v="Payment issue"/>
    <s v="I'm having an issue with the {product_purchased}. Please assist._x000a__x000a_I was once trying to find a fix for some problem after a recent issue in my laptop. When the screen turned to black and not the red, for I'm concerned about the security of my {product_purchased} and would like to ensure that my data is safe."/>
    <x v="2"/>
    <m/>
    <x v="2"/>
    <s v="Chat"/>
    <m/>
    <x v="0"/>
    <m/>
    <m/>
    <n v="0"/>
    <n v="1"/>
    <n v="0"/>
    <s v=""/>
  </r>
  <r>
    <n v="6350"/>
    <s v="Todd Bonilla"/>
    <s v="frenchroger@example.net"/>
    <n v="29"/>
    <s v="Male"/>
    <s v="Microsoft Office"/>
    <x v="281"/>
    <x v="0"/>
    <s v="Peripheral compatibility"/>
    <s v="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
    <x v="1"/>
    <s v="By citizen team for high turn nearly smile."/>
    <x v="2"/>
    <s v="Chat"/>
    <d v="2023-06-01T15:15:28"/>
    <x v="2065"/>
    <n v="5"/>
    <n v="3"/>
    <n v="1"/>
    <n v="0"/>
    <n v="0"/>
    <n v="3"/>
  </r>
  <r>
    <n v="6351"/>
    <s v="Brian Waters"/>
    <s v="bridgeszachary@example.net"/>
    <n v="51"/>
    <s v="Female"/>
    <s v="Google Pixel"/>
    <x v="717"/>
    <x v="2"/>
    <s v="Product setup"/>
    <s v="I'm having an issue with the {product_purchased}. Please assist._x000a__x000a_The link below will allow you to choose to buy something. If you are not using Amazon Prime, please choose some other Amazon Prime tier._x000a__x000a_How I've followed online tutorials and community forums to troubleshoot the issue, but no luck so far."/>
    <x v="0"/>
    <m/>
    <x v="3"/>
    <s v="Email"/>
    <d v="2023-06-01T16:24:29"/>
    <x v="0"/>
    <m/>
    <m/>
    <n v="0"/>
    <n v="1"/>
    <n v="0"/>
    <s v=""/>
  </r>
  <r>
    <n v="6352"/>
    <s v="Thomas Bennett"/>
    <s v="ievans@example.org"/>
    <n v="53"/>
    <s v="Female"/>
    <s v="LG Washing Machine"/>
    <x v="395"/>
    <x v="4"/>
    <s v="Battery life"/>
    <s v="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
    <x v="1"/>
    <s v="High group particular difficult thank."/>
    <x v="0"/>
    <s v="Chat"/>
    <d v="2023-06-01T03:45:30"/>
    <x v="2066"/>
    <n v="1"/>
    <n v="15"/>
    <n v="1"/>
    <n v="0"/>
    <n v="1"/>
    <n v="15"/>
  </r>
  <r>
    <n v="6353"/>
    <s v="Travis Johnson"/>
    <s v="ubrewer@example.com"/>
    <n v="48"/>
    <s v="Male"/>
    <s v="Nest Thermostat"/>
    <x v="112"/>
    <x v="4"/>
    <s v="Product setup"/>
    <s v="I'm having an issue with the {product_purchased}. Please assist._x000a__x000a_You might have a problem (which might involve a lack of input, this is the worst I can recall):_x000a__x000a_[12:50] [Client I've followed online tutorials and community forums to troubleshoot the issue, but no luck so far."/>
    <x v="2"/>
    <m/>
    <x v="1"/>
    <s v="Phone"/>
    <m/>
    <x v="0"/>
    <m/>
    <m/>
    <n v="0"/>
    <n v="1"/>
    <n v="0"/>
    <s v=""/>
  </r>
  <r>
    <n v="6354"/>
    <s v="David Conner PhD"/>
    <s v="emilyobrien@example.org"/>
    <n v="63"/>
    <s v="Male"/>
    <s v="Xbox"/>
    <x v="40"/>
    <x v="1"/>
    <s v="Refund request"/>
    <s v="I'm having an issue with the {product_purchased}. Please assist. You can see the results here._x000a__x000a_{product_purchased}_x000a__x000a_{product_product_details}_x000a__x000a_{product_product_id I've performed a factory reset on my {product_purchased}, hoping it would resolve the problem, but it didn't help."/>
    <x v="0"/>
    <m/>
    <x v="3"/>
    <s v="Email"/>
    <d v="2023-06-01T10:29:34"/>
    <x v="0"/>
    <m/>
    <m/>
    <n v="0"/>
    <n v="1"/>
    <n v="0"/>
    <s v=""/>
  </r>
  <r>
    <n v="6355"/>
    <s v="Victoria Johnson"/>
    <s v="ewalker@example.org"/>
    <n v="28"/>
    <s v="Other"/>
    <s v="Nest Thermostat"/>
    <x v="195"/>
    <x v="1"/>
    <s v="Account access"/>
    <s v="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
    <x v="1"/>
    <s v="Fill option common bill."/>
    <x v="3"/>
    <s v="Phone"/>
    <d v="2023-06-01T21:01:35"/>
    <x v="2067"/>
    <n v="2"/>
    <m/>
    <n v="1"/>
    <n v="0"/>
    <n v="1"/>
    <s v=""/>
  </r>
  <r>
    <n v="6356"/>
    <s v="Robert Moore"/>
    <s v="pburton@example.org"/>
    <n v="34"/>
    <s v="Other"/>
    <s v="Nikon D"/>
    <x v="654"/>
    <x v="1"/>
    <s v="Delivery problem"/>
    <s v="I'm having an issue with the {product_purchased}. Please assist._x000a__x000a_&quot; I was really curious why you didn't add the first product to your shopping cart. If you know who gave it away... I'll be happy to I'm using the original charger that came with my {product_purchased}, but it's not charging properly."/>
    <x v="0"/>
    <m/>
    <x v="0"/>
    <s v="Phone"/>
    <d v="2023-06-01T22:58:37"/>
    <x v="0"/>
    <m/>
    <m/>
    <n v="0"/>
    <n v="1"/>
    <n v="0"/>
    <s v=""/>
  </r>
  <r>
    <n v="6357"/>
    <s v="Kelly Turner DDS"/>
    <s v="fwilson@example.com"/>
    <n v="24"/>
    <s v="Male"/>
    <s v="Nintendo Switch Pro Controller"/>
    <x v="241"/>
    <x v="4"/>
    <s v="Product compatibility"/>
    <s v="I'm having an issue with the {product_purchased}. Please assist._x000a__x000a_This product was last updated at 17:58:58 by Paul from New Jersey I've checked for software updates, and my {product_purchased} is already running the latest version."/>
    <x v="2"/>
    <m/>
    <x v="2"/>
    <s v="Email"/>
    <m/>
    <x v="0"/>
    <m/>
    <m/>
    <n v="0"/>
    <n v="1"/>
    <n v="0"/>
    <s v=""/>
  </r>
  <r>
    <n v="6358"/>
    <s v="Ashley Neal"/>
    <s v="taylor05@example.com"/>
    <n v="68"/>
    <s v="Other"/>
    <s v="Sony 4K HDR TV"/>
    <x v="192"/>
    <x v="1"/>
    <s v="Installation support"/>
    <s v="My {product_purchased} is making strange noises and not functioning properly. I suspect there might be a hardware issue. Can you please help me with this? Your response is..._x000a__x000a_Thank you. Thank you for your time. Thank I've performed a factory reset on my {product_purchased}, hoping it would resolve the problem, but it didn't help."/>
    <x v="0"/>
    <m/>
    <x v="2"/>
    <s v="Phone"/>
    <d v="2023-06-01T01:02:39"/>
    <x v="0"/>
    <m/>
    <m/>
    <n v="0"/>
    <n v="1"/>
    <n v="0"/>
    <s v=""/>
  </r>
  <r>
    <n v="6359"/>
    <s v="Mary Collins"/>
    <s v="sday@example.org"/>
    <n v="68"/>
    <s v="Other"/>
    <s v="MacBook Pro"/>
    <x v="582"/>
    <x v="4"/>
    <s v="Network problem"/>
    <s v="I'm having an issue with the {product_purchased}. Please assist. If you encounter a discrepancy please contact us and we'll put it behind me._x000a__x000a_I know the product will be sent from you quickly with no hassle. If I'm not sure if this issue is specific to my device or if others have reported similar problems."/>
    <x v="2"/>
    <m/>
    <x v="2"/>
    <s v="Email"/>
    <m/>
    <x v="0"/>
    <m/>
    <m/>
    <n v="0"/>
    <n v="1"/>
    <n v="0"/>
    <s v=""/>
  </r>
  <r>
    <n v="6360"/>
    <s v="Barbara Carrillo"/>
    <s v="douglas50@example.org"/>
    <n v="24"/>
    <s v="Male"/>
    <s v="Bose SoundLink Speaker"/>
    <x v="247"/>
    <x v="3"/>
    <s v="Software bug"/>
    <s v="There seems to be a glitch in the {product_purchased} software. It freezes frequently, making it difficult to use. Can you please provide a solution? If so, can you please confirm a fix?_x000a__x000a_Thank you. I've performed a factory reset on my {product_purchased}, hoping it would resolve the problem, but it didn't help."/>
    <x v="0"/>
    <m/>
    <x v="3"/>
    <s v="Email"/>
    <d v="2023-06-01T00:33:42"/>
    <x v="0"/>
    <m/>
    <m/>
    <n v="0"/>
    <n v="1"/>
    <n v="0"/>
    <s v=""/>
  </r>
  <r>
    <n v="6361"/>
    <s v="Lori Cruz"/>
    <s v="mooreaustin@example.org"/>
    <n v="47"/>
    <s v="Male"/>
    <s v="Garmin Forerunner"/>
    <x v="380"/>
    <x v="0"/>
    <s v="Network problem"/>
    <s v="There seems to be a glitch in the {product_purchased} software. It freezes frequently, making it difficult to use. Can you please provide a solution?_x000a__x000a_It appears to be a glitch in the {product_purchased I need assistance as soon as possible because it's affecting my work and productivity."/>
    <x v="2"/>
    <m/>
    <x v="2"/>
    <s v="Phone"/>
    <m/>
    <x v="0"/>
    <m/>
    <m/>
    <n v="0"/>
    <n v="1"/>
    <n v="0"/>
    <s v=""/>
  </r>
  <r>
    <n v="6362"/>
    <s v="Theresa Holt"/>
    <s v="zdavis@example.org"/>
    <n v="33"/>
    <s v="Male"/>
    <s v="Amazon Kindle"/>
    <x v="70"/>
    <x v="0"/>
    <s v="Display issue"/>
    <s v="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
    <x v="2"/>
    <m/>
    <x v="0"/>
    <s v="Email"/>
    <m/>
    <x v="0"/>
    <m/>
    <m/>
    <n v="0"/>
    <n v="1"/>
    <n v="0"/>
    <s v=""/>
  </r>
  <r>
    <n v="6363"/>
    <s v="Reginald Rodriguez"/>
    <s v="shannonmueller@example.net"/>
    <n v="22"/>
    <s v="Male"/>
    <s v="PlayStation"/>
    <x v="190"/>
    <x v="0"/>
    <s v="Payment issue"/>
    <s v="I'm having an issue with the {product_purchased}. Please assist._x000a__x000a_- No feedback allowed, please remove &quot;Contact&quot;._x000a__x000a_- The product is not currently in stock_x000a__x000a_- No change in market condition from update, I've checked for software updates, and my {product_purchased} is already running the latest version."/>
    <x v="1"/>
    <s v="Two whole foot a grow provide ground."/>
    <x v="3"/>
    <s v="Chat"/>
    <d v="2023-06-01T04:50:46"/>
    <x v="2068"/>
    <n v="3"/>
    <n v="4"/>
    <n v="1"/>
    <n v="0"/>
    <n v="0"/>
    <n v="4"/>
  </r>
  <r>
    <n v="6364"/>
    <s v="Kimberly Johnson"/>
    <s v="freemanmax@example.org"/>
    <n v="18"/>
    <s v="Female"/>
    <s v="HP Pavilion"/>
    <x v="364"/>
    <x v="1"/>
    <s v="Product setup"/>
    <s v="I'm having an issue with the {product_purchased}. Please assist._x000a__x000a_&lt;ProductId&gt;0_x000a__x000a_Description_x000a__x000a_I have a product with a small child. It does not include a credit in the cart. Therefore the I'm concerned about the security of my {product_purchased} and would like to ensure that my data is safe."/>
    <x v="1"/>
    <s v="Who research run unit without yes."/>
    <x v="3"/>
    <s v="Email"/>
    <d v="2023-06-01T04:12:48"/>
    <x v="2069"/>
    <n v="2"/>
    <n v="4"/>
    <n v="1"/>
    <n v="0"/>
    <n v="1"/>
    <n v="4"/>
  </r>
  <r>
    <n v="6365"/>
    <s v="Melissa Smith"/>
    <s v="jessica31@example.net"/>
    <n v="56"/>
    <s v="Male"/>
    <s v="iPhone"/>
    <x v="665"/>
    <x v="0"/>
    <s v="Peripheral compatibility"/>
    <s v="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
    <x v="2"/>
    <m/>
    <x v="2"/>
    <s v="Phone"/>
    <m/>
    <x v="0"/>
    <m/>
    <m/>
    <n v="0"/>
    <n v="1"/>
    <n v="0"/>
    <s v=""/>
  </r>
  <r>
    <n v="6366"/>
    <s v="Cindy Huynh"/>
    <s v="timothyjohnson@example.com"/>
    <n v="22"/>
    <s v="Female"/>
    <s v="Apple AirPods"/>
    <x v="456"/>
    <x v="1"/>
    <s v="Payment issue"/>
    <s v="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
    <x v="1"/>
    <s v="Student maintain season mention cup relationship could like."/>
    <x v="0"/>
    <s v="Chat"/>
    <d v="2023-06-01T18:54:51"/>
    <x v="2070"/>
    <n v="2"/>
    <n v="1"/>
    <n v="1"/>
    <n v="0"/>
    <n v="1"/>
    <n v="1"/>
  </r>
  <r>
    <n v="6367"/>
    <s v="Jeremy Vincent"/>
    <s v="samuelvazquez@example.com"/>
    <n v="58"/>
    <s v="Other"/>
    <s v="Adobe Photoshop"/>
    <x v="675"/>
    <x v="3"/>
    <s v="Product setup"/>
    <s v="I'm having an issue with the {product_purchased}. Please assist._x000a__x000a__x000a_Note: If the item you're looking for is not in stock, it cannot be found under the 'Contact Us' section. Thank you. Please contact I'm concerned about the security of my {product_purchased} and would like to ensure that my data is safe."/>
    <x v="2"/>
    <m/>
    <x v="1"/>
    <s v="Email"/>
    <m/>
    <x v="0"/>
    <m/>
    <m/>
    <n v="0"/>
    <n v="1"/>
    <n v="0"/>
    <s v=""/>
  </r>
  <r>
    <n v="6368"/>
    <s v="Christine Brown"/>
    <s v="torressandra@example.com"/>
    <n v="55"/>
    <s v="Other"/>
    <s v="Bose QuietComfort"/>
    <x v="506"/>
    <x v="3"/>
    <s v="Product recommendation"/>
    <s v="I'm having an issue with the {product_purchased}. Please assist._x000a__x000a_As mentioned above, the list of products available to purchase and the product name are both useful for identifying the particular product, while making it accessible and easy- I'm not sure if this issue is specific to my device or if others have reported similar problems."/>
    <x v="1"/>
    <s v="Fish out usually you."/>
    <x v="2"/>
    <s v="Chat"/>
    <d v="2023-06-01T05:27:55"/>
    <x v="2071"/>
    <n v="1"/>
    <m/>
    <n v="1"/>
    <n v="0"/>
    <n v="1"/>
    <s v=""/>
  </r>
  <r>
    <n v="6369"/>
    <s v="Taylor Cohen"/>
    <s v="diazjohn@example.com"/>
    <n v="43"/>
    <s v="Female"/>
    <s v="Garmin Forerunner"/>
    <x v="486"/>
    <x v="4"/>
    <s v="Battery life"/>
    <s v="I'm having an issue with the {product_purchased}. Please assist. This will open an issue. If you are experiencing any issues please email the team immediately._x000a__x000a_{product_id}_x000a__x000a_The price at last year's I'm concerned about the security of my {product_purchased} and would like to ensure that my data is safe."/>
    <x v="0"/>
    <m/>
    <x v="2"/>
    <s v="Email"/>
    <d v="2023-06-01T22:02:56"/>
    <x v="0"/>
    <m/>
    <m/>
    <n v="0"/>
    <n v="1"/>
    <n v="0"/>
    <s v=""/>
  </r>
  <r>
    <n v="6370"/>
    <s v="Jason Kelly"/>
    <s v="newmancheryl@example.com"/>
    <n v="64"/>
    <s v="Other"/>
    <s v="Apple AirPods"/>
    <x v="294"/>
    <x v="3"/>
    <s v="Data loss"/>
    <s v="I'm having an issue with the {product_purchased}. Please assist. I tried this recipe in my grocery store at home...and I can't thank you enough for making my kitchen so awesome._x000a__x000a_I love to eat so much I've followed online tutorials and community forums to troubleshoot the issue, but no luck so far."/>
    <x v="1"/>
    <s v="Man pay behavior them could end foreign center."/>
    <x v="3"/>
    <s v="Email"/>
    <d v="2023-06-01T21:09:58"/>
    <x v="2072"/>
    <n v="5"/>
    <m/>
    <n v="1"/>
    <n v="0"/>
    <n v="0"/>
    <s v=""/>
  </r>
  <r>
    <n v="6371"/>
    <s v="Jennifer Leon"/>
    <s v="dowens@example.net"/>
    <n v="21"/>
    <s v="Other"/>
    <s v="Philips Hue Lights"/>
    <x v="444"/>
    <x v="1"/>
    <s v="Battery life"/>
    <s v="I'm having an issue with the {product_purchased}. Please assist. I'm having an issue with the &quot;Product purchased: Quantity&quot; display issue. Please assist._x000a__x000a_The Product purchased: Quantity is a product._x000a__x000a_For This problem started occurring after the recent software update. I haven't made any other changes to the device."/>
    <x v="1"/>
    <s v="Prove baby success."/>
    <x v="2"/>
    <s v="Chat"/>
    <d v="2023-06-01T06:37:00"/>
    <x v="2073"/>
    <n v="4"/>
    <n v="0"/>
    <n v="1"/>
    <n v="0"/>
    <n v="0"/>
    <n v="0"/>
  </r>
  <r>
    <n v="6372"/>
    <s v="Beverly Rivera"/>
    <s v="xellis@example.com"/>
    <n v="40"/>
    <s v="Male"/>
    <s v="Amazon Echo"/>
    <x v="181"/>
    <x v="3"/>
    <s v="Peripheral compatibility"/>
    <s v="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
    <x v="0"/>
    <m/>
    <x v="3"/>
    <s v="Social media"/>
    <d v="2023-06-01T10:29:01"/>
    <x v="0"/>
    <m/>
    <m/>
    <n v="0"/>
    <n v="1"/>
    <n v="0"/>
    <s v=""/>
  </r>
  <r>
    <n v="6373"/>
    <s v="Caleb Romero"/>
    <s v="michaeldodson@example.org"/>
    <n v="20"/>
    <s v="Female"/>
    <s v="Nintendo Switch"/>
    <x v="442"/>
    <x v="2"/>
    <s v="Account access"/>
    <s v="I'm having an issue with the {product_purchased}. Please assist._x000a__x000a_&quot;The customer says he's not even done with those things yet. All he had was a beer bag, and his favorite is his T-shirt, I'm experiencing this issue on multiple devices of the same model, so it seems to be a widespread problem."/>
    <x v="2"/>
    <m/>
    <x v="1"/>
    <s v="Email"/>
    <m/>
    <x v="0"/>
    <m/>
    <m/>
    <n v="0"/>
    <n v="1"/>
    <n v="0"/>
    <s v=""/>
  </r>
  <r>
    <n v="6374"/>
    <s v="Jonathan Williams"/>
    <s v="kristy93@example.com"/>
    <n v="54"/>
    <s v="Other"/>
    <s v="MacBook Pro"/>
    <x v="416"/>
    <x v="1"/>
    <s v="Product compatibility"/>
    <s v="I'm having trouble connecting my {product_purchased} to my home Wi-Fi network. It doesn't detect any networks, although other devices are connecting fine. What can be done to resolve this issue?_x000a__x000a_The solution is to I need assistance as soon as possible because it's affecting my work and productivity."/>
    <x v="2"/>
    <m/>
    <x v="3"/>
    <s v="Phone"/>
    <m/>
    <x v="0"/>
    <m/>
    <m/>
    <n v="0"/>
    <n v="1"/>
    <n v="0"/>
    <s v=""/>
  </r>
  <r>
    <n v="6375"/>
    <s v="Robert Gonzalez"/>
    <s v="bennettbrittany@example.net"/>
    <n v="58"/>
    <s v="Other"/>
    <s v="Sony 4K HDR TV"/>
    <x v="719"/>
    <x v="3"/>
    <s v="Product compatibility"/>
    <s v="I'm having an issue with the {product_purchased}. Please assist. We can help you with any further issues._x000a__x000a__x000a_If you find any errors (such as a dead or fallen product, missing or damaged parts), please notify us I need assistance as soon as possible because it's affecting my work and productivity."/>
    <x v="1"/>
    <s v="Give base current put agent several lot."/>
    <x v="0"/>
    <s v="Email"/>
    <d v="2023-06-01T21:42:05"/>
    <x v="2074"/>
    <n v="3"/>
    <m/>
    <n v="1"/>
    <n v="0"/>
    <n v="0"/>
    <s v=""/>
  </r>
  <r>
    <n v="6376"/>
    <s v="Jodi Miller"/>
    <s v="amberrios@example.org"/>
    <n v="21"/>
    <s v="Female"/>
    <s v="LG Washing Machine"/>
    <x v="224"/>
    <x v="4"/>
    <s v="Refund request"/>
    <s v="I'm having an issue with the {product_purchased}. Please assist._x000a__x000a_When I received the 'Product Name' from the vendor in the email, I sent an error message with the following message, &quot;Requested an error code I've recently updated the firmware of my {product_purchased}, and the issue started happening afterward. Could it be related to the update?"/>
    <x v="1"/>
    <s v="Also follow focus ground."/>
    <x v="0"/>
    <s v="Social media"/>
    <d v="2023-06-01T18:16:07"/>
    <x v="2075"/>
    <n v="2"/>
    <n v="1"/>
    <n v="1"/>
    <n v="0"/>
    <n v="1"/>
    <n v="1"/>
  </r>
  <r>
    <n v="6377"/>
    <s v="John Campbell"/>
    <s v="robin48@example.com"/>
    <n v="28"/>
    <s v="Male"/>
    <s v="Philips Hue Lights"/>
    <x v="709"/>
    <x v="3"/>
    <s v="Network problem"/>
    <s v="I'm having an issue with the {product_purchased}. Please assist._x000a__x000a_The product requested is no longer available._x000a__x000a_You did not authorize third parties to collect, use, or display information from us online or otherwise sell or I rely heavily on my {product_purchased} for my daily tasks, and this issue is hindering my productivity."/>
    <x v="2"/>
    <m/>
    <x v="2"/>
    <s v="Phone"/>
    <m/>
    <x v="0"/>
    <m/>
    <m/>
    <n v="0"/>
    <n v="1"/>
    <n v="0"/>
    <s v=""/>
  </r>
  <r>
    <n v="6378"/>
    <s v="Paula Johnson"/>
    <s v="qharvey@example.net"/>
    <n v="33"/>
    <s v="Female"/>
    <s v="Philips Hue Lights"/>
    <x v="70"/>
    <x v="0"/>
    <s v="Cancellation request"/>
    <s v="I've noticed a software bug in the {product_purchased} app. It's causing data loss and unexpected errors. How can I resolve this issue?_x000a__x000a_Add the $root to the location of a data device in your app: I've reviewed the troubleshooting steps on the official support website, but they didn't resolve the problem."/>
    <x v="2"/>
    <m/>
    <x v="1"/>
    <s v="Chat"/>
    <m/>
    <x v="0"/>
    <m/>
    <m/>
    <n v="0"/>
    <n v="1"/>
    <n v="0"/>
    <s v=""/>
  </r>
  <r>
    <n v="6379"/>
    <s v="Diamond Smith"/>
    <s v="jason84@example.com"/>
    <n v="37"/>
    <s v="Male"/>
    <s v="Lenovo ThinkPad"/>
    <x v="668"/>
    <x v="0"/>
    <s v="Hardware issue"/>
    <s v="I'm having an issue with the {product_purchased}. Please assist._x000a__x000a_I have 3 devices:_x000a__x000a_An iPhone, iPad, iPad, and Windows Phone 8/10._x000a__x000a_I don't have a camera, I've recently updated the firmware of my {product_purchased}, and the issue started happening afterward. Could it be related to the update?"/>
    <x v="2"/>
    <m/>
    <x v="1"/>
    <s v="Phone"/>
    <m/>
    <x v="0"/>
    <m/>
    <m/>
    <n v="0"/>
    <n v="1"/>
    <n v="0"/>
    <s v=""/>
  </r>
  <r>
    <n v="6380"/>
    <s v="Casey Brown"/>
    <s v="ronaldknapp@example.org"/>
    <n v="52"/>
    <s v="Other"/>
    <s v="GoPro Hero"/>
    <x v="608"/>
    <x v="3"/>
    <s v="Software bug"/>
    <s v="I'm facing a problem with my {product_purchased}. The {product_purchased} is not turning on. It was working fine until yesterday, but now it doesn't respond._x000a__x000a_If you have your {customer I need assistance as soon as possible because it's affecting my work and productivity."/>
    <x v="1"/>
    <s v="Do number different only."/>
    <x v="1"/>
    <s v="Social media"/>
    <d v="2023-06-01T16:51:12"/>
    <x v="2076"/>
    <n v="2"/>
    <m/>
    <n v="1"/>
    <n v="0"/>
    <n v="1"/>
    <s v=""/>
  </r>
  <r>
    <n v="6381"/>
    <s v="Miss Lori Hernandez"/>
    <s v="crosbyvanessa@example.org"/>
    <n v="19"/>
    <s v="Male"/>
    <s v="Nikon D"/>
    <x v="609"/>
    <x v="3"/>
    <s v="Product setup"/>
    <s v="I'm encountering a software bug in the {product_purchased}. Whenever I try to perform a specific action, the application crashes. Are there any updates or fixes available?_x000a__x000a_In the event that there's any updates available from the hardware I've checked for software updates, and my {product_purchased} is already running the latest version."/>
    <x v="1"/>
    <s v="My write eight director."/>
    <x v="0"/>
    <s v="Phone"/>
    <d v="2023-06-01T11:16:13"/>
    <x v="2077"/>
    <n v="3"/>
    <n v="10"/>
    <n v="1"/>
    <n v="0"/>
    <n v="0"/>
    <n v="10"/>
  </r>
  <r>
    <n v="6382"/>
    <s v="Kristina Liu"/>
    <s v="nharper@example.net"/>
    <n v="63"/>
    <s v="Female"/>
    <s v="Canon DSLR Camera"/>
    <x v="0"/>
    <x v="4"/>
    <s v="Hardware issue"/>
    <s v="I'm having an issue with the {product_purchased}. Please assist. :)_x000a__x000a_Thanks_x000a__x000a_Shawne_x000a__x000a_The reason the post has been sent is to explain how I got into this situation. I've been using a I'm using the original charger that came with my {product_purchased}, but it's not charging properly."/>
    <x v="1"/>
    <s v="Accept different nature far."/>
    <x v="2"/>
    <s v="Social media"/>
    <d v="2023-06-01T19:53:15"/>
    <x v="2078"/>
    <n v="5"/>
    <m/>
    <n v="1"/>
    <n v="0"/>
    <n v="0"/>
    <s v=""/>
  </r>
  <r>
    <n v="6383"/>
    <s v="Johnny Herring"/>
    <s v="dustin19@example.com"/>
    <n v="59"/>
    <s v="Other"/>
    <s v="Fitbit Charge"/>
    <x v="257"/>
    <x v="0"/>
    <s v="Installation support"/>
    <s v="I'm having an issue with the {product_purchased}. Please assist. I need assistance as soon as possible because it's affecting my work and productivity."/>
    <x v="2"/>
    <m/>
    <x v="0"/>
    <s v="Email"/>
    <m/>
    <x v="0"/>
    <m/>
    <m/>
    <n v="0"/>
    <n v="1"/>
    <n v="0"/>
    <s v=""/>
  </r>
  <r>
    <n v="6384"/>
    <s v="Jeffrey Morris"/>
    <s v="james49@example.org"/>
    <n v="65"/>
    <s v="Other"/>
    <s v="Adobe Photoshop"/>
    <x v="117"/>
    <x v="1"/>
    <s v="Account access"/>
    <s v="I'm having an issue with the {product_purchased}. Please assist._x000a__x000a__x000a_This item is non-refundable. Offer is not valid for select orders where applicable._x000a__x000a__x000a_This item may be removed from ebay immediately if I've recently updated the firmware of my {product_purchased}, and the issue started happening afterward. Could it be related to the update?"/>
    <x v="1"/>
    <s v="Stop behavior which south bit parent seat."/>
    <x v="2"/>
    <s v="Chat"/>
    <d v="2023-06-01T08:33:17"/>
    <x v="2079"/>
    <n v="5"/>
    <n v="12"/>
    <n v="1"/>
    <n v="0"/>
    <n v="0"/>
    <n v="12"/>
  </r>
  <r>
    <n v="6385"/>
    <s v="Christine Harper"/>
    <s v="wilsonheather@example.net"/>
    <n v="65"/>
    <s v="Male"/>
    <s v="Nest Thermostat"/>
    <x v="258"/>
    <x v="3"/>
    <s v="Account access"/>
    <s v="I'm having an issue with the {product_purchased}. Please assist._x000a__x000a_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
    <x v="1"/>
    <s v="Hotel big ago radio politics window trouble."/>
    <x v="2"/>
    <s v="Chat"/>
    <d v="2023-06-01T03:54:18"/>
    <x v="2080"/>
    <n v="3"/>
    <m/>
    <n v="1"/>
    <n v="0"/>
    <n v="0"/>
    <s v=""/>
  </r>
  <r>
    <n v="6386"/>
    <s v="Christina Hahn"/>
    <s v="acarr@example.com"/>
    <n v="48"/>
    <s v="Male"/>
    <s v="Canon DSLR Camera"/>
    <x v="491"/>
    <x v="1"/>
    <s v="Account access"/>
    <s v="I'm having an issue with the {product_purchased}. Please assist._x000a__x000a_# ############################################################################# ############################ # The product has not been sent to us and should not be shipped or sent to you. Please send I've already contacted customer support multiple times, but the issue remains unresolved."/>
    <x v="0"/>
    <m/>
    <x v="3"/>
    <s v="Chat"/>
    <d v="2023-06-01T02:19:20"/>
    <x v="0"/>
    <m/>
    <m/>
    <n v="0"/>
    <n v="1"/>
    <n v="0"/>
    <s v=""/>
  </r>
  <r>
    <n v="6387"/>
    <s v="Victoria Chapman"/>
    <s v="bvillanueva@example.org"/>
    <n v="56"/>
    <s v="Male"/>
    <s v="Samsung Soundbar"/>
    <x v="559"/>
    <x v="1"/>
    <s v="Payment issue"/>
    <s v="The {product_purchased} is unable to establish a stable internet connection. It keeps disconnecting intermittently. How can I troubleshoot this network problem?_x000a__x000a_There are two things you may need to figure out to resolve the network I'm worried that the issue might be hardware-related and might require repair or replacement."/>
    <x v="2"/>
    <m/>
    <x v="2"/>
    <s v="Email"/>
    <m/>
    <x v="0"/>
    <m/>
    <m/>
    <n v="0"/>
    <n v="1"/>
    <n v="0"/>
    <s v=""/>
  </r>
  <r>
    <n v="6388"/>
    <s v="Erik Anderson"/>
    <s v="wlarsen@example.net"/>
    <n v="47"/>
    <s v="Female"/>
    <s v="Google Pixel"/>
    <x v="349"/>
    <x v="3"/>
    <s v="Product setup"/>
    <s v="I've encountered a data loss issue with my {product_purchased}. All the files and documents seem to have disappeared. Can you guide me on how to retrieve them?_x000a__x000a_When you use your browser, the browser doesn't respond automatically I'm concerned about the security of my {product_purchased} and would like to ensure that my data is safe."/>
    <x v="0"/>
    <m/>
    <x v="0"/>
    <s v="Chat"/>
    <d v="2023-06-01T09:48:22"/>
    <x v="0"/>
    <m/>
    <m/>
    <n v="0"/>
    <n v="1"/>
    <n v="0"/>
    <s v=""/>
  </r>
  <r>
    <n v="6389"/>
    <s v="Autumn Mendez"/>
    <s v="carrollbrittney@example.org"/>
    <n v="41"/>
    <s v="Male"/>
    <s v="Roomba Robot Vacuum"/>
    <x v="221"/>
    <x v="4"/>
    <s v="Product recommendation"/>
    <s v="I'm having an issue with the {product_purchased}. Please assist._x000a__x000a_‚Ä¢ We've added a new price point to account for the cost of the original item, however it's now $30._x000a__x000a_‚Ä¢ We also want I'm unable to find the option to perform the desired action in the {product_purchased}. Could you please guide me through the steps?"/>
    <x v="0"/>
    <m/>
    <x v="1"/>
    <s v="Email"/>
    <d v="2023-06-01T13:44:24"/>
    <x v="0"/>
    <m/>
    <m/>
    <n v="0"/>
    <n v="1"/>
    <n v="0"/>
    <s v=""/>
  </r>
  <r>
    <n v="6390"/>
    <s v="Mark Roach"/>
    <s v="thuffman@example.org"/>
    <n v="66"/>
    <s v="Male"/>
    <s v="Bose SoundLink Speaker"/>
    <x v="326"/>
    <x v="1"/>
    <s v="Delivery problem"/>
    <s v="I'm having an issue with the {product_purchased}. Please assist. I'm having an issue with the {product_purchased}. Please assist._x000a__x000a_Rated 2 out of 5 by jf from Poor Product I was able I've tried using different cables, adapters, or peripherals with my {product_purchased}, but the issue persists."/>
    <x v="2"/>
    <m/>
    <x v="3"/>
    <s v="Phone"/>
    <m/>
    <x v="0"/>
    <m/>
    <m/>
    <n v="0"/>
    <n v="1"/>
    <n v="0"/>
    <s v=""/>
  </r>
  <r>
    <n v="6391"/>
    <s v="Amanda Copeland"/>
    <s v="alexanderjake@example.net"/>
    <n v="52"/>
    <s v="Other"/>
    <s v="LG OLED"/>
    <x v="522"/>
    <x v="2"/>
    <s v="Account access"/>
    <s v="There seems to be a glitch in the {product_purchased} software. It freezes frequently, making it difficult to use. Can you please provide a solution?_x000a__x000a_Yes, but you need to enable the functionality._x000a__x000a_Please read I've checked for software updates, and my {product_purchased} is already running the latest version."/>
    <x v="2"/>
    <m/>
    <x v="2"/>
    <s v="Email"/>
    <m/>
    <x v="0"/>
    <m/>
    <m/>
    <n v="0"/>
    <n v="1"/>
    <n v="0"/>
    <s v=""/>
  </r>
  <r>
    <n v="6392"/>
    <s v="Mr. Kyle Watson"/>
    <s v="cwilliams@example.org"/>
    <n v="22"/>
    <s v="Male"/>
    <s v="Fitbit Versa Smartwatch"/>
    <x v="513"/>
    <x v="2"/>
    <s v="Software bug"/>
    <s v="I'm having an issue with the {product_purchased}. Please assist._x000a__x000a_[20:12:53 PM] &lt;Kryczak420&gt; you dont understand what a {product_purchased}._x000a__x000a__x000a_[20 I've noticed a sudden decrease in battery life on my {product_purchased}. It used to last much longer."/>
    <x v="2"/>
    <m/>
    <x v="1"/>
    <s v="Phone"/>
    <m/>
    <x v="0"/>
    <m/>
    <m/>
    <n v="0"/>
    <n v="1"/>
    <n v="0"/>
    <s v=""/>
  </r>
  <r>
    <n v="6393"/>
    <s v="Madison Dougherty"/>
    <s v="wallshirley@example.net"/>
    <n v="23"/>
    <s v="Female"/>
    <s v="Bose QuietComfort"/>
    <x v="479"/>
    <x v="1"/>
    <s v="Cancellation request"/>
    <s v="I'm having an issue with the {product_purchased}. Please assist. Your product must be in good condition. &quot;_x000a__x000a_# #_x000a__x000a_# Returns_x000a__x000a_bool product_has_inherited_brand() returns true if The issue I'm facing is intermittent. Sometimes it works fine, but other times it acts up unexpectedly."/>
    <x v="0"/>
    <m/>
    <x v="3"/>
    <s v="Chat"/>
    <d v="2023-06-01T10:12:30"/>
    <x v="0"/>
    <m/>
    <m/>
    <n v="0"/>
    <n v="1"/>
    <n v="0"/>
    <s v=""/>
  </r>
  <r>
    <n v="6394"/>
    <s v="Susan Sparks"/>
    <s v="psummers@example.net"/>
    <n v="22"/>
    <s v="Other"/>
    <s v="Xbox"/>
    <x v="135"/>
    <x v="1"/>
    <s v="Software bug"/>
    <s v="I'm having an issue with the {product_purchased}. Please assist. Thank you for visiting. I rely heavily on my {product_purchased} for my daily tasks, and this issue is hindering my productivity."/>
    <x v="0"/>
    <m/>
    <x v="1"/>
    <s v="Social media"/>
    <d v="2023-06-01T03:13:31"/>
    <x v="0"/>
    <m/>
    <m/>
    <n v="0"/>
    <n v="1"/>
    <n v="0"/>
    <s v=""/>
  </r>
  <r>
    <n v="6395"/>
    <s v="Katie Moore"/>
    <s v="jason63@example.org"/>
    <n v="42"/>
    <s v="Male"/>
    <s v="Nikon D"/>
    <x v="583"/>
    <x v="3"/>
    <s v="Data loss"/>
    <s v="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
    <x v="1"/>
    <s v="Must rise camera girl tough."/>
    <x v="3"/>
    <s v="Chat"/>
    <d v="2023-06-01T08:03:32"/>
    <x v="2081"/>
    <n v="2"/>
    <m/>
    <n v="1"/>
    <n v="0"/>
    <n v="1"/>
    <s v=""/>
  </r>
  <r>
    <n v="6396"/>
    <s v="Ryan Patrick"/>
    <s v="fmcfarland@example.org"/>
    <n v="59"/>
    <s v="Female"/>
    <s v="iPhone"/>
    <x v="655"/>
    <x v="3"/>
    <s v="Account access"/>
    <s v="I'm having an issue with the {product_purchased}. Please assist._x000a__x000a__x000a_This item will ship to you within 3-5 business days after purchase. I've noticed a peculiar error message popping up on my {product_purchased} screen. It says '{error_message}'. What does it mean?"/>
    <x v="1"/>
    <s v="Try win pattern cultural change."/>
    <x v="3"/>
    <s v="Social media"/>
    <d v="2023-06-01T01:39:33"/>
    <x v="2082"/>
    <n v="5"/>
    <n v="10"/>
    <n v="1"/>
    <n v="0"/>
    <n v="0"/>
    <n v="10"/>
  </r>
  <r>
    <n v="6397"/>
    <s v="Mark Gallagher"/>
    <s v="ochoasandra@example.com"/>
    <n v="44"/>
    <s v="Female"/>
    <s v="Garmin Forerunner"/>
    <x v="470"/>
    <x v="1"/>
    <s v="Peripheral compatibility"/>
    <s v="I'm unable to access my {product_purchased} account. It keeps displaying an 'Invalid Credentials' error, even though I'm using the correct login information. How can I regain access to my account?_x000a__x000a_You may I'm unable to find the option to perform the desired action in the {product_purchased}. Could you please guide me through the steps?"/>
    <x v="1"/>
    <s v="Trouble want pick long want throw body."/>
    <x v="1"/>
    <s v="Phone"/>
    <d v="2023-06-01T08:29:34"/>
    <x v="2083"/>
    <n v="1"/>
    <n v="5"/>
    <n v="1"/>
    <n v="0"/>
    <n v="1"/>
    <n v="5"/>
  </r>
  <r>
    <n v="6398"/>
    <s v="Rick Evans"/>
    <s v="john71@example.com"/>
    <n v="52"/>
    <s v="Female"/>
    <s v="Sony 4K HDR TV"/>
    <x v="374"/>
    <x v="4"/>
    <s v="Product compatibility"/>
    <s v="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
    <x v="2"/>
    <m/>
    <x v="1"/>
    <s v="Email"/>
    <m/>
    <x v="0"/>
    <m/>
    <m/>
    <n v="0"/>
    <n v="1"/>
    <n v="0"/>
    <s v=""/>
  </r>
  <r>
    <n v="6399"/>
    <s v="George Roberts"/>
    <s v="nharrison@example.com"/>
    <n v="48"/>
    <s v="Female"/>
    <s v="Dyson Vacuum Cleaner"/>
    <x v="718"/>
    <x v="3"/>
    <s v="Product recommendation"/>
    <s v="I'm having an issue with the {product_purchased}. Please assist. Please. This will solve all of our problems and please do my best._x000a__x000a__x000a_If you have questions, please contact me immediately using the contact contact information below in I've followed the troubleshooting steps mentioned in the user manual, but the issue persists."/>
    <x v="0"/>
    <m/>
    <x v="0"/>
    <s v="Email"/>
    <d v="2023-06-01T08:09:37"/>
    <x v="0"/>
    <m/>
    <m/>
    <n v="0"/>
    <n v="1"/>
    <n v="0"/>
    <s v=""/>
  </r>
  <r>
    <n v="6400"/>
    <s v="Jennifer Jordan"/>
    <s v="suzanne30@example.org"/>
    <n v="26"/>
    <s v="Male"/>
    <s v="Canon EOS"/>
    <x v="157"/>
    <x v="4"/>
    <s v="Hardware issue"/>
    <s v="I'm having an issue with the {product_purchased}. Please assist._x000a__x000a_2. You may remove any new or modified or discontinued product from this list. You do NOT need to remove all new or modified products. All new products This problem started occurring after the recent software update. I haven't made any other changes to the device."/>
    <x v="2"/>
    <m/>
    <x v="3"/>
    <s v="Email"/>
    <m/>
    <x v="0"/>
    <m/>
    <m/>
    <n v="0"/>
    <n v="1"/>
    <n v="0"/>
    <s v=""/>
  </r>
  <r>
    <n v="6401"/>
    <s v="Amanda Franklin"/>
    <s v="asmith@example.org"/>
    <n v="40"/>
    <s v="Other"/>
    <s v="Samsung Soundbar"/>
    <x v="270"/>
    <x v="4"/>
    <s v="Battery life"/>
    <s v="I'm having an issue with the {product_purchased}. Please assist._x000a__x000a__x000a_After you place the orders, you will receive the product receipt with your invoice. You can view the product receipt for each item as well as the coupon code I've reviewed the troubleshooting steps on the official support website, but they didn't resolve the problem."/>
    <x v="2"/>
    <m/>
    <x v="3"/>
    <s v="Chat"/>
    <m/>
    <x v="0"/>
    <m/>
    <m/>
    <n v="0"/>
    <n v="1"/>
    <n v="0"/>
    <s v=""/>
  </r>
  <r>
    <n v="6402"/>
    <s v="John Carroll"/>
    <s v="phillipscott@example.org"/>
    <n v="52"/>
    <s v="Other"/>
    <s v="Garmin Forerunner"/>
    <x v="345"/>
    <x v="3"/>
    <s v="Delivery problem"/>
    <s v="I've encountered a data loss issue with my {product_purchased}. All the files and documents seem to have disappeared. Can you guide me on how to retrieve them?_x000a__x000a_I have a Windows 7 machine and there is a data loss I've noticed a peculiar error message popping up on my {product_purchased} screen. It says '{error_message}'. What does it mean?"/>
    <x v="1"/>
    <s v="Mother save discover step change."/>
    <x v="2"/>
    <s v="Social media"/>
    <d v="2023-06-01T22:47:41"/>
    <x v="2084"/>
    <n v="2"/>
    <m/>
    <n v="1"/>
    <n v="0"/>
    <n v="1"/>
    <s v=""/>
  </r>
  <r>
    <n v="6403"/>
    <s v="Allison Nicholson"/>
    <s v="cmaynard@example.com"/>
    <n v="30"/>
    <s v="Female"/>
    <s v="LG Washing Machine"/>
    <x v="718"/>
    <x v="0"/>
    <s v="Product compatibility"/>
    <s v="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
    <x v="2"/>
    <m/>
    <x v="2"/>
    <s v="Social media"/>
    <m/>
    <x v="0"/>
    <m/>
    <m/>
    <n v="0"/>
    <n v="1"/>
    <n v="0"/>
    <s v=""/>
  </r>
  <r>
    <n v="6404"/>
    <s v="Stephanie Flores"/>
    <s v="christopher88@example.net"/>
    <n v="34"/>
    <s v="Male"/>
    <s v="LG Smart TV"/>
    <x v="612"/>
    <x v="4"/>
    <s v="Peripheral compatibility"/>
    <s v="I'm having an issue with the {product_purchased}. Please assist._x000a__x000a_Please enable Javascript to watch this video_x000a__x000a_ALBANY, N.Y.-- (CBSNewYork) ‚Äì The department of public safety today revealed I've noticed a peculiar error message popping up on my {product_purchased} screen. It says '{error_message}'. What does it mean?"/>
    <x v="2"/>
    <m/>
    <x v="0"/>
    <s v="Social media"/>
    <m/>
    <x v="0"/>
    <m/>
    <m/>
    <n v="0"/>
    <n v="1"/>
    <n v="0"/>
    <s v=""/>
  </r>
  <r>
    <n v="6405"/>
    <s v="Patricia Taylor"/>
    <s v="ihorn@example.com"/>
    <n v="69"/>
    <s v="Other"/>
    <s v="MacBook Pro"/>
    <x v="362"/>
    <x v="4"/>
    <s v="Refund request"/>
    <s v="I'm having an issue with the {product_purchased}. Please assist. 1 2 Next ¬ª I've followed the troubleshooting steps mentioned in the user manual, but the issue persists."/>
    <x v="0"/>
    <m/>
    <x v="3"/>
    <s v="Phone"/>
    <d v="2023-06-01T00:36:44"/>
    <x v="0"/>
    <m/>
    <m/>
    <n v="0"/>
    <n v="1"/>
    <n v="0"/>
    <s v=""/>
  </r>
  <r>
    <n v="6406"/>
    <s v="Samantha Anderson"/>
    <s v="rhopkins@example.com"/>
    <n v="67"/>
    <s v="Other"/>
    <s v="Garmin Forerunner"/>
    <x v="666"/>
    <x v="0"/>
    <s v="Cancellation request"/>
    <s v="I'm having an issue with the {product_purchased}. Please assist._x000a__x000a_Please help us resolve the issue. Thank you._x000a__x000a_We understand what you see and need to know when it needs to be taken into account. I've recently updated the firmware of my {product_purchased}, and the issue started happening afterward. Could it be related to the update?"/>
    <x v="1"/>
    <s v="Maintain man create be alone simple."/>
    <x v="1"/>
    <s v="Chat"/>
    <d v="2023-06-01T20:26:45"/>
    <x v="2085"/>
    <n v="4"/>
    <m/>
    <n v="1"/>
    <n v="0"/>
    <n v="0"/>
    <s v=""/>
  </r>
  <r>
    <n v="6407"/>
    <s v="Richard Gates"/>
    <s v="scottgarcia@example.org"/>
    <n v="29"/>
    <s v="Male"/>
    <s v="Fitbit Charge"/>
    <x v="456"/>
    <x v="4"/>
    <s v="Refund request"/>
    <s v="I've encountered a data loss issue with my {product_purchased}. All the files and documents seem to have disappeared. Can you guide me on how to retrieve them? Thanks... - Eric_x000a__x000a_4.1.4 A new version I'm not sure if this issue is specific to my device or if others have reported similar problems."/>
    <x v="2"/>
    <m/>
    <x v="1"/>
    <s v="Phone"/>
    <m/>
    <x v="0"/>
    <m/>
    <m/>
    <n v="0"/>
    <n v="1"/>
    <n v="0"/>
    <s v=""/>
  </r>
  <r>
    <n v="6408"/>
    <s v="Stacey Mitchell"/>
    <s v="sandrabrown@example.com"/>
    <n v="45"/>
    <s v="Other"/>
    <s v="HP Pavilion"/>
    <x v="380"/>
    <x v="3"/>
    <s v="Product compatibility"/>
    <s v="I'm having an issue with the {product_purchased}. Please assist._x000a__x000a_[8:14:21]SAY: mouse/ : SQUEEK!_x000a__x000a_[8:14:21]SAY: Loves-The- I'm unable to find the option to perform the desired action in the {product_purchased}. Could you please guide me through the steps?"/>
    <x v="1"/>
    <s v="Herself woman recent scene deep include."/>
    <x v="2"/>
    <s v="Email"/>
    <d v="2023-06-01T18:59:48"/>
    <x v="2086"/>
    <n v="5"/>
    <m/>
    <n v="1"/>
    <n v="0"/>
    <n v="0"/>
    <s v=""/>
  </r>
  <r>
    <n v="6409"/>
    <s v="Jeremy Gonzales"/>
    <s v="diazrebekah@example.com"/>
    <n v="58"/>
    <s v="Female"/>
    <s v="Autodesk AutoCAD"/>
    <x v="177"/>
    <x v="4"/>
    <s v="Refund request"/>
    <s v="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
    <x v="2"/>
    <m/>
    <x v="1"/>
    <s v="Phone"/>
    <m/>
    <x v="0"/>
    <m/>
    <m/>
    <n v="0"/>
    <n v="1"/>
    <n v="0"/>
    <s v=""/>
  </r>
  <r>
    <n v="6410"/>
    <s v="Joseph Brown"/>
    <s v="saraashley@example.com"/>
    <n v="60"/>
    <s v="Male"/>
    <s v="Fitbit Charge"/>
    <x v="342"/>
    <x v="4"/>
    <s v="Display issue"/>
    <s v="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
    <x v="2"/>
    <m/>
    <x v="0"/>
    <s v="Social media"/>
    <m/>
    <x v="0"/>
    <m/>
    <m/>
    <n v="0"/>
    <n v="1"/>
    <n v="0"/>
    <s v=""/>
  </r>
  <r>
    <n v="6411"/>
    <s v="Michael Norton"/>
    <s v="jmcdonald@example.com"/>
    <n v="66"/>
    <s v="Female"/>
    <s v="Google Pixel"/>
    <x v="601"/>
    <x v="3"/>
    <s v="Display issue"/>
    <s v="My {product_purchased} is making strange noises and not functioning properly. I suspect there might be a hardware issue. Can you please help me with this? [3/1/2013 3:09:16 PM] Aaron Arth The issue I'm facing is intermittent. Sometimes it works fine, but other times it acts up unexpectedly."/>
    <x v="1"/>
    <s v="Catch cover nature market computer spend turn."/>
    <x v="0"/>
    <s v="Phone"/>
    <d v="2023-06-01T09:32:53"/>
    <x v="433"/>
    <n v="5"/>
    <m/>
    <n v="1"/>
    <n v="0"/>
    <n v="0"/>
    <s v=""/>
  </r>
  <r>
    <n v="6412"/>
    <s v="Kurt Freeman"/>
    <s v="coxdaniel@example.net"/>
    <n v="30"/>
    <s v="Other"/>
    <s v="iPhone"/>
    <x v="627"/>
    <x v="2"/>
    <s v="Hardware issue"/>
    <s v="I'm having an issue with the {product_purchased}. Please assist. I've performed a factory reset on my {product_purchased}, hoping it would resolve the problem, but it didn't help."/>
    <x v="1"/>
    <s v="Miss of community local compare happen."/>
    <x v="0"/>
    <s v="Email"/>
    <d v="2023-06-01T20:11:53"/>
    <x v="2087"/>
    <n v="2"/>
    <m/>
    <n v="1"/>
    <n v="0"/>
    <n v="1"/>
    <s v=""/>
  </r>
  <r>
    <n v="6413"/>
    <s v="Jose Watson"/>
    <s v="jessicadaniels@example.com"/>
    <n v="19"/>
    <s v="Male"/>
    <s v="LG OLED"/>
    <x v="402"/>
    <x v="4"/>
    <s v="Peripheral compatibility"/>
    <s v="I've accidentally deleted important data from my {product_purchased}. Is there any way to recover the deleted files? I need them urgently._x000a__x000a_As you can see, I know there is a system with a fairly fast recovery of data I've checked for any available software updates for my {product_purchased}, but there are none."/>
    <x v="0"/>
    <m/>
    <x v="3"/>
    <s v="Phone"/>
    <d v="2023-06-01T15:27:54"/>
    <x v="0"/>
    <m/>
    <m/>
    <n v="0"/>
    <n v="1"/>
    <n v="0"/>
    <s v=""/>
  </r>
  <r>
    <n v="6414"/>
    <s v="Dustin Olson"/>
    <s v="brian43@example.org"/>
    <n v="58"/>
    <s v="Other"/>
    <s v="Fitbit Versa Smartwatch"/>
    <x v="616"/>
    <x v="1"/>
    <s v="Battery life"/>
    <s v="I'm having an issue with the {product_purchased}. Please assist. :P_x000a__x000a_&quot;This might not be the best solution, but we would like to be at the receiving end of the gift, so we are going to send I'm not sure if this issue is specific to my device or if others have reported similar problems."/>
    <x v="0"/>
    <m/>
    <x v="2"/>
    <s v="Social media"/>
    <d v="2023-06-01T20:28:56"/>
    <x v="0"/>
    <m/>
    <m/>
    <n v="0"/>
    <n v="1"/>
    <n v="0"/>
    <s v=""/>
  </r>
  <r>
    <n v="6415"/>
    <s v="Melissa Davis"/>
    <s v="hallalexander@example.org"/>
    <n v="37"/>
    <s v="Female"/>
    <s v="Dyson Vacuum Cleaner"/>
    <x v="450"/>
    <x v="0"/>
    <s v="Data loss"/>
    <s v="I'm having an issue with the {product_purchased}. Please assist._x000a__x000a_In my case, I could never enter into a new sale that would increase my prices._x000a__x000a_My shop is not working._x000a__x000a_It's not I've noticed a peculiar error message popping up on my {product_purchased} screen. It says '{error_message}'. What does it mean?"/>
    <x v="1"/>
    <s v="Street expert above buy door goal employee he."/>
    <x v="3"/>
    <s v="Phone"/>
    <d v="2023-06-01T15:17:58"/>
    <x v="2088"/>
    <n v="4"/>
    <m/>
    <n v="1"/>
    <n v="0"/>
    <n v="0"/>
    <s v=""/>
  </r>
  <r>
    <n v="6416"/>
    <s v="Debbie Alexander"/>
    <s v="brentlawrence@example.net"/>
    <n v="52"/>
    <s v="Other"/>
    <s v="Lenovo ThinkPad"/>
    <x v="316"/>
    <x v="2"/>
    <s v="Display issue"/>
    <s v="I'm having an issue with the {product_purchased}. Please assist._x000a__x000a_If your customer orders a defective product within 30 days after placing it, we will notify them in writing of the change and provide you with an opportunity to replace I've already contacted customer support multiple times, but the issue remains unresolved."/>
    <x v="2"/>
    <m/>
    <x v="3"/>
    <s v="Email"/>
    <m/>
    <x v="0"/>
    <m/>
    <m/>
    <n v="0"/>
    <n v="1"/>
    <n v="0"/>
    <s v=""/>
  </r>
  <r>
    <n v="6417"/>
    <s v="Mark Nguyen"/>
    <s v="liualisha@example.net"/>
    <n v="45"/>
    <s v="Other"/>
    <s v="Canon EOS"/>
    <x v="444"/>
    <x v="4"/>
    <s v="Network problem"/>
    <s v="I'm having an issue with the {product_purchased}. Please assist._x000a__x000a_‚Ä¢ Product ID: 7232318._x000a__x000a_‚Ä¢ Product Code: 232318._x000a__x000a_‚Ä¢ Name: http://www.bend- I'm concerned about the security of my {product_purchased} and would like to ensure that my data is safe."/>
    <x v="1"/>
    <s v="House else item ready."/>
    <x v="2"/>
    <s v="Email"/>
    <d v="2023-06-01T08:18:01"/>
    <x v="2089"/>
    <n v="5"/>
    <n v="9"/>
    <n v="1"/>
    <n v="0"/>
    <n v="0"/>
    <n v="9"/>
  </r>
  <r>
    <n v="6418"/>
    <s v="Anthony Garrison"/>
    <s v="mcdonaldleslie@example.net"/>
    <n v="51"/>
    <s v="Female"/>
    <s v="LG OLED"/>
    <x v="713"/>
    <x v="1"/>
    <s v="Cancellation request"/>
    <s v="I'm having an issue with the {product_purchased}. Please assist. * * The items in the listing below are for the current &quot;Tiger Box&quot;, and contain items in the current &quot;Rookies Box&quot;, which do not yet I've checked the device settings and made sure that everything is configured correctly."/>
    <x v="0"/>
    <m/>
    <x v="0"/>
    <s v="Chat"/>
    <d v="2023-06-01T05:41:03"/>
    <x v="0"/>
    <m/>
    <m/>
    <n v="0"/>
    <n v="1"/>
    <n v="0"/>
    <s v=""/>
  </r>
  <r>
    <n v="6419"/>
    <s v="Brandon Francis"/>
    <s v="scott94@example.org"/>
    <n v="69"/>
    <s v="Other"/>
    <s v="Fitbit Versa Smartwatch"/>
    <x v="380"/>
    <x v="3"/>
    <s v="Battery life"/>
    <s v="I'm unable to access my {product_purchased} account. It keeps displaying an 'Invalid Credentials' error, even though I'm using the correct login information. How can I regain access to my account?_x000a__x000a_There's I've checked for software updates, and my {product_purchased} is already running the latest version."/>
    <x v="1"/>
    <s v="High back land power choice race."/>
    <x v="2"/>
    <s v="Email"/>
    <d v="2023-06-01T05:31:04"/>
    <x v="2090"/>
    <n v="4"/>
    <n v="7"/>
    <n v="1"/>
    <n v="0"/>
    <n v="0"/>
    <n v="7"/>
  </r>
  <r>
    <n v="6420"/>
    <s v="Michelle Allen"/>
    <s v="kellyalyssa@example.org"/>
    <n v="41"/>
    <s v="Male"/>
    <s v="GoPro Hero"/>
    <x v="595"/>
    <x v="3"/>
    <s v="Hardware issue"/>
    <s v="I'm having an issue with the {product_purchased}. Please assist._x000a__x000a_The code was originally posted by Kekut. I've already contacted customer support multiple times, but the issue remains unresolved."/>
    <x v="0"/>
    <m/>
    <x v="0"/>
    <s v="Email"/>
    <d v="2023-06-01T01:19:05"/>
    <x v="0"/>
    <m/>
    <m/>
    <n v="0"/>
    <n v="1"/>
    <n v="0"/>
    <s v=""/>
  </r>
  <r>
    <n v="6421"/>
    <s v="Robert Rodriguez"/>
    <s v="ikelly@example.com"/>
    <n v="42"/>
    <s v="Other"/>
    <s v="MacBook Pro"/>
    <x v="18"/>
    <x v="0"/>
    <s v="Product recommendation"/>
    <s v="I'm having an issue with the {product_purchased}. Please assist. If the product doesn't appear in your billing history, please make sure you include it here._x000a__x000a_{product_purchased}_x000a__x000a_{product- I've tried different settings and configurations on my {product_purchased}, but the issue persists."/>
    <x v="1"/>
    <s v="Picture throw employee town fear nice hot."/>
    <x v="1"/>
    <s v="Chat"/>
    <d v="2023-06-01T19:43:07"/>
    <x v="2091"/>
    <n v="3"/>
    <m/>
    <n v="1"/>
    <n v="0"/>
    <n v="0"/>
    <s v=""/>
  </r>
  <r>
    <n v="6422"/>
    <s v="Joseph Smith"/>
    <s v="palmerelizabeth@example.com"/>
    <n v="23"/>
    <s v="Male"/>
    <s v="Google Pixel"/>
    <x v="154"/>
    <x v="2"/>
    <s v="Peripheral compatibility"/>
    <s v="I'm having an issue with the {product_purchased}. Please assist._x000a__x000a_Product Number_x000a__x000a_049142626_x000a__x000a_Email Address_x000a__x000a_Add To Album_x000a__x000a_Add To Album Like (2)_x000a__x000a_Photog I've recently updated the firmware of my {product_purchased}, and the issue started happening afterward. Could it be related to the update?"/>
    <x v="2"/>
    <m/>
    <x v="3"/>
    <s v="Phone"/>
    <m/>
    <x v="0"/>
    <m/>
    <m/>
    <n v="0"/>
    <n v="1"/>
    <n v="0"/>
    <s v=""/>
  </r>
  <r>
    <n v="6423"/>
    <s v="Gary Johnson"/>
    <s v="pauldalton@example.com"/>
    <n v="67"/>
    <s v="Other"/>
    <s v="Samsung Soundbar"/>
    <x v="651"/>
    <x v="0"/>
    <s v="Software bug"/>
    <s v="I'm having an issue with the {product_purchased}. Please assist. 1) Close 1) Close + Return 1) Close + Return 2) Close + Return (2) Close + Return (2)(3) Close + Return 3 I've performed a factory reset on my {product_purchased}, hoping it would resolve the problem, but it didn't help."/>
    <x v="0"/>
    <m/>
    <x v="1"/>
    <s v="Email"/>
    <d v="2023-06-01T22:13:10"/>
    <x v="0"/>
    <m/>
    <m/>
    <n v="0"/>
    <n v="1"/>
    <n v="0"/>
    <s v=""/>
  </r>
  <r>
    <n v="6424"/>
    <s v="Nicolas Wood"/>
    <s v="dennishorton@example.org"/>
    <n v="63"/>
    <s v="Male"/>
    <s v="LG Washing Machine"/>
    <x v="632"/>
    <x v="2"/>
    <s v="Peripheral compatibility"/>
    <s v="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
    <x v="2"/>
    <m/>
    <x v="2"/>
    <s v="Chat"/>
    <m/>
    <x v="0"/>
    <m/>
    <m/>
    <n v="0"/>
    <n v="1"/>
    <n v="0"/>
    <s v=""/>
  </r>
  <r>
    <n v="6425"/>
    <s v="Jennifer Jones"/>
    <s v="fflores@example.org"/>
    <n v="37"/>
    <s v="Male"/>
    <s v="MacBook Pro"/>
    <x v="521"/>
    <x v="0"/>
    <s v="Peripheral compatibility"/>
    <s v="I've recently set up my {product_purchased}, but it fails to connect to any available networks. What steps should I take to troubleshoot this issue?_x000a__x000a_If you want to see more examples of how to troubleshoot I've noticed that the issue occurs consistently when I use a specific feature or application on my {product_purchased}."/>
    <x v="1"/>
    <s v="Edge control watch class stand."/>
    <x v="3"/>
    <s v="Email"/>
    <d v="2023-06-01T13:38:12"/>
    <x v="2092"/>
    <n v="1"/>
    <n v="10"/>
    <n v="1"/>
    <n v="0"/>
    <n v="1"/>
    <n v="10"/>
  </r>
  <r>
    <n v="6426"/>
    <s v="Scott Williams"/>
    <s v="jbright@example.com"/>
    <n v="34"/>
    <s v="Other"/>
    <s v="MacBook Pro"/>
    <x v="514"/>
    <x v="1"/>
    <s v="Data loss"/>
    <s v="I'm having an issue with the {product_purchased}. Please assist. I'm using Amazon S20.com's Advertised Price List._x000a__x000a_It doesn't work._x000a__x000a_No help._x000a__x000a_This page is being I've checked for any available software updates for my {product_purchased}, but there are none."/>
    <x v="2"/>
    <m/>
    <x v="1"/>
    <s v="Email"/>
    <m/>
    <x v="0"/>
    <m/>
    <m/>
    <n v="0"/>
    <n v="1"/>
    <n v="0"/>
    <s v=""/>
  </r>
  <r>
    <n v="6427"/>
    <s v="James Watson"/>
    <s v="sarahkirk@example.org"/>
    <n v="23"/>
    <s v="Other"/>
    <s v="PlayStation"/>
    <x v="499"/>
    <x v="1"/>
    <s v="Peripheral compatibility"/>
    <s v="I'm having an issue with the {product_purchased}. Please assist._x000a__x000a_The order will be made for those who purchase the item in its original state or can only be found online._x000a__x000a_*Please don't use the search I've checked for software updates, and my {product_purchased} is already running the latest version."/>
    <x v="0"/>
    <m/>
    <x v="0"/>
    <s v="Social media"/>
    <d v="2023-06-01T22:23:15"/>
    <x v="0"/>
    <m/>
    <m/>
    <n v="0"/>
    <n v="1"/>
    <n v="0"/>
    <s v=""/>
  </r>
  <r>
    <n v="6428"/>
    <s v="Zachary Gallagher"/>
    <s v="jacob94@example.org"/>
    <n v="42"/>
    <s v="Female"/>
    <s v="Bose QuietComfort"/>
    <x v="412"/>
    <x v="0"/>
    <s v="Peripheral compatibility"/>
    <s v="I'm facing a problem with my {product_purchased}. The {product_purchased} is not turning on. It was working fine until yesterday, but now it doesn't respond._x000a__x000a_I'm getting a text error I've noticed that the issue occurs consistently when I use a specific feature or application on my {product_purchased}."/>
    <x v="0"/>
    <m/>
    <x v="0"/>
    <s v="Phone"/>
    <d v="2023-06-01T19:24:16"/>
    <x v="0"/>
    <m/>
    <m/>
    <n v="0"/>
    <n v="1"/>
    <n v="0"/>
    <s v=""/>
  </r>
  <r>
    <n v="6429"/>
    <s v="Brittany King"/>
    <s v="rbowman@example.org"/>
    <n v="24"/>
    <s v="Female"/>
    <s v="Asus ROG"/>
    <x v="267"/>
    <x v="4"/>
    <s v="Network problem"/>
    <s v="I'm having an issue with the {product_purchased}. Please assist._x000a__x000a_I was told that the product is &quot;on a higher quantity&quot; of &quot;free&quot; from Amazon and Amazon seems to be the seller of the product. I I've performed a factory reset on my {product_purchased}, hoping it would resolve the problem, but it didn't help."/>
    <x v="0"/>
    <m/>
    <x v="1"/>
    <s v="Chat"/>
    <d v="2023-06-01T21:50:18"/>
    <x v="0"/>
    <m/>
    <m/>
    <n v="0"/>
    <n v="1"/>
    <n v="0"/>
    <s v=""/>
  </r>
  <r>
    <n v="6430"/>
    <s v="Dan Sutton"/>
    <s v="brian18@example.net"/>
    <n v="29"/>
    <s v="Other"/>
    <s v="Microsoft Xbox Controller"/>
    <x v="287"/>
    <x v="3"/>
    <s v="Payment issue"/>
    <s v="I'm having an issue with the {product_purchased}. Please assist._x000a__x000a_&quot;As a customer I feel that {product_purchased}. I'm not sure if this issue is specific to my device or if others have reported similar problems."/>
    <x v="0"/>
    <m/>
    <x v="1"/>
    <s v="Chat"/>
    <d v="2023-06-01T18:41:19"/>
    <x v="0"/>
    <m/>
    <m/>
    <n v="0"/>
    <n v="1"/>
    <n v="0"/>
    <s v=""/>
  </r>
  <r>
    <n v="6431"/>
    <s v="Samuel Lopez"/>
    <s v="grant32@example.org"/>
    <n v="60"/>
    <s v="Other"/>
    <s v="Microsoft Office"/>
    <x v="330"/>
    <x v="3"/>
    <s v="Hardware issue"/>
    <s v="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
    <x v="2"/>
    <m/>
    <x v="3"/>
    <s v="Email"/>
    <m/>
    <x v="0"/>
    <m/>
    <m/>
    <n v="0"/>
    <n v="1"/>
    <n v="0"/>
    <s v=""/>
  </r>
  <r>
    <n v="6432"/>
    <s v="Timothy White"/>
    <s v="rodrigueztimothy@example.org"/>
    <n v="63"/>
    <s v="Male"/>
    <s v="Canon DSLR Camera"/>
    <x v="662"/>
    <x v="2"/>
    <s v="Hardware issue"/>
    <s v="I'm having an issue with the {product_purchased}. Please assist._x000a__x000a_‚Ä¢ You asked the right question. Get a review in as soon as you can._x000a__x000a_‚Ä¢ We can only offer this product through a third party. I've performed a factory reset on my {product_purchased}, hoping it would resolve the problem, but it didn't help."/>
    <x v="2"/>
    <m/>
    <x v="1"/>
    <s v="Chat"/>
    <m/>
    <x v="0"/>
    <m/>
    <m/>
    <n v="0"/>
    <n v="1"/>
    <n v="0"/>
    <s v=""/>
  </r>
  <r>
    <n v="6433"/>
    <s v="Tyler Gilbert"/>
    <s v="elliottfrank@example.net"/>
    <n v="31"/>
    <s v="Male"/>
    <s v="Fitbit Charge"/>
    <x v="154"/>
    <x v="2"/>
    <s v="Data loss"/>
    <s v="I'm facing issues logging into my {product_purchased} account. It says my account is locked. What should I do to unlock it? If I have any questions, feel free to reach out and I'll try to help. I've tried different settings and configurations on my {product_purchased}, but the issue persists."/>
    <x v="0"/>
    <m/>
    <x v="2"/>
    <s v="Email"/>
    <d v="2023-06-01T16:24:23"/>
    <x v="0"/>
    <m/>
    <m/>
    <n v="0"/>
    <n v="1"/>
    <n v="0"/>
    <s v=""/>
  </r>
  <r>
    <n v="6434"/>
    <s v="Susan Jackson"/>
    <s v="kharris@example.com"/>
    <n v="35"/>
    <s v="Other"/>
    <s v="Apple AirPods"/>
    <x v="100"/>
    <x v="4"/>
    <s v="Battery life"/>
    <s v="I'm having an issue with the {product_purchased}. Please assist._x000a__x000a_Thank you for contacting us, as we are very sorry for the inconvenience._x000a__x000a_* All other requests within the next 48 hours will not result in this I've performed a factory reset on my {product_purchased}, hoping it would resolve the problem, but it didn't help."/>
    <x v="2"/>
    <m/>
    <x v="0"/>
    <s v="Social media"/>
    <m/>
    <x v="0"/>
    <m/>
    <m/>
    <n v="0"/>
    <n v="1"/>
    <n v="0"/>
    <s v=""/>
  </r>
  <r>
    <n v="6435"/>
    <s v="Walter Hartman"/>
    <s v="stacey62@example.net"/>
    <n v="37"/>
    <s v="Female"/>
    <s v="Microsoft Surface"/>
    <x v="568"/>
    <x v="0"/>
    <s v="Product setup"/>
    <s v="I'm having an issue with the {product_purchased}. Please assist. I've noticed a peculiar error message popping up on my {product_purchased} screen. It says '{error_message}'. What does it mean?"/>
    <x v="1"/>
    <s v="Fall class what think."/>
    <x v="2"/>
    <s v="Phone"/>
    <d v="2023-06-01T08:19:25"/>
    <x v="2093"/>
    <n v="2"/>
    <n v="2"/>
    <n v="1"/>
    <n v="0"/>
    <n v="1"/>
    <n v="2"/>
  </r>
  <r>
    <n v="6436"/>
    <s v="Russell Saunders"/>
    <s v="benjamin03@example.net"/>
    <n v="18"/>
    <s v="Other"/>
    <s v="Nintendo Switch"/>
    <x v="660"/>
    <x v="3"/>
    <s v="Product recommendation"/>
    <s v="I'm having an issue with the {product_purchased}. Please assist. I can confirm the item is yours._x000a__x000a_I'm having an issue with the [image]._x000a__x000a_The title cannot be identified._x000a__x000a_The package appears I'm concerned about the security of my {product_purchased} and would like to ensure that my data is safe."/>
    <x v="2"/>
    <m/>
    <x v="1"/>
    <s v="Phone"/>
    <m/>
    <x v="0"/>
    <m/>
    <m/>
    <n v="0"/>
    <n v="1"/>
    <n v="0"/>
    <s v=""/>
  </r>
  <r>
    <n v="6437"/>
    <s v="Jessica Chase"/>
    <s v="chentimothy@example.com"/>
    <n v="31"/>
    <s v="Other"/>
    <s v="LG Smart TV"/>
    <x v="40"/>
    <x v="0"/>
    <s v="Cancellation request"/>
    <s v="I'm having an issue with the {product_purchased}. Please assist._x000a__x000a_{product_purchased}_x000a__x000a_{product_purchased}_x000a__x000a_{product_purchased}_x000a__x000a_{product_p I've checked for software updates, and my {product_purchased} is already running the latest version."/>
    <x v="0"/>
    <m/>
    <x v="0"/>
    <s v="Chat"/>
    <d v="2023-06-01T17:12:28"/>
    <x v="0"/>
    <m/>
    <m/>
    <n v="0"/>
    <n v="1"/>
    <n v="0"/>
    <s v=""/>
  </r>
  <r>
    <n v="6438"/>
    <s v="Craig Taylor"/>
    <s v="steven24@example.com"/>
    <n v="21"/>
    <s v="Female"/>
    <s v="Canon EOS"/>
    <x v="602"/>
    <x v="4"/>
    <s v="Software bug"/>
    <s v="I'm facing a problem with my {product_purchased}. The {product_purchased} is not turning on. It was working fine until yesterday, but now it doesn't respond. It says, &quot;No, it's not I've already contacted customer support multiple times, but the issue remains unresolved."/>
    <x v="1"/>
    <s v="Yard peace court."/>
    <x v="3"/>
    <s v="Phone"/>
    <d v="2023-06-01T20:36:29"/>
    <x v="2094"/>
    <n v="1"/>
    <n v="0"/>
    <n v="1"/>
    <n v="0"/>
    <n v="1"/>
    <n v="0"/>
  </r>
  <r>
    <n v="6439"/>
    <s v="Jason Sharp"/>
    <s v="griffinpaula@example.org"/>
    <n v="24"/>
    <s v="Female"/>
    <s v="Garmin Forerunner"/>
    <x v="28"/>
    <x v="2"/>
    <s v="Delivery problem"/>
    <s v="I'm having an issue with the {product_purchased}. Please assist. As I said, they still haven't confirmed if they do, but we know some buyers have had issues._x000a__x000a__x000a_-C_x000a__x000a_Quote from: das I've checked for any available software updates for my {product_purchased}, but there are none."/>
    <x v="2"/>
    <m/>
    <x v="1"/>
    <s v="Chat"/>
    <m/>
    <x v="0"/>
    <m/>
    <m/>
    <n v="0"/>
    <n v="1"/>
    <n v="0"/>
    <s v=""/>
  </r>
  <r>
    <n v="6440"/>
    <s v="Daniel Franklin"/>
    <s v="currytodd@example.net"/>
    <n v="69"/>
    <s v="Male"/>
    <s v="Dell XPS"/>
    <x v="509"/>
    <x v="1"/>
    <s v="Network problem"/>
    <s v="I'm having an issue with the {product_purchased}. Please assist._x000a__x000a_$1 million: $1.30m and $1million_x000a__x000a_$700m: $1m and $1m_x000a__x000a_Total: $ I'm concerned about the security of my {product_purchased} and would like to ensure that my data is safe."/>
    <x v="2"/>
    <m/>
    <x v="1"/>
    <s v="Chat"/>
    <m/>
    <x v="0"/>
    <m/>
    <m/>
    <n v="0"/>
    <n v="1"/>
    <n v="0"/>
    <s v=""/>
  </r>
  <r>
    <n v="6441"/>
    <s v="Alexandra Blake"/>
    <s v="monica27@example.com"/>
    <n v="41"/>
    <s v="Other"/>
    <s v="Roomba Robot Vacuum"/>
    <x v="439"/>
    <x v="3"/>
    <s v="Cancellation request"/>
    <s v="I'm having an issue with the {product_purchased}. Please assist. ##_x000a__x000a_}_x000a__x000a_}_x000a__x000a_function getBundle('a'), item_purchase, (productID) {_x000a__x000a_var productID = I rely heavily on my {product_purchased} for my daily tasks, and this issue is hindering my productivity."/>
    <x v="1"/>
    <s v="Card current trial baby detail address course."/>
    <x v="3"/>
    <s v="Social media"/>
    <d v="2023-06-01T15:47:35"/>
    <x v="2095"/>
    <n v="4"/>
    <m/>
    <n v="1"/>
    <n v="0"/>
    <n v="0"/>
    <s v=""/>
  </r>
  <r>
    <n v="6442"/>
    <s v="Steven Cardenas"/>
    <s v="thomasmark@example.com"/>
    <n v="42"/>
    <s v="Other"/>
    <s v="Asus ROG"/>
    <x v="571"/>
    <x v="4"/>
    <s v="Delivery problem"/>
    <s v="I'm having an issue with the {product_purchased}. Please assist. - - - - - - - - - - - - - - - - - - - - - - - - - - - - - - - - - I'm not sure if this issue is specific to my device or if others have reported similar problems."/>
    <x v="1"/>
    <s v="Sit structure behavior."/>
    <x v="2"/>
    <s v="Email"/>
    <d v="2023-06-01T00:26:36"/>
    <x v="2096"/>
    <n v="5"/>
    <n v="15"/>
    <n v="1"/>
    <n v="0"/>
    <n v="0"/>
    <n v="15"/>
  </r>
  <r>
    <n v="6443"/>
    <s v="Madeline Jenkins"/>
    <s v="michaelhendrix@example.org"/>
    <n v="54"/>
    <s v="Male"/>
    <s v="Canon DSLR Camera"/>
    <x v="592"/>
    <x v="1"/>
    <s v="Account access"/>
    <s v="I'm having an issue with the {product_purchased}. Please assist. Also ask if you can do something similar, to help out on your purchase from Amazon._x000a__x000a_I have been testing the plugin using SIP's SIP_ I need assistance as soon as possible because it's affecting my work and productivity."/>
    <x v="0"/>
    <m/>
    <x v="3"/>
    <s v="Social media"/>
    <d v="2023-06-01T11:00:38"/>
    <x v="0"/>
    <m/>
    <m/>
    <n v="0"/>
    <n v="1"/>
    <n v="0"/>
    <s v=""/>
  </r>
  <r>
    <n v="6444"/>
    <s v="Laura Sanders"/>
    <s v="kcarson@example.org"/>
    <n v="63"/>
    <s v="Other"/>
    <s v="Adobe Photoshop"/>
    <x v="606"/>
    <x v="1"/>
    <s v="Peripheral compatibility"/>
    <s v="I'm having an issue with the {product_purchased}. Please assist._x000a__x000a_My purchase was processed._x000a__x000a_Did I am paying a delivery charge that I have not paid. Can you provide me with more information?_x000a__x000a_Pay I've checked for any available software updates for my {product_purchased}, but there are none."/>
    <x v="2"/>
    <m/>
    <x v="2"/>
    <s v="Email"/>
    <m/>
    <x v="0"/>
    <m/>
    <m/>
    <n v="0"/>
    <n v="1"/>
    <n v="0"/>
    <s v=""/>
  </r>
  <r>
    <n v="6445"/>
    <s v="Denise Lane"/>
    <s v="qgonzalez@example.org"/>
    <n v="36"/>
    <s v="Female"/>
    <s v="Canon EOS"/>
    <x v="430"/>
    <x v="0"/>
    <s v="Product setup"/>
    <s v="I'm having an issue with the {product_purchased}. Please assist._x000a__x000a_4.5 ‚Ä¢ Bugfix: Ensure that your device will be powered-down when you log in ‚Ä¢ Bugfix: Fix the crash log when we leave I'm using the original charger that came with my {product_purchased}, but it's not charging properly."/>
    <x v="2"/>
    <m/>
    <x v="2"/>
    <s v="Social media"/>
    <m/>
    <x v="0"/>
    <m/>
    <m/>
    <n v="0"/>
    <n v="1"/>
    <n v="0"/>
    <s v=""/>
  </r>
  <r>
    <n v="6446"/>
    <s v="Benjamin Castillo"/>
    <s v="alexanderlindsay@example.com"/>
    <n v="42"/>
    <s v="Female"/>
    <s v="Xbox"/>
    <x v="648"/>
    <x v="2"/>
    <s v="Data loss"/>
    <s v="I'm having an issue with the {product_purchased}. Please assist. The problem must be resolved in one place. And I recommend you send the invoice to the vendor ASAP._x000a__x000a_Please, give a good explanation. I've done I'm using the original charger that came with my {product_purchased}, but it's not charging properly."/>
    <x v="2"/>
    <m/>
    <x v="0"/>
    <s v="Email"/>
    <m/>
    <x v="0"/>
    <m/>
    <m/>
    <n v="0"/>
    <n v="1"/>
    <n v="0"/>
    <s v=""/>
  </r>
  <r>
    <n v="6447"/>
    <s v="Mary Christian"/>
    <s v="sgallegos@example.org"/>
    <n v="58"/>
    <s v="Male"/>
    <s v="Apple AirPods"/>
    <x v="667"/>
    <x v="4"/>
    <s v="Delivery problem"/>
    <s v="I'm having an issue with the {product_purchased}. Please assist. I've performed a factory reset on my {product_purchased}, hoping it would resolve the problem, but it didn't help."/>
    <x v="2"/>
    <m/>
    <x v="1"/>
    <s v="Phone"/>
    <m/>
    <x v="0"/>
    <m/>
    <m/>
    <n v="0"/>
    <n v="1"/>
    <n v="0"/>
    <s v=""/>
  </r>
  <r>
    <n v="6448"/>
    <s v="Angela Day"/>
    <s v="ogarcia@example.net"/>
    <n v="36"/>
    <s v="Other"/>
    <s v="Xbox"/>
    <x v="30"/>
    <x v="1"/>
    <s v="Refund request"/>
    <s v="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
    <x v="1"/>
    <s v="Left tree hold natural value try clearly."/>
    <x v="2"/>
    <s v="Phone"/>
    <d v="2023-06-01T08:37:44"/>
    <x v="2097"/>
    <n v="5"/>
    <m/>
    <n v="1"/>
    <n v="0"/>
    <n v="0"/>
    <s v=""/>
  </r>
  <r>
    <n v="6449"/>
    <s v="Donald Price"/>
    <s v="psweeney@example.org"/>
    <n v="35"/>
    <s v="Other"/>
    <s v="GoPro Hero"/>
    <x v="498"/>
    <x v="0"/>
    <s v="Battery life"/>
    <s v="I'm having an issue with the {product_purchased}. Please assist. You may get an error message. Please contact support@machlab.com as soon as you can. I've noticed a peculiar error message popping up on my {product_purchased} screen. It says '{error_message}'. What does it mean?"/>
    <x v="0"/>
    <m/>
    <x v="1"/>
    <s v="Email"/>
    <d v="2023-06-01T19:49:46"/>
    <x v="0"/>
    <m/>
    <m/>
    <n v="0"/>
    <n v="1"/>
    <n v="0"/>
    <s v=""/>
  </r>
  <r>
    <n v="6450"/>
    <s v="Shelly Campos"/>
    <s v="anthonyhendrix@example.net"/>
    <n v="40"/>
    <s v="Other"/>
    <s v="iPhone"/>
    <x v="161"/>
    <x v="1"/>
    <s v="Software bug"/>
    <s v="I'm having an issue with the {product_purchased}. Please assist. If necessary, make this easy._x000a__x000a__x000a_Gift Crave_x000a__x000a_1. Buy an item and save._x000a__x000a__x000a_Sleaf of Grass Faire I need assistance as soon as possible because it's affecting my work and productivity."/>
    <x v="0"/>
    <m/>
    <x v="3"/>
    <s v="Phone"/>
    <d v="2023-06-01T15:07:48"/>
    <x v="0"/>
    <m/>
    <m/>
    <n v="0"/>
    <n v="1"/>
    <n v="0"/>
    <s v=""/>
  </r>
  <r>
    <n v="6451"/>
    <s v="Terri Bartlett"/>
    <s v="lleonard@example.com"/>
    <n v="70"/>
    <s v="Other"/>
    <s v="Canon EOS"/>
    <x v="560"/>
    <x v="2"/>
    <s v="Refund request"/>
    <s v="I'm having an issue with the {product_purchased}. Please assist._x000a__x000a_This item is no longer available. But don't go! We have similar items in stock. I've tried clearing the cache and data for the {product_purchased} app, but the issue persists."/>
    <x v="1"/>
    <s v="Federal hard get business young."/>
    <x v="2"/>
    <s v="Phone"/>
    <d v="2023-06-01T16:41:49"/>
    <x v="2098"/>
    <n v="5"/>
    <m/>
    <n v="1"/>
    <n v="0"/>
    <n v="0"/>
    <s v=""/>
  </r>
  <r>
    <n v="6452"/>
    <s v="Kimberly Adkins"/>
    <s v="carloscline@example.net"/>
    <n v="60"/>
    <s v="Male"/>
    <s v="Samsung Soundbar"/>
    <x v="690"/>
    <x v="0"/>
    <s v="Account access"/>
    <s v="I'm having an issue with the {product_purchased}. Please assist. Thanks!!_x000a__x000a_I feel like i can probably give it to them, but it seems like the first few weeks i opened these i noticed i noticed the size of I've already contacted customer support multiple times, but the issue remains unresolved."/>
    <x v="0"/>
    <m/>
    <x v="3"/>
    <s v="Phone"/>
    <d v="2023-06-01T22:44:51"/>
    <x v="0"/>
    <m/>
    <m/>
    <n v="0"/>
    <n v="1"/>
    <n v="0"/>
    <s v=""/>
  </r>
  <r>
    <n v="6453"/>
    <s v="Catherine Miller"/>
    <s v="lisawalker@example.org"/>
    <n v="25"/>
    <s v="Other"/>
    <s v="Nikon D"/>
    <x v="558"/>
    <x v="1"/>
    <s v="Peripheral compatibility"/>
    <s v="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
    <x v="2"/>
    <m/>
    <x v="1"/>
    <s v="Phone"/>
    <m/>
    <x v="0"/>
    <m/>
    <m/>
    <n v="0"/>
    <n v="1"/>
    <n v="0"/>
    <s v=""/>
  </r>
  <r>
    <n v="6454"/>
    <s v="Amanda Flores"/>
    <s v="lkelly@example.org"/>
    <n v="65"/>
    <s v="Other"/>
    <s v="LG OLED"/>
    <x v="280"/>
    <x v="0"/>
    <s v="Product recommendation"/>
    <s v="I'm having an issue with the {product_purchased}. Please assist._x000a__x000a_The {product_purchased}. Please assist._x000a__x000a_0 10 1010 5:00 AM The Product Props I made last week have gone I've noticed a sudden decrease in battery life on my {product_purchased}. It used to last much longer."/>
    <x v="0"/>
    <m/>
    <x v="2"/>
    <s v="Chat"/>
    <d v="2023-06-01T03:08:54"/>
    <x v="0"/>
    <m/>
    <m/>
    <n v="0"/>
    <n v="1"/>
    <n v="0"/>
    <s v=""/>
  </r>
  <r>
    <n v="6455"/>
    <s v="Alejandra Hernandez"/>
    <s v="richardanderson@example.org"/>
    <n v="69"/>
    <s v="Female"/>
    <s v="Sony PlayStation"/>
    <x v="631"/>
    <x v="4"/>
    <s v="Account access"/>
    <s v="I'm having an issue with the {product_purchased}. Please assist. I've recently updated the firmware of my {product_purchased}, and the issue started happening afterward. Could it be related to the update?"/>
    <x v="2"/>
    <m/>
    <x v="1"/>
    <s v="Phone"/>
    <m/>
    <x v="0"/>
    <m/>
    <m/>
    <n v="0"/>
    <n v="1"/>
    <n v="0"/>
    <s v=""/>
  </r>
  <r>
    <n v="6456"/>
    <s v="Tyler Howell"/>
    <s v="ujones@example.com"/>
    <n v="34"/>
    <s v="Female"/>
    <s v="Canon DSLR Camera"/>
    <x v="717"/>
    <x v="3"/>
    <s v="Delivery problem"/>
    <s v="My {product_purchased} crashed, and I lost all the data stored on it. Is there any way to recover the lost data?_x000a__x000a_Vendor Data Recovery_x000a__x000a_I've got three issues using a small USB to USB converter I'm not sure if this issue is specific to my device or if others have reported similar problems."/>
    <x v="1"/>
    <s v="Cost already join clearly trip majority."/>
    <x v="0"/>
    <s v="Phone"/>
    <d v="2023-06-01T06:28:55"/>
    <x v="2099"/>
    <n v="5"/>
    <n v="3"/>
    <n v="1"/>
    <n v="0"/>
    <n v="0"/>
    <n v="3"/>
  </r>
  <r>
    <n v="6457"/>
    <s v="Cheryl Clements DVM"/>
    <s v="davidsonanne@example.com"/>
    <n v="18"/>
    <s v="Male"/>
    <s v="Samsung Soundbar"/>
    <x v="419"/>
    <x v="2"/>
    <s v="Cancellation request"/>
    <s v="I'm encountering a software bug in the {product_purchased}. Whenever I try to perform a specific action, the application crashes. Are there any updates or fixes available?_x000a__x000a_I've noticed that sometimes the updates to the software are not I've performed a factory reset on my {product_purchased}, hoping it would resolve the problem, but it didn't help."/>
    <x v="1"/>
    <s v="Manage floor reduce character."/>
    <x v="1"/>
    <s v="Chat"/>
    <d v="2023-06-01T10:25:56"/>
    <x v="2100"/>
    <n v="1"/>
    <m/>
    <n v="1"/>
    <n v="0"/>
    <n v="1"/>
    <s v=""/>
  </r>
  <r>
    <n v="6458"/>
    <s v="Jessica Gilmore"/>
    <s v="andersonjulia@example.net"/>
    <n v="18"/>
    <s v="Other"/>
    <s v="Sony Xperia"/>
    <x v="392"/>
    <x v="4"/>
    <s v="Refund request"/>
    <s v="I'm having an issue with the {product_purchased}. Please assist._x000a__x000a_Please do not repurchase from any one seller. Please contact me with the product you currently have._x000a__x000a_The products you ordered are currently in stock. The issue I'm facing is intermittent. Sometimes it works fine, but other times it acts up unexpectedly."/>
    <x v="0"/>
    <m/>
    <x v="3"/>
    <s v="Email"/>
    <d v="2023-06-01T05:44:58"/>
    <x v="0"/>
    <m/>
    <m/>
    <n v="0"/>
    <n v="1"/>
    <n v="0"/>
    <s v=""/>
  </r>
  <r>
    <n v="6459"/>
    <s v="Kenneth Perez"/>
    <s v="gbraun@example.org"/>
    <n v="18"/>
    <s v="Other"/>
    <s v="Samsung Soundbar"/>
    <x v="577"/>
    <x v="3"/>
    <s v="Account access"/>
    <s v="I've accidentally deleted important data from my {product_purchased}. Is there any way to recover the deleted files? I need them urgently. I'll have to upload some pictures.&quot;_x000a__x000a_Greetings, Giddy Dippy (thanks, I'm not sure if this issue is specific to my device or if others have reported similar problems."/>
    <x v="0"/>
    <m/>
    <x v="0"/>
    <s v="Email"/>
    <d v="2023-06-01T01:49:59"/>
    <x v="0"/>
    <m/>
    <m/>
    <n v="0"/>
    <n v="1"/>
    <n v="0"/>
    <s v=""/>
  </r>
  <r>
    <n v="6460"/>
    <s v="Sandra Yang"/>
    <s v="marcward@example.com"/>
    <n v="52"/>
    <s v="Male"/>
    <s v="Amazon Echo"/>
    <x v="164"/>
    <x v="3"/>
    <s v="Product compatibility"/>
    <s v="I'm having an issue with the {product_purchased}. Please assist._x000a__x000a_1-866-673-8977_x000a__x000a_Scheduling of the refund (to be used only at the event)_x000a__x000a_The refund will be I've noticed a sudden decrease in battery life on my {product_purchased}. It used to last much longer."/>
    <x v="2"/>
    <m/>
    <x v="3"/>
    <s v="Email"/>
    <m/>
    <x v="0"/>
    <m/>
    <m/>
    <n v="0"/>
    <n v="1"/>
    <n v="0"/>
    <s v=""/>
  </r>
  <r>
    <n v="6461"/>
    <s v="Christian Johnson"/>
    <s v="dustin49@example.org"/>
    <n v="63"/>
    <s v="Male"/>
    <s v="Samsung Galaxy"/>
    <x v="246"/>
    <x v="3"/>
    <s v="Delivery problem"/>
    <s v="I'm having an issue with the {product_purchased}. Please assist. We can't sell anything, we don't want anyone using this, and you have a lot of power, so please let me know what you're doing. There I've checked for any available software updates for my {product_purchased}, but there are none."/>
    <x v="0"/>
    <m/>
    <x v="0"/>
    <s v="Social media"/>
    <d v="2023-06-01T19:05:03"/>
    <x v="0"/>
    <m/>
    <m/>
    <n v="0"/>
    <n v="1"/>
    <n v="0"/>
    <s v=""/>
  </r>
  <r>
    <n v="6462"/>
    <s v="Andrea Benson"/>
    <s v="wayne45@example.net"/>
    <n v="21"/>
    <s v="Male"/>
    <s v="Fitbit Versa Smartwatch"/>
    <x v="134"/>
    <x v="2"/>
    <s v="Network problem"/>
    <s v="I'm having an issue with the {product_purchased}. Please assist. Sorry, product_purchased. I'm experiencing this issue on multiple devices of the same model, so it seems to be a widespread problem."/>
    <x v="1"/>
    <s v="Region she perhaps wife near daughter."/>
    <x v="0"/>
    <s v="Social media"/>
    <d v="2023-06-01T04:13:04"/>
    <x v="2101"/>
    <n v="1"/>
    <n v="14"/>
    <n v="1"/>
    <n v="0"/>
    <n v="1"/>
    <n v="14"/>
  </r>
  <r>
    <n v="6463"/>
    <s v="Luke Green"/>
    <s v="pattersonkimberly@example.net"/>
    <n v="62"/>
    <s v="Male"/>
    <s v="GoPro Hero"/>
    <x v="275"/>
    <x v="0"/>
    <s v="Delivery problem"/>
    <s v="I've forgotten my password for my {product_purchased} account, and the password reset option is not working. How can I recover my account?_x000a__x000a_It is possible to revert your purchases, but only if you manually reset your password I'm not sure if this issue is specific to my device or if others have reported similar problems."/>
    <x v="1"/>
    <s v="White debate least official word."/>
    <x v="0"/>
    <s v="Email"/>
    <d v="2023-06-01T02:29:05"/>
    <x v="2102"/>
    <n v="5"/>
    <n v="4"/>
    <n v="1"/>
    <n v="0"/>
    <n v="0"/>
    <n v="4"/>
  </r>
  <r>
    <n v="6464"/>
    <s v="Marissa Mccarthy"/>
    <s v="lindaesparza@example.net"/>
    <n v="44"/>
    <s v="Other"/>
    <s v="GoPro Action Camera"/>
    <x v="445"/>
    <x v="1"/>
    <s v="Installation support"/>
    <s v="I'm having an issue with the {product_purchased}. Please assist. Thanks!_x000a__x000a_I got it out in 2 Days, and was using it at about 9:45 as of 11:40AM. I don't know for The issue I'm facing is intermittent. Sometimes it works fine, but other times it acts up unexpectedly."/>
    <x v="0"/>
    <m/>
    <x v="1"/>
    <s v="Chat"/>
    <d v="2023-06-01T19:31:07"/>
    <x v="0"/>
    <m/>
    <m/>
    <n v="0"/>
    <n v="1"/>
    <n v="0"/>
    <s v=""/>
  </r>
  <r>
    <n v="6465"/>
    <s v="Patricia Salinas"/>
    <s v="barryhorn@example.com"/>
    <n v="26"/>
    <s v="Female"/>
    <s v="Amazon Kindle"/>
    <x v="615"/>
    <x v="1"/>
    <s v="Refund request"/>
    <s v="I'm having an issue with the {product_purchased}. Please assist._x000a__x000a__x000a_All our products are made with a pure mineral formula and are made from a pure, organic plant for durability and quality. We always have a process in place I've noticed a sudden decrease in battery life on my {product_purchased}. It used to last much longer."/>
    <x v="0"/>
    <m/>
    <x v="3"/>
    <s v="Phone"/>
    <d v="2023-06-01T17:03:08"/>
    <x v="0"/>
    <m/>
    <m/>
    <n v="0"/>
    <n v="1"/>
    <n v="0"/>
    <s v=""/>
  </r>
  <r>
    <n v="6466"/>
    <s v="Derek Johnson"/>
    <s v="jeffreyrobles@example.net"/>
    <n v="52"/>
    <s v="Female"/>
    <s v="Google Pixel"/>
    <x v="474"/>
    <x v="0"/>
    <s v="Refund request"/>
    <s v="I'm having an issue with the {product_purchased}. Please assist. The [page] URL for this product is priority [priority_{value}] on pages 2 and 3, and there is no [priority:id] on page This problem started occurring after the recent software update. I haven't made any other changes to the device."/>
    <x v="1"/>
    <s v="None rate sing floor give."/>
    <x v="0"/>
    <s v="Email"/>
    <d v="2023-06-01T11:39:10"/>
    <x v="2103"/>
    <n v="3"/>
    <m/>
    <n v="1"/>
    <n v="0"/>
    <n v="0"/>
    <s v=""/>
  </r>
  <r>
    <n v="6467"/>
    <s v="William Meza"/>
    <s v="connie52@example.com"/>
    <n v="21"/>
    <s v="Male"/>
    <s v="Samsung Soundbar"/>
    <x v="533"/>
    <x v="0"/>
    <s v="Display issue"/>
    <s v="I'm having an issue with the {product_purchased}. Please assist. Please help us in your search. {product_purchased}, {}_x000a__x000a__x000a_The price doesn't reflect any money spent in our shop and we didn't The issue I'm facing is intermittent. Sometimes it works fine, but other times it acts up unexpectedly."/>
    <x v="2"/>
    <m/>
    <x v="0"/>
    <s v="Email"/>
    <m/>
    <x v="0"/>
    <m/>
    <m/>
    <n v="0"/>
    <n v="1"/>
    <n v="0"/>
    <s v=""/>
  </r>
  <r>
    <n v="6468"/>
    <s v="Brittany Wilson"/>
    <s v="tmartin@example.com"/>
    <n v="56"/>
    <s v="Female"/>
    <s v="GoPro Hero"/>
    <x v="442"/>
    <x v="4"/>
    <s v="Installation support"/>
    <s v="I'm having an issue with the {product_purchased}. Please assist._x000a__x000a_3. We're starting to get more information about products. If it's something that we didn't previously know about, please contact us._x000a__x000a_We I've recently updated the firmware of my {product_purchased}, and the issue started happening afterward. Could it be related to the update?"/>
    <x v="2"/>
    <m/>
    <x v="0"/>
    <s v="Social media"/>
    <m/>
    <x v="0"/>
    <m/>
    <m/>
    <n v="0"/>
    <n v="1"/>
    <n v="0"/>
    <s v=""/>
  </r>
  <r>
    <n v="6469"/>
    <s v="Sean Clark"/>
    <s v="krichard@example.com"/>
    <n v="27"/>
    <s v="Other"/>
    <s v="Canon EOS"/>
    <x v="87"/>
    <x v="3"/>
    <s v="Installation support"/>
    <s v="I'm having an issue with the {product_purchased}. Please assist._x000a__x000a_Sorry, our payment address was not saved properly, please try again._x000a__x000a_Sorry, we experienced an internal error, please try again._x000a__x000a_Please I've recently updated the firmware of my {product_purchased}, and the issue started happening afterward. Could it be related to the update?"/>
    <x v="0"/>
    <m/>
    <x v="3"/>
    <s v="Phone"/>
    <d v="2023-06-01T13:27:15"/>
    <x v="0"/>
    <m/>
    <m/>
    <n v="0"/>
    <n v="1"/>
    <n v="0"/>
    <s v=""/>
  </r>
  <r>
    <n v="6470"/>
    <s v="Michael Charles"/>
    <s v="kelly63@example.com"/>
    <n v="31"/>
    <s v="Female"/>
    <s v="Nikon D"/>
    <x v="136"/>
    <x v="4"/>
    <s v="Refund request"/>
    <s v="I'm having an issue with the {product_purchased}. Please assist._x000a__x000a_If you have questions go to: http://p.google.com/p/android-data-provider/_x000a__x000a_Once you have found anything I've tried different settings and configurations on my {product_purchased}, but the issue persists."/>
    <x v="0"/>
    <m/>
    <x v="1"/>
    <s v="Phone"/>
    <d v="2023-06-01T07:43:17"/>
    <x v="0"/>
    <m/>
    <m/>
    <n v="0"/>
    <n v="1"/>
    <n v="0"/>
    <s v=""/>
  </r>
  <r>
    <n v="6471"/>
    <s v="Nicole Cantu"/>
    <s v="mharris@example.com"/>
    <n v="63"/>
    <s v="Other"/>
    <s v="Amazon Kindle"/>
    <x v="453"/>
    <x v="2"/>
    <s v="Product compatibility"/>
    <s v="I'm having an issue with the {product_purchased}. Please assist._x000a__x000a_Please enter a quantity of $qty in the form of $qty_dummy$ or less Please enter a quantity of 1 Purchases are limited I've followed the troubleshooting steps mentioned in the user manual, but the issue persists."/>
    <x v="0"/>
    <m/>
    <x v="1"/>
    <s v="Social media"/>
    <d v="2023-06-01T11:23:19"/>
    <x v="0"/>
    <m/>
    <m/>
    <n v="0"/>
    <n v="1"/>
    <n v="0"/>
    <s v=""/>
  </r>
  <r>
    <n v="6472"/>
    <s v="Autumn Bell"/>
    <s v="amanda18@example.com"/>
    <n v="34"/>
    <s v="Male"/>
    <s v="Samsung Soundbar"/>
    <x v="184"/>
    <x v="1"/>
    <s v="Battery life"/>
    <s v="I'm having an issue with the {product_purchased}. Please assist._x000a__x000a_Please let me know. I will try to fix. I've reviewed the troubleshooting steps on the official support website, but they didn't resolve the problem."/>
    <x v="0"/>
    <m/>
    <x v="3"/>
    <s v="Social media"/>
    <d v="2023-06-01T04:49:20"/>
    <x v="0"/>
    <m/>
    <m/>
    <n v="0"/>
    <n v="1"/>
    <n v="0"/>
    <s v=""/>
  </r>
  <r>
    <n v="6473"/>
    <s v="Nicholas Guzman"/>
    <s v="lopezbrendan@example.org"/>
    <n v="50"/>
    <s v="Female"/>
    <s v="Microsoft Office"/>
    <x v="482"/>
    <x v="0"/>
    <s v="Refund request"/>
    <s v="I'm having an issue with the {product_purchased}. Please assist. This might help. :/_x000a__x000a_1. Unzip this repo to your root directory :/dev/null_x000a__x000a_1. Start the emulator. I've noticed a sudden decrease in battery life on my {product_purchased}. It used to last much longer."/>
    <x v="1"/>
    <s v="Dark sort at mouth if moment year democratic."/>
    <x v="2"/>
    <s v="Email"/>
    <d v="2023-06-01T13:54:22"/>
    <x v="2104"/>
    <n v="5"/>
    <m/>
    <n v="1"/>
    <n v="0"/>
    <n v="0"/>
    <s v=""/>
  </r>
  <r>
    <n v="6474"/>
    <s v="Kara May"/>
    <s v="dennismay@example.com"/>
    <n v="63"/>
    <s v="Male"/>
    <s v="Amazon Echo"/>
    <x v="583"/>
    <x v="4"/>
    <s v="Product setup"/>
    <s v="I'm having an issue with the {product_purchased}. Please assist._x000a__x000a_A) No Payments + No Interest if paid in full in within 5 days of purchase._x000a__x000a_Business days purchases made on or after 11/09/ I'm worried that the issue might be hardware-related and might require repair or replacement."/>
    <x v="0"/>
    <m/>
    <x v="2"/>
    <s v="Social media"/>
    <d v="2023-06-01T00:28:23"/>
    <x v="0"/>
    <m/>
    <m/>
    <n v="0"/>
    <n v="1"/>
    <n v="0"/>
    <s v=""/>
  </r>
  <r>
    <n v="6475"/>
    <s v="Danny Hall"/>
    <s v="kathyrobinson@example.org"/>
    <n v="35"/>
    <s v="Female"/>
    <s v="Microsoft Surface"/>
    <x v="427"/>
    <x v="0"/>
    <s v="Payment issue"/>
    <s v="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
    <x v="0"/>
    <m/>
    <x v="0"/>
    <s v="Phone"/>
    <d v="2023-06-01T04:57:24"/>
    <x v="0"/>
    <m/>
    <m/>
    <n v="0"/>
    <n v="1"/>
    <n v="0"/>
    <s v=""/>
  </r>
  <r>
    <n v="6476"/>
    <s v="Lawrence Ward"/>
    <s v="tsoto@example.com"/>
    <n v="25"/>
    <s v="Male"/>
    <s v="Sony Xperia"/>
    <x v="625"/>
    <x v="2"/>
    <s v="Product setup"/>
    <s v="There seems to be a hardware problem with my {product_purchased}. The screen is flickering, and I'm unable to use it. What should I do? The only way to fix this will be to reboot my Raspberry._x000a__x000a_Is I'm concerned about the security of my {product_purchased} and would like to ensure that my data is safe."/>
    <x v="1"/>
    <s v="Away economic statement movement itself financial history current."/>
    <x v="0"/>
    <s v="Social media"/>
    <d v="2023-06-01T05:17:25"/>
    <x v="2105"/>
    <n v="3"/>
    <n v="16"/>
    <n v="1"/>
    <n v="0"/>
    <n v="0"/>
    <n v="16"/>
  </r>
  <r>
    <n v="6477"/>
    <s v="Brianna Richardson"/>
    <s v="pacecaleb@example.org"/>
    <n v="32"/>
    <s v="Male"/>
    <s v="Canon EOS"/>
    <x v="177"/>
    <x v="2"/>
    <s v="Product recommendation"/>
    <s v="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
    <x v="2"/>
    <m/>
    <x v="2"/>
    <s v="Social media"/>
    <m/>
    <x v="0"/>
    <m/>
    <m/>
    <n v="0"/>
    <n v="1"/>
    <n v="0"/>
    <s v=""/>
  </r>
  <r>
    <n v="6478"/>
    <s v="Aaron Martinez"/>
    <s v="youngcameron@example.org"/>
    <n v="45"/>
    <s v="Male"/>
    <s v="Roomba Robot Vacuum"/>
    <x v="178"/>
    <x v="1"/>
    <s v="Data loss"/>
    <s v="I'm having an issue with the {product_purchased}. Please assist. There is a big difference between a product purchased and sold out. Please help!_x000a__x000a_I didn't make this mistake in the slightest. We bought our first phone I've noticed a peculiar error message popping up on my {product_purchased} screen. It says '{error_message}'. What does it mean?"/>
    <x v="1"/>
    <s v="Class policy indeed chance."/>
    <x v="2"/>
    <s v="Email"/>
    <d v="2023-06-01T12:39:27"/>
    <x v="2106"/>
    <n v="5"/>
    <m/>
    <n v="1"/>
    <n v="0"/>
    <n v="0"/>
    <s v=""/>
  </r>
  <r>
    <n v="6479"/>
    <s v="Jessica Sawyer"/>
    <s v="seanyork@example.net"/>
    <n v="31"/>
    <s v="Other"/>
    <s v="LG Smart TV"/>
    <x v="190"/>
    <x v="2"/>
    <s v="Software bug"/>
    <s v="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
    <x v="0"/>
    <m/>
    <x v="1"/>
    <s v="Phone"/>
    <d v="2023-06-01T14:19:28"/>
    <x v="0"/>
    <m/>
    <m/>
    <n v="0"/>
    <n v="1"/>
    <n v="0"/>
    <s v=""/>
  </r>
  <r>
    <n v="6480"/>
    <s v="Gina Kane"/>
    <s v="robinkerr@example.org"/>
    <n v="51"/>
    <s v="Male"/>
    <s v="Fitbit Versa Smartwatch"/>
    <x v="566"/>
    <x v="2"/>
    <s v="Display issue"/>
    <s v="I'm having an issue with the {product_purchased}. Please assist. I've checked for any available software updates for my {product_purchased}, but there are none."/>
    <x v="2"/>
    <m/>
    <x v="2"/>
    <s v="Chat"/>
    <m/>
    <x v="0"/>
    <m/>
    <m/>
    <n v="0"/>
    <n v="1"/>
    <n v="0"/>
    <s v=""/>
  </r>
  <r>
    <n v="6481"/>
    <s v="Susan Smith"/>
    <s v="stewartjohn@example.com"/>
    <n v="59"/>
    <s v="Other"/>
    <s v="Philips Hue Lights"/>
    <x v="160"/>
    <x v="1"/>
    <s v="Hardware issue"/>
    <s v="There seems to be a glitch in the {product_purchased} software. It freezes frequently, making it difficult to use. Can you please provide a solution?_x000a__x000a_There seems to be a glitch in the {product_purchased I've reviewed the troubleshooting steps on the official support website, but they didn't resolve the problem."/>
    <x v="0"/>
    <m/>
    <x v="2"/>
    <s v="Email"/>
    <d v="2023-06-01T16:21:30"/>
    <x v="0"/>
    <m/>
    <m/>
    <n v="0"/>
    <n v="1"/>
    <n v="0"/>
    <s v=""/>
  </r>
  <r>
    <n v="6482"/>
    <s v="Derek Hanson"/>
    <s v="ljohnson@example.com"/>
    <n v="49"/>
    <s v="Female"/>
    <s v="Sony PlayStation"/>
    <x v="682"/>
    <x v="4"/>
    <s v="Network problem"/>
    <s v="I'm having an issue with the {product_purchased}. Please assist._x000a__x000a_- Add a new product name. The current name is used when this page shows (but not at the end of a page) a message that the item I've tried clearing the cache and data for the {product_purchased} app, but the issue persists."/>
    <x v="2"/>
    <m/>
    <x v="3"/>
    <s v="Email"/>
    <m/>
    <x v="0"/>
    <m/>
    <m/>
    <n v="0"/>
    <n v="1"/>
    <n v="0"/>
    <s v=""/>
  </r>
  <r>
    <n v="6483"/>
    <s v="Roger Lopez"/>
    <s v="lydia57@example.org"/>
    <n v="43"/>
    <s v="Male"/>
    <s v="Amazon Kindle"/>
    <x v="446"/>
    <x v="0"/>
    <s v="Delivery problem"/>
    <s v="I've noticed a software bug in the {product_purchased} app. It's causing data loss and unexpected errors. How can I resolve this issue?_x000a__x000a_If you have any other information or suggestions about this issue, contact our Customer I've checked the device settings and made sure that everything is configured correctly."/>
    <x v="0"/>
    <m/>
    <x v="1"/>
    <s v="Chat"/>
    <d v="2023-06-01T11:44:33"/>
    <x v="0"/>
    <m/>
    <m/>
    <n v="0"/>
    <n v="1"/>
    <n v="0"/>
    <s v=""/>
  </r>
  <r>
    <n v="6484"/>
    <s v="Wanda Hughes"/>
    <s v="victoriaward@example.com"/>
    <n v="32"/>
    <s v="Male"/>
    <s v="iPhone"/>
    <x v="574"/>
    <x v="1"/>
    <s v="Display issue"/>
    <s v="I'm having an issue with the {product_purchased}. Please assist. The issue I'm facing is intermittent. Sometimes it works fine, but other times it acts up unexpectedly."/>
    <x v="1"/>
    <s v="Thus significant save per dream."/>
    <x v="2"/>
    <s v="Email"/>
    <d v="2023-06-01T23:20:33"/>
    <x v="2107"/>
    <n v="4"/>
    <m/>
    <n v="1"/>
    <n v="0"/>
    <n v="0"/>
    <s v=""/>
  </r>
  <r>
    <n v="6485"/>
    <s v="Kristin Foster"/>
    <s v="kyle49@example.org"/>
    <n v="44"/>
    <s v="Female"/>
    <s v="Samsung Galaxy"/>
    <x v="440"/>
    <x v="3"/>
    <s v="Hardware issue"/>
    <s v="There seems to be a hardware problem with my {product_purchased}. The screen is flickering, and I'm unable to use it. What should I do? Answer: &quot;Turn-on the lights&quot;. You could turn on a power stand I'm experiencing this issue on multiple devices of the same model, so it seems to be a widespread problem."/>
    <x v="0"/>
    <m/>
    <x v="1"/>
    <s v="Phone"/>
    <d v="2023-06-01T01:52:34"/>
    <x v="0"/>
    <m/>
    <m/>
    <n v="0"/>
    <n v="1"/>
    <n v="0"/>
    <s v=""/>
  </r>
  <r>
    <n v="6486"/>
    <s v="Jesse Hubbard"/>
    <s v="darleneayers@example.net"/>
    <n v="67"/>
    <s v="Female"/>
    <s v="Samsung Soundbar"/>
    <x v="526"/>
    <x v="1"/>
    <s v="Network problem"/>
    <s v="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
    <x v="2"/>
    <m/>
    <x v="0"/>
    <s v="Social media"/>
    <m/>
    <x v="0"/>
    <m/>
    <m/>
    <n v="0"/>
    <n v="1"/>
    <n v="0"/>
    <s v=""/>
  </r>
  <r>
    <n v="6487"/>
    <s v="Emily Allen"/>
    <s v="mcguirekristin@example.net"/>
    <n v="32"/>
    <s v="Other"/>
    <s v="LG Smart TV"/>
    <x v="703"/>
    <x v="4"/>
    <s v="Software bug"/>
    <s v="I'm having an issue with the {product_purchased}. Please assist._x000a__x000a_1400_x000a__x000a_15_x000a__x000a_16_x000a__x000a_17_x000a__x000a_18_x000a__x000a_19_x000a__x000a_20_x000a__x000a_21_x000a__x000a_22_x000a__x000a_23 The issue I'm facing is intermittent. Sometimes it works fine, but other times it acts up unexpectedly."/>
    <x v="0"/>
    <m/>
    <x v="3"/>
    <s v="Phone"/>
    <d v="2023-06-01T18:02:37"/>
    <x v="0"/>
    <m/>
    <m/>
    <n v="0"/>
    <n v="1"/>
    <n v="0"/>
    <s v=""/>
  </r>
  <r>
    <n v="6488"/>
    <s v="Joshua Parks"/>
    <s v="richard34@example.com"/>
    <n v="65"/>
    <s v="Male"/>
    <s v="Microsoft Office"/>
    <x v="138"/>
    <x v="2"/>
    <s v="Delivery problem"/>
    <s v="I'm encountering a software bug in the {product_purchased}. Whenever I try to perform a specific action, the application crashes. Are there any updates or fixes available?_x000a__x000a_If you use the latest version of Java, a patch issued I've recently updated the firmware of my {product_purchased}, and the issue started happening afterward. Could it be related to the update?"/>
    <x v="2"/>
    <m/>
    <x v="0"/>
    <s v="Phone"/>
    <m/>
    <x v="0"/>
    <m/>
    <m/>
    <n v="0"/>
    <n v="1"/>
    <n v="0"/>
    <s v=""/>
  </r>
  <r>
    <n v="6489"/>
    <s v="Nicholas Chapman"/>
    <s v="christina86@example.net"/>
    <n v="34"/>
    <s v="Female"/>
    <s v="Samsung Soundbar"/>
    <x v="39"/>
    <x v="1"/>
    <s v="Peripheral compatibility"/>
    <s v="I'm having an issue with the {product_purchased}. Please assist. I need assistance as soon as possible because it's affecting my work and productivity."/>
    <x v="2"/>
    <m/>
    <x v="0"/>
    <s v="Chat"/>
    <m/>
    <x v="0"/>
    <m/>
    <m/>
    <n v="0"/>
    <n v="1"/>
    <n v="0"/>
    <s v=""/>
  </r>
  <r>
    <n v="6490"/>
    <s v="Linda Johnson"/>
    <s v="coxalexandra@example.net"/>
    <n v="31"/>
    <s v="Male"/>
    <s v="Sony PlayStation"/>
    <x v="294"/>
    <x v="0"/>
    <s v="Software bug"/>
    <s v="I'm having an issue with the {product_purchased}. Please assist._x000a__x000a_3. We're sorry, we're sorry, but we've changed the value. The price is $20 as of July 14th, 2017. I've followed the troubleshooting steps mentioned in the user manual, but the issue persists."/>
    <x v="1"/>
    <s v="Source single stuff how cultural reality size."/>
    <x v="2"/>
    <s v="Social media"/>
    <d v="2023-06-01T22:06:39"/>
    <x v="2108"/>
    <n v="1"/>
    <m/>
    <n v="1"/>
    <n v="0"/>
    <n v="1"/>
    <s v=""/>
  </r>
  <r>
    <n v="6491"/>
    <s v="Robert Malone"/>
    <s v="george15@example.net"/>
    <n v="70"/>
    <s v="Male"/>
    <s v="Google Nest"/>
    <x v="346"/>
    <x v="3"/>
    <s v="Refund request"/>
    <s v="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
    <x v="2"/>
    <m/>
    <x v="2"/>
    <s v="Email"/>
    <m/>
    <x v="0"/>
    <m/>
    <m/>
    <n v="0"/>
    <n v="1"/>
    <n v="0"/>
    <s v=""/>
  </r>
  <r>
    <n v="6492"/>
    <s v="Katrina Brown"/>
    <s v="grayfernando@example.com"/>
    <n v="43"/>
    <s v="Other"/>
    <s v="Bose QuietComfort"/>
    <x v="341"/>
    <x v="1"/>
    <s v="Product compatibility"/>
    <s v="I'm having an issue with the {product_purchased}. Please assist._x000a__x000a_Click here to edit contents of this page._x000a__x000a_Click here to toggle editing of individual sections of the page (if possible). Watch headings for an I've noticed a sudden decrease in battery life on my {product_purchased}. It used to last much longer."/>
    <x v="1"/>
    <s v="Itself campaign total usually player despite."/>
    <x v="1"/>
    <s v="Email"/>
    <d v="2023-06-01T09:38:42"/>
    <x v="2109"/>
    <n v="3"/>
    <n v="7"/>
    <n v="1"/>
    <n v="0"/>
    <n v="0"/>
    <n v="7"/>
  </r>
  <r>
    <n v="6493"/>
    <s v="Brian Ross"/>
    <s v="juliawilliams@example.org"/>
    <n v="70"/>
    <s v="Female"/>
    <s v="Nikon D"/>
    <x v="172"/>
    <x v="1"/>
    <s v="Battery life"/>
    <s v="I'm having an issue with the {product_purchased}. Please assist._x000a__x000a_What is an iphone 5?_x000a__x000a_A Nexus 5P will be the Nexus 5P's first foray into that sweet-to-good friend I need assistance as soon as possible because it's affecting my work and productivity."/>
    <x v="1"/>
    <s v="Choice their beautiful market top how cause."/>
    <x v="2"/>
    <s v="Social media"/>
    <d v="2023-06-01T17:38:43"/>
    <x v="2110"/>
    <n v="2"/>
    <m/>
    <n v="1"/>
    <n v="0"/>
    <n v="1"/>
    <s v=""/>
  </r>
  <r>
    <n v="6494"/>
    <s v="Judith Baker"/>
    <s v="jnelson@example.com"/>
    <n v="35"/>
    <s v="Male"/>
    <s v="Fitbit Versa Smartwatch"/>
    <x v="184"/>
    <x v="2"/>
    <s v="Product recommendation"/>
    <s v="I'm having an issue with the {product_purchased}. Please assist. I see a different screen. I'm told my screen is on 2F._x000a__x000a_Please help._x000a__x000a_And sorry, this information is from one of the This problem started occurring after the recent software update. I haven't made any other changes to the device."/>
    <x v="0"/>
    <m/>
    <x v="2"/>
    <s v="Phone"/>
    <d v="2023-06-01T22:31:46"/>
    <x v="0"/>
    <m/>
    <m/>
    <n v="0"/>
    <n v="1"/>
    <n v="0"/>
    <s v=""/>
  </r>
  <r>
    <n v="6495"/>
    <s v="Adam Carroll Jr."/>
    <s v="melissa01@example.com"/>
    <n v="45"/>
    <s v="Female"/>
    <s v="MacBook Pro"/>
    <x v="296"/>
    <x v="0"/>
    <s v="Hardware issue"/>
    <s v="I'm having an issue with the {product_purchased}. Please assist. Thank you.'). &quot;_x000a__x000a_After all, if your own company bought the item from Amazon, then you'd probably be entitled to a $100,000 refund I've checked the device settings and made sure that everything is configured correctly."/>
    <x v="0"/>
    <m/>
    <x v="1"/>
    <s v="Phone"/>
    <d v="2023-06-01T11:27:47"/>
    <x v="0"/>
    <m/>
    <m/>
    <n v="0"/>
    <n v="1"/>
    <n v="0"/>
    <s v=""/>
  </r>
  <r>
    <n v="6496"/>
    <s v="Ian Blackwell"/>
    <s v="volsen@example.com"/>
    <n v="50"/>
    <s v="Other"/>
    <s v="Nest Thermostat"/>
    <x v="629"/>
    <x v="4"/>
    <s v="Payment issue"/>
    <s v="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
    <x v="2"/>
    <m/>
    <x v="0"/>
    <s v="Email"/>
    <m/>
    <x v="0"/>
    <m/>
    <m/>
    <n v="0"/>
    <n v="1"/>
    <n v="0"/>
    <s v=""/>
  </r>
  <r>
    <n v="6497"/>
    <s v="Tami Henderson"/>
    <s v="matthew65@example.org"/>
    <n v="50"/>
    <s v="Female"/>
    <s v="Fitbit Versa Smartwatch"/>
    <x v="714"/>
    <x v="2"/>
    <s v="Battery life"/>
    <s v="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
    <x v="1"/>
    <s v="Picture as recent trouble once avoid."/>
    <x v="3"/>
    <s v="Phone"/>
    <d v="2023-06-01T23:01:50"/>
    <x v="2111"/>
    <n v="1"/>
    <m/>
    <n v="1"/>
    <n v="0"/>
    <n v="1"/>
    <s v=""/>
  </r>
  <r>
    <n v="6498"/>
    <s v="Donna Villarreal"/>
    <s v="snyderrichard@example.org"/>
    <n v="30"/>
    <s v="Other"/>
    <s v="iPhone"/>
    <x v="139"/>
    <x v="1"/>
    <s v="Cancellation request"/>
    <s v="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
    <x v="2"/>
    <m/>
    <x v="3"/>
    <s v="Chat"/>
    <m/>
    <x v="0"/>
    <m/>
    <m/>
    <n v="0"/>
    <n v="1"/>
    <n v="0"/>
    <s v=""/>
  </r>
  <r>
    <n v="6499"/>
    <s v="Jesse Cooper"/>
    <s v="klopez@example.org"/>
    <n v="47"/>
    <s v="Other"/>
    <s v="Fitbit Versa Smartwatch"/>
    <x v="449"/>
    <x v="4"/>
    <s v="Hardware issue"/>
    <s v="I've encountered a data loss issue with my {product_purchased}. All the files and documents seem to have disappeared. Can you guide me on how to retrieve them? Thanks, Sam._x000a__x000a_[Read this again...]_x000a__x000a__x000a_It I've followed the troubleshooting steps mentioned in the user manual, but the issue persists."/>
    <x v="1"/>
    <s v="Question seem human event name."/>
    <x v="3"/>
    <s v="Email"/>
    <d v="2023-06-01T22:42:53"/>
    <x v="2112"/>
    <n v="3"/>
    <m/>
    <n v="1"/>
    <n v="0"/>
    <n v="0"/>
    <s v=""/>
  </r>
  <r>
    <n v="6500"/>
    <s v="Jordan Carter"/>
    <s v="joanne06@example.com"/>
    <n v="37"/>
    <s v="Female"/>
    <s v="Roomba Robot Vacuum"/>
    <x v="261"/>
    <x v="4"/>
    <s v="Cancellation request"/>
    <s v="I'm having an issue with the {product_purchased}. Please assist._x000a__x000a_Thanks._x000a__x000a_Lester A._x000a__x000a_P.O. Box 1590_x000a__x000a_New York, NY 100033_x000a__x000a_USA_x000a__x000a_Phone I'm concerned about the security of my {product_purchased} and would like to ensure that my data is safe."/>
    <x v="1"/>
    <s v="Arm yet guy Democrat arrive or middle million."/>
    <x v="1"/>
    <s v="Phone"/>
    <d v="2023-06-01T20:29:54"/>
    <x v="2113"/>
    <n v="4"/>
    <m/>
    <n v="1"/>
    <n v="0"/>
    <n v="0"/>
    <s v=""/>
  </r>
  <r>
    <n v="6501"/>
    <s v="Patrick Maxwell"/>
    <s v="briantorres@example.com"/>
    <n v="33"/>
    <s v="Other"/>
    <s v="Asus ROG"/>
    <x v="368"/>
    <x v="3"/>
    <s v="Hardware issue"/>
    <s v="I'm having an issue with the {product_purchased}. Please assist._x000a__x000a_C: I've noticed that the issue occurs consistently when I use a specific feature or application on my {product_purchased}."/>
    <x v="0"/>
    <m/>
    <x v="0"/>
    <s v="Chat"/>
    <d v="2023-06-01T02:45:55"/>
    <x v="0"/>
    <m/>
    <m/>
    <n v="0"/>
    <n v="1"/>
    <n v="0"/>
    <s v=""/>
  </r>
  <r>
    <n v="6502"/>
    <s v="Mrs. Jennifer Jenkins"/>
    <s v="manuelgreer@example.org"/>
    <n v="20"/>
    <s v="Female"/>
    <s v="Amazon Echo"/>
    <x v="235"/>
    <x v="0"/>
    <s v="Software bug"/>
    <s v="I'm having an issue with the {product_purchased}. Please assist._x000a__x000a_What_x000a__x000a_I'm having an issue with the {product_purchased}. Please assist._x000a__x000a_What is the problem?_x000a__x000a_It has I've tried troubleshooting steps mentioned in the user manual, but the issue persists."/>
    <x v="1"/>
    <s v="Become condition open thousand yard since."/>
    <x v="3"/>
    <s v="Social media"/>
    <d v="2023-06-01T04:25:56"/>
    <x v="2114"/>
    <n v="2"/>
    <m/>
    <n v="1"/>
    <n v="0"/>
    <n v="1"/>
    <s v=""/>
  </r>
  <r>
    <n v="6503"/>
    <s v="Anthony Joyce"/>
    <s v="candace52@example.org"/>
    <n v="64"/>
    <s v="Other"/>
    <s v="GoPro Hero"/>
    <x v="170"/>
    <x v="2"/>
    <s v="Payment issue"/>
    <s v="There seems to be a hardware problem with my {product_purchased}. The screen is flickering, and I'm unable to use it. What should I do?_x000a__x000a_1. Open the launcher._x000a__x000a_2. Click on &quot;Un I've reviewed the troubleshooting steps on the official support website, but they didn't resolve the problem."/>
    <x v="2"/>
    <m/>
    <x v="0"/>
    <s v="Email"/>
    <m/>
    <x v="0"/>
    <m/>
    <m/>
    <n v="0"/>
    <n v="1"/>
    <n v="0"/>
    <s v=""/>
  </r>
  <r>
    <n v="6504"/>
    <s v="Eileen Hart"/>
    <s v="foxkelly@example.com"/>
    <n v="70"/>
    <s v="Other"/>
    <s v="Sony Xperia"/>
    <x v="399"/>
    <x v="1"/>
    <s v="Product compatibility"/>
    <s v="I'm having an issue with the {product_purchased}. Please assist. It's good that its up to you and that I'm out of line at this point._x000a__x000a_My issue with it seems to be that the {product_ I've noticed a peculiar error message popping up on my {product_purchased} screen. It says '{error_message}'. What does it mean?"/>
    <x v="0"/>
    <m/>
    <x v="3"/>
    <s v="Email"/>
    <d v="2023-06-01T10:00:59"/>
    <x v="0"/>
    <m/>
    <m/>
    <n v="0"/>
    <n v="1"/>
    <n v="0"/>
    <s v=""/>
  </r>
  <r>
    <n v="6505"/>
    <s v="Keith Norris"/>
    <s v="hrobinson@example.org"/>
    <n v="35"/>
    <s v="Other"/>
    <s v="LG Smart TV"/>
    <x v="204"/>
    <x v="1"/>
    <s v="Battery life"/>
    <s v="I'm having an issue with the {product_purchased}. Please assist._x000a__x000a_{product_purchased} is in error._x000a__x000a__x000a_You can try to contact me by using the following link in the list. The response I I've noticed a peculiar error message popping up on my {product_purchased} screen. It says '{error_message}'. What does it mean?"/>
    <x v="1"/>
    <s v="Two training magazine rest Republican fund free."/>
    <x v="2"/>
    <s v="Email"/>
    <d v="2023-06-01T08:42:01"/>
    <x v="2115"/>
    <n v="2"/>
    <m/>
    <n v="1"/>
    <n v="0"/>
    <n v="1"/>
    <s v=""/>
  </r>
  <r>
    <n v="6506"/>
    <s v="Lauren Smith"/>
    <s v="rebeccajenkins@example.org"/>
    <n v="27"/>
    <s v="Male"/>
    <s v="Garmin Forerunner"/>
    <x v="615"/>
    <x v="0"/>
    <s v="Installation support"/>
    <s v="I'm having an issue with the {product_purchased}. Please assist._x000a__x000a_We're really having an issue with the {product_purchased}. Please assist._x000a__x000a_If your item is marked $13 or less we recommend I'm unable to find the option to perform the desired action in the {product_purchased}. Could you please guide me through the steps?"/>
    <x v="1"/>
    <s v="Idea eye finally speak believe push."/>
    <x v="3"/>
    <s v="Phone"/>
    <d v="2023-06-01T22:18:03"/>
    <x v="2116"/>
    <n v="5"/>
    <m/>
    <n v="1"/>
    <n v="0"/>
    <n v="0"/>
    <s v=""/>
  </r>
  <r>
    <n v="6507"/>
    <s v="Karen Rowe"/>
    <s v="mark28@example.com"/>
    <n v="47"/>
    <s v="Male"/>
    <s v="Sony Xperia"/>
    <x v="463"/>
    <x v="2"/>
    <s v="Software bug"/>
    <s v="I'm having an issue with the {product_purchased}. Please assist._x000a__x000a_{product_price} is the invoice cost. It should be $80 for the product and $170 for the product it is sold._x000a__x000a_What I'm concerned about the security of my {product_purchased} and would like to ensure that my data is safe."/>
    <x v="2"/>
    <m/>
    <x v="1"/>
    <s v="Chat"/>
    <m/>
    <x v="0"/>
    <m/>
    <m/>
    <n v="0"/>
    <n v="1"/>
    <n v="0"/>
    <s v=""/>
  </r>
  <r>
    <n v="6508"/>
    <s v="Kenneth Barrett"/>
    <s v="urowe@example.org"/>
    <n v="52"/>
    <s v="Female"/>
    <s v="Google Nest"/>
    <x v="80"/>
    <x v="3"/>
    <s v="Network problem"/>
    <s v="I'm having an issue with the {product_purchased}. Please assist._x000a__x000a_This is an attempt to keep my shop the way it is. With such a difficult customer service situation, we've done this to our website to address you I'm concerned about the security of my {product_purchased} and would like to ensure that my data is safe."/>
    <x v="2"/>
    <m/>
    <x v="3"/>
    <s v="Phone"/>
    <m/>
    <x v="0"/>
    <m/>
    <m/>
    <n v="0"/>
    <n v="1"/>
    <n v="0"/>
    <s v=""/>
  </r>
  <r>
    <n v="6509"/>
    <s v="Maureen Watson"/>
    <s v="camachotara@example.org"/>
    <n v="38"/>
    <s v="Female"/>
    <s v="Adobe Photoshop"/>
    <x v="681"/>
    <x v="2"/>
    <s v="Installation support"/>
    <s v="I'm having an issue with the {product_purchased}. Please assist. I do not support this. In the meantime, please, buy from me, not this. (Thanks!)_x000a__x000a_We are sorry, but this item requires a I've followed the troubleshooting steps mentioned in the user manual, but the issue persists."/>
    <x v="0"/>
    <m/>
    <x v="1"/>
    <s v="Email"/>
    <d v="2023-06-01T00:28:08"/>
    <x v="0"/>
    <m/>
    <m/>
    <n v="0"/>
    <n v="1"/>
    <n v="0"/>
    <s v=""/>
  </r>
  <r>
    <n v="6510"/>
    <s v="Christopher Lewis"/>
    <s v="wbrown@example.com"/>
    <n v="23"/>
    <s v="Male"/>
    <s v="Microsoft Surface"/>
    <x v="524"/>
    <x v="4"/>
    <s v="Display issue"/>
    <s v="I'm having an issue with the {product_purchased}. Please assist._x000a__x000a_This item doesn't belong on this page. I've noticed a sudden decrease in battery life on my {product_purchased}. It used to last much longer."/>
    <x v="1"/>
    <s v="Almost Republican let strategy."/>
    <x v="2"/>
    <s v="Email"/>
    <d v="2023-06-01T17:20:09"/>
    <x v="2117"/>
    <n v="4"/>
    <m/>
    <n v="1"/>
    <n v="0"/>
    <n v="0"/>
    <s v=""/>
  </r>
  <r>
    <n v="6511"/>
    <s v="Douglas Holloway"/>
    <s v="mgraham@example.org"/>
    <n v="18"/>
    <s v="Male"/>
    <s v="PlayStation"/>
    <x v="140"/>
    <x v="3"/>
    <s v="Installation support"/>
    <s v="I'm having an issue with the {product_purchased}. Please assist. This problem started occurring after the recent software update. I haven't made any other changes to the device."/>
    <x v="2"/>
    <m/>
    <x v="1"/>
    <s v="Phone"/>
    <m/>
    <x v="0"/>
    <m/>
    <m/>
    <n v="0"/>
    <n v="1"/>
    <n v="0"/>
    <s v=""/>
  </r>
  <r>
    <n v="6512"/>
    <s v="Charles Franklin"/>
    <s v="rodriguezkimberly@example.com"/>
    <n v="54"/>
    <s v="Male"/>
    <s v="Dell XPS"/>
    <x v="378"/>
    <x v="2"/>
    <s v="Payment issue"/>
    <s v="I'm having an issue with the {product_purchased}. Please assist. We're sorry._x000a__x000a_We're sorry, there's a problem._x000a__x000a_We're not able to accept your request._x000a__x000a_Or, we're simply I've tried different settings and configurations on my {product_purchased}, but the issue persists."/>
    <x v="0"/>
    <m/>
    <x v="3"/>
    <s v="Email"/>
    <d v="2023-06-01T12:13:11"/>
    <x v="0"/>
    <m/>
    <m/>
    <n v="0"/>
    <n v="1"/>
    <n v="0"/>
    <s v=""/>
  </r>
  <r>
    <n v="6513"/>
    <s v="Kathleen Miller"/>
    <s v="yrivera@example.com"/>
    <n v="70"/>
    <s v="Other"/>
    <s v="Microsoft Surface"/>
    <x v="236"/>
    <x v="4"/>
    <s v="Peripheral compatibility"/>
    <s v="I'm having an issue with the {product_purchased}. Please assist._x000a__x000a_Here's your option to continue using the default config values you just purchased:_x000a__x000a_$./configure --enable-purchases_x000a__x000a_This requires I'm unable to find the option to perform the desired action in the {product_purchased}. Could you please guide me through the steps?"/>
    <x v="0"/>
    <m/>
    <x v="0"/>
    <s v="Phone"/>
    <d v="2023-06-01T11:21:13"/>
    <x v="0"/>
    <m/>
    <m/>
    <n v="0"/>
    <n v="1"/>
    <n v="0"/>
    <s v=""/>
  </r>
  <r>
    <n v="6514"/>
    <s v="Brianna Walters"/>
    <s v="amypowell@example.org"/>
    <n v="43"/>
    <s v="Female"/>
    <s v="Adobe Photoshop"/>
    <x v="125"/>
    <x v="2"/>
    <s v="Refund request"/>
    <s v="I'm having an issue with the {product_purchased}. Please assist._x000a__x000a_Thank you_x000a__x000a_I'm having an issue with the product_purchased}. Please assist._x000a__x000a__x000a_Thank you I need assistance as soon as possible because it's affecting my work and productivity."/>
    <x v="2"/>
    <m/>
    <x v="3"/>
    <s v="Email"/>
    <m/>
    <x v="0"/>
    <m/>
    <m/>
    <n v="0"/>
    <n v="1"/>
    <n v="0"/>
    <s v=""/>
  </r>
  <r>
    <n v="6515"/>
    <s v="Jesse Gillespie"/>
    <s v="hsimpson@example.net"/>
    <n v="66"/>
    <s v="Male"/>
    <s v="GoPro Hero"/>
    <x v="102"/>
    <x v="2"/>
    <s v="Product setup"/>
    <s v="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
    <x v="1"/>
    <s v="Many could rate against young since yourself."/>
    <x v="2"/>
    <s v="Phone"/>
    <d v="2023-06-01T11:41:15"/>
    <x v="2118"/>
    <n v="5"/>
    <m/>
    <n v="1"/>
    <n v="0"/>
    <n v="0"/>
    <s v=""/>
  </r>
  <r>
    <n v="6516"/>
    <s v="Erik Johnston"/>
    <s v="hollowayabigail@example.net"/>
    <n v="30"/>
    <s v="Other"/>
    <s v="Microsoft Xbox Controller"/>
    <x v="45"/>
    <x v="3"/>
    <s v="Network problem"/>
    <s v="I'm having an issue with the {product_purchased}. Please assist. We get more questions a lot: 0 0 0 0 0 0 0_x000a__x000a_The New Veejay_x000a__x000a_Premium Member_x000a__x000a_join:2005-09- I need assistance as soon as possible because it's affecting my work and productivity."/>
    <x v="0"/>
    <m/>
    <x v="1"/>
    <s v="Chat"/>
    <d v="2023-06-01T08:50:17"/>
    <x v="0"/>
    <m/>
    <m/>
    <n v="0"/>
    <n v="1"/>
    <n v="0"/>
    <s v=""/>
  </r>
  <r>
    <n v="6517"/>
    <s v="Terry Young"/>
    <s v="lcamacho@example.org"/>
    <n v="40"/>
    <s v="Female"/>
    <s v="Asus ROG"/>
    <x v="150"/>
    <x v="1"/>
    <s v="Installation support"/>
    <s v="The {product_purchased} is unable to establish a stable internet connection. It keeps disconnecting intermittently. How can I troubleshoot this network problem?_x000a__x000a_If there is a stable Internet connection, you could attempt that network connection I'm worried that the issue might be hardware-related and might require repair or replacement."/>
    <x v="0"/>
    <m/>
    <x v="1"/>
    <s v="Social media"/>
    <d v="2023-06-01T05:09:18"/>
    <x v="0"/>
    <m/>
    <m/>
    <n v="0"/>
    <n v="1"/>
    <n v="0"/>
    <s v=""/>
  </r>
  <r>
    <n v="6518"/>
    <s v="Alexa Alvarado"/>
    <s v="priscilla55@example.com"/>
    <n v="27"/>
    <s v="Other"/>
    <s v="Sony PlayStation"/>
    <x v="474"/>
    <x v="4"/>
    <s v="Delivery problem"/>
    <s v="I'm having an issue with the {product_purchased}. Please assist. */_x000a__x000a_/**_x000a__x000a_* Return the product_x000a__x000a_*_x000a__x000a_* @param i The product ID_x000a__x000a_* @param price The amount of money to The issue I'm facing is intermittent. Sometimes it works fine, but other times it acts up unexpectedly."/>
    <x v="2"/>
    <m/>
    <x v="3"/>
    <s v="Email"/>
    <m/>
    <x v="0"/>
    <m/>
    <m/>
    <n v="0"/>
    <n v="1"/>
    <n v="0"/>
    <s v=""/>
  </r>
  <r>
    <n v="6519"/>
    <s v="Amanda Salazar"/>
    <s v="rhondagomez@example.org"/>
    <n v="35"/>
    <s v="Other"/>
    <s v="Bose QuietComfort"/>
    <x v="594"/>
    <x v="3"/>
    <s v="Product setup"/>
    <s v="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
    <x v="2"/>
    <m/>
    <x v="1"/>
    <s v="Chat"/>
    <m/>
    <x v="0"/>
    <m/>
    <m/>
    <n v="0"/>
    <n v="1"/>
    <n v="0"/>
    <s v=""/>
  </r>
  <r>
    <n v="6520"/>
    <s v="Sarah Lee"/>
    <s v="mariahmartin@example.net"/>
    <n v="51"/>
    <s v="Other"/>
    <s v="Autodesk AutoCAD"/>
    <x v="140"/>
    <x v="0"/>
    <s v="Data loss"/>
    <s v="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
    <x v="2"/>
    <m/>
    <x v="2"/>
    <s v="Chat"/>
    <m/>
    <x v="0"/>
    <m/>
    <m/>
    <n v="0"/>
    <n v="1"/>
    <n v="0"/>
    <s v=""/>
  </r>
  <r>
    <n v="6521"/>
    <s v="Zachary Hill"/>
    <s v="njohnson@example.net"/>
    <n v="25"/>
    <s v="Male"/>
    <s v="Microsoft Xbox Controller"/>
    <x v="28"/>
    <x v="3"/>
    <s v="Installation support"/>
    <s v="I've encountered a data loss issue with my {product_purchased}. All the files and documents seem to have disappeared. Can you guide me on how to retrieve them?_x000a__x000a_No! It's just that you've taken a bit of I need assistance as soon as possible because it's affecting my work and productivity."/>
    <x v="1"/>
    <s v="Serve prevent born significant."/>
    <x v="3"/>
    <s v="Phone"/>
    <d v="2023-06-01T15:00:22"/>
    <x v="2119"/>
    <n v="2"/>
    <m/>
    <n v="1"/>
    <n v="0"/>
    <n v="1"/>
    <s v=""/>
  </r>
  <r>
    <n v="6522"/>
    <s v="Leslie Johnson"/>
    <s v="bmitchell@example.org"/>
    <n v="67"/>
    <s v="Female"/>
    <s v="Roomba Robot Vacuum"/>
    <x v="359"/>
    <x v="2"/>
    <s v="Network problem"/>
    <s v="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
    <x v="0"/>
    <m/>
    <x v="2"/>
    <s v="Chat"/>
    <d v="2023-06-01T19:59:22"/>
    <x v="0"/>
    <m/>
    <m/>
    <n v="0"/>
    <n v="1"/>
    <n v="0"/>
    <s v=""/>
  </r>
  <r>
    <n v="6523"/>
    <s v="Adam Jensen"/>
    <s v="gary07@example.com"/>
    <n v="61"/>
    <s v="Other"/>
    <s v="Fitbit Charge"/>
    <x v="535"/>
    <x v="1"/>
    <s v="Refund request"/>
    <s v="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
    <x v="2"/>
    <m/>
    <x v="2"/>
    <s v="Phone"/>
    <m/>
    <x v="0"/>
    <m/>
    <m/>
    <n v="0"/>
    <n v="1"/>
    <n v="0"/>
    <s v=""/>
  </r>
  <r>
    <n v="6524"/>
    <s v="Paul Underwood"/>
    <s v="hendricksmargaret@example.org"/>
    <n v="18"/>
    <s v="Other"/>
    <s v="Fitbit Charge"/>
    <x v="522"/>
    <x v="1"/>
    <s v="Product compatibility"/>
    <s v="My {product_purchased} crashed, and I lost all the data stored on it. Is there any way to recover the lost data? Yes!_x000a__x000a_6) Do you know the mechanism for returning the information to your server and deleting I've already contacted customer support multiple times, but the issue remains unresolved."/>
    <x v="0"/>
    <m/>
    <x v="3"/>
    <s v="Email"/>
    <d v="2023-06-01T01:34:25"/>
    <x v="0"/>
    <m/>
    <m/>
    <n v="0"/>
    <n v="1"/>
    <n v="0"/>
    <s v=""/>
  </r>
  <r>
    <n v="6525"/>
    <s v="Raymond Dickerson"/>
    <s v="jill04@example.com"/>
    <n v="41"/>
    <s v="Other"/>
    <s v="Fitbit Charge"/>
    <x v="148"/>
    <x v="3"/>
    <s v="Battery life"/>
    <s v="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
    <x v="1"/>
    <s v="Thing sister individual example follow person lawyer."/>
    <x v="1"/>
    <s v="Social media"/>
    <d v="2023-06-01T00:18:27"/>
    <x v="2120"/>
    <n v="1"/>
    <n v="22"/>
    <n v="1"/>
    <n v="0"/>
    <n v="1"/>
    <n v="22"/>
  </r>
  <r>
    <n v="6526"/>
    <s v="Megan Colon"/>
    <s v="nortonjoel@example.org"/>
    <n v="38"/>
    <s v="Male"/>
    <s v="Lenovo ThinkPad"/>
    <x v="645"/>
    <x v="2"/>
    <s v="Product setup"/>
    <s v="I'm having an issue with the {product_purchased}. Please assist. (2) If you have any questions about shipping with your package, please email the manufacturer. (3)_x000a__x000a_**NOTE** When creating an invoice you must I've tried using different cables, adapters, or peripherals with my {product_purchased}, but the issue persists."/>
    <x v="2"/>
    <m/>
    <x v="2"/>
    <s v="Social media"/>
    <m/>
    <x v="0"/>
    <m/>
    <m/>
    <n v="0"/>
    <n v="1"/>
    <n v="0"/>
    <s v=""/>
  </r>
  <r>
    <n v="6527"/>
    <s v="George Mitchell"/>
    <s v="briandavis@example.com"/>
    <n v="24"/>
    <s v="Male"/>
    <s v="LG OLED"/>
    <x v="625"/>
    <x v="3"/>
    <s v="Hardware issue"/>
    <s v="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
    <x v="0"/>
    <m/>
    <x v="0"/>
    <s v="Email"/>
    <d v="2023-06-01T22:35:31"/>
    <x v="0"/>
    <m/>
    <m/>
    <n v="0"/>
    <n v="1"/>
    <n v="0"/>
    <s v=""/>
  </r>
  <r>
    <n v="6528"/>
    <s v="Joshua Pollard"/>
    <s v="charles10@example.org"/>
    <n v="59"/>
    <s v="Other"/>
    <s v="Microsoft Office"/>
    <x v="187"/>
    <x v="0"/>
    <s v="Product recommendation"/>
    <s v="I've accidentally deleted important data from my {product_purchased}. Is there any way to recover the deleted files? I need them urgently._x000a__x000a_https://help.vulnapp.org/showthread.php?c= I've recently updated the firmware of my {product_purchased}, and the issue started happening afterward. Could it be related to the update?"/>
    <x v="1"/>
    <s v="Particular material write key exactly station front."/>
    <x v="1"/>
    <s v="Social media"/>
    <d v="2023-06-01T06:50:32"/>
    <x v="2121"/>
    <n v="4"/>
    <m/>
    <n v="1"/>
    <n v="0"/>
    <n v="0"/>
    <s v=""/>
  </r>
  <r>
    <n v="6529"/>
    <s v="Melissa Thomas"/>
    <s v="terryethan@example.net"/>
    <n v="20"/>
    <s v="Male"/>
    <s v="MacBook Pro"/>
    <x v="15"/>
    <x v="1"/>
    <s v="Delivery problem"/>
    <s v="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
    <x v="1"/>
    <s v="Family difficult read believe."/>
    <x v="2"/>
    <s v="Phone"/>
    <d v="2023-06-01T07:42:33"/>
    <x v="2122"/>
    <n v="2"/>
    <n v="7"/>
    <n v="1"/>
    <n v="0"/>
    <n v="1"/>
    <n v="7"/>
  </r>
  <r>
    <n v="6530"/>
    <s v="Leslie Duffy"/>
    <s v="amydunn@example.net"/>
    <n v="27"/>
    <s v="Other"/>
    <s v="LG OLED"/>
    <x v="566"/>
    <x v="0"/>
    <s v="Display issue"/>
    <s v="I'm having an issue with the {product_purchased}. Please assist. You may have more issues with the {product_purchased}. Click here for details._x000a__x000a_You can add this video to your youtube playlist. I'm not sure if this issue is specific to my device or if others have reported similar problems."/>
    <x v="1"/>
    <s v="Marriage season green also cell."/>
    <x v="3"/>
    <s v="Phone"/>
    <d v="2023-06-01T19:24:34"/>
    <x v="2123"/>
    <n v="1"/>
    <m/>
    <n v="1"/>
    <n v="0"/>
    <n v="1"/>
    <s v=""/>
  </r>
  <r>
    <n v="6531"/>
    <s v="Todd Brown"/>
    <s v="bradleygallagher@example.com"/>
    <n v="47"/>
    <s v="Other"/>
    <s v="Roomba Robot Vacuum"/>
    <x v="219"/>
    <x v="4"/>
    <s v="Battery life"/>
    <s v="I've forgotten my password for my {product_purchased} account, and the password reset option is not working. How can I recover my account? Thanks. I've performed a factory reset on my {product_purchased}, hoping it would resolve the problem, but it didn't help."/>
    <x v="0"/>
    <m/>
    <x v="0"/>
    <s v="Email"/>
    <d v="2023-06-01T19:00:35"/>
    <x v="0"/>
    <m/>
    <m/>
    <n v="0"/>
    <n v="1"/>
    <n v="0"/>
    <s v=""/>
  </r>
  <r>
    <n v="6532"/>
    <s v="Jeanette Gomez"/>
    <s v="mark18@example.com"/>
    <n v="44"/>
    <s v="Male"/>
    <s v="Google Pixel"/>
    <x v="548"/>
    <x v="0"/>
    <s v="Payment issue"/>
    <s v="I'm having an issue with the {product_purchased}. Please assist._x000a__x000a_If you're a store that needs to make a large payment to our customer (we can't always make it to them fast), we won't respond to I've tried different settings and configurations on my {product_purchased}, but the issue persists."/>
    <x v="2"/>
    <m/>
    <x v="1"/>
    <s v="Chat"/>
    <m/>
    <x v="0"/>
    <m/>
    <m/>
    <n v="0"/>
    <n v="1"/>
    <n v="0"/>
    <s v=""/>
  </r>
  <r>
    <n v="6533"/>
    <s v="Jonathan Fox"/>
    <s v="donnadodson@example.com"/>
    <n v="58"/>
    <s v="Male"/>
    <s v="Canon EOS"/>
    <x v="445"/>
    <x v="1"/>
    <s v="Delivery problem"/>
    <s v="I'm having an issue with the {product_purchased}. Please assist._x000a__x000a_If you see it, please report it to the right. I'm unable to find the option to perform the desired action in the {product_purchased}. Could you please guide me through the steps?"/>
    <x v="2"/>
    <m/>
    <x v="3"/>
    <s v="Phone"/>
    <m/>
    <x v="0"/>
    <m/>
    <m/>
    <n v="0"/>
    <n v="1"/>
    <n v="0"/>
    <s v=""/>
  </r>
  <r>
    <n v="6534"/>
    <s v="Anthony Davis"/>
    <s v="stanleysandra@example.org"/>
    <n v="43"/>
    <s v="Male"/>
    <s v="Canon EOS"/>
    <x v="90"/>
    <x v="1"/>
    <s v="Refund request"/>
    <s v="I'm having an issue with the {product_purchased}. Please assist. {{product_id}} {{product_title}}_x000a__x000a__x000a_{{product_price}}_x000a__x000a_1-in-1_x000a__x000a_0-in-1Main I've recently updated the firmware of my {product_purchased}, and the issue started happening afterward. Could it be related to the update?"/>
    <x v="1"/>
    <s v="Still environmental free."/>
    <x v="0"/>
    <s v="Social media"/>
    <d v="2023-06-01T01:08:39"/>
    <x v="2124"/>
    <n v="4"/>
    <n v="1"/>
    <n v="1"/>
    <n v="0"/>
    <n v="0"/>
    <n v="1"/>
  </r>
  <r>
    <n v="6535"/>
    <s v="Laurie Lopez"/>
    <s v="jamesjohnston@example.com"/>
    <n v="57"/>
    <s v="Male"/>
    <s v="Canon EOS"/>
    <x v="280"/>
    <x v="0"/>
    <s v="Peripheral compatibility"/>
    <s v="I'm having an issue with the {product_purchased}. Please assist._x000a__x000a_You can tell if the product you bought is defective by clicking:_x000a__x000a__x000a_‚Ä¢ Check for: Product information on the product page_x000a__x000a_‚Ä¢ Check out what I've already contacted customer support multiple times, but the issue remains unresolved."/>
    <x v="0"/>
    <m/>
    <x v="2"/>
    <s v="Social media"/>
    <d v="2023-06-01T09:36:41"/>
    <x v="0"/>
    <m/>
    <m/>
    <n v="0"/>
    <n v="1"/>
    <n v="0"/>
    <s v=""/>
  </r>
  <r>
    <n v="6536"/>
    <s v="Rachel Massey"/>
    <s v="pearsonleah@example.com"/>
    <n v="36"/>
    <s v="Female"/>
    <s v="iPhone"/>
    <x v="458"/>
    <x v="2"/>
    <s v="Delivery problem"/>
    <s v="I'm having an issue with the {product_purchased}. Please assist._x000a__x000a_Qdg 1.9.0 Release Notes/New Version_x000a__x000a_* If you have a pending update while you are using the client, please update I've followed online tutorials and community forums to troubleshoot the issue, but no luck so far."/>
    <x v="1"/>
    <s v="Major capital else you spend community let."/>
    <x v="2"/>
    <s v="Email"/>
    <d v="2023-06-01T15:44:43"/>
    <x v="2125"/>
    <n v="5"/>
    <n v="2"/>
    <n v="1"/>
    <n v="0"/>
    <n v="0"/>
    <n v="2"/>
  </r>
  <r>
    <n v="6537"/>
    <s v="Loretta Shepherd"/>
    <s v="jonesmark@example.net"/>
    <n v="53"/>
    <s v="Female"/>
    <s v="GoPro Action Camera"/>
    <x v="305"/>
    <x v="0"/>
    <s v="Battery life"/>
    <s v="I'm having an issue with the {product_purchased}. Please assist. I need assistance as soon as possible because it's affecting my work and productivity."/>
    <x v="0"/>
    <m/>
    <x v="3"/>
    <s v="Chat"/>
    <d v="2023-06-01T22:26:43"/>
    <x v="0"/>
    <m/>
    <m/>
    <n v="0"/>
    <n v="1"/>
    <n v="0"/>
    <s v=""/>
  </r>
  <r>
    <n v="6538"/>
    <s v="Patrick Solis"/>
    <s v="mckeelisa@example.org"/>
    <n v="41"/>
    <s v="Female"/>
    <s v="Philips Hue Lights"/>
    <x v="160"/>
    <x v="0"/>
    <s v="Refund request"/>
    <s v="I'm having an issue with the {product_purchased}. Please assist._x000a__x000a_I'm having an issue with the {product_purchased}. Please assist. The account is not available for review._x000a__x000a_The account is not I've followed online tutorials and community forums to troubleshoot the issue, but no luck so far."/>
    <x v="2"/>
    <m/>
    <x v="2"/>
    <s v="Phone"/>
    <m/>
    <x v="0"/>
    <m/>
    <m/>
    <n v="0"/>
    <n v="1"/>
    <n v="0"/>
    <s v=""/>
  </r>
  <r>
    <n v="6539"/>
    <s v="Julie Burns"/>
    <s v="baileymatthew@example.com"/>
    <n v="23"/>
    <s v="Female"/>
    <s v="Lenovo ThinkPad"/>
    <x v="515"/>
    <x v="1"/>
    <s v="Delivery problem"/>
    <s v="I've accidentally deleted important data from my {product_purchased}. Is there any way to recover the deleted files? I need them urgently._x000a__x000a_As for the {product_purchased}, I can't restore the deleted files because I've recently updated the firmware of my {product_purchased}, and the issue started happening afterward. Could it be related to the update?"/>
    <x v="2"/>
    <m/>
    <x v="2"/>
    <s v="Email"/>
    <m/>
    <x v="0"/>
    <m/>
    <m/>
    <n v="0"/>
    <n v="1"/>
    <n v="0"/>
    <s v=""/>
  </r>
  <r>
    <n v="6540"/>
    <s v="Amy Lara"/>
    <s v="taylor02@example.org"/>
    <n v="69"/>
    <s v="Female"/>
    <s v="Bose QuietComfort"/>
    <x v="494"/>
    <x v="0"/>
    <s v="Product recommendation"/>
    <s v="The {product_purchased} is unable to establish a stable internet connection. It keeps disconnecting intermittently. How can I troubleshoot this network problem?_x000a__x000a_There is no way of stopping disconnecting the main internet connections of your I've noticed a peculiar error message popping up on my {product_purchased} screen. It says '{error_message}'. What does it mean?"/>
    <x v="1"/>
    <s v="Student foreign the idea live."/>
    <x v="1"/>
    <s v="Phone"/>
    <d v="2023-06-01T19:55:47"/>
    <x v="2126"/>
    <n v="2"/>
    <m/>
    <n v="1"/>
    <n v="0"/>
    <n v="1"/>
    <s v=""/>
  </r>
  <r>
    <n v="6541"/>
    <s v="Andrea Jones"/>
    <s v="zacharysmith@example.net"/>
    <n v="26"/>
    <s v="Female"/>
    <s v="Apple AirPods"/>
    <x v="316"/>
    <x v="2"/>
    <s v="Product recommendation"/>
    <s v="I'm facing a problem with my {product_purchased}. The {product_purchased} is not turning on. It was working fine until yesterday, but now it doesn't respond. As of now, my {product_p I've followed the troubleshooting steps mentioned in the user manual, but the issue persists."/>
    <x v="0"/>
    <m/>
    <x v="3"/>
    <s v="Email"/>
    <d v="2023-06-01T02:32:48"/>
    <x v="0"/>
    <m/>
    <m/>
    <n v="0"/>
    <n v="1"/>
    <n v="0"/>
    <s v=""/>
  </r>
  <r>
    <n v="6542"/>
    <s v="Sarah Ramsey"/>
    <s v="michellediaz@example.net"/>
    <n v="40"/>
    <s v="Other"/>
    <s v="Fitbit Charge"/>
    <x v="548"/>
    <x v="0"/>
    <s v="Hardware issue"/>
    <s v="I'm having an issue with the {product_purchased}. Please assist._x000a__x000a_Thanks._x000a__x000a_Lemus_x000a__x000a_Bryan D_x000a__x000a_I've been using the same product a great deal for over a year now. I've checked the device settings and made sure that everything is configured correctly."/>
    <x v="2"/>
    <m/>
    <x v="0"/>
    <s v="Chat"/>
    <m/>
    <x v="0"/>
    <m/>
    <m/>
    <n v="0"/>
    <n v="1"/>
    <n v="0"/>
    <s v=""/>
  </r>
  <r>
    <n v="6543"/>
    <s v="Jessica Allison"/>
    <s v="stricklandstephanie@example.com"/>
    <n v="53"/>
    <s v="Male"/>
    <s v="Philips Hue Lights"/>
    <x v="309"/>
    <x v="1"/>
    <s v="Software bug"/>
    <s v="I'm having an issue with the {product_purchased}. Please assist._x000a__x000a_0_x000a__x000a__x000a_Price_x000a__x000a_9% off_x000a__x000a_in stock_x000a__x000a_(5* Product Name) Add to cart_x000a__x000a_View all Product Page I'm experiencing this issue on multiple devices of the same model, so it seems to be a widespread problem."/>
    <x v="0"/>
    <m/>
    <x v="2"/>
    <s v="Phone"/>
    <d v="2023-06-01T14:32:51"/>
    <x v="0"/>
    <m/>
    <m/>
    <n v="0"/>
    <n v="1"/>
    <n v="0"/>
    <s v=""/>
  </r>
  <r>
    <n v="6544"/>
    <s v="Samantha Joseph"/>
    <s v="michael17@example.com"/>
    <n v="45"/>
    <s v="Female"/>
    <s v="Xbox"/>
    <x v="565"/>
    <x v="0"/>
    <s v="Product compatibility"/>
    <s v="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
    <x v="1"/>
    <s v="Poor join daughter may may."/>
    <x v="2"/>
    <s v="Chat"/>
    <d v="2023-06-01T14:51:52"/>
    <x v="2127"/>
    <n v="3"/>
    <m/>
    <n v="1"/>
    <n v="0"/>
    <n v="0"/>
    <s v=""/>
  </r>
  <r>
    <n v="6545"/>
    <s v="Alexander Nunez"/>
    <s v="kevin19@example.net"/>
    <n v="33"/>
    <s v="Other"/>
    <s v="Canon DSLR Camera"/>
    <x v="183"/>
    <x v="0"/>
    <s v="Network problem"/>
    <s v="The {product_purchased} is unable to establish a stable internet connection. It keeps disconnecting intermittently. How can I troubleshoot this network problem?_x000a__x000a_If your ISP is able to establish an internet connection (such as Netflix I've checked the device settings and made sure that everything is configured correctly."/>
    <x v="2"/>
    <m/>
    <x v="0"/>
    <s v="Chat"/>
    <m/>
    <x v="0"/>
    <m/>
    <m/>
    <n v="0"/>
    <n v="1"/>
    <n v="0"/>
    <s v=""/>
  </r>
  <r>
    <n v="6546"/>
    <s v="Omar Brown"/>
    <s v="morrisonmelissa@example.com"/>
    <n v="56"/>
    <s v="Male"/>
    <s v="Microsoft Surface"/>
    <x v="245"/>
    <x v="1"/>
    <s v="Refund request"/>
    <s v="I'm having an issue with the {product_purchased}. Please assist. ______________________________________________________________________________________ The {product_purchased}, that allows the seller to purchase or remove merchandise from a &quot;free&quot; order on a certain day, will I'm experiencing this issue on multiple devices of the same model, so it seems to be a widespread problem."/>
    <x v="2"/>
    <m/>
    <x v="1"/>
    <s v="Phone"/>
    <m/>
    <x v="0"/>
    <m/>
    <m/>
    <n v="0"/>
    <n v="1"/>
    <n v="0"/>
    <s v=""/>
  </r>
  <r>
    <n v="6547"/>
    <s v="Shane Taylor"/>
    <s v="kirk14@example.net"/>
    <n v="50"/>
    <s v="Other"/>
    <s v="Microsoft Xbox Controller"/>
    <x v="10"/>
    <x v="3"/>
    <s v="Network problem"/>
    <s v="I'm unable to access my {product_purchased} account. It keeps displaying an 'Invalid Credentials' error, even though I'm using the correct login information. How can I regain access to my account?_x000a__x000a_You can I'm worried that the issue might be hardware-related and might require repair or replacement."/>
    <x v="2"/>
    <m/>
    <x v="3"/>
    <s v="Phone"/>
    <m/>
    <x v="0"/>
    <m/>
    <m/>
    <n v="0"/>
    <n v="1"/>
    <n v="0"/>
    <s v=""/>
  </r>
  <r>
    <n v="6548"/>
    <s v="Christine Green"/>
    <s v="mcguiredonna@example.net"/>
    <n v="54"/>
    <s v="Other"/>
    <s v="Philips Hue Lights"/>
    <x v="14"/>
    <x v="3"/>
    <s v="Display issue"/>
    <s v="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
    <x v="0"/>
    <m/>
    <x v="0"/>
    <s v="Chat"/>
    <d v="2023-06-01T23:40:56"/>
    <x v="0"/>
    <m/>
    <m/>
    <n v="0"/>
    <n v="1"/>
    <n v="0"/>
    <s v=""/>
  </r>
  <r>
    <n v="6549"/>
    <s v="Jacob Diaz"/>
    <s v="allenchristopher@example.org"/>
    <n v="62"/>
    <s v="Other"/>
    <s v="Microsoft Office"/>
    <x v="275"/>
    <x v="1"/>
    <s v="Network problem"/>
    <s v="I'm having an issue with the {product_purchased}. Please assist. #2 Remove the {product_purchased} line and try to do 3 tests. #$./tests &lt; skype_query &gt;/item &lt;/ sk The issue I'm facing is intermittent. Sometimes it works fine, but other times it acts up unexpectedly."/>
    <x v="2"/>
    <m/>
    <x v="3"/>
    <s v="Phone"/>
    <m/>
    <x v="0"/>
    <m/>
    <m/>
    <n v="0"/>
    <n v="1"/>
    <n v="0"/>
    <s v=""/>
  </r>
  <r>
    <n v="6550"/>
    <s v="Carrie Walsh"/>
    <s v="marieaguirre@example.net"/>
    <n v="30"/>
    <s v="Male"/>
    <s v="Samsung Soundbar"/>
    <x v="7"/>
    <x v="2"/>
    <s v="Software bug"/>
    <s v="I'm having an issue with the {product_purchased}. Please assist._x000a__x000a_Click here for more information_x000a__x000a_In this case this can be remedied by installing the proper security key._x000a__x000a__x000a_The process is in the following steps The issue I'm facing is intermittent. Sometimes it works fine, but other times it acts up unexpectedly."/>
    <x v="2"/>
    <m/>
    <x v="0"/>
    <s v="Phone"/>
    <m/>
    <x v="0"/>
    <m/>
    <m/>
    <n v="0"/>
    <n v="1"/>
    <n v="0"/>
    <s v=""/>
  </r>
  <r>
    <n v="6551"/>
    <s v="Amanda Sanchez"/>
    <s v="cody33@example.com"/>
    <n v="30"/>
    <s v="Male"/>
    <s v="Nest Thermostat"/>
    <x v="595"/>
    <x v="0"/>
    <s v="Hardware issue"/>
    <s v="I'm having an issue with the {product_purchased}. Please assist. I've noticed a peculiar error message popping up on my {product_purchased} screen. It says '{error_message}'. What does it mean?"/>
    <x v="1"/>
    <s v="Main side trade cell unit anyone away president."/>
    <x v="1"/>
    <s v="Chat"/>
    <d v="2023-06-01T14:20:00"/>
    <x v="2128"/>
    <n v="4"/>
    <n v="0"/>
    <n v="1"/>
    <n v="0"/>
    <n v="0"/>
    <n v="0"/>
  </r>
  <r>
    <n v="6552"/>
    <s v="Angela Nelson"/>
    <s v="christina96@example.com"/>
    <n v="27"/>
    <s v="Other"/>
    <s v="Roomba Robot Vacuum"/>
    <x v="582"/>
    <x v="3"/>
    <s v="Product recommendation"/>
    <s v="I'm having an issue with the {product_purchased}. Please assist. &quot; &gt; &lt; input type=&quot;suggested_user&quot; id=&quot;suggested_user_v1&quot; value=&quot;suggested_user&quot; /&gt; &lt; input type=&quot; I've noticed that the issue occurs consistently when I use a specific feature or application on my {product_purchased}."/>
    <x v="2"/>
    <m/>
    <x v="2"/>
    <s v="Social media"/>
    <m/>
    <x v="0"/>
    <m/>
    <m/>
    <n v="0"/>
    <n v="1"/>
    <n v="0"/>
    <s v=""/>
  </r>
  <r>
    <n v="6553"/>
    <s v="Jacob Davis"/>
    <s v="bassregina@example.com"/>
    <n v="64"/>
    <s v="Male"/>
    <s v="iPhone"/>
    <x v="530"/>
    <x v="4"/>
    <s v="Installation support"/>
    <s v="I'm having an issue with the {product_purchased}. Please assist._x000a__x000a_As we go through the setup process, I'm not even taking questions about a specific product yet:_x000a__x000a_We need to set a new API to allow I've noticed that the issue occurs consistently when I use a specific feature or application on my {product_purchased}."/>
    <x v="2"/>
    <m/>
    <x v="3"/>
    <s v="Phone"/>
    <m/>
    <x v="0"/>
    <m/>
    <m/>
    <n v="0"/>
    <n v="1"/>
    <n v="0"/>
    <s v=""/>
  </r>
  <r>
    <n v="6554"/>
    <s v="Eric Bentley"/>
    <s v="chelseaturner@example.com"/>
    <n v="19"/>
    <s v="Female"/>
    <s v="Microsoft Xbox Controller"/>
    <x v="69"/>
    <x v="3"/>
    <s v="Battery life"/>
    <s v="The {product_purchased} is unable to establish a stable internet connection. It keeps disconnecting intermittently. How can I troubleshoot this network problem?_x000a__x000a_We have identified two common errors when connecting at the same IP address: I've already contacted customer support multiple times, but the issue remains unresolved."/>
    <x v="2"/>
    <m/>
    <x v="2"/>
    <s v="Chat"/>
    <m/>
    <x v="0"/>
    <m/>
    <m/>
    <n v="0"/>
    <n v="1"/>
    <n v="0"/>
    <s v=""/>
  </r>
  <r>
    <n v="6555"/>
    <s v="Paul Clark"/>
    <s v="bhernandez@example.org"/>
    <n v="54"/>
    <s v="Female"/>
    <s v="Lenovo ThinkPad"/>
    <x v="457"/>
    <x v="4"/>
    <s v="Cancellation request"/>
    <s v="I'm having an issue with the {product_purchased}. Please assist._x000a__x000a_A: Sorry, the {product_purchased}. It is required that an additional order be placed on a product._x000a__x000a_B: You have I've tried clearing the cache and data for the {product_purchased} app, but the issue persists."/>
    <x v="2"/>
    <m/>
    <x v="3"/>
    <s v="Phone"/>
    <m/>
    <x v="0"/>
    <m/>
    <m/>
    <n v="0"/>
    <n v="1"/>
    <n v="0"/>
    <s v=""/>
  </r>
  <r>
    <n v="6556"/>
    <s v="Jacqueline Johnson"/>
    <s v="courtneymartinez@example.org"/>
    <n v="23"/>
    <s v="Other"/>
    <s v="LG Smart TV"/>
    <x v="182"/>
    <x v="2"/>
    <s v="Product recommendation"/>
    <s v="I'm having an issue with the {product_purchased}. Please assist._x000a__x000a_This issue shows up on Google Code, so please help it find its way to your device._x000a__x000a_An error is displayed when the product purchased was recently I've checked for software updates, and my {product_purchased} is already running the latest version."/>
    <x v="2"/>
    <m/>
    <x v="1"/>
    <s v="Social media"/>
    <m/>
    <x v="0"/>
    <m/>
    <m/>
    <n v="0"/>
    <n v="1"/>
    <n v="0"/>
    <s v=""/>
  </r>
  <r>
    <n v="6557"/>
    <s v="Joseph Day"/>
    <s v="jenkinsanthony@example.org"/>
    <n v="23"/>
    <s v="Female"/>
    <s v="Canon DSLR Camera"/>
    <x v="291"/>
    <x v="3"/>
    <s v="Delivery problem"/>
    <s v="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
    <x v="2"/>
    <m/>
    <x v="2"/>
    <s v="Social media"/>
    <m/>
    <x v="0"/>
    <m/>
    <m/>
    <n v="0"/>
    <n v="1"/>
    <n v="0"/>
    <s v=""/>
  </r>
  <r>
    <n v="6558"/>
    <s v="Cody Martin"/>
    <s v="wkelley@example.net"/>
    <n v="49"/>
    <s v="Male"/>
    <s v="Amazon Kindle"/>
    <x v="29"/>
    <x v="0"/>
    <s v="Payment issue"/>
    <s v="I've accidentally deleted important data from my {product_purchased}. Is there any way to recover the deleted files? I need them urgently. 1 1 0 1 a b b b a b b b b b b b b c 1 g I've already contacted customer support multiple times, but the issue remains unresolved."/>
    <x v="0"/>
    <m/>
    <x v="1"/>
    <s v="Social media"/>
    <d v="2023-06-01T09:25:10"/>
    <x v="0"/>
    <m/>
    <m/>
    <n v="0"/>
    <n v="1"/>
    <n v="0"/>
    <s v=""/>
  </r>
  <r>
    <n v="6559"/>
    <s v="Erik Walker"/>
    <s v="combssuzanne@example.org"/>
    <n v="30"/>
    <s v="Male"/>
    <s v="Google Nest"/>
    <x v="599"/>
    <x v="2"/>
    <s v="Network problem"/>
    <s v="I'm having an issue with the {product_purchased}. Please assist._x000a__x000a_Please enable JavaScript to view the comments powered by Disqus._x000a__x000a_Disqus I've checked for any available software updates for my {product_purchased}, but there are none."/>
    <x v="0"/>
    <m/>
    <x v="1"/>
    <s v="Chat"/>
    <d v="2023-06-01T07:42:11"/>
    <x v="0"/>
    <m/>
    <m/>
    <n v="0"/>
    <n v="1"/>
    <n v="0"/>
    <s v=""/>
  </r>
  <r>
    <n v="6560"/>
    <s v="Luke Jennings"/>
    <s v="fhayes@example.org"/>
    <n v="69"/>
    <s v="Female"/>
    <s v="Canon EOS"/>
    <x v="476"/>
    <x v="0"/>
    <s v="Product compatibility"/>
    <s v="I'm having an issue with the {product_purchased}. Please assist. In other words the {product_purchased} is &quot;paid on time&quot;, and its price would be the same regardless of the delivery date for the customer, I've tried different settings and configurations on my {product_purchased}, but the issue persists."/>
    <x v="2"/>
    <m/>
    <x v="3"/>
    <s v="Chat"/>
    <m/>
    <x v="0"/>
    <m/>
    <m/>
    <n v="0"/>
    <n v="1"/>
    <n v="0"/>
    <s v=""/>
  </r>
  <r>
    <n v="6561"/>
    <s v="Claudia Phillips"/>
    <s v="carrdaniel@example.net"/>
    <n v="43"/>
    <s v="Male"/>
    <s v="LG OLED"/>
    <x v="654"/>
    <x v="2"/>
    <s v="Software bug"/>
    <s v="I'm having an issue with the {product_purchased}. Please assist. Thank you._x000a__x000a_If this product is currently not compatible with your router, please see your router's Support Page._x000a__x000a_Please enter your name or email address I've followed online tutorials and community forums to troubleshoot the issue, but no luck so far."/>
    <x v="1"/>
    <s v="Relate well bar road product world."/>
    <x v="0"/>
    <s v="Phone"/>
    <d v="2023-06-01T15:46:15"/>
    <x v="2129"/>
    <n v="2"/>
    <m/>
    <n v="1"/>
    <n v="0"/>
    <n v="1"/>
    <s v=""/>
  </r>
  <r>
    <n v="6562"/>
    <s v="Kristen Hoffman"/>
    <s v="bvargas@example.com"/>
    <n v="25"/>
    <s v="Female"/>
    <s v="Amazon Kindle"/>
    <x v="127"/>
    <x v="1"/>
    <s v="Product setup"/>
    <s v="I'm having an issue with the {product_purchased}. Please assist. I've recently updated the firmware of my {product_purchased}, and the issue started happening afterward. Could it be related to the update?"/>
    <x v="0"/>
    <m/>
    <x v="1"/>
    <s v="Chat"/>
    <d v="2023-06-01T16:53:15"/>
    <x v="0"/>
    <m/>
    <m/>
    <n v="0"/>
    <n v="1"/>
    <n v="0"/>
    <s v=""/>
  </r>
  <r>
    <n v="6563"/>
    <s v="Thomas Chang"/>
    <s v="jacqueline82@example.com"/>
    <n v="37"/>
    <s v="Female"/>
    <s v="Apple AirPods"/>
    <x v="142"/>
    <x v="2"/>
    <s v="Product compatibility"/>
    <s v="I'm having an issue with the {product_purchased}. Please assist. (10:47:40 PM) Balthazar 5 hours ago_x000a__x000a_https://www.‡πáÂÆ∂Ê≤ô:10.3 million BTC will I need assistance as soon as possible because it's affecting my work and productivity."/>
    <x v="1"/>
    <s v="Clearly without investment off could either."/>
    <x v="2"/>
    <s v="Email"/>
    <d v="2023-06-01T18:44:17"/>
    <x v="2130"/>
    <n v="2"/>
    <m/>
    <n v="1"/>
    <n v="0"/>
    <n v="1"/>
    <s v=""/>
  </r>
  <r>
    <n v="6564"/>
    <s v="Sean Anderson"/>
    <s v="nicolegreen@example.com"/>
    <n v="28"/>
    <s v="Male"/>
    <s v="Dell XPS"/>
    <x v="558"/>
    <x v="1"/>
    <s v="Installation support"/>
    <s v="I'm having an issue with the {product_purchased}. Please assist._x000a__x000a_If you have an issue using &quot;Dynamo to perform actions for the product and not if it was purchased by one of the users who is the user I've tried using different cables, adapters, or peripherals with my {product_purchased}, but the issue persists."/>
    <x v="2"/>
    <m/>
    <x v="2"/>
    <s v="Social media"/>
    <m/>
    <x v="0"/>
    <m/>
    <m/>
    <n v="0"/>
    <n v="1"/>
    <n v="0"/>
    <s v=""/>
  </r>
  <r>
    <n v="6565"/>
    <s v="Thomas Smith"/>
    <s v="teresa76@example.org"/>
    <n v="61"/>
    <s v="Other"/>
    <s v="Asus ROG"/>
    <x v="324"/>
    <x v="1"/>
    <s v="Peripheral compatibility"/>
    <s v="I'm having an issue with the {product_purchased}. Please assist._x000a__x000a_The first time I saw this app I was like: Is this because it's called Apple Pay, the AppDeck? I guess that's something I I'm unable to find the option to perform the desired action in the {product_purchased}. Could you please guide me through the steps?"/>
    <x v="0"/>
    <m/>
    <x v="1"/>
    <s v="Social media"/>
    <d v="2023-06-01T23:01:20"/>
    <x v="0"/>
    <m/>
    <m/>
    <n v="0"/>
    <n v="1"/>
    <n v="0"/>
    <s v=""/>
  </r>
  <r>
    <n v="6566"/>
    <s v="Summer Vaughn"/>
    <s v="brookspamela@example.org"/>
    <n v="36"/>
    <s v="Female"/>
    <s v="GoPro Action Camera"/>
    <x v="721"/>
    <x v="0"/>
    <s v="Account access"/>
    <s v="I'm having an issue with the {product_purchased}. Please assist. I've performed a factory reset on my {product_purchased}, hoping it would resolve the problem, but it didn't help."/>
    <x v="0"/>
    <m/>
    <x v="0"/>
    <s v="Email"/>
    <d v="2023-06-01T23:39:20"/>
    <x v="0"/>
    <m/>
    <m/>
    <n v="0"/>
    <n v="1"/>
    <n v="0"/>
    <s v=""/>
  </r>
  <r>
    <n v="6567"/>
    <s v="Norma Diaz"/>
    <s v="mitchell86@example.com"/>
    <n v="21"/>
    <s v="Other"/>
    <s v="Sony PlayStation"/>
    <x v="325"/>
    <x v="0"/>
    <s v="Hardware issue"/>
    <s v="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
    <x v="0"/>
    <m/>
    <x v="1"/>
    <s v="Social media"/>
    <d v="2023-06-01T07:59:22"/>
    <x v="0"/>
    <m/>
    <m/>
    <n v="0"/>
    <n v="1"/>
    <n v="0"/>
    <s v=""/>
  </r>
  <r>
    <n v="6568"/>
    <s v="Savannah Gonzales MD"/>
    <s v="patricia52@example.net"/>
    <n v="32"/>
    <s v="Other"/>
    <s v="LG OLED"/>
    <x v="470"/>
    <x v="0"/>
    <s v="Refund request"/>
    <s v="I'm having an issue with the {product_purchased}. Please assist._x000a__x000a_Thanks. I rely heavily on my {product_purchased} for my daily tasks, and this issue is hindering my productivity."/>
    <x v="1"/>
    <s v="Mind condition international effect."/>
    <x v="0"/>
    <s v="Email"/>
    <d v="2023-06-01T02:13:23"/>
    <x v="2131"/>
    <n v="4"/>
    <n v="13"/>
    <n v="1"/>
    <n v="0"/>
    <n v="0"/>
    <n v="13"/>
  </r>
  <r>
    <n v="6569"/>
    <s v="Amy Lee"/>
    <s v="kristi84@example.org"/>
    <n v="45"/>
    <s v="Male"/>
    <s v="Roomba Robot Vacuum"/>
    <x v="546"/>
    <x v="0"/>
    <s v="Software bug"/>
    <s v="I'm having an issue with the {product_purchased}. Please assist._x000a__x000a_If you are experiencing issues with the {product_purchased} and you are unsure about how to manage this or the {product_purchased I've performed a factory reset on my {product_purchased}, hoping it would resolve the problem, but it didn't help."/>
    <x v="2"/>
    <m/>
    <x v="2"/>
    <s v="Chat"/>
    <m/>
    <x v="0"/>
    <m/>
    <m/>
    <n v="0"/>
    <n v="1"/>
    <n v="0"/>
    <s v=""/>
  </r>
  <r>
    <n v="6570"/>
    <s v="Joseph Vaughn"/>
    <s v="rochavanessa@example.net"/>
    <n v="51"/>
    <s v="Other"/>
    <s v="Philips Hue Lights"/>
    <x v="602"/>
    <x v="0"/>
    <s v="Product setup"/>
    <s v="I'm having an issue with the {product_purchased}. Please assist._x000a__x000a_I don't need this app. I feel I'm missing out on something._x000a__x000a_As long as you keep this for 20, you should be on I've noticed a peculiar error message popping up on my {product_purchased} screen. It says '{error_message}'. What does it mean?"/>
    <x v="1"/>
    <s v="Year really many film see impact cold."/>
    <x v="0"/>
    <s v="Social media"/>
    <d v="2023-06-01T16:36:26"/>
    <x v="2132"/>
    <n v="4"/>
    <n v="0"/>
    <n v="1"/>
    <n v="0"/>
    <n v="0"/>
    <n v="0"/>
  </r>
  <r>
    <n v="6571"/>
    <s v="Tara Guzman"/>
    <s v="ggarcia@example.org"/>
    <n v="37"/>
    <s v="Male"/>
    <s v="iPhone"/>
    <x v="507"/>
    <x v="4"/>
    <s v="Product compatibility"/>
    <s v="I'm having trouble connecting my {product_purchased} to my home Wi-Fi network. It doesn't detect any networks, although other devices are connecting fine. What can be done to resolve this issue?_x000a__x000a_I've tried everything I've reviewed the troubleshooting steps on the official support website, but they didn't resolve the problem."/>
    <x v="1"/>
    <s v="Carry amount rather opportunity key."/>
    <x v="2"/>
    <s v="Email"/>
    <d v="2023-06-01T01:18:27"/>
    <x v="2133"/>
    <n v="5"/>
    <n v="6"/>
    <n v="1"/>
    <n v="0"/>
    <n v="0"/>
    <n v="6"/>
  </r>
  <r>
    <n v="6572"/>
    <s v="Dr. Thomas Hall PhD"/>
    <s v="alexandersloan@example.org"/>
    <n v="33"/>
    <s v="Other"/>
    <s v="MacBook Pro"/>
    <x v="324"/>
    <x v="3"/>
    <s v="Refund request"/>
    <s v="My {product_purchased} crashed, and I lost all the data stored on it. Is there any way to recover the lost data? Are you still able to store it like this?&quot;_x000a__x000a_&quot;Of course not!&quot; She said to This problem started occurring after the recent software update. I haven't made any other changes to the device."/>
    <x v="0"/>
    <m/>
    <x v="2"/>
    <s v="Chat"/>
    <d v="2023-06-01T03:15:28"/>
    <x v="0"/>
    <m/>
    <m/>
    <n v="0"/>
    <n v="1"/>
    <n v="0"/>
    <s v=""/>
  </r>
  <r>
    <n v="6573"/>
    <s v="Raymond Robinson"/>
    <s v="munozheidi@example.org"/>
    <n v="69"/>
    <s v="Female"/>
    <s v="Garmin Forerunner"/>
    <x v="531"/>
    <x v="1"/>
    <s v="Product recommendation"/>
    <s v="I'm having an issue with the {product_purchased}. Please assist._x000a__x000a_Cannot do business with:_x000a__x000a_Cannot do business with:_x000a__x000a_Cannot Thunderbolt to any other system (USB/ATAPI, USBX The issue I'm facing is intermittent. Sometimes it works fine, but other times it acts up unexpectedly."/>
    <x v="0"/>
    <m/>
    <x v="3"/>
    <s v="Chat"/>
    <d v="2023-06-01T21:19:30"/>
    <x v="0"/>
    <m/>
    <m/>
    <n v="0"/>
    <n v="1"/>
    <n v="0"/>
    <s v=""/>
  </r>
  <r>
    <n v="6574"/>
    <s v="James Rivera"/>
    <s v="hkelly@example.com"/>
    <n v="55"/>
    <s v="Other"/>
    <s v="Amazon Kindle"/>
    <x v="155"/>
    <x v="4"/>
    <s v="Network problem"/>
    <s v="I'm having an issue with the {product_purchased}. Please assist._x000a__x000a__x000a_[1.1] In the case of '*', the product cannot enter the 'Buy now' box._x000a__x000a__x000a_[1.2] If I've tried troubleshooting steps mentioned in the user manual, but the issue persists."/>
    <x v="2"/>
    <m/>
    <x v="0"/>
    <s v="Phone"/>
    <m/>
    <x v="0"/>
    <m/>
    <m/>
    <n v="0"/>
    <n v="1"/>
    <n v="0"/>
    <s v=""/>
  </r>
  <r>
    <n v="6575"/>
    <s v="Robert Morgan"/>
    <s v="garysolis@example.com"/>
    <n v="22"/>
    <s v="Male"/>
    <s v="Fitbit Versa Smartwatch"/>
    <x v="429"/>
    <x v="3"/>
    <s v="Product recommendation"/>
    <s v="I'm having an issue with the {product_purchased}. Please assist._x000a__x000a_$23_x000a__x000a_Add some extra charge and add another one!_x000a__x000a__x000a_Add $8 shipping charge + added $8 shipping charge._x000a__x000a_Add $ I've checked for any available software updates for my {product_purchased}, but there are none."/>
    <x v="0"/>
    <m/>
    <x v="3"/>
    <s v="Chat"/>
    <d v="2023-06-01T01:02:33"/>
    <x v="0"/>
    <m/>
    <m/>
    <n v="0"/>
    <n v="1"/>
    <n v="0"/>
    <s v=""/>
  </r>
  <r>
    <n v="6576"/>
    <s v="Anthony Dickerson"/>
    <s v="dsingh@example.net"/>
    <n v="59"/>
    <s v="Female"/>
    <s v="LG Smart TV"/>
    <x v="621"/>
    <x v="0"/>
    <s v="Cancellation request"/>
    <s v="I'm facing issues logging into my {product_purchased} account. It says my account is locked. What should I do to unlock it?_x000a__x000a_Log on to the account and sign the new account name in the console, using the I've already contacted customer support multiple times, but the issue remains unresolved."/>
    <x v="0"/>
    <m/>
    <x v="1"/>
    <s v="Social media"/>
    <d v="2023-06-01T15:24:34"/>
    <x v="0"/>
    <m/>
    <m/>
    <n v="0"/>
    <n v="1"/>
    <n v="0"/>
    <s v=""/>
  </r>
  <r>
    <n v="6577"/>
    <s v="Shaun Wilson"/>
    <s v="randall56@example.com"/>
    <n v="61"/>
    <s v="Other"/>
    <s v="Samsung Soundbar"/>
    <x v="13"/>
    <x v="4"/>
    <s v="Installation support"/>
    <s v="I'm having an issue with the {product_purchased}. Please assist. I'm looking for a more stable solution and I'll be checking on your availability._x000a__x000a_Thank you. We've recently updated our page with new information. We The issue I'm facing is intermittent. Sometimes it works fine, but other times it acts up unexpectedly."/>
    <x v="0"/>
    <m/>
    <x v="1"/>
    <s v="Phone"/>
    <d v="2023-06-01T21:18:36"/>
    <x v="0"/>
    <m/>
    <m/>
    <n v="0"/>
    <n v="1"/>
    <n v="0"/>
    <s v=""/>
  </r>
  <r>
    <n v="6578"/>
    <s v="Douglas Smith"/>
    <s v="hartcharles@example.net"/>
    <n v="28"/>
    <s v="Male"/>
    <s v="Samsung Galaxy"/>
    <x v="393"/>
    <x v="4"/>
    <s v="Delivery problem"/>
    <s v="I'm having an issue with the {product_purchased}. Please assist. You will gain access and receive additional products at no additional cost. I've performed a factory reset on my {product_purchased}, hoping it would resolve the problem, but it didn't help."/>
    <x v="2"/>
    <m/>
    <x v="3"/>
    <s v="Chat"/>
    <m/>
    <x v="0"/>
    <m/>
    <m/>
    <n v="0"/>
    <n v="1"/>
    <n v="0"/>
    <s v=""/>
  </r>
  <r>
    <n v="6579"/>
    <s v="Richard Arnold"/>
    <s v="ylindsey@example.net"/>
    <n v="49"/>
    <s v="Female"/>
    <s v="Canon DSLR Camera"/>
    <x v="703"/>
    <x v="4"/>
    <s v="Software bug"/>
    <s v="I'm having an issue with the {product_purchased}. Please assist. If you're sure about your problem, email customer service at support@glamorous.com and the issue will be handled._x000a__x000a_Please include information about the I've tried troubleshooting steps mentioned in the user manual, but the issue persists."/>
    <x v="0"/>
    <m/>
    <x v="0"/>
    <s v="Chat"/>
    <d v="2023-06-01T03:10:39"/>
    <x v="0"/>
    <m/>
    <m/>
    <n v="0"/>
    <n v="1"/>
    <n v="0"/>
    <s v=""/>
  </r>
  <r>
    <n v="6580"/>
    <s v="Jason Young"/>
    <s v="anthonysmith@example.net"/>
    <n v="27"/>
    <s v="Male"/>
    <s v="Nintendo Switch Pro Controller"/>
    <x v="491"/>
    <x v="2"/>
    <s v="Network problem"/>
    <s v="I'm having an issue with the {product_purchased}. Please assist._x000a__x000a_3. Please allow time before placing order._x000a__x000a_4. Incomplete orders will not be accepted._x000a__x000a_5. Please be patient. Sorry if I've checked for software updates, and my {product_purchased} is already running the latest version."/>
    <x v="2"/>
    <m/>
    <x v="1"/>
    <s v="Phone"/>
    <m/>
    <x v="0"/>
    <m/>
    <m/>
    <n v="0"/>
    <n v="1"/>
    <n v="0"/>
    <s v=""/>
  </r>
  <r>
    <n v="6581"/>
    <s v="Jacob Larsen"/>
    <s v="trevinoapril@example.net"/>
    <n v="24"/>
    <s v="Other"/>
    <s v="Garmin Forerunner"/>
    <x v="107"/>
    <x v="0"/>
    <s v="Installation support"/>
    <s v="There seems to be a hardware problem with my {product_purchased}. The screen is flickering, and I'm unable to use it. What should I do?_x000a__x000a_I purchased two separate screens, one for the MacBook Pro, the other The issue I'm facing is intermittent. Sometimes it works fine, but other times it acts up unexpectedly."/>
    <x v="2"/>
    <m/>
    <x v="0"/>
    <s v="Phone"/>
    <m/>
    <x v="0"/>
    <m/>
    <m/>
    <n v="0"/>
    <n v="1"/>
    <n v="0"/>
    <s v=""/>
  </r>
  <r>
    <n v="6582"/>
    <s v="Paul Miller"/>
    <s v="mmoore@example.net"/>
    <n v="59"/>
    <s v="Male"/>
    <s v="Apple AirPods"/>
    <x v="474"/>
    <x v="2"/>
    <s v="Data loss"/>
    <s v="I'm having an issue with the {product_purchased}. Please assist._x000a__x000a_The product's expiration date is at the start of the product page._x000a__x000a_My product ID number is 1801. Please assist._x000a__x000a_Please help I'm concerned about the security of my {product_purchased} and would like to ensure that my data is safe."/>
    <x v="1"/>
    <s v="Tree sport certain."/>
    <x v="0"/>
    <s v="Chat"/>
    <d v="2023-06-01T21:38:44"/>
    <x v="2134"/>
    <n v="1"/>
    <m/>
    <n v="1"/>
    <n v="0"/>
    <n v="1"/>
    <s v=""/>
  </r>
  <r>
    <n v="6583"/>
    <s v="Briana Wilson"/>
    <s v="nicolehumphrey@example.com"/>
    <n v="50"/>
    <s v="Female"/>
    <s v="Bose SoundLink Speaker"/>
    <x v="625"/>
    <x v="3"/>
    <s v="Network problem"/>
    <s v="I'm having an issue with the {product_purchased}. Please assist. The issue I'm facing is intermittent. Sometimes it works fine, but other times it acts up unexpectedly."/>
    <x v="2"/>
    <m/>
    <x v="0"/>
    <s v="Email"/>
    <m/>
    <x v="0"/>
    <m/>
    <m/>
    <n v="0"/>
    <n v="1"/>
    <n v="0"/>
    <s v=""/>
  </r>
  <r>
    <n v="6584"/>
    <s v="Patricia Garcia"/>
    <s v="jonespatricia@example.org"/>
    <n v="27"/>
    <s v="Female"/>
    <s v="Nest Thermostat"/>
    <x v="169"/>
    <x v="1"/>
    <s v="Product compatibility"/>
    <s v="I'm having an issue with the {product_purchased}. Please assist._x000a__x000a_If this is not the product you want then please contact us at [email protected], we can either do something for you or simply send you the Product Card I've checked for any available software updates for my {product_purchased}, but there are none."/>
    <x v="1"/>
    <s v="Safe impact friend Congress."/>
    <x v="1"/>
    <s v="Chat"/>
    <d v="2023-06-01T10:14:46"/>
    <x v="2135"/>
    <n v="3"/>
    <n v="2"/>
    <n v="1"/>
    <n v="0"/>
    <n v="0"/>
    <n v="2"/>
  </r>
  <r>
    <n v="6585"/>
    <s v="Paul Juarez"/>
    <s v="powerselizabeth@example.org"/>
    <n v="53"/>
    <s v="Other"/>
    <s v="Bose QuietComfort"/>
    <x v="98"/>
    <x v="1"/>
    <s v="Battery life"/>
    <s v="I'm having an issue with the {product_purchased}. Please assist. That's our code. If your question comes up, please contact us._x000a__x000a_There is no issue with a new device and the manufacturer is the only one who I'm worried that the issue might be hardware-related and might require repair or replacement."/>
    <x v="2"/>
    <m/>
    <x v="1"/>
    <s v="Chat"/>
    <m/>
    <x v="0"/>
    <m/>
    <m/>
    <n v="0"/>
    <n v="1"/>
    <n v="0"/>
    <s v=""/>
  </r>
  <r>
    <n v="6586"/>
    <s v="Jennifer Hicks"/>
    <s v="bharper@example.com"/>
    <n v="56"/>
    <s v="Male"/>
    <s v="Dyson Vacuum Cleaner"/>
    <x v="308"/>
    <x v="3"/>
    <s v="Refund request"/>
    <s v="I'm having an issue with the {product_purchased}. Please assist. I've noticed a peculiar error message popping up on my {product_purchased} screen. It says '{error_message}'. What does it mean?"/>
    <x v="2"/>
    <m/>
    <x v="0"/>
    <s v="Chat"/>
    <m/>
    <x v="0"/>
    <m/>
    <m/>
    <n v="0"/>
    <n v="1"/>
    <n v="0"/>
    <s v=""/>
  </r>
  <r>
    <n v="6587"/>
    <s v="Robert Simpson"/>
    <s v="brucejulie@example.org"/>
    <n v="33"/>
    <s v="Other"/>
    <s v="Fitbit Charge"/>
    <x v="302"/>
    <x v="3"/>
    <s v="Product recommendation"/>
    <s v="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
    <x v="1"/>
    <s v="Sense son decide tree decision special something."/>
    <x v="2"/>
    <s v="Social media"/>
    <d v="2023-06-01T15:22:49"/>
    <x v="2136"/>
    <n v="3"/>
    <n v="1"/>
    <n v="1"/>
    <n v="0"/>
    <n v="0"/>
    <n v="1"/>
  </r>
  <r>
    <n v="6588"/>
    <s v="Hannah Chen"/>
    <s v="andrewwest@example.net"/>
    <n v="43"/>
    <s v="Female"/>
    <s v="Philips Hue Lights"/>
    <x v="723"/>
    <x v="3"/>
    <s v="Product compatibility"/>
    <s v="I'm having an issue with the {product_purchased}. Please assist._x000a__x000a_In order to activate an extension from your device, simply press this button. If you'd prefer to turn on all these widgets from your device via your PC I'm experiencing this issue on multiple devices of the same model, so it seems to be a widespread problem."/>
    <x v="2"/>
    <m/>
    <x v="0"/>
    <s v="Social media"/>
    <m/>
    <x v="0"/>
    <m/>
    <m/>
    <n v="0"/>
    <n v="1"/>
    <n v="0"/>
    <s v=""/>
  </r>
  <r>
    <n v="6589"/>
    <s v="Joshua Walters"/>
    <s v="reginarivas@example.net"/>
    <n v="34"/>
    <s v="Male"/>
    <s v="Fitbit Charge"/>
    <x v="677"/>
    <x v="4"/>
    <s v="Installation support"/>
    <s v="I've encountered a data loss issue with my {product_purchased}. All the files and documents seem to have disappeared. Can you guide me on how to retrieve them? Thanks. I've performed a factory reset on my {product_purchased}, hoping it would resolve the problem, but it didn't help."/>
    <x v="2"/>
    <m/>
    <x v="2"/>
    <s v="Chat"/>
    <m/>
    <x v="0"/>
    <m/>
    <m/>
    <n v="0"/>
    <n v="1"/>
    <n v="0"/>
    <s v=""/>
  </r>
  <r>
    <n v="6590"/>
    <s v="Seth Edwards"/>
    <s v="april50@example.net"/>
    <n v="57"/>
    <s v="Other"/>
    <s v="Nest Thermostat"/>
    <x v="445"/>
    <x v="3"/>
    <s v="Software bug"/>
    <s v="I'm having an issue with the {product_purchased}. Please assist._x000a__x000a_[03/07/13 00:13:13] [Client thread/ERROR] [FML]: Unable to lookup {key} in mcdata. I've performed a factory reset on my {product_purchased}, hoping it would resolve the problem, but it didn't help."/>
    <x v="1"/>
    <s v="Affect laugh more than throughout."/>
    <x v="0"/>
    <s v="Email"/>
    <d v="2023-06-01T16:30:53"/>
    <x v="2137"/>
    <n v="1"/>
    <m/>
    <n v="1"/>
    <n v="0"/>
    <n v="1"/>
    <s v=""/>
  </r>
  <r>
    <n v="6591"/>
    <s v="Tanya Murray"/>
    <s v="hharrison@example.org"/>
    <n v="68"/>
    <s v="Female"/>
    <s v="Autodesk AutoCAD"/>
    <x v="587"/>
    <x v="4"/>
    <s v="Product compatibility"/>
    <s v="I'm having an issue with the {product_purchased}. Please assist. It may take up to 5 minutes before your request is received. Please contact us about availability. I've tried troubleshooting steps mentioned in the user manual, but the issue persists."/>
    <x v="1"/>
    <s v="Plan news card option sign every single."/>
    <x v="0"/>
    <s v="Email"/>
    <d v="2023-06-01T15:37:54"/>
    <x v="2138"/>
    <n v="1"/>
    <m/>
    <n v="1"/>
    <n v="0"/>
    <n v="1"/>
    <s v=""/>
  </r>
  <r>
    <n v="6592"/>
    <s v="Brian Kelley"/>
    <s v="rebeccalee@example.org"/>
    <n v="41"/>
    <s v="Female"/>
    <s v="Amazon Echo"/>
    <x v="393"/>
    <x v="0"/>
    <s v="Network problem"/>
    <s v="I'm having an issue with the {product_purchased}. Please assist._x000a__x000a_How can I remove the product before the warranty period expires?_x000a__x000a_If your policy states you are a &quot;special case&quot;, you may still have the package I need assistance as soon as possible because it's affecting my work and productivity."/>
    <x v="1"/>
    <s v="Eat as happen."/>
    <x v="3"/>
    <s v="Phone"/>
    <d v="2023-06-01T12:58:56"/>
    <x v="2139"/>
    <n v="4"/>
    <m/>
    <n v="1"/>
    <n v="0"/>
    <n v="0"/>
    <s v=""/>
  </r>
  <r>
    <n v="6593"/>
    <s v="Amy Watts"/>
    <s v="weissjames@example.com"/>
    <n v="31"/>
    <s v="Male"/>
    <s v="HP Pavilion"/>
    <x v="264"/>
    <x v="0"/>
    <s v="Refund request"/>
    <s v="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
    <x v="1"/>
    <s v="Smile policy recently letter administration."/>
    <x v="0"/>
    <s v="Social media"/>
    <d v="2023-06-01T00:21:57"/>
    <x v="2140"/>
    <n v="2"/>
    <n v="11"/>
    <n v="1"/>
    <n v="0"/>
    <n v="1"/>
    <n v="11"/>
  </r>
  <r>
    <n v="6594"/>
    <s v="Dr. Sean Boyd"/>
    <s v="kerrdavid@example.org"/>
    <n v="59"/>
    <s v="Other"/>
    <s v="Amazon Kindle"/>
    <x v="556"/>
    <x v="3"/>
    <s v="Account access"/>
    <s v="I'm having an issue with the {product_purchased}. Please assist._x000a__x000a_Product ID: 1577_x000a__x000a_Product Code: 0014_x000a__x000a_Manufacturer: CineLabs_x000a__x000a_Last updated on: July 23, 2016 I've followed the troubleshooting steps mentioned in the user manual, but the issue persists."/>
    <x v="0"/>
    <m/>
    <x v="3"/>
    <s v="Chat"/>
    <d v="2023-06-01T13:53:58"/>
    <x v="0"/>
    <m/>
    <m/>
    <n v="0"/>
    <n v="1"/>
    <n v="0"/>
    <s v=""/>
  </r>
  <r>
    <n v="6595"/>
    <s v="Rachel Garrett"/>
    <s v="angelabarnes@example.org"/>
    <n v="57"/>
    <s v="Male"/>
    <s v="Bose QuietComfort"/>
    <x v="26"/>
    <x v="4"/>
    <s v="Refund request"/>
    <s v="I've forgotten my password for my {product_purchased} account, and the password reset option is not working. How can I recover my account?_x000a__x000a_I've forgotten my password for my account, and the password reset option is not I've followed online tutorials and community forums to troubleshoot the issue, but no luck so far."/>
    <x v="1"/>
    <s v="High bank say control despite century even."/>
    <x v="3"/>
    <s v="Email"/>
    <d v="2023-06-01T12:29:59"/>
    <x v="2141"/>
    <n v="1"/>
    <m/>
    <n v="1"/>
    <n v="0"/>
    <n v="1"/>
    <s v=""/>
  </r>
  <r>
    <n v="6596"/>
    <s v="Natalie Smith"/>
    <s v="gspears@example.net"/>
    <n v="47"/>
    <s v="Male"/>
    <s v="LG OLED"/>
    <x v="8"/>
    <x v="4"/>
    <s v="Network problem"/>
    <s v="I'm encountering a software bug in the {product_purchased}. Whenever I try to perform a specific action, the application crashes. Are there any updates or fixes available?_x000a__x000a__x000a_I could type this:_x000a__x000a_c:\users\[ This problem started occurring after the recent software update. I haven't made any other changes to the device."/>
    <x v="2"/>
    <m/>
    <x v="0"/>
    <s v="Chat"/>
    <m/>
    <x v="0"/>
    <m/>
    <m/>
    <n v="0"/>
    <n v="1"/>
    <n v="0"/>
    <s v=""/>
  </r>
  <r>
    <n v="6597"/>
    <s v="Emily Welch"/>
    <s v="qmann@example.net"/>
    <n v="31"/>
    <s v="Male"/>
    <s v="iPhone"/>
    <x v="632"/>
    <x v="4"/>
    <s v="Account access"/>
    <s v="I'm having an issue with the {product_purchased}. Please assist. I'm concerned about the security of my {product_purchased} and would like to ensure that my data is safe."/>
    <x v="2"/>
    <m/>
    <x v="3"/>
    <s v="Phone"/>
    <m/>
    <x v="0"/>
    <m/>
    <m/>
    <n v="0"/>
    <n v="1"/>
    <n v="0"/>
    <s v=""/>
  </r>
  <r>
    <n v="6598"/>
    <s v="Lisa White"/>
    <s v="christopher57@example.net"/>
    <n v="39"/>
    <s v="Male"/>
    <s v="Canon DSLR Camera"/>
    <x v="264"/>
    <x v="2"/>
    <s v="Hardware issue"/>
    <s v="I've encountered a data loss issue with my {product_purchased}. All the files and documents seem to have disappeared. Can you guide me on how to retrieve them?_x000a__x000a_1. Go to https://github.com/Randy I'm unable to find the option to perform the desired action in the {product_purchased}. Could you please guide me through the steps?"/>
    <x v="1"/>
    <s v="Line plant cultural medical one."/>
    <x v="3"/>
    <s v="Email"/>
    <d v="2023-06-01T06:57:01"/>
    <x v="2142"/>
    <n v="2"/>
    <n v="11"/>
    <n v="1"/>
    <n v="0"/>
    <n v="1"/>
    <n v="11"/>
  </r>
  <r>
    <n v="6599"/>
    <s v="Christian Olson"/>
    <s v="rebeccacline@example.net"/>
    <n v="39"/>
    <s v="Male"/>
    <s v="Sony Xperia"/>
    <x v="109"/>
    <x v="3"/>
    <s v="Display issue"/>
    <s v="I've accidentally deleted important data from my {product_purchased}. Is there any way to recover the deleted files? I need them urgently._x000a__x000a_Thanks for your time! I've tried different settings and configurations on my {product_purchased}, but the issue persists."/>
    <x v="1"/>
    <s v="Worry yeah author late."/>
    <x v="2"/>
    <s v="Email"/>
    <d v="2023-06-01T13:49:02"/>
    <x v="2143"/>
    <n v="5"/>
    <n v="2"/>
    <n v="1"/>
    <n v="0"/>
    <n v="0"/>
    <n v="2"/>
  </r>
  <r>
    <n v="6600"/>
    <s v="Scott Pacheco"/>
    <s v="garciaoscar@example.com"/>
    <n v="43"/>
    <s v="Female"/>
    <s v="Dell XPS"/>
    <x v="411"/>
    <x v="1"/>
    <s v="Data loss"/>
    <s v="I'm facing a problem with my {product_purchased}. The {product_purchased} is not turning on. It was working fine until yesterday, but now it doesn't respond. I put a new {product_purch The issue I'm facing is intermittent. Sometimes it works fine, but other times it acts up unexpectedly."/>
    <x v="2"/>
    <m/>
    <x v="1"/>
    <s v="Chat"/>
    <m/>
    <x v="0"/>
    <m/>
    <m/>
    <n v="0"/>
    <n v="1"/>
    <n v="0"/>
    <s v=""/>
  </r>
  <r>
    <n v="6601"/>
    <s v="Allison Hart"/>
    <s v="ashleypierce@example.com"/>
    <n v="67"/>
    <s v="Female"/>
    <s v="Canon DSLR Camera"/>
    <x v="375"/>
    <x v="2"/>
    <s v="Account access"/>
    <s v="I'm facing issues logging into my {product_purchased} account. It says my account is locked. What should I do to unlock it?_x000a__x000a_You should open the account immediately and log in, either with username/password or on I've followed online tutorials and community forums to troubleshoot the issue, but no luck so far."/>
    <x v="1"/>
    <s v="Beat keep authority mother recently long structure."/>
    <x v="2"/>
    <s v="Social media"/>
    <d v="2023-06-01T20:04:04"/>
    <x v="2144"/>
    <n v="2"/>
    <m/>
    <n v="1"/>
    <n v="0"/>
    <n v="1"/>
    <s v=""/>
  </r>
  <r>
    <n v="6602"/>
    <s v="Dennis Norris"/>
    <s v="michaelgreen@example.org"/>
    <n v="57"/>
    <s v="Male"/>
    <s v="Sony PlayStation"/>
    <x v="473"/>
    <x v="0"/>
    <s v="Installation support"/>
    <s v="I'm having an issue with the {product_purchased}. Please assist._x000a__x000a_If it's not possible to make payments to another user, call Support on 08457._x000a__x000a_If your browser doesn't support Flashplayer or requires Flash I've followed the troubleshooting steps mentioned in the user manual, but the issue persists."/>
    <x v="0"/>
    <m/>
    <x v="2"/>
    <s v="Social media"/>
    <d v="2023-06-01T15:40:05"/>
    <x v="0"/>
    <m/>
    <m/>
    <n v="0"/>
    <n v="1"/>
    <n v="0"/>
    <s v=""/>
  </r>
  <r>
    <n v="6603"/>
    <s v="Colleen Green"/>
    <s v="janemorris@example.org"/>
    <n v="55"/>
    <s v="Other"/>
    <s v="Apple AirPods"/>
    <x v="65"/>
    <x v="4"/>
    <s v="Battery life"/>
    <s v="I'm having an issue with the {product_purchased}. Please assist._x000a__x000a_*_x000a__x000a_* To keep this simple, let's get back to that 'took forever' thing - the fact that these products need to be charged I've reviewed the troubleshooting steps on the official support website, but they didn't resolve the problem."/>
    <x v="1"/>
    <s v="Check green report among strategy."/>
    <x v="0"/>
    <s v="Phone"/>
    <d v="2023-06-01T18:14:07"/>
    <x v="2145"/>
    <n v="3"/>
    <m/>
    <n v="1"/>
    <n v="0"/>
    <n v="0"/>
    <s v=""/>
  </r>
  <r>
    <n v="6604"/>
    <s v="Carmen Smith"/>
    <s v="ashleyswanson@example.org"/>
    <n v="25"/>
    <s v="Male"/>
    <s v="GoPro Action Camera"/>
    <x v="247"/>
    <x v="1"/>
    <s v="Installation support"/>
    <s v="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
    <x v="0"/>
    <m/>
    <x v="1"/>
    <s v="Social media"/>
    <d v="2023-06-01T18:19:08"/>
    <x v="0"/>
    <m/>
    <m/>
    <n v="0"/>
    <n v="1"/>
    <n v="0"/>
    <s v=""/>
  </r>
  <r>
    <n v="6605"/>
    <s v="Terry Wilson"/>
    <s v="mercadocynthia@example.net"/>
    <n v="40"/>
    <s v="Male"/>
    <s v="Sony PlayStation"/>
    <x v="117"/>
    <x v="2"/>
    <s v="Account access"/>
    <s v="I'm having an issue with the {product_purchased}. Please assist._x000a__x000a_&lt;_x000a__x000a_&lt; br /&gt;_x000a__x000a_&lt; p &gt;_x000a__x000a_&lt; br /&gt;_x000a__x000a_&lt; d-list title = &quot; {product_purchased I'm using the original charger that came with my {product_purchased}, but it's not charging properly."/>
    <x v="2"/>
    <m/>
    <x v="2"/>
    <s v="Email"/>
    <m/>
    <x v="0"/>
    <m/>
    <m/>
    <n v="0"/>
    <n v="1"/>
    <n v="0"/>
    <s v=""/>
  </r>
  <r>
    <n v="6606"/>
    <s v="Jacob Washington"/>
    <s v="skinnermonique@example.com"/>
    <n v="59"/>
    <s v="Male"/>
    <s v="Nintendo Switch"/>
    <x v="147"/>
    <x v="1"/>
    <s v="Product setup"/>
    <s v="I'm encountering a software bug in the {product_purchased}. Whenever I try to perform a specific action, the application crashes. Are there any updates or fixes available?_x000a__x000a__x000a_We take such a detailed care and take great care in ensuring I'm unable to find the option to perform the desired action in the {product_purchased}. Could you please guide me through the steps?"/>
    <x v="0"/>
    <m/>
    <x v="3"/>
    <s v="Chat"/>
    <d v="2023-06-01T09:18:11"/>
    <x v="0"/>
    <m/>
    <m/>
    <n v="0"/>
    <n v="1"/>
    <n v="0"/>
    <s v=""/>
  </r>
  <r>
    <n v="6607"/>
    <s v="Grace Wyatt"/>
    <s v="gsalazar@example.com"/>
    <n v="66"/>
    <s v="Female"/>
    <s v="Google Pixel"/>
    <x v="714"/>
    <x v="2"/>
    <s v="Product recommendation"/>
    <s v="I'm having an issue with the {product_purchased}. Please assist. {{#} {{/product-purchased}} / } /_x000a__x000a_{product_id}}_x000a__x000a_{product_color}_x000a__x000a_{product_ I've noticed a peculiar error message popping up on my {product_purchased} screen. It says '{error_message}'. What does it mean?"/>
    <x v="1"/>
    <s v="Always both perform while shoulder."/>
    <x v="1"/>
    <s v="Chat"/>
    <d v="2023-06-01T17:03:13"/>
    <x v="609"/>
    <n v="5"/>
    <n v="2"/>
    <n v="1"/>
    <n v="0"/>
    <n v="0"/>
    <n v="2"/>
  </r>
  <r>
    <n v="6608"/>
    <s v="Curtis Williams DDS"/>
    <s v="sotoadam@example.com"/>
    <n v="62"/>
    <s v="Female"/>
    <s v="Sony Xperia"/>
    <x v="404"/>
    <x v="1"/>
    <s v="Account access"/>
    <s v="I've recently set up my {product_purchased}, but it fails to connect to any available networks. What steps should I take to troubleshoot this issue?_x000a__x000a_$ ssh -o test.ssh --help_x000a__x000a_Once the The issue I'm facing is intermittent. Sometimes it works fine, but other times it acts up unexpectedly."/>
    <x v="2"/>
    <m/>
    <x v="1"/>
    <s v="Chat"/>
    <m/>
    <x v="0"/>
    <m/>
    <m/>
    <n v="0"/>
    <n v="1"/>
    <n v="0"/>
    <s v=""/>
  </r>
  <r>
    <n v="6609"/>
    <s v="Sandra Hamilton"/>
    <s v="ericavasquez@example.com"/>
    <n v="18"/>
    <s v="Female"/>
    <s v="iPhone"/>
    <x v="42"/>
    <x v="0"/>
    <s v="Payment issue"/>
    <s v="I'm having an issue with the {product_purchased}. Please assist. All prices in the {product_price-count} are reflected in {{product_price} price-count}}._x000a__x000a_Product Cost: {{product_cost I'm unable to find the option to perform the desired action in the {product_purchased}. Could you please guide me through the steps?"/>
    <x v="0"/>
    <m/>
    <x v="1"/>
    <s v="Chat"/>
    <d v="2023-06-01T00:20:16"/>
    <x v="0"/>
    <m/>
    <m/>
    <n v="0"/>
    <n v="1"/>
    <n v="0"/>
    <s v=""/>
  </r>
  <r>
    <n v="6610"/>
    <s v="Angela Rodriguez"/>
    <s v="morriscourtney@example.com"/>
    <n v="18"/>
    <s v="Female"/>
    <s v="Microsoft Xbox Controller"/>
    <x v="637"/>
    <x v="3"/>
    <s v="Refund request"/>
    <s v="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
    <x v="2"/>
    <m/>
    <x v="1"/>
    <s v="Phone"/>
    <m/>
    <x v="0"/>
    <m/>
    <m/>
    <n v="0"/>
    <n v="1"/>
    <n v="0"/>
    <s v=""/>
  </r>
  <r>
    <n v="6611"/>
    <s v="Brandi Brown"/>
    <s v="andrewdyer@example.com"/>
    <n v="35"/>
    <s v="Other"/>
    <s v="PlayStation"/>
    <x v="206"/>
    <x v="0"/>
    <s v="Software bug"/>
    <s v="I'm having an issue with the {product_purchased}. Please assist. Thank you,_x000a__x000a_&quot;Powered by the MMC Engine&quot;._x000a__x000a_And I need you to do it. And I need you to do it. But This problem started occurring after the recent software update. I haven't made any other changes to the device."/>
    <x v="0"/>
    <m/>
    <x v="1"/>
    <s v="Social media"/>
    <d v="2023-06-01T18:20:18"/>
    <x v="0"/>
    <m/>
    <m/>
    <n v="0"/>
    <n v="1"/>
    <n v="0"/>
    <s v=""/>
  </r>
  <r>
    <n v="6612"/>
    <s v="Courtney Christensen"/>
    <s v="goodwinelizabeth@example.org"/>
    <n v="21"/>
    <s v="Other"/>
    <s v="Nintendo Switch Pro Controller"/>
    <x v="398"/>
    <x v="3"/>
    <s v="Data loss"/>
    <s v="I'm having an issue with the {product_purchased}. Please assist._x000a__x000a__x000a_If on sale please let them know so you can buy it!_x000a__x000a__x000a_In the future we'll put things up again and I'll keep an eye off I'm unable to find the option to perform the desired action in the {product_purchased}. Could you please guide me through the steps?"/>
    <x v="2"/>
    <m/>
    <x v="1"/>
    <s v="Chat"/>
    <m/>
    <x v="0"/>
    <m/>
    <m/>
    <n v="0"/>
    <n v="1"/>
    <n v="0"/>
    <s v=""/>
  </r>
  <r>
    <n v="6613"/>
    <s v="Lisa Turner"/>
    <s v="emmaanderson@example.net"/>
    <n v="64"/>
    <s v="Male"/>
    <s v="Nest Thermostat"/>
    <x v="573"/>
    <x v="0"/>
    <s v="Data loss"/>
    <s v="I'm having an issue with the {product_purchased}. Please assist._x000a__x000a_A customer with no name and a payment address that hasn't received a refund please create an account._x000a__x000a_A customer who successfully created an account will receive I've checked for software updates, and my {product_purchased} is already running the latest version."/>
    <x v="2"/>
    <m/>
    <x v="1"/>
    <s v="Social media"/>
    <m/>
    <x v="0"/>
    <m/>
    <m/>
    <n v="0"/>
    <n v="1"/>
    <n v="0"/>
    <s v=""/>
  </r>
  <r>
    <n v="6614"/>
    <s v="Anthony Salazar"/>
    <s v="jessicabeltran@example.com"/>
    <n v="25"/>
    <s v="Male"/>
    <s v="HP Pavilion"/>
    <x v="279"/>
    <x v="3"/>
    <s v="Product recommendation"/>
    <s v="I'm facing a problem with my {product_purchased}. The {product_purchased} is not turning on. It was working fine until yesterday, but now it doesn't respond._x000a__x000a_Can I have additional support for Apple I'm not sure if this issue is specific to my device or if others have reported similar problems."/>
    <x v="0"/>
    <m/>
    <x v="2"/>
    <s v="Phone"/>
    <d v="2023-06-01T21:22:23"/>
    <x v="0"/>
    <m/>
    <m/>
    <n v="0"/>
    <n v="1"/>
    <n v="0"/>
    <s v=""/>
  </r>
  <r>
    <n v="6615"/>
    <s v="Grant Washington"/>
    <s v="james70@example.com"/>
    <n v="56"/>
    <s v="Other"/>
    <s v="iPhone"/>
    <x v="131"/>
    <x v="2"/>
    <s v="Cancellation request"/>
    <s v="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
    <x v="2"/>
    <m/>
    <x v="0"/>
    <s v="Social media"/>
    <m/>
    <x v="0"/>
    <m/>
    <m/>
    <n v="0"/>
    <n v="1"/>
    <n v="0"/>
    <s v=""/>
  </r>
  <r>
    <n v="6616"/>
    <s v="Pamela Mann"/>
    <s v="brandon87@example.net"/>
    <n v="62"/>
    <s v="Male"/>
    <s v="Lenovo ThinkPad"/>
    <x v="295"/>
    <x v="3"/>
    <s v="Display issue"/>
    <s v="I'm having an issue with the {product_purchased}. Please assist. The following URL is already in the store. Get a refund. Call us at 773-292-3877 or 773-292-1158. I need assistance as soon as possible because it's affecting my work and productivity."/>
    <x v="2"/>
    <m/>
    <x v="0"/>
    <s v="Phone"/>
    <m/>
    <x v="0"/>
    <m/>
    <m/>
    <n v="0"/>
    <n v="1"/>
    <n v="0"/>
    <s v=""/>
  </r>
  <r>
    <n v="6617"/>
    <s v="Madison Haley"/>
    <s v="gwatts@example.com"/>
    <n v="47"/>
    <s v="Male"/>
    <s v="Fitbit Charge"/>
    <x v="579"/>
    <x v="1"/>
    <s v="Refund request"/>
    <s v="I'm having an issue with the {product_purchased}. Please assist._x000a__x000a_[23:29:36]SAY: Poly/ : Are you sure this is not your first experience with a phoney [23:30:05 I've noticed a peculiar error message popping up on my {product_purchased} screen. It says '{error_message}'. What does it mean?"/>
    <x v="0"/>
    <m/>
    <x v="3"/>
    <s v="Phone"/>
    <d v="2023-06-01T19:34:27"/>
    <x v="0"/>
    <m/>
    <m/>
    <n v="0"/>
    <n v="1"/>
    <n v="0"/>
    <s v=""/>
  </r>
  <r>
    <n v="6618"/>
    <s v="Mary Taylor"/>
    <s v="mrogers@example.net"/>
    <n v="51"/>
    <s v="Male"/>
    <s v="Bose SoundLink Speaker"/>
    <x v="272"/>
    <x v="0"/>
    <s v="Battery life"/>
    <s v="I'm having an issue with the {product_purchased}. Please assist._x000a__x000a_I found out you can, however, receive a payment (or an acknowledgment of receipt of the sales payment invoice). This includes the invoice for the merchandise which I need assistance as soon as possible because it's affecting my work and productivity."/>
    <x v="0"/>
    <m/>
    <x v="2"/>
    <s v="Email"/>
    <d v="2023-06-01T07:23:29"/>
    <x v="0"/>
    <m/>
    <m/>
    <n v="0"/>
    <n v="1"/>
    <n v="0"/>
    <s v=""/>
  </r>
  <r>
    <n v="6619"/>
    <s v="Charlotte Barnett"/>
    <s v="vmassey@example.net"/>
    <n v="37"/>
    <s v="Male"/>
    <s v="Google Nest"/>
    <x v="554"/>
    <x v="4"/>
    <s v="Display issue"/>
    <s v="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
    <x v="2"/>
    <m/>
    <x v="2"/>
    <s v="Email"/>
    <m/>
    <x v="0"/>
    <m/>
    <m/>
    <n v="0"/>
    <n v="1"/>
    <n v="0"/>
    <s v=""/>
  </r>
  <r>
    <n v="6620"/>
    <s v="Benjamin Smith"/>
    <s v="jeremiah46@example.com"/>
    <n v="59"/>
    <s v="Male"/>
    <s v="Google Nest"/>
    <x v="402"/>
    <x v="1"/>
    <s v="Software bug"/>
    <s v="I'm facing issues logging into my {product_purchased} account. It says my account is locked. What should I do to unlock it? I need to do a &quot;security check&quot;._x000a__x000a_The only security check I can do is I'm not sure if this issue is specific to my device or if others have reported similar problems."/>
    <x v="1"/>
    <s v="From occur drug special drive traditional visit training."/>
    <x v="3"/>
    <s v="Email"/>
    <d v="2023-06-01T11:29:31"/>
    <x v="2146"/>
    <n v="3"/>
    <m/>
    <n v="1"/>
    <n v="0"/>
    <n v="0"/>
    <s v=""/>
  </r>
  <r>
    <n v="6621"/>
    <s v="Veronica Bentley"/>
    <s v="yaguilar@example.net"/>
    <n v="53"/>
    <s v="Female"/>
    <s v="Microsoft Office"/>
    <x v="658"/>
    <x v="3"/>
    <s v="Product recommendation"/>
    <s v="My {product_purchased} crashed, and I lost all the data stored on it. Is there any way to recover the lost data?_x000a__x000a_S: No, no, no. The problem is an old memory leak. I've checked for any available software updates for my {product_purchased}, but there are none."/>
    <x v="1"/>
    <s v="Agency collection throw community."/>
    <x v="1"/>
    <s v="Chat"/>
    <d v="2023-06-01T18:29:32"/>
    <x v="2147"/>
    <n v="3"/>
    <m/>
    <n v="1"/>
    <n v="0"/>
    <n v="0"/>
    <s v=""/>
  </r>
  <r>
    <n v="6622"/>
    <s v="Patricia Wolf"/>
    <s v="miguelstevens@example.org"/>
    <n v="38"/>
    <s v="Female"/>
    <s v="Samsung Soundbar"/>
    <x v="290"/>
    <x v="0"/>
    <s v="Network problem"/>
    <s v="I'm having an issue with the {product_purchased}. Please assist._x000a__x000a__x000a_&quot;I feel they are confusing the brand for consumers who want to take advantage of this great product.&quot;_x000a__x000a_What's this marketing nonsense going to do? I need assistance as soon as possible because it's affecting my work and productivity."/>
    <x v="1"/>
    <s v="To employee subject student cover treatment recognize weight."/>
    <x v="3"/>
    <s v="Phone"/>
    <d v="2023-06-01T15:24:34"/>
    <x v="2148"/>
    <n v="2"/>
    <n v="6"/>
    <n v="1"/>
    <n v="0"/>
    <n v="1"/>
    <n v="6"/>
  </r>
  <r>
    <n v="6623"/>
    <s v="Justin Kerr"/>
    <s v="dharper@example.org"/>
    <n v="25"/>
    <s v="Female"/>
    <s v="Dyson Vacuum Cleaner"/>
    <x v="185"/>
    <x v="2"/>
    <s v="Software bug"/>
    <s v="I'm having an issue with the {product_purchased}. Please assist._x000a__x000a_Product Code ¬©2018 Microsoft_x000a__x000a_Purchase Guide_x000a__x000a_Product Name Product Quantity_x000a__x000a_Current Price Shipping &amp; Returns_x000a__x000a_(Current Price is based on the I've already contacted customer support multiple times, but the issue remains unresolved."/>
    <x v="2"/>
    <m/>
    <x v="1"/>
    <s v="Chat"/>
    <m/>
    <x v="0"/>
    <m/>
    <m/>
    <n v="0"/>
    <n v="1"/>
    <n v="0"/>
    <s v=""/>
  </r>
  <r>
    <n v="6624"/>
    <s v="Jimmy Thompson"/>
    <s v="kaylachan@example.org"/>
    <n v="37"/>
    <s v="Male"/>
    <s v="Asus ROG"/>
    <x v="408"/>
    <x v="4"/>
    <s v="Product recommendation"/>
    <s v="I'm having an issue with the {product_purchased}. Please assist._x000a__x000a_It is important to note that an item that is not purchased on-package will not get shipped to you. Please do so if you have an issue. I've noticed that the issue occurs consistently when I use a specific feature or application on my {product_purchased}."/>
    <x v="1"/>
    <s v="Region risk board happy condition because quite without."/>
    <x v="2"/>
    <s v="Social media"/>
    <d v="2023-06-01T20:09:37"/>
    <x v="2149"/>
    <n v="5"/>
    <n v="3"/>
    <n v="1"/>
    <n v="0"/>
    <n v="0"/>
    <n v="3"/>
  </r>
  <r>
    <n v="6625"/>
    <s v="Jennifer Reyes"/>
    <s v="lorirobinson@example.net"/>
    <n v="18"/>
    <s v="Male"/>
    <s v="Garmin Forerunner"/>
    <x v="504"/>
    <x v="0"/>
    <s v="Payment issue"/>
    <s v="My {product_purchased} crashed, and I lost all the data stored on it. Is there any way to recover the lost data?_x000a__x000a_A) Go to Data&gt;Restore Settings and find the Device Recovery option. Change the I've tried using different cables, adapters, or peripherals with my {product_purchased}, but the issue persists."/>
    <x v="0"/>
    <m/>
    <x v="3"/>
    <s v="Email"/>
    <d v="2023-06-01T21:16:39"/>
    <x v="0"/>
    <m/>
    <m/>
    <n v="0"/>
    <n v="1"/>
    <n v="0"/>
    <s v=""/>
  </r>
  <r>
    <n v="6626"/>
    <s v="Adam Delgado"/>
    <s v="powellgary@example.com"/>
    <n v="65"/>
    <s v="Male"/>
    <s v="Fitbit Charge"/>
    <x v="446"/>
    <x v="4"/>
    <s v="Network problem"/>
    <s v="I've encountered a data loss issue with my {product_purchased}. All the files and documents seem to have disappeared. Can you guide me on how to retrieve them? If no, please report it here_x000a__x000a_4/4/09 I've tried using different cables, adapters, or peripherals with my {product_purchased}, but the issue persists."/>
    <x v="1"/>
    <s v="Thing third seven military."/>
    <x v="3"/>
    <s v="Phone"/>
    <d v="2023-06-01T22:44:40"/>
    <x v="2150"/>
    <n v="2"/>
    <m/>
    <n v="1"/>
    <n v="0"/>
    <n v="1"/>
    <s v=""/>
  </r>
  <r>
    <n v="6627"/>
    <s v="Charles Pittman"/>
    <s v="juanpalmer@example.net"/>
    <n v="48"/>
    <s v="Other"/>
    <s v="Amazon Kindle"/>
    <x v="35"/>
    <x v="0"/>
    <s v="Display issue"/>
    <s v="I'm having an issue with the {product_purchased}. Please assist._x000a__x000a_We've all been there. We've all bought a pair in the past and they need to be bought again. With this new, larger model, there I'm not sure if this issue is specific to my device or if others have reported similar problems."/>
    <x v="0"/>
    <m/>
    <x v="0"/>
    <s v="Social media"/>
    <d v="2023-06-01T23:57:42"/>
    <x v="0"/>
    <m/>
    <m/>
    <n v="0"/>
    <n v="1"/>
    <n v="0"/>
    <s v=""/>
  </r>
  <r>
    <n v="6628"/>
    <s v="Nicholas White"/>
    <s v="melody74@example.net"/>
    <n v="20"/>
    <s v="Female"/>
    <s v="Amazon Echo"/>
    <x v="703"/>
    <x v="0"/>
    <s v="Peripheral compatibility"/>
    <s v="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
    <x v="0"/>
    <m/>
    <x v="3"/>
    <s v="Chat"/>
    <d v="2023-06-01T12:24:43"/>
    <x v="0"/>
    <m/>
    <m/>
    <n v="0"/>
    <n v="1"/>
    <n v="0"/>
    <s v=""/>
  </r>
  <r>
    <n v="6629"/>
    <s v="Mark Murray"/>
    <s v="sara83@example.org"/>
    <n v="70"/>
    <s v="Female"/>
    <s v="Samsung Galaxy"/>
    <x v="695"/>
    <x v="0"/>
    <s v="Account access"/>
    <s v="I'm having an issue with the {product_purchased}. Please assist. You will be notified when your inventory becomes available. Contact: http://www.haycott.com/contact/contact_us_x000a__x000a_Pizza Hut Food I've noticed that the issue occurs consistently when I use a specific feature or application on my {product_purchased}."/>
    <x v="2"/>
    <m/>
    <x v="3"/>
    <s v="Phone"/>
    <m/>
    <x v="0"/>
    <m/>
    <m/>
    <n v="0"/>
    <n v="1"/>
    <n v="0"/>
    <s v=""/>
  </r>
  <r>
    <n v="6630"/>
    <s v="John Perez"/>
    <s v="walvarez@example.com"/>
    <n v="33"/>
    <s v="Other"/>
    <s v="Samsung Soundbar"/>
    <x v="338"/>
    <x v="4"/>
    <s v="Refund request"/>
    <s v="I'm having an issue with the {product_purchased}. Please assist._x000a__x000a_* If this is an error, please contact support._x000a__x000a_* There are other areas of support that can assist with troubleshooting._x000a__x000a_* https I've recently updated the firmware of my {product_purchased}, and the issue started happening afterward. Could it be related to the update?"/>
    <x v="1"/>
    <s v="Bring red ability event prevent school."/>
    <x v="2"/>
    <s v="Email"/>
    <d v="2023-06-01T03:07:47"/>
    <x v="2151"/>
    <n v="5"/>
    <n v="11"/>
    <n v="1"/>
    <n v="0"/>
    <n v="0"/>
    <n v="11"/>
  </r>
  <r>
    <n v="6631"/>
    <s v="Aaron Kelly"/>
    <s v="tmitchell@example.net"/>
    <n v="27"/>
    <s v="Other"/>
    <s v="Bose SoundLink Speaker"/>
    <x v="182"/>
    <x v="0"/>
    <s v="Software bug"/>
    <s v="I'm having an issue with the {product_purchased}. Please assist._x000a__x000a_(Note: The product_id and the description of the device do not affect the warranty details. If there is an issue with your device's warranty detail I've noticed a peculiar error message popping up on my {product_purchased} screen. It says '{error_message}'. What does it mean?"/>
    <x v="1"/>
    <s v="Clearly time item full oil lay."/>
    <x v="1"/>
    <s v="Social media"/>
    <d v="2023-06-02T00:05:48"/>
    <x v="2152"/>
    <n v="3"/>
    <m/>
    <n v="1"/>
    <n v="0"/>
    <n v="0"/>
    <s v=""/>
  </r>
  <r>
    <n v="6632"/>
    <s v="William Evans"/>
    <s v="william11@example.com"/>
    <n v="20"/>
    <s v="Male"/>
    <s v="Canon EOS"/>
    <x v="254"/>
    <x v="0"/>
    <s v="Data loss"/>
    <s v="I'm having an issue with the {product_purchased}. Please assist._x000a__x000a_4 - &quot;I want my money back.&quot;_x000a__x000a_- The following are your typical words I have heard over the years and over email. If no, I've performed a factory reset on my {product_purchased}, hoping it would resolve the problem, but it didn't help."/>
    <x v="2"/>
    <m/>
    <x v="0"/>
    <s v="Phone"/>
    <m/>
    <x v="0"/>
    <m/>
    <m/>
    <n v="0"/>
    <n v="1"/>
    <n v="0"/>
    <s v=""/>
  </r>
  <r>
    <n v="6633"/>
    <s v="Jean Stewart"/>
    <s v="fward@example.org"/>
    <n v="37"/>
    <s v="Female"/>
    <s v="PlayStation"/>
    <x v="647"/>
    <x v="4"/>
    <s v="Network problem"/>
    <s v="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
    <x v="0"/>
    <m/>
    <x v="2"/>
    <s v="Phone"/>
    <d v="2023-06-01T05:32:51"/>
    <x v="0"/>
    <m/>
    <m/>
    <n v="0"/>
    <n v="1"/>
    <n v="0"/>
    <s v=""/>
  </r>
  <r>
    <n v="6634"/>
    <s v="Joanna Rubio"/>
    <s v="gwaters@example.com"/>
    <n v="48"/>
    <s v="Male"/>
    <s v="GoPro Action Camera"/>
    <x v="137"/>
    <x v="4"/>
    <s v="Battery life"/>
    <s v="I'm having an issue with the {product_purchased}. Please assist._x000a__x000a_The price is at the top of our list. If you can't find where you're at, try our online store._x000a__x000a_The item in our I've tried different settings and configurations on my {product_purchased}, but the issue persists."/>
    <x v="1"/>
    <s v="Under when enter building."/>
    <x v="0"/>
    <s v="Social media"/>
    <d v="2023-06-01T10:26:53"/>
    <x v="2153"/>
    <n v="4"/>
    <m/>
    <n v="1"/>
    <n v="0"/>
    <n v="0"/>
    <s v=""/>
  </r>
  <r>
    <n v="6635"/>
    <s v="Lauren Walsh"/>
    <s v="heatherparks@example.org"/>
    <n v="48"/>
    <s v="Other"/>
    <s v="HP Pavilion"/>
    <x v="595"/>
    <x v="0"/>
    <s v="Display issue"/>
    <s v="I'm having an issue with the {product_purchased}. Please assist. Thanks! https://www.winsock.com/product/3359/_x000a__x000a_[image-1b]_x000a__x000a_[image-2b] I've already contacted customer support multiple times, but the issue remains unresolved."/>
    <x v="2"/>
    <m/>
    <x v="1"/>
    <s v="Phone"/>
    <m/>
    <x v="0"/>
    <m/>
    <m/>
    <n v="0"/>
    <n v="1"/>
    <n v="0"/>
    <s v=""/>
  </r>
  <r>
    <n v="6636"/>
    <s v="Glenn Shaffer"/>
    <s v="mirandaharmon@example.net"/>
    <n v="34"/>
    <s v="Male"/>
    <s v="Nikon D"/>
    <x v="606"/>
    <x v="4"/>
    <s v="Installation support"/>
    <s v="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
    <x v="2"/>
    <m/>
    <x v="0"/>
    <s v="Chat"/>
    <m/>
    <x v="0"/>
    <m/>
    <m/>
    <n v="0"/>
    <n v="1"/>
    <n v="0"/>
    <s v=""/>
  </r>
  <r>
    <n v="6637"/>
    <s v="Katherine Brock"/>
    <s v="james77@example.net"/>
    <n v="65"/>
    <s v="Male"/>
    <s v="Sony 4K HDR TV"/>
    <x v="160"/>
    <x v="4"/>
    <s v="Payment issue"/>
    <s v="I've forgotten my password for my {product_purchased} account, and the password reset option is not working. How can I recover my account? You can contact the company by calling 774-723-2747, then get I need assistance as soon as possible because it's affecting my work and productivity."/>
    <x v="2"/>
    <m/>
    <x v="3"/>
    <s v="Chat"/>
    <m/>
    <x v="0"/>
    <m/>
    <m/>
    <n v="0"/>
    <n v="1"/>
    <n v="0"/>
    <s v=""/>
  </r>
  <r>
    <n v="6638"/>
    <s v="Crystal Castro"/>
    <s v="andrew79@example.com"/>
    <n v="54"/>
    <s v="Male"/>
    <s v="Xbox"/>
    <x v="191"/>
    <x v="0"/>
    <s v="Cancellation request"/>
    <s v="I'm having an issue with the {product_purchased}. Please assist. ______________________________________________________________________________x000a__x000a_This is currently the only item we sell..._x000a__x000a_Sara!_x000a__x000a_- Sanna I've tried clearing the cache and data for the {product_purchased} app, but the issue persists."/>
    <x v="1"/>
    <s v="Impact card very win pretty old."/>
    <x v="2"/>
    <s v="Chat"/>
    <d v="2023-06-01T08:35:58"/>
    <x v="2154"/>
    <n v="1"/>
    <n v="2"/>
    <n v="1"/>
    <n v="0"/>
    <n v="1"/>
    <n v="2"/>
  </r>
  <r>
    <n v="6639"/>
    <s v="Sophia Mejia DDS"/>
    <s v="jamesbest@example.net"/>
    <n v="47"/>
    <s v="Other"/>
    <s v="GoPro Hero"/>
    <x v="410"/>
    <x v="0"/>
    <s v="Peripheral compatibility"/>
    <s v="I'm having an issue with the {product_purchased}. Please assist._x000a__x000a_} else {_x000a__x000a_this.message.set_error(&quot;Invalid Product Purchase&quot; );_x000a__x000a_} else {_x000a__x000a_this.message.set I've checked for software updates, and my {product_purchased} is already running the latest version."/>
    <x v="0"/>
    <m/>
    <x v="0"/>
    <s v="Phone"/>
    <d v="2023-06-01T13:10:00"/>
    <x v="0"/>
    <m/>
    <m/>
    <n v="0"/>
    <n v="1"/>
    <n v="0"/>
    <s v=""/>
  </r>
  <r>
    <n v="6640"/>
    <s v="Bonnie Stevenson"/>
    <s v="juliemcintosh@example.net"/>
    <n v="19"/>
    <s v="Female"/>
    <s v="PlayStation"/>
    <x v="18"/>
    <x v="2"/>
    <s v="Account access"/>
    <s v="I'm having an issue with the {product_purchased}. Please assist._x000a__x000a_My name is Ryan Smith of Portland, Oregon. Since I'm starting a business and am able to sell a great product at a good price, I have The issue I'm facing is intermittent. Sometimes it works fine, but other times it acts up unexpectedly."/>
    <x v="1"/>
    <s v="First quality ask beat probably step win."/>
    <x v="2"/>
    <s v="Email"/>
    <d v="2023-06-01T19:45:02"/>
    <x v="2155"/>
    <n v="2"/>
    <n v="0"/>
    <n v="1"/>
    <n v="0"/>
    <n v="1"/>
    <n v="0"/>
  </r>
  <r>
    <n v="6641"/>
    <s v="Stacey Harvey"/>
    <s v="rodriguezeric@example.net"/>
    <n v="69"/>
    <s v="Male"/>
    <s v="Lenovo ThinkPad"/>
    <x v="309"/>
    <x v="0"/>
    <s v="Cancellation request"/>
    <s v="I'm having an issue with the {product_purchased}. Please assist._x000a__x000a_* By clicking 'Submit your order' on and I agree that I may add a new customer for approval. I'm using the original charger that came with my {product_purchased}, but it's not charging properly."/>
    <x v="2"/>
    <m/>
    <x v="3"/>
    <s v="Social media"/>
    <m/>
    <x v="0"/>
    <m/>
    <m/>
    <n v="0"/>
    <n v="1"/>
    <n v="0"/>
    <s v=""/>
  </r>
  <r>
    <n v="6642"/>
    <s v="Latoya Ramos"/>
    <s v="woodsdebra@example.net"/>
    <n v="46"/>
    <s v="Male"/>
    <s v="LG Washing Machine"/>
    <x v="186"/>
    <x v="4"/>
    <s v="Data loss"/>
    <s v="I'm having an issue with the {product_purchased}. Please assist. We may take action, but this issue is resolved without action._x000a__x000a_A complete reference of the changes, the patch notes, and the associated log are found here I'm concerned about the security of my {product_purchased} and would like to ensure that my data is safe."/>
    <x v="2"/>
    <m/>
    <x v="3"/>
    <s v="Phone"/>
    <m/>
    <x v="0"/>
    <m/>
    <m/>
    <n v="0"/>
    <n v="1"/>
    <n v="0"/>
    <s v=""/>
  </r>
  <r>
    <n v="6643"/>
    <s v="Kevin Day"/>
    <s v="sarah19@example.net"/>
    <n v="62"/>
    <s v="Female"/>
    <s v="Microsoft Office"/>
    <x v="678"/>
    <x v="4"/>
    <s v="Network problem"/>
    <s v="I'm having an issue with the {product_purchased}. Please assist. I've already contacted customer support multiple times, but the issue remains unresolved."/>
    <x v="0"/>
    <m/>
    <x v="2"/>
    <s v="Social media"/>
    <d v="2023-06-01T10:00:05"/>
    <x v="0"/>
    <m/>
    <m/>
    <n v="0"/>
    <n v="1"/>
    <n v="0"/>
    <s v=""/>
  </r>
  <r>
    <n v="6644"/>
    <s v="Ryan Stevens"/>
    <s v="nduran@example.com"/>
    <n v="26"/>
    <s v="Other"/>
    <s v="Asus ROG"/>
    <x v="256"/>
    <x v="4"/>
    <s v="Data loss"/>
    <s v="I'm having an issue with the {product_purchased}. Please assist._x000a__x000a_This message is currently not being displayed._x000a__x000a_Please do not type this message in the URL bar._x000a__x000a_Thank You Thank you for using AddTo I've performed a factory reset on my {product_purchased}, hoping it would resolve the problem, but it didn't help."/>
    <x v="2"/>
    <m/>
    <x v="3"/>
    <s v="Social media"/>
    <m/>
    <x v="0"/>
    <m/>
    <m/>
    <n v="0"/>
    <n v="1"/>
    <n v="0"/>
    <s v=""/>
  </r>
  <r>
    <n v="6645"/>
    <s v="David Gutierrez"/>
    <s v="parkerpatty@example.org"/>
    <n v="36"/>
    <s v="Other"/>
    <s v="GoPro Hero"/>
    <x v="520"/>
    <x v="0"/>
    <s v="Product setup"/>
    <s v="I'm having an issue with the {product_purchased}. Please assist. Thank you.'_x000a__x000a_'I'm being asked to purchase my product and it has nothing to do with this issue of my app that I received before. I am I've followed the troubleshooting steps mentioned in the user manual, but the issue persists."/>
    <x v="2"/>
    <m/>
    <x v="1"/>
    <s v="Social media"/>
    <m/>
    <x v="0"/>
    <m/>
    <m/>
    <n v="0"/>
    <n v="1"/>
    <n v="0"/>
    <s v=""/>
  </r>
  <r>
    <n v="6646"/>
    <s v="Kayla Thompson"/>
    <s v="melissa26@example.net"/>
    <n v="31"/>
    <s v="Other"/>
    <s v="Roomba Robot Vacuum"/>
    <x v="621"/>
    <x v="1"/>
    <s v="Account access"/>
    <s v="I'm having an issue with the {product_purchased}. Please assist. I've performed a factory reset on my {product_purchased}, hoping it would resolve the problem, but it didn't help."/>
    <x v="1"/>
    <s v="Edge safe dark."/>
    <x v="1"/>
    <s v="Phone"/>
    <d v="2023-06-01T10:43:09"/>
    <x v="2156"/>
    <n v="2"/>
    <n v="11"/>
    <n v="1"/>
    <n v="0"/>
    <n v="1"/>
    <n v="11"/>
  </r>
  <r>
    <n v="6647"/>
    <s v="Christine Page"/>
    <s v="qeaton@example.net"/>
    <n v="59"/>
    <s v="Other"/>
    <s v="Xbox"/>
    <x v="371"/>
    <x v="3"/>
    <s v="Installation support"/>
    <s v="I'm facing issues logging into my {product_purchased} account. It says my account is locked. What should I do to unlock it?_x000a__x000a_If you are dealing with an account locked on your computer, simply enable the app by I'm concerned about the security of my {product_purchased} and would like to ensure that my data is safe."/>
    <x v="2"/>
    <m/>
    <x v="2"/>
    <s v="Phone"/>
    <m/>
    <x v="0"/>
    <m/>
    <m/>
    <n v="0"/>
    <n v="1"/>
    <n v="0"/>
    <s v=""/>
  </r>
  <r>
    <n v="6648"/>
    <s v="Denise Hall"/>
    <s v="andersongene@example.org"/>
    <n v="65"/>
    <s v="Male"/>
    <s v="Google Nest"/>
    <x v="614"/>
    <x v="3"/>
    <s v="Product recommendation"/>
    <s v="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
    <x v="0"/>
    <m/>
    <x v="0"/>
    <s v="Phone"/>
    <d v="2023-06-01T09:17:12"/>
    <x v="0"/>
    <m/>
    <m/>
    <n v="0"/>
    <n v="1"/>
    <n v="0"/>
    <s v=""/>
  </r>
  <r>
    <n v="6649"/>
    <s v="Melissa Valentine"/>
    <s v="brownnicole@example.org"/>
    <n v="46"/>
    <s v="Male"/>
    <s v="Nest Thermostat"/>
    <x v="720"/>
    <x v="2"/>
    <s v="Network problem"/>
    <s v="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
    <x v="1"/>
    <s v="Have today field still line kid simple."/>
    <x v="1"/>
    <s v="Social media"/>
    <d v="2023-06-01T05:18:14"/>
    <x v="2157"/>
    <n v="2"/>
    <n v="5"/>
    <n v="1"/>
    <n v="0"/>
    <n v="1"/>
    <n v="5"/>
  </r>
  <r>
    <n v="6650"/>
    <s v="Yvette Smith"/>
    <s v="christina79@example.org"/>
    <n v="38"/>
    <s v="Female"/>
    <s v="Nest Thermostat"/>
    <x v="718"/>
    <x v="3"/>
    <s v="Battery life"/>
    <s v="I'm having an issue with the {product_purchased}. Please assist. &quot; + product_name + &quot; &quot; + {product_name} = 1 + }_x000a__x000a_This is not the &quot;required&quot; command. If it is, I've followed the troubleshooting steps mentioned in the user manual, but the issue persists."/>
    <x v="1"/>
    <s v="Law together yes total forget attention."/>
    <x v="0"/>
    <s v="Social media"/>
    <d v="2023-06-01T00:51:15"/>
    <x v="2158"/>
    <n v="3"/>
    <n v="22"/>
    <n v="1"/>
    <n v="0"/>
    <n v="0"/>
    <n v="22"/>
  </r>
  <r>
    <n v="6651"/>
    <s v="Edward Garcia"/>
    <s v="nicholasstark@example.net"/>
    <n v="24"/>
    <s v="Female"/>
    <s v="Roomba Robot Vacuum"/>
    <x v="432"/>
    <x v="0"/>
    <s v="Software bug"/>
    <s v="I'm having an issue with the {product_purchased}. Please assist. I'm not the customer. I'm just asking for the service to continue and fix when I do and have had so many similar problems so far._x000a__x000a_I I rely heavily on my {product_purchased} for my daily tasks, and this issue is hindering my productivity."/>
    <x v="1"/>
    <s v="Into president traditional whose cut meet similar."/>
    <x v="2"/>
    <s v="Phone"/>
    <d v="2023-06-01T17:16:17"/>
    <x v="2159"/>
    <n v="4"/>
    <m/>
    <n v="1"/>
    <n v="0"/>
    <n v="0"/>
    <s v=""/>
  </r>
  <r>
    <n v="6652"/>
    <s v="Julian West"/>
    <s v="ruben31@example.net"/>
    <n v="46"/>
    <s v="Female"/>
    <s v="Samsung Soundbar"/>
    <x v="427"/>
    <x v="2"/>
    <s v="Product recommendation"/>
    <s v="I'm having an issue with the {product_purchased}. Please assist._x000a__x000a_I have to open a different account. Please open a different account. Please provide me an avatar._x000a__x000a_When a service becomes unavailable, login to your I need assistance as soon as possible because it's affecting my work and productivity."/>
    <x v="1"/>
    <s v="Take black who."/>
    <x v="0"/>
    <s v="Phone"/>
    <d v="2023-06-01T19:48:19"/>
    <x v="2160"/>
    <n v="3"/>
    <m/>
    <n v="1"/>
    <n v="0"/>
    <n v="0"/>
    <s v=""/>
  </r>
  <r>
    <n v="6653"/>
    <s v="Meghan Adams"/>
    <s v="pamela58@example.org"/>
    <n v="24"/>
    <s v="Female"/>
    <s v="Bose QuietComfort"/>
    <x v="626"/>
    <x v="1"/>
    <s v="Network problem"/>
    <s v="I'm having an issue with the {product_purchased}. Please assist._x000a__x000a_To report an issue, write an issue request to:_x000a__x000a_Webmaster_x000a__x000a_Webster_x000a__x000a_Spencer Smith_x000a__x000a_Katherine Lee I've performed a factory reset on my {product_purchased}, hoping it would resolve the problem, but it didn't help."/>
    <x v="1"/>
    <s v="Reduce inside fear increase street."/>
    <x v="0"/>
    <s v="Phone"/>
    <d v="2023-06-01T23:01:21"/>
    <x v="2161"/>
    <n v="1"/>
    <m/>
    <n v="1"/>
    <n v="0"/>
    <n v="1"/>
    <s v=""/>
  </r>
  <r>
    <n v="6654"/>
    <s v="Mark Chandler DDS"/>
    <s v="cmeyers@example.com"/>
    <n v="60"/>
    <s v="Male"/>
    <s v="GoPro Hero"/>
    <x v="147"/>
    <x v="4"/>
    <s v="Peripheral compatibility"/>
    <s v="I'm having an issue with the {product_purchased}. Please assist._x000a__x000a__x000a_Policies_x000a__x000a_https://support.android.com/en-us/kb_privacy/terms-of-service/_x000a__x000a_http This problem started occurring after the recent software update. I haven't made any other changes to the device."/>
    <x v="1"/>
    <s v="Light hope project first."/>
    <x v="1"/>
    <s v="Chat"/>
    <d v="2023-06-01T18:01:23"/>
    <x v="2162"/>
    <n v="5"/>
    <n v="2"/>
    <n v="1"/>
    <n v="0"/>
    <n v="0"/>
    <n v="2"/>
  </r>
  <r>
    <n v="6655"/>
    <s v="Julie Chandler"/>
    <s v="josephsmith@example.com"/>
    <n v="31"/>
    <s v="Male"/>
    <s v="Canon EOS"/>
    <x v="413"/>
    <x v="3"/>
    <s v="Product setup"/>
    <s v="There seems to be a hardware problem with my {product_purchased}. The screen is flickering, and I'm unable to use it. What should I do?_x000a__x000a_I've gone into the vendor details page on the Nexus 4 and found I'm unable to find the option to perform the desired action in the {product_purchased}. Could you please guide me through the steps?"/>
    <x v="2"/>
    <m/>
    <x v="3"/>
    <s v="Chat"/>
    <m/>
    <x v="0"/>
    <m/>
    <m/>
    <n v="0"/>
    <n v="1"/>
    <n v="0"/>
    <s v=""/>
  </r>
  <r>
    <n v="6656"/>
    <s v="Christopher Moore"/>
    <s v="smithlinda@example.com"/>
    <n v="61"/>
    <s v="Male"/>
    <s v="Google Nest"/>
    <x v="129"/>
    <x v="4"/>
    <s v="Peripheral compatibility"/>
    <s v="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
    <x v="2"/>
    <m/>
    <x v="0"/>
    <s v="Social media"/>
    <m/>
    <x v="0"/>
    <m/>
    <m/>
    <n v="0"/>
    <n v="1"/>
    <n v="0"/>
    <s v=""/>
  </r>
  <r>
    <n v="6657"/>
    <s v="Shaun Palmer"/>
    <s v="monroetheresa@example.com"/>
    <n v="28"/>
    <s v="Male"/>
    <s v="Nest Thermostat"/>
    <x v="45"/>
    <x v="1"/>
    <s v="Product recommendation"/>
    <s v="I'm facing a problem with my {product_purchased}. The {product_purchased} is not turning on. It was working fine until yesterday, but now it doesn't respond. It says that it works as expected, but I've checked for any available software updates for my {product_purchased}, but there are none."/>
    <x v="1"/>
    <s v="Data attack southern quite rise."/>
    <x v="1"/>
    <s v="Phone"/>
    <d v="2023-06-01T12:51:26"/>
    <x v="2163"/>
    <n v="4"/>
    <n v="10"/>
    <n v="1"/>
    <n v="0"/>
    <n v="0"/>
    <n v="10"/>
  </r>
  <r>
    <n v="6658"/>
    <s v="David Romero"/>
    <s v="cramirez@example.net"/>
    <n v="61"/>
    <s v="Female"/>
    <s v="Garmin Forerunner"/>
    <x v="165"/>
    <x v="4"/>
    <s v="Cancellation request"/>
    <s v="I'm having an issue with the {product_purchased}. Please assist. I'm worried that the issue might be hardware-related and might require repair or replacement."/>
    <x v="0"/>
    <m/>
    <x v="0"/>
    <s v="Phone"/>
    <d v="2023-06-01T20:37:26"/>
    <x v="0"/>
    <m/>
    <m/>
    <n v="0"/>
    <n v="1"/>
    <n v="0"/>
    <s v=""/>
  </r>
  <r>
    <n v="6659"/>
    <s v="George Scott"/>
    <s v="sullivanashley@example.org"/>
    <n v="26"/>
    <s v="Male"/>
    <s v="LG OLED"/>
    <x v="425"/>
    <x v="4"/>
    <s v="Display issue"/>
    <s v="I'm having an issue with the {product_purchased}. Please assist. Otherwise please contact me._x000a__x000a_I agree to my Privacy Policy Terms &amp; Conditions The issue I'm facing is intermittent. Sometimes it works fine, but other times it acts up unexpectedly."/>
    <x v="1"/>
    <s v="Training threat yard care bill game."/>
    <x v="1"/>
    <s v="Email"/>
    <d v="2023-06-01T15:19:27"/>
    <x v="2164"/>
    <n v="3"/>
    <m/>
    <n v="1"/>
    <n v="0"/>
    <n v="0"/>
    <s v=""/>
  </r>
  <r>
    <n v="6660"/>
    <s v="Elizabeth Waller MD"/>
    <s v="morganleslie@example.com"/>
    <n v="65"/>
    <s v="Female"/>
    <s v="Google Pixel"/>
    <x v="332"/>
    <x v="2"/>
    <s v="Software bug"/>
    <s v="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
    <x v="1"/>
    <s v="Important have he probably which central us."/>
    <x v="3"/>
    <s v="Chat"/>
    <d v="2023-06-01T02:25:29"/>
    <x v="2165"/>
    <n v="3"/>
    <m/>
    <n v="1"/>
    <n v="0"/>
    <n v="0"/>
    <s v=""/>
  </r>
  <r>
    <n v="6661"/>
    <s v="Michael Taylor"/>
    <s v="mcdonaldbrianna@example.net"/>
    <n v="35"/>
    <s v="Female"/>
    <s v="Autodesk AutoCAD"/>
    <x v="234"/>
    <x v="2"/>
    <s v="Battery life"/>
    <s v="My {product_purchased} is making strange noises and not functioning properly. I suspect there might be a hardware issue. Can you please help me with this?_x000a__x000a_Thanks in advance._x000a__x000a_P.S.: My name is Tim I've already contacted customer support multiple times, but the issue remains unresolved."/>
    <x v="2"/>
    <m/>
    <x v="0"/>
    <s v="Social media"/>
    <m/>
    <x v="0"/>
    <m/>
    <m/>
    <n v="0"/>
    <n v="1"/>
    <n v="0"/>
    <s v=""/>
  </r>
  <r>
    <n v="6662"/>
    <s v="Thomas Ford"/>
    <s v="stephaniecook@example.com"/>
    <n v="21"/>
    <s v="Male"/>
    <s v="Google Nest"/>
    <x v="292"/>
    <x v="2"/>
    <s v="Payment issue"/>
    <s v="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
    <x v="2"/>
    <m/>
    <x v="3"/>
    <s v="Email"/>
    <m/>
    <x v="0"/>
    <m/>
    <m/>
    <n v="0"/>
    <n v="1"/>
    <n v="0"/>
    <s v=""/>
  </r>
  <r>
    <n v="6663"/>
    <s v="Glenn Mckee Jr."/>
    <s v="hallmary@example.com"/>
    <n v="37"/>
    <s v="Other"/>
    <s v="Autodesk AutoCAD"/>
    <x v="440"/>
    <x v="3"/>
    <s v="Delivery problem"/>
    <s v="I'm encountering a software bug in the {product_purchased}. Whenever I try to perform a specific action, the application crashes. Are there any updates or fixes available?_x000a__x000a_I'm receiving these messages frequently from the public, who have I'm concerned about the security of my {product_purchased} and would like to ensure that my data is safe."/>
    <x v="0"/>
    <m/>
    <x v="2"/>
    <s v="Social media"/>
    <d v="2023-06-01T21:39:31"/>
    <x v="0"/>
    <m/>
    <m/>
    <n v="0"/>
    <n v="1"/>
    <n v="0"/>
    <s v=""/>
  </r>
  <r>
    <n v="6664"/>
    <s v="Paul Williams"/>
    <s v="gonzaleztrevor@example.com"/>
    <n v="53"/>
    <s v="Female"/>
    <s v="Roomba Robot Vacuum"/>
    <x v="111"/>
    <x v="2"/>
    <s v="Data loss"/>
    <s v="I've recently set up my {product_purchased}, but it fails to connect to any available networks. What steps should I take to troubleshoot this issue?_x000a__x000a_You may get back to the page, as I was going back I've already contacted customer support multiple times, but the issue remains unresolved."/>
    <x v="0"/>
    <m/>
    <x v="1"/>
    <s v="Email"/>
    <d v="2023-06-01T18:33:32"/>
    <x v="0"/>
    <m/>
    <m/>
    <n v="0"/>
    <n v="1"/>
    <n v="0"/>
    <s v=""/>
  </r>
  <r>
    <n v="6665"/>
    <s v="Julie Thomas"/>
    <s v="jonesbrian@example.com"/>
    <n v="28"/>
    <s v="Male"/>
    <s v="LG Washing Machine"/>
    <x v="223"/>
    <x v="4"/>
    <s v="Installation support"/>
    <s v="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
    <x v="2"/>
    <m/>
    <x v="3"/>
    <s v="Social media"/>
    <m/>
    <x v="0"/>
    <m/>
    <m/>
    <n v="0"/>
    <n v="1"/>
    <n v="0"/>
    <s v=""/>
  </r>
  <r>
    <n v="6666"/>
    <s v="Daniel Schroeder"/>
    <s v="amanda64@example.org"/>
    <n v="61"/>
    <s v="Female"/>
    <s v="Microsoft Office"/>
    <x v="50"/>
    <x v="1"/>
    <s v="Product compatibility"/>
    <s v="I'm having an issue with the {product_purchased}. Please assist. You should be using your current device._x000a__x000a_Now, if you use Google Play Store, you are currently not able to have an &quot;Ask Me Anything&quot; question I've recently updated the firmware of my {product_purchased}, and the issue started happening afterward. Could it be related to the update?"/>
    <x v="1"/>
    <s v="Country can in window."/>
    <x v="2"/>
    <s v="Email"/>
    <d v="2023-06-01T09:19:34"/>
    <x v="2166"/>
    <n v="4"/>
    <m/>
    <n v="1"/>
    <n v="0"/>
    <n v="0"/>
    <s v=""/>
  </r>
  <r>
    <n v="6667"/>
    <s v="Kayla Ross"/>
    <s v="loriwatts@example.org"/>
    <n v="40"/>
    <s v="Female"/>
    <s v="Xbox"/>
    <x v="5"/>
    <x v="1"/>
    <s v="Product setup"/>
    <s v="My {product_purchased} is making strange noises and not functioning properly. I suspect there might be a hardware issue. Can you please help me with this?_x000a__x000a_Thanks :( I've noticed a sudden decrease in battery life on my {product_purchased}. It used to last much longer."/>
    <x v="2"/>
    <m/>
    <x v="1"/>
    <s v="Social media"/>
    <m/>
    <x v="0"/>
    <m/>
    <m/>
    <n v="0"/>
    <n v="1"/>
    <n v="0"/>
    <s v=""/>
  </r>
  <r>
    <n v="6668"/>
    <s v="Matthew Oconnell"/>
    <s v="michaelmooney@example.com"/>
    <n v="70"/>
    <s v="Other"/>
    <s v="Lenovo ThinkPad"/>
    <x v="315"/>
    <x v="0"/>
    <s v="Product compatibility"/>
    <s v="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
    <x v="2"/>
    <m/>
    <x v="0"/>
    <s v="Email"/>
    <m/>
    <x v="0"/>
    <m/>
    <m/>
    <n v="0"/>
    <n v="1"/>
    <n v="0"/>
    <s v=""/>
  </r>
  <r>
    <n v="6669"/>
    <s v="Marisa Santiago"/>
    <s v="erinperez@example.org"/>
    <n v="56"/>
    <s v="Other"/>
    <s v="GoPro Hero"/>
    <x v="208"/>
    <x v="2"/>
    <s v="Display issue"/>
    <s v="I'm having an issue with the {product_purchased}. Please assist. Thanks!&quot;_x000a__x000a_&quot;Please help, you can't make this thing work. I need a replacement for each unit, or my own. Have you seen what I I rely heavily on my {product_purchased} for my daily tasks, and this issue is hindering my productivity."/>
    <x v="2"/>
    <m/>
    <x v="1"/>
    <s v="Chat"/>
    <m/>
    <x v="0"/>
    <m/>
    <m/>
    <n v="0"/>
    <n v="1"/>
    <n v="0"/>
    <s v=""/>
  </r>
  <r>
    <n v="6670"/>
    <s v="Tami Elliott"/>
    <s v="eperry@example.net"/>
    <n v="48"/>
    <s v="Female"/>
    <s v="Microsoft Xbox Controller"/>
    <x v="398"/>
    <x v="3"/>
    <s v="Data loss"/>
    <s v="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
    <x v="1"/>
    <s v="Throw system about far."/>
    <x v="1"/>
    <s v="Email"/>
    <d v="2023-06-01T11:41:40"/>
    <x v="2167"/>
    <n v="4"/>
    <n v="2"/>
    <n v="1"/>
    <n v="0"/>
    <n v="0"/>
    <n v="2"/>
  </r>
  <r>
    <n v="6671"/>
    <s v="Jane Shelton"/>
    <s v="janice79@example.org"/>
    <n v="38"/>
    <s v="Male"/>
    <s v="LG OLED"/>
    <x v="125"/>
    <x v="0"/>
    <s v="Delivery problem"/>
    <s v="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
    <x v="0"/>
    <m/>
    <x v="3"/>
    <s v="Chat"/>
    <d v="2023-06-01T05:18:42"/>
    <x v="0"/>
    <m/>
    <m/>
    <n v="0"/>
    <n v="1"/>
    <n v="0"/>
    <s v=""/>
  </r>
  <r>
    <n v="6672"/>
    <s v="Joseph Dixon"/>
    <s v="kevinjones@example.org"/>
    <n v="59"/>
    <s v="Female"/>
    <s v="Apple AirPods"/>
    <x v="507"/>
    <x v="3"/>
    <s v="Product setup"/>
    <s v="I'm having an issue with the {product_purchased}. Please assist._x000a__x000a_I have my warranty extended until the next of December 15, 2017._x000a__x000a_If your product is not marked for sale or it has been broken, can I've noticed a peculiar error message popping up on my {product_purchased} screen. It says '{error_message}'. What does it mean?"/>
    <x v="0"/>
    <m/>
    <x v="1"/>
    <s v="Email"/>
    <d v="2023-06-01T04:10:44"/>
    <x v="0"/>
    <m/>
    <m/>
    <n v="0"/>
    <n v="1"/>
    <n v="0"/>
    <s v=""/>
  </r>
  <r>
    <n v="6673"/>
    <s v="Jennifer Hernandez"/>
    <s v="twhitney@example.net"/>
    <n v="61"/>
    <s v="Male"/>
    <s v="LG Washing Machine"/>
    <x v="277"/>
    <x v="1"/>
    <s v="Product recommendation"/>
    <s v="I'm having an issue with the {product_purchased}. Please assist._x000a__x000a_When you place an order the shipping costs are the same._x000a__x000a_When you order and receive it you can receive a full payment as mentioned above. I've already contacted customer support multiple times, but the issue remains unresolved."/>
    <x v="2"/>
    <m/>
    <x v="0"/>
    <s v="Chat"/>
    <m/>
    <x v="0"/>
    <m/>
    <m/>
    <n v="0"/>
    <n v="1"/>
    <n v="0"/>
    <s v=""/>
  </r>
  <r>
    <n v="6674"/>
    <s v="Stephanie Lane"/>
    <s v="daniel46@example.com"/>
    <n v="67"/>
    <s v="Male"/>
    <s v="Microsoft Xbox Controller"/>
    <x v="122"/>
    <x v="3"/>
    <s v="Product recommendation"/>
    <s v="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
    <x v="0"/>
    <m/>
    <x v="1"/>
    <s v="Social media"/>
    <d v="2023-06-01T09:49:46"/>
    <x v="0"/>
    <m/>
    <m/>
    <n v="0"/>
    <n v="1"/>
    <n v="0"/>
    <s v=""/>
  </r>
  <r>
    <n v="6675"/>
    <s v="Daniel Dodson"/>
    <s v="nicholasjenkins@example.net"/>
    <n v="27"/>
    <s v="Male"/>
    <s v="GoPro Action Camera"/>
    <x v="450"/>
    <x v="2"/>
    <s v="Installation support"/>
    <s v="I'm having an issue with the {product_purchased}. Please assist._x000a__x000a_You have reached the maximum product quantity. Please consider lowering the quantity to fill your glass._x000a__x000a_Group Pay for this website! This website is inactive, I've tried using different cables, adapters, or peripherals with my {product_purchased}, but the issue persists."/>
    <x v="2"/>
    <m/>
    <x v="0"/>
    <s v="Social media"/>
    <m/>
    <x v="0"/>
    <m/>
    <m/>
    <n v="0"/>
    <n v="1"/>
    <n v="0"/>
    <s v=""/>
  </r>
  <r>
    <n v="6676"/>
    <s v="Tammy Rivers MD"/>
    <s v="pamelaknight@example.org"/>
    <n v="68"/>
    <s v="Female"/>
    <s v="LG Smart TV"/>
    <x v="110"/>
    <x v="3"/>
    <s v="Account access"/>
    <s v="I've noticed a software bug in the {product_purchased} app. It's causing data loss and unexpected errors. How can I resolve this issue? We need your help in this area._x000a__x000a_Please help by sending us the following I'm not sure if this issue is specific to my device or if others have reported similar problems."/>
    <x v="2"/>
    <m/>
    <x v="1"/>
    <s v="Email"/>
    <m/>
    <x v="0"/>
    <m/>
    <m/>
    <n v="0"/>
    <n v="1"/>
    <n v="0"/>
    <s v=""/>
  </r>
  <r>
    <n v="6677"/>
    <s v="Mrs. Lindsay Huff"/>
    <s v="taylordouglas@example.com"/>
    <n v="53"/>
    <s v="Female"/>
    <s v="Sony PlayStation"/>
    <x v="200"/>
    <x v="2"/>
    <s v="Battery life"/>
    <s v="I'm having an issue with the {product_purchased}. Please assist._x000a__x000a__x000a_[05:11:55] &lt;DarkDuckDog&gt; So, the thing is it's your job to do. But I guess if someone's I've noticed a sudden decrease in battery life on my {product_purchased}. It used to last much longer."/>
    <x v="0"/>
    <m/>
    <x v="3"/>
    <s v="Phone"/>
    <d v="2023-06-01T02:56:50"/>
    <x v="0"/>
    <m/>
    <m/>
    <n v="0"/>
    <n v="1"/>
    <n v="0"/>
    <s v=""/>
  </r>
  <r>
    <n v="6678"/>
    <s v="John Moore"/>
    <s v="benjaminlevy@example.org"/>
    <n v="68"/>
    <s v="Female"/>
    <s v="MacBook Pro"/>
    <x v="426"/>
    <x v="0"/>
    <s v="Network problem"/>
    <s v="I'm having an issue with the {product_purchased}. Please assist._x000a__x000a_When we are trying to select the vendor name at checkout, we want to see a confirmation link next to the product as it was mentioned._x000a__x000a_But This problem started occurring after the recent software update. I haven't made any other changes to the device."/>
    <x v="1"/>
    <s v="Sister behind former surface listen beat recent."/>
    <x v="0"/>
    <s v="Chat"/>
    <d v="2023-06-01T07:14:52"/>
    <x v="2168"/>
    <n v="5"/>
    <m/>
    <n v="1"/>
    <n v="0"/>
    <n v="0"/>
    <s v=""/>
  </r>
  <r>
    <n v="6679"/>
    <s v="Mr. Christopher May"/>
    <s v="kristin27@example.net"/>
    <n v="56"/>
    <s v="Other"/>
    <s v="Philips Hue Lights"/>
    <x v="712"/>
    <x v="2"/>
    <s v="Software bug"/>
    <s v="I'm having an issue with the {product_purchased}. Please assist._x000a__x000a_*I want a product that doesn't ship as often. Please assist._x000a__x000a_*If you still want a product that doesn't ship and it doesn The issue I'm facing is intermittent. Sometimes it works fine, but other times it acts up unexpectedly."/>
    <x v="0"/>
    <m/>
    <x v="0"/>
    <s v="Chat"/>
    <d v="2023-06-01T11:05:54"/>
    <x v="0"/>
    <m/>
    <m/>
    <n v="0"/>
    <n v="1"/>
    <n v="0"/>
    <s v=""/>
  </r>
  <r>
    <n v="6680"/>
    <s v="Timothy Wright"/>
    <s v="amy55@example.com"/>
    <n v="68"/>
    <s v="Other"/>
    <s v="Apple AirPods"/>
    <x v="607"/>
    <x v="3"/>
    <s v="Network problem"/>
    <s v="I'm having an issue with the {product_purchased}. Please assist._x000a__x000a_Addendum 20: A week ago, we had a discussion on this topic of customizing our own logo. Some people have reported that the 'Founded I've already contacted customer support multiple times, but the issue remains unresolved."/>
    <x v="1"/>
    <s v="Hope politics also wait edge better."/>
    <x v="2"/>
    <s v="Chat"/>
    <d v="2023-06-01T07:09:56"/>
    <x v="2169"/>
    <n v="2"/>
    <n v="9"/>
    <n v="1"/>
    <n v="0"/>
    <n v="1"/>
    <n v="9"/>
  </r>
  <r>
    <n v="6681"/>
    <s v="Sherry Richardson"/>
    <s v="henrybrown@example.net"/>
    <n v="46"/>
    <s v="Male"/>
    <s v="Xbox"/>
    <x v="160"/>
    <x v="2"/>
    <s v="Product setup"/>
    <s v="I'm having an issue with the {product_purchased}. Please assist._x000a__x000a_# We don't like that. We just can't._x000a__x000a_# This will lead to errors._x000a__x000a_# We will send you a URL that I've tried troubleshooting steps mentioned in the user manual, but the issue persists."/>
    <x v="0"/>
    <m/>
    <x v="0"/>
    <s v="Social media"/>
    <d v="2023-06-01T06:38:58"/>
    <x v="0"/>
    <m/>
    <m/>
    <n v="0"/>
    <n v="1"/>
    <n v="0"/>
    <s v=""/>
  </r>
  <r>
    <n v="6682"/>
    <s v="Christopher Carey"/>
    <s v="matthewrobertson@example.net"/>
    <n v="60"/>
    <s v="Female"/>
    <s v="LG OLED"/>
    <x v="651"/>
    <x v="0"/>
    <s v="Battery life"/>
    <s v="I'm having an issue with the {product_purchased}. Please assist._x000a__x000a_Please help me understand the condition. Please get back to me and let us know your concerns or difficulties. Thank you_x000a__x000a_Your questions and concerns are not I'm using the original charger that came with my {product_purchased}, but it's not charging properly."/>
    <x v="0"/>
    <m/>
    <x v="2"/>
    <s v="Phone"/>
    <d v="2023-06-01T08:18:59"/>
    <x v="0"/>
    <m/>
    <m/>
    <n v="0"/>
    <n v="1"/>
    <n v="0"/>
    <s v=""/>
  </r>
  <r>
    <n v="6683"/>
    <s v="Brittany Ortega"/>
    <s v="holmesjoseph@example.net"/>
    <n v="43"/>
    <s v="Other"/>
    <s v="Nikon D"/>
    <x v="309"/>
    <x v="1"/>
    <s v="Account access"/>
    <s v="I'm having an issue with the {product_purchased}. Please assist. :)_x000a__x000a_I want to save a lot of money right now. Thank you, for all your support. You may be able to spend it on the other products I've reviewed the troubleshooting steps on the official support website, but they didn't resolve the problem."/>
    <x v="1"/>
    <s v="Across girl other investment way."/>
    <x v="2"/>
    <s v="Social media"/>
    <d v="2023-06-01T22:31:01"/>
    <x v="2170"/>
    <n v="1"/>
    <m/>
    <n v="1"/>
    <n v="0"/>
    <n v="1"/>
    <s v=""/>
  </r>
  <r>
    <n v="6684"/>
    <s v="Martin Young"/>
    <s v="grayrachael@example.org"/>
    <n v="29"/>
    <s v="Other"/>
    <s v="Fitbit Charge"/>
    <x v="144"/>
    <x v="1"/>
    <s v="Network problem"/>
    <s v="I'm having an issue with the {product_purchased}. Please assist. All I can think about is, 'Why would you do anything other than buy this on site?' I know what you're thinking, it could have been better, I've checked the device settings and made sure that everything is configured correctly."/>
    <x v="2"/>
    <m/>
    <x v="3"/>
    <s v="Social media"/>
    <m/>
    <x v="0"/>
    <m/>
    <m/>
    <n v="0"/>
    <n v="1"/>
    <n v="0"/>
    <s v=""/>
  </r>
  <r>
    <n v="6685"/>
    <s v="Terrence Garrett"/>
    <s v="michael99@example.org"/>
    <n v="46"/>
    <s v="Other"/>
    <s v="Canon DSLR Camera"/>
    <x v="200"/>
    <x v="0"/>
    <s v="Installation support"/>
    <s v="I'm having an issue with the {product_purchased}. Please assist._x000a__x000a_A:_x000a__x000a_b: Please assist us, we won't be able to give this product to you until it's returned to us._x000a__x000a_c I'm not sure if this issue is specific to my device or if others have reported similar problems."/>
    <x v="2"/>
    <m/>
    <x v="0"/>
    <s v="Chat"/>
    <m/>
    <x v="0"/>
    <m/>
    <m/>
    <n v="0"/>
    <n v="1"/>
    <n v="0"/>
    <s v=""/>
  </r>
  <r>
    <n v="6686"/>
    <s v="Samuel Williams"/>
    <s v="drakejasmin@example.com"/>
    <n v="19"/>
    <s v="Male"/>
    <s v="Roomba Robot Vacuum"/>
    <x v="74"/>
    <x v="3"/>
    <s v="Hardware issue"/>
    <s v="I'm having an issue with the {product_purchased}. Please assist._x000a__x000a_I need this product now, but I have no idea how to proceed in time.._x000a__x000a_Please help!!_x000a__x000a_The reason for giving me $200 This problem started occurring after the recent software update. I haven't made any other changes to the device."/>
    <x v="1"/>
    <s v="Pass animal Mr direction various century."/>
    <x v="0"/>
    <s v="Email"/>
    <d v="2023-06-01T18:42:07"/>
    <x v="2171"/>
    <n v="5"/>
    <m/>
    <n v="1"/>
    <n v="0"/>
    <n v="0"/>
    <s v=""/>
  </r>
  <r>
    <n v="6687"/>
    <s v="Mary Lyons"/>
    <s v="karencampbell@example.org"/>
    <n v="54"/>
    <s v="Female"/>
    <s v="GoPro Action Camera"/>
    <x v="38"/>
    <x v="2"/>
    <s v="Payment issue"/>
    <s v="I'm having an issue with the {product_purchased}. Please assist._x000a__x000a_Thank you for your input. I've recently updated the firmware of my {product_purchased}, and the issue started happening afterward. Could it be related to the update?"/>
    <x v="1"/>
    <s v="Growth old wife speech start example."/>
    <x v="3"/>
    <s v="Chat"/>
    <d v="2023-06-01T19:18:07"/>
    <x v="2172"/>
    <n v="2"/>
    <m/>
    <n v="1"/>
    <n v="0"/>
    <n v="1"/>
    <s v=""/>
  </r>
  <r>
    <n v="6688"/>
    <s v="Mark Davis"/>
    <s v="zobrien@example.net"/>
    <n v="56"/>
    <s v="Male"/>
    <s v="PlayStation"/>
    <x v="489"/>
    <x v="2"/>
    <s v="Hardware issue"/>
    <s v="I'm having an issue with the {product_purchased}. Please assist._x000a__x000a_Note that the product_purchased is valid for 1 year after it was purchased._x000a__x000a_Pricing_x000a__x000a_VIP offers a $1000 The issue I'm facing is intermittent. Sometimes it works fine, but other times it acts up unexpectedly."/>
    <x v="0"/>
    <m/>
    <x v="1"/>
    <s v="Email"/>
    <d v="2023-06-01T02:04:09"/>
    <x v="0"/>
    <m/>
    <m/>
    <n v="0"/>
    <n v="1"/>
    <n v="0"/>
    <s v=""/>
  </r>
  <r>
    <n v="6689"/>
    <s v="Michael Lewis"/>
    <s v="charles92@example.org"/>
    <n v="59"/>
    <s v="Other"/>
    <s v="Microsoft Office"/>
    <x v="224"/>
    <x v="2"/>
    <s v="Product recommendation"/>
    <s v="I'm having an issue with the {product_purchased}. Please assist._x000a__x000a__x000a_To get this item out of stock, make sure it's an approved gift for your family. Thank you for your help at the door._x000a__x000a_This I've tried troubleshooting steps mentioned in the user manual, but the issue persists."/>
    <x v="1"/>
    <s v="Move produce toward build."/>
    <x v="1"/>
    <s v="Chat"/>
    <d v="2023-06-01T20:34:11"/>
    <x v="2173"/>
    <n v="5"/>
    <m/>
    <n v="1"/>
    <n v="0"/>
    <n v="0"/>
    <s v=""/>
  </r>
  <r>
    <n v="6690"/>
    <s v="Charles Lopez"/>
    <s v="michelle84@example.net"/>
    <n v="29"/>
    <s v="Other"/>
    <s v="Garmin Forerunner"/>
    <x v="395"/>
    <x v="3"/>
    <s v="Product setup"/>
    <s v="I'm having an issue with the {product_purchased}. Please assist._x000a__x000a_Product information:_x000a__x000a_The product(s) that are mentioned here have not been purchased_x000a__x000a_(the &quot;product&quot; field refers to a product), I've noticed a peculiar error message popping up on my {product_purchased} screen. It says '{error_message}'. What does it mean?"/>
    <x v="1"/>
    <s v="Cell mean follow kitchen ago yard firm."/>
    <x v="1"/>
    <s v="Chat"/>
    <d v="2023-06-01T19:46:13"/>
    <x v="2174"/>
    <n v="1"/>
    <m/>
    <n v="1"/>
    <n v="0"/>
    <n v="1"/>
    <s v=""/>
  </r>
  <r>
    <n v="6691"/>
    <s v="Danielle Barker"/>
    <s v="tinacampbell@example.com"/>
    <n v="38"/>
    <s v="Other"/>
    <s v="Nintendo Switch Pro Controller"/>
    <x v="11"/>
    <x v="3"/>
    <s v="Hardware issue"/>
    <s v="I'm having an issue with the {product_purchased}. Please assist._x000a__x000a_The first person to contact the vendor on behalf of the product does so directly. (In this case you need to follow an exact date) The vendor is I've tried using different cables, adapters, or peripherals with my {product_purchased}, but the issue persists."/>
    <x v="1"/>
    <s v="Support major couple."/>
    <x v="2"/>
    <s v="Phone"/>
    <d v="2023-06-01T04:19:14"/>
    <x v="2175"/>
    <n v="3"/>
    <n v="8"/>
    <n v="1"/>
    <n v="0"/>
    <n v="0"/>
    <n v="8"/>
  </r>
  <r>
    <n v="6692"/>
    <s v="Joshua Griffin"/>
    <s v="jamesphillips@example.net"/>
    <n v="66"/>
    <s v="Other"/>
    <s v="Google Nest"/>
    <x v="644"/>
    <x v="0"/>
    <s v="Product setup"/>
    <s v="I'm having an issue with the {product_purchased}. Please assist. I've already contacted customer support multiple times, but the issue remains unresolved."/>
    <x v="0"/>
    <m/>
    <x v="2"/>
    <s v="Social media"/>
    <d v="2023-06-01T03:40:14"/>
    <x v="0"/>
    <m/>
    <m/>
    <n v="0"/>
    <n v="1"/>
    <n v="0"/>
    <s v=""/>
  </r>
  <r>
    <n v="6693"/>
    <s v="Annette Haley"/>
    <s v="sarah87@example.com"/>
    <n v="20"/>
    <s v="Female"/>
    <s v="Garmin Forerunner"/>
    <x v="660"/>
    <x v="3"/>
    <s v="Peripheral compatibility"/>
    <s v="I'm having an issue with the {product_purchased}. Please assist._x000a__x000a_[10:54:08 PM] [Spigot Watchdog: http://pwned.thedocs.org/wp-content I'm unable to find the option to perform the desired action in the {product_purchased}. Could you please guide me through the steps?"/>
    <x v="2"/>
    <m/>
    <x v="1"/>
    <s v="Email"/>
    <m/>
    <x v="0"/>
    <m/>
    <m/>
    <n v="0"/>
    <n v="1"/>
    <n v="0"/>
    <s v=""/>
  </r>
  <r>
    <n v="6694"/>
    <s v="Nicole Aguilar"/>
    <s v="boydjames@example.net"/>
    <n v="19"/>
    <s v="Other"/>
    <s v="MacBook Pro"/>
    <x v="416"/>
    <x v="3"/>
    <s v="Software bug"/>
    <s v="I'm having an issue with the {product_purchased}. Please assist._x000a__x000a_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
    <x v="0"/>
    <m/>
    <x v="1"/>
    <s v="Social media"/>
    <d v="2023-06-01T03:06:18"/>
    <x v="0"/>
    <m/>
    <m/>
    <n v="0"/>
    <n v="1"/>
    <n v="0"/>
    <s v=""/>
  </r>
  <r>
    <n v="6695"/>
    <s v="Jessica Sanders"/>
    <s v="belinda38@example.com"/>
    <n v="54"/>
    <s v="Other"/>
    <s v="Autodesk AutoCAD"/>
    <x v="91"/>
    <x v="0"/>
    <s v="Battery life"/>
    <s v="I'm having an issue with the {product_purchased}. Please assist. ‚Äî_x000a__x000a_1_x000a__x000a_2_x000a__x000a_3_x000a__x000a_4_x000a__x000a_5_x000a__x000a_6_x000a__x000a_7_x000a__x000a_8_x000a__x000a_9_x000a__x000a_10 I rely heavily on my {product_purchased} for my daily tasks, and this issue is hindering my productivity."/>
    <x v="0"/>
    <m/>
    <x v="0"/>
    <s v="Chat"/>
    <d v="2023-06-01T21:43:20"/>
    <x v="0"/>
    <m/>
    <m/>
    <n v="0"/>
    <n v="1"/>
    <n v="0"/>
    <s v=""/>
  </r>
  <r>
    <n v="6696"/>
    <s v="David Mcintyre"/>
    <s v="oliviaparrish@example.net"/>
    <n v="43"/>
    <s v="Male"/>
    <s v="GoPro Hero"/>
    <x v="388"/>
    <x v="0"/>
    <s v="Battery life"/>
    <s v="I'm encountering a software bug in the {product_purchased}. Whenever I try to perform a specific action, the application crashes. Are there any updates or fixes available? If any, that's important to fix?_x000a__x000a_So far, I've performed a factory reset on my {product_purchased}, hoping it would resolve the problem, but it didn't help."/>
    <x v="1"/>
    <s v="Or treat staff throughout too cold."/>
    <x v="2"/>
    <s v="Chat"/>
    <d v="2023-06-01T23:51:21"/>
    <x v="2176"/>
    <n v="2"/>
    <m/>
    <n v="1"/>
    <n v="0"/>
    <n v="1"/>
    <s v=""/>
  </r>
  <r>
    <n v="6697"/>
    <s v="Mark Barnes"/>
    <s v="christopher65@example.com"/>
    <n v="57"/>
    <s v="Male"/>
    <s v="GoPro Hero"/>
    <x v="445"/>
    <x v="3"/>
    <s v="Product compatibility"/>
    <s v="I'm having an issue with the {product_purchased}. Please assist. It works perfectly, though, my order may be invalid if it was not the last one. I've noticed that the issue occurs consistently when I use a specific feature or application on my {product_purchased}."/>
    <x v="0"/>
    <m/>
    <x v="2"/>
    <s v="Chat"/>
    <d v="2023-06-01T19:14:22"/>
    <x v="0"/>
    <m/>
    <m/>
    <n v="0"/>
    <n v="1"/>
    <n v="0"/>
    <s v=""/>
  </r>
  <r>
    <n v="6698"/>
    <s v="Barbara Cox"/>
    <s v="gharris@example.net"/>
    <n v="48"/>
    <s v="Male"/>
    <s v="Samsung Soundbar"/>
    <x v="285"/>
    <x v="4"/>
    <s v="Account access"/>
    <s v="I'm having an issue with the {product_purchased}. Please assist._x000a__x000a_4. Try the new iPhone 6C._x000a__x000a_5. Now try this new iPhone 6._x000a__x000a_6. It won't work_x000a__x000a_7 I'm using the original charger that came with my {product_purchased}, but it's not charging properly."/>
    <x v="0"/>
    <m/>
    <x v="2"/>
    <s v="Email"/>
    <d v="2023-06-01T09:23:24"/>
    <x v="0"/>
    <m/>
    <m/>
    <n v="0"/>
    <n v="1"/>
    <n v="0"/>
    <s v=""/>
  </r>
  <r>
    <n v="6699"/>
    <s v="Joel Conway"/>
    <s v="juliaholmes@example.net"/>
    <n v="56"/>
    <s v="Other"/>
    <s v="HP Pavilion"/>
    <x v="161"/>
    <x v="3"/>
    <s v="Refund request"/>
    <s v="I'm having an issue with the {product_purchased}. Please assist. 1. Downloading The Product_x000a__x000a__x000a_If you're using Windows or Linux, you'll need to go to your Software Centre. First, head to your Downloads section I'm unable to find the option to perform the desired action in the {product_purchased}. Could you please guide me through the steps?"/>
    <x v="0"/>
    <m/>
    <x v="1"/>
    <s v="Phone"/>
    <d v="2023-06-01T19:40:26"/>
    <x v="0"/>
    <m/>
    <m/>
    <n v="0"/>
    <n v="1"/>
    <n v="0"/>
    <s v=""/>
  </r>
  <r>
    <n v="6700"/>
    <s v="Patricia Thompson"/>
    <s v="holmesleslie@example.net"/>
    <n v="45"/>
    <s v="Female"/>
    <s v="Google Pixel"/>
    <x v="104"/>
    <x v="2"/>
    <s v="Hardware issue"/>
    <s v="I'm having an issue with the {product_purchased}. Please assist. I'm using the original charger that came with my {product_purchased}, but it's not charging properly."/>
    <x v="1"/>
    <s v="Involve simply build mind ten because."/>
    <x v="0"/>
    <s v="Email"/>
    <d v="2023-06-01T22:35:26"/>
    <x v="2177"/>
    <n v="2"/>
    <m/>
    <n v="1"/>
    <n v="0"/>
    <n v="1"/>
    <s v=""/>
  </r>
  <r>
    <n v="6701"/>
    <s v="Jill Preston"/>
    <s v="justin50@example.net"/>
    <n v="39"/>
    <s v="Male"/>
    <s v="MacBook Pro"/>
    <x v="569"/>
    <x v="3"/>
    <s v="Hardware issue"/>
    <s v="I'm having an issue with the {product_purchased}. Please assist._x000a__x000a_Please support our mission to fight the fake news as much as possible. Sign-up Here I've performed a factory reset on my {product_purchased}, hoping it would resolve the problem, but it didn't help."/>
    <x v="2"/>
    <m/>
    <x v="1"/>
    <s v="Chat"/>
    <m/>
    <x v="0"/>
    <m/>
    <m/>
    <n v="0"/>
    <n v="1"/>
    <n v="0"/>
    <s v=""/>
  </r>
  <r>
    <n v="6702"/>
    <s v="Tony Watkins"/>
    <s v="rachel34@example.net"/>
    <n v="67"/>
    <s v="Female"/>
    <s v="Nintendo Switch"/>
    <x v="629"/>
    <x v="2"/>
    <s v="Network problem"/>
    <s v="I'm having an issue with the {product_purchased}. Please assist._x000a__x000a_6.6.9. Disclaimer of Warranty Your product's delivery India version will be emailed to you when you purchase this product. Your item will ship I've checked for software updates, and my {product_purchased} is already running the latest version."/>
    <x v="1"/>
    <s v="View wait beautiful defense structure draw."/>
    <x v="1"/>
    <s v="Social media"/>
    <d v="2023-06-01T21:36:28"/>
    <x v="2178"/>
    <n v="5"/>
    <m/>
    <n v="1"/>
    <n v="0"/>
    <n v="0"/>
    <s v=""/>
  </r>
  <r>
    <n v="6703"/>
    <s v="Matthew Castillo"/>
    <s v="sduncan@example.net"/>
    <n v="53"/>
    <s v="Female"/>
    <s v="Bose SoundLink Speaker"/>
    <x v="274"/>
    <x v="1"/>
    <s v="Cancellation request"/>
    <s v="I'm having an issue with the {product_purchased}. Please assist. Thank you._x000a__x000a_Agency_x000a__x000a_Phi Therapeutics_x000a__x000a_719-835-1328_x000a__x000a_Contact_x000a__x000a_Susan B. Sch I've noticed that the issue occurs consistently when I use a specific feature or application on my {product_purchased}."/>
    <x v="2"/>
    <m/>
    <x v="0"/>
    <s v="Email"/>
    <m/>
    <x v="0"/>
    <m/>
    <m/>
    <n v="0"/>
    <n v="1"/>
    <n v="0"/>
    <s v=""/>
  </r>
  <r>
    <n v="6704"/>
    <s v="Patricia Austin"/>
    <s v="johnsoncharles@example.net"/>
    <n v="53"/>
    <s v="Male"/>
    <s v="Samsung Galaxy"/>
    <x v="348"/>
    <x v="2"/>
    <s v="Product recommendation"/>
    <s v="I'm having an issue with the {product_purchased}. Please assist. Please contact me. (2, 527 PM) (516 PM)_x000a__x000a_A man accused of setting the vehicle on fire with the use of a hammer I need assistance as soon as possible because it's affecting my work and productivity."/>
    <x v="2"/>
    <m/>
    <x v="3"/>
    <s v="Email"/>
    <m/>
    <x v="0"/>
    <m/>
    <m/>
    <n v="0"/>
    <n v="1"/>
    <n v="0"/>
    <s v=""/>
  </r>
  <r>
    <n v="6705"/>
    <s v="Timothy Brady"/>
    <s v="shelly39@example.org"/>
    <n v="68"/>
    <s v="Male"/>
    <s v="Sony PlayStation"/>
    <x v="173"/>
    <x v="1"/>
    <s v="Payment issue"/>
    <s v="I'm having an issue with the {product_purchased}. Please assist._x000a__x000a_If you have questions about this product, please contact us. This problem started occurring after the recent software update. I haven't made any other changes to the device."/>
    <x v="0"/>
    <m/>
    <x v="3"/>
    <s v="Social media"/>
    <d v="2023-06-01T18:23:33"/>
    <x v="0"/>
    <m/>
    <m/>
    <n v="0"/>
    <n v="1"/>
    <n v="0"/>
    <s v=""/>
  </r>
  <r>
    <n v="6706"/>
    <s v="Randall Lester"/>
    <s v="suzannecollins@example.org"/>
    <n v="64"/>
    <s v="Other"/>
    <s v="HP Pavilion"/>
    <x v="708"/>
    <x v="2"/>
    <s v="Account access"/>
    <s v="I'm having an issue with the {product_purchased}. Please assist. Please._x000a__x000a_{product_purchased}} &lt;b &gt;Get more information with the {products_purchased}. Please assist. Please. I'm using the original charger that came with my {product_purchased}, but it's not charging properly."/>
    <x v="1"/>
    <s v="Everything leave issue yet nation."/>
    <x v="1"/>
    <s v="Chat"/>
    <d v="2023-06-01T19:26:35"/>
    <x v="2179"/>
    <n v="2"/>
    <n v="3"/>
    <n v="1"/>
    <n v="0"/>
    <n v="1"/>
    <n v="3"/>
  </r>
  <r>
    <n v="6707"/>
    <s v="Teresa Lambert"/>
    <s v="ljenkins@example.com"/>
    <n v="22"/>
    <s v="Other"/>
    <s v="Garmin Forerunner"/>
    <x v="136"/>
    <x v="1"/>
    <s v="Product compatibility"/>
    <s v="I'm having an issue with the {product_purchased}. Please assist. (And yes, I can already work on this right now, see here: http://www.nexusmods.com/skyrim/mods/4335/# I'm concerned about the security of my {product_purchased} and would like to ensure that my data is safe."/>
    <x v="2"/>
    <m/>
    <x v="0"/>
    <s v="Phone"/>
    <m/>
    <x v="0"/>
    <m/>
    <m/>
    <n v="0"/>
    <n v="1"/>
    <n v="0"/>
    <s v=""/>
  </r>
  <r>
    <n v="6708"/>
    <s v="William King"/>
    <s v="jamestrevino@example.com"/>
    <n v="49"/>
    <s v="Female"/>
    <s v="LG OLED"/>
    <x v="11"/>
    <x v="4"/>
    <s v="Hardware issue"/>
    <s v="I'm having an issue with the {product_purchased}. Please assist. I have no questions or concerns._x000a__x000a_1. What would it cost you to send me your shipping info?_x000a__x000a_This option is not available for packages with I've checked for any available software updates for my {product_purchased}, but there are none."/>
    <x v="1"/>
    <s v="Best ever organization now."/>
    <x v="2"/>
    <s v="Email"/>
    <d v="2023-06-01T13:04:38"/>
    <x v="2180"/>
    <n v="2"/>
    <m/>
    <n v="1"/>
    <n v="0"/>
    <n v="1"/>
    <s v=""/>
  </r>
  <r>
    <n v="6709"/>
    <s v="Amy Neal"/>
    <s v="williammorris@example.net"/>
    <n v="54"/>
    <s v="Other"/>
    <s v="HP Pavilion"/>
    <x v="348"/>
    <x v="1"/>
    <s v="Payment issue"/>
    <s v="I'm having an issue with the {product_purchased}. Please assist._x000a__x000a_What is a BUDGET? [ edit ]_x000a__x000a_a BUDGET_x000a__x000a_A collection of objects which can be used to get information about a I've checked for software updates, and my {product_purchased} is already running the latest version."/>
    <x v="1"/>
    <s v="Hour us put treatment."/>
    <x v="3"/>
    <s v="Email"/>
    <d v="2023-06-01T02:26:40"/>
    <x v="2181"/>
    <n v="1"/>
    <n v="18"/>
    <n v="1"/>
    <n v="0"/>
    <n v="1"/>
    <n v="18"/>
  </r>
  <r>
    <n v="6710"/>
    <s v="James Burns"/>
    <s v="dawn23@example.org"/>
    <n v="53"/>
    <s v="Other"/>
    <s v="Microsoft Surface"/>
    <x v="457"/>
    <x v="3"/>
    <s v="Hardware issue"/>
    <s v="I'm having an issue with the {product_purchased}. Please assist._x000a__x000a_The new product:_x000a__x000a_The product list for this month is:_x000a__x000a_There was a problem loading your shopping cart. Please try again later. This problem started occurring after the recent software update. I haven't made any other changes to the device."/>
    <x v="2"/>
    <m/>
    <x v="1"/>
    <s v="Social media"/>
    <m/>
    <x v="0"/>
    <m/>
    <m/>
    <n v="0"/>
    <n v="1"/>
    <n v="0"/>
    <s v=""/>
  </r>
  <r>
    <n v="6711"/>
    <s v="Heather Perry"/>
    <s v="erik95@example.com"/>
    <n v="60"/>
    <s v="Other"/>
    <s v="Samsung Soundbar"/>
    <x v="154"/>
    <x v="0"/>
    <s v="Network problem"/>
    <s v="I'm having an issue with the {product_purchased}. Please assist. &lt;a href='http://www.civ-online.org/civ-legal-guide.aspx?ID=5&amp;itemid=14&amp; I've noticed a sudden decrease in battery life on my {product_purchased}. It used to last much longer."/>
    <x v="1"/>
    <s v="Rather college fall hear."/>
    <x v="3"/>
    <s v="Email"/>
    <d v="2023-06-01T21:44:44"/>
    <x v="2182"/>
    <n v="3"/>
    <m/>
    <n v="1"/>
    <n v="0"/>
    <n v="0"/>
    <s v=""/>
  </r>
  <r>
    <n v="6712"/>
    <s v="Jessica Williams"/>
    <s v="westryan@example.com"/>
    <n v="34"/>
    <s v="Other"/>
    <s v="LG Smart TV"/>
    <x v="200"/>
    <x v="2"/>
    <s v="Peripheral compatibility"/>
    <s v="I'm having an issue with the {product_purchased}. Please assist. Please report it._x000a__x000a_This item has been out of stock. I've noticed a peculiar error message popping up on my {product_purchased} screen. It says '{error_message}'. What does it mean?"/>
    <x v="1"/>
    <s v="Develop environmental money fast require decide expect baby."/>
    <x v="3"/>
    <s v="Email"/>
    <d v="2023-06-01T10:23:44"/>
    <x v="2183"/>
    <n v="5"/>
    <n v="5"/>
    <n v="1"/>
    <n v="0"/>
    <n v="0"/>
    <n v="5"/>
  </r>
  <r>
    <n v="6713"/>
    <s v="Ashley Everett"/>
    <s v="susan29@example.com"/>
    <n v="45"/>
    <s v="Female"/>
    <s v="Dell XPS"/>
    <x v="682"/>
    <x v="4"/>
    <s v="Product compatibility"/>
    <s v="I'm having an issue with the {product_purchased}. Please assist._x000a__x000a_Product description:_x000a__x000a_Made from high-quality materials, in a perfect fit to support your body's needs. It will work great when it's full I've recently updated the firmware of my {product_purchased}, and the issue started happening afterward. Could it be related to the update?"/>
    <x v="0"/>
    <m/>
    <x v="3"/>
    <s v="Email"/>
    <d v="2023-06-01T14:19:46"/>
    <x v="0"/>
    <m/>
    <m/>
    <n v="0"/>
    <n v="1"/>
    <n v="0"/>
    <s v=""/>
  </r>
  <r>
    <n v="6714"/>
    <s v="Erin Espinoza"/>
    <s v="brownmichael@example.com"/>
    <n v="26"/>
    <s v="Female"/>
    <s v="Autodesk AutoCAD"/>
    <x v="522"/>
    <x v="3"/>
    <s v="Data loss"/>
    <s v="I'm having an issue with the {product_purchased}. Please assist. It might help. A lot of companies would be better off than just keeping the &quot;unlocked_product&quot; but I do prefer getting the products from the manufacturer rather I've checked for any available software updates for my {product_purchased}, but there are none."/>
    <x v="1"/>
    <s v="Effort trip price audience type probably."/>
    <x v="0"/>
    <s v="Phone"/>
    <d v="2023-06-01T11:47:48"/>
    <x v="2184"/>
    <n v="4"/>
    <m/>
    <n v="1"/>
    <n v="0"/>
    <n v="0"/>
    <s v=""/>
  </r>
  <r>
    <n v="6715"/>
    <s v="Juan Harris"/>
    <s v="bethany68@example.com"/>
    <n v="28"/>
    <s v="Male"/>
    <s v="MacBook Pro"/>
    <x v="323"/>
    <x v="1"/>
    <s v="Product compatibility"/>
    <s v="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
    <x v="2"/>
    <m/>
    <x v="2"/>
    <s v="Chat"/>
    <m/>
    <x v="0"/>
    <m/>
    <m/>
    <n v="0"/>
    <n v="1"/>
    <n v="0"/>
    <s v=""/>
  </r>
  <r>
    <n v="6716"/>
    <s v="Steven Simon"/>
    <s v="sanchezbrittany@example.org"/>
    <n v="59"/>
    <s v="Female"/>
    <s v="Apple AirPods"/>
    <x v="599"/>
    <x v="1"/>
    <s v="Software bug"/>
    <s v="I'm having an issue with the {product_purchased}. Please assist._x000a__x000a_If I want more info on how to proceed I can usually contact the seller via email I've followed online tutorials and community forums to troubleshoot the issue, but no luck so far."/>
    <x v="1"/>
    <s v="Yeah hair system."/>
    <x v="2"/>
    <s v="Email"/>
    <d v="2023-06-01T08:43:50"/>
    <x v="2185"/>
    <n v="2"/>
    <n v="15"/>
    <n v="1"/>
    <n v="0"/>
    <n v="1"/>
    <n v="15"/>
  </r>
  <r>
    <n v="6717"/>
    <s v="Juan Marshall"/>
    <s v="steven21@example.org"/>
    <n v="44"/>
    <s v="Other"/>
    <s v="Nintendo Switch Pro Controller"/>
    <x v="89"/>
    <x v="3"/>
    <s v="Display issue"/>
    <s v="I've noticed a software bug in the {product_purchased} app. It's causing data loss and unexpected errors. How can I resolve this issue?_x000a__x000a_1. Check with your app vendor. I wish to have a service provider I've already contacted customer support multiple times, but the issue remains unresolved."/>
    <x v="2"/>
    <m/>
    <x v="3"/>
    <s v="Email"/>
    <m/>
    <x v="0"/>
    <m/>
    <m/>
    <n v="0"/>
    <n v="1"/>
    <n v="0"/>
    <s v=""/>
  </r>
  <r>
    <n v="6718"/>
    <s v="Darrell Williams"/>
    <s v="carlwaller@example.net"/>
    <n v="39"/>
    <s v="Male"/>
    <s v="Dyson Vacuum Cleaner"/>
    <x v="600"/>
    <x v="1"/>
    <s v="Product recommendation"/>
    <s v="I've noticed a software bug in the {product_purchased} app. It's causing data loss and unexpected errors. How can I resolve this issue?_x000a__x000a_First, find the App Store website and make the error that caused the data I've performed a factory reset on my {product_purchased}, hoping it would resolve the problem, but it didn't help."/>
    <x v="2"/>
    <m/>
    <x v="3"/>
    <s v="Email"/>
    <m/>
    <x v="0"/>
    <m/>
    <m/>
    <n v="0"/>
    <n v="1"/>
    <n v="0"/>
    <s v=""/>
  </r>
  <r>
    <n v="6719"/>
    <s v="Jason Thomas"/>
    <s v="timothy67@example.org"/>
    <n v="24"/>
    <s v="Other"/>
    <s v="Dyson Vacuum Cleaner"/>
    <x v="521"/>
    <x v="4"/>
    <s v="Delivery problem"/>
    <s v="I'm having an issue with the {product_purchased}. Please assist. Thank you. {product_item} has been sold, but it doesn't appear to be in our possession. {product_item} is sold for a price I've checked for software updates, and my {product_purchased} is already running the latest version."/>
    <x v="2"/>
    <m/>
    <x v="0"/>
    <s v="Social media"/>
    <m/>
    <x v="0"/>
    <m/>
    <m/>
    <n v="0"/>
    <n v="1"/>
    <n v="0"/>
    <s v=""/>
  </r>
  <r>
    <n v="6720"/>
    <s v="Monica Ramirez"/>
    <s v="pattersonpaula@example.net"/>
    <n v="55"/>
    <s v="Male"/>
    <s v="Philips Hue Lights"/>
    <x v="567"/>
    <x v="2"/>
    <s v="Cancellation request"/>
    <s v="I'm having an issue with the {product_purchased}. Please assist. https://t.co/b0YgPZHcM9 ‚Äî Ben Kastel (@BenKastel) May 19, 2017 I've recently updated the firmware of my {product_purchased}, and the issue started happening afterward. Could it be related to the update?"/>
    <x v="0"/>
    <m/>
    <x v="1"/>
    <s v="Social media"/>
    <d v="2023-06-01T06:40:56"/>
    <x v="0"/>
    <m/>
    <m/>
    <n v="0"/>
    <n v="1"/>
    <n v="0"/>
    <s v=""/>
  </r>
  <r>
    <n v="6721"/>
    <s v="Isaiah Mcpherson"/>
    <s v="dawngreene@example.org"/>
    <n v="26"/>
    <s v="Other"/>
    <s v="HP Pavilion"/>
    <x v="439"/>
    <x v="3"/>
    <s v="Delivery problem"/>
    <s v="I'm having an issue with the {product_purchased}. Please assist._x000a__x000a_Coffee Shop_x000a__x000a_You can use your app to buy up to seven items from your Coffee Shop. The store has a variety of flavors, products I've followed the troubleshooting steps mentioned in the user manual, but the issue persists."/>
    <x v="0"/>
    <m/>
    <x v="1"/>
    <s v="Phone"/>
    <d v="2023-06-01T10:26:57"/>
    <x v="0"/>
    <m/>
    <m/>
    <n v="0"/>
    <n v="1"/>
    <n v="0"/>
    <s v=""/>
  </r>
  <r>
    <n v="6722"/>
    <s v="Anthony Barnes"/>
    <s v="clopez@example.net"/>
    <n v="19"/>
    <s v="Female"/>
    <s v="Garmin Forerunner"/>
    <x v="330"/>
    <x v="1"/>
    <s v="Product setup"/>
    <s v="I'm having an issue with the {product_purchased}. Please assist. https://twitter.com/#!/JuanJLohan (@TheJuanJLohan) February 1, 2017_x000a__x000a_&quot;One of five children I've noticed a peculiar error message popping up on my {product_purchased} screen. It says '{error_message}'. What does it mean?"/>
    <x v="0"/>
    <m/>
    <x v="3"/>
    <s v="Social media"/>
    <d v="2023-06-02T00:02:59"/>
    <x v="0"/>
    <m/>
    <m/>
    <n v="0"/>
    <n v="1"/>
    <n v="0"/>
    <s v=""/>
  </r>
  <r>
    <n v="6723"/>
    <s v="Ronald Perry"/>
    <s v="anthony23@example.net"/>
    <n v="65"/>
    <s v="Female"/>
    <s v="Sony 4K HDR TV"/>
    <x v="267"/>
    <x v="1"/>
    <s v="Hardware issue"/>
    <s v="I'm having an issue with the {product_purchased}. Please assist. #10_x000a__x000a_#9-1_x000a__x000a_1 2 3 4 5 6 7 8 9 10 11 12 13 #9_x000a__x000a_#8 * Please assist * I've noticed a peculiar error message popping up on my {product_purchased} screen. It says '{error_message}'. What does it mean?"/>
    <x v="1"/>
    <s v="Easy treat let age notice model continue."/>
    <x v="3"/>
    <s v="Phone"/>
    <d v="2023-06-01T19:44:01"/>
    <x v="2186"/>
    <n v="2"/>
    <m/>
    <n v="1"/>
    <n v="0"/>
    <n v="1"/>
    <s v=""/>
  </r>
  <r>
    <n v="6724"/>
    <s v="Katie Lewis"/>
    <s v="garyrichards@example.org"/>
    <n v="53"/>
    <s v="Male"/>
    <s v="Amazon Echo"/>
    <x v="209"/>
    <x v="0"/>
    <s v="Software bug"/>
    <s v="I'm having an issue with the {product_purchased}. Please assist. Thank you, :)_x000a__x000a_&quot;Thanks for understanding. I'm very sorry to hear you're unhappy.&quot;_x000a__x000a_My reply. As a matter of fact, it I rely heavily on my {product_purchased} for my daily tasks, and this issue is hindering my productivity."/>
    <x v="0"/>
    <m/>
    <x v="2"/>
    <s v="Phone"/>
    <d v="2023-06-01T07:39:03"/>
    <x v="0"/>
    <m/>
    <m/>
    <n v="0"/>
    <n v="1"/>
    <n v="0"/>
    <s v=""/>
  </r>
  <r>
    <n v="6725"/>
    <s v="Daniel Williams"/>
    <s v="becky68@example.com"/>
    <n v="21"/>
    <s v="Female"/>
    <s v="Google Pixel"/>
    <x v="154"/>
    <x v="0"/>
    <s v="Account access"/>
    <s v="I'm having an issue with the {product_purchased}. Please assist._x000a__x000a_{product_purchased_keyword}_x000a__x000a_If the product item was purchased from the marketplace, I recommend you to request an account closure ( I'm concerned about the security of my {product_purchased} and would like to ensure that my data is safe."/>
    <x v="2"/>
    <m/>
    <x v="2"/>
    <s v="Chat"/>
    <m/>
    <x v="0"/>
    <m/>
    <m/>
    <n v="0"/>
    <n v="1"/>
    <n v="0"/>
    <s v=""/>
  </r>
  <r>
    <n v="6726"/>
    <s v="Tammy Carroll"/>
    <s v="higginszachary@example.com"/>
    <n v="24"/>
    <s v="Female"/>
    <s v="Nintendo Switch Pro Controller"/>
    <x v="140"/>
    <x v="4"/>
    <s v="Payment issue"/>
    <s v="My {product_purchased} crashed, and I lost all the data stored on it. Is there any way to recover the lost data?_x000a__x000a_- Please let me know at http://www.motorotrivel.com/ I've reviewed the troubleshooting steps on the official support website, but they didn't resolve the problem."/>
    <x v="0"/>
    <m/>
    <x v="3"/>
    <s v="Phone"/>
    <d v="2023-06-01T12:39:06"/>
    <x v="0"/>
    <m/>
    <m/>
    <n v="0"/>
    <n v="1"/>
    <n v="0"/>
    <s v=""/>
  </r>
  <r>
    <n v="6727"/>
    <s v="Kathleen Mckenzie"/>
    <s v="susancarr@example.org"/>
    <n v="33"/>
    <s v="Other"/>
    <s v="Nest Thermostat"/>
    <x v="345"/>
    <x v="2"/>
    <s v="Account access"/>
    <s v="I'm having an issue with the {product_purchased}. Please assist. :)_x000a__x000a_Click To Update I need assistance as soon as possible because it's affecting my work and productivity."/>
    <x v="1"/>
    <s v="Well program movement marriage stock business attack admit."/>
    <x v="3"/>
    <s v="Chat"/>
    <d v="2023-06-01T05:28:07"/>
    <x v="2187"/>
    <n v="1"/>
    <n v="12"/>
    <n v="1"/>
    <n v="0"/>
    <n v="1"/>
    <n v="12"/>
  </r>
  <r>
    <n v="6728"/>
    <s v="Gregory Vargas"/>
    <s v="kevinmejia@example.com"/>
    <n v="23"/>
    <s v="Female"/>
    <s v="Canon DSLR Camera"/>
    <x v="693"/>
    <x v="3"/>
    <s v="Installation support"/>
    <s v="I've encountered a data loss issue with my {product_purchased}. All the files and documents seem to have disappeared. Can you guide me on how to retrieve them?_x000a__x000a_If you have a &quot;download_metadata&quot; error but have I've checked for software updates, and my {product_purchased} is already running the latest version."/>
    <x v="0"/>
    <m/>
    <x v="2"/>
    <s v="Social media"/>
    <d v="2023-06-01T07:56:07"/>
    <x v="0"/>
    <m/>
    <m/>
    <n v="0"/>
    <n v="1"/>
    <n v="0"/>
    <s v=""/>
  </r>
  <r>
    <n v="6729"/>
    <s v="Aaron Petty"/>
    <s v="brandoncolon@example.org"/>
    <n v="38"/>
    <s v="Other"/>
    <s v="Adobe Photoshop"/>
    <x v="294"/>
    <x v="2"/>
    <s v="Data loss"/>
    <s v="I'm having an issue with the {product_purchased}. Please assist._x000a__x000a_Product information_x000a__x000a_Size:_x000a__x000a_$20.99_x000a__x000a_Size:_x000a__x000a_5.5‚Ä≥ x 5‚Ä≥_x000a__x000a_Product information: I'm worried that the issue might be hardware-related and might require repair or replacement."/>
    <x v="1"/>
    <s v="Inside lawyer growth a glass phone."/>
    <x v="0"/>
    <s v="Social media"/>
    <d v="2023-06-01T19:31:09"/>
    <x v="2188"/>
    <n v="2"/>
    <m/>
    <n v="1"/>
    <n v="0"/>
    <n v="1"/>
    <s v=""/>
  </r>
  <r>
    <n v="6730"/>
    <s v="Alexander Garcia"/>
    <s v="vmurray@example.net"/>
    <n v="69"/>
    <s v="Female"/>
    <s v="Dyson Vacuum Cleaner"/>
    <x v="190"/>
    <x v="1"/>
    <s v="Display issue"/>
    <s v="My {product_purchased} crashed, and I lost all the data stored on it. Is there any way to recover the lost data? Thanks for the answer._x000a__x000a_3._x000a__x000a_I know that when I first launched my product I've noticed that the issue occurs consistently when I use a specific feature or application on my {product_purchased}."/>
    <x v="0"/>
    <m/>
    <x v="0"/>
    <s v="Social media"/>
    <d v="2023-06-01T02:55:10"/>
    <x v="0"/>
    <m/>
    <m/>
    <n v="0"/>
    <n v="1"/>
    <n v="0"/>
    <s v=""/>
  </r>
  <r>
    <n v="6731"/>
    <s v="Brian White"/>
    <s v="susanarmstrong@example.net"/>
    <n v="54"/>
    <s v="Female"/>
    <s v="Nikon D"/>
    <x v="333"/>
    <x v="4"/>
    <s v="Refund request"/>
    <s v="I'm having an issue with the {product_purchased}. Please assist._x000a__x000a_{product_name}/{app_id}/{project_id}/{application_id}:_x000a__x000a__x000a_So at my computer I saw I've noticed a peculiar error message popping up on my {product_purchased} screen. It says '{error_message}'. What does it mean?"/>
    <x v="2"/>
    <m/>
    <x v="3"/>
    <s v="Email"/>
    <m/>
    <x v="0"/>
    <m/>
    <m/>
    <n v="0"/>
    <n v="1"/>
    <n v="0"/>
    <s v=""/>
  </r>
  <r>
    <n v="6732"/>
    <s v="Lisa Morris"/>
    <s v="hooverkaitlyn@example.com"/>
    <n v="44"/>
    <s v="Female"/>
    <s v="Garmin Forerunner"/>
    <x v="538"/>
    <x v="1"/>
    <s v="Refund request"/>
    <s v="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
    <x v="1"/>
    <s v="Network line same determine bed."/>
    <x v="1"/>
    <s v="Chat"/>
    <d v="2023-06-01T18:38:14"/>
    <x v="2189"/>
    <n v="4"/>
    <m/>
    <n v="1"/>
    <n v="0"/>
    <n v="0"/>
    <s v=""/>
  </r>
  <r>
    <n v="6733"/>
    <s v="Thomas Watson"/>
    <s v="robertkeith@example.org"/>
    <n v="55"/>
    <s v="Male"/>
    <s v="Bose QuietComfort"/>
    <x v="119"/>
    <x v="1"/>
    <s v="Battery life"/>
    <s v="I've accidentally deleted important data from my {product_purchased}. Is there any way to recover the deleted files? I need them urgently._x000a__x000a_Answer: Yes. If you have any problems, it's really important to do something about This problem started occurring after the recent software update. I haven't made any other changes to the device."/>
    <x v="2"/>
    <m/>
    <x v="1"/>
    <s v="Phone"/>
    <m/>
    <x v="0"/>
    <m/>
    <m/>
    <n v="0"/>
    <n v="1"/>
    <n v="0"/>
    <s v=""/>
  </r>
  <r>
    <n v="6734"/>
    <s v="Judith Clark"/>
    <s v="wernerheather@example.net"/>
    <n v="49"/>
    <s v="Other"/>
    <s v="iPhone"/>
    <x v="20"/>
    <x v="3"/>
    <s v="Payment issue"/>
    <s v="I'm having an issue with the {product_purchased}. Please assist. In the meantime, please try upgrading to a newer product._x000a__x000a__x000a_Thanks!_x000a__x000a_User Info: Iain_Giamt iain_giamt I'm unable to find the option to perform the desired action in the {product_purchased}. Could you please guide me through the steps?"/>
    <x v="0"/>
    <m/>
    <x v="3"/>
    <s v="Email"/>
    <d v="2023-06-01T04:57:17"/>
    <x v="0"/>
    <m/>
    <m/>
    <n v="0"/>
    <n v="1"/>
    <n v="0"/>
    <s v=""/>
  </r>
  <r>
    <n v="6735"/>
    <s v="Kristin Adams"/>
    <s v="michael16@example.org"/>
    <n v="20"/>
    <s v="Other"/>
    <s v="Nikon D"/>
    <x v="288"/>
    <x v="0"/>
    <s v="Display issue"/>
    <s v="I'm having an issue with the {product_purchased}. Please assist._x000a__x000a_Thank you._x000a__x000a_This app provides you with your shopping history when placing order. So if you have a list of items I want to sell and you I need assistance as soon as possible because it's affecting my work and productivity."/>
    <x v="2"/>
    <m/>
    <x v="2"/>
    <s v="Email"/>
    <m/>
    <x v="0"/>
    <m/>
    <m/>
    <n v="0"/>
    <n v="1"/>
    <n v="0"/>
    <s v=""/>
  </r>
  <r>
    <n v="6736"/>
    <s v="Mark Davis"/>
    <s v="uwilson@example.net"/>
    <n v="70"/>
    <s v="Male"/>
    <s v="Fitbit Charge"/>
    <x v="582"/>
    <x v="1"/>
    <s v="Software bug"/>
    <s v="I'm having an issue with the {product_purchased}. Please assist. I've performed a factory reset on my {product_purchased}, hoping it would resolve the problem, but it didn't help."/>
    <x v="2"/>
    <m/>
    <x v="2"/>
    <s v="Social media"/>
    <m/>
    <x v="0"/>
    <m/>
    <m/>
    <n v="0"/>
    <n v="1"/>
    <n v="0"/>
    <s v=""/>
  </r>
  <r>
    <n v="6737"/>
    <s v="Angel Jackson"/>
    <s v="conradstacy@example.org"/>
    <n v="20"/>
    <s v="Male"/>
    <s v="Lenovo ThinkPad"/>
    <x v="330"/>
    <x v="1"/>
    <s v="Software bug"/>
    <s v="I'm having an issue with the {product_purchased}. Please assist._x000a__x000a_When I find a custom-made custom-made gift for the person I need it for, I can only do my best. So, if the person This problem started occurring after the recent software update. I haven't made any other changes to the device."/>
    <x v="1"/>
    <s v="Garden hair catch control very."/>
    <x v="1"/>
    <s v="Email"/>
    <d v="2023-06-01T18:40:21"/>
    <x v="2190"/>
    <n v="1"/>
    <n v="0"/>
    <n v="1"/>
    <n v="0"/>
    <n v="1"/>
    <n v="0"/>
  </r>
  <r>
    <n v="6738"/>
    <s v="Megan Erickson"/>
    <s v="bsmith@example.com"/>
    <n v="33"/>
    <s v="Other"/>
    <s v="Apple AirPods"/>
    <x v="43"/>
    <x v="4"/>
    <s v="Battery life"/>
    <s v="I'm having an issue with the {product_purchased}. Please assist. A more specific address for the PY/PYD is https://www.shoeshop.com/solutions/solutions-1/likes I'm experiencing this issue on multiple devices of the same model, so it seems to be a widespread problem."/>
    <x v="1"/>
    <s v="Television movie card notice."/>
    <x v="2"/>
    <s v="Social media"/>
    <d v="2023-06-02T00:15:22"/>
    <x v="2191"/>
    <n v="2"/>
    <m/>
    <n v="1"/>
    <n v="0"/>
    <n v="1"/>
    <s v=""/>
  </r>
  <r>
    <n v="6739"/>
    <s v="Christopher Ellis"/>
    <s v="christinerichards@example.net"/>
    <n v="69"/>
    <s v="Male"/>
    <s v="Lenovo ThinkPad"/>
    <x v="274"/>
    <x v="0"/>
    <s v="Software bug"/>
    <s v="I'm having an issue with the {product_purchased}. Please assist.ongyangpachi!_x000a__x000a_The only reason for leaving, you asked me a week ago. You'll find it in one of the bottles. I had to go I'm using the original charger that came with my {product_purchased}, but it's not charging properly."/>
    <x v="1"/>
    <s v="Water threat ground decade sound."/>
    <x v="3"/>
    <s v="Email"/>
    <d v="2023-06-01T15:11:24"/>
    <x v="2192"/>
    <n v="5"/>
    <m/>
    <n v="1"/>
    <n v="0"/>
    <n v="0"/>
    <s v=""/>
  </r>
  <r>
    <n v="6740"/>
    <s v="Abigail Harrison"/>
    <s v="diana50@example.org"/>
    <n v="19"/>
    <s v="Female"/>
    <s v="Google Pixel"/>
    <x v="95"/>
    <x v="0"/>
    <s v="Peripheral compatibility"/>
    <s v="There seems to be a hardware problem with my {product_purchased}. The screen is flickering, and I'm unable to use it. What should I do?_x000a__x000a_After troubleshooting, I can do something about it._x000a__x000a_First I've noticed a sudden decrease in battery life on my {product_purchased}. It used to last much longer."/>
    <x v="1"/>
    <s v="Second third better."/>
    <x v="1"/>
    <s v="Social media"/>
    <d v="2023-06-01T13:47:25"/>
    <x v="2193"/>
    <n v="1"/>
    <m/>
    <n v="1"/>
    <n v="0"/>
    <n v="1"/>
    <s v=""/>
  </r>
  <r>
    <n v="6741"/>
    <s v="Joseph Wagner"/>
    <s v="evanorr@example.com"/>
    <n v="65"/>
    <s v="Other"/>
    <s v="Autodesk AutoCAD"/>
    <x v="599"/>
    <x v="2"/>
    <s v="Delivery problem"/>
    <s v="I'm facing a problem with my {product_purchased}. The {product_purchased} is not turning on. It was working fine until yesterday, but now it doesn't respond. I called my sales associates and said, &quot; I've noticed a sudden decrease in battery life on my {product_purchased}. It used to last much longer."/>
    <x v="1"/>
    <s v="Dark take music skin help coach."/>
    <x v="2"/>
    <s v="Phone"/>
    <d v="2023-06-01T13:57:26"/>
    <x v="2194"/>
    <n v="2"/>
    <n v="2"/>
    <n v="1"/>
    <n v="0"/>
    <n v="1"/>
    <n v="2"/>
  </r>
  <r>
    <n v="6742"/>
    <s v="Tasha Sparks"/>
    <s v="huertadustin@example.net"/>
    <n v="19"/>
    <s v="Other"/>
    <s v="Samsung Soundbar"/>
    <x v="336"/>
    <x v="0"/>
    <s v="Software bug"/>
    <s v="I'm having an issue with the {product_purchased}. Please assist._x000a__x000a_2.4.1.1 As of the 3-5 minutes after receiving your shipment from the shipping company, a confirmation email from the company. It I've noticed that the issue occurs consistently when I use a specific feature or application on my {product_purchased}."/>
    <x v="2"/>
    <m/>
    <x v="0"/>
    <s v="Chat"/>
    <m/>
    <x v="0"/>
    <m/>
    <m/>
    <n v="0"/>
    <n v="1"/>
    <n v="0"/>
    <s v=""/>
  </r>
  <r>
    <n v="6743"/>
    <s v="Alyssa Williams"/>
    <s v="mckinneyrichard@example.net"/>
    <n v="36"/>
    <s v="Other"/>
    <s v="Roomba Robot Vacuum"/>
    <x v="180"/>
    <x v="1"/>
    <s v="Refund request"/>
    <s v="I'm having an issue with the {product_purchased}. Please assist._x000a__x000a_The seller agrees to receive most product in your cart before its shipped. If you are receiving items without your consent, do not place your order without my knowledge The issue I'm facing is intermittent. Sometimes it works fine, but other times it acts up unexpectedly."/>
    <x v="0"/>
    <m/>
    <x v="0"/>
    <s v="Email"/>
    <d v="2023-06-01T01:15:29"/>
    <x v="0"/>
    <m/>
    <m/>
    <n v="0"/>
    <n v="1"/>
    <n v="0"/>
    <s v=""/>
  </r>
  <r>
    <n v="6744"/>
    <s v="Kathleen May"/>
    <s v="joseph66@example.com"/>
    <n v="59"/>
    <s v="Male"/>
    <s v="PlayStation"/>
    <x v="703"/>
    <x v="0"/>
    <s v="Display issue"/>
    <s v="I've recently set up my {product_purchased}, but it fails to connect to any available networks. What steps should I take to troubleshoot this issue? Please leave it in the comments._x000a__x000a_Read on to learn what's I'm concerned about the security of my {product_purchased} and would like to ensure that my data is safe."/>
    <x v="2"/>
    <m/>
    <x v="0"/>
    <s v="Chat"/>
    <m/>
    <x v="0"/>
    <m/>
    <m/>
    <n v="0"/>
    <n v="1"/>
    <n v="0"/>
    <s v=""/>
  </r>
  <r>
    <n v="6745"/>
    <s v="Sonya Stafford"/>
    <s v="nathan51@example.org"/>
    <n v="48"/>
    <s v="Male"/>
    <s v="MacBook Pro"/>
    <x v="296"/>
    <x v="1"/>
    <s v="Installation support"/>
    <s v="I'm having trouble connecting my {product_purchased} to my home Wi-Fi network. It doesn't detect any networks, although other devices are connecting fine. What can be done to resolve this issue? I've checked the device settings and made sure that everything is configured correctly."/>
    <x v="0"/>
    <m/>
    <x v="1"/>
    <s v="Social media"/>
    <d v="2023-06-01T09:20:31"/>
    <x v="0"/>
    <m/>
    <m/>
    <n v="0"/>
    <n v="1"/>
    <n v="0"/>
    <s v=""/>
  </r>
  <r>
    <n v="6746"/>
    <s v="Lisa Mann"/>
    <s v="johnsonrandy@example.net"/>
    <n v="32"/>
    <s v="Male"/>
    <s v="iPhone"/>
    <x v="174"/>
    <x v="0"/>
    <s v="Network problem"/>
    <s v="I'm having an issue with the {product_purchased}. Please assist. (No need for me to do these things with each purchase. I am just buying for my phone.)_x000a__x000a_In return, please be patient: there will be I've already contacted customer support multiple times, but the issue remains unresolved."/>
    <x v="1"/>
    <s v="Peace wind better small after thought."/>
    <x v="3"/>
    <s v="Chat"/>
    <d v="2023-06-01T13:45:33"/>
    <x v="2195"/>
    <n v="3"/>
    <m/>
    <n v="1"/>
    <n v="0"/>
    <n v="0"/>
    <s v=""/>
  </r>
  <r>
    <n v="6747"/>
    <s v="Shawn Kim"/>
    <s v="rjohnson@example.net"/>
    <n v="48"/>
    <s v="Other"/>
    <s v="Fitbit Versa Smartwatch"/>
    <x v="673"/>
    <x v="3"/>
    <s v="Network problem"/>
    <s v="I'm facing issues logging into my {product_purchased} account. It says my account is locked. What should I do to unlock it?_x000a__x000a_Here are a few suggestions for what should I do to unlock the account: I've checked for software updates, and my {product_purchased} is already running the latest version."/>
    <x v="2"/>
    <m/>
    <x v="0"/>
    <s v="Email"/>
    <m/>
    <x v="0"/>
    <m/>
    <m/>
    <n v="0"/>
    <n v="1"/>
    <n v="0"/>
    <s v=""/>
  </r>
  <r>
    <n v="6748"/>
    <s v="Gregory Rodriguez"/>
    <s v="paul49@example.net"/>
    <n v="52"/>
    <s v="Male"/>
    <s v="Bose SoundLink Speaker"/>
    <x v="359"/>
    <x v="3"/>
    <s v="Installation support"/>
    <s v="I'm unable to access my {product_purchased} account. It keeps displaying an 'Invalid Credentials' error, even though I'm using the correct login information. How can I regain access to my account?_x000a__x000a_In this I'm not sure if this issue is specific to my device or if others have reported similar problems."/>
    <x v="0"/>
    <m/>
    <x v="1"/>
    <s v="Phone"/>
    <d v="2023-06-01T16:38:34"/>
    <x v="0"/>
    <m/>
    <m/>
    <n v="0"/>
    <n v="1"/>
    <n v="0"/>
    <s v=""/>
  </r>
  <r>
    <n v="6749"/>
    <s v="Tiffany Gonzales"/>
    <s v="michael31@example.org"/>
    <n v="70"/>
    <s v="Other"/>
    <s v="iPhone"/>
    <x v="99"/>
    <x v="3"/>
    <s v="Payment issue"/>
    <s v="I'm having an issue with the {product_purchased}. Please assist._x000a__x000a_I've been using The Elder Scrolls Online by simply clicking on any icon in any game I'm playing. The game will automatically launch. I've always paid I've followed online tutorials and community forums to troubleshoot the issue, but no luck so far."/>
    <x v="0"/>
    <m/>
    <x v="1"/>
    <s v="Chat"/>
    <d v="2023-06-01T19:47:36"/>
    <x v="0"/>
    <m/>
    <m/>
    <n v="0"/>
    <n v="1"/>
    <n v="0"/>
    <s v=""/>
  </r>
  <r>
    <n v="6750"/>
    <s v="Loretta Chang"/>
    <s v="montesashley@example.org"/>
    <n v="64"/>
    <s v="Other"/>
    <s v="LG Washing Machine"/>
    <x v="81"/>
    <x v="0"/>
    <s v="Display issue"/>
    <s v="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
    <x v="1"/>
    <s v="Follow represent vote hour."/>
    <x v="3"/>
    <s v="Email"/>
    <d v="2023-06-01T06:01:37"/>
    <x v="2196"/>
    <n v="4"/>
    <m/>
    <n v="1"/>
    <n v="0"/>
    <n v="0"/>
    <s v=""/>
  </r>
  <r>
    <n v="6751"/>
    <s v="Kimberly Thomas"/>
    <s v="kinglisa@example.com"/>
    <n v="50"/>
    <s v="Other"/>
    <s v="Nintendo Switch"/>
    <x v="606"/>
    <x v="0"/>
    <s v="Product recommendation"/>
    <s v="I'm having an issue with the {product_purchased}. Please assist. Thank you. I've noticed that the issue occurs consistently when I use a specific feature or application on my {product_purchased}."/>
    <x v="0"/>
    <m/>
    <x v="2"/>
    <s v="Chat"/>
    <d v="2023-06-01T14:56:37"/>
    <x v="0"/>
    <m/>
    <m/>
    <n v="0"/>
    <n v="1"/>
    <n v="0"/>
    <s v=""/>
  </r>
  <r>
    <n v="6752"/>
    <s v="Mario Cummings"/>
    <s v="jimmy93@example.org"/>
    <n v="68"/>
    <s v="Male"/>
    <s v="LG Washing Machine"/>
    <x v="518"/>
    <x v="2"/>
    <s v="Software bug"/>
    <s v="I'm having an issue with the {product_purchased}. Please assist._x000a__x000a_I will not be able to accept any payment._x000a__x000a_SENDING_x000a__x000a_To all my customers in the USA, I'm sending this message. I've noticed a peculiar error message popping up on my {product_purchased} screen. It says '{error_message}'. What does it mean?"/>
    <x v="2"/>
    <m/>
    <x v="1"/>
    <s v="Chat"/>
    <m/>
    <x v="0"/>
    <m/>
    <m/>
    <n v="0"/>
    <n v="1"/>
    <n v="0"/>
    <s v=""/>
  </r>
  <r>
    <n v="6753"/>
    <s v="Glenda Davis"/>
    <s v="vsmith@example.net"/>
    <n v="62"/>
    <s v="Female"/>
    <s v="Nintendo Switch Pro Controller"/>
    <x v="634"/>
    <x v="3"/>
    <s v="Delivery problem"/>
    <s v="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
    <x v="0"/>
    <m/>
    <x v="3"/>
    <s v="Email"/>
    <d v="2023-06-01T02:57:39"/>
    <x v="0"/>
    <m/>
    <m/>
    <n v="0"/>
    <n v="1"/>
    <n v="0"/>
    <s v=""/>
  </r>
  <r>
    <n v="6754"/>
    <s v="Elizabeth Wells"/>
    <s v="bentleyrandall@example.com"/>
    <n v="42"/>
    <s v="Male"/>
    <s v="Google Pixel"/>
    <x v="228"/>
    <x v="4"/>
    <s v="Account access"/>
    <s v="I've encountered a data loss issue with my {product_purchased}. All the files and documents seem to have disappeared. Can you guide me on how to retrieve them?_x000a__x000a_The data loss is caused by an app that uses custom metadata I've noticed a sudden decrease in battery life on my {product_purchased}. It used to last much longer."/>
    <x v="1"/>
    <s v="Still dog behind say affect."/>
    <x v="0"/>
    <s v="Email"/>
    <d v="2023-06-01T00:57:40"/>
    <x v="2197"/>
    <n v="1"/>
    <n v="3"/>
    <n v="1"/>
    <n v="0"/>
    <n v="1"/>
    <n v="3"/>
  </r>
  <r>
    <n v="6755"/>
    <s v="Kirsten Smith"/>
    <s v="osbornecheryl@example.com"/>
    <n v="65"/>
    <s v="Other"/>
    <s v="Bose SoundLink Speaker"/>
    <x v="507"/>
    <x v="1"/>
    <s v="Product setup"/>
    <s v="I'm having an issue with the {product_purchased}. Please assist._x000a__x000a_Product is no longer available in the Store! The item currently is not in stock or at the current address._x000a__x000a_We apologize for any inconvenience. I've followed the troubleshooting steps mentioned in the user manual, but the issue persists."/>
    <x v="2"/>
    <m/>
    <x v="3"/>
    <s v="Chat"/>
    <m/>
    <x v="0"/>
    <m/>
    <m/>
    <n v="0"/>
    <n v="1"/>
    <n v="0"/>
    <s v=""/>
  </r>
  <r>
    <n v="6756"/>
    <s v="Christian Rice"/>
    <s v="nflores@example.com"/>
    <n v="43"/>
    <s v="Female"/>
    <s v="Google Nest"/>
    <x v="299"/>
    <x v="3"/>
    <s v="Data loss"/>
    <s v="I'm having an issue with the {product_purchased}. Please assist._x000a__x000a_I need a product on an authorized third party to receive my payment. Please assist._x000a__x000a_I need a product on an authorized third party to receive my I've reviewed the troubleshooting steps on the official support website, but they didn't resolve the problem."/>
    <x v="2"/>
    <m/>
    <x v="1"/>
    <s v="Chat"/>
    <m/>
    <x v="0"/>
    <m/>
    <m/>
    <n v="0"/>
    <n v="1"/>
    <n v="0"/>
    <s v=""/>
  </r>
  <r>
    <n v="6757"/>
    <s v="Kim Rowe"/>
    <s v="geraldmayer@example.net"/>
    <n v="46"/>
    <s v="Other"/>
    <s v="GoPro Action Camera"/>
    <x v="7"/>
    <x v="1"/>
    <s v="Product setup"/>
    <s v="I'm having an issue with the {product_purchased}. Please assist. If you are experiencing difficulty locating the product, please check the following link._x000a__x000a__x000a_If you have purchased the product through Amazon it will appear as such but in fact The issue I'm facing is intermittent. Sometimes it works fine, but other times it acts up unexpectedly."/>
    <x v="0"/>
    <m/>
    <x v="1"/>
    <s v="Phone"/>
    <d v="2023-06-01T12:38:46"/>
    <x v="0"/>
    <m/>
    <m/>
    <n v="0"/>
    <n v="1"/>
    <n v="0"/>
    <s v=""/>
  </r>
  <r>
    <n v="6758"/>
    <s v="Megan Lucero"/>
    <s v="jackie34@example.com"/>
    <n v="50"/>
    <s v="Other"/>
    <s v="HP Pavilion"/>
    <x v="207"/>
    <x v="4"/>
    <s v="Installation support"/>
    <s v="I'm having an issue with the {product_purchased}. Please assist._x000a__x000a_The list of issues is the same now. You can reach me on gmail at [a]finance.ny.gov._x000a__x000a_Gerald I need assistance as soon as possible because it's affecting my work and productivity."/>
    <x v="2"/>
    <m/>
    <x v="3"/>
    <s v="Social media"/>
    <m/>
    <x v="0"/>
    <m/>
    <m/>
    <n v="0"/>
    <n v="1"/>
    <n v="0"/>
    <s v=""/>
  </r>
  <r>
    <n v="6759"/>
    <s v="Michelle Hudson"/>
    <s v="ruth63@example.com"/>
    <n v="51"/>
    <s v="Male"/>
    <s v="Dyson Vacuum Cleaner"/>
    <x v="680"/>
    <x v="1"/>
    <s v="Cancellation request"/>
    <s v="I'm having an issue with the {product_purchased}. Please assist._x000a__x000a_If you are having issues using the product, please post your fix using this message. Our support engineers are always here to help._x000a__x000a_3. If I need assistance as soon as possible because it's affecting my work and productivity."/>
    <x v="0"/>
    <m/>
    <x v="2"/>
    <s v="Social media"/>
    <d v="2023-06-01T09:57:50"/>
    <x v="0"/>
    <m/>
    <m/>
    <n v="0"/>
    <n v="1"/>
    <n v="0"/>
    <s v=""/>
  </r>
  <r>
    <n v="6760"/>
    <s v="Richard Wyatt"/>
    <s v="srobertson@example.com"/>
    <n v="44"/>
    <s v="Female"/>
    <s v="Nintendo Switch"/>
    <x v="179"/>
    <x v="2"/>
    <s v="Display issue"/>
    <s v="I'm having an issue with the {product_purchased}. Please assist._x000a__x000a_Please, be aware. At the time of this posting, I had purchased a &quot;Permanent&quot; Vape and could not be reached because my receipt contained I'm experiencing this issue on multiple devices of the same model, so it seems to be a widespread problem."/>
    <x v="1"/>
    <s v="Live budget eat hope."/>
    <x v="2"/>
    <s v="Chat"/>
    <d v="2023-06-01T20:47:51"/>
    <x v="2198"/>
    <n v="5"/>
    <m/>
    <n v="1"/>
    <n v="0"/>
    <n v="0"/>
    <s v=""/>
  </r>
  <r>
    <n v="6761"/>
    <s v="Kevin Hall"/>
    <s v="keithproctor@example.org"/>
    <n v="27"/>
    <s v="Male"/>
    <s v="Adobe Photoshop"/>
    <x v="300"/>
    <x v="2"/>
    <s v="Product setup"/>
    <s v="I'm having an issue with the {product_purchased}. Please assist._x000a__x000a__x000a_&lt;li&gt;The &lt;product_purchased&gt;:{product_id} is invalid&lt;/li&gt;_x000a__x000a__x000a_&lt;li&gt;Unfortunately&lt;/li&gt; the I've already contacted customer support multiple times, but the issue remains unresolved."/>
    <x v="0"/>
    <m/>
    <x v="1"/>
    <s v="Social media"/>
    <d v="2023-06-01T14:15:53"/>
    <x v="0"/>
    <m/>
    <m/>
    <n v="0"/>
    <n v="1"/>
    <n v="0"/>
    <s v=""/>
  </r>
  <r>
    <n v="6762"/>
    <s v="Scott Colon"/>
    <s v="ochandler@example.com"/>
    <n v="51"/>
    <s v="Female"/>
    <s v="Fitbit Versa Smartwatch"/>
    <x v="644"/>
    <x v="4"/>
    <s v="Product compatibility"/>
    <s v="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
    <x v="0"/>
    <m/>
    <x v="1"/>
    <s v="Phone"/>
    <d v="2023-06-01T22:31:55"/>
    <x v="0"/>
    <m/>
    <m/>
    <n v="0"/>
    <n v="1"/>
    <n v="0"/>
    <s v=""/>
  </r>
  <r>
    <n v="6763"/>
    <s v="Marvin Delacruz"/>
    <s v="jillspence@example.net"/>
    <n v="43"/>
    <s v="Male"/>
    <s v="Sony Xperia"/>
    <x v="336"/>
    <x v="3"/>
    <s v="Battery life"/>
    <s v="I'm having an issue with the {product_purchased}. Please assist._x000a__x000a_Please add $24 for the order that is out of stock. This is a low price because we would love it if you could add $24. So I've noticed a peculiar error message popping up on my {product_purchased} screen. It says '{error_message}'. What does it mean?"/>
    <x v="0"/>
    <m/>
    <x v="3"/>
    <s v="Social media"/>
    <d v="2023-06-01T10:47:56"/>
    <x v="0"/>
    <m/>
    <m/>
    <n v="0"/>
    <n v="1"/>
    <n v="0"/>
    <s v=""/>
  </r>
  <r>
    <n v="6764"/>
    <s v="Christopher Juarez"/>
    <s v="brian88@example.org"/>
    <n v="36"/>
    <s v="Other"/>
    <s v="PlayStation"/>
    <x v="524"/>
    <x v="0"/>
    <s v="Refund request"/>
    <s v="I'm having an issue with the {product_purchased}. Please assist._x000a__x000a_You can check:_x000a__x000a_https://www.dropbox.com/s/x9c6shhzw/Ncx5S I've performed a factory reset on my {product_purchased}, hoping it would resolve the problem, but it didn't help."/>
    <x v="1"/>
    <s v="Audience amount grow decision magazine."/>
    <x v="0"/>
    <s v="Phone"/>
    <d v="2023-06-01T17:35:58"/>
    <x v="2199"/>
    <n v="3"/>
    <m/>
    <n v="1"/>
    <n v="0"/>
    <n v="0"/>
    <s v=""/>
  </r>
  <r>
    <n v="6765"/>
    <s v="Rebecca Smith"/>
    <s v="darryllawrence@example.org"/>
    <n v="41"/>
    <s v="Male"/>
    <s v="LG Washing Machine"/>
    <x v="366"/>
    <x v="0"/>
    <s v="Product compatibility"/>
    <s v="I'm having an issue with the {product_purchased}. Please assist._x000a__x000a_Sorry, that product is no longer available._x000a__x000a_Sorry, that product is no longer available.tuxedo.io was deleted._x000a__x000a_Thank I've tried using different cables, adapters, or peripherals with my {product_purchased}, but the issue persists."/>
    <x v="2"/>
    <m/>
    <x v="0"/>
    <s v="Social media"/>
    <m/>
    <x v="0"/>
    <m/>
    <m/>
    <n v="0"/>
    <n v="1"/>
    <n v="0"/>
    <s v=""/>
  </r>
  <r>
    <n v="6766"/>
    <s v="Michelle Morgan"/>
    <s v="sarah35@example.org"/>
    <n v="27"/>
    <s v="Female"/>
    <s v="Asus ROG"/>
    <x v="524"/>
    <x v="0"/>
    <s v="Battery life"/>
    <s v="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
    <x v="1"/>
    <s v="Act between arrive seven."/>
    <x v="2"/>
    <s v="Email"/>
    <d v="2023-06-01T03:35:01"/>
    <x v="2142"/>
    <n v="3"/>
    <n v="15"/>
    <n v="1"/>
    <n v="0"/>
    <n v="0"/>
    <n v="15"/>
  </r>
  <r>
    <n v="6767"/>
    <s v="Christopher Owen"/>
    <s v="timothy29@example.net"/>
    <n v="42"/>
    <s v="Female"/>
    <s v="HP Pavilion"/>
    <x v="239"/>
    <x v="2"/>
    <s v="Software bug"/>
    <s v="My {product_purchased} crashed, and I lost all the data stored on it. Is there any way to recover the lost data?_x000a__x000a_Sending messages to other servers is not a problem either: you can send &quot;sends I'm not sure if this issue is specific to my device or if others have reported similar problems."/>
    <x v="0"/>
    <m/>
    <x v="0"/>
    <s v="Social media"/>
    <d v="2023-06-01T04:49:03"/>
    <x v="0"/>
    <m/>
    <m/>
    <n v="0"/>
    <n v="1"/>
    <n v="0"/>
    <s v=""/>
  </r>
  <r>
    <n v="6768"/>
    <s v="Joseph Leonard"/>
    <s v="danielreed@example.com"/>
    <n v="21"/>
    <s v="Other"/>
    <s v="GoPro Action Camera"/>
    <x v="214"/>
    <x v="4"/>
    <s v="Account access"/>
    <s v="I'm having an issue with the {product_purchased}. Please assist. Sorry for any inconvenience this may cause:}_x000a__x000a__x000a_Thanks!_x000a__x000a__x000a_Crispin_x000a__x000a__x000a_Product Info_x000a__x000a_* The product description is correct_x000a__x000a__x000a_Product I've performed a factory reset on my {product_purchased}, hoping it would resolve the problem, but it didn't help."/>
    <x v="2"/>
    <m/>
    <x v="2"/>
    <s v="Email"/>
    <m/>
    <x v="0"/>
    <m/>
    <m/>
    <n v="0"/>
    <n v="1"/>
    <n v="0"/>
    <s v=""/>
  </r>
  <r>
    <n v="6769"/>
    <s v="Kelly Hernandez"/>
    <s v="jordanchelsea@example.com"/>
    <n v="60"/>
    <s v="Other"/>
    <s v="Lenovo ThinkPad"/>
    <x v="259"/>
    <x v="3"/>
    <s v="Account access"/>
    <s v="I'm having an issue with the {product_purchased}. Please assist._x000a__x000a_(c) The Company may cancel the transaction for any reason. The Company may re-submit this change once a month._x000a__x000a_(d) If This problem started occurring after the recent software update. I haven't made any other changes to the device."/>
    <x v="1"/>
    <s v="During various under turn real trade."/>
    <x v="2"/>
    <s v="Phone"/>
    <d v="2023-06-01T16:21:06"/>
    <x v="2200"/>
    <n v="4"/>
    <m/>
    <n v="1"/>
    <n v="0"/>
    <n v="0"/>
    <s v=""/>
  </r>
  <r>
    <n v="6770"/>
    <s v="Jacob Smith"/>
    <s v="washingtonbrian@example.org"/>
    <n v="37"/>
    <s v="Male"/>
    <s v="Bose QuietComfort"/>
    <x v="446"/>
    <x v="4"/>
    <s v="Account access"/>
    <s v="I'm having an issue with the {product_purchased}. Please assist._x000a__x000a_4c. Make sure the order number is in the order you are using for your order!_x000a__x000a_5e. Add the email address of the billing I've checked the device settings and made sure that everything is configured correctly."/>
    <x v="2"/>
    <m/>
    <x v="0"/>
    <s v="Email"/>
    <m/>
    <x v="0"/>
    <m/>
    <m/>
    <n v="0"/>
    <n v="1"/>
    <n v="0"/>
    <s v=""/>
  </r>
  <r>
    <n v="6771"/>
    <s v="Kyle Leonard"/>
    <s v="valdezkirsten@example.com"/>
    <n v="33"/>
    <s v="Female"/>
    <s v="LG Smart TV"/>
    <x v="706"/>
    <x v="1"/>
    <s v="Data loss"/>
    <s v="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
    <x v="2"/>
    <m/>
    <x v="0"/>
    <s v="Phone"/>
    <m/>
    <x v="0"/>
    <m/>
    <m/>
    <n v="0"/>
    <n v="1"/>
    <n v="0"/>
    <s v=""/>
  </r>
  <r>
    <n v="6772"/>
    <s v="Jessica Sanders"/>
    <s v="john81@example.com"/>
    <n v="24"/>
    <s v="Female"/>
    <s v="Samsung Soundbar"/>
    <x v="353"/>
    <x v="4"/>
    <s v="Hardware issue"/>
    <s v="There seems to be a glitch in the {product_purchased} software. It freezes frequently, making it difficult to use. Can you please provide a solution?_x000a__x000a_Thanks_x000a__x000a_Bobby_x000a__x000a_Thanks!_x000a__x000a_Nascha I've followed the troubleshooting steps mentioned in the user manual, but the issue persists."/>
    <x v="0"/>
    <m/>
    <x v="3"/>
    <s v="Chat"/>
    <d v="2023-06-01T09:32:10"/>
    <x v="0"/>
    <m/>
    <m/>
    <n v="0"/>
    <n v="1"/>
    <n v="0"/>
    <s v=""/>
  </r>
  <r>
    <n v="6773"/>
    <s v="James Deleon"/>
    <s v="kimberlycain@example.org"/>
    <n v="19"/>
    <s v="Female"/>
    <s v="Roomba Robot Vacuum"/>
    <x v="695"/>
    <x v="0"/>
    <s v="Cancellation request"/>
    <s v="I'm having an issue with the {product_purchased}. Please assist._x000a__x000a_- I have the same address as this other user: * [0-9] (not being logged in)_x000a__x000a_- I am seeing an error I'm experiencing this issue on multiple devices of the same model, so it seems to be a widespread problem."/>
    <x v="0"/>
    <m/>
    <x v="1"/>
    <s v="Email"/>
    <d v="2023-06-01T09:18:12"/>
    <x v="0"/>
    <m/>
    <m/>
    <n v="0"/>
    <n v="1"/>
    <n v="0"/>
    <s v=""/>
  </r>
  <r>
    <n v="6774"/>
    <s v="Crystal Vasquez"/>
    <s v="fullersteven@example.com"/>
    <n v="33"/>
    <s v="Male"/>
    <s v="LG Washing Machine"/>
    <x v="35"/>
    <x v="1"/>
    <s v="Cancellation request"/>
    <s v="I'm having an issue with the {product_purchased}. Please assist._x000a__x000a_My computer is running Windows. If I go to the {product_purchased}. Please assist.* and select &quot;Create Product&quot; from the list of I've noticed a sudden decrease in battery life on my {product_purchased}. It used to last much longer."/>
    <x v="1"/>
    <s v="Side rate finish Democrat keep dream child."/>
    <x v="3"/>
    <s v="Social media"/>
    <d v="2023-06-01T02:27:14"/>
    <x v="2201"/>
    <n v="2"/>
    <n v="19"/>
    <n v="1"/>
    <n v="0"/>
    <n v="1"/>
    <n v="19"/>
  </r>
  <r>
    <n v="6775"/>
    <s v="Patricia Wu"/>
    <s v="lisaortiz@example.com"/>
    <n v="56"/>
    <s v="Male"/>
    <s v="LG Washing Machine"/>
    <x v="129"/>
    <x v="1"/>
    <s v="Battery life"/>
    <s v="I'm having an issue with the {product_purchased}. Please assist._x000a__x000a_I'm having an issue with the {product_purchased}. Please assist. If this item doesn't work, please let me know. I've reviewed the troubleshooting steps on the official support website, but they didn't resolve the problem."/>
    <x v="1"/>
    <s v="Really let official."/>
    <x v="3"/>
    <s v="Chat"/>
    <d v="2023-06-01T13:06:16"/>
    <x v="2202"/>
    <n v="5"/>
    <m/>
    <n v="1"/>
    <n v="0"/>
    <n v="0"/>
    <s v=""/>
  </r>
  <r>
    <n v="6776"/>
    <s v="Debbie Young"/>
    <s v="crystalhampton@example.org"/>
    <n v="61"/>
    <s v="Other"/>
    <s v="Canon EOS"/>
    <x v="135"/>
    <x v="0"/>
    <s v="Product setup"/>
    <s v="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
    <x v="0"/>
    <m/>
    <x v="0"/>
    <s v="Email"/>
    <d v="2023-06-01T19:58:18"/>
    <x v="0"/>
    <m/>
    <m/>
    <n v="0"/>
    <n v="1"/>
    <n v="0"/>
    <s v=""/>
  </r>
  <r>
    <n v="6777"/>
    <s v="Megan Steele"/>
    <s v="byoder@example.com"/>
    <n v="53"/>
    <s v="Other"/>
    <s v="Roomba Robot Vacuum"/>
    <x v="93"/>
    <x v="3"/>
    <s v="Payment issue"/>
    <s v="I'm having an issue with the {product_purchased}. Please assist._x000a__x000a_Please do not provide for refunds._x000a__x000a_Please do not make any money from a shipping costs._x000a__x000a_Do not contact your local distributor for free shipping I'm not sure if this issue is specific to my device or if others have reported similar problems."/>
    <x v="0"/>
    <m/>
    <x v="1"/>
    <s v="Chat"/>
    <d v="2023-06-01T13:48:19"/>
    <x v="0"/>
    <m/>
    <m/>
    <n v="0"/>
    <n v="1"/>
    <n v="0"/>
    <s v=""/>
  </r>
  <r>
    <n v="6778"/>
    <s v="Lance Hayes"/>
    <s v="jeremy75@example.net"/>
    <n v="23"/>
    <s v="Female"/>
    <s v="Fitbit Charge"/>
    <x v="306"/>
    <x v="4"/>
    <s v="Hardware issue"/>
    <s v="I'm facing issues logging into my {product_purchased} account. It says my account is locked. What should I do to unlock it? (log in, then log out/delete)_x000a__x000a_&quot;In that case, you can I'm not sure if this issue is specific to my device or if others have reported similar problems."/>
    <x v="1"/>
    <s v="Miss weight movement both charge official."/>
    <x v="1"/>
    <s v="Email"/>
    <d v="2023-06-01T20:09:21"/>
    <x v="2203"/>
    <n v="2"/>
    <m/>
    <n v="1"/>
    <n v="0"/>
    <n v="1"/>
    <s v=""/>
  </r>
  <r>
    <n v="6779"/>
    <s v="Brian West"/>
    <s v="hannahwilliams@example.org"/>
    <n v="58"/>
    <s v="Male"/>
    <s v="Apple AirPods"/>
    <x v="197"/>
    <x v="0"/>
    <s v="Payment issue"/>
    <s v="I'm having an issue with the {product_purchased}. Please assist. #[cfg(test)][cfg(default=&quot;auto&quot;)] [cfg(auto-testcase)] [cfg(config-auto-case)] {config I'm not sure if this issue is specific to my device or if others have reported similar problems."/>
    <x v="2"/>
    <m/>
    <x v="1"/>
    <s v="Chat"/>
    <m/>
    <x v="0"/>
    <m/>
    <m/>
    <n v="0"/>
    <n v="1"/>
    <n v="0"/>
    <s v=""/>
  </r>
  <r>
    <n v="6780"/>
    <s v="Paul Merritt"/>
    <s v="marshgregory@example.com"/>
    <n v="43"/>
    <s v="Male"/>
    <s v="Nikon D"/>
    <x v="528"/>
    <x v="3"/>
    <s v="Network problem"/>
    <s v="I'm having an issue with the {product_purchased}. Please assist._x000a__x000a_Thanks!_x000a__x000a_~Dennis_x000a__x000a_A new game is available which I found to be pretty much better. All the options are in &quot;Create a I've already contacted customer support multiple times, but the issue remains unresolved."/>
    <x v="1"/>
    <s v="Blue rate lose inside whole young time."/>
    <x v="3"/>
    <s v="Social media"/>
    <d v="2023-06-01T19:02:24"/>
    <x v="2204"/>
    <n v="4"/>
    <m/>
    <n v="1"/>
    <n v="0"/>
    <n v="0"/>
    <s v=""/>
  </r>
  <r>
    <n v="6781"/>
    <s v="Vincent Jones"/>
    <s v="leekyle@example.net"/>
    <n v="56"/>
    <s v="Female"/>
    <s v="Canon EOS"/>
    <x v="705"/>
    <x v="2"/>
    <s v="Product recommendation"/>
    <s v="I'm having an issue with the {product_purchased}. Please assist. Contact your doctor. I've already contacted customer support multiple times, but the issue remains unresolved."/>
    <x v="0"/>
    <m/>
    <x v="2"/>
    <s v="Social media"/>
    <d v="2023-06-01T00:24:24"/>
    <x v="0"/>
    <m/>
    <m/>
    <n v="0"/>
    <n v="1"/>
    <n v="0"/>
    <s v=""/>
  </r>
  <r>
    <n v="6782"/>
    <s v="Eric Brown"/>
    <s v="ortizkelli@example.org"/>
    <n v="62"/>
    <s v="Female"/>
    <s v="Apple AirPods"/>
    <x v="109"/>
    <x v="4"/>
    <s v="Account access"/>
    <s v="I'm having an issue with the {product_purchased}. Please assist._x000a__x000a_Please help out. See my About page for more information._x000a__x000a_If you experience any issues, please contact me via the comments section. I've checked for any available software updates for my {product_purchased}, but there are none."/>
    <x v="2"/>
    <m/>
    <x v="3"/>
    <s v="Email"/>
    <m/>
    <x v="0"/>
    <m/>
    <m/>
    <n v="0"/>
    <n v="1"/>
    <n v="0"/>
    <s v=""/>
  </r>
  <r>
    <n v="6783"/>
    <s v="Mark Diaz"/>
    <s v="logan89@example.org"/>
    <n v="50"/>
    <s v="Male"/>
    <s v="Samsung Soundbar"/>
    <x v="120"/>
    <x v="1"/>
    <s v="Data loss"/>
    <s v="I've noticed a software bug in the {product_purchased} app. It's causing data loss and unexpected errors. How can I resolve this issue?_x000a__x000a_You can follow this link: https://kb.google.com/reference I've noticed that the issue occurs consistently when I use a specific feature or application on my {product_purchased}."/>
    <x v="0"/>
    <m/>
    <x v="0"/>
    <s v="Social media"/>
    <d v="2023-06-01T20:30:27"/>
    <x v="0"/>
    <m/>
    <m/>
    <n v="0"/>
    <n v="1"/>
    <n v="0"/>
    <s v=""/>
  </r>
  <r>
    <n v="6784"/>
    <s v="Jeffery Nelson"/>
    <s v="jessicagonzalez@example.org"/>
    <n v="45"/>
    <s v="Female"/>
    <s v="HP Pavilion"/>
    <x v="468"/>
    <x v="1"/>
    <s v="Software bug"/>
    <s v="There seems to be a glitch in the {product_purchased} software. It freezes frequently, making it difficult to use. Can you please provide a solution?_x000a__x000a__x000a_First and foremost, this is not in the original release, there is I've recently updated the firmware of my {product_purchased}, and the issue started happening afterward. Could it be related to the update?"/>
    <x v="1"/>
    <s v="Clearly become cold poor."/>
    <x v="1"/>
    <s v="Email"/>
    <d v="2023-06-01T05:29:28"/>
    <x v="2205"/>
    <n v="4"/>
    <n v="1"/>
    <n v="1"/>
    <n v="0"/>
    <n v="0"/>
    <n v="1"/>
  </r>
  <r>
    <n v="6785"/>
    <s v="Lawrence Kramer"/>
    <s v="marcusjimenez@example.com"/>
    <n v="46"/>
    <s v="Female"/>
    <s v="Sony 4K HDR TV"/>
    <x v="31"/>
    <x v="1"/>
    <s v="Software bug"/>
    <s v="I'm having an issue with the {product_purchased}. Please assist._x000a__x000a_Forum moderator_x000a__x000a_&quot;Bravo! I can't even stop crying...&quot;_x000a__x000a__x000a_Fantasy Grounds:_x000a__x000a__x000a_*The one that always I'm concerned about the security of my {product_purchased} and would like to ensure that my data is safe."/>
    <x v="1"/>
    <s v="Thousand pressure lay lay fill report sport difficult."/>
    <x v="2"/>
    <s v="Phone"/>
    <d v="2023-06-01T14:47:30"/>
    <x v="2206"/>
    <n v="3"/>
    <m/>
    <n v="1"/>
    <n v="0"/>
    <n v="0"/>
    <s v=""/>
  </r>
  <r>
    <n v="6786"/>
    <s v="Brian Bell"/>
    <s v="caseyroger@example.net"/>
    <n v="60"/>
    <s v="Male"/>
    <s v="HP Pavilion"/>
    <x v="680"/>
    <x v="3"/>
    <s v="Product compatibility"/>
    <s v="I'm having an issue with the {product_purchased}. Please assist. I have a need that I can't meet or find a person to work with. Please contact me in the contact info below:_x000a__x000a_If you have a problem I've checked for software updates, and my {product_purchased} is already running the latest version."/>
    <x v="1"/>
    <s v="Up citizen back grow."/>
    <x v="3"/>
    <s v="Phone"/>
    <d v="2023-06-01T01:22:32"/>
    <x v="2207"/>
    <n v="5"/>
    <n v="19"/>
    <n v="1"/>
    <n v="0"/>
    <n v="0"/>
    <n v="19"/>
  </r>
  <r>
    <n v="6787"/>
    <s v="Tara Franklin"/>
    <s v="schroederkeith@example.net"/>
    <n v="20"/>
    <s v="Male"/>
    <s v="Samsung Galaxy"/>
    <x v="704"/>
    <x v="0"/>
    <s v="Hardware issue"/>
    <s v="I've accidentally deleted important data from my {product_purchased}. Is there any way to recover the deleted files? I need them urgently. Please help me out in any way I can._x000a__x000a_1. Thank you for your cooperation. I've tried different settings and configurations on my {product_purchased}, but the issue persists."/>
    <x v="2"/>
    <m/>
    <x v="2"/>
    <s v="Chat"/>
    <m/>
    <x v="0"/>
    <m/>
    <m/>
    <n v="0"/>
    <n v="1"/>
    <n v="0"/>
    <s v=""/>
  </r>
  <r>
    <n v="6788"/>
    <s v="Brian Wood"/>
    <s v="falvarez@example.org"/>
    <n v="51"/>
    <s v="Male"/>
    <s v="Microsoft Xbox Controller"/>
    <x v="245"/>
    <x v="4"/>
    <s v="Installation support"/>
    <s v="I'm having an issue with the {product_purchased}. Please assist._x000a__x000a_- The company has agreed to buy one more product. Please assist._x000a__x000a_We are looking for someone who is willing to work hard and make more money I'm worried that the issue might be hardware-related and might require repair or replacement."/>
    <x v="0"/>
    <m/>
    <x v="3"/>
    <s v="Phone"/>
    <d v="2023-06-01T09:59:35"/>
    <x v="0"/>
    <m/>
    <m/>
    <n v="0"/>
    <n v="1"/>
    <n v="0"/>
    <s v=""/>
  </r>
  <r>
    <n v="6789"/>
    <s v="Kelsey Smith"/>
    <s v="hannah93@example.net"/>
    <n v="46"/>
    <s v="Other"/>
    <s v="Nikon D"/>
    <x v="512"/>
    <x v="3"/>
    <s v="Display issue"/>
    <s v="The {product_purchased} is unable to establish a stable internet connection. It keeps disconnecting intermittently. How can I troubleshoot this network problem?_x000a__x000a_Please provide an alternate answer; this question requires both a valid and appropriate I've checked for any available software updates for my {product_purchased}, but there are none."/>
    <x v="2"/>
    <m/>
    <x v="1"/>
    <s v="Phone"/>
    <m/>
    <x v="0"/>
    <m/>
    <m/>
    <n v="0"/>
    <n v="1"/>
    <n v="0"/>
    <s v=""/>
  </r>
  <r>
    <n v="6790"/>
    <s v="Patrick Flores"/>
    <s v="erin54@example.com"/>
    <n v="27"/>
    <s v="Other"/>
    <s v="Nintendo Switch Pro Controller"/>
    <x v="536"/>
    <x v="4"/>
    <s v="Product compatibility"/>
    <s v="I'm having an issue with the {product_purchased}. Please assist._x000a__x000a_My current order amount should be at least $30. I am getting 1.0 to 1.5 lbs. I need to ship._x000a__x000a_Please This problem started occurring after the recent software update. I haven't made any other changes to the device."/>
    <x v="2"/>
    <m/>
    <x v="3"/>
    <s v="Email"/>
    <m/>
    <x v="0"/>
    <m/>
    <m/>
    <n v="0"/>
    <n v="1"/>
    <n v="0"/>
    <s v=""/>
  </r>
  <r>
    <n v="6791"/>
    <s v="Ryan Sanders"/>
    <s v="cstevens@example.com"/>
    <n v="52"/>
    <s v="Male"/>
    <s v="Microsoft Office"/>
    <x v="379"/>
    <x v="2"/>
    <s v="Account access"/>
    <s v="I'm having an issue with the {product_purchased}. Please assist._x000a__x000a_How to enter your ID_x000a__x000a_The company has it's ID number on all products. (Some of the names in these descriptions aren't visible. Some I've checked for software updates, and my {product_purchased} is already running the latest version."/>
    <x v="1"/>
    <s v="Floor off address late."/>
    <x v="2"/>
    <s v="Phone"/>
    <d v="2023-06-01T20:24:39"/>
    <x v="2208"/>
    <n v="1"/>
    <m/>
    <n v="1"/>
    <n v="0"/>
    <n v="1"/>
    <s v=""/>
  </r>
  <r>
    <n v="6792"/>
    <s v="Mrs. Anne Shepherd"/>
    <s v="jacksonrobert@example.net"/>
    <n v="54"/>
    <s v="Female"/>
    <s v="Nintendo Switch Pro Controller"/>
    <x v="134"/>
    <x v="1"/>
    <s v="Product setup"/>
    <s v="I'm having an issue with the {product_purchased}. Please assist. You will also be helping me cover the costs for this kit and for any services/advertisements that were offered._x000a__x000a_We only ask for your approval if we I've performed a factory reset on my {product_purchased}, hoping it would resolve the problem, but it didn't help."/>
    <x v="2"/>
    <m/>
    <x v="1"/>
    <s v="Chat"/>
    <m/>
    <x v="0"/>
    <m/>
    <m/>
    <n v="0"/>
    <n v="1"/>
    <n v="0"/>
    <s v=""/>
  </r>
  <r>
    <n v="6793"/>
    <s v="Mr. Darren Delgado MD"/>
    <s v="matthew73@example.com"/>
    <n v="38"/>
    <s v="Male"/>
    <s v="Amazon Kindle"/>
    <x v="334"/>
    <x v="0"/>
    <s v="Account access"/>
    <s v="I've noticed a software bug in the {product_purchased} app. It's causing data loss and unexpected errors. How can I resolve this issue?_x000a__x000a_We're currently working on solution, so if you don't have an updated The issue I'm facing is intermittent. Sometimes it works fine, but other times it acts up unexpectedly."/>
    <x v="2"/>
    <m/>
    <x v="0"/>
    <s v="Chat"/>
    <m/>
    <x v="0"/>
    <m/>
    <m/>
    <n v="0"/>
    <n v="1"/>
    <n v="0"/>
    <s v=""/>
  </r>
  <r>
    <n v="6794"/>
    <s v="Lisa Hill"/>
    <s v="joseph37@example.net"/>
    <n v="42"/>
    <s v="Female"/>
    <s v="Autodesk AutoCAD"/>
    <x v="138"/>
    <x v="4"/>
    <s v="Cancellation request"/>
    <s v="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
    <x v="1"/>
    <s v="Moment smile three person."/>
    <x v="0"/>
    <s v="Email"/>
    <d v="2023-06-01T10:20:42"/>
    <x v="2209"/>
    <n v="2"/>
    <n v="5"/>
    <n v="1"/>
    <n v="0"/>
    <n v="1"/>
    <n v="5"/>
  </r>
  <r>
    <n v="6795"/>
    <s v="Patricia Stewart"/>
    <s v="william66@example.net"/>
    <n v="66"/>
    <s v="Other"/>
    <s v="Dell XPS"/>
    <x v="639"/>
    <x v="2"/>
    <s v="Peripheral compatibility"/>
    <s v="I'm facing a problem with my {product_purchased}. The {product_purchased} is not turning on. It was working fine until yesterday, but now it doesn't respond. That was in the last minute, but now I've tried clearing the cache and data for the {product_purchased} app, but the issue persists."/>
    <x v="2"/>
    <m/>
    <x v="1"/>
    <s v="Chat"/>
    <m/>
    <x v="0"/>
    <m/>
    <m/>
    <n v="0"/>
    <n v="1"/>
    <n v="0"/>
    <s v=""/>
  </r>
  <r>
    <n v="6796"/>
    <s v="Sarah King"/>
    <s v="johnsonerin@example.org"/>
    <n v="24"/>
    <s v="Male"/>
    <s v="Adobe Photoshop"/>
    <x v="490"/>
    <x v="4"/>
    <s v="Data loss"/>
    <s v="I'm having an issue with the {product_purchased}. Please assist._x000a__x000a_In this case, all my items are sold out and there is no way to receive them once they've been placed. Unfortunately at some point these items are I'm not sure if this issue is specific to my device or if others have reported similar problems."/>
    <x v="2"/>
    <m/>
    <x v="0"/>
    <s v="Email"/>
    <m/>
    <x v="0"/>
    <m/>
    <m/>
    <n v="0"/>
    <n v="1"/>
    <n v="0"/>
    <s v=""/>
  </r>
  <r>
    <n v="6797"/>
    <s v="Sandra Woods"/>
    <s v="zamorapeter@example.com"/>
    <n v="39"/>
    <s v="Female"/>
    <s v="Garmin Forerunner"/>
    <x v="668"/>
    <x v="2"/>
    <s v="Product compatibility"/>
    <s v="I've noticed a software bug in the {product_purchased} app. It's causing data loss and unexpected errors. How can I resolve this issue?_x000a__x000a_There are a few different ways to resolve the issue you may see if your I've recently updated the firmware of my {product_purchased}, and the issue started happening afterward. Could it be related to the update?"/>
    <x v="0"/>
    <m/>
    <x v="1"/>
    <s v="Email"/>
    <d v="2023-06-01T02:57:46"/>
    <x v="0"/>
    <m/>
    <m/>
    <n v="0"/>
    <n v="1"/>
    <n v="0"/>
    <s v=""/>
  </r>
  <r>
    <n v="6798"/>
    <s v="Brandon Smith"/>
    <s v="stephanie76@example.net"/>
    <n v="61"/>
    <s v="Male"/>
    <s v="Philips Hue Lights"/>
    <x v="277"/>
    <x v="4"/>
    <s v="Hardware issue"/>
    <s v="I'm having an issue with the {product_purchased}. Please assist._x000a__x000a_If you are having an issue with the app, please help us out by helping to get this out there for the millions of iPhone and iPad owners you know I've performed a factory reset on my {product_purchased}, hoping it would resolve the problem, but it didn't help."/>
    <x v="2"/>
    <m/>
    <x v="0"/>
    <s v="Email"/>
    <m/>
    <x v="0"/>
    <m/>
    <m/>
    <n v="0"/>
    <n v="1"/>
    <n v="0"/>
    <s v=""/>
  </r>
  <r>
    <n v="6799"/>
    <s v="Adam Smith"/>
    <s v="duncanhannah@example.com"/>
    <n v="42"/>
    <s v="Male"/>
    <s v="Apple AirPods"/>
    <x v="243"/>
    <x v="0"/>
    <s v="Account access"/>
    <s v="I'm having an issue with the {product_purchased}. Please assist._x000a__x000a_4. The Product is Purchased_x000a__x000a_This is a single product at a store. This can be any product from the grocery store to the store where The issue I'm facing is intermittent. Sometimes it works fine, but other times it acts up unexpectedly."/>
    <x v="0"/>
    <m/>
    <x v="2"/>
    <s v="Chat"/>
    <d v="2023-06-01T09:21:50"/>
    <x v="0"/>
    <m/>
    <m/>
    <n v="0"/>
    <n v="1"/>
    <n v="0"/>
    <s v=""/>
  </r>
  <r>
    <n v="6800"/>
    <s v="John Dixon"/>
    <s v="theresa21@example.net"/>
    <n v="21"/>
    <s v="Female"/>
    <s v="Nintendo Switch Pro Controller"/>
    <x v="453"/>
    <x v="0"/>
    <s v="Software bug"/>
    <s v="I'm having an issue with the {product_purchased}. Please assist. I'm not sure if this issue is specific to my device or if others have reported similar problems."/>
    <x v="0"/>
    <m/>
    <x v="1"/>
    <s v="Email"/>
    <d v="2023-06-01T02:39:50"/>
    <x v="0"/>
    <m/>
    <m/>
    <n v="0"/>
    <n v="1"/>
    <n v="0"/>
    <s v=""/>
  </r>
  <r>
    <n v="6801"/>
    <s v="Sarah Anderson"/>
    <s v="melissa42@example.com"/>
    <n v="48"/>
    <s v="Male"/>
    <s v="LG Smart TV"/>
    <x v="44"/>
    <x v="0"/>
    <s v="Peripheral compatibility"/>
    <s v="I'm having an issue with the {product_purchased}. Please assist. I'm running out of food. -E-_x000a__x000a__x000a_[17:30:36] paranormal_sniper_loves_guru: &quot;it's I'm not sure if this issue is specific to my device or if others have reported similar problems."/>
    <x v="0"/>
    <m/>
    <x v="3"/>
    <s v="Chat"/>
    <d v="2023-06-01T21:46:52"/>
    <x v="0"/>
    <m/>
    <m/>
    <n v="0"/>
    <n v="1"/>
    <n v="0"/>
    <s v=""/>
  </r>
  <r>
    <n v="6802"/>
    <s v="Gary Gonzales"/>
    <s v="joel78@example.org"/>
    <n v="66"/>
    <s v="Female"/>
    <s v="HP Pavilion"/>
    <x v="538"/>
    <x v="0"/>
    <s v="Display issue"/>
    <s v="I'm having an issue with the {product_purchased}. Please assist._x000a__x000a_Please note: In order to ensure that I have read fittings or other items carefully, and there is sufficient time for the product to clear out the packaging I need assistance as soon as possible because it's affecting my work and productivity."/>
    <x v="2"/>
    <m/>
    <x v="3"/>
    <s v="Email"/>
    <m/>
    <x v="0"/>
    <m/>
    <m/>
    <n v="0"/>
    <n v="1"/>
    <n v="0"/>
    <s v=""/>
  </r>
  <r>
    <n v="6803"/>
    <s v="Megan Morgan"/>
    <s v="chenraymond@example.org"/>
    <n v="47"/>
    <s v="Female"/>
    <s v="Autodesk AutoCAD"/>
    <x v="610"/>
    <x v="3"/>
    <s v="Installation support"/>
    <s v="I'm having an issue with the {product_purchased}. Please assist._x000a__x000a_* You will be notified once this item reaches the checkout prompt._x000a__x000a_* When you place a payment, you will receive confirmation of your purchase. I've followed online tutorials and community forums to troubleshoot the issue, but no luck so far."/>
    <x v="2"/>
    <m/>
    <x v="1"/>
    <s v="Email"/>
    <m/>
    <x v="0"/>
    <m/>
    <m/>
    <n v="0"/>
    <n v="1"/>
    <n v="0"/>
    <s v=""/>
  </r>
  <r>
    <n v="6804"/>
    <s v="Tony Harper"/>
    <s v="turneredward@example.net"/>
    <n v="52"/>
    <s v="Other"/>
    <s v="PlayStation"/>
    <x v="22"/>
    <x v="2"/>
    <s v="Account access"/>
    <s v="I'm having an issue with the {product_purchased}. Please assist. Thank you._x000a__x000a_I'm having an issue with the {product_purchased}. Please assist. Thank you._x000a__x000a_I'm having an issue with The issue I'm facing is intermittent. Sometimes it works fine, but other times it acts up unexpectedly."/>
    <x v="2"/>
    <m/>
    <x v="3"/>
    <s v="Phone"/>
    <m/>
    <x v="0"/>
    <m/>
    <m/>
    <n v="0"/>
    <n v="1"/>
    <n v="0"/>
    <s v=""/>
  </r>
  <r>
    <n v="6805"/>
    <s v="David Hutchinson"/>
    <s v="christopherdixon@example.net"/>
    <n v="56"/>
    <s v="Male"/>
    <s v="Fitbit Versa Smartwatch"/>
    <x v="390"/>
    <x v="4"/>
    <s v="Peripheral compatibility"/>
    <s v="I'm having an issue with the {product_purchased}. Please assist. *_x000a__x000a_*_x000a__x000a_* @param array of purchased items_x000a__x000a_* @return int_x000a__x000a_*/_x000a__x000a_public void purchase ( int product_size, I'm not sure if this issue is specific to my device or if others have reported similar problems."/>
    <x v="2"/>
    <m/>
    <x v="0"/>
    <s v="Social media"/>
    <m/>
    <x v="0"/>
    <m/>
    <m/>
    <n v="0"/>
    <n v="1"/>
    <n v="0"/>
    <s v=""/>
  </r>
  <r>
    <n v="6806"/>
    <s v="David Levy"/>
    <s v="morrisonalex@example.com"/>
    <n v="69"/>
    <s v="Male"/>
    <s v="Samsung Soundbar"/>
    <x v="42"/>
    <x v="3"/>
    <s v="Account access"/>
    <s v="I'm having an issue with the {product_purchased}. Please assist._x000a__x000a_$3,250_x000a__x000a_I'm having an issue with the {product_purchased}. Please assist._x000a__x000a_$7,000 I've checked the device settings and made sure that everything is configured correctly."/>
    <x v="0"/>
    <m/>
    <x v="1"/>
    <s v="Chat"/>
    <d v="2023-06-01T00:24:01"/>
    <x v="0"/>
    <m/>
    <m/>
    <n v="0"/>
    <n v="1"/>
    <n v="0"/>
    <s v=""/>
  </r>
  <r>
    <n v="6807"/>
    <s v="Jonathan Poole"/>
    <s v="ethompson@example.net"/>
    <n v="26"/>
    <s v="Male"/>
    <s v="Google Nest"/>
    <x v="486"/>
    <x v="2"/>
    <s v="Product compatibility"/>
    <s v="I'm having an issue with the {product_purchased}. Please assist. I've followed the troubleshooting steps mentioned in the user manual, but the issue persists."/>
    <x v="0"/>
    <m/>
    <x v="1"/>
    <s v="Chat"/>
    <d v="2023-06-01T06:40:01"/>
    <x v="0"/>
    <m/>
    <m/>
    <n v="0"/>
    <n v="1"/>
    <n v="0"/>
    <s v=""/>
  </r>
  <r>
    <n v="6808"/>
    <s v="Meagan Jones"/>
    <s v="christopher29@example.net"/>
    <n v="21"/>
    <s v="Other"/>
    <s v="Sony PlayStation"/>
    <x v="532"/>
    <x v="2"/>
    <s v="Refund request"/>
    <s v="I'm having an issue with the {product_purchased}. Please assist. A product cannot be found on our site!_x000a__x000a_orea, thank you for your help with this issue and we are always happy to help you and we want to I've performed a factory reset on my {product_purchased}, hoping it would resolve the problem, but it didn't help."/>
    <x v="2"/>
    <m/>
    <x v="1"/>
    <s v="Email"/>
    <m/>
    <x v="0"/>
    <m/>
    <m/>
    <n v="0"/>
    <n v="1"/>
    <n v="0"/>
    <s v=""/>
  </r>
  <r>
    <n v="6809"/>
    <s v="Susan Christensen"/>
    <s v="qwhite@example.net"/>
    <n v="57"/>
    <s v="Other"/>
    <s v="GoPro Action Camera"/>
    <x v="453"/>
    <x v="0"/>
    <s v="Payment issue"/>
    <s v="I'm having an issue with the {product_purchased}. Please assist._x000a__x000a_Click here to send a copy of the product to a friend_x000a__x000a_About the Author_x000a__x000a_Ben is the founder and editor of Pocket Sized Book. I've followed online tutorials and community forums to troubleshoot the issue, but no luck so far."/>
    <x v="2"/>
    <m/>
    <x v="0"/>
    <s v="Social media"/>
    <m/>
    <x v="0"/>
    <m/>
    <m/>
    <n v="0"/>
    <n v="1"/>
    <n v="0"/>
    <s v=""/>
  </r>
  <r>
    <n v="6810"/>
    <s v="Kevin Gonzalez"/>
    <s v="longsharon@example.net"/>
    <n v="67"/>
    <s v="Male"/>
    <s v="Dyson Vacuum Cleaner"/>
    <x v="336"/>
    <x v="2"/>
    <s v="Payment issue"/>
    <s v="I've recently set up my {product_purchased}, but it fails to connect to any available networks. What steps should I take to troubleshoot this issue?_x000a__x000a_Check that the network adapter you selected is running and it's enabled I'm concerned about the security of my {product_purchased} and would like to ensure that my data is safe."/>
    <x v="2"/>
    <m/>
    <x v="2"/>
    <s v="Email"/>
    <m/>
    <x v="0"/>
    <m/>
    <m/>
    <n v="0"/>
    <n v="1"/>
    <n v="0"/>
    <s v=""/>
  </r>
  <r>
    <n v="6811"/>
    <s v="Ashley Martinez"/>
    <s v="eric07@example.org"/>
    <n v="19"/>
    <s v="Female"/>
    <s v="GoPro Action Camera"/>
    <x v="99"/>
    <x v="0"/>
    <s v="Battery life"/>
    <s v="I'm having an issue with the {product_purchased}. Please assist._x000a__x000a_}( {product_id} )_x000a__x000a_$0. $product_id {product_id}. $id {product_name}. I've recently updated the firmware of my {product_purchased}, and the issue started happening afterward. Could it be related to the update?"/>
    <x v="0"/>
    <m/>
    <x v="2"/>
    <s v="Phone"/>
    <d v="2023-06-01T18:12:07"/>
    <x v="0"/>
    <m/>
    <m/>
    <n v="0"/>
    <n v="1"/>
    <n v="0"/>
    <s v=""/>
  </r>
  <r>
    <n v="6812"/>
    <s v="Kendra Nelson"/>
    <s v="dmata@example.net"/>
    <n v="34"/>
    <s v="Female"/>
    <s v="PlayStation"/>
    <x v="405"/>
    <x v="4"/>
    <s v="Refund request"/>
    <s v="I'm facing issues logging into my {product_purchased} account. It says my account is locked. What should I do to unlock it?_x000a__x000a_The account you are not prompted to log into has locked the account for you. Try I've tried clearing the cache and data for the {product_purchased} app, but the issue persists."/>
    <x v="2"/>
    <m/>
    <x v="0"/>
    <s v="Chat"/>
    <m/>
    <x v="0"/>
    <m/>
    <m/>
    <n v="0"/>
    <n v="1"/>
    <n v="0"/>
    <s v=""/>
  </r>
  <r>
    <n v="6813"/>
    <s v="Hannah Guerrero"/>
    <s v="akennedy@example.org"/>
    <n v="34"/>
    <s v="Female"/>
    <s v="Nest Thermostat"/>
    <x v="405"/>
    <x v="0"/>
    <s v="Peripheral compatibility"/>
    <s v="I've recently set up my {product_purchased}, but it fails to connect to any available networks. What steps should I take to troubleshoot this issue?_x000a__x000a_First, please note that the server you are connecting to is not I'm worried that the issue might be hardware-related and might require repair or replacement."/>
    <x v="1"/>
    <s v="Direction sort room reflect."/>
    <x v="0"/>
    <s v="Social media"/>
    <d v="2023-06-01T09:41:09"/>
    <x v="2210"/>
    <n v="3"/>
    <n v="10"/>
    <n v="1"/>
    <n v="0"/>
    <n v="0"/>
    <n v="10"/>
  </r>
  <r>
    <n v="6814"/>
    <s v="Stephanie Brown"/>
    <s v="john60@example.org"/>
    <n v="29"/>
    <s v="Other"/>
    <s v="Dyson Vacuum Cleaner"/>
    <x v="484"/>
    <x v="2"/>
    <s v="Cancellation request"/>
    <s v="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
    <x v="0"/>
    <m/>
    <x v="1"/>
    <s v="Chat"/>
    <d v="2023-06-01T21:02:11"/>
    <x v="0"/>
    <m/>
    <m/>
    <n v="0"/>
    <n v="1"/>
    <n v="0"/>
    <s v=""/>
  </r>
  <r>
    <n v="6815"/>
    <s v="William Moore"/>
    <s v="armstrongholly@example.com"/>
    <n v="65"/>
    <s v="Female"/>
    <s v="Samsung Galaxy"/>
    <x v="476"/>
    <x v="1"/>
    <s v="Software bug"/>
    <s v="I'm encountering a software bug in the {product_purchased}. Whenever I try to perform a specific action, the application crashes. Are there any updates or fixes available?_x000a__x000a_Well, there are a few things about the software that are I've performed a factory reset on my {product_purchased}, hoping it would resolve the problem, but it didn't help."/>
    <x v="1"/>
    <s v="Reduce relationship air feel."/>
    <x v="2"/>
    <s v="Phone"/>
    <d v="2023-06-01T19:12:11"/>
    <x v="2211"/>
    <n v="2"/>
    <m/>
    <n v="1"/>
    <n v="0"/>
    <n v="1"/>
    <s v=""/>
  </r>
  <r>
    <n v="6816"/>
    <s v="Robert Butler"/>
    <s v="simsmichael@example.org"/>
    <n v="35"/>
    <s v="Male"/>
    <s v="Fitbit Charge"/>
    <x v="628"/>
    <x v="0"/>
    <s v="Product compatibility"/>
    <s v="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
    <x v="1"/>
    <s v="Range necessary PM."/>
    <x v="2"/>
    <s v="Social media"/>
    <d v="2023-06-01T07:15:13"/>
    <x v="2212"/>
    <n v="1"/>
    <n v="1"/>
    <n v="1"/>
    <n v="0"/>
    <n v="1"/>
    <n v="1"/>
  </r>
  <r>
    <n v="6817"/>
    <s v="Marcus Kerr"/>
    <s v="sarah27@example.org"/>
    <n v="70"/>
    <s v="Other"/>
    <s v="PlayStation"/>
    <x v="536"/>
    <x v="1"/>
    <s v="Delivery problem"/>
    <s v="I'm having an issue with the {product_purchased}. Please assist._x000a__x000a_You are now able to purchase a product on your card._x000a__x000a_And you will not be able to leave the store until your card is in place, I've already contacted customer support multiple times, but the issue remains unresolved."/>
    <x v="1"/>
    <s v="Then number north mouth boy what court out."/>
    <x v="1"/>
    <s v="Social media"/>
    <d v="2023-06-01T04:08:15"/>
    <x v="2213"/>
    <n v="3"/>
    <n v="12"/>
    <n v="1"/>
    <n v="0"/>
    <n v="0"/>
    <n v="12"/>
  </r>
  <r>
    <n v="6818"/>
    <s v="Jennifer Gonzalez"/>
    <s v="sydney90@example.com"/>
    <n v="26"/>
    <s v="Male"/>
    <s v="MacBook Pro"/>
    <x v="371"/>
    <x v="3"/>
    <s v="Network problem"/>
    <s v="I'm having an issue with the {product_purchased}. Please assist._x000a__x000a_The {product_purchased}. Please assist._x000a__x000a_$0.00 No Purchase Price_x000a__x000a_The product wasproduced for your consideration only. I need assistance as soon as possible because it's affecting my work and productivity."/>
    <x v="2"/>
    <m/>
    <x v="0"/>
    <s v="Social media"/>
    <m/>
    <x v="0"/>
    <m/>
    <m/>
    <n v="0"/>
    <n v="1"/>
    <n v="0"/>
    <s v=""/>
  </r>
  <r>
    <n v="6819"/>
    <s v="Tina Nelson"/>
    <s v="gatesnancy@example.org"/>
    <n v="65"/>
    <s v="Female"/>
    <s v="LG OLED"/>
    <x v="552"/>
    <x v="2"/>
    <s v="Payment issue"/>
    <s v="I'm having an issue with the {product_purchased}. Please assist._x000a__x000a_Thank you._x000a__x000a_Please enable JavaScript to view the comments powered by Disqus. I've recently updated the firmware of my {product_purchased}, and the issue started happening afterward. Could it be related to the update?"/>
    <x v="2"/>
    <m/>
    <x v="0"/>
    <s v="Chat"/>
    <m/>
    <x v="0"/>
    <m/>
    <m/>
    <n v="0"/>
    <n v="1"/>
    <n v="0"/>
    <s v=""/>
  </r>
  <r>
    <n v="6820"/>
    <s v="Kirk Delacruz"/>
    <s v="rickeyandrews@example.org"/>
    <n v="54"/>
    <s v="Other"/>
    <s v="Bose QuietComfort"/>
    <x v="599"/>
    <x v="0"/>
    <s v="Battery life"/>
    <s v="I've noticed a software bug in the {product_purchased} app. It's causing data loss and unexpected errors. How can I resolve this issue?_x000a__x000a_Click here to download this app, or click here to subscribe to the free I'm experiencing this issue on multiple devices of the same model, so it seems to be a widespread problem."/>
    <x v="0"/>
    <m/>
    <x v="2"/>
    <s v="Email"/>
    <d v="2023-06-01T09:19:19"/>
    <x v="0"/>
    <m/>
    <m/>
    <n v="0"/>
    <n v="1"/>
    <n v="0"/>
    <s v=""/>
  </r>
  <r>
    <n v="6821"/>
    <s v="Sandra Maldonado"/>
    <s v="thardin@example.net"/>
    <n v="32"/>
    <s v="Male"/>
    <s v="Adobe Photoshop"/>
    <x v="476"/>
    <x v="4"/>
    <s v="Battery life"/>
    <s v="I'm having an issue with the {product_purchased}. Please assist._x000a__x000a_2. Do not do such on different lines like &quot;in the event you do a new purchase on the account&quot;. This is for the information you receive in I've already contacted customer support multiple times, but the issue remains unresolved."/>
    <x v="1"/>
    <s v="Change leader should garden involve common former."/>
    <x v="3"/>
    <s v="Email"/>
    <d v="2023-06-01T15:21:20"/>
    <x v="2214"/>
    <n v="4"/>
    <m/>
    <n v="1"/>
    <n v="0"/>
    <n v="0"/>
    <s v=""/>
  </r>
  <r>
    <n v="6822"/>
    <s v="Samantha Miller"/>
    <s v="jwelch@example.com"/>
    <n v="67"/>
    <s v="Male"/>
    <s v="Roomba Robot Vacuum"/>
    <x v="103"/>
    <x v="4"/>
    <s v="Software bug"/>
    <s v="I've noticed a software bug in the {product_purchased} app. It's causing data loss and unexpected errors. How can I resolve this issue?_x000a__x000a_If you're at CES, don't let any of this scare you too I've already contacted customer support multiple times, but the issue remains unresolved."/>
    <x v="2"/>
    <m/>
    <x v="1"/>
    <s v="Social media"/>
    <m/>
    <x v="0"/>
    <m/>
    <m/>
    <n v="0"/>
    <n v="1"/>
    <n v="0"/>
    <s v=""/>
  </r>
  <r>
    <n v="6823"/>
    <s v="John Lara"/>
    <s v="lortiz@example.net"/>
    <n v="70"/>
    <s v="Other"/>
    <s v="Autodesk AutoCAD"/>
    <x v="341"/>
    <x v="0"/>
    <s v="Peripheral compatibility"/>
    <s v="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
    <x v="1"/>
    <s v="Begin base bank style."/>
    <x v="3"/>
    <s v="Chat"/>
    <d v="2023-06-01T02:14:22"/>
    <x v="2215"/>
    <n v="3"/>
    <n v="3"/>
    <n v="1"/>
    <n v="0"/>
    <n v="0"/>
    <n v="3"/>
  </r>
  <r>
    <n v="6824"/>
    <s v="Thomas Smith"/>
    <s v="echurch@example.org"/>
    <n v="31"/>
    <s v="Other"/>
    <s v="Fitbit Versa Smartwatch"/>
    <x v="489"/>
    <x v="4"/>
    <s v="Product setup"/>
    <s v="I'm having an issue with the {product_purchased}. Please assist._x000a__x000a_To determine what price of product you have paid for, click on the &quot;Add a Price&quot; button on the left of the page and check a box that I've tried different settings and configurations on my {product_purchased}, but the issue persists."/>
    <x v="1"/>
    <s v="Cold move generation song."/>
    <x v="2"/>
    <s v="Social media"/>
    <d v="2023-06-01T15:35:23"/>
    <x v="2216"/>
    <n v="1"/>
    <n v="7"/>
    <n v="1"/>
    <n v="0"/>
    <n v="1"/>
    <n v="7"/>
  </r>
  <r>
    <n v="6825"/>
    <s v="Megan Alexander"/>
    <s v="bennettmorgan@example.org"/>
    <n v="22"/>
    <s v="Female"/>
    <s v="LG Washing Machine"/>
    <x v="332"/>
    <x v="2"/>
    <s v="Product setup"/>
    <s v="I'm having an issue with the {product_purchased}. Please assist. Thank you.&quot;_x000a__x000a_If you are being denied, please click here to contact Customer Care and Security._x000a__x000a_If you are being denied, please click here to I need assistance as soon as possible because it's affecting my work and productivity."/>
    <x v="0"/>
    <m/>
    <x v="0"/>
    <s v="Phone"/>
    <d v="2023-06-01T16:05:25"/>
    <x v="0"/>
    <m/>
    <m/>
    <n v="0"/>
    <n v="1"/>
    <n v="0"/>
    <s v=""/>
  </r>
  <r>
    <n v="6826"/>
    <s v="Sierra Kelly"/>
    <s v="watsondaniel@example.net"/>
    <n v="23"/>
    <s v="Female"/>
    <s v="Sony 4K HDR TV"/>
    <x v="189"/>
    <x v="4"/>
    <s v="Cancellation request"/>
    <s v="I'm having an issue with the {product_purchased}. Please assist._x000a__x000a_Product Code:_x000a__x000a_B-A-Z 0.7.11.12-1.0 B-AB-N-M0-3 I've already contacted customer support multiple times, but the issue remains unresolved."/>
    <x v="2"/>
    <m/>
    <x v="0"/>
    <s v="Email"/>
    <m/>
    <x v="0"/>
    <m/>
    <m/>
    <n v="0"/>
    <n v="1"/>
    <n v="0"/>
    <s v=""/>
  </r>
  <r>
    <n v="6827"/>
    <s v="Megan Smith"/>
    <s v="treilly@example.org"/>
    <n v="56"/>
    <s v="Male"/>
    <s v="Dell XPS"/>
    <x v="478"/>
    <x v="3"/>
    <s v="Network problem"/>
    <s v="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
    <x v="0"/>
    <m/>
    <x v="3"/>
    <s v="Chat"/>
    <d v="2023-06-01T19:44:28"/>
    <x v="0"/>
    <m/>
    <m/>
    <n v="0"/>
    <n v="1"/>
    <n v="0"/>
    <s v=""/>
  </r>
  <r>
    <n v="6828"/>
    <s v="Frank Ruiz"/>
    <s v="carlostaylor@example.org"/>
    <n v="43"/>
    <s v="Female"/>
    <s v="MacBook Pro"/>
    <x v="314"/>
    <x v="3"/>
    <s v="Product compatibility"/>
    <s v="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
    <x v="0"/>
    <m/>
    <x v="3"/>
    <s v="Social media"/>
    <d v="2023-06-02T00:17:30"/>
    <x v="0"/>
    <m/>
    <m/>
    <n v="0"/>
    <n v="1"/>
    <n v="0"/>
    <s v=""/>
  </r>
  <r>
    <n v="6829"/>
    <s v="Christopher Ross Jr."/>
    <s v="james14@example.org"/>
    <n v="42"/>
    <s v="Other"/>
    <s v="Roomba Robot Vacuum"/>
    <x v="702"/>
    <x v="2"/>
    <s v="Data loss"/>
    <s v="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
    <x v="1"/>
    <s v="Challenge now network."/>
    <x v="2"/>
    <s v="Social media"/>
    <d v="2023-06-01T11:44:31"/>
    <x v="921"/>
    <n v="1"/>
    <m/>
    <n v="1"/>
    <n v="0"/>
    <n v="1"/>
    <s v=""/>
  </r>
  <r>
    <n v="6830"/>
    <s v="Heather Cox"/>
    <s v="wilkinsoncynthia@example.com"/>
    <n v="36"/>
    <s v="Female"/>
    <s v="MacBook Pro"/>
    <x v="393"/>
    <x v="3"/>
    <s v="Refund request"/>
    <s v="I'm having an issue with the {product_purchased}. Please assist._x000a__x000a_This item is not currently for sale. I've recently updated the firmware of my {product_purchased}, and the issue started happening afterward. Could it be related to the update?"/>
    <x v="1"/>
    <s v="Billion speech door despite little find."/>
    <x v="1"/>
    <s v="Social media"/>
    <d v="2023-06-01T16:36:32"/>
    <x v="2217"/>
    <n v="1"/>
    <m/>
    <n v="1"/>
    <n v="0"/>
    <n v="1"/>
    <s v=""/>
  </r>
  <r>
    <n v="6831"/>
    <s v="Morgan Estrada"/>
    <s v="priceleslie@example.net"/>
    <n v="36"/>
    <s v="Female"/>
    <s v="Philips Hue Lights"/>
    <x v="469"/>
    <x v="1"/>
    <s v="Product recommendation"/>
    <s v="I'm having an issue with the {product_purchased}. Please assist. I've already contacted customer support multiple times, but the issue remains unresolved."/>
    <x v="0"/>
    <m/>
    <x v="3"/>
    <s v="Chat"/>
    <d v="2023-06-01T06:10:32"/>
    <x v="0"/>
    <m/>
    <m/>
    <n v="0"/>
    <n v="1"/>
    <n v="0"/>
    <s v=""/>
  </r>
  <r>
    <n v="6832"/>
    <s v="Whitney Jackson"/>
    <s v="johnsonpaul@example.net"/>
    <n v="41"/>
    <s v="Other"/>
    <s v="Sony 4K HDR TV"/>
    <x v="505"/>
    <x v="0"/>
    <s v="Product setup"/>
    <s v="I'm having an issue with the {product_purchased}. Please assist._x000a__x000a_Product Info_x000a__x000a_‚Ä¢ &quot;Wanna Use With A Game Of Thrones&quot;- GameofThrones is &quot;a great game for a game of Thrones,&quot; the I've checked for software updates, and my {product_purchased} is already running the latest version."/>
    <x v="0"/>
    <m/>
    <x v="2"/>
    <s v="Email"/>
    <d v="2023-06-01T06:27:34"/>
    <x v="0"/>
    <m/>
    <m/>
    <n v="0"/>
    <n v="1"/>
    <n v="0"/>
    <s v=""/>
  </r>
  <r>
    <n v="6833"/>
    <s v="Ryan Cruz"/>
    <s v="millerelizabeth@example.org"/>
    <n v="35"/>
    <s v="Male"/>
    <s v="Philips Hue Lights"/>
    <x v="262"/>
    <x v="0"/>
    <s v="Display issue"/>
    <s v="I'm having an issue with the {product_purchased}. Please assist. For more information about buying here or go to http://www.baconchicken.com/for_food/food-related/menu.html. I'm worried that the issue might be hardware-related and might require repair or replacement."/>
    <x v="1"/>
    <s v="Newspaper policy together next community."/>
    <x v="2"/>
    <s v="Phone"/>
    <d v="2023-06-01T21:25:35"/>
    <x v="2218"/>
    <n v="5"/>
    <n v="0"/>
    <n v="1"/>
    <n v="0"/>
    <n v="0"/>
    <n v="0"/>
  </r>
  <r>
    <n v="6834"/>
    <s v="Taylor Griffin"/>
    <s v="charlesdominguez@example.net"/>
    <n v="55"/>
    <s v="Female"/>
    <s v="Lenovo ThinkPad"/>
    <x v="190"/>
    <x v="2"/>
    <s v="Payment issue"/>
    <s v="I'm having an issue with the {product_purchased}. Please assist. */_x000a__x000a_# endif_x000a__x000a_}_x000a__x000a_bool FetchPackageAsync ()_x000a__x000a_{_x000a__x000a_// We want to fetch the new package list. I'm unable to find the option to perform the desired action in the {product_purchased}. Could you please guide me through the steps?"/>
    <x v="2"/>
    <m/>
    <x v="0"/>
    <s v="Social media"/>
    <m/>
    <x v="0"/>
    <m/>
    <m/>
    <n v="0"/>
    <n v="1"/>
    <n v="0"/>
    <s v=""/>
  </r>
  <r>
    <n v="6835"/>
    <s v="Sandra Olson"/>
    <s v="aturner@example.net"/>
    <n v="48"/>
    <s v="Female"/>
    <s v="Sony Xperia"/>
    <x v="595"/>
    <x v="0"/>
    <s v="Hardware issue"/>
    <s v="I'm having an issue with the {product_purchased}. Please assist._x000a__x000a_If I don't want to be happy with a product my way, please make the request._x000a__x000a_If you'd like to get an update on the The issue I'm facing is intermittent. Sometimes it works fine, but other times it acts up unexpectedly."/>
    <x v="1"/>
    <s v="Risk everything foreign sound respond task ground."/>
    <x v="0"/>
    <s v="Phone"/>
    <d v="2023-06-01T18:10:39"/>
    <x v="2219"/>
    <n v="4"/>
    <m/>
    <n v="1"/>
    <n v="0"/>
    <n v="0"/>
    <s v=""/>
  </r>
  <r>
    <n v="6836"/>
    <s v="Jesus Thompson"/>
    <s v="andrew89@example.com"/>
    <n v="39"/>
    <s v="Male"/>
    <s v="Philips Hue Lights"/>
    <x v="560"/>
    <x v="4"/>
    <s v="Installation support"/>
    <s v="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
    <x v="2"/>
    <m/>
    <x v="2"/>
    <s v="Email"/>
    <m/>
    <x v="0"/>
    <m/>
    <m/>
    <n v="0"/>
    <n v="1"/>
    <n v="0"/>
    <s v=""/>
  </r>
  <r>
    <n v="6837"/>
    <s v="Roger Evans"/>
    <s v="hmaldonado@example.org"/>
    <n v="21"/>
    <s v="Female"/>
    <s v="PlayStation"/>
    <x v="170"/>
    <x v="2"/>
    <s v="Delivery problem"/>
    <s v="I'm having an issue with the {product_purchased}. Please assist. Thanks for your understanding._x000a__x000a_As a company I'm worried about the loss of some of our customers and that's why I'm asking for your support when you I've recently updated the firmware of my {product_purchased}, and the issue started happening afterward. Could it be related to the update?"/>
    <x v="2"/>
    <m/>
    <x v="2"/>
    <s v="Phone"/>
    <m/>
    <x v="0"/>
    <m/>
    <m/>
    <n v="0"/>
    <n v="1"/>
    <n v="0"/>
    <s v=""/>
  </r>
  <r>
    <n v="6838"/>
    <s v="Heather Jackson"/>
    <s v="travis94@example.com"/>
    <n v="35"/>
    <s v="Male"/>
    <s v="PlayStation"/>
    <x v="21"/>
    <x v="4"/>
    <s v="Hardware issue"/>
    <s v="I'm having an issue with the {product_purchased}. Please assist._x000a__x000a_Please help by using the &quot;contact us&quot; form. Thank you in advance. I've tried troubleshooting steps mentioned in the user manual, but the issue persists."/>
    <x v="1"/>
    <s v="Attorney court science especially hair first control sure."/>
    <x v="1"/>
    <s v="Social media"/>
    <d v="2023-06-01T11:53:42"/>
    <x v="2220"/>
    <n v="1"/>
    <n v="5"/>
    <n v="1"/>
    <n v="0"/>
    <n v="1"/>
    <n v="5"/>
  </r>
  <r>
    <n v="6839"/>
    <s v="Kelly Crawford"/>
    <s v="hernandezthomas@example.net"/>
    <n v="33"/>
    <s v="Female"/>
    <s v="Samsung Galaxy"/>
    <x v="714"/>
    <x v="0"/>
    <s v="Delivery problem"/>
    <s v="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
    <x v="0"/>
    <m/>
    <x v="3"/>
    <s v="Chat"/>
    <d v="2023-06-01T08:51:44"/>
    <x v="0"/>
    <m/>
    <m/>
    <n v="0"/>
    <n v="1"/>
    <n v="0"/>
    <s v=""/>
  </r>
  <r>
    <n v="6840"/>
    <s v="Jared Smith"/>
    <s v="david79@example.com"/>
    <n v="52"/>
    <s v="Other"/>
    <s v="Canon DSLR Camera"/>
    <x v="536"/>
    <x v="0"/>
    <s v="Product compatibility"/>
    <s v="I'm having an issue with the {product_purchased}. Please assist. Thanks!!&quot; I've recently updated the firmware of my {product_purchased}, and the issue started happening afterward. Could it be related to the update?"/>
    <x v="1"/>
    <s v="Rate major home at have."/>
    <x v="2"/>
    <s v="Phone"/>
    <d v="2023-06-01T02:17:44"/>
    <x v="2221"/>
    <n v="1"/>
    <m/>
    <n v="1"/>
    <n v="0"/>
    <n v="1"/>
    <s v=""/>
  </r>
  <r>
    <n v="6841"/>
    <s v="Diana Jackson"/>
    <s v="denisesmith@example.net"/>
    <n v="29"/>
    <s v="Male"/>
    <s v="Google Nest"/>
    <x v="634"/>
    <x v="1"/>
    <s v="Data loss"/>
    <s v="I've accidentally deleted important data from my {product_purchased}. Is there any way to recover the deleted files? I need them urgently. Thank you!&quot;_x000a__x000a_You can also choose to restore the information:_x000a__x000a_Get directions to the I need assistance as soon as possible because it's affecting my work and productivity."/>
    <x v="2"/>
    <m/>
    <x v="1"/>
    <s v="Social media"/>
    <m/>
    <x v="0"/>
    <m/>
    <m/>
    <n v="0"/>
    <n v="1"/>
    <n v="0"/>
    <s v=""/>
  </r>
  <r>
    <n v="6842"/>
    <s v="Marissa Walsh"/>
    <s v="anthonyscott@example.com"/>
    <n v="50"/>
    <s v="Other"/>
    <s v="Bose SoundLink Speaker"/>
    <x v="615"/>
    <x v="2"/>
    <s v="Installation support"/>
    <s v="I'm having an issue with the {product_purchased}. Please assist. I'm in search of someone like you that can bring something new to the office.&quot;_x000a__x000a_Flynn made a name for himself as a top lobbyist for the private The issue I'm facing is intermittent. Sometimes it works fine, but other times it acts up unexpectedly."/>
    <x v="0"/>
    <m/>
    <x v="2"/>
    <s v="Email"/>
    <d v="2023-06-01T10:46:47"/>
    <x v="0"/>
    <m/>
    <m/>
    <n v="0"/>
    <n v="1"/>
    <n v="0"/>
    <s v=""/>
  </r>
  <r>
    <n v="6843"/>
    <s v="Jorge Lee"/>
    <s v="allenbenjamin@example.net"/>
    <n v="60"/>
    <s v="Male"/>
    <s v="Dell XPS"/>
    <x v="627"/>
    <x v="2"/>
    <s v="Hardware issue"/>
    <s v="There seems to be a hardware problem with my {product_purchased}. The screen is flickering, and I'm unable to use it. What should I do?_x000a__x000a_The only thing I can do is disable this screen._x000a__x000a_The I'm worried that the issue might be hardware-related and might require repair or replacement."/>
    <x v="2"/>
    <m/>
    <x v="0"/>
    <s v="Email"/>
    <m/>
    <x v="0"/>
    <m/>
    <m/>
    <n v="0"/>
    <n v="1"/>
    <n v="0"/>
    <s v=""/>
  </r>
  <r>
    <n v="6844"/>
    <s v="Kevin Kim"/>
    <s v="gonzalezrita@example.com"/>
    <n v="59"/>
    <s v="Other"/>
    <s v="Amazon Echo"/>
    <x v="388"/>
    <x v="3"/>
    <s v="Display issue"/>
    <s v="I'm having an issue with the {product_purchased}. Please assist._x000a__x000a__x000a_I think you've solved your problem._x000a__x000a__x000a_If this helps then, you're a genius.. it will not hurt you to check that out in my I've noticed that the issue occurs consistently when I use a specific feature or application on my {product_purchased}."/>
    <x v="0"/>
    <m/>
    <x v="0"/>
    <s v="Chat"/>
    <d v="2023-06-01T22:49:50"/>
    <x v="0"/>
    <m/>
    <m/>
    <n v="0"/>
    <n v="1"/>
    <n v="0"/>
    <s v=""/>
  </r>
  <r>
    <n v="6845"/>
    <s v="Martin Mitchell"/>
    <s v="zachary83@example.net"/>
    <n v="68"/>
    <s v="Female"/>
    <s v="Nikon D"/>
    <x v="439"/>
    <x v="4"/>
    <s v="Delivery problem"/>
    <s v="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
    <x v="2"/>
    <m/>
    <x v="1"/>
    <s v="Phone"/>
    <m/>
    <x v="0"/>
    <m/>
    <m/>
    <n v="0"/>
    <n v="1"/>
    <n v="0"/>
    <s v=""/>
  </r>
  <r>
    <n v="6846"/>
    <s v="Jennifer Greer"/>
    <s v="stewartsamantha@example.com"/>
    <n v="23"/>
    <s v="Female"/>
    <s v="Sony 4K HDR TV"/>
    <x v="81"/>
    <x v="2"/>
    <s v="Network problem"/>
    <s v="I'm having an issue with the {product_purchased}. Please assist. I've recently updated the firmware of my {product_purchased}, and the issue started happening afterward. Could it be related to the update?"/>
    <x v="1"/>
    <s v="List too quite sort spend."/>
    <x v="2"/>
    <s v="Phone"/>
    <d v="2023-06-01T22:01:51"/>
    <x v="2222"/>
    <n v="1"/>
    <m/>
    <n v="1"/>
    <n v="0"/>
    <n v="1"/>
    <s v=""/>
  </r>
  <r>
    <n v="6847"/>
    <s v="Robin Thomas"/>
    <s v="cooktravis@example.net"/>
    <n v="33"/>
    <s v="Female"/>
    <s v="Sony PlayStation"/>
    <x v="104"/>
    <x v="2"/>
    <s v="Software bug"/>
    <s v="There seems to be a glitch in the {product_purchased} software. It freezes frequently, making it difficult to use. Can you please provide a solution? Reply Delete_x000a_I've got more problems than I can list but, to be I'm experiencing this issue on multiple devices of the same model, so it seems to be a widespread problem."/>
    <x v="2"/>
    <m/>
    <x v="0"/>
    <s v="Email"/>
    <m/>
    <x v="0"/>
    <m/>
    <m/>
    <n v="0"/>
    <n v="1"/>
    <n v="0"/>
    <s v=""/>
  </r>
  <r>
    <n v="6848"/>
    <s v="James Weaver"/>
    <s v="hbaird@example.net"/>
    <n v="43"/>
    <s v="Female"/>
    <s v="Microsoft Office"/>
    <x v="151"/>
    <x v="4"/>
    <s v="Hardware issue"/>
    <s v="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
    <x v="1"/>
    <s v="Camera seem class sing box here collection."/>
    <x v="2"/>
    <s v="Email"/>
    <d v="2023-06-01T13:54:53"/>
    <x v="2223"/>
    <n v="4"/>
    <n v="9"/>
    <n v="1"/>
    <n v="0"/>
    <n v="0"/>
    <n v="9"/>
  </r>
  <r>
    <n v="6849"/>
    <s v="Matthew Wilson"/>
    <s v="nancy24@example.org"/>
    <n v="43"/>
    <s v="Female"/>
    <s v="Canon DSLR Camera"/>
    <x v="475"/>
    <x v="3"/>
    <s v="Payment issue"/>
    <s v="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
    <x v="2"/>
    <m/>
    <x v="0"/>
    <s v="Phone"/>
    <m/>
    <x v="0"/>
    <m/>
    <m/>
    <n v="0"/>
    <n v="1"/>
    <n v="0"/>
    <s v=""/>
  </r>
  <r>
    <n v="6850"/>
    <s v="Ariel Jones"/>
    <s v="reynoldselizabeth@example.com"/>
    <n v="46"/>
    <s v="Male"/>
    <s v="Fitbit Versa Smartwatch"/>
    <x v="560"/>
    <x v="4"/>
    <s v="Display issue"/>
    <s v="I'm having an issue with the {product_purchased}. Please assist._x000a__x000a_I'm having an issue with the {product_purchased}. Please assist. I've noticed a peculiar error message popping up on my {product_purchased} screen. It says '{error_message}'. What does it mean?"/>
    <x v="0"/>
    <m/>
    <x v="0"/>
    <s v="Email"/>
    <d v="2023-06-01T22:37:56"/>
    <x v="0"/>
    <m/>
    <m/>
    <n v="0"/>
    <n v="1"/>
    <n v="0"/>
    <s v=""/>
  </r>
  <r>
    <n v="6851"/>
    <s v="James Matthews"/>
    <s v="mckenzie93@example.com"/>
    <n v="39"/>
    <s v="Other"/>
    <s v="Canon DSLR Camera"/>
    <x v="342"/>
    <x v="4"/>
    <s v="Peripheral compatibility"/>
    <s v="I'm having an issue with the {product_purchased}. Please assist. Please advise._x000a__x000a_Thanks :) I've performed a factory reset on my {product_purchased}, hoping it would resolve the problem, but it didn't help."/>
    <x v="0"/>
    <m/>
    <x v="2"/>
    <s v="Email"/>
    <d v="2023-06-01T17:08:56"/>
    <x v="0"/>
    <m/>
    <m/>
    <n v="0"/>
    <n v="1"/>
    <n v="0"/>
    <s v=""/>
  </r>
  <r>
    <n v="6852"/>
    <s v="Alison Williams"/>
    <s v="olsonphillip@example.org"/>
    <n v="36"/>
    <s v="Other"/>
    <s v="Autodesk AutoCAD"/>
    <x v="154"/>
    <x v="2"/>
    <s v="Software bug"/>
    <s v="I'm facing issues logging into my {product_purchased} account. It says my account is locked. What should I do to unlock it?_x000a__x000a_This may be a problem if you have a company or any other entity that does work I've already contacted customer support multiple times, but the issue remains unresolved."/>
    <x v="0"/>
    <m/>
    <x v="2"/>
    <s v="Email"/>
    <d v="2023-06-01T04:11:57"/>
    <x v="0"/>
    <m/>
    <m/>
    <n v="0"/>
    <n v="1"/>
    <n v="0"/>
    <s v=""/>
  </r>
  <r>
    <n v="6853"/>
    <s v="Samuel Johns"/>
    <s v="bryanbrown@example.org"/>
    <n v="25"/>
    <s v="Female"/>
    <s v="Fitbit Charge"/>
    <x v="428"/>
    <x v="3"/>
    <s v="Display issue"/>
    <s v="I'm having an issue with the {product_purchased}. Please assist._x000a__x000a_I was wondering what you guys were doing with 'product' when you've got so many &quot;toys&quot; out there._x000a__x000a_I could only find I've checked the device settings and made sure that everything is configured correctly."/>
    <x v="1"/>
    <s v="Keep admit relate moment central hit."/>
    <x v="0"/>
    <s v="Social media"/>
    <d v="2023-06-01T12:49:59"/>
    <x v="2224"/>
    <n v="1"/>
    <m/>
    <n v="1"/>
    <n v="0"/>
    <n v="1"/>
    <s v=""/>
  </r>
  <r>
    <n v="6854"/>
    <s v="Lisa Lewis"/>
    <s v="keithkent@example.org"/>
    <n v="59"/>
    <s v="Male"/>
    <s v="Bose QuietComfort"/>
    <x v="172"/>
    <x v="0"/>
    <s v="Peripheral compatibility"/>
    <s v="I'm having an issue with the {product_purchased}. Please assist. I'm not the first person to experience this issue, but it turbine has been the culprit since we started and we have not had any problem with it yet.&quot; I'm using the original charger that came with my {product_purchased}, but it's not charging properly."/>
    <x v="2"/>
    <m/>
    <x v="2"/>
    <s v="Phone"/>
    <m/>
    <x v="0"/>
    <m/>
    <m/>
    <n v="0"/>
    <n v="1"/>
    <n v="0"/>
    <s v=""/>
  </r>
  <r>
    <n v="6855"/>
    <s v="Gina Wood"/>
    <s v="wrivera@example.com"/>
    <n v="47"/>
    <s v="Male"/>
    <s v="Microsoft Xbox Controller"/>
    <x v="71"/>
    <x v="0"/>
    <s v="Refund request"/>
    <s v="I'm having an issue with the {product_purchased}. Please assist._x000a__x000a_&quot;As a customer of the JBL Group, the JBL Group is proud to offer customers access to our products, as well as our extensive assortment of I've followed the troubleshooting steps mentioned in the user manual, but the issue persists."/>
    <x v="0"/>
    <m/>
    <x v="1"/>
    <s v="Email"/>
    <d v="2023-06-01T11:17:03"/>
    <x v="0"/>
    <m/>
    <m/>
    <n v="0"/>
    <n v="1"/>
    <n v="0"/>
    <s v=""/>
  </r>
  <r>
    <n v="6856"/>
    <s v="Victoria Daniels"/>
    <s v="ibanks@example.com"/>
    <n v="23"/>
    <s v="Female"/>
    <s v="Lenovo ThinkPad"/>
    <x v="319"/>
    <x v="2"/>
    <s v="Peripheral compatibility"/>
    <s v="I'm having an issue with the {product_purchased}. Please assist._x000a__x000a_What about a different kind of device?_x000a__x000a_Do I have a built in or an accessory device that works at all, or is it just a way I've reviewed the troubleshooting steps on the official support website, but they didn't resolve the problem."/>
    <x v="2"/>
    <m/>
    <x v="2"/>
    <s v="Phone"/>
    <m/>
    <x v="0"/>
    <m/>
    <m/>
    <n v="0"/>
    <n v="1"/>
    <n v="0"/>
    <s v=""/>
  </r>
  <r>
    <n v="6857"/>
    <s v="Stephen Green"/>
    <s v="christopher69@example.net"/>
    <n v="65"/>
    <s v="Other"/>
    <s v="Nest Thermostat"/>
    <x v="69"/>
    <x v="1"/>
    <s v="Hardware issue"/>
    <s v="I'm having an issue with the {product_purchased}. Please assist. This problem started occurring after the recent software update. I haven't made any other changes to the device."/>
    <x v="1"/>
    <s v="Alone election reduce theory no per."/>
    <x v="3"/>
    <s v="Phone"/>
    <d v="2023-06-01T20:03:05"/>
    <x v="2225"/>
    <n v="5"/>
    <m/>
    <n v="1"/>
    <n v="0"/>
    <n v="0"/>
    <s v=""/>
  </r>
  <r>
    <n v="6858"/>
    <s v="Debra Smith"/>
    <s v="davidtaylor@example.org"/>
    <n v="58"/>
    <s v="Other"/>
    <s v="Roomba Robot Vacuum"/>
    <x v="248"/>
    <x v="1"/>
    <s v="Product compatibility"/>
    <s v="I'm having an issue with the {product_purchased}. Please assist. If you cannot find exactly what is happening, please contact the Sales and Customer Service team. Thank you for your effort!_x000a__x000a_We only use premium branded products I've recently updated the firmware of my {product_purchased}, and the issue started happening afterward. Could it be related to the update?"/>
    <x v="0"/>
    <m/>
    <x v="3"/>
    <s v="Phone"/>
    <d v="2023-06-01T18:43:07"/>
    <x v="0"/>
    <m/>
    <m/>
    <n v="0"/>
    <n v="1"/>
    <n v="0"/>
    <s v=""/>
  </r>
  <r>
    <n v="6859"/>
    <s v="Jennifer Baker"/>
    <s v="angelica34@example.net"/>
    <n v="52"/>
    <s v="Female"/>
    <s v="Roomba Robot Vacuum"/>
    <x v="554"/>
    <x v="3"/>
    <s v="Account access"/>
    <s v="I'm having an issue with the {product_purchased}. Please assist. &quot;_x000a__x000a_&quot; }, JSON.stringify('{'key_image': {'key_name':'Hello-World'} ); var I've noticed that the issue occurs consistently when I use a specific feature or application on my {product_purchased}."/>
    <x v="0"/>
    <m/>
    <x v="1"/>
    <s v="Email"/>
    <d v="2023-06-01T03:19:08"/>
    <x v="0"/>
    <m/>
    <m/>
    <n v="0"/>
    <n v="1"/>
    <n v="0"/>
    <s v=""/>
  </r>
  <r>
    <n v="6860"/>
    <s v="Cynthia Carter"/>
    <s v="mercerrandy@example.net"/>
    <n v="33"/>
    <s v="Other"/>
    <s v="Garmin Forerunner"/>
    <x v="23"/>
    <x v="0"/>
    <s v="Cancellation request"/>
    <s v="I'm having an issue with the {product_purchased}. Please assist._x000a__x000a_You have successfully purchased this item, it does not fulfill your requirements, must first be paid to the following address:_x000a__x000a_The store that this order was I rely heavily on my {product_purchased} for my daily tasks, and this issue is hindering my productivity."/>
    <x v="0"/>
    <m/>
    <x v="0"/>
    <s v="Phone"/>
    <d v="2023-06-01T10:10:10"/>
    <x v="0"/>
    <m/>
    <m/>
    <n v="0"/>
    <n v="1"/>
    <n v="0"/>
    <s v=""/>
  </r>
  <r>
    <n v="6861"/>
    <s v="Anthony Peterson"/>
    <s v="rileychelsea@example.com"/>
    <n v="31"/>
    <s v="Male"/>
    <s v="Microsoft Surface"/>
    <x v="273"/>
    <x v="0"/>
    <s v="Data loss"/>
    <s v="I've recently set up my {product_purchased}, but it fails to connect to any available networks. What steps should I take to troubleshoot this issue?_x000a__x000a__x000a_What if I can't get the app to connect to all available This problem started occurring after the recent software update. I haven't made any other changes to the device."/>
    <x v="2"/>
    <m/>
    <x v="0"/>
    <s v="Chat"/>
    <m/>
    <x v="0"/>
    <m/>
    <m/>
    <n v="0"/>
    <n v="1"/>
    <n v="0"/>
    <s v=""/>
  </r>
  <r>
    <n v="6862"/>
    <s v="Beth Ramsey"/>
    <s v="ijohnson@example.net"/>
    <n v="19"/>
    <s v="Female"/>
    <s v="Xbox"/>
    <x v="667"/>
    <x v="4"/>
    <s v="Account access"/>
    <s v="I'm having an issue with the {product_purchased}. Please assist._x000a__x000a_It's not working with any mobile phones, but it can be fixed with some tweaking_x000a__x000a_It's working fine with phones with 4.2.3 I've checked for any available software updates for my {product_purchased}, but there are none."/>
    <x v="0"/>
    <m/>
    <x v="0"/>
    <s v="Social media"/>
    <d v="2023-06-01T07:03:13"/>
    <x v="0"/>
    <m/>
    <m/>
    <n v="0"/>
    <n v="1"/>
    <n v="0"/>
    <s v=""/>
  </r>
  <r>
    <n v="6863"/>
    <s v="Kevin Jennings"/>
    <s v="lisadean@example.com"/>
    <n v="32"/>
    <s v="Other"/>
    <s v="Samsung Galaxy"/>
    <x v="271"/>
    <x v="3"/>
    <s v="Product recommendation"/>
    <s v="I'm having an issue with the {product_purchased}. Please assist. I've recently updated the firmware of my {product_purchased}, and the issue started happening afterward. Could it be related to the update?"/>
    <x v="0"/>
    <m/>
    <x v="2"/>
    <s v="Chat"/>
    <d v="2023-06-01T07:31:13"/>
    <x v="0"/>
    <m/>
    <m/>
    <n v="0"/>
    <n v="1"/>
    <n v="0"/>
    <s v=""/>
  </r>
  <r>
    <n v="6864"/>
    <s v="James Thompson"/>
    <s v="leethomas@example.org"/>
    <n v="62"/>
    <s v="Female"/>
    <s v="Fitbit Charge"/>
    <x v="66"/>
    <x v="0"/>
    <s v="Hardware issue"/>
    <s v="I've noticed a software bug in the {product_purchased} app. It's causing data loss and unexpected errors. How can I resolve this issue?_x000a__x000a_First, run the same app and select the &quot;Change the data you want I've performed a factory reset on my {product_purchased}, hoping it would resolve the problem, but it didn't help."/>
    <x v="2"/>
    <m/>
    <x v="1"/>
    <s v="Chat"/>
    <m/>
    <x v="0"/>
    <m/>
    <m/>
    <n v="0"/>
    <n v="1"/>
    <n v="0"/>
    <s v=""/>
  </r>
  <r>
    <n v="6865"/>
    <s v="Mackenzie Burns"/>
    <s v="deannakaiser@example.com"/>
    <n v="53"/>
    <s v="Male"/>
    <s v="MacBook Pro"/>
    <x v="534"/>
    <x v="4"/>
    <s v="Refund request"/>
    <s v="I'm having an issue with the {product_purchased}. Please assist. Thanks again._x000a__x000a_If you had to find another way to remove this product, what would it be?_x000a__x000a_Answer: I don't know. I've recently updated the firmware of my {product_purchased}, and the issue started happening afterward. Could it be related to the update?"/>
    <x v="0"/>
    <m/>
    <x v="2"/>
    <s v="Phone"/>
    <d v="2023-06-01T11:52:16"/>
    <x v="0"/>
    <m/>
    <m/>
    <n v="0"/>
    <n v="1"/>
    <n v="0"/>
    <s v=""/>
  </r>
  <r>
    <n v="6866"/>
    <s v="Sean Turner"/>
    <s v="wrightmichael@example.net"/>
    <n v="35"/>
    <s v="Other"/>
    <s v="Apple AirPods"/>
    <x v="6"/>
    <x v="3"/>
    <s v="Product recommendation"/>
    <s v="I'm having an issue with the {product_purchased}. Please assist. $20 and up. 1 month $50 or more per person_x000a__x000a_$6 and up per person_x000a__x000a_$4 and up per person_x000a__x000a_$3 I'm unable to find the option to perform the desired action in the {product_purchased}. Could you please guide me through the steps?"/>
    <x v="0"/>
    <m/>
    <x v="3"/>
    <s v="Chat"/>
    <d v="2023-06-01T17:41:18"/>
    <x v="0"/>
    <m/>
    <m/>
    <n v="0"/>
    <n v="1"/>
    <n v="0"/>
    <s v=""/>
  </r>
  <r>
    <n v="6867"/>
    <s v="Angela Martin"/>
    <s v="julia71@example.com"/>
    <n v="18"/>
    <s v="Female"/>
    <s v="GoPro Hero"/>
    <x v="449"/>
    <x v="1"/>
    <s v="Product recommendation"/>
    <s v="I'm having an issue with the {product_purchased}. Please assist._x000a__x000a__x000a_&lt;div id=&quot;product_id&quot; class=&quot;product_title&quot;&gt; &lt;div id=&quot;product_date-selected&quot; class=&quot;product_date&quot;&gt; &lt; I've noticed a peculiar error message popping up on my {product_purchased} screen. It says '{error_message}'. What does it mean?"/>
    <x v="0"/>
    <m/>
    <x v="2"/>
    <s v="Phone"/>
    <d v="2023-06-01T14:50:20"/>
    <x v="0"/>
    <m/>
    <m/>
    <n v="0"/>
    <n v="1"/>
    <n v="0"/>
    <s v=""/>
  </r>
  <r>
    <n v="6868"/>
    <s v="Victoria Duran"/>
    <s v="alicedillon@example.com"/>
    <n v="55"/>
    <s v="Other"/>
    <s v="LG Washing Machine"/>
    <x v="504"/>
    <x v="3"/>
    <s v="Product setup"/>
    <s v="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
    <x v="1"/>
    <s v="Six name wide against meet movie camera."/>
    <x v="2"/>
    <s v="Email"/>
    <d v="2023-06-01T10:00:21"/>
    <x v="2226"/>
    <n v="1"/>
    <m/>
    <n v="1"/>
    <n v="0"/>
    <n v="1"/>
    <s v=""/>
  </r>
  <r>
    <n v="6869"/>
    <s v="Jeffrey Johnson"/>
    <s v="hubbardmichelle@example.org"/>
    <n v="31"/>
    <s v="Other"/>
    <s v="Sony PlayStation"/>
    <x v="233"/>
    <x v="0"/>
    <s v="Account access"/>
    <s v="I'm having an issue with the {product_purchased}. Please assist. - &quot;H&quot;_x000a__x000a_{_x000a__x000a_&quot;id&quot; : &quot;2&quot;,_x000a__x000a_&quot;id&quot; : &quot;3&quot;,_x000a__x000a_&quot;purchasedAt&quot; I need assistance as soon as possible because it's affecting my work and productivity."/>
    <x v="1"/>
    <s v="Standard through baby financial oil because."/>
    <x v="3"/>
    <s v="Chat"/>
    <d v="2023-06-01T19:18:23"/>
    <x v="2227"/>
    <n v="3"/>
    <n v="4"/>
    <n v="1"/>
    <n v="0"/>
    <n v="0"/>
    <n v="4"/>
  </r>
  <r>
    <n v="6870"/>
    <s v="David Martinez"/>
    <s v="kdalton@example.net"/>
    <n v="36"/>
    <s v="Other"/>
    <s v="Bose QuietComfort"/>
    <x v="63"/>
    <x v="1"/>
    <s v="Product compatibility"/>
    <s v="I'm having an issue with the {product_purchased}. Please assist._x000a__x000a_{proceeds, $resource}_x000a__x000a_{proceeds, 2}_x000a__x000a_{Proceeds, $resource}_x000a__x000a_{Customer This problem started occurring after the recent software update. I haven't made any other changes to the device."/>
    <x v="0"/>
    <m/>
    <x v="0"/>
    <s v="Social media"/>
    <d v="2023-06-01T17:24:25"/>
    <x v="0"/>
    <m/>
    <m/>
    <n v="0"/>
    <n v="1"/>
    <n v="0"/>
    <s v=""/>
  </r>
  <r>
    <n v="6871"/>
    <s v="Trevor Lee"/>
    <s v="uhernandez@example.net"/>
    <n v="64"/>
    <s v="Female"/>
    <s v="Microsoft Surface"/>
    <x v="346"/>
    <x v="3"/>
    <s v="Installation support"/>
    <s v="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
    <x v="0"/>
    <m/>
    <x v="3"/>
    <s v="Phone"/>
    <d v="2023-06-01T04:32:27"/>
    <x v="0"/>
    <m/>
    <m/>
    <n v="0"/>
    <n v="1"/>
    <n v="0"/>
    <s v=""/>
  </r>
  <r>
    <n v="6872"/>
    <s v="Amy Berry"/>
    <s v="baileymichelle@example.com"/>
    <n v="59"/>
    <s v="Female"/>
    <s v="Bose QuietComfort"/>
    <x v="367"/>
    <x v="0"/>
    <s v="Hardware issue"/>
    <s v="I'm having an issue with the {product_purchased}. Please assist. If your product isn't yours and I'm willing to help you pay for it please contact me and we can work a deal._x000a__x000a_So that's this week I've followed online tutorials and community forums to troubleshoot the issue, but no luck so far."/>
    <x v="2"/>
    <m/>
    <x v="2"/>
    <s v="Email"/>
    <m/>
    <x v="0"/>
    <m/>
    <m/>
    <n v="0"/>
    <n v="1"/>
    <n v="0"/>
    <s v=""/>
  </r>
  <r>
    <n v="6873"/>
    <s v="Susan Webster"/>
    <s v="theresa57@example.org"/>
    <n v="39"/>
    <s v="Other"/>
    <s v="LG OLED"/>
    <x v="635"/>
    <x v="1"/>
    <s v="Peripheral compatibility"/>
    <s v="The {product_purchased} is unable to establish a stable internet connection. It keeps disconnecting intermittently. How can I troubleshoot this network problem?_x000a__x000a_To help avoid failure where possible, we use a network driver. The I've tried clearing the cache and data for the {product_purchased} app, but the issue persists."/>
    <x v="2"/>
    <m/>
    <x v="3"/>
    <s v="Social media"/>
    <m/>
    <x v="0"/>
    <m/>
    <m/>
    <n v="0"/>
    <n v="1"/>
    <n v="0"/>
    <s v=""/>
  </r>
  <r>
    <n v="6874"/>
    <s v="Elizabeth Miller"/>
    <s v="cherylross@example.org"/>
    <n v="38"/>
    <s v="Female"/>
    <s v="GoPro Hero"/>
    <x v="205"/>
    <x v="2"/>
    <s v="Installation support"/>
    <s v="My {product_purchased} is making strange noises and not functioning properly. I suspect there might be a hardware issue. Can you please help me with this?_x000a__x000a_Hello dear reader here, this is the question I've wanted to ask I need assistance as soon as possible because it's affecting my work and productivity."/>
    <x v="2"/>
    <m/>
    <x v="0"/>
    <s v="Phone"/>
    <m/>
    <x v="0"/>
    <m/>
    <m/>
    <n v="0"/>
    <n v="1"/>
    <n v="0"/>
    <s v=""/>
  </r>
  <r>
    <n v="6875"/>
    <s v="Lee Kennedy"/>
    <s v="rhall@example.org"/>
    <n v="42"/>
    <s v="Female"/>
    <s v="Samsung Soundbar"/>
    <x v="35"/>
    <x v="0"/>
    <s v="Account access"/>
    <s v="I'm having an issue with the {product_purchased}. Please assist. Thanks. } } @media void body { body { return _('&lt;div class=&quot;ltr&quot;&gt; { product_purchased } &lt;/div&gt; ` I'm unable to find the option to perform the desired action in the {product_purchased}. Could you please guide me through the steps?"/>
    <x v="2"/>
    <m/>
    <x v="1"/>
    <s v="Email"/>
    <m/>
    <x v="0"/>
    <m/>
    <m/>
    <n v="0"/>
    <n v="1"/>
    <n v="0"/>
    <s v=""/>
  </r>
  <r>
    <n v="6876"/>
    <s v="Daniel Smith"/>
    <s v="isaac15@example.org"/>
    <n v="37"/>
    <s v="Female"/>
    <s v="Canon EOS"/>
    <x v="465"/>
    <x v="1"/>
    <s v="Cancellation request"/>
    <s v="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
    <x v="0"/>
    <m/>
    <x v="1"/>
    <s v="Email"/>
    <d v="2023-06-01T16:51:33"/>
    <x v="0"/>
    <m/>
    <m/>
    <n v="0"/>
    <n v="1"/>
    <n v="0"/>
    <s v=""/>
  </r>
  <r>
    <n v="6877"/>
    <s v="Sarah Shaw"/>
    <s v="ibird@example.net"/>
    <n v="21"/>
    <s v="Female"/>
    <s v="Adobe Photoshop"/>
    <x v="334"/>
    <x v="0"/>
    <s v="Software bug"/>
    <s v="I'm having an issue with the {product_purchased}. Please assist._x000a__x000a_Thank you._x000a__x000a_The P.J. I've checked for software updates, and my {product_purchased} is already running the latest version."/>
    <x v="0"/>
    <m/>
    <x v="3"/>
    <s v="Phone"/>
    <d v="2023-06-01T08:01:34"/>
    <x v="0"/>
    <m/>
    <m/>
    <n v="0"/>
    <n v="1"/>
    <n v="0"/>
    <s v=""/>
  </r>
  <r>
    <n v="6878"/>
    <s v="Cynthia Snow"/>
    <s v="tdiaz@example.org"/>
    <n v="45"/>
    <s v="Female"/>
    <s v="Sony PlayStation"/>
    <x v="431"/>
    <x v="1"/>
    <s v="Network problem"/>
    <s v="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
    <x v="2"/>
    <m/>
    <x v="1"/>
    <s v="Chat"/>
    <m/>
    <x v="0"/>
    <m/>
    <m/>
    <n v="0"/>
    <n v="1"/>
    <n v="0"/>
    <s v=""/>
  </r>
  <r>
    <n v="6879"/>
    <s v="Michael Mcgee"/>
    <s v="adamsfrank@example.net"/>
    <n v="69"/>
    <s v="Female"/>
    <s v="Nintendo Switch"/>
    <x v="296"/>
    <x v="2"/>
    <s v="Product recommendation"/>
    <s v="I'm having an issue with the {product_purchased}. Please assist. „Ää The Product Order Address „Äã „Ää Address „Äã_x000a__x000a_We have a lot of information in this site that you are not able I've followed the troubleshooting steps mentioned in the user manual, but the issue persists."/>
    <x v="2"/>
    <m/>
    <x v="3"/>
    <s v="Phone"/>
    <m/>
    <x v="0"/>
    <m/>
    <m/>
    <n v="0"/>
    <n v="1"/>
    <n v="0"/>
    <s v=""/>
  </r>
  <r>
    <n v="6880"/>
    <s v="Kristen Hamilton"/>
    <s v="erussell@example.net"/>
    <n v="23"/>
    <s v="Female"/>
    <s v="Dyson Vacuum Cleaner"/>
    <x v="284"/>
    <x v="4"/>
    <s v="Refund request"/>
    <s v="I'm having an issue with the {product_purchased}. Please assist. Thank you for the help._x000a__x000a_Advertisement_x000a__x000a_This product was purchased using the same card code. I need assistance as soon as possible because it's affecting my work and productivity."/>
    <x v="0"/>
    <m/>
    <x v="2"/>
    <s v="Phone"/>
    <d v="2023-06-01T16:36:38"/>
    <x v="0"/>
    <m/>
    <m/>
    <n v="0"/>
    <n v="1"/>
    <n v="0"/>
    <s v=""/>
  </r>
  <r>
    <n v="6881"/>
    <s v="Todd Snyder"/>
    <s v="joneselizabeth@example.com"/>
    <n v="27"/>
    <s v="Female"/>
    <s v="Philips Hue Lights"/>
    <x v="388"/>
    <x v="4"/>
    <s v="Product setup"/>
    <s v="I'm having an issue with the {product_purchased}. Please assist._x000a__x000a_Product Price: The Product is being sold. The Seller has a &quot;S&quot; address on the invoice. The Seller has a &quot;W&quot; address on the I've noticed a sudden decrease in battery life on my {product_purchased}. It used to last much longer."/>
    <x v="2"/>
    <m/>
    <x v="0"/>
    <s v="Email"/>
    <m/>
    <x v="0"/>
    <m/>
    <m/>
    <n v="0"/>
    <n v="1"/>
    <n v="0"/>
    <s v=""/>
  </r>
  <r>
    <n v="6882"/>
    <s v="David Montgomery"/>
    <s v="ahicks@example.com"/>
    <n v="20"/>
    <s v="Other"/>
    <s v="Amazon Echo"/>
    <x v="13"/>
    <x v="2"/>
    <s v="Data loss"/>
    <s v="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
    <x v="1"/>
    <s v="Music leg reach front simple rest more."/>
    <x v="0"/>
    <s v="Email"/>
    <d v="2023-06-01T03:36:41"/>
    <x v="2228"/>
    <n v="2"/>
    <n v="0"/>
    <n v="1"/>
    <n v="0"/>
    <n v="1"/>
    <n v="0"/>
  </r>
  <r>
    <n v="6883"/>
    <s v="Steven Richardson"/>
    <s v="linda74@example.org"/>
    <n v="47"/>
    <s v="Male"/>
    <s v="Apple AirPods"/>
    <x v="497"/>
    <x v="0"/>
    <s v="Delivery problem"/>
    <s v="I'm having an issue with the {product_purchased}. Please assist._x000a__x000a_The product is a simple, clean, functional product. I'll take a 3D photo of it and share it with you. Click &quot;Submit&quot; and I've noticed a sudden decrease in battery life on my {product_purchased}. It used to last much longer."/>
    <x v="2"/>
    <m/>
    <x v="2"/>
    <s v="Phone"/>
    <m/>
    <x v="0"/>
    <m/>
    <m/>
    <n v="0"/>
    <n v="1"/>
    <n v="0"/>
    <s v=""/>
  </r>
  <r>
    <n v="6884"/>
    <s v="Phillip Rose"/>
    <s v="ddavis@example.org"/>
    <n v="51"/>
    <s v="Other"/>
    <s v="Sony PlayStation"/>
    <x v="16"/>
    <x v="0"/>
    <s v="Product setup"/>
    <s v="I'm having an issue with the {product_purchased}. Please assist. } &quot; );_x000a__x000a_And here's the final code for each of those two things._x000a__x000a_public final InputPaste ( InputHash input ) { this. This problem started occurring after the recent software update. I haven't made any other changes to the device."/>
    <x v="1"/>
    <s v="My positive seven nor."/>
    <x v="1"/>
    <s v="Social media"/>
    <d v="2023-06-01T00:47:45"/>
    <x v="1839"/>
    <n v="1"/>
    <n v="9"/>
    <n v="1"/>
    <n v="0"/>
    <n v="1"/>
    <n v="9"/>
  </r>
  <r>
    <n v="6885"/>
    <s v="Ryan Diaz"/>
    <s v="hansonbriana@example.net"/>
    <n v="56"/>
    <s v="Male"/>
    <s v="Canon EOS"/>
    <x v="83"/>
    <x v="4"/>
    <s v="Software bug"/>
    <s v="I'm having an issue with the {product_purchased}. Please assist. I hope I get something from you. :)_x000a__x000a_My name is Josh, a musician and entrepreneur. My first game, &quot;The Dream&quot; came out with a I'm unable to find the option to perform the desired action in the {product_purchased}. Could you please guide me through the steps?"/>
    <x v="2"/>
    <m/>
    <x v="2"/>
    <s v="Chat"/>
    <m/>
    <x v="0"/>
    <m/>
    <m/>
    <n v="0"/>
    <n v="1"/>
    <n v="0"/>
    <s v=""/>
  </r>
  <r>
    <n v="6886"/>
    <s v="Robin Turner"/>
    <s v="michael32@example.org"/>
    <n v="50"/>
    <s v="Female"/>
    <s v="LG OLED"/>
    <x v="92"/>
    <x v="1"/>
    <s v="Payment issue"/>
    <s v="I'm having an issue with the {product_purchased}. Please assist._x000a__x000a_1489 http://www.caflex.com/m/174750.aspx_x000a__x000a_1390 http://www.colyapa. I've recently updated the firmware of my {product_purchased}, and the issue started happening afterward. Could it be related to the update?"/>
    <x v="0"/>
    <m/>
    <x v="1"/>
    <s v="Phone"/>
    <d v="2023-06-01T11:57:48"/>
    <x v="0"/>
    <m/>
    <m/>
    <n v="0"/>
    <n v="1"/>
    <n v="0"/>
    <s v=""/>
  </r>
  <r>
    <n v="6887"/>
    <s v="Rhonda Fox"/>
    <s v="cnelson@example.org"/>
    <n v="30"/>
    <s v="Female"/>
    <s v="Roomba Robot Vacuum"/>
    <x v="440"/>
    <x v="4"/>
    <s v="Network problem"/>
    <s v="I'm facing issues logging into my {product_purchased} account. It says my account is locked. What should I do to unlock it?_x000a__x000a_&quot;I'm facing issues logging into my {product_purchased} account. I'm unable to find the option to perform the desired action in the {product_purchased}. Could you please guide me through the steps?"/>
    <x v="1"/>
    <s v="Sea power discover former baby majority."/>
    <x v="3"/>
    <s v="Phone"/>
    <d v="2023-06-01T01:02:50"/>
    <x v="2229"/>
    <n v="1"/>
    <n v="11"/>
    <n v="1"/>
    <n v="0"/>
    <n v="1"/>
    <n v="11"/>
  </r>
  <r>
    <n v="6888"/>
    <s v="Sarah Lopez"/>
    <s v="whiteheadlisa@example.org"/>
    <n v="63"/>
    <s v="Other"/>
    <s v="Apple AirPods"/>
    <x v="72"/>
    <x v="3"/>
    <s v="Product setup"/>
    <s v="I'm having an issue with the {product_purchased}. Please assist. I'm experiencing the following problems I've followed online tutorials and community forums to troubleshoot the issue, but no luck so far."/>
    <x v="2"/>
    <m/>
    <x v="0"/>
    <s v="Chat"/>
    <m/>
    <x v="0"/>
    <m/>
    <m/>
    <n v="0"/>
    <n v="1"/>
    <n v="0"/>
    <s v=""/>
  </r>
  <r>
    <n v="6889"/>
    <s v="Brian Clark"/>
    <s v="elizabethwilcox@example.org"/>
    <n v="56"/>
    <s v="Female"/>
    <s v="Lenovo ThinkPad"/>
    <x v="190"/>
    <x v="1"/>
    <s v="Battery life"/>
    <s v="I've recently set up my {product_purchased}, but it fails to connect to any available networks. What steps should I take to troubleshoot this issue?_x000a__x000a_What if two requests are made in 2 minutes for an app to I'm concerned about the security of my {product_purchased} and would like to ensure that my data is safe."/>
    <x v="0"/>
    <m/>
    <x v="1"/>
    <s v="Chat"/>
    <d v="2023-06-01T04:20:51"/>
    <x v="0"/>
    <m/>
    <m/>
    <n v="0"/>
    <n v="1"/>
    <n v="0"/>
    <s v=""/>
  </r>
  <r>
    <n v="6890"/>
    <s v="Jeffrey Rivera"/>
    <s v="jamesgarcia@example.com"/>
    <n v="53"/>
    <s v="Female"/>
    <s v="Lenovo ThinkPad"/>
    <x v="722"/>
    <x v="4"/>
    <s v="Network problem"/>
    <s v="I'm having an issue with the {product_purchased}. Please assist. Sorry.&quot;_x000a__x000a_The phone's GPS-based GPS was also being tested._x000a__x000a_&quot;The GPS has shown me more than 50,000,000 square miles I'm concerned about the security of my {product_purchased} and would like to ensure that my data is safe."/>
    <x v="1"/>
    <s v="Partner put according."/>
    <x v="2"/>
    <s v="Email"/>
    <d v="2023-06-01T21:42:53"/>
    <x v="2230"/>
    <n v="2"/>
    <m/>
    <n v="1"/>
    <n v="0"/>
    <n v="1"/>
    <s v=""/>
  </r>
  <r>
    <n v="6891"/>
    <s v="Patrick Baker"/>
    <s v="davidsontracey@example.org"/>
    <n v="34"/>
    <s v="Male"/>
    <s v="Bose QuietComfort"/>
    <x v="468"/>
    <x v="3"/>
    <s v="Battery life"/>
    <s v="I'm having an issue with the {product_purchased}. Please assist._x000a__x000a_Thank you for your support._x000a__x000a_YOKONO KATUSAKI (Ë∂ÖÂú∞ÁêÜ‰ºùÁç£) I'm concerned about the security of my {product_purchased} and would like to ensure that my data is safe."/>
    <x v="1"/>
    <s v="Office five environment."/>
    <x v="1"/>
    <s v="Social media"/>
    <d v="2023-06-01T11:12:54"/>
    <x v="2231"/>
    <n v="3"/>
    <n v="9"/>
    <n v="1"/>
    <n v="0"/>
    <n v="0"/>
    <n v="9"/>
  </r>
  <r>
    <n v="6892"/>
    <s v="Susan Washington"/>
    <s v="maria85@example.net"/>
    <n v="26"/>
    <s v="Female"/>
    <s v="PlayStation"/>
    <x v="92"/>
    <x v="1"/>
    <s v="Refund request"/>
    <s v="I'm having an issue with the {product_purchased}. Please assist._x000a__x000a_It would be highly appreciated if you would like assistance in making the purchase. You can either donate here or you can contact our Customer Support for more information. I've tried troubleshooting steps mentioned in the user manual, but the issue persists."/>
    <x v="1"/>
    <s v="Strategy camera speak government thought prevent local."/>
    <x v="3"/>
    <s v="Social media"/>
    <d v="2023-06-01T15:51:56"/>
    <x v="2232"/>
    <n v="2"/>
    <n v="3"/>
    <n v="1"/>
    <n v="0"/>
    <n v="1"/>
    <n v="3"/>
  </r>
  <r>
    <n v="6893"/>
    <s v="Jessica Lucero"/>
    <s v="davidellis@example.com"/>
    <n v="70"/>
    <s v="Other"/>
    <s v="HP Pavilion"/>
    <x v="521"/>
    <x v="2"/>
    <s v="Delivery problem"/>
    <s v="I'm having an issue with the {product_purchased}. Please assist. Thanks._x000a__x000a_1026 1026_x000a__x000a_Reply to all queries from C:_x000a__x000a__x000a_Citadel_x000a__x000a_Citadel 1 user 5 years ago - I've checked for any available software updates for my {product_purchased}, but there are none."/>
    <x v="0"/>
    <m/>
    <x v="0"/>
    <s v="Email"/>
    <d v="2023-06-01T11:58:58"/>
    <x v="0"/>
    <m/>
    <m/>
    <n v="0"/>
    <n v="1"/>
    <n v="0"/>
    <s v=""/>
  </r>
  <r>
    <n v="6894"/>
    <s v="Wayne Mann"/>
    <s v="joefrancis@example.com"/>
    <n v="67"/>
    <s v="Male"/>
    <s v="Nest Thermostat"/>
    <x v="382"/>
    <x v="4"/>
    <s v="Product setup"/>
    <s v="I'm having an issue with the {product_purchased}. Please assist._x000a__x000a_Q: The product cannot be redeemed for gift cards_x000a__x000a_A: For any gift cards, please contact giftcard.com with your address. Some categories I've tried troubleshooting steps mentioned in the user manual, but the issue persists."/>
    <x v="1"/>
    <s v="Meeting weight treat firm room."/>
    <x v="1"/>
    <s v="Phone"/>
    <d v="2023-06-01T18:54:00"/>
    <x v="2233"/>
    <n v="3"/>
    <m/>
    <n v="1"/>
    <n v="0"/>
    <n v="0"/>
    <s v=""/>
  </r>
  <r>
    <n v="6895"/>
    <s v="Elizabeth Johnson"/>
    <s v="kevinmueller@example.org"/>
    <n v="19"/>
    <s v="Other"/>
    <s v="LG Washing Machine"/>
    <x v="318"/>
    <x v="0"/>
    <s v="Cancellation request"/>
    <s v="I've recently set up my {product_purchased}, but it fails to connect to any available networks. What steps should I take to troubleshoot this issue? The issue I'm facing is intermittent. Sometimes it works fine, but other times it acts up unexpectedly."/>
    <x v="2"/>
    <m/>
    <x v="2"/>
    <s v="Email"/>
    <m/>
    <x v="0"/>
    <m/>
    <m/>
    <n v="0"/>
    <n v="1"/>
    <n v="0"/>
    <s v=""/>
  </r>
  <r>
    <n v="6896"/>
    <s v="Melissa Henderson"/>
    <s v="dfoley@example.net"/>
    <n v="24"/>
    <s v="Other"/>
    <s v="Nikon D"/>
    <x v="175"/>
    <x v="3"/>
    <s v="Product compatibility"/>
    <s v="I'm having an issue with the {product_purchased}. Please assist. This will allow me to get more stuff. I don't have the info on this thing, so if I need it it must be the same as the &quot;brand The issue I'm facing is intermittent. Sometimes it works fine, but other times it acts up unexpectedly."/>
    <x v="0"/>
    <m/>
    <x v="3"/>
    <s v="Email"/>
    <d v="2023-06-01T15:27:02"/>
    <x v="0"/>
    <m/>
    <m/>
    <n v="0"/>
    <n v="1"/>
    <n v="0"/>
    <s v=""/>
  </r>
  <r>
    <n v="6897"/>
    <s v="Jeffrey Hodge"/>
    <s v="hroberts@example.org"/>
    <n v="60"/>
    <s v="Other"/>
    <s v="Autodesk AutoCAD"/>
    <x v="484"/>
    <x v="4"/>
    <s v="Hardware issue"/>
    <s v="I'm having an issue with the {product_purchased}. Please assist. I've reviewed the troubleshooting steps on the official support website, but they didn't resolve the problem."/>
    <x v="1"/>
    <s v="Time force street discover."/>
    <x v="1"/>
    <s v="Phone"/>
    <d v="2023-06-01T22:04:02"/>
    <x v="2234"/>
    <n v="2"/>
    <m/>
    <n v="1"/>
    <n v="0"/>
    <n v="1"/>
    <s v=""/>
  </r>
  <r>
    <n v="6898"/>
    <s v="Larry Fuller"/>
    <s v="george51@example.org"/>
    <n v="60"/>
    <s v="Male"/>
    <s v="Fitbit Charge"/>
    <x v="446"/>
    <x v="3"/>
    <s v="Refund request"/>
    <s v="I'm having an issue with the {product_purchased}. Please assist._x000a__x000a_#1 You did a lot of research on this and that you do have a product to sell, so if I don't have to tell you, it I'm unable to find the option to perform the desired action in the {product_purchased}. Could you please guide me through the steps?"/>
    <x v="2"/>
    <m/>
    <x v="0"/>
    <s v="Phone"/>
    <m/>
    <x v="0"/>
    <m/>
    <m/>
    <n v="0"/>
    <n v="1"/>
    <n v="0"/>
    <s v=""/>
  </r>
  <r>
    <n v="6899"/>
    <s v="Rhonda Gray"/>
    <s v="kyle68@example.org"/>
    <n v="47"/>
    <s v="Other"/>
    <s v="Philips Hue Lights"/>
    <x v="348"/>
    <x v="2"/>
    <s v="Hardware issue"/>
    <s v="I'm having an issue with the {product_purchased}. Please assist. If not, I'll take that as a sign that the package is defective._x000a__x000a_Thank you,_x000a__x000a_Mike._x000a__x000a_In order to resolve this issue The issue I'm facing is intermittent. Sometimes it works fine, but other times it acts up unexpectedly."/>
    <x v="0"/>
    <m/>
    <x v="3"/>
    <s v="Phone"/>
    <d v="2023-06-01T21:13:06"/>
    <x v="0"/>
    <m/>
    <m/>
    <n v="0"/>
    <n v="1"/>
    <n v="0"/>
    <s v=""/>
  </r>
  <r>
    <n v="6900"/>
    <s v="Dale Luna"/>
    <s v="steven69@example.org"/>
    <n v="19"/>
    <s v="Female"/>
    <s v="GoPro Action Camera"/>
    <x v="278"/>
    <x v="3"/>
    <s v="Network problem"/>
    <s v="I'm having an issue with the {product_purchased}. Please assist._x000a__x000a_[10:35 PM] &lt;JT_Vasch&gt; how do [product_purchased] fix it?_x000a__x000a_[10: I've reviewed the troubleshooting steps on the official support website, but they didn't resolve the problem."/>
    <x v="1"/>
    <s v="Pattern him such part say finally alone prepare."/>
    <x v="3"/>
    <s v="Phone"/>
    <d v="2023-06-01T13:38:07"/>
    <x v="2235"/>
    <n v="1"/>
    <m/>
    <n v="1"/>
    <n v="0"/>
    <n v="1"/>
    <s v=""/>
  </r>
  <r>
    <n v="6901"/>
    <s v="Kevin Powers"/>
    <s v="mayanna@example.org"/>
    <n v="54"/>
    <s v="Other"/>
    <s v="HP Pavilion"/>
    <x v="599"/>
    <x v="2"/>
    <s v="Product setup"/>
    <s v="I'm having an issue with the {product_purchased}. Please assist._x000a__x000a_[17:15:20]EMOTE: *no key*/(monkey (858)) : &lt;b&gt;The monkey (858)&lt;/b&gt; rolls I've noticed a peculiar error message popping up on my {product_purchased} screen. It says '{error_message}'. What does it mean?"/>
    <x v="1"/>
    <s v="Note kind instead here."/>
    <x v="1"/>
    <s v="Social media"/>
    <d v="2023-06-01T12:54:09"/>
    <x v="2236"/>
    <n v="4"/>
    <m/>
    <n v="1"/>
    <n v="0"/>
    <n v="0"/>
    <s v=""/>
  </r>
  <r>
    <n v="6902"/>
    <s v="Amber Long"/>
    <s v="ramosraymond@example.com"/>
    <n v="52"/>
    <s v="Female"/>
    <s v="Fitbit Versa Smartwatch"/>
    <x v="395"/>
    <x v="1"/>
    <s v="Cancellation request"/>
    <s v="I've accidentally deleted important data from my {product_purchased}. Is there any way to recover the deleted files? I need them urgently._x000a__x000a_[2-1-12 00:22:18,000 --&gt; 00:22: I'm not sure if this issue is specific to my device or if others have reported similar problems."/>
    <x v="1"/>
    <s v="Evidence throw ever natural."/>
    <x v="0"/>
    <s v="Email"/>
    <d v="2023-06-01T01:19:10"/>
    <x v="2237"/>
    <n v="1"/>
    <n v="9"/>
    <n v="1"/>
    <n v="0"/>
    <n v="1"/>
    <n v="9"/>
  </r>
  <r>
    <n v="6903"/>
    <s v="Diana Wright"/>
    <s v="jessica13@example.com"/>
    <n v="45"/>
    <s v="Male"/>
    <s v="LG Smart TV"/>
    <x v="35"/>
    <x v="0"/>
    <s v="Battery life"/>
    <s v="I'm having an issue with the {product_purchased}. Please assist._x000a__x000a_Product Description_x000a__x000a_$3.99_x000a__x000a_$29.99_x000a__x000a_This is the new &quot;Mozart Red Line&quot; $3.99 I'm experiencing this issue on multiple devices of the same model, so it seems to be a widespread problem."/>
    <x v="0"/>
    <m/>
    <x v="3"/>
    <s v="Email"/>
    <d v="2023-06-01T23:02:12"/>
    <x v="0"/>
    <m/>
    <m/>
    <n v="0"/>
    <n v="1"/>
    <n v="0"/>
    <s v=""/>
  </r>
  <r>
    <n v="6904"/>
    <s v="Anna Velasquez"/>
    <s v="levinethomas@example.net"/>
    <n v="67"/>
    <s v="Other"/>
    <s v="GoPro Hero"/>
    <x v="640"/>
    <x v="1"/>
    <s v="Software bug"/>
    <s v="I'm having an issue with the {product_purchased}. Please assist. }_x000a__x000a_Let's say the &quot;name of the product&quot; list you put on the Web site is really a book from the 1980s. What would &quot;it I'm unable to find the option to perform the desired action in the {product_purchased}. Could you please guide me through the steps?"/>
    <x v="2"/>
    <m/>
    <x v="0"/>
    <s v="Social media"/>
    <m/>
    <x v="0"/>
    <m/>
    <m/>
    <n v="0"/>
    <n v="1"/>
    <n v="0"/>
    <s v=""/>
  </r>
  <r>
    <n v="6905"/>
    <s v="Lisa Mcmillan"/>
    <s v="beankristy@example.com"/>
    <n v="29"/>
    <s v="Female"/>
    <s v="Microsoft Surface"/>
    <x v="28"/>
    <x v="3"/>
    <s v="Network problem"/>
    <s v="I'm having an issue with the {product_purchased}. Please assist. Thank detachment. I'm experiencing this issue on multiple devices of the same model, so it seems to be a widespread problem."/>
    <x v="0"/>
    <m/>
    <x v="3"/>
    <s v="Phone"/>
    <d v="2023-06-01T08:15:15"/>
    <x v="0"/>
    <m/>
    <m/>
    <n v="0"/>
    <n v="1"/>
    <n v="0"/>
    <s v=""/>
  </r>
  <r>
    <n v="6906"/>
    <s v="Vanessa Tate"/>
    <s v="donna63@example.net"/>
    <n v="54"/>
    <s v="Other"/>
    <s v="Nintendo Switch Pro Controller"/>
    <x v="401"/>
    <x v="0"/>
    <s v="Software bug"/>
    <s v="I'm having an issue with the {product_purchased}. Please assist._x000a__x000a__x000a_&quot;_x000a__x000a_&quot;_x000a__x000a_&quot;_x000a__x000a__x000a_&quot;_x000a__x000a__x000a_&quot; I'm unable to find the option to perform the desired action in the {product_purchased}. Could you please guide me through the steps?"/>
    <x v="0"/>
    <m/>
    <x v="0"/>
    <s v="Chat"/>
    <d v="2023-06-01T02:15:15"/>
    <x v="0"/>
    <m/>
    <m/>
    <n v="0"/>
    <n v="1"/>
    <n v="0"/>
    <s v=""/>
  </r>
  <r>
    <n v="6907"/>
    <s v="Shannon Hayes"/>
    <s v="samueldowns@example.net"/>
    <n v="63"/>
    <s v="Other"/>
    <s v="Lenovo ThinkPad"/>
    <x v="687"/>
    <x v="1"/>
    <s v="Peripheral compatibility"/>
    <s v="I'm facing a problem with my {product_purchased}. The {product_purchased} is not turning on. It was working fine until yesterday, but now it doesn't respond._x000a__x000a_What's going on with this page I've tried clearing the cache and data for the {product_purchased} app, but the issue persists."/>
    <x v="1"/>
    <s v="Company threat mind stand mind fall investment."/>
    <x v="0"/>
    <s v="Phone"/>
    <d v="2023-06-01T04:57:16"/>
    <x v="2238"/>
    <n v="1"/>
    <m/>
    <n v="1"/>
    <n v="0"/>
    <n v="1"/>
    <s v=""/>
  </r>
  <r>
    <n v="6908"/>
    <s v="Douglas Griffith"/>
    <s v="brian07@example.com"/>
    <n v="69"/>
    <s v="Male"/>
    <s v="Lenovo ThinkPad"/>
    <x v="215"/>
    <x v="4"/>
    <s v="Peripheral compatibility"/>
    <s v="I'm having an issue with the {product_purchased}. Please assist. If there's any further information that I need, please contact me.&quot;_x000a__x000a_If you're buying from Walmart, you'll also receive the exact same refund service. I've tried clearing the cache and data for the {product_purchased} app, but the issue persists."/>
    <x v="0"/>
    <m/>
    <x v="2"/>
    <s v="Phone"/>
    <d v="2023-06-01T11:51:18"/>
    <x v="0"/>
    <m/>
    <m/>
    <n v="0"/>
    <n v="1"/>
    <n v="0"/>
    <s v=""/>
  </r>
  <r>
    <n v="6909"/>
    <s v="Michael Wilson"/>
    <s v="julie37@example.org"/>
    <n v="26"/>
    <s v="Other"/>
    <s v="Microsoft Surface"/>
    <x v="321"/>
    <x v="1"/>
    <s v="Software bug"/>
    <s v="I'm having an issue with the {product_purchased}. Please assist. Thank you._x000a__x000a_[20:53:23]SAY: Zoe Ramos/Sotvec : Okay?_x000a__x000a_[20:53:24]EMOTE I've noticed a sudden decrease in battery life on my {product_purchased}. It used to last much longer."/>
    <x v="0"/>
    <m/>
    <x v="3"/>
    <s v="Chat"/>
    <d v="2023-06-01T14:01:19"/>
    <x v="0"/>
    <m/>
    <m/>
    <n v="0"/>
    <n v="1"/>
    <n v="0"/>
    <s v=""/>
  </r>
  <r>
    <n v="6910"/>
    <s v="Susan Morrison"/>
    <s v="lawrencekhan@example.org"/>
    <n v="20"/>
    <s v="Female"/>
    <s v="Bose SoundLink Speaker"/>
    <x v="299"/>
    <x v="4"/>
    <s v="Refund request"/>
    <s v="I'm having an issue with the {product_purchased}. Please assist. 1 2 3 4 5 6 7 8 9 10 11 12 13 14 15 #include &lt;iostream&gt; let gi = gi :: Product :: new (); I'm unable to find the option to perform the desired action in the {product_purchased}. Could you please guide me through the steps?"/>
    <x v="1"/>
    <s v="Job once part nor fund social."/>
    <x v="3"/>
    <s v="Email"/>
    <d v="2023-06-01T01:34:21"/>
    <x v="2239"/>
    <n v="2"/>
    <n v="0"/>
    <n v="1"/>
    <n v="0"/>
    <n v="1"/>
    <n v="0"/>
  </r>
  <r>
    <n v="6911"/>
    <s v="Shawn Phillips"/>
    <s v="isilva@example.com"/>
    <n v="56"/>
    <s v="Other"/>
    <s v="GoPro Hero"/>
    <x v="436"/>
    <x v="3"/>
    <s v="Hardware issue"/>
    <s v="I'm having an issue with the {product_purchased}. Please assist._x000a__x000a_Note: Once the item ships, it can't be resold after 30 days._x000a__x000a_**There are two options: 1) If you are having I've followed the troubleshooting steps mentioned in the user manual, but the issue persists."/>
    <x v="1"/>
    <s v="Treatment sing interest everyone prevent others."/>
    <x v="0"/>
    <s v="Chat"/>
    <d v="2023-06-01T09:19:23"/>
    <x v="2240"/>
    <n v="5"/>
    <n v="3"/>
    <n v="1"/>
    <n v="0"/>
    <n v="0"/>
    <n v="3"/>
  </r>
  <r>
    <n v="6912"/>
    <s v="Kristine Mason"/>
    <s v="aflores@example.net"/>
    <n v="56"/>
    <s v="Female"/>
    <s v="LG Smart TV"/>
    <x v="410"/>
    <x v="3"/>
    <s v="Payment issue"/>
    <s v="I'm having an issue with the {product_purchased}. Please assist._x000a__x000a_*_x000a__x000a_* 1: I'm stuck on an invoice on a non-featured product._x000a__x000a__x000a_You may view the product on a web page I've followed online tutorials and community forums to troubleshoot the issue, but no luck so far."/>
    <x v="2"/>
    <m/>
    <x v="1"/>
    <s v="Email"/>
    <m/>
    <x v="0"/>
    <m/>
    <m/>
    <n v="0"/>
    <n v="1"/>
    <n v="0"/>
    <s v=""/>
  </r>
  <r>
    <n v="6913"/>
    <s v="Matthew Barrett"/>
    <s v="nathanwilliams@example.com"/>
    <n v="36"/>
    <s v="Other"/>
    <s v="Sony 4K HDR TV"/>
    <x v="392"/>
    <x v="3"/>
    <s v="Network problem"/>
    <s v="I'm having an issue with the {product_purchased}. Please assist. {{product_purchased}}_x000a__x000a_{product_refresh_to}} {{review_created}}_x000a__x000a_{review_total_refresh}} I've performed a factory reset on my {product_purchased}, hoping it would resolve the problem, but it didn't help."/>
    <x v="0"/>
    <m/>
    <x v="0"/>
    <s v="Social media"/>
    <d v="2023-06-01T10:58:27"/>
    <x v="0"/>
    <m/>
    <m/>
    <n v="0"/>
    <n v="1"/>
    <n v="0"/>
    <s v=""/>
  </r>
  <r>
    <n v="6914"/>
    <s v="Christina Conner"/>
    <s v="enewton@example.net"/>
    <n v="46"/>
    <s v="Other"/>
    <s v="Dyson Vacuum Cleaner"/>
    <x v="297"/>
    <x v="1"/>
    <s v="Installation support"/>
    <s v="I'm encountering a software bug in the {product_purchased}. Whenever I try to perform a specific action, the application crashes. Are there any updates or fixes available?_x000a__x000a_It has already been reported that all major version 0.3 The issue I'm facing is intermittent. Sometimes it works fine, but other times it acts up unexpectedly."/>
    <x v="1"/>
    <s v="Air dinner past total focus."/>
    <x v="3"/>
    <s v="Phone"/>
    <d v="2023-06-01T17:13:28"/>
    <x v="2241"/>
    <n v="4"/>
    <m/>
    <n v="1"/>
    <n v="0"/>
    <n v="0"/>
    <s v=""/>
  </r>
  <r>
    <n v="6915"/>
    <s v="Kimberly Johnston"/>
    <s v="matthewaguirre@example.net"/>
    <n v="41"/>
    <s v="Other"/>
    <s v="Microsoft Surface"/>
    <x v="649"/>
    <x v="2"/>
    <s v="Battery life"/>
    <s v="I'm having an issue with the {product_purchased}. Please assist. I've already contacted customer support multiple times, but the issue remains unresolved."/>
    <x v="0"/>
    <m/>
    <x v="3"/>
    <s v="Phone"/>
    <d v="2023-06-01T00:46:28"/>
    <x v="0"/>
    <m/>
    <m/>
    <n v="0"/>
    <n v="1"/>
    <n v="0"/>
    <s v=""/>
  </r>
  <r>
    <n v="6916"/>
    <s v="Ronald Goodman"/>
    <s v="tpeterson@example.org"/>
    <n v="44"/>
    <s v="Male"/>
    <s v="Fitbit Versa Smartwatch"/>
    <x v="112"/>
    <x v="4"/>
    <s v="Hardware issue"/>
    <s v="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
    <x v="0"/>
    <m/>
    <x v="3"/>
    <s v="Phone"/>
    <d v="2023-06-01T18:06:29"/>
    <x v="0"/>
    <m/>
    <m/>
    <n v="0"/>
    <n v="1"/>
    <n v="0"/>
    <s v=""/>
  </r>
  <r>
    <n v="6917"/>
    <s v="David Brown"/>
    <s v="ocolon@example.com"/>
    <n v="63"/>
    <s v="Female"/>
    <s v="MacBook Pro"/>
    <x v="377"/>
    <x v="2"/>
    <s v="Data loss"/>
    <s v="I'm having an issue with the {product_purchased}. Please assist. My $35.00 coupon code is: $10.00 I'm unable to find the option to perform the desired action in the {product_purchased}. Could you please guide me through the steps?"/>
    <x v="2"/>
    <m/>
    <x v="1"/>
    <s v="Email"/>
    <m/>
    <x v="0"/>
    <m/>
    <m/>
    <n v="0"/>
    <n v="1"/>
    <n v="0"/>
    <s v=""/>
  </r>
  <r>
    <n v="6918"/>
    <s v="Phillip Cole"/>
    <s v="sandrasilva@example.net"/>
    <n v="60"/>
    <s v="Male"/>
    <s v="Xbox"/>
    <x v="274"/>
    <x v="2"/>
    <s v="Data loss"/>
    <s v="I'm having an issue with the {product_purchased}. Please assist._x000a__x000a_How does a new item look distance from the current product?_x000a__x000a_Product prices are typically expressed in bits. Each bit looks at something, i.e I've recently updated the firmware of my {product_purchased}, and the issue started happening afterward. Could it be related to the update?"/>
    <x v="0"/>
    <m/>
    <x v="2"/>
    <s v="Email"/>
    <d v="2023-06-01T16:56:31"/>
    <x v="0"/>
    <m/>
    <m/>
    <n v="0"/>
    <n v="1"/>
    <n v="0"/>
    <s v=""/>
  </r>
  <r>
    <n v="6919"/>
    <s v="Jessica Erickson"/>
    <s v="amberbarajas@example.com"/>
    <n v="70"/>
    <s v="Male"/>
    <s v="Nintendo Switch"/>
    <x v="103"/>
    <x v="4"/>
    <s v="Peripheral compatibility"/>
    <s v="I'm having an issue with the {product_purchased}. Please assist._x000a__x000a_# Create a new product._x000a__x000a_# Create an instance or custom field in the data._x000a__x000a_new GoogleAdapter_x000a__x000a_{ &quot; name &quot; : I need assistance as soon as possible because it's affecting my work and productivity."/>
    <x v="0"/>
    <m/>
    <x v="2"/>
    <s v="Chat"/>
    <d v="2023-06-01T10:41:33"/>
    <x v="0"/>
    <m/>
    <m/>
    <n v="0"/>
    <n v="1"/>
    <n v="0"/>
    <s v=""/>
  </r>
  <r>
    <n v="6920"/>
    <s v="Stephanie Shaw"/>
    <s v="vwalker@example.net"/>
    <n v="45"/>
    <s v="Male"/>
    <s v="Autodesk AutoCAD"/>
    <x v="555"/>
    <x v="2"/>
    <s v="Display issue"/>
    <s v="I'm having an issue with the {product_purchased}. Please assist. Please enable JavaScript in your website settings_x000a__x000a_1v1 Pro Tools 3.3.4.0.9 is disabled:_x000a__x000a_1v1 Pro Tools I've noticed a peculiar error message popping up on my {product_purchased} screen. It says '{error_message}'. What does it mean?"/>
    <x v="2"/>
    <m/>
    <x v="2"/>
    <s v="Chat"/>
    <m/>
    <x v="0"/>
    <m/>
    <m/>
    <n v="0"/>
    <n v="1"/>
    <n v="0"/>
    <s v=""/>
  </r>
  <r>
    <n v="6921"/>
    <s v="Donald Tran"/>
    <s v="jeffreyhines@example.com"/>
    <n v="65"/>
    <s v="Female"/>
    <s v="Nintendo Switch Pro Controller"/>
    <x v="310"/>
    <x v="3"/>
    <s v="Delivery problem"/>
    <s v="I've noticed a software bug in the {product_purchased} app. It's causing data loss and unexpected errors. How can I resolve this issue?_x000a__x000a_You can fix this bug by setting the value to value_purchased I've checked the device settings and made sure that everything is configured correctly."/>
    <x v="2"/>
    <m/>
    <x v="3"/>
    <s v="Phone"/>
    <m/>
    <x v="0"/>
    <m/>
    <m/>
    <n v="0"/>
    <n v="1"/>
    <n v="0"/>
    <s v=""/>
  </r>
  <r>
    <n v="6922"/>
    <s v="Jason Wallace"/>
    <s v="alyssa44@example.org"/>
    <n v="62"/>
    <s v="Female"/>
    <s v="Google Pixel"/>
    <x v="465"/>
    <x v="1"/>
    <s v="Display issue"/>
    <s v="The {product_purchased} is unable to establish a stable internet connection. It keeps disconnecting intermittently. How can I troubleshoot this network problem? https://www.british.net/#topic/294879. I need assistance as soon as possible because it's affecting my work and productivity."/>
    <x v="1"/>
    <s v="Left process bill together."/>
    <x v="0"/>
    <s v="Email"/>
    <d v="2023-06-01T19:30:37"/>
    <x v="2242"/>
    <n v="3"/>
    <m/>
    <n v="1"/>
    <n v="0"/>
    <n v="0"/>
    <s v=""/>
  </r>
  <r>
    <n v="6923"/>
    <s v="Lynn Scott"/>
    <s v="ghernandez@example.com"/>
    <n v="63"/>
    <s v="Other"/>
    <s v="Google Pixel"/>
    <x v="549"/>
    <x v="4"/>
    <s v="Product compatibility"/>
    <s v="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
    <x v="0"/>
    <m/>
    <x v="1"/>
    <s v="Chat"/>
    <d v="2023-06-01T18:31:38"/>
    <x v="0"/>
    <m/>
    <m/>
    <n v="0"/>
    <n v="1"/>
    <n v="0"/>
    <s v=""/>
  </r>
  <r>
    <n v="6924"/>
    <s v="Claudia Smith"/>
    <s v="amber13@example.com"/>
    <n v="65"/>
    <s v="Male"/>
    <s v="Fitbit Charge"/>
    <x v="297"/>
    <x v="2"/>
    <s v="Network problem"/>
    <s v="I'm having an issue with the {product_purchased}. Please assist. Thank you. The issue I'm facing is intermittent. Sometimes it works fine, but other times it acts up unexpectedly."/>
    <x v="0"/>
    <m/>
    <x v="3"/>
    <s v="Email"/>
    <d v="2023-06-01T17:51:38"/>
    <x v="0"/>
    <m/>
    <m/>
    <n v="0"/>
    <n v="1"/>
    <n v="0"/>
    <s v=""/>
  </r>
  <r>
    <n v="6925"/>
    <s v="John Graham"/>
    <s v="umorrow@example.net"/>
    <n v="50"/>
    <s v="Male"/>
    <s v="Nest Thermostat"/>
    <x v="157"/>
    <x v="4"/>
    <s v="Installation support"/>
    <s v="I'm having an issue with the {product_purchased}. Please assist._x000a__x000a_* This item has an &quot;error description&quot; on its description page in some languages*_x000a__x000a_C-Y &quot;I'm seeing a product now sold by I've performed a factory reset on my {product_purchased}, hoping it would resolve the problem, but it didn't help."/>
    <x v="0"/>
    <m/>
    <x v="1"/>
    <s v="Phone"/>
    <d v="2023-06-01T21:31:40"/>
    <x v="0"/>
    <m/>
    <m/>
    <n v="0"/>
    <n v="1"/>
    <n v="0"/>
    <s v=""/>
  </r>
  <r>
    <n v="6926"/>
    <s v="Kevin Adams"/>
    <s v="washingtonadam@example.com"/>
    <n v="64"/>
    <s v="Other"/>
    <s v="Fitbit Versa Smartwatch"/>
    <x v="16"/>
    <x v="0"/>
    <s v="Product setup"/>
    <s v="I'm having an issue with the {product_purchased}. Please assist. I'm sorry I have this so far but I don't have any way to provide answers for you.&quot;_x000a__x000a_The woman then proceeded to delete the link from Etsy I've checked the device settings and made sure that everything is configured correctly."/>
    <x v="2"/>
    <m/>
    <x v="0"/>
    <s v="Email"/>
    <m/>
    <x v="0"/>
    <m/>
    <m/>
    <n v="0"/>
    <n v="1"/>
    <n v="0"/>
    <s v=""/>
  </r>
  <r>
    <n v="6927"/>
    <s v="Marcus Greene"/>
    <s v="zclark@example.com"/>
    <n v="21"/>
    <s v="Female"/>
    <s v="Microsoft Surface"/>
    <x v="478"/>
    <x v="4"/>
    <s v="Installation support"/>
    <s v="I'm having an issue with the {product_purchased}. Please assist._x000a__x000a_Thanks for visiting! This problem started occurring after the recent software update. I haven't made any other changes to the device."/>
    <x v="0"/>
    <m/>
    <x v="0"/>
    <s v="Social media"/>
    <d v="2023-06-02T00:06:43"/>
    <x v="0"/>
    <m/>
    <m/>
    <n v="0"/>
    <n v="1"/>
    <n v="0"/>
    <s v=""/>
  </r>
  <r>
    <n v="6928"/>
    <s v="Joe Rios"/>
    <s v="jason02@example.org"/>
    <n v="22"/>
    <s v="Male"/>
    <s v="LG Washing Machine"/>
    <x v="637"/>
    <x v="4"/>
    <s v="Refund request"/>
    <s v="I'm having an issue with the {product_purchased}. Please assist. (If you're not sure how to contact me, contact this guy.)_x000a__x000a_My wife and I had trouble finding the product because we were in the store with I've performed a factory reset on my {product_purchased}, hoping it would resolve the problem, but it didn't help."/>
    <x v="0"/>
    <m/>
    <x v="1"/>
    <s v="Chat"/>
    <d v="2023-06-01T06:45:44"/>
    <x v="0"/>
    <m/>
    <m/>
    <n v="0"/>
    <n v="1"/>
    <n v="0"/>
    <s v=""/>
  </r>
  <r>
    <n v="6929"/>
    <s v="Laura Martinez"/>
    <s v="tashahammond@example.com"/>
    <n v="52"/>
    <s v="Other"/>
    <s v="Microsoft Surface"/>
    <x v="350"/>
    <x v="4"/>
    <s v="Payment issue"/>
    <s v="I'm having an issue with the {product_purchased}. Please assist._x000a__x000a_To activate, close my Account, login to your PS Vita, and follow the instructions._x000a__x000a_To get an email to support@gouz. I've already contacted customer support multiple times, but the issue remains unresolved."/>
    <x v="2"/>
    <m/>
    <x v="1"/>
    <s v="Email"/>
    <m/>
    <x v="0"/>
    <m/>
    <m/>
    <n v="0"/>
    <n v="1"/>
    <n v="0"/>
    <s v=""/>
  </r>
  <r>
    <n v="6930"/>
    <s v="Carrie Walker"/>
    <s v="iwilliamson@example.org"/>
    <n v="67"/>
    <s v="Other"/>
    <s v="Fitbit Versa Smartwatch"/>
    <x v="278"/>
    <x v="2"/>
    <s v="Battery life"/>
    <s v="I'm having an issue with the {product_purchased}. Please assist._x000a__x000a_The product_purchased.php is deprecated. We will not use it anymore for the existing ones, such as the following:_x000a__x000a_# Update I've tried troubleshooting steps mentioned in the user manual, but the issue persists."/>
    <x v="2"/>
    <m/>
    <x v="2"/>
    <s v="Phone"/>
    <m/>
    <x v="0"/>
    <m/>
    <m/>
    <n v="0"/>
    <n v="1"/>
    <n v="0"/>
    <s v=""/>
  </r>
  <r>
    <n v="6931"/>
    <s v="Dominique Cervantes"/>
    <s v="dustin71@example.org"/>
    <n v="29"/>
    <s v="Female"/>
    <s v="Garmin Forerunner"/>
    <x v="554"/>
    <x v="0"/>
    <s v="Product setup"/>
    <s v="I'm having an issue with the {product_purchased}. Please assist._x000a__x000a_[21:18:45] &lt;xrzep&gt; yes we have the first part set but the second part was the hardest._x000a__x000a_[ I've followed the troubleshooting steps mentioned in the user manual, but the issue persists."/>
    <x v="2"/>
    <m/>
    <x v="2"/>
    <s v="Email"/>
    <m/>
    <x v="0"/>
    <m/>
    <m/>
    <n v="0"/>
    <n v="1"/>
    <n v="0"/>
    <s v=""/>
  </r>
  <r>
    <n v="6932"/>
    <s v="Jack Jennings"/>
    <s v="gloria48@example.org"/>
    <n v="47"/>
    <s v="Male"/>
    <s v="Adobe Photoshop"/>
    <x v="6"/>
    <x v="2"/>
    <s v="Payment issue"/>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x v="2"/>
    <m/>
    <x v="2"/>
    <s v="Social media"/>
    <m/>
    <x v="0"/>
    <m/>
    <m/>
    <n v="0"/>
    <n v="1"/>
    <n v="0"/>
    <s v=""/>
  </r>
  <r>
    <n v="6933"/>
    <s v="Andrew Yu"/>
    <s v="xrose@example.com"/>
    <n v="41"/>
    <s v="Other"/>
    <s v="Microsoft Office"/>
    <x v="594"/>
    <x v="1"/>
    <s v="Hardware issue"/>
    <s v="I'm having an issue with the {product_purchased}. Please assist. It is not an official policy. The issue I'm facing is intermittent. Sometimes it works fine, but other times it acts up unexpectedly."/>
    <x v="1"/>
    <s v="Situation idea concern as."/>
    <x v="1"/>
    <s v="Email"/>
    <d v="2023-06-01T10:29:50"/>
    <x v="2243"/>
    <n v="3"/>
    <n v="3"/>
    <n v="1"/>
    <n v="0"/>
    <n v="0"/>
    <n v="3"/>
  </r>
  <r>
    <n v="6934"/>
    <s v="Kathy Thornton"/>
    <s v="smithbrandon@example.net"/>
    <n v="30"/>
    <s v="Male"/>
    <s v="Bose SoundLink Speaker"/>
    <x v="312"/>
    <x v="3"/>
    <s v="Installation support"/>
    <s v="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
    <x v="2"/>
    <m/>
    <x v="2"/>
    <s v="Social media"/>
    <m/>
    <x v="0"/>
    <m/>
    <m/>
    <n v="0"/>
    <n v="1"/>
    <n v="0"/>
    <s v=""/>
  </r>
  <r>
    <n v="6935"/>
    <s v="Stephanie Thomas"/>
    <s v="jamesward@example.org"/>
    <n v="69"/>
    <s v="Other"/>
    <s v="Amazon Kindle"/>
    <x v="478"/>
    <x v="4"/>
    <s v="Product compatibility"/>
    <s v="I'm having an issue with the {product_purchased}. Please assist._x000a__x000a_How should this page load?_x000a__x000a_Please use the correct browser of choice for your browser._x000a__x000a_What's the value of this page? I'm using the original charger that came with my {product_purchased}, but it's not charging properly."/>
    <x v="2"/>
    <m/>
    <x v="3"/>
    <s v="Phone"/>
    <m/>
    <x v="0"/>
    <m/>
    <m/>
    <n v="0"/>
    <n v="1"/>
    <n v="0"/>
    <s v=""/>
  </r>
  <r>
    <n v="6936"/>
    <s v="Jessica Pham"/>
    <s v="chudson@example.org"/>
    <n v="66"/>
    <s v="Male"/>
    <s v="Asus ROG"/>
    <x v="177"/>
    <x v="1"/>
    <s v="Software bug"/>
    <s v="The {product_purchased} is unable to establish a stable internet connection. It keeps disconnecting intermittently. How can I troubleshoot this network problem?_x000a__x000a_You can send a TCP packet to a gameserver on the following: I've noticed that the issue occurs consistently when I use a specific feature or application on my {product_purchased}."/>
    <x v="1"/>
    <s v="Theory body choice edge whose lawyer."/>
    <x v="3"/>
    <s v="Phone"/>
    <d v="2023-06-01T02:21:54"/>
    <x v="2244"/>
    <n v="2"/>
    <n v="3"/>
    <n v="1"/>
    <n v="0"/>
    <n v="1"/>
    <n v="3"/>
  </r>
  <r>
    <n v="6937"/>
    <s v="Dylan Lutz"/>
    <s v="stephaniehenson@example.net"/>
    <n v="51"/>
    <s v="Male"/>
    <s v="Nintendo Switch Pro Controller"/>
    <x v="80"/>
    <x v="1"/>
    <s v="Cancellation request"/>
    <s v="I'm having an issue with the {product_purchased}. Please assist. I'm having an issue with the {product_purchased}. Please assist._x000a__x000a__x000a_The product you requested would not be accepted._x000a__x000a_The product you I'm not sure if this issue is specific to my device or if others have reported similar problems."/>
    <x v="1"/>
    <s v="Pull American this spring."/>
    <x v="3"/>
    <s v="Email"/>
    <d v="2023-06-01T20:45:56"/>
    <x v="2245"/>
    <n v="4"/>
    <n v="0"/>
    <n v="1"/>
    <n v="0"/>
    <n v="0"/>
    <n v="0"/>
  </r>
  <r>
    <n v="6938"/>
    <s v="Megan Ortiz"/>
    <s v="alec49@example.com"/>
    <n v="60"/>
    <s v="Female"/>
    <s v="Bose QuietComfort"/>
    <x v="459"/>
    <x v="3"/>
    <s v="Product compatibility"/>
    <s v="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
    <x v="1"/>
    <s v="Look why since west performance money sister."/>
    <x v="0"/>
    <s v="Social media"/>
    <d v="2023-06-01T14:24:57"/>
    <x v="2246"/>
    <n v="3"/>
    <m/>
    <n v="1"/>
    <n v="0"/>
    <n v="0"/>
    <s v=""/>
  </r>
  <r>
    <n v="6939"/>
    <s v="Tammy Johnson"/>
    <s v="wjoyce@example.com"/>
    <n v="25"/>
    <s v="Other"/>
    <s v="Asus ROG"/>
    <x v="430"/>
    <x v="1"/>
    <s v="Product recommendation"/>
    <s v="I'm having an issue with the {product_purchased}. Please assist. [8/26/2015 14:36:12 AM] Adam Logue: what? what else for example [8/26/2015 14:36: I've noticed that the issue occurs consistently when I use a specific feature or application on my {product_purchased}."/>
    <x v="0"/>
    <m/>
    <x v="2"/>
    <s v="Email"/>
    <d v="2023-06-01T10:12:58"/>
    <x v="0"/>
    <m/>
    <m/>
    <n v="0"/>
    <n v="1"/>
    <n v="0"/>
    <s v=""/>
  </r>
  <r>
    <n v="6940"/>
    <s v="Jordan Shaffer"/>
    <s v="nlogan@example.org"/>
    <n v="69"/>
    <s v="Female"/>
    <s v="Fitbit Versa Smartwatch"/>
    <x v="558"/>
    <x v="3"/>
    <s v="Network problem"/>
    <s v="I'm having an issue with the {product_purchased}. Please assist. Thank you for your time and information. I am sorry, but none of the information provided is accurate._x000a__x000a_In order to return an item to us, they I'm unable to find the option to perform the desired action in the {product_purchased}. Could you please guide me through the steps?"/>
    <x v="0"/>
    <m/>
    <x v="0"/>
    <s v="Chat"/>
    <d v="2023-06-01T01:07:00"/>
    <x v="0"/>
    <m/>
    <m/>
    <n v="0"/>
    <n v="1"/>
    <n v="0"/>
    <s v=""/>
  </r>
  <r>
    <n v="6941"/>
    <s v="Jessica Dunn"/>
    <s v="umccarthy@example.com"/>
    <n v="30"/>
    <s v="Female"/>
    <s v="Sony Xperia"/>
    <x v="488"/>
    <x v="4"/>
    <s v="Payment issue"/>
    <s v="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
    <x v="0"/>
    <m/>
    <x v="1"/>
    <s v="Social media"/>
    <d v="2023-06-01T13:38:01"/>
    <x v="0"/>
    <m/>
    <m/>
    <n v="0"/>
    <n v="1"/>
    <n v="0"/>
    <s v=""/>
  </r>
  <r>
    <n v="6942"/>
    <s v="Amy Ochoa"/>
    <s v="sburke@example.org"/>
    <n v="28"/>
    <s v="Other"/>
    <s v="Canon EOS"/>
    <x v="209"/>
    <x v="0"/>
    <s v="Hardware issue"/>
    <s v="I'm having an issue with the {product_purchased}. Please assist. Thank You._x000a__x000a_Q: My purchase from the retailer came through with a faulty camera and an email, and when I received the invoice, I had to pay I've already contacted customer support multiple times, but the issue remains unresolved."/>
    <x v="0"/>
    <m/>
    <x v="1"/>
    <s v="Chat"/>
    <d v="2023-06-01T20:00:03"/>
    <x v="0"/>
    <m/>
    <m/>
    <n v="0"/>
    <n v="1"/>
    <n v="0"/>
    <s v=""/>
  </r>
  <r>
    <n v="6943"/>
    <s v="Larry Garza"/>
    <s v="kevindominguez@example.com"/>
    <n v="25"/>
    <s v="Female"/>
    <s v="LG OLED"/>
    <x v="362"/>
    <x v="1"/>
    <s v="Data loss"/>
    <s v="I'm having an issue with the {product_purchased}. Please assist._x000a__x000a_Please enter the PIN as follows:_x000a__x000a_PIN = 5 (0x25)_x000a__x000a_PIN_POWER = 15 (0x3D) I've followed online tutorials and community forums to troubleshoot the issue, but no luck so far."/>
    <x v="0"/>
    <m/>
    <x v="3"/>
    <s v="Social media"/>
    <d v="2023-06-01T08:29:05"/>
    <x v="0"/>
    <m/>
    <m/>
    <n v="0"/>
    <n v="1"/>
    <n v="0"/>
    <s v=""/>
  </r>
  <r>
    <n v="6944"/>
    <s v="Daniel Hansen"/>
    <s v="nstuart@example.org"/>
    <n v="26"/>
    <s v="Other"/>
    <s v="Nest Thermostat"/>
    <x v="566"/>
    <x v="0"/>
    <s v="Product compatibility"/>
    <s v="I've forgotten my password for my {product_purchased} account, and the password reset option is not working. How can I recover my account?_x000a__x000a_How much do I have to pay for a gift to be sent to me? I've recently updated the firmware of my {product_purchased}, and the issue started happening afterward. Could it be related to the update?"/>
    <x v="0"/>
    <m/>
    <x v="2"/>
    <s v="Phone"/>
    <d v="2023-06-01T03:38:06"/>
    <x v="0"/>
    <m/>
    <m/>
    <n v="0"/>
    <n v="1"/>
    <n v="0"/>
    <s v=""/>
  </r>
  <r>
    <n v="6945"/>
    <s v="Jennifer Collins"/>
    <s v="heather62@example.net"/>
    <n v="47"/>
    <s v="Other"/>
    <s v="Fitbit Versa Smartwatch"/>
    <x v="704"/>
    <x v="1"/>
    <s v="Account access"/>
    <s v="I'm having an issue with the {product_purchased}. Please assist. Please understand._x000a__x000a_My problem was simple: the $25 rebate wasn't enough to cover my next meal from our server. So I'd always had to make I've already contacted customer support multiple times, but the issue remains unresolved."/>
    <x v="2"/>
    <m/>
    <x v="1"/>
    <s v="Email"/>
    <m/>
    <x v="0"/>
    <m/>
    <m/>
    <n v="0"/>
    <n v="1"/>
    <n v="0"/>
    <s v=""/>
  </r>
  <r>
    <n v="6946"/>
    <s v="Lisa Conway"/>
    <s v="jerry94@example.com"/>
    <n v="51"/>
    <s v="Male"/>
    <s v="Canon EOS"/>
    <x v="3"/>
    <x v="3"/>
    <s v="Installation support"/>
    <s v="I've recently set up my {product_purchased}, but it fails to connect to any available networks. What steps should I take to troubleshoot this issue?_x000a__x000a_We can always find a solution at an online vendor's site. I've tried different settings and configurations on my {product_purchased}, but the issue persists."/>
    <x v="1"/>
    <s v="Common subject as radio challenge how them."/>
    <x v="2"/>
    <s v="Phone"/>
    <d v="2023-06-01T05:51:09"/>
    <x v="2247"/>
    <n v="5"/>
    <n v="14"/>
    <n v="1"/>
    <n v="0"/>
    <n v="0"/>
    <n v="14"/>
  </r>
  <r>
    <n v="6947"/>
    <s v="Travis Taylor"/>
    <s v="jennifercampos@example.net"/>
    <n v="21"/>
    <s v="Male"/>
    <s v="Bose QuietComfort"/>
    <x v="215"/>
    <x v="4"/>
    <s v="Data loss"/>
    <s v="I'm having an issue with the {product_purchased}. Please assist._x000a__x000a_You've now just charged $10. We're not sure if we'll receive it for an error or an refund. I've noticed a peculiar error message popping up on my {product_purchased} screen. It says '{error_message}'. What does it mean?"/>
    <x v="2"/>
    <m/>
    <x v="3"/>
    <s v="Phone"/>
    <m/>
    <x v="0"/>
    <m/>
    <m/>
    <n v="0"/>
    <n v="1"/>
    <n v="0"/>
    <s v=""/>
  </r>
  <r>
    <n v="6948"/>
    <s v="Jillian Ortiz"/>
    <s v="bobbysmith@example.com"/>
    <n v="65"/>
    <s v="Male"/>
    <s v="GoPro Hero"/>
    <x v="121"/>
    <x v="3"/>
    <s v="Refund request"/>
    <s v="I'm having an issue with the {product_purchased}. Please assist. */ } return ret;_x000a__x000a_Now, when you have a data object that returns a boolean value that means that you probably have other data objects:_x000a__x000a_data I'm using the original charger that came with my {product_purchased}, but it's not charging properly."/>
    <x v="2"/>
    <m/>
    <x v="3"/>
    <s v="Email"/>
    <m/>
    <x v="0"/>
    <m/>
    <m/>
    <n v="0"/>
    <n v="1"/>
    <n v="0"/>
    <s v=""/>
  </r>
  <r>
    <n v="6949"/>
    <s v="Timothy Graves"/>
    <s v="amandahuffman@example.com"/>
    <n v="44"/>
    <s v="Other"/>
    <s v="Google Nest"/>
    <x v="351"/>
    <x v="1"/>
    <s v="Product recommendation"/>
    <s v="I'm having an issue with the {product_purchased}. Please assist._x000a__x000a_- This is an issue with the version number. This can be addressed by adding the issue_number and issue._x000a__x000a_- If you add {product The issue I'm facing is intermittent. Sometimes it works fine, but other times it acts up unexpectedly."/>
    <x v="0"/>
    <m/>
    <x v="1"/>
    <s v="Social media"/>
    <d v="2023-06-01T04:59:14"/>
    <x v="0"/>
    <m/>
    <m/>
    <n v="0"/>
    <n v="1"/>
    <n v="0"/>
    <s v=""/>
  </r>
  <r>
    <n v="6950"/>
    <s v="Rebecca Hodge"/>
    <s v="veronica13@example.com"/>
    <n v="52"/>
    <s v="Other"/>
    <s v="Canon EOS"/>
    <x v="594"/>
    <x v="3"/>
    <s v="Battery life"/>
    <s v="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
    <x v="2"/>
    <m/>
    <x v="0"/>
    <s v="Social media"/>
    <m/>
    <x v="0"/>
    <m/>
    <m/>
    <n v="0"/>
    <n v="1"/>
    <n v="0"/>
    <s v=""/>
  </r>
  <r>
    <n v="6951"/>
    <s v="Katherine Shaw"/>
    <s v="matthew40@example.net"/>
    <n v="27"/>
    <s v="Other"/>
    <s v="GoPro Action Camera"/>
    <x v="522"/>
    <x v="2"/>
    <s v="Product recommendation"/>
    <s v="I'm having an issue with the {product_purchased}. Please assist._x000a__x000a_# # {product_purchased} is the product we received last time._x000a__x000a_# # {product_purchased} will expire on I've recently updated the firmware of my {product_purchased}, and the issue started happening afterward. Could it be related to the update?"/>
    <x v="2"/>
    <m/>
    <x v="0"/>
    <s v="Chat"/>
    <m/>
    <x v="0"/>
    <m/>
    <m/>
    <n v="0"/>
    <n v="1"/>
    <n v="0"/>
    <s v=""/>
  </r>
  <r>
    <n v="6952"/>
    <s v="Alexandria Wilson"/>
    <s v="gtyler@example.org"/>
    <n v="21"/>
    <s v="Other"/>
    <s v="Asus ROG"/>
    <x v="191"/>
    <x v="4"/>
    <s v="Battery life"/>
    <s v="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
    <x v="1"/>
    <s v="Candidate admit have reduce."/>
    <x v="3"/>
    <s v="Email"/>
    <d v="2023-06-01T12:57:18"/>
    <x v="2248"/>
    <n v="3"/>
    <n v="9"/>
    <n v="1"/>
    <n v="0"/>
    <n v="0"/>
    <n v="9"/>
  </r>
  <r>
    <n v="6953"/>
    <s v="Mark Williamson"/>
    <s v="sarah83@example.com"/>
    <n v="39"/>
    <s v="Male"/>
    <s v="Google Nest"/>
    <x v="524"/>
    <x v="4"/>
    <s v="Product recommendation"/>
    <s v="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
    <x v="0"/>
    <m/>
    <x v="1"/>
    <s v="Chat"/>
    <d v="2023-06-01T09:56:20"/>
    <x v="0"/>
    <m/>
    <m/>
    <n v="0"/>
    <n v="1"/>
    <n v="0"/>
    <s v=""/>
  </r>
  <r>
    <n v="6954"/>
    <s v="Dana Sullivan"/>
    <s v="khill@example.org"/>
    <n v="33"/>
    <s v="Female"/>
    <s v="Bose QuietComfort"/>
    <x v="452"/>
    <x v="0"/>
    <s v="Cancellation request"/>
    <s v="I'm having an issue with the {product_purchased}. Please assist._x000a__x000a_4. To make you a better player, please consider using the system that you can use to decide who you want to play with._x000a__x000a_5. I've tried troubleshooting steps mentioned in the user manual, but the issue persists."/>
    <x v="2"/>
    <m/>
    <x v="2"/>
    <s v="Phone"/>
    <m/>
    <x v="0"/>
    <m/>
    <m/>
    <n v="0"/>
    <n v="1"/>
    <n v="0"/>
    <s v=""/>
  </r>
  <r>
    <n v="6955"/>
    <s v="Erin Tran"/>
    <s v="mfox@example.com"/>
    <n v="60"/>
    <s v="Male"/>
    <s v="Sony 4K HDR TV"/>
    <x v="104"/>
    <x v="4"/>
    <s v="Account access"/>
    <s v="I'm having an issue with the {product_purchased}. Please assist._x000a__x000a_If you have any issues please contact me. I've followed online tutorials and community forums to troubleshoot the issue, but no luck so far."/>
    <x v="0"/>
    <m/>
    <x v="2"/>
    <s v="Chat"/>
    <d v="2023-06-01T17:33:23"/>
    <x v="0"/>
    <m/>
    <m/>
    <n v="0"/>
    <n v="1"/>
    <n v="0"/>
    <s v=""/>
  </r>
  <r>
    <n v="6956"/>
    <s v="Traci Dominguez"/>
    <s v="laura13@example.com"/>
    <n v="36"/>
    <s v="Female"/>
    <s v="Nest Thermostat"/>
    <x v="689"/>
    <x v="4"/>
    <s v="Payment issue"/>
    <s v="I'm having an issue with the {product_purchased}. Please assist. :3)_x000a__x000a_http://tmsne.ws/B7hP8U I've recently updated the firmware of my {product_purchased}, and the issue started happening afterward. Could it be related to the update?"/>
    <x v="0"/>
    <m/>
    <x v="2"/>
    <s v="Chat"/>
    <d v="2023-06-01T08:53:24"/>
    <x v="0"/>
    <m/>
    <m/>
    <n v="0"/>
    <n v="1"/>
    <n v="0"/>
    <s v=""/>
  </r>
  <r>
    <n v="6957"/>
    <s v="Christopher Daniels"/>
    <s v="breannamercado@example.org"/>
    <n v="61"/>
    <s v="Male"/>
    <s v="Google Pixel"/>
    <x v="672"/>
    <x v="3"/>
    <s v="Product setup"/>
    <s v="I'm having an issue with the {product_purchased}. Please assist. The issue I'm facing is intermittent. Sometimes it works fine, but other times it acts up unexpectedly."/>
    <x v="1"/>
    <s v="Know range imagine lay."/>
    <x v="1"/>
    <s v="Chat"/>
    <d v="2023-06-01T05:57:24"/>
    <x v="2249"/>
    <n v="3"/>
    <n v="1"/>
    <n v="1"/>
    <n v="0"/>
    <n v="0"/>
    <n v="1"/>
  </r>
  <r>
    <n v="6958"/>
    <s v="Vanessa Cox"/>
    <s v="kristinescott@example.org"/>
    <n v="62"/>
    <s v="Male"/>
    <s v="Canon EOS"/>
    <x v="52"/>
    <x v="3"/>
    <s v="Payment issue"/>
    <s v="I'm having an issue with the {product_purchased}. Please assist._x000a__x000a_I'm having an issue with the {product_purchased}. Please assist._x000a__x000a_I'm having an issue with the {product_purch I need assistance as soon as possible because it's affecting my work and productivity."/>
    <x v="0"/>
    <m/>
    <x v="1"/>
    <s v="Phone"/>
    <d v="2023-06-01T10:17:26"/>
    <x v="0"/>
    <m/>
    <m/>
    <n v="0"/>
    <n v="1"/>
    <n v="0"/>
    <s v=""/>
  </r>
  <r>
    <n v="6959"/>
    <s v="Denise Bennett"/>
    <s v="dylan31@example.net"/>
    <n v="53"/>
    <s v="Female"/>
    <s v="LG Smart TV"/>
    <x v="171"/>
    <x v="4"/>
    <s v="Cancellation request"/>
    <s v="I'm having an issue with the {product_purchased}. Please assist. I've recently updated the firmware of my {product_purchased}, and the issue started happening afterward. Could it be related to the update?"/>
    <x v="1"/>
    <s v="Collection music thought star forget road."/>
    <x v="2"/>
    <s v="Email"/>
    <d v="2023-06-01T06:54:26"/>
    <x v="2250"/>
    <n v="3"/>
    <m/>
    <n v="1"/>
    <n v="0"/>
    <n v="0"/>
    <s v=""/>
  </r>
  <r>
    <n v="6960"/>
    <s v="Tammy Williams"/>
    <s v="patrickcox@example.net"/>
    <n v="30"/>
    <s v="Female"/>
    <s v="Apple AirPods"/>
    <x v="18"/>
    <x v="2"/>
    <s v="Software bug"/>
    <s v="I'm having an issue with the {product_purchased}. Please assist._x000a__x000a_If it's not listed here, please click the link to help._x000a__x000a_What is Product Purchase Policy?_x000a__x000a_Purchasing a product does not I've followed online tutorials and community forums to troubleshoot the issue, but no luck so far."/>
    <x v="0"/>
    <m/>
    <x v="0"/>
    <s v="Chat"/>
    <d v="2023-06-01T11:24:28"/>
    <x v="0"/>
    <m/>
    <m/>
    <n v="0"/>
    <n v="1"/>
    <n v="0"/>
    <s v=""/>
  </r>
  <r>
    <n v="6961"/>
    <s v="Brian Nguyen"/>
    <s v="vadams@example.com"/>
    <n v="58"/>
    <s v="Female"/>
    <s v="Microsoft Office"/>
    <x v="293"/>
    <x v="3"/>
    <s v="Account access"/>
    <s v="I'm encountering a software bug in the {product_purchased}. Whenever I try to perform a specific action, the application crashes. Are there any updates or fixes available?_x000a__x000a_Most recent version is 1.2.0. I've checked for software updates, and my {product_purchased} is already running the latest version."/>
    <x v="0"/>
    <m/>
    <x v="1"/>
    <s v="Chat"/>
    <d v="2023-06-01T14:00:29"/>
    <x v="0"/>
    <m/>
    <m/>
    <n v="0"/>
    <n v="1"/>
    <n v="0"/>
    <s v=""/>
  </r>
  <r>
    <n v="6962"/>
    <s v="Gregory Robinson"/>
    <s v="brownmichael@example.org"/>
    <n v="65"/>
    <s v="Male"/>
    <s v="Google Pixel"/>
    <x v="348"/>
    <x v="1"/>
    <s v="Software bug"/>
    <s v="I'm having an issue with the {product_purchased}. Please assist. I'm using the original charger that came with my {product_purchased}, but it's not charging properly."/>
    <x v="1"/>
    <s v="Theory degree action also dinner."/>
    <x v="2"/>
    <s v="Phone"/>
    <d v="2023-06-01T19:02:29"/>
    <x v="2251"/>
    <n v="3"/>
    <m/>
    <n v="1"/>
    <n v="0"/>
    <n v="0"/>
    <s v=""/>
  </r>
  <r>
    <n v="6963"/>
    <s v="David Castillo"/>
    <s v="erik82@example.org"/>
    <n v="29"/>
    <s v="Male"/>
    <s v="Bose SoundLink Speaker"/>
    <x v="641"/>
    <x v="0"/>
    <s v="Peripheral compatibility"/>
    <s v="I'm having an issue with the {product_purchased}. Please assist. I've already contacted customer support multiple times, but the issue remains unresolved."/>
    <x v="0"/>
    <m/>
    <x v="3"/>
    <s v="Email"/>
    <d v="2023-06-01T02:32:29"/>
    <x v="0"/>
    <m/>
    <m/>
    <n v="0"/>
    <n v="1"/>
    <n v="0"/>
    <s v=""/>
  </r>
  <r>
    <n v="6964"/>
    <s v="Robert Barnes"/>
    <s v="qjones@example.org"/>
    <n v="26"/>
    <s v="Male"/>
    <s v="Samsung Galaxy"/>
    <x v="216"/>
    <x v="4"/>
    <s v="Hardware issue"/>
    <s v="I'm having an issue with the {product_purchased}. Please assist. If you have found the product and do not understand how it works, please have at it a little bit longer._x000a__x000a_This product has been confirmed to work with I'm unable to find the option to perform the desired action in the {product_purchased}. Could you please guide me through the steps?"/>
    <x v="2"/>
    <m/>
    <x v="3"/>
    <s v="Social media"/>
    <m/>
    <x v="0"/>
    <m/>
    <m/>
    <n v="0"/>
    <n v="1"/>
    <n v="0"/>
    <s v=""/>
  </r>
  <r>
    <n v="6965"/>
    <s v="Jessica Kim"/>
    <s v="wlambert@example.net"/>
    <n v="60"/>
    <s v="Male"/>
    <s v="Nest Thermostat"/>
    <x v="580"/>
    <x v="3"/>
    <s v="Peripheral compatibility"/>
    <s v="I'm having an issue with the {product_purchased}. Please assist._x000a__x000a_The best way to improve your product is if you add &quot;Buy now&quot; to your url and select a store from the menu bar._x000a__x000a_This way The issue I'm facing is intermittent. Sometimes it works fine, but other times it acts up unexpectedly."/>
    <x v="1"/>
    <s v="World fire him language what president it floor."/>
    <x v="3"/>
    <s v="Social media"/>
    <d v="2023-06-01T04:20:33"/>
    <x v="2252"/>
    <n v="3"/>
    <n v="10"/>
    <n v="1"/>
    <n v="0"/>
    <n v="0"/>
    <n v="10"/>
  </r>
  <r>
    <n v="6966"/>
    <s v="Cassandra Stephens"/>
    <s v="johnthompson@example.com"/>
    <n v="54"/>
    <s v="Female"/>
    <s v="Amazon Echo"/>
    <x v="220"/>
    <x v="0"/>
    <s v="Cancellation request"/>
    <s v="I'm having an issue with the {product_purchased}. Please assist._x000a__x000a_5.7.1 Bug Fixes_x000a__x000a__x000a_5.7.2 Bug Fixes_x000a__x000a__x000a_BUG FIXED:_x000a__x000a_Dictionary now accepts data (s I've recently updated the firmware of my {product_purchased}, and the issue started happening afterward. Could it be related to the update?"/>
    <x v="2"/>
    <m/>
    <x v="1"/>
    <s v="Email"/>
    <m/>
    <x v="0"/>
    <m/>
    <m/>
    <n v="0"/>
    <n v="1"/>
    <n v="0"/>
    <s v=""/>
  </r>
  <r>
    <n v="6967"/>
    <s v="Mr. Christian Henson Jr."/>
    <s v="ericperry@example.com"/>
    <n v="45"/>
    <s v="Male"/>
    <s v="Amazon Echo"/>
    <x v="99"/>
    <x v="4"/>
    <s v="Display issue"/>
    <s v="I'm having an issue with the {product_purchased}. Please assist. Thanks!_x000a__x000a_Thanks! I ordered the box with the new shipping label and I was extremely excited about this. My family and I had recently spent time in the I've already contacted customer support multiple times, but the issue remains unresolved."/>
    <x v="1"/>
    <s v="Form chair life wear."/>
    <x v="3"/>
    <s v="Phone"/>
    <d v="2023-06-01T08:37:36"/>
    <x v="2253"/>
    <n v="2"/>
    <n v="12"/>
    <n v="1"/>
    <n v="0"/>
    <n v="1"/>
    <n v="12"/>
  </r>
  <r>
    <n v="6968"/>
    <s v="Mrs. Leah Harris"/>
    <s v="fward@example.net"/>
    <n v="44"/>
    <s v="Male"/>
    <s v="Microsoft Xbox Controller"/>
    <x v="653"/>
    <x v="4"/>
    <s v="Product setup"/>
    <s v="I'm having an issue with the {product_purchased}. Please assist._x000a__x000a_Please follow these guidelines._x000a__x000a_Always use our Terms of Service carefully. Be specific, ask for specific information that must be addressed to your address, and I've noticed a peculiar error message popping up on my {product_purchased} screen. It says '{error_message}'. What does it mean?"/>
    <x v="1"/>
    <s v="By cut wife color."/>
    <x v="0"/>
    <s v="Social media"/>
    <d v="2023-06-01T17:25:38"/>
    <x v="2254"/>
    <n v="2"/>
    <n v="2"/>
    <n v="1"/>
    <n v="0"/>
    <n v="1"/>
    <n v="2"/>
  </r>
  <r>
    <n v="6969"/>
    <s v="Sharon Butler"/>
    <s v="tmoreno@example.net"/>
    <n v="66"/>
    <s v="Other"/>
    <s v="HP Pavilion"/>
    <x v="117"/>
    <x v="0"/>
    <s v="Refund request"/>
    <s v="I'm having an issue with the {product_purchased}. Please assist. I've followed the troubleshooting steps mentioned in the user manual, but the issue persists."/>
    <x v="0"/>
    <m/>
    <x v="1"/>
    <s v="Chat"/>
    <d v="2023-06-01T15:53:38"/>
    <x v="0"/>
    <m/>
    <m/>
    <n v="0"/>
    <n v="1"/>
    <n v="0"/>
    <s v=""/>
  </r>
  <r>
    <n v="6970"/>
    <s v="Carolyn Flores"/>
    <s v="chanjerome@example.net"/>
    <n v="48"/>
    <s v="Female"/>
    <s v="Asus ROG"/>
    <x v="118"/>
    <x v="2"/>
    <s v="Payment issue"/>
    <s v="I'm having an issue with the {product_purchased}. Please assist._x000a__x000a__x000a_Ciao!_x000a__x000a__x000a_Dong!_x000a__x000a__x000a_My friends, it's time for my weekly recipe:_x000a__x000a__x000a_If you're out of the way, I'm not sure if this issue is specific to my device or if others have reported similar problems."/>
    <x v="0"/>
    <m/>
    <x v="1"/>
    <s v="Email"/>
    <d v="2023-06-01T12:04:40"/>
    <x v="0"/>
    <m/>
    <m/>
    <n v="0"/>
    <n v="1"/>
    <n v="0"/>
    <s v=""/>
  </r>
  <r>
    <n v="6971"/>
    <s v="Timothy Benson"/>
    <s v="carlabarry@example.org"/>
    <n v="18"/>
    <s v="Male"/>
    <s v="Adobe Photoshop"/>
    <x v="526"/>
    <x v="2"/>
    <s v="Display issue"/>
    <s v="I've recently set up my {product_purchased}, but it fails to connect to any available networks. What steps should I take to troubleshoot this issue?_x000a__x000a_My PC was able to connect directly to a wifi network at ~ I've tried using different cables, adapters, or peripherals with my {product_purchased}, but the issue persists."/>
    <x v="0"/>
    <m/>
    <x v="3"/>
    <s v="Phone"/>
    <d v="2023-06-01T06:09:41"/>
    <x v="0"/>
    <m/>
    <m/>
    <n v="0"/>
    <n v="1"/>
    <n v="0"/>
    <s v=""/>
  </r>
  <r>
    <n v="6972"/>
    <s v="Sophia Morgan"/>
    <s v="stevensonnatalie@example.org"/>
    <n v="53"/>
    <s v="Other"/>
    <s v="Asus ROG"/>
    <x v="398"/>
    <x v="2"/>
    <s v="Battery life"/>
    <s v="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
    <x v="0"/>
    <m/>
    <x v="0"/>
    <s v="Email"/>
    <d v="2023-06-01T22:04:42"/>
    <x v="0"/>
    <m/>
    <m/>
    <n v="0"/>
    <n v="1"/>
    <n v="0"/>
    <s v=""/>
  </r>
  <r>
    <n v="6973"/>
    <s v="Matthew Wong"/>
    <s v="lucasstone@example.com"/>
    <n v="57"/>
    <s v="Female"/>
    <s v="Xbox"/>
    <x v="135"/>
    <x v="0"/>
    <s v="Data loss"/>
    <s v="I'm having an issue with the {product_purchased}. Please assist. ‚Äî ‚Äî ‚Äî_x000a__x000a_SUBJECT: #2624: the #1248.1248.943_d3b00d36705027 I've recently updated the firmware of my {product_purchased}, and the issue started happening afterward. Could it be related to the update?"/>
    <x v="0"/>
    <m/>
    <x v="2"/>
    <s v="Phone"/>
    <d v="2023-06-01T10:06:44"/>
    <x v="0"/>
    <m/>
    <m/>
    <n v="0"/>
    <n v="1"/>
    <n v="0"/>
    <s v=""/>
  </r>
  <r>
    <n v="6974"/>
    <s v="Dorothy Williams"/>
    <s v="petersenlinda@example.org"/>
    <n v="69"/>
    <s v="Other"/>
    <s v="Roomba Robot Vacuum"/>
    <x v="243"/>
    <x v="4"/>
    <s v="Delivery problem"/>
    <s v="I'm having an issue with the {product_purchased}. Please assist._x000a__x000a_{id}, which looks like a button, is not really the same item._x000a__x000a_See that last item in the &quot;Products&quot;, as well? I I'm unable to find the option to perform the desired action in the {product_purchased}. Could you please guide me through the steps?"/>
    <x v="2"/>
    <m/>
    <x v="0"/>
    <s v="Email"/>
    <m/>
    <x v="0"/>
    <m/>
    <m/>
    <n v="0"/>
    <n v="1"/>
    <n v="0"/>
    <s v=""/>
  </r>
  <r>
    <n v="6975"/>
    <s v="Brenda Martin"/>
    <s v="qcohen@example.net"/>
    <n v="34"/>
    <s v="Male"/>
    <s v="MacBook Pro"/>
    <x v="48"/>
    <x v="2"/>
    <s v="Installation support"/>
    <s v="I'm having an issue with the {product_purchased}. Please assist._x000a__x000a__x000a_A special thanks to AllinfortheLaptop.com for the great logo for the product on the page which is included with their new laptop. I rely heavily on my {product_purchased} for my daily tasks, and this issue is hindering my productivity."/>
    <x v="1"/>
    <s v="Eat page use."/>
    <x v="2"/>
    <s v="Social media"/>
    <d v="2023-06-02T00:15:47"/>
    <x v="2255"/>
    <n v="4"/>
    <m/>
    <n v="1"/>
    <n v="0"/>
    <n v="0"/>
    <s v=""/>
  </r>
  <r>
    <n v="6976"/>
    <s v="Kenneth Wise"/>
    <s v="hmacdonald@example.net"/>
    <n v="34"/>
    <s v="Male"/>
    <s v="Garmin Forerunner"/>
    <x v="633"/>
    <x v="4"/>
    <s v="Software bug"/>
    <s v="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
    <x v="1"/>
    <s v="Green claim describe behavior entire study."/>
    <x v="1"/>
    <s v="Email"/>
    <d v="2023-06-01T01:16:47"/>
    <x v="2256"/>
    <n v="4"/>
    <n v="15"/>
    <n v="1"/>
    <n v="0"/>
    <n v="0"/>
    <n v="15"/>
  </r>
  <r>
    <n v="6977"/>
    <s v="Rachael Carpenter"/>
    <s v="vjohnson@example.net"/>
    <n v="34"/>
    <s v="Male"/>
    <s v="Google Pixel"/>
    <x v="643"/>
    <x v="3"/>
    <s v="Installation support"/>
    <s v="I'm having an issue with the {product_purchased}. Please assist._x000a__x000a_What is a &quot;Loan&quot;?_x000a__x000a_If you're a local or regional loan company, you own a loan statement that sets the amount of money that I've followed online tutorials and community forums to troubleshoot the issue, but no luck so far."/>
    <x v="1"/>
    <s v="Magazine add result cost support happen itself."/>
    <x v="3"/>
    <s v="Social media"/>
    <d v="2023-06-01T08:38:49"/>
    <x v="2257"/>
    <n v="5"/>
    <m/>
    <n v="1"/>
    <n v="0"/>
    <n v="0"/>
    <s v=""/>
  </r>
  <r>
    <n v="6978"/>
    <s v="Nathan Sheppard"/>
    <s v="johnsoncatherine@example.com"/>
    <n v="42"/>
    <s v="Female"/>
    <s v="PlayStation"/>
    <x v="395"/>
    <x v="4"/>
    <s v="Product setup"/>
    <s v="I'm having an issue with the {product_purchased}. Please assist._x000a__x000a_If the product is no longer available, please make an enquiry using the link at the bottom of the page. I've tried using different cables, adapters, or peripherals with my {product_purchased}, but the issue persists."/>
    <x v="0"/>
    <m/>
    <x v="1"/>
    <s v="Chat"/>
    <d v="2023-06-01T05:06:50"/>
    <x v="0"/>
    <m/>
    <m/>
    <n v="0"/>
    <n v="1"/>
    <n v="0"/>
    <s v=""/>
  </r>
  <r>
    <n v="6979"/>
    <s v="Wesley Henry"/>
    <s v="lynncooper@example.org"/>
    <n v="40"/>
    <s v="Other"/>
    <s v="PlayStation"/>
    <x v="612"/>
    <x v="0"/>
    <s v="Display issue"/>
    <s v="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
    <x v="2"/>
    <m/>
    <x v="3"/>
    <s v="Chat"/>
    <m/>
    <x v="0"/>
    <m/>
    <m/>
    <n v="0"/>
    <n v="1"/>
    <n v="0"/>
    <s v=""/>
  </r>
  <r>
    <n v="6980"/>
    <s v="Christian Snow"/>
    <s v="brucewhite@example.com"/>
    <n v="27"/>
    <s v="Female"/>
    <s v="iPhone"/>
    <x v="90"/>
    <x v="0"/>
    <s v="Display issue"/>
    <s v="I'm having an issue with the {product_purchased}. Please assist. Thank you for your review. {{result.name}} {{p.name}}_x000a__x000a__x000a_You can also purchase these with PayPal, and can receive updates at any time I rely heavily on my {product_purchased} for my daily tasks, and this issue is hindering my productivity."/>
    <x v="0"/>
    <m/>
    <x v="1"/>
    <s v="Social media"/>
    <d v="2023-06-01T07:43:53"/>
    <x v="0"/>
    <m/>
    <m/>
    <n v="0"/>
    <n v="1"/>
    <n v="0"/>
    <s v=""/>
  </r>
  <r>
    <n v="6981"/>
    <s v="Jonathan King"/>
    <s v="jennifer23@example.org"/>
    <n v="46"/>
    <s v="Male"/>
    <s v="Roomba Robot Vacuum"/>
    <x v="158"/>
    <x v="0"/>
    <s v="Payment issue"/>
    <s v="I've recently set up my {product_purchased}, but it fails to connect to any available networks. What steps should I take to troubleshoot this issue?_x000a__x000a_The following procedure explains the troubleshooting steps available through an online tool I've noticed that the issue occurs consistently when I use a specific feature or application on my {product_purchased}."/>
    <x v="2"/>
    <m/>
    <x v="2"/>
    <s v="Social media"/>
    <m/>
    <x v="0"/>
    <m/>
    <m/>
    <n v="0"/>
    <n v="1"/>
    <n v="0"/>
    <s v=""/>
  </r>
  <r>
    <n v="6982"/>
    <s v="Justin Melton"/>
    <s v="alexandraholmes@example.net"/>
    <n v="22"/>
    <s v="Male"/>
    <s v="Dyson Vacuum Cleaner"/>
    <x v="181"/>
    <x v="3"/>
    <s v="Delivery problem"/>
    <s v="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
    <x v="0"/>
    <m/>
    <x v="1"/>
    <s v="Social media"/>
    <d v="2023-06-01T17:27:56"/>
    <x v="0"/>
    <m/>
    <m/>
    <n v="0"/>
    <n v="1"/>
    <n v="0"/>
    <s v=""/>
  </r>
  <r>
    <n v="6983"/>
    <s v="Kimberly Johnson"/>
    <s v="martinezmegan@example.org"/>
    <n v="67"/>
    <s v="Other"/>
    <s v="Apple AirPods"/>
    <x v="684"/>
    <x v="0"/>
    <s v="Refund request"/>
    <s v="I'm having an issue with the {product_purchased}. Please assist. If you don't see it, try deleting the item with '-b -b' and '-a -a'. [2]_x000a__x000a_This can be I'm not sure if this issue is specific to my device or if others have reported similar problems."/>
    <x v="1"/>
    <s v="Soon full like range reveal series nearly."/>
    <x v="1"/>
    <s v="Social media"/>
    <d v="2023-06-01T01:02:57"/>
    <x v="2258"/>
    <n v="3"/>
    <n v="4"/>
    <n v="1"/>
    <n v="0"/>
    <n v="0"/>
    <n v="4"/>
  </r>
  <r>
    <n v="6984"/>
    <s v="Joshua Johnson"/>
    <s v="xclark@example.com"/>
    <n v="43"/>
    <s v="Female"/>
    <s v="Bose SoundLink Speaker"/>
    <x v="297"/>
    <x v="2"/>
    <s v="Product setup"/>
    <s v="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
    <x v="1"/>
    <s v="Central recent step daughter arrive."/>
    <x v="0"/>
    <s v="Social media"/>
    <d v="2023-06-01T11:07:58"/>
    <x v="2259"/>
    <n v="3"/>
    <m/>
    <n v="1"/>
    <n v="0"/>
    <n v="0"/>
    <s v=""/>
  </r>
  <r>
    <n v="6985"/>
    <s v="David Walters"/>
    <s v="asmith@example.com"/>
    <n v="18"/>
    <s v="Female"/>
    <s v="Garmin Forerunner"/>
    <x v="149"/>
    <x v="1"/>
    <s v="Account access"/>
    <s v="I've forgotten my password for my {product_purchased} account, and the password reset option is not working. How can I recover my account?_x000a__x000a_Microsoft recommends you follow these steps, on the Start menu, right-click a I've checked for any available software updates for my {product_purchased}, but there are none."/>
    <x v="1"/>
    <s v="Continue her side bag for in."/>
    <x v="2"/>
    <s v="Phone"/>
    <d v="2023-06-01T05:25:59"/>
    <x v="2260"/>
    <n v="1"/>
    <n v="4"/>
    <n v="1"/>
    <n v="0"/>
    <n v="1"/>
    <n v="4"/>
  </r>
  <r>
    <n v="6986"/>
    <s v="Brian Pitts"/>
    <s v="laurennewman@example.net"/>
    <n v="56"/>
    <s v="Male"/>
    <s v="Apple AirPods"/>
    <x v="211"/>
    <x v="3"/>
    <s v="Delivery problem"/>
    <s v="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
    <x v="2"/>
    <m/>
    <x v="2"/>
    <s v="Email"/>
    <m/>
    <x v="0"/>
    <m/>
    <m/>
    <n v="0"/>
    <n v="1"/>
    <n v="0"/>
    <s v=""/>
  </r>
  <r>
    <n v="6987"/>
    <s v="Heather Fleming"/>
    <s v="campbellpaul@example.net"/>
    <n v="31"/>
    <s v="Male"/>
    <s v="Apple AirPods"/>
    <x v="34"/>
    <x v="1"/>
    <s v="Display issue"/>
    <s v="I'm having an issue with the {product_purchased}. Please assist. I'm having an issue with the {product_purchased}. Please assist. Photo:_x000a__x000a_window._taboola = window._taboola || []; _taboola. I've reviewed the troubleshooting steps on the official support website, but they didn't resolve the problem."/>
    <x v="2"/>
    <m/>
    <x v="3"/>
    <s v="Social media"/>
    <m/>
    <x v="0"/>
    <m/>
    <m/>
    <n v="0"/>
    <n v="1"/>
    <n v="0"/>
    <s v=""/>
  </r>
  <r>
    <n v="6988"/>
    <s v="Lisa Rodriguez"/>
    <s v="lgregory@example.org"/>
    <n v="33"/>
    <s v="Female"/>
    <s v="MacBook Pro"/>
    <x v="607"/>
    <x v="1"/>
    <s v="Refund request"/>
    <s v="The {product_purchased} is unable to establish a stable internet connection. It keeps disconnecting intermittently. How can I troubleshoot this network problem?_x000a__x000a_Network connectivity issues with Cisco IP routers include connection problems, the failure of I've tried different settings and configurations on my {product_purchased}, but the issue persists."/>
    <x v="0"/>
    <m/>
    <x v="2"/>
    <s v="Email"/>
    <d v="2023-06-01T02:59:02"/>
    <x v="0"/>
    <m/>
    <m/>
    <n v="0"/>
    <n v="1"/>
    <n v="0"/>
    <s v=""/>
  </r>
  <r>
    <n v="6989"/>
    <s v="Lauren Franklin"/>
    <s v="vaguilar@example.org"/>
    <n v="60"/>
    <s v="Male"/>
    <s v="HP Pavilion"/>
    <x v="117"/>
    <x v="4"/>
    <s v="Cancellation request"/>
    <s v="I'm having an issue with the {product_purchased}. Please assist. The product we're selling._x000a__x000a__x000a_Crazy Fuzz:_x000a__x000a_If you try to add this to your cart and it's not working correctly, just add I've recently updated the firmware of my {product_purchased}, and the issue started happening afterward. Could it be related to the update?"/>
    <x v="2"/>
    <m/>
    <x v="2"/>
    <s v="Phone"/>
    <m/>
    <x v="0"/>
    <m/>
    <m/>
    <n v="0"/>
    <n v="1"/>
    <n v="0"/>
    <s v=""/>
  </r>
  <r>
    <n v="6990"/>
    <s v="Alicia Medina"/>
    <s v="huffbrenda@example.com"/>
    <n v="37"/>
    <s v="Male"/>
    <s v="Sony PlayStation"/>
    <x v="505"/>
    <x v="2"/>
    <s v="Software bug"/>
    <s v="I'm having an issue with the {product_purchased}. Please assist._x000a__x000a_4. In the case of your product, it should have been provided with a warranty of one year or more from the manufacturer. Please provide a complete documentation I've noticed that the issue occurs consistently when I use a specific feature or application on my {product_purchased}."/>
    <x v="0"/>
    <m/>
    <x v="1"/>
    <s v="Email"/>
    <d v="2023-06-01T23:32:06"/>
    <x v="0"/>
    <m/>
    <m/>
    <n v="0"/>
    <n v="1"/>
    <n v="0"/>
    <s v=""/>
  </r>
  <r>
    <n v="6991"/>
    <s v="Ricky Herrera"/>
    <s v="ubooth@example.org"/>
    <n v="66"/>
    <s v="Male"/>
    <s v="Nintendo Switch Pro Controller"/>
    <x v="34"/>
    <x v="3"/>
    <s v="Product recommendation"/>
    <s v="I'm having an issue with the {product_purchased}. Please assist._x000a__x000a_I want to see your product_x000a__x000a_A product bought of $0 in the 1st quarter of 2014. It's my phone. I want it. I've checked for any available software updates for my {product_purchased}, but there are none."/>
    <x v="2"/>
    <m/>
    <x v="2"/>
    <s v="Social media"/>
    <m/>
    <x v="0"/>
    <m/>
    <m/>
    <n v="0"/>
    <n v="1"/>
    <n v="0"/>
    <s v=""/>
  </r>
  <r>
    <n v="6992"/>
    <s v="Christy Phillips"/>
    <s v="melvintaylor@example.net"/>
    <n v="61"/>
    <s v="Female"/>
    <s v="Amazon Kindle"/>
    <x v="494"/>
    <x v="0"/>
    <s v="Installation support"/>
    <s v="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
    <x v="0"/>
    <m/>
    <x v="0"/>
    <s v="Phone"/>
    <d v="2023-06-01T12:08:09"/>
    <x v="0"/>
    <m/>
    <m/>
    <n v="0"/>
    <n v="1"/>
    <n v="0"/>
    <s v=""/>
  </r>
  <r>
    <n v="6993"/>
    <s v="Kelly May"/>
    <s v="pamela67@example.com"/>
    <n v="44"/>
    <s v="Male"/>
    <s v="Sony PlayStation"/>
    <x v="710"/>
    <x v="1"/>
    <s v="Hardware issue"/>
    <s v="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
    <x v="1"/>
    <s v="Her decade discover scientist effort."/>
    <x v="2"/>
    <s v="Chat"/>
    <d v="2023-06-01T01:33:11"/>
    <x v="2261"/>
    <n v="5"/>
    <n v="19"/>
    <n v="1"/>
    <n v="0"/>
    <n v="0"/>
    <n v="19"/>
  </r>
  <r>
    <n v="6994"/>
    <s v="Cody Wilson"/>
    <s v="mollymitchell@example.net"/>
    <n v="41"/>
    <s v="Other"/>
    <s v="Canon EOS"/>
    <x v="658"/>
    <x v="1"/>
    <s v="Display issue"/>
    <s v="I'm having an issue with the {product_purchased}. Please assist. Thanks!_x000a__x000a_I'm having an issue with the product_purchased,. Please assist. Thanks!_x000a__x000a_The price is $19.00 without a I'm unable to find the option to perform the desired action in the {product_purchased}. Could you please guide me through the steps?"/>
    <x v="2"/>
    <m/>
    <x v="0"/>
    <s v="Chat"/>
    <m/>
    <x v="0"/>
    <m/>
    <m/>
    <n v="0"/>
    <n v="1"/>
    <n v="0"/>
    <s v=""/>
  </r>
  <r>
    <n v="6995"/>
    <s v="Christian Smith"/>
    <s v="sprice@example.org"/>
    <n v="70"/>
    <s v="Male"/>
    <s v="Samsung Galaxy"/>
    <x v="37"/>
    <x v="0"/>
    <s v="Software bug"/>
    <s v="I'm having an issue with the {product_purchased}. Please assist. If it's not working._x000a__x000a_I read the last post, and I don't see the link to the page._x000a__x000a_I've updated all the settings I need assistance as soon as possible because it's affecting my work and productivity."/>
    <x v="1"/>
    <s v="Bed off expect agency."/>
    <x v="1"/>
    <s v="Email"/>
    <d v="2023-06-01T03:31:14"/>
    <x v="2262"/>
    <n v="4"/>
    <n v="20"/>
    <n v="1"/>
    <n v="0"/>
    <n v="0"/>
    <n v="20"/>
  </r>
  <r>
    <n v="6996"/>
    <s v="Jessica Brown"/>
    <s v="nicholaslambert@example.org"/>
    <n v="44"/>
    <s v="Other"/>
    <s v="Nest Thermostat"/>
    <x v="684"/>
    <x v="2"/>
    <s v="Display issue"/>
    <s v="I'm having an issue with the {product_purchased}. Please assist._x000a__x000a__x000a_I do not need to get these from any store._x000a__x000a__x000a_I don't even realize if you did if you bought them online with $17 in your I need assistance as soon as possible because it's affecting my work and productivity."/>
    <x v="1"/>
    <s v="Significant news reach sing account live morning."/>
    <x v="0"/>
    <s v="Phone"/>
    <d v="2023-06-01T19:26:16"/>
    <x v="2263"/>
    <n v="2"/>
    <m/>
    <n v="1"/>
    <n v="0"/>
    <n v="1"/>
    <s v=""/>
  </r>
  <r>
    <n v="6997"/>
    <s v="Jocelyn Morrison"/>
    <s v="davisdeborah@example.net"/>
    <n v="38"/>
    <s v="Female"/>
    <s v="MacBook Pro"/>
    <x v="682"/>
    <x v="1"/>
    <s v="Software bug"/>
    <s v="There seems to be a hardware problem with my {product_purchased}. The screen is flickering, and I'm unable to use it. What should I do?_x000a__x000a_No - in the firmware, we can do this via USB. This I've noticed a sudden decrease in battery life on my {product_purchased}. It used to last much longer."/>
    <x v="2"/>
    <m/>
    <x v="2"/>
    <s v="Phone"/>
    <m/>
    <x v="0"/>
    <m/>
    <m/>
    <n v="0"/>
    <n v="1"/>
    <n v="0"/>
    <s v=""/>
  </r>
  <r>
    <n v="6998"/>
    <s v="Angela Miller"/>
    <s v="jacksonedward@example.com"/>
    <n v="44"/>
    <s v="Male"/>
    <s v="Nintendo Switch Pro Controller"/>
    <x v="425"/>
    <x v="1"/>
    <s v="Payment issue"/>
    <s v="I'm having an issue with the {product_purchased}. Please assist._x000a__x000a__x000a_Please note that all prices are subject to change without notice and prices may vary._x000a__x000a__x000a_All prices are subject to change without notice and prices may vary. The issue I'm facing is intermittent. Sometimes it works fine, but other times it acts up unexpectedly."/>
    <x v="1"/>
    <s v="Address next agreement over student town."/>
    <x v="0"/>
    <s v="Phone"/>
    <d v="2023-06-01T03:15:19"/>
    <x v="2264"/>
    <n v="5"/>
    <n v="5"/>
    <n v="1"/>
    <n v="0"/>
    <n v="0"/>
    <n v="5"/>
  </r>
  <r>
    <n v="6999"/>
    <s v="Kathryn Smith"/>
    <s v="dylanfoster@example.org"/>
    <n v="36"/>
    <s v="Male"/>
    <s v="Google Pixel"/>
    <x v="591"/>
    <x v="2"/>
    <s v="Delivery problem"/>
    <s v="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
    <x v="2"/>
    <m/>
    <x v="3"/>
    <s v="Email"/>
    <m/>
    <x v="0"/>
    <m/>
    <m/>
    <n v="0"/>
    <n v="1"/>
    <n v="0"/>
    <s v=""/>
  </r>
  <r>
    <n v="7000"/>
    <s v="John Walker"/>
    <s v="fhayes@example.net"/>
    <n v="65"/>
    <s v="Other"/>
    <s v="Roomba Robot Vacuum"/>
    <x v="660"/>
    <x v="1"/>
    <s v="Software bug"/>
    <s v="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
    <x v="1"/>
    <s v="Him run far because knowledge interest member."/>
    <x v="0"/>
    <s v="Chat"/>
    <d v="2023-06-01T06:56:21"/>
    <x v="2265"/>
    <n v="5"/>
    <n v="0"/>
    <n v="1"/>
    <n v="0"/>
    <n v="0"/>
    <n v="0"/>
  </r>
  <r>
    <n v="7001"/>
    <s v="Anthony Webb"/>
    <s v="kmcclure@example.net"/>
    <n v="31"/>
    <s v="Male"/>
    <s v="Microsoft Xbox Controller"/>
    <x v="234"/>
    <x v="4"/>
    <s v="Hardware issue"/>
    <s v="I've encountered a data loss issue with my {product_purchased}. All the files and documents seem to have disappeared. Can you guide me on how to retrieve them? Thank you for your help._x000a__x000a_Note: you'll get 3 I'm concerned about the security of my {product_purchased} and would like to ensure that my data is safe."/>
    <x v="1"/>
    <s v="Despite nation present left year least half write."/>
    <x v="1"/>
    <s v="Phone"/>
    <d v="2023-06-01T00:34:22"/>
    <x v="2266"/>
    <n v="3"/>
    <n v="9"/>
    <n v="1"/>
    <n v="0"/>
    <n v="0"/>
    <n v="9"/>
  </r>
  <r>
    <n v="7002"/>
    <s v="Debbie West"/>
    <s v="kellercandice@example.net"/>
    <n v="69"/>
    <s v="Male"/>
    <s v="HP Pavilion"/>
    <x v="636"/>
    <x v="4"/>
    <s v="Hardware issue"/>
    <s v="I've forgotten my password for my {product_purchased} account, and the password reset option is not working. How can I recover my account?_x000a__x000a_Unfortunately, the best way to recover your account will be to reset it and then This problem started occurring after the recent software update. I haven't made any other changes to the device."/>
    <x v="1"/>
    <s v="Simple sound test."/>
    <x v="1"/>
    <s v="Email"/>
    <d v="2023-06-01T19:24:23"/>
    <x v="2267"/>
    <n v="2"/>
    <n v="4"/>
    <n v="1"/>
    <n v="0"/>
    <n v="1"/>
    <n v="4"/>
  </r>
  <r>
    <n v="7003"/>
    <s v="Brenda Beard"/>
    <s v="lisasalinas@example.com"/>
    <n v="31"/>
    <s v="Other"/>
    <s v="Dyson Vacuum Cleaner"/>
    <x v="255"/>
    <x v="2"/>
    <s v="Battery life"/>
    <s v="There seems to be a hardware problem with my {product_purchased}. The screen is flickering, and I'm unable to use it. What should I do?_x000a__x000a_A screen will have a flickering. You need to turn off the power I'm concerned about the security of my {product_purchased} and would like to ensure that my data is safe."/>
    <x v="1"/>
    <s v="Turn will artist our."/>
    <x v="3"/>
    <s v="Phone"/>
    <d v="2023-06-01T19:14:24"/>
    <x v="2268"/>
    <n v="3"/>
    <m/>
    <n v="1"/>
    <n v="0"/>
    <n v="0"/>
    <s v=""/>
  </r>
  <r>
    <n v="7004"/>
    <s v="Ronald Miller"/>
    <s v="gwashington@example.com"/>
    <n v="69"/>
    <s v="Other"/>
    <s v="LG Washing Machine"/>
    <x v="137"/>
    <x v="0"/>
    <s v="Cancellation request"/>
    <s v="I'm having an issue with the {product_purchased}. Please assist. I'm unable to find the option to perform the desired action in the {product_purchased}. Could you please guide me through the steps?"/>
    <x v="0"/>
    <m/>
    <x v="0"/>
    <s v="Chat"/>
    <d v="2023-06-01T11:37:25"/>
    <x v="0"/>
    <m/>
    <m/>
    <n v="0"/>
    <n v="1"/>
    <n v="0"/>
    <s v=""/>
  </r>
  <r>
    <n v="7005"/>
    <s v="Tiffany Schmidt"/>
    <s v="ojenkins@example.com"/>
    <n v="65"/>
    <s v="Male"/>
    <s v="Apple AirPods"/>
    <x v="498"/>
    <x v="0"/>
    <s v="Delivery problem"/>
    <s v="I'm having an issue with the {product_purchased}. Please assist._x000a__x000a_I'm having an issue with the {product_purchased}. Please assist._x000a__x000a_The items that were last modified:_x000a__x000a_the last 3 The issue I'm facing is intermittent. Sometimes it works fine, but other times it acts up unexpectedly."/>
    <x v="1"/>
    <s v="Gun real lay not know address Mrs great."/>
    <x v="2"/>
    <s v="Social media"/>
    <d v="2023-06-01T19:01:26"/>
    <x v="2269"/>
    <n v="3"/>
    <m/>
    <n v="1"/>
    <n v="0"/>
    <n v="0"/>
    <s v=""/>
  </r>
  <r>
    <n v="7006"/>
    <s v="Jason Fernandez"/>
    <s v="martinyang@example.org"/>
    <n v="41"/>
    <s v="Other"/>
    <s v="Fitbit Charge"/>
    <x v="137"/>
    <x v="3"/>
    <s v="Product setup"/>
    <s v="I'm having an issue with the {product_purchased}. Please assist._x000a__x000a_{product_purchased}_x000a__x000a_[0]_x000a__x000a_[0]_x000a__x000a_{product_id}_x000a__x000a_[4] I've tried using different cables, adapters, or peripherals with my {product_purchased}, but the issue persists."/>
    <x v="1"/>
    <s v="Safe future someone very teacher future rock better."/>
    <x v="1"/>
    <s v="Email"/>
    <d v="2023-06-01T04:20:28"/>
    <x v="2270"/>
    <n v="1"/>
    <n v="7"/>
    <n v="1"/>
    <n v="0"/>
    <n v="1"/>
    <n v="7"/>
  </r>
  <r>
    <n v="7007"/>
    <s v="Phyllis Gomez"/>
    <s v="kelly61@example.com"/>
    <n v="43"/>
    <s v="Other"/>
    <s v="Philips Hue Lights"/>
    <x v="156"/>
    <x v="3"/>
    <s v="Payment issue"/>
    <s v="I've encountered a data loss issue with my {product_purchased}. All the files and documents seem to have disappeared. Can you guide me on how to retrieve them? I'm looking to fix this issue if you can._x000a__x000a_Click I need assistance as soon as possible because it's affecting my work and productivity."/>
    <x v="0"/>
    <m/>
    <x v="2"/>
    <s v="Chat"/>
    <d v="2023-06-01T17:25:29"/>
    <x v="0"/>
    <m/>
    <m/>
    <n v="0"/>
    <n v="1"/>
    <n v="0"/>
    <s v=""/>
  </r>
  <r>
    <n v="7008"/>
    <s v="Robert Brewer"/>
    <s v="zachary61@example.net"/>
    <n v="26"/>
    <s v="Other"/>
    <s v="Samsung Soundbar"/>
    <x v="333"/>
    <x v="4"/>
    <s v="Data loss"/>
    <s v="I've noticed a software bug in the {product_purchased} app. It's causing data loss and unexpected errors. How can I resolve this issue?_x000a__x000a_Click here. I've already contacted customer support multiple times, but the issue remains unresolved."/>
    <x v="2"/>
    <m/>
    <x v="0"/>
    <s v="Phone"/>
    <m/>
    <x v="0"/>
    <m/>
    <m/>
    <n v="0"/>
    <n v="1"/>
    <n v="0"/>
    <s v=""/>
  </r>
  <r>
    <n v="7009"/>
    <s v="Jessica Lara"/>
    <s v="ylyons@example.com"/>
    <n v="20"/>
    <s v="Female"/>
    <s v="LG OLED"/>
    <x v="169"/>
    <x v="1"/>
    <s v="Data loss"/>
    <s v="I'm having an issue with the {product_purchased}. Please assist._x000a__x000a_I'm using this as a referral to a person who is a fan of DDS:_x000a__x000a_My question is what if I need to buy someone to I'm unable to find the option to perform the desired action in the {product_purchased}. Could you please guide me through the steps?"/>
    <x v="1"/>
    <s v="Pressure while six art miss yes require."/>
    <x v="3"/>
    <s v="Social media"/>
    <d v="2023-06-01T05:14:31"/>
    <x v="2271"/>
    <n v="5"/>
    <m/>
    <n v="1"/>
    <n v="0"/>
    <n v="0"/>
    <s v=""/>
  </r>
  <r>
    <n v="7010"/>
    <s v="Darin Reed"/>
    <s v="crystal08@example.org"/>
    <n v="44"/>
    <s v="Female"/>
    <s v="Microsoft Xbox Controller"/>
    <x v="7"/>
    <x v="1"/>
    <s v="Delivery problem"/>
    <s v="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
    <x v="2"/>
    <m/>
    <x v="3"/>
    <s v="Email"/>
    <m/>
    <x v="0"/>
    <m/>
    <m/>
    <n v="0"/>
    <n v="1"/>
    <n v="0"/>
    <s v=""/>
  </r>
  <r>
    <n v="7011"/>
    <s v="Ms. Tiffany Jackson DDS"/>
    <s v="christopherdiaz@example.com"/>
    <n v="54"/>
    <s v="Other"/>
    <s v="GoPro Action Camera"/>
    <x v="252"/>
    <x v="3"/>
    <s v="Product compatibility"/>
    <s v="I'm having an issue with the {product_purchased}. Please assist._x000a__x000a_# # I was going to set my own price but it is an internal issue and they have refused to give me additional info from customers so I decided to I've tried troubleshooting steps mentioned in the user manual, but the issue persists."/>
    <x v="0"/>
    <m/>
    <x v="2"/>
    <s v="Social media"/>
    <d v="2023-06-01T19:21:34"/>
    <x v="0"/>
    <m/>
    <m/>
    <n v="0"/>
    <n v="1"/>
    <n v="0"/>
    <s v=""/>
  </r>
  <r>
    <n v="7012"/>
    <s v="April Hamilton"/>
    <s v="ahubbard@example.net"/>
    <n v="55"/>
    <s v="Other"/>
    <s v="iPhone"/>
    <x v="293"/>
    <x v="3"/>
    <s v="Product compatibility"/>
    <s v="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
    <x v="2"/>
    <m/>
    <x v="2"/>
    <s v="Social media"/>
    <m/>
    <x v="0"/>
    <m/>
    <m/>
    <n v="0"/>
    <n v="1"/>
    <n v="0"/>
    <s v=""/>
  </r>
  <r>
    <n v="7013"/>
    <s v="Elizabeth Combs"/>
    <s v="cgarcia@example.com"/>
    <n v="58"/>
    <s v="Female"/>
    <s v="MacBook Pro"/>
    <x v="604"/>
    <x v="3"/>
    <s v="Display issue"/>
    <s v="I'm having an issue with the {product_purchased}. Please assist. My order has been placed. Thanks for the information and please help me._x000a__x000a_I couldn't find a listing on the site. Do not try to help me I've recently updated the firmware of my {product_purchased}, and the issue started happening afterward. Could it be related to the update?"/>
    <x v="0"/>
    <m/>
    <x v="3"/>
    <s v="Email"/>
    <d v="2023-06-02T00:15:37"/>
    <x v="0"/>
    <m/>
    <m/>
    <n v="0"/>
    <n v="1"/>
    <n v="0"/>
    <s v=""/>
  </r>
  <r>
    <n v="7014"/>
    <s v="Robert Wilkins"/>
    <s v="kathryn29@example.net"/>
    <n v="29"/>
    <s v="Female"/>
    <s v="Philips Hue Lights"/>
    <x v="340"/>
    <x v="2"/>
    <s v="Network problem"/>
    <s v="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
    <x v="1"/>
    <s v="Project Congress never each."/>
    <x v="3"/>
    <s v="Social media"/>
    <d v="2023-06-01T20:48:38"/>
    <x v="2272"/>
    <n v="1"/>
    <m/>
    <n v="1"/>
    <n v="0"/>
    <n v="1"/>
    <s v=""/>
  </r>
  <r>
    <n v="7015"/>
    <s v="Dr. Jennifer Wood"/>
    <s v="cwilliams@example.org"/>
    <n v="55"/>
    <s v="Female"/>
    <s v="Roomba Robot Vacuum"/>
    <x v="255"/>
    <x v="4"/>
    <s v="Product setup"/>
    <s v="I'm having trouble connecting my {product_purchased} to my home Wi-Fi network. It doesn't detect any networks, although other devices are connecting fine. What can be done to resolve this issue?_x000a__x000a__x000a_I'll be sending I need assistance as soon as possible because it's affecting my work and productivity."/>
    <x v="0"/>
    <m/>
    <x v="1"/>
    <s v="Chat"/>
    <d v="2023-06-01T23:21:39"/>
    <x v="0"/>
    <m/>
    <m/>
    <n v="0"/>
    <n v="1"/>
    <n v="0"/>
    <s v=""/>
  </r>
  <r>
    <n v="7016"/>
    <s v="Kenneth Wheeler"/>
    <s v="ereid@example.com"/>
    <n v="67"/>
    <s v="Other"/>
    <s v="Samsung Galaxy"/>
    <x v="175"/>
    <x v="3"/>
    <s v="Product setup"/>
    <s v="There seems to be a glitch in the {product_purchased} software. It freezes frequently, making it difficult to use. Can you please provide a solution?_x000a__x000a_I can't help but try. Even though Microsoft is trying to take I've checked the device settings and made sure that everything is configured correctly."/>
    <x v="0"/>
    <m/>
    <x v="0"/>
    <s v="Social media"/>
    <d v="2023-06-01T03:30:40"/>
    <x v="0"/>
    <m/>
    <m/>
    <n v="0"/>
    <n v="1"/>
    <n v="0"/>
    <s v=""/>
  </r>
  <r>
    <n v="7017"/>
    <s v="Jose Brewer"/>
    <s v="hhall@example.org"/>
    <n v="56"/>
    <s v="Other"/>
    <s v="Dyson Vacuum Cleaner"/>
    <x v="602"/>
    <x v="0"/>
    <s v="Hardware issue"/>
    <s v="I'm having an issue with the {product_purchased}. Please assist. If everything is okay, proceed as instructed._x000a__x000a__x000a_The product that should be bought is here. The price is the same. The packaging is a lot more expensive I've reviewed the troubleshooting steps on the official support website, but they didn't resolve the problem."/>
    <x v="2"/>
    <m/>
    <x v="3"/>
    <s v="Chat"/>
    <m/>
    <x v="0"/>
    <m/>
    <m/>
    <n v="0"/>
    <n v="1"/>
    <n v="0"/>
    <s v=""/>
  </r>
  <r>
    <n v="7018"/>
    <s v="Audrey Gonzalez"/>
    <s v="nicholastorres@example.com"/>
    <n v="48"/>
    <s v="Female"/>
    <s v="Samsung Galaxy"/>
    <x v="358"/>
    <x v="4"/>
    <s v="Product setup"/>
    <s v="I'm having an issue with the {product_purchased}. Please assist. Thank you._x000a__x000a_(9) Please be patient as your package's name and price may come before the &quot;V&quot; code._x000a__x000a__x000a_Please read the labels I've already contacted customer support multiple times, but the issue remains unresolved."/>
    <x v="2"/>
    <m/>
    <x v="1"/>
    <s v="Social media"/>
    <m/>
    <x v="0"/>
    <m/>
    <m/>
    <n v="0"/>
    <n v="1"/>
    <n v="0"/>
    <s v=""/>
  </r>
  <r>
    <n v="7019"/>
    <s v="Robert Meza"/>
    <s v="chelseygarcia@example.net"/>
    <n v="29"/>
    <s v="Female"/>
    <s v="Microsoft Office"/>
    <x v="59"/>
    <x v="2"/>
    <s v="Account access"/>
    <s v="My {product_purchased} is making strange noises and not functioning properly. I suspect there might be a hardware issue. Can you please help me with this? Thanks!_x000a__x000a_I cannot tell right now how many people that purchase the product I'm worried that the issue might be hardware-related and might require repair or replacement."/>
    <x v="1"/>
    <s v="Because garden power avoid."/>
    <x v="2"/>
    <s v="Chat"/>
    <d v="2023-06-01T10:04:44"/>
    <x v="2273"/>
    <n v="1"/>
    <n v="10"/>
    <n v="1"/>
    <n v="0"/>
    <n v="1"/>
    <n v="10"/>
  </r>
  <r>
    <n v="7020"/>
    <s v="Steven Johnson"/>
    <s v="woodwardgregory@example.org"/>
    <n v="23"/>
    <s v="Male"/>
    <s v="GoPro Action Camera"/>
    <x v="226"/>
    <x v="1"/>
    <s v="Data loss"/>
    <s v="I'm having an issue with the {product_purchased}. Please assist. [x4e05.6] * PIRUO1: Add support for some common CSP files [x4e10d.16] * I'm not sure if this issue is specific to my device or if others have reported similar problems."/>
    <x v="0"/>
    <m/>
    <x v="0"/>
    <s v="Phone"/>
    <d v="2023-06-01T19:54:46"/>
    <x v="0"/>
    <m/>
    <m/>
    <n v="0"/>
    <n v="1"/>
    <n v="0"/>
    <s v=""/>
  </r>
  <r>
    <n v="7021"/>
    <s v="Cynthia Wilson"/>
    <s v="marialucas@example.net"/>
    <n v="50"/>
    <s v="Other"/>
    <s v="Bose SoundLink Speaker"/>
    <x v="363"/>
    <x v="2"/>
    <s v="Refund request"/>
    <s v="I've recently set up my {product_purchased}, but it fails to connect to any available networks. What steps should I take to troubleshoot this issue?_x000a__x000a_Step 1: Check my network. If it fails to connect to This problem started occurring after the recent software update. I haven't made any other changes to the device."/>
    <x v="0"/>
    <m/>
    <x v="1"/>
    <s v="Phone"/>
    <d v="2023-06-01T05:48:47"/>
    <x v="0"/>
    <m/>
    <m/>
    <n v="0"/>
    <n v="1"/>
    <n v="0"/>
    <s v=""/>
  </r>
  <r>
    <n v="7022"/>
    <s v="Monica Olson"/>
    <s v="danielle55@example.com"/>
    <n v="44"/>
    <s v="Female"/>
    <s v="HP Pavilion"/>
    <x v="423"/>
    <x v="1"/>
    <s v="Account access"/>
    <s v="I'm having an issue with the {product_purchased}. Please assist._x000a__x000a_Thank you. The issue I'm facing is intermittent. Sometimes it works fine, but other times it acts up unexpectedly."/>
    <x v="0"/>
    <m/>
    <x v="3"/>
    <s v="Phone"/>
    <d v="2023-06-01T22:26:47"/>
    <x v="0"/>
    <m/>
    <m/>
    <n v="0"/>
    <n v="1"/>
    <n v="0"/>
    <s v=""/>
  </r>
  <r>
    <n v="7023"/>
    <s v="Mrs. Marcia Lewis"/>
    <s v="bushlindsay@example.org"/>
    <n v="63"/>
    <s v="Male"/>
    <s v="Bose SoundLink Speaker"/>
    <x v="576"/>
    <x v="0"/>
    <s v="Display issue"/>
    <s v="I'm having an issue with the {product_purchased}. Please assist. This problem started occurring after the recent software update. I haven't made any other changes to the device."/>
    <x v="0"/>
    <m/>
    <x v="2"/>
    <s v="Email"/>
    <d v="2023-06-01T10:08:47"/>
    <x v="0"/>
    <m/>
    <m/>
    <n v="0"/>
    <n v="1"/>
    <n v="0"/>
    <s v=""/>
  </r>
  <r>
    <n v="7024"/>
    <s v="John Ramsey"/>
    <s v="annetteclay@example.net"/>
    <n v="21"/>
    <s v="Male"/>
    <s v="Sony Xperia"/>
    <x v="345"/>
    <x v="1"/>
    <s v="Product setup"/>
    <s v="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
    <x v="0"/>
    <m/>
    <x v="1"/>
    <s v="Social media"/>
    <d v="2023-06-01T20:38:49"/>
    <x v="0"/>
    <m/>
    <m/>
    <n v="0"/>
    <n v="1"/>
    <n v="0"/>
    <s v=""/>
  </r>
  <r>
    <n v="7025"/>
    <s v="Phillip Gaines"/>
    <s v="emily69@example.com"/>
    <n v="33"/>
    <s v="Male"/>
    <s v="Apple AirPods"/>
    <x v="234"/>
    <x v="2"/>
    <s v="Account access"/>
    <s v="I'm having an issue with the {product_purchased}. Please assist._x000a__x000a__x000a_Also, you may have noticed that many of those in there are looking at an empty bottle. If that's the case there are even more people out there I've performed a factory reset on my {product_purchased}, hoping it would resolve the problem, but it didn't help."/>
    <x v="1"/>
    <s v="Political each respond someone from line determine."/>
    <x v="3"/>
    <s v="Social media"/>
    <d v="2023-06-01T03:29:50"/>
    <x v="2274"/>
    <n v="3"/>
    <n v="3"/>
    <n v="1"/>
    <n v="0"/>
    <n v="0"/>
    <n v="3"/>
  </r>
  <r>
    <n v="7026"/>
    <s v="Samuel Jenkins"/>
    <s v="qstevens@example.org"/>
    <n v="37"/>
    <s v="Male"/>
    <s v="Google Nest"/>
    <x v="505"/>
    <x v="0"/>
    <s v="Data loss"/>
    <s v="I'm having an issue with the {product_purchased}. Please assist. I'm concerned about the security of my {product_purchased} and would like to ensure that my data is safe."/>
    <x v="0"/>
    <m/>
    <x v="3"/>
    <s v="Social media"/>
    <d v="2023-06-01T01:53:51"/>
    <x v="0"/>
    <m/>
    <m/>
    <n v="0"/>
    <n v="1"/>
    <n v="0"/>
    <s v=""/>
  </r>
  <r>
    <n v="7027"/>
    <s v="Tina Thomas"/>
    <s v="nortonstephen@example.com"/>
    <n v="20"/>
    <s v="Female"/>
    <s v="Dell XPS"/>
    <x v="314"/>
    <x v="0"/>
    <s v="Network problem"/>
    <s v="I'm having an issue with the {product_purchased}. Please assist. Thanks!_x000a__x000a_Thanks,_x000a__x000a_Alex_x000a__x000a_Alexa_x000a__x000a_Product Name: F.I.G._x000a__x000a_Description:_x000a__x000a_The F. I'm unable to find the option to perform the desired action in the {product_purchased}. Could you please guide me through the steps?"/>
    <x v="1"/>
    <s v="Soon read off surface run alone though."/>
    <x v="0"/>
    <s v="Email"/>
    <d v="2023-06-01T04:15:53"/>
    <x v="2275"/>
    <n v="2"/>
    <n v="11"/>
    <n v="1"/>
    <n v="0"/>
    <n v="1"/>
    <n v="11"/>
  </r>
  <r>
    <n v="7028"/>
    <s v="Dawn Daniel"/>
    <s v="rduncan@example.com"/>
    <n v="32"/>
    <s v="Other"/>
    <s v="LG Smart TV"/>
    <x v="517"/>
    <x v="3"/>
    <s v="Hardware issue"/>
    <s v="I'm having an issue with the {product_purchased}. Please assist._x000a__x000a_[2] The [comprehensive] (product_purchased)) can contain multiple (one-by-one) sub-classes; I need assistance as soon as possible because it's affecting my work and productivity."/>
    <x v="2"/>
    <m/>
    <x v="0"/>
    <s v="Phone"/>
    <m/>
    <x v="0"/>
    <m/>
    <m/>
    <n v="0"/>
    <n v="1"/>
    <n v="0"/>
    <s v=""/>
  </r>
  <r>
    <n v="7029"/>
    <s v="Mark Sanchez"/>
    <s v="jasonharris@example.net"/>
    <n v="54"/>
    <s v="Female"/>
    <s v="Sony Xperia"/>
    <x v="205"/>
    <x v="0"/>
    <s v="Account access"/>
    <s v="I'm having an issue with the {product_purchased}. Please assist._x000a__x000a_Sorry, the product was only available for 1 time._x000a__x000a_Please enter a quantity of 1 or more._x000a__x000a_The quantity you chose exceeds the quantity I'm concerned about the security of my {product_purchased} and would like to ensure that my data is safe."/>
    <x v="1"/>
    <s v="The traditional necessary cup bit space in."/>
    <x v="2"/>
    <s v="Phone"/>
    <d v="2023-06-01T11:14:56"/>
    <x v="2276"/>
    <n v="1"/>
    <m/>
    <n v="1"/>
    <n v="0"/>
    <n v="1"/>
    <s v=""/>
  </r>
  <r>
    <n v="7030"/>
    <s v="Bryan Lee"/>
    <s v="edgar21@example.net"/>
    <n v="33"/>
    <s v="Other"/>
    <s v="PlayStation"/>
    <x v="523"/>
    <x v="1"/>
    <s v="Refund request"/>
    <s v="I've noticed a software bug in the {product_purchased} app. It's causing data loss and unexpected errors. How can I resolve this issue?_x000a__x000a_Use the Product_Purchased tool to fix this bug while using i This problem started occurring after the recent software update. I haven't made any other changes to the device."/>
    <x v="1"/>
    <s v="Blue collection ready water lawyer job less."/>
    <x v="0"/>
    <s v="Phone"/>
    <d v="2023-06-01T04:51:57"/>
    <x v="2277"/>
    <n v="1"/>
    <n v="10"/>
    <n v="1"/>
    <n v="0"/>
    <n v="1"/>
    <n v="10"/>
  </r>
  <r>
    <n v="7031"/>
    <s v="James Welch"/>
    <s v="thomasstone@example.net"/>
    <n v="52"/>
    <s v="Other"/>
    <s v="MacBook Pro"/>
    <x v="312"/>
    <x v="0"/>
    <s v="Product compatibility"/>
    <s v="I'm having an issue with the {product_purchased}. Please assist. - - - - - - - - - - - - - - - - - - - - - - - - - - - - - - - - - I'm worried that the issue might be hardware-related and might require repair or replacement."/>
    <x v="0"/>
    <m/>
    <x v="0"/>
    <s v="Email"/>
    <d v="2023-06-01T22:40:59"/>
    <x v="0"/>
    <m/>
    <m/>
    <n v="0"/>
    <n v="1"/>
    <n v="0"/>
    <s v=""/>
  </r>
  <r>
    <n v="7032"/>
    <s v="Mrs. Andrea Morales"/>
    <s v="yzavala@example.net"/>
    <n v="36"/>
    <s v="Other"/>
    <s v="iPhone"/>
    <x v="395"/>
    <x v="2"/>
    <s v="Account access"/>
    <s v="I've noticed a software bug in the {product_purchased} app. It's causing data loss and unexpected errors. How can I resolve this issue?_x000a__x000a_If you have an Apple ID with valid code in your iOS device, you The issue I'm facing is intermittent. Sometimes it works fine, but other times it acts up unexpectedly."/>
    <x v="0"/>
    <m/>
    <x v="1"/>
    <s v="Email"/>
    <d v="2023-06-01T20:30:00"/>
    <x v="0"/>
    <m/>
    <m/>
    <n v="0"/>
    <n v="1"/>
    <n v="0"/>
    <s v=""/>
  </r>
  <r>
    <n v="7033"/>
    <s v="Kristin Morgan"/>
    <s v="villarreallinda@example.org"/>
    <n v="20"/>
    <s v="Other"/>
    <s v="Apple AirPods"/>
    <x v="14"/>
    <x v="4"/>
    <s v="Data loss"/>
    <s v="I'm having an issue with the {product_purchased}. Please assist._x000a__x000a_&quot;As an added benefit, I can now use {product_purchased} without needing to install the new version._x000a__x000a_&quot;As currently explained I'm unable to find the option to perform the desired action in the {product_purchased}. Could you please guide me through the steps?"/>
    <x v="0"/>
    <m/>
    <x v="3"/>
    <s v="Chat"/>
    <d v="2023-06-01T15:42:02"/>
    <x v="0"/>
    <m/>
    <m/>
    <n v="0"/>
    <n v="1"/>
    <n v="0"/>
    <s v=""/>
  </r>
  <r>
    <n v="7034"/>
    <s v="Cristian Daniels"/>
    <s v="harveykevin@example.net"/>
    <n v="25"/>
    <s v="Female"/>
    <s v="Canon DSLR Camera"/>
    <x v="56"/>
    <x v="3"/>
    <s v="Peripheral compatibility"/>
    <s v="I'm having an issue with the {product_purchased}. Please assist. &lt;$scope&gt; &lt;span id=&quot;Product_purchased&quot;&gt;&lt;/span&gt;&lt;/p&gt;&lt;span id=&quot;Product_purchased_from&quot;&gt;&lt;span id=&quot;Product I've recently updated the firmware of my {product_purchased}, and the issue started happening afterward. Could it be related to the update?"/>
    <x v="2"/>
    <m/>
    <x v="3"/>
    <s v="Email"/>
    <m/>
    <x v="0"/>
    <m/>
    <m/>
    <n v="0"/>
    <n v="1"/>
    <n v="0"/>
    <s v=""/>
  </r>
  <r>
    <n v="7035"/>
    <s v="Richard Lara"/>
    <s v="vrogers@example.org"/>
    <n v="67"/>
    <s v="Other"/>
    <s v="Asus ROG"/>
    <x v="356"/>
    <x v="0"/>
    <s v="Product setup"/>
    <s v="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
    <x v="0"/>
    <m/>
    <x v="2"/>
    <s v="Phone"/>
    <d v="2023-06-01T03:05:05"/>
    <x v="0"/>
    <m/>
    <m/>
    <n v="0"/>
    <n v="1"/>
    <n v="0"/>
    <s v=""/>
  </r>
  <r>
    <n v="7036"/>
    <s v="Janice Harris"/>
    <s v="jesus85@example.net"/>
    <n v="24"/>
    <s v="Female"/>
    <s v="Autodesk AutoCAD"/>
    <x v="44"/>
    <x v="2"/>
    <s v="Installation support"/>
    <s v="I'm having an issue with the {product_purchased}. Please assist._x000a__x000a_The customer is always welcome and happy to discuss issues with us._x000a__x000a_Thank you,_x000a__x000a_Jenny_x000a__x000a_P.S. If you're I've tried troubleshooting steps mentioned in the user manual, but the issue persists."/>
    <x v="0"/>
    <m/>
    <x v="0"/>
    <s v="Chat"/>
    <d v="2023-06-01T21:27:07"/>
    <x v="0"/>
    <m/>
    <m/>
    <n v="0"/>
    <n v="1"/>
    <n v="0"/>
    <s v=""/>
  </r>
  <r>
    <n v="7037"/>
    <s v="Dennis Hernandez"/>
    <s v="john62@example.com"/>
    <n v="53"/>
    <s v="Female"/>
    <s v="Microsoft Xbox Controller"/>
    <x v="172"/>
    <x v="4"/>
    <s v="Product setup"/>
    <s v="My {product_purchased} crashed, and I lost all the data stored on it. Is there any way to recover the lost data?_x000a__x000a_As for restoring a data structure without making changes, that's a new technique. To do I've tried clearing the cache and data for the {product_purchased} app, but the issue persists."/>
    <x v="2"/>
    <m/>
    <x v="3"/>
    <s v="Chat"/>
    <m/>
    <x v="0"/>
    <m/>
    <m/>
    <n v="0"/>
    <n v="1"/>
    <n v="0"/>
    <s v=""/>
  </r>
  <r>
    <n v="7038"/>
    <s v="Julie Johnson"/>
    <s v="kathleenjones@example.net"/>
    <n v="64"/>
    <s v="Other"/>
    <s v="Canon EOS"/>
    <x v="693"/>
    <x v="4"/>
    <s v="Delivery problem"/>
    <s v="I'm having an issue with the {product_purchased}. Please assist._x000a__x000a_Thank you for visiting our shop. We would appreciate it if you click on the 'Help Us Share' banner above to help us out!_x000a__x000a_&lt; I've checked for any available software updates for my {product_purchased}, but there are none."/>
    <x v="1"/>
    <s v="Wind than foreign inside heavy record lawyer."/>
    <x v="2"/>
    <s v="Email"/>
    <d v="2023-06-01T06:58:10"/>
    <x v="2278"/>
    <n v="1"/>
    <n v="4"/>
    <n v="1"/>
    <n v="0"/>
    <n v="1"/>
    <n v="4"/>
  </r>
  <r>
    <n v="7039"/>
    <s v="Sabrina Miller"/>
    <s v="rachelwarner@example.net"/>
    <n v="23"/>
    <s v="Male"/>
    <s v="Autodesk AutoCAD"/>
    <x v="375"/>
    <x v="1"/>
    <s v="Software bug"/>
    <s v="I'm having an issue with the {product_purchased}. Please assist. &lt;/div&gt; ‚Äî &lt;br /&gt; &lt;br /&gt; &lt;br /&gt; &lt;/div&gt; &lt;div id=&quot;product_id&quot; style=&quot;display:none!&quot; &gt;&lt;p&gt;&lt;/ I've performed a factory reset on my {product_purchased}, hoping it would resolve the problem, but it didn't help."/>
    <x v="2"/>
    <m/>
    <x v="0"/>
    <s v="Chat"/>
    <m/>
    <x v="0"/>
    <m/>
    <m/>
    <n v="0"/>
    <n v="1"/>
    <n v="0"/>
    <s v=""/>
  </r>
  <r>
    <n v="7040"/>
    <s v="Nicholas Hernandez"/>
    <s v="micheal23@example.com"/>
    <n v="30"/>
    <s v="Other"/>
    <s v="Nest Thermostat"/>
    <x v="471"/>
    <x v="3"/>
    <s v="Product recommendation"/>
    <s v="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
    <x v="1"/>
    <s v="Throughout growth whom late thus what beat."/>
    <x v="0"/>
    <s v="Social media"/>
    <d v="2023-06-01T02:35:13"/>
    <x v="2279"/>
    <n v="2"/>
    <n v="7"/>
    <n v="1"/>
    <n v="0"/>
    <n v="1"/>
    <n v="7"/>
  </r>
  <r>
    <n v="7041"/>
    <s v="Kathleen Love"/>
    <s v="lucerotimothy@example.com"/>
    <n v="34"/>
    <s v="Male"/>
    <s v="Bose SoundLink Speaker"/>
    <x v="297"/>
    <x v="2"/>
    <s v="Display issue"/>
    <s v="I'm having an issue with the {product_purchased}. Please assist._x000a__x000a_You're on your way to work. A number of companies are trying to make their software easier, but they're asking for trouble and may be getting in I've recently updated the firmware of my {product_purchased}, and the issue started happening afterward. Could it be related to the update?"/>
    <x v="2"/>
    <m/>
    <x v="0"/>
    <s v="Email"/>
    <m/>
    <x v="0"/>
    <m/>
    <m/>
    <n v="0"/>
    <n v="1"/>
    <n v="0"/>
    <s v=""/>
  </r>
  <r>
    <n v="7042"/>
    <s v="Joanna Hoover"/>
    <s v="trichardson@example.net"/>
    <n v="52"/>
    <s v="Male"/>
    <s v="Bose QuietComfort"/>
    <x v="474"/>
    <x v="4"/>
    <s v="Refund request"/>
    <s v="I'm having an issue with the {product_purchased}. Please assist._x000a__x000a_You want to keep updating your account settings and then log in. All requests for this information should receive a form with the following form:_x000a__x000a_[{&quot; I've already contacted customer support multiple times, but the issue remains unresolved."/>
    <x v="1"/>
    <s v="Weight consider carry surface teach generation."/>
    <x v="1"/>
    <s v="Email"/>
    <d v="2023-06-01T04:03:16"/>
    <x v="2280"/>
    <n v="3"/>
    <m/>
    <n v="1"/>
    <n v="0"/>
    <n v="0"/>
    <s v=""/>
  </r>
  <r>
    <n v="7043"/>
    <s v="Carol Hernandez"/>
    <s v="paul68@example.org"/>
    <n v="25"/>
    <s v="Male"/>
    <s v="Samsung Soundbar"/>
    <x v="49"/>
    <x v="0"/>
    <s v="Hardware issue"/>
    <s v="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
    <x v="0"/>
    <m/>
    <x v="0"/>
    <s v="Social media"/>
    <d v="2023-06-01T06:22:17"/>
    <x v="0"/>
    <m/>
    <m/>
    <n v="0"/>
    <n v="1"/>
    <n v="0"/>
    <s v=""/>
  </r>
  <r>
    <n v="7044"/>
    <s v="Lisa Sparks"/>
    <s v="xbrowning@example.net"/>
    <n v="58"/>
    <s v="Other"/>
    <s v="Fitbit Versa Smartwatch"/>
    <x v="576"/>
    <x v="2"/>
    <s v="Product compatibility"/>
    <s v="I'm having an issue with the {product_purchased}. Please assist._x000a__x000a_If there is an issue, please contact: customerservice@joe.baker.com or_x000a__x000a_email service@joe.baker. I've tried troubleshooting steps mentioned in the user manual, but the issue persists."/>
    <x v="0"/>
    <m/>
    <x v="2"/>
    <s v="Chat"/>
    <d v="2023-06-01T10:08:19"/>
    <x v="0"/>
    <m/>
    <m/>
    <n v="0"/>
    <n v="1"/>
    <n v="0"/>
    <s v=""/>
  </r>
  <r>
    <n v="7045"/>
    <s v="Melissa Pierce"/>
    <s v="wshepherd@example.com"/>
    <n v="28"/>
    <s v="Other"/>
    <s v="Google Pixel"/>
    <x v="29"/>
    <x v="0"/>
    <s v="Payment issue"/>
    <s v="I'm having an issue with the {product_purchased}. Please assist. I'm unable to find the option to perform the desired action in the {product_purchased}. Could you please guide me through the steps?"/>
    <x v="2"/>
    <m/>
    <x v="2"/>
    <s v="Phone"/>
    <m/>
    <x v="0"/>
    <m/>
    <m/>
    <n v="0"/>
    <n v="1"/>
    <n v="0"/>
    <s v=""/>
  </r>
  <r>
    <n v="7046"/>
    <s v="Stephanie Austin"/>
    <s v="rodgersjill@example.com"/>
    <n v="41"/>
    <s v="Other"/>
    <s v="Microsoft Xbox Controller"/>
    <x v="257"/>
    <x v="0"/>
    <s v="Display issue"/>
    <s v="I'm having an issue with the {product_purchased}. Please assist. Thank you. I'm using the original charger that came with my {product_purchased}, but it's not charging properly."/>
    <x v="0"/>
    <m/>
    <x v="0"/>
    <s v="Social media"/>
    <d v="2023-06-01T02:47:19"/>
    <x v="0"/>
    <m/>
    <m/>
    <n v="0"/>
    <n v="1"/>
    <n v="0"/>
    <s v=""/>
  </r>
  <r>
    <n v="7047"/>
    <s v="Leon Bass"/>
    <s v="sharonsmith@example.net"/>
    <n v="70"/>
    <s v="Male"/>
    <s v="LG Washing Machine"/>
    <x v="359"/>
    <x v="3"/>
    <s v="Product recommendation"/>
    <s v="I'm having an issue with the {product_purchased}. Please assist. &lt;span class=&quot;product_purchasing&quot;&gt;I don't have a Product Policy and they're shipping a product directly to my area. &lt;/span&gt; &lt;p I need assistance as soon as possible because it's affecting my work and productivity."/>
    <x v="2"/>
    <m/>
    <x v="2"/>
    <s v="Social media"/>
    <m/>
    <x v="0"/>
    <m/>
    <m/>
    <n v="0"/>
    <n v="1"/>
    <n v="0"/>
    <s v=""/>
  </r>
  <r>
    <n v="7048"/>
    <s v="Joseph Green"/>
    <s v="andrew16@example.com"/>
    <n v="66"/>
    <s v="Male"/>
    <s v="Roomba Robot Vacuum"/>
    <x v="481"/>
    <x v="4"/>
    <s v="Delivery problem"/>
    <s v="I'm having an issue with the {product_purchased}. Please assist._x000a__x000a_If you know of an issue you'd like me to be able to add to this list, please let me know in the comments below! I've noticed a peculiar error message popping up on my {product_purchased} screen. It says '{error_message}'. What does it mean?"/>
    <x v="2"/>
    <m/>
    <x v="2"/>
    <s v="Email"/>
    <m/>
    <x v="0"/>
    <m/>
    <m/>
    <n v="0"/>
    <n v="1"/>
    <n v="0"/>
    <s v=""/>
  </r>
  <r>
    <n v="7049"/>
    <s v="Christopher Lewis"/>
    <s v="pamela26@example.com"/>
    <n v="64"/>
    <s v="Female"/>
    <s v="Samsung Galaxy"/>
    <x v="586"/>
    <x v="1"/>
    <s v="Cancellation request"/>
    <s v="I'm having an issue with the {product_purchased}. Please assist._x000a__x000a_[05:54:50]EMOTE: /u/yeproflip/ : &lt;b&gt;Unknown&lt;/b&gt; gasps! I've followed the troubleshooting steps mentioned in the user manual, but the issue persists."/>
    <x v="0"/>
    <m/>
    <x v="3"/>
    <s v="Chat"/>
    <d v="2023-06-01T11:08:25"/>
    <x v="0"/>
    <m/>
    <m/>
    <n v="0"/>
    <n v="1"/>
    <n v="0"/>
    <s v=""/>
  </r>
  <r>
    <n v="7050"/>
    <s v="Ryan Hayes"/>
    <s v="lhamilton@example.org"/>
    <n v="63"/>
    <s v="Male"/>
    <s v="Google Pixel"/>
    <x v="242"/>
    <x v="1"/>
    <s v="Product compatibility"/>
    <s v="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
    <x v="2"/>
    <m/>
    <x v="0"/>
    <s v="Chat"/>
    <m/>
    <x v="0"/>
    <m/>
    <m/>
    <n v="0"/>
    <n v="1"/>
    <n v="0"/>
    <s v=""/>
  </r>
  <r>
    <n v="7051"/>
    <s v="Andrea Mccarthy"/>
    <s v="lroberts@example.org"/>
    <n v="65"/>
    <s v="Male"/>
    <s v="LG Smart TV"/>
    <x v="175"/>
    <x v="2"/>
    <s v="Refund request"/>
    <s v="I'm having an issue with the {product_purchased}. Please assist._x000a__x000a_Sorry, there was a problem processing your request. Please try again._x000a__x000a_Invalid quantity of tickets selected._x000a__x000a_Invalid donation amount._x000a__x000a_Sorry I've checked for software updates, and my {product_purchased} is already running the latest version."/>
    <x v="0"/>
    <m/>
    <x v="1"/>
    <s v="Email"/>
    <d v="2023-06-01T18:25:27"/>
    <x v="0"/>
    <m/>
    <m/>
    <n v="0"/>
    <n v="1"/>
    <n v="0"/>
    <s v=""/>
  </r>
  <r>
    <n v="7052"/>
    <s v="Brittney Jordan"/>
    <s v="tnelson@example.net"/>
    <n v="70"/>
    <s v="Female"/>
    <s v="Dell XPS"/>
    <x v="508"/>
    <x v="0"/>
    <s v="Hardware issue"/>
    <s v="My {product_purchased} crashed, and I lost all the data stored on it. Is there any way to recover the lost data? Thanks._x000a__x000a_User Info: G3GGG G3GGG 1 year ago #6 This problem started occurring after the recent software update. I haven't made any other changes to the device."/>
    <x v="1"/>
    <s v="Audience sometimes some ready control mean item."/>
    <x v="2"/>
    <s v="Phone"/>
    <d v="2023-06-01T23:26:28"/>
    <x v="2281"/>
    <n v="3"/>
    <m/>
    <n v="1"/>
    <n v="0"/>
    <n v="0"/>
    <s v=""/>
  </r>
  <r>
    <n v="7053"/>
    <s v="Joel Reed"/>
    <s v="justinhays@example.net"/>
    <n v="26"/>
    <s v="Female"/>
    <s v="Dell XPS"/>
    <x v="181"/>
    <x v="2"/>
    <s v="Delivery problem"/>
    <s v="I'm unable to access my {product_purchased} account. It keeps displaying an 'Invalid Credentials' error, even though I'm using the correct login information. How can I regain access to my account?_x000a__x000a_My account I'm experiencing this issue on multiple devices of the same model, so it seems to be a widespread problem."/>
    <x v="0"/>
    <m/>
    <x v="1"/>
    <s v="Social media"/>
    <d v="2023-06-01T19:56:29"/>
    <x v="0"/>
    <m/>
    <m/>
    <n v="0"/>
    <n v="1"/>
    <n v="0"/>
    <s v=""/>
  </r>
  <r>
    <n v="7054"/>
    <s v="Erin Horton"/>
    <s v="nelsonnancy@example.net"/>
    <n v="27"/>
    <s v="Male"/>
    <s v="LG OLED"/>
    <x v="109"/>
    <x v="4"/>
    <s v="Product recommendation"/>
    <s v="I'm having an issue with the {product_purchased}. Please assist. &lt;/a&gt; &lt;p&gt;&lt;a href=&quot;https://shop.android.com/stores/turtle-box-cores-1/&quot;&gt; &lt;img src I've recently updated the firmware of my {product_purchased}, and the issue started happening afterward. Could it be related to the update?"/>
    <x v="0"/>
    <m/>
    <x v="3"/>
    <s v="Phone"/>
    <d v="2023-06-01T20:27:31"/>
    <x v="0"/>
    <m/>
    <m/>
    <n v="0"/>
    <n v="1"/>
    <n v="0"/>
    <s v=""/>
  </r>
  <r>
    <n v="7055"/>
    <s v="Kyle Mcdonald"/>
    <s v="dpatton@example.org"/>
    <n v="27"/>
    <s v="Other"/>
    <s v="Amazon Echo"/>
    <x v="493"/>
    <x v="3"/>
    <s v="Product compatibility"/>
    <s v="I'm having an issue with the {product_purchased}. Please assist. I've already contacted customer support multiple times, but the issue remains unresolved."/>
    <x v="1"/>
    <s v="Where weight herself give rich lead."/>
    <x v="1"/>
    <s v="Email"/>
    <d v="2023-06-01T11:50:31"/>
    <x v="2282"/>
    <n v="2"/>
    <n v="2"/>
    <n v="1"/>
    <n v="0"/>
    <n v="1"/>
    <n v="2"/>
  </r>
  <r>
    <n v="7056"/>
    <s v="John Cole PhD"/>
    <s v="belinda47@example.net"/>
    <n v="68"/>
    <s v="Other"/>
    <s v="Adobe Photoshop"/>
    <x v="677"/>
    <x v="4"/>
    <s v="Display issue"/>
    <s v="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
    <x v="1"/>
    <s v="Summer research arm machine."/>
    <x v="1"/>
    <s v="Chat"/>
    <d v="2023-06-01T14:19:32"/>
    <x v="2283"/>
    <n v="5"/>
    <m/>
    <n v="1"/>
    <n v="0"/>
    <n v="0"/>
    <s v=""/>
  </r>
  <r>
    <n v="7057"/>
    <s v="Michael Pierce"/>
    <s v="karentran@example.net"/>
    <n v="31"/>
    <s v="Male"/>
    <s v="Asus ROG"/>
    <x v="296"/>
    <x v="2"/>
    <s v="Network problem"/>
    <s v="I'm having an issue with the {product_purchased}. Please assist._x000a__x000a_I'm having an issue with the {product_purchased}. Please assist._x000a__x000a_I'd love to receive this review. Please help me do I'm not sure if this issue is specific to my device or if others have reported similar problems."/>
    <x v="1"/>
    <s v="Machine however reality mention."/>
    <x v="3"/>
    <s v="Email"/>
    <d v="2023-06-01T04:45:34"/>
    <x v="2284"/>
    <n v="5"/>
    <n v="4"/>
    <n v="1"/>
    <n v="0"/>
    <n v="0"/>
    <n v="4"/>
  </r>
  <r>
    <n v="7058"/>
    <s v="Jason Miles"/>
    <s v="amy73@example.org"/>
    <n v="60"/>
    <s v="Male"/>
    <s v="Roomba Robot Vacuum"/>
    <x v="556"/>
    <x v="2"/>
    <s v="Delivery problem"/>
    <s v="I'm having an issue with the {product_purchased}. Please assist. Thanks!_x000a__x000a_0.1.9 New features, fixes and improvements_x000a__x000a_0.1.8 New features, fixes and improvements_x000a__x000a_0.1 I've tried clearing the cache and data for the {product_purchased} app, but the issue persists."/>
    <x v="1"/>
    <s v="Child send opportunity public determine campaign."/>
    <x v="2"/>
    <s v="Email"/>
    <d v="2023-06-01T17:39:36"/>
    <x v="2285"/>
    <n v="4"/>
    <m/>
    <n v="1"/>
    <n v="0"/>
    <n v="0"/>
    <s v=""/>
  </r>
  <r>
    <n v="7059"/>
    <s v="Cheryl Hill"/>
    <s v="brendaclark@example.net"/>
    <n v="39"/>
    <s v="Male"/>
    <s v="Sony 4K HDR TV"/>
    <x v="159"/>
    <x v="0"/>
    <s v="Refund request"/>
    <s v="I'm having an issue with the {product_purchased}. Please assist._x000a__x000a_Add some extra data to the following table:_x000a__x000a_{item_id}_x000a__x000a_{product_id} : {product_name} I've recently updated the firmware of my {product_purchased}, and the issue started happening afterward. Could it be related to the update?"/>
    <x v="0"/>
    <m/>
    <x v="2"/>
    <s v="Chat"/>
    <d v="2023-06-01T19:35:38"/>
    <x v="0"/>
    <m/>
    <m/>
    <n v="0"/>
    <n v="1"/>
    <n v="0"/>
    <s v=""/>
  </r>
  <r>
    <n v="7060"/>
    <s v="Joshua Walker"/>
    <s v="michelleallen@example.org"/>
    <n v="21"/>
    <s v="Female"/>
    <s v="Xbox"/>
    <x v="396"/>
    <x v="3"/>
    <s v="Cancellation request"/>
    <s v="I'm having an issue with the {product_purchased}. Please assist._x000a__x000a_I'm not seeing any results and can't read the product. Please help._x000a__x000a_Here: https://www.babel.com.au/ I've checked for software updates, and my {product_purchased} is already running the latest version."/>
    <x v="2"/>
    <m/>
    <x v="0"/>
    <s v="Chat"/>
    <m/>
    <x v="0"/>
    <m/>
    <m/>
    <n v="0"/>
    <n v="1"/>
    <n v="0"/>
    <s v=""/>
  </r>
  <r>
    <n v="7061"/>
    <s v="Paul Boone"/>
    <s v="dmelendez@example.net"/>
    <n v="35"/>
    <s v="Other"/>
    <s v="Apple AirPods"/>
    <x v="44"/>
    <x v="1"/>
    <s v="Software bug"/>
    <s v="I'm having an issue with the {product_purchased}. Please assist. You might be able to make adjustments to the requested item further._x000a__x000a_(10) Where requested or received from a person, I'm only accepting orders until their This problem started occurring after the recent software update. I haven't made any other changes to the device."/>
    <x v="1"/>
    <s v="Conference growth affect Mrs camera any light."/>
    <x v="1"/>
    <s v="Social media"/>
    <d v="2023-06-01T05:00:42"/>
    <x v="2286"/>
    <n v="3"/>
    <m/>
    <n v="1"/>
    <n v="0"/>
    <n v="0"/>
    <s v=""/>
  </r>
  <r>
    <n v="7062"/>
    <s v="Andrew Coleman"/>
    <s v="uhenderson@example.net"/>
    <n v="63"/>
    <s v="Female"/>
    <s v="Asus ROG"/>
    <x v="597"/>
    <x v="2"/>
    <s v="Delivery problem"/>
    <s v="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
    <x v="0"/>
    <m/>
    <x v="1"/>
    <s v="Social media"/>
    <d v="2023-06-01T12:40:43"/>
    <x v="0"/>
    <m/>
    <m/>
    <n v="0"/>
    <n v="1"/>
    <n v="0"/>
    <s v=""/>
  </r>
  <r>
    <n v="7063"/>
    <s v="Matthew Barber"/>
    <s v="ruizandrew@example.org"/>
    <n v="51"/>
    <s v="Other"/>
    <s v="Roomba Robot Vacuum"/>
    <x v="436"/>
    <x v="4"/>
    <s v="Refund request"/>
    <s v="I'm having an issue with the {product_purchased}. Please assist. &quot;_x000a__x000a_// The &quot;vendor&quot; field is a string and is just for a custom URL._x000a__x000a_// It is just important, since it's the I've noticed a sudden decrease in battery life on my {product_purchased}. It used to last much longer."/>
    <x v="1"/>
    <s v="Outside paper deep thus up reduce life than."/>
    <x v="3"/>
    <s v="Social media"/>
    <d v="2023-06-01T23:05:44"/>
    <x v="2287"/>
    <n v="5"/>
    <m/>
    <n v="1"/>
    <n v="0"/>
    <n v="0"/>
    <s v=""/>
  </r>
  <r>
    <n v="7064"/>
    <s v="Angelica Price"/>
    <s v="qjennings@example.org"/>
    <n v="54"/>
    <s v="Female"/>
    <s v="Garmin Forerunner"/>
    <x v="280"/>
    <x v="4"/>
    <s v="Product compatibility"/>
    <s v="My {product_purchased} is making strange noises and not functioning properly. I suspect there might be a hardware issue. Can you please help me with this? Thanks_x000a__x000a_I have to admit I'm pretty shocked I can eBook that I I've recently updated the firmware of my {product_purchased}, and the issue started happening afterward. Could it be related to the update?"/>
    <x v="1"/>
    <s v="Style alone call authority kind."/>
    <x v="2"/>
    <s v="Social media"/>
    <d v="2023-06-01T07:02:45"/>
    <x v="2288"/>
    <n v="4"/>
    <n v="1"/>
    <n v="1"/>
    <n v="0"/>
    <n v="0"/>
    <n v="1"/>
  </r>
  <r>
    <n v="7065"/>
    <s v="William Pacheco"/>
    <s v="alexisweaver@example.org"/>
    <n v="56"/>
    <s v="Female"/>
    <s v="Fitbit Versa Smartwatch"/>
    <x v="353"/>
    <x v="0"/>
    <s v="Display issue"/>
    <s v="I've recently set up my {product_purchased}, but it fails to connect to any available networks. What steps should I take to troubleshoot this issue?_x000a__x000a_A quick reminder: a simple fix may take up to 2 hours I've tried different settings and configurations on my {product_purchased}, but the issue persists."/>
    <x v="1"/>
    <s v="Soldier half they."/>
    <x v="0"/>
    <s v="Phone"/>
    <d v="2023-06-01T03:14:46"/>
    <x v="2289"/>
    <n v="1"/>
    <m/>
    <n v="1"/>
    <n v="0"/>
    <n v="1"/>
    <s v=""/>
  </r>
  <r>
    <n v="7066"/>
    <s v="Gabriel Combs"/>
    <s v="kathy75@example.org"/>
    <n v="34"/>
    <s v="Other"/>
    <s v="iPhone"/>
    <x v="616"/>
    <x v="0"/>
    <s v="Product setup"/>
    <s v="I'm unable to access my {product_purchased} account. It keeps displaying an 'Invalid Credentials' error, even though I'm using the correct login information. How can I regain access to my account?_x000a__x000a_It's I'm unable to find the option to perform the desired action in the {product_purchased}. Could you please guide me through the steps?"/>
    <x v="0"/>
    <m/>
    <x v="2"/>
    <s v="Phone"/>
    <d v="2023-06-01T17:34:47"/>
    <x v="0"/>
    <m/>
    <m/>
    <n v="0"/>
    <n v="1"/>
    <n v="0"/>
    <s v=""/>
  </r>
  <r>
    <n v="7067"/>
    <s v="Allen Sosa"/>
    <s v="lfisher@example.net"/>
    <n v="39"/>
    <s v="Other"/>
    <s v="Canon DSLR Camera"/>
    <x v="371"/>
    <x v="1"/>
    <s v="Payment issue"/>
    <s v="I'm having an issue with the {product_purchased}. Please assist._x000a__x000a_Thank you for shopping again! I've tried different settings and configurations on my {product_purchased}, but the issue persists."/>
    <x v="0"/>
    <m/>
    <x v="3"/>
    <s v="Social media"/>
    <d v="2023-06-01T12:54:47"/>
    <x v="0"/>
    <m/>
    <m/>
    <n v="0"/>
    <n v="1"/>
    <n v="0"/>
    <s v=""/>
  </r>
  <r>
    <n v="7068"/>
    <s v="Tracie Powers"/>
    <s v="melvinhenderson@example.net"/>
    <n v="44"/>
    <s v="Female"/>
    <s v="Dyson Vacuum Cleaner"/>
    <x v="656"/>
    <x v="3"/>
    <s v="Product setup"/>
    <s v="I'm having an issue with the {product_purchased}. Please assist._x000a__x000a_- An error occurred while processing your order_x000a__x000a_- You have ordered our product but there is no product listed for your service_x000a__x000a_If you are interested I've noticed that the issue occurs consistently when I use a specific feature or application on my {product_purchased}."/>
    <x v="0"/>
    <m/>
    <x v="1"/>
    <s v="Phone"/>
    <d v="2023-06-01T04:30:49"/>
    <x v="0"/>
    <m/>
    <m/>
    <n v="0"/>
    <n v="1"/>
    <n v="0"/>
    <s v=""/>
  </r>
  <r>
    <n v="7069"/>
    <s v="Tina Martin"/>
    <s v="ashley93@example.org"/>
    <n v="54"/>
    <s v="Male"/>
    <s v="Samsung Soundbar"/>
    <x v="720"/>
    <x v="3"/>
    <s v="Payment issue"/>
    <s v="I'm having an issue with the {product_purchased}. Please assist. Thank you._x000a__x000a_3. Do not use an incorrect product or purchase it without specific knowledge of its availability and delivery conditions. This page has never been tested or I'm concerned about the security of my {product_purchased} and would like to ensure that my data is safe."/>
    <x v="0"/>
    <m/>
    <x v="3"/>
    <s v="Email"/>
    <d v="2023-06-01T02:58:51"/>
    <x v="0"/>
    <m/>
    <m/>
    <n v="0"/>
    <n v="1"/>
    <n v="0"/>
    <s v=""/>
  </r>
  <r>
    <n v="7070"/>
    <s v="Aaron Brown"/>
    <s v="tracyramirez@example.net"/>
    <n v="28"/>
    <s v="Male"/>
    <s v="Fitbit Charge"/>
    <x v="318"/>
    <x v="1"/>
    <s v="Network problem"/>
    <s v="I've noticed a software bug in the {product_purchased} app. It's causing data loss and unexpected errors. How can I resolve this issue? Try running the app from the command line._x000a__x000a_Install_x000a__x000a_$ bin. I'm not sure if this issue is specific to my device or if others have reported similar problems."/>
    <x v="2"/>
    <m/>
    <x v="1"/>
    <s v="Chat"/>
    <m/>
    <x v="0"/>
    <m/>
    <m/>
    <n v="0"/>
    <n v="1"/>
    <n v="0"/>
    <s v=""/>
  </r>
  <r>
    <n v="7071"/>
    <s v="Justin Patrick"/>
    <s v="brownjames@example.net"/>
    <n v="59"/>
    <s v="Female"/>
    <s v="Bose QuietComfort"/>
    <x v="365"/>
    <x v="1"/>
    <s v="Peripheral compatibility"/>
    <s v="I'm unable to access my {product_purchased} account. It keeps displaying an 'Invalid Credentials' error, even though I'm using the correct login information. How can I regain access to my account?_x000a__x000a__x000a_Please review I've reviewed the troubleshooting steps on the official support website, but they didn't resolve the problem."/>
    <x v="2"/>
    <m/>
    <x v="3"/>
    <s v="Phone"/>
    <m/>
    <x v="0"/>
    <m/>
    <m/>
    <n v="0"/>
    <n v="1"/>
    <n v="0"/>
    <s v=""/>
  </r>
  <r>
    <n v="7072"/>
    <s v="Jennifer Mccarthy"/>
    <s v="huynhjennifer@example.net"/>
    <n v="26"/>
    <s v="Female"/>
    <s v="Dyson Vacuum Cleaner"/>
    <x v="426"/>
    <x v="1"/>
    <s v="Network problem"/>
    <s v="I'm having an issue with the {product_purchased}. Please assist._x000a__x000a_When you enter a cart number, the following is all associated with the product purchased. To the right of the product is an email address and the product name I've followed online tutorials and community forums to troubleshoot the issue, but no luck so far."/>
    <x v="1"/>
    <s v="With generation series."/>
    <x v="3"/>
    <s v="Chat"/>
    <d v="2023-06-01T11:16:54"/>
    <x v="2290"/>
    <n v="2"/>
    <m/>
    <n v="1"/>
    <n v="0"/>
    <n v="1"/>
    <s v=""/>
  </r>
  <r>
    <n v="7073"/>
    <s v="Kevin Ashley"/>
    <s v="schneiderjanet@example.org"/>
    <n v="56"/>
    <s v="Other"/>
    <s v="Asus ROG"/>
    <x v="300"/>
    <x v="0"/>
    <s v="Product compatibility"/>
    <s v="I'm having an issue with the {product_purchased}. Please assist. Please. * *_x000a__x000a_* The following items are available as new - but you must receive them in order to receive them. * *_x000a__x000a_* A limited I've tried different settings and configurations on my {product_purchased}, but the issue persists."/>
    <x v="1"/>
    <s v="Little lawyer meeting anyone later."/>
    <x v="0"/>
    <s v="Chat"/>
    <d v="2023-06-01T03:20:56"/>
    <x v="2291"/>
    <n v="5"/>
    <n v="7"/>
    <n v="1"/>
    <n v="0"/>
    <n v="0"/>
    <n v="7"/>
  </r>
  <r>
    <n v="7074"/>
    <s v="Heidi Hudson"/>
    <s v="spencer40@example.org"/>
    <n v="31"/>
    <s v="Female"/>
    <s v="Sony Xperia"/>
    <x v="726"/>
    <x v="4"/>
    <s v="Product compatibility"/>
    <s v="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
    <x v="2"/>
    <m/>
    <x v="3"/>
    <s v="Phone"/>
    <m/>
    <x v="0"/>
    <m/>
    <m/>
    <n v="0"/>
    <n v="1"/>
    <n v="0"/>
    <s v=""/>
  </r>
  <r>
    <n v="7075"/>
    <s v="Allison Castro"/>
    <s v="ruben34@example.org"/>
    <n v="33"/>
    <s v="Female"/>
    <s v="Autodesk AutoCAD"/>
    <x v="514"/>
    <x v="2"/>
    <s v="Payment issue"/>
    <s v="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
    <x v="0"/>
    <m/>
    <x v="3"/>
    <s v="Social media"/>
    <d v="2023-06-01T05:04:59"/>
    <x v="0"/>
    <m/>
    <m/>
    <n v="0"/>
    <n v="1"/>
    <n v="0"/>
    <s v=""/>
  </r>
  <r>
    <n v="7076"/>
    <s v="Erica Reed"/>
    <s v="carsonjames@example.net"/>
    <n v="64"/>
    <s v="Male"/>
    <s v="Roomba Robot Vacuum"/>
    <x v="81"/>
    <x v="3"/>
    <s v="Battery life"/>
    <s v="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
    <x v="1"/>
    <s v="Write economy could station face wall thus."/>
    <x v="1"/>
    <s v="Social media"/>
    <d v="2023-06-01T02:08:59"/>
    <x v="2292"/>
    <n v="4"/>
    <n v="8"/>
    <n v="1"/>
    <n v="0"/>
    <n v="0"/>
    <n v="8"/>
  </r>
  <r>
    <n v="7077"/>
    <s v="Samantha Fowler"/>
    <s v="jpatton@example.net"/>
    <n v="18"/>
    <s v="Other"/>
    <s v="LG OLED"/>
    <x v="240"/>
    <x v="1"/>
    <s v="Hardware issue"/>
    <s v="I'm having an issue with the {product_purchased}. Please assist._x000a__x000a_I'm getting conflicting or inconsistent product codes that are being emailed to customers._x000a__x000a_Please send me an email when you become concerned._x000a__x000a_What is I've followed the troubleshooting steps mentioned in the user manual, but the issue persists."/>
    <x v="0"/>
    <m/>
    <x v="1"/>
    <s v="Email"/>
    <d v="2023-06-01T21:07:01"/>
    <x v="0"/>
    <m/>
    <m/>
    <n v="0"/>
    <n v="1"/>
    <n v="0"/>
    <s v=""/>
  </r>
  <r>
    <n v="7078"/>
    <s v="Dawn Salazar"/>
    <s v="mary79@example.com"/>
    <n v="40"/>
    <s v="Other"/>
    <s v="Roomba Robot Vacuum"/>
    <x v="316"/>
    <x v="4"/>
    <s v="Data loss"/>
    <s v="I'm having an issue with the {product_purchased}. Please assist._x000a__x000a_I am a student in his class. My phone rings. I have been to a video game store and I see the promo code. The game is a I'm experiencing this issue on multiple devices of the same model, so it seems to be a widespread problem."/>
    <x v="0"/>
    <m/>
    <x v="2"/>
    <s v="Chat"/>
    <d v="2023-06-02T00:15:03"/>
    <x v="0"/>
    <m/>
    <m/>
    <n v="0"/>
    <n v="1"/>
    <n v="0"/>
    <s v=""/>
  </r>
  <r>
    <n v="7079"/>
    <s v="Wesley Randall"/>
    <s v="bbutler@example.net"/>
    <n v="20"/>
    <s v="Male"/>
    <s v="Sony Xperia"/>
    <x v="262"/>
    <x v="1"/>
    <s v="Product compatibility"/>
    <s v="I'm having an issue with the {product_purchased}. Please assist. This problem started occurring after the recent software update. I haven't made any other changes to the device."/>
    <x v="0"/>
    <m/>
    <x v="2"/>
    <s v="Chat"/>
    <d v="2023-06-01T17:02:03"/>
    <x v="0"/>
    <m/>
    <m/>
    <n v="0"/>
    <n v="1"/>
    <n v="0"/>
    <s v=""/>
  </r>
  <r>
    <n v="7080"/>
    <s v="Erica Nixon"/>
    <s v="chasewilkinson@example.net"/>
    <n v="45"/>
    <s v="Male"/>
    <s v="Google Nest"/>
    <x v="518"/>
    <x v="3"/>
    <s v="Software bug"/>
    <s v="I'm having an issue with the {product_purchased}. Please assist._x000a__x000a_A_x000a__x000a_d0-1-3-4: A5_x000a__x000a_4-4-1-9: A2_x000a_theless I thought it I've followed online tutorials and community forums to troubleshoot the issue, but no luck so far."/>
    <x v="1"/>
    <s v="Above computer exist college."/>
    <x v="3"/>
    <s v="Phone"/>
    <d v="2023-06-01T13:31:05"/>
    <x v="2293"/>
    <n v="4"/>
    <n v="3"/>
    <n v="1"/>
    <n v="0"/>
    <n v="0"/>
    <n v="3"/>
  </r>
  <r>
    <n v="7081"/>
    <s v="Wayne Bradley"/>
    <s v="ramosronald@example.net"/>
    <n v="39"/>
    <s v="Male"/>
    <s v="Dyson Vacuum Cleaner"/>
    <x v="598"/>
    <x v="4"/>
    <s v="Software bug"/>
    <s v="I'm having an issue with the {product_purchased}. Please assist._x000a__x000a_14.1: If the product description is &quot;I wanted to buy the same thing at work&quot;, a screenshot is sent out via email for all of available I've checked for software updates, and my {product_purchased} is already running the latest version."/>
    <x v="2"/>
    <m/>
    <x v="3"/>
    <s v="Social media"/>
    <m/>
    <x v="0"/>
    <m/>
    <m/>
    <n v="0"/>
    <n v="1"/>
    <n v="0"/>
    <s v=""/>
  </r>
  <r>
    <n v="7082"/>
    <s v="Gilbert Martinez"/>
    <s v="kingtanner@example.org"/>
    <n v="64"/>
    <s v="Other"/>
    <s v="GoPro Hero"/>
    <x v="517"/>
    <x v="0"/>
    <s v="Product setup"/>
    <s v="I'm having an issue with the {product_purchased}. Please assist. Thank you for your help!_x000a__x000a_X_x000a__x000a_X_x000a__x000a_I don't want to get so carried away with all the things from this thread. I want I've noticed a peculiar error message popping up on my {product_purchased} screen. It says '{error_message}'. What does it mean?"/>
    <x v="2"/>
    <m/>
    <x v="2"/>
    <s v="Email"/>
    <m/>
    <x v="0"/>
    <m/>
    <m/>
    <n v="0"/>
    <n v="1"/>
    <n v="0"/>
    <s v=""/>
  </r>
  <r>
    <n v="7083"/>
    <s v="Amber White"/>
    <s v="ylarson@example.net"/>
    <n v="23"/>
    <s v="Other"/>
    <s v="HP Pavilion"/>
    <x v="669"/>
    <x v="1"/>
    <s v="Data loss"/>
    <s v="I'm having an issue with the {product_purchased}. Please assist._x000a__x000a_The product_purchased message is a reference to something that was successfully purchased but lost its value. Once the refund period is over, no further information I'm concerned about the security of my {product_purchased} and would like to ensure that my data is safe."/>
    <x v="2"/>
    <m/>
    <x v="2"/>
    <s v="Phone"/>
    <m/>
    <x v="0"/>
    <m/>
    <m/>
    <n v="0"/>
    <n v="1"/>
    <n v="0"/>
    <s v=""/>
  </r>
  <r>
    <n v="7084"/>
    <s v="Evan Patterson"/>
    <s v="james98@example.com"/>
    <n v="39"/>
    <s v="Other"/>
    <s v="MacBook Pro"/>
    <x v="163"/>
    <x v="3"/>
    <s v="Installation support"/>
    <s v="I'm having an issue with the {product_purchased}. Please assist. I'd like to be able to set the value of this to a more sensible value for this product._x000a__x000a__x000a_I've sent the list of purchases to a local The issue I'm facing is intermittent. Sometimes it works fine, but other times it acts up unexpectedly."/>
    <x v="0"/>
    <m/>
    <x v="2"/>
    <s v="Phone"/>
    <d v="2023-06-01T01:47:12"/>
    <x v="0"/>
    <m/>
    <m/>
    <n v="0"/>
    <n v="1"/>
    <n v="0"/>
    <s v=""/>
  </r>
  <r>
    <n v="7085"/>
    <s v="Alison Hall"/>
    <s v="aedwards@example.org"/>
    <n v="56"/>
    <s v="Female"/>
    <s v="Lenovo ThinkPad"/>
    <x v="48"/>
    <x v="2"/>
    <s v="Display issue"/>
    <s v="I've accidentally deleted important data from my {product_purchased}. Is there any way to recover the deleted files? I need them urgently. Please let me know. Thanks.&quot;_x000a__x000a_The information in the email sent by Redman to customers I've already contacted customer support multiple times, but the issue remains unresolved."/>
    <x v="2"/>
    <m/>
    <x v="2"/>
    <s v="Social media"/>
    <m/>
    <x v="0"/>
    <m/>
    <m/>
    <n v="0"/>
    <n v="1"/>
    <n v="0"/>
    <s v=""/>
  </r>
  <r>
    <n v="7086"/>
    <s v="Ethan Orr"/>
    <s v="justinrodriguez@example.org"/>
    <n v="38"/>
    <s v="Male"/>
    <s v="Sony 4K HDR TV"/>
    <x v="241"/>
    <x v="0"/>
    <s v="Network problem"/>
    <s v="I'm having an issue with the {product_purchased}. Please assist. Please help._x000a__x000a_#2513 - Bug, Issue, Republish, Post, Comments or Post a Message_x000a__x000a_#2514 - Bug, Issue I've reviewed the troubleshooting steps on the official support website, but they didn't resolve the problem."/>
    <x v="0"/>
    <m/>
    <x v="1"/>
    <s v="Chat"/>
    <d v="2023-06-02T00:27:15"/>
    <x v="0"/>
    <m/>
    <m/>
    <n v="0"/>
    <n v="1"/>
    <n v="0"/>
    <s v=""/>
  </r>
  <r>
    <n v="7087"/>
    <s v="Melissa Johns"/>
    <s v="utyler@example.com"/>
    <n v="20"/>
    <s v="Female"/>
    <s v="Bose QuietComfort"/>
    <x v="286"/>
    <x v="0"/>
    <s v="Payment issue"/>
    <s v="I'm having an issue with the {product_purchased}. Please assist._x000a__x000a_In the beginning, I did the following on my iPhone:_x000a__x000a_Open apps and see '$'. It appears that the app was purchased a week ago I've noticed a peculiar error message popping up on my {product_purchased} screen. It says '{error_message}'. What does it mean?"/>
    <x v="2"/>
    <m/>
    <x v="1"/>
    <s v="Social media"/>
    <m/>
    <x v="0"/>
    <m/>
    <m/>
    <n v="0"/>
    <n v="1"/>
    <n v="0"/>
    <s v=""/>
  </r>
  <r>
    <n v="7088"/>
    <s v="Stephanie Foster"/>
    <s v="bflynn@example.net"/>
    <n v="51"/>
    <s v="Male"/>
    <s v="Microsoft Surface"/>
    <x v="571"/>
    <x v="4"/>
    <s v="Product setup"/>
    <s v="I'm having an issue with the {product_purchased}. Please assist._x000a__x000a_We will take care of this issue when necessary, no need for customizations. It's ok to ask for any help_x000a__x000a_We may also send you This problem started occurring after the recent software update. I haven't made any other changes to the device."/>
    <x v="0"/>
    <m/>
    <x v="0"/>
    <s v="Social media"/>
    <d v="2023-06-01T01:06:18"/>
    <x v="0"/>
    <m/>
    <m/>
    <n v="0"/>
    <n v="1"/>
    <n v="0"/>
    <s v=""/>
  </r>
  <r>
    <n v="7089"/>
    <s v="Cathy Daniels"/>
    <s v="mckayjohn@example.net"/>
    <n v="51"/>
    <s v="Female"/>
    <s v="Lenovo ThinkPad"/>
    <x v="558"/>
    <x v="1"/>
    <s v="Software bug"/>
    <s v="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
    <x v="0"/>
    <m/>
    <x v="3"/>
    <s v="Phone"/>
    <d v="2023-06-01T22:42:21"/>
    <x v="0"/>
    <m/>
    <m/>
    <n v="0"/>
    <n v="1"/>
    <n v="0"/>
    <s v=""/>
  </r>
  <r>
    <n v="7090"/>
    <s v="Nicole Gates"/>
    <s v="tyleremily@example.net"/>
    <n v="70"/>
    <s v="Female"/>
    <s v="Bose SoundLink Speaker"/>
    <x v="407"/>
    <x v="1"/>
    <s v="Data loss"/>
    <s v="I've accidentally deleted important data from my {product_purchased}. Is there any way to recover the deleted files? I need them urgently. - - -_x000a__x000a_Reply From: John M. Sent: Friday, Pillow, PA 19 I've followed the troubleshooting steps mentioned in the user manual, but the issue persists."/>
    <x v="2"/>
    <m/>
    <x v="2"/>
    <s v="Social media"/>
    <m/>
    <x v="0"/>
    <m/>
    <m/>
    <n v="0"/>
    <n v="1"/>
    <n v="0"/>
    <s v=""/>
  </r>
  <r>
    <n v="7091"/>
    <s v="Frank Gay"/>
    <s v="gomezjoshua@example.net"/>
    <n v="57"/>
    <s v="Male"/>
    <s v="Lenovo ThinkPad"/>
    <x v="46"/>
    <x v="4"/>
    <s v="Battery life"/>
    <s v="I'm having an issue with the {product_purchased}. Please assist._x000a__x000a_I need another copy because of the issue_x000a__x000a__x000a_So, first up, we have to get the manufacturer to agree to take charge of these. We must I've followed online tutorials and community forums to troubleshoot the issue, but no luck so far."/>
    <x v="1"/>
    <s v="Risk keep want blue want teacher."/>
    <x v="3"/>
    <s v="Social media"/>
    <d v="2023-06-02T00:23:23"/>
    <x v="2294"/>
    <n v="3"/>
    <m/>
    <n v="1"/>
    <n v="0"/>
    <n v="0"/>
    <s v=""/>
  </r>
  <r>
    <n v="7092"/>
    <s v="Anna Jones"/>
    <s v="julieortega@example.com"/>
    <n v="66"/>
    <s v="Female"/>
    <s v="Microsoft Surface"/>
    <x v="215"/>
    <x v="4"/>
    <s v="Hardware issue"/>
    <s v="I'm facing a problem with my {product_purchased}. The {product_purchased} is not turning on. It was working fine until yesterday, but now it doesn't respond. Maybe I got to the problem at another time I've checked the device settings and made sure that everything is configured correctly."/>
    <x v="2"/>
    <m/>
    <x v="1"/>
    <s v="Social media"/>
    <m/>
    <x v="0"/>
    <m/>
    <m/>
    <n v="0"/>
    <n v="1"/>
    <n v="0"/>
    <s v=""/>
  </r>
  <r>
    <n v="7093"/>
    <s v="Wanda Smith"/>
    <s v="kimberlyvega@example.com"/>
    <n v="70"/>
    <s v="Female"/>
    <s v="MacBook Pro"/>
    <x v="184"/>
    <x v="1"/>
    <s v="Refund request"/>
    <s v="There seems to be a hardware problem with my {product_purchased}. The screen is flickering, and I'm unable to use it. What should I do? http://www.pink-gaming.com/en/page/28 I'm using the original charger that came with my {product_purchased}, but it's not charging properly."/>
    <x v="2"/>
    <m/>
    <x v="3"/>
    <s v="Phone"/>
    <m/>
    <x v="0"/>
    <m/>
    <m/>
    <n v="0"/>
    <n v="1"/>
    <n v="0"/>
    <s v=""/>
  </r>
  <r>
    <n v="7094"/>
    <s v="Terry Morales"/>
    <s v="michaelblevins@example.net"/>
    <n v="47"/>
    <s v="Male"/>
    <s v="Nikon D"/>
    <x v="9"/>
    <x v="2"/>
    <s v="Refund request"/>
    <s v="I'm having an issue with the {product_purchased}. Please assist. I've noticed a peculiar error message popping up on my {product_purchased} screen. It says '{error_message}'. What does it mean?"/>
    <x v="0"/>
    <m/>
    <x v="1"/>
    <s v="Phone"/>
    <d v="2023-06-01T19:19:25"/>
    <x v="0"/>
    <m/>
    <m/>
    <n v="0"/>
    <n v="1"/>
    <n v="0"/>
    <s v=""/>
  </r>
  <r>
    <n v="7095"/>
    <s v="Kendra Lewis"/>
    <s v="michaelnelson@example.net"/>
    <n v="62"/>
    <s v="Other"/>
    <s v="iPhone"/>
    <x v="489"/>
    <x v="1"/>
    <s v="Product setup"/>
    <s v="I'm having an issue with the {product_purchased}. Please assist._x000a__x000a_I think my last order will be cancelled or modified, if we are not able to get this for you. Please be sure you follow instructions on the menu I've checked for any available software updates for my {product_purchased}, but there are none."/>
    <x v="2"/>
    <m/>
    <x v="0"/>
    <s v="Email"/>
    <m/>
    <x v="0"/>
    <m/>
    <m/>
    <n v="0"/>
    <n v="1"/>
    <n v="0"/>
    <s v=""/>
  </r>
  <r>
    <n v="7096"/>
    <s v="Julie Christensen"/>
    <s v="whitedalton@example.net"/>
    <n v="58"/>
    <s v="Female"/>
    <s v="Adobe Photoshop"/>
    <x v="193"/>
    <x v="1"/>
    <s v="Product setup"/>
    <s v="My {product_purchased} is making strange noises and not functioning properly. I suspect there might be a hardware issue. Can you please help me with this? Thanks in advance. I've already contacted customer support multiple times, but the issue remains unresolved."/>
    <x v="1"/>
    <s v="Her person want."/>
    <x v="3"/>
    <s v="Email"/>
    <d v="2023-06-01T14:56:27"/>
    <x v="2295"/>
    <n v="5"/>
    <m/>
    <n v="1"/>
    <n v="0"/>
    <n v="0"/>
    <s v=""/>
  </r>
  <r>
    <n v="7097"/>
    <s v="Luke Stewart"/>
    <s v="langrobert@example.com"/>
    <n v="20"/>
    <s v="Other"/>
    <s v="Microsoft Xbox Controller"/>
    <x v="206"/>
    <x v="0"/>
    <s v="Product compatibility"/>
    <s v="I'm facing issues logging into my {product_purchased} account. It says my account is locked. What should I do to unlock it?_x000a__x000a_To unlock my account simply simply log in (or open the log in new tab): I've checked for any available software updates for my {product_purchased}, but there are none."/>
    <x v="1"/>
    <s v="Special issue we hospital."/>
    <x v="2"/>
    <s v="Social media"/>
    <d v="2023-06-01T06:51:28"/>
    <x v="2296"/>
    <n v="3"/>
    <n v="17"/>
    <n v="1"/>
    <n v="0"/>
    <n v="0"/>
    <n v="17"/>
  </r>
  <r>
    <n v="7098"/>
    <s v="Jose King"/>
    <s v="hhill@example.net"/>
    <n v="51"/>
    <s v="Other"/>
    <s v="LG Smart TV"/>
    <x v="549"/>
    <x v="1"/>
    <s v="Battery life"/>
    <s v="I'm having an issue with the {product_purchased}. Please assist._x000a__x000a_Slefim, the customer service team at SWE, has an issue with the {product_purchased}. Please assist._x000a__x000a_If I've noticed a sudden decrease in battery life on my {product_purchased}. It used to last much longer."/>
    <x v="1"/>
    <s v="Onto force throw argue."/>
    <x v="2"/>
    <s v="Social media"/>
    <d v="2023-06-01T13:18:30"/>
    <x v="2297"/>
    <n v="1"/>
    <n v="0"/>
    <n v="1"/>
    <n v="0"/>
    <n v="1"/>
    <n v="0"/>
  </r>
  <r>
    <n v="7099"/>
    <s v="Jessica Keith"/>
    <s v="marshallbrandi@example.com"/>
    <n v="26"/>
    <s v="Male"/>
    <s v="Dyson Vacuum Cleaner"/>
    <x v="355"/>
    <x v="3"/>
    <s v="Cancellation request"/>
    <s v="I've encountered a data loss issue with my {product_purchased}. All the files and documents seem to have disappeared. Can you guide me on how to retrieve them?_x000a__x000a_If you know where to place the objects, they will be I've recently updated the firmware of my {product_purchased}, and the issue started happening afterward. Could it be related to the update?"/>
    <x v="2"/>
    <m/>
    <x v="1"/>
    <s v="Email"/>
    <m/>
    <x v="0"/>
    <m/>
    <m/>
    <n v="0"/>
    <n v="1"/>
    <n v="0"/>
    <s v=""/>
  </r>
  <r>
    <n v="7100"/>
    <s v="Joshua Miller"/>
    <s v="ryan75@example.net"/>
    <n v="50"/>
    <s v="Male"/>
    <s v="Sony PlayStation"/>
    <x v="130"/>
    <x v="4"/>
    <s v="Installation support"/>
    <s v="I'm facing a problem with my {product_purchased}. The {product_purchased} is not turning on. It was working fine until yesterday, but now it doesn't respond._x000a__x000a_If your {product_purch I've noticed a peculiar error message popping up on my {product_purchased} screen. It says '{error_message}'. What does it mean?"/>
    <x v="1"/>
    <s v="Artist team war fact standard read across."/>
    <x v="3"/>
    <s v="Email"/>
    <d v="2023-06-01T12:09:32"/>
    <x v="2298"/>
    <n v="5"/>
    <n v="5"/>
    <n v="1"/>
    <n v="0"/>
    <n v="0"/>
    <n v="5"/>
  </r>
  <r>
    <n v="7101"/>
    <s v="Larry Weaver"/>
    <s v="michelle45@example.net"/>
    <n v="59"/>
    <s v="Male"/>
    <s v="Canon EOS"/>
    <x v="615"/>
    <x v="0"/>
    <s v="Refund request"/>
    <s v="I've recently set up my {product_purchased}, but it fails to connect to any available networks. What steps should I take to troubleshoot this issue?_x000a__x000a_When the app is rebooted, my system will not allow any I've already contacted customer support multiple times, but the issue remains unresolved."/>
    <x v="0"/>
    <m/>
    <x v="0"/>
    <s v="Email"/>
    <d v="2023-06-01T02:41:33"/>
    <x v="0"/>
    <m/>
    <m/>
    <n v="0"/>
    <n v="1"/>
    <n v="0"/>
    <s v=""/>
  </r>
  <r>
    <n v="7102"/>
    <s v="Bailey Hamilton"/>
    <s v="boydgeorge@example.com"/>
    <n v="24"/>
    <s v="Female"/>
    <s v="Adobe Photoshop"/>
    <x v="280"/>
    <x v="4"/>
    <s v="Data loss"/>
    <s v="I'm having an issue with the {product_purchased}. Please assist. I'll be the best with this item. Thanks!&quot;_x000a__x000a_Sell for more as it comes, not because they &quot;sold out&quot;. This is a great item I've checked the device settings and made sure that everything is configured correctly."/>
    <x v="2"/>
    <m/>
    <x v="2"/>
    <s v="Chat"/>
    <m/>
    <x v="0"/>
    <m/>
    <m/>
    <n v="0"/>
    <n v="1"/>
    <n v="0"/>
    <s v=""/>
  </r>
  <r>
    <n v="7103"/>
    <s v="James Stevenson"/>
    <s v="tturner@example.net"/>
    <n v="43"/>
    <s v="Other"/>
    <s v="iPhone"/>
    <x v="704"/>
    <x v="1"/>
    <s v="Refund request"/>
    <s v="I'm having an issue with the {product_purchased}. Please assist._x000a__x000a_Please give me some information when I need it._x000a__x000a_What if I don't have a product number on my phone?_x000a__x000a_We have never received I'm unable to find the option to perform the desired action in the {product_purchased}. Could you please guide me through the steps?"/>
    <x v="1"/>
    <s v="Over boy true figure when act."/>
    <x v="2"/>
    <s v="Chat"/>
    <d v="2023-06-01T15:24:37"/>
    <x v="2299"/>
    <n v="1"/>
    <n v="0"/>
    <n v="1"/>
    <n v="0"/>
    <n v="1"/>
    <n v="0"/>
  </r>
  <r>
    <n v="7104"/>
    <s v="Ashley Nguyen"/>
    <s v="michelejordan@example.org"/>
    <n v="20"/>
    <s v="Female"/>
    <s v="Apple AirPods"/>
    <x v="674"/>
    <x v="1"/>
    <s v="Delivery problem"/>
    <s v="I'm having an issue with the {product_purchased}. Please assist._x000a__x000a_My other issue is for it to drop from the account and not be restored to what it was when I tried setting it back up._x000a__x000a_This is I've noticed a sudden decrease in battery life on my {product_purchased}. It used to last much longer."/>
    <x v="2"/>
    <m/>
    <x v="0"/>
    <s v="Chat"/>
    <m/>
    <x v="0"/>
    <m/>
    <m/>
    <n v="0"/>
    <n v="1"/>
    <n v="0"/>
    <s v=""/>
  </r>
  <r>
    <n v="7105"/>
    <s v="April Hart"/>
    <s v="shelley05@example.com"/>
    <n v="62"/>
    <s v="Other"/>
    <s v="Nest Thermostat"/>
    <x v="360"/>
    <x v="1"/>
    <s v="Peripheral compatibility"/>
    <s v="I'm having an issue with the {product_purchased}. Please assist._x000a__x000a_If you do not know what you are getting from this product then you are not a member of the customer service team at the site you are looking for. I need assistance as soon as possible because it's affecting my work and productivity."/>
    <x v="2"/>
    <m/>
    <x v="3"/>
    <s v="Social media"/>
    <m/>
    <x v="0"/>
    <m/>
    <m/>
    <n v="0"/>
    <n v="1"/>
    <n v="0"/>
    <s v=""/>
  </r>
  <r>
    <n v="7106"/>
    <s v="Christopher Koch"/>
    <s v="ytownsend@example.org"/>
    <n v="44"/>
    <s v="Female"/>
    <s v="Samsung Galaxy"/>
    <x v="256"/>
    <x v="1"/>
    <s v="Display issue"/>
    <s v="I'm having an issue with the {product_purchased}. Please assist. I'll get to that later._x000a__x000a_1. The first thing we need to do is remove the {product_purchased} from the product list. I've already contacted customer support multiple times, but the issue remains unresolved."/>
    <x v="1"/>
    <s v="Radio example she sometimes happen deep season."/>
    <x v="3"/>
    <s v="Chat"/>
    <d v="2023-06-01T16:25:42"/>
    <x v="2300"/>
    <n v="4"/>
    <m/>
    <n v="1"/>
    <n v="0"/>
    <n v="0"/>
    <s v=""/>
  </r>
  <r>
    <n v="7107"/>
    <s v="Cynthia Vasquez DVM"/>
    <s v="tracyfry@example.net"/>
    <n v="38"/>
    <s v="Female"/>
    <s v="Roomba Robot Vacuum"/>
    <x v="241"/>
    <x v="1"/>
    <s v="Product setup"/>
    <s v="I'm facing a problem with my {product_purchased}. The {product_purchased} is not turning on. It was working fine until yesterday, but now it doesn't respond._x000a__x000a_I can see the problem on the I've recently updated the firmware of my {product_purchased}, and the issue started happening afterward. Could it be related to the update?"/>
    <x v="1"/>
    <s v="Sea action baby base ahead enjoy."/>
    <x v="3"/>
    <s v="Phone"/>
    <d v="2023-06-01T09:52:42"/>
    <x v="2301"/>
    <n v="4"/>
    <n v="11"/>
    <n v="1"/>
    <n v="0"/>
    <n v="0"/>
    <n v="11"/>
  </r>
  <r>
    <n v="7108"/>
    <s v="Jordan Gonzalez"/>
    <s v="bzimmerman@example.org"/>
    <n v="22"/>
    <s v="Male"/>
    <s v="LG Smart TV"/>
    <x v="173"/>
    <x v="0"/>
    <s v="Delivery problem"/>
    <s v="I'm having an issue with the {product_purchased}. Please assist._x000a__x000a_What to do if you are told not to have a product at all?_x000a__x000a_There are always two options if you don't have a product: I've checked the device settings and made sure that everything is configured correctly."/>
    <x v="1"/>
    <s v="Face purpose think film between idea increase dream."/>
    <x v="2"/>
    <s v="Phone"/>
    <d v="2023-06-01T01:04:44"/>
    <x v="2302"/>
    <n v="3"/>
    <m/>
    <n v="1"/>
    <n v="0"/>
    <n v="0"/>
    <s v=""/>
  </r>
  <r>
    <n v="7109"/>
    <s v="Jeffrey Hodges"/>
    <s v="daltonsherman@example.org"/>
    <n v="24"/>
    <s v="Male"/>
    <s v="Roomba Robot Vacuum"/>
    <x v="252"/>
    <x v="3"/>
    <s v="Battery life"/>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x v="1"/>
    <s v="Two never a prepare."/>
    <x v="1"/>
    <s v="Chat"/>
    <d v="2023-06-01T09:50:45"/>
    <x v="2303"/>
    <n v="4"/>
    <n v="8"/>
    <n v="1"/>
    <n v="0"/>
    <n v="0"/>
    <n v="8"/>
  </r>
  <r>
    <n v="7110"/>
    <s v="Debra Meyer DDS"/>
    <s v="zgriffith@example.org"/>
    <n v="40"/>
    <s v="Other"/>
    <s v="Autodesk AutoCAD"/>
    <x v="701"/>
    <x v="3"/>
    <s v="Refund request"/>
    <s v="There seems to be a hardware problem with my {product_purchased}. The screen is flickering, and I'm unable to use it. What should I do?_x000a__x000a__x000a_We have 3 other reviewers (one of them called 'Jared') This problem started occurring after the recent software update. I haven't made any other changes to the device."/>
    <x v="0"/>
    <m/>
    <x v="3"/>
    <s v="Email"/>
    <d v="2023-06-01T08:22:46"/>
    <x v="0"/>
    <m/>
    <m/>
    <n v="0"/>
    <n v="1"/>
    <n v="0"/>
    <s v=""/>
  </r>
  <r>
    <n v="7111"/>
    <s v="Steven Cooper"/>
    <s v="danielscott@example.net"/>
    <n v="57"/>
    <s v="Female"/>
    <s v="Sony PlayStation"/>
    <x v="169"/>
    <x v="3"/>
    <s v="Refund request"/>
    <s v="I'm having an issue with the {product_purchased}. Please assist._x000a__x000a_Product ID: 0 Product ID: 0_x000a__x000a_|_x000a__x000a__x000a_MV: 437-549_x000a__x000a_| Manufacturer ID: 0_x000a__x000a_| I've already contacted customer support multiple times, but the issue remains unresolved."/>
    <x v="0"/>
    <m/>
    <x v="0"/>
    <s v="Social media"/>
    <d v="2023-06-01T04:12:47"/>
    <x v="0"/>
    <m/>
    <m/>
    <n v="0"/>
    <n v="1"/>
    <n v="0"/>
    <s v=""/>
  </r>
  <r>
    <n v="7112"/>
    <s v="Jeremy Cox"/>
    <s v="uleach@example.net"/>
    <n v="56"/>
    <s v="Female"/>
    <s v="GoPro Action Camera"/>
    <x v="232"/>
    <x v="0"/>
    <s v="Delivery problem"/>
    <s v="I'm facing a problem with my {product_purchased}. The {product_purchased} is not turning on. It was working fine until yesterday, but now it doesn't respond. You might see this happening on the new &quot; I need assistance as soon as possible because it's affecting my work and productivity."/>
    <x v="1"/>
    <s v="Skill well friend form."/>
    <x v="1"/>
    <s v="Chat"/>
    <d v="2023-06-01T03:28:48"/>
    <x v="2304"/>
    <n v="1"/>
    <m/>
    <n v="1"/>
    <n v="0"/>
    <n v="1"/>
    <s v=""/>
  </r>
  <r>
    <n v="7113"/>
    <s v="Brenda Schultz"/>
    <s v="reedzachary@example.org"/>
    <n v="47"/>
    <s v="Other"/>
    <s v="Nintendo Switch Pro Controller"/>
    <x v="593"/>
    <x v="0"/>
    <s v="Product compatibility"/>
    <s v="I'm having an issue with the {product_purchased}. Please assist. Please contact me._x000a__x000a_The purchase has been suspended I've performed a factory reset on my {product_purchased}, hoping it would resolve the problem, but it didn't help."/>
    <x v="0"/>
    <m/>
    <x v="3"/>
    <s v="Email"/>
    <d v="2023-06-01T14:31:49"/>
    <x v="0"/>
    <m/>
    <m/>
    <n v="0"/>
    <n v="1"/>
    <n v="0"/>
    <s v=""/>
  </r>
  <r>
    <n v="7114"/>
    <s v="Aaron Stephens"/>
    <s v="geoffrey94@example.net"/>
    <n v="43"/>
    <s v="Male"/>
    <s v="Amazon Echo"/>
    <x v="725"/>
    <x v="1"/>
    <s v="Account access"/>
    <s v="I've encountered a data loss issue with my {product_purchased}. All the files and documents seem to have disappeared. Can you guide me on how to retrieve them?_x000a__x000a__x000a_Thanks!_x000a__x000a_1. If this is for the latest I've performed a factory reset on my {product_purchased}, hoping it would resolve the problem, but it didn't help."/>
    <x v="0"/>
    <m/>
    <x v="3"/>
    <s v="Chat"/>
    <d v="2023-06-01T10:41:50"/>
    <x v="0"/>
    <m/>
    <m/>
    <n v="0"/>
    <n v="1"/>
    <n v="0"/>
    <s v=""/>
  </r>
  <r>
    <n v="7115"/>
    <s v="Cindy Ward"/>
    <s v="william69@example.org"/>
    <n v="28"/>
    <s v="Male"/>
    <s v="LG OLED"/>
    <x v="188"/>
    <x v="0"/>
    <s v="Payment issue"/>
    <s v="I'm having trouble connecting my {product_purchased} to my home Wi-Fi network. It doesn't detect any networks, although other devices are connecting fine. What can be done to resolve this issue?_x000a__x000a_Step 2: Open I've already contacted customer support multiple times, but the issue remains unresolved."/>
    <x v="2"/>
    <m/>
    <x v="3"/>
    <s v="Social media"/>
    <m/>
    <x v="0"/>
    <m/>
    <m/>
    <n v="0"/>
    <n v="1"/>
    <n v="0"/>
    <s v=""/>
  </r>
  <r>
    <n v="7116"/>
    <s v="Tyler Jennings"/>
    <s v="danielle37@example.org"/>
    <n v="45"/>
    <s v="Other"/>
    <s v="GoPro Hero"/>
    <x v="693"/>
    <x v="0"/>
    <s v="Product compatibility"/>
    <s v="I'm having an issue with the {product_purchased}. Please assist._x000a__x000a_I know there are no other devices in this range but I thought this might be one that would work._x000a__x000a_It was in the {product_p The issue I'm facing is intermittent. Sometimes it works fine, but other times it acts up unexpectedly."/>
    <x v="1"/>
    <s v="Language piece sense hit."/>
    <x v="2"/>
    <s v="Phone"/>
    <d v="2023-06-01T15:20:52"/>
    <x v="2305"/>
    <n v="3"/>
    <m/>
    <n v="1"/>
    <n v="0"/>
    <n v="0"/>
    <s v=""/>
  </r>
  <r>
    <n v="7117"/>
    <s v="April Cobb"/>
    <s v="sherryramsey@example.com"/>
    <n v="64"/>
    <s v="Other"/>
    <s v="Microsoft Xbox Controller"/>
    <x v="646"/>
    <x v="0"/>
    <s v="Data loss"/>
    <s v="My {product_purchased} crashed, and I lost all the data stored on it. Is there any way to recover the lost data? Answer: No - the only way is to have your account deleted on my hard drive. You are I've tried troubleshooting steps mentioned in the user manual, but the issue persists."/>
    <x v="2"/>
    <m/>
    <x v="0"/>
    <s v="Social media"/>
    <m/>
    <x v="0"/>
    <m/>
    <m/>
    <n v="0"/>
    <n v="1"/>
    <n v="0"/>
    <s v=""/>
  </r>
  <r>
    <n v="7118"/>
    <s v="Gary Boyd"/>
    <s v="bryan71@example.com"/>
    <n v="48"/>
    <s v="Male"/>
    <s v="Dyson Vacuum Cleaner"/>
    <x v="238"/>
    <x v="4"/>
    <s v="Product setup"/>
    <s v="I'm having an issue with the {product_purchased}. Please assist._x000a__x000a_When the item is in Stock and available for $29.99, the link will open in a new window._x000a__x000a_1 Year Manufacturer's Warranty I've reviewed the troubleshooting steps on the official support website, but they didn't resolve the problem."/>
    <x v="0"/>
    <m/>
    <x v="0"/>
    <s v="Phone"/>
    <d v="2023-06-01T12:29:55"/>
    <x v="0"/>
    <m/>
    <m/>
    <n v="0"/>
    <n v="1"/>
    <n v="0"/>
    <s v=""/>
  </r>
  <r>
    <n v="7119"/>
    <s v="Angela Lozano"/>
    <s v="gomezaaron@example.net"/>
    <n v="46"/>
    <s v="Other"/>
    <s v="Google Nest"/>
    <x v="333"/>
    <x v="2"/>
    <s v="Battery life"/>
    <s v="I'm having an issue with the {product_purchased}. Please assist._x000a__x000a_I'm having an issue with the {product_purchased}. Please assist._x000a__x000a_I want to buy to have its prices lower_x000a__x000a__x000a_0 I've noticed that the issue occurs consistently when I use a specific feature or application on my {product_purchased}."/>
    <x v="1"/>
    <s v="Evidence start gun morning cost next quickly."/>
    <x v="2"/>
    <s v="Social media"/>
    <d v="2023-06-01T21:02:57"/>
    <x v="2306"/>
    <n v="1"/>
    <m/>
    <n v="1"/>
    <n v="0"/>
    <n v="1"/>
    <s v=""/>
  </r>
  <r>
    <n v="7120"/>
    <s v="Taylor Johnson"/>
    <s v="ericapadilla@example.com"/>
    <n v="62"/>
    <s v="Female"/>
    <s v="GoPro Action Camera"/>
    <x v="362"/>
    <x v="4"/>
    <s v="Product compatibility"/>
    <s v="I'm having an issue with the {product_purchased}. Please assist._x000a__x000a_* You are responsible for ensuring that all items purchased after this visit are shipped (including applicable taxes, duties, and export taxes)._x000a__x000a_* Unless otherwise I'm unable to find the option to perform the desired action in the {product_purchased}. Could you please guide me through the steps?"/>
    <x v="2"/>
    <m/>
    <x v="0"/>
    <s v="Phone"/>
    <m/>
    <x v="0"/>
    <m/>
    <m/>
    <n v="0"/>
    <n v="1"/>
    <n v="0"/>
    <s v=""/>
  </r>
  <r>
    <n v="7121"/>
    <s v="Grace Ortiz"/>
    <s v="cynthiabernard@example.org"/>
    <n v="55"/>
    <s v="Female"/>
    <s v="Microsoft Office"/>
    <x v="684"/>
    <x v="4"/>
    <s v="Display issue"/>
    <s v="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
    <x v="1"/>
    <s v="Guy write choice."/>
    <x v="1"/>
    <s v="Email"/>
    <d v="2023-06-01T20:54:59"/>
    <x v="2307"/>
    <n v="3"/>
    <m/>
    <n v="1"/>
    <n v="0"/>
    <n v="0"/>
    <s v=""/>
  </r>
  <r>
    <n v="7122"/>
    <s v="Timothy Blanchard"/>
    <s v="lindsey25@example.com"/>
    <n v="30"/>
    <s v="Male"/>
    <s v="HP Pavilion"/>
    <x v="467"/>
    <x v="3"/>
    <s v="Peripheral compatibility"/>
    <s v="I'm having an issue with the {product_purchased}. Please assist._x000a__x000a_I purchased this to solve the issue of the {product_purchased} in our store not charging for each of our products._x000a__x000a_We are I'm concerned about the security of my {product_purchased} and would like to ensure that my data is safe."/>
    <x v="1"/>
    <s v="Type lawyer something trouble stop method."/>
    <x v="0"/>
    <s v="Chat"/>
    <d v="2023-06-01T05:04:01"/>
    <x v="2308"/>
    <n v="5"/>
    <m/>
    <n v="1"/>
    <n v="0"/>
    <n v="0"/>
    <s v=""/>
  </r>
  <r>
    <n v="7123"/>
    <s v="Melissa Foster"/>
    <s v="brittanybender@example.com"/>
    <n v="40"/>
    <s v="Female"/>
    <s v="Canon EOS"/>
    <x v="16"/>
    <x v="4"/>
    <s v="Payment issue"/>
    <s v="There seems to be a glitch in the {product_purchased} software. It freezes frequently, making it difficult to use. Can you please provide a solution?_x000a__x000a_I was always aware of this, however I was not using it in I need assistance as soon as possible because it's affecting my work and productivity."/>
    <x v="2"/>
    <m/>
    <x v="0"/>
    <s v="Email"/>
    <m/>
    <x v="0"/>
    <m/>
    <m/>
    <n v="0"/>
    <n v="1"/>
    <n v="0"/>
    <s v=""/>
  </r>
  <r>
    <n v="7124"/>
    <s v="Jacob Peterson"/>
    <s v="gcrawford@example.org"/>
    <n v="20"/>
    <s v="Female"/>
    <s v="Xbox"/>
    <x v="457"/>
    <x v="0"/>
    <s v="Product recommendation"/>
    <s v="I've recently set up my {product_purchased}, but it fails to connect to any available networks. What steps should I take to troubleshoot this issue?_x000a__x000a_In other words, you need more information on How to Configure I've performed a factory reset on my {product_purchased}, hoping it would resolve the problem, but it didn't help."/>
    <x v="1"/>
    <s v="Above company reflect the."/>
    <x v="0"/>
    <s v="Social media"/>
    <d v="2023-06-01T07:15:04"/>
    <x v="2309"/>
    <n v="3"/>
    <n v="0"/>
    <n v="1"/>
    <n v="0"/>
    <n v="0"/>
    <n v="0"/>
  </r>
  <r>
    <n v="7125"/>
    <s v="Bryan Vaughan"/>
    <s v="russomorgan@example.org"/>
    <n v="64"/>
    <s v="Female"/>
    <s v="Microsoft Surface"/>
    <x v="614"/>
    <x v="0"/>
    <s v="Network problem"/>
    <s v="I'm having an issue with the {product_purchased}. Please assist._x000a__x000a_This site uses cookies. By continuing to use this site you agree that we will use the cookies mentioned in this notice for the purpose of determining how you use I rely heavily on my {product_purchased} for my daily tasks, and this issue is hindering my productivity."/>
    <x v="2"/>
    <m/>
    <x v="3"/>
    <s v="Chat"/>
    <m/>
    <x v="0"/>
    <m/>
    <m/>
    <n v="0"/>
    <n v="1"/>
    <n v="0"/>
    <s v=""/>
  </r>
  <r>
    <n v="7126"/>
    <s v="Jodi Bailey"/>
    <s v="fburke@example.org"/>
    <n v="59"/>
    <s v="Female"/>
    <s v="LG OLED"/>
    <x v="713"/>
    <x v="4"/>
    <s v="Refund request"/>
    <s v="I'm having an issue with the {product_purchased}. Please assist. I've performed a factory reset on my {product_purchased}, hoping it would resolve the problem, but it didn't help."/>
    <x v="2"/>
    <m/>
    <x v="3"/>
    <s v="Social media"/>
    <m/>
    <x v="0"/>
    <m/>
    <m/>
    <n v="0"/>
    <n v="1"/>
    <n v="0"/>
    <s v=""/>
  </r>
  <r>
    <n v="7127"/>
    <s v="Mrs. Victoria Brown"/>
    <s v="perrylaurie@example.com"/>
    <n v="30"/>
    <s v="Female"/>
    <s v="Amazon Echo"/>
    <x v="10"/>
    <x v="4"/>
    <s v="Product recommendation"/>
    <s v="I've encountered a data loss issue with my {product_purchased}. All the files and documents seem to have disappeared. Can you guide me on how to retrieve them?_x000a__x000a_I've had that issue for quite awhile now. I don I need assistance as soon as possible because it's affecting my work and productivity."/>
    <x v="1"/>
    <s v="Miss here man great student describe card among."/>
    <x v="3"/>
    <s v="Social media"/>
    <d v="2023-06-01T08:32:06"/>
    <x v="2310"/>
    <n v="2"/>
    <n v="6"/>
    <n v="1"/>
    <n v="0"/>
    <n v="1"/>
    <n v="6"/>
  </r>
  <r>
    <n v="7128"/>
    <s v="Kenneth Jordan"/>
    <s v="david68@example.com"/>
    <n v="28"/>
    <s v="Male"/>
    <s v="Dyson Vacuum Cleaner"/>
    <x v="189"/>
    <x v="0"/>
    <s v="Account access"/>
    <s v="I'm having an issue with the {product_purchased}. Please assist. &lt;span dir=&quot;ltr&quot;&gt;{product_purchased}&lt;/span&gt; &lt;span id=&quot;purchase_link&quot; class=&quot;product_purchased I've noticed a peculiar error message popping up on my {product_purchased} screen. It says '{error_message}'. What does it mean?"/>
    <x v="1"/>
    <s v="Just improve art really sense."/>
    <x v="1"/>
    <s v="Phone"/>
    <d v="2023-06-01T03:58:08"/>
    <x v="2311"/>
    <n v="5"/>
    <n v="7"/>
    <n v="1"/>
    <n v="0"/>
    <n v="0"/>
    <n v="7"/>
  </r>
  <r>
    <n v="7129"/>
    <s v="Amanda Wilson"/>
    <s v="bradsherman@example.com"/>
    <n v="18"/>
    <s v="Female"/>
    <s v="Nest Thermostat"/>
    <x v="469"/>
    <x v="1"/>
    <s v="Refund request"/>
    <s v="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
    <x v="0"/>
    <m/>
    <x v="2"/>
    <s v="Social media"/>
    <d v="2023-06-01T12:37:10"/>
    <x v="0"/>
    <m/>
    <m/>
    <n v="0"/>
    <n v="1"/>
    <n v="0"/>
    <s v=""/>
  </r>
  <r>
    <n v="7130"/>
    <s v="Beth Morton"/>
    <s v="nicole02@example.com"/>
    <n v="49"/>
    <s v="Female"/>
    <s v="Dyson Vacuum Cleaner"/>
    <x v="557"/>
    <x v="2"/>
    <s v="Account access"/>
    <s v="I'm having an issue with the {product_purchased}. Please assist._x000a__x000a_&quot;We're not a big product store. I live in NY. It's a small place that we work with all these amazing people.&quot; - Matt I've tried different settings and configurations on my {product_purchased}, but the issue persists."/>
    <x v="1"/>
    <s v="Spend listen its."/>
    <x v="2"/>
    <s v="Phone"/>
    <d v="2023-06-01T07:48:11"/>
    <x v="2312"/>
    <n v="3"/>
    <n v="1"/>
    <n v="1"/>
    <n v="0"/>
    <n v="0"/>
    <n v="1"/>
  </r>
  <r>
    <n v="7131"/>
    <s v="Rebecca Cruz"/>
    <s v="bwilliams@example.org"/>
    <n v="55"/>
    <s v="Female"/>
    <s v="Autodesk AutoCAD"/>
    <x v="680"/>
    <x v="3"/>
    <s v="Software bug"/>
    <s v="I'm having an issue with the {product_purchased}. Please assist._x000a__x000a_Thanks!_x000a__x000a__x000a_I'm having an issue with the {product_purchased}. Please assist._x000a__x000a_&lt;br /&gt;_x000a__x000a_&lt;div class I'm not sure if this issue is specific to my device or if others have reported similar problems."/>
    <x v="2"/>
    <m/>
    <x v="2"/>
    <s v="Social media"/>
    <m/>
    <x v="0"/>
    <m/>
    <m/>
    <n v="0"/>
    <n v="1"/>
    <n v="0"/>
    <s v=""/>
  </r>
  <r>
    <n v="7132"/>
    <s v="Jessica Thomas"/>
    <s v="iroman@example.org"/>
    <n v="20"/>
    <s v="Male"/>
    <s v="Apple AirPods"/>
    <x v="132"/>
    <x v="4"/>
    <s v="Delivery problem"/>
    <s v="I've recently set up my {product_purchased}, but it fails to connect to any available networks. What steps should I take to troubleshoot this issue?_x000a__x000a_First I need to check the current network connection and try to use I've tried different settings and configurations on my {product_purchased}, but the issue persists."/>
    <x v="1"/>
    <s v="Population factor moment reason event group."/>
    <x v="1"/>
    <s v="Chat"/>
    <d v="2023-06-01T20:28:14"/>
    <x v="2313"/>
    <n v="3"/>
    <n v="0"/>
    <n v="1"/>
    <n v="0"/>
    <n v="0"/>
    <n v="0"/>
  </r>
  <r>
    <n v="7133"/>
    <s v="Joseph Moore"/>
    <s v="victoria68@example.net"/>
    <n v="62"/>
    <s v="Female"/>
    <s v="Lenovo ThinkPad"/>
    <x v="469"/>
    <x v="3"/>
    <s v="Refund request"/>
    <s v="I'm having an issue with the {product_purchased}. Please assist. 1:30 PM_x000a__x000a_Chen Long, Director of Marketing Communications, GfK-1Z, pointed out to me: &quot;If you want to check I've followed the troubleshooting steps mentioned in the user manual, but the issue persists."/>
    <x v="0"/>
    <m/>
    <x v="2"/>
    <s v="Email"/>
    <d v="2023-06-01T01:08:16"/>
    <x v="0"/>
    <m/>
    <m/>
    <n v="0"/>
    <n v="1"/>
    <n v="0"/>
    <s v=""/>
  </r>
  <r>
    <n v="7134"/>
    <s v="Jeffrey Luna"/>
    <s v="choijessica@example.com"/>
    <n v="64"/>
    <s v="Male"/>
    <s v="Sony Xperia"/>
    <x v="283"/>
    <x v="2"/>
    <s v="Data loss"/>
    <s v="I'm having an issue with the {product_purchased}. Please assist. &quot; &quot; &lt;span class=&quot;product_details&quot;&gt;&lt;/span&gt; &quot; &lt;span class=&quot;detail_label&quot;&gt;The {product} is coming this time but I need to I need assistance as soon as possible because it's affecting my work and productivity."/>
    <x v="2"/>
    <m/>
    <x v="3"/>
    <s v="Chat"/>
    <m/>
    <x v="0"/>
    <m/>
    <m/>
    <n v="0"/>
    <n v="1"/>
    <n v="0"/>
    <s v=""/>
  </r>
  <r>
    <n v="7135"/>
    <s v="Jerry Rodgers"/>
    <s v="eric03@example.org"/>
    <n v="56"/>
    <s v="Male"/>
    <s v="Nintendo Switch"/>
    <x v="243"/>
    <x v="1"/>
    <s v="Installation support"/>
    <s v="I've forgotten my password for my {product_purchased} account, and the password reset option is not working. How can I recover my account?_x000a__x000a_$ sudo passwd_x000a__x000a_$ sudo -u username $ cd / -p I've tried using different cables, adapters, or peripherals with my {product_purchased}, but the issue persists."/>
    <x v="0"/>
    <m/>
    <x v="1"/>
    <s v="Email"/>
    <d v="2023-06-01T19:50:19"/>
    <x v="0"/>
    <m/>
    <m/>
    <n v="0"/>
    <n v="1"/>
    <n v="0"/>
    <s v=""/>
  </r>
  <r>
    <n v="7136"/>
    <s v="Anne Esparza"/>
    <s v="william29@example.com"/>
    <n v="29"/>
    <s v="Female"/>
    <s v="PlayStation"/>
    <x v="40"/>
    <x v="0"/>
    <s v="Refund request"/>
    <s v="There seems to be a glitch in the {product_purchased} software. It freezes frequently, making it difficult to use. Can you please provide a solution?_x000a__x000a_In Windows Vista, Microsoft included a patch for this bug (with a I've recently updated the firmware of my {product_purchased}, and the issue started happening afterward. Could it be related to the update?"/>
    <x v="1"/>
    <s v="Person such green cover option military."/>
    <x v="1"/>
    <s v="Social media"/>
    <d v="2023-06-01T20:20:20"/>
    <x v="2314"/>
    <n v="1"/>
    <n v="3"/>
    <n v="1"/>
    <n v="0"/>
    <n v="1"/>
    <n v="3"/>
  </r>
  <r>
    <n v="7137"/>
    <s v="Lisa Fisher"/>
    <s v="jonathan91@example.net"/>
    <n v="28"/>
    <s v="Male"/>
    <s v="Apple AirPods"/>
    <x v="539"/>
    <x v="0"/>
    <s v="Product recommendation"/>
    <s v="I'm having an issue with the {product_purchased}. Please assist._x000a__x000a_Please note: All the images on these posts are from my own pictures._x000a__x000a_This is an image of a small model._x000a__x000a_The image of The issue I'm facing is intermittent. Sometimes it works fine, but other times it acts up unexpectedly."/>
    <x v="1"/>
    <s v="Arrive mission edge man list if."/>
    <x v="1"/>
    <s v="Social media"/>
    <d v="2023-06-01T14:01:22"/>
    <x v="2315"/>
    <n v="2"/>
    <m/>
    <n v="1"/>
    <n v="0"/>
    <n v="1"/>
    <s v=""/>
  </r>
  <r>
    <n v="7138"/>
    <s v="Michael Brown"/>
    <s v="wthomas@example.net"/>
    <n v="69"/>
    <s v="Other"/>
    <s v="Xbox"/>
    <x v="113"/>
    <x v="3"/>
    <s v="Display issue"/>
    <s v="I'm having an issue with the {product_purchased}. Please assist._x000a__x000a_Your browser either doesn't support HTML5 video tag.Click here to view original GIF_x000a__x000a_Don't let the iPhone or Google Wallet get in the way I've recently updated the firmware of my {product_purchased}, and the issue started happening afterward. Could it be related to the update?"/>
    <x v="2"/>
    <m/>
    <x v="3"/>
    <s v="Chat"/>
    <m/>
    <x v="0"/>
    <m/>
    <m/>
    <n v="0"/>
    <n v="1"/>
    <n v="0"/>
    <s v=""/>
  </r>
  <r>
    <n v="7139"/>
    <s v="Jennifer Smith"/>
    <s v="perezchristine@example.org"/>
    <n v="26"/>
    <s v="Female"/>
    <s v="Canon DSLR Camera"/>
    <x v="701"/>
    <x v="1"/>
    <s v="Data loss"/>
    <s v="I'm having an issue with the {product_purchased}. Please assist._x000a__x000a_3. If you continue to receive the product, you will receive an email from Apple stating you can return and receive the refund within 14 days following receipt of I've followed online tutorials and community forums to troubleshoot the issue, but no luck so far."/>
    <x v="1"/>
    <s v="Fill fear question on discover idea determine."/>
    <x v="1"/>
    <s v="Social media"/>
    <d v="2023-06-01T22:59:25"/>
    <x v="2316"/>
    <n v="4"/>
    <m/>
    <n v="1"/>
    <n v="0"/>
    <n v="0"/>
    <s v=""/>
  </r>
  <r>
    <n v="7140"/>
    <s v="Mary Stewart"/>
    <s v="shannon96@example.com"/>
    <n v="65"/>
    <s v="Female"/>
    <s v="Amazon Echo"/>
    <x v="285"/>
    <x v="1"/>
    <s v="Delivery problem"/>
    <s v="I'm having an issue with the {product_purchased}. Please assist._x000a__x000a_A message was posted by the administrator of this forum:_x000a__x000a_&quot; From: &quot;James M&quot; &lt;james@gw2.com&gt; To I've noticed that the issue occurs consistently when I use a specific feature or application on my {product_purchased}."/>
    <x v="0"/>
    <m/>
    <x v="1"/>
    <s v="Phone"/>
    <d v="2023-06-01T01:49:27"/>
    <x v="0"/>
    <m/>
    <m/>
    <n v="0"/>
    <n v="1"/>
    <n v="0"/>
    <s v=""/>
  </r>
  <r>
    <n v="7141"/>
    <s v="Joseph Nicholson"/>
    <s v="xjuarez@example.com"/>
    <n v="53"/>
    <s v="Other"/>
    <s v="Canon DSLR Camera"/>
    <x v="331"/>
    <x v="3"/>
    <s v="Product setup"/>
    <s v="I'm having an issue with the {product_purchased}. Please assist._x000a__x000a_1.7.5 New Features_x000a__x000a_You can now make the item count in your inventory. No more being stuck behind a table as I write this I'm unable to find the option to perform the desired action in the {product_purchased}. Could you please guide me through the steps?"/>
    <x v="1"/>
    <s v="Environment you through important."/>
    <x v="0"/>
    <s v="Social media"/>
    <d v="2023-06-02T00:06:29"/>
    <x v="2317"/>
    <n v="3"/>
    <m/>
    <n v="1"/>
    <n v="0"/>
    <n v="0"/>
    <s v=""/>
  </r>
  <r>
    <n v="7142"/>
    <s v="Eric Wilson"/>
    <s v="privera@example.net"/>
    <n v="55"/>
    <s v="Female"/>
    <s v="Bose QuietComfort"/>
    <x v="459"/>
    <x v="0"/>
    <s v="Display issue"/>
    <s v="I'm having an issue with the {product_purchased}. Please assist._x000a__x000a_I'm having an issue with the {} product_purchased}. Please assist. I've tried clearing the cache and data for the {product_purchased} app, but the issue persists."/>
    <x v="1"/>
    <s v="Color fight since safe second car people attack."/>
    <x v="3"/>
    <s v="Chat"/>
    <d v="2023-06-01T19:38:30"/>
    <x v="2318"/>
    <n v="5"/>
    <m/>
    <n v="1"/>
    <n v="0"/>
    <n v="0"/>
    <s v=""/>
  </r>
  <r>
    <n v="7143"/>
    <s v="Russell Turner"/>
    <s v="john99@example.net"/>
    <n v="59"/>
    <s v="Other"/>
    <s v="Samsung Galaxy"/>
    <x v="518"/>
    <x v="2"/>
    <s v="Data loss"/>
    <s v="I'm having an issue with the {product_purchased}. Please assist.democracynow.org for information. This item is no longer available_x000a__x000a_Share: I rely heavily on my {product_purchased} for my daily tasks, and this issue is hindering my productivity."/>
    <x v="1"/>
    <s v="Hear top important own."/>
    <x v="0"/>
    <s v="Email"/>
    <d v="2023-06-01T17:36:31"/>
    <x v="2319"/>
    <n v="3"/>
    <m/>
    <n v="1"/>
    <n v="0"/>
    <n v="0"/>
    <s v=""/>
  </r>
  <r>
    <n v="7144"/>
    <s v="David Schaefer"/>
    <s v="michellecraig@example.com"/>
    <n v="61"/>
    <s v="Other"/>
    <s v="Philips Hue Lights"/>
    <x v="242"/>
    <x v="1"/>
    <s v="Cancellation request"/>
    <s v="There seems to be a hardware problem with my {product_purchased}. The screen is flickering, and I'm unable to use it. What should I do?_x000a__x000a_It was probably a hardware problem with the device, or some software that I've tried using different cables, adapters, or peripherals with my {product_purchased}, but the issue persists."/>
    <x v="0"/>
    <m/>
    <x v="3"/>
    <s v="Social media"/>
    <d v="2023-06-01T19:59:32"/>
    <x v="0"/>
    <m/>
    <m/>
    <n v="0"/>
    <n v="1"/>
    <n v="0"/>
    <s v=""/>
  </r>
  <r>
    <n v="7145"/>
    <s v="Christina Wiggins"/>
    <s v="millerbrenda@example.com"/>
    <n v="29"/>
    <s v="Other"/>
    <s v="Amazon Echo"/>
    <x v="107"/>
    <x v="3"/>
    <s v="Peripheral compatibility"/>
    <s v="The {product_purchased} is unable to establish a stable internet connection. It keeps disconnecting intermittently. How can I troubleshoot this network problem?_x000a__x000a_On Windows 8 and higher, please check in &quot;Network settings&quot;. You This problem started occurring after the recent software update. I haven't made any other changes to the device."/>
    <x v="0"/>
    <m/>
    <x v="1"/>
    <s v="Social media"/>
    <d v="2023-06-01T22:07:33"/>
    <x v="0"/>
    <m/>
    <m/>
    <n v="0"/>
    <n v="1"/>
    <n v="0"/>
    <s v=""/>
  </r>
  <r>
    <n v="7146"/>
    <s v="Valerie Burnett"/>
    <s v="ostewart@example.com"/>
    <n v="69"/>
    <s v="Other"/>
    <s v="Asus ROG"/>
    <x v="43"/>
    <x v="1"/>
    <s v="Cancellation request"/>
    <s v="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
    <x v="0"/>
    <m/>
    <x v="0"/>
    <s v="Social media"/>
    <d v="2023-06-01T18:53:34"/>
    <x v="0"/>
    <m/>
    <m/>
    <n v="0"/>
    <n v="1"/>
    <n v="0"/>
    <s v=""/>
  </r>
  <r>
    <n v="7147"/>
    <s v="Martin Orr"/>
    <s v="masonkrystal@example.org"/>
    <n v="66"/>
    <s v="Male"/>
    <s v="GoPro Action Camera"/>
    <x v="353"/>
    <x v="2"/>
    <s v="Cancellation request"/>
    <s v="I'm having an issue with the {product_purchased}. Please assist._x000a__x000a_My email address is is not a valid email address. Please check out the &quot;contact Me&quot;._x000a__x000a_If I know what your email is, my email I've performed a factory reset on my {product_purchased}, hoping it would resolve the problem, but it didn't help."/>
    <x v="2"/>
    <m/>
    <x v="2"/>
    <s v="Email"/>
    <m/>
    <x v="0"/>
    <m/>
    <m/>
    <n v="0"/>
    <n v="1"/>
    <n v="0"/>
    <s v=""/>
  </r>
  <r>
    <n v="7148"/>
    <s v="Adam Green"/>
    <s v="andrew32@example.org"/>
    <n v="30"/>
    <s v="Other"/>
    <s v="Amazon Kindle"/>
    <x v="435"/>
    <x v="0"/>
    <s v="Delivery problem"/>
    <s v="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
    <x v="1"/>
    <s v="Skin single contain deep similar."/>
    <x v="3"/>
    <s v="Chat"/>
    <d v="2023-06-01T10:06:37"/>
    <x v="2320"/>
    <n v="3"/>
    <m/>
    <n v="1"/>
    <n v="0"/>
    <n v="0"/>
    <s v=""/>
  </r>
  <r>
    <n v="7149"/>
    <s v="Nicholas Garcia"/>
    <s v="jody43@example.net"/>
    <n v="68"/>
    <s v="Male"/>
    <s v="Nintendo Switch"/>
    <x v="314"/>
    <x v="1"/>
    <s v="Refund request"/>
    <s v="I'm having an issue with the {product_purchased}. Please assist. * * @author James L. Smith * This works without any plugin. If you know more about it, let me know by leaving a comment here. * * The issue I'm facing is intermittent. Sometimes it works fine, but other times it acts up unexpectedly."/>
    <x v="1"/>
    <s v="Daughter building discuss."/>
    <x v="1"/>
    <s v="Email"/>
    <d v="2023-06-01T19:06:39"/>
    <x v="2321"/>
    <n v="1"/>
    <m/>
    <n v="1"/>
    <n v="0"/>
    <n v="1"/>
    <s v=""/>
  </r>
  <r>
    <n v="7150"/>
    <s v="Michael Walton"/>
    <s v="sroth@example.com"/>
    <n v="56"/>
    <s v="Other"/>
    <s v="Bose SoundLink Speaker"/>
    <x v="591"/>
    <x v="3"/>
    <s v="Refund request"/>
    <s v="I'm having an issue with the {product_purchased}. Please assist._x000a__x000a_We have only been providing a small amount since it was in a time where we could only make small changes, so we are unable to support it for the I've checked the device settings and made sure that everything is configured correctly."/>
    <x v="1"/>
    <s v="Increase time knowledge within."/>
    <x v="3"/>
    <s v="Chat"/>
    <d v="2023-06-01T02:18:40"/>
    <x v="2322"/>
    <n v="3"/>
    <n v="6"/>
    <n v="1"/>
    <n v="0"/>
    <n v="0"/>
    <n v="6"/>
  </r>
  <r>
    <n v="7151"/>
    <s v="Kevin Welch"/>
    <s v="lauriehowe@example.org"/>
    <n v="57"/>
    <s v="Male"/>
    <s v="Microsoft Surface"/>
    <x v="72"/>
    <x v="2"/>
    <s v="Product setup"/>
    <s v="I'm having an issue with the {product_purchased}. Please assist._x000a__x000a_It's very important that your product is sold only via Kickstarter. While many of these projects have sold directly through Kickstarter/Amazon, some of them may not This problem started occurring after the recent software update. I haven't made any other changes to the device."/>
    <x v="2"/>
    <m/>
    <x v="2"/>
    <s v="Email"/>
    <m/>
    <x v="0"/>
    <m/>
    <m/>
    <n v="0"/>
    <n v="1"/>
    <n v="0"/>
    <s v=""/>
  </r>
  <r>
    <n v="7152"/>
    <s v="Susan Smith"/>
    <s v="karensexton@example.org"/>
    <n v="60"/>
    <s v="Male"/>
    <s v="HP Pavilion"/>
    <x v="164"/>
    <x v="1"/>
    <s v="Refund request"/>
    <s v="My {product_purchased} crashed, and I lost all the data stored on it. Is there any way to recover the lost data? I am using a third party recovery program that you can't use from Windows 8.1 because of I need assistance as soon as possible because it's affecting my work and productivity."/>
    <x v="0"/>
    <m/>
    <x v="0"/>
    <s v="Social media"/>
    <d v="2023-06-01T20:15:43"/>
    <x v="0"/>
    <m/>
    <m/>
    <n v="0"/>
    <n v="1"/>
    <n v="0"/>
    <s v=""/>
  </r>
  <r>
    <n v="7153"/>
    <s v="Stephanie Hernandez"/>
    <s v="briannareese@example.org"/>
    <n v="42"/>
    <s v="Other"/>
    <s v="GoPro Action Camera"/>
    <x v="134"/>
    <x v="3"/>
    <s v="Network problem"/>
    <s v="My {product_purchased} is making strange noises and not functioning properly. I suspect there might be a hardware issue. Can you please help me with this? Thanks,_x000a__x000a_Step #8: Disable all features that require JavaScript. This I've recently updated the firmware of my {product_purchased}, and the issue started happening afterward. Could it be related to the update?"/>
    <x v="1"/>
    <s v="Head hit perhaps must vote."/>
    <x v="2"/>
    <s v="Phone"/>
    <d v="2023-06-02T00:05:44"/>
    <x v="2323"/>
    <n v="4"/>
    <m/>
    <n v="1"/>
    <n v="0"/>
    <n v="0"/>
    <s v=""/>
  </r>
  <r>
    <n v="7154"/>
    <s v="Tammy Estes"/>
    <s v="jacqueline19@example.com"/>
    <n v="37"/>
    <s v="Other"/>
    <s v="Microsoft Office"/>
    <x v="313"/>
    <x v="3"/>
    <s v="Product compatibility"/>
    <s v="I'm having an issue with the {product_purchased}. Please assist. I don't know how to fix it.&quot;_x000a__x000a_Advertisement_x000a__x000a_The website does a great job explaining that the issue is an &quot;unintentional or malicious disclosure I've recently updated the firmware of my {product_purchased}, and the issue started happening afterward. Could it be related to the update?"/>
    <x v="0"/>
    <m/>
    <x v="3"/>
    <s v="Chat"/>
    <d v="2023-06-01T09:20:47"/>
    <x v="0"/>
    <m/>
    <m/>
    <n v="0"/>
    <n v="1"/>
    <n v="0"/>
    <s v=""/>
  </r>
  <r>
    <n v="7155"/>
    <s v="Tracey Banks"/>
    <s v="echristensen@example.net"/>
    <n v="60"/>
    <s v="Female"/>
    <s v="Bose QuietComfort"/>
    <x v="208"/>
    <x v="0"/>
    <s v="Hardware issue"/>
    <s v="My {product_purchased} is making strange noises and not functioning properly. I suspect there might be a hardware issue. Can you please help me with this?_x000a__x000a__x000a_I thought it in its best state to go right ahead with the project I've reviewed the troubleshooting steps on the official support website, but they didn't resolve the problem."/>
    <x v="0"/>
    <m/>
    <x v="1"/>
    <s v="Email"/>
    <d v="2023-06-01T03:11:48"/>
    <x v="0"/>
    <m/>
    <m/>
    <n v="0"/>
    <n v="1"/>
    <n v="0"/>
    <s v=""/>
  </r>
  <r>
    <n v="7156"/>
    <s v="Julie Miller"/>
    <s v="dianejackson@example.com"/>
    <n v="62"/>
    <s v="Female"/>
    <s v="PlayStation"/>
    <x v="266"/>
    <x v="1"/>
    <s v="Product setup"/>
    <s v="The {product_purchased} is unable to establish a stable internet connection. It keeps disconnecting intermittently. How can I troubleshoot this network problem?_x000a__x000a_In most cases, it is best to use a simple configuration that allows I've tried different settings and configurations on my {product_purchased}, but the issue persists."/>
    <x v="0"/>
    <m/>
    <x v="2"/>
    <s v="Email"/>
    <d v="2023-06-01T13:42:49"/>
    <x v="0"/>
    <m/>
    <m/>
    <n v="0"/>
    <n v="1"/>
    <n v="0"/>
    <s v=""/>
  </r>
  <r>
    <n v="7157"/>
    <s v="Sandra Dalton"/>
    <s v="wilcoxraymond@example.org"/>
    <n v="45"/>
    <s v="Other"/>
    <s v="LG Smart TV"/>
    <x v="60"/>
    <x v="3"/>
    <s v="Battery life"/>
    <s v="I'm having an issue with the {product_purchased}. Please assist. If you are still having trouble, please email [email protected]. ## # # # I've already contacted customer support multiple times, but the issue remains unresolved."/>
    <x v="1"/>
    <s v="Something minute enjoy occur a population middle."/>
    <x v="2"/>
    <s v="Chat"/>
    <d v="2023-06-01T02:37:50"/>
    <x v="2324"/>
    <n v="4"/>
    <m/>
    <n v="1"/>
    <n v="0"/>
    <n v="0"/>
    <s v=""/>
  </r>
  <r>
    <n v="7158"/>
    <s v="Brandon Shepherd"/>
    <s v="jennifer52@example.org"/>
    <n v="60"/>
    <s v="Female"/>
    <s v="iPhone"/>
    <x v="714"/>
    <x v="3"/>
    <s v="Account access"/>
    <s v="I'm having an issue with the {product_purchased}. Please assist. -B| -C=KG.A. -D_x000a__x000a_-I got an email saying there's something up on the way, but I don't I'm unable to find the option to perform the desired action in the {product_purchased}. Could you please guide me through the steps?"/>
    <x v="1"/>
    <s v="Far station deal any issue protect campaign."/>
    <x v="3"/>
    <s v="Phone"/>
    <d v="2023-06-01T01:04:51"/>
    <x v="2325"/>
    <n v="5"/>
    <n v="11"/>
    <n v="1"/>
    <n v="0"/>
    <n v="0"/>
    <n v="11"/>
  </r>
  <r>
    <n v="7159"/>
    <s v="Melissa Brown"/>
    <s v="kelly74@example.org"/>
    <n v="40"/>
    <s v="Female"/>
    <s v="LG OLED"/>
    <x v="514"/>
    <x v="4"/>
    <s v="Hardware issue"/>
    <s v="I'm having an issue with the {product_purchased}. Please assist. &lt;br /&gt; Please let us know what you think about it.&lt;/p&gt; &lt;p&gt;We have a pretty quick list of items with no names in the list with I'm worried that the issue might be hardware-related and might require repair or replacement."/>
    <x v="2"/>
    <m/>
    <x v="1"/>
    <s v="Email"/>
    <m/>
    <x v="0"/>
    <m/>
    <m/>
    <n v="0"/>
    <n v="1"/>
    <n v="0"/>
    <s v=""/>
  </r>
  <r>
    <n v="7160"/>
    <s v="Samuel Owen"/>
    <s v="richardsjose@example.net"/>
    <n v="68"/>
    <s v="Male"/>
    <s v="GoPro Action Camera"/>
    <x v="317"/>
    <x v="2"/>
    <s v="Battery life"/>
    <s v="I'm having an issue with the {product_purchased}. Please assist. Otherwise you will get a message saying &quot;Sorry I missed anything you ordered&quot; which can be very irritating at times._x000a__x000a_I had a full sized book that was I've performed a factory reset on my {product_purchased}, hoping it would resolve the problem, but it didn't help."/>
    <x v="0"/>
    <m/>
    <x v="3"/>
    <s v="Chat"/>
    <d v="2023-06-01T16:59:55"/>
    <x v="0"/>
    <m/>
    <m/>
    <n v="0"/>
    <n v="1"/>
    <n v="0"/>
    <s v=""/>
  </r>
  <r>
    <n v="7161"/>
    <s v="Jesse Knox"/>
    <s v="mpetty@example.com"/>
    <n v="31"/>
    <s v="Male"/>
    <s v="Fitbit Charge"/>
    <x v="391"/>
    <x v="0"/>
    <s v="Software bug"/>
    <s v="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
    <x v="2"/>
    <m/>
    <x v="3"/>
    <s v="Phone"/>
    <m/>
    <x v="0"/>
    <m/>
    <m/>
    <n v="0"/>
    <n v="1"/>
    <n v="0"/>
    <s v=""/>
  </r>
  <r>
    <n v="7162"/>
    <s v="Leslie Martin"/>
    <s v="kevinpowers@example.com"/>
    <n v="62"/>
    <s v="Female"/>
    <s v="Apple AirPods"/>
    <x v="14"/>
    <x v="3"/>
    <s v="Data loss"/>
    <s v="I'm having an issue with the {product_purchased}. Please assist. This problem started occurring after the recent software update. I haven't made any other changes to the device."/>
    <x v="0"/>
    <m/>
    <x v="1"/>
    <s v="Social media"/>
    <d v="2023-06-01T18:39:56"/>
    <x v="0"/>
    <m/>
    <m/>
    <n v="0"/>
    <n v="1"/>
    <n v="0"/>
    <s v=""/>
  </r>
  <r>
    <n v="7163"/>
    <s v="David Freeman"/>
    <s v="nathanielrichardson@example.com"/>
    <n v="21"/>
    <s v="Other"/>
    <s v="MacBook Pro"/>
    <x v="139"/>
    <x v="2"/>
    <s v="Display issue"/>
    <s v="I'm having an issue with the {product_purchased}. Please assist._x000a__x000a__x000a_Please take a moment to check this out._x000a__x000a__x000a_When you've downloaded the product, its now on your account. I've tried using different cables, adapters, or peripherals with my {product_purchased}, but the issue persists."/>
    <x v="0"/>
    <m/>
    <x v="3"/>
    <s v="Phone"/>
    <d v="2023-06-01T12:01:57"/>
    <x v="0"/>
    <m/>
    <m/>
    <n v="0"/>
    <n v="1"/>
    <n v="0"/>
    <s v=""/>
  </r>
  <r>
    <n v="7164"/>
    <s v="David Austin"/>
    <s v="masseybarbara@example.net"/>
    <n v="56"/>
    <s v="Female"/>
    <s v="Canon EOS"/>
    <x v="88"/>
    <x v="4"/>
    <s v="Product recommendation"/>
    <s v="I'm having an issue with the {product_purchased}. Please assist._x000a__x000a_I am a customer service representative for the manufacturer. Your service would be greatly appreciated. Please contact the manufacturer yourself. You can email us at support@s The issue I'm facing is intermittent. Sometimes it works fine, but other times it acts up unexpectedly."/>
    <x v="1"/>
    <s v="Field seat east case whom."/>
    <x v="1"/>
    <s v="Phone"/>
    <d v="2023-06-01T22:53:59"/>
    <x v="2326"/>
    <n v="5"/>
    <m/>
    <n v="1"/>
    <n v="0"/>
    <n v="0"/>
    <s v=""/>
  </r>
  <r>
    <n v="7165"/>
    <s v="Troy Mann"/>
    <s v="kelly14@example.com"/>
    <n v="42"/>
    <s v="Male"/>
    <s v="Roomba Robot Vacuum"/>
    <x v="519"/>
    <x v="4"/>
    <s v="Account access"/>
    <s v="I'm having an issue with the {product_purchased}. Please assist._x000a__x000a_My $18.5 bill from a major company came to $12.25, so I've taken out an $18 charge and are now running in I need assistance as soon as possible because it's affecting my work and productivity."/>
    <x v="2"/>
    <m/>
    <x v="2"/>
    <s v="Email"/>
    <m/>
    <x v="0"/>
    <m/>
    <m/>
    <n v="0"/>
    <n v="1"/>
    <n v="0"/>
    <s v=""/>
  </r>
  <r>
    <n v="7166"/>
    <s v="Stacey Johnson"/>
    <s v="adamhoffman@example.org"/>
    <n v="48"/>
    <s v="Other"/>
    <s v="Samsung Galaxy"/>
    <x v="154"/>
    <x v="0"/>
    <s v="Data loss"/>
    <s v="I'm having an issue with the {product_purchased}. Please assist. I am an admin with more stuff and am not able to answer this._x000a__x000a_User Info: kjrkkkkk rkkkkkkk 3 years I've noticed a sudden decrease in battery life on my {product_purchased}. It used to last much longer."/>
    <x v="1"/>
    <s v="Again behavior night entire name."/>
    <x v="3"/>
    <s v="Email"/>
    <d v="2023-06-01T07:26:03"/>
    <x v="2327"/>
    <n v="3"/>
    <n v="1"/>
    <n v="1"/>
    <n v="0"/>
    <n v="0"/>
    <n v="1"/>
  </r>
  <r>
    <n v="7167"/>
    <s v="Brian Anderson"/>
    <s v="rebeccabush@example.net"/>
    <n v="68"/>
    <s v="Male"/>
    <s v="Nintendo Switch"/>
    <x v="681"/>
    <x v="1"/>
    <s v="Software bug"/>
    <s v="The {product_purchased} is unable to establish a stable internet connection. It keeps disconnecting intermittently. How can I troubleshoot this network problem?_x000a__x000a_It is not working properly on the remote host, the'replay I've already contacted customer support multiple times, but the issue remains unresolved."/>
    <x v="2"/>
    <m/>
    <x v="1"/>
    <s v="Phone"/>
    <m/>
    <x v="0"/>
    <m/>
    <m/>
    <n v="0"/>
    <n v="1"/>
    <n v="0"/>
    <s v=""/>
  </r>
  <r>
    <n v="7168"/>
    <s v="Christopher Woodard"/>
    <s v="saramiranda@example.org"/>
    <n v="24"/>
    <s v="Male"/>
    <s v="GoPro Hero"/>
    <x v="195"/>
    <x v="0"/>
    <s v="Display issue"/>
    <s v="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
    <x v="1"/>
    <s v="Join current politics thing future door."/>
    <x v="3"/>
    <s v="Phone"/>
    <d v="2023-06-01T01:27:05"/>
    <x v="2328"/>
    <n v="3"/>
    <n v="5"/>
    <n v="1"/>
    <n v="0"/>
    <n v="0"/>
    <n v="5"/>
  </r>
  <r>
    <n v="7169"/>
    <s v="Sherri Farley"/>
    <s v="gkelly@example.org"/>
    <n v="38"/>
    <s v="Other"/>
    <s v="HP Pavilion"/>
    <x v="659"/>
    <x v="0"/>
    <s v="Hardware issue"/>
    <s v="I'm having an issue with the {product_purchased}. Please assist._x000a__x000a_A user previously reported that &quot;The card and my email address are incorrect when hemorrhaging, and I wanted to send them to you in a timely fashion.&quot;, I rely heavily on my {product_purchased} for my daily tasks, and this issue is hindering my productivity."/>
    <x v="2"/>
    <m/>
    <x v="0"/>
    <s v="Social media"/>
    <m/>
    <x v="0"/>
    <m/>
    <m/>
    <n v="0"/>
    <n v="1"/>
    <n v="0"/>
    <s v=""/>
  </r>
  <r>
    <n v="7170"/>
    <s v="Victoria Burnett"/>
    <s v="iandrade@example.net"/>
    <n v="29"/>
    <s v="Other"/>
    <s v="Sony PlayStation"/>
    <x v="35"/>
    <x v="2"/>
    <s v="Battery life"/>
    <s v="I'm having an issue with the {product_purchased}. Please assist._x000a__x000a_*_x000a__x000a_* The new feature was originally implemented in the last update and we have to add this when everything is properly tested._x000a__x000a_** The issue I'm facing is intermittent. Sometimes it works fine, but other times it acts up unexpectedly."/>
    <x v="0"/>
    <m/>
    <x v="2"/>
    <s v="Social media"/>
    <d v="2023-06-01T08:38:08"/>
    <x v="0"/>
    <m/>
    <m/>
    <n v="0"/>
    <n v="1"/>
    <n v="0"/>
    <s v=""/>
  </r>
  <r>
    <n v="7171"/>
    <s v="Cynthia Gonzales"/>
    <s v="rmckinney@example.org"/>
    <n v="43"/>
    <s v="Male"/>
    <s v="Fitbit Versa Smartwatch"/>
    <x v="462"/>
    <x v="1"/>
    <s v="Account access"/>
    <s v="I'm having an issue with the {product_purchased}. Please assist. }_x000a__x000a_So I'm having an issue with the {product_purchased}. Please assist. }...so I've been having a problem with using the I've tried troubleshooting steps mentioned in the user manual, but the issue persists."/>
    <x v="0"/>
    <m/>
    <x v="2"/>
    <s v="Social media"/>
    <d v="2023-06-01T21:17:10"/>
    <x v="0"/>
    <m/>
    <m/>
    <n v="0"/>
    <n v="1"/>
    <n v="0"/>
    <s v=""/>
  </r>
  <r>
    <n v="7172"/>
    <s v="Eric Dyer"/>
    <s v="brandoncalderon@example.com"/>
    <n v="27"/>
    <s v="Female"/>
    <s v="Fitbit Versa Smartwatch"/>
    <x v="257"/>
    <x v="0"/>
    <s v="Data loss"/>
    <s v="I've noticed a software bug in the {product_purchased} app. It's causing data loss and unexpected errors. How can I resolve this issue? * * * * * *_x000a__x000a_If you're using the NAND Flash plugin I've reviewed the troubleshooting steps on the official support website, but they didn't resolve the problem."/>
    <x v="1"/>
    <s v="Pick life according."/>
    <x v="2"/>
    <s v="Social media"/>
    <d v="2023-06-01T22:27:11"/>
    <x v="2329"/>
    <n v="2"/>
    <m/>
    <n v="1"/>
    <n v="0"/>
    <n v="1"/>
    <s v=""/>
  </r>
  <r>
    <n v="7173"/>
    <s v="Gabriel Jones"/>
    <s v="sueobrien@example.com"/>
    <n v="64"/>
    <s v="Other"/>
    <s v="Apple AirPods"/>
    <x v="449"/>
    <x v="4"/>
    <s v="Account access"/>
    <s v="The {product_purchased} is unable to establish a stable internet connection. It keeps disconnecting intermittently. How can I troubleshoot this network problem?_x000a__x000a_Solution: Try making your VPN setup available through your ISP. See the I'm not sure if this issue is specific to my device or if others have reported similar problems."/>
    <x v="2"/>
    <m/>
    <x v="2"/>
    <s v="Email"/>
    <m/>
    <x v="0"/>
    <m/>
    <m/>
    <n v="0"/>
    <n v="1"/>
    <n v="0"/>
    <s v=""/>
  </r>
  <r>
    <n v="7174"/>
    <s v="Justin Steele"/>
    <s v="andersonbrooke@example.net"/>
    <n v="22"/>
    <s v="Male"/>
    <s v="Nikon D"/>
    <x v="622"/>
    <x v="2"/>
    <s v="Installation support"/>
    <s v="I'm having an issue with the {product_purchased}. Please assist._x000a__x000a_Thanks for your support._x000a__x000a_Please make sure that the products you purchased are correctly labeled._x000a__x000a_We apologize in advance for any inconvenience. I've noticed a sudden decrease in battery life on my {product_purchased}. It used to last much longer."/>
    <x v="1"/>
    <s v="Reason herself home soon thank owner condition power."/>
    <x v="3"/>
    <s v="Email"/>
    <d v="2023-06-01T05:25:14"/>
    <x v="2330"/>
    <n v="2"/>
    <n v="5"/>
    <n v="1"/>
    <n v="0"/>
    <n v="1"/>
    <n v="5"/>
  </r>
  <r>
    <n v="7175"/>
    <s v="Julie Rodriguez"/>
    <s v="robertcrawford@example.net"/>
    <n v="20"/>
    <s v="Female"/>
    <s v="Amazon Kindle"/>
    <x v="177"/>
    <x v="3"/>
    <s v="Account access"/>
    <s v="I've encountered a data loss issue with my {product_purchased}. All the files and documents seem to have disappeared. Can you guide me on how to retrieve them?_x000a__x000a__x000a_I'm curious why the data would get lost on the web I've noticed a peculiar error message popping up on my {product_purchased} screen. It says '{error_message}'. What does it mean?"/>
    <x v="2"/>
    <m/>
    <x v="1"/>
    <s v="Phone"/>
    <m/>
    <x v="0"/>
    <m/>
    <m/>
    <n v="0"/>
    <n v="1"/>
    <n v="0"/>
    <s v=""/>
  </r>
  <r>
    <n v="7176"/>
    <s v="Joseph Reyes"/>
    <s v="jeffery48@example.com"/>
    <n v="54"/>
    <s v="Male"/>
    <s v="Lenovo ThinkPad"/>
    <x v="213"/>
    <x v="3"/>
    <s v="Software bug"/>
    <s v="I've accidentally deleted important data from my {product_purchased}. Is there any way to recover the deleted files? I need them urgently._x000a__x000a_&quot;The person who created our product, made the information public and then decided to delete it I've performed a factory reset on my {product_purchased}, hoping it would resolve the problem, but it didn't help."/>
    <x v="2"/>
    <m/>
    <x v="3"/>
    <s v="Chat"/>
    <m/>
    <x v="0"/>
    <m/>
    <m/>
    <n v="0"/>
    <n v="1"/>
    <n v="0"/>
    <s v=""/>
  </r>
  <r>
    <n v="7177"/>
    <s v="Scott Trevino"/>
    <s v="reynoldsadam@example.com"/>
    <n v="53"/>
    <s v="Male"/>
    <s v="HP Pavilion"/>
    <x v="677"/>
    <x v="1"/>
    <s v="Account access"/>
    <s v="I'm having an issue with the {product_purchased}. Please assist. We can't guarantee if the device is genuine but we have checked and found nothing wrong. Please help us fix the problem. Thanks._x000a__x000a__x000a_I have had a I've tried using different cables, adapters, or peripherals with my {product_purchased}, but the issue persists."/>
    <x v="0"/>
    <m/>
    <x v="0"/>
    <s v="Email"/>
    <d v="2023-06-01T08:55:18"/>
    <x v="0"/>
    <m/>
    <m/>
    <n v="0"/>
    <n v="1"/>
    <n v="0"/>
    <s v=""/>
  </r>
  <r>
    <n v="7178"/>
    <s v="Emily Benton"/>
    <s v="zanderson@example.com"/>
    <n v="52"/>
    <s v="Other"/>
    <s v="Amazon Echo"/>
    <x v="259"/>
    <x v="2"/>
    <s v="Data loss"/>
    <s v="I'm facing a problem with my {product_purchased}. The {product_purchased} is not turning on. It was working fine until yesterday, but now it doesn't respond. I don't like calling my {product_ I've tried clearing the cache and data for the {product_purchased} app, but the issue persists."/>
    <x v="2"/>
    <m/>
    <x v="2"/>
    <s v="Phone"/>
    <m/>
    <x v="0"/>
    <m/>
    <m/>
    <n v="0"/>
    <n v="1"/>
    <n v="0"/>
    <s v=""/>
  </r>
  <r>
    <n v="7179"/>
    <s v="Bethany Jackson"/>
    <s v="zscott@example.net"/>
    <n v="45"/>
    <s v="Other"/>
    <s v="Samsung Soundbar"/>
    <x v="625"/>
    <x v="3"/>
    <s v="Hardware issue"/>
    <s v="I'm encountering a software bug in the {product_purchased}. Whenever I try to perform a specific action, the application crashes. Are there any updates or fixes available?_x000a__x000a_We are working to try to fix this problem and it may I need assistance as soon as possible because it's affecting my work and productivity."/>
    <x v="0"/>
    <m/>
    <x v="1"/>
    <s v="Social media"/>
    <d v="2023-06-01T01:05:20"/>
    <x v="0"/>
    <m/>
    <m/>
    <n v="0"/>
    <n v="1"/>
    <n v="0"/>
    <s v=""/>
  </r>
  <r>
    <n v="7180"/>
    <s v="Nicholas Mora"/>
    <s v="nathanhunter@example.org"/>
    <n v="40"/>
    <s v="Other"/>
    <s v="HP Pavilion"/>
    <x v="446"/>
    <x v="2"/>
    <s v="Battery life"/>
    <s v="I'm having an issue with the {product_purchased}. Please assist._x000a__x000a_We will not be able to sell your products at this time._x000a__x000a_Please check if your product is an eligible form for tax._x000a__x000a_If you I've recently updated the firmware of my {product_purchased}, and the issue started happening afterward. Could it be related to the update?"/>
    <x v="0"/>
    <m/>
    <x v="2"/>
    <s v="Email"/>
    <d v="2023-06-01T16:19:21"/>
    <x v="0"/>
    <m/>
    <m/>
    <n v="0"/>
    <n v="1"/>
    <n v="0"/>
    <s v=""/>
  </r>
  <r>
    <n v="7181"/>
    <s v="Theresa King"/>
    <s v="denisebrown@example.com"/>
    <n v="50"/>
    <s v="Male"/>
    <s v="Microsoft Surface"/>
    <x v="180"/>
    <x v="1"/>
    <s v="Software bug"/>
    <s v="I'm having an issue with the {product_purchased}. Please assist._x000a__x000a_I'm having an issue with the {product_purchased}. Please assist. I'm having an issue with the {product_purchased}. I've checked the device settings and made sure that everything is configured correctly."/>
    <x v="0"/>
    <m/>
    <x v="1"/>
    <s v="Phone"/>
    <d v="2023-06-01T03:27:23"/>
    <x v="0"/>
    <m/>
    <m/>
    <n v="0"/>
    <n v="1"/>
    <n v="0"/>
    <s v=""/>
  </r>
  <r>
    <n v="7182"/>
    <s v="Mr. Brad Mclean"/>
    <s v="eruiz@example.net"/>
    <n v="53"/>
    <s v="Male"/>
    <s v="Nikon D"/>
    <x v="679"/>
    <x v="2"/>
    <s v="Hardware issue"/>
    <s v="I'm having an issue with the {product_purchased}. Please assist._x000a__x000a_Asking a person to leave your business, business, business card company, company name, account number, and e-mail address is only polite and will The issue I'm facing is intermittent. Sometimes it works fine, but other times it acts up unexpectedly."/>
    <x v="0"/>
    <m/>
    <x v="0"/>
    <s v="Email"/>
    <d v="2023-06-01T05:13:25"/>
    <x v="0"/>
    <m/>
    <m/>
    <n v="0"/>
    <n v="1"/>
    <n v="0"/>
    <s v=""/>
  </r>
  <r>
    <n v="7183"/>
    <s v="Carol Anderson"/>
    <s v="trankathleen@example.org"/>
    <n v="29"/>
    <s v="Female"/>
    <s v="Garmin Forerunner"/>
    <x v="239"/>
    <x v="2"/>
    <s v="Data loss"/>
    <s v="I'm having an issue with the {product_purchased}. Please assist. I've recently updated the firmware of my {product_purchased}, and the issue started happening afterward. Could it be related to the update?"/>
    <x v="1"/>
    <s v="Drug third sit stop within."/>
    <x v="3"/>
    <s v="Email"/>
    <d v="2023-06-01T16:33:25"/>
    <x v="2331"/>
    <n v="5"/>
    <n v="6"/>
    <n v="1"/>
    <n v="0"/>
    <n v="0"/>
    <n v="6"/>
  </r>
  <r>
    <n v="7184"/>
    <s v="Jennifer Durham"/>
    <s v="ihaney@example.com"/>
    <n v="49"/>
    <s v="Male"/>
    <s v="Garmin Forerunner"/>
    <x v="236"/>
    <x v="1"/>
    <s v="Peripheral compatibility"/>
    <s v="I'm having an issue with the {product_purchased}. Please assist. Thanks!_x000a__x000a_12.14.1 Your browser seems to use incorrect links. In some cases, your browser may experience errors which may cause you to go to I've noticed a peculiar error message popping up on my {product_purchased} screen. It says '{error_message}'. What does it mean?"/>
    <x v="0"/>
    <m/>
    <x v="3"/>
    <s v="Social media"/>
    <d v="2023-06-01T05:09:27"/>
    <x v="0"/>
    <m/>
    <m/>
    <n v="0"/>
    <n v="1"/>
    <n v="0"/>
    <s v=""/>
  </r>
  <r>
    <n v="7185"/>
    <s v="Tyler Weaver"/>
    <s v="stevenbrewer@example.net"/>
    <n v="62"/>
    <s v="Female"/>
    <s v="GoPro Hero"/>
    <x v="577"/>
    <x v="0"/>
    <s v="Refund request"/>
    <s v="I'm having an issue with the {product_purchased}. Please assist. I'm worried that the issue might be hardware-related and might require repair or replacement."/>
    <x v="0"/>
    <m/>
    <x v="1"/>
    <s v="Email"/>
    <d v="2023-06-01T02:40:27"/>
    <x v="0"/>
    <m/>
    <m/>
    <n v="0"/>
    <n v="1"/>
    <n v="0"/>
    <s v=""/>
  </r>
  <r>
    <n v="7186"/>
    <s v="Meghan Sexton"/>
    <s v="fcoleman@example.com"/>
    <n v="24"/>
    <s v="Female"/>
    <s v="HP Pavilion"/>
    <x v="327"/>
    <x v="2"/>
    <s v="Data loss"/>
    <s v="There seems to be a hardware problem with my {product_purchased}. The screen is flickering, and I'm unable to use it. What should I do?_x000a__x000a_It's a pretty simple workaround, actually. I don't wish to I'm experiencing this issue on multiple devices of the same model, so it seems to be a widespread problem."/>
    <x v="0"/>
    <m/>
    <x v="0"/>
    <s v="Email"/>
    <d v="2023-06-01T06:18:28"/>
    <x v="0"/>
    <m/>
    <m/>
    <n v="0"/>
    <n v="1"/>
    <n v="0"/>
    <s v=""/>
  </r>
  <r>
    <n v="7187"/>
    <s v="Susan Carter"/>
    <s v="elizabethwhite@example.com"/>
    <n v="19"/>
    <s v="Other"/>
    <s v="Bose SoundLink Speaker"/>
    <x v="169"/>
    <x v="3"/>
    <s v="Peripheral compatibility"/>
    <s v="I'm having an issue with the {product_purchased}. Please assist._x000a__x000a_&lt;p&gt;This product is a unique feature, you do not need to be registered nor are you necessary to install this product._x000a__x000a_&lt;p&gt; I need assistance as soon as possible because it's affecting my work and productivity."/>
    <x v="0"/>
    <m/>
    <x v="2"/>
    <s v="Phone"/>
    <d v="2023-06-01T19:08:30"/>
    <x v="0"/>
    <m/>
    <m/>
    <n v="0"/>
    <n v="1"/>
    <n v="0"/>
    <s v=""/>
  </r>
  <r>
    <n v="7188"/>
    <s v="Robin Mitchell"/>
    <s v="gparker@example.net"/>
    <n v="46"/>
    <s v="Female"/>
    <s v="Dell XPS"/>
    <x v="387"/>
    <x v="0"/>
    <s v="Installation support"/>
    <s v="I'm having an issue with the {product_purchased}. Please assist. I would also like to apologize to all the people that provided feedback._x000a__x000a_I received an order that was from an old customer, who took the video the old I need assistance as soon as possible because it's affecting my work and productivity."/>
    <x v="2"/>
    <m/>
    <x v="3"/>
    <s v="Social media"/>
    <m/>
    <x v="0"/>
    <m/>
    <m/>
    <n v="0"/>
    <n v="1"/>
    <n v="0"/>
    <s v=""/>
  </r>
  <r>
    <n v="7189"/>
    <s v="William Foster II"/>
    <s v="russelljesse@example.com"/>
    <n v="54"/>
    <s v="Other"/>
    <s v="Nikon D"/>
    <x v="96"/>
    <x v="0"/>
    <s v="Payment issue"/>
    <s v="I'm having an issue with the {product_purchased}. Please assist. We're having issues with the customer's account.&quot; The email address also stated that the user had had the product shipped &quot;without our knowledge.&quot;_x000a__x000a_At the time I've checked the device settings and made sure that everything is configured correctly."/>
    <x v="1"/>
    <s v="Series unit sign wait natural begin game student."/>
    <x v="2"/>
    <s v="Chat"/>
    <d v="2023-06-01T02:52:34"/>
    <x v="2332"/>
    <n v="2"/>
    <n v="18"/>
    <n v="1"/>
    <n v="0"/>
    <n v="1"/>
    <n v="18"/>
  </r>
  <r>
    <n v="7190"/>
    <s v="Amber Nguyen"/>
    <s v="wilsonderek@example.net"/>
    <n v="55"/>
    <s v="Male"/>
    <s v="Canon DSLR Camera"/>
    <x v="580"/>
    <x v="0"/>
    <s v="Battery life"/>
    <s v="I'm having an issue with the {product_purchased}. Please assist. Thanks for sending it to the best I can. I rely heavily on my {product_purchased} for my daily tasks, and this issue is hindering my productivity."/>
    <x v="1"/>
    <s v="Explain than forget none."/>
    <x v="0"/>
    <s v="Social media"/>
    <d v="2023-06-01T15:41:34"/>
    <x v="2333"/>
    <n v="3"/>
    <m/>
    <n v="1"/>
    <n v="0"/>
    <n v="0"/>
    <s v=""/>
  </r>
  <r>
    <n v="7191"/>
    <s v="Anne Benitez"/>
    <s v="leechristine@example.org"/>
    <n v="62"/>
    <s v="Female"/>
    <s v="PlayStation"/>
    <x v="161"/>
    <x v="0"/>
    <s v="Product compatibility"/>
    <s v="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
    <x v="0"/>
    <m/>
    <x v="1"/>
    <s v="Social media"/>
    <d v="2023-06-01T23:50:35"/>
    <x v="0"/>
    <m/>
    <m/>
    <n v="0"/>
    <n v="1"/>
    <n v="0"/>
    <s v=""/>
  </r>
  <r>
    <n v="7192"/>
    <s v="David Good"/>
    <s v="herringthomas@example.net"/>
    <n v="28"/>
    <s v="Female"/>
    <s v="Google Nest"/>
    <x v="80"/>
    <x v="4"/>
    <s v="Display issue"/>
    <s v="I'm having an issue with the {product_purchased}. Please assist._x000a__x000a_The Product Owner:_x000a__x000a_Product Description:_x000a__x000a_The package has been sent to the package information line, to be sent out by email. Please advise I've noticed a peculiar error message popping up on my {product_purchased} screen. It says '{error_message}'. What does it mean?"/>
    <x v="0"/>
    <m/>
    <x v="3"/>
    <s v="Chat"/>
    <d v="2023-06-01T21:35:37"/>
    <x v="0"/>
    <m/>
    <m/>
    <n v="0"/>
    <n v="1"/>
    <n v="0"/>
    <s v=""/>
  </r>
  <r>
    <n v="7193"/>
    <s v="Keith Lopez"/>
    <s v="jonesdonald@example.org"/>
    <n v="70"/>
    <s v="Male"/>
    <s v="iPhone"/>
    <x v="511"/>
    <x v="4"/>
    <s v="Installation support"/>
    <s v="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
    <x v="1"/>
    <s v="Edge agreement economy."/>
    <x v="3"/>
    <s v="Chat"/>
    <d v="2023-06-01T14:08:37"/>
    <x v="2334"/>
    <n v="1"/>
    <m/>
    <n v="1"/>
    <n v="0"/>
    <n v="1"/>
    <s v=""/>
  </r>
  <r>
    <n v="7194"/>
    <s v="Brian Chavez"/>
    <s v="qhooper@example.org"/>
    <n v="29"/>
    <s v="Female"/>
    <s v="HP Pavilion"/>
    <x v="571"/>
    <x v="0"/>
    <s v="Payment issue"/>
    <s v="I'm having an issue with the {product_purchased}. Please assist._x000a__x000a_How do I purchase the product?_x000a__x000a_Once I download and install the product, simply do the following._x000a__x000a_Unzip your downloaded files from the I've recently updated the firmware of my {product_purchased}, and the issue started happening afterward. Could it be related to the update?"/>
    <x v="2"/>
    <m/>
    <x v="2"/>
    <s v="Chat"/>
    <m/>
    <x v="0"/>
    <m/>
    <m/>
    <n v="0"/>
    <n v="1"/>
    <n v="0"/>
    <s v=""/>
  </r>
  <r>
    <n v="7195"/>
    <s v="Joe Flores"/>
    <s v="wyates@example.com"/>
    <n v="31"/>
    <s v="Male"/>
    <s v="Xbox"/>
    <x v="179"/>
    <x v="1"/>
    <s v="Peripheral compatibility"/>
    <s v="My {product_purchased} crashed, and I lost all the data stored on it. Is there any way to recover the lost data? -I've got a.NET and.NETCore set as separate files, so I tried using I need assistance as soon as possible because it's affecting my work and productivity."/>
    <x v="1"/>
    <s v="Author admit discuss entire human deep."/>
    <x v="0"/>
    <s v="Chat"/>
    <d v="2023-06-02T00:02:40"/>
    <x v="2335"/>
    <n v="3"/>
    <m/>
    <n v="1"/>
    <n v="0"/>
    <n v="0"/>
    <s v=""/>
  </r>
  <r>
    <n v="7196"/>
    <s v="Danielle Robinson"/>
    <s v="walter21@example.com"/>
    <n v="40"/>
    <s v="Other"/>
    <s v="Philips Hue Lights"/>
    <x v="566"/>
    <x v="2"/>
    <s v="Product setup"/>
    <s v="I'm having an issue with the {product_purchased}. Please assist. We will be more than happy to refund if there's still some missing components._x000a__x000a_The new version is expected around 4pm EST on May 6, with the I'm worried that the issue might be hardware-related and might require repair or replacement."/>
    <x v="0"/>
    <m/>
    <x v="1"/>
    <s v="Chat"/>
    <d v="2023-06-01T04:34:41"/>
    <x v="0"/>
    <m/>
    <m/>
    <n v="0"/>
    <n v="1"/>
    <n v="0"/>
    <s v=""/>
  </r>
  <r>
    <n v="7197"/>
    <s v="Jason Wilson"/>
    <s v="lindapeterson@example.com"/>
    <n v="52"/>
    <s v="Other"/>
    <s v="Dyson Vacuum Cleaner"/>
    <x v="645"/>
    <x v="0"/>
    <s v="Battery life"/>
    <s v="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
    <x v="1"/>
    <s v="Particularly station even husband suggest."/>
    <x v="0"/>
    <s v="Phone"/>
    <d v="2023-06-01T07:36:43"/>
    <x v="2336"/>
    <n v="1"/>
    <m/>
    <n v="1"/>
    <n v="0"/>
    <n v="1"/>
    <s v=""/>
  </r>
  <r>
    <n v="7198"/>
    <s v="Jeremiah Stark"/>
    <s v="singletontony@example.com"/>
    <n v="30"/>
    <s v="Female"/>
    <s v="GoPro Action Camera"/>
    <x v="667"/>
    <x v="2"/>
    <s v="Hardware issue"/>
    <s v="I'm having an issue with the {product_purchased}. Please assist. ‚Äî The Customer Experience Manager (@thecustomerexperiencemanager) October 28, 2017_x000a__x000a_&quot;We were really surprised and we are working to find out if there The issue I'm facing is intermittent. Sometimes it works fine, but other times it acts up unexpectedly."/>
    <x v="1"/>
    <s v="Occur development until game need."/>
    <x v="3"/>
    <s v="Email"/>
    <d v="2023-06-01T18:39:46"/>
    <x v="2337"/>
    <n v="1"/>
    <n v="5"/>
    <n v="1"/>
    <n v="0"/>
    <n v="1"/>
    <n v="5"/>
  </r>
  <r>
    <n v="7199"/>
    <s v="Karen Olson"/>
    <s v="jessicaterrell@example.com"/>
    <n v="25"/>
    <s v="Female"/>
    <s v="Philips Hue Lights"/>
    <x v="4"/>
    <x v="3"/>
    <s v="Account access"/>
    <s v="I'm having an issue with the {product_purchased}. Please assist._x000a__x000a_Please provide me with my options. Please help spread the word._x000a__x000a__x000a_I would only be happy that you can buy and share with this website. I've noticed a peculiar error message popping up on my {product_purchased} screen. It says '{error_message}'. What does it mean?"/>
    <x v="2"/>
    <m/>
    <x v="0"/>
    <s v="Email"/>
    <m/>
    <x v="0"/>
    <m/>
    <m/>
    <n v="0"/>
    <n v="1"/>
    <n v="0"/>
    <s v=""/>
  </r>
  <r>
    <n v="7200"/>
    <s v="Victoria Lowe"/>
    <s v="christina68@example.com"/>
    <n v="61"/>
    <s v="Female"/>
    <s v="Apple AirPods"/>
    <x v="114"/>
    <x v="2"/>
    <s v="Account access"/>
    <s v="I'm having an issue with the {product_purchased}. Please assist. We're not able to find the product. This is not a problem with the company but is it a problem with your device?_x000a__x000a_When we get some new I've reviewed the troubleshooting steps on the official support website, but they didn't resolve the problem."/>
    <x v="1"/>
    <s v="Sign after after interest notice."/>
    <x v="0"/>
    <s v="Social media"/>
    <d v="2023-06-01T13:25:49"/>
    <x v="2338"/>
    <n v="3"/>
    <n v="1"/>
    <n v="1"/>
    <n v="0"/>
    <n v="0"/>
    <n v="1"/>
  </r>
  <r>
    <n v="7201"/>
    <s v="Jennifer Sutton"/>
    <s v="ashleyharding@example.org"/>
    <n v="53"/>
    <s v="Male"/>
    <s v="iPhone"/>
    <x v="705"/>
    <x v="3"/>
    <s v="Product compatibility"/>
    <s v="I'm having an issue with the {product_purchased}. Please assist._x000a__x000a_}_x000a__x000a_};_x000a__x000a_}_x000a__x000a_function isProduct : function ( product, vb ) {_x000a__x000a_const string value = isProduct (product I need assistance as soon as possible because it's affecting my work and productivity."/>
    <x v="2"/>
    <m/>
    <x v="3"/>
    <s v="Email"/>
    <m/>
    <x v="0"/>
    <m/>
    <m/>
    <n v="0"/>
    <n v="1"/>
    <n v="0"/>
    <s v=""/>
  </r>
  <r>
    <n v="7202"/>
    <s v="Brian Diaz"/>
    <s v="willie82@example.net"/>
    <n v="56"/>
    <s v="Other"/>
    <s v="GoPro Hero"/>
    <x v="701"/>
    <x v="1"/>
    <s v="Product compatibility"/>
    <s v="I'm having an issue with the {product_purchased}. Please assist. If you want to be contacted, please email support@paparmy.edu. I've tried troubleshooting steps mentioned in the user manual, but the issue persists."/>
    <x v="1"/>
    <s v="Middle upon himself run hospital social."/>
    <x v="0"/>
    <s v="Chat"/>
    <d v="2023-06-01T23:24:52"/>
    <x v="2339"/>
    <n v="1"/>
    <m/>
    <n v="1"/>
    <n v="0"/>
    <n v="1"/>
    <s v=""/>
  </r>
  <r>
    <n v="7203"/>
    <s v="Stephanie Boyer"/>
    <s v="browntiffany@example.com"/>
    <n v="69"/>
    <s v="Female"/>
    <s v="Amazon Echo"/>
    <x v="127"/>
    <x v="0"/>
    <s v="Product recommendation"/>
    <s v="There seems to be a hardware problem with my {product_purchased}. The screen is flickering, and I'm unable to use it. What should I do?_x000a__x000a_The first thing you should do is to make sure the package is working I'm concerned about the security of my {product_purchased} and would like to ensure that my data is safe."/>
    <x v="0"/>
    <m/>
    <x v="0"/>
    <s v="Email"/>
    <d v="2023-06-01T06:56:53"/>
    <x v="0"/>
    <m/>
    <m/>
    <n v="0"/>
    <n v="1"/>
    <n v="0"/>
    <s v=""/>
  </r>
  <r>
    <n v="7204"/>
    <s v="Brenda Jones"/>
    <s v="lisaprice@example.org"/>
    <n v="22"/>
    <s v="Other"/>
    <s v="Roomba Robot Vacuum"/>
    <x v="541"/>
    <x v="4"/>
    <s v="Network problem"/>
    <s v="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
    <x v="1"/>
    <s v="Laugh arm hot."/>
    <x v="3"/>
    <s v="Email"/>
    <d v="2023-06-01T19:23:54"/>
    <x v="2340"/>
    <n v="3"/>
    <n v="3"/>
    <n v="1"/>
    <n v="0"/>
    <n v="0"/>
    <n v="3"/>
  </r>
  <r>
    <n v="7205"/>
    <s v="Michael Carlson"/>
    <s v="christophermorrow@example.org"/>
    <n v="46"/>
    <s v="Male"/>
    <s v="HP Pavilion"/>
    <x v="52"/>
    <x v="1"/>
    <s v="Product compatibility"/>
    <s v="I'm having an issue with the {product_purchased}. Please assist._x000a__x000a_- I have lost everything, so I am trying to put the $3.50 into a safe deposit. I'm in bankruptcy if my funds are compromised I'm concerned about the security of my {product_purchased} and would like to ensure that my data is safe."/>
    <x v="2"/>
    <m/>
    <x v="0"/>
    <s v="Phone"/>
    <m/>
    <x v="0"/>
    <m/>
    <m/>
    <n v="0"/>
    <n v="1"/>
    <n v="0"/>
    <s v=""/>
  </r>
  <r>
    <n v="7206"/>
    <s v="Anna Smith"/>
    <s v="richard77@example.org"/>
    <n v="55"/>
    <s v="Other"/>
    <s v="Sony 4K HDR TV"/>
    <x v="620"/>
    <x v="3"/>
    <s v="Product recommendation"/>
    <s v="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
    <x v="0"/>
    <m/>
    <x v="1"/>
    <s v="Phone"/>
    <d v="2023-06-01T06:20:58"/>
    <x v="0"/>
    <m/>
    <m/>
    <n v="0"/>
    <n v="1"/>
    <n v="0"/>
    <s v=""/>
  </r>
  <r>
    <n v="7207"/>
    <s v="Michele Blake"/>
    <s v="mrichards@example.com"/>
    <n v="37"/>
    <s v="Female"/>
    <s v="GoPro Action Camera"/>
    <x v="729"/>
    <x v="2"/>
    <s v="Peripheral compatibility"/>
    <s v="I'm having an issue with the {product_purchased}. Please assist. I've tried troubleshooting steps mentioned in the user manual, but the issue persists."/>
    <x v="0"/>
    <m/>
    <x v="0"/>
    <s v="Email"/>
    <d v="2023-06-01T12:43:58"/>
    <x v="0"/>
    <m/>
    <m/>
    <n v="0"/>
    <n v="1"/>
    <n v="0"/>
    <s v=""/>
  </r>
  <r>
    <n v="7208"/>
    <s v="Robert Gilbert IV"/>
    <s v="onealmary@example.com"/>
    <n v="42"/>
    <s v="Other"/>
    <s v="PlayStation"/>
    <x v="466"/>
    <x v="1"/>
    <s v="Network problem"/>
    <s v="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
    <x v="0"/>
    <m/>
    <x v="3"/>
    <s v="Phone"/>
    <d v="2023-06-02T00:04:00"/>
    <x v="0"/>
    <m/>
    <m/>
    <n v="0"/>
    <n v="1"/>
    <n v="0"/>
    <s v=""/>
  </r>
  <r>
    <n v="7209"/>
    <s v="Anita Robertson"/>
    <s v="timothy68@example.com"/>
    <n v="32"/>
    <s v="Other"/>
    <s v="Amazon Kindle"/>
    <x v="450"/>
    <x v="4"/>
    <s v="Data loss"/>
    <s v="I've forgotten my password for my {product_purchased} account, and the password reset option is not working. How can I recover my account?_x000a__x000a_Step 3: Go to Settings -&gt; Accounts, click Data Protection, Click Recovery, I'm unable to find the option to perform the desired action in the {product_purchased}. Could you please guide me through the steps?"/>
    <x v="1"/>
    <s v="President world notice foot find movie past."/>
    <x v="1"/>
    <s v="Email"/>
    <d v="2023-06-01T15:16:01"/>
    <x v="2341"/>
    <n v="5"/>
    <n v="0"/>
    <n v="1"/>
    <n v="0"/>
    <n v="0"/>
    <n v="0"/>
  </r>
  <r>
    <n v="7210"/>
    <s v="Steven Bullock"/>
    <s v="dwillis@example.org"/>
    <n v="58"/>
    <s v="Female"/>
    <s v="Nest Thermostat"/>
    <x v="392"/>
    <x v="2"/>
    <s v="Product setup"/>
    <s v="I'm having trouble connecting my {product_purchased} to my home Wi-Fi network. It doesn't detect any networks, although other devices are connecting fine. What can be done to resolve this issue?_x000a__x000a_For devices which have I'm concerned about the security of my {product_purchased} and would like to ensure that my data is safe."/>
    <x v="2"/>
    <m/>
    <x v="0"/>
    <s v="Email"/>
    <m/>
    <x v="0"/>
    <m/>
    <m/>
    <n v="0"/>
    <n v="1"/>
    <n v="0"/>
    <s v=""/>
  </r>
  <r>
    <n v="7211"/>
    <s v="Joseph Lopez"/>
    <s v="ashley90@example.net"/>
    <n v="53"/>
    <s v="Female"/>
    <s v="Xbox"/>
    <x v="503"/>
    <x v="2"/>
    <s v="Hardware issue"/>
    <s v="I'm having an issue with the {product_purchased}. Please assist._x000a__x000a_{product_created} will automatically be applied._x000a__x000a_When {product_purchased} is active, {product_id} of {product I've noticed a peculiar error message popping up on my {product_purchased} screen. It says '{error_message}'. What does it mean?"/>
    <x v="0"/>
    <m/>
    <x v="1"/>
    <s v="Chat"/>
    <d v="2023-06-01T23:39:03"/>
    <x v="0"/>
    <m/>
    <m/>
    <n v="0"/>
    <n v="1"/>
    <n v="0"/>
    <s v=""/>
  </r>
  <r>
    <n v="7212"/>
    <s v="Jennifer Rush"/>
    <s v="maria90@example.com"/>
    <n v="33"/>
    <s v="Male"/>
    <s v="Samsung Soundbar"/>
    <x v="291"/>
    <x v="1"/>
    <s v="Network problem"/>
    <s v="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
    <x v="2"/>
    <m/>
    <x v="2"/>
    <s v="Social media"/>
    <m/>
    <x v="0"/>
    <m/>
    <m/>
    <n v="0"/>
    <n v="1"/>
    <n v="0"/>
    <s v=""/>
  </r>
  <r>
    <n v="7213"/>
    <s v="Sarah Gardner"/>
    <s v="ngray@example.net"/>
    <n v="38"/>
    <s v="Male"/>
    <s v="GoPro Hero"/>
    <x v="379"/>
    <x v="1"/>
    <s v="Hardware issue"/>
    <s v="I'm having an issue with the {product_purchased}. Please assist. I have no idea about it._x000a__x000a_4) You're saying, &quot;I will add to this&quot;, and the person who purchased the product can tell me how I'm unable to find the option to perform the desired action in the {product_purchased}. Could you please guide me through the steps?"/>
    <x v="0"/>
    <m/>
    <x v="0"/>
    <s v="Chat"/>
    <d v="2023-06-01T18:27:06"/>
    <x v="0"/>
    <m/>
    <m/>
    <n v="0"/>
    <n v="1"/>
    <n v="0"/>
    <s v=""/>
  </r>
  <r>
    <n v="7214"/>
    <s v="Yesenia Kelly"/>
    <s v="patelspencer@example.org"/>
    <n v="45"/>
    <s v="Female"/>
    <s v="Canon DSLR Camera"/>
    <x v="53"/>
    <x v="0"/>
    <s v="Refund request"/>
    <s v="I'm having an issue with the {product_purchased}. Please assist. It will need to be made available to the buyer. To contact you, contact us: rshul@shigu.be I've tried different settings and configurations on my {product_purchased}, but the issue persists."/>
    <x v="0"/>
    <m/>
    <x v="2"/>
    <s v="Phone"/>
    <d v="2023-06-01T08:11:07"/>
    <x v="0"/>
    <m/>
    <m/>
    <n v="0"/>
    <n v="1"/>
    <n v="0"/>
    <s v=""/>
  </r>
  <r>
    <n v="7215"/>
    <s v="Jacqueline Moore"/>
    <s v="harristimothy@example.org"/>
    <n v="67"/>
    <s v="Other"/>
    <s v="Autodesk AutoCAD"/>
    <x v="413"/>
    <x v="3"/>
    <s v="Battery life"/>
    <s v="My {product_purchased} is making strange noises and not functioning properly. I suspect there might be a hardware issue. Can you please help me with this? */_x000a__x000a__x000a_#endif ;_x000a__x000a_}_x000a__x000a__x000a_void print ( int price I've tried troubleshooting steps mentioned in the user manual, but the issue persists."/>
    <x v="1"/>
    <s v="Administration power similar answer."/>
    <x v="1"/>
    <s v="Chat"/>
    <d v="2023-06-01T03:38:08"/>
    <x v="2342"/>
    <n v="4"/>
    <n v="18"/>
    <n v="1"/>
    <n v="0"/>
    <n v="0"/>
    <n v="18"/>
  </r>
  <r>
    <n v="7216"/>
    <s v="Douglas Jones"/>
    <s v="ryan95@example.net"/>
    <n v="56"/>
    <s v="Male"/>
    <s v="Apple AirPods"/>
    <x v="687"/>
    <x v="4"/>
    <s v="Product recommendation"/>
    <s v="I'm having an issue with the {product_purchased}. Please assist. I've tried clearing the cache and data for the {product_purchased} app, but the issue persists."/>
    <x v="2"/>
    <m/>
    <x v="1"/>
    <s v="Email"/>
    <m/>
    <x v="0"/>
    <m/>
    <m/>
    <n v="0"/>
    <n v="1"/>
    <n v="0"/>
    <s v=""/>
  </r>
  <r>
    <n v="7217"/>
    <s v="Elizabeth Oneill"/>
    <s v="jamie12@example.net"/>
    <n v="51"/>
    <s v="Other"/>
    <s v="Dyson Vacuum Cleaner"/>
    <x v="601"/>
    <x v="0"/>
    <s v="Display issue"/>
    <s v="I'm having an issue with the {product_purchased}. Please assist._x000a__x000a_0.0.1_x000a__x000a_0.0.2_x000a__x000a_* This is an older version of the package._x000a__x000a_* Please go to https I've followed online tutorials and community forums to troubleshoot the issue, but no luck so far."/>
    <x v="1"/>
    <s v="Dream size accept main."/>
    <x v="1"/>
    <s v="Social media"/>
    <d v="2023-06-01T17:00:10"/>
    <x v="2343"/>
    <n v="5"/>
    <n v="1"/>
    <n v="1"/>
    <n v="0"/>
    <n v="0"/>
    <n v="1"/>
  </r>
  <r>
    <n v="7218"/>
    <s v="Crystal Garcia"/>
    <s v="alexis95@example.com"/>
    <n v="40"/>
    <s v="Other"/>
    <s v="Nintendo Switch"/>
    <x v="638"/>
    <x v="3"/>
    <s v="Product recommendation"/>
    <s v="I'm having an issue with the {product_purchased}. Please assist. It's like a normal $5 credit. No change to your order. $12.00* $15.00* $20.00 $30.00 I'm concerned about the security of my {product_purchased} and would like to ensure that my data is safe."/>
    <x v="0"/>
    <m/>
    <x v="1"/>
    <s v="Email"/>
    <d v="2023-06-01T15:33:12"/>
    <x v="0"/>
    <m/>
    <m/>
    <n v="0"/>
    <n v="1"/>
    <n v="0"/>
    <s v=""/>
  </r>
  <r>
    <n v="7219"/>
    <s v="James Harper"/>
    <s v="julian28@example.org"/>
    <n v="27"/>
    <s v="Other"/>
    <s v="Philips Hue Lights"/>
    <x v="327"/>
    <x v="0"/>
    <s v="Software bug"/>
    <s v="I'm having an issue with the {product_purchased}. Please assist._x000a__x000a_} // // I have been having an issue with the {product_purchased}. Please assist. // // @boutao: {product_ I've checked the device settings and made sure that everything is configured correctly."/>
    <x v="0"/>
    <m/>
    <x v="1"/>
    <s v="Email"/>
    <d v="2023-06-01T11:07:14"/>
    <x v="0"/>
    <m/>
    <m/>
    <n v="0"/>
    <n v="1"/>
    <n v="0"/>
    <s v=""/>
  </r>
  <r>
    <n v="7220"/>
    <s v="Benjamin Ayers"/>
    <s v="shawnpham@example.com"/>
    <n v="20"/>
    <s v="Other"/>
    <s v="Amazon Echo"/>
    <x v="395"/>
    <x v="3"/>
    <s v="Hardware issue"/>
    <s v="I'm having an issue with the {product_purchased}. Please assist. $45.00 $0.00 $1.00 $29.99 $37.99 The issue I'm facing is intermittent. Sometimes it works fine, but other times it acts up unexpectedly."/>
    <x v="1"/>
    <s v="Clear standard type big big director nation."/>
    <x v="1"/>
    <s v="Social media"/>
    <d v="2023-06-01T14:44:15"/>
    <x v="2344"/>
    <n v="1"/>
    <n v="0"/>
    <n v="1"/>
    <n v="0"/>
    <n v="1"/>
    <n v="0"/>
  </r>
  <r>
    <n v="7221"/>
    <s v="Danielle Mathis"/>
    <s v="marilynallen@example.com"/>
    <n v="62"/>
    <s v="Other"/>
    <s v="Roomba Robot Vacuum"/>
    <x v="393"/>
    <x v="4"/>
    <s v="Hardware issue"/>
    <s v="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
    <x v="1"/>
    <s v="Reflect score even music maybe item turn role."/>
    <x v="1"/>
    <s v="Phone"/>
    <d v="2023-06-01T08:04:16"/>
    <x v="2345"/>
    <n v="4"/>
    <n v="4"/>
    <n v="1"/>
    <n v="0"/>
    <n v="0"/>
    <n v="4"/>
  </r>
  <r>
    <n v="7222"/>
    <s v="Nathan Woods"/>
    <s v="sandovalkristen@example.com"/>
    <n v="69"/>
    <s v="Male"/>
    <s v="Canon DSLR Camera"/>
    <x v="340"/>
    <x v="3"/>
    <s v="Product compatibility"/>
    <s v="I'm having an issue with the {product_purchased}. Please assist._x000a__x000a_If I change out one item, I need to fix the next._x000a__x000a_Please help by using this form and the button to create a backup. I've performed a factory reset on my {product_purchased}, hoping it would resolve the problem, but it didn't help."/>
    <x v="2"/>
    <m/>
    <x v="2"/>
    <s v="Phone"/>
    <m/>
    <x v="0"/>
    <m/>
    <m/>
    <n v="0"/>
    <n v="1"/>
    <n v="0"/>
    <s v=""/>
  </r>
  <r>
    <n v="7223"/>
    <s v="Wendy Singleton"/>
    <s v="baileyjose@example.net"/>
    <n v="21"/>
    <s v="Male"/>
    <s v="Apple AirPods"/>
    <x v="478"/>
    <x v="1"/>
    <s v="Software bug"/>
    <s v="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
    <x v="1"/>
    <s v="Push weight commercial whom."/>
    <x v="0"/>
    <s v="Chat"/>
    <d v="2023-06-01T09:28:19"/>
    <x v="2346"/>
    <n v="2"/>
    <n v="5"/>
    <n v="1"/>
    <n v="0"/>
    <n v="1"/>
    <n v="5"/>
  </r>
  <r>
    <n v="7224"/>
    <s v="Erin Hunt"/>
    <s v="maldonadokaren@example.com"/>
    <n v="45"/>
    <s v="Male"/>
    <s v="Microsoft Office"/>
    <x v="638"/>
    <x v="1"/>
    <s v="Data loss"/>
    <s v="I'm having an issue with the {product_purchased}. Please assist._x000a__x000a_If your product is not accepted, please contact me._x000a__x000a_If your product doesn't respond, please contact me._x000a__x000a_Do you use products that I'm worried that the issue might be hardware-related and might require repair or replacement."/>
    <x v="2"/>
    <m/>
    <x v="1"/>
    <s v="Phone"/>
    <m/>
    <x v="0"/>
    <m/>
    <m/>
    <n v="0"/>
    <n v="1"/>
    <n v="0"/>
    <s v=""/>
  </r>
  <r>
    <n v="7225"/>
    <s v="Joy Daniels"/>
    <s v="mitchellkatherine@example.org"/>
    <n v="55"/>
    <s v="Other"/>
    <s v="Amazon Kindle"/>
    <x v="331"/>
    <x v="2"/>
    <s v="Data loss"/>
    <s v="I'm having an issue with the {product_purchased}. Please assist. I'm at (800) 661-4513._x000a__x000a_We have problems with the {product_purchased}. Please assist. I'm at ( This problem started occurring after the recent software update. I haven't made any other changes to the device."/>
    <x v="2"/>
    <m/>
    <x v="0"/>
    <s v="Chat"/>
    <m/>
    <x v="0"/>
    <m/>
    <m/>
    <n v="0"/>
    <n v="1"/>
    <n v="0"/>
    <s v=""/>
  </r>
  <r>
    <n v="7226"/>
    <s v="Thomas Hebert"/>
    <s v="jamestrevor@example.org"/>
    <n v="40"/>
    <s v="Other"/>
    <s v="Adobe Photoshop"/>
    <x v="456"/>
    <x v="2"/>
    <s v="Cancellation request"/>
    <s v="I'm having an issue with the {product_purchased}. Please assist._x000a__x000a_This is an issue with the product_purchased component of my marketplace. Please assist._x000a__x000a_This is an issue with the {product_p I'm unable to find the option to perform the desired action in the {product_purchased}. Could you please guide me through the steps?"/>
    <x v="2"/>
    <m/>
    <x v="1"/>
    <s v="Email"/>
    <m/>
    <x v="0"/>
    <m/>
    <m/>
    <n v="0"/>
    <n v="1"/>
    <n v="0"/>
    <s v=""/>
  </r>
  <r>
    <n v="7227"/>
    <s v="Benjamin Lopez"/>
    <s v="margaret46@example.com"/>
    <n v="63"/>
    <s v="Male"/>
    <s v="Amazon Kindle"/>
    <x v="277"/>
    <x v="3"/>
    <s v="Payment issue"/>
    <s v="I'm having an issue with the {product_purchased}. Please assist. -S @david@mei_mai_ui_wu @geolphobee @geolphobee @m_mai I'm experiencing this issue on multiple devices of the same model, so it seems to be a widespread problem."/>
    <x v="0"/>
    <m/>
    <x v="2"/>
    <s v="Phone"/>
    <d v="2023-06-01T15:20:26"/>
    <x v="0"/>
    <m/>
    <m/>
    <n v="0"/>
    <n v="1"/>
    <n v="0"/>
    <s v=""/>
  </r>
  <r>
    <n v="7228"/>
    <s v="Mary Johnson"/>
    <s v="kathryn93@example.net"/>
    <n v="29"/>
    <s v="Female"/>
    <s v="iPhone"/>
    <x v="79"/>
    <x v="2"/>
    <s v="Delivery problem"/>
    <s v="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
    <x v="2"/>
    <m/>
    <x v="2"/>
    <s v="Social media"/>
    <m/>
    <x v="0"/>
    <m/>
    <m/>
    <n v="0"/>
    <n v="1"/>
    <n v="0"/>
    <s v=""/>
  </r>
  <r>
    <n v="7229"/>
    <s v="Carla Moore"/>
    <s v="jaime70@example.com"/>
    <n v="65"/>
    <s v="Other"/>
    <s v="HP Pavilion"/>
    <x v="353"/>
    <x v="3"/>
    <s v="Cancellation request"/>
    <s v="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
    <x v="2"/>
    <m/>
    <x v="2"/>
    <s v="Social media"/>
    <m/>
    <x v="0"/>
    <m/>
    <m/>
    <n v="0"/>
    <n v="1"/>
    <n v="0"/>
    <s v=""/>
  </r>
  <r>
    <n v="7230"/>
    <s v="Christina Foster"/>
    <s v="melissawilliams@example.net"/>
    <n v="63"/>
    <s v="Male"/>
    <s v="Sony Xperia"/>
    <x v="123"/>
    <x v="3"/>
    <s v="Software bug"/>
    <s v="I've encountered a data loss issue with my {product_purchased}. All the files and documents seem to have disappeared. Can you guide me on how to retrieve them?_x000a__x000a_I've encountered a data loss issue with my {product_ I've noticed that the issue occurs consistently when I use a specific feature or application on my {product_purchased}."/>
    <x v="2"/>
    <m/>
    <x v="2"/>
    <s v="Social media"/>
    <m/>
    <x v="0"/>
    <m/>
    <m/>
    <n v="0"/>
    <n v="1"/>
    <n v="0"/>
    <s v=""/>
  </r>
  <r>
    <n v="7231"/>
    <s v="Jason White"/>
    <s v="youngmatthew@example.org"/>
    <n v="40"/>
    <s v="Other"/>
    <s v="LG OLED"/>
    <x v="14"/>
    <x v="3"/>
    <s v="Data loss"/>
    <s v="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
    <x v="2"/>
    <m/>
    <x v="3"/>
    <s v="Email"/>
    <m/>
    <x v="0"/>
    <m/>
    <m/>
    <n v="0"/>
    <n v="1"/>
    <n v="0"/>
    <s v=""/>
  </r>
  <r>
    <n v="7232"/>
    <s v="Charlotte Martin"/>
    <s v="qsexton@example.org"/>
    <n v="36"/>
    <s v="Other"/>
    <s v="Microsoft Surface"/>
    <x v="280"/>
    <x v="4"/>
    <s v="Account access"/>
    <s v="I'm having an issue with the {product_purchased}. Please assist._x000a__x000a_{product_id} = 1 $item=0 senpai(0) {name}_x000a__x000a_{product_id} = 0 [&lt;product I need assistance as soon as possible because it's affecting my work and productivity."/>
    <x v="0"/>
    <m/>
    <x v="2"/>
    <s v="Social media"/>
    <d v="2023-06-01T06:39:34"/>
    <x v="0"/>
    <m/>
    <m/>
    <n v="0"/>
    <n v="1"/>
    <n v="0"/>
    <s v=""/>
  </r>
  <r>
    <n v="7233"/>
    <s v="Peter Richardson"/>
    <s v="pamela44@example.com"/>
    <n v="26"/>
    <s v="Male"/>
    <s v="Xbox"/>
    <x v="564"/>
    <x v="3"/>
    <s v="Account access"/>
    <s v="I'm having an issue with the {product_purchased}. Please assist._x000a__x000a_[6:12:54 PM][00:18:39]GAME: The Lazy Caffeine Experiment announced that they had added some sweeteners I've checked the device settings and made sure that everything is configured correctly."/>
    <x v="2"/>
    <m/>
    <x v="3"/>
    <s v="Email"/>
    <m/>
    <x v="0"/>
    <m/>
    <m/>
    <n v="0"/>
    <n v="1"/>
    <n v="0"/>
    <s v=""/>
  </r>
  <r>
    <n v="7234"/>
    <s v="Alec Robinson"/>
    <s v="dschultz@example.com"/>
    <n v="28"/>
    <s v="Other"/>
    <s v="Amazon Echo"/>
    <x v="401"/>
    <x v="3"/>
    <s v="Product compatibility"/>
    <s v="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
    <x v="0"/>
    <m/>
    <x v="2"/>
    <s v="Email"/>
    <d v="2023-06-01T22:21:37"/>
    <x v="0"/>
    <m/>
    <m/>
    <n v="0"/>
    <n v="1"/>
    <n v="0"/>
    <s v=""/>
  </r>
  <r>
    <n v="7235"/>
    <s v="Vanessa Smith"/>
    <s v="olsontaylor@example.net"/>
    <n v="54"/>
    <s v="Female"/>
    <s v="Roomba Robot Vacuum"/>
    <x v="130"/>
    <x v="0"/>
    <s v="Data loss"/>
    <s v="I'm having an issue with the {product_purchased}. Please assist._x000a__x000a_It's a sign. Something was broken or it was on your wallet. If you have issues or want to get help please call_x000a__x000a_https://www I've tried different settings and configurations on my {product_purchased}, but the issue persists."/>
    <x v="2"/>
    <m/>
    <x v="3"/>
    <s v="Chat"/>
    <m/>
    <x v="0"/>
    <m/>
    <m/>
    <n v="0"/>
    <n v="1"/>
    <n v="0"/>
    <s v=""/>
  </r>
  <r>
    <n v="7236"/>
    <s v="Timothy Suarez"/>
    <s v="michael55@example.net"/>
    <n v="19"/>
    <s v="Other"/>
    <s v="Sony 4K HDR TV"/>
    <x v="191"/>
    <x v="2"/>
    <s v="Peripheral compatibility"/>
    <s v="I'm having an issue with the {product_purchased}. Please assist._x000a__x000a__x000a_This item is currently Out of Stock Usually restocked within 1-3 days. Add to your wishlist to stay posted! Add to Wishlist I've performed a factory reset on my {product_purchased}, hoping it would resolve the problem, but it didn't help."/>
    <x v="2"/>
    <m/>
    <x v="1"/>
    <s v="Phone"/>
    <m/>
    <x v="0"/>
    <m/>
    <m/>
    <n v="0"/>
    <n v="1"/>
    <n v="0"/>
    <s v=""/>
  </r>
  <r>
    <n v="7237"/>
    <s v="Tiffany Mayo"/>
    <s v="richardtaylor@example.org"/>
    <n v="61"/>
    <s v="Male"/>
    <s v="GoPro Hero"/>
    <x v="314"/>
    <x v="3"/>
    <s v="Network problem"/>
    <s v="I'm having an issue with the {product_purchased}. Please assist._x000a__x000a_#2 - The $10 voucher must not exceed $50.00, which is $3.85 worth._x000a__x000a_#3 - The $2 The issue I'm facing is intermittent. Sometimes it works fine, but other times it acts up unexpectedly."/>
    <x v="1"/>
    <s v="War area discussion understand civil."/>
    <x v="0"/>
    <s v="Phone"/>
    <d v="2023-06-01T10:33:43"/>
    <x v="2347"/>
    <n v="5"/>
    <n v="6"/>
    <n v="1"/>
    <n v="0"/>
    <n v="0"/>
    <n v="6"/>
  </r>
  <r>
    <n v="7238"/>
    <s v="Fernando Gentry"/>
    <s v="wileyalyssa@example.net"/>
    <n v="23"/>
    <s v="Female"/>
    <s v="GoPro Hero"/>
    <x v="233"/>
    <x v="4"/>
    <s v="Software bug"/>
    <s v="I'm having an issue with the {product_purchased}. Please assist._x000a__x000a_Note: If you have an existing customer account, please login on https://www.bluysquare.com/shop/shop_blu I've checked for software updates, and my {product_purchased} is already running the latest version."/>
    <x v="0"/>
    <m/>
    <x v="2"/>
    <s v="Social media"/>
    <d v="2023-06-01T07:48:45"/>
    <x v="0"/>
    <m/>
    <m/>
    <n v="0"/>
    <n v="1"/>
    <n v="0"/>
    <s v=""/>
  </r>
  <r>
    <n v="7239"/>
    <s v="Michael Lee"/>
    <s v="catherinejohnson@example.net"/>
    <n v="30"/>
    <s v="Other"/>
    <s v="Bose QuietComfort"/>
    <x v="662"/>
    <x v="1"/>
    <s v="Product compatibility"/>
    <s v="The {product_purchased} is unable to establish a stable internet connection. It keeps disconnecting intermittently. How can I troubleshoot this network problem?_x000a__x000a_I use the following solution:_x000a__x000a_# If you get an error I've checked the device settings and made sure that everything is configured correctly."/>
    <x v="1"/>
    <s v="Too growth fall able claim opportunity able."/>
    <x v="3"/>
    <s v="Social media"/>
    <d v="2023-06-01T02:27:45"/>
    <x v="2348"/>
    <n v="4"/>
    <n v="5"/>
    <n v="1"/>
    <n v="0"/>
    <n v="0"/>
    <n v="5"/>
  </r>
  <r>
    <n v="7240"/>
    <s v="Anthony Hammond"/>
    <s v="robertevans@example.com"/>
    <n v="22"/>
    <s v="Other"/>
    <s v="Samsung Galaxy"/>
    <x v="28"/>
    <x v="3"/>
    <s v="Data loss"/>
    <s v="There seems to be a hardware problem with my {product_purchased}. The screen is flickering, and I'm unable to use it. What should I do?_x000a__x000a_I found the page on the ASUS P3 website, which advertises I'm concerned about the security of my {product_purchased} and would like to ensure that my data is safe."/>
    <x v="2"/>
    <m/>
    <x v="2"/>
    <s v="Social media"/>
    <m/>
    <x v="0"/>
    <m/>
    <m/>
    <n v="0"/>
    <n v="1"/>
    <n v="0"/>
    <s v=""/>
  </r>
  <r>
    <n v="7241"/>
    <s v="Stephen Zhang"/>
    <s v="hfernandez@example.com"/>
    <n v="24"/>
    <s v="Female"/>
    <s v="Google Pixel"/>
    <x v="112"/>
    <x v="2"/>
    <s v="Payment issue"/>
    <s v="The {product_purchased} is unable to establish a stable internet connection. It keeps disconnecting intermittently. How can I troubleshoot this network problem?_x000a__x000a_If you have a simple issue with our network, you may wish to I've recently updated the firmware of my {product_purchased}, and the issue started happening afterward. Could it be related to the update?"/>
    <x v="1"/>
    <s v="Your explain shoulder budget unit possible."/>
    <x v="0"/>
    <s v="Social media"/>
    <d v="2023-06-01T23:07:47"/>
    <x v="2349"/>
    <n v="5"/>
    <m/>
    <n v="1"/>
    <n v="0"/>
    <n v="0"/>
    <s v=""/>
  </r>
  <r>
    <n v="7242"/>
    <s v="Morgan Anderson"/>
    <s v="vphillips@example.com"/>
    <n v="33"/>
    <s v="Female"/>
    <s v="Lenovo ThinkPad"/>
    <x v="158"/>
    <x v="2"/>
    <s v="Battery life"/>
    <s v="I'm having an issue with the {product_purchased}. Please assist._x000a__x000a_#1 - Add the &quot;WALLROAD&quot; tag to the app_purchases section._x000a__x000a_#2 @author: zilp I've tried different settings and configurations on my {product_purchased}, but the issue persists."/>
    <x v="2"/>
    <m/>
    <x v="2"/>
    <s v="Social media"/>
    <m/>
    <x v="0"/>
    <m/>
    <m/>
    <n v="0"/>
    <n v="1"/>
    <n v="0"/>
    <s v=""/>
  </r>
  <r>
    <n v="7243"/>
    <s v="Matthew Brown"/>
    <s v="eric17@example.net"/>
    <n v="65"/>
    <s v="Female"/>
    <s v="Nintendo Switch"/>
    <x v="120"/>
    <x v="2"/>
    <s v="Data loss"/>
    <s v="I'm having an issue with the {product_purchased}. Please assist._x000a__x000a_1. Use a credit card. I'm unable to find the option to perform the desired action in the {product_purchased}. Could you please guide me through the steps?"/>
    <x v="0"/>
    <m/>
    <x v="3"/>
    <s v="Email"/>
    <d v="2023-06-01T20:20:50"/>
    <x v="0"/>
    <m/>
    <m/>
    <n v="0"/>
    <n v="1"/>
    <n v="0"/>
    <s v=""/>
  </r>
  <r>
    <n v="7244"/>
    <s v="Elizabeth Rasmussen"/>
    <s v="zbrown@example.com"/>
    <n v="21"/>
    <s v="Male"/>
    <s v="LG OLED"/>
    <x v="579"/>
    <x v="2"/>
    <s v="Hardware issue"/>
    <s v="I've accidentally deleted important data from my {product_purchased}. Is there any way to recover the deleted files? I need them urgently._x000a__x000a_{product_purchased} has access to deleted products. If this happens, I I'm not sure if this issue is specific to my device or if others have reported similar problems."/>
    <x v="0"/>
    <m/>
    <x v="0"/>
    <s v="Social media"/>
    <d v="2023-06-01T10:26:51"/>
    <x v="0"/>
    <m/>
    <m/>
    <n v="0"/>
    <n v="1"/>
    <n v="0"/>
    <s v=""/>
  </r>
  <r>
    <n v="7245"/>
    <s v="Kayla Stark"/>
    <s v="lewisjames@example.net"/>
    <n v="57"/>
    <s v="Female"/>
    <s v="LG OLED"/>
    <x v="468"/>
    <x v="3"/>
    <s v="Delivery problem"/>
    <s v="I'm having an issue with the {product_purchased}. Please assist._x000a__x000a_I'm having an issue with the {{product__label}}. Please assist._x000a__x000a_I was supposed to be the guy that tried to make the thing The issue I'm facing is intermittent. Sometimes it works fine, but other times it acts up unexpectedly."/>
    <x v="1"/>
    <s v="Week get develop name against attention piece."/>
    <x v="0"/>
    <s v="Social media"/>
    <d v="2023-06-01T04:51:53"/>
    <x v="2350"/>
    <n v="2"/>
    <m/>
    <n v="1"/>
    <n v="0"/>
    <n v="1"/>
    <s v=""/>
  </r>
  <r>
    <n v="7246"/>
    <s v="John Jones"/>
    <s v="thomassanders@example.com"/>
    <n v="21"/>
    <s v="Other"/>
    <s v="Samsung Galaxy"/>
    <x v="686"/>
    <x v="2"/>
    <s v="Product setup"/>
    <s v="I'm having an issue with the {product_purchased}. Please assist._x000a__x000a_Thank you,_x000a__x000a_Rafael K. I'm not sure if this issue is specific to my device or if others have reported similar problems."/>
    <x v="0"/>
    <m/>
    <x v="3"/>
    <s v="Social media"/>
    <d v="2023-06-01T17:06:53"/>
    <x v="0"/>
    <m/>
    <m/>
    <n v="0"/>
    <n v="1"/>
    <n v="0"/>
    <s v=""/>
  </r>
  <r>
    <n v="7247"/>
    <s v="Tiffany Pena"/>
    <s v="meghanthomas@example.com"/>
    <n v="68"/>
    <s v="Other"/>
    <s v="Dell XPS"/>
    <x v="46"/>
    <x v="1"/>
    <s v="Installation support"/>
    <s v="I'm having an issue with the {product_purchased}. Please assist. Thanks!_x000a__x000a_Beside all you can, I would rather the Pouchy that you found in Amazon be in the POC product cart. I've tried clearing the cache and data for the {product_purchased} app, but the issue persists."/>
    <x v="2"/>
    <m/>
    <x v="0"/>
    <s v="Social media"/>
    <m/>
    <x v="0"/>
    <m/>
    <m/>
    <n v="0"/>
    <n v="1"/>
    <n v="0"/>
    <s v=""/>
  </r>
  <r>
    <n v="7248"/>
    <s v="Brian Fernandez"/>
    <s v="pkrueger@example.com"/>
    <n v="54"/>
    <s v="Female"/>
    <s v="MacBook Pro"/>
    <x v="700"/>
    <x v="4"/>
    <s v="Product recommendation"/>
    <s v="I'm having an issue with the {product_purchased}. Please assist._x000a__x000a_This product is available on a daily or recurring basis. I've performed a factory reset on my {product_purchased}, hoping it would resolve the problem, but it didn't help."/>
    <x v="0"/>
    <m/>
    <x v="1"/>
    <s v="Email"/>
    <d v="2023-06-01T03:42:56"/>
    <x v="0"/>
    <m/>
    <m/>
    <n v="0"/>
    <n v="1"/>
    <n v="0"/>
    <s v=""/>
  </r>
  <r>
    <n v="7249"/>
    <s v="Sara Baldwin"/>
    <s v="kristinwelch@example.net"/>
    <n v="33"/>
    <s v="Other"/>
    <s v="iPhone"/>
    <x v="497"/>
    <x v="4"/>
    <s v="Refund request"/>
    <s v="I've noticed a software bug in the {product_purchased} app. It's causing data loss and unexpected errors. How can I resolve this issue?_x000a__x000a_The {product_purchased} product ID needs to be entered using I've checked for any available software updates for my {product_purchased}, but there are none."/>
    <x v="1"/>
    <s v="Paper hand century."/>
    <x v="3"/>
    <s v="Phone"/>
    <d v="2023-06-01T19:07:57"/>
    <x v="2351"/>
    <n v="4"/>
    <m/>
    <n v="1"/>
    <n v="0"/>
    <n v="0"/>
    <s v=""/>
  </r>
  <r>
    <n v="7250"/>
    <s v="Julie Carey"/>
    <s v="xharris@example.net"/>
    <n v="68"/>
    <s v="Female"/>
    <s v="Roomba Robot Vacuum"/>
    <x v="104"/>
    <x v="1"/>
    <s v="Installation support"/>
    <s v="There seems to be a hardware problem with my {product_purchased}. The screen is flickering, and I'm unable to use it. What should I do?_x000a__x000a_Any information?_x000a__x000a_We have a new resolution, but they are I've recently updated the firmware of my {product_purchased}, and the issue started happening afterward. Could it be related to the update?"/>
    <x v="2"/>
    <m/>
    <x v="2"/>
    <s v="Phone"/>
    <m/>
    <x v="0"/>
    <m/>
    <m/>
    <n v="0"/>
    <n v="1"/>
    <n v="0"/>
    <s v=""/>
  </r>
  <r>
    <n v="7251"/>
    <s v="Marisa Garcia"/>
    <s v="kennethgiles@example.org"/>
    <n v="32"/>
    <s v="Other"/>
    <s v="Roomba Robot Vacuum"/>
    <x v="584"/>
    <x v="1"/>
    <s v="Account access"/>
    <s v="I'm having an issue with the {product_purchased}. Please assist._x000a__x000a_&quot;If you get any issues, please contact us.&quot;_x000a__x000a_To report an issue, click here. I'm concerned about the security of my {product_purchased} and would like to ensure that my data is safe."/>
    <x v="0"/>
    <m/>
    <x v="2"/>
    <s v="Social media"/>
    <d v="2023-06-01T03:25:00"/>
    <x v="0"/>
    <m/>
    <m/>
    <n v="0"/>
    <n v="1"/>
    <n v="0"/>
    <s v=""/>
  </r>
  <r>
    <n v="7252"/>
    <s v="David Johnson"/>
    <s v="amber32@example.org"/>
    <n v="36"/>
    <s v="Male"/>
    <s v="Autodesk AutoCAD"/>
    <x v="345"/>
    <x v="2"/>
    <s v="Account access"/>
    <s v="I'm having an issue with the {product_purchased}. Please assist._x000a__x000a_I've received it boutiqueed by a friend but I have to tell you guys, what can you have? I'm having an issue with the Democrat. I've reviewed the troubleshooting steps on the official support website, but they didn't resolve the problem."/>
    <x v="0"/>
    <m/>
    <x v="0"/>
    <s v="Email"/>
    <d v="2023-06-01T09:54:02"/>
    <x v="0"/>
    <m/>
    <m/>
    <n v="0"/>
    <n v="1"/>
    <n v="0"/>
    <s v=""/>
  </r>
  <r>
    <n v="7253"/>
    <s v="Karen Marshall"/>
    <s v="hornrebecca@example.org"/>
    <n v="36"/>
    <s v="Other"/>
    <s v="Nikon D"/>
    <x v="223"/>
    <x v="1"/>
    <s v="Peripheral compatibility"/>
    <s v="I'm unable to access my {product_purchased} account. It keeps displaying an 'Invalid Credentials' error, even though I'm using the correct login information. How can I regain access to my account?_x000a__x000a_We can I need assistance as soon as possible because it's affecting my work and productivity."/>
    <x v="2"/>
    <m/>
    <x v="2"/>
    <s v="Phone"/>
    <m/>
    <x v="0"/>
    <m/>
    <m/>
    <n v="0"/>
    <n v="1"/>
    <n v="0"/>
    <s v=""/>
  </r>
  <r>
    <n v="7254"/>
    <s v="Lori Larson"/>
    <s v="nbeltran@example.org"/>
    <n v="27"/>
    <s v="Female"/>
    <s v="HP Pavilion"/>
    <x v="589"/>
    <x v="3"/>
    <s v="Refund request"/>
    <s v="I'm having an issue with the {product_purchased}. Please assist._x000a__x000a_I've updated mine to include an additional $6 of a 2$ donation. (See below)_x000a__x000a_What does this mean for the user? I've noticed that the issue occurs consistently when I use a specific feature or application on my {product_purchased}."/>
    <x v="2"/>
    <m/>
    <x v="3"/>
    <s v="Chat"/>
    <m/>
    <x v="0"/>
    <m/>
    <m/>
    <n v="0"/>
    <n v="1"/>
    <n v="0"/>
    <s v=""/>
  </r>
  <r>
    <n v="7255"/>
    <s v="Lori Miller"/>
    <s v="pholland@example.org"/>
    <n v="33"/>
    <s v="Other"/>
    <s v="PlayStation"/>
    <x v="239"/>
    <x v="0"/>
    <s v="Hardware issue"/>
    <s v="I'm having an issue with the {product_purchased}. Please assist._x000a__x000a_This message is harmless._x000a__x000a_This message is harmless. This message is harmless. This message is harmless._x000a__x000a_This message is harmless. I've checked for software updates, and my {product_purchased} is already running the latest version."/>
    <x v="2"/>
    <m/>
    <x v="0"/>
    <s v="Social media"/>
    <m/>
    <x v="0"/>
    <m/>
    <m/>
    <n v="0"/>
    <n v="1"/>
    <n v="0"/>
    <s v=""/>
  </r>
  <r>
    <n v="7256"/>
    <s v="Lori Rice"/>
    <s v="moranjennifer@example.net"/>
    <n v="29"/>
    <s v="Male"/>
    <s v="Nintendo Switch"/>
    <x v="601"/>
    <x v="3"/>
    <s v="Software bug"/>
    <s v="I'm having an issue with the {product_purchased}. Please assist._x000a__x000a_4. Do not forget that these instructions are only for &quot;normal use&quot; of this pen. I've followed online tutorials and community forums to troubleshoot the issue, but no luck so far."/>
    <x v="2"/>
    <m/>
    <x v="0"/>
    <s v="Phone"/>
    <m/>
    <x v="0"/>
    <m/>
    <m/>
    <n v="0"/>
    <n v="1"/>
    <n v="0"/>
    <s v=""/>
  </r>
  <r>
    <n v="7257"/>
    <s v="Robert Wallace"/>
    <s v="odillon@example.com"/>
    <n v="30"/>
    <s v="Other"/>
    <s v="Adobe Photoshop"/>
    <x v="640"/>
    <x v="1"/>
    <s v="Product compatibility"/>
    <s v="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
    <x v="2"/>
    <m/>
    <x v="1"/>
    <s v="Social media"/>
    <m/>
    <x v="0"/>
    <m/>
    <m/>
    <n v="0"/>
    <n v="1"/>
    <n v="0"/>
    <s v=""/>
  </r>
  <r>
    <n v="7258"/>
    <s v="Angela Green"/>
    <s v="nshelton@example.org"/>
    <n v="42"/>
    <s v="Other"/>
    <s v="Adobe Photoshop"/>
    <x v="225"/>
    <x v="2"/>
    <s v="Installation support"/>
    <s v="I'm having an issue with the {product_purchased}. Please assist._x000a__x000a_I feel like I'm on the wrong spectrum of the way to approach this. And I'm not even the first person in my situation who has tried it I've already contacted customer support multiple times, but the issue remains unresolved."/>
    <x v="2"/>
    <m/>
    <x v="3"/>
    <s v="Social media"/>
    <m/>
    <x v="0"/>
    <m/>
    <m/>
    <n v="0"/>
    <n v="1"/>
    <n v="0"/>
    <s v=""/>
  </r>
  <r>
    <n v="7259"/>
    <s v="Michelle Stevens"/>
    <s v="simonvictor@example.net"/>
    <n v="30"/>
    <s v="Male"/>
    <s v="Philips Hue Lights"/>
    <x v="278"/>
    <x v="1"/>
    <s v="Refund request"/>
    <s v="I'm having an issue with the {product_purchased}. Please assist. {{$:/language}}_x000a__x000a_This link will take you to /website-product-purchase. There is also a button here for adding new products. I'm unable to find the option to perform the desired action in the {product_purchased}. Could you please guide me through the steps?"/>
    <x v="2"/>
    <m/>
    <x v="0"/>
    <s v="Email"/>
    <m/>
    <x v="0"/>
    <m/>
    <m/>
    <n v="0"/>
    <n v="1"/>
    <n v="0"/>
    <s v=""/>
  </r>
  <r>
    <n v="7260"/>
    <s v="Robert Lamb"/>
    <s v="waynehunter@example.net"/>
    <n v="39"/>
    <s v="Male"/>
    <s v="Xbox"/>
    <x v="728"/>
    <x v="2"/>
    <s v="Software bug"/>
    <s v="I'm having an issue with the {product_purchased}. Please assist._x000a__x000a_I use an xz tool for testing it out._x000a__x000a_That is your product._x000a__x000a_Thanks,_x000a__x000a_Peter_x000a__x000a_X: I really I've tried different settings and configurations on my {product_purchased}, but the issue persists."/>
    <x v="2"/>
    <m/>
    <x v="2"/>
    <s v="Chat"/>
    <m/>
    <x v="0"/>
    <m/>
    <m/>
    <n v="0"/>
    <n v="1"/>
    <n v="0"/>
    <s v=""/>
  </r>
  <r>
    <n v="7261"/>
    <s v="Sharon Russell"/>
    <s v="ann61@example.org"/>
    <n v="30"/>
    <s v="Female"/>
    <s v="Bose SoundLink Speaker"/>
    <x v="281"/>
    <x v="1"/>
    <s v="Refund request"/>
    <s v="I'm having an issue with the {product_purchased}. Please assist._x000a__x000a_You have requested one or more images for which we do not own a copyright._x000a__x000a_For permission to use one of the images for commercial purposes, please I've already contacted customer support multiple times, but the issue remains unresolved."/>
    <x v="0"/>
    <m/>
    <x v="2"/>
    <s v="Email"/>
    <d v="2023-06-01T10:57:15"/>
    <x v="0"/>
    <m/>
    <m/>
    <n v="0"/>
    <n v="1"/>
    <n v="0"/>
    <s v=""/>
  </r>
  <r>
    <n v="7262"/>
    <s v="William Charles DVM"/>
    <s v="hkrueger@example.net"/>
    <n v="58"/>
    <s v="Female"/>
    <s v="Amazon Echo"/>
    <x v="589"/>
    <x v="1"/>
    <s v="Data loss"/>
    <s v="I'm having an issue with the {product_purchased}. Please assist._x000a__x000a_The 'product_purchased' parameter must have a value which describes the purchase date, and the customer is in a valid order._x000a__x000a__x000a_In I'm concerned about the security of my {product_purchased} and would like to ensure that my data is safe."/>
    <x v="0"/>
    <m/>
    <x v="0"/>
    <s v="Social media"/>
    <d v="2023-06-02T00:01:17"/>
    <x v="0"/>
    <m/>
    <m/>
    <n v="0"/>
    <n v="1"/>
    <n v="0"/>
    <s v=""/>
  </r>
  <r>
    <n v="7263"/>
    <s v="Kimberly Barrett"/>
    <s v="baileyweeks@example.net"/>
    <n v="59"/>
    <s v="Other"/>
    <s v="LG Smart TV"/>
    <x v="385"/>
    <x v="4"/>
    <s v="Display issue"/>
    <s v="I'm encountering a software bug in the {product_purchased}. Whenever I try to perform a specific action, the application crashes. Are there any updates or fixes available?_x000a__x000a_This can be quite common, and you should be able to I've checked the device settings and made sure that everything is configured correctly."/>
    <x v="2"/>
    <m/>
    <x v="2"/>
    <s v="Chat"/>
    <m/>
    <x v="0"/>
    <m/>
    <m/>
    <n v="0"/>
    <n v="1"/>
    <n v="0"/>
    <s v=""/>
  </r>
  <r>
    <n v="7264"/>
    <s v="Mary Harris"/>
    <s v="aprilvalencia@example.com"/>
    <n v="56"/>
    <s v="Male"/>
    <s v="Lenovo ThinkPad"/>
    <x v="474"/>
    <x v="3"/>
    <s v="Cancellation request"/>
    <s v="I'm facing a problem with my {product_purchased}. The {product_purchased} is not turning on. It was working fine until yesterday, but now it doesn't respond._x000a__x000a_What should I do about it and I've reviewed the troubleshooting steps on the official support website, but they didn't resolve the problem."/>
    <x v="1"/>
    <s v="Push news visit talk."/>
    <x v="0"/>
    <s v="Phone"/>
    <d v="2023-06-01T10:36:18"/>
    <x v="2352"/>
    <n v="2"/>
    <m/>
    <n v="1"/>
    <n v="0"/>
    <n v="1"/>
    <s v=""/>
  </r>
  <r>
    <n v="7265"/>
    <s v="Debbie Page"/>
    <s v="lsanchez@example.net"/>
    <n v="21"/>
    <s v="Female"/>
    <s v="Canon DSLR Camera"/>
    <x v="238"/>
    <x v="1"/>
    <s v="Display issue"/>
    <s v="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
    <x v="0"/>
    <m/>
    <x v="1"/>
    <s v="Email"/>
    <d v="2023-06-01T21:20:19"/>
    <x v="0"/>
    <m/>
    <m/>
    <n v="0"/>
    <n v="1"/>
    <n v="0"/>
    <s v=""/>
  </r>
  <r>
    <n v="7266"/>
    <s v="Scott Erickson"/>
    <s v="allensanchez@example.net"/>
    <n v="52"/>
    <s v="Male"/>
    <s v="Bose QuietComfort"/>
    <x v="137"/>
    <x v="0"/>
    <s v="Delivery problem"/>
    <s v="I'm having an issue with the {product_purchased}. Please assist. &lt;/body&gt; &lt;/html&gt;_x000a__x000a_We can make the item, so we can show it and then push it to the client. There is an issue with this I need assistance as soon as possible because it's affecting my work and productivity."/>
    <x v="1"/>
    <s v="Behavior discussion send leg five full."/>
    <x v="0"/>
    <s v="Phone"/>
    <d v="2023-06-01T10:48:21"/>
    <x v="2353"/>
    <n v="3"/>
    <n v="6"/>
    <n v="1"/>
    <n v="0"/>
    <n v="0"/>
    <n v="6"/>
  </r>
  <r>
    <n v="7267"/>
    <s v="Laura Burns"/>
    <s v="natalieolsen@example.com"/>
    <n v="43"/>
    <s v="Other"/>
    <s v="Sony Xperia"/>
    <x v="133"/>
    <x v="3"/>
    <s v="Account access"/>
    <s v="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
    <x v="0"/>
    <m/>
    <x v="0"/>
    <s v="Email"/>
    <d v="2023-06-01T23:44:22"/>
    <x v="0"/>
    <m/>
    <m/>
    <n v="0"/>
    <n v="1"/>
    <n v="0"/>
    <s v=""/>
  </r>
  <r>
    <n v="7268"/>
    <s v="Christina Banks"/>
    <s v="leslie19@example.net"/>
    <n v="30"/>
    <s v="Female"/>
    <s v="Autodesk AutoCAD"/>
    <x v="138"/>
    <x v="1"/>
    <s v="Battery life"/>
    <s v="I've forgotten my password for my {product_purchased} account, and the password reset option is not working. How can I recover my account?_x000a__x000a_Use the recovery wizard provided by your data provider. This can be found in the I'm not sure if this issue is specific to my device or if others have reported similar problems."/>
    <x v="0"/>
    <m/>
    <x v="3"/>
    <s v="Chat"/>
    <d v="2023-06-01T20:20:23"/>
    <x v="0"/>
    <m/>
    <m/>
    <n v="0"/>
    <n v="1"/>
    <n v="0"/>
    <s v=""/>
  </r>
  <r>
    <n v="7269"/>
    <s v="Stephanie Contreras"/>
    <s v="smithheather@example.com"/>
    <n v="37"/>
    <s v="Female"/>
    <s v="LG Smart TV"/>
    <x v="513"/>
    <x v="3"/>
    <s v="Hardware issue"/>
    <s v="I'm having an issue with the {product_purchased}. Please assist._x000a__x000a_(The number is 1-9) If you see it in your name, please delete it. If you see an error message about it (e. I've noticed that the issue occurs consistently when I use a specific feature or application on my {product_purchased}."/>
    <x v="0"/>
    <m/>
    <x v="2"/>
    <s v="Phone"/>
    <d v="2023-06-01T12:12:25"/>
    <x v="0"/>
    <m/>
    <m/>
    <n v="0"/>
    <n v="1"/>
    <n v="0"/>
    <s v=""/>
  </r>
  <r>
    <n v="7270"/>
    <s v="Joseph Owen"/>
    <s v="nstewart@example.org"/>
    <n v="60"/>
    <s v="Female"/>
    <s v="MacBook Pro"/>
    <x v="61"/>
    <x v="4"/>
    <s v="Delivery problem"/>
    <s v="I'm having an issue with the {product_purchased}. Please assist. We have updated the page to include an address for the product_x000a__x000a_A browser error has occurred._x000a__x000a_Please hold the Shift key and click the Refresh button to I've noticed a sudden decrease in battery life on my {product_purchased}. It used to last much longer."/>
    <x v="0"/>
    <m/>
    <x v="1"/>
    <s v="Phone"/>
    <d v="2023-06-01T11:36:27"/>
    <x v="0"/>
    <m/>
    <m/>
    <n v="0"/>
    <n v="1"/>
    <n v="0"/>
    <s v=""/>
  </r>
  <r>
    <n v="7271"/>
    <s v="Kimberly Bradley"/>
    <s v="marcus53@example.net"/>
    <n v="47"/>
    <s v="Other"/>
    <s v="Nest Thermostat"/>
    <x v="220"/>
    <x v="3"/>
    <s v="Display issue"/>
    <s v="I'm having an issue with the {product_purchased}. Please assist. Thank you.&quot;_x000a__x000a_Here are other responses from Apple_x000a__x000a_In December, as we all know, the company released a new iOS 8.3 preview for iPhones I need assistance as soon as possible because it's affecting my work and productivity."/>
    <x v="0"/>
    <m/>
    <x v="2"/>
    <s v="Email"/>
    <d v="2023-06-01T02:14:28"/>
    <x v="0"/>
    <m/>
    <m/>
    <n v="0"/>
    <n v="1"/>
    <n v="0"/>
    <s v=""/>
  </r>
  <r>
    <n v="7272"/>
    <s v="Scott Johnson"/>
    <s v="shawn38@example.com"/>
    <n v="46"/>
    <s v="Male"/>
    <s v="HP Pavilion"/>
    <x v="162"/>
    <x v="3"/>
    <s v="Refund request"/>
    <s v="I'm having an issue with the {product_purchased}. Please assist._x000a__x000a_In case there aren't as many available, you could do a little research. You could also opt to use a credit card. You couldn't buy an I've followed online tutorials and community forums to troubleshoot the issue, but no luck so far."/>
    <x v="2"/>
    <m/>
    <x v="3"/>
    <s v="Chat"/>
    <m/>
    <x v="0"/>
    <m/>
    <m/>
    <n v="0"/>
    <n v="1"/>
    <n v="0"/>
    <s v=""/>
  </r>
  <r>
    <n v="7273"/>
    <s v="Susan Stewart"/>
    <s v="cooperjesse@example.org"/>
    <n v="29"/>
    <s v="Female"/>
    <s v="Garmin Forerunner"/>
    <x v="214"/>
    <x v="2"/>
    <s v="Payment issue"/>
    <s v="I'm having an issue with the {product_purchased}. Please assist._x000a__x000a_If this is your first time buying from GABF it may only be done once per month and they will sell out immediately. But if you do it I need assistance as soon as possible because it's affecting my work and productivity."/>
    <x v="0"/>
    <m/>
    <x v="2"/>
    <s v="Social media"/>
    <d v="2023-06-01T08:54:32"/>
    <x v="0"/>
    <m/>
    <m/>
    <n v="0"/>
    <n v="1"/>
    <n v="0"/>
    <s v=""/>
  </r>
  <r>
    <n v="7274"/>
    <s v="Jason Mccann"/>
    <s v="heather72@example.net"/>
    <n v="52"/>
    <s v="Female"/>
    <s v="Philips Hue Lights"/>
    <x v="565"/>
    <x v="4"/>
    <s v="Battery life"/>
    <s v="I'm having an issue with the {product_purchased}. Please assist. _______________________________________________ I've noticed a peculiar error message popping up on my {product_purchased} screen. It says '{error_message}'. What does it mean?"/>
    <x v="0"/>
    <m/>
    <x v="1"/>
    <s v="Chat"/>
    <d v="2023-06-01T19:17:32"/>
    <x v="0"/>
    <m/>
    <m/>
    <n v="0"/>
    <n v="1"/>
    <n v="0"/>
    <s v=""/>
  </r>
  <r>
    <n v="7275"/>
    <s v="Wesley Mclaughlin"/>
    <s v="bsmith@example.com"/>
    <n v="42"/>
    <s v="Female"/>
    <s v="Microsoft Office"/>
    <x v="726"/>
    <x v="2"/>
    <s v="Installation support"/>
    <s v="I'm having an issue with the {product_purchased}. Please assist._x000a__x000a__x000a_The {product_purchased} can currently only be loaded on Windows Vista or higher._x000a__x000a_The {product_purchased} can no This problem started occurring after the recent software update. I haven't made any other changes to the device."/>
    <x v="0"/>
    <m/>
    <x v="0"/>
    <s v="Email"/>
    <d v="2023-06-01T05:49:34"/>
    <x v="0"/>
    <m/>
    <m/>
    <n v="0"/>
    <n v="1"/>
    <n v="0"/>
    <s v=""/>
  </r>
  <r>
    <n v="7276"/>
    <s v="Jeffery Villegas"/>
    <s v="nicoleharris@example.net"/>
    <n v="19"/>
    <s v="Male"/>
    <s v="Lenovo ThinkPad"/>
    <x v="405"/>
    <x v="1"/>
    <s v="Account access"/>
    <s v="I'm having an issue with the {product_purchased}. Please assist. The vendor to be provided with the requested product is deity of these worlds anxiety_x000a__x000a_This message was edited 1 time. Last update was at 2012/11/ I've checked for any available software updates for my {product_purchased}, but there are none."/>
    <x v="0"/>
    <m/>
    <x v="3"/>
    <s v="Chat"/>
    <d v="2023-06-01T20:02:36"/>
    <x v="0"/>
    <m/>
    <m/>
    <n v="0"/>
    <n v="1"/>
    <n v="0"/>
    <s v=""/>
  </r>
  <r>
    <n v="7277"/>
    <s v="Roger Mason"/>
    <s v="colleenking@example.org"/>
    <n v="37"/>
    <s v="Female"/>
    <s v="Samsung Galaxy"/>
    <x v="276"/>
    <x v="4"/>
    <s v="Product recommendation"/>
    <s v="I'm having an issue with the {product_purchased}. Please assist._x000a__x000a_$ curl -I 'https://www.steampowered.com/api/token/m5e0d4bfa0' I've performed a factory reset on my {product_purchased}, hoping it would resolve the problem, but it didn't help."/>
    <x v="0"/>
    <m/>
    <x v="0"/>
    <s v="Chat"/>
    <d v="2023-06-01T20:25:37"/>
    <x v="0"/>
    <m/>
    <m/>
    <n v="0"/>
    <n v="1"/>
    <n v="0"/>
    <s v=""/>
  </r>
  <r>
    <n v="7278"/>
    <s v="Linda Evans"/>
    <s v="jessicagibson@example.net"/>
    <n v="70"/>
    <s v="Other"/>
    <s v="Xbox"/>
    <x v="74"/>
    <x v="2"/>
    <s v="Installation support"/>
    <s v="I'm having an issue with the {product_purchased}. Please assist. I'm using the original charger that came with my {product_purchased}, but it's not charging properly."/>
    <x v="2"/>
    <m/>
    <x v="1"/>
    <s v="Phone"/>
    <m/>
    <x v="0"/>
    <m/>
    <m/>
    <n v="0"/>
    <n v="1"/>
    <n v="0"/>
    <s v=""/>
  </r>
  <r>
    <n v="7279"/>
    <s v="Michelle Fischer"/>
    <s v="stanley61@example.org"/>
    <n v="70"/>
    <s v="Female"/>
    <s v="Philips Hue Lights"/>
    <x v="239"/>
    <x v="4"/>
    <s v="Data loss"/>
    <s v="I've noticed a software bug in the {product_purchased} app. It's causing data loss and unexpected errors. How can I resolve this issue? Download the latest version of the app from this site and try again._x000a__x000a_&quot; I'm not sure if this issue is specific to my device or if others have reported similar problems."/>
    <x v="0"/>
    <m/>
    <x v="3"/>
    <s v="Chat"/>
    <d v="2023-06-01T14:49:39"/>
    <x v="0"/>
    <m/>
    <m/>
    <n v="0"/>
    <n v="1"/>
    <n v="0"/>
    <s v=""/>
  </r>
  <r>
    <n v="7280"/>
    <s v="Kathy Knight"/>
    <s v="crystal28@example.com"/>
    <n v="41"/>
    <s v="Male"/>
    <s v="Bose QuietComfort"/>
    <x v="717"/>
    <x v="4"/>
    <s v="Payment issue"/>
    <s v="I'm having an issue with the {product_purchased}. Please assist._x000a__x000a_This is incorrect. After your order has been opened, its content will be removed from your account. I'm worried that the issue might be hardware-related and might require repair or replacement."/>
    <x v="1"/>
    <s v="Low despite exactly figure matter."/>
    <x v="2"/>
    <s v="Chat"/>
    <d v="2023-06-01T16:31:40"/>
    <x v="2354"/>
    <n v="1"/>
    <m/>
    <n v="1"/>
    <n v="0"/>
    <n v="1"/>
    <s v=""/>
  </r>
  <r>
    <n v="7281"/>
    <s v="Ryan Hicks"/>
    <s v="michaelfleming@example.com"/>
    <n v="68"/>
    <s v="Other"/>
    <s v="Sony PlayStation"/>
    <x v="436"/>
    <x v="2"/>
    <s v="Refund request"/>
    <s v="There seems to be a glitch in the {product_purchased} software. It freezes frequently, making it difficult to use. Can you please provide a solution?_x000a__x000a_I wouldn't be so quick to fix it but here's a better I'm using the original charger that came with my {product_purchased}, but it's not charging properly."/>
    <x v="1"/>
    <s v="Experience image customer speech opportunity magazine bank position."/>
    <x v="2"/>
    <s v="Chat"/>
    <d v="2023-06-01T03:24:41"/>
    <x v="2355"/>
    <n v="5"/>
    <n v="18"/>
    <n v="1"/>
    <n v="0"/>
    <n v="0"/>
    <n v="18"/>
  </r>
  <r>
    <n v="7282"/>
    <s v="Brandon Hammond"/>
    <s v="mpatel@example.net"/>
    <n v="63"/>
    <s v="Other"/>
    <s v="Microsoft Surface"/>
    <x v="42"/>
    <x v="2"/>
    <s v="Product recommendation"/>
    <s v="I'm having an issue with the {product_purchased}. Please assist._x000a__x000a_You can tell us your account was bought after you downloaded and installed, but it doesn't appear to have worked!_x000a__x000a_Did this help you? Yes I'm concerned about the security of my {product_purchased} and would like to ensure that my data is safe."/>
    <x v="2"/>
    <m/>
    <x v="3"/>
    <s v="Phone"/>
    <m/>
    <x v="0"/>
    <m/>
    <m/>
    <n v="0"/>
    <n v="1"/>
    <n v="0"/>
    <s v=""/>
  </r>
  <r>
    <n v="7283"/>
    <s v="Aaron Dixon"/>
    <s v="gary80@example.net"/>
    <n v="27"/>
    <s v="Other"/>
    <s v="GoPro Action Camera"/>
    <x v="368"/>
    <x v="1"/>
    <s v="Software bug"/>
    <s v="I'm facing issues logging into my {product_purchased} account. It says my account is locked. What should I do to unlock it?_x000a__x000a_{product_id}_x000a__x000a_Which account ID for every project I've created as I've performed a factory reset on my {product_purchased}, hoping it would resolve the problem, but it didn't help."/>
    <x v="0"/>
    <m/>
    <x v="2"/>
    <s v="Chat"/>
    <d v="2023-06-01T20:40:44"/>
    <x v="0"/>
    <m/>
    <m/>
    <n v="0"/>
    <n v="1"/>
    <n v="0"/>
    <s v=""/>
  </r>
  <r>
    <n v="7284"/>
    <s v="David Howell"/>
    <s v="jeffrey40@example.com"/>
    <n v="54"/>
    <s v="Female"/>
    <s v="Sony Xperia"/>
    <x v="161"/>
    <x v="1"/>
    <s v="Cancellation request"/>
    <s v="I've forgotten my password for my {product_purchased} account, and the password reset option is not working. How can I recover my account?_x000a__x000a_You must enter your login details in the Password Wizard. If you're not already I'm using the original charger that came with my {product_purchased}, but it's not charging properly."/>
    <x v="2"/>
    <m/>
    <x v="1"/>
    <s v="Social media"/>
    <m/>
    <x v="0"/>
    <m/>
    <m/>
    <n v="0"/>
    <n v="1"/>
    <n v="0"/>
    <s v=""/>
  </r>
  <r>
    <n v="7285"/>
    <s v="Timothy Ruiz"/>
    <s v="jamie26@example.com"/>
    <n v="39"/>
    <s v="Female"/>
    <s v="Google Pixel"/>
    <x v="191"/>
    <x v="4"/>
    <s v="Battery life"/>
    <s v="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
    <x v="1"/>
    <s v="Song hotel husband."/>
    <x v="3"/>
    <s v="Chat"/>
    <d v="2023-06-01T01:26:46"/>
    <x v="2356"/>
    <n v="5"/>
    <n v="6"/>
    <n v="1"/>
    <n v="0"/>
    <n v="0"/>
    <n v="6"/>
  </r>
  <r>
    <n v="7286"/>
    <s v="Cindy Odonnell"/>
    <s v="mark73@example.com"/>
    <n v="28"/>
    <s v="Female"/>
    <s v="Samsung Soundbar"/>
    <x v="86"/>
    <x v="2"/>
    <s v="Installation support"/>
    <s v="I'm having an issue with the {product_purchased}. Please assist._x000a__x000a_Please help me spread the word! I am so happy!_x000a__x000a_Let me start by saying that if my email address is incorrect, you would probably find I've recently updated the firmware of my {product_purchased}, and the issue started happening afterward. Could it be related to the update?"/>
    <x v="2"/>
    <m/>
    <x v="0"/>
    <s v="Chat"/>
    <m/>
    <x v="0"/>
    <m/>
    <m/>
    <n v="0"/>
    <n v="1"/>
    <n v="0"/>
    <s v=""/>
  </r>
  <r>
    <n v="7287"/>
    <s v="Katherine King"/>
    <s v="fernandezmiguel@example.net"/>
    <n v="58"/>
    <s v="Male"/>
    <s v="Apple AirPods"/>
    <x v="50"/>
    <x v="3"/>
    <s v="Software bug"/>
    <s v="I'm unable to access my {product_purchased} account. It keeps displaying an 'Invalid Credentials' error, even though I'm using the correct login information. How can I regain access to my account?_x000a__x000a_You can I've tried troubleshooting steps mentioned in the user manual, but the issue persists."/>
    <x v="0"/>
    <m/>
    <x v="3"/>
    <s v="Email"/>
    <d v="2023-06-01T15:18:48"/>
    <x v="0"/>
    <m/>
    <m/>
    <n v="0"/>
    <n v="1"/>
    <n v="0"/>
    <s v=""/>
  </r>
  <r>
    <n v="7288"/>
    <s v="Adrian Valenzuela"/>
    <s v="donnacraig@example.org"/>
    <n v="19"/>
    <s v="Other"/>
    <s v="GoPro Hero"/>
    <x v="292"/>
    <x v="4"/>
    <s v="Refund request"/>
    <s v="I'm having an issue with the {product_purchased}. Please assist. Thanks.&quot;_x000a__x000a_The app is open at https://mobile.google.com/android and can be found on devices starting at www.amazon.com/smart I've reviewed the troubleshooting steps on the official support website, but they didn't resolve the problem."/>
    <x v="0"/>
    <m/>
    <x v="0"/>
    <s v="Email"/>
    <d v="2023-06-01T06:52:50"/>
    <x v="0"/>
    <m/>
    <m/>
    <n v="0"/>
    <n v="1"/>
    <n v="0"/>
    <s v=""/>
  </r>
  <r>
    <n v="7289"/>
    <s v="Miranda Pacheco"/>
    <s v="robinsonalexis@example.org"/>
    <n v="69"/>
    <s v="Female"/>
    <s v="GoPro Hero"/>
    <x v="315"/>
    <x v="2"/>
    <s v="Battery life"/>
    <s v="I'm having an issue with the {product_purchased}. Please assist._x000a__x000a_It was once so awesome before I could open it, it smells so nice in the morning, I love the scent, the flowers are beautiful and i don I need assistance as soon as possible because it's affecting my work and productivity."/>
    <x v="0"/>
    <m/>
    <x v="3"/>
    <s v="Phone"/>
    <d v="2023-06-01T15:39:52"/>
    <x v="0"/>
    <m/>
    <m/>
    <n v="0"/>
    <n v="1"/>
    <n v="0"/>
    <s v=""/>
  </r>
  <r>
    <n v="7290"/>
    <s v="Brent Burke"/>
    <s v="wrice@example.org"/>
    <n v="28"/>
    <s v="Female"/>
    <s v="Apple AirPods"/>
    <x v="558"/>
    <x v="1"/>
    <s v="Data loss"/>
    <s v="I'm having an issue with the {product_purchased}. Please assist._x000a__x000a_Sorry, there's no product on the account but your product is here. Please try again later._x000a__x000a_Sorry, it took us to very late login I've reviewed the troubleshooting steps on the official support website, but they didn't resolve the problem."/>
    <x v="0"/>
    <m/>
    <x v="2"/>
    <s v="Social media"/>
    <d v="2023-06-01T19:43:54"/>
    <x v="0"/>
    <m/>
    <m/>
    <n v="0"/>
    <n v="1"/>
    <n v="0"/>
    <s v=""/>
  </r>
  <r>
    <n v="7291"/>
    <s v="Steven Salazar"/>
    <s v="kimberlymendoza@example.net"/>
    <n v="31"/>
    <s v="Male"/>
    <s v="Microsoft Xbox Controller"/>
    <x v="425"/>
    <x v="1"/>
    <s v="Software bug"/>
    <s v="I'm having an issue with the {product_purchased}. Please assist. I need assistance as soon as possible because it's affecting my work and productivity."/>
    <x v="2"/>
    <m/>
    <x v="3"/>
    <s v="Chat"/>
    <m/>
    <x v="0"/>
    <m/>
    <m/>
    <n v="0"/>
    <n v="1"/>
    <n v="0"/>
    <s v=""/>
  </r>
  <r>
    <n v="7292"/>
    <s v="Jason Vance"/>
    <s v="brettreynolds@example.com"/>
    <n v="46"/>
    <s v="Male"/>
    <s v="Microsoft Surface"/>
    <x v="347"/>
    <x v="4"/>
    <s v="Payment issue"/>
    <s v="I'm having an issue with the {product_purchased}. Please assist. I'm concerned about the security of my {product_purchased} and would like to ensure that my data is safe."/>
    <x v="0"/>
    <m/>
    <x v="1"/>
    <s v="Social media"/>
    <d v="2023-06-01T06:52:54"/>
    <x v="0"/>
    <m/>
    <m/>
    <n v="0"/>
    <n v="1"/>
    <n v="0"/>
    <s v=""/>
  </r>
  <r>
    <n v="7293"/>
    <s v="Christian Robertson"/>
    <s v="lisa62@example.com"/>
    <n v="43"/>
    <s v="Female"/>
    <s v="Microsoft Xbox Controller"/>
    <x v="300"/>
    <x v="0"/>
    <s v="Display issue"/>
    <s v="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
    <x v="0"/>
    <m/>
    <x v="0"/>
    <s v="Chat"/>
    <d v="2023-06-01T02:00:55"/>
    <x v="0"/>
    <m/>
    <m/>
    <n v="0"/>
    <n v="1"/>
    <n v="0"/>
    <s v=""/>
  </r>
  <r>
    <n v="7294"/>
    <s v="Victoria Melton"/>
    <s v="gcooper@example.com"/>
    <n v="23"/>
    <s v="Other"/>
    <s v="MacBook Pro"/>
    <x v="616"/>
    <x v="1"/>
    <s v="Payment issue"/>
    <s v="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
    <x v="2"/>
    <m/>
    <x v="1"/>
    <s v="Social media"/>
    <m/>
    <x v="0"/>
    <m/>
    <m/>
    <n v="0"/>
    <n v="1"/>
    <n v="0"/>
    <s v=""/>
  </r>
  <r>
    <n v="7295"/>
    <s v="Marc Prince IV"/>
    <s v="williamjohnson@example.org"/>
    <n v="62"/>
    <s v="Male"/>
    <s v="Sony 4K HDR TV"/>
    <x v="118"/>
    <x v="3"/>
    <s v="Cancellation request"/>
    <s v="I'm having an issue with the {product_purchased}. Please assist._x000a__x000a_I don't have proof of what it was and what I wanted it to buy the next time._x000a__x000a__x000a_The seller's description says that the 'g I'm unable to find the option to perform the desired action in the {product_purchased}. Could you please guide me through the steps?"/>
    <x v="2"/>
    <m/>
    <x v="3"/>
    <s v="Chat"/>
    <m/>
    <x v="0"/>
    <m/>
    <m/>
    <n v="0"/>
    <n v="1"/>
    <n v="0"/>
    <s v=""/>
  </r>
  <r>
    <n v="7296"/>
    <s v="Curtis Garcia"/>
    <s v="traceyclarke@example.net"/>
    <n v="47"/>
    <s v="Female"/>
    <s v="Dyson Vacuum Cleaner"/>
    <x v="542"/>
    <x v="0"/>
    <s v="Installation support"/>
    <s v="I've encountered a data loss issue with my {product_purchased}. All the files and documents seem to have disappeared. Can you guide me on how to retrieve them? Thanks in advance!_x000a__x000a_I've often tried to install and launch The issue I'm facing is intermittent. Sometimes it works fine, but other times it acts up unexpectedly."/>
    <x v="0"/>
    <m/>
    <x v="0"/>
    <s v="Social media"/>
    <d v="2023-06-01T19:28:59"/>
    <x v="0"/>
    <m/>
    <m/>
    <n v="0"/>
    <n v="1"/>
    <n v="0"/>
    <s v=""/>
  </r>
  <r>
    <n v="7297"/>
    <s v="Brittany Lopez"/>
    <s v="danielscody@example.org"/>
    <n v="22"/>
    <s v="Female"/>
    <s v="Dyson Vacuum Cleaner"/>
    <x v="381"/>
    <x v="4"/>
    <s v="Hardware issue"/>
    <s v="I'm having an issue with the {product_purchased}. Please assist._x000a__x000a_The only solution is to try to make sure the device is connected to the LAN or you lose the connection after about 2‚Äì4 hours._x000a__x000a_We I'm concerned about the security of my {product_purchased} and would like to ensure that my data is safe."/>
    <x v="1"/>
    <s v="Middle build point paper pick."/>
    <x v="3"/>
    <s v="Chat"/>
    <d v="2023-06-01T10:16:01"/>
    <x v="2357"/>
    <n v="1"/>
    <n v="4"/>
    <n v="1"/>
    <n v="0"/>
    <n v="1"/>
    <n v="4"/>
  </r>
  <r>
    <n v="7298"/>
    <s v="Jacqueline Harris"/>
    <s v="watsonjonathan@example.net"/>
    <n v="22"/>
    <s v="Male"/>
    <s v="Fitbit Charge"/>
    <x v="508"/>
    <x v="1"/>
    <s v="Delivery problem"/>
    <s v="I'm having an issue with the {product_purchased}. Please assist. Thank you very much. Your subscription has been added._x000a__x000a_In-game item price update_x000a__x000a_It seems that there are several new items coming over from the I've performed a factory reset on my {product_purchased}, hoping it would resolve the problem, but it didn't help."/>
    <x v="2"/>
    <m/>
    <x v="2"/>
    <s v="Email"/>
    <m/>
    <x v="0"/>
    <m/>
    <m/>
    <n v="0"/>
    <n v="1"/>
    <n v="0"/>
    <s v=""/>
  </r>
  <r>
    <n v="7299"/>
    <s v="James Forbes"/>
    <s v="clarkjenna@example.com"/>
    <n v="70"/>
    <s v="Male"/>
    <s v="Microsoft Office"/>
    <x v="181"/>
    <x v="2"/>
    <s v="Product compatibility"/>
    <s v="I've noticed a software bug in the {product_purchased} app. It's causing data loss and unexpected errors. How can I resolve this issue?_x000a__x000a_{product_id} should be replaced if the product is purchased. If I've noticed that the issue occurs consistently when I use a specific feature or application on my {product_purchased}."/>
    <x v="2"/>
    <m/>
    <x v="2"/>
    <s v="Chat"/>
    <m/>
    <x v="0"/>
    <m/>
    <m/>
    <n v="0"/>
    <n v="1"/>
    <n v="0"/>
    <s v=""/>
  </r>
  <r>
    <n v="7300"/>
    <s v="Jennifer Alvarez"/>
    <s v="mvasquez@example.net"/>
    <n v="27"/>
    <s v="Female"/>
    <s v="Garmin Forerunner"/>
    <x v="566"/>
    <x v="4"/>
    <s v="Product setup"/>
    <s v="I'm having an issue with the {product_purchased}. Please assist. Thank you._x000a__x000a_3. I don't remember getting the email, but I did receive some very specific information that the receipt had an electronic signature with it. I've noticed a peculiar error message popping up on my {product_purchased} screen. It says '{error_message}'. What does it mean?"/>
    <x v="1"/>
    <s v="Forget skill down response."/>
    <x v="1"/>
    <s v="Email"/>
    <d v="2023-06-01T16:57:05"/>
    <x v="2358"/>
    <n v="4"/>
    <m/>
    <n v="1"/>
    <n v="0"/>
    <n v="0"/>
    <s v=""/>
  </r>
  <r>
    <n v="7301"/>
    <s v="Kimberly Perkins"/>
    <s v="brittany25@example.org"/>
    <n v="32"/>
    <s v="Male"/>
    <s v="GoPro Action Camera"/>
    <x v="296"/>
    <x v="3"/>
    <s v="Installation support"/>
    <s v="I'm having an issue with the {product_purchased}. Please assist. We'll try to get you in touch, but we'd like to ask for a refund and is out of service. I'm experiencing this issue on multiple devices of the same model, so it seems to be a widespread problem."/>
    <x v="0"/>
    <m/>
    <x v="2"/>
    <s v="Phone"/>
    <d v="2023-06-01T23:17:07"/>
    <x v="0"/>
    <m/>
    <m/>
    <n v="0"/>
    <n v="1"/>
    <n v="0"/>
    <s v=""/>
  </r>
  <r>
    <n v="7302"/>
    <s v="Christopher Shaw"/>
    <s v="dmorales@example.net"/>
    <n v="70"/>
    <s v="Other"/>
    <s v="GoPro Hero"/>
    <x v="433"/>
    <x v="0"/>
    <s v="Hardware issue"/>
    <s v="I'm having an issue with the {product_purchased}. Please assist. - - - - - - - - - - - - - - - - - - - - - - - - - - - - - - - - - I've tried different settings and configurations on my {product_purchased}, but the issue persists."/>
    <x v="1"/>
    <s v="Mind statement might focus one."/>
    <x v="0"/>
    <s v="Email"/>
    <d v="2023-06-01T12:36:08"/>
    <x v="2359"/>
    <n v="4"/>
    <m/>
    <n v="1"/>
    <n v="0"/>
    <n v="0"/>
    <s v=""/>
  </r>
  <r>
    <n v="7303"/>
    <s v="Charles Stanley"/>
    <s v="tracycook@example.org"/>
    <n v="55"/>
    <s v="Other"/>
    <s v="HP Pavilion"/>
    <x v="187"/>
    <x v="1"/>
    <s v="Cancellation request"/>
    <s v="My {product_purchased} is making strange noises and not functioning properly. I suspect there might be a hardware issue. Can you please help me with this?_x000a__x000a_No, we have not received anything to our address. If you have I'm worried that the issue might be hardware-related and might require repair or replacement."/>
    <x v="1"/>
    <s v="Pull including network game pay brother."/>
    <x v="3"/>
    <s v="Phone"/>
    <d v="2023-06-02T00:30:10"/>
    <x v="2360"/>
    <n v="1"/>
    <m/>
    <n v="1"/>
    <n v="0"/>
    <n v="1"/>
    <s v=""/>
  </r>
  <r>
    <n v="7304"/>
    <s v="Daniel Smith"/>
    <s v="jacob26@example.org"/>
    <n v="52"/>
    <s v="Other"/>
    <s v="LG Washing Machine"/>
    <x v="311"/>
    <x v="3"/>
    <s v="Refund request"/>
    <s v="I'm having an issue with the {product_purchased}. Please assist._x000a__x000a_- It's been an issue for more than 4 months._x000a__x000a_- It is not working._x000a__x000a__x000a_After removing the device from My Computer and disabling I rely heavily on my {product_purchased} for my daily tasks, and this issue is hindering my productivity."/>
    <x v="0"/>
    <m/>
    <x v="2"/>
    <s v="Email"/>
    <d v="2023-06-01T03:07:12"/>
    <x v="0"/>
    <m/>
    <m/>
    <n v="0"/>
    <n v="1"/>
    <n v="0"/>
    <s v=""/>
  </r>
  <r>
    <n v="7305"/>
    <s v="Megan Washington"/>
    <s v="rrivera@example.org"/>
    <n v="46"/>
    <s v="Male"/>
    <s v="Microsoft Surface"/>
    <x v="211"/>
    <x v="4"/>
    <s v="Product compatibility"/>
    <s v="The {product_purchased} is unable to establish a stable internet connection. It keeps disconnecting intermittently. How can I troubleshoot this network problem? All available remedies:_x000a__x000a_Try using the following steps: 1. Remove Ethernet I'm using the original charger that came with my {product_purchased}, but it's not charging properly."/>
    <x v="0"/>
    <m/>
    <x v="3"/>
    <s v="Chat"/>
    <d v="2023-06-01T22:59:13"/>
    <x v="0"/>
    <m/>
    <m/>
    <n v="0"/>
    <n v="1"/>
    <n v="0"/>
    <s v=""/>
  </r>
  <r>
    <n v="7306"/>
    <s v="Mrs. Latoya Garrison PhD"/>
    <s v="thomastucker@example.net"/>
    <n v="27"/>
    <s v="Male"/>
    <s v="Philips Hue Lights"/>
    <x v="572"/>
    <x v="2"/>
    <s v="Refund request"/>
    <s v="I'm having an issue with the {product_purchased}. Please assist._x000a__x000a_I'm having an issue with the {product_purchased}. Please assist. If I'm not able to login (or if you don't have This problem started occurring after the recent software update. I haven't made any other changes to the device."/>
    <x v="2"/>
    <m/>
    <x v="2"/>
    <s v="Social media"/>
    <m/>
    <x v="0"/>
    <m/>
    <m/>
    <n v="0"/>
    <n v="1"/>
    <n v="0"/>
    <s v=""/>
  </r>
  <r>
    <n v="7307"/>
    <s v="Joseph Reid"/>
    <s v="donaldlandry@example.org"/>
    <n v="68"/>
    <s v="Other"/>
    <s v="Sony PlayStation"/>
    <x v="598"/>
    <x v="1"/>
    <s v="Account access"/>
    <s v="My {product_purchased} is making strange noises and not functioning properly. I suspect there might be a hardware issue. Can you please help me with this? The system has a full warranty._x000a__x000a_The system has a full warranty. I'm concerned about the security of my {product_purchased} and would like to ensure that my data is safe."/>
    <x v="2"/>
    <m/>
    <x v="1"/>
    <s v="Social media"/>
    <m/>
    <x v="0"/>
    <m/>
    <m/>
    <n v="0"/>
    <n v="1"/>
    <n v="0"/>
    <s v=""/>
  </r>
  <r>
    <n v="7308"/>
    <s v="Luis Kelly"/>
    <s v="ashley75@example.org"/>
    <n v="30"/>
    <s v="Male"/>
    <s v="Nest Thermostat"/>
    <x v="665"/>
    <x v="2"/>
    <s v="Battery life"/>
    <s v="I'm having an issue with the {product_purchased}. Please assist._x000a__x000a_My question?_x000a__x000a_Does the Product Purchase Policy address the current availability (if at all) of the product we provide?_x000a__x000a_Please see the FAQ I've recently updated the firmware of my {product_purchased}, and the issue started happening afterward. Could it be related to the update?"/>
    <x v="0"/>
    <m/>
    <x v="0"/>
    <s v="Phone"/>
    <d v="2023-06-01T20:25:17"/>
    <x v="0"/>
    <m/>
    <m/>
    <n v="0"/>
    <n v="1"/>
    <n v="0"/>
    <s v=""/>
  </r>
  <r>
    <n v="7309"/>
    <s v="Luke Mccullough"/>
    <s v="deborah02@example.org"/>
    <n v="19"/>
    <s v="Male"/>
    <s v="Bose QuietComfort"/>
    <x v="233"/>
    <x v="3"/>
    <s v="Network problem"/>
    <s v="I'm having an issue with the {product_purchased}. Please assist. I will have to add the additional billing (for you)._x000a__x000a_{product_purchased}@{product_id}_x000a__x000a_Product identifier: &lt; I've noticed a peculiar error message popping up on my {product_purchased} screen. It says '{error_message}'. What does it mean?"/>
    <x v="0"/>
    <m/>
    <x v="2"/>
    <s v="Chat"/>
    <d v="2023-06-01T02:26:19"/>
    <x v="0"/>
    <m/>
    <m/>
    <n v="0"/>
    <n v="1"/>
    <n v="0"/>
    <s v=""/>
  </r>
  <r>
    <n v="7310"/>
    <s v="Debbie King"/>
    <s v="jennifer85@example.com"/>
    <n v="55"/>
    <s v="Male"/>
    <s v="Dyson Vacuum Cleaner"/>
    <x v="561"/>
    <x v="2"/>
    <s v="Software bug"/>
    <s v="I'm having an issue with the {product_purchased}. Please assist._x000a__x000a_Thanks!&quot; - A3_x000a__x000a_Thank you_x000a__x000a_Thank you again! I will do everything in my power to keep this page updated. I hope you I've tried using different cables, adapters, or peripherals with my {product_purchased}, but the issue persists."/>
    <x v="1"/>
    <s v="Thing same site."/>
    <x v="1"/>
    <s v="Social media"/>
    <d v="2023-06-01T22:08:20"/>
    <x v="2361"/>
    <n v="4"/>
    <m/>
    <n v="1"/>
    <n v="0"/>
    <n v="0"/>
    <s v=""/>
  </r>
  <r>
    <n v="7311"/>
    <s v="Richard Gross"/>
    <s v="tserrano@example.com"/>
    <n v="70"/>
    <s v="Male"/>
    <s v="Nikon D"/>
    <x v="41"/>
    <x v="2"/>
    <s v="Software bug"/>
    <s v="I've encountered a data loss issue with my {product_purchased}. All the files and documents seem to have disappeared. Can you guide me on how to retrieve them?_x000a__x000a_Yes I have, but I just can't locate them. I've tried troubleshooting steps mentioned in the user manual, but the issue persists."/>
    <x v="0"/>
    <m/>
    <x v="1"/>
    <s v="Email"/>
    <d v="2023-06-02T00:14:21"/>
    <x v="0"/>
    <m/>
    <m/>
    <n v="0"/>
    <n v="1"/>
    <n v="0"/>
    <s v=""/>
  </r>
  <r>
    <n v="7312"/>
    <s v="Keith Church"/>
    <s v="lauriecooper@example.com"/>
    <n v="30"/>
    <s v="Female"/>
    <s v="Nest Thermostat"/>
    <x v="128"/>
    <x v="2"/>
    <s v="Delivery problem"/>
    <s v="I'm having an issue with the {product_purchased}. Please assist._x000a__x000a_&quot; &quot;_x000a__x000a__x000a_&quot; &quot;_x000a__x000a__x000a_&quot; &quot;_x000a__x000a__x000a_&quot; &quot;_x000a__x000a__x000a_&quot; &quot;_x000a__x000a__x000a_&quot; &quot;_x000a__x000a__x000a_&quot; &quot;_x000a__x000a__x000a_&quot; &quot; I've noticed a peculiar error message popping up on my {product_purchased} screen. It says '{error_message}'. What does it mean?"/>
    <x v="0"/>
    <m/>
    <x v="3"/>
    <s v="Chat"/>
    <d v="2023-06-01T03:21:23"/>
    <x v="0"/>
    <m/>
    <m/>
    <n v="0"/>
    <n v="1"/>
    <n v="0"/>
    <s v=""/>
  </r>
  <r>
    <n v="7313"/>
    <s v="Tara Krueger"/>
    <s v="rlogan@example.net"/>
    <n v="28"/>
    <s v="Male"/>
    <s v="Nintendo Switch"/>
    <x v="257"/>
    <x v="1"/>
    <s v="Product compatibility"/>
    <s v="I'm having an issue with the {product_purchased}. Please assist._x000a__x000a_{product_purchased_last1} {product_purchased_last2}_x000a__x000a_{0} I've tried using different cables, adapters, or peripherals with my {product_purchased}, but the issue persists."/>
    <x v="2"/>
    <m/>
    <x v="1"/>
    <s v="Email"/>
    <m/>
    <x v="0"/>
    <m/>
    <m/>
    <n v="0"/>
    <n v="1"/>
    <n v="0"/>
    <s v=""/>
  </r>
  <r>
    <n v="7314"/>
    <s v="Christopher Thomas"/>
    <s v="eugene94@example.org"/>
    <n v="54"/>
    <s v="Other"/>
    <s v="Nikon D"/>
    <x v="219"/>
    <x v="3"/>
    <s v="Delivery problem"/>
    <s v="I'm having trouble connecting my {product_purchased} to my home Wi-Fi network. It doesn't detect any networks, although other devices are connecting fine. What can be done to resolve this issue?_x000a__x000a_In fact, using The issue I'm facing is intermittent. Sometimes it works fine, but other times it acts up unexpectedly."/>
    <x v="0"/>
    <m/>
    <x v="0"/>
    <s v="Chat"/>
    <d v="2023-06-01T23:52:26"/>
    <x v="0"/>
    <m/>
    <m/>
    <n v="0"/>
    <n v="1"/>
    <n v="0"/>
    <s v=""/>
  </r>
  <r>
    <n v="7315"/>
    <s v="Shane Reed"/>
    <s v="cwaller@example.org"/>
    <n v="19"/>
    <s v="Female"/>
    <s v="Samsung Galaxy"/>
    <x v="333"/>
    <x v="4"/>
    <s v="Product compatibility"/>
    <s v="I'm having an issue with the {product_purchased}. Please assist._x000a__x000a_-P0W0C_x000a__x000a_Takes me back to the year before 1.05._x000a__x000a__x000a_Here's my question Randall..._x000a__x000a__x000a_Hi This problem started occurring after the recent software update. I haven't made any other changes to the device."/>
    <x v="1"/>
    <s v="Card career police trial increase wonder."/>
    <x v="3"/>
    <s v="Chat"/>
    <d v="2023-06-01T11:10:28"/>
    <x v="2362"/>
    <n v="3"/>
    <n v="12"/>
    <n v="1"/>
    <n v="0"/>
    <n v="0"/>
    <n v="12"/>
  </r>
  <r>
    <n v="7316"/>
    <s v="Crystal Jensen"/>
    <s v="vquinn@example.net"/>
    <n v="23"/>
    <s v="Other"/>
    <s v="Nintendo Switch"/>
    <x v="619"/>
    <x v="4"/>
    <s v="Payment issue"/>
    <s v="I'm having an issue with the {product_purchased}. Please assist._x000a__x000a_You also have a request at support@mycologne.com or contact at support@mycologne.com_x000a__x000a_Please note you cannot change the I'm worried that the issue might be hardware-related and might require repair or replacement."/>
    <x v="0"/>
    <m/>
    <x v="1"/>
    <s v="Email"/>
    <d v="2023-06-01T23:40:29"/>
    <x v="0"/>
    <m/>
    <m/>
    <n v="0"/>
    <n v="1"/>
    <n v="0"/>
    <s v=""/>
  </r>
  <r>
    <n v="7317"/>
    <s v="Gary Zimmerman"/>
    <s v="jeremy32@example.net"/>
    <n v="57"/>
    <s v="Female"/>
    <s v="Apple AirPods"/>
    <x v="644"/>
    <x v="3"/>
    <s v="Refund request"/>
    <s v="I'm having an issue with the {product_purchased}. Please assist._x000a__x000a_* Please enter no._x000a__x000a_In other news:_x000a__x000a_P.S.- This email address may contain affiliate links. See our privacy policy for more I'm unable to find the option to perform the desired action in the {product_purchased}. Could you please guide me through the steps?"/>
    <x v="0"/>
    <m/>
    <x v="0"/>
    <s v="Email"/>
    <d v="2023-06-01T23:44:31"/>
    <x v="0"/>
    <m/>
    <m/>
    <n v="0"/>
    <n v="1"/>
    <n v="0"/>
    <s v=""/>
  </r>
  <r>
    <n v="7318"/>
    <s v="Sharon Collins"/>
    <s v="jeremy00@example.net"/>
    <n v="38"/>
    <s v="Female"/>
    <s v="Microsoft Surface"/>
    <x v="604"/>
    <x v="3"/>
    <s v="Hardware issue"/>
    <s v="I'm having an issue with the {product_purchased}. Please assist. Your brand-new [product_purchased] is now priced at $0.00. I hope you can fix it as it should. It should be I need assistance as soon as possible because it's affecting my work and productivity."/>
    <x v="1"/>
    <s v="Share notice maybe ability."/>
    <x v="2"/>
    <s v="Phone"/>
    <d v="2023-06-01T08:14:33"/>
    <x v="2363"/>
    <n v="1"/>
    <n v="5"/>
    <n v="1"/>
    <n v="0"/>
    <n v="1"/>
    <n v="5"/>
  </r>
  <r>
    <n v="7319"/>
    <s v="Mr. Franklin Herman"/>
    <s v="yesenianeal@example.org"/>
    <n v="39"/>
    <s v="Other"/>
    <s v="GoPro Hero"/>
    <x v="83"/>
    <x v="3"/>
    <s v="Product recommendation"/>
    <s v="The {product_purchased} is unable to establish a stable internet connection. It keeps disconnecting intermittently. How can I troubleshoot this network problem?_x000a__x000a_The {product_purchased} or other router router is unable I'm unable to find the option to perform the desired action in the {product_purchased}. Could you please guide me through the steps?"/>
    <x v="1"/>
    <s v="Marriage result clear human."/>
    <x v="0"/>
    <s v="Phone"/>
    <d v="2023-06-01T07:37:34"/>
    <x v="2364"/>
    <n v="2"/>
    <n v="13"/>
    <n v="1"/>
    <n v="0"/>
    <n v="1"/>
    <n v="13"/>
  </r>
  <r>
    <n v="7320"/>
    <s v="Richard Ford"/>
    <s v="brandipowers@example.com"/>
    <n v="69"/>
    <s v="Male"/>
    <s v="Adobe Photoshop"/>
    <x v="94"/>
    <x v="4"/>
    <s v="Battery life"/>
    <s v="I'm having an issue with the {product_purchased}. Please assist._x000a__x000a_Thank you! I know this will be difficult, but I'm sure you'll find a solution that's great for all of you. I hope you're I've performed a factory reset on my {product_purchased}, hoping it would resolve the problem, but it didn't help."/>
    <x v="1"/>
    <s v="Computer energy remember quickly minute without."/>
    <x v="2"/>
    <s v="Social media"/>
    <d v="2023-06-01T05:15:35"/>
    <x v="2365"/>
    <n v="4"/>
    <n v="19"/>
    <n v="1"/>
    <n v="0"/>
    <n v="0"/>
    <n v="19"/>
  </r>
  <r>
    <n v="7321"/>
    <s v="Dawn Nolan"/>
    <s v="zwilliamson@example.org"/>
    <n v="53"/>
    <s v="Male"/>
    <s v="Google Nest"/>
    <x v="12"/>
    <x v="3"/>
    <s v="Product compatibility"/>
    <s v="I'm having an issue with the {product_purchased}. Please assist. Thank you._x000a__x000a_I ordered the gift and was told the receipt in the box had returned to them and I did not receive the gift. I was thinking about I'm worried that the issue might be hardware-related and might require repair or replacement."/>
    <x v="2"/>
    <m/>
    <x v="1"/>
    <s v="Email"/>
    <m/>
    <x v="0"/>
    <m/>
    <m/>
    <n v="0"/>
    <n v="1"/>
    <n v="0"/>
    <s v=""/>
  </r>
  <r>
    <n v="7322"/>
    <s v="Lauren Simpson"/>
    <s v="pterry@example.org"/>
    <n v="64"/>
    <s v="Female"/>
    <s v="Sony Xperia"/>
    <x v="40"/>
    <x v="4"/>
    <s v="Payment issue"/>
    <s v="I'm having an issue with the {product_purchased}. Please assist._x000a__x000a_When are they?_x000a__x000a_What will happen on Monday?_x000a__x000a_The new shipping will get you on the same day as you've received your order. The issue I'm facing is intermittent. Sometimes it works fine, but other times it acts up unexpectedly."/>
    <x v="2"/>
    <m/>
    <x v="1"/>
    <s v="Phone"/>
    <m/>
    <x v="0"/>
    <m/>
    <m/>
    <n v="0"/>
    <n v="1"/>
    <n v="0"/>
    <s v=""/>
  </r>
  <r>
    <n v="7323"/>
    <s v="Joshua Dodson"/>
    <s v="dhowell@example.net"/>
    <n v="19"/>
    <s v="Male"/>
    <s v="Sony PlayStation"/>
    <x v="719"/>
    <x v="1"/>
    <s v="Delivery problem"/>
    <s v="I'm having an issue with the {product_purchased}. Please assist._x000a__x000a_Here are some of the common issues I see with the order numbers you receive, and the things I need to fix:_x000a__x000a__x000a_Lucky Buy! I I've checked for software updates, and my {product_purchased} is already running the latest version."/>
    <x v="0"/>
    <m/>
    <x v="1"/>
    <s v="Chat"/>
    <d v="2023-06-01T07:37:41"/>
    <x v="0"/>
    <m/>
    <m/>
    <n v="0"/>
    <n v="1"/>
    <n v="0"/>
    <s v=""/>
  </r>
  <r>
    <n v="7324"/>
    <s v="Diane Wilson"/>
    <s v="rowlandjoshua@example.com"/>
    <n v="49"/>
    <s v="Female"/>
    <s v="Microsoft Surface"/>
    <x v="510"/>
    <x v="0"/>
    <s v="Delivery problem"/>
    <s v="I'm having an issue with the {product_purchased}. Please assist. I rely heavily on my {product_purchased} for my daily tasks, and this issue is hindering my productivity."/>
    <x v="0"/>
    <m/>
    <x v="3"/>
    <s v="Email"/>
    <d v="2023-06-01T20:06:41"/>
    <x v="0"/>
    <m/>
    <m/>
    <n v="0"/>
    <n v="1"/>
    <n v="0"/>
    <s v=""/>
  </r>
  <r>
    <n v="7325"/>
    <s v="Donna Fisher"/>
    <s v="lisa32@example.org"/>
    <n v="34"/>
    <s v="Male"/>
    <s v="Roomba Robot Vacuum"/>
    <x v="225"/>
    <x v="0"/>
    <s v="Account access"/>
    <s v="I'm having an issue with the {product_purchased}. Please assist. (10)_x000a__x000a_My package arrived yesterday and I'm really happy with it. I'm very excited about it. I hope to get it into the mail soon This problem started occurring after the recent software update. I haven't made any other changes to the device."/>
    <x v="1"/>
    <s v="Where movie he court fund."/>
    <x v="1"/>
    <s v="Chat"/>
    <d v="2023-06-01T09:02:43"/>
    <x v="2366"/>
    <n v="4"/>
    <m/>
    <n v="1"/>
    <n v="0"/>
    <n v="0"/>
    <s v=""/>
  </r>
  <r>
    <n v="7326"/>
    <s v="Shannon Young"/>
    <s v="heathernorton@example.com"/>
    <n v="38"/>
    <s v="Other"/>
    <s v="LG Smart TV"/>
    <x v="703"/>
    <x v="3"/>
    <s v="Product setup"/>
    <s v="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
    <x v="1"/>
    <s v="Event try age remember."/>
    <x v="0"/>
    <s v="Social media"/>
    <d v="2023-06-01T22:36:45"/>
    <x v="2367"/>
    <n v="2"/>
    <m/>
    <n v="1"/>
    <n v="0"/>
    <n v="1"/>
    <s v=""/>
  </r>
  <r>
    <n v="7327"/>
    <s v="Sandra Hahn MD"/>
    <s v="allison34@example.org"/>
    <n v="70"/>
    <s v="Male"/>
    <s v="Dyson Vacuum Cleaner"/>
    <x v="570"/>
    <x v="2"/>
    <s v="Network problem"/>
    <s v="I've noticed a software bug in the {product_purchased} app. It's causing data loss and unexpected errors. How can I resolve this issue?_x000a__x000a_Try the following steps:_x000a__x000a_Navigate to your current app or application I've noticed a peculiar error message popping up on my {product_purchased} screen. It says '{error_message}'. What does it mean?"/>
    <x v="1"/>
    <s v="Big clearly my young box."/>
    <x v="0"/>
    <s v="Email"/>
    <d v="2023-06-01T18:31:46"/>
    <x v="2368"/>
    <n v="4"/>
    <m/>
    <n v="1"/>
    <n v="0"/>
    <n v="0"/>
    <s v=""/>
  </r>
  <r>
    <n v="7328"/>
    <s v="Emily Jones"/>
    <s v="charles74@example.com"/>
    <n v="42"/>
    <s v="Male"/>
    <s v="PlayStation"/>
    <x v="592"/>
    <x v="1"/>
    <s v="Product recommendation"/>
    <s v="I'm having an issue with the {product_purchased}. Please assist._x000a__x000a_In order to get a refund, please contact me to cancel your account. You are expected to contact foundry for the refund to see if they will accept I've already contacted customer support multiple times, but the issue remains unresolved."/>
    <x v="1"/>
    <s v="Without record part people indicate pass."/>
    <x v="0"/>
    <s v="Email"/>
    <d v="2023-06-01T02:53:47"/>
    <x v="2369"/>
    <n v="1"/>
    <n v="1"/>
    <n v="1"/>
    <n v="0"/>
    <n v="1"/>
    <n v="1"/>
  </r>
  <r>
    <n v="7329"/>
    <s v="Brandi Avery"/>
    <s v="william31@example.net"/>
    <n v="57"/>
    <s v="Other"/>
    <s v="Microsoft Office"/>
    <x v="263"/>
    <x v="0"/>
    <s v="Account access"/>
    <s v="I'm having an issue with the {product_purchased}. Please assist._x000a__x000a__x000a_It will be taken care of by your team to do so as soon as possible for you. Be patient!!!_x000a__x000a__x000a_This is a very basic product. I've tried clearing the cache and data for the {product_purchased} app, but the issue persists."/>
    <x v="1"/>
    <s v="Bit positive hit."/>
    <x v="1"/>
    <s v="Email"/>
    <d v="2023-06-01T14:01:49"/>
    <x v="2370"/>
    <n v="1"/>
    <n v="5"/>
    <n v="1"/>
    <n v="0"/>
    <n v="1"/>
    <n v="5"/>
  </r>
  <r>
    <n v="7330"/>
    <s v="Cynthia Smith"/>
    <s v="henrydavis@example.com"/>
    <n v="18"/>
    <s v="Male"/>
    <s v="Dell XPS"/>
    <x v="395"/>
    <x v="2"/>
    <s v="Payment issue"/>
    <s v="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
    <x v="0"/>
    <m/>
    <x v="0"/>
    <s v="Email"/>
    <d v="2023-06-01T16:38:51"/>
    <x v="0"/>
    <m/>
    <m/>
    <n v="0"/>
    <n v="1"/>
    <n v="0"/>
    <s v=""/>
  </r>
  <r>
    <n v="7331"/>
    <s v="Joshua Torres"/>
    <s v="johnsonlisa@example.com"/>
    <n v="68"/>
    <s v="Female"/>
    <s v="Samsung Soundbar"/>
    <x v="301"/>
    <x v="1"/>
    <s v="Payment issue"/>
    <s v="I'm having an issue with the {product_purchased}. Please assist. My order wasn't placed yet, I sent the wrong product, now I'm stuck. I'm unable to find the option to perform the desired action in the {product_purchased}. Could you please guide me through the steps?"/>
    <x v="1"/>
    <s v="Major as skin."/>
    <x v="0"/>
    <s v="Phone"/>
    <d v="2023-06-01T15:05:52"/>
    <x v="2371"/>
    <n v="2"/>
    <m/>
    <n v="1"/>
    <n v="0"/>
    <n v="1"/>
    <s v=""/>
  </r>
  <r>
    <n v="7332"/>
    <s v="Kenneth Stevens"/>
    <s v="rebecca30@example.org"/>
    <n v="47"/>
    <s v="Male"/>
    <s v="GoPro Hero"/>
    <x v="327"/>
    <x v="1"/>
    <s v="Network problem"/>
    <s v="I'm having an issue with the {product_purchased}. Please assist. {Product_purchased} may not be paid._x000a__x000a_You cannot buy item as {product_type}. Please assist._x000a__x000a_{Product_type I've already contacted customer support multiple times, but the issue remains unresolved."/>
    <x v="1"/>
    <s v="Animal meeting road."/>
    <x v="1"/>
    <s v="Social media"/>
    <d v="2023-06-01T06:46:54"/>
    <x v="2372"/>
    <n v="2"/>
    <n v="16"/>
    <n v="1"/>
    <n v="0"/>
    <n v="1"/>
    <n v="16"/>
  </r>
  <r>
    <n v="7333"/>
    <s v="Sherry Young"/>
    <s v="ngolden@example.org"/>
    <n v="37"/>
    <s v="Other"/>
    <s v="Microsoft Surface"/>
    <x v="306"/>
    <x v="4"/>
    <s v="Account access"/>
    <s v="I'm having an issue with the {product_purchased}. Please assist. It's not a case of, 'It's not a case of, it's a case of a faulty unit'. It's just, 'Well it's not I've checked the device settings and made sure that everything is configured correctly."/>
    <x v="1"/>
    <s v="School country century."/>
    <x v="0"/>
    <s v="Email"/>
    <d v="2023-06-01T15:58:56"/>
    <x v="2373"/>
    <n v="5"/>
    <m/>
    <n v="1"/>
    <n v="0"/>
    <n v="0"/>
    <s v=""/>
  </r>
  <r>
    <n v="7334"/>
    <s v="Jack Lewis"/>
    <s v="destinywong@example.net"/>
    <n v="61"/>
    <s v="Female"/>
    <s v="Dyson Vacuum Cleaner"/>
    <x v="433"/>
    <x v="0"/>
    <s v="Product recommendation"/>
    <s v="I'm having an issue with the {product_purchased}. Please assist._x000a__x000a_We have a new product you may need to contact us._x000a__x000a_If needed, you can get this kit right away!_x000a__x000a__x000a_(Note: If I've noticed a peculiar error message popping up on my {product_purchased} screen. It says '{error_message}'. What does it mean?"/>
    <x v="1"/>
    <s v="Responsibility just section home move force behavior."/>
    <x v="1"/>
    <s v="Chat"/>
    <d v="2023-06-01T01:59:58"/>
    <x v="2374"/>
    <n v="3"/>
    <n v="16"/>
    <n v="1"/>
    <n v="0"/>
    <n v="0"/>
    <n v="16"/>
  </r>
  <r>
    <n v="7335"/>
    <s v="Mrs. Susan Miller MD"/>
    <s v="rodneybell@example.com"/>
    <n v="18"/>
    <s v="Female"/>
    <s v="LG Smart TV"/>
    <x v="389"/>
    <x v="3"/>
    <s v="Battery life"/>
    <s v="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
    <x v="1"/>
    <s v="Network start range my leader stay now thank."/>
    <x v="2"/>
    <s v="Phone"/>
    <d v="2023-06-01T18:46:00"/>
    <x v="2375"/>
    <n v="4"/>
    <n v="0"/>
    <n v="1"/>
    <n v="0"/>
    <n v="0"/>
    <n v="0"/>
  </r>
  <r>
    <n v="7336"/>
    <s v="William Barr"/>
    <s v="edwardphillips@example.org"/>
    <n v="32"/>
    <s v="Other"/>
    <s v="Nest Thermostat"/>
    <x v="68"/>
    <x v="3"/>
    <s v="Display issue"/>
    <s v="I'm having an issue with the {product_purchased}. Please assist._x000a__x000a_{product_purchased}. Please assist. Please advise._x000a__x000a_I only paid a little for the package as not all is included_x000a__x000a__x000a_A I'm unable to find the option to perform the desired action in the {product_purchased}. Could you please guide me through the steps?"/>
    <x v="2"/>
    <m/>
    <x v="3"/>
    <s v="Email"/>
    <m/>
    <x v="0"/>
    <m/>
    <m/>
    <n v="0"/>
    <n v="1"/>
    <n v="0"/>
    <s v=""/>
  </r>
  <r>
    <n v="7337"/>
    <s v="Crystal Hernandez"/>
    <s v="ppowers@example.org"/>
    <n v="30"/>
    <s v="Female"/>
    <s v="Bose QuietComfort"/>
    <x v="554"/>
    <x v="1"/>
    <s v="Payment issue"/>
    <s v="I'm having an issue with the {product_purchased}. Please assist. Thank you all.&quot;_x000a__x000a_&quot;I'm having an issue with the product_purchased&quot;. Please assist. Thank you all.&quot; &quot;Hello there. I'm I've checked for software updates, and my {product_purchased} is already running the latest version."/>
    <x v="0"/>
    <m/>
    <x v="3"/>
    <s v="Email"/>
    <d v="2023-06-01T16:25:03"/>
    <x v="0"/>
    <m/>
    <m/>
    <n v="0"/>
    <n v="1"/>
    <n v="0"/>
    <s v=""/>
  </r>
  <r>
    <n v="7338"/>
    <s v="Nathaniel Quinn"/>
    <s v="staffordlance@example.com"/>
    <n v="63"/>
    <s v="Other"/>
    <s v="Nintendo Switch"/>
    <x v="352"/>
    <x v="3"/>
    <s v="Network problem"/>
    <s v="I'm having an issue with the {product_purchased}. Please assist. Thanks._x000a__x000a_The product was shipped to a new state without a charge and the customer was instructed to remove all original packaging from the store within 72 hours. The I've tried different settings and configurations on my {product_purchased}, but the issue persists."/>
    <x v="2"/>
    <m/>
    <x v="3"/>
    <s v="Chat"/>
    <m/>
    <x v="0"/>
    <m/>
    <m/>
    <n v="0"/>
    <n v="1"/>
    <n v="0"/>
    <s v=""/>
  </r>
  <r>
    <n v="7339"/>
    <s v="Devin Moore"/>
    <s v="graykayla@example.org"/>
    <n v="61"/>
    <s v="Other"/>
    <s v="Adobe Photoshop"/>
    <x v="404"/>
    <x v="4"/>
    <s v="Display issue"/>
    <s v="My {product_purchased} crashed, and I lost all the data stored on it. Is there any way to recover the lost data?_x000a__x000a_Answer: After re-downloading the program, I lost the {product_purch I've recently updated the firmware of my {product_purchased}, and the issue started happening afterward. Could it be related to the update?"/>
    <x v="0"/>
    <m/>
    <x v="3"/>
    <s v="Email"/>
    <d v="2023-06-01T13:28:06"/>
    <x v="0"/>
    <m/>
    <m/>
    <n v="0"/>
    <n v="1"/>
    <n v="0"/>
    <s v=""/>
  </r>
  <r>
    <n v="7340"/>
    <s v="Michael Kim"/>
    <s v="amberlee@example.com"/>
    <n v="27"/>
    <s v="Female"/>
    <s v="LG Smart TV"/>
    <x v="515"/>
    <x v="2"/>
    <s v="Product recommendation"/>
    <s v="I'm having an issue with the {product_purchased}. Please assist._x000a__x000a_I'm having an issue with the {product_purchased}. Please assist._x000a__x000a_I'm having an issue with the {product_purch I've recently updated the firmware of my {product_purchased}, and the issue started happening afterward. Could it be related to the update?"/>
    <x v="1"/>
    <s v="Game their watch play."/>
    <x v="0"/>
    <s v="Email"/>
    <d v="2023-06-01T13:45:08"/>
    <x v="2376"/>
    <n v="3"/>
    <m/>
    <n v="1"/>
    <n v="0"/>
    <n v="0"/>
    <s v=""/>
  </r>
  <r>
    <n v="7341"/>
    <s v="Renee Parks"/>
    <s v="christinecooley@example.net"/>
    <n v="44"/>
    <s v="Other"/>
    <s v="Amazon Kindle"/>
    <x v="325"/>
    <x v="0"/>
    <s v="Cancellation request"/>
    <s v="I'm having an issue with the {product_purchased}. Please assist. I've got no idea how to fix this._x000a__x000a_The error was due to a failure to resolve a problem from a previous checkout._x000a__x000a_If the package I've already contacted customer support multiple times, but the issue remains unresolved."/>
    <x v="1"/>
    <s v="Region stuff energy book charge."/>
    <x v="1"/>
    <s v="Chat"/>
    <d v="2023-06-01T11:51:10"/>
    <x v="2377"/>
    <n v="1"/>
    <m/>
    <n v="1"/>
    <n v="0"/>
    <n v="1"/>
    <s v=""/>
  </r>
  <r>
    <n v="7342"/>
    <s v="Dr. Brenda Lopez"/>
    <s v="markmerritt@example.com"/>
    <n v="19"/>
    <s v="Male"/>
    <s v="Canon DSLR Camera"/>
    <x v="590"/>
    <x v="1"/>
    <s v="Display issue"/>
    <s v="There seems to be a glitch in the {product_purchased} software. It freezes frequently, making it difficult to use. Can you please provide a solution? Thanks!_x000a__x000a_As you can see from the above pictures, the graphics may I've tried using different cables, adapters, or peripherals with my {product_purchased}, but the issue persists."/>
    <x v="1"/>
    <s v="Anything class let year hold."/>
    <x v="0"/>
    <s v="Phone"/>
    <d v="2023-06-01T06:16:11"/>
    <x v="2378"/>
    <n v="5"/>
    <m/>
    <n v="1"/>
    <n v="0"/>
    <n v="0"/>
    <s v=""/>
  </r>
  <r>
    <n v="7343"/>
    <s v="Dana Walker"/>
    <s v="wroberts@example.com"/>
    <n v="70"/>
    <s v="Male"/>
    <s v="Canon DSLR Camera"/>
    <x v="23"/>
    <x v="4"/>
    <s v="Cancellation request"/>
    <s v="I'm having an issue with the {product_purchased}. Please assist. I'm using the product and it is working fine._x000a__x000a_9.15.17 No login required._x000a__x000a_9.15.16 Thank you for your I've checked the device settings and made sure that everything is configured correctly."/>
    <x v="1"/>
    <s v="Indeed win bag huge."/>
    <x v="1"/>
    <s v="Email"/>
    <d v="2023-06-01T15:53:13"/>
    <x v="2379"/>
    <n v="5"/>
    <n v="3"/>
    <n v="1"/>
    <n v="0"/>
    <n v="0"/>
    <n v="3"/>
  </r>
  <r>
    <n v="7344"/>
    <s v="Gerald Spencer"/>
    <s v="kberg@example.net"/>
    <n v="20"/>
    <s v="Other"/>
    <s v="Microsoft Surface"/>
    <x v="514"/>
    <x v="0"/>
    <s v="Installation support"/>
    <s v="There seems to be a glitch in the {product_purchased} software. It freezes frequently, making it difficult to use. Can you please provide a solution?_x000a__x000a_&quot;I have heard of a new, less desirable product. After reviewing This problem started occurring after the recent software update. I haven't made any other changes to the device."/>
    <x v="2"/>
    <m/>
    <x v="2"/>
    <s v="Email"/>
    <m/>
    <x v="0"/>
    <m/>
    <m/>
    <n v="0"/>
    <n v="1"/>
    <n v="0"/>
    <s v=""/>
  </r>
  <r>
    <n v="7345"/>
    <s v="Dr. Robert Weaver DVM"/>
    <s v="knappjames@example.com"/>
    <n v="18"/>
    <s v="Female"/>
    <s v="Fitbit Charge"/>
    <x v="255"/>
    <x v="3"/>
    <s v="Account access"/>
    <s v="I'm having an issue with the {product_purchased}. Please assist._x000a__x000a_I'm having an issue with the {product_purchased}. Please assist._x000a__x000a_I'm in the middle of a battle with the dragon and I'm unable to find the option to perform the desired action in the {product_purchased}. Could you please guide me through the steps?"/>
    <x v="0"/>
    <m/>
    <x v="0"/>
    <s v="Email"/>
    <d v="2023-06-01T11:39:15"/>
    <x v="0"/>
    <m/>
    <m/>
    <n v="0"/>
    <n v="1"/>
    <n v="0"/>
    <s v=""/>
  </r>
  <r>
    <n v="7346"/>
    <s v="Mr. Cameron Bishop PhD"/>
    <s v="bsmith@example.com"/>
    <n v="35"/>
    <s v="Other"/>
    <s v="Bose QuietComfort"/>
    <x v="272"/>
    <x v="3"/>
    <s v="Installation support"/>
    <s v="I'm having an issue with the {product_purchased}. Please assist. A customer needs to be able to sell items only to the &quot;Customer&quot; (the seller)._x000a__x000a_&quot;You can't sell something you already have. In order I've performed a factory reset on my {product_purchased}, hoping it would resolve the problem, but it didn't help."/>
    <x v="0"/>
    <m/>
    <x v="2"/>
    <s v="Chat"/>
    <d v="2023-06-01T03:39:17"/>
    <x v="0"/>
    <m/>
    <m/>
    <n v="0"/>
    <n v="1"/>
    <n v="0"/>
    <s v=""/>
  </r>
  <r>
    <n v="7347"/>
    <s v="Matthew Alvarez"/>
    <s v="jeremycook@example.org"/>
    <n v="43"/>
    <s v="Male"/>
    <s v="Apple AirPods"/>
    <x v="368"/>
    <x v="4"/>
    <s v="Network problem"/>
    <s v="I'm facing a problem with my {product_purchased}. The {product_purchased} is not turning on. It was working fine until yesterday, but now it doesn't respond. What will happen?_x000a__x000a_When is the I'm worried that the issue might be hardware-related and might require repair or replacement."/>
    <x v="2"/>
    <m/>
    <x v="0"/>
    <s v="Chat"/>
    <m/>
    <x v="0"/>
    <m/>
    <m/>
    <n v="0"/>
    <n v="1"/>
    <n v="0"/>
    <s v=""/>
  </r>
  <r>
    <n v="7348"/>
    <s v="Edward Jones"/>
    <s v="sanchezerica@example.org"/>
    <n v="57"/>
    <s v="Female"/>
    <s v="GoPro Hero"/>
    <x v="200"/>
    <x v="0"/>
    <s v="Data loss"/>
    <s v="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
    <x v="0"/>
    <m/>
    <x v="0"/>
    <s v="Social media"/>
    <d v="2023-06-01T01:09:19"/>
    <x v="0"/>
    <m/>
    <m/>
    <n v="0"/>
    <n v="1"/>
    <n v="0"/>
    <s v=""/>
  </r>
  <r>
    <n v="7349"/>
    <s v="Derek Berry"/>
    <s v="patriciasmith@example.org"/>
    <n v="25"/>
    <s v="Female"/>
    <s v="Nintendo Switch Pro Controller"/>
    <x v="46"/>
    <x v="3"/>
    <s v="Product compatibility"/>
    <s v="I'm having an issue with the {product_purchased}. Please assist._x000a__x000a_[01:47:14]SAY: Ghost/Raiddean : I'm not here to say it can be done, but i'm having an I've already contacted customer support multiple times, but the issue remains unresolved."/>
    <x v="2"/>
    <m/>
    <x v="2"/>
    <s v="Chat"/>
    <m/>
    <x v="0"/>
    <m/>
    <m/>
    <n v="0"/>
    <n v="1"/>
    <n v="0"/>
    <s v=""/>
  </r>
  <r>
    <n v="7350"/>
    <s v="Devon Gomez"/>
    <s v="jharris@example.net"/>
    <n v="27"/>
    <s v="Male"/>
    <s v="Microsoft Xbox Controller"/>
    <x v="562"/>
    <x v="1"/>
    <s v="Installation support"/>
    <s v="I've recently set up my {product_purchased}, but it fails to connect to any available networks. What steps should I take to troubleshoot this issue?_x000a__x000a_First, please ask your local network for a router with the correct I've followed the troubleshooting steps mentioned in the user manual, but the issue persists."/>
    <x v="1"/>
    <s v="Partner assume particularly can choice."/>
    <x v="2"/>
    <s v="Phone"/>
    <d v="2023-06-01T14:03:22"/>
    <x v="2380"/>
    <n v="5"/>
    <n v="2"/>
    <n v="1"/>
    <n v="0"/>
    <n v="0"/>
    <n v="2"/>
  </r>
  <r>
    <n v="7351"/>
    <s v="Jonathan Watson"/>
    <s v="justin64@example.com"/>
    <n v="57"/>
    <s v="Other"/>
    <s v="Sony Xperia"/>
    <x v="463"/>
    <x v="1"/>
    <s v="Display issue"/>
    <s v="I'm having an issue with the {product_purchased}. Please assist._x000a__x000a_Product details_x000a__x000a_For more information, please refer to http://www.hackerdorks.com/hackerware/products.php. I've noticed a sudden decrease in battery life on my {product_purchased}. It used to last much longer."/>
    <x v="1"/>
    <s v="Visit west answer born perform bar Mr."/>
    <x v="2"/>
    <s v="Social media"/>
    <d v="2023-06-01T06:50:24"/>
    <x v="2381"/>
    <n v="4"/>
    <n v="2"/>
    <n v="1"/>
    <n v="0"/>
    <n v="0"/>
    <n v="2"/>
  </r>
  <r>
    <n v="7352"/>
    <s v="Jonathan Flowers"/>
    <s v="christopherglover@example.net"/>
    <n v="57"/>
    <s v="Other"/>
    <s v="Bose QuietComfort"/>
    <x v="237"/>
    <x v="3"/>
    <s v="Data loss"/>
    <s v="I've recently set up my {product_purchased}, but it fails to connect to any available networks. What steps should I take to troubleshoot this issue?_x000a__x000a_The &quot;add new user&quot; file can be used to set user I've tried troubleshooting steps mentioned in the user manual, but the issue persists."/>
    <x v="0"/>
    <m/>
    <x v="3"/>
    <s v="Chat"/>
    <d v="2023-06-01T19:59:25"/>
    <x v="0"/>
    <m/>
    <m/>
    <n v="0"/>
    <n v="1"/>
    <n v="0"/>
    <s v=""/>
  </r>
  <r>
    <n v="7353"/>
    <s v="Robin Winters"/>
    <s v="nscott@example.net"/>
    <n v="63"/>
    <s v="Male"/>
    <s v="Nintendo Switch Pro Controller"/>
    <x v="82"/>
    <x v="2"/>
    <s v="Battery life"/>
    <s v="I'm having an issue with the {product_purchased}. Please assist._x000a__x000a_When I go to setup a computer, all the hardware has a copy of the license. I'm using it's copy of the license. I'm trying I've already contacted customer support multiple times, but the issue remains unresolved."/>
    <x v="2"/>
    <m/>
    <x v="1"/>
    <s v="Phone"/>
    <m/>
    <x v="0"/>
    <m/>
    <m/>
    <n v="0"/>
    <n v="1"/>
    <n v="0"/>
    <s v=""/>
  </r>
  <r>
    <n v="7354"/>
    <s v="Courtney Chambers"/>
    <s v="holly79@example.net"/>
    <n v="38"/>
    <s v="Female"/>
    <s v="Nest Thermostat"/>
    <x v="395"/>
    <x v="4"/>
    <s v="Data loss"/>
    <s v="I'm having an issue with the {product_purchased}. Please assist._x000a__x000a_Seller Rating Summary:_x000a__x000a_My order received this product in December of 2015 (The customer sent it my way on a previous order. It came in I'm unable to find the option to perform the desired action in the {product_purchased}. Could you please guide me through the steps?"/>
    <x v="0"/>
    <m/>
    <x v="3"/>
    <s v="Phone"/>
    <d v="2023-06-01T21:29:28"/>
    <x v="0"/>
    <m/>
    <m/>
    <n v="0"/>
    <n v="1"/>
    <n v="0"/>
    <s v=""/>
  </r>
  <r>
    <n v="7355"/>
    <s v="Brian Fox"/>
    <s v="jordan94@example.net"/>
    <n v="31"/>
    <s v="Female"/>
    <s v="Lenovo ThinkPad"/>
    <x v="673"/>
    <x v="3"/>
    <s v="Software bug"/>
    <s v="I'm having an issue with the {product_purchased}. Please assist._x000a__x000a_If no other service is available, please contact contact._x000a__x000a_If any problems with the product, please contact support@discoverablevista.com I've tried clearing the cache and data for the {product_purchased} app, but the issue persists."/>
    <x v="2"/>
    <m/>
    <x v="2"/>
    <s v="Email"/>
    <m/>
    <x v="0"/>
    <m/>
    <m/>
    <n v="0"/>
    <n v="1"/>
    <n v="0"/>
    <s v=""/>
  </r>
  <r>
    <n v="7356"/>
    <s v="Heather Castillo"/>
    <s v="yholmes@example.com"/>
    <n v="51"/>
    <s v="Male"/>
    <s v="Sony 4K HDR TV"/>
    <x v="233"/>
    <x v="1"/>
    <s v="Account access"/>
    <s v="I'm having an issue with the {product_purchased}. Please assist. Please make the purchase happen. I've performed a factory reset on my {product_purchased}, hoping it would resolve the problem, but it didn't help."/>
    <x v="2"/>
    <m/>
    <x v="1"/>
    <s v="Chat"/>
    <m/>
    <x v="0"/>
    <m/>
    <m/>
    <n v="0"/>
    <n v="1"/>
    <n v="0"/>
    <s v=""/>
  </r>
  <r>
    <n v="7357"/>
    <s v="Mr. Scott Mitchell"/>
    <s v="adriennegibbs@example.org"/>
    <n v="59"/>
    <s v="Female"/>
    <s v="Roomba Robot Vacuum"/>
    <x v="73"/>
    <x v="1"/>
    <s v="Product setup"/>
    <s v="I'm having an issue with the {product_purchased}. Please assist. Otherwise, we may make the payment via credit or debit._x000a__x000a_We have no involvement in our products or services. This problem started occurring after the recent software update. I haven't made any other changes to the device."/>
    <x v="1"/>
    <s v="Door sense middle dark as money."/>
    <x v="1"/>
    <s v="Social media"/>
    <d v="2023-06-01T13:19:32"/>
    <x v="2382"/>
    <n v="5"/>
    <m/>
    <n v="1"/>
    <n v="0"/>
    <n v="0"/>
    <s v=""/>
  </r>
  <r>
    <n v="7358"/>
    <s v="Kelly Mckay"/>
    <s v="davidanita@example.org"/>
    <n v="40"/>
    <s v="Other"/>
    <s v="Microsoft Office"/>
    <x v="599"/>
    <x v="3"/>
    <s v="Payment issue"/>
    <s v="I'm having an issue with the {product_purchased}. Please assist._x000a__x000a_Note: Since the code for this is in Swift 3 it is possible to use any package to store the collection at a specific place._x000a__x000a_Here is I've recently updated the firmware of my {product_purchased}, and the issue started happening afterward. Could it be related to the update?"/>
    <x v="2"/>
    <m/>
    <x v="2"/>
    <s v="Social media"/>
    <m/>
    <x v="0"/>
    <m/>
    <m/>
    <n v="0"/>
    <n v="1"/>
    <n v="0"/>
    <s v=""/>
  </r>
  <r>
    <n v="7359"/>
    <s v="Adam Hamilton"/>
    <s v="lindonna@example.org"/>
    <n v="59"/>
    <s v="Male"/>
    <s v="Microsoft Surface"/>
    <x v="188"/>
    <x v="1"/>
    <s v="Battery life"/>
    <s v="I've encountered a data loss issue with my {product_purchased}. All the files and documents seem to have disappeared. Can you guide me on how to retrieve them?_x000a__x000a_Thank you for reporting this issue._x000a__x000a_I would urge This problem started occurring after the recent software update. I haven't made any other changes to the device."/>
    <x v="1"/>
    <s v="Type almost husband policy."/>
    <x v="3"/>
    <s v="Phone"/>
    <d v="2023-06-01T19:56:34"/>
    <x v="2383"/>
    <n v="1"/>
    <m/>
    <n v="1"/>
    <n v="0"/>
    <n v="1"/>
    <s v=""/>
  </r>
  <r>
    <n v="7360"/>
    <s v="Julia Ferguson"/>
    <s v="smithashley@example.com"/>
    <n v="19"/>
    <s v="Male"/>
    <s v="Nintendo Switch Pro Controller"/>
    <x v="117"/>
    <x v="2"/>
    <s v="Product setup"/>
    <s v="I'm having an issue with the {product_purchased}. Please assist._x000a__x000a_This button opens a dialog that displays additional images for this product with the option to zoom in or out._x000a__x000a_Please note that some brands ship with custom I've performed a factory reset on my {product_purchased}, hoping it would resolve the problem, but it didn't help."/>
    <x v="1"/>
    <s v="Until receive ever risk tonight around most goal."/>
    <x v="1"/>
    <s v="Email"/>
    <d v="2023-06-01T03:30:36"/>
    <x v="2384"/>
    <n v="3"/>
    <n v="2"/>
    <n v="1"/>
    <n v="0"/>
    <n v="0"/>
    <n v="2"/>
  </r>
  <r>
    <n v="7361"/>
    <s v="Olivia Walker"/>
    <s v="qbenitez@example.net"/>
    <n v="43"/>
    <s v="Other"/>
    <s v="LG Smart TV"/>
    <x v="220"/>
    <x v="2"/>
    <s v="Product recommendation"/>
    <s v="I'm having an issue with the {product_purchased}. Please assist._x000a__x000a_The following fields are used as the &quot;customer&quot;:_x000a__x000a_customer-name ProductName This field is used to identify which product you are using, I need assistance as soon as possible because it's affecting my work and productivity."/>
    <x v="0"/>
    <m/>
    <x v="1"/>
    <s v="Social media"/>
    <d v="2023-06-01T07:51:38"/>
    <x v="0"/>
    <m/>
    <m/>
    <n v="0"/>
    <n v="1"/>
    <n v="0"/>
    <s v=""/>
  </r>
  <r>
    <n v="7362"/>
    <s v="Michael Munoz"/>
    <s v="meganevans@example.net"/>
    <n v="61"/>
    <s v="Male"/>
    <s v="Amazon Echo"/>
    <x v="510"/>
    <x v="4"/>
    <s v="Cancellation request"/>
    <s v="I'm having an issue with the {product_purchased}. Please assist._x000a__x000a_*_x000a__x000a_* https://chrome.google.com/extensions/detail/sans/sans2/sans2-beta-1 I'm using the original charger that came with my {product_purchased}, but it's not charging properly."/>
    <x v="2"/>
    <m/>
    <x v="1"/>
    <s v="Phone"/>
    <m/>
    <x v="0"/>
    <m/>
    <m/>
    <n v="0"/>
    <n v="1"/>
    <n v="0"/>
    <s v=""/>
  </r>
  <r>
    <n v="7363"/>
    <s v="Andrew Walls"/>
    <s v="zzimmerman@example.net"/>
    <n v="24"/>
    <s v="Female"/>
    <s v="Sony PlayStation"/>
    <x v="265"/>
    <x v="2"/>
    <s v="Account access"/>
    <s v="The {product_purchased} is unable to establish a stable internet connection. It keeps disconnecting intermittently. How can I troubleshoot this network problem?_x000a__x000a_On the router, when connecting to the internet the router will try to I'm using the original charger that came with my {product_purchased}, but it's not charging properly."/>
    <x v="2"/>
    <m/>
    <x v="1"/>
    <s v="Chat"/>
    <m/>
    <x v="0"/>
    <m/>
    <m/>
    <n v="0"/>
    <n v="1"/>
    <n v="0"/>
    <s v=""/>
  </r>
  <r>
    <n v="7364"/>
    <s v="Dana Taylor"/>
    <s v="mbishop@example.com"/>
    <n v="66"/>
    <s v="Female"/>
    <s v="PlayStation"/>
    <x v="659"/>
    <x v="4"/>
    <s v="Delivery problem"/>
    <s v="I'm having an issue with the {product_purchased}. Please assist. All payment details will be displayed in your invoice. If your order is out of stock please contact customer service._x000a__x000a_Please add all items in order to the invoice The issue I'm facing is intermittent. Sometimes it works fine, but other times it acts up unexpectedly."/>
    <x v="2"/>
    <m/>
    <x v="2"/>
    <s v="Chat"/>
    <m/>
    <x v="0"/>
    <m/>
    <m/>
    <n v="0"/>
    <n v="1"/>
    <n v="0"/>
    <s v=""/>
  </r>
  <r>
    <n v="7365"/>
    <s v="Tyler Vang"/>
    <s v="ahubbard@example.org"/>
    <n v="32"/>
    <s v="Other"/>
    <s v="GoPro Hero"/>
    <x v="100"/>
    <x v="4"/>
    <s v="Software bug"/>
    <s v="I'm having an issue with the {product_purchased}. Please assist._x000a__x000a_Note: The purchase order processing time may run several hours to several days depending on the vendor. Thank you for your patience and understanding._x000a__x000a_I am This problem started occurring after the recent software update. I haven't made any other changes to the device."/>
    <x v="0"/>
    <m/>
    <x v="1"/>
    <s v="Email"/>
    <d v="2023-06-01T19:20:44"/>
    <x v="0"/>
    <m/>
    <m/>
    <n v="0"/>
    <n v="1"/>
    <n v="0"/>
    <s v=""/>
  </r>
  <r>
    <n v="7366"/>
    <s v="Donna Sanchez"/>
    <s v="perkinsherbert@example.org"/>
    <n v="62"/>
    <s v="Female"/>
    <s v="iPhone"/>
    <x v="171"/>
    <x v="1"/>
    <s v="Network problem"/>
    <s v="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
    <x v="1"/>
    <s v="Modern these begin choose plant game."/>
    <x v="0"/>
    <s v="Phone"/>
    <d v="2023-06-01T18:37:46"/>
    <x v="2385"/>
    <n v="1"/>
    <m/>
    <n v="1"/>
    <n v="0"/>
    <n v="1"/>
    <s v=""/>
  </r>
  <r>
    <n v="7367"/>
    <s v="Heather Lyons"/>
    <s v="fhahn@example.com"/>
    <n v="63"/>
    <s v="Female"/>
    <s v="Google Nest"/>
    <x v="367"/>
    <x v="4"/>
    <s v="Hardware issue"/>
    <s v="I'm facing issues logging into my {product_purchased} account. It says my account is locked. What should I do to unlock it?_x000a__x000a_Login_x000a__x000a_{product_purchased} ( http://imgur.com/ I've noticed a peculiar error message popping up on my {product_purchased} screen. It says '{error_message}'. What does it mean?"/>
    <x v="0"/>
    <m/>
    <x v="3"/>
    <s v="Social media"/>
    <d v="2023-06-01T21:18:47"/>
    <x v="0"/>
    <m/>
    <m/>
    <n v="0"/>
    <n v="1"/>
    <n v="0"/>
    <s v=""/>
  </r>
  <r>
    <n v="7368"/>
    <s v="Erika Richardson"/>
    <s v="qmoon@example.org"/>
    <n v="51"/>
    <s v="Other"/>
    <s v="Xbox"/>
    <x v="150"/>
    <x v="0"/>
    <s v="Network problem"/>
    <s v="I'm having an issue with the {product_purchased}. Please assist._x000a__x000a_0b9e5c49-48c7-43a9-ab85-9e39ad8d2f9c1 I'm concerned about the security of my {product_purchased} and would like to ensure that my data is safe."/>
    <x v="0"/>
    <m/>
    <x v="0"/>
    <s v="Chat"/>
    <d v="2023-06-01T14:51:49"/>
    <x v="0"/>
    <m/>
    <m/>
    <n v="0"/>
    <n v="1"/>
    <n v="0"/>
    <s v=""/>
  </r>
  <r>
    <n v="7369"/>
    <s v="Brandon Tran"/>
    <s v="monicahaynes@example.org"/>
    <n v="66"/>
    <s v="Male"/>
    <s v="GoPro Action Camera"/>
    <x v="319"/>
    <x v="2"/>
    <s v="Installation support"/>
    <s v="I've encountered a data loss issue with my {product_purchased}. All the files and documents seem to have disappeared. Can you guide me on how to retrieve them?_x000a__x000a_You can't. Your product data is stored on your mobile I've tried troubleshooting steps mentioned in the user manual, but the issue persists."/>
    <x v="2"/>
    <m/>
    <x v="1"/>
    <s v="Social media"/>
    <m/>
    <x v="0"/>
    <m/>
    <m/>
    <n v="0"/>
    <n v="1"/>
    <n v="0"/>
    <s v=""/>
  </r>
  <r>
    <n v="7370"/>
    <s v="Nicholas Mccormick"/>
    <s v="randy00@example.com"/>
    <n v="44"/>
    <s v="Other"/>
    <s v="Fitbit Charge"/>
    <x v="4"/>
    <x v="4"/>
    <s v="Installation support"/>
    <s v="I'm having an issue with the {product_purchased}. Please assist.~~~_x000a__x000a_Click here to try out the Painted Tile Tile Covers we're using. We've tried many different colours before._x000a__x000a_Please follow the I've already contacted customer support multiple times, but the issue remains unresolved."/>
    <x v="2"/>
    <m/>
    <x v="2"/>
    <s v="Phone"/>
    <m/>
    <x v="0"/>
    <m/>
    <m/>
    <n v="0"/>
    <n v="1"/>
    <n v="0"/>
    <s v=""/>
  </r>
  <r>
    <n v="7371"/>
    <s v="Emily Daugherty"/>
    <s v="justin77@example.org"/>
    <n v="20"/>
    <s v="Other"/>
    <s v="Nikon D"/>
    <x v="441"/>
    <x v="2"/>
    <s v="Payment issue"/>
    <s v="I'm having an issue with the {product_purchased}. Please assist._x000a__x000a_Product Code: 0379915_x000a__x000a_BID: 7079825_x000a__x000a_Type: B&amp;W_x000a__x000a_Style Code: 001 I've performed a factory reset on my {product_purchased}, hoping it would resolve the problem, but it didn't help."/>
    <x v="1"/>
    <s v="Test pressure stuff hair fall against."/>
    <x v="1"/>
    <s v="Social media"/>
    <d v="2023-06-01T18:47:54"/>
    <x v="2386"/>
    <n v="5"/>
    <m/>
    <n v="1"/>
    <n v="0"/>
    <n v="0"/>
    <s v=""/>
  </r>
  <r>
    <n v="7372"/>
    <s v="Mr. Nicholas Robinson MD"/>
    <s v="peterstyler@example.net"/>
    <n v="37"/>
    <s v="Male"/>
    <s v="Samsung Soundbar"/>
    <x v="572"/>
    <x v="4"/>
    <s v="Installation support"/>
    <s v="I've encountered a data loss issue with my {product_purchased}. All the files and documents seem to have disappeared. Can you guide me on how to retrieve them?_x000a__x000a_Wellerva.com has an answer for the data loss issue I'm concerned about the security of my {product_purchased} and would like to ensure that my data is safe."/>
    <x v="1"/>
    <s v="Put say improve report."/>
    <x v="0"/>
    <s v="Social media"/>
    <d v="2023-06-01T22:11:55"/>
    <x v="2387"/>
    <n v="5"/>
    <m/>
    <n v="1"/>
    <n v="0"/>
    <n v="0"/>
    <s v=""/>
  </r>
  <r>
    <n v="7373"/>
    <s v="Spencer Harris"/>
    <s v="hughescourtney@example.com"/>
    <n v="70"/>
    <s v="Male"/>
    <s v="Apple AirPods"/>
    <x v="366"/>
    <x v="3"/>
    <s v="Product compatibility"/>
    <s v="I've recently set up my {product_purchased}, but it fails to connect to any available networks. What steps should I take to troubleshoot this issue?_x000a__x000a_The following instructions use Google's HTTP protocol, and the problem has I'm using the original charger that came with my {product_purchased}, but it's not charging properly."/>
    <x v="2"/>
    <m/>
    <x v="0"/>
    <s v="Email"/>
    <m/>
    <x v="0"/>
    <m/>
    <m/>
    <n v="0"/>
    <n v="1"/>
    <n v="0"/>
    <s v=""/>
  </r>
  <r>
    <n v="7374"/>
    <s v="Donald Gilbert"/>
    <s v="szavala@example.net"/>
    <n v="38"/>
    <s v="Male"/>
    <s v="Sony PlayStation"/>
    <x v="402"/>
    <x v="4"/>
    <s v="Product setup"/>
    <s v="I've noticed a software bug in the {product_purchased} app. It's causing data loss and unexpected errors. How can I resolve this issue?_x000a__x000a_Solution #1: Use System.Collections and check for static files. I've reviewed the troubleshooting steps on the official support website, but they didn't resolve the problem."/>
    <x v="1"/>
    <s v="Few follow member."/>
    <x v="2"/>
    <s v="Email"/>
    <d v="2023-06-01T19:03:57"/>
    <x v="2388"/>
    <n v="5"/>
    <m/>
    <n v="1"/>
    <n v="0"/>
    <n v="0"/>
    <s v=""/>
  </r>
  <r>
    <n v="7375"/>
    <s v="Jason Nelson"/>
    <s v="kanesteven@example.net"/>
    <n v="47"/>
    <s v="Female"/>
    <s v="Philips Hue Lights"/>
    <x v="301"/>
    <x v="2"/>
    <s v="Delivery problem"/>
    <s v="The {product_purchased} is unable to establish a stable internet connection. It keeps disconnecting intermittently. How can I troubleshoot this network problem?_x000a__x000a_The following command checks if the ipv4_connections command and I've tried using different cables, adapters, or peripherals with my {product_purchased}, but the issue persists."/>
    <x v="1"/>
    <s v="Window range building see answer job boy."/>
    <x v="1"/>
    <s v="Social media"/>
    <d v="2023-06-01T21:40:58"/>
    <x v="2389"/>
    <n v="1"/>
    <m/>
    <n v="1"/>
    <n v="0"/>
    <n v="1"/>
    <s v=""/>
  </r>
  <r>
    <n v="7376"/>
    <s v="Jennifer Fernandez"/>
    <s v="yhickman@example.com"/>
    <n v="26"/>
    <s v="Other"/>
    <s v="Microsoft Office"/>
    <x v="472"/>
    <x v="1"/>
    <s v="Display issue"/>
    <s v="I'm having trouble connecting my {product_purchased} to my home Wi-Fi network. It doesn't detect any networks, although other devices are connecting fine. What can be done to resolve this issue?_x000a__x000a_The solution is to I'm concerned about the security of my {product_purchased} and would like to ensure that my data is safe."/>
    <x v="0"/>
    <m/>
    <x v="1"/>
    <s v="Chat"/>
    <d v="2023-06-01T00:39:58"/>
    <x v="0"/>
    <m/>
    <m/>
    <n v="0"/>
    <n v="1"/>
    <n v="0"/>
    <s v=""/>
  </r>
  <r>
    <n v="7377"/>
    <s v="Elijah Waller"/>
    <s v="erika28@example.com"/>
    <n v="23"/>
    <s v="Female"/>
    <s v="Sony Xperia"/>
    <x v="474"/>
    <x v="2"/>
    <s v="Software bug"/>
    <s v="I'm having an issue with the {product_purchased}. Please assist._x000a__x000a_If you receive an error code, please remove us from your email. Otherwise, please re-send, with a request for any additional documentation and documentation links I've performed a factory reset on my {product_purchased}, hoping it would resolve the problem, but it didn't help."/>
    <x v="2"/>
    <m/>
    <x v="3"/>
    <s v="Social media"/>
    <m/>
    <x v="0"/>
    <m/>
    <m/>
    <n v="0"/>
    <n v="1"/>
    <n v="0"/>
    <s v=""/>
  </r>
  <r>
    <n v="7378"/>
    <s v="David James"/>
    <s v="nunezcarol@example.com"/>
    <n v="53"/>
    <s v="Male"/>
    <s v="GoPro Action Camera"/>
    <x v="6"/>
    <x v="4"/>
    <s v="Product setup"/>
    <s v="I'm having an issue with the {product_purchased}. Please assist. (4) There are no refunds or exchanges for this item._x000a__x000a_This item doesn't belong on this page. I've tried troubleshooting steps mentioned in the user manual, but the issue persists."/>
    <x v="1"/>
    <s v="Hear career production cost."/>
    <x v="0"/>
    <s v="Chat"/>
    <d v="2023-06-01T07:35:01"/>
    <x v="2390"/>
    <n v="4"/>
    <m/>
    <n v="1"/>
    <n v="0"/>
    <n v="0"/>
    <s v=""/>
  </r>
  <r>
    <n v="7379"/>
    <s v="George Martin"/>
    <s v="cassandrahowell@example.com"/>
    <n v="30"/>
    <s v="Male"/>
    <s v="HP Pavilion"/>
    <x v="334"/>
    <x v="1"/>
    <s v="Cancellation request"/>
    <s v="I'm having an issue with the {product_purchased}. Please assist. I have a question about that. How important is this?_x000a__x000a__x000a_Let's talk to the buyer. They don't have any other options for their order. They I've tried different settings and configurations on my {product_purchased}, but the issue persists."/>
    <x v="0"/>
    <m/>
    <x v="3"/>
    <s v="Phone"/>
    <d v="2023-06-01T04:27:03"/>
    <x v="0"/>
    <m/>
    <m/>
    <n v="0"/>
    <n v="1"/>
    <n v="0"/>
    <s v=""/>
  </r>
  <r>
    <n v="7380"/>
    <s v="Michael Irwin"/>
    <s v="ngoodwin@example.net"/>
    <n v="68"/>
    <s v="Male"/>
    <s v="Canon EOS"/>
    <x v="613"/>
    <x v="3"/>
    <s v="Account access"/>
    <s v="I'm having an issue with the {product_purchased}. Please assist. Thank you for contacting us.&quot;, &quot;product_receipt&quot;: 12342479, &quot;answer&quot;: { &quot;name&quot;: &quot;&quot; }, &quot;price&quot;: 10.00 I've performed a factory reset on my {product_purchased}, hoping it would resolve the problem, but it didn't help."/>
    <x v="0"/>
    <m/>
    <x v="3"/>
    <s v="Phone"/>
    <d v="2023-06-01T10:45:05"/>
    <x v="0"/>
    <m/>
    <m/>
    <n v="0"/>
    <n v="1"/>
    <n v="0"/>
    <s v=""/>
  </r>
  <r>
    <n v="7381"/>
    <s v="Mary Douglas"/>
    <s v="bgibbs@example.org"/>
    <n v="59"/>
    <s v="Female"/>
    <s v="Microsoft Surface"/>
    <x v="685"/>
    <x v="1"/>
    <s v="Refund request"/>
    <s v="I'm having an issue with the {product_purchased}. Please assist._x000a__x000a_Thank you._x000a__x000a_X_x000a__x000a_A few weeks ago, some of us decided to try this. There are multiple problems we've run into with this I've performed a factory reset on my {product_purchased}, hoping it would resolve the problem, but it didn't help."/>
    <x v="2"/>
    <m/>
    <x v="2"/>
    <s v="Phone"/>
    <m/>
    <x v="0"/>
    <m/>
    <m/>
    <n v="0"/>
    <n v="1"/>
    <n v="0"/>
    <s v=""/>
  </r>
  <r>
    <n v="7382"/>
    <s v="Gregory Garcia"/>
    <s v="brandonwilson@example.org"/>
    <n v="62"/>
    <s v="Female"/>
    <s v="Nintendo Switch"/>
    <x v="64"/>
    <x v="2"/>
    <s v="Account access"/>
    <s v="I'm unable to access my {product_purchased} account. It keeps displaying an 'Invalid Credentials' error, even though I'm using the correct login information. How can I regain access to my account? I've tried clearing the cache and data for the {product_purchased} app, but the issue persists."/>
    <x v="0"/>
    <m/>
    <x v="0"/>
    <s v="Phone"/>
    <d v="2023-06-01T10:43:07"/>
    <x v="0"/>
    <m/>
    <m/>
    <n v="0"/>
    <n v="1"/>
    <n v="0"/>
    <s v=""/>
  </r>
  <r>
    <n v="7383"/>
    <s v="Jose Brooks"/>
    <s v="wagnercynthia@example.org"/>
    <n v="46"/>
    <s v="Male"/>
    <s v="PlayStation"/>
    <x v="556"/>
    <x v="0"/>
    <s v="Cancellation request"/>
    <s v="I'm having an issue with the {product_purchased}. Please assist._x000a__x000a_(6) Do not remove the product from the seller(s), you must request a refund._x000a__x000a_(7) We require a fee of 150 I rely heavily on my {product_purchased} for my daily tasks, and this issue is hindering my productivity."/>
    <x v="0"/>
    <m/>
    <x v="3"/>
    <s v="Social media"/>
    <d v="2023-06-01T11:35:09"/>
    <x v="0"/>
    <m/>
    <m/>
    <n v="0"/>
    <n v="1"/>
    <n v="0"/>
    <s v=""/>
  </r>
  <r>
    <n v="7384"/>
    <s v="Andrea Castaneda"/>
    <s v="donnawhite@example.net"/>
    <n v="26"/>
    <s v="Male"/>
    <s v="LG Smart TV"/>
    <x v="525"/>
    <x v="1"/>
    <s v="Product compatibility"/>
    <s v="I'm having an issue with the {product_purchased}. Please assist._x000a__x000a_The next week, I will try and put together a list of products, each with its own unique color with the different kinds of colours I want to apply The issue I'm facing is intermittent. Sometimes it works fine, but other times it acts up unexpectedly."/>
    <x v="2"/>
    <m/>
    <x v="3"/>
    <s v="Phone"/>
    <m/>
    <x v="0"/>
    <m/>
    <m/>
    <n v="0"/>
    <n v="1"/>
    <n v="0"/>
    <s v=""/>
  </r>
  <r>
    <n v="7385"/>
    <s v="Tanya Smith"/>
    <s v="christinahernandez@example.org"/>
    <n v="48"/>
    <s v="Female"/>
    <s v="Garmin Forerunner"/>
    <x v="421"/>
    <x v="0"/>
    <s v="Product setup"/>
    <s v="I'm facing issues logging into my {product_purchased} account. It says my account is locked. What should I do to unlock it?_x000a__x000a_It should say this:_x000a__x000a_{your_device_id}_x000a__x000a_But I've checked the device settings and made sure that everything is configured correctly."/>
    <x v="0"/>
    <m/>
    <x v="2"/>
    <s v="Email"/>
    <d v="2023-06-01T10:48:12"/>
    <x v="0"/>
    <m/>
    <m/>
    <n v="0"/>
    <n v="1"/>
    <n v="0"/>
    <s v=""/>
  </r>
  <r>
    <n v="7386"/>
    <s v="Danielle Hardy"/>
    <s v="colechristopher@example.org"/>
    <n v="19"/>
    <s v="Female"/>
    <s v="Microsoft Office"/>
    <x v="22"/>
    <x v="0"/>
    <s v="Cancellation request"/>
    <s v="The {product_purchased} is unable to establish a stable internet connection. It keeps disconnecting intermittently. How can I troubleshoot this network problem?_x000a__x000a_C:\Users\Lenny\Documents\Windows 10\AppCompat I'm worried that the issue might be hardware-related and might require repair or replacement."/>
    <x v="2"/>
    <m/>
    <x v="1"/>
    <s v="Phone"/>
    <m/>
    <x v="0"/>
    <m/>
    <m/>
    <n v="0"/>
    <n v="1"/>
    <n v="0"/>
    <s v=""/>
  </r>
  <r>
    <n v="7387"/>
    <s v="Courtney Guerrero"/>
    <s v="jeffreylong@example.net"/>
    <n v="26"/>
    <s v="Male"/>
    <s v="Roomba Robot Vacuum"/>
    <x v="27"/>
    <x v="3"/>
    <s v="Refund request"/>
    <s v="I've encountered a data loss issue with my {product_purchased}. All the files and documents seem to have disappeared. Can you guide me on how to retrieve them? Thanks for letting me know!_x000a__x000a_I really don't have a This problem started occurring after the recent software update. I haven't made any other changes to the device."/>
    <x v="1"/>
    <s v="Law six example his together."/>
    <x v="2"/>
    <s v="Email"/>
    <d v="2023-06-01T05:42:14"/>
    <x v="2391"/>
    <n v="5"/>
    <m/>
    <n v="1"/>
    <n v="0"/>
    <n v="0"/>
    <s v=""/>
  </r>
  <r>
    <n v="7388"/>
    <s v="Amber Stewart"/>
    <s v="omoyer@example.net"/>
    <n v="42"/>
    <s v="Male"/>
    <s v="Microsoft Surface"/>
    <x v="10"/>
    <x v="3"/>
    <s v="Battery life"/>
    <s v="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
    <x v="1"/>
    <s v="Sing good little activity loss."/>
    <x v="3"/>
    <s v="Chat"/>
    <d v="2023-06-01T19:38:16"/>
    <x v="2392"/>
    <n v="3"/>
    <m/>
    <n v="1"/>
    <n v="0"/>
    <n v="0"/>
    <s v=""/>
  </r>
  <r>
    <n v="7389"/>
    <s v="Terri Mcgrath"/>
    <s v="ariaskimberly@example.net"/>
    <n v="48"/>
    <s v="Other"/>
    <s v="Microsoft Surface"/>
    <x v="214"/>
    <x v="1"/>
    <s v="Product recommendation"/>
    <s v="I'm having an issue with the {product_purchased}. Please assist._x000a__x000a_In your browser, you see several warnings about the type of item in your marketplace. These warnings may not even tell us what product we're buying. But I'm experiencing this issue on multiple devices of the same model, so it seems to be a widespread problem."/>
    <x v="1"/>
    <s v="Point order play land officer."/>
    <x v="2"/>
    <s v="Email"/>
    <d v="2023-06-01T04:15:17"/>
    <x v="2393"/>
    <n v="5"/>
    <n v="9"/>
    <n v="1"/>
    <n v="0"/>
    <n v="0"/>
    <n v="9"/>
  </r>
  <r>
    <n v="7390"/>
    <s v="David Nguyen"/>
    <s v="orussell@example.net"/>
    <n v="44"/>
    <s v="Female"/>
    <s v="Roomba Robot Vacuum"/>
    <x v="234"/>
    <x v="3"/>
    <s v="Refund request"/>
    <s v="I'm having an issue with the {product_purchased}. Please assist._x000a__x000a_- Incomplete - No item sold_x000a__x000a_Please refer to instructions below._x000a__x000a_-_x000a__x000a_- $10: add-to-cart I'm using the original charger that came with my {product_purchased}, but it's not charging properly."/>
    <x v="1"/>
    <s v="Place free information continue remember because."/>
    <x v="0"/>
    <s v="Chat"/>
    <d v="2023-06-01T20:30:19"/>
    <x v="2394"/>
    <n v="4"/>
    <m/>
    <n v="1"/>
    <n v="0"/>
    <n v="0"/>
    <s v=""/>
  </r>
  <r>
    <n v="7391"/>
    <s v="Kyle Wells"/>
    <s v="tylerlong@example.net"/>
    <n v="21"/>
    <s v="Other"/>
    <s v="Apple AirPods"/>
    <x v="689"/>
    <x v="1"/>
    <s v="Battery life"/>
    <s v="I'm having an issue with the {product_purchased}. Please assist._x000a__x000a_0x6d3400b4 0x6d340000 5c45_x000a__x000a_0x6d34700 1 0 6d3400 I need assistance as soon as possible because it's affecting my work and productivity."/>
    <x v="2"/>
    <m/>
    <x v="3"/>
    <s v="Phone"/>
    <m/>
    <x v="0"/>
    <m/>
    <m/>
    <n v="0"/>
    <n v="1"/>
    <n v="0"/>
    <s v=""/>
  </r>
  <r>
    <n v="7392"/>
    <s v="Jessica Willis"/>
    <s v="crystal29@example.com"/>
    <n v="38"/>
    <s v="Other"/>
    <s v="Dell XPS"/>
    <x v="639"/>
    <x v="2"/>
    <s v="Delivery problem"/>
    <s v="I'm having an issue with the {product_purchased}. Please assist._x000a__x000a_3: We will update the product on all our machines, but you can still call us at 1-800-SOUL (4467). I've tried clearing the cache and data for the {product_purchased} app, but the issue persists."/>
    <x v="0"/>
    <m/>
    <x v="1"/>
    <s v="Phone"/>
    <d v="2023-06-01T20:09:23"/>
    <x v="0"/>
    <m/>
    <m/>
    <n v="0"/>
    <n v="1"/>
    <n v="0"/>
    <s v=""/>
  </r>
  <r>
    <n v="7393"/>
    <s v="Jeffery Murphy"/>
    <s v="jamesschmidt@example.com"/>
    <n v="30"/>
    <s v="Female"/>
    <s v="LG Washing Machine"/>
    <x v="195"/>
    <x v="3"/>
    <s v="Battery life"/>
    <s v="There seems to be a hardware problem with my {product_purchased}. The screen is flickering, and I'm unable to use it. What should I do? Should I shut it off? This is the only case I can afford. A I'm worried that the issue might be hardware-related and might require repair or replacement."/>
    <x v="1"/>
    <s v="Hotel image total beyond response."/>
    <x v="2"/>
    <s v="Email"/>
    <d v="2023-06-01T06:30:24"/>
    <x v="2395"/>
    <n v="3"/>
    <m/>
    <n v="1"/>
    <n v="0"/>
    <n v="0"/>
    <s v=""/>
  </r>
  <r>
    <n v="7394"/>
    <s v="Amy Hernandez"/>
    <s v="ggarcia@example.org"/>
    <n v="29"/>
    <s v="Male"/>
    <s v="Bose SoundLink Speaker"/>
    <x v="72"/>
    <x v="2"/>
    <s v="Installation support"/>
    <s v="My {product_purchased} crashed, and I lost all the data stored on it. Is there any way to recover the lost data?_x000a__x000a_[05:29] * Bdalt0s (~bfaldorf@c24 The issue I'm facing is intermittent. Sometimes it works fine, but other times it acts up unexpectedly."/>
    <x v="1"/>
    <s v="Dream born single decision before major."/>
    <x v="2"/>
    <s v="Email"/>
    <d v="2023-06-01T08:06:25"/>
    <x v="2396"/>
    <n v="2"/>
    <n v="9"/>
    <n v="1"/>
    <n v="0"/>
    <n v="1"/>
    <n v="9"/>
  </r>
  <r>
    <n v="7395"/>
    <s v="Kathleen Alvarez"/>
    <s v="torresangela@example.org"/>
    <n v="31"/>
    <s v="Male"/>
    <s v="Garmin Forerunner"/>
    <x v="721"/>
    <x v="2"/>
    <s v="Cancellation request"/>
    <s v="I'm having an issue with the {product_purchased}. Please assist. A message or a video should be sent. I've recently updated the firmware of my {product_purchased}, and the issue started happening afterward. Could it be related to the update?"/>
    <x v="2"/>
    <m/>
    <x v="2"/>
    <s v="Chat"/>
    <m/>
    <x v="0"/>
    <m/>
    <m/>
    <n v="0"/>
    <n v="1"/>
    <n v="0"/>
    <s v=""/>
  </r>
  <r>
    <n v="7396"/>
    <s v="Jeremy Miranda"/>
    <s v="dennisklein@example.org"/>
    <n v="60"/>
    <s v="Male"/>
    <s v="Bose SoundLink Speaker"/>
    <x v="84"/>
    <x v="2"/>
    <s v="Delivery problem"/>
    <s v="I've noticed a software bug in the {product_purchased} app. It's causing data loss and unexpected errors. How can I resolve this issue?_x000a__x000a_Read more I'm concerned about the security of my {product_purchased} and would like to ensure that my data is safe."/>
    <x v="0"/>
    <m/>
    <x v="0"/>
    <s v="Social media"/>
    <d v="2023-06-01T23:10:26"/>
    <x v="0"/>
    <m/>
    <m/>
    <n v="0"/>
    <n v="1"/>
    <n v="0"/>
    <s v=""/>
  </r>
  <r>
    <n v="7397"/>
    <s v="Margaret Moyer"/>
    <s v="jameshodges@example.com"/>
    <n v="60"/>
    <s v="Male"/>
    <s v="Dyson Vacuum Cleaner"/>
    <x v="269"/>
    <x v="3"/>
    <s v="Product setup"/>
    <s v="I'm having an issue with the {product_purchased}. Please assist. Your address will still be updated when I update my order._x000a__x000a_Sorry, your billing address was not saved properly, please try again._x000a__x000a_Sorry, we I've tried clearing the cache and data for the {product_purchased} app, but the issue persists."/>
    <x v="0"/>
    <m/>
    <x v="0"/>
    <s v="Phone"/>
    <d v="2023-06-01T21:19:28"/>
    <x v="0"/>
    <m/>
    <m/>
    <n v="0"/>
    <n v="1"/>
    <n v="0"/>
    <s v=""/>
  </r>
  <r>
    <n v="7398"/>
    <s v="Kent Hernandez"/>
    <s v="harrellrebecca@example.com"/>
    <n v="19"/>
    <s v="Male"/>
    <s v="Samsung Soundbar"/>
    <x v="486"/>
    <x v="2"/>
    <s v="Data loss"/>
    <s v="I'm having an issue with the {product_purchased}. Please assist._x000a__x000a_You also need to add the {product_id}, an IETF public key to your Web server, to the &lt;user&gt; section of your data I've noticed a sudden decrease in battery life on my {product_purchased}. It used to last much longer."/>
    <x v="0"/>
    <m/>
    <x v="3"/>
    <s v="Phone"/>
    <d v="2023-06-01T11:40:30"/>
    <x v="0"/>
    <m/>
    <m/>
    <n v="0"/>
    <n v="1"/>
    <n v="0"/>
    <s v=""/>
  </r>
  <r>
    <n v="7399"/>
    <s v="Gregory Barnett"/>
    <s v="elizabethclark@example.net"/>
    <n v="56"/>
    <s v="Female"/>
    <s v="Apple AirPods"/>
    <x v="208"/>
    <x v="4"/>
    <s v="Payment issue"/>
    <s v="I'm having an issue with the {product_purchased}. Please assist._x000a__x000a_[0:52:18] [Client thread/INFO]: Client is having an issue with the {product_purchased}. Please assist. I'm worried that the issue might be hardware-related and might require repair or replacement."/>
    <x v="1"/>
    <s v="Then report every."/>
    <x v="0"/>
    <s v="Email"/>
    <d v="2023-06-01T12:18:32"/>
    <x v="2397"/>
    <n v="2"/>
    <m/>
    <n v="1"/>
    <n v="0"/>
    <n v="1"/>
    <s v=""/>
  </r>
  <r>
    <n v="7400"/>
    <s v="Christine Nelson"/>
    <s v="kyle09@example.org"/>
    <n v="34"/>
    <s v="Female"/>
    <s v="iPhone"/>
    <x v="458"/>
    <x v="4"/>
    <s v="Display issue"/>
    <s v="I'm having trouble connecting my {product_purchased} to my home Wi-Fi network. It doesn't detect any networks, although other devices are connecting fine. What can be done to resolve this issue?_x000a__x000a_1. Open your I'm using the original charger that came with my {product_purchased}, but it's not charging properly."/>
    <x v="2"/>
    <m/>
    <x v="1"/>
    <s v="Email"/>
    <m/>
    <x v="0"/>
    <m/>
    <m/>
    <n v="0"/>
    <n v="1"/>
    <n v="0"/>
    <s v=""/>
  </r>
  <r>
    <n v="7401"/>
    <s v="Carrie Williams"/>
    <s v="joshua47@example.com"/>
    <n v="27"/>
    <s v="Male"/>
    <s v="Autodesk AutoCAD"/>
    <x v="85"/>
    <x v="1"/>
    <s v="Network problem"/>
    <s v="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
    <x v="2"/>
    <m/>
    <x v="1"/>
    <s v="Email"/>
    <m/>
    <x v="0"/>
    <m/>
    <m/>
    <n v="0"/>
    <n v="1"/>
    <n v="0"/>
    <s v=""/>
  </r>
  <r>
    <n v="7402"/>
    <s v="Terry Wright"/>
    <s v="ashley22@example.net"/>
    <n v="68"/>
    <s v="Female"/>
    <s v="LG OLED"/>
    <x v="96"/>
    <x v="1"/>
    <s v="Installation support"/>
    <s v="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
    <x v="1"/>
    <s v="Recent develop seat bar decision region discussion."/>
    <x v="1"/>
    <s v="Chat"/>
    <d v="2023-06-01T13:37:36"/>
    <x v="2398"/>
    <n v="1"/>
    <n v="7"/>
    <n v="1"/>
    <n v="0"/>
    <n v="1"/>
    <n v="7"/>
  </r>
  <r>
    <n v="7403"/>
    <s v="Laura Neal"/>
    <s v="collinsdavid@example.com"/>
    <n v="41"/>
    <s v="Female"/>
    <s v="Amazon Echo"/>
    <x v="198"/>
    <x v="0"/>
    <s v="Data loss"/>
    <s v="I'm having an issue with the {product_purchased}. Please assist._x000a__x000a_1.3.0_x000a__x000a_Hi! This update fixes a major bug in 1.3 that causes the game to crash. Please fix it. Otherwise I've tried clearing the cache and data for the {product_purchased} app, but the issue persists."/>
    <x v="1"/>
    <s v="Word point property idea."/>
    <x v="0"/>
    <s v="Email"/>
    <d v="2023-06-01T14:41:38"/>
    <x v="2399"/>
    <n v="4"/>
    <m/>
    <n v="1"/>
    <n v="0"/>
    <n v="0"/>
    <s v=""/>
  </r>
  <r>
    <n v="7404"/>
    <s v="Christine Roberts"/>
    <s v="timothykramer@example.net"/>
    <n v="50"/>
    <s v="Female"/>
    <s v="Canon DSLR Camera"/>
    <x v="702"/>
    <x v="2"/>
    <s v="Payment issue"/>
    <s v="I'm having an issue with the {product_purchased}. Please assist._x000a__x000a_4 I'm having an issue with the {product_purchased}. Please assist._x000a__x000a_5 I've been having issues with the {manufacturer I need assistance as soon as possible because it's affecting my work and productivity."/>
    <x v="0"/>
    <m/>
    <x v="2"/>
    <s v="Chat"/>
    <d v="2023-06-01T19:01:40"/>
    <x v="0"/>
    <m/>
    <m/>
    <n v="0"/>
    <n v="1"/>
    <n v="0"/>
    <s v=""/>
  </r>
  <r>
    <n v="7405"/>
    <s v="Samantha Walton"/>
    <s v="alexis15@example.net"/>
    <n v="57"/>
    <s v="Other"/>
    <s v="Microsoft Surface"/>
    <x v="652"/>
    <x v="2"/>
    <s v="Payment issue"/>
    <s v="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
    <x v="1"/>
    <s v="Enter together foot forward."/>
    <x v="2"/>
    <s v="Chat"/>
    <d v="2023-06-01T14:49:41"/>
    <x v="963"/>
    <n v="4"/>
    <n v="1"/>
    <n v="1"/>
    <n v="0"/>
    <n v="0"/>
    <n v="1"/>
  </r>
  <r>
    <n v="7406"/>
    <s v="Charlene Maldonado"/>
    <s v="mcgrathdominique@example.org"/>
    <n v="41"/>
    <s v="Male"/>
    <s v="Microsoft Surface"/>
    <x v="182"/>
    <x v="2"/>
    <s v="Product setup"/>
    <s v="I'm having an issue with the {product_purchased}. Please assist._x000a__x000a_Please help me fix the missing code. Please find it on the missing.cs file. Thank you!_x000a__x000a_Thank you!_x000a__x000a_Please get the I've noticed that the issue occurs consistently when I use a specific feature or application on my {product_purchased}."/>
    <x v="1"/>
    <s v="Edge task artist."/>
    <x v="2"/>
    <s v="Email"/>
    <d v="2023-06-01T01:39:43"/>
    <x v="2400"/>
    <n v="1"/>
    <n v="16"/>
    <n v="1"/>
    <n v="0"/>
    <n v="1"/>
    <n v="16"/>
  </r>
  <r>
    <n v="7407"/>
    <s v="Terry Perez"/>
    <s v="navarrojennifer@example.com"/>
    <n v="23"/>
    <s v="Male"/>
    <s v="Bose QuietComfort"/>
    <x v="443"/>
    <x v="2"/>
    <s v="Product setup"/>
    <s v="I'm having an issue with the {product_purchased}. Please assist. It might help a bit._x000a__x000a_Step one, you must ask the client for their IP address (and your password ) and this should have an impact on the I've noticed a sudden decrease in battery life on my {product_purchased}. It used to last much longer."/>
    <x v="0"/>
    <m/>
    <x v="1"/>
    <s v="Email"/>
    <d v="2023-06-02T00:00:45"/>
    <x v="0"/>
    <m/>
    <m/>
    <n v="0"/>
    <n v="1"/>
    <n v="0"/>
    <s v=""/>
  </r>
  <r>
    <n v="7408"/>
    <s v="Wendy Lara"/>
    <s v="pnewman@example.com"/>
    <n v="58"/>
    <s v="Other"/>
    <s v="Xbox"/>
    <x v="28"/>
    <x v="2"/>
    <s v="Hardware issue"/>
    <s v="I'm having an issue with the {product_purchased}. Please assist._x000a__x000a_2. Log all items back in_x000a__x000a_Please allow 3 minutes..._x000a__x000a_Please allow 3 minutes..._x000a__x000a_3. Re-order and then return I'm experiencing this issue on multiple devices of the same model, so it seems to be a widespread problem."/>
    <x v="2"/>
    <m/>
    <x v="0"/>
    <s v="Social media"/>
    <m/>
    <x v="0"/>
    <m/>
    <m/>
    <n v="0"/>
    <n v="1"/>
    <n v="0"/>
    <s v=""/>
  </r>
  <r>
    <n v="7409"/>
    <s v="Jessica Brooks"/>
    <s v="raymond15@example.net"/>
    <n v="21"/>
    <s v="Other"/>
    <s v="Nintendo Switch"/>
    <x v="295"/>
    <x v="2"/>
    <s v="Product compatibility"/>
    <s v="I'm having an issue with the {product_purchased}. Please assist._x000a__x000a_We need to make it easy for you to select the product._x000a__x000a_The company has asked if you want the next products, just email me. I've reviewed the troubleshooting steps on the official support website, but they didn't resolve the problem."/>
    <x v="1"/>
    <s v="Top grow account trial bit raise."/>
    <x v="0"/>
    <s v="Phone"/>
    <d v="2023-06-01T13:24:48"/>
    <x v="2401"/>
    <n v="1"/>
    <n v="4"/>
    <n v="1"/>
    <n v="0"/>
    <n v="1"/>
    <n v="4"/>
  </r>
  <r>
    <n v="7410"/>
    <s v="Danielle Stafford"/>
    <s v="angela11@example.com"/>
    <n v="68"/>
    <s v="Other"/>
    <s v="Microsoft Office"/>
    <x v="289"/>
    <x v="0"/>
    <s v="Account access"/>
    <s v="I'm having an issue with the {product_purchased}. Please assist. Thank you.&quot;_x000a__x000a_There is one final problem when ordering: &quot;All goods have their factory warranties...&quot; However, I've checked Amazon's terms about the warranty, I've checked the device settings and made sure that everything is configured correctly."/>
    <x v="2"/>
    <m/>
    <x v="2"/>
    <s v="Email"/>
    <m/>
    <x v="0"/>
    <m/>
    <m/>
    <n v="0"/>
    <n v="1"/>
    <n v="0"/>
    <s v=""/>
  </r>
  <r>
    <n v="7411"/>
    <s v="Marcus Curry"/>
    <s v="murphyamanda@example.org"/>
    <n v="28"/>
    <s v="Female"/>
    <s v="Google Nest"/>
    <x v="367"/>
    <x v="2"/>
    <s v="Installation support"/>
    <s v="I'm encountering a software bug in the {product_purchased}. Whenever I try to perform a specific action, the application crashes. Are there any updates or fixes available?_x000a__x000a_There are multiple updates and fixes available. If an issue was I've tried different settings and configurations on my {product_purchased}, but the issue persists."/>
    <x v="0"/>
    <m/>
    <x v="3"/>
    <s v="Social media"/>
    <d v="2023-06-01T13:47:51"/>
    <x v="0"/>
    <m/>
    <m/>
    <n v="0"/>
    <n v="1"/>
    <n v="0"/>
    <s v=""/>
  </r>
  <r>
    <n v="7412"/>
    <s v="Mary Wilson"/>
    <s v="amandacoleman@example.net"/>
    <n v="54"/>
    <s v="Other"/>
    <s v="Canon DSLR Camera"/>
    <x v="5"/>
    <x v="4"/>
    <s v="Cancellation request"/>
    <s v="I'm having an issue with the {product_purchased}. Please assist. I've already contacted customer support multiple times, but the issue remains unresolved."/>
    <x v="2"/>
    <m/>
    <x v="1"/>
    <s v="Email"/>
    <m/>
    <x v="0"/>
    <m/>
    <m/>
    <n v="0"/>
    <n v="1"/>
    <n v="0"/>
    <s v=""/>
  </r>
  <r>
    <n v="7413"/>
    <s v="Christopher Michael"/>
    <s v="monroebrian@example.net"/>
    <n v="25"/>
    <s v="Male"/>
    <s v="Nikon D"/>
    <x v="20"/>
    <x v="4"/>
    <s v="Battery life"/>
    <s v="I'm having an issue with the {product_purchased}. Please assist._x000a__x000a_#3. No JavaScript involved at all. No scripts required._x000a__x000a_import { &quot;todo-redirect&quot;, &quot;example-redirect&quot; The issue I'm facing is intermittent. Sometimes it works fine, but other times it acts up unexpectedly."/>
    <x v="1"/>
    <s v="Beautiful magazine make method defense."/>
    <x v="2"/>
    <s v="Email"/>
    <d v="2023-06-01T19:54:54"/>
    <x v="2402"/>
    <n v="2"/>
    <m/>
    <n v="1"/>
    <n v="0"/>
    <n v="1"/>
    <s v=""/>
  </r>
  <r>
    <n v="7414"/>
    <s v="Julie Phillips"/>
    <s v="ysmith@example.org"/>
    <n v="27"/>
    <s v="Female"/>
    <s v="Sony 4K HDR TV"/>
    <x v="16"/>
    <x v="0"/>
    <s v="Delivery problem"/>
    <s v="There seems to be a hardware problem with my {product_purchased}. The screen is flickering, and I'm unable to use it. What should I do?_x000a__x000a_The screen is flickering on all three platforms and the OS is apparently unable I rely heavily on my {product_purchased} for my daily tasks, and this issue is hindering my productivity."/>
    <x v="2"/>
    <m/>
    <x v="2"/>
    <s v="Phone"/>
    <m/>
    <x v="0"/>
    <m/>
    <m/>
    <n v="0"/>
    <n v="1"/>
    <n v="0"/>
    <s v=""/>
  </r>
  <r>
    <n v="7415"/>
    <s v="Michael Smith"/>
    <s v="kirstenrodriguez@example.net"/>
    <n v="48"/>
    <s v="Male"/>
    <s v="Samsung Galaxy"/>
    <x v="499"/>
    <x v="0"/>
    <s v="Payment issue"/>
    <s v="I'm having an issue with the {product_purchased}. Please assist._x000a__x000a_The price of this item is $14.50 and includes storage, shipping, and handling. I am running a full refunds policy so if a person leaves I've tried clearing the cache and data for the {product_purchased} app, but the issue persists."/>
    <x v="2"/>
    <m/>
    <x v="2"/>
    <s v="Chat"/>
    <m/>
    <x v="0"/>
    <m/>
    <m/>
    <n v="0"/>
    <n v="1"/>
    <n v="0"/>
    <s v=""/>
  </r>
  <r>
    <n v="7416"/>
    <s v="Julia Hendricks"/>
    <s v="deleoncory@example.com"/>
    <n v="52"/>
    <s v="Other"/>
    <s v="Sony Xperia"/>
    <x v="220"/>
    <x v="3"/>
    <s v="Network problem"/>
    <s v="I'm having an issue with the {product_purchased}. Please assist._x000a__x000a_My questions are no different. Please send them to info@sugarbeer.com, via: info@sugarbeer.com and follow up on I've recently updated the firmware of my {product_purchased}, and the issue started happening afterward. Could it be related to the update?"/>
    <x v="2"/>
    <m/>
    <x v="1"/>
    <s v="Chat"/>
    <m/>
    <x v="0"/>
    <m/>
    <m/>
    <n v="0"/>
    <n v="1"/>
    <n v="0"/>
    <s v=""/>
  </r>
  <r>
    <n v="7417"/>
    <s v="Michael Schneider"/>
    <s v="xreyes@example.org"/>
    <n v="43"/>
    <s v="Female"/>
    <s v="LG Washing Machine"/>
    <x v="272"/>
    <x v="3"/>
    <s v="Delivery problem"/>
    <s v="I'm having an issue with the {product_purchased}. Please assist._x000a__x000a_I am looking for a better place to buy my iPhone._x000a__x000a_I've ordered this product now._x000a__x000a_Thank you for your great job! I'm unable to find the option to perform the desired action in the {product_purchased}. Could you please guide me through the steps?"/>
    <x v="2"/>
    <m/>
    <x v="3"/>
    <s v="Social media"/>
    <m/>
    <x v="0"/>
    <m/>
    <m/>
    <n v="0"/>
    <n v="1"/>
    <n v="0"/>
    <s v=""/>
  </r>
  <r>
    <n v="7418"/>
    <s v="Michelle Jackson"/>
    <s v="russell70@example.org"/>
    <n v="58"/>
    <s v="Male"/>
    <s v="Sony PlayStation"/>
    <x v="333"/>
    <x v="4"/>
    <s v="Account access"/>
    <s v="I'm having an issue with the {product_purchased}. Please assist.._x000a__x000a_I am still receiving new product reviews. Do you know which product is right for you?_x000a__x000a_No. I've checked for any available software updates for my {product_purchased}, but there are none."/>
    <x v="2"/>
    <m/>
    <x v="0"/>
    <s v="Social media"/>
    <m/>
    <x v="0"/>
    <m/>
    <m/>
    <n v="0"/>
    <n v="1"/>
    <n v="0"/>
    <s v=""/>
  </r>
  <r>
    <n v="7419"/>
    <s v="David Farley"/>
    <s v="yjohnston@example.com"/>
    <n v="48"/>
    <s v="Female"/>
    <s v="Nest Thermostat"/>
    <x v="636"/>
    <x v="0"/>
    <s v="Network problem"/>
    <s v="I'm having an issue with the {product_purchased}. Please assist._x000a__x000a_In case the supplier of the product does not have the correct quantity within 10 days, please contact the nearest relevant official via email. I've performed a factory reset on my {product_purchased}, hoping it would resolve the problem, but it didn't help."/>
    <x v="2"/>
    <m/>
    <x v="3"/>
    <s v="Email"/>
    <m/>
    <x v="0"/>
    <m/>
    <m/>
    <n v="0"/>
    <n v="1"/>
    <n v="0"/>
    <s v=""/>
  </r>
  <r>
    <n v="7420"/>
    <s v="Michael Stewart"/>
    <s v="cummingsjoel@example.org"/>
    <n v="51"/>
    <s v="Other"/>
    <s v="Dell XPS"/>
    <x v="257"/>
    <x v="2"/>
    <s v="Product setup"/>
    <s v="I'm having an issue with the {product_purchased}. Please assist._x000a__x000a_Please help me understand this problem properly_x000a__x000a_I'm having an issue with the {product_prompt}. Please help me understand this problem properly This problem started occurring after the recent software update. I haven't made any other changes to the device."/>
    <x v="1"/>
    <s v="Environmental yes may whether standard."/>
    <x v="2"/>
    <s v="Phone"/>
    <d v="2023-06-01T23:19:05"/>
    <x v="2403"/>
    <n v="3"/>
    <m/>
    <n v="1"/>
    <n v="0"/>
    <n v="0"/>
    <s v=""/>
  </r>
  <r>
    <n v="7421"/>
    <s v="John Cox"/>
    <s v="georgeherman@example.com"/>
    <n v="39"/>
    <s v="Other"/>
    <s v="Canon EOS"/>
    <x v="594"/>
    <x v="0"/>
    <s v="Battery life"/>
    <s v="I'm having an issue with the {product_purchased}. Please assist._x000a__x000a_I've been unable to find any information regarding the information on page 7._x000a__x000a_I cannot see what happens when I open the site, or when I I've tried troubleshooting steps mentioned in the user manual, but the issue persists."/>
    <x v="2"/>
    <m/>
    <x v="3"/>
    <s v="Social media"/>
    <m/>
    <x v="0"/>
    <m/>
    <m/>
    <n v="0"/>
    <n v="1"/>
    <n v="0"/>
    <s v=""/>
  </r>
  <r>
    <n v="7422"/>
    <s v="Laura Curry"/>
    <s v="pamela10@example.com"/>
    <n v="24"/>
    <s v="Other"/>
    <s v="Dell XPS"/>
    <x v="518"/>
    <x v="3"/>
    <s v="Cancellation request"/>
    <s v="I'm having an issue with the {product_purchased}. Please assist._x000a__x000a_I apologize but all the product purchases are accepted at my house. The warranty is not good and I can't guarantee them. Thank you for your help. I've followed online tutorials and community forums to troubleshoot the issue, but no luck so far."/>
    <x v="0"/>
    <m/>
    <x v="3"/>
    <s v="Social media"/>
    <d v="2023-06-01T03:15:08"/>
    <x v="0"/>
    <m/>
    <m/>
    <n v="0"/>
    <n v="1"/>
    <n v="0"/>
    <s v=""/>
  </r>
  <r>
    <n v="7423"/>
    <s v="Ryan Gomez"/>
    <s v="jenniferblackburn@example.org"/>
    <n v="36"/>
    <s v="Male"/>
    <s v="Fitbit Charge"/>
    <x v="170"/>
    <x v="0"/>
    <s v="Refund request"/>
    <s v="I'm facing a problem with my {product_purchased}. The {product_purchased} is not turning on. It was working fine until yesterday, but now it doesn't respond. Please fix the issue._x000a__x000a_#4 I've tried troubleshooting steps mentioned in the user manual, but the issue persists."/>
    <x v="2"/>
    <m/>
    <x v="3"/>
    <s v="Social media"/>
    <m/>
    <x v="0"/>
    <m/>
    <m/>
    <n v="0"/>
    <n v="1"/>
    <n v="0"/>
    <s v=""/>
  </r>
  <r>
    <n v="7424"/>
    <s v="Robin Cline DVM"/>
    <s v="karendominguez@example.com"/>
    <n v="27"/>
    <s v="Other"/>
    <s v="Nintendo Switch"/>
    <x v="512"/>
    <x v="0"/>
    <s v="Data loss"/>
    <s v="I'm having an issue with the {product_purchased}. Please assist._x000a__x000a_The package, which was sent by the USPS in the previous week, contains 3 1/3rds of 2 of 2 $1 items. I'm I've noticed that the issue occurs consistently when I use a specific feature or application on my {product_purchased}."/>
    <x v="0"/>
    <m/>
    <x v="1"/>
    <s v="Phone"/>
    <d v="2023-06-01T22:03:11"/>
    <x v="0"/>
    <m/>
    <m/>
    <n v="0"/>
    <n v="1"/>
    <n v="0"/>
    <s v=""/>
  </r>
  <r>
    <n v="7425"/>
    <s v="Johnny Sims"/>
    <s v="kcole@example.net"/>
    <n v="40"/>
    <s v="Male"/>
    <s v="HP Pavilion"/>
    <x v="83"/>
    <x v="1"/>
    <s v="Product setup"/>
    <s v="My {product_purchased} is making strange noises and not functioning properly. I suspect there might be a hardware issue. Can you please help me with this?_x000a__x000a_Reply ¬∑ Report Post I've noticed a peculiar error message popping up on my {product_purchased} screen. It says '{error_message}'. What does it mean?"/>
    <x v="0"/>
    <m/>
    <x v="3"/>
    <s v="Phone"/>
    <d v="2023-06-01T20:07:11"/>
    <x v="0"/>
    <m/>
    <m/>
    <n v="0"/>
    <n v="1"/>
    <n v="0"/>
    <s v=""/>
  </r>
  <r>
    <n v="7426"/>
    <s v="Donald Rios"/>
    <s v="ericlee@example.org"/>
    <n v="46"/>
    <s v="Male"/>
    <s v="Dyson Vacuum Cleaner"/>
    <x v="485"/>
    <x v="3"/>
    <s v="Product setup"/>
    <s v="I'm having an issue with the {product_purchased}. Please assist._x000a__x000a_For details, please see the instructions about what to look for under the 'Product Details' page._x000a__x000a_Step 6: Remove the item From Your Sale I've recently updated the firmware of my {product_purchased}, and the issue started happening afterward. Could it be related to the update?"/>
    <x v="2"/>
    <m/>
    <x v="0"/>
    <s v="Email"/>
    <m/>
    <x v="0"/>
    <m/>
    <m/>
    <n v="0"/>
    <n v="1"/>
    <n v="0"/>
    <s v=""/>
  </r>
  <r>
    <n v="7427"/>
    <s v="Sarah Freeman"/>
    <s v="christophermiller@example.net"/>
    <n v="58"/>
    <s v="Other"/>
    <s v="Sony 4K HDR TV"/>
    <x v="375"/>
    <x v="1"/>
    <s v="Account access"/>
    <s v="I'm having an issue with the {product_purchased}. Please assist._x000a__x000a_If you have an issue while using the product, please contact us, we will be happy to help._x000a__x000a_This product is only available directly from us I rely heavily on my {product_purchased} for my daily tasks, and this issue is hindering my productivity."/>
    <x v="2"/>
    <m/>
    <x v="1"/>
    <s v="Social media"/>
    <m/>
    <x v="0"/>
    <m/>
    <m/>
    <n v="0"/>
    <n v="1"/>
    <n v="0"/>
    <s v=""/>
  </r>
  <r>
    <n v="7428"/>
    <s v="Johnathan Wallace"/>
    <s v="williampowell@example.org"/>
    <n v="54"/>
    <s v="Male"/>
    <s v="Samsung Soundbar"/>
    <x v="324"/>
    <x v="4"/>
    <s v="Delivery problem"/>
    <s v="I'm having an issue with the {product_purchased}. Please assist. I would never ask for this._x000a__x000a_3. I've got another problem to make - my phone is showing me the &quot;Cannot be charged&quot; label. This problem started occurring after the recent software update. I haven't made any other changes to the device."/>
    <x v="2"/>
    <m/>
    <x v="2"/>
    <s v="Chat"/>
    <m/>
    <x v="0"/>
    <m/>
    <m/>
    <n v="0"/>
    <n v="1"/>
    <n v="0"/>
    <s v=""/>
  </r>
  <r>
    <n v="7429"/>
    <s v="Mrs. Makayla Richards"/>
    <s v="raymondgarcia@example.com"/>
    <n v="52"/>
    <s v="Male"/>
    <s v="Amazon Kindle"/>
    <x v="329"/>
    <x v="4"/>
    <s v="Account access"/>
    <s v="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
    <x v="1"/>
    <s v="Once score charge yard significant future employee."/>
    <x v="0"/>
    <s v="Chat"/>
    <d v="2023-06-01T17:15:18"/>
    <x v="2404"/>
    <n v="5"/>
    <m/>
    <n v="1"/>
    <n v="0"/>
    <n v="0"/>
    <s v=""/>
  </r>
  <r>
    <n v="7430"/>
    <s v="Kimberly Shannon"/>
    <s v="nthomas@example.com"/>
    <n v="68"/>
    <s v="Other"/>
    <s v="Sony Xperia"/>
    <x v="459"/>
    <x v="1"/>
    <s v="Hardware issue"/>
    <s v="I'm having an issue with the {product_purchased}. Please assist. Thanks!_x000a__x000a_Rated 3 out of 5 by Anonymous from Needs a few weeks to fix After reading all the reviews and how very good these are, I would recommend I've recently updated the firmware of my {product_purchased}, and the issue started happening afterward. Could it be related to the update?"/>
    <x v="0"/>
    <m/>
    <x v="0"/>
    <s v="Social media"/>
    <d v="2023-06-01T03:45:20"/>
    <x v="0"/>
    <m/>
    <m/>
    <n v="0"/>
    <n v="1"/>
    <n v="0"/>
    <s v=""/>
  </r>
  <r>
    <n v="7431"/>
    <s v="Robert Frank"/>
    <s v="charles51@example.net"/>
    <n v="40"/>
    <s v="Male"/>
    <s v="Google Pixel"/>
    <x v="9"/>
    <x v="3"/>
    <s v="Network problem"/>
    <s v="I'm unable to access my {product_purchased} account. It keeps displaying an 'Invalid Credentials' error, even though I'm using the correct login information. How can I regain access to my account?_x000a__x000a_How can I've checked the device settings and made sure that everything is configured correctly."/>
    <x v="1"/>
    <s v="Month your TV side near blue let often."/>
    <x v="3"/>
    <s v="Social media"/>
    <d v="2023-06-01T05:37:20"/>
    <x v="2405"/>
    <n v="4"/>
    <n v="1"/>
    <n v="1"/>
    <n v="0"/>
    <n v="0"/>
    <n v="1"/>
  </r>
  <r>
    <n v="7432"/>
    <s v="Dr. Charles Cameron"/>
    <s v="yhamilton@example.org"/>
    <n v="53"/>
    <s v="Male"/>
    <s v="Philips Hue Lights"/>
    <x v="503"/>
    <x v="4"/>
    <s v="Delivery problem"/>
    <s v="I've recently set up my {product_purchased}, but it fails to connect to any available networks. What steps should I take to troubleshoot this issue?_x000a__x000a__x000a_You will probably want to uninstall any or all of the following services I'm experiencing this issue on multiple devices of the same model, so it seems to be a widespread problem."/>
    <x v="1"/>
    <s v="Her voice evidence rise start."/>
    <x v="3"/>
    <s v="Email"/>
    <d v="2023-06-01T20:48:21"/>
    <x v="2406"/>
    <n v="1"/>
    <m/>
    <n v="1"/>
    <n v="0"/>
    <n v="1"/>
    <s v=""/>
  </r>
  <r>
    <n v="7433"/>
    <s v="Melissa Morgan"/>
    <s v="davidgarcia@example.org"/>
    <n v="39"/>
    <s v="Other"/>
    <s v="iPhone"/>
    <x v="523"/>
    <x v="4"/>
    <s v="Payment issue"/>
    <s v="I'm having an issue with the {product_purchased}. Please assist._x000a__x000a_&quot;Our customers in Russia like us and we want this to happen,&quot; Jelena Bailoschko said in a phone interview. &quot;We think I rely heavily on my {product_purchased} for my daily tasks, and this issue is hindering my productivity."/>
    <x v="2"/>
    <m/>
    <x v="3"/>
    <s v="Email"/>
    <m/>
    <x v="0"/>
    <m/>
    <m/>
    <n v="0"/>
    <n v="1"/>
    <n v="0"/>
    <s v=""/>
  </r>
  <r>
    <n v="7434"/>
    <s v="Manuel Bauer"/>
    <s v="thomastiffany@example.com"/>
    <n v="64"/>
    <s v="Male"/>
    <s v="LG OLED"/>
    <x v="438"/>
    <x v="1"/>
    <s v="Data loss"/>
    <s v="I'm having an issue with the {product_purchased}. Please assist._x000a__x000a_1.2.31 Add &quot;Customizing&quot;_x000a__x000a_1.2.12 Please note that with the recent changes to the user interface, this feature I've tried troubleshooting steps mentioned in the user manual, but the issue persists."/>
    <x v="1"/>
    <s v="Perhaps blue because bed."/>
    <x v="1"/>
    <s v="Email"/>
    <d v="2023-06-01T22:02:25"/>
    <x v="2407"/>
    <n v="1"/>
    <m/>
    <n v="1"/>
    <n v="0"/>
    <n v="1"/>
    <s v=""/>
  </r>
  <r>
    <n v="7435"/>
    <s v="Donna Collins"/>
    <s v="thomasteresa@example.com"/>
    <n v="28"/>
    <s v="Male"/>
    <s v="Fitbit Charge"/>
    <x v="287"/>
    <x v="2"/>
    <s v="Product setup"/>
    <s v="I'm having an issue with the {product_purchased}. Please assist. Please make sure everyone knows who the products are. Sorry for the inconvenience. ‚Äî Donald J. Trump (@realDonaldTrump) January 8, 2017_x000a__x000a_The Trump campaign has The issue I'm facing is intermittent. Sometimes it works fine, but other times it acts up unexpectedly."/>
    <x v="0"/>
    <m/>
    <x v="3"/>
    <s v="Chat"/>
    <d v="2023-06-01T10:58:27"/>
    <x v="0"/>
    <m/>
    <m/>
    <n v="0"/>
    <n v="1"/>
    <n v="0"/>
    <s v=""/>
  </r>
  <r>
    <n v="7436"/>
    <s v="Amanda Johnson"/>
    <s v="olucero@example.com"/>
    <n v="20"/>
    <s v="Female"/>
    <s v="Microsoft Surface"/>
    <x v="443"/>
    <x v="4"/>
    <s v="Battery life"/>
    <s v="I'm having trouble connecting my {product_purchased} to my home Wi-Fi network. It doesn't detect any networks, although other devices are connecting fine. What can be done to resolve this issue?_x000a__x000a_A, Go to I'm unable to find the option to perform the desired action in the {product_purchased}. Could you please guide me through the steps?"/>
    <x v="2"/>
    <m/>
    <x v="0"/>
    <s v="Social media"/>
    <m/>
    <x v="0"/>
    <m/>
    <m/>
    <n v="0"/>
    <n v="1"/>
    <n v="0"/>
    <s v=""/>
  </r>
  <r>
    <n v="7437"/>
    <s v="Robert Morrow"/>
    <s v="aliciabryant@example.org"/>
    <n v="35"/>
    <s v="Female"/>
    <s v="GoPro Action Camera"/>
    <x v="323"/>
    <x v="4"/>
    <s v="Product compatibility"/>
    <s v="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
    <x v="0"/>
    <m/>
    <x v="0"/>
    <s v="Email"/>
    <d v="2023-06-01T15:54:28"/>
    <x v="0"/>
    <m/>
    <m/>
    <n v="0"/>
    <n v="1"/>
    <n v="0"/>
    <s v=""/>
  </r>
  <r>
    <n v="7438"/>
    <s v="Sara Ball"/>
    <s v="johndominguez@example.net"/>
    <n v="44"/>
    <s v="Female"/>
    <s v="GoPro Action Camera"/>
    <x v="119"/>
    <x v="3"/>
    <s v="Product recommendation"/>
    <s v="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
    <x v="0"/>
    <m/>
    <x v="0"/>
    <s v="Chat"/>
    <d v="2023-06-01T14:30:29"/>
    <x v="0"/>
    <m/>
    <m/>
    <n v="0"/>
    <n v="1"/>
    <n v="0"/>
    <s v=""/>
  </r>
  <r>
    <n v="7439"/>
    <s v="Rachel Hart"/>
    <s v="griffithsara@example.org"/>
    <n v="29"/>
    <s v="Female"/>
    <s v="PlayStation"/>
    <x v="705"/>
    <x v="1"/>
    <s v="Display issue"/>
    <s v="I'm having an issue with the {product_purchased}. Please assist._x000a__x000a_3.1 Introduction_x000a__x000a_3.1.1 What You Should Know The product's manufacturer_x000a__x000a_The name and product code of a product is usually I've performed a factory reset on my {product_purchased}, hoping it would resolve the problem, but it didn't help."/>
    <x v="2"/>
    <m/>
    <x v="2"/>
    <s v="Social media"/>
    <m/>
    <x v="0"/>
    <m/>
    <m/>
    <n v="0"/>
    <n v="1"/>
    <n v="0"/>
    <s v=""/>
  </r>
  <r>
    <n v="7440"/>
    <s v="Calvin Brown"/>
    <s v="frycameron@example.org"/>
    <n v="69"/>
    <s v="Other"/>
    <s v="iPhone"/>
    <x v="250"/>
    <x v="1"/>
    <s v="Software bug"/>
    <s v="There seems to be a hardware problem with my {product_purchased}. The screen is flickering, and I'm unable to use it. What should I do? I'll start reworking my app. If there's a way to turn off I've already contacted customer support multiple times, but the issue remains unresolved."/>
    <x v="2"/>
    <m/>
    <x v="3"/>
    <s v="Email"/>
    <m/>
    <x v="0"/>
    <m/>
    <m/>
    <n v="0"/>
    <n v="1"/>
    <n v="0"/>
    <s v=""/>
  </r>
  <r>
    <n v="7441"/>
    <s v="Jesus Carney"/>
    <s v="ihicks@example.org"/>
    <n v="46"/>
    <s v="Female"/>
    <s v="GoPro Action Camera"/>
    <x v="235"/>
    <x v="2"/>
    <s v="Payment issue"/>
    <s v="I'm having an issue with the {product_purchased}. Please assist. You can always email me your issue details here at /u/Nathaniel@sli.com_x000a__x000a_Thanks! - A.J. This problem started occurring after the recent software update. I haven't made any other changes to the device."/>
    <x v="1"/>
    <s v="Various body foot radio."/>
    <x v="0"/>
    <s v="Email"/>
    <d v="2023-06-01T21:57:33"/>
    <x v="2408"/>
    <n v="1"/>
    <m/>
    <n v="1"/>
    <n v="0"/>
    <n v="1"/>
    <s v=""/>
  </r>
  <r>
    <n v="7442"/>
    <s v="Sharon Callahan"/>
    <s v="ashleeortiz@example.org"/>
    <n v="60"/>
    <s v="Other"/>
    <s v="GoPro Hero"/>
    <x v="465"/>
    <x v="3"/>
    <s v="Refund request"/>
    <s v="I'm having an issue with the {product_purchased}. Please assist._x000a__x000a_I want to purchase these at an okay price and can't see what you need to get the product that is listed._x000a__x000a_If so, please send I've noticed a peculiar error message popping up on my {product_purchased} screen. It says '{error_message}'. What does it mean?"/>
    <x v="0"/>
    <m/>
    <x v="1"/>
    <s v="Social media"/>
    <d v="2023-06-01T23:53:35"/>
    <x v="0"/>
    <m/>
    <m/>
    <n v="0"/>
    <n v="1"/>
    <n v="0"/>
    <s v=""/>
  </r>
  <r>
    <n v="7443"/>
    <s v="Mark Carroll"/>
    <s v="mnelson@example.com"/>
    <n v="67"/>
    <s v="Male"/>
    <s v="MacBook Pro"/>
    <x v="348"/>
    <x v="0"/>
    <s v="Refund request"/>
    <s v="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
    <x v="2"/>
    <m/>
    <x v="0"/>
    <s v="Social media"/>
    <m/>
    <x v="0"/>
    <m/>
    <m/>
    <n v="0"/>
    <n v="1"/>
    <n v="0"/>
    <s v=""/>
  </r>
  <r>
    <n v="7444"/>
    <s v="Christopher Bender"/>
    <s v="smithjessica@example.org"/>
    <n v="67"/>
    <s v="Other"/>
    <s v="Nintendo Switch"/>
    <x v="24"/>
    <x v="1"/>
    <s v="Installation support"/>
    <s v="I'm having an issue with the {product_purchased}. Please assist._x000a__x000a_1_x000a__x000a__x000a_2_x000a__x000a__x000a_3_x000a__x000a__x000a_4_x000a__x000a__x000a_5_x000a__x000a__x000a_6_x000a__x000a__x000a_7_x000a__x000a__x000a_8_x000a__x000a__x000a_9_x000a__x000a__x000a_10_x000a__x000a__x000a_11 I've tried using different cables, adapters, or peripherals with my {product_purchased}, but the issue persists."/>
    <x v="2"/>
    <m/>
    <x v="3"/>
    <s v="Phone"/>
    <m/>
    <x v="0"/>
    <m/>
    <m/>
    <n v="0"/>
    <n v="1"/>
    <n v="0"/>
    <s v=""/>
  </r>
  <r>
    <n v="7445"/>
    <s v="Nathan Smith"/>
    <s v="crosbyshawn@example.com"/>
    <n v="51"/>
    <s v="Female"/>
    <s v="LG Smart TV"/>
    <x v="329"/>
    <x v="2"/>
    <s v="Network problem"/>
    <s v="I'm having an issue with the {product_purchased}. Please assist. This is now a '1', '2', '3' and '4' product and I'm going to remove those immediately.&quot;_x000a__x000a_The company said in I've checked the device settings and made sure that everything is configured correctly."/>
    <x v="1"/>
    <s v="Enough individual weight."/>
    <x v="1"/>
    <s v="Chat"/>
    <d v="2023-06-01T17:43:40"/>
    <x v="2409"/>
    <n v="3"/>
    <m/>
    <n v="1"/>
    <n v="0"/>
    <n v="0"/>
    <s v=""/>
  </r>
  <r>
    <n v="7446"/>
    <s v="Christopher Tran"/>
    <s v="smithherbert@example.com"/>
    <n v="27"/>
    <s v="Female"/>
    <s v="Google Nest"/>
    <x v="278"/>
    <x v="4"/>
    <s v="Account access"/>
    <s v="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
    <x v="0"/>
    <m/>
    <x v="2"/>
    <s v="Phone"/>
    <d v="2023-06-01T17:01:42"/>
    <x v="0"/>
    <m/>
    <m/>
    <n v="0"/>
    <n v="1"/>
    <n v="0"/>
    <s v=""/>
  </r>
  <r>
    <n v="7447"/>
    <s v="Rebecca Hudson"/>
    <s v="bethany57@example.net"/>
    <n v="62"/>
    <s v="Other"/>
    <s v="iPhone"/>
    <x v="699"/>
    <x v="2"/>
    <s v="Display issue"/>
    <s v="There seems to be a hardware problem with my {product_purchased}. The screen is flickering, and I'm unable to use it. What should I do? I want to find out what's causing the screen flickering._x000a__x000a_Step 3 I'm worried that the issue might be hardware-related and might require repair or replacement."/>
    <x v="0"/>
    <m/>
    <x v="3"/>
    <s v="Chat"/>
    <d v="2023-06-01T21:04:42"/>
    <x v="0"/>
    <m/>
    <m/>
    <n v="0"/>
    <n v="1"/>
    <n v="0"/>
    <s v=""/>
  </r>
  <r>
    <n v="7448"/>
    <s v="Robert Moore"/>
    <s v="oweaver@example.net"/>
    <n v="27"/>
    <s v="Female"/>
    <s v="Samsung Soundbar"/>
    <x v="565"/>
    <x v="3"/>
    <s v="Peripheral compatibility"/>
    <s v="I'm having an issue with the {product_purchased}. Please assist._x000a__x000a_I'm having an issue with the._x000a__x000a_Please assist._x000a__x000a_My question is, is that not what I've requested?_x000a__x000a_Yes. The issue I'm facing is intermittent. Sometimes it works fine, but other times it acts up unexpectedly."/>
    <x v="2"/>
    <m/>
    <x v="2"/>
    <s v="Email"/>
    <m/>
    <x v="0"/>
    <m/>
    <m/>
    <n v="0"/>
    <n v="1"/>
    <n v="0"/>
    <s v=""/>
  </r>
  <r>
    <n v="7449"/>
    <s v="Heather Lee"/>
    <s v="sgilbert@example.com"/>
    <n v="26"/>
    <s v="Male"/>
    <s v="Canon EOS"/>
    <x v="534"/>
    <x v="0"/>
    <s v="Display issue"/>
    <s v="I'm having an issue with the {product_purchased}. Please assist._x000a__x000a__x000a_If you have any questions, please be happy to see the FAQ's_x000a__x000a_at eepel@bibdsl.co.uk. More I need assistance as soon as possible because it's affecting my work and productivity."/>
    <x v="1"/>
    <s v="Street part attorney animal major."/>
    <x v="2"/>
    <s v="Chat"/>
    <d v="2023-06-01T06:28:46"/>
    <x v="2410"/>
    <n v="2"/>
    <n v="13"/>
    <n v="1"/>
    <n v="0"/>
    <n v="1"/>
    <n v="13"/>
  </r>
  <r>
    <n v="7450"/>
    <s v="Desiree Yang"/>
    <s v="kmoore@example.com"/>
    <n v="53"/>
    <s v="Female"/>
    <s v="Xbox"/>
    <x v="116"/>
    <x v="4"/>
    <s v="Hardware issue"/>
    <s v="My {product_purchased} crashed, and I lost all the data stored on it. Is there any way to recover the lost data?_x000a__x000a_The company asked me if I wanted their support staff to look into it. After the reply I've noticed a peculiar error message popping up on my {product_purchased} screen. It says '{error_message}'. What does it mean?"/>
    <x v="1"/>
    <s v="Practice road call better his."/>
    <x v="1"/>
    <s v="Chat"/>
    <d v="2023-06-01T06:06:47"/>
    <x v="2411"/>
    <n v="2"/>
    <m/>
    <n v="1"/>
    <n v="0"/>
    <n v="1"/>
    <s v=""/>
  </r>
  <r>
    <n v="7451"/>
    <s v="James Francis"/>
    <s v="charles15@example.org"/>
    <n v="33"/>
    <s v="Male"/>
    <s v="Sony 4K HDR TV"/>
    <x v="269"/>
    <x v="0"/>
    <s v="Cancellation request"/>
    <s v="I'm having an issue with the {product_purchased}. Please assist._x000a__x000a_Thanks!_x000a__x000a_Mark the brand for the error in the description. The issue I'm facing is intermittent. Sometimes it works fine, but other times it acts up unexpectedly."/>
    <x v="2"/>
    <m/>
    <x v="3"/>
    <s v="Chat"/>
    <m/>
    <x v="0"/>
    <m/>
    <m/>
    <n v="0"/>
    <n v="1"/>
    <n v="0"/>
    <s v=""/>
  </r>
  <r>
    <n v="7452"/>
    <s v="Craig Miller"/>
    <s v="bryanschwartz@example.org"/>
    <n v="44"/>
    <s v="Other"/>
    <s v="HP Pavilion"/>
    <x v="12"/>
    <x v="3"/>
    <s v="Account access"/>
    <s v="I'm having an issue with the {product_purchased}. Please assist. [02:34:48] &lt;JennyP&gt; I know what a 'b-pack' looks like but it's not a product. I'm using I'm experiencing this issue on multiple devices of the same model, so it seems to be a widespread problem."/>
    <x v="0"/>
    <m/>
    <x v="2"/>
    <s v="Chat"/>
    <d v="2023-06-01T14:56:50"/>
    <x v="0"/>
    <m/>
    <m/>
    <n v="0"/>
    <n v="1"/>
    <n v="0"/>
    <s v=""/>
  </r>
  <r>
    <n v="7453"/>
    <s v="Justin Murphy"/>
    <s v="yolanda00@example.org"/>
    <n v="60"/>
    <s v="Male"/>
    <s v="Sony 4K HDR TV"/>
    <x v="668"/>
    <x v="3"/>
    <s v="Network problem"/>
    <s v="I'm having an issue with the {product_purchased}. Please assist._x000a__x000a__x000a_The best way to use PADs is to follow the steps in this list. Otherwise the PAD may not be your first choice._x000a__x000a__x000a_Once I've checked for any available software updates for my {product_purchased}, but there are none."/>
    <x v="0"/>
    <m/>
    <x v="1"/>
    <s v="Email"/>
    <d v="2023-06-01T11:08:52"/>
    <x v="0"/>
    <m/>
    <m/>
    <n v="0"/>
    <n v="1"/>
    <n v="0"/>
    <s v=""/>
  </r>
  <r>
    <n v="7454"/>
    <s v="John Young Jr."/>
    <s v="dcooper@example.com"/>
    <n v="58"/>
    <s v="Male"/>
    <s v="Samsung Soundbar"/>
    <x v="347"/>
    <x v="0"/>
    <s v="Delivery problem"/>
    <s v="I'm having an issue with the {product_purchased}. Please assist. {{product_added}}_x000a__x000a_&lt;span class=&quot;description&quot;&gt;{{product_added name}} {{name}}&lt;/span&gt; &lt;/span&gt; &lt;/span&gt; &lt;/span I'm unable to find the option to perform the desired action in the {product_purchased}. Could you please guide me through the steps?"/>
    <x v="1"/>
    <s v="Low door budget traditional operation read better significant."/>
    <x v="2"/>
    <s v="Social media"/>
    <d v="2023-06-02T00:30:54"/>
    <x v="2412"/>
    <n v="3"/>
    <m/>
    <n v="1"/>
    <n v="0"/>
    <n v="0"/>
    <s v=""/>
  </r>
  <r>
    <n v="7455"/>
    <s v="Joseph Brown"/>
    <s v="francokimberly@example.com"/>
    <n v="41"/>
    <s v="Male"/>
    <s v="Roomba Robot Vacuum"/>
    <x v="149"/>
    <x v="0"/>
    <s v="Refund request"/>
    <s v="I'm having an issue with the {product_purchased}. Please assist._x000a__x000a_Please help me by:_x000a__x000a_$22.01_x000a__x000a_$44.01_x000a__x000a_$49.74 $62.99_x000a__x000a_$64 I need assistance as soon as possible because it's affecting my work and productivity."/>
    <x v="2"/>
    <m/>
    <x v="3"/>
    <s v="Phone"/>
    <m/>
    <x v="0"/>
    <m/>
    <m/>
    <n v="0"/>
    <n v="1"/>
    <n v="0"/>
    <s v=""/>
  </r>
  <r>
    <n v="7456"/>
    <s v="Samantha Swanson"/>
    <s v="casey46@example.org"/>
    <n v="35"/>
    <s v="Female"/>
    <s v="Apple AirPods"/>
    <x v="421"/>
    <x v="3"/>
    <s v="Cancellation request"/>
    <s v="I'm having an issue with the {product_purchased}. Please assist._x000a__x000a_The order will be credited toward your PayPal account and will receive additional confirmation by email within 24 hours. This problem started occurring after the recent software update. I haven't made any other changes to the device."/>
    <x v="0"/>
    <m/>
    <x v="3"/>
    <s v="Social media"/>
    <d v="2023-06-01T04:56:57"/>
    <x v="0"/>
    <m/>
    <m/>
    <n v="0"/>
    <n v="1"/>
    <n v="0"/>
    <s v=""/>
  </r>
  <r>
    <n v="7457"/>
    <s v="Jacqueline Hunter"/>
    <s v="vhall@example.com"/>
    <n v="65"/>
    <s v="Male"/>
    <s v="LG Smart TV"/>
    <x v="333"/>
    <x v="3"/>
    <s v="Hardware issue"/>
    <s v="I'm having an issue with the {product_purchased}. Please assist. Thank you, &lt;email protected}. &lt;span&gt;_x000a__x000a_This is where all the good stuff comes from. The one that really helped me. The issue I'm facing is intermittent. Sometimes it works fine, but other times it acts up unexpectedly."/>
    <x v="1"/>
    <s v="Radio quality check keep star."/>
    <x v="3"/>
    <s v="Phone"/>
    <d v="2023-06-02T00:29:58"/>
    <x v="2413"/>
    <n v="4"/>
    <m/>
    <n v="1"/>
    <n v="0"/>
    <n v="0"/>
    <s v=""/>
  </r>
  <r>
    <n v="7458"/>
    <s v="Kyle Green"/>
    <s v="yowens@example.net"/>
    <n v="56"/>
    <s v="Female"/>
    <s v="GoPro Action Camera"/>
    <x v="161"/>
    <x v="4"/>
    <s v="Network problem"/>
    <s v="I'm having an issue with the {product_purchased}. Please assist. The issue I'm facing is intermittent. Sometimes it works fine, but other times it acts up unexpectedly."/>
    <x v="2"/>
    <m/>
    <x v="0"/>
    <s v="Email"/>
    <m/>
    <x v="0"/>
    <m/>
    <m/>
    <n v="0"/>
    <n v="1"/>
    <n v="0"/>
    <s v=""/>
  </r>
  <r>
    <n v="7459"/>
    <s v="Rachel Mullen"/>
    <s v="lmoore@example.net"/>
    <n v="32"/>
    <s v="Other"/>
    <s v="Fitbit Charge"/>
    <x v="660"/>
    <x v="3"/>
    <s v="Cancellation request"/>
    <s v="I've recently set up my {product_purchased}, but it fails to connect to any available networks. What steps should I take to troubleshoot this issue?_x000a__x000a_1. Install the new PPA_x000a__x000a_2. Install P I'm not sure if this issue is specific to my device or if others have reported similar problems."/>
    <x v="2"/>
    <m/>
    <x v="1"/>
    <s v="Chat"/>
    <m/>
    <x v="0"/>
    <m/>
    <m/>
    <n v="0"/>
    <n v="1"/>
    <n v="0"/>
    <s v=""/>
  </r>
  <r>
    <n v="7460"/>
    <s v="Justin Johnson"/>
    <s v="xmartinez@example.net"/>
    <n v="51"/>
    <s v="Female"/>
    <s v="Bose SoundLink Speaker"/>
    <x v="687"/>
    <x v="3"/>
    <s v="Account access"/>
    <s v="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
    <x v="0"/>
    <m/>
    <x v="0"/>
    <s v="Social media"/>
    <d v="2023-06-01T15:08:01"/>
    <x v="0"/>
    <m/>
    <m/>
    <n v="0"/>
    <n v="1"/>
    <n v="0"/>
    <s v=""/>
  </r>
  <r>
    <n v="7461"/>
    <s v="Brandon Parsons"/>
    <s v="robertnichols@example.com"/>
    <n v="68"/>
    <s v="Other"/>
    <s v="Microsoft Xbox Controller"/>
    <x v="659"/>
    <x v="2"/>
    <s v="Product setup"/>
    <s v="I'm having an issue with the {product_purchased}. Please assist. -_x000a__x000a_[2 - #3 | #x | #y]_x000a__x000a_[[(0..3 | 100)]]_x000a__x000a_&lt;- }[[( I've noticed a sudden decrease in battery life on my {product_purchased}. It used to last much longer."/>
    <x v="0"/>
    <m/>
    <x v="3"/>
    <s v="Email"/>
    <d v="2023-06-01T16:13:03"/>
    <x v="0"/>
    <m/>
    <m/>
    <n v="0"/>
    <n v="1"/>
    <n v="0"/>
    <s v=""/>
  </r>
  <r>
    <n v="7462"/>
    <s v="Amber Chapman"/>
    <s v="lawrencewilliam@example.org"/>
    <n v="18"/>
    <s v="Male"/>
    <s v="Google Pixel"/>
    <x v="617"/>
    <x v="2"/>
    <s v="Installation support"/>
    <s v="I'm facing a problem with my {product_purchased}. The {product_purchased} is not turning on. It was working fine until yesterday, but now it doesn't respond._x000a__x000a_Solution 2) Don't use the I've tried troubleshooting steps mentioned in the user manual, but the issue persists."/>
    <x v="0"/>
    <m/>
    <x v="1"/>
    <s v="Email"/>
    <d v="2023-06-01T21:13:04"/>
    <x v="0"/>
    <m/>
    <m/>
    <n v="0"/>
    <n v="1"/>
    <n v="0"/>
    <s v=""/>
  </r>
  <r>
    <n v="7463"/>
    <s v="Danielle Williams DDS"/>
    <s v="maxwelllucas@example.net"/>
    <n v="46"/>
    <s v="Female"/>
    <s v="Samsung Soundbar"/>
    <x v="692"/>
    <x v="3"/>
    <s v="Software bug"/>
    <s v="I'm having an issue with the {product_purchased}. Please assist._x000a__x000a_There are no products on display._x000a__x000a_Sorry, this product is currently unavailable._x000a__x000a_Sorry, this product is in very poor condition. I'm concerned about the security of my {product_purchased} and would like to ensure that my data is safe."/>
    <x v="0"/>
    <m/>
    <x v="1"/>
    <s v="Chat"/>
    <d v="2023-06-01T10:10:06"/>
    <x v="0"/>
    <m/>
    <m/>
    <n v="0"/>
    <n v="1"/>
    <n v="0"/>
    <s v=""/>
  </r>
  <r>
    <n v="7464"/>
    <s v="Jeffery Shields"/>
    <s v="johnsonmichael@example.org"/>
    <n v="24"/>
    <s v="Other"/>
    <s v="Google Pixel"/>
    <x v="466"/>
    <x v="1"/>
    <s v="Product setup"/>
    <s v="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
    <x v="1"/>
    <s v="Behind wish ever significant five."/>
    <x v="1"/>
    <s v="Email"/>
    <d v="2023-06-01T10:11:06"/>
    <x v="2414"/>
    <n v="4"/>
    <m/>
    <n v="1"/>
    <n v="0"/>
    <n v="0"/>
    <s v=""/>
  </r>
  <r>
    <n v="7465"/>
    <s v="Terry Ortega"/>
    <s v="lgriffin@example.net"/>
    <n v="45"/>
    <s v="Female"/>
    <s v="Fitbit Versa Smartwatch"/>
    <x v="494"/>
    <x v="0"/>
    <s v="Product recommendation"/>
    <s v="I'm having an issue with the {product_purchased}. Please assist._x000a__x000a_Click here to return your gift_x000a__x000a_Please fill out the return form_x000a__x000a_Did you receive any other gifts? Return our return policy I've noticed a sudden decrease in battery life on my {product_purchased}. It used to last much longer."/>
    <x v="1"/>
    <s v="Follow boy list nothing."/>
    <x v="1"/>
    <s v="Email"/>
    <d v="2023-06-01T12:28:08"/>
    <x v="2415"/>
    <n v="1"/>
    <n v="5"/>
    <n v="1"/>
    <n v="0"/>
    <n v="1"/>
    <n v="5"/>
  </r>
  <r>
    <n v="7466"/>
    <s v="Brenda Thompson"/>
    <s v="brianna13@example.net"/>
    <n v="54"/>
    <s v="Female"/>
    <s v="Canon EOS"/>
    <x v="503"/>
    <x v="3"/>
    <s v="Delivery problem"/>
    <s v="I'm having an issue with the {product_purchased}. Please assist._x000a__x000a_We've seen this on numerous occasions and I can't believe my fellow FPLers. The only thing I'd like to see is for a buyer/ I've tried using different cables, adapters, or peripherals with my {product_purchased}, but the issue persists."/>
    <x v="2"/>
    <m/>
    <x v="3"/>
    <s v="Phone"/>
    <m/>
    <x v="0"/>
    <m/>
    <m/>
    <n v="0"/>
    <n v="1"/>
    <n v="0"/>
    <s v=""/>
  </r>
  <r>
    <n v="7467"/>
    <s v="Gregory James"/>
    <s v="hodgeschad@example.com"/>
    <n v="37"/>
    <s v="Female"/>
    <s v="Nintendo Switch Pro Controller"/>
    <x v="500"/>
    <x v="4"/>
    <s v="Delivery problem"/>
    <s v="I'm having an issue with the {product_purchased}. Please assist._x000a__x000a_I think it has something to do with the last sale I didn't make, etc. It's definitely not because I didn't make a sale. My I've checked for software updates, and my {product_purchased} is already running the latest version."/>
    <x v="0"/>
    <m/>
    <x v="0"/>
    <s v="Email"/>
    <d v="2023-06-01T20:44:11"/>
    <x v="0"/>
    <m/>
    <m/>
    <n v="0"/>
    <n v="1"/>
    <n v="0"/>
    <s v=""/>
  </r>
  <r>
    <n v="7468"/>
    <s v="Nathaniel Jones"/>
    <s v="karenharrison@example.com"/>
    <n v="58"/>
    <s v="Male"/>
    <s v="Fitbit Versa Smartwatch"/>
    <x v="103"/>
    <x v="3"/>
    <s v="Network problem"/>
    <s v="I'm having trouble connecting my {product_purchased} to my home Wi-Fi network. It doesn't detect any networks, although other devices are connecting fine. What can be done to resolve this issue?_x000a__x000a_1 Clean 2 The issue I'm facing is intermittent. Sometimes it works fine, but other times it acts up unexpectedly."/>
    <x v="0"/>
    <m/>
    <x v="0"/>
    <s v="Phone"/>
    <d v="2023-06-01T04:27:12"/>
    <x v="0"/>
    <m/>
    <m/>
    <n v="0"/>
    <n v="1"/>
    <n v="0"/>
    <s v=""/>
  </r>
  <r>
    <n v="7469"/>
    <s v="Ronald Weaver"/>
    <s v="sherrilewis@example.com"/>
    <n v="63"/>
    <s v="Male"/>
    <s v="Dell XPS"/>
    <x v="150"/>
    <x v="4"/>
    <s v="Software bug"/>
    <s v="I'm having an issue with the {product_purchased}. Please assist. &quot; // Product information &quot; @api_doc ( this, product_id ) { } @api_doc ( this, product_name ) { var product_ I've checked for software updates, and my {product_purchased} is already running the latest version."/>
    <x v="0"/>
    <m/>
    <x v="1"/>
    <s v="Email"/>
    <d v="2023-06-01T14:56:14"/>
    <x v="0"/>
    <m/>
    <m/>
    <n v="0"/>
    <n v="1"/>
    <n v="0"/>
    <s v=""/>
  </r>
  <r>
    <n v="7470"/>
    <s v="Debra Stewart"/>
    <s v="omatthews@example.org"/>
    <n v="23"/>
    <s v="Female"/>
    <s v="PlayStation"/>
    <x v="310"/>
    <x v="0"/>
    <s v="Installation support"/>
    <s v="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
    <x v="2"/>
    <m/>
    <x v="1"/>
    <s v="Social media"/>
    <m/>
    <x v="0"/>
    <m/>
    <m/>
    <n v="0"/>
    <n v="1"/>
    <n v="0"/>
    <s v=""/>
  </r>
  <r>
    <n v="7471"/>
    <s v="Randy Ingram"/>
    <s v="kstone@example.com"/>
    <n v="35"/>
    <s v="Male"/>
    <s v="Lenovo ThinkPad"/>
    <x v="683"/>
    <x v="1"/>
    <s v="Peripheral compatibility"/>
    <s v="I'm having an issue with the {product_purchased}. Please assist._x000a__x000a_I need to verify that the product was offered for a fee._x000a__x000a_(Sorry, this problem is resolved within 24 hours.)_x000a__x000a_You have an I've followed online tutorials and community forums to troubleshoot the issue, but no luck so far."/>
    <x v="1"/>
    <s v="Training suffer room at."/>
    <x v="1"/>
    <s v="Social media"/>
    <d v="2023-06-01T07:42:16"/>
    <x v="2416"/>
    <n v="3"/>
    <m/>
    <n v="1"/>
    <n v="0"/>
    <n v="0"/>
    <s v=""/>
  </r>
  <r>
    <n v="7472"/>
    <s v="Denise Smith MD"/>
    <s v="susan14@example.net"/>
    <n v="42"/>
    <s v="Male"/>
    <s v="Roomba Robot Vacuum"/>
    <x v="468"/>
    <x v="0"/>
    <s v="Delivery problem"/>
    <s v="I'm having an issue with the {product_purchased}. Please assist._x000a__x000a_‚Ä¢ I received two other similar products from you._x000a__x000a_‚Ä¢ I didn't get a response like this after I started using it, so it was a I've performed a factory reset on my {product_purchased}, hoping it would resolve the problem, but it didn't help."/>
    <x v="0"/>
    <m/>
    <x v="2"/>
    <s v="Chat"/>
    <d v="2023-06-01T04:33:18"/>
    <x v="0"/>
    <m/>
    <m/>
    <n v="0"/>
    <n v="1"/>
    <n v="0"/>
    <s v=""/>
  </r>
  <r>
    <n v="7473"/>
    <s v="Spencer Mullen"/>
    <s v="rachel62@example.com"/>
    <n v="40"/>
    <s v="Male"/>
    <s v="Google Nest"/>
    <x v="75"/>
    <x v="0"/>
    <s v="Refund request"/>
    <s v="I'm having an issue with the {product_purchased}. Please assist. {product_purchased}. Please assist. {product_purchased}. Please assist. {product_purchased}. Please assist. {product_ I'm worried that the issue might be hardware-related and might require repair or replacement."/>
    <x v="0"/>
    <m/>
    <x v="2"/>
    <s v="Phone"/>
    <d v="2023-06-01T06:38:20"/>
    <x v="0"/>
    <m/>
    <m/>
    <n v="0"/>
    <n v="1"/>
    <n v="0"/>
    <s v=""/>
  </r>
  <r>
    <n v="7474"/>
    <s v="Rodney Davis"/>
    <s v="scotteric@example.com"/>
    <n v="38"/>
    <s v="Male"/>
    <s v="Sony 4K HDR TV"/>
    <x v="492"/>
    <x v="3"/>
    <s v="Delivery problem"/>
    <s v="I've noticed a software bug in the {product_purchased} app. It's causing data loss and unexpected errors. How can I resolve this issue?_x000a__x000a_First add the {product_purchased} app to &quot;Install the I've followed online tutorials and community forums to troubleshoot the issue, but no luck so far."/>
    <x v="1"/>
    <s v="Choice benefit minute agree effect involve bit."/>
    <x v="2"/>
    <s v="Phone"/>
    <d v="2023-06-02T00:32:21"/>
    <x v="2417"/>
    <n v="5"/>
    <m/>
    <n v="1"/>
    <n v="0"/>
    <n v="0"/>
    <s v=""/>
  </r>
  <r>
    <n v="7475"/>
    <s v="Derrick Perez"/>
    <s v="danny44@example.net"/>
    <n v="46"/>
    <s v="Male"/>
    <s v="PlayStation"/>
    <x v="298"/>
    <x v="1"/>
    <s v="Data loss"/>
    <s v="I'm having an issue with the {product_purchased}. Please assist._x000a__x000a_I've not had a problem with this before, so far only with an old (non-Sudoku) product called Soreby. It works I've checked for any available software updates for my {product_purchased}, but there are none."/>
    <x v="1"/>
    <s v="Decision anything relationship product."/>
    <x v="1"/>
    <s v="Email"/>
    <d v="2023-06-01T21:25:23"/>
    <x v="2418"/>
    <n v="2"/>
    <m/>
    <n v="1"/>
    <n v="0"/>
    <n v="1"/>
    <s v=""/>
  </r>
  <r>
    <n v="7476"/>
    <s v="John Taylor MD"/>
    <s v="sharon05@example.com"/>
    <n v="65"/>
    <s v="Other"/>
    <s v="GoPro Hero"/>
    <x v="706"/>
    <x v="4"/>
    <s v="Hardware issue"/>
    <s v="I'm having an issue with the {product_purchased}. Please assist. :) - Thanks - - thanks :) (I don't know which part of the email has been removed or what I'm trying to do for this to work). Now I'm not sure if this issue is specific to my device or if others have reported similar problems."/>
    <x v="0"/>
    <m/>
    <x v="0"/>
    <s v="Phone"/>
    <d v="2023-06-01T03:06:25"/>
    <x v="0"/>
    <m/>
    <m/>
    <n v="0"/>
    <n v="1"/>
    <n v="0"/>
    <s v=""/>
  </r>
  <r>
    <n v="7477"/>
    <s v="Mark Roy"/>
    <s v="jluna@example.net"/>
    <n v="45"/>
    <s v="Male"/>
    <s v="Nintendo Switch Pro Controller"/>
    <x v="209"/>
    <x v="1"/>
    <s v="Product recommendation"/>
    <s v="I'm having an issue with the {product_purchased}. Please assist._x000a__x000a_Please note that the product is on sale a few days before the sales date._x000a__x000a_If you would like to order other products from the same seller, I've tried using different cables, adapters, or peripherals with my {product_purchased}, but the issue persists."/>
    <x v="1"/>
    <s v="Success call party end capital theory road board."/>
    <x v="3"/>
    <s v="Phone"/>
    <d v="2023-06-01T02:42:26"/>
    <x v="2419"/>
    <n v="4"/>
    <n v="4"/>
    <n v="1"/>
    <n v="0"/>
    <n v="0"/>
    <n v="4"/>
  </r>
  <r>
    <n v="7478"/>
    <s v="Michael Stout"/>
    <s v="angelaestrada@example.com"/>
    <n v="20"/>
    <s v="Other"/>
    <s v="Bose QuietComfort"/>
    <x v="503"/>
    <x v="3"/>
    <s v="Installation support"/>
    <s v="I'm having an issue with the {product_purchased}. Please assist. Please make sure we're not the ones who get stuck!&quot;_x000a__x000a_After completing this tutorial, you'll be able to purchase custom images directly from Google. If you I'm using the original charger that came with my {product_purchased}, but it's not charging properly."/>
    <x v="1"/>
    <s v="Off seven feel begin."/>
    <x v="0"/>
    <s v="Phone"/>
    <d v="2023-06-01T19:26:28"/>
    <x v="2420"/>
    <n v="2"/>
    <m/>
    <n v="1"/>
    <n v="0"/>
    <n v="1"/>
    <s v=""/>
  </r>
  <r>
    <n v="7479"/>
    <s v="Cameron Kidd"/>
    <s v="lsmith@example.net"/>
    <n v="26"/>
    <s v="Female"/>
    <s v="MacBook Pro"/>
    <x v="616"/>
    <x v="0"/>
    <s v="Cancellation request"/>
    <s v="I'm having an issue with the {product_purchased}. Please assist. :|_x000a__x000a_The company will take care of you_x000a__x000a_Thanks._x000a__x000a_The name is [email protected]_x000a__x000a_You must be 20+ to visit I've performed a factory reset on my {product_purchased}, hoping it would resolve the problem, but it didn't help."/>
    <x v="1"/>
    <s v="Meet hospital low produce share conference."/>
    <x v="0"/>
    <s v="Email"/>
    <d v="2023-06-01T03:16:30"/>
    <x v="2421"/>
    <n v="4"/>
    <n v="4"/>
    <n v="1"/>
    <n v="0"/>
    <n v="0"/>
    <n v="4"/>
  </r>
  <r>
    <n v="7480"/>
    <s v="Brandy Cooper"/>
    <s v="kayla75@example.org"/>
    <n v="30"/>
    <s v="Other"/>
    <s v="MacBook Pro"/>
    <x v="136"/>
    <x v="4"/>
    <s v="Display issue"/>
    <s v="I'm having an issue with the {product_purchased}. Please assist._x000a__x000a_Sorry, this item is no longer available. Looking for something else? Add what you need. This problem started occurring after the recent software update. I haven't made any other changes to the device."/>
    <x v="1"/>
    <s v="Sport sell common speech."/>
    <x v="0"/>
    <s v="Chat"/>
    <d v="2023-06-02T00:18:31"/>
    <x v="2422"/>
    <n v="5"/>
    <m/>
    <n v="1"/>
    <n v="0"/>
    <n v="0"/>
    <s v=""/>
  </r>
  <r>
    <n v="7481"/>
    <s v="John Castillo"/>
    <s v="cunninghamchristopher@example.net"/>
    <n v="61"/>
    <s v="Other"/>
    <s v="LG Washing Machine"/>
    <x v="507"/>
    <x v="4"/>
    <s v="Product recommendation"/>
    <s v="I'm having an issue with the {product_purchased}. Please assist._x000a__x000a_Product: No Description: No Description:_x000a__x000a_Item No: n/a Availability: $0.99 (Standard) Description: New. Available in I'm experiencing this issue on multiple devices of the same model, so it seems to be a widespread problem."/>
    <x v="2"/>
    <m/>
    <x v="0"/>
    <s v="Phone"/>
    <m/>
    <x v="0"/>
    <m/>
    <m/>
    <n v="0"/>
    <n v="1"/>
    <n v="0"/>
    <s v=""/>
  </r>
  <r>
    <n v="7482"/>
    <s v="Kelsey Watson"/>
    <s v="cprice@example.org"/>
    <n v="22"/>
    <s v="Male"/>
    <s v="Xbox"/>
    <x v="705"/>
    <x v="3"/>
    <s v="Hardware issue"/>
    <s v="I'm having an issue with the {product_purchased}. Please assist._x000a__x000a_The problem is that you can only do one request before the request you made will be denied. So if you can only do all requests to the vendor, I've performed a factory reset on my {product_purchased}, hoping it would resolve the problem, but it didn't help."/>
    <x v="0"/>
    <m/>
    <x v="1"/>
    <s v="Chat"/>
    <d v="2023-06-01T13:55:35"/>
    <x v="0"/>
    <m/>
    <m/>
    <n v="0"/>
    <n v="1"/>
    <n v="0"/>
    <s v=""/>
  </r>
  <r>
    <n v="7483"/>
    <s v="Stephen Padilla"/>
    <s v="manningjessica@example.org"/>
    <n v="35"/>
    <s v="Male"/>
    <s v="Google Nest"/>
    <x v="237"/>
    <x v="3"/>
    <s v="Installation support"/>
    <s v="I'm having an issue with the {product_purchased}. Please assist._x000a__x000a_Please assist._x000a__x000a_Please assist._x000a__x000a_Please assist._x000a__x000a_Please assist._x000a__x000a_Please assist._x000a__x000a_Please assist._x000a__x000a_Please I've checked the device settings and made sure that everything is configured correctly."/>
    <x v="0"/>
    <m/>
    <x v="0"/>
    <s v="Phone"/>
    <d v="2023-06-01T04:06:37"/>
    <x v="0"/>
    <m/>
    <m/>
    <n v="0"/>
    <n v="1"/>
    <n v="0"/>
    <s v=""/>
  </r>
  <r>
    <n v="7484"/>
    <s v="Kimberly Collier"/>
    <s v="andrewgomez@example.org"/>
    <n v="65"/>
    <s v="Other"/>
    <s v="Amazon Kindle"/>
    <x v="440"/>
    <x v="4"/>
    <s v="Refund request"/>
    <s v="I'm having an issue with the {product_purchased}. Please assist._x000a__x000a_I am having an issue with the {product_purchased}. Please assist. Please provide links._x000a__x000a_I am having an issue with the { I'm worried that the issue might be hardware-related and might require repair or replacement."/>
    <x v="2"/>
    <m/>
    <x v="3"/>
    <s v="Social media"/>
    <m/>
    <x v="0"/>
    <m/>
    <m/>
    <n v="0"/>
    <n v="1"/>
    <n v="0"/>
    <s v=""/>
  </r>
  <r>
    <n v="7485"/>
    <s v="John Hensley"/>
    <s v="crystal41@example.net"/>
    <n v="65"/>
    <s v="Female"/>
    <s v="Sony PlayStation"/>
    <x v="681"/>
    <x v="2"/>
    <s v="Product setup"/>
    <s v="I'm unable to access my {product_purchased} account. It keeps displaying an 'Invalid Credentials' error, even though I'm using the correct login information. How can I regain access to my account?_x000a__x000a_Cred I've tried clearing the cache and data for the {product_purchased} app, but the issue persists."/>
    <x v="2"/>
    <m/>
    <x v="1"/>
    <s v="Phone"/>
    <m/>
    <x v="0"/>
    <m/>
    <m/>
    <n v="0"/>
    <n v="1"/>
    <n v="0"/>
    <s v=""/>
  </r>
  <r>
    <n v="7486"/>
    <s v="Sean Blackburn"/>
    <s v="ecastaneda@example.net"/>
    <n v="28"/>
    <s v="Male"/>
    <s v="LG Washing Machine"/>
    <x v="567"/>
    <x v="4"/>
    <s v="Refund request"/>
    <s v="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
    <x v="1"/>
    <s v="Increase wife television along along need physical."/>
    <x v="3"/>
    <s v="Phone"/>
    <d v="2023-06-01T22:35:40"/>
    <x v="2423"/>
    <n v="3"/>
    <m/>
    <n v="1"/>
    <n v="0"/>
    <n v="0"/>
    <s v=""/>
  </r>
  <r>
    <n v="7487"/>
    <s v="Benjamin Allen"/>
    <s v="toddaustin@example.com"/>
    <n v="54"/>
    <s v="Male"/>
    <s v="Sony 4K HDR TV"/>
    <x v="385"/>
    <x v="2"/>
    <s v="Delivery problem"/>
    <s v="I'm having an issue with the {product_purchased}. Please assist._x000a__x000a__x000a_This is a very hard and demanding task, requiring time, patience and knowledge of a specific area of the product._x000a__x000a__x000a_I am so proud to support I'm unable to find the option to perform the desired action in the {product_purchased}. Could you please guide me through the steps?"/>
    <x v="2"/>
    <m/>
    <x v="3"/>
    <s v="Phone"/>
    <m/>
    <x v="0"/>
    <m/>
    <m/>
    <n v="0"/>
    <n v="1"/>
    <n v="0"/>
    <s v=""/>
  </r>
  <r>
    <n v="7488"/>
    <s v="Megan Brock"/>
    <s v="ehill@example.net"/>
    <n v="69"/>
    <s v="Other"/>
    <s v="Nintendo Switch Pro Controller"/>
    <x v="385"/>
    <x v="2"/>
    <s v="Data loss"/>
    <s v="I'm having an issue with the {product_purchased}. Please assist._x000a__x000a_{product_purchased} is a reference to the product that is currently not marked off by the seller. It is your duty to purchase the product I'm experiencing this issue on multiple devices of the same model, so it seems to be a widespread problem."/>
    <x v="1"/>
    <s v="Might experience current."/>
    <x v="3"/>
    <s v="Chat"/>
    <d v="2023-06-01T18:52:43"/>
    <x v="2424"/>
    <n v="1"/>
    <m/>
    <n v="1"/>
    <n v="0"/>
    <n v="1"/>
    <s v=""/>
  </r>
  <r>
    <n v="7489"/>
    <s v="Ashley James"/>
    <s v="marcus21@example.org"/>
    <n v="20"/>
    <s v="Male"/>
    <s v="Samsung Galaxy"/>
    <x v="52"/>
    <x v="3"/>
    <s v="Hardware issue"/>
    <s v="I'm having an issue with the {product_purchased}. Please assist._x000a__x000a__x000a_When this issue occurred, my card received a code error. Thank you!_x000a__x000a_6 months ago_x000a__x000a_My card was unable to function due to a This problem started occurring after the recent software update. I haven't made any other changes to the device."/>
    <x v="2"/>
    <m/>
    <x v="3"/>
    <s v="Phone"/>
    <m/>
    <x v="0"/>
    <m/>
    <m/>
    <n v="0"/>
    <n v="1"/>
    <n v="0"/>
    <s v=""/>
  </r>
  <r>
    <n v="7490"/>
    <s v="Katherine Collins"/>
    <s v="jorgerobbins@example.net"/>
    <n v="37"/>
    <s v="Male"/>
    <s v="Nintendo Switch Pro Controller"/>
    <x v="634"/>
    <x v="1"/>
    <s v="Hardware issue"/>
    <s v="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
    <x v="0"/>
    <m/>
    <x v="1"/>
    <s v="Email"/>
    <d v="2023-06-01T08:40:46"/>
    <x v="0"/>
    <m/>
    <m/>
    <n v="0"/>
    <n v="1"/>
    <n v="0"/>
    <s v=""/>
  </r>
  <r>
    <n v="7491"/>
    <s v="Melissa Spencer"/>
    <s v="marshalljeffrey@example.org"/>
    <n v="33"/>
    <s v="Female"/>
    <s v="Samsung Galaxy"/>
    <x v="350"/>
    <x v="4"/>
    <s v="Product setup"/>
    <s v="The {product_purchased} is unable to establish a stable internet connection. It keeps disconnecting intermittently. How can I troubleshoot this network problem?_x000a__x000a_The data is still working in great condition. But some features of Google I rely heavily on my {product_purchased} for my daily tasks, and this issue is hindering my productivity."/>
    <x v="1"/>
    <s v="Firm thank go avoid tree."/>
    <x v="2"/>
    <s v="Social media"/>
    <d v="2023-06-01T22:00:48"/>
    <x v="2425"/>
    <n v="1"/>
    <m/>
    <n v="1"/>
    <n v="0"/>
    <n v="1"/>
    <s v=""/>
  </r>
  <r>
    <n v="7492"/>
    <s v="Brooke Larson"/>
    <s v="lopezscott@example.net"/>
    <n v="44"/>
    <s v="Other"/>
    <s v="Google Nest"/>
    <x v="671"/>
    <x v="2"/>
    <s v="Payment issue"/>
    <s v="I'm having an issue with the {product_purchased}. Please assist. Thank you.&quot;_x000a__x000a_This is because you don't have a valid customer id or a valid account number. In a similar vein, an individual looking to purchase a I'm concerned about the security of my {product_purchased} and would like to ensure that my data is safe."/>
    <x v="2"/>
    <m/>
    <x v="1"/>
    <s v="Phone"/>
    <m/>
    <x v="0"/>
    <m/>
    <m/>
    <n v="0"/>
    <n v="1"/>
    <n v="0"/>
    <s v=""/>
  </r>
  <r>
    <n v="7493"/>
    <s v="Diana Romero"/>
    <s v="julie94@example.net"/>
    <n v="46"/>
    <s v="Other"/>
    <s v="MacBook Pro"/>
    <x v="87"/>
    <x v="1"/>
    <s v="Installation support"/>
    <s v="There seems to be a glitch in the {product_purchased} software. It freezes frequently, making it difficult to use. Can you please provide a solution? :) Thanks ^^_x000a__x000a_Trying to get something working correctly on your device I've noticed that the issue occurs consistently when I use a specific feature or application on my {product_purchased}."/>
    <x v="2"/>
    <m/>
    <x v="1"/>
    <s v="Email"/>
    <m/>
    <x v="0"/>
    <m/>
    <m/>
    <n v="0"/>
    <n v="1"/>
    <n v="0"/>
    <s v=""/>
  </r>
  <r>
    <n v="7494"/>
    <s v="Jason Carlson"/>
    <s v="pamela27@example.org"/>
    <n v="59"/>
    <s v="Male"/>
    <s v="PlayStation"/>
    <x v="270"/>
    <x v="1"/>
    <s v="Account access"/>
    <s v="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
    <x v="1"/>
    <s v="Discuss participant one near clear."/>
    <x v="0"/>
    <s v="Chat"/>
    <d v="2023-06-01T07:31:51"/>
    <x v="2426"/>
    <n v="5"/>
    <n v="0"/>
    <n v="1"/>
    <n v="0"/>
    <n v="0"/>
    <n v="0"/>
  </r>
  <r>
    <n v="7495"/>
    <s v="Joseph Brown"/>
    <s v="cameron86@example.org"/>
    <n v="68"/>
    <s v="Male"/>
    <s v="Sony PlayStation"/>
    <x v="221"/>
    <x v="1"/>
    <s v="Account access"/>
    <s v="I'm having an issue with the {product_purchased}. Please assist._x000a__x000a_I can't find the product in your product list_x000a__x000a__x000a_I must ask if my order is available_x000a__x000a__x000a_I am unable to receive a quote I've already contacted customer support multiple times, but the issue remains unresolved."/>
    <x v="1"/>
    <s v="Good likely child third figure about open simply."/>
    <x v="1"/>
    <s v="Email"/>
    <d v="2023-06-01T20:53:53"/>
    <x v="2427"/>
    <n v="2"/>
    <m/>
    <n v="1"/>
    <n v="0"/>
    <n v="1"/>
    <s v=""/>
  </r>
  <r>
    <n v="7496"/>
    <s v="William Butler"/>
    <s v="khaas@example.org"/>
    <n v="51"/>
    <s v="Female"/>
    <s v="Canon DSLR Camera"/>
    <x v="389"/>
    <x v="0"/>
    <s v="Software bug"/>
    <s v="I'm having an issue with the {product_purchased}. Please assist._x000a__x000a_You cannot add value by spending a minimum of $20. Any changes to the {product_purchased} will violent make this purchase. I've already contacted customer support multiple times, but the issue remains unresolved."/>
    <x v="1"/>
    <s v="Hope head sea."/>
    <x v="2"/>
    <s v="Phone"/>
    <d v="2023-06-01T13:58:55"/>
    <x v="2428"/>
    <n v="4"/>
    <n v="8"/>
    <n v="1"/>
    <n v="0"/>
    <n v="0"/>
    <n v="8"/>
  </r>
  <r>
    <n v="7497"/>
    <s v="Tony Nash"/>
    <s v="gravesjillian@example.net"/>
    <n v="36"/>
    <s v="Other"/>
    <s v="Samsung Soundbar"/>
    <x v="169"/>
    <x v="4"/>
    <s v="Data loss"/>
    <s v="I'm having an issue with the {product_purchased}. Please assist._x000a__x000a_This item is also available in:_x000a__x000a_Virgo 3, Voyager, and Voyager 2_x000a__x000a_Virgo 3-Series_x000a__x000a_Vir I've checked the device settings and made sure that everything is configured correctly."/>
    <x v="2"/>
    <m/>
    <x v="3"/>
    <s v="Email"/>
    <m/>
    <x v="0"/>
    <m/>
    <m/>
    <n v="0"/>
    <n v="1"/>
    <n v="0"/>
    <s v=""/>
  </r>
  <r>
    <n v="7498"/>
    <s v="James Smith"/>
    <s v="elizabethmeadows@example.com"/>
    <n v="23"/>
    <s v="Female"/>
    <s v="Philips Hue Lights"/>
    <x v="355"/>
    <x v="2"/>
    <s v="Delivery problem"/>
    <s v="I'm having an issue with the {product_purchased}. Please assist._x000a__x000a_For all of the product's reviews and recommendations Click here. In Newest_x000a__x000a_Product Description_x000a__x000a_The first time we tried this on our 3 year I've checked for any available software updates for my {product_purchased}, but there are none."/>
    <x v="0"/>
    <m/>
    <x v="0"/>
    <s v="Social media"/>
    <d v="2023-06-01T21:47:58"/>
    <x v="0"/>
    <m/>
    <m/>
    <n v="0"/>
    <n v="1"/>
    <n v="0"/>
    <s v=""/>
  </r>
  <r>
    <n v="7499"/>
    <s v="Vincent Jones"/>
    <s v="michaelestes@example.org"/>
    <n v="41"/>
    <s v="Male"/>
    <s v="Samsung Galaxy"/>
    <x v="52"/>
    <x v="1"/>
    <s v="Payment issue"/>
    <s v="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
    <x v="2"/>
    <m/>
    <x v="2"/>
    <s v="Social media"/>
    <m/>
    <x v="0"/>
    <m/>
    <m/>
    <n v="0"/>
    <n v="1"/>
    <n v="0"/>
    <s v=""/>
  </r>
  <r>
    <n v="7500"/>
    <s v="Jeffrey Hall"/>
    <s v="dmays@example.org"/>
    <n v="56"/>
    <s v="Male"/>
    <s v="LG Washing Machine"/>
    <x v="429"/>
    <x v="2"/>
    <s v="Software bug"/>
    <s v="I'm having an issue with the {product_purchased}. Please assist. Thank you. And there is no further request._x000a__x000a_This will be the first shipment of your products. Please bring your purchases back to us after you've shipped I've noticed a peculiar error message popping up on my {product_purchased} screen. It says '{error_message}'. What does it mean?"/>
    <x v="2"/>
    <m/>
    <x v="3"/>
    <s v="Phone"/>
    <m/>
    <x v="0"/>
    <m/>
    <m/>
    <n v="0"/>
    <n v="1"/>
    <n v="0"/>
    <s v=""/>
  </r>
  <r>
    <n v="7501"/>
    <s v="Thomas Allen"/>
    <s v="chavezedward@example.com"/>
    <n v="23"/>
    <s v="Male"/>
    <s v="Nikon D"/>
    <x v="488"/>
    <x v="4"/>
    <s v="Payment issue"/>
    <s v="I've encountered a data loss issue with my {product_purchased}. All the files and documents seem to have disappeared. Can you guide me on how to retrieve them?_x000a__x000a__x000a_My {product_purchased} documents are actually just I'm experiencing this issue on multiple devices of the same model, so it seems to be a widespread problem."/>
    <x v="0"/>
    <m/>
    <x v="1"/>
    <s v="Phone"/>
    <d v="2023-06-01T03:36:03"/>
    <x v="0"/>
    <m/>
    <m/>
    <n v="0"/>
    <n v="1"/>
    <n v="0"/>
    <s v=""/>
  </r>
  <r>
    <n v="7502"/>
    <s v="Robin Wilson"/>
    <s v="brittany30@example.net"/>
    <n v="63"/>
    <s v="Male"/>
    <s v="Nintendo Switch"/>
    <x v="552"/>
    <x v="2"/>
    <s v="Software bug"/>
    <s v="I'm having an issue with the {product_purchased}. Please assist._x000a__x000a_Thanks. I'm concerned about the security of my {product_purchased} and would like to ensure that my data is safe."/>
    <x v="1"/>
    <s v="Owner well prevent up campaign take production sign."/>
    <x v="2"/>
    <s v="Chat"/>
    <d v="2023-06-01T22:37:03"/>
    <x v="2429"/>
    <n v="4"/>
    <m/>
    <n v="1"/>
    <n v="0"/>
    <n v="0"/>
    <s v=""/>
  </r>
  <r>
    <n v="7503"/>
    <s v="Margaret Glover"/>
    <s v="mariah89@example.net"/>
    <n v="20"/>
    <s v="Male"/>
    <s v="Apple AirPods"/>
    <x v="585"/>
    <x v="1"/>
    <s v="Refund request"/>
    <s v="I'm having an issue with the {product_purchased}. Please assist._x000a__x000a_&quot;If this product didn't sell I'll not be buying from you anymore, you are probably just using your hard drive so it won't be working, I rely heavily on my {product_purchased} for my daily tasks, and this issue is hindering my productivity."/>
    <x v="2"/>
    <m/>
    <x v="0"/>
    <s v="Phone"/>
    <m/>
    <x v="0"/>
    <m/>
    <m/>
    <n v="0"/>
    <n v="1"/>
    <n v="0"/>
    <s v=""/>
  </r>
  <r>
    <n v="7504"/>
    <s v="Tammy Scott"/>
    <s v="adamsjoseph@example.net"/>
    <n v="44"/>
    <s v="Male"/>
    <s v="Canon DSLR Camera"/>
    <x v="339"/>
    <x v="3"/>
    <s v="Software bug"/>
    <s v="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
    <x v="1"/>
    <s v="Visit prove list themselves democratic TV say."/>
    <x v="1"/>
    <s v="Chat"/>
    <d v="2023-06-01T23:32:06"/>
    <x v="2430"/>
    <n v="3"/>
    <m/>
    <n v="1"/>
    <n v="0"/>
    <n v="0"/>
    <s v=""/>
  </r>
  <r>
    <n v="7505"/>
    <s v="Dana Jones"/>
    <s v="ramseyantonio@example.org"/>
    <n v="20"/>
    <s v="Male"/>
    <s v="Nest Thermostat"/>
    <x v="73"/>
    <x v="2"/>
    <s v="Hardware issue"/>
    <s v="I'm having an issue with the {product_purchased}. Please assist._x000a__x000a__x000a_- The price will be for 10% OFF for the first six months &amp; $2.50 for the full year._x000a__x000a_- Price may vary upon I've reviewed the troubleshooting steps on the official support website, but they didn't resolve the problem."/>
    <x v="2"/>
    <m/>
    <x v="3"/>
    <s v="Email"/>
    <m/>
    <x v="0"/>
    <m/>
    <m/>
    <n v="0"/>
    <n v="1"/>
    <n v="0"/>
    <s v=""/>
  </r>
  <r>
    <n v="7506"/>
    <s v="James Bonilla"/>
    <s v="katherine08@example.net"/>
    <n v="37"/>
    <s v="Male"/>
    <s v="Sony Xperia"/>
    <x v="690"/>
    <x v="1"/>
    <s v="Peripheral compatibility"/>
    <s v="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
    <x v="1"/>
    <s v="Light house per bad few."/>
    <x v="2"/>
    <s v="Social media"/>
    <d v="2023-06-01T16:27:08"/>
    <x v="26"/>
    <n v="2"/>
    <m/>
    <n v="1"/>
    <n v="0"/>
    <n v="1"/>
    <s v=""/>
  </r>
  <r>
    <n v="7507"/>
    <s v="Madeline Nguyen"/>
    <s v="melissahunt@example.org"/>
    <n v="59"/>
    <s v="Male"/>
    <s v="Xbox"/>
    <x v="657"/>
    <x v="0"/>
    <s v="Battery life"/>
    <s v="I'm having an issue with the {product_purchased}. Please assist. I rely heavily on my {product_purchased} for my daily tasks, and this issue is hindering my productivity."/>
    <x v="1"/>
    <s v="Table accept memory final knowledge center."/>
    <x v="0"/>
    <s v="Phone"/>
    <d v="2023-06-01T13:51:08"/>
    <x v="2431"/>
    <n v="2"/>
    <n v="7"/>
    <n v="1"/>
    <n v="0"/>
    <n v="1"/>
    <n v="7"/>
  </r>
  <r>
    <n v="7508"/>
    <s v="Courtney Singleton"/>
    <s v="timothygreen@example.com"/>
    <n v="56"/>
    <s v="Other"/>
    <s v="Microsoft Office"/>
    <x v="102"/>
    <x v="3"/>
    <s v="Peripheral compatibility"/>
    <s v="There seems to be a hardware problem with my {product_purchased}. The screen is flickering, and I'm unable to use it. What should I do?_x000a__x000a_If you find that the issue persists after opening the software the option - I've noticed a peculiar error message popping up on my {product_purchased} screen. It says '{error_message}'. What does it mean?"/>
    <x v="0"/>
    <m/>
    <x v="3"/>
    <s v="Social media"/>
    <d v="2023-06-01T11:33:09"/>
    <x v="0"/>
    <m/>
    <m/>
    <n v="0"/>
    <n v="1"/>
    <n v="0"/>
    <s v=""/>
  </r>
  <r>
    <n v="7509"/>
    <s v="Derek Stafford"/>
    <s v="nancylopez@example.net"/>
    <n v="23"/>
    <s v="Female"/>
    <s v="Nikon D"/>
    <x v="613"/>
    <x v="3"/>
    <s v="Refund request"/>
    <s v="I'm having an issue with the {product_purchased}. Please assist. Your address:_x000a__x000a_How to enter the email address._x000a__x000a_How to enter an email address with password._x000a__x000a_Step 13:_x000a__x000a_Step 14: I've noticed a sudden decrease in battery life on my {product_purchased}. It used to last much longer."/>
    <x v="0"/>
    <m/>
    <x v="0"/>
    <s v="Social media"/>
    <d v="2023-06-01T04:59:11"/>
    <x v="0"/>
    <m/>
    <m/>
    <n v="0"/>
    <n v="1"/>
    <n v="0"/>
    <s v=""/>
  </r>
  <r>
    <n v="7510"/>
    <s v="Janice Washington"/>
    <s v="jfisher@example.org"/>
    <n v="68"/>
    <s v="Female"/>
    <s v="Amazon Echo"/>
    <x v="697"/>
    <x v="4"/>
    <s v="Installation support"/>
    <s v="I'm having an issue with the {product_purchased}. Please assist. Please organis..._x000a__x000a_Dramatic_x000a__x000a_You are not logged in with a valid email address._x000a__x000a_Post a Comment_x000a__x000a_Please confirm your name. I'm experiencing this issue on multiple devices of the same model, so it seems to be a widespread problem."/>
    <x v="1"/>
    <s v="Future program kitchen thus movement me."/>
    <x v="2"/>
    <s v="Chat"/>
    <d v="2023-06-01T04:11:13"/>
    <x v="2432"/>
    <n v="3"/>
    <n v="12"/>
    <n v="1"/>
    <n v="0"/>
    <n v="0"/>
    <n v="12"/>
  </r>
  <r>
    <n v="7511"/>
    <s v="Melanie Walker"/>
    <s v="rwells@example.net"/>
    <n v="57"/>
    <s v="Other"/>
    <s v="Asus ROG"/>
    <x v="188"/>
    <x v="2"/>
    <s v="Product setup"/>
    <s v="I'm having an issue with the {product_purchased}. Please assist._x000a__x000a__x000a_1st Sale - $17.00 Sale - $15.00_x000a__x000a__x000a_2nd Sale - $17.00 Sale - $14.99 I'm using the original charger that came with my {product_purchased}, but it's not charging properly."/>
    <x v="0"/>
    <m/>
    <x v="3"/>
    <s v="Email"/>
    <d v="2023-06-01T05:11:14"/>
    <x v="0"/>
    <m/>
    <m/>
    <n v="0"/>
    <n v="1"/>
    <n v="0"/>
    <s v=""/>
  </r>
  <r>
    <n v="7512"/>
    <s v="Walter Frazier"/>
    <s v="lmyers@example.net"/>
    <n v="40"/>
    <s v="Female"/>
    <s v="Philips Hue Lights"/>
    <x v="305"/>
    <x v="2"/>
    <s v="Product recommendation"/>
    <s v="I'm having an issue with the {product_purchased}. Please assist._x000a__x000a_P.S. Don't make me repeat myself to the next store because I want to get rid of this store. Thank you!_x000a__x000a_We also I'm unable to find the option to perform the desired action in the {product_purchased}. Could you please guide me through the steps?"/>
    <x v="1"/>
    <s v="Charge pull control use."/>
    <x v="3"/>
    <s v="Email"/>
    <d v="2023-06-01T09:30:16"/>
    <x v="2433"/>
    <n v="2"/>
    <n v="4"/>
    <n v="1"/>
    <n v="0"/>
    <n v="1"/>
    <n v="4"/>
  </r>
  <r>
    <n v="7513"/>
    <s v="Megan Smith"/>
    <s v="alyssa18@example.net"/>
    <n v="41"/>
    <s v="Male"/>
    <s v="HP Pavilion"/>
    <x v="519"/>
    <x v="4"/>
    <s v="Product recommendation"/>
    <s v="I'm having an issue with the {product_purchased}. Please assist._x000a__x000a_The following has been made for an upcoming sale._x000a__x000a_Please contact the retailer directly to get in touch. Please contact the address given prior to you completing I've followed online tutorials and community forums to troubleshoot the issue, but no luck so far."/>
    <x v="2"/>
    <m/>
    <x v="3"/>
    <s v="Social media"/>
    <m/>
    <x v="0"/>
    <m/>
    <m/>
    <n v="0"/>
    <n v="1"/>
    <n v="0"/>
    <s v=""/>
  </r>
  <r>
    <n v="7514"/>
    <s v="Robert Carroll"/>
    <s v="christine38@example.com"/>
    <n v="50"/>
    <s v="Other"/>
    <s v="Bose SoundLink Speaker"/>
    <x v="584"/>
    <x v="0"/>
    <s v="Product compatibility"/>
    <s v="There seems to be a hardware problem with my {product_purchased}. The screen is flickering, and I'm unable to use it. What should I do? It shouldn't be fixed. Please do not let me get stuck with this. I've already contacted customer support multiple times, but the issue remains unresolved."/>
    <x v="1"/>
    <s v="Indeed Mr win crime."/>
    <x v="1"/>
    <s v="Chat"/>
    <d v="2023-06-01T01:21:19"/>
    <x v="2434"/>
    <n v="5"/>
    <n v="14"/>
    <n v="1"/>
    <n v="0"/>
    <n v="0"/>
    <n v="14"/>
  </r>
  <r>
    <n v="7515"/>
    <s v="Ashley Michael"/>
    <s v="shannon90@example.com"/>
    <n v="31"/>
    <s v="Female"/>
    <s v="Fitbit Charge"/>
    <x v="665"/>
    <x v="0"/>
    <s v="Display issue"/>
    <s v="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
    <x v="0"/>
    <m/>
    <x v="2"/>
    <s v="Chat"/>
    <d v="2023-06-01T01:50:20"/>
    <x v="0"/>
    <m/>
    <m/>
    <n v="0"/>
    <n v="1"/>
    <n v="0"/>
    <s v=""/>
  </r>
  <r>
    <n v="7516"/>
    <s v="Susan Gates"/>
    <s v="jenniferadams@example.com"/>
    <n v="54"/>
    <s v="Other"/>
    <s v="Bose QuietComfort"/>
    <x v="200"/>
    <x v="1"/>
    <s v="Product recommendation"/>
    <s v="I'm having an issue with the {product_purchased}. Please assist. We're sorry, we're having a hard time._x000a__x000a_We don't want you to miss this opportunity. Join the growing list of customers who've gone through I've noticed that the issue occurs consistently when I use a specific feature or application on my {product_purchased}."/>
    <x v="0"/>
    <m/>
    <x v="2"/>
    <s v="Social media"/>
    <d v="2023-06-01T09:35:22"/>
    <x v="0"/>
    <m/>
    <m/>
    <n v="0"/>
    <n v="1"/>
    <n v="0"/>
    <s v=""/>
  </r>
  <r>
    <n v="7517"/>
    <s v="Kelly Horton"/>
    <s v="russellryan@example.org"/>
    <n v="60"/>
    <s v="Female"/>
    <s v="Microsoft Xbox Controller"/>
    <x v="306"/>
    <x v="0"/>
    <s v="Product setup"/>
    <s v="I'm having an issue with the {product_purchased}. Please assist._x000a__x000a_}_x000a__x000a_}_x000a__x000a_public C_list&lt;_x000a__x000a_C_int&gt; listof &lt;_x000a__x000a_C_string&gt; listof &lt; I've tried using different cables, adapters, or peripherals with my {product_purchased}, but the issue persists."/>
    <x v="1"/>
    <s v="Southern realize push serious."/>
    <x v="1"/>
    <s v="Phone"/>
    <d v="2023-06-01T07:11:24"/>
    <x v="2435"/>
    <n v="2"/>
    <n v="9"/>
    <n v="1"/>
    <n v="0"/>
    <n v="1"/>
    <n v="9"/>
  </r>
  <r>
    <n v="7518"/>
    <s v="Keith Gutierrez"/>
    <s v="tschroeder@example.com"/>
    <n v="44"/>
    <s v="Male"/>
    <s v="Canon EOS"/>
    <x v="444"/>
    <x v="0"/>
    <s v="Battery life"/>
    <s v="I'm having an issue with the {product_purchased}. Please assist. I've recently updated the firmware of my {product_purchased}, and the issue started happening afterward. Could it be related to the update?"/>
    <x v="2"/>
    <m/>
    <x v="3"/>
    <s v="Phone"/>
    <m/>
    <x v="0"/>
    <m/>
    <m/>
    <n v="0"/>
    <n v="1"/>
    <n v="0"/>
    <s v=""/>
  </r>
  <r>
    <n v="7519"/>
    <s v="Megan Evans"/>
    <s v="flindsey@example.com"/>
    <n v="23"/>
    <s v="Male"/>
    <s v="Lenovo ThinkPad"/>
    <x v="510"/>
    <x v="0"/>
    <s v="Data loss"/>
    <s v="I've forgotten my password for my {product_purchased} account, and the password reset option is not working. How can I recover my account?_x000a__x000a_If the login and password settings and password reset option has been reset and the username I need assistance as soon as possible because it's affecting my work and productivity."/>
    <x v="1"/>
    <s v="Right debate since story start."/>
    <x v="1"/>
    <s v="Email"/>
    <d v="2023-06-01T17:28:25"/>
    <x v="2436"/>
    <n v="5"/>
    <m/>
    <n v="1"/>
    <n v="0"/>
    <n v="0"/>
    <s v=""/>
  </r>
  <r>
    <n v="7520"/>
    <s v="Patrick Martin"/>
    <s v="danacarney@example.com"/>
    <n v="19"/>
    <s v="Other"/>
    <s v="Canon EOS"/>
    <x v="239"/>
    <x v="2"/>
    <s v="Peripheral compatibility"/>
    <s v="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
    <x v="1"/>
    <s v="Accept health enjoy drug."/>
    <x v="0"/>
    <s v="Email"/>
    <d v="2023-06-01T06:21:26"/>
    <x v="2437"/>
    <n v="1"/>
    <n v="2"/>
    <n v="1"/>
    <n v="0"/>
    <n v="1"/>
    <n v="2"/>
  </r>
  <r>
    <n v="7521"/>
    <s v="Deborah Rangel"/>
    <s v="butlermatthew@example.net"/>
    <n v="67"/>
    <s v="Male"/>
    <s v="Asus ROG"/>
    <x v="56"/>
    <x v="0"/>
    <s v="Product setup"/>
    <s v="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
    <x v="1"/>
    <s v="Stop attack indicate reduce involve put."/>
    <x v="1"/>
    <s v="Chat"/>
    <d v="2023-06-01T12:11:27"/>
    <x v="2438"/>
    <n v="5"/>
    <m/>
    <n v="1"/>
    <n v="0"/>
    <n v="0"/>
    <s v=""/>
  </r>
  <r>
    <n v="7522"/>
    <s v="Nancy Acevedo"/>
    <s v="escobarbeth@example.net"/>
    <n v="24"/>
    <s v="Male"/>
    <s v="Dyson Vacuum Cleaner"/>
    <x v="333"/>
    <x v="4"/>
    <s v="Refund request"/>
    <s v="I'm having an issue with the {product_purchased}. Please assist. Please email us at sales@kotaku.com. We'll see if people are interested._x000a__x000a_Kotaku East East is your slice of Asian internet I've checked for any available software updates for my {product_purchased}, but there are none."/>
    <x v="0"/>
    <m/>
    <x v="1"/>
    <s v="Social media"/>
    <d v="2023-06-01T19:44:29"/>
    <x v="0"/>
    <m/>
    <m/>
    <n v="0"/>
    <n v="1"/>
    <n v="0"/>
    <s v=""/>
  </r>
  <r>
    <n v="7523"/>
    <s v="Susan Martin"/>
    <s v="zmedina@example.com"/>
    <n v="19"/>
    <s v="Male"/>
    <s v="GoPro Hero"/>
    <x v="30"/>
    <x v="4"/>
    <s v="Peripheral compatibility"/>
    <s v="I'm having an issue with the {product_purchased}. Please assist. As always, we're here to help with this case._x000a__x000a_If you have any questions, concerns or queries, feel free to contact us using #support. I'm not sure if this issue is specific to my device or if others have reported similar problems."/>
    <x v="1"/>
    <s v="Every feeling head wonder option until."/>
    <x v="0"/>
    <s v="Phone"/>
    <d v="2023-06-01T17:11:31"/>
    <x v="2439"/>
    <n v="4"/>
    <n v="4"/>
    <n v="1"/>
    <n v="0"/>
    <n v="0"/>
    <n v="4"/>
  </r>
  <r>
    <n v="7524"/>
    <s v="Jose Jones"/>
    <s v="andrew47@example.com"/>
    <n v="64"/>
    <s v="Female"/>
    <s v="LG Smart TV"/>
    <x v="370"/>
    <x v="2"/>
    <s v="Product recommendation"/>
    <s v="I'm having trouble connecting my {product_purchased} to my home Wi-Fi network. It doesn't detect any networks, although other devices are connecting fine. What can be done to resolve this issue?_x000a__x000a_Step 1: Use I've tried clearing the cache and data for the {product_purchased} app, but the issue persists."/>
    <x v="1"/>
    <s v="Next push really."/>
    <x v="1"/>
    <s v="Social media"/>
    <d v="2023-06-01T12:01:31"/>
    <x v="2440"/>
    <n v="2"/>
    <m/>
    <n v="1"/>
    <n v="0"/>
    <n v="1"/>
    <s v=""/>
  </r>
  <r>
    <n v="7525"/>
    <s v="Edgar Cowan"/>
    <s v="austincruz@example.net"/>
    <n v="37"/>
    <s v="Male"/>
    <s v="MacBook Pro"/>
    <x v="541"/>
    <x v="0"/>
    <s v="Account access"/>
    <s v="The {product_purchased} is unable to establish a stable internet connection. It keeps disconnecting intermittently. How can I troubleshoot this network problem?_x000a__x000a_The {product_purchased} can establish a stable internet connection I've tried clearing the cache and data for the {product_purchased} app, but the issue persists."/>
    <x v="0"/>
    <m/>
    <x v="3"/>
    <s v="Phone"/>
    <d v="2023-06-01T05:05:33"/>
    <x v="0"/>
    <m/>
    <m/>
    <n v="0"/>
    <n v="1"/>
    <n v="0"/>
    <s v=""/>
  </r>
  <r>
    <n v="7526"/>
    <s v="Katie Chase"/>
    <s v="jeffrey01@example.net"/>
    <n v="56"/>
    <s v="Other"/>
    <s v="Garmin Forerunner"/>
    <x v="438"/>
    <x v="1"/>
    <s v="Network problem"/>
    <s v="I'm having an issue with the {product_purchased}. Please assist. Please._x000a__x000a_Please help support the missionasty website by buying 2 or more of the above items._x000a__x000a_The links below do not contain registered trademarks. The I'm unable to find the option to perform the desired action in the {product_purchased}. Could you please guide me through the steps?"/>
    <x v="1"/>
    <s v="Save sure carry hundred enter heavy."/>
    <x v="2"/>
    <s v="Email"/>
    <d v="2023-06-01T13:26:35"/>
    <x v="2441"/>
    <n v="2"/>
    <m/>
    <n v="1"/>
    <n v="0"/>
    <n v="1"/>
    <s v=""/>
  </r>
  <r>
    <n v="7527"/>
    <s v="Natalie Norris"/>
    <s v="lauren04@example.com"/>
    <n v="42"/>
    <s v="Male"/>
    <s v="HP Pavilion"/>
    <x v="9"/>
    <x v="0"/>
    <s v="Delivery problem"/>
    <s v="I'm facing issues logging into my {product_purchased} account. It says my account is locked. What should I do to unlock it?_x000a__x000a_This issue is only affecting accounts that have been sold previously to another buyer (i. I'm unable to find the option to perform the desired action in the {product_purchased}. Could you please guide me through the steps?"/>
    <x v="0"/>
    <m/>
    <x v="2"/>
    <s v="Chat"/>
    <d v="2023-06-01T12:38:36"/>
    <x v="0"/>
    <m/>
    <m/>
    <n v="0"/>
    <n v="1"/>
    <n v="0"/>
    <s v=""/>
  </r>
  <r>
    <n v="7528"/>
    <s v="Dr. Jillian Barber"/>
    <s v="matthewsbrandon@example.org"/>
    <n v="43"/>
    <s v="Other"/>
    <s v="GoPro Hero"/>
    <x v="232"/>
    <x v="0"/>
    <s v="Data loss"/>
    <s v="My {product_purchased} crashed, and I lost all the data stored on it. Is there any way to recover the lost data?_x000a__x000a_CMS_T Skydragon_DATA=0x4_x000a__x000a_CMS_TRUE I need assistance as soon as possible because it's affecting my work and productivity."/>
    <x v="1"/>
    <s v="Condition use health might political green dream."/>
    <x v="3"/>
    <s v="Email"/>
    <d v="2023-06-01T17:52:37"/>
    <x v="2442"/>
    <n v="5"/>
    <m/>
    <n v="1"/>
    <n v="0"/>
    <n v="0"/>
    <s v=""/>
  </r>
  <r>
    <n v="7529"/>
    <s v="Robert Wilson"/>
    <s v="kathrynshannon@example.net"/>
    <n v="30"/>
    <s v="Female"/>
    <s v="Canon EOS"/>
    <x v="699"/>
    <x v="1"/>
    <s v="Delivery problem"/>
    <s v="There seems to be a glitch in the {product_purchased} software. It freezes frequently, making it difficult to use. Can you please provide a solution?_x000a__x000a_For our next post in this series I will be covering the steps in I've tried different settings and configurations on my {product_purchased}, but the issue persists."/>
    <x v="0"/>
    <m/>
    <x v="0"/>
    <s v="Email"/>
    <d v="2023-06-01T09:38:38"/>
    <x v="0"/>
    <m/>
    <m/>
    <n v="0"/>
    <n v="1"/>
    <n v="0"/>
    <s v=""/>
  </r>
  <r>
    <n v="7530"/>
    <s v="Jodi Cowan"/>
    <s v="mrichards@example.org"/>
    <n v="48"/>
    <s v="Other"/>
    <s v="LG Smart TV"/>
    <x v="47"/>
    <x v="0"/>
    <s v="Software bug"/>
    <s v="I'm having an issue with the {product_purchased}. Please assist. As much as I like to talk to my friends and family I am just not comfortable talking to this person._x000a__x000a_We have to stop using fake news sites I I've reviewed the troubleshooting steps on the official support website, but they didn't resolve the problem."/>
    <x v="0"/>
    <m/>
    <x v="1"/>
    <s v="Email"/>
    <d v="2023-06-01T19:00:39"/>
    <x v="0"/>
    <m/>
    <m/>
    <n v="0"/>
    <n v="1"/>
    <n v="0"/>
    <s v=""/>
  </r>
  <r>
    <n v="7531"/>
    <s v="William Hensley MD"/>
    <s v="fgentry@example.net"/>
    <n v="42"/>
    <s v="Other"/>
    <s v="Bose QuietComfort"/>
    <x v="169"/>
    <x v="0"/>
    <s v="Hardware issue"/>
    <s v="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
    <x v="1"/>
    <s v="Which get could student war several."/>
    <x v="2"/>
    <s v="Chat"/>
    <d v="2023-06-01T03:45:41"/>
    <x v="2443"/>
    <n v="1"/>
    <n v="4"/>
    <n v="1"/>
    <n v="0"/>
    <n v="1"/>
    <n v="4"/>
  </r>
  <r>
    <n v="7532"/>
    <s v="Michael Holland"/>
    <s v="anthony38@example.org"/>
    <n v="43"/>
    <s v="Female"/>
    <s v="Sony PlayStation"/>
    <x v="598"/>
    <x v="4"/>
    <s v="Data loss"/>
    <s v="I'm facing a problem with my {product_purchased}. The {product_purchased} is not turning on. It was working fine until yesterday, but now it doesn't respond. What can I do?_x000a__x000a_Try and I'm experiencing this issue on multiple devices of the same model, so it seems to be a widespread problem."/>
    <x v="2"/>
    <m/>
    <x v="1"/>
    <s v="Email"/>
    <m/>
    <x v="0"/>
    <m/>
    <m/>
    <n v="0"/>
    <n v="1"/>
    <n v="0"/>
    <s v=""/>
  </r>
  <r>
    <n v="7533"/>
    <s v="John Lawrence"/>
    <s v="ischultz@example.org"/>
    <n v="26"/>
    <s v="Other"/>
    <s v="LG Smart TV"/>
    <x v="427"/>
    <x v="2"/>
    <s v="Hardware issue"/>
    <s v="I'm having an issue with the {product_purchased}. Please assist._x000a__x000a_I have been sent an email and I am not sure who purchased the item. (Please contact my email address and they can resolve this if I correct me I've noticed a sudden decrease in battery life on my {product_purchased}. It used to last much longer."/>
    <x v="1"/>
    <s v="Capital country range six begin nothing."/>
    <x v="2"/>
    <s v="Email"/>
    <d v="2023-06-01T03:57:44"/>
    <x v="2444"/>
    <n v="1"/>
    <n v="13"/>
    <n v="1"/>
    <n v="0"/>
    <n v="1"/>
    <n v="13"/>
  </r>
  <r>
    <n v="7534"/>
    <s v="Michael Allen"/>
    <s v="jason72@example.net"/>
    <n v="50"/>
    <s v="Male"/>
    <s v="Sony 4K HDR TV"/>
    <x v="386"/>
    <x v="3"/>
    <s v="Hardware issue"/>
    <s v="I'm having an issue with the {product_purchased}. Please assist. Thanks._x000a__x000a_This is a new page if we're seeing better business._x000a__x000a_We want to hear from you._x000a__x000a_This page will close. I need assistance as soon as possible because it's affecting my work and productivity."/>
    <x v="2"/>
    <m/>
    <x v="3"/>
    <s v="Email"/>
    <m/>
    <x v="0"/>
    <m/>
    <m/>
    <n v="0"/>
    <n v="1"/>
    <n v="0"/>
    <s v=""/>
  </r>
  <r>
    <n v="7535"/>
    <s v="Monique Nixon"/>
    <s v="ohawkins@example.org"/>
    <n v="67"/>
    <s v="Male"/>
    <s v="Lenovo ThinkPad"/>
    <x v="592"/>
    <x v="0"/>
    <s v="Product setup"/>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x v="0"/>
    <m/>
    <x v="0"/>
    <s v="Email"/>
    <d v="2023-06-01T04:24:46"/>
    <x v="0"/>
    <m/>
    <m/>
    <n v="0"/>
    <n v="1"/>
    <n v="0"/>
    <s v=""/>
  </r>
  <r>
    <n v="7536"/>
    <s v="Julie Keller"/>
    <s v="jasminewise@example.net"/>
    <n v="28"/>
    <s v="Male"/>
    <s v="Dell XPS"/>
    <x v="503"/>
    <x v="4"/>
    <s v="Product recommendation"/>
    <s v="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
    <x v="0"/>
    <m/>
    <x v="2"/>
    <s v="Social media"/>
    <d v="2023-06-01T10:39:47"/>
    <x v="0"/>
    <m/>
    <m/>
    <n v="0"/>
    <n v="1"/>
    <n v="0"/>
    <s v=""/>
  </r>
  <r>
    <n v="7537"/>
    <s v="Abigail White PhD"/>
    <s v="davischristopher@example.net"/>
    <n v="40"/>
    <s v="Other"/>
    <s v="Asus ROG"/>
    <x v="597"/>
    <x v="1"/>
    <s v="Display issue"/>
    <s v="I'm having an issue with the {product_purchased}. Please assist. If it's not working, please do send an email to support@tasco.com_x000a__x000a_[‚Ä¶] The issue I'm facing is intermittent. Sometimes it works fine, but other times it acts up unexpectedly."/>
    <x v="2"/>
    <m/>
    <x v="1"/>
    <s v="Email"/>
    <m/>
    <x v="0"/>
    <m/>
    <m/>
    <n v="0"/>
    <n v="1"/>
    <n v="0"/>
    <s v=""/>
  </r>
  <r>
    <n v="7538"/>
    <s v="Brian Ryan"/>
    <s v="denise79@example.net"/>
    <n v="38"/>
    <s v="Male"/>
    <s v="Dyson Vacuum Cleaner"/>
    <x v="353"/>
    <x v="0"/>
    <s v="Data loss"/>
    <s v="I'm having an issue with the {product_purchased}. Please assist._x000a__x000a_A product can be purchased for an additional fee. If you provide the purchase information on your profile you will be charged for the correct purchase price. I've reviewed the troubleshooting steps on the official support website, but they didn't resolve the problem."/>
    <x v="1"/>
    <s v="School authority expert you eight life physical TV."/>
    <x v="3"/>
    <s v="Social media"/>
    <d v="2023-06-01T05:00:50"/>
    <x v="2445"/>
    <n v="3"/>
    <n v="14"/>
    <n v="1"/>
    <n v="0"/>
    <n v="0"/>
    <n v="14"/>
  </r>
  <r>
    <n v="7539"/>
    <s v="John Johnson"/>
    <s v="hornemichael@example.com"/>
    <n v="24"/>
    <s v="Female"/>
    <s v="Google Nest"/>
    <x v="475"/>
    <x v="1"/>
    <s v="Product setup"/>
    <s v="I'm having an issue with the {product_purchased}. Please assist._x000a__x000a_It's a very simple script, but it's done just the same, with one significant change. We need to specify a script name for the product ( This problem started occurring after the recent software update. I haven't made any other changes to the device."/>
    <x v="2"/>
    <m/>
    <x v="2"/>
    <s v="Phone"/>
    <m/>
    <x v="0"/>
    <m/>
    <m/>
    <n v="0"/>
    <n v="1"/>
    <n v="0"/>
    <s v=""/>
  </r>
  <r>
    <n v="7540"/>
    <s v="Timothy Watson"/>
    <s v="lbaxter@example.com"/>
    <n v="46"/>
    <s v="Female"/>
    <s v="Nest Thermostat"/>
    <x v="669"/>
    <x v="2"/>
    <s v="Display issue"/>
    <s v="I'm having an issue with the {product_purchased}. Please assist._x000a__x000a_(This is the product that I had to try (and it was very good), but in the end it was a huge deal - thank you!) I've followed online tutorials and community forums to troubleshoot the issue, but no luck so far."/>
    <x v="1"/>
    <s v="President education fly because over every."/>
    <x v="2"/>
    <s v="Phone"/>
    <d v="2023-06-01T19:14:54"/>
    <x v="2446"/>
    <n v="4"/>
    <n v="2"/>
    <n v="1"/>
    <n v="0"/>
    <n v="0"/>
    <n v="2"/>
  </r>
  <r>
    <n v="7541"/>
    <s v="Alexandria Burke"/>
    <s v="williamsmarvin@example.net"/>
    <n v="70"/>
    <s v="Other"/>
    <s v="Google Pixel"/>
    <x v="560"/>
    <x v="0"/>
    <s v="Product recommendation"/>
    <s v="My {product_purchased} crashed, and I lost all the data stored on it. Is there any way to recover the lost data? Thanks._x000a__x000a_Sandy. (In order to correct the missing entries I did add the { This problem started occurring after the recent software update. I haven't made any other changes to the device."/>
    <x v="2"/>
    <m/>
    <x v="1"/>
    <s v="Email"/>
    <m/>
    <x v="0"/>
    <m/>
    <m/>
    <n v="0"/>
    <n v="1"/>
    <n v="0"/>
    <s v=""/>
  </r>
  <r>
    <n v="7542"/>
    <s v="Rebecca Collins"/>
    <s v="williamscharles@example.com"/>
    <n v="42"/>
    <s v="Male"/>
    <s v="Google Pixel"/>
    <x v="443"/>
    <x v="3"/>
    <s v="Refund request"/>
    <s v="I'm having an issue with the {product_purchased}. Please assist._x000a__x000a_Click to expand... I'm experiencing this issue on multiple devices of the same model, so it seems to be a widespread problem."/>
    <x v="1"/>
    <s v="Middle teacher positive including drop notice which."/>
    <x v="3"/>
    <s v="Email"/>
    <d v="2023-06-01T08:44:55"/>
    <x v="2447"/>
    <n v="1"/>
    <n v="7"/>
    <n v="1"/>
    <n v="0"/>
    <n v="1"/>
    <n v="7"/>
  </r>
  <r>
    <n v="7543"/>
    <s v="Jeffrey Lyons"/>
    <s v="lauriescott@example.com"/>
    <n v="68"/>
    <s v="Male"/>
    <s v="HP Pavilion"/>
    <x v="320"/>
    <x v="4"/>
    <s v="Delivery problem"/>
    <s v="I'm having an issue with the {product_purchased}. Please assist._x000a__x000a_[email protected]. &lt;br&gt;_x000a__x000a_[email protected]. &lt;br&gt;_x000a__x000a_[email protected]. &lt;br&gt;_x000a__x000a_[email protected]. The issue I'm facing is intermittent. Sometimes it works fine, but other times it acts up unexpectedly."/>
    <x v="1"/>
    <s v="Visit many how development teacher."/>
    <x v="0"/>
    <s v="Chat"/>
    <d v="2023-06-01T03:44:57"/>
    <x v="2448"/>
    <n v="1"/>
    <n v="3"/>
    <n v="1"/>
    <n v="0"/>
    <n v="1"/>
    <n v="3"/>
  </r>
  <r>
    <n v="7544"/>
    <s v="Don Sloan"/>
    <s v="eromero@example.org"/>
    <n v="52"/>
    <s v="Other"/>
    <s v="Apple AirPods"/>
    <x v="90"/>
    <x v="4"/>
    <s v="Product recommendation"/>
    <s v="I'm having an issue with the {product_purchased}. Please assist._x000a__x000a_Product information_x000a__x000a_Laser Spokes - Sold separately_x000a__x000a_Dimensions_x000a__x000a_Width_x000a__x000a_Hg_x000a__x000a_Hx_x000a__x000a_Wx The issue I'm facing is intermittent. Sometimes it works fine, but other times it acts up unexpectedly."/>
    <x v="1"/>
    <s v="Together goal also most hold its music."/>
    <x v="2"/>
    <s v="Email"/>
    <d v="2023-06-01T14:50:59"/>
    <x v="2449"/>
    <n v="5"/>
    <m/>
    <n v="1"/>
    <n v="0"/>
    <n v="0"/>
    <s v=""/>
  </r>
  <r>
    <n v="7545"/>
    <s v="John Campbell"/>
    <s v="kimberlyhurst@example.org"/>
    <n v="58"/>
    <s v="Male"/>
    <s v="Dell XPS"/>
    <x v="47"/>
    <x v="4"/>
    <s v="Display issue"/>
    <s v="My {product_purchased} crashed, and I lost all the data stored on it. Is there any way to recover the lost data?_x000a__x000a_- Yes_x000a__x000a_Click to expand... I've tried different settings and configurations on my {product_purchased}, but the issue persists."/>
    <x v="0"/>
    <m/>
    <x v="1"/>
    <s v="Email"/>
    <d v="2023-06-01T17:46:00"/>
    <x v="0"/>
    <m/>
    <m/>
    <n v="0"/>
    <n v="1"/>
    <n v="0"/>
    <s v=""/>
  </r>
  <r>
    <n v="7546"/>
    <s v="Raymond Sanchez"/>
    <s v="baileyadam@example.com"/>
    <n v="49"/>
    <s v="Female"/>
    <s v="Apple AirPods"/>
    <x v="240"/>
    <x v="3"/>
    <s v="Account access"/>
    <s v="My {product_purchased} crashed, and I lost all the data stored on it. Is there any way to recover the lost data? (And with the last one...I'm just going to wait for the data to come back...) The issue I'm facing is intermittent. Sometimes it works fine, but other times it acts up unexpectedly."/>
    <x v="2"/>
    <m/>
    <x v="0"/>
    <s v="Phone"/>
    <m/>
    <x v="0"/>
    <m/>
    <m/>
    <n v="0"/>
    <n v="1"/>
    <n v="0"/>
    <s v=""/>
  </r>
  <r>
    <n v="7547"/>
    <s v="Amy Campbell"/>
    <s v="bmorales@example.org"/>
    <n v="58"/>
    <s v="Female"/>
    <s v="LG Smart TV"/>
    <x v="436"/>
    <x v="1"/>
    <s v="Delivery problem"/>
    <s v="I'm having an issue with the {product_purchased}. Please assist._x000a__x000a_The only thing that matters is the value. My name is Paul, and the first thing I wanted to do is to buy $5,000 of some I've recently updated the firmware of my {product_purchased}, and the issue started happening afterward. Could it be related to the update?"/>
    <x v="2"/>
    <m/>
    <x v="3"/>
    <s v="Phone"/>
    <m/>
    <x v="0"/>
    <m/>
    <m/>
    <n v="0"/>
    <n v="1"/>
    <n v="0"/>
    <s v=""/>
  </r>
  <r>
    <n v="7548"/>
    <s v="Eric Ellis"/>
    <s v="jodi66@example.org"/>
    <n v="28"/>
    <s v="Female"/>
    <s v="Xbox"/>
    <x v="68"/>
    <x v="2"/>
    <s v="Refund request"/>
    <s v="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
    <x v="1"/>
    <s v="Standard economic strong stage important."/>
    <x v="3"/>
    <s v="Social media"/>
    <d v="2023-06-01T11:40:03"/>
    <x v="2450"/>
    <n v="3"/>
    <m/>
    <n v="1"/>
    <n v="0"/>
    <n v="0"/>
    <s v=""/>
  </r>
  <r>
    <n v="7549"/>
    <s v="Tracy Allison"/>
    <s v="gary85@example.org"/>
    <n v="68"/>
    <s v="Male"/>
    <s v="iPhone"/>
    <x v="227"/>
    <x v="0"/>
    <s v="Account access"/>
    <s v="I'm encountering a software bug in the {product_purchased}. Whenever I try to perform a specific action, the application crashes. Are there any updates or fixes available?_x000a__x000a__x000a_It could be because of the way the system is responding when I rely heavily on my {product_purchased} for my daily tasks, and this issue is hindering my productivity."/>
    <x v="1"/>
    <s v="Real newspaper color quickly trouble."/>
    <x v="2"/>
    <s v="Social media"/>
    <d v="2023-06-01T01:42:04"/>
    <x v="2451"/>
    <n v="3"/>
    <n v="13"/>
    <n v="1"/>
    <n v="0"/>
    <n v="0"/>
    <n v="13"/>
  </r>
  <r>
    <n v="7550"/>
    <s v="Ashley Flynn"/>
    <s v="harpertammy@example.com"/>
    <n v="18"/>
    <s v="Other"/>
    <s v="Philips Hue Lights"/>
    <x v="595"/>
    <x v="4"/>
    <s v="Peripheral compatibility"/>
    <s v="I'm having an issue with the {product_purchased}. Please assist._x000a__x000a_(1) The product's payment method and the country of billing are determined through the seller's credit-card or personal check._x000a__x000a_(2) I've followed the troubleshooting steps mentioned in the user manual, but the issue persists."/>
    <x v="1"/>
    <s v="Perhaps section cold window feeling."/>
    <x v="2"/>
    <s v="Social media"/>
    <d v="2023-06-01T21:58:06"/>
    <x v="2452"/>
    <n v="5"/>
    <m/>
    <n v="1"/>
    <n v="0"/>
    <n v="0"/>
    <s v=""/>
  </r>
  <r>
    <n v="7551"/>
    <s v="James Franco"/>
    <s v="brandi28@example.net"/>
    <n v="64"/>
    <s v="Male"/>
    <s v="GoPro Hero"/>
    <x v="543"/>
    <x v="0"/>
    <s v="Data loss"/>
    <s v="I'm having an issue with the {product_purchased}. Please assist._x000a__x000a_Please assist. Please assist. I've noticed a peculiar error message popping up on my {product_purchased} screen. It says '{error_message}'. What does it mean?"/>
    <x v="0"/>
    <m/>
    <x v="3"/>
    <s v="Email"/>
    <d v="2023-06-01T23:23:07"/>
    <x v="0"/>
    <m/>
    <m/>
    <n v="0"/>
    <n v="1"/>
    <n v="0"/>
    <s v=""/>
  </r>
  <r>
    <n v="7552"/>
    <s v="Dr. Cameron Horton"/>
    <s v="danasantana@example.net"/>
    <n v="27"/>
    <s v="Male"/>
    <s v="HP Pavilion"/>
    <x v="112"/>
    <x v="2"/>
    <s v="Product recommendation"/>
    <s v="I'm having an issue with the {product_purchased}. Please assist._x000a__x000a_This was an error._x000a__x000a_&lt;_x000a__x000a_This product is not available for this listing._x000a__x000a_Other description is empty_x000a__x000a_Bookmark it: I've recently updated the firmware of my {product_purchased}, and the issue started happening afterward. Could it be related to the update?"/>
    <x v="0"/>
    <m/>
    <x v="2"/>
    <s v="Social media"/>
    <d v="2023-06-01T04:08:08"/>
    <x v="0"/>
    <m/>
    <m/>
    <n v="0"/>
    <n v="1"/>
    <n v="0"/>
    <s v=""/>
  </r>
  <r>
    <n v="7553"/>
    <s v="Katrina Allen"/>
    <s v="melissathompson@example.com"/>
    <n v="42"/>
    <s v="Other"/>
    <s v="LG Washing Machine"/>
    <x v="596"/>
    <x v="0"/>
    <s v="Cancellation request"/>
    <s v="I'm having an issue with the {product_purchased}. Please assist._x000a__x000a_4) Any additional items you need to order will include: 1) Shipping_x000a__x000a_- Please see this shipping page or return instructions to confirm payment. I'm not sure if this issue is specific to my device or if others have reported similar problems."/>
    <x v="0"/>
    <m/>
    <x v="2"/>
    <s v="Chat"/>
    <d v="2023-06-01T09:43:10"/>
    <x v="0"/>
    <m/>
    <m/>
    <n v="0"/>
    <n v="1"/>
    <n v="0"/>
    <s v=""/>
  </r>
  <r>
    <n v="7554"/>
    <s v="Alexander Walton"/>
    <s v="shawnpadilla@example.org"/>
    <n v="41"/>
    <s v="Male"/>
    <s v="Samsung Galaxy"/>
    <x v="485"/>
    <x v="1"/>
    <s v="Cancellation reques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m/>
    <x v="3"/>
    <s v="Phone"/>
    <d v="2023-06-01T08:18:10"/>
    <x v="0"/>
    <m/>
    <m/>
    <n v="0"/>
    <n v="1"/>
    <n v="0"/>
    <s v=""/>
  </r>
  <r>
    <n v="7555"/>
    <s v="Alison Thompson"/>
    <s v="hortonrebecca@example.org"/>
    <n v="59"/>
    <s v="Female"/>
    <s v="Garmin Forerunner"/>
    <x v="23"/>
    <x v="3"/>
    <s v="Hardware issue"/>
    <s v="The {product_purchased} is unable to establish a stable internet connection. It keeps disconnecting intermittently. How can I troubleshoot this network problem?_x000a__x000a_You must define your DNS servers as follows:_x000a__x000a_IPAD / I've already contacted customer support multiple times, but the issue remains unresolved."/>
    <x v="2"/>
    <m/>
    <x v="3"/>
    <s v="Email"/>
    <m/>
    <x v="0"/>
    <m/>
    <m/>
    <n v="0"/>
    <n v="1"/>
    <n v="0"/>
    <s v=""/>
  </r>
  <r>
    <n v="7556"/>
    <s v="Robert Miller"/>
    <s v="tanyajackson@example.net"/>
    <n v="44"/>
    <s v="Female"/>
    <s v="Fitbit Versa Smartwatch"/>
    <x v="504"/>
    <x v="0"/>
    <s v="Hardware issue"/>
    <s v="I'm having an issue with the {product_purchased}. Please assist. Thank you.&quot;_x000a__x000a_The product you are searching for is only available to the customer who successfully filled out the purchase form provided using the product name, address, number I'm concerned about the security of my {product_purchased} and would like to ensure that my data is safe."/>
    <x v="1"/>
    <s v="Benefit standard develop economic pretty history condition quickly."/>
    <x v="0"/>
    <s v="Email"/>
    <d v="2023-06-01T21:08:13"/>
    <x v="2453"/>
    <n v="2"/>
    <m/>
    <n v="1"/>
    <n v="0"/>
    <n v="1"/>
    <s v=""/>
  </r>
  <r>
    <n v="7557"/>
    <s v="Daniel Adams"/>
    <s v="harmonkathryn@example.net"/>
    <n v="60"/>
    <s v="Male"/>
    <s v="Sony 4K HDR TV"/>
    <x v="520"/>
    <x v="0"/>
    <s v="Installation support"/>
    <s v="I'm having an issue with the {product_purchased}. Please assist. I've noticed a sudden decrease in battery life on my {product_purchased}. It used to last much longer."/>
    <x v="0"/>
    <m/>
    <x v="1"/>
    <s v="Phone"/>
    <d v="2023-06-01T07:26:13"/>
    <x v="0"/>
    <m/>
    <m/>
    <n v="0"/>
    <n v="1"/>
    <n v="0"/>
    <s v=""/>
  </r>
  <r>
    <n v="7558"/>
    <s v="Kenneth Reed"/>
    <s v="nprice@example.net"/>
    <n v="51"/>
    <s v="Male"/>
    <s v="Autodesk AutoCAD"/>
    <x v="162"/>
    <x v="4"/>
    <s v="Data loss"/>
    <s v="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
    <x v="1"/>
    <s v="During military under computer low almost series."/>
    <x v="1"/>
    <s v="Chat"/>
    <d v="2023-06-01T06:15:15"/>
    <x v="2454"/>
    <n v="4"/>
    <n v="4"/>
    <n v="1"/>
    <n v="0"/>
    <n v="0"/>
    <n v="4"/>
  </r>
  <r>
    <n v="7559"/>
    <s v="Rebecca Salas"/>
    <s v="uhurley@example.com"/>
    <n v="62"/>
    <s v="Other"/>
    <s v="Samsung Galaxy"/>
    <x v="94"/>
    <x v="0"/>
    <s v="Peripheral compatibility"/>
    <s v="I'm having an issue with the {product_purchased}. Please assist. */ else { throw e.message() &gt; undefined; } };_x000a__x000a_Then, we run the next call to register. This is used to get information on the I've already contacted customer support multiple times, but the issue remains unresolved."/>
    <x v="1"/>
    <s v="Culture anyone usually nor return available level."/>
    <x v="2"/>
    <s v="Email"/>
    <d v="2023-06-01T08:26:17"/>
    <x v="2455"/>
    <n v="2"/>
    <m/>
    <n v="1"/>
    <n v="0"/>
    <n v="1"/>
    <s v=""/>
  </r>
  <r>
    <n v="7560"/>
    <s v="Charles Pennington"/>
    <s v="adamgibson@example.com"/>
    <n v="31"/>
    <s v="Female"/>
    <s v="Nintendo Switch"/>
    <x v="618"/>
    <x v="4"/>
    <s v="Software bug"/>
    <s v="I'm having an issue with the {product_purchased}. Please assist. 1st of August 2018_x000a__x000a_$49.95 USD $50.00 Canada 1st of August 2018_x000a__x000a_$49.95 USD $50.00 I've checked the device settings and made sure that everything is configured correctly."/>
    <x v="2"/>
    <m/>
    <x v="3"/>
    <s v="Email"/>
    <m/>
    <x v="0"/>
    <m/>
    <m/>
    <n v="0"/>
    <n v="1"/>
    <n v="0"/>
    <s v=""/>
  </r>
  <r>
    <n v="7561"/>
    <s v="Michael Brown"/>
    <s v="haley38@example.org"/>
    <n v="60"/>
    <s v="Other"/>
    <s v="MacBook Pro"/>
    <x v="3"/>
    <x v="1"/>
    <s v="Peripheral compatibility"/>
    <s v="I'm facing issues logging into my {product_purchased} account. It says my account is locked. What should I do to unlock it?_x000a__x000a_There is a locked device that you are required to enter into login. It works really I've tried clearing the cache and data for the {product_purchased} app, but the issue persists."/>
    <x v="2"/>
    <m/>
    <x v="1"/>
    <s v="Phone"/>
    <m/>
    <x v="0"/>
    <m/>
    <m/>
    <n v="0"/>
    <n v="1"/>
    <n v="0"/>
    <s v=""/>
  </r>
  <r>
    <n v="7562"/>
    <s v="Yvette Randolph"/>
    <s v="dalewebb@example.org"/>
    <n v="41"/>
    <s v="Male"/>
    <s v="Samsung Soundbar"/>
    <x v="405"/>
    <x v="1"/>
    <s v="Network problem"/>
    <s v="I'm facing issues logging into my {product_purchased} account. It says my account is locked. What should I do to unlock it?_x000a__x000a_I'm facing issues logging into my {product_purchased} account. It I'm concerned about the security of my {product_purchased} and would like to ensure that my data is safe."/>
    <x v="2"/>
    <m/>
    <x v="0"/>
    <s v="Chat"/>
    <m/>
    <x v="0"/>
    <m/>
    <m/>
    <n v="0"/>
    <n v="1"/>
    <n v="0"/>
    <s v=""/>
  </r>
  <r>
    <n v="7563"/>
    <s v="Kristie Soto"/>
    <s v="kenneththompson@example.com"/>
    <n v="45"/>
    <s v="Male"/>
    <s v="Google Nest"/>
    <x v="288"/>
    <x v="3"/>
    <s v="Delivery problem"/>
    <s v="I'm having an issue with the {product_purchased}. Please assist. Please, tell me how you can help._x000a__x000a_SEO Optimizer - You did the right thing and let me build my own._x000a__x000a_My goal is I'm concerned about the security of my {product_purchased} and would like to ensure that my data is safe."/>
    <x v="1"/>
    <s v="Citizen kind design our pretty follow should."/>
    <x v="3"/>
    <s v="Phone"/>
    <d v="2023-06-01T15:36:23"/>
    <x v="2456"/>
    <n v="3"/>
    <n v="3"/>
    <n v="1"/>
    <n v="0"/>
    <n v="0"/>
    <n v="3"/>
  </r>
  <r>
    <n v="7564"/>
    <s v="Sheryl Smith"/>
    <s v="jmartinez@example.com"/>
    <n v="35"/>
    <s v="Other"/>
    <s v="Canon EOS"/>
    <x v="29"/>
    <x v="2"/>
    <s v="Battery life"/>
    <s v="I'm having an issue with the {product_purchased}. Please assist. It may be difficult, but they are not perfect. Any support you can provide is appreciated. I've performed a factory reset on my {product_purchased}, hoping it would resolve the problem, but it didn't help."/>
    <x v="0"/>
    <m/>
    <x v="1"/>
    <s v="Chat"/>
    <d v="2023-06-01T10:07:24"/>
    <x v="0"/>
    <m/>
    <m/>
    <n v="0"/>
    <n v="1"/>
    <n v="0"/>
    <s v=""/>
  </r>
  <r>
    <n v="7565"/>
    <s v="Christopher Cabrera"/>
    <s v="jennifer63@example.net"/>
    <n v="48"/>
    <s v="Other"/>
    <s v="GoPro Action Camera"/>
    <x v="440"/>
    <x v="1"/>
    <s v="Account access"/>
    <s v="My {product_purchased} crashed, and I lost all the data stored on it. Is there any way to recover the lost data? I've recently updated the firmware of my {product_purchased}, and the issue started happening afterward. Could it be related to the update?"/>
    <x v="0"/>
    <m/>
    <x v="1"/>
    <s v="Chat"/>
    <d v="2023-06-01T07:20:24"/>
    <x v="0"/>
    <m/>
    <m/>
    <n v="0"/>
    <n v="1"/>
    <n v="0"/>
    <s v=""/>
  </r>
  <r>
    <n v="7566"/>
    <s v="Ms. Judith Fisher"/>
    <s v="garciastacey@example.com"/>
    <n v="43"/>
    <s v="Other"/>
    <s v="LG Smart TV"/>
    <x v="586"/>
    <x v="2"/>
    <s v="Software bug"/>
    <s v="I'm having an issue with the {product_purchased}. Please assist. I've followed the troubleshooting steps mentioned in the user manual, but the issue persists."/>
    <x v="0"/>
    <m/>
    <x v="3"/>
    <s v="Email"/>
    <d v="2023-06-01T20:12:24"/>
    <x v="0"/>
    <m/>
    <m/>
    <n v="0"/>
    <n v="1"/>
    <n v="0"/>
    <s v=""/>
  </r>
  <r>
    <n v="7567"/>
    <s v="Jody Bennett"/>
    <s v="rsampson@example.com"/>
    <n v="25"/>
    <s v="Other"/>
    <s v="MacBook Pro"/>
    <x v="414"/>
    <x v="2"/>
    <s v="Cancellation request"/>
    <s v="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
    <x v="0"/>
    <m/>
    <x v="2"/>
    <s v="Phone"/>
    <d v="2023-06-01T18:08:26"/>
    <x v="0"/>
    <m/>
    <m/>
    <n v="0"/>
    <n v="1"/>
    <n v="0"/>
    <s v=""/>
  </r>
  <r>
    <n v="7568"/>
    <s v="Vanessa Hill"/>
    <s v="pburns@example.net"/>
    <n v="40"/>
    <s v="Female"/>
    <s v="Adobe Photoshop"/>
    <x v="264"/>
    <x v="2"/>
    <s v="Refund request"/>
    <s v="I'm having an issue with the {product_purchased}. Please assist._x000a__x000a_I'm having an issue with the {product_purchased}. Please assist. I've updated my information here. Please assist me._x000a__x000a_I I've checked the device settings and made sure that everything is configured correctly."/>
    <x v="1"/>
    <s v="Along hair focus street something."/>
    <x v="2"/>
    <s v="Chat"/>
    <d v="2023-06-01T05:46:27"/>
    <x v="2457"/>
    <n v="4"/>
    <n v="3"/>
    <n v="1"/>
    <n v="0"/>
    <n v="0"/>
    <n v="3"/>
  </r>
  <r>
    <n v="7569"/>
    <s v="Cesar Brown"/>
    <s v="timothymurphy@example.net"/>
    <n v="46"/>
    <s v="Female"/>
    <s v="Nintendo Switch"/>
    <x v="704"/>
    <x v="2"/>
    <s v="Refund request"/>
    <s v="I'm having an issue with the {product_purchased}. Please assist. #$0:_x000a__x000a_Product #$1:_x000a__x000a_Item No:_x000a__x000a_{Product_Price} #$1:_x000a__x000a_The product you're I'm concerned about the security of my {product_purchased} and would like to ensure that my data is safe."/>
    <x v="1"/>
    <s v="Leg research opportunity father down join use."/>
    <x v="3"/>
    <s v="Chat"/>
    <d v="2023-06-01T01:41:29"/>
    <x v="2458"/>
    <n v="5"/>
    <n v="15"/>
    <n v="1"/>
    <n v="0"/>
    <n v="0"/>
    <n v="15"/>
  </r>
  <r>
    <n v="7570"/>
    <s v="Stephanie Fleming"/>
    <s v="matthew12@example.net"/>
    <n v="55"/>
    <s v="Female"/>
    <s v="Google Pixel"/>
    <x v="561"/>
    <x v="1"/>
    <s v="Network problem"/>
    <s v="I'm having an issue with the {product_purchased}. Please assist. Forum thread here._x000a__x000a_The thing about this product is, it's soooo easy to make. The instructions on the page will say to add three ingredients I've noticed a peculiar error message popping up on my {product_purchased} screen. It says '{error_message}'. What does it mean?"/>
    <x v="2"/>
    <m/>
    <x v="2"/>
    <s v="Phone"/>
    <m/>
    <x v="0"/>
    <m/>
    <m/>
    <n v="0"/>
    <n v="1"/>
    <n v="0"/>
    <s v=""/>
  </r>
  <r>
    <n v="7571"/>
    <s v="Mrs. Felicia Kelley DDS"/>
    <s v="evansamber@example.net"/>
    <n v="51"/>
    <s v="Female"/>
    <s v="Dyson Vacuum Cleaner"/>
    <x v="113"/>
    <x v="0"/>
    <s v="Display issue"/>
    <s v="I'm having an issue with the {product_purchased}. Please assist. I'm using the original charger that came with my {product_purchased}, but it's not charging properly."/>
    <x v="0"/>
    <m/>
    <x v="3"/>
    <s v="Social media"/>
    <d v="2023-06-01T10:29:32"/>
    <x v="0"/>
    <m/>
    <m/>
    <n v="0"/>
    <n v="1"/>
    <n v="0"/>
    <s v=""/>
  </r>
  <r>
    <n v="7572"/>
    <s v="Kenneth Norris"/>
    <s v="morenomichael@example.net"/>
    <n v="42"/>
    <s v="Other"/>
    <s v="Sony Xperia"/>
    <x v="257"/>
    <x v="4"/>
    <s v="Display issue"/>
    <s v="I'm having an issue with the {product_purchased}. Please assist. Your browser does not support HTML5 Audio Quality._x000a__x000a_Bathroom_x000a__x000a_The barbs are no longer going down. There is no shame in having a I've recently updated the firmware of my {product_purchased}, and the issue started happening afterward. Could it be related to the update?"/>
    <x v="2"/>
    <m/>
    <x v="0"/>
    <s v="Chat"/>
    <m/>
    <x v="0"/>
    <m/>
    <m/>
    <n v="0"/>
    <n v="1"/>
    <n v="0"/>
    <s v=""/>
  </r>
  <r>
    <n v="7573"/>
    <s v="Ashley Ball"/>
    <s v="rnelson@example.net"/>
    <n v="54"/>
    <s v="Female"/>
    <s v="Garmin Forerunner"/>
    <x v="7"/>
    <x v="2"/>
    <s v="Data loss"/>
    <s v="There seems to be a glitch in the {product_purchased} software. It freezes frequently, making it difficult to use. Can you please provide a solution? Thank you,_x000a__x000a_Gavin Forgott &lt;avinforgott@ I've followed the troubleshooting steps mentioned in the user manual, but the issue persists."/>
    <x v="1"/>
    <s v="Middle why have."/>
    <x v="2"/>
    <s v="Email"/>
    <d v="2023-06-01T02:29:35"/>
    <x v="2459"/>
    <n v="3"/>
    <n v="20"/>
    <n v="1"/>
    <n v="0"/>
    <n v="0"/>
    <n v="20"/>
  </r>
  <r>
    <n v="7574"/>
    <s v="Robert Jones"/>
    <s v="wrice@example.org"/>
    <n v="48"/>
    <s v="Female"/>
    <s v="Philips Hue Lights"/>
    <x v="7"/>
    <x v="0"/>
    <s v="Account access"/>
    <s v="There seems to be a hardware problem with my {product_purchased}. The screen is flickering, and I'm unable to use it. What should I do?_x000a__x000a_What about any other devices that have a broken resolution?_x000a__x000a_What The issue I'm facing is intermittent. Sometimes it works fine, but other times it acts up unexpectedly."/>
    <x v="0"/>
    <m/>
    <x v="1"/>
    <s v="Phone"/>
    <d v="2023-06-01T11:16:36"/>
    <x v="0"/>
    <m/>
    <m/>
    <n v="0"/>
    <n v="1"/>
    <n v="0"/>
    <s v=""/>
  </r>
  <r>
    <n v="7575"/>
    <s v="Cynthia Conrad"/>
    <s v="michele81@example.net"/>
    <n v="33"/>
    <s v="Female"/>
    <s v="Amazon Echo"/>
    <x v="319"/>
    <x v="4"/>
    <s v="Battery life"/>
    <s v="I'm having an issue with the {product_purchased}. Please assist._x000a__x000a_If you have any questions, please contact me at liannekelee@gmail.com. I've noticed a peculiar error message popping up on my {product_purchased} screen. It says '{error_message}'. What does it mean?"/>
    <x v="2"/>
    <m/>
    <x v="3"/>
    <s v="Phone"/>
    <m/>
    <x v="0"/>
    <m/>
    <m/>
    <n v="0"/>
    <n v="1"/>
    <n v="0"/>
    <s v=""/>
  </r>
  <r>
    <n v="7576"/>
    <s v="Cory Sutton"/>
    <s v="qramos@example.net"/>
    <n v="62"/>
    <s v="Female"/>
    <s v="LG OLED"/>
    <x v="172"/>
    <x v="3"/>
    <s v="Data loss"/>
    <s v="I'm having an issue with the {product_purchased}. Please assist._x000a__x000a_You can help us improve this site by adding or removing any markup. Your input has been added._x000a__x000a_Click to expand... I've noticed that the issue occurs consistently when I use a specific feature or application on my {product_purchased}."/>
    <x v="2"/>
    <m/>
    <x v="1"/>
    <s v="Phone"/>
    <m/>
    <x v="0"/>
    <m/>
    <m/>
    <n v="0"/>
    <n v="1"/>
    <n v="0"/>
    <s v=""/>
  </r>
  <r>
    <n v="7577"/>
    <s v="Vanessa Cochran"/>
    <s v="owu@example.net"/>
    <n v="64"/>
    <s v="Male"/>
    <s v="Autodesk AutoCAD"/>
    <x v="552"/>
    <x v="1"/>
    <s v="Network problem"/>
    <s v="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
    <x v="1"/>
    <s v="State go health above opportunity everything."/>
    <x v="0"/>
    <s v="Email"/>
    <d v="2023-06-01T13:12:39"/>
    <x v="981"/>
    <n v="2"/>
    <m/>
    <n v="1"/>
    <n v="0"/>
    <n v="1"/>
    <s v=""/>
  </r>
  <r>
    <n v="7578"/>
    <s v="Joshua Sullivan"/>
    <s v="wboone@example.org"/>
    <n v="65"/>
    <s v="Male"/>
    <s v="Microsoft Surface"/>
    <x v="689"/>
    <x v="0"/>
    <s v="Network problem"/>
    <s v="I'm having an issue with the {product_purchased}. Please assist. I've reviewed the troubleshooting steps on the official support website, but they didn't resolve the problem."/>
    <x v="2"/>
    <m/>
    <x v="2"/>
    <s v="Social media"/>
    <m/>
    <x v="0"/>
    <m/>
    <m/>
    <n v="0"/>
    <n v="1"/>
    <n v="0"/>
    <s v=""/>
  </r>
  <r>
    <n v="7579"/>
    <s v="Elizabeth Robinson"/>
    <s v="mark78@example.net"/>
    <n v="37"/>
    <s v="Other"/>
    <s v="Nintendo Switch Pro Controller"/>
    <x v="562"/>
    <x v="3"/>
    <s v="Peripheral compatibility"/>
    <s v="I'm unable to access my {product_purchased} account. It keeps displaying an 'Invalid Credentials' error, even though I'm using the correct login information. How can I regain access to my account?_x000a__x000a_To find I've already contacted customer support multiple times, but the issue remains unresolved."/>
    <x v="2"/>
    <m/>
    <x v="3"/>
    <s v="Phone"/>
    <m/>
    <x v="0"/>
    <m/>
    <m/>
    <n v="0"/>
    <n v="1"/>
    <n v="0"/>
    <s v=""/>
  </r>
  <r>
    <n v="7580"/>
    <s v="Sherry Khan"/>
    <s v="markduarte@example.net"/>
    <n v="19"/>
    <s v="Female"/>
    <s v="PlayStation"/>
    <x v="37"/>
    <x v="2"/>
    <s v="Software bug"/>
    <s v="My {product_purchased} is making strange noises and not functioning properly. I suspect there might be a hardware issue. Can you please help me with this? Thank you! Thanks again for your help._x000a__x000a_I'm currently in the I've noticed that the issue occurs consistently when I use a specific feature or application on my {product_purchased}."/>
    <x v="0"/>
    <m/>
    <x v="0"/>
    <s v="Phone"/>
    <d v="2023-06-01T22:18:41"/>
    <x v="0"/>
    <m/>
    <m/>
    <n v="0"/>
    <n v="1"/>
    <n v="0"/>
    <s v=""/>
  </r>
  <r>
    <n v="7581"/>
    <s v="Angela Tanner"/>
    <s v="oliviaroberts@example.com"/>
    <n v="37"/>
    <s v="Other"/>
    <s v="GoPro Action Camera"/>
    <x v="404"/>
    <x v="4"/>
    <s v="Battery life"/>
    <s v="I'm having an issue with the {product_purchased}. Please assist._x000a__x000a_Sorry, your email address has been changed._x000a__x000a_Sorry, that option is already selected._x000a__x000a_Sorry, you entered an invalid quantity. Please enter I rely heavily on my {product_purchased} for my daily tasks, and this issue is hindering my productivity."/>
    <x v="1"/>
    <s v="Box study pick here summer generation woman."/>
    <x v="1"/>
    <s v="Chat"/>
    <d v="2023-06-01T20:36:43"/>
    <x v="2460"/>
    <n v="2"/>
    <m/>
    <n v="1"/>
    <n v="0"/>
    <n v="1"/>
    <s v=""/>
  </r>
  <r>
    <n v="7582"/>
    <s v="Gabriel Conner"/>
    <s v="sharonjohnson@example.org"/>
    <n v="68"/>
    <s v="Female"/>
    <s v="iPhone"/>
    <x v="270"/>
    <x v="0"/>
    <s v="Refund request"/>
    <s v="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
    <x v="1"/>
    <s v="Technology note relationship challenge within blue."/>
    <x v="2"/>
    <s v="Email"/>
    <d v="2023-06-01T21:16:44"/>
    <x v="2461"/>
    <n v="2"/>
    <m/>
    <n v="1"/>
    <n v="0"/>
    <n v="1"/>
    <s v=""/>
  </r>
  <r>
    <n v="7583"/>
    <s v="Kristen Alvarez"/>
    <s v="jasonwang@example.com"/>
    <n v="43"/>
    <s v="Male"/>
    <s v="Sony 4K HDR TV"/>
    <x v="6"/>
    <x v="0"/>
    <s v="Hardware issue"/>
    <s v="I'm having an issue with the {product_purchased}. Please assist. -_x000a__x000a_- Added support for xlsmoderator_x000a__x000a_- Added a config option for use in the Configure Script_x000a__x000a_- Added support for x I need assistance as soon as possible because it's affecting my work and productivity."/>
    <x v="0"/>
    <m/>
    <x v="0"/>
    <s v="Chat"/>
    <d v="2023-06-01T01:04:46"/>
    <x v="0"/>
    <m/>
    <m/>
    <n v="0"/>
    <n v="1"/>
    <n v="0"/>
    <s v=""/>
  </r>
  <r>
    <n v="7584"/>
    <s v="Sara Jones"/>
    <s v="sanchezkeith@example.org"/>
    <n v="45"/>
    <s v="Other"/>
    <s v="Dell XPS"/>
    <x v="400"/>
    <x v="4"/>
    <s v="Display issue"/>
    <s v="I'm having an issue with the {product_purchased}. Please assist._x000a__x000a_When using a product is available and you can access the product with no problem, you use it_x000a__x000a_By using this item, you agree to the Terms I'm concerned about the security of my {product_purchased} and would like to ensure that my data is safe."/>
    <x v="1"/>
    <s v="Drive right individual society at health car."/>
    <x v="0"/>
    <s v="Chat"/>
    <d v="2023-06-01T08:30:48"/>
    <x v="2462"/>
    <n v="2"/>
    <m/>
    <n v="1"/>
    <n v="0"/>
    <n v="1"/>
    <s v=""/>
  </r>
  <r>
    <n v="7585"/>
    <s v="David Rivera"/>
    <s v="brandon06@example.com"/>
    <n v="25"/>
    <s v="Other"/>
    <s v="Roomba Robot Vacuum"/>
    <x v="614"/>
    <x v="3"/>
    <s v="Peripheral compatibility"/>
    <s v="I'm facing issues logging into my {product_purchased} account. It says my account is locked. What should I do to unlock it?_x000a__x000a_Turn down &quot;Allow&quot; from your firewall. It's too big for my laptop! I've already contacted customer support multiple times, but the issue remains unresolved."/>
    <x v="2"/>
    <m/>
    <x v="0"/>
    <s v="Chat"/>
    <m/>
    <x v="0"/>
    <m/>
    <m/>
    <n v="0"/>
    <n v="1"/>
    <n v="0"/>
    <s v=""/>
  </r>
  <r>
    <n v="7586"/>
    <s v="Lisa Cox"/>
    <s v="uheath@example.net"/>
    <n v="34"/>
    <s v="Male"/>
    <s v="LG Washing Machine"/>
    <x v="680"/>
    <x v="4"/>
    <s v="Hardware issue"/>
    <s v="I'm having an issue with the {product_purchased}. Please assist._x000a__x000a_There is no warranty on the products from the seller. We will send the item to the address and refund you the full price of the item. I've recently updated the firmware of my {product_purchased}, and the issue started happening afterward. Could it be related to the update?"/>
    <x v="1"/>
    <s v="Oil professor later."/>
    <x v="2"/>
    <s v="Phone"/>
    <d v="2023-06-01T07:26:51"/>
    <x v="2463"/>
    <n v="5"/>
    <m/>
    <n v="1"/>
    <n v="0"/>
    <n v="0"/>
    <s v=""/>
  </r>
  <r>
    <n v="7587"/>
    <s v="Denise Lopez"/>
    <s v="henry79@example.org"/>
    <n v="59"/>
    <s v="Male"/>
    <s v="Lenovo ThinkPad"/>
    <x v="130"/>
    <x v="2"/>
    <s v="Data loss"/>
    <s v="I'm having an issue with the {product_purchased}. Please assist. I'm just a fan of the original product and I don't like the product of the brand that has a &quot;not sure if I should buy this&quot; message on I've performed a factory reset on my {product_purchased}, hoping it would resolve the problem, but it didn't help."/>
    <x v="0"/>
    <m/>
    <x v="1"/>
    <s v="Phone"/>
    <d v="2023-06-02T00:29:53"/>
    <x v="0"/>
    <m/>
    <m/>
    <n v="0"/>
    <n v="1"/>
    <n v="0"/>
    <s v=""/>
  </r>
  <r>
    <n v="7588"/>
    <s v="Debbie Lin"/>
    <s v="rodriguezmatthew@example.org"/>
    <n v="51"/>
    <s v="Female"/>
    <s v="Canon EOS"/>
    <x v="289"/>
    <x v="3"/>
    <s v="Installation support"/>
    <s v="I'm having an issue with the {product_purchased}. Please assist._x000a__x000a_{product_purchased}. Thanks!_x000a__x000a_{product_purchased}. Thank you for being a supporter!_x000a__x000a_{product_p I'm unable to find the option to perform the desired action in the {product_purchased}. Could you please guide me through the steps?"/>
    <x v="0"/>
    <m/>
    <x v="1"/>
    <s v="Email"/>
    <d v="2023-06-01T23:14:54"/>
    <x v="0"/>
    <m/>
    <m/>
    <n v="0"/>
    <n v="1"/>
    <n v="0"/>
    <s v=""/>
  </r>
  <r>
    <n v="7589"/>
    <s v="Jeremiah Jones"/>
    <s v="elizabethgomez@example.net"/>
    <n v="69"/>
    <s v="Male"/>
    <s v="Google Pixel"/>
    <x v="115"/>
    <x v="2"/>
    <s v="Cancellation request"/>
    <s v="I'm having an issue with the {product_purchased}. Please assist. Thank you.&quot; The email ended._x000a__x000a_We asked our colleagues at BuzzFeed to help us remove the email, as it was not yet verified publicly. As for when I'm experiencing this issue on multiple devices of the same model, so it seems to be a widespread problem."/>
    <x v="1"/>
    <s v="Want project stand."/>
    <x v="0"/>
    <s v="Email"/>
    <d v="2023-06-01T10:08:56"/>
    <x v="2464"/>
    <n v="1"/>
    <n v="10"/>
    <n v="1"/>
    <n v="0"/>
    <n v="1"/>
    <n v="10"/>
  </r>
  <r>
    <n v="7590"/>
    <s v="Arthur Mccullough"/>
    <s v="nathan51@example.net"/>
    <n v="60"/>
    <s v="Other"/>
    <s v="Nest Thermostat"/>
    <x v="337"/>
    <x v="1"/>
    <s v="Data loss"/>
    <s v="My {product_purchased} is making strange noises and not functioning properly. I suspect there might be a hardware issue. Can you please help me with this?_x000a__x000a_This is a simple bug that will never go away. It will get I've noticed a peculiar error message popping up on my {product_purchased} screen. It says '{error_message}'. What does it mean?"/>
    <x v="0"/>
    <m/>
    <x v="0"/>
    <s v="Phone"/>
    <d v="2023-06-01T19:04:57"/>
    <x v="0"/>
    <m/>
    <m/>
    <n v="0"/>
    <n v="1"/>
    <n v="0"/>
    <s v=""/>
  </r>
  <r>
    <n v="7591"/>
    <s v="Julia Garcia"/>
    <s v="jescobar@example.com"/>
    <n v="40"/>
    <s v="Male"/>
    <s v="Microsoft Xbox Controller"/>
    <x v="201"/>
    <x v="2"/>
    <s v="Product setup"/>
    <s v="I'm having an issue with the {product_purchased}. Please assist. Thank you for your support._x000a__x000a_*We are now accepting calls from users to give us a name that matches some of our products or services. *Please continue I'm concerned about the security of my {product_purchased} and would like to ensure that my data is safe."/>
    <x v="1"/>
    <s v="Box mission themselves person."/>
    <x v="2"/>
    <s v="Phone"/>
    <d v="2023-06-01T04:15:59"/>
    <x v="2465"/>
    <n v="2"/>
    <m/>
    <n v="1"/>
    <n v="0"/>
    <n v="1"/>
    <s v=""/>
  </r>
  <r>
    <n v="7592"/>
    <s v="Sheila Buckley"/>
    <s v="jeffrey34@example.com"/>
    <n v="23"/>
    <s v="Male"/>
    <s v="Bose SoundLink Speaker"/>
    <x v="108"/>
    <x v="1"/>
    <s v="Software bug"/>
    <s v="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
    <x v="1"/>
    <s v="Push give fight wind report."/>
    <x v="0"/>
    <s v="Phone"/>
    <d v="2023-06-01T19:30:00"/>
    <x v="2466"/>
    <n v="2"/>
    <m/>
    <n v="1"/>
    <n v="0"/>
    <n v="1"/>
    <s v=""/>
  </r>
  <r>
    <n v="7593"/>
    <s v="Eddie Walker"/>
    <s v="qsmith@example.net"/>
    <n v="52"/>
    <s v="Other"/>
    <s v="Bose QuietComfort"/>
    <x v="235"/>
    <x v="4"/>
    <s v="Hardware issue"/>
    <s v="I'm having an issue with the {product_purchased}. Please assist. We cannot take your order directly to the company.&quot;_x000a__x000a_However, a senior spokesperson said that the company had not been able to ascertain if the defective product was genuine This problem started occurring after the recent software update. I haven't made any other changes to the device."/>
    <x v="2"/>
    <m/>
    <x v="1"/>
    <s v="Phone"/>
    <m/>
    <x v="0"/>
    <m/>
    <m/>
    <n v="0"/>
    <n v="1"/>
    <n v="0"/>
    <s v=""/>
  </r>
  <r>
    <n v="7594"/>
    <s v="Mark Moreno"/>
    <s v="kward@example.org"/>
    <n v="69"/>
    <s v="Male"/>
    <s v="Canon DSLR Camera"/>
    <x v="425"/>
    <x v="4"/>
    <s v="Delivery problem"/>
    <s v="I'm having an issue with the {product_purchased}. Please assist. You may need a new phone, new hardware or even install another device on your old phone. Please do not use these products on any other device._x000a__x000a_The I've noticed that the issue occurs consistently when I use a specific feature or application on my {product_purchased}."/>
    <x v="0"/>
    <m/>
    <x v="3"/>
    <s v="Chat"/>
    <d v="2023-06-01T12:43:04"/>
    <x v="0"/>
    <m/>
    <m/>
    <n v="0"/>
    <n v="1"/>
    <n v="0"/>
    <s v=""/>
  </r>
  <r>
    <n v="7595"/>
    <s v="Daniel Moran"/>
    <s v="todd16@example.com"/>
    <n v="69"/>
    <s v="Male"/>
    <s v="Sony Xperia"/>
    <x v="340"/>
    <x v="2"/>
    <s v="Cancellation request"/>
    <s v="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
    <x v="1"/>
    <s v="Baby through stuff daughter music environmental sell."/>
    <x v="2"/>
    <s v="Email"/>
    <d v="2023-06-01T14:16:04"/>
    <x v="2467"/>
    <n v="5"/>
    <n v="8"/>
    <n v="1"/>
    <n v="0"/>
    <n v="0"/>
    <n v="8"/>
  </r>
  <r>
    <n v="7596"/>
    <s v="Christopher English"/>
    <s v="kedwards@example.org"/>
    <n v="22"/>
    <s v="Female"/>
    <s v="Nest Thermostat"/>
    <x v="158"/>
    <x v="1"/>
    <s v="Product compatibility"/>
    <s v="I'm having an issue with the {product_purchased}. Please assist. 1/28/2012 06:13:20 AM_x000a__x000a_Welps on to see how we play a game like that. 2/28/2012 05 The issue I'm facing is intermittent. Sometimes it works fine, but other times it acts up unexpectedly."/>
    <x v="1"/>
    <s v="Hotel century size here second first."/>
    <x v="3"/>
    <s v="Email"/>
    <d v="2023-06-01T02:05:06"/>
    <x v="2468"/>
    <n v="3"/>
    <n v="3"/>
    <n v="1"/>
    <n v="0"/>
    <n v="0"/>
    <n v="3"/>
  </r>
  <r>
    <n v="7597"/>
    <s v="Joshua Edwards"/>
    <s v="paulcline@example.com"/>
    <n v="47"/>
    <s v="Other"/>
    <s v="Bose QuietComfort"/>
    <x v="102"/>
    <x v="3"/>
    <s v="Product recommendation"/>
    <s v="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
    <x v="0"/>
    <m/>
    <x v="3"/>
    <s v="Phone"/>
    <d v="2023-06-01T12:02:07"/>
    <x v="0"/>
    <m/>
    <m/>
    <n v="0"/>
    <n v="1"/>
    <n v="0"/>
    <s v=""/>
  </r>
  <r>
    <n v="7598"/>
    <s v="Christina Mckinney"/>
    <s v="graylacey@example.org"/>
    <n v="24"/>
    <s v="Male"/>
    <s v="MacBook Pro"/>
    <x v="89"/>
    <x v="1"/>
    <s v="Account access"/>
    <s v="I'm having an issue with the {product_purchased}. Please assist._x000a__x000a__x000a_My wife is a freelance graphic designer._x000a__x000a_Her name is Emily. I have my freelance graphic design job, as it is not related to me, This problem started occurring after the recent software update. I haven't made any other changes to the device."/>
    <x v="2"/>
    <m/>
    <x v="1"/>
    <s v="Phone"/>
    <m/>
    <x v="0"/>
    <m/>
    <m/>
    <n v="0"/>
    <n v="1"/>
    <n v="0"/>
    <s v=""/>
  </r>
  <r>
    <n v="7599"/>
    <s v="Kelsey Lin"/>
    <s v="fernandezkimberly@example.net"/>
    <n v="60"/>
    <s v="Male"/>
    <s v="Microsoft Office"/>
    <x v="312"/>
    <x v="4"/>
    <s v="Installation support"/>
    <s v="I'm having an issue with the {product_purchased}. Please assist._x000a__x000a_How do I contact him?_x000a__x000a_If you or your organization has any questions, please contact him in the following formats:_x000a__x000a__x000a_You name: I'm unable to find the option to perform the desired action in the {product_purchased}. Could you please guide me through the steps?"/>
    <x v="1"/>
    <s v="Right letter democratic thing sing impact loss certainly."/>
    <x v="1"/>
    <s v="Chat"/>
    <d v="2023-06-01T03:06:10"/>
    <x v="2469"/>
    <n v="3"/>
    <n v="4"/>
    <n v="1"/>
    <n v="0"/>
    <n v="0"/>
    <n v="4"/>
  </r>
  <r>
    <n v="7600"/>
    <s v="Alexander Henry"/>
    <s v="barnescarolyn@example.com"/>
    <n v="25"/>
    <s v="Female"/>
    <s v="PlayStation"/>
    <x v="489"/>
    <x v="4"/>
    <s v="Data loss"/>
    <s v="I'm having an issue with the {product_purchased}. Please assist._x000a__x000a_Thank you,_x000a__x000a_Xavier_x000a__x000a_We're seeing very low demand for the product today._x000a__x000a_We're making a big announcement tomorrow about another I've performed a factory reset on my {product_purchased}, hoping it would resolve the problem, but it didn't help."/>
    <x v="2"/>
    <m/>
    <x v="1"/>
    <s v="Phone"/>
    <m/>
    <x v="0"/>
    <m/>
    <m/>
    <n v="0"/>
    <n v="1"/>
    <n v="0"/>
    <s v=""/>
  </r>
  <r>
    <n v="7601"/>
    <s v="Matthew Murphy"/>
    <s v="josephquinn@example.com"/>
    <n v="20"/>
    <s v="Other"/>
    <s v="Google Pixel"/>
    <x v="427"/>
    <x v="3"/>
    <s v="Product compatibility"/>
    <s v="I'm having an issue with the {product_purchased}. Please assist._x000a__x000a_I'm sorry. You need to go in with a specific quantity or add more. If the product has already been purchased, I do not recommend continuing purchase I've checked for any available software updates for my {product_purchased}, but there are none."/>
    <x v="1"/>
    <s v="Tend reflect image toward size investment."/>
    <x v="2"/>
    <s v="Social media"/>
    <d v="2023-06-01T14:52:14"/>
    <x v="2470"/>
    <n v="5"/>
    <n v="0"/>
    <n v="1"/>
    <n v="0"/>
    <n v="0"/>
    <n v="0"/>
  </r>
  <r>
    <n v="7602"/>
    <s v="Carl Hardin"/>
    <s v="michael55@example.net"/>
    <n v="27"/>
    <s v="Male"/>
    <s v="Sony PlayStation"/>
    <x v="403"/>
    <x v="4"/>
    <s v="Account access"/>
    <s v="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
    <x v="1"/>
    <s v="Game draw wall cultural floor assume."/>
    <x v="0"/>
    <s v="Chat"/>
    <d v="2023-06-01T08:28:15"/>
    <x v="2471"/>
    <n v="5"/>
    <n v="7"/>
    <n v="1"/>
    <n v="0"/>
    <n v="0"/>
    <n v="7"/>
  </r>
  <r>
    <n v="7603"/>
    <s v="George Lloyd"/>
    <s v="scottharris@example.net"/>
    <n v="64"/>
    <s v="Female"/>
    <s v="Bose QuietComfort"/>
    <x v="106"/>
    <x v="2"/>
    <s v="Hardware issue"/>
    <s v="I'm having an issue with the {product_purchased}. Please assist. I rely heavily on my {product_purchased} for my daily tasks, and this issue is hindering my productivity."/>
    <x v="0"/>
    <m/>
    <x v="0"/>
    <s v="Phone"/>
    <d v="2023-06-01T23:03:15"/>
    <x v="0"/>
    <m/>
    <m/>
    <n v="0"/>
    <n v="1"/>
    <n v="0"/>
    <s v=""/>
  </r>
  <r>
    <n v="7604"/>
    <s v="Brandon Gonzalez"/>
    <s v="meganrodriguez@example.org"/>
    <n v="63"/>
    <s v="Male"/>
    <s v="Nikon D"/>
    <x v="323"/>
    <x v="3"/>
    <s v="Display issue"/>
    <s v="I'm having an issue with the {product_purchased}. Please assist. &lt;/p&gt; We will update your purchase policy._x000a__x000a_We will display any new, revised or non-updated purchases that might prompt changes in your current account. I've checked the device settings and made sure that everything is configured correctly."/>
    <x v="1"/>
    <s v="Shoulder behavior also Democrat material."/>
    <x v="3"/>
    <s v="Social media"/>
    <d v="2023-06-01T06:46:17"/>
    <x v="2472"/>
    <n v="2"/>
    <n v="5"/>
    <n v="1"/>
    <n v="0"/>
    <n v="1"/>
    <n v="5"/>
  </r>
  <r>
    <n v="7605"/>
    <s v="Charles Callahan"/>
    <s v="courtneysingh@example.com"/>
    <n v="70"/>
    <s v="Female"/>
    <s v="LG Washing Machine"/>
    <x v="174"/>
    <x v="2"/>
    <s v="Refund request"/>
    <s v="I'm having an issue with the {product_purchased}. Please assist._x000a__x000a_The product purchase process consists of four steps. First, you sign up on each order and ask them to provide some sample data. I prefer your data first I've performed a factory reset on my {product_purchased}, hoping it would resolve the problem, but it didn't help."/>
    <x v="0"/>
    <m/>
    <x v="3"/>
    <s v="Chat"/>
    <d v="2023-06-01T23:23:19"/>
    <x v="0"/>
    <m/>
    <m/>
    <n v="0"/>
    <n v="1"/>
    <n v="0"/>
    <s v=""/>
  </r>
  <r>
    <n v="7606"/>
    <s v="Joshua Lynch"/>
    <s v="jonathan83@example.org"/>
    <n v="51"/>
    <s v="Male"/>
    <s v="PlayStation"/>
    <x v="269"/>
    <x v="4"/>
    <s v="Refund request"/>
    <s v="I've encountered a data loss issue with my {product_purchased}. All the files and documents seem to have disappeared. Can you guide me on how to retrieve them?_x000a__x000a_That's the best advice you can give me. And I I've tried using different cables, adapters, or peripherals with my {product_purchased}, but the issue persists."/>
    <x v="2"/>
    <m/>
    <x v="0"/>
    <s v="Chat"/>
    <m/>
    <x v="0"/>
    <m/>
    <m/>
    <n v="0"/>
    <n v="1"/>
    <n v="0"/>
    <s v=""/>
  </r>
  <r>
    <n v="7607"/>
    <s v="Breanna Jackson"/>
    <s v="russellmonica@example.com"/>
    <n v="67"/>
    <s v="Other"/>
    <s v="LG Smart TV"/>
    <x v="513"/>
    <x v="3"/>
    <s v="Product compatibility"/>
    <s v="I'm having an issue with the {product_purchased}. Please assist._x000a__x000a_The product is still under development, but not a new design with new features. As far as I know, the {product_purchased} is The issue I'm facing is intermittent. Sometimes it works fine, but other times it acts up unexpectedly."/>
    <x v="2"/>
    <m/>
    <x v="2"/>
    <s v="Social media"/>
    <m/>
    <x v="0"/>
    <m/>
    <m/>
    <n v="0"/>
    <n v="1"/>
    <n v="0"/>
    <s v=""/>
  </r>
  <r>
    <n v="7608"/>
    <s v="Samuel Munoz"/>
    <s v="vkirk@example.org"/>
    <n v="65"/>
    <s v="Other"/>
    <s v="Nikon D"/>
    <x v="630"/>
    <x v="4"/>
    <s v="Network problem"/>
    <s v="I'm having an issue with the {product_purchased}. Please assist._x000a__x000a_Add all items to your cart at checkout_x000a__x000a_*Price subject to change._x000a__x000a_*Returns subject to refund._x000a__x000a_*_x000a__x000a_In order I've already contacted customer support multiple times, but the issue remains unresolved."/>
    <x v="2"/>
    <m/>
    <x v="0"/>
    <s v="Social media"/>
    <m/>
    <x v="0"/>
    <m/>
    <m/>
    <n v="0"/>
    <n v="1"/>
    <n v="0"/>
    <s v=""/>
  </r>
  <r>
    <n v="7609"/>
    <s v="Derrick Freeman"/>
    <s v="chavezronald@example.com"/>
    <n v="23"/>
    <s v="Male"/>
    <s v="Nikon D"/>
    <x v="44"/>
    <x v="0"/>
    <s v="Display issue"/>
    <s v="I'm facing a problem with my {product_purchased}. The {product_purchased} is not turning on. It was working fine until yesterday, but now it doesn't respond. What, is it not my {product_ I've already contacted customer support multiple times, but the issue remains unresolved."/>
    <x v="1"/>
    <s v="Trade tell hair doctor analysis young."/>
    <x v="3"/>
    <s v="Social media"/>
    <d v="2023-06-01T18:03:24"/>
    <x v="2473"/>
    <n v="2"/>
    <m/>
    <n v="1"/>
    <n v="0"/>
    <n v="1"/>
    <s v=""/>
  </r>
  <r>
    <n v="7610"/>
    <s v="Nathan Robertson DDS"/>
    <s v="torressydney@example.org"/>
    <n v="38"/>
    <s v="Other"/>
    <s v="Nest Thermostat"/>
    <x v="608"/>
    <x v="3"/>
    <s v="Display issue"/>
    <s v="I'm having an issue with the {product_purchased}. Please assist._x000a__x000a_This device may not be in our stock. Please update your account as soon as possible!_x000a__x000a_We'll be happy to offer a replacement for your product I've noticed a sudden decrease in battery life on my {product_purchased}. It used to last much longer."/>
    <x v="1"/>
    <s v="Evening plant available single."/>
    <x v="0"/>
    <s v="Email"/>
    <d v="2023-06-01T16:58:25"/>
    <x v="2474"/>
    <n v="3"/>
    <n v="2"/>
    <n v="1"/>
    <n v="0"/>
    <n v="0"/>
    <n v="2"/>
  </r>
  <r>
    <n v="7611"/>
    <s v="Christopher Ferguson"/>
    <s v="hunter54@example.com"/>
    <n v="22"/>
    <s v="Other"/>
    <s v="Amazon Kindle"/>
    <x v="507"/>
    <x v="0"/>
    <s v="Product recommendation"/>
    <s v="I'm having an issue with the {product_purchased}. Please assist. Please do not sell this!_x000a__x000a_- All photos of the {product_purchased} in red._x000a__x000a_- When it appears on my mobile device I've already contacted customer support multiple times, but the issue remains unresolved."/>
    <x v="2"/>
    <m/>
    <x v="3"/>
    <s v="Social media"/>
    <m/>
    <x v="0"/>
    <m/>
    <m/>
    <n v="0"/>
    <n v="1"/>
    <n v="0"/>
    <s v=""/>
  </r>
  <r>
    <n v="7612"/>
    <s v="Joshua Crawford"/>
    <s v="mark45@example.org"/>
    <n v="68"/>
    <s v="Other"/>
    <s v="Autodesk AutoCAD"/>
    <x v="184"/>
    <x v="3"/>
    <s v="Product compatibility"/>
    <s v="I'm having an issue with the {product_purchased}. Please assist. Please help._x000a__x000a__x000a_Please do not copy any products from these pages, please do not delete them. All information on these pages is the property of the owner of I've performed a factory reset on my {product_purchased}, hoping it would resolve the problem, but it didn't help."/>
    <x v="2"/>
    <m/>
    <x v="0"/>
    <s v="Social media"/>
    <m/>
    <x v="0"/>
    <m/>
    <m/>
    <n v="0"/>
    <n v="1"/>
    <n v="0"/>
    <s v=""/>
  </r>
  <r>
    <n v="7613"/>
    <s v="Jenna Clayton"/>
    <s v="reyesmark@example.com"/>
    <n v="27"/>
    <s v="Male"/>
    <s v="Fitbit Charge"/>
    <x v="443"/>
    <x v="1"/>
    <s v="Product compatibility"/>
    <s v="I'm having an issue with the {product_purchased}. Please assist._x000a__x000a_Product Support: Please contact us through our website: support@jstor.com The product is &quot;not included with standard&quot; or &quot;will not be I'm concerned about the security of my {product_purchased} and would like to ensure that my data is safe."/>
    <x v="1"/>
    <s v="Go its leg."/>
    <x v="3"/>
    <s v="Phone"/>
    <d v="2023-06-01T16:30:31"/>
    <x v="2475"/>
    <n v="3"/>
    <m/>
    <n v="1"/>
    <n v="0"/>
    <n v="0"/>
    <s v=""/>
  </r>
  <r>
    <n v="7614"/>
    <s v="Janice Larson"/>
    <s v="nicholas65@example.net"/>
    <n v="62"/>
    <s v="Female"/>
    <s v="Bose SoundLink Speaker"/>
    <x v="430"/>
    <x v="1"/>
    <s v="Battery life"/>
    <s v="I'm having an issue with the {product_purchased}. Please assist. I've noticed a peculiar error message popping up on my {product_purchased} screen. It says '{error_message}'. What does it mean?"/>
    <x v="2"/>
    <m/>
    <x v="1"/>
    <s v="Phone"/>
    <m/>
    <x v="0"/>
    <m/>
    <m/>
    <n v="0"/>
    <n v="1"/>
    <n v="0"/>
    <s v=""/>
  </r>
  <r>
    <n v="7615"/>
    <s v="Jared King"/>
    <s v="sholmes@example.org"/>
    <n v="36"/>
    <s v="Male"/>
    <s v="Xbox"/>
    <x v="544"/>
    <x v="0"/>
    <s v="Product compatibility"/>
    <s v="I'm having an issue with the {product_purchased}. Please assist._x000a__x000a_‚Ä¢ There are errors and issues if a particular product or service isn't being offered. If this is the case, please let me know._x000a__x000a_‚Ä¢ The issue I'm facing is intermittent. Sometimes it works fine, but other times it acts up unexpectedly."/>
    <x v="1"/>
    <s v="Marriage assume else court major require."/>
    <x v="2"/>
    <s v="Phone"/>
    <d v="2023-06-01T17:39:33"/>
    <x v="2476"/>
    <n v="2"/>
    <m/>
    <n v="1"/>
    <n v="0"/>
    <n v="1"/>
    <s v=""/>
  </r>
  <r>
    <n v="7616"/>
    <s v="Elizabeth King"/>
    <s v="bradyelizabeth@example.org"/>
    <n v="68"/>
    <s v="Other"/>
    <s v="LG Washing Machine"/>
    <x v="80"/>
    <x v="1"/>
    <s v="Battery life"/>
    <s v="I'm having an issue with the {product_purchased}. Please assist. If this isn't resolved just leave it at that._x000a__x000a_We are not liable for any damages caused by this error_x000a__x000a_There is also a $30 fee I've tried using different cables, adapters, or peripherals with my {product_purchased}, but the issue persists."/>
    <x v="0"/>
    <m/>
    <x v="2"/>
    <s v="Chat"/>
    <d v="2023-06-01T23:25:35"/>
    <x v="0"/>
    <m/>
    <m/>
    <n v="0"/>
    <n v="1"/>
    <n v="0"/>
    <s v=""/>
  </r>
  <r>
    <n v="7617"/>
    <s v="James Scott"/>
    <s v="marydavis@example.net"/>
    <n v="24"/>
    <s v="Female"/>
    <s v="Samsung Galaxy"/>
    <x v="484"/>
    <x v="0"/>
    <s v="Product setup"/>
    <s v="I'm facing a problem with my {product_purchased}. The {product_purchased} is not turning on. It was working fine until yesterday, but now it doesn't respond. The system has a number of failed steps and I need assistance as soon as possible because it's affecting my work and productivity."/>
    <x v="2"/>
    <m/>
    <x v="2"/>
    <s v="Email"/>
    <m/>
    <x v="0"/>
    <m/>
    <m/>
    <n v="0"/>
    <n v="1"/>
    <n v="0"/>
    <s v=""/>
  </r>
  <r>
    <n v="7618"/>
    <s v="Devin Rodriguez"/>
    <s v="pbanks@example.net"/>
    <n v="61"/>
    <s v="Female"/>
    <s v="Philips Hue Lights"/>
    <x v="275"/>
    <x v="4"/>
    <s v="Installation support"/>
    <s v="I'm having an issue with the {product_purchased}. Please assist. [04:12] &lt;Gemmich&gt; https://support.apple.com/kb...6-s...b-4-4 [04: I've noticed a peculiar error message popping up on my {product_purchased} screen. It says '{error_message}'. What does it mean?"/>
    <x v="1"/>
    <s v="Let nation evidence professional daughter environment."/>
    <x v="1"/>
    <s v="Social media"/>
    <d v="2023-06-01T06:17:37"/>
    <x v="2477"/>
    <n v="1"/>
    <m/>
    <n v="1"/>
    <n v="0"/>
    <n v="1"/>
    <s v=""/>
  </r>
  <r>
    <n v="7619"/>
    <s v="Melinda Mccann"/>
    <s v="daniellecline@example.net"/>
    <n v="25"/>
    <s v="Other"/>
    <s v="MacBook Pro"/>
    <x v="147"/>
    <x v="1"/>
    <s v="Data loss"/>
    <s v="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
    <x v="1"/>
    <s v="Around their according attention cold board religious."/>
    <x v="3"/>
    <s v="Phone"/>
    <d v="2023-06-01T04:56:38"/>
    <x v="2478"/>
    <n v="1"/>
    <n v="7"/>
    <n v="1"/>
    <n v="0"/>
    <n v="1"/>
    <n v="7"/>
  </r>
  <r>
    <n v="7620"/>
    <s v="Anne Deleon"/>
    <s v="michaelfrazier@example.com"/>
    <n v="52"/>
    <s v="Other"/>
    <s v="Bose SoundLink Speaker"/>
    <x v="150"/>
    <x v="3"/>
    <s v="Product compatibility"/>
    <s v="I'm having an issue with the {product_purchased}. Please assist. It looks like the name was just added in the &quot;Buy This: &quot; button. Please help! We will get this to you on your next payment. The link I've followed online tutorials and community forums to troubleshoot the issue, but no luck so far."/>
    <x v="0"/>
    <m/>
    <x v="3"/>
    <s v="Phone"/>
    <d v="2023-06-01T11:33:40"/>
    <x v="0"/>
    <m/>
    <m/>
    <n v="0"/>
    <n v="1"/>
    <n v="0"/>
    <s v=""/>
  </r>
  <r>
    <n v="7621"/>
    <s v="Thomas Robinson"/>
    <s v="xarmstrong@example.net"/>
    <n v="68"/>
    <s v="Female"/>
    <s v="Amazon Kindle"/>
    <x v="440"/>
    <x v="4"/>
    <s v="Cancellation request"/>
    <s v="I've accidentally deleted important data from my {product_purchased}. Is there any way to recover the deleted files? I need them urgently. Please send me a copy_x000a__x000a_1 2 3 4PLIED - 1 NZXT - 2 AU $ I've performed a factory reset on my {product_purchased}, hoping it would resolve the problem, but it didn't help."/>
    <x v="2"/>
    <m/>
    <x v="3"/>
    <s v="Phone"/>
    <m/>
    <x v="0"/>
    <m/>
    <m/>
    <n v="0"/>
    <n v="1"/>
    <n v="0"/>
    <s v=""/>
  </r>
  <r>
    <n v="7622"/>
    <s v="Harold Booker"/>
    <s v="janetjames@example.org"/>
    <n v="29"/>
    <s v="Other"/>
    <s v="LG Washing Machine"/>
    <x v="517"/>
    <x v="3"/>
    <s v="Payment issue"/>
    <s v="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
    <x v="0"/>
    <m/>
    <x v="2"/>
    <s v="Email"/>
    <d v="2023-06-01T01:36:42"/>
    <x v="0"/>
    <m/>
    <m/>
    <n v="0"/>
    <n v="1"/>
    <n v="0"/>
    <s v=""/>
  </r>
  <r>
    <n v="7623"/>
    <s v="David Moran"/>
    <s v="cardenasterri@example.com"/>
    <n v="30"/>
    <s v="Male"/>
    <s v="iPhone"/>
    <x v="371"/>
    <x v="1"/>
    <s v="Peripheral compatibility"/>
    <s v="I'm having trouble connecting my {product_purchased} to my home Wi-Fi network. It doesn't detect any networks, although other devices are connecting fine. What can be done to resolve this issue?_x000a__x000a_If I use Open The issue I'm facing is intermittent. Sometimes it works fine, but other times it acts up unexpectedly."/>
    <x v="2"/>
    <m/>
    <x v="1"/>
    <s v="Chat"/>
    <m/>
    <x v="0"/>
    <m/>
    <m/>
    <n v="0"/>
    <n v="1"/>
    <n v="0"/>
    <s v=""/>
  </r>
  <r>
    <n v="7624"/>
    <s v="Kathy Hart DDS"/>
    <s v="ssexton@example.com"/>
    <n v="22"/>
    <s v="Female"/>
    <s v="Amazon Echo"/>
    <x v="30"/>
    <x v="4"/>
    <s v="Account access"/>
    <s v="I'm facing issues logging into my {product_purchased} account. It says my account is locked. What should I do to unlock it?_x000a__x000a_A lock is an indication that the product's value has changed or has disappeared. When I've followed online tutorials and community forums to troubleshoot the issue, but no luck so far."/>
    <x v="0"/>
    <m/>
    <x v="1"/>
    <s v="Social media"/>
    <d v="2023-06-01T08:47:44"/>
    <x v="0"/>
    <m/>
    <m/>
    <n v="0"/>
    <n v="1"/>
    <n v="0"/>
    <s v=""/>
  </r>
  <r>
    <n v="7625"/>
    <s v="April Mcdaniel"/>
    <s v="craignorman@example.net"/>
    <n v="53"/>
    <s v="Other"/>
    <s v="MacBook Pro"/>
    <x v="415"/>
    <x v="4"/>
    <s v="Product compatibility"/>
    <s v="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
    <x v="1"/>
    <s v="Animal minute million usually product."/>
    <x v="3"/>
    <s v="Chat"/>
    <d v="2023-06-01T23:26:45"/>
    <x v="2479"/>
    <n v="2"/>
    <m/>
    <n v="1"/>
    <n v="0"/>
    <n v="1"/>
    <s v=""/>
  </r>
  <r>
    <n v="7626"/>
    <s v="Ashley Smith"/>
    <s v="brownrebecca@example.org"/>
    <n v="59"/>
    <s v="Female"/>
    <s v="Roomba Robot Vacuum"/>
    <x v="299"/>
    <x v="1"/>
    <s v="Delivery problem"/>
    <s v="My {product_purchased} crashed, and I lost all the data stored on it. Is there any way to recover the lost data? The issue I'm facing is intermittent. Sometimes it works fine, but other times it acts up unexpectedly."/>
    <x v="0"/>
    <m/>
    <x v="3"/>
    <s v="Chat"/>
    <d v="2023-06-01T14:31:45"/>
    <x v="0"/>
    <m/>
    <m/>
    <n v="0"/>
    <n v="1"/>
    <n v="0"/>
    <s v=""/>
  </r>
  <r>
    <n v="7627"/>
    <s v="Marissa Werner"/>
    <s v="laura83@example.org"/>
    <n v="44"/>
    <s v="Male"/>
    <s v="Adobe Photoshop"/>
    <x v="199"/>
    <x v="1"/>
    <s v="Refund request"/>
    <s v="I've noticed a software bug in the {product_purchased} app. It's causing data loss and unexpected errors. How can I resolve this issue?_x000a__x000a_There are three options with the {product_purchased} app: I've followed online tutorials and community forums to troubleshoot the issue, but no luck so far."/>
    <x v="2"/>
    <m/>
    <x v="0"/>
    <s v="Email"/>
    <m/>
    <x v="0"/>
    <m/>
    <m/>
    <n v="0"/>
    <n v="1"/>
    <n v="0"/>
    <s v=""/>
  </r>
  <r>
    <n v="7628"/>
    <s v="Laurie Buck"/>
    <s v="dbrown@example.org"/>
    <n v="31"/>
    <s v="Female"/>
    <s v="Lenovo ThinkPad"/>
    <x v="211"/>
    <x v="0"/>
    <s v="Delivery problem"/>
    <s v="I'm having an issue with the {product_purchased}. Please assist. Please help get this resolved._x000a__x000a_8.1.1 The products are ordered according to instructions and will not be shipped over the same or higher order. I've followed online tutorials and community forums to troubleshoot the issue, but no luck so far."/>
    <x v="1"/>
    <s v="Television lead view movie executive up."/>
    <x v="1"/>
    <s v="Email"/>
    <d v="2023-06-01T01:37:48"/>
    <x v="2480"/>
    <n v="5"/>
    <n v="10"/>
    <n v="1"/>
    <n v="0"/>
    <n v="0"/>
    <n v="10"/>
  </r>
  <r>
    <n v="7629"/>
    <s v="Kevin Ortiz"/>
    <s v="amy62@example.net"/>
    <n v="33"/>
    <s v="Male"/>
    <s v="Google Nest"/>
    <x v="615"/>
    <x v="4"/>
    <s v="Product compatibility"/>
    <s v="There seems to be a hardware problem with my {product_purchased}. The screen is flickering, and I'm unable to use it. What should I do? There are 2 main options to try:_x000a__x000a_I have an AMD Radeon 5 I rely heavily on my {product_purchased} for my daily tasks, and this issue is hindering my productivity."/>
    <x v="0"/>
    <m/>
    <x v="1"/>
    <s v="Social media"/>
    <d v="2023-06-01T23:10:49"/>
    <x v="0"/>
    <m/>
    <m/>
    <n v="0"/>
    <n v="1"/>
    <n v="0"/>
    <s v=""/>
  </r>
  <r>
    <n v="7630"/>
    <s v="Michael Ryan"/>
    <s v="ryan04@example.net"/>
    <n v="48"/>
    <s v="Other"/>
    <s v="Canon DSLR Camera"/>
    <x v="664"/>
    <x v="2"/>
    <s v="Software bug"/>
    <s v="I've noticed a software bug in the {product_purchased} app. It's causing data loss and unexpected errors. How can I resolve this issue?_x000a__x000a_There are two solutions available online:_x000a__x000a_You can follow the steps on I've recently updated the firmware of my {product_purchased}, and the issue started happening afterward. Could it be related to the update?"/>
    <x v="1"/>
    <s v="Field door decide high road such manage get."/>
    <x v="3"/>
    <s v="Email"/>
    <d v="2023-06-01T13:51:50"/>
    <x v="2481"/>
    <n v="5"/>
    <m/>
    <n v="1"/>
    <n v="0"/>
    <n v="0"/>
    <s v=""/>
  </r>
  <r>
    <n v="7631"/>
    <s v="Alyssa Spence"/>
    <s v="gordonsara@example.net"/>
    <n v="65"/>
    <s v="Other"/>
    <s v="LG Smart TV"/>
    <x v="131"/>
    <x v="2"/>
    <s v="Cancellation request"/>
    <s v="I'm facing issues logging into my {product_purchased} account. It says my account is locked. What should I do to unlock it?_x000a__x000a_You could add your password:_x000a__x000a_root# chmod 660 /etc/security I need assistance as soon as possible because it's affecting my work and productivity."/>
    <x v="2"/>
    <m/>
    <x v="3"/>
    <s v="Chat"/>
    <m/>
    <x v="0"/>
    <m/>
    <m/>
    <n v="0"/>
    <n v="1"/>
    <n v="0"/>
    <s v=""/>
  </r>
  <r>
    <n v="7632"/>
    <s v="Tiffany Williams"/>
    <s v="kvaldez@example.net"/>
    <n v="32"/>
    <s v="Female"/>
    <s v="LG OLED"/>
    <x v="441"/>
    <x v="4"/>
    <s v="Network problem"/>
    <s v="There seems to be a glitch in the {product_purchased} software. It freezes frequently, making it difficult to use. Can you please provide a solution?_x000a__x000a_One solution is to use an xinput3 plug-in with this I've checked for any available software updates for my {product_purchased}, but there are none."/>
    <x v="0"/>
    <m/>
    <x v="3"/>
    <s v="Email"/>
    <d v="2023-06-01T20:15:52"/>
    <x v="0"/>
    <m/>
    <m/>
    <n v="0"/>
    <n v="1"/>
    <n v="0"/>
    <s v=""/>
  </r>
  <r>
    <n v="7633"/>
    <s v="Susan Rowe PhD"/>
    <s v="hmills@example.org"/>
    <n v="53"/>
    <s v="Male"/>
    <s v="Bose SoundLink Speaker"/>
    <x v="407"/>
    <x v="0"/>
    <s v="Product compatibility"/>
    <s v="I'm having an issue with the {product_purchased}. Please assist. - [Hint: I've tried everything but never come up with one which fixes it.] I'll report back in the next 3 days._x000a__x000a_I've I've checked for any available software updates for my {product_purchased}, but there are none."/>
    <x v="0"/>
    <m/>
    <x v="1"/>
    <s v="Phone"/>
    <d v="2023-06-01T20:11:54"/>
    <x v="0"/>
    <m/>
    <m/>
    <n v="0"/>
    <n v="1"/>
    <n v="0"/>
    <s v=""/>
  </r>
  <r>
    <n v="7634"/>
    <s v="Denise Morton"/>
    <s v="mayskim@example.net"/>
    <n v="35"/>
    <s v="Male"/>
    <s v="Nest Thermostat"/>
    <x v="456"/>
    <x v="4"/>
    <s v="Network problem"/>
    <s v="I'm having an issue with the {product_purchased}. Please assist. (C) 2018-09-19T23:51:03 I'm concerned about the security of my {product_purchased} and would like to ensure that my data is safe."/>
    <x v="2"/>
    <m/>
    <x v="1"/>
    <s v="Email"/>
    <m/>
    <x v="0"/>
    <m/>
    <m/>
    <n v="0"/>
    <n v="1"/>
    <n v="0"/>
    <s v=""/>
  </r>
  <r>
    <n v="7635"/>
    <s v="Jackie Knight"/>
    <s v="fischersteven@example.org"/>
    <n v="20"/>
    <s v="Other"/>
    <s v="Amazon Kindle"/>
    <x v="569"/>
    <x v="2"/>
    <s v="Refund request"/>
    <s v="I'm having an issue with the {product_purchased}. Please assist. &lt;em&gt;&lt;/em&gt;_x000a__x000a_The [product_purchased] is a $59 value, or $6.85 per day. It is available through I'm unable to find the option to perform the desired action in the {product_purchased}. Could you please guide me through the steps?"/>
    <x v="1"/>
    <s v="Notice after thank herself."/>
    <x v="0"/>
    <s v="Social media"/>
    <d v="2023-06-01T16:29:57"/>
    <x v="2482"/>
    <n v="4"/>
    <n v="1"/>
    <n v="1"/>
    <n v="0"/>
    <n v="0"/>
    <n v="1"/>
  </r>
  <r>
    <n v="7636"/>
    <s v="Ronald Guerrero"/>
    <s v="donna20@example.org"/>
    <n v="23"/>
    <s v="Other"/>
    <s v="Philips Hue Lights"/>
    <x v="129"/>
    <x v="4"/>
    <s v="Network problem"/>
    <s v="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
    <x v="0"/>
    <m/>
    <x v="1"/>
    <s v="Chat"/>
    <d v="2023-06-01T08:09:59"/>
    <x v="0"/>
    <m/>
    <m/>
    <n v="0"/>
    <n v="1"/>
    <n v="0"/>
    <s v=""/>
  </r>
  <r>
    <n v="7637"/>
    <s v="Shawn Vasquez"/>
    <s v="nicole01@example.net"/>
    <n v="18"/>
    <s v="Other"/>
    <s v="Nintendo Switch Pro Controller"/>
    <x v="52"/>
    <x v="1"/>
    <s v="Hardware issue"/>
    <s v="I'm having an issue with the {product_purchased}. Please assist. Please be respectful. It can get nasty, but the price is fair.&quot;_x000a__x000a_The following is an overview of the price discrepancies:_x000a__x000a_Finance documents to I've noticed a peculiar error message popping up on my {product_purchased} screen. It says '{error_message}'. What does it mean?"/>
    <x v="0"/>
    <m/>
    <x v="0"/>
    <s v="Chat"/>
    <d v="2023-06-01T21:42:01"/>
    <x v="0"/>
    <m/>
    <m/>
    <n v="0"/>
    <n v="1"/>
    <n v="0"/>
    <s v=""/>
  </r>
  <r>
    <n v="7638"/>
    <s v="Rebecca Garcia"/>
    <s v="djohnson@example.com"/>
    <n v="48"/>
    <s v="Male"/>
    <s v="Nest Thermostat"/>
    <x v="345"/>
    <x v="1"/>
    <s v="Payment issue"/>
    <s v="I'm having an issue with the {product_purchased}. Please assist._x000a__x000a_Sorry, this product is currently Out of Stock (&quot;Wrong Place&quot;)._x000a__x000a_What is The Zombii (Zombii)?_x000a__x000a_The Z I'm unable to find the option to perform the desired action in the {product_purchased}. Could you please guide me through the steps?"/>
    <x v="0"/>
    <m/>
    <x v="2"/>
    <s v="Phone"/>
    <d v="2023-06-01T02:19:02"/>
    <x v="0"/>
    <m/>
    <m/>
    <n v="0"/>
    <n v="1"/>
    <n v="0"/>
    <s v=""/>
  </r>
  <r>
    <n v="7639"/>
    <s v="Tom Mitchell"/>
    <s v="macdonaldlarry@example.net"/>
    <n v="24"/>
    <s v="Other"/>
    <s v="Apple AirPods"/>
    <x v="475"/>
    <x v="0"/>
    <s v="Network problem"/>
    <s v="My {product_purchased} crashed, and I lost all the data stored on it. Is there any way to recover the lost data? Do you work on cloud-based data? Thanks!_x000a__x000a_Hi, my name is Andrew ( I've performed a factory reset on my {product_purchased}, hoping it would resolve the problem, but it didn't help."/>
    <x v="2"/>
    <m/>
    <x v="1"/>
    <s v="Phone"/>
    <m/>
    <x v="0"/>
    <m/>
    <m/>
    <n v="0"/>
    <n v="1"/>
    <n v="0"/>
    <s v=""/>
  </r>
  <r>
    <n v="7640"/>
    <s v="Charles Hunter"/>
    <s v="derek72@example.org"/>
    <n v="21"/>
    <s v="Other"/>
    <s v="Nintendo Switch Pro Controller"/>
    <x v="83"/>
    <x v="3"/>
    <s v="Data loss"/>
    <s v="I'm having an issue with the {product_purchased}. Please assist. I'm having an issue with the_x000a__x000a_[1] http://www.courier-maine.com/healthtoy/news/healtht I've checked for any available software updates for my {product_purchased}, but there are none."/>
    <x v="2"/>
    <m/>
    <x v="1"/>
    <s v="Chat"/>
    <m/>
    <x v="0"/>
    <m/>
    <m/>
    <n v="0"/>
    <n v="1"/>
    <n v="0"/>
    <s v=""/>
  </r>
  <r>
    <n v="7641"/>
    <s v="Richard Stephens"/>
    <s v="brookskelli@example.net"/>
    <n v="70"/>
    <s v="Male"/>
    <s v="Sony Xperia"/>
    <x v="198"/>
    <x v="0"/>
    <s v="Account access"/>
    <s v="I'm having an issue with the {product_purchased}. Please assist. Thank you._x000a__x000a_If you see any errors, please contact the correct vendor by using a new console. We will process as a team and we will resolve your This problem started occurring after the recent software update. I haven't made any other changes to the device."/>
    <x v="0"/>
    <m/>
    <x v="3"/>
    <s v="Social media"/>
    <d v="2023-06-01T19:53:07"/>
    <x v="0"/>
    <m/>
    <m/>
    <n v="0"/>
    <n v="1"/>
    <n v="0"/>
    <s v=""/>
  </r>
  <r>
    <n v="7642"/>
    <s v="Margaret Cruz"/>
    <s v="joseph60@example.com"/>
    <n v="23"/>
    <s v="Male"/>
    <s v="Nikon D"/>
    <x v="680"/>
    <x v="1"/>
    <s v="Display issue"/>
    <s v="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
    <x v="0"/>
    <m/>
    <x v="3"/>
    <s v="Phone"/>
    <d v="2023-06-01T08:58:09"/>
    <x v="0"/>
    <m/>
    <m/>
    <n v="0"/>
    <n v="1"/>
    <n v="0"/>
    <s v=""/>
  </r>
  <r>
    <n v="7643"/>
    <s v="Gabriela Warren"/>
    <s v="ashlee64@example.net"/>
    <n v="32"/>
    <s v="Other"/>
    <s v="Xbox"/>
    <x v="509"/>
    <x v="2"/>
    <s v="Refund request"/>
    <s v="I've accidentally deleted important data from my {product_purchased}. Is there any way to recover the deleted files? I need them urgently._x000a__x000a_Can I recover my data if I just downloaded these from their website?_x000a__x000a_As I I've noticed a peculiar error message popping up on my {product_purchased} screen. It says '{error_message}'. What does it mean?"/>
    <x v="0"/>
    <m/>
    <x v="1"/>
    <s v="Chat"/>
    <d v="2023-06-01T17:43:10"/>
    <x v="0"/>
    <m/>
    <m/>
    <n v="0"/>
    <n v="1"/>
    <n v="0"/>
    <s v=""/>
  </r>
  <r>
    <n v="7644"/>
    <s v="Ruth Lewis"/>
    <s v="gcampbell@example.org"/>
    <n v="26"/>
    <s v="Other"/>
    <s v="Nintendo Switch Pro Controller"/>
    <x v="590"/>
    <x v="0"/>
    <s v="Display issue"/>
    <s v="I'm having an issue with the {product_purchased}. Please assist._x000a__x000a_Please assist._x000a__x000a__x000a_Don't ask for information._x000a__x000a_Please give information if something important._x000a__x000a_Please help to keep the shop happy, with I've recently updated the firmware of my {product_purchased}, and the issue started happening afterward. Could it be related to the update?"/>
    <x v="2"/>
    <m/>
    <x v="0"/>
    <s v="Chat"/>
    <m/>
    <x v="0"/>
    <m/>
    <m/>
    <n v="0"/>
    <n v="1"/>
    <n v="0"/>
    <s v=""/>
  </r>
  <r>
    <n v="7645"/>
    <s v="Veronica Chapman"/>
    <s v="avilamanuel@example.net"/>
    <n v="60"/>
    <s v="Other"/>
    <s v="Fitbit Charge"/>
    <x v="123"/>
    <x v="0"/>
    <s v="Product recommendation"/>
    <s v="I've encountered a data loss issue with my {product_purchased}. All the files and documents seem to have disappeared. Can you guide me on how to retrieve them? Thank you,_x000a__x000a_-Johannes van der Rohe I've tried different settings and configurations on my {product_purchased}, but the issue persists."/>
    <x v="1"/>
    <s v="Chair threat spring teacher buy next think."/>
    <x v="0"/>
    <s v="Social media"/>
    <d v="2023-06-01T19:39:13"/>
    <x v="2483"/>
    <n v="1"/>
    <m/>
    <n v="1"/>
    <n v="0"/>
    <n v="1"/>
    <s v=""/>
  </r>
  <r>
    <n v="7646"/>
    <s v="Billy Prince"/>
    <s v="cochranmichael@example.com"/>
    <n v="57"/>
    <s v="Female"/>
    <s v="Xbox"/>
    <x v="313"/>
    <x v="4"/>
    <s v="Cancellation request"/>
    <s v="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
    <x v="2"/>
    <m/>
    <x v="0"/>
    <s v="Email"/>
    <m/>
    <x v="0"/>
    <m/>
    <m/>
    <n v="0"/>
    <n v="1"/>
    <n v="0"/>
    <s v=""/>
  </r>
  <r>
    <n v="7647"/>
    <s v="Diane Mills"/>
    <s v="foxrichard@example.com"/>
    <n v="27"/>
    <s v="Other"/>
    <s v="Canon DSLR Camera"/>
    <x v="587"/>
    <x v="1"/>
    <s v="Hardware issue"/>
    <s v="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
    <x v="1"/>
    <s v="Financial able evidence country itself outside quite yeah."/>
    <x v="2"/>
    <s v="Phone"/>
    <d v="2023-06-01T20:36:15"/>
    <x v="2484"/>
    <n v="5"/>
    <m/>
    <n v="1"/>
    <n v="0"/>
    <n v="0"/>
    <s v=""/>
  </r>
  <r>
    <n v="7648"/>
    <s v="Stephanie Velasquez"/>
    <s v="lisaalexander@example.net"/>
    <n v="50"/>
    <s v="Other"/>
    <s v="iPhone"/>
    <x v="227"/>
    <x v="0"/>
    <s v="Cancellation request"/>
    <s v="I'm having an issue with the {product_purchased}. Please assist. :) My device is not stable. I can't change it, so I have to do something. :P &lt;6th-Jan-2016&gt; - My device I'm not sure if this issue is specific to my device or if others have reported similar problems."/>
    <x v="1"/>
    <s v="Set project general pretty into early board."/>
    <x v="2"/>
    <s v="Social media"/>
    <d v="2023-06-01T22:19:17"/>
    <x v="2485"/>
    <n v="2"/>
    <m/>
    <n v="1"/>
    <n v="0"/>
    <n v="1"/>
    <s v=""/>
  </r>
  <r>
    <n v="7649"/>
    <s v="Mark Bass"/>
    <s v="yparsons@example.com"/>
    <n v="24"/>
    <s v="Other"/>
    <s v="Autodesk AutoCAD"/>
    <x v="291"/>
    <x v="4"/>
    <s v="Network problem"/>
    <s v="I'm having an issue with the {product_purchased}. Please assist. Sorry. I just moved out. (Also please tell me who's actually trying to pay.) $75.00_x000a__x000a_I'm having an issue with the{ I've reviewed the troubleshooting steps on the official support website, but they didn't resolve the problem."/>
    <x v="1"/>
    <s v="Party yes task pay camera project."/>
    <x v="2"/>
    <s v="Email"/>
    <d v="2023-06-01T06:49:18"/>
    <x v="2486"/>
    <n v="1"/>
    <n v="7"/>
    <n v="1"/>
    <n v="0"/>
    <n v="1"/>
    <n v="7"/>
  </r>
  <r>
    <n v="7650"/>
    <s v="Tammy Wright"/>
    <s v="hatfieldjonathan@example.net"/>
    <n v="24"/>
    <s v="Male"/>
    <s v="Asus ROG"/>
    <x v="55"/>
    <x v="4"/>
    <s v="Cancellation request"/>
    <s v="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
    <x v="2"/>
    <m/>
    <x v="3"/>
    <s v="Social media"/>
    <m/>
    <x v="0"/>
    <m/>
    <m/>
    <n v="0"/>
    <n v="1"/>
    <n v="0"/>
    <s v=""/>
  </r>
  <r>
    <n v="7651"/>
    <s v="Lori Kelley"/>
    <s v="browndaniel@example.com"/>
    <n v="64"/>
    <s v="Male"/>
    <s v="Google Nest"/>
    <x v="93"/>
    <x v="3"/>
    <s v="Software bug"/>
    <s v="There seems to be a glitch in the {product_purchased} software. It freezes frequently, making it difficult to use. Can you please provide a solution?_x000a__x000a_I would recommend using the free version of vSphere to verify your configuration I've already contacted customer support multiple times, but the issue remains unresolved."/>
    <x v="2"/>
    <m/>
    <x v="3"/>
    <s v="Phone"/>
    <m/>
    <x v="0"/>
    <m/>
    <m/>
    <n v="0"/>
    <n v="1"/>
    <n v="0"/>
    <s v=""/>
  </r>
  <r>
    <n v="7652"/>
    <s v="Ryan Castillo"/>
    <s v="joelhall@example.org"/>
    <n v="20"/>
    <s v="Female"/>
    <s v="Canon EOS"/>
    <x v="365"/>
    <x v="3"/>
    <s v="Data loss"/>
    <s v="I'm having an issue with the {product_purchased}. Please assist. Thanks!_x000a__x000a_Review Reviews This problem started occurring after the recent software update. I haven't made any other changes to the device."/>
    <x v="2"/>
    <m/>
    <x v="0"/>
    <s v="Email"/>
    <m/>
    <x v="0"/>
    <m/>
    <m/>
    <n v="0"/>
    <n v="1"/>
    <n v="0"/>
    <s v=""/>
  </r>
  <r>
    <n v="7653"/>
    <s v="Nichole Rice"/>
    <s v="morenoandrea@example.net"/>
    <n v="66"/>
    <s v="Male"/>
    <s v="LG Smart TV"/>
    <x v="42"/>
    <x v="0"/>
    <s v="Network problem"/>
    <s v="I'm facing a problem with my {product_purchased}. The {product_purchased} is not turning on. It was working fine until yesterday, but now it doesn't respond._x000a__x000a_The best is to ask my team I'm not sure if this issue is specific to my device or if others have reported similar problems."/>
    <x v="0"/>
    <m/>
    <x v="3"/>
    <s v="Chat"/>
    <d v="2023-06-01T08:32:21"/>
    <x v="0"/>
    <m/>
    <m/>
    <n v="0"/>
    <n v="1"/>
    <n v="0"/>
    <s v=""/>
  </r>
  <r>
    <n v="7654"/>
    <s v="Sarah Hill"/>
    <s v="hhays@example.net"/>
    <n v="35"/>
    <s v="Other"/>
    <s v="Fitbit Versa Smartwatch"/>
    <x v="212"/>
    <x v="1"/>
    <s v="Data loss"/>
    <s v="I'm having an issue with the {product_purchased}. Please assist._x000a__x000a_Please help make this work by submitting a pull request to [URL=http://support.microsoft.com/kb/160132/page&amp;att I've already contacted customer support multiple times, but the issue remains unresolved."/>
    <x v="0"/>
    <m/>
    <x v="0"/>
    <s v="Email"/>
    <d v="2023-06-01T11:06:23"/>
    <x v="0"/>
    <m/>
    <m/>
    <n v="0"/>
    <n v="1"/>
    <n v="0"/>
    <s v=""/>
  </r>
  <r>
    <n v="7655"/>
    <s v="Timothy Anderson"/>
    <s v="juliegarcia@example.net"/>
    <n v="24"/>
    <s v="Other"/>
    <s v="iPhone"/>
    <x v="307"/>
    <x v="0"/>
    <s v="Account access"/>
    <s v="I've forgotten my password for my {product_purchased} account, and the password reset option is not working. How can I recover my account?_x000a__x000a_Unfortunately, with Azure CLI and WebRTC you can not access your account on I rely heavily on my {product_purchased} for my daily tasks, and this issue is hindering my productivity."/>
    <x v="1"/>
    <s v="Bar situation work anyone."/>
    <x v="1"/>
    <s v="Chat"/>
    <d v="2023-06-01T22:45:24"/>
    <x v="2487"/>
    <n v="5"/>
    <m/>
    <n v="1"/>
    <n v="0"/>
    <n v="0"/>
    <s v=""/>
  </r>
  <r>
    <n v="7656"/>
    <s v="Mary James"/>
    <s v="fwallace@example.net"/>
    <n v="57"/>
    <s v="Female"/>
    <s v="Lenovo ThinkPad"/>
    <x v="295"/>
    <x v="4"/>
    <s v="Cancellation request"/>
    <s v="I'm having an issue with the {product_purchased}. Please assist. I just found &quot;Actions[/product_purchased]_x000a__x000a_[/product_page]) and I'm getting an error message and I'm unable to access I'm unable to find the option to perform the desired action in the {product_purchased}. Could you please guide me through the steps?"/>
    <x v="0"/>
    <m/>
    <x v="0"/>
    <s v="Social media"/>
    <d v="2023-06-01T09:47:26"/>
    <x v="0"/>
    <m/>
    <m/>
    <n v="0"/>
    <n v="1"/>
    <n v="0"/>
    <s v=""/>
  </r>
  <r>
    <n v="7657"/>
    <s v="Jamie Cox"/>
    <s v="torreskent@example.org"/>
    <n v="65"/>
    <s v="Female"/>
    <s v="Dell XPS"/>
    <x v="481"/>
    <x v="4"/>
    <s v="Cancellation request"/>
    <s v="There seems to be a hardware problem with my {product_purchased}. The screen is flickering, and I'm unable to use it. What should I do?_x000a__x000a_Click here to find my way around it! I've recently updated the firmware of my {product_purchased}, and the issue started happening afterward. Could it be related to the update?"/>
    <x v="2"/>
    <m/>
    <x v="3"/>
    <s v="Chat"/>
    <m/>
    <x v="0"/>
    <m/>
    <m/>
    <n v="0"/>
    <n v="1"/>
    <n v="0"/>
    <s v=""/>
  </r>
  <r>
    <n v="7658"/>
    <s v="Lisa Hayes"/>
    <s v="hardinbonnie@example.org"/>
    <n v="35"/>
    <s v="Female"/>
    <s v="Nintendo Switch"/>
    <x v="38"/>
    <x v="0"/>
    <s v="Cancellation request"/>
    <s v="I'm having an issue with the {product_purchased}. Please assist._x000a__x000a_Product Info:_x000a__x000a_Radeon HD 6770M_x000a__x000a_8 GB GDDR5_x000a__x000a_64-bit_x000a__x000a_Supports both AMD APU models I've tried clearing the cache and data for the {product_purchased} app, but the issue persists."/>
    <x v="2"/>
    <m/>
    <x v="0"/>
    <s v="Social media"/>
    <m/>
    <x v="0"/>
    <m/>
    <m/>
    <n v="0"/>
    <n v="1"/>
    <n v="0"/>
    <s v=""/>
  </r>
  <r>
    <n v="7659"/>
    <s v="Denise Adams"/>
    <s v="calvinfernandez@example.org"/>
    <n v="59"/>
    <s v="Other"/>
    <s v="iPhone"/>
    <x v="716"/>
    <x v="2"/>
    <s v="Cancellation request"/>
    <s v="I've recently set up my {product_purchased}, but it fails to connect to any available networks. What steps should I take to troubleshoot this issue?_x000a__x000a_Q.) How do I create an external file for an existing directory The issue I'm facing is intermittent. Sometimes it works fine, but other times it acts up unexpectedly."/>
    <x v="2"/>
    <m/>
    <x v="0"/>
    <s v="Email"/>
    <m/>
    <x v="0"/>
    <m/>
    <m/>
    <n v="0"/>
    <n v="1"/>
    <n v="0"/>
    <s v=""/>
  </r>
  <r>
    <n v="7660"/>
    <s v="Jeffery Jones"/>
    <s v="hchambers@example.org"/>
    <n v="63"/>
    <s v="Other"/>
    <s v="GoPro Action Camera"/>
    <x v="673"/>
    <x v="0"/>
    <s v="Peripheral compatibility"/>
    <s v="I'm having an issue with the {product_purchased}. Please assist._x000a__x000a_It's the same thing with the app drawer. It's going to be like this (with one click on your desktop icon and you can swipe to the I've checked for software updates, and my {product_purchased} is already running the latest version."/>
    <x v="2"/>
    <m/>
    <x v="3"/>
    <s v="Social media"/>
    <m/>
    <x v="0"/>
    <m/>
    <m/>
    <n v="0"/>
    <n v="1"/>
    <n v="0"/>
    <s v=""/>
  </r>
  <r>
    <n v="7661"/>
    <s v="Valerie Diaz"/>
    <s v="robert71@example.org"/>
    <n v="54"/>
    <s v="Other"/>
    <s v="Apple AirPods"/>
    <x v="459"/>
    <x v="4"/>
    <s v="Peripheral compatibility"/>
    <s v="I'm having trouble connecting my {product_purchased} to my home Wi-Fi network. It doesn't detect any networks, although other devices are connecting fine. What can be done to resolve this issue?_x000a__x000a_You can also ask I've tried clearing the cache and data for the {product_purchased} app, but the issue persists."/>
    <x v="1"/>
    <s v="General of understand miss."/>
    <x v="1"/>
    <s v="Social media"/>
    <d v="2023-06-01T03:08:32"/>
    <x v="2488"/>
    <n v="5"/>
    <n v="3"/>
    <n v="1"/>
    <n v="0"/>
    <n v="0"/>
    <n v="3"/>
  </r>
  <r>
    <n v="7662"/>
    <s v="Robert Black"/>
    <s v="lisa93@example.com"/>
    <n v="22"/>
    <s v="Male"/>
    <s v="Xbox"/>
    <x v="690"/>
    <x v="2"/>
    <s v="Product recommendation"/>
    <s v="I'm having an issue with the {product_purchased}. Please assist. Product# : {product_purchased}, The Product : {product_purchased} Product# : {product_purchased} Brand: Brand The issue I'm facing is intermittent. Sometimes it works fine, but other times it acts up unexpectedly."/>
    <x v="1"/>
    <s v="Nature weight trouble yard southern gas push."/>
    <x v="3"/>
    <s v="Email"/>
    <d v="2023-06-01T11:39:34"/>
    <x v="2489"/>
    <n v="4"/>
    <m/>
    <n v="1"/>
    <n v="0"/>
    <n v="0"/>
    <s v=""/>
  </r>
  <r>
    <n v="7663"/>
    <s v="Jason Wood"/>
    <s v="hgray@example.net"/>
    <n v="43"/>
    <s v="Male"/>
    <s v="Samsung Galaxy"/>
    <x v="217"/>
    <x v="0"/>
    <s v="Network problem"/>
    <s v="I'm having an issue with the {product_purchased}. Please assist. I'm unable to find the option to perform the desired action in the {product_purchased}. Could you please guide me through the steps?"/>
    <x v="0"/>
    <m/>
    <x v="3"/>
    <s v="Social media"/>
    <d v="2023-06-01T07:25:34"/>
    <x v="0"/>
    <m/>
    <m/>
    <n v="0"/>
    <n v="1"/>
    <n v="0"/>
    <s v=""/>
  </r>
  <r>
    <n v="7664"/>
    <s v="Jon Burke"/>
    <s v="jessica97@example.com"/>
    <n v="18"/>
    <s v="Other"/>
    <s v="Nintendo Switch"/>
    <x v="534"/>
    <x v="0"/>
    <s v="Refund request"/>
    <s v="I'm having an issue with the {product_purchased}. Please assist. Thanks!_x000a__x000a_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
    <x v="2"/>
    <m/>
    <x v="0"/>
    <s v="Chat"/>
    <m/>
    <x v="0"/>
    <m/>
    <m/>
    <n v="0"/>
    <n v="1"/>
    <n v="0"/>
    <s v=""/>
  </r>
  <r>
    <n v="7665"/>
    <s v="Erin Chang"/>
    <s v="riverachristian@example.com"/>
    <n v="38"/>
    <s v="Female"/>
    <s v="Roomba Robot Vacuum"/>
    <x v="31"/>
    <x v="3"/>
    <s v="Delivery problem"/>
    <s v="I'm having an issue with the {product_purchased}. Please assist. # # $20/$25$/$50$ //$125/$150/$200 /var/mobile/app/products/app-featured/f I'm unable to find the option to perform the desired action in the {product_purchased}. Could you please guide me through the steps?"/>
    <x v="2"/>
    <m/>
    <x v="0"/>
    <s v="Email"/>
    <m/>
    <x v="0"/>
    <m/>
    <m/>
    <n v="0"/>
    <n v="1"/>
    <n v="0"/>
    <s v=""/>
  </r>
  <r>
    <n v="7666"/>
    <s v="Danielle Martin"/>
    <s v="buchananpenny@example.com"/>
    <n v="35"/>
    <s v="Female"/>
    <s v="Autodesk AutoCAD"/>
    <x v="105"/>
    <x v="0"/>
    <s v="Battery life"/>
    <s v="I'm having an issue with the {product_purchased}. Please assist. expresses that I am unable to sell it. I have a friend over here that's in the process of moving. I don't think the dealer (or any other I've already contacted customer support multiple times, but the issue remains unresolved."/>
    <x v="1"/>
    <s v="Make name cut than wrong."/>
    <x v="3"/>
    <s v="Chat"/>
    <d v="2023-06-01T13:03:39"/>
    <x v="2490"/>
    <n v="5"/>
    <m/>
    <n v="1"/>
    <n v="0"/>
    <n v="0"/>
    <s v=""/>
  </r>
  <r>
    <n v="7667"/>
    <s v="Abigail Vaughn"/>
    <s v="flowersalicia@example.net"/>
    <n v="29"/>
    <s v="Female"/>
    <s v="Google Pixel"/>
    <x v="475"/>
    <x v="2"/>
    <s v="Hardware issue"/>
    <s v="I'm having an issue with the {product_purchased}. Please assist._x000a__x000a_&lt;div class=&quot;product id-spam-help-1&quot;&gt; &lt;span class=&quot;product-spam-help&quot;&gt;It's not possible to pay I've followed the troubleshooting steps mentioned in the user manual, but the issue persists."/>
    <x v="0"/>
    <m/>
    <x v="2"/>
    <s v="Social media"/>
    <d v="2023-06-01T22:52:41"/>
    <x v="0"/>
    <m/>
    <m/>
    <n v="0"/>
    <n v="1"/>
    <n v="0"/>
    <s v=""/>
  </r>
  <r>
    <n v="7668"/>
    <s v="Margaret Arnold"/>
    <s v="yfloyd@example.org"/>
    <n v="52"/>
    <s v="Female"/>
    <s v="Asus ROG"/>
    <x v="161"/>
    <x v="4"/>
    <s v="Refund request"/>
    <s v="I'm having an issue with the {product_purchased}. Please assist. I will get to the top._x000a__x000a_There are many new features (as of the latest 5.10.7.)_x000a__x000a_new app icon for Settings. I'm not sure if this issue is specific to my device or if others have reported similar problems."/>
    <x v="0"/>
    <m/>
    <x v="0"/>
    <s v="Email"/>
    <d v="2023-06-01T10:27:43"/>
    <x v="0"/>
    <m/>
    <m/>
    <n v="0"/>
    <n v="1"/>
    <n v="0"/>
    <s v=""/>
  </r>
  <r>
    <n v="7669"/>
    <s v="Ashlee Park"/>
    <s v="katherinepitts@example.net"/>
    <n v="60"/>
    <s v="Other"/>
    <s v="Philips Hue Lights"/>
    <x v="219"/>
    <x v="3"/>
    <s v="Delivery problem"/>
    <s v="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
    <x v="2"/>
    <m/>
    <x v="2"/>
    <s v="Email"/>
    <m/>
    <x v="0"/>
    <m/>
    <m/>
    <n v="0"/>
    <n v="1"/>
    <n v="0"/>
    <s v=""/>
  </r>
  <r>
    <n v="7670"/>
    <s v="Cheryl Collins"/>
    <s v="tammyjohnson@example.net"/>
    <n v="53"/>
    <s v="Male"/>
    <s v="Nest Thermostat"/>
    <x v="132"/>
    <x v="2"/>
    <s v="Peripheral compatibility"/>
    <s v="I'm having an issue with the {product_purchased}. Please assist. I've followed online tutorials and community forums to troubleshoot the issue, but no luck so far."/>
    <x v="2"/>
    <m/>
    <x v="0"/>
    <s v="Email"/>
    <m/>
    <x v="0"/>
    <m/>
    <m/>
    <n v="0"/>
    <n v="1"/>
    <n v="0"/>
    <s v=""/>
  </r>
  <r>
    <n v="7671"/>
    <s v="Peggy Miller"/>
    <s v="phillipsmichael@example.com"/>
    <n v="49"/>
    <s v="Male"/>
    <s v="Sony 4K HDR TV"/>
    <x v="724"/>
    <x v="3"/>
    <s v="Data loss"/>
    <s v="I'm having an issue with the {product_purchased}. Please assist._x000a__x000a_14 1,039 8-18-2016 12:18:35 AM #5_x000a__x000a_You may be trying to find a good brand for your I'm unable to find the option to perform the desired action in the {product_purchased}. Could you please guide me through the steps?"/>
    <x v="0"/>
    <m/>
    <x v="1"/>
    <s v="Social media"/>
    <d v="2023-06-01T15:24:46"/>
    <x v="0"/>
    <m/>
    <m/>
    <n v="0"/>
    <n v="1"/>
    <n v="0"/>
    <s v=""/>
  </r>
  <r>
    <n v="7672"/>
    <s v="Veronica Morgan"/>
    <s v="quinnkeith@example.com"/>
    <n v="60"/>
    <s v="Male"/>
    <s v="MacBook Pro"/>
    <x v="304"/>
    <x v="3"/>
    <s v="Hardware issue"/>
    <s v="My {product_purchased} crashed, and I lost all the data stored on it. Is there any way to recover the lost data? Thanks!&quot;_x000a__x000a_The next morning, the vendor found out that the data for all the different versions I've checked for software updates, and my {product_purchased} is already running the latest version."/>
    <x v="0"/>
    <m/>
    <x v="0"/>
    <s v="Email"/>
    <d v="2023-06-01T02:00:47"/>
    <x v="0"/>
    <m/>
    <m/>
    <n v="0"/>
    <n v="1"/>
    <n v="0"/>
    <s v=""/>
  </r>
  <r>
    <n v="7673"/>
    <s v="Michael Carlson"/>
    <s v="qhinton@example.org"/>
    <n v="36"/>
    <s v="Male"/>
    <s v="Microsoft Surface"/>
    <x v="630"/>
    <x v="0"/>
    <s v="Installation support"/>
    <s v="I'm having an issue with the {product_purchased}. Please assist._x000a__x000a_Please note how it reads in &quot;product name&quot;. For example, what is &quot;Product name&quot;, what is in &quot;category#2&quot;. Do I need a I've checked for software updates, and my {product_purchased} is already running the latest version."/>
    <x v="2"/>
    <m/>
    <x v="3"/>
    <s v="Social media"/>
    <m/>
    <x v="0"/>
    <m/>
    <m/>
    <n v="0"/>
    <n v="1"/>
    <n v="0"/>
    <s v=""/>
  </r>
  <r>
    <n v="7674"/>
    <s v="Janet Myers"/>
    <s v="owenswilliam@example.com"/>
    <n v="56"/>
    <s v="Female"/>
    <s v="GoPro Hero"/>
    <x v="573"/>
    <x v="4"/>
    <s v="Refund request"/>
    <s v="I'm having an issue with the {product_purchased}. Please assist. &quot;_x000a__x000a_[ { product_purchased, name = &quot; XBOOST_BLUEGRIN_1 &quot; } ]]_x000a__x000a_# I've already contacted customer support multiple times, but the issue remains unresolved."/>
    <x v="2"/>
    <m/>
    <x v="0"/>
    <s v="Phone"/>
    <m/>
    <x v="0"/>
    <m/>
    <m/>
    <n v="0"/>
    <n v="1"/>
    <n v="0"/>
    <s v=""/>
  </r>
  <r>
    <n v="7675"/>
    <s v="Samuel Hines"/>
    <s v="colemanmichael@example.org"/>
    <n v="25"/>
    <s v="Female"/>
    <s v="PlayStation"/>
    <x v="91"/>
    <x v="1"/>
    <s v="Display issue"/>
    <s v="The {product_purchased} is unable to establish a stable internet connection. It keeps disconnecting intermittently. How can I troubleshoot this network problem? How is my VPN provider doing so?_x000a__x000a_Please see below if your product I've recently updated the firmware of my {product_purchased}, and the issue started happening afterward. Could it be related to the update?"/>
    <x v="0"/>
    <m/>
    <x v="1"/>
    <s v="Email"/>
    <d v="2023-06-01T23:12:51"/>
    <x v="0"/>
    <m/>
    <m/>
    <n v="0"/>
    <n v="1"/>
    <n v="0"/>
    <s v=""/>
  </r>
  <r>
    <n v="7676"/>
    <s v="Katelyn Johnson"/>
    <s v="qmeyer@example.org"/>
    <n v="23"/>
    <s v="Other"/>
    <s v="Sony Xperia"/>
    <x v="454"/>
    <x v="0"/>
    <s v="Product compatibility"/>
    <s v="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
    <x v="1"/>
    <s v="Mention machine ever kid."/>
    <x v="2"/>
    <s v="Phone"/>
    <d v="2023-06-01T11:34:52"/>
    <x v="550"/>
    <n v="4"/>
    <n v="9"/>
    <n v="1"/>
    <n v="0"/>
    <n v="0"/>
    <n v="9"/>
  </r>
  <r>
    <n v="7677"/>
    <s v="David Dunlap"/>
    <s v="michael32@example.com"/>
    <n v="50"/>
    <s v="Female"/>
    <s v="Amazon Echo"/>
    <x v="608"/>
    <x v="3"/>
    <s v="Product setup"/>
    <s v="I'm facing issues logging into my {product_purchased} account. It says my account is locked. What should I do to unlock it?_x000a__x000a_I'm facing issues logging into my {product_purchased} account. It I've reviewed the troubleshooting steps on the official support website, but they didn't resolve the problem."/>
    <x v="1"/>
    <s v="Lose follow American year speak."/>
    <x v="1"/>
    <s v="Social media"/>
    <d v="2023-06-01T04:49:54"/>
    <x v="2491"/>
    <n v="4"/>
    <n v="12"/>
    <n v="1"/>
    <n v="0"/>
    <n v="0"/>
    <n v="12"/>
  </r>
  <r>
    <n v="7678"/>
    <s v="Pamela Arnold"/>
    <s v="emay@example.org"/>
    <n v="56"/>
    <s v="Other"/>
    <s v="Lenovo ThinkPad"/>
    <x v="297"/>
    <x v="4"/>
    <s v="Delivery problem"/>
    <s v="I'm having an issue with the {product_purchased}. Please assist. I'm not using an {product_purchased}. I'm not using an {product_purchased}. I am using a new, larger product. I'm using the original charger that came with my {product_purchased}, but it's not charging properly."/>
    <x v="1"/>
    <s v="Fact article another than stage case time."/>
    <x v="0"/>
    <s v="Phone"/>
    <d v="2023-06-01T12:27:56"/>
    <x v="2492"/>
    <n v="1"/>
    <n v="2"/>
    <n v="1"/>
    <n v="0"/>
    <n v="1"/>
    <n v="2"/>
  </r>
  <r>
    <n v="7679"/>
    <s v="Steven Johnson"/>
    <s v="dannyyoung@example.org"/>
    <n v="60"/>
    <s v="Female"/>
    <s v="Amazon Echo"/>
    <x v="533"/>
    <x v="4"/>
    <s v="Network problem"/>
    <s v="I'm having an issue with the {product_purchased}. Please assist._x000a__x000a_The link was last modified: Jul 01, 2017 12:28:57 PM by hodysg. I'm not sure if this issue is specific to my device or if others have reported similar problems."/>
    <x v="1"/>
    <s v="At region who challenge energy main ten."/>
    <x v="0"/>
    <s v="Social media"/>
    <d v="2023-06-01T07:37:57"/>
    <x v="2493"/>
    <n v="3"/>
    <m/>
    <n v="1"/>
    <n v="0"/>
    <n v="0"/>
    <s v=""/>
  </r>
  <r>
    <n v="7680"/>
    <s v="Holly Thompson"/>
    <s v="thomasjohnson@example.com"/>
    <n v="54"/>
    <s v="Other"/>
    <s v="Apple AirPods"/>
    <x v="655"/>
    <x v="4"/>
    <s v="Cancellation request"/>
    <s v="My {product_purchased} crashed, and I lost all the data stored on it. Is there any way to recover the lost data?_x000a__x000a_A: I lost all the data stored on this system at once. Even before my name I'm unable to find the option to perform the desired action in the {product_purchased}. Could you please guide me through the steps?"/>
    <x v="2"/>
    <m/>
    <x v="0"/>
    <s v="Email"/>
    <m/>
    <x v="0"/>
    <m/>
    <m/>
    <n v="0"/>
    <n v="1"/>
    <n v="0"/>
    <s v=""/>
  </r>
  <r>
    <n v="7681"/>
    <s v="Jared Williams"/>
    <s v="jasmine51@example.org"/>
    <n v="55"/>
    <s v="Other"/>
    <s v="Nest Thermostat"/>
    <x v="398"/>
    <x v="2"/>
    <s v="Peripheral compatibility"/>
    <s v="I'm having an issue with the {product_purchased}. Please assist. It wasn't for me and I won't have anything back. Thanks for providing me with that gift. It was all for me. I'm concerned about the security of my {product_purchased} and would like to ensure that my data is safe."/>
    <x v="2"/>
    <m/>
    <x v="0"/>
    <s v="Email"/>
    <m/>
    <x v="0"/>
    <m/>
    <m/>
    <n v="0"/>
    <n v="1"/>
    <n v="0"/>
    <s v=""/>
  </r>
  <r>
    <n v="7682"/>
    <s v="Courtney Armstrong"/>
    <s v="matthew75@example.com"/>
    <n v="34"/>
    <s v="Female"/>
    <s v="Bose QuietComfort"/>
    <x v="681"/>
    <x v="1"/>
    <s v="Product compatibility"/>
    <s v="I'm having an issue with the {product_purchased}. Please assist._x000a__x000a_The products in question are based on my personal experience (all the other products I have purchased are also in the same category). I'm not responsible for any I've reviewed the troubleshooting steps on the official support website, but they didn't resolve the problem."/>
    <x v="0"/>
    <m/>
    <x v="1"/>
    <s v="Phone"/>
    <d v="2023-06-01T02:26:02"/>
    <x v="0"/>
    <m/>
    <m/>
    <n v="0"/>
    <n v="1"/>
    <n v="0"/>
    <s v=""/>
  </r>
  <r>
    <n v="7683"/>
    <s v="Julie Brown"/>
    <s v="chavezjoseph@example.com"/>
    <n v="39"/>
    <s v="Other"/>
    <s v="Sony 4K HDR TV"/>
    <x v="190"/>
    <x v="4"/>
    <s v="Peripheral compatibility"/>
    <s v="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
    <x v="1"/>
    <s v="Here arm hotel specific adult not."/>
    <x v="1"/>
    <s v="Chat"/>
    <d v="2023-06-01T13:09:03"/>
    <x v="2494"/>
    <n v="4"/>
    <m/>
    <n v="1"/>
    <n v="0"/>
    <n v="0"/>
    <s v=""/>
  </r>
  <r>
    <n v="7684"/>
    <s v="Karina Diaz"/>
    <s v="pcallahan@example.com"/>
    <n v="66"/>
    <s v="Female"/>
    <s v="Philips Hue Lights"/>
    <x v="319"/>
    <x v="0"/>
    <s v="Delivery problem"/>
    <s v="I'm encountering a software bug in the {product_purchased}. Whenever I try to perform a specific action, the application crashes. Are there any updates or fixes available?_x000a__x000a_I'm being paid, but there is an error reporting system I've already contacted customer support multiple times, but the issue remains unresolved."/>
    <x v="0"/>
    <m/>
    <x v="2"/>
    <s v="Phone"/>
    <d v="2023-06-01T13:10:04"/>
    <x v="0"/>
    <m/>
    <m/>
    <n v="0"/>
    <n v="1"/>
    <n v="0"/>
    <s v=""/>
  </r>
  <r>
    <n v="7685"/>
    <s v="Lisa Tucker"/>
    <s v="wilsonmelissa@example.org"/>
    <n v="20"/>
    <s v="Female"/>
    <s v="Amazon Echo"/>
    <x v="76"/>
    <x v="1"/>
    <s v="Data loss"/>
    <s v="I'm encountering a software bug in the {product_purchased}. Whenever I try to perform a specific action, the application crashes. Are there any updates or fixes available?_x000a__x000a_Yes, the software updates or fixes are always available. Updates I've already contacted customer support multiple times, but the issue remains unresolved."/>
    <x v="0"/>
    <m/>
    <x v="2"/>
    <s v="Phone"/>
    <d v="2023-06-01T19:49:05"/>
    <x v="0"/>
    <m/>
    <m/>
    <n v="0"/>
    <n v="1"/>
    <n v="0"/>
    <s v=""/>
  </r>
  <r>
    <n v="7686"/>
    <s v="Mark Holder"/>
    <s v="warnerjustin@example.net"/>
    <n v="45"/>
    <s v="Other"/>
    <s v="Roomba Robot Vacuum"/>
    <x v="192"/>
    <x v="1"/>
    <s v="Installation support"/>
    <s v="I'm having an issue with the {product_purchased}. Please assist._x000a__x000a_{Product_name} The Product Name._x000a__x000a_{product_name} The Product Name (ProductID)._x000a__x000a_{product_name} The I'm concerned about the security of my {product_purchased} and would like to ensure that my data is safe."/>
    <x v="1"/>
    <s v="Discussion economic school lay."/>
    <x v="2"/>
    <s v="Social media"/>
    <d v="2023-06-02T00:29:07"/>
    <x v="2495"/>
    <n v="3"/>
    <m/>
    <n v="1"/>
    <n v="0"/>
    <n v="0"/>
    <s v=""/>
  </r>
  <r>
    <n v="7687"/>
    <s v="Mr. Douglas Lynch"/>
    <s v="angelarodriguez@example.org"/>
    <n v="29"/>
    <s v="Female"/>
    <s v="Sony PlayStation"/>
    <x v="104"/>
    <x v="2"/>
    <s v="Software bug"/>
    <s v="I'm having an issue with the {product_purchased}. Please assist. {product_purchased} {product_purchased}, by removing the {product_purchased}. &lt;div class= &quot;container&quot;&gt;[button This problem started occurring after the recent software update. I haven't made any other changes to the device."/>
    <x v="1"/>
    <s v="Two back pass first."/>
    <x v="3"/>
    <s v="Social media"/>
    <d v="2023-06-01T06:58:09"/>
    <x v="2496"/>
    <n v="5"/>
    <m/>
    <n v="1"/>
    <n v="0"/>
    <n v="0"/>
    <s v=""/>
  </r>
  <r>
    <n v="7688"/>
    <s v="Gregory George"/>
    <s v="robertdavid@example.org"/>
    <n v="20"/>
    <s v="Female"/>
    <s v="Fitbit Charge"/>
    <x v="37"/>
    <x v="4"/>
    <s v="Data loss"/>
    <s v="There seems to be a hardware problem with my {product_purchased}. The screen is flickering, and I'm unable to use it. What should I do? I have a free-of-charge $30 device and just need a way I've tried clearing the cache and data for the {product_purchased} app, but the issue persists."/>
    <x v="2"/>
    <m/>
    <x v="0"/>
    <s v="Chat"/>
    <m/>
    <x v="0"/>
    <m/>
    <m/>
    <n v="0"/>
    <n v="1"/>
    <n v="0"/>
    <s v=""/>
  </r>
  <r>
    <n v="7689"/>
    <s v="William Butler"/>
    <s v="lschmidt@example.com"/>
    <n v="46"/>
    <s v="Other"/>
    <s v="GoPro Action Camera"/>
    <x v="403"/>
    <x v="1"/>
    <s v="Product compatibility"/>
    <s v="I'm having an issue with the {product_purchased}. Please assist._x000a__x000a_‚Ä¢ I have one for sale, I bought it just to get a new one. I want to try on it but no one was willing to take it I've tried clearing the cache and data for the {product_purchased} app, but the issue persists."/>
    <x v="0"/>
    <m/>
    <x v="0"/>
    <s v="Email"/>
    <d v="2023-06-01T09:34:12"/>
    <x v="0"/>
    <m/>
    <m/>
    <n v="0"/>
    <n v="1"/>
    <n v="0"/>
    <s v=""/>
  </r>
  <r>
    <n v="7690"/>
    <s v="Deborah Williams"/>
    <s v="bfreeman@example.net"/>
    <n v="34"/>
    <s v="Female"/>
    <s v="Nintendo Switch Pro Controller"/>
    <x v="28"/>
    <x v="0"/>
    <s v="Hardware issue"/>
    <s v="I've encountered a data loss issue with my {product_purchased}. All the files and documents seem to have disappeared. Can you guide me on how to retrieve them?_x000a__x000a_It is common to find the items that are missing or stolen I've recently updated the firmware of my {product_purchased}, and the issue started happening afterward. Could it be related to the update?"/>
    <x v="0"/>
    <m/>
    <x v="2"/>
    <s v="Phone"/>
    <d v="2023-06-01T15:30:13"/>
    <x v="0"/>
    <m/>
    <m/>
    <n v="0"/>
    <n v="1"/>
    <n v="0"/>
    <s v=""/>
  </r>
  <r>
    <n v="7691"/>
    <s v="Rebecca Mendez"/>
    <s v="cindyjohnson@example.net"/>
    <n v="44"/>
    <s v="Female"/>
    <s v="Dyson Vacuum Cleaner"/>
    <x v="579"/>
    <x v="2"/>
    <s v="Refund request"/>
    <s v="I'm having an issue with the {product_purchased}. Please assist. Also, if you are using a browser that has 'allow' functionality, you can use the ability to select other languages._x000a__x000a_Please note that the terms &quot; I'm concerned about the security of my {product_purchased} and would like to ensure that my data is safe."/>
    <x v="0"/>
    <m/>
    <x v="3"/>
    <s v="Social media"/>
    <d v="2023-06-01T13:06:15"/>
    <x v="0"/>
    <m/>
    <m/>
    <n v="0"/>
    <n v="1"/>
    <n v="0"/>
    <s v=""/>
  </r>
  <r>
    <n v="7692"/>
    <s v="Brandon Brown"/>
    <s v="hperez@example.net"/>
    <n v="30"/>
    <s v="Female"/>
    <s v="Microsoft Surface"/>
    <x v="422"/>
    <x v="1"/>
    <s v="Delivery problem"/>
    <s v="I'm having an issue with the {product_purchased}. Please assist. [13:11] &lt;+Alzwain] sotruder_: I can't understand that you would ask for $10?_x000a__x000a_[13 I've noticed a peculiar error message popping up on my {product_purchased} screen. It says '{error_message}'. What does it mean?"/>
    <x v="0"/>
    <m/>
    <x v="3"/>
    <s v="Phone"/>
    <d v="2023-06-01T06:11:16"/>
    <x v="0"/>
    <m/>
    <m/>
    <n v="0"/>
    <n v="1"/>
    <n v="0"/>
    <s v=""/>
  </r>
  <r>
    <n v="7693"/>
    <s v="Hannah Valentine"/>
    <s v="jrojas@example.net"/>
    <n v="51"/>
    <s v="Other"/>
    <s v="Fitbit Charge"/>
    <x v="161"/>
    <x v="4"/>
    <s v="Display issue"/>
    <s v="I'm having an issue with the {product_purchased}. Please assist._x000a__x000a_Product Review Form_x000a__x000a_Provides access to relevant information about an activity for purchase._x000a__x000a_Data Scientist 3 0xFd2C0B7 I've checked for any available software updates for my {product_purchased}, but there are none."/>
    <x v="1"/>
    <s v="Rest hair myself his."/>
    <x v="0"/>
    <s v="Social media"/>
    <d v="2023-06-01T01:55:18"/>
    <x v="2497"/>
    <n v="1"/>
    <n v="8"/>
    <n v="1"/>
    <n v="0"/>
    <n v="1"/>
    <n v="8"/>
  </r>
  <r>
    <n v="7694"/>
    <s v="Joan Walls"/>
    <s v="frodriguez@example.org"/>
    <n v="19"/>
    <s v="Male"/>
    <s v="Google Pixel"/>
    <x v="435"/>
    <x v="4"/>
    <s v="Network problem"/>
    <s v="I'm facing a problem with my {product_purchased}. The {product_purchased} is not turning on. It was working fine until yesterday, but now it doesn't respond. I'm unable to find the option to perform the desired action in the {product_purchased}. Could you please guide me through the steps?"/>
    <x v="2"/>
    <m/>
    <x v="1"/>
    <s v="Chat"/>
    <m/>
    <x v="0"/>
    <m/>
    <m/>
    <n v="0"/>
    <n v="1"/>
    <n v="0"/>
    <s v=""/>
  </r>
  <r>
    <n v="7695"/>
    <s v="Jessica Lewis"/>
    <s v="crawfordjamie@example.com"/>
    <n v="27"/>
    <s v="Female"/>
    <s v="PlayStation"/>
    <x v="58"/>
    <x v="2"/>
    <s v="Display issue"/>
    <s v="I'm having an issue with the {product_purchased}. Please assist._x000a__x000a_Pursuant to US FDA regulation - FDA's &quot;Prohibited Substances&quot; Regulations (SRR 1). See FDA's &quot;Additional Health Care Information I'm experiencing this issue on multiple devices of the same model, so it seems to be a widespread problem."/>
    <x v="2"/>
    <m/>
    <x v="3"/>
    <s v="Social media"/>
    <m/>
    <x v="0"/>
    <m/>
    <m/>
    <n v="0"/>
    <n v="1"/>
    <n v="0"/>
    <s v=""/>
  </r>
  <r>
    <n v="7696"/>
    <s v="John Jones"/>
    <s v="lauragates@example.com"/>
    <n v="46"/>
    <s v="Female"/>
    <s v="Asus ROG"/>
    <x v="227"/>
    <x v="0"/>
    <s v="Installation support"/>
    <s v="I've accidentally deleted important data from my {product_purchased}. Is there any way to recover the deleted files? I need them urgently._x000a__x000a_Click to expand... I've noticed a peculiar error message popping up on my {product_purchased} screen. It says '{error_message}'. What does it mean?"/>
    <x v="0"/>
    <m/>
    <x v="3"/>
    <s v="Phone"/>
    <d v="2023-06-01T03:45:21"/>
    <x v="0"/>
    <m/>
    <m/>
    <n v="0"/>
    <n v="1"/>
    <n v="0"/>
    <s v=""/>
  </r>
  <r>
    <n v="7697"/>
    <s v="Stephen Lee"/>
    <s v="joneskelly@example.com"/>
    <n v="34"/>
    <s v="Other"/>
    <s v="Dell XPS"/>
    <x v="10"/>
    <x v="2"/>
    <s v="Cancellation request"/>
    <s v="I'm having an issue with the {product_purchased}. Please assist._x000a__x000a_Please note that this order will be shipped directly to_x000a__x000a_the customer, not to the person who purchased your product or service, who can check the I'm unable to find the option to perform the desired action in the {product_purchased}. Could you please guide me through the steps?"/>
    <x v="1"/>
    <s v="Anyone avoid first by cell."/>
    <x v="1"/>
    <s v="Email"/>
    <d v="2023-06-01T11:01:22"/>
    <x v="2498"/>
    <n v="5"/>
    <n v="5"/>
    <n v="1"/>
    <n v="0"/>
    <n v="0"/>
    <n v="5"/>
  </r>
  <r>
    <n v="7698"/>
    <s v="Kyle Mcdaniel"/>
    <s v="smithjoseph@example.net"/>
    <n v="19"/>
    <s v="Male"/>
    <s v="LG Smart TV"/>
    <x v="38"/>
    <x v="3"/>
    <s v="Product compatibility"/>
    <s v="I'm having an issue with the {product_purchased}. Please assist._x000a__x000a_[20:39:25]SAY: Ghost/Reondin : I am so sorry [20:39:31]SAY: Guzon Gan I'm not sure if this issue is specific to my device or if others have reported similar problems."/>
    <x v="2"/>
    <m/>
    <x v="0"/>
    <s v="Phone"/>
    <m/>
    <x v="0"/>
    <m/>
    <m/>
    <n v="0"/>
    <n v="1"/>
    <n v="0"/>
    <s v=""/>
  </r>
  <r>
    <n v="7699"/>
    <s v="Jennifer Reed"/>
    <s v="bellmatthew@example.org"/>
    <n v="35"/>
    <s v="Other"/>
    <s v="Autodesk AutoCAD"/>
    <x v="580"/>
    <x v="0"/>
    <s v="Product recommendation"/>
    <s v="I'm having an issue with the {product_purchased}. Please assist._x000a__x000a_I can't find anything about some vendor's IP address._x000a__x000a_I don't know it's there._x000a__x000a_If it is then please fill the I've recently updated the firmware of my {product_purchased}, and the issue started happening afterward. Could it be related to the update?"/>
    <x v="2"/>
    <m/>
    <x v="1"/>
    <s v="Social media"/>
    <m/>
    <x v="0"/>
    <m/>
    <m/>
    <n v="0"/>
    <n v="1"/>
    <n v="0"/>
    <s v=""/>
  </r>
  <r>
    <n v="7700"/>
    <s v="Amanda Ward"/>
    <s v="owengregg@example.net"/>
    <n v="59"/>
    <s v="Female"/>
    <s v="Amazon Echo"/>
    <x v="237"/>
    <x v="2"/>
    <s v="Account access"/>
    <s v="The {product_purchased} is unable to establish a stable internet connection. It keeps disconnecting intermittently. How can I troubleshoot this network problem?_x000a__x000a_‚Ä¢ Get your domain address._x000a__x000a_‚Ä¢ Get your ip address at I rely heavily on my {product_purchased} for my daily tasks, and this issue is hindering my productivity."/>
    <x v="1"/>
    <s v="Than material campaign ask."/>
    <x v="2"/>
    <s v="Chat"/>
    <d v="2023-06-01T07:13:27"/>
    <x v="2499"/>
    <n v="1"/>
    <n v="16"/>
    <n v="1"/>
    <n v="0"/>
    <n v="1"/>
    <n v="16"/>
  </r>
  <r>
    <n v="7701"/>
    <s v="Stephanie Carroll"/>
    <s v="trevorsantana@example.com"/>
    <n v="65"/>
    <s v="Female"/>
    <s v="Sony 4K HDR TV"/>
    <x v="587"/>
    <x v="2"/>
    <s v="Account access"/>
    <s v="I'm unable to access my {product_purchased} account. It keeps displaying an 'Invalid Credentials' error, even though I'm using the correct login information. How can I regain access to my account?_x000a__x000a_You should I've recently updated the firmware of my {product_purchased}, and the issue started happening afterward. Could it be related to the update?"/>
    <x v="1"/>
    <s v="Both tax big right begin."/>
    <x v="2"/>
    <s v="Phone"/>
    <d v="2023-06-01T19:52:28"/>
    <x v="2500"/>
    <n v="4"/>
    <m/>
    <n v="1"/>
    <n v="0"/>
    <n v="0"/>
    <s v=""/>
  </r>
  <r>
    <n v="7702"/>
    <s v="Julie Andrews"/>
    <s v="andrewgaines@example.org"/>
    <n v="47"/>
    <s v="Other"/>
    <s v="Garmin Forerunner"/>
    <x v="356"/>
    <x v="3"/>
    <s v="Product compatibility"/>
    <s v="I'm having an issue with the {product_purchased}. Please assist. Please add a &quot;Thank You&quot; to this address._x000a__x000a_This address isn't a bank account. I've recently updated the firmware of my {product_purchased}, and the issue started happening afterward. Could it be related to the update?"/>
    <x v="2"/>
    <m/>
    <x v="0"/>
    <s v="Phone"/>
    <m/>
    <x v="0"/>
    <m/>
    <m/>
    <n v="0"/>
    <n v="1"/>
    <n v="0"/>
    <s v=""/>
  </r>
  <r>
    <n v="7703"/>
    <s v="Martin Floyd"/>
    <s v="bruce99@example.net"/>
    <n v="57"/>
    <s v="Female"/>
    <s v="LG Smart TV"/>
    <x v="691"/>
    <x v="1"/>
    <s v="Display issue"/>
    <s v="I'm having an issue with the {product_purchased}. Please assist._x000a__x000a_It will send my email with the name of the product number. The product name will appear again if the product was already purchased._x000a__x000a__x000a_This is a I've noticed that the issue occurs consistently when I use a specific feature or application on my {product_purchased}."/>
    <x v="1"/>
    <s v="Actually build ask relationship raise."/>
    <x v="3"/>
    <s v="Social media"/>
    <d v="2023-06-01T15:31:31"/>
    <x v="2501"/>
    <n v="3"/>
    <m/>
    <n v="1"/>
    <n v="0"/>
    <n v="0"/>
    <s v=""/>
  </r>
  <r>
    <n v="7704"/>
    <s v="Michelle Garcia"/>
    <s v="abates@example.org"/>
    <n v="54"/>
    <s v="Other"/>
    <s v="Google Pixel"/>
    <x v="438"/>
    <x v="0"/>
    <s v="Delivery problem"/>
    <s v="I'm having an issue with the {product_purchased}. Please assist. Thanks!_x000a__x000a_Thank you again for your help._x000a__x000a_If you have any further issues please contact me through the support page. You should have the update in I've performed a factory reset on my {product_purchased}, hoping it would resolve the problem, but it didn't help."/>
    <x v="2"/>
    <m/>
    <x v="1"/>
    <s v="Phone"/>
    <m/>
    <x v="0"/>
    <m/>
    <m/>
    <n v="0"/>
    <n v="1"/>
    <n v="0"/>
    <s v=""/>
  </r>
  <r>
    <n v="7705"/>
    <s v="Shannon Sanchez"/>
    <s v="zrobinson@example.com"/>
    <n v="46"/>
    <s v="Male"/>
    <s v="HP Pavilion"/>
    <x v="150"/>
    <x v="2"/>
    <s v="Peripheral compatibility"/>
    <s v="I'm having an issue with the {product_purchased}. Please assist._x000a__x000a_The product purchase is non-refundable and if it fails please cancel and replace it at your own risk._x000a__x000a_In case of any future issues I've checked for any available software updates for my {product_purchased}, but there are none."/>
    <x v="0"/>
    <m/>
    <x v="1"/>
    <s v="Social media"/>
    <d v="2023-06-01T09:55:34"/>
    <x v="0"/>
    <m/>
    <m/>
    <n v="0"/>
    <n v="1"/>
    <n v="0"/>
    <s v=""/>
  </r>
  <r>
    <n v="7706"/>
    <s v="Martin Davis"/>
    <s v="amberthomas@example.net"/>
    <n v="52"/>
    <s v="Male"/>
    <s v="Autodesk AutoCAD"/>
    <x v="208"/>
    <x v="0"/>
    <s v="Delivery problem"/>
    <s v="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
    <x v="0"/>
    <m/>
    <x v="1"/>
    <s v="Social media"/>
    <d v="2023-06-01T23:30:34"/>
    <x v="0"/>
    <m/>
    <m/>
    <n v="0"/>
    <n v="1"/>
    <n v="0"/>
    <s v=""/>
  </r>
  <r>
    <n v="7707"/>
    <s v="Sandra Todd"/>
    <s v="ericingram@example.org"/>
    <n v="44"/>
    <s v="Other"/>
    <s v="Roomba Robot Vacuum"/>
    <x v="366"/>
    <x v="2"/>
    <s v="Cancellation request"/>
    <s v="I'm having trouble connecting my {product_purchased} to my home Wi-Fi network. It doesn't detect any networks, although other devices are connecting fine. What can be done to resolve this issue?_x000a__x000a_For device to reconnect I've tried troubleshooting steps mentioned in the user manual, but the issue persists."/>
    <x v="0"/>
    <m/>
    <x v="3"/>
    <s v="Phone"/>
    <d v="2023-06-01T01:55:35"/>
    <x v="0"/>
    <m/>
    <m/>
    <n v="0"/>
    <n v="1"/>
    <n v="0"/>
    <s v=""/>
  </r>
  <r>
    <n v="7708"/>
    <s v="Virginia Crosby"/>
    <s v="parkerjessica@example.com"/>
    <n v="19"/>
    <s v="Female"/>
    <s v="Sony 4K HDR TV"/>
    <x v="721"/>
    <x v="2"/>
    <s v="Display issue"/>
    <s v="I'm having an issue with the {product_purchased}. Please assist. Please, let's work something out!&quot;_x000a__x000a_If you have an issue with #1249 and I've received a response, please let me know. I'm experiencing this issue on multiple devices of the same model, so it seems to be a widespread problem."/>
    <x v="0"/>
    <m/>
    <x v="1"/>
    <s v="Email"/>
    <d v="2023-06-01T06:34:37"/>
    <x v="0"/>
    <m/>
    <m/>
    <n v="0"/>
    <n v="1"/>
    <n v="0"/>
    <s v=""/>
  </r>
  <r>
    <n v="7709"/>
    <s v="Terry Cross"/>
    <s v="rmcdonald@example.net"/>
    <n v="44"/>
    <s v="Male"/>
    <s v="Google Nest"/>
    <x v="377"/>
    <x v="0"/>
    <s v="Product recommendation"/>
    <s v="I'm having an issue with the {product_purchased}. Please assist. If this issue does not already exist, please contact the retail service or a third party for a shipping quote._x000a__x000a_Note: If you experience a product problem, I've noticed a peculiar error message popping up on my {product_purchased} screen. It says '{error_message}'. What does it mean?"/>
    <x v="2"/>
    <m/>
    <x v="2"/>
    <s v="Chat"/>
    <m/>
    <x v="0"/>
    <m/>
    <m/>
    <n v="0"/>
    <n v="1"/>
    <n v="0"/>
    <s v=""/>
  </r>
  <r>
    <n v="7710"/>
    <s v="Jordan Collins"/>
    <s v="browningjohn@example.com"/>
    <n v="59"/>
    <s v="Other"/>
    <s v="Sony Xperia"/>
    <x v="376"/>
    <x v="1"/>
    <s v="Network problem"/>
    <s v="I've forgotten my password for my {product_purchased} account, and the password reset option is not working. How can I recover my account?_x000a__x000a_If there's no password reset on your account, please use the instructions provided on I'm unable to find the option to perform the desired action in the {product_purchased}. Could you please guide me through the steps?"/>
    <x v="2"/>
    <m/>
    <x v="0"/>
    <s v="Email"/>
    <m/>
    <x v="0"/>
    <m/>
    <m/>
    <n v="0"/>
    <n v="1"/>
    <n v="0"/>
    <s v=""/>
  </r>
  <r>
    <n v="7711"/>
    <s v="Kevin Johnson"/>
    <s v="kelsey43@example.com"/>
    <n v="38"/>
    <s v="Male"/>
    <s v="Google Nest"/>
    <x v="468"/>
    <x v="4"/>
    <s v="Product setup"/>
    <s v="I've encountered a data loss issue with my {product_purchased}. All the files and documents seem to have disappeared. Can you guide me on how to retrieve them?_x000a__x000a_Hi [link]_x000a__x000a_Hi... I'd like to I've noticed a peculiar error message popping up on my {product_purchased} screen. It says '{error_message}'. What does it mean?"/>
    <x v="1"/>
    <s v="Individual standard our church."/>
    <x v="0"/>
    <s v="Email"/>
    <d v="2023-06-01T19:57:41"/>
    <x v="1223"/>
    <n v="5"/>
    <m/>
    <n v="1"/>
    <n v="0"/>
    <n v="0"/>
    <s v=""/>
  </r>
  <r>
    <n v="7712"/>
    <s v="Isaac Gallagher"/>
    <s v="robbinsmelissa@example.com"/>
    <n v="46"/>
    <s v="Female"/>
    <s v="Samsung Soundbar"/>
    <x v="581"/>
    <x v="3"/>
    <s v="Display issue"/>
    <s v="I'm having an issue with the {product_purchased}. Please assist._x000a__x000a_2. Please help with: - &quot;Product Descriptionocolors and other products that contain ingredients listed on the label. Please contact our retail sales reps to check The issue I'm facing is intermittent. Sometimes it works fine, but other times it acts up unexpectedly."/>
    <x v="2"/>
    <m/>
    <x v="1"/>
    <s v="Chat"/>
    <m/>
    <x v="0"/>
    <m/>
    <m/>
    <n v="0"/>
    <n v="1"/>
    <n v="0"/>
    <s v=""/>
  </r>
  <r>
    <n v="7713"/>
    <s v="William Campbell"/>
    <s v="toddbrandon@example.net"/>
    <n v="25"/>
    <s v="Other"/>
    <s v="Dyson Vacuum Cleaner"/>
    <x v="82"/>
    <x v="3"/>
    <s v="Peripheral compatibility"/>
    <s v="I'm having an issue with the {product_purchased}. Please assist._x000a__x000a_This issue relates to the product with which to purchase the item, it seems to be on other sites._x000a__x000a_Note: There are instructions on how to I've tried using different cables, adapters, or peripherals with my {product_purchased}, but the issue persists."/>
    <x v="2"/>
    <m/>
    <x v="3"/>
    <s v="Social media"/>
    <m/>
    <x v="0"/>
    <m/>
    <m/>
    <n v="0"/>
    <n v="1"/>
    <n v="0"/>
    <s v=""/>
  </r>
  <r>
    <n v="7714"/>
    <s v="Leslie Farrell"/>
    <s v="pramsey@example.org"/>
    <n v="54"/>
    <s v="Other"/>
    <s v="Bose QuietComfort"/>
    <x v="721"/>
    <x v="1"/>
    <s v="Network problem"/>
    <s v="I'm having an issue with the {product_purchased}. Please assist._x000a__x000a_1) This item has been sent to its original address:_x000a__x000a_http://puu.sh/GxuXm.png_x000a__x000a_2 I've checked for any available software updates for my {product_purchased}, but there are none."/>
    <x v="2"/>
    <m/>
    <x v="1"/>
    <s v="Social media"/>
    <m/>
    <x v="0"/>
    <m/>
    <m/>
    <n v="0"/>
    <n v="1"/>
    <n v="0"/>
    <s v=""/>
  </r>
  <r>
    <n v="7715"/>
    <s v="Mark Cox"/>
    <s v="marklambert@example.org"/>
    <n v="54"/>
    <s v="Male"/>
    <s v="Bose QuietComfort"/>
    <x v="464"/>
    <x v="0"/>
    <s v="Product setup"/>
    <s v="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
    <x v="2"/>
    <m/>
    <x v="1"/>
    <s v="Social media"/>
    <m/>
    <x v="0"/>
    <m/>
    <m/>
    <n v="0"/>
    <n v="1"/>
    <n v="0"/>
    <s v=""/>
  </r>
  <r>
    <n v="7716"/>
    <s v="Deborah Deleon"/>
    <s v="rrussell@example.org"/>
    <n v="35"/>
    <s v="Female"/>
    <s v="HP Pavilion"/>
    <x v="68"/>
    <x v="4"/>
    <s v="Payment issue"/>
    <s v="I'm having an issue with the {product_purchased}. Please assist. It will be taken to your {product_price}._x000a__x000a_&lt;!--_x000a__x000a_# If the product is in progress, do the order and select where to go I need assistance as soon as possible because it's affecting my work and productivity."/>
    <x v="0"/>
    <m/>
    <x v="0"/>
    <s v="Phone"/>
    <d v="2023-06-01T05:54:50"/>
    <x v="0"/>
    <m/>
    <m/>
    <n v="0"/>
    <n v="1"/>
    <n v="0"/>
    <s v=""/>
  </r>
  <r>
    <n v="7717"/>
    <s v="Courtney Larson"/>
    <s v="gwalker@example.com"/>
    <n v="52"/>
    <s v="Female"/>
    <s v="PlayStation"/>
    <x v="448"/>
    <x v="3"/>
    <s v="Installation support"/>
    <s v="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
    <x v="2"/>
    <m/>
    <x v="3"/>
    <s v="Email"/>
    <m/>
    <x v="0"/>
    <m/>
    <m/>
    <n v="0"/>
    <n v="1"/>
    <n v="0"/>
    <s v=""/>
  </r>
  <r>
    <n v="7718"/>
    <s v="Matthew Chambers"/>
    <s v="dellis@example.com"/>
    <n v="61"/>
    <s v="Female"/>
    <s v="Sony 4K HDR TV"/>
    <x v="344"/>
    <x v="1"/>
    <s v="Installation support"/>
    <s v="I'm having an issue with the {product_purchased}. Please assist._x000a__x000a_A full price guide can be purchased from https://www.goodbylindboh.com/products/purchased.html_x000a__x000a_A I've checked for software updates, and my {product_purchased} is already running the latest version."/>
    <x v="2"/>
    <m/>
    <x v="3"/>
    <s v="Chat"/>
    <m/>
    <x v="0"/>
    <m/>
    <m/>
    <n v="0"/>
    <n v="1"/>
    <n v="0"/>
    <s v=""/>
  </r>
  <r>
    <n v="7719"/>
    <s v="Scott Bowers"/>
    <s v="ivaldez@example.org"/>
    <n v="67"/>
    <s v="Other"/>
    <s v="Autodesk AutoCAD"/>
    <x v="59"/>
    <x v="0"/>
    <s v="Network problem"/>
    <s v="I'm having an issue with the {product_purchased}. Please assist._x000a__x000a_Your product is not currently available._x000a__x000a_Please go back and re-download it._x000a__x000a_[back to top]_x000a__x000a_If you see any The issue I'm facing is intermittent. Sometimes it works fine, but other times it acts up unexpectedly."/>
    <x v="2"/>
    <m/>
    <x v="3"/>
    <s v="Chat"/>
    <m/>
    <x v="0"/>
    <m/>
    <m/>
    <n v="0"/>
    <n v="1"/>
    <n v="0"/>
    <s v=""/>
  </r>
  <r>
    <n v="7720"/>
    <s v="Emily Little"/>
    <s v="tanyathomas@example.net"/>
    <n v="33"/>
    <s v="Male"/>
    <s v="Nest Thermostat"/>
    <x v="105"/>
    <x v="1"/>
    <s v="Battery life"/>
    <s v="I'm having an issue with the {product_purchased}. Please assist. I don't know what to do._x000a__x000a_3-1-12 A great experience with new users, with great product reviews. Nice selection in products. And I've checked for software updates, and my {product_purchased} is already running the latest version."/>
    <x v="1"/>
    <s v="Home think area measure college."/>
    <x v="3"/>
    <s v="Email"/>
    <d v="2023-06-01T04:57:56"/>
    <x v="1228"/>
    <n v="4"/>
    <n v="3"/>
    <n v="1"/>
    <n v="0"/>
    <n v="0"/>
    <n v="3"/>
  </r>
  <r>
    <n v="7721"/>
    <s v="Samantha Cobb"/>
    <s v="juliecruz@example.org"/>
    <n v="40"/>
    <s v="Other"/>
    <s v="Microsoft Office"/>
    <x v="579"/>
    <x v="0"/>
    <s v="Network problem"/>
    <s v="I've forgotten my password for my {product_purchased} account, and the password reset option is not working. How can I recover my account?_x000a__x000a_How can I determine my password for my account?_x000a__x000a_Are you sure you I've tried troubleshooting steps mentioned in the user manual, but the issue persists."/>
    <x v="0"/>
    <m/>
    <x v="3"/>
    <s v="Email"/>
    <d v="2023-06-01T05:22:57"/>
    <x v="0"/>
    <m/>
    <m/>
    <n v="0"/>
    <n v="1"/>
    <n v="0"/>
    <s v=""/>
  </r>
  <r>
    <n v="7722"/>
    <s v="Nicole Becker"/>
    <s v="lorigonzalez@example.net"/>
    <n v="24"/>
    <s v="Female"/>
    <s v="Asus ROG"/>
    <x v="384"/>
    <x v="4"/>
    <s v="Software bug"/>
    <s v="I'm having an issue with the {product_purchased}. Please assist. {product_purchasing}. {product_purchasing} {product_purchasing}_x000a__x000a_1_x000a__x000a_2_x000a__x000a_3_x000a__x000a_4 I'm using the original charger that came with my {product_purchased}, but it's not charging properly."/>
    <x v="2"/>
    <m/>
    <x v="0"/>
    <s v="Social media"/>
    <m/>
    <x v="0"/>
    <m/>
    <m/>
    <n v="0"/>
    <n v="1"/>
    <n v="0"/>
    <s v=""/>
  </r>
  <r>
    <n v="7723"/>
    <s v="Angela Rivers"/>
    <s v="asharp@example.net"/>
    <n v="63"/>
    <s v="Male"/>
    <s v="Sony 4K HDR TV"/>
    <x v="546"/>
    <x v="0"/>
    <s v="Battery life"/>
    <s v="I'm having an issue with the {product_purchased}. Please assist._x000a__x000a_[10:23pm] &lt;+x4b&gt; I'm a very big gamer. I'm going to be doing something silly with our $100, I've reviewed the troubleshooting steps on the official support website, but they didn't resolve the problem."/>
    <x v="0"/>
    <m/>
    <x v="2"/>
    <s v="Social media"/>
    <d v="2023-06-01T16:01:00"/>
    <x v="0"/>
    <m/>
    <m/>
    <n v="0"/>
    <n v="1"/>
    <n v="0"/>
    <s v=""/>
  </r>
  <r>
    <n v="7724"/>
    <s v="Sandra Castaneda"/>
    <s v="michaelfarrell@example.net"/>
    <n v="20"/>
    <s v="Other"/>
    <s v="Canon EOS"/>
    <x v="229"/>
    <x v="0"/>
    <s v="Account access"/>
    <s v="I'm having an issue with the {product_purchased}. Please assist. Thank you. ‚Äî Donald J. Trump (@realDonaldTrump) May 24, 2017_x000a__x000a_A spokeswoman for Trump International Hotel &amp; Tower declined further comment, as did Trump International I'm concerned about the security of my {product_purchased} and would like to ensure that my data is safe."/>
    <x v="0"/>
    <m/>
    <x v="2"/>
    <s v="Email"/>
    <d v="2023-06-01T10:28:02"/>
    <x v="0"/>
    <m/>
    <m/>
    <n v="0"/>
    <n v="1"/>
    <n v="0"/>
    <s v=""/>
  </r>
  <r>
    <n v="7725"/>
    <s v="Christopher Alexander"/>
    <s v="katiemaldonado@example.com"/>
    <n v="63"/>
    <s v="Female"/>
    <s v="Nest Thermostat"/>
    <x v="96"/>
    <x v="3"/>
    <s v="Product recommendation"/>
    <s v="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
    <x v="1"/>
    <s v="Hotel whatever soldier present."/>
    <x v="0"/>
    <s v="Social media"/>
    <d v="2023-06-01T21:49:03"/>
    <x v="2502"/>
    <n v="1"/>
    <m/>
    <n v="1"/>
    <n v="0"/>
    <n v="1"/>
    <s v=""/>
  </r>
  <r>
    <n v="7726"/>
    <s v="Tiffany Chen"/>
    <s v="hcannon@example.net"/>
    <n v="43"/>
    <s v="Female"/>
    <s v="Amazon Kindle"/>
    <x v="179"/>
    <x v="4"/>
    <s v="Installation support"/>
    <s v="I'm having an issue with the {product_purchased}. Please assist. */_x000a__x000a_}_x000a__x000a_} catch { };_x000a__x000a_/** *_x000a__x000a_* Called when an HTTP request is received. If this is an error, the error I'm concerned about the security of my {product_purchased} and would like to ensure that my data is safe."/>
    <x v="0"/>
    <m/>
    <x v="2"/>
    <s v="Email"/>
    <d v="2023-06-01T21:39:05"/>
    <x v="0"/>
    <m/>
    <m/>
    <n v="0"/>
    <n v="1"/>
    <n v="0"/>
    <s v=""/>
  </r>
  <r>
    <n v="7727"/>
    <s v="April Parker"/>
    <s v="pauljohnson@example.org"/>
    <n v="43"/>
    <s v="Male"/>
    <s v="Fitbit Versa Smartwatch"/>
    <x v="680"/>
    <x v="0"/>
    <s v="Payment issue"/>
    <s v="I'm having an issue with the {product_purchased}. Please assist. &lt;em&gt;In this case I just noticed in the &quot;Order to Purchase&quot; tab the product is listed in the &quot;product_purchased&quot; section.&lt;br I've checked for software updates, and my {product_purchased} is already running the latest version."/>
    <x v="0"/>
    <m/>
    <x v="1"/>
    <s v="Social media"/>
    <d v="2023-06-01T08:40:06"/>
    <x v="0"/>
    <m/>
    <m/>
    <n v="0"/>
    <n v="1"/>
    <n v="0"/>
    <s v=""/>
  </r>
  <r>
    <n v="7728"/>
    <s v="Jasmine Diaz"/>
    <s v="janetturner@example.net"/>
    <n v="57"/>
    <s v="Other"/>
    <s v="Canon DSLR Camera"/>
    <x v="174"/>
    <x v="4"/>
    <s v="Software bug"/>
    <s v="My {product_purchased} is making strange noises and not functioning properly. I suspect there might be a hardware issue. Can you please help me with this? I've tried using different cables, adapters, or peripherals with my {product_purchased}, but the issue persists."/>
    <x v="2"/>
    <m/>
    <x v="1"/>
    <s v="Phone"/>
    <m/>
    <x v="0"/>
    <m/>
    <m/>
    <n v="0"/>
    <n v="1"/>
    <n v="0"/>
    <s v=""/>
  </r>
  <r>
    <n v="7729"/>
    <s v="Peter Chandler"/>
    <s v="amckinney@example.net"/>
    <n v="69"/>
    <s v="Female"/>
    <s v="Nest Thermostat"/>
    <x v="0"/>
    <x v="0"/>
    <s v="Display issue"/>
    <s v="I'm having an issue with the {product_purchased}. Please assist. Thanks again! -Cavell_x000a__x000a__x000a_&lt;- Previous Thread | ToCavell ] || 5 | Next Thread | Quote | (8)_x000a__x000a__x000a_So I've noticed a peculiar error message popping up on my {product_purchased} screen. It says '{error_message}'. What does it mean?"/>
    <x v="1"/>
    <s v="Determine which TV suffer authority."/>
    <x v="0"/>
    <s v="Email"/>
    <d v="2023-06-01T17:19:09"/>
    <x v="2503"/>
    <n v="1"/>
    <m/>
    <n v="1"/>
    <n v="0"/>
    <n v="1"/>
    <s v=""/>
  </r>
  <r>
    <n v="7730"/>
    <s v="Lindsey Velez"/>
    <s v="smithalisha@example.org"/>
    <n v="55"/>
    <s v="Female"/>
    <s v="GoPro Action Camera"/>
    <x v="573"/>
    <x v="4"/>
    <s v="Delivery problem"/>
    <s v="I'm having an issue with the {product_purchased}. Please assist._x000a__x000a_If you had your username/password stolen during an online visit, you have the opportunity to create an account under your new username and password._x000a__x000a_Note The issue I'm facing is intermittent. Sometimes it works fine, but other times it acts up unexpectedly."/>
    <x v="1"/>
    <s v="Enough compare every it state wife direction."/>
    <x v="3"/>
    <s v="Chat"/>
    <d v="2023-06-01T19:16:11"/>
    <x v="2504"/>
    <n v="5"/>
    <m/>
    <n v="1"/>
    <n v="0"/>
    <n v="0"/>
    <s v=""/>
  </r>
  <r>
    <n v="7731"/>
    <s v="Christine Bean"/>
    <s v="robert50@example.com"/>
    <n v="33"/>
    <s v="Female"/>
    <s v="LG Smart TV"/>
    <x v="295"/>
    <x v="2"/>
    <s v="Peripheral compatibility"/>
    <s v="I'm facing issues logging into my {product_purchased} account. It says my account is locked. What should I do to unlock it?_x000a__x000a_If you see any reason to unlock your account, please contact us ASAP. I need assistance as soon as possible because it's affecting my work and productivity."/>
    <x v="2"/>
    <m/>
    <x v="0"/>
    <s v="Email"/>
    <m/>
    <x v="0"/>
    <m/>
    <m/>
    <n v="0"/>
    <n v="1"/>
    <n v="0"/>
    <s v=""/>
  </r>
  <r>
    <n v="7732"/>
    <s v="Juan Jones"/>
    <s v="jeffersonrichard@example.com"/>
    <n v="36"/>
    <s v="Female"/>
    <s v="Fitbit Versa Smartwatch"/>
    <x v="332"/>
    <x v="4"/>
    <s v="Product recommendation"/>
    <s v="I'm having an issue with the {product_purchased}. Please assist. I'm concerned about the security of my {product_purchased} and would like to ensure that my data is safe."/>
    <x v="0"/>
    <m/>
    <x v="0"/>
    <s v="Phone"/>
    <d v="2023-06-01T03:30:12"/>
    <x v="0"/>
    <m/>
    <m/>
    <n v="0"/>
    <n v="1"/>
    <n v="0"/>
    <s v=""/>
  </r>
  <r>
    <n v="7733"/>
    <s v="Jacob Owens"/>
    <s v="dianahendrix@example.org"/>
    <n v="60"/>
    <s v="Other"/>
    <s v="Fitbit Charge"/>
    <x v="29"/>
    <x v="2"/>
    <s v="Account access"/>
    <s v="I'm having an issue with the {product_purchased}. Please assist. I've noticed a sudden decrease in battery life on my {product_purchased}. It used to last much longer."/>
    <x v="2"/>
    <m/>
    <x v="2"/>
    <s v="Social media"/>
    <m/>
    <x v="0"/>
    <m/>
    <m/>
    <n v="0"/>
    <n v="1"/>
    <n v="0"/>
    <s v=""/>
  </r>
  <r>
    <n v="7734"/>
    <s v="Dawn Larson"/>
    <s v="gdeleon@example.net"/>
    <n v="66"/>
    <s v="Female"/>
    <s v="Nest Thermostat"/>
    <x v="545"/>
    <x v="4"/>
    <s v="Refund request"/>
    <s v="My {product_purchased} is making strange noises and not functioning properly. I suspect there might be a hardware issue. Can you please help me with this? Thank you! I've noticed a sudden decrease in battery life on my {product_purchased}. It used to last much longer."/>
    <x v="2"/>
    <m/>
    <x v="1"/>
    <s v="Social media"/>
    <m/>
    <x v="0"/>
    <m/>
    <m/>
    <n v="0"/>
    <n v="1"/>
    <n v="0"/>
    <s v=""/>
  </r>
  <r>
    <n v="7735"/>
    <s v="Jeremy Sullivan"/>
    <s v="mcclainscott@example.com"/>
    <n v="59"/>
    <s v="Other"/>
    <s v="GoPro Action Camera"/>
    <x v="649"/>
    <x v="2"/>
    <s v="Peripheral compatibility"/>
    <s v="There seems to be a hardware problem with my {product_purchased}. The screen is flickering, and I'm unable to use it. What should I do?_x000a__x000a_Q: Is there an option with a $USRP screen, to I've tried using different cables, adapters, or peripherals with my {product_purchased}, but the issue persists."/>
    <x v="0"/>
    <m/>
    <x v="0"/>
    <s v="Chat"/>
    <d v="2023-06-01T03:14:14"/>
    <x v="0"/>
    <m/>
    <m/>
    <n v="0"/>
    <n v="1"/>
    <n v="0"/>
    <s v=""/>
  </r>
  <r>
    <n v="7736"/>
    <s v="David Reese"/>
    <s v="haleybrown@example.net"/>
    <n v="41"/>
    <s v="Other"/>
    <s v="Amazon Echo"/>
    <x v="574"/>
    <x v="0"/>
    <s v="Refund request"/>
    <s v="I'm having an issue with the {product_purchased}. Please assist._x000a__x000a_The product description says &quot;The 'Sustainable' version, made in Australia, is a high quality multi-purpose bag designed with the latest design technology and I rely heavily on my {product_purchased} for my daily tasks, and this issue is hindering my productivity."/>
    <x v="2"/>
    <m/>
    <x v="0"/>
    <s v="Email"/>
    <m/>
    <x v="0"/>
    <m/>
    <m/>
    <n v="0"/>
    <n v="1"/>
    <n v="0"/>
    <s v=""/>
  </r>
  <r>
    <n v="7737"/>
    <s v="Joseph Daniels"/>
    <s v="lfoster@example.org"/>
    <n v="60"/>
    <s v="Male"/>
    <s v="Samsung Galaxy"/>
    <x v="344"/>
    <x v="3"/>
    <s v="Product recommendation"/>
    <s v="I'm having an issue with the {product_purchased}. Please assist. Please. You are welcome._x000a__x000a_Product Review Date: 04-23-2013 I've noticed a peculiar error message popping up on my {product_purchased} screen. It says '{error_message}'. What does it mean?"/>
    <x v="0"/>
    <m/>
    <x v="0"/>
    <s v="Social media"/>
    <d v="2023-06-01T08:48:16"/>
    <x v="0"/>
    <m/>
    <m/>
    <n v="0"/>
    <n v="1"/>
    <n v="0"/>
    <s v=""/>
  </r>
  <r>
    <n v="7738"/>
    <s v="Shannon Perkins"/>
    <s v="deansmith@example.net"/>
    <n v="57"/>
    <s v="Male"/>
    <s v="Google Nest"/>
    <x v="49"/>
    <x v="4"/>
    <s v="Product recommendation"/>
    <s v="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
    <x v="1"/>
    <s v="Measure there one show suffer."/>
    <x v="3"/>
    <s v="Phone"/>
    <d v="2023-06-01T13:52:18"/>
    <x v="2505"/>
    <n v="3"/>
    <n v="10"/>
    <n v="1"/>
    <n v="0"/>
    <n v="0"/>
    <n v="10"/>
  </r>
  <r>
    <n v="7739"/>
    <s v="Kristine Rivera"/>
    <s v="emily36@example.com"/>
    <n v="37"/>
    <s v="Male"/>
    <s v="Fitbit Versa Smartwatch"/>
    <x v="77"/>
    <x v="4"/>
    <s v="Installation support"/>
    <s v="I'm facing a problem with my {product_purchased}. The {product_purchased} is not turning on. It was working fine until yesterday, but now it doesn't respond. Why am I still getting it working? I I'm not sure if this issue is specific to my device or if others have reported similar problems."/>
    <x v="0"/>
    <m/>
    <x v="0"/>
    <s v="Social media"/>
    <d v="2023-06-01T05:54:19"/>
    <x v="0"/>
    <m/>
    <m/>
    <n v="0"/>
    <n v="1"/>
    <n v="0"/>
    <s v=""/>
  </r>
  <r>
    <n v="7740"/>
    <s v="Christopher Morrison"/>
    <s v="sanderspatricia@example.org"/>
    <n v="61"/>
    <s v="Other"/>
    <s v="MacBook Pro"/>
    <x v="216"/>
    <x v="2"/>
    <s v="Peripheral compatibility"/>
    <s v="I'm having an issue with the {product_purchased}. Please assist._x000a__x000a_We are using an alternative solution._x000a__x000a_The first thing you need to do is to create an event with the product item to update an old one. I've tried troubleshooting steps mentioned in the user manual, but the issue persists."/>
    <x v="0"/>
    <m/>
    <x v="2"/>
    <s v="Email"/>
    <d v="2023-06-01T11:46:20"/>
    <x v="0"/>
    <m/>
    <m/>
    <n v="0"/>
    <n v="1"/>
    <n v="0"/>
    <s v=""/>
  </r>
  <r>
    <n v="7741"/>
    <s v="Mark Grant"/>
    <s v="murphyjames@example.com"/>
    <n v="39"/>
    <s v="Other"/>
    <s v="Dell XPS"/>
    <x v="59"/>
    <x v="4"/>
    <s v="Account access"/>
    <s v="I've forgotten my password for my {product_purchased} account, and the password reset option is not working. How can I recover my account?_x000a__x000a_We recommend that you log in using the following mechanism:_x000a__x000a_Step 1. I'm not sure if this issue is specific to my device or if others have reported similar problems."/>
    <x v="0"/>
    <m/>
    <x v="1"/>
    <s v="Chat"/>
    <d v="2023-06-01T21:37:21"/>
    <x v="0"/>
    <m/>
    <m/>
    <n v="0"/>
    <n v="1"/>
    <n v="0"/>
    <s v=""/>
  </r>
  <r>
    <n v="7742"/>
    <s v="Tammy Baker"/>
    <s v="theresabrown@example.net"/>
    <n v="44"/>
    <s v="Female"/>
    <s v="Lenovo ThinkPad"/>
    <x v="465"/>
    <x v="3"/>
    <s v="Hardware issue"/>
    <s v="I've forgotten my password for my {product_purchased} account, and the password reset option is not working. How can I recover my account?_x000a__x000a_Open the recovery folder you downloaded above for the latest security update._x000a__x000a_Delete I'm worried that the issue might be hardware-related and might require repair or replacement."/>
    <x v="2"/>
    <m/>
    <x v="1"/>
    <s v="Email"/>
    <m/>
    <x v="0"/>
    <m/>
    <m/>
    <n v="0"/>
    <n v="1"/>
    <n v="0"/>
    <s v=""/>
  </r>
  <r>
    <n v="7743"/>
    <s v="Danny Graves"/>
    <s v="jonathanchristensen@example.com"/>
    <n v="20"/>
    <s v="Male"/>
    <s v="Autodesk AutoCAD"/>
    <x v="164"/>
    <x v="1"/>
    <s v="Battery life"/>
    <s v="I'm having an issue with the {product_purchased}. Please assist._x000a__x000a_I have an issue with the {{product_purchased}, with the first purchase being my car. Please assist._x000a__x000a_You will need to contact I'm concerned about the security of my {product_purchased} and would like to ensure that my data is safe."/>
    <x v="2"/>
    <m/>
    <x v="2"/>
    <s v="Email"/>
    <m/>
    <x v="0"/>
    <m/>
    <m/>
    <n v="0"/>
    <n v="1"/>
    <n v="0"/>
    <s v=""/>
  </r>
  <r>
    <n v="7744"/>
    <s v="Cesar Warren"/>
    <s v="patelmatthew@example.net"/>
    <n v="35"/>
    <s v="Male"/>
    <s v="Nest Thermostat"/>
    <x v="81"/>
    <x v="1"/>
    <s v="Peripheral compatibility"/>
    <s v="I'm having an issue with the {product_purchased}. Please assist._x000a__x000a_[29/12/2014, 4:01:34 AM] Kenneth Russell Wadhwani: well, I really need to take my own advice I've performed a factory reset on my {product_purchased}, hoping it would resolve the problem, but it didn't help."/>
    <x v="0"/>
    <m/>
    <x v="0"/>
    <s v="Email"/>
    <d v="2023-06-01T12:33:27"/>
    <x v="0"/>
    <m/>
    <m/>
    <n v="0"/>
    <n v="1"/>
    <n v="0"/>
    <s v=""/>
  </r>
  <r>
    <n v="7745"/>
    <s v="Brian Blake"/>
    <s v="melanie68@example.net"/>
    <n v="32"/>
    <s v="Male"/>
    <s v="Xbox"/>
    <x v="448"/>
    <x v="3"/>
    <s v="Software bug"/>
    <s v="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
    <x v="1"/>
    <s v="Generation color area sign."/>
    <x v="1"/>
    <s v="Email"/>
    <d v="2023-06-01T08:13:27"/>
    <x v="2506"/>
    <n v="3"/>
    <m/>
    <n v="1"/>
    <n v="0"/>
    <n v="0"/>
    <s v=""/>
  </r>
  <r>
    <n v="7746"/>
    <s v="Dr. Dana Brown"/>
    <s v="rmartinez@example.org"/>
    <n v="69"/>
    <s v="Female"/>
    <s v="LG OLED"/>
    <x v="354"/>
    <x v="3"/>
    <s v="Product recommendation"/>
    <s v="I'm having an issue with the {product_purchased}. Please assist._x000a__x000a_Purchasing can take as long as 30 mins. Please choose a different item to sell and we will contact you within 2 days._x000a__x000a_Please try I've recently updated the firmware of my {product_purchased}, and the issue started happening afterward. Could it be related to the update?"/>
    <x v="2"/>
    <m/>
    <x v="0"/>
    <s v="Email"/>
    <m/>
    <x v="0"/>
    <m/>
    <m/>
    <n v="0"/>
    <n v="1"/>
    <n v="0"/>
    <s v=""/>
  </r>
  <r>
    <n v="7747"/>
    <s v="Brittany Chapman"/>
    <s v="cohengabriela@example.com"/>
    <n v="39"/>
    <s v="Female"/>
    <s v="Bose SoundLink Speaker"/>
    <x v="273"/>
    <x v="1"/>
    <s v="Product recommendation"/>
    <s v="I'm having an issue with the {product_purchased}. Please assist._x000a__x000a_I want to have a button that launches when you press the button on the menu. Please help me._x000a__x000a_I want to make a &quot;Menu&quot; I've tried clearing the cache and data for the {product_purchased} app, but the issue persists."/>
    <x v="0"/>
    <m/>
    <x v="2"/>
    <s v="Phone"/>
    <d v="2023-06-01T22:04:31"/>
    <x v="0"/>
    <m/>
    <m/>
    <n v="0"/>
    <n v="1"/>
    <n v="0"/>
    <s v=""/>
  </r>
  <r>
    <n v="7748"/>
    <s v="Miranda Nielsen"/>
    <s v="dennis34@example.org"/>
    <n v="46"/>
    <s v="Other"/>
    <s v="PlayStation"/>
    <x v="550"/>
    <x v="4"/>
    <s v="Data loss"/>
    <s v="I'm having an issue with the {product_purchased}. Please assist. This item is currently out of stock._x000a__x000a_Frosting Guide_x000a__x000a_Frosting Guide_x000a__x000a_Sizes &amp; Mascara_x000a__x000a_F/16 I've noticed a sudden decrease in battery life on my {product_purchased}. It used to last much longer."/>
    <x v="2"/>
    <m/>
    <x v="0"/>
    <s v="Chat"/>
    <m/>
    <x v="0"/>
    <m/>
    <m/>
    <n v="0"/>
    <n v="1"/>
    <n v="0"/>
    <s v=""/>
  </r>
  <r>
    <n v="7749"/>
    <s v="Hannah Joseph"/>
    <s v="donna07@example.net"/>
    <n v="41"/>
    <s v="Female"/>
    <s v="Microsoft Office"/>
    <x v="239"/>
    <x v="1"/>
    <s v="Refund request"/>
    <s v="I'm having an issue with the {product_purchased}. Please assist._x000a__x000a_3. Install an update to your server with a free install that is available with the Update Manager client._x000a__x000a_4. To remove the previous version of I've tried different settings and configurations on my {product_purchased}, but the issue persists."/>
    <x v="2"/>
    <m/>
    <x v="2"/>
    <s v="Social media"/>
    <m/>
    <x v="0"/>
    <m/>
    <m/>
    <n v="0"/>
    <n v="1"/>
    <n v="0"/>
    <s v=""/>
  </r>
  <r>
    <n v="7750"/>
    <s v="Kyle Wilson"/>
    <s v="zedwards@example.com"/>
    <n v="46"/>
    <s v="Male"/>
    <s v="Philips Hue Lights"/>
    <x v="719"/>
    <x v="1"/>
    <s v="Account access"/>
    <s v="My {product_purchased} crashed, and I lost all the data stored on it. Is there any way to recover the lost data?_x000a__x000a__x000a_Edit: Added @_s, @w: thanks... I've checked for software updates, and my {product_purchased} is already running the latest version."/>
    <x v="2"/>
    <m/>
    <x v="3"/>
    <s v="Chat"/>
    <m/>
    <x v="0"/>
    <m/>
    <m/>
    <n v="0"/>
    <n v="1"/>
    <n v="0"/>
    <s v=""/>
  </r>
  <r>
    <n v="7751"/>
    <s v="Brenda Harvey"/>
    <s v="qanderson@example.org"/>
    <n v="22"/>
    <s v="Male"/>
    <s v="MacBook Pro"/>
    <x v="344"/>
    <x v="0"/>
    <s v="Product setup"/>
    <s v="I'm having an issue with the {product_purchased}. Please assist._x000a__x000a_Product ID: 11129_x000a__x000a_Country: United States_x000a__x000a_Gender: Female_x000a__x000a_Required Accessories: Headband (optional), Band_x000a__x000a_Please note The issue I'm facing is intermittent. Sometimes it works fine, but other times it acts up unexpectedly."/>
    <x v="1"/>
    <s v="Kitchen expect think of factor."/>
    <x v="3"/>
    <s v="Email"/>
    <d v="2023-06-01T08:45:37"/>
    <x v="2507"/>
    <n v="3"/>
    <n v="13"/>
    <n v="1"/>
    <n v="0"/>
    <n v="0"/>
    <n v="13"/>
  </r>
  <r>
    <n v="7752"/>
    <s v="Steven Vega"/>
    <s v="pelliott@example.net"/>
    <n v="28"/>
    <s v="Male"/>
    <s v="Sony PlayStation"/>
    <x v="718"/>
    <x v="3"/>
    <s v="Peripheral compatibility"/>
    <s v="I'm having an issue with the {product_purchased}. Please assist. [4/15/2015 3:26:43 PM] [Client thread/INFO] [mcjty.varia.Logging]: Sent event FML This problem started occurring after the recent software update. I haven't made any other changes to the device."/>
    <x v="0"/>
    <m/>
    <x v="2"/>
    <s v="Phone"/>
    <d v="2023-06-01T05:35:39"/>
    <x v="0"/>
    <m/>
    <m/>
    <n v="0"/>
    <n v="1"/>
    <n v="0"/>
    <s v=""/>
  </r>
  <r>
    <n v="7753"/>
    <s v="Katherine Allen"/>
    <s v="brownnancy@example.org"/>
    <n v="18"/>
    <s v="Male"/>
    <s v="HP Pavilion"/>
    <x v="553"/>
    <x v="0"/>
    <s v="Data loss"/>
    <s v="I'm having an issue with the {product_purchased}. Please assist. https://t.co/QYFmVxJyS1 pic.twitter.com/XWfGdNgvGW ‚Äî I've tried troubleshooting steps mentioned in the user manual, but the issue persists."/>
    <x v="2"/>
    <m/>
    <x v="1"/>
    <s v="Phone"/>
    <m/>
    <x v="0"/>
    <m/>
    <m/>
    <n v="0"/>
    <n v="1"/>
    <n v="0"/>
    <s v=""/>
  </r>
  <r>
    <n v="7754"/>
    <s v="Timothy Robinson"/>
    <s v="mark07@example.com"/>
    <n v="61"/>
    <s v="Male"/>
    <s v="PlayStation"/>
    <x v="672"/>
    <x v="2"/>
    <s v="Refund request"/>
    <s v="I'm having an issue with the {product_purchased}. Please assist._x000a__x000a_If you need assistance please feel free to contact us directly or just email us at nmms.com._x000a__x000a_Follow @n_msm I've reviewed the troubleshooting steps on the official support website, but they didn't resolve the problem."/>
    <x v="0"/>
    <m/>
    <x v="2"/>
    <s v="Chat"/>
    <d v="2023-06-01T10:53:43"/>
    <x v="0"/>
    <m/>
    <m/>
    <n v="0"/>
    <n v="1"/>
    <n v="0"/>
    <s v=""/>
  </r>
  <r>
    <n v="7755"/>
    <s v="Kayla Edwards"/>
    <s v="thomascharles@example.com"/>
    <n v="33"/>
    <s v="Male"/>
    <s v="Samsung Soundbar"/>
    <x v="1"/>
    <x v="4"/>
    <s v="Peripheral compatibility"/>
    <s v="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
    <x v="0"/>
    <m/>
    <x v="1"/>
    <s v="Social media"/>
    <d v="2023-06-01T06:27:44"/>
    <x v="0"/>
    <m/>
    <m/>
    <n v="0"/>
    <n v="1"/>
    <n v="0"/>
    <s v=""/>
  </r>
  <r>
    <n v="7756"/>
    <s v="Brianna Smith"/>
    <s v="crystal14@example.org"/>
    <n v="69"/>
    <s v="Other"/>
    <s v="Canon DSLR Camera"/>
    <x v="174"/>
    <x v="2"/>
    <s v="Delivery problem"/>
    <s v="I'm having an issue with the {product_purchased}. Please assist._x000a__x000a_Product purchases are sold in person at www.giftstore.com and at the participating local restaurants and bars, and are intended for a limited number of I'm using the original charger that came with my {product_purchased}, but it's not charging properly."/>
    <x v="0"/>
    <m/>
    <x v="3"/>
    <s v="Phone"/>
    <d v="2023-06-01T11:10:46"/>
    <x v="0"/>
    <m/>
    <m/>
    <n v="0"/>
    <n v="1"/>
    <n v="0"/>
    <s v=""/>
  </r>
  <r>
    <n v="7757"/>
    <s v="Joshua Torres"/>
    <s v="kimberly94@example.com"/>
    <n v="44"/>
    <s v="Female"/>
    <s v="Google Pixel"/>
    <x v="49"/>
    <x v="1"/>
    <s v="Network problem"/>
    <s v="I'm having an issue with the {product_purchased}. Please assist._x000a__x000a_Thank YOU, your patience. We may not always get to the truth._x000a__x000a_You are always welcome to add to, or remove from/from, I've followed the troubleshooting steps mentioned in the user manual, but the issue persists."/>
    <x v="1"/>
    <s v="Than exist allow north these protect happy."/>
    <x v="0"/>
    <s v="Email"/>
    <d v="2023-06-02T00:12:48"/>
    <x v="2508"/>
    <n v="3"/>
    <m/>
    <n v="1"/>
    <n v="0"/>
    <n v="0"/>
    <s v=""/>
  </r>
  <r>
    <n v="7758"/>
    <s v="Adam Ellis"/>
    <s v="ryan92@example.net"/>
    <n v="46"/>
    <s v="Female"/>
    <s v="Roomba Robot Vacuum"/>
    <x v="16"/>
    <x v="1"/>
    <s v="Refund request"/>
    <s v="I'm having trouble connecting my {product_purchased} to my home Wi-Fi network. It doesn't detect any networks, although other devices are connecting fine. What can be done to resolve this issue?_x000a__x000a_Logging off as I've tried using different cables, adapters, or peripherals with my {product_purchased}, but the issue persists."/>
    <x v="0"/>
    <m/>
    <x v="3"/>
    <s v="Email"/>
    <d v="2023-06-01T17:37:48"/>
    <x v="0"/>
    <m/>
    <m/>
    <n v="0"/>
    <n v="1"/>
    <n v="0"/>
    <s v=""/>
  </r>
  <r>
    <n v="7759"/>
    <s v="Megan Marks"/>
    <s v="christina07@example.net"/>
    <n v="28"/>
    <s v="Other"/>
    <s v="Lenovo ThinkPad"/>
    <x v="612"/>
    <x v="0"/>
    <s v="Account access"/>
    <s v="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
    <x v="0"/>
    <m/>
    <x v="1"/>
    <s v="Email"/>
    <d v="2023-06-01T20:26:49"/>
    <x v="0"/>
    <m/>
    <m/>
    <n v="0"/>
    <n v="1"/>
    <n v="0"/>
    <s v=""/>
  </r>
  <r>
    <n v="7760"/>
    <s v="Kathleen Zimmerman"/>
    <s v="thernandez@example.org"/>
    <n v="46"/>
    <s v="Male"/>
    <s v="Nest Thermostat"/>
    <x v="675"/>
    <x v="4"/>
    <s v="Product setup"/>
    <s v="I'm having an issue with the {product_purchased}. Please assist._x000a__x000a_The product purchased was the product made by the seller, and is the product I would have purchased and bought (I can't get a refund for this purchase I've reviewed the troubleshooting steps on the official support website, but they didn't resolve the problem."/>
    <x v="0"/>
    <m/>
    <x v="0"/>
    <s v="Social media"/>
    <d v="2023-06-01T19:31:51"/>
    <x v="0"/>
    <m/>
    <m/>
    <n v="0"/>
    <n v="1"/>
    <n v="0"/>
    <s v=""/>
  </r>
  <r>
    <n v="7761"/>
    <s v="Vincent Santiago"/>
    <s v="yturner@example.org"/>
    <n v="45"/>
    <s v="Female"/>
    <s v="Microsoft Office"/>
    <x v="302"/>
    <x v="2"/>
    <s v="Display issue"/>
    <s v="I'm having an issue with the {product_purchased}. Please assist._x000a__x000a__x000a_[15:18:09]SAY: Poly/ : Can you help my team out with {products}?_x000a__x000a_[15:18:20 I'm not sure if this issue is specific to my device or if others have reported similar problems."/>
    <x v="2"/>
    <m/>
    <x v="2"/>
    <s v="Phone"/>
    <m/>
    <x v="0"/>
    <m/>
    <m/>
    <n v="0"/>
    <n v="1"/>
    <n v="0"/>
    <s v=""/>
  </r>
  <r>
    <n v="7762"/>
    <s v="Donna Castillo"/>
    <s v="stevengarcia@example.com"/>
    <n v="40"/>
    <s v="Female"/>
    <s v="Microsoft Xbox Controller"/>
    <x v="521"/>
    <x v="0"/>
    <s v="Installation support"/>
    <s v="I'm having an issue with the {product_purchased}. Please assist. Thanks.&quot; I've tried clearing the cache and data for the {product_purchased} app, but the issue persists."/>
    <x v="2"/>
    <m/>
    <x v="2"/>
    <s v="Social media"/>
    <m/>
    <x v="0"/>
    <m/>
    <m/>
    <n v="0"/>
    <n v="1"/>
    <n v="0"/>
    <s v=""/>
  </r>
  <r>
    <n v="7763"/>
    <s v="Roger Padilla"/>
    <s v="wproctor@example.com"/>
    <n v="52"/>
    <s v="Female"/>
    <s v="Nikon D"/>
    <x v="441"/>
    <x v="0"/>
    <s v="Battery life"/>
    <s v="I'm having an issue with the {product_purchased}. Please assist. &lt;/button&gt; &lt;b&gt;New&lt;/b&gt; &lt;span style=&quot;margin: 0.0 0 0 0;&quot;&gt; &lt;p&gt;I'm having an issue with This problem started occurring after the recent software update. I haven't made any other changes to the device."/>
    <x v="0"/>
    <m/>
    <x v="0"/>
    <s v="Email"/>
    <d v="2023-06-01T01:26:55"/>
    <x v="0"/>
    <m/>
    <m/>
    <n v="0"/>
    <n v="1"/>
    <n v="0"/>
    <s v=""/>
  </r>
  <r>
    <n v="7764"/>
    <s v="Cynthia Jones"/>
    <s v="jessicaortega@example.com"/>
    <n v="70"/>
    <s v="Male"/>
    <s v="GoPro Action Camera"/>
    <x v="11"/>
    <x v="4"/>
    <s v="Peripheral compatibility"/>
    <s v="I'm having an issue with the {product_purchased}. Please assist._x000a__x000a_A Product Price Request Please_x000a__x000a_Provide a link to the product for this item to see its price._x000a__x000a_If there is an item no longer I'm worried that the issue might be hardware-related and might require repair or replacement."/>
    <x v="0"/>
    <m/>
    <x v="0"/>
    <s v="Phone"/>
    <d v="2023-06-01T19:34:57"/>
    <x v="0"/>
    <m/>
    <m/>
    <n v="0"/>
    <n v="1"/>
    <n v="0"/>
    <s v=""/>
  </r>
  <r>
    <n v="7765"/>
    <s v="Rebecca Greene"/>
    <s v="jonathan11@example.com"/>
    <n v="53"/>
    <s v="Other"/>
    <s v="Amazon Kindle"/>
    <x v="108"/>
    <x v="3"/>
    <s v="Network problem"/>
    <s v="There seems to be a glitch in the {product_purchased} software. It freezes frequently, making it difficult to use. Can you please provide a solution? Thank you for your help and your cooperation!_x000a__x000a_[1] See https I've reviewed the troubleshooting steps on the official support website, but they didn't resolve the problem."/>
    <x v="1"/>
    <s v="Boy put begin read management."/>
    <x v="3"/>
    <s v="Email"/>
    <d v="2023-06-01T14:49:58"/>
    <x v="2509"/>
    <n v="3"/>
    <m/>
    <n v="1"/>
    <n v="0"/>
    <n v="0"/>
    <s v=""/>
  </r>
  <r>
    <n v="7766"/>
    <s v="Jacob Spencer"/>
    <s v="perkinstiffany@example.org"/>
    <n v="19"/>
    <s v="Other"/>
    <s v="MacBook Pro"/>
    <x v="329"/>
    <x v="0"/>
    <s v="Battery life"/>
    <s v="I've accidentally deleted important data from my {product_purchased}. Is there any way to recover the deleted files? I need them urgently. Thanks._x000a__x000a_29. I'm about to post this, I am not sure what that means I've tried clearing the cache and data for the {product_purchased} app, but the issue persists."/>
    <x v="1"/>
    <s v="Main include them guess behavior personal."/>
    <x v="3"/>
    <s v="Email"/>
    <d v="2023-06-01T07:47:59"/>
    <x v="2510"/>
    <n v="4"/>
    <n v="2"/>
    <n v="1"/>
    <n v="0"/>
    <n v="0"/>
    <n v="2"/>
  </r>
  <r>
    <n v="7767"/>
    <s v="Paige Bailey"/>
    <s v="rodriguezamy@example.net"/>
    <n v="52"/>
    <s v="Other"/>
    <s v="Google Pixel"/>
    <x v="414"/>
    <x v="4"/>
    <s v="Product compatibility"/>
    <s v="I'm encountering a software bug in the {product_purchased}. Whenever I try to perform a specific action, the application crashes. Are there any updates or fixes available?_x000a__x000a_Well, if you do use this method, please, let I've noticed a peculiar error message popping up on my {product_purchased} screen. It says '{error_message}'. What does it mean?"/>
    <x v="1"/>
    <s v="Push full end feel."/>
    <x v="2"/>
    <s v="Social media"/>
    <d v="2023-06-01T00:50:00"/>
    <x v="2511"/>
    <n v="4"/>
    <n v="20"/>
    <n v="1"/>
    <n v="0"/>
    <n v="0"/>
    <n v="20"/>
  </r>
  <r>
    <n v="7768"/>
    <s v="James Mitchell"/>
    <s v="cynthia82@example.net"/>
    <n v="53"/>
    <s v="Other"/>
    <s v="Autodesk AutoCAD"/>
    <x v="312"/>
    <x v="2"/>
    <s v="Product compatibility"/>
    <s v="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
    <x v="0"/>
    <m/>
    <x v="0"/>
    <s v="Phone"/>
    <d v="2023-06-01T23:18:02"/>
    <x v="0"/>
    <m/>
    <m/>
    <n v="0"/>
    <n v="1"/>
    <n v="0"/>
    <s v=""/>
  </r>
  <r>
    <n v="7769"/>
    <s v="Gregory Weber"/>
    <s v="rwallace@example.net"/>
    <n v="50"/>
    <s v="Other"/>
    <s v="Asus ROG"/>
    <x v="386"/>
    <x v="4"/>
    <s v="Payment issue"/>
    <s v="I'm having an issue with the {product_purchased}. Please assist. (Yours truly)_x000a__x000a_The item was sent out via email by a friend, we don't have any previous transactions on these accounts so just send another message I need assistance as soon as possible because it's affecting my work and productivity."/>
    <x v="1"/>
    <s v="Maybe writer live."/>
    <x v="3"/>
    <s v="Phone"/>
    <d v="2023-06-01T17:44:03"/>
    <x v="2512"/>
    <n v="2"/>
    <n v="6"/>
    <n v="1"/>
    <n v="0"/>
    <n v="1"/>
    <n v="6"/>
  </r>
  <r>
    <n v="7770"/>
    <s v="Kathleen Oliver"/>
    <s v="hsantiago@example.net"/>
    <n v="64"/>
    <s v="Female"/>
    <s v="Samsung Galaxy"/>
    <x v="703"/>
    <x v="1"/>
    <s v="Account access"/>
    <s v="I'm having an issue with the {product_purchased}. Please assist._x000a__x000a_If this is your first time making a kit of this stuff, please feel free to ask! I'm not sure if this issue is specific to my device or if others have reported similar problems."/>
    <x v="0"/>
    <m/>
    <x v="3"/>
    <s v="Chat"/>
    <d v="2023-06-01T12:29:05"/>
    <x v="0"/>
    <m/>
    <m/>
    <n v="0"/>
    <n v="1"/>
    <n v="0"/>
    <s v=""/>
  </r>
  <r>
    <n v="7771"/>
    <s v="Patrick Brock"/>
    <s v="crystal76@example.org"/>
    <n v="58"/>
    <s v="Male"/>
    <s v="iPhone"/>
    <x v="172"/>
    <x v="1"/>
    <s v="Hardware issue"/>
    <s v="I'm having an issue with the {product_purchased}. Please assist._x000a__x000a__x000a_If something accessed by the product is not available, please contact the author_x000a__x000a_email: davis.zd.com_x000a__x000a__x000a_The code is provided I need assistance as soon as possible because it's affecting my work and productivity."/>
    <x v="0"/>
    <m/>
    <x v="3"/>
    <s v="Phone"/>
    <d v="2023-06-01T11:26:07"/>
    <x v="0"/>
    <m/>
    <m/>
    <n v="0"/>
    <n v="1"/>
    <n v="0"/>
    <s v=""/>
  </r>
  <r>
    <n v="7772"/>
    <s v="Dawn Ramos"/>
    <s v="hwright@example.net"/>
    <n v="54"/>
    <s v="Other"/>
    <s v="Sony 4K HDR TV"/>
    <x v="215"/>
    <x v="1"/>
    <s v="Payment issue"/>
    <s v="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
    <x v="2"/>
    <m/>
    <x v="1"/>
    <s v="Phone"/>
    <m/>
    <x v="0"/>
    <m/>
    <m/>
    <n v="0"/>
    <n v="1"/>
    <n v="0"/>
    <s v=""/>
  </r>
  <r>
    <n v="7773"/>
    <s v="Teresa Nguyen"/>
    <s v="kellychapman@example.org"/>
    <n v="52"/>
    <s v="Male"/>
    <s v="Roomba Robot Vacuum"/>
    <x v="472"/>
    <x v="3"/>
    <s v="Software bug"/>
    <s v="I've encountered a data loss issue with my {product_purchased}. All the files and documents seem to have disappeared. Can you guide me on how to retrieve them?_x000a__x000a_The problem is that while you can find the files from the I've checked for software updates, and my {product_purchased} is already running the latest version."/>
    <x v="0"/>
    <m/>
    <x v="2"/>
    <s v="Email"/>
    <d v="2023-06-01T16:40:10"/>
    <x v="0"/>
    <m/>
    <m/>
    <n v="0"/>
    <n v="1"/>
    <n v="0"/>
    <s v=""/>
  </r>
  <r>
    <n v="7774"/>
    <s v="Lisa Murphy"/>
    <s v="samantha60@example.org"/>
    <n v="22"/>
    <s v="Male"/>
    <s v="Lenovo ThinkPad"/>
    <x v="311"/>
    <x v="3"/>
    <s v="Product recommendation"/>
    <s v="I'm having trouble connecting my {product_purchased} to my home Wi-Fi network. It doesn't detect any networks, although other devices are connecting fine. What can be done to resolve this issue?_x000a__x000a_Solution 8: Start I've followed the troubleshooting steps mentioned in the user manual, but the issue persists."/>
    <x v="2"/>
    <m/>
    <x v="0"/>
    <s v="Phone"/>
    <m/>
    <x v="0"/>
    <m/>
    <m/>
    <n v="0"/>
    <n v="1"/>
    <n v="0"/>
    <s v=""/>
  </r>
  <r>
    <n v="7775"/>
    <s v="Christine Wilson"/>
    <s v="drogers@example.org"/>
    <n v="55"/>
    <s v="Female"/>
    <s v="LG Washing Machine"/>
    <x v="471"/>
    <x v="2"/>
    <s v="Product setup"/>
    <s v="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
    <x v="1"/>
    <s v="Position control past unit government manager."/>
    <x v="3"/>
    <s v="Social media"/>
    <d v="2023-06-01T19:24:12"/>
    <x v="2513"/>
    <n v="2"/>
    <n v="3"/>
    <n v="1"/>
    <n v="0"/>
    <n v="1"/>
    <n v="3"/>
  </r>
  <r>
    <n v="7776"/>
    <s v="Derek Garrison"/>
    <s v="heathlisa@example.org"/>
    <n v="44"/>
    <s v="Female"/>
    <s v="Autodesk AutoCAD"/>
    <x v="463"/>
    <x v="3"/>
    <s v="Payment issue"/>
    <s v="I'm having an issue with the {product_purchased}. Please assist._x000a__x000a_Please do._x000a__x000a_Please. (If you know there was a problem with the product, message me at gator.courier@gmail. I've noticed that the issue occurs consistently when I use a specific feature or application on my {product_purchased}."/>
    <x v="2"/>
    <m/>
    <x v="0"/>
    <s v="Email"/>
    <m/>
    <x v="0"/>
    <m/>
    <m/>
    <n v="0"/>
    <n v="1"/>
    <n v="0"/>
    <s v=""/>
  </r>
  <r>
    <n v="7777"/>
    <s v="Bryan Gordon"/>
    <s v="ricky42@example.org"/>
    <n v="54"/>
    <s v="Female"/>
    <s v="Google Nest"/>
    <x v="395"/>
    <x v="3"/>
    <s v="Battery life"/>
    <s v="I'm having an issue with the {product_purchased}. Please assist._x000a__x000a_# The current version of this topic is at-wiki-github.com/maketha/api/github-api-api_x000a__x000a_# I've already contacted customer support multiple times, but the issue remains unresolved."/>
    <x v="2"/>
    <m/>
    <x v="0"/>
    <s v="Phone"/>
    <m/>
    <x v="0"/>
    <m/>
    <m/>
    <n v="0"/>
    <n v="1"/>
    <n v="0"/>
    <s v=""/>
  </r>
  <r>
    <n v="7778"/>
    <s v="Richard Black"/>
    <s v="wstevens@example.com"/>
    <n v="41"/>
    <s v="Male"/>
    <s v="Microsoft Surface"/>
    <x v="611"/>
    <x v="4"/>
    <s v="Data loss"/>
    <s v="I'm having an issue with the {product_purchased}. Please assist. I'm worried that the issue might be hardware-related and might require repair or replacement."/>
    <x v="1"/>
    <s v="Same that raise public star."/>
    <x v="1"/>
    <s v="Chat"/>
    <d v="2023-06-01T08:15:15"/>
    <x v="2514"/>
    <n v="1"/>
    <n v="10"/>
    <n v="1"/>
    <n v="0"/>
    <n v="1"/>
    <n v="10"/>
  </r>
  <r>
    <n v="7779"/>
    <s v="Amy Wood"/>
    <s v="antonio50@example.com"/>
    <n v="58"/>
    <s v="Other"/>
    <s v="Fitbit Versa Smartwatch"/>
    <x v="557"/>
    <x v="2"/>
    <s v="Account access"/>
    <s v="There seems to be a hardware problem with my {product_purchased}. The screen is flickering, and I'm unable to use it. What should I do?_x000a__x000a_If the hardware is faulty, you can either contact the vendor directly for I've recently updated the firmware of my {product_purchased}, and the issue started happening afterward. Could it be related to the update?"/>
    <x v="1"/>
    <s v="People help thus manager."/>
    <x v="2"/>
    <s v="Email"/>
    <d v="2023-06-01T21:55:16"/>
    <x v="2515"/>
    <n v="2"/>
    <m/>
    <n v="1"/>
    <n v="0"/>
    <n v="1"/>
    <s v=""/>
  </r>
  <r>
    <n v="7780"/>
    <s v="Elizabeth Franklin"/>
    <s v="whitedonald@example.net"/>
    <n v="34"/>
    <s v="Other"/>
    <s v="Canon EOS"/>
    <x v="672"/>
    <x v="3"/>
    <s v="Data loss"/>
    <s v="I'm having an issue with the {product_purchased}. Please assist._x000a__x000a_The product is still being reviewed, you may find it is not working or you might purchase a previous version. Thank you for your understanding._x000a__x000a_The I've noticed a sudden decrease in battery life on my {product_purchased}. It used to last much longer."/>
    <x v="2"/>
    <m/>
    <x v="1"/>
    <s v="Email"/>
    <m/>
    <x v="0"/>
    <m/>
    <m/>
    <n v="0"/>
    <n v="1"/>
    <n v="0"/>
    <s v=""/>
  </r>
  <r>
    <n v="7781"/>
    <s v="Veronica Carr"/>
    <s v="madeline57@example.org"/>
    <n v="33"/>
    <s v="Female"/>
    <s v="Amazon Echo"/>
    <x v="155"/>
    <x v="2"/>
    <s v="Peripheral compatibility"/>
    <s v="I'm having an issue with the {product_purchased}. Please assist._x000a__x000a_There's a problem with the {product_purchased} and {product_purchased} that you need to deal with. It shows up I've noticed a peculiar error message popping up on my {product_purchased} screen. It says '{error_message}'. What does it mean?"/>
    <x v="0"/>
    <m/>
    <x v="0"/>
    <s v="Phone"/>
    <d v="2023-06-01T02:56:20"/>
    <x v="0"/>
    <m/>
    <m/>
    <n v="0"/>
    <n v="1"/>
    <n v="0"/>
    <s v=""/>
  </r>
  <r>
    <n v="7782"/>
    <s v="Kelsey Molina DVM"/>
    <s v="todd85@example.com"/>
    <n v="46"/>
    <s v="Other"/>
    <s v="Microsoft Xbox Controller"/>
    <x v="18"/>
    <x v="3"/>
    <s v="Product setup"/>
    <s v="I'm having an issue with the {product_purchased}. Please assist._x000a__x000a_&quot;_x000a__x000a_@id_of_my_name_is_kitty_x000a__x000a_@id_of_my_name_is_a_ The issue I'm facing is intermittent. Sometimes it works fine, but other times it acts up unexpectedly."/>
    <x v="2"/>
    <m/>
    <x v="1"/>
    <s v="Social media"/>
    <m/>
    <x v="0"/>
    <m/>
    <m/>
    <n v="0"/>
    <n v="1"/>
    <n v="0"/>
    <s v=""/>
  </r>
  <r>
    <n v="7783"/>
    <s v="Aaron Aguilar"/>
    <s v="henryashley@example.org"/>
    <n v="25"/>
    <s v="Female"/>
    <s v="GoPro Action Camera"/>
    <x v="101"/>
    <x v="3"/>
    <s v="Payment issue"/>
    <s v="I've forgotten my password for my {product_purchased} account, and the password reset option is not working. How can I recover my account?_x000a__x000a_When I log into my computer, I should see a message like this: I've checked for software updates, and my {product_purchased} is already running the latest version."/>
    <x v="1"/>
    <s v="Kid collection recognize machine."/>
    <x v="0"/>
    <s v="Social media"/>
    <d v="2023-06-01T18:18:23"/>
    <x v="2516"/>
    <n v="4"/>
    <m/>
    <n v="1"/>
    <n v="0"/>
    <n v="0"/>
    <s v=""/>
  </r>
  <r>
    <n v="7784"/>
    <s v="Rebecca Cole"/>
    <s v="dgriffith@example.org"/>
    <n v="54"/>
    <s v="Male"/>
    <s v="Sony 4K HDR TV"/>
    <x v="83"/>
    <x v="0"/>
    <s v="Network problem"/>
    <s v="I'm encountering a software bug in the {product_purchased}. Whenever I try to perform a specific action, the application crashes. Are there any updates or fixes available?_x000a__x000a_You'll need to visit the patch log periodically and inspect the I've followed online tutorials and community forums to troubleshoot the issue, but no luck so far."/>
    <x v="2"/>
    <m/>
    <x v="1"/>
    <s v="Chat"/>
    <m/>
    <x v="0"/>
    <m/>
    <m/>
    <n v="0"/>
    <n v="1"/>
    <n v="0"/>
    <s v=""/>
  </r>
  <r>
    <n v="7785"/>
    <s v="Lauren Lawrence"/>
    <s v="keithcabrera@example.net"/>
    <n v="66"/>
    <s v="Male"/>
    <s v="LG OLED"/>
    <x v="589"/>
    <x v="2"/>
    <s v="Network problem"/>
    <s v="I'm having an issue with the {product_purchased}. Please assist._x000a__x000a_1.7 This is a new and improved version of the previous version. Some of the new features have been added to simplify the handling and editing of orders I've tried using different cables, adapters, or peripherals with my {product_purchased}, but the issue persists."/>
    <x v="0"/>
    <m/>
    <x v="2"/>
    <s v="Social media"/>
    <d v="2023-06-01T17:26:26"/>
    <x v="0"/>
    <m/>
    <m/>
    <n v="0"/>
    <n v="1"/>
    <n v="0"/>
    <s v=""/>
  </r>
  <r>
    <n v="7786"/>
    <s v="Erica Harmon"/>
    <s v="edwardsryan@example.net"/>
    <n v="60"/>
    <s v="Other"/>
    <s v="Bose QuietComfort"/>
    <x v="341"/>
    <x v="0"/>
    <s v="Network problem"/>
    <s v="I'm having an issue with the {product_purchased}. Please assist. [13:48] &lt;+jrk&gt; I got a really good set today. Hope you like it. [13:48] &lt;+jrk&gt; I've noticed a peculiar error message popping up on my {product_purchased} screen. It says '{error_message}'. What does it mean?"/>
    <x v="2"/>
    <m/>
    <x v="3"/>
    <s v="Chat"/>
    <m/>
    <x v="0"/>
    <m/>
    <m/>
    <n v="0"/>
    <n v="1"/>
    <n v="0"/>
    <s v=""/>
  </r>
  <r>
    <n v="7787"/>
    <s v="Lindsay Cooley"/>
    <s v="riosmelissa@example.com"/>
    <n v="21"/>
    <s v="Female"/>
    <s v="Autodesk AutoCAD"/>
    <x v="120"/>
    <x v="0"/>
    <s v="Product recommendation"/>
    <s v="I'm having an issue with the {product_purchased}. Please assist. I'd love to see you._x000a__x000a__x000a_--_x000a__x000a_V.S.R.S.A_x000a__x000a_V.S.R.S.A. This problem started occurring after the recent software update. I haven't made any other changes to the device."/>
    <x v="2"/>
    <m/>
    <x v="1"/>
    <s v="Email"/>
    <m/>
    <x v="0"/>
    <m/>
    <m/>
    <n v="0"/>
    <n v="1"/>
    <n v="0"/>
    <s v=""/>
  </r>
  <r>
    <n v="7788"/>
    <s v="Caitlyn Oliver"/>
    <s v="smithbrittany@example.net"/>
    <n v="59"/>
    <s v="Female"/>
    <s v="Garmin Forerunner"/>
    <x v="298"/>
    <x v="2"/>
    <s v="Installation support"/>
    <s v="I'm having trouble connecting my {product_purchased} to my home Wi-Fi network. It doesn't detect any networks, although other devices are connecting fine. What can be done to resolve this issue?_x000a__x000a_1. Click Settings I've noticed that the issue occurs consistently when I use a specific feature or application on my {product_purchased}."/>
    <x v="2"/>
    <m/>
    <x v="3"/>
    <s v="Phone"/>
    <m/>
    <x v="0"/>
    <m/>
    <m/>
    <n v="0"/>
    <n v="1"/>
    <n v="0"/>
    <s v=""/>
  </r>
  <r>
    <n v="7789"/>
    <s v="Karla Lindsey"/>
    <s v="matthewmosley@example.com"/>
    <n v="30"/>
    <s v="Male"/>
    <s v="Samsung Soundbar"/>
    <x v="379"/>
    <x v="0"/>
    <s v="Product setup"/>
    <s v="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
    <x v="1"/>
    <s v="Station dinner do chance."/>
    <x v="1"/>
    <s v="Email"/>
    <d v="2023-06-01T09:31:32"/>
    <x v="2517"/>
    <n v="5"/>
    <n v="3"/>
    <n v="1"/>
    <n v="0"/>
    <n v="0"/>
    <n v="3"/>
  </r>
  <r>
    <n v="7790"/>
    <s v="Andrea Strickland"/>
    <s v="plucas@example.org"/>
    <n v="61"/>
    <s v="Male"/>
    <s v="Fitbit Charge"/>
    <x v="482"/>
    <x v="4"/>
    <s v="Product setup"/>
    <s v="I'm having an issue with the {product_purchased}. Please assist._x000a__x000a_I was told via e-mail this was my last time buying the &quot;I'm having an issue with the {product_purchased}. Please assist I've noticed a peculiar error message popping up on my {product_purchased} screen. It says '{error_message}'. What does it mean?"/>
    <x v="0"/>
    <m/>
    <x v="0"/>
    <s v="Social media"/>
    <d v="2023-06-01T05:01:33"/>
    <x v="0"/>
    <m/>
    <m/>
    <n v="0"/>
    <n v="1"/>
    <n v="0"/>
    <s v=""/>
  </r>
  <r>
    <n v="7791"/>
    <s v="Brooke Moore"/>
    <s v="carterthomas@example.net"/>
    <n v="66"/>
    <s v="Male"/>
    <s v="Philips Hue Lights"/>
    <x v="618"/>
    <x v="0"/>
    <s v="Cancellation request"/>
    <s v="I'm facing a problem with my {product_purchased}. The {product_purchased} is not turning on. It was working fine until yesterday, but now it doesn't respond. I am doing a check. I am wondering I'm worried that the issue might be hardware-related and might require repair or replacement."/>
    <x v="2"/>
    <m/>
    <x v="3"/>
    <s v="Social media"/>
    <m/>
    <x v="0"/>
    <m/>
    <m/>
    <n v="0"/>
    <n v="1"/>
    <n v="0"/>
    <s v=""/>
  </r>
  <r>
    <n v="7792"/>
    <s v="Linda Davis"/>
    <s v="moralesrichard@example.org"/>
    <n v="46"/>
    <s v="Male"/>
    <s v="Sony 4K HDR TV"/>
    <x v="206"/>
    <x v="3"/>
    <s v="Cancellation request"/>
    <s v="I'm having an issue with the {product_purchased}. Please assist._x000a__x000a_3.4.12 Update to add: If your phone is running Android 5.0 or above, the app will update automatically when it runs. I've checked the device settings and made sure that everything is configured correctly."/>
    <x v="2"/>
    <m/>
    <x v="3"/>
    <s v="Email"/>
    <m/>
    <x v="0"/>
    <m/>
    <m/>
    <n v="0"/>
    <n v="1"/>
    <n v="0"/>
    <s v=""/>
  </r>
  <r>
    <n v="7793"/>
    <s v="Joseph Neal"/>
    <s v="brian58@example.net"/>
    <n v="45"/>
    <s v="Female"/>
    <s v="Microsoft Office"/>
    <x v="592"/>
    <x v="0"/>
    <s v="Hardware issue"/>
    <s v="I'm having an issue with the {product_purchased}. Please assist._x000a__x000a_I have been trying to get a refund, i just received an email with a link to this page http://support.microsoft.com/hachet I need assistance as soon as possible because it's affecting my work and productivity."/>
    <x v="1"/>
    <s v="Gun south someone explain seek."/>
    <x v="0"/>
    <s v="Chat"/>
    <d v="2023-06-01T12:52:38"/>
    <x v="2518"/>
    <n v="2"/>
    <m/>
    <n v="1"/>
    <n v="0"/>
    <n v="1"/>
    <s v=""/>
  </r>
  <r>
    <n v="7794"/>
    <s v="Jennifer Ellison"/>
    <s v="tmurray@example.net"/>
    <n v="57"/>
    <s v="Male"/>
    <s v="Sony 4K HDR TV"/>
    <x v="287"/>
    <x v="4"/>
    <s v="Cancellation request"/>
    <s v="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
    <x v="2"/>
    <m/>
    <x v="2"/>
    <s v="Phone"/>
    <m/>
    <x v="0"/>
    <m/>
    <m/>
    <n v="0"/>
    <n v="1"/>
    <n v="0"/>
    <s v=""/>
  </r>
  <r>
    <n v="7795"/>
    <s v="Amy Mcintyre"/>
    <s v="ufarmer@example.net"/>
    <n v="28"/>
    <s v="Other"/>
    <s v="Amazon Echo"/>
    <x v="304"/>
    <x v="0"/>
    <s v="Software bug"/>
    <s v="I'm having an issue with the {product_purchased}. Please assist. Thank you.&quot; [The product purchase message is visible in red]_x000a__x000a_I noticed after the transaction that the customer was told that it was going in the order book I've reviewed the troubleshooting steps on the official support website, but they didn't resolve the problem."/>
    <x v="1"/>
    <s v="Ground stop effect whether themselves coach."/>
    <x v="0"/>
    <s v="Email"/>
    <d v="2023-06-01T02:25:41"/>
    <x v="2519"/>
    <n v="5"/>
    <n v="9"/>
    <n v="1"/>
    <n v="0"/>
    <n v="0"/>
    <n v="9"/>
  </r>
  <r>
    <n v="7796"/>
    <s v="Timothy Davis"/>
    <s v="abush@example.com"/>
    <n v="60"/>
    <s v="Male"/>
    <s v="Microsoft Xbox Controller"/>
    <x v="570"/>
    <x v="2"/>
    <s v="Data loss"/>
    <s v="I'm having an issue with the {product_purchased}. Please assist. */ } @InventoryService $inventory = @( 'inventory.com.brigot.products' ) -&gt; get (); while (! @inventory -&gt; is I've followed online tutorials and community forums to troubleshoot the issue, but no luck so far."/>
    <x v="2"/>
    <m/>
    <x v="0"/>
    <s v="Phone"/>
    <m/>
    <x v="0"/>
    <m/>
    <m/>
    <n v="0"/>
    <n v="1"/>
    <n v="0"/>
    <s v=""/>
  </r>
  <r>
    <n v="7797"/>
    <s v="Katherine Adams"/>
    <s v="brucereed@example.org"/>
    <n v="67"/>
    <s v="Female"/>
    <s v="Sony PlayStation"/>
    <x v="286"/>
    <x v="1"/>
    <s v="Account access"/>
    <s v="I'm having an issue with the {product_purchased}. Please assist._x000a__x000a_&quot;There need to be a change and I do not feel comfortable with that, so let's start by moving onto {product_cant_review_ I've checked the device settings and made sure that everything is configured correctly."/>
    <x v="0"/>
    <m/>
    <x v="1"/>
    <s v="Email"/>
    <d v="2023-06-01T09:20:44"/>
    <x v="0"/>
    <m/>
    <m/>
    <n v="0"/>
    <n v="1"/>
    <n v="0"/>
    <s v=""/>
  </r>
  <r>
    <n v="7798"/>
    <s v="Shelia Carr"/>
    <s v="lgarcia@example.com"/>
    <n v="69"/>
    <s v="Female"/>
    <s v="Fitbit Versa Smartwatch"/>
    <x v="59"/>
    <x v="0"/>
    <s v="Network problem"/>
    <s v="I've noticed a software bug in the {product_purchased} app. It's causing data loss and unexpected errors. How can I resolve this issue?_x000a__x000a_In order not to lose your data it's critical that you install the correct I've tried using different cables, adapters, or peripherals with my {product_purchased}, but the issue persists."/>
    <x v="0"/>
    <m/>
    <x v="2"/>
    <s v="Phone"/>
    <d v="2023-06-01T11:28:45"/>
    <x v="0"/>
    <m/>
    <m/>
    <n v="0"/>
    <n v="1"/>
    <n v="0"/>
    <s v=""/>
  </r>
  <r>
    <n v="7799"/>
    <s v="Kimberly Collier"/>
    <s v="bradley20@example.com"/>
    <n v="36"/>
    <s v="Other"/>
    <s v="GoPro Action Camera"/>
    <x v="420"/>
    <x v="3"/>
    <s v="Installation support"/>
    <s v="I'm having an issue with the {product_purchased}. Please assist._x000a__x000a_‚Ä¢ Product-only purchases are now deleted after 2 weeks (until 4-5 days after its purchase). I've tried clearing the cache and data for the {product_purchased} app, but the issue persists."/>
    <x v="1"/>
    <s v="Rich special doctor."/>
    <x v="3"/>
    <s v="Social media"/>
    <d v="2023-06-01T15:40:47"/>
    <x v="2520"/>
    <n v="4"/>
    <m/>
    <n v="1"/>
    <n v="0"/>
    <n v="0"/>
    <s v=""/>
  </r>
  <r>
    <n v="7800"/>
    <s v="Justin Brown"/>
    <s v="floreslisa@example.net"/>
    <n v="58"/>
    <s v="Female"/>
    <s v="Autodesk AutoCAD"/>
    <x v="541"/>
    <x v="2"/>
    <s v="Display issue"/>
    <s v="I'm having an issue with the {product_purchased}. Please assist._x000a__x000a_This is the same number as the first product of an identical product by a carrier with the same name as the same one within the same geographic region. I'm unable to find the option to perform the desired action in the {product_purchased}. Could you please guide me through the steps?"/>
    <x v="2"/>
    <m/>
    <x v="1"/>
    <s v="Email"/>
    <m/>
    <x v="0"/>
    <m/>
    <m/>
    <n v="0"/>
    <n v="1"/>
    <n v="0"/>
    <s v=""/>
  </r>
  <r>
    <n v="7801"/>
    <s v="Sarah Ramirez"/>
    <s v="thomas55@example.net"/>
    <n v="49"/>
    <s v="Other"/>
    <s v="Roomba Robot Vacuum"/>
    <x v="229"/>
    <x v="1"/>
    <s v="Product compatibility"/>
    <s v="I'm having an issue with the {product_purchased}. Please assist._x000a__x000a_CURRENT VERSION_x000a__x000a_1.2 released_x000a__x000a_The API is in 1.2. I am running from 1.1 for now. If I've noticed that the issue occurs consistently when I use a specific feature or application on my {product_purchased}."/>
    <x v="1"/>
    <s v="Exactly physical day past finally along example idea."/>
    <x v="0"/>
    <s v="Social media"/>
    <d v="2023-06-01T14:52:50"/>
    <x v="2521"/>
    <n v="2"/>
    <m/>
    <n v="1"/>
    <n v="0"/>
    <n v="1"/>
    <s v=""/>
  </r>
  <r>
    <n v="7802"/>
    <s v="Rodney Young"/>
    <s v="bevans@example.org"/>
    <n v="23"/>
    <s v="Other"/>
    <s v="Fitbit Charge"/>
    <x v="689"/>
    <x v="4"/>
    <s v="Installation support"/>
    <s v="I'm having an issue with the {product_purchased}. Please assist._x000a__x000a_Your product information may appear in the 'Your User Information' section. Your product information may appear in the 'About Us' section. You may also edit I've tried different settings and configurations on my {product_purchased}, but the issue persists."/>
    <x v="2"/>
    <m/>
    <x v="1"/>
    <s v="Chat"/>
    <m/>
    <x v="0"/>
    <m/>
    <m/>
    <n v="0"/>
    <n v="1"/>
    <n v="0"/>
    <s v=""/>
  </r>
  <r>
    <n v="7803"/>
    <s v="Heather Pearson"/>
    <s v="smithkim@example.com"/>
    <n v="42"/>
    <s v="Female"/>
    <s v="Lenovo ThinkPad"/>
    <x v="253"/>
    <x v="4"/>
    <s v="Product recommendation"/>
    <s v="I'm having an issue with the {product_purchased}. Please assist._x000a__x000a_If you're experiencing an issue with the {product_purchased} label, please take a look at the FAQ. After you see the error message I've tried troubleshooting steps mentioned in the user manual, but the issue persists."/>
    <x v="0"/>
    <m/>
    <x v="1"/>
    <s v="Social media"/>
    <d v="2023-06-01T05:31:54"/>
    <x v="0"/>
    <m/>
    <m/>
    <n v="0"/>
    <n v="1"/>
    <n v="0"/>
    <s v=""/>
  </r>
  <r>
    <n v="7804"/>
    <s v="Mary Lopez"/>
    <s v="jerry45@example.net"/>
    <n v="65"/>
    <s v="Other"/>
    <s v="HP Pavilion"/>
    <x v="717"/>
    <x v="2"/>
    <s v="Refund request"/>
    <s v="My {product_purchased} crashed, and I lost all the data stored on it. Is there any way to recover the lost data? Thank you from the developer on my behalf, which I will do in a second. As well as I've tried clearing the cache and data for the {product_purchased} app, but the issue persists."/>
    <x v="1"/>
    <s v="Thank where management."/>
    <x v="0"/>
    <s v="Email"/>
    <d v="2023-06-01T20:44:55"/>
    <x v="2522"/>
    <n v="5"/>
    <m/>
    <n v="1"/>
    <n v="0"/>
    <n v="0"/>
    <s v=""/>
  </r>
  <r>
    <n v="7805"/>
    <s v="Dr. Nicholas Miller"/>
    <s v="devinburgess@example.net"/>
    <n v="24"/>
    <s v="Other"/>
    <s v="Nest Thermostat"/>
    <x v="512"/>
    <x v="2"/>
    <s v="Account access"/>
    <s v="I'm having an issue with the {product_purchased}. Please assist._x000a__x000a_*_x000a__x000a_* https://code.google.com/p/cs1-2-pixc.html_x000a__x000a_* @author: Matt The issue I'm facing is intermittent. Sometimes it works fine, but other times it acts up unexpectedly."/>
    <x v="0"/>
    <m/>
    <x v="3"/>
    <s v="Social media"/>
    <d v="2023-06-01T20:31:57"/>
    <x v="0"/>
    <m/>
    <m/>
    <n v="0"/>
    <n v="1"/>
    <n v="0"/>
    <s v=""/>
  </r>
  <r>
    <n v="7806"/>
    <s v="Brandy Brown"/>
    <s v="susan57@example.com"/>
    <n v="60"/>
    <s v="Male"/>
    <s v="Garmin Forerunner"/>
    <x v="235"/>
    <x v="2"/>
    <s v="Product setup"/>
    <s v="I'm having an issue with the {product_purchased}. Please assist. I've performed a factory reset on my {product_purchased}, hoping it would resolve the problem, but it didn't help."/>
    <x v="1"/>
    <s v="Current beautiful material special daughter."/>
    <x v="1"/>
    <s v="Chat"/>
    <d v="2023-06-01T02:26:57"/>
    <x v="2523"/>
    <n v="5"/>
    <n v="12"/>
    <n v="1"/>
    <n v="0"/>
    <n v="0"/>
    <n v="12"/>
  </r>
  <r>
    <n v="7807"/>
    <s v="David Hall"/>
    <s v="taylorjason@example.net"/>
    <n v="44"/>
    <s v="Other"/>
    <s v="Xbox"/>
    <x v="46"/>
    <x v="2"/>
    <s v="Product setup"/>
    <s v="I'm having an issue with the {product_purchased}. Please assist. It took me a while to figure out how to remove the device because, to me, it looks like it's like it's holding up. I don't know I've checked the device settings and made sure that everything is configured correctly."/>
    <x v="2"/>
    <m/>
    <x v="2"/>
    <s v="Social media"/>
    <m/>
    <x v="0"/>
    <m/>
    <m/>
    <n v="0"/>
    <n v="1"/>
    <n v="0"/>
    <s v=""/>
  </r>
  <r>
    <n v="7808"/>
    <s v="Dr. Logan Mayo V"/>
    <s v="cynthiawolfe@example.com"/>
    <n v="70"/>
    <s v="Male"/>
    <s v="Nikon D"/>
    <x v="139"/>
    <x v="4"/>
    <s v="Product recommendation"/>
    <s v="I'm having an issue with the {product_purchased}. Please assist. -The product should be marked as purchased after it have been purchased._x000a__x000a_In addition, an error will be returned if the value is incorrect and you have received This problem started occurring after the recent software update. I haven't made any other changes to the device."/>
    <x v="0"/>
    <m/>
    <x v="2"/>
    <s v="Social media"/>
    <d v="2023-06-01T02:18:01"/>
    <x v="0"/>
    <m/>
    <m/>
    <n v="0"/>
    <n v="1"/>
    <n v="0"/>
    <s v=""/>
  </r>
  <r>
    <n v="7809"/>
    <s v="Sarah Bean"/>
    <s v="garciadavid@example.org"/>
    <n v="23"/>
    <s v="Male"/>
    <s v="Dyson Vacuum Cleaner"/>
    <x v="417"/>
    <x v="0"/>
    <s v="Software bug"/>
    <s v="I'm having trouble connecting my {product_purchased} to my home Wi-Fi network. It doesn't detect any networks, although other devices are connecting fine. What can be done to resolve this issue?_x000a__x000a_After I get my I've recently updated the firmware of my {product_purchased}, and the issue started happening afterward. Could it be related to the update?"/>
    <x v="0"/>
    <m/>
    <x v="3"/>
    <s v="Social media"/>
    <d v="2023-06-01T02:26:01"/>
    <x v="0"/>
    <m/>
    <m/>
    <n v="0"/>
    <n v="1"/>
    <n v="0"/>
    <s v=""/>
  </r>
  <r>
    <n v="7810"/>
    <s v="Matthew Henson"/>
    <s v="elizabeth73@example.net"/>
    <n v="22"/>
    <s v="Male"/>
    <s v="Bose SoundLink Speaker"/>
    <x v="604"/>
    <x v="2"/>
    <s v="Account access"/>
    <s v="I'm having an issue with the {product_purchased}. Please assist._x000a__x000a_Your information is confidential and your account is only used for the purpose of advertising your products._x000a__x000a_Your phone number is your unique username, your address, I rely heavily on my {product_purchased} for my daily tasks, and this issue is hindering my productivity."/>
    <x v="0"/>
    <m/>
    <x v="1"/>
    <s v="Social media"/>
    <d v="2023-06-01T01:06:03"/>
    <x v="0"/>
    <m/>
    <m/>
    <n v="0"/>
    <n v="1"/>
    <n v="0"/>
    <s v=""/>
  </r>
  <r>
    <n v="7811"/>
    <s v="Jennifer Keith"/>
    <s v="mary69@example.net"/>
    <n v="42"/>
    <s v="Male"/>
    <s v="Google Nest"/>
    <x v="406"/>
    <x v="0"/>
    <s v="Peripheral compatibility"/>
    <s v="I'm having an issue with the {product_purchased}. Please assist. {{product_id}} (product_id: Product ID) If you are having issues, please do contact the vendor. {{product_id}} is a unique The issue I'm facing is intermittent. Sometimes it works fine, but other times it acts up unexpectedly."/>
    <x v="2"/>
    <m/>
    <x v="3"/>
    <s v="Social media"/>
    <m/>
    <x v="0"/>
    <m/>
    <m/>
    <n v="0"/>
    <n v="1"/>
    <n v="0"/>
    <s v=""/>
  </r>
  <r>
    <n v="7812"/>
    <s v="Megan Potter"/>
    <s v="katherineparker@example.net"/>
    <n v="25"/>
    <s v="Male"/>
    <s v="Nest Thermostat"/>
    <x v="510"/>
    <x v="0"/>
    <s v="Network problem"/>
    <s v="I'm having an issue with the {product_purchased}. Please assist._x000a__x000a_Please select a valid product on all your email lists, or subscribe to &quot;Email:_x000a__x000a_&lt;a href=&quot;https://www.buddychase I'm concerned about the security of my {product_purchased} and would like to ensure that my data is safe."/>
    <x v="0"/>
    <m/>
    <x v="2"/>
    <s v="Chat"/>
    <d v="2023-06-01T11:24:07"/>
    <x v="0"/>
    <m/>
    <m/>
    <n v="0"/>
    <n v="1"/>
    <n v="0"/>
    <s v=""/>
  </r>
  <r>
    <n v="7813"/>
    <s v="Candice Moyer"/>
    <s v="brettcochran@example.com"/>
    <n v="18"/>
    <s v="Female"/>
    <s v="Adobe Photoshop"/>
    <x v="341"/>
    <x v="0"/>
    <s v="Product compatibility"/>
    <s v="I'm having an issue with the {product_purchased}. Please assist. I'm not here to fix issues. Please help._x000a__x000a_Thank you for your understanding. This issue is being fixed. Please go back to the customer. I'm not sure if this issue is specific to my device or if others have reported similar problems."/>
    <x v="1"/>
    <s v="Site voice operation whose voice radio."/>
    <x v="2"/>
    <s v="Chat"/>
    <d v="2023-06-01T17:09:09"/>
    <x v="2524"/>
    <n v="3"/>
    <m/>
    <n v="1"/>
    <n v="0"/>
    <n v="0"/>
    <s v=""/>
  </r>
  <r>
    <n v="7814"/>
    <s v="Steven Miller"/>
    <s v="douglasjones@example.org"/>
    <n v="67"/>
    <s v="Male"/>
    <s v="Bose SoundLink Speaker"/>
    <x v="602"/>
    <x v="1"/>
    <s v="Peripheral compatibility"/>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2"/>
    <m/>
    <x v="1"/>
    <s v="Email"/>
    <m/>
    <x v="0"/>
    <m/>
    <m/>
    <n v="0"/>
    <n v="1"/>
    <n v="0"/>
    <s v=""/>
  </r>
  <r>
    <n v="7815"/>
    <s v="Sabrina Martinez"/>
    <s v="william37@example.com"/>
    <n v="47"/>
    <s v="Female"/>
    <s v="Roomba Robot Vacuum"/>
    <x v="607"/>
    <x v="1"/>
    <s v="Installation support"/>
    <s v="I'm having an issue with the {product_purchased}. Please assist._x000a__x000a_[b]Description[/b]_x000a__x000a_&lt;BR&gt;Your Name[/b] is the number of users your account has with it. It's required This problem started occurring after the recent software update. I haven't made any other changes to the device."/>
    <x v="0"/>
    <m/>
    <x v="3"/>
    <s v="Phone"/>
    <d v="2023-06-01T20:26:12"/>
    <x v="0"/>
    <m/>
    <m/>
    <n v="0"/>
    <n v="1"/>
    <n v="0"/>
    <s v=""/>
  </r>
  <r>
    <n v="7816"/>
    <s v="David Daniels"/>
    <s v="williamsgloria@example.org"/>
    <n v="31"/>
    <s v="Male"/>
    <s v="LG Washing Machine"/>
    <x v="193"/>
    <x v="2"/>
    <s v="Software bug"/>
    <s v="I'm having trouble connecting my {product_purchased} to my home Wi-Fi network. It doesn't detect any networks, although other devices are connecting fine. What can be done to resolve this issue?_x000a__x000a_Step 7: Set I'm unable to find the option to perform the desired action in the {product_purchased}. Could you please guide me through the steps?"/>
    <x v="0"/>
    <m/>
    <x v="0"/>
    <s v="Chat"/>
    <d v="2023-06-01T04:44:13"/>
    <x v="0"/>
    <m/>
    <m/>
    <n v="0"/>
    <n v="1"/>
    <n v="0"/>
    <s v=""/>
  </r>
  <r>
    <n v="7817"/>
    <s v="Jasmin Padilla"/>
    <s v="montoyaethan@example.com"/>
    <n v="34"/>
    <s v="Other"/>
    <s v="LG OLED"/>
    <x v="283"/>
    <x v="2"/>
    <s v="Installation support"/>
    <s v="I'm having an issue with the {product_purchased}. Please assist. (The product is actually in our database.)_x000a__x000a_If you've purchased a valid item, that item will appear in our search results._x000a__x000a_In the event I'm experiencing this issue on multiple devices of the same model, so it seems to be a widespread problem."/>
    <x v="2"/>
    <m/>
    <x v="0"/>
    <s v="Chat"/>
    <m/>
    <x v="0"/>
    <m/>
    <m/>
    <n v="0"/>
    <n v="1"/>
    <n v="0"/>
    <s v=""/>
  </r>
  <r>
    <n v="7818"/>
    <s v="Joseph Stewart"/>
    <s v="tommy34@example.com"/>
    <n v="48"/>
    <s v="Other"/>
    <s v="LG OLED"/>
    <x v="542"/>
    <x v="3"/>
    <s v="Cancellation request"/>
    <s v="I'm having an issue with the {product_purchased}. Please assist._x000a__x000a_Please take the time to submit your input. Don't forget to provide your name, contact info, and email address._x000a__x000a_(optional field). If I've tried clearing the cache and data for the {product_purchased} app, but the issue persists."/>
    <x v="0"/>
    <m/>
    <x v="0"/>
    <s v="Phone"/>
    <d v="2023-06-01T09:35:16"/>
    <x v="0"/>
    <m/>
    <m/>
    <n v="0"/>
    <n v="1"/>
    <n v="0"/>
    <s v=""/>
  </r>
  <r>
    <n v="7819"/>
    <s v="Robert Atkins"/>
    <s v="tjames@example.com"/>
    <n v="45"/>
    <s v="Male"/>
    <s v="Amazon Echo"/>
    <x v="235"/>
    <x v="3"/>
    <s v="Software bug"/>
    <s v="I'm having an issue with the {product_purchased}. Please assist._x000a__x000a_&quot;_x000a__x000a_# get product_purchased if ($product_purchases[0].__name__] == 'Sonic' &amp; (( I'm not sure if this issue is specific to my device or if others have reported similar problems."/>
    <x v="0"/>
    <m/>
    <x v="0"/>
    <s v="Email"/>
    <d v="2023-06-01T13:04:18"/>
    <x v="0"/>
    <m/>
    <m/>
    <n v="0"/>
    <n v="1"/>
    <n v="0"/>
    <s v=""/>
  </r>
  <r>
    <n v="7820"/>
    <s v="Carol Cruz"/>
    <s v="andersondavid@example.com"/>
    <n v="26"/>
    <s v="Other"/>
    <s v="iPhone"/>
    <x v="184"/>
    <x v="0"/>
    <s v="Payment issue"/>
    <s v="I'm having an issue with the {product_purchased}. Please assist._x000a__x000a_I will pay $1 or $1 if no one else is using the data._x000a__x000a_The email address:_x000a__x000a_theemail@thevanguard I need assistance as soon as possible because it's affecting my work and productivity."/>
    <x v="0"/>
    <m/>
    <x v="2"/>
    <s v="Chat"/>
    <d v="2023-06-01T16:29:20"/>
    <x v="0"/>
    <m/>
    <m/>
    <n v="0"/>
    <n v="1"/>
    <n v="0"/>
    <s v=""/>
  </r>
  <r>
    <n v="7821"/>
    <s v="Vincent Allen"/>
    <s v="beckwendy@example.org"/>
    <n v="49"/>
    <s v="Other"/>
    <s v="Microsoft Surface"/>
    <x v="507"/>
    <x v="0"/>
    <s v="Software bug"/>
    <s v="I'm having an issue with the {product_purchased}. Please assist._x000a__x000a_Thank you._x000a__x000a_-L._x000a__x000a_Dear L._x000a__x000a_I know from experience that the first things I wish to do are buy an iPod I've followed the troubleshooting steps mentioned in the user manual, but the issue persists."/>
    <x v="1"/>
    <s v="Simple room middle develop green."/>
    <x v="1"/>
    <s v="Social media"/>
    <d v="2023-06-01T14:11:22"/>
    <x v="2525"/>
    <n v="4"/>
    <m/>
    <n v="1"/>
    <n v="0"/>
    <n v="0"/>
    <s v=""/>
  </r>
  <r>
    <n v="7822"/>
    <s v="Ashley Benitez"/>
    <s v="beckchristopher@example.org"/>
    <n v="33"/>
    <s v="Other"/>
    <s v="LG Washing Machine"/>
    <x v="563"/>
    <x v="1"/>
    <s v="Product setup"/>
    <s v="There seems to be a glitch in the {product_purchased} software. It freezes frequently, making it difficult to use. Can you please provide a solution?_x000a__x000a__x000a_Thanks!_x000a__x000a_I am very happy to have found this bug. I've tried troubleshooting steps mentioned in the user manual, but the issue persists."/>
    <x v="2"/>
    <m/>
    <x v="2"/>
    <s v="Phone"/>
    <m/>
    <x v="0"/>
    <m/>
    <m/>
    <n v="0"/>
    <n v="1"/>
    <n v="0"/>
    <s v=""/>
  </r>
  <r>
    <n v="7823"/>
    <s v="Jeanette Beard"/>
    <s v="allisonwilson@example.net"/>
    <n v="29"/>
    <s v="Other"/>
    <s v="HP Pavilion"/>
    <x v="53"/>
    <x v="4"/>
    <s v="Account access"/>
    <s v="I'm having an issue with the {product_purchased}. Please assist. &quot;_x000a__x000a_}_x000a__x000a_},_x000a__x000a_&quot;!&quot; : &quot;_x000a__x000a_- &quot;_x000a__x000a_. I've followed online tutorials and community forums to troubleshoot the issue, but no luck so far."/>
    <x v="1"/>
    <s v="Herself loss resource."/>
    <x v="2"/>
    <s v="Social media"/>
    <d v="2023-06-01T05:10:24"/>
    <x v="2526"/>
    <n v="2"/>
    <m/>
    <n v="1"/>
    <n v="0"/>
    <n v="1"/>
    <s v=""/>
  </r>
  <r>
    <n v="7824"/>
    <s v="Sheila Ho"/>
    <s v="yhernandez@example.org"/>
    <n v="68"/>
    <s v="Other"/>
    <s v="Sony 4K HDR TV"/>
    <x v="8"/>
    <x v="0"/>
    <s v="Product compatibility"/>
    <s v="I'm having an issue with the {product_purchased}. Please assist. If not, please message me, and we'll resolve this issue._x000a__x000a_1.6.x Fix for missing $3 credit card numbers on Xiphone I've followed the troubleshooting steps mentioned in the user manual, but the issue persists."/>
    <x v="0"/>
    <m/>
    <x v="2"/>
    <s v="Email"/>
    <d v="2023-06-01T22:57:26"/>
    <x v="0"/>
    <m/>
    <m/>
    <n v="0"/>
    <n v="1"/>
    <n v="0"/>
    <s v=""/>
  </r>
  <r>
    <n v="7825"/>
    <s v="Cynthia Olson"/>
    <s v="jennifer28@example.com"/>
    <n v="67"/>
    <s v="Male"/>
    <s v="PlayStation"/>
    <x v="440"/>
    <x v="1"/>
    <s v="Product setup"/>
    <s v="I'm having an issue with the {product_purchased}. Please assist._x000a__x000a_You made it!_x000a__x000a_You made it! Click here to buy an amazing, awesome-looking, super-secret product every single time we make it I've tried troubleshooting steps mentioned in the user manual, but the issue persists."/>
    <x v="2"/>
    <m/>
    <x v="0"/>
    <s v="Email"/>
    <m/>
    <x v="0"/>
    <m/>
    <m/>
    <n v="0"/>
    <n v="1"/>
    <n v="0"/>
    <s v=""/>
  </r>
  <r>
    <n v="7826"/>
    <s v="James Lewis"/>
    <s v="mking@example.net"/>
    <n v="41"/>
    <s v="Other"/>
    <s v="Bose SoundLink Speaker"/>
    <x v="2"/>
    <x v="1"/>
    <s v="Hardware issue"/>
    <s v="I'm having an issue with the {product_purchased}. Please assist._x000a__x000a_Note: We are a team that wants to create and maintain quality products. We believe that customer service is our priority. All work is done by people committed This problem started occurring after the recent software update. I haven't made any other changes to the device."/>
    <x v="0"/>
    <m/>
    <x v="3"/>
    <s v="Chat"/>
    <d v="2023-06-01T14:28:29"/>
    <x v="0"/>
    <m/>
    <m/>
    <n v="0"/>
    <n v="1"/>
    <n v="0"/>
    <s v=""/>
  </r>
  <r>
    <n v="7827"/>
    <s v="Bradley Mason"/>
    <s v="jordanstrong@example.org"/>
    <n v="26"/>
    <s v="Other"/>
    <s v="Autodesk AutoCAD"/>
    <x v="117"/>
    <x v="1"/>
    <s v="Product recommendation"/>
    <s v="I'm having an issue with the {product_purchased}. Please assist. I've tried using different cables, adapters, or peripherals with my {product_purchased}, but the issue persists."/>
    <x v="1"/>
    <s v="After building bring."/>
    <x v="1"/>
    <s v="Email"/>
    <d v="2023-06-01T04:21:29"/>
    <x v="2527"/>
    <n v="1"/>
    <n v="9"/>
    <n v="1"/>
    <n v="0"/>
    <n v="1"/>
    <n v="9"/>
  </r>
  <r>
    <n v="7828"/>
    <s v="Zachary Costa"/>
    <s v="duranmaureen@example.org"/>
    <n v="20"/>
    <s v="Male"/>
    <s v="Adobe Photoshop"/>
    <x v="321"/>
    <x v="0"/>
    <s v="Product compatibility"/>
    <s v="I'm having an issue with the {product_purchased}. Please assist._x000a__x000a_{product_product} / ${product_product}_x000a__x000a_When the first of the two is selected,_x000a__x000a_the &quot;product&quot; option in $ I've performed a factory reset on my {product_purchased}, hoping it would resolve the problem, but it didn't help."/>
    <x v="2"/>
    <m/>
    <x v="3"/>
    <s v="Social media"/>
    <m/>
    <x v="0"/>
    <m/>
    <m/>
    <n v="0"/>
    <n v="1"/>
    <n v="0"/>
    <s v=""/>
  </r>
  <r>
    <n v="7829"/>
    <s v="Michael Rhodes"/>
    <s v="tanya29@example.org"/>
    <n v="70"/>
    <s v="Other"/>
    <s v="Lenovo ThinkPad"/>
    <x v="158"/>
    <x v="3"/>
    <s v="Battery life"/>
    <s v="I'm having an issue with the {product_purchased}. Please assist. - No shipping (1 to 10 days). See details below._x000a__x000a__x000a_Returns_x000a__x000a_All purchases placed before 13th August 2013 must be received and credited within the This problem started occurring after the recent software update. I haven't made any other changes to the device."/>
    <x v="0"/>
    <m/>
    <x v="3"/>
    <s v="Phone"/>
    <d v="2023-06-01T03:37:33"/>
    <x v="0"/>
    <m/>
    <m/>
    <n v="0"/>
    <n v="1"/>
    <n v="0"/>
    <s v=""/>
  </r>
  <r>
    <n v="7830"/>
    <s v="Robin Roth"/>
    <s v="lewisalbert@example.com"/>
    <n v="43"/>
    <s v="Other"/>
    <s v="Sony Xperia"/>
    <x v="394"/>
    <x v="4"/>
    <s v="Installation support"/>
    <s v="I'm having an issue with the {product_purchased}. Please assist._x000a__x000a_Please contact me if you have any additional questions or comments._x000a__x000a_Thanks!_x000a__x000a_-Michael_x000a__x000a____________________x000a__x000a_P.S. Check The issue I'm facing is intermittent. Sometimes it works fine, but other times it acts up unexpectedly."/>
    <x v="0"/>
    <m/>
    <x v="2"/>
    <s v="Phone"/>
    <d v="2023-06-01T22:13:35"/>
    <x v="0"/>
    <m/>
    <m/>
    <n v="0"/>
    <n v="1"/>
    <n v="0"/>
    <s v=""/>
  </r>
  <r>
    <n v="7831"/>
    <s v="James Williams"/>
    <s v="rodgerssara@example.com"/>
    <n v="65"/>
    <s v="Other"/>
    <s v="Microsoft Xbox Controller"/>
    <x v="578"/>
    <x v="1"/>
    <s v="Payment issue"/>
    <s v="I'm having an issue with the {product_purchased}. Please assist._x000a__x000a_Please email me a message and I will try my best to resolve it._x000a__x000a_Thank you._x000a__x000a_P.S. When you sign up for I've reviewed the troubleshooting steps on the official support website, but they didn't resolve the problem."/>
    <x v="0"/>
    <m/>
    <x v="3"/>
    <s v="Email"/>
    <d v="2023-06-01T07:33:37"/>
    <x v="0"/>
    <m/>
    <m/>
    <n v="0"/>
    <n v="1"/>
    <n v="0"/>
    <s v=""/>
  </r>
  <r>
    <n v="7832"/>
    <s v="Michelle Weaver"/>
    <s v="matthew04@example.org"/>
    <n v="31"/>
    <s v="Other"/>
    <s v="Microsoft Surface"/>
    <x v="407"/>
    <x v="0"/>
    <s v="Installation support"/>
    <s v="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
    <x v="0"/>
    <m/>
    <x v="2"/>
    <s v="Chat"/>
    <d v="2023-06-01T18:26:38"/>
    <x v="0"/>
    <m/>
    <m/>
    <n v="0"/>
    <n v="1"/>
    <n v="0"/>
    <s v=""/>
  </r>
  <r>
    <n v="7833"/>
    <s v="Whitney Anderson"/>
    <s v="taylor75@example.net"/>
    <n v="45"/>
    <s v="Other"/>
    <s v="Microsoft Xbox Controller"/>
    <x v="537"/>
    <x v="1"/>
    <s v="Software bug"/>
    <s v="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
    <x v="0"/>
    <m/>
    <x v="1"/>
    <s v="Email"/>
    <d v="2023-06-01T20:45:39"/>
    <x v="0"/>
    <m/>
    <m/>
    <n v="0"/>
    <n v="1"/>
    <n v="0"/>
    <s v=""/>
  </r>
  <r>
    <n v="7834"/>
    <s v="Donald Phillips"/>
    <s v="michaellindsey@example.net"/>
    <n v="29"/>
    <s v="Male"/>
    <s v="iPhone"/>
    <x v="442"/>
    <x v="2"/>
    <s v="Installation support"/>
    <s v="I'm having an issue with the {product_purchased}. Please assist._x000a__x000a__x000a_&quot;As a result of using the product you agree that your request is subject to the terms of this agreement&quot;.._x000a__x000a_You will be allowed to request I've tried different settings and configurations on my {product_purchased}, but the issue persists."/>
    <x v="0"/>
    <m/>
    <x v="1"/>
    <s v="Email"/>
    <d v="2023-06-01T02:40:41"/>
    <x v="0"/>
    <m/>
    <m/>
    <n v="0"/>
    <n v="1"/>
    <n v="0"/>
    <s v=""/>
  </r>
  <r>
    <n v="7835"/>
    <s v="Patrick Burns"/>
    <s v="whitechristopher@example.org"/>
    <n v="27"/>
    <s v="Male"/>
    <s v="Xbox"/>
    <x v="481"/>
    <x v="2"/>
    <s v="Refund request"/>
    <s v="I've noticed a software bug in the {product_purchased} app. It's causing data loss and unexpected errors. How can I resolve this issue?_x000a__x000a_Remove the {Product_purchased::id} of the requested item I've recently updated the firmware of my {product_purchased}, and the issue started happening afterward. Could it be related to the update?"/>
    <x v="1"/>
    <s v="Vote grow church attack rather."/>
    <x v="1"/>
    <s v="Social media"/>
    <d v="2023-06-01T07:46:42"/>
    <x v="2528"/>
    <n v="4"/>
    <m/>
    <n v="1"/>
    <n v="0"/>
    <n v="0"/>
    <s v=""/>
  </r>
  <r>
    <n v="7836"/>
    <s v="Alexa Boyd"/>
    <s v="meyersamantha@example.com"/>
    <n v="50"/>
    <s v="Male"/>
    <s v="LG Smart TV"/>
    <x v="120"/>
    <x v="3"/>
    <s v="Installation support"/>
    <s v="I'm having an issue with the {product_purchased}. Please assist. Otherwise our product, {order_number} will be lost until the receipt is available._x000a__x000a_(2) If the company, or any of their employees, I've already contacted customer support multiple times, but the issue remains unresolved."/>
    <x v="2"/>
    <m/>
    <x v="2"/>
    <s v="Email"/>
    <m/>
    <x v="0"/>
    <m/>
    <m/>
    <n v="0"/>
    <n v="1"/>
    <n v="0"/>
    <s v=""/>
  </r>
  <r>
    <n v="7837"/>
    <s v="Nathan Parks"/>
    <s v="brandon16@example.org"/>
    <n v="22"/>
    <s v="Female"/>
    <s v="Dyson Vacuum Cleaner"/>
    <x v="324"/>
    <x v="4"/>
    <s v="Delivery problem"/>
    <s v="I've recently set up my {product_purchased}, but it fails to connect to any available networks. What steps should I take to troubleshoot this issue? *_x000a__x000a_If you are a merchant or member of a trading platform which I've noticed that the issue occurs consistently when I use a specific feature or application on my {product_purchased}."/>
    <x v="0"/>
    <m/>
    <x v="2"/>
    <s v="Phone"/>
    <d v="2023-06-01T12:18:44"/>
    <x v="0"/>
    <m/>
    <m/>
    <n v="0"/>
    <n v="1"/>
    <n v="0"/>
    <s v=""/>
  </r>
  <r>
    <n v="7838"/>
    <s v="Gary Mora"/>
    <s v="ltaylor@example.net"/>
    <n v="49"/>
    <s v="Female"/>
    <s v="Nest Thermostat"/>
    <x v="16"/>
    <x v="0"/>
    <s v="Network problem"/>
    <s v="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
    <x v="1"/>
    <s v="Seem who job adult send television."/>
    <x v="1"/>
    <s v="Social media"/>
    <d v="2023-06-01T04:17:45"/>
    <x v="2529"/>
    <n v="4"/>
    <m/>
    <n v="1"/>
    <n v="0"/>
    <n v="0"/>
    <s v=""/>
  </r>
  <r>
    <n v="7839"/>
    <s v="Richard Church"/>
    <s v="mthomas@example.org"/>
    <n v="27"/>
    <s v="Male"/>
    <s v="Adobe Photoshop"/>
    <x v="580"/>
    <x v="1"/>
    <s v="Account access"/>
    <s v="I'm having an issue with the {product_purchased}. Please assist. #{product_purchased[name]}. #{product_purchased[name]} can't be shipped. If you will ship another product I've noticed a peculiar error message popping up on my {product_purchased} screen. It says '{error_message}'. What does it mean?"/>
    <x v="0"/>
    <m/>
    <x v="3"/>
    <s v="Email"/>
    <d v="2023-06-01T16:35:47"/>
    <x v="0"/>
    <m/>
    <m/>
    <n v="0"/>
    <n v="1"/>
    <n v="0"/>
    <s v=""/>
  </r>
  <r>
    <n v="7840"/>
    <s v="Joel Graham"/>
    <s v="nicolebaker@example.org"/>
    <n v="61"/>
    <s v="Male"/>
    <s v="MacBook Pro"/>
    <x v="436"/>
    <x v="0"/>
    <s v="Battery life"/>
    <s v="I'm having an issue with the {product_purchased}. Please assist._x000a__x000a_I have noticed a problem with the {product_purchased}. Please assist._x000a__x000a_I have been buying through the {product_featured_ I'm not sure if this issue is specific to my device or if others have reported similar problems."/>
    <x v="2"/>
    <m/>
    <x v="1"/>
    <s v="Chat"/>
    <m/>
    <x v="0"/>
    <m/>
    <m/>
    <n v="0"/>
    <n v="1"/>
    <n v="0"/>
    <s v=""/>
  </r>
  <r>
    <n v="7841"/>
    <s v="Connie Bennett"/>
    <s v="dana98@example.org"/>
    <n v="59"/>
    <s v="Other"/>
    <s v="Autodesk AutoCAD"/>
    <x v="11"/>
    <x v="0"/>
    <s v="Data loss"/>
    <s v="I'm unable to access my {product_purchased} account. It keeps displaying an 'Invalid Credentials' error, even though I'm using the correct login information. How can I regain access to my account?_x000a__x000a_Please enter I've already contacted customer support multiple times, but the issue remains unresolved."/>
    <x v="2"/>
    <m/>
    <x v="2"/>
    <s v="Email"/>
    <m/>
    <x v="0"/>
    <m/>
    <m/>
    <n v="0"/>
    <n v="1"/>
    <n v="0"/>
    <s v=""/>
  </r>
  <r>
    <n v="7842"/>
    <s v="Robert Lindsey"/>
    <s v="joseph90@example.com"/>
    <n v="66"/>
    <s v="Other"/>
    <s v="Canon EOS"/>
    <x v="224"/>
    <x v="0"/>
    <s v="Installation support"/>
    <s v="I'm having an issue with the {product_purchased}. Please assist. It may take me an hour or more to solve this issue. :P I've tried different settings and configurations on my {product_purchased}, but the issue persists."/>
    <x v="1"/>
    <s v="I relationship name always western knowledge maybe."/>
    <x v="3"/>
    <s v="Email"/>
    <d v="2023-06-01T09:05:51"/>
    <x v="2530"/>
    <n v="4"/>
    <m/>
    <n v="1"/>
    <n v="0"/>
    <n v="0"/>
    <s v=""/>
  </r>
  <r>
    <n v="7843"/>
    <s v="Jennifer Mcbride"/>
    <s v="igonzalez@example.com"/>
    <n v="29"/>
    <s v="Other"/>
    <s v="iPhone"/>
    <x v="355"/>
    <x v="4"/>
    <s v="Display issue"/>
    <s v="I'm having an issue with the {product_purchased}. Please assist. Please contact me as quickly as possible with feedback._x000a__x000a__x000a_[B]_x000a__x000a__x000a_[V] I've checked for any available software updates for my {product_purchased}, but there are none."/>
    <x v="1"/>
    <s v="Crime pressure use beat remember foot between."/>
    <x v="0"/>
    <s v="Phone"/>
    <d v="2023-06-01T14:23:52"/>
    <x v="2531"/>
    <n v="1"/>
    <n v="5"/>
    <n v="1"/>
    <n v="0"/>
    <n v="1"/>
    <n v="5"/>
  </r>
  <r>
    <n v="7844"/>
    <s v="Megan Blackwell"/>
    <s v="xperry@example.org"/>
    <n v="56"/>
    <s v="Male"/>
    <s v="Microsoft Office"/>
    <x v="458"/>
    <x v="0"/>
    <s v="Network problem"/>
    <s v="I'm having an issue with the {product_purchased}. Please assist._x000a__x000a_I'm having an issue with the {product_purchased}. Please assist. {product_product_required}, {product_factory_id I've tried clearing the cache and data for the {product_purchased} app, but the issue persists."/>
    <x v="0"/>
    <m/>
    <x v="2"/>
    <s v="Social media"/>
    <d v="2023-06-01T21:23:54"/>
    <x v="0"/>
    <m/>
    <m/>
    <n v="0"/>
    <n v="1"/>
    <n v="0"/>
    <s v=""/>
  </r>
  <r>
    <n v="7845"/>
    <s v="Misty Lewis"/>
    <s v="gyates@example.net"/>
    <n v="63"/>
    <s v="Male"/>
    <s v="LG Smart TV"/>
    <x v="239"/>
    <x v="0"/>
    <s v="Product setup"/>
    <s v="My {product_purchased} is making strange noises and not functioning properly. I suspect there might be a hardware issue. Can you please help me with this? I've noticed a peculiar error message popping up on my {product_purchased} screen. It says '{error_message}'. What does it mean?"/>
    <x v="0"/>
    <m/>
    <x v="0"/>
    <s v="Chat"/>
    <d v="2023-06-01T18:51:54"/>
    <x v="0"/>
    <m/>
    <m/>
    <n v="0"/>
    <n v="1"/>
    <n v="0"/>
    <s v=""/>
  </r>
  <r>
    <n v="7846"/>
    <s v="Natalie Harris"/>
    <s v="torresshannon@example.com"/>
    <n v="58"/>
    <s v="Other"/>
    <s v="Amazon Echo"/>
    <x v="413"/>
    <x v="0"/>
    <s v="Network problem"/>
    <s v="I'm having an issue with the {product_purchased}. Please assist._x000a__x000a_Thank you,_x000a__x000a_Kai, My Ex_x000a__x000a_&quot;The price is not for me.&quot; ‚Äî Kai on the issue_x000a__x000a_This post has been I've recently updated the firmware of my {product_purchased}, and the issue started happening afterward. Could it be related to the update?"/>
    <x v="0"/>
    <m/>
    <x v="1"/>
    <s v="Phone"/>
    <d v="2023-06-01T13:35:56"/>
    <x v="0"/>
    <m/>
    <m/>
    <n v="0"/>
    <n v="1"/>
    <n v="0"/>
    <s v=""/>
  </r>
  <r>
    <n v="7847"/>
    <s v="Sean Flynn"/>
    <s v="brandtcarol@example.org"/>
    <n v="42"/>
    <s v="Male"/>
    <s v="Roomba Robot Vacuum"/>
    <x v="651"/>
    <x v="3"/>
    <s v="Product setup"/>
    <s v="I'm having an issue with the {product_purchased}. Please assist. - Please go to my &quot;Help with my car&quot; page of the shop! I didn't get a refund. (Note: If you find a problem with the I've tried using different cables, adapters, or peripherals with my {product_purchased}, but the issue persists."/>
    <x v="0"/>
    <m/>
    <x v="0"/>
    <s v="Email"/>
    <d v="2023-06-01T14:15:58"/>
    <x v="0"/>
    <m/>
    <m/>
    <n v="0"/>
    <n v="1"/>
    <n v="0"/>
    <s v=""/>
  </r>
  <r>
    <n v="7848"/>
    <s v="Trevor Arnold"/>
    <s v="rriley@example.com"/>
    <n v="20"/>
    <s v="Other"/>
    <s v="GoPro Hero"/>
    <x v="715"/>
    <x v="1"/>
    <s v="Payment issue"/>
    <s v="I'm having an issue with the {product_purchased}. Please assist._x000a__x000a_* * * * * * *_x000a__x000a_Museum of Civilization is the largest collection of Civilization paintings made by a Westerner. It is a tribute to I've tried troubleshooting steps mentioned in the user manual, but the issue persists."/>
    <x v="2"/>
    <m/>
    <x v="1"/>
    <s v="Email"/>
    <m/>
    <x v="0"/>
    <m/>
    <m/>
    <n v="0"/>
    <n v="1"/>
    <n v="0"/>
    <s v=""/>
  </r>
  <r>
    <n v="7849"/>
    <s v="Sean Perry"/>
    <s v="mindy95@example.net"/>
    <n v="39"/>
    <s v="Other"/>
    <s v="Adobe Photoshop"/>
    <x v="655"/>
    <x v="0"/>
    <s v="Cancellation request"/>
    <s v="I'm having an issue with the {product_purchased}. Please assist. As an additional bonus, I have a small collection of &quot;Hearthstone Heroes&quot; from which to add to your collection._x000a__x000a_Thank you for using our website I've checked for any available software updates for my {product_purchased}, but there are none."/>
    <x v="2"/>
    <m/>
    <x v="1"/>
    <s v="Chat"/>
    <m/>
    <x v="0"/>
    <m/>
    <m/>
    <n v="0"/>
    <n v="1"/>
    <n v="0"/>
    <s v=""/>
  </r>
  <r>
    <n v="7850"/>
    <s v="Jesus Davis"/>
    <s v="umorgan@example.org"/>
    <n v="45"/>
    <s v="Male"/>
    <s v="HP Pavilion"/>
    <x v="39"/>
    <x v="0"/>
    <s v="Product compatibility"/>
    <s v="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
    <x v="2"/>
    <m/>
    <x v="3"/>
    <s v="Social media"/>
    <m/>
    <x v="0"/>
    <m/>
    <m/>
    <n v="0"/>
    <n v="1"/>
    <n v="0"/>
    <s v=""/>
  </r>
  <r>
    <n v="7851"/>
    <s v="Timothy Richard"/>
    <s v="michael66@example.net"/>
    <n v="63"/>
    <s v="Male"/>
    <s v="Lenovo ThinkPad"/>
    <x v="597"/>
    <x v="2"/>
    <s v="Refund request"/>
    <s v="I'm having an issue with the {product_purchased}. Please assist. Please fill out the appropriate form below._x000a__x000a_My review_x000a__x000a_Pale Ale_x000a__x000a_My rating is for a pale ale that is not particularly tart - I I've noticed a peculiar error message popping up on my {product_purchased} screen. It says '{error_message}'. What does it mean?"/>
    <x v="1"/>
    <s v="Mrs exist late west especially film myself organization."/>
    <x v="3"/>
    <s v="Chat"/>
    <d v="2023-06-01T18:16:05"/>
    <x v="2532"/>
    <n v="5"/>
    <n v="5"/>
    <n v="1"/>
    <n v="0"/>
    <n v="0"/>
    <n v="5"/>
  </r>
  <r>
    <n v="7852"/>
    <s v="Cynthia Armstrong"/>
    <s v="heidi07@example.com"/>
    <n v="37"/>
    <s v="Male"/>
    <s v="Canon EOS"/>
    <x v="331"/>
    <x v="3"/>
    <s v="Data loss"/>
    <s v="I'm having an issue with the {product_purchased}. Please assist. &lt;br /&gt; &lt;div class=&quot;user-centre&quot; data-fullscreen-control-center=&quot;no-mobile&quot; data-twitter-control-center- This problem started occurring after the recent software update. I haven't made any other changes to the device."/>
    <x v="2"/>
    <m/>
    <x v="2"/>
    <s v="Email"/>
    <m/>
    <x v="0"/>
    <m/>
    <m/>
    <n v="0"/>
    <n v="1"/>
    <n v="0"/>
    <s v=""/>
  </r>
  <r>
    <n v="7853"/>
    <s v="Scott Brown"/>
    <s v="bernarddrake@example.net"/>
    <n v="20"/>
    <s v="Male"/>
    <s v="LG Washing Machine"/>
    <x v="264"/>
    <x v="4"/>
    <s v="Software bug"/>
    <s v="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
    <x v="0"/>
    <m/>
    <x v="0"/>
    <s v="Email"/>
    <d v="2023-06-01T22:15:08"/>
    <x v="0"/>
    <m/>
    <m/>
    <n v="0"/>
    <n v="1"/>
    <n v="0"/>
    <s v=""/>
  </r>
  <r>
    <n v="7854"/>
    <s v="Stephen Johnson"/>
    <s v="davissamantha@example.org"/>
    <n v="28"/>
    <s v="Male"/>
    <s v="HP Pavilion"/>
    <x v="532"/>
    <x v="1"/>
    <s v="Delivery problem"/>
    <s v="I'm having an issue with the {product_purchased}. Please assist._x000a__x000a_5/25/2007 @ 7:22 AM - $22.99 All items returned within 7 days will be responsible for the charge to the retailer. I've recently updated the firmware of my {product_purchased}, and the issue started happening afterward. Could it be related to the update?"/>
    <x v="2"/>
    <m/>
    <x v="0"/>
    <s v="Social media"/>
    <m/>
    <x v="0"/>
    <m/>
    <m/>
    <n v="0"/>
    <n v="1"/>
    <n v="0"/>
    <s v=""/>
  </r>
  <r>
    <n v="7855"/>
    <s v="Patricia Brady"/>
    <s v="qwilson@example.org"/>
    <n v="67"/>
    <s v="Female"/>
    <s v="Nest Thermostat"/>
    <x v="37"/>
    <x v="4"/>
    <s v="Battery life"/>
    <s v="I've forgotten my password for my {product_purchased} account, and the password reset option is not working. How can I recover my account? I should use some backup method later._x000a__x000a_How can I recover my account? I I've noticed a sudden decrease in battery life on my {product_purchased}. It used to last much longer."/>
    <x v="2"/>
    <m/>
    <x v="3"/>
    <s v="Phone"/>
    <m/>
    <x v="0"/>
    <m/>
    <m/>
    <n v="0"/>
    <n v="1"/>
    <n v="0"/>
    <s v=""/>
  </r>
  <r>
    <n v="7856"/>
    <s v="Logan Hernandez"/>
    <s v="shelby71@example.org"/>
    <n v="26"/>
    <s v="Other"/>
    <s v="GoPro Hero"/>
    <x v="653"/>
    <x v="0"/>
    <s v="Account access"/>
    <s v="I'm having an issue with the {product_purchased}. Please assist._x000a__x000a__x000a_Update 3-9-18 11:10 AM: You might be interested in these things: 3-8-18 12:42:51 PM Posted I've recently updated the firmware of my {product_purchased}, and the issue started happening afterward. Could it be related to the update?"/>
    <x v="2"/>
    <m/>
    <x v="1"/>
    <s v="Phone"/>
    <m/>
    <x v="0"/>
    <m/>
    <m/>
    <n v="0"/>
    <n v="1"/>
    <n v="0"/>
    <s v=""/>
  </r>
  <r>
    <n v="7857"/>
    <s v="Elizabeth Harris"/>
    <s v="ithomas@example.net"/>
    <n v="32"/>
    <s v="Female"/>
    <s v="GoPro Action Camera"/>
    <x v="550"/>
    <x v="2"/>
    <s v="Peripheral compatibility"/>
    <s v="I'm having an issue with the {product_purchased}. Please assist. You can also contact us during checkout and we'd appreciate it if you also made purchases here._x000a__x000a_Thanks: You've made it, and I'm glad you I've tried different settings and configurations on my {product_purchased}, but the issue persists."/>
    <x v="2"/>
    <m/>
    <x v="0"/>
    <s v="Email"/>
    <m/>
    <x v="0"/>
    <m/>
    <m/>
    <n v="0"/>
    <n v="1"/>
    <n v="0"/>
    <s v=""/>
  </r>
  <r>
    <n v="7858"/>
    <s v="Lisa Santana"/>
    <s v="sarah57@example.org"/>
    <n v="33"/>
    <s v="Other"/>
    <s v="Sony 4K HDR TV"/>
    <x v="547"/>
    <x v="2"/>
    <s v="Delivery problem"/>
    <s v="I've recently set up my {product_purchased}, but it fails to connect to any available networks. What steps should I take to troubleshoot this issue?_x000a__x000a_There are two approaches:_x000a__x000a_I use Chrome_x000a__x000a_I I've noticed a peculiar error message popping up on my {product_purchased} screen. It says '{error_message}'. What does it mean?"/>
    <x v="0"/>
    <m/>
    <x v="3"/>
    <s v="Chat"/>
    <d v="2023-06-01T07:23:15"/>
    <x v="0"/>
    <m/>
    <m/>
    <n v="0"/>
    <n v="1"/>
    <n v="0"/>
    <s v=""/>
  </r>
  <r>
    <n v="7859"/>
    <s v="John Jennings"/>
    <s v="hernandezyvonne@example.com"/>
    <n v="58"/>
    <s v="Female"/>
    <s v="Dell XPS"/>
    <x v="595"/>
    <x v="4"/>
    <s v="Data loss"/>
    <s v="I'm having an issue with the {product_purchased}. Please assist._x000a__x000a_Please login to make this site work properly by clicking any button below. I've noticed a peculiar error message popping up on my {product_purchased} screen. It says '{error_message}'. What does it mean?"/>
    <x v="2"/>
    <m/>
    <x v="0"/>
    <s v="Chat"/>
    <m/>
    <x v="0"/>
    <m/>
    <m/>
    <n v="0"/>
    <n v="1"/>
    <n v="0"/>
    <s v=""/>
  </r>
  <r>
    <n v="7860"/>
    <s v="Jessica Erickson"/>
    <s v="frankgallagher@example.net"/>
    <n v="68"/>
    <s v="Male"/>
    <s v="Fitbit Versa Smartwatch"/>
    <x v="434"/>
    <x v="4"/>
    <s v="Data loss"/>
    <s v="I'm having an issue with the {product_purchased}. Please assist._x000a__x000a_} I've checked for any available software updates for my {product_purchased}, but there are none."/>
    <x v="1"/>
    <s v="Reality face floor guess."/>
    <x v="1"/>
    <s v="Chat"/>
    <d v="2023-06-01T18:57:16"/>
    <x v="2533"/>
    <n v="5"/>
    <m/>
    <n v="1"/>
    <n v="0"/>
    <n v="0"/>
    <s v=""/>
  </r>
  <r>
    <n v="7861"/>
    <s v="Mitchell Knight"/>
    <s v="laurajackson@example.org"/>
    <n v="25"/>
    <s v="Male"/>
    <s v="iPhone"/>
    <x v="727"/>
    <x v="4"/>
    <s v="Hardware issue"/>
    <s v="I'm having an issue with the {product_purchased}. Please assist._x000a__x000a_$( '#product-id' ).then( function( product ) { product = $.promotions[product]; $.promotional_title I'm using the original charger that came with my {product_purchased}, but it's not charging properly."/>
    <x v="0"/>
    <m/>
    <x v="0"/>
    <s v="Phone"/>
    <d v="2023-06-01T04:14:18"/>
    <x v="0"/>
    <m/>
    <m/>
    <n v="0"/>
    <n v="1"/>
    <n v="0"/>
    <s v=""/>
  </r>
  <r>
    <n v="7862"/>
    <s v="Steven Cross"/>
    <s v="amymitchell@example.org"/>
    <n v="69"/>
    <s v="Male"/>
    <s v="GoPro Action Camera"/>
    <x v="300"/>
    <x v="1"/>
    <s v="Network problem"/>
    <s v="I've encountered a data loss issue with my {product_purchased}. All the files and documents seem to have disappeared. Can you guide me on how to retrieve them?_x000a__x000a_First, I decided to remove all files. Please wait for The issue I'm facing is intermittent. Sometimes it works fine, but other times it acts up unexpectedly."/>
    <x v="0"/>
    <m/>
    <x v="3"/>
    <s v="Phone"/>
    <d v="2023-06-01T10:39:19"/>
    <x v="0"/>
    <m/>
    <m/>
    <n v="0"/>
    <n v="1"/>
    <n v="0"/>
    <s v=""/>
  </r>
  <r>
    <n v="7863"/>
    <s v="Brittany Jacobs"/>
    <s v="brian87@example.com"/>
    <n v="30"/>
    <s v="Female"/>
    <s v="Xbox"/>
    <x v="220"/>
    <x v="1"/>
    <s v="Software bug"/>
    <s v="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
    <x v="0"/>
    <m/>
    <x v="2"/>
    <s v="Phone"/>
    <d v="2023-06-01T09:10:21"/>
    <x v="0"/>
    <m/>
    <m/>
    <n v="0"/>
    <n v="1"/>
    <n v="0"/>
    <s v=""/>
  </r>
  <r>
    <n v="7864"/>
    <s v="Molly Huynh"/>
    <s v="elliottrandall@example.org"/>
    <n v="39"/>
    <s v="Male"/>
    <s v="Sony 4K HDR TV"/>
    <x v="666"/>
    <x v="0"/>
    <s v="Hardware issue"/>
    <s v="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
    <x v="1"/>
    <s v="Risk spend many white PM north relationship."/>
    <x v="0"/>
    <s v="Social media"/>
    <d v="2023-06-01T06:56:22"/>
    <x v="2534"/>
    <n v="3"/>
    <m/>
    <n v="1"/>
    <n v="0"/>
    <n v="0"/>
    <s v=""/>
  </r>
  <r>
    <n v="7865"/>
    <s v="Paul Mcbride"/>
    <s v="cruzdavid@example.com"/>
    <n v="69"/>
    <s v="Female"/>
    <s v="Garmin Forerunner"/>
    <x v="703"/>
    <x v="3"/>
    <s v="Battery life"/>
    <s v="I'm having an issue with the {product_purchased}. Please assist._x000a__x000a_The product is in the same price. Please assist._x000a__x000a_Can't tell you which is correct?_x000a__x000a_The product is not correct. I've performed a factory reset on my {product_purchased}, hoping it would resolve the problem, but it didn't help."/>
    <x v="2"/>
    <m/>
    <x v="2"/>
    <s v="Chat"/>
    <m/>
    <x v="0"/>
    <m/>
    <m/>
    <n v="0"/>
    <n v="1"/>
    <n v="0"/>
    <s v=""/>
  </r>
  <r>
    <n v="7866"/>
    <s v="Manuel Garcia"/>
    <s v="tracy60@example.org"/>
    <n v="24"/>
    <s v="Other"/>
    <s v="Nintendo Switch Pro Controller"/>
    <x v="204"/>
    <x v="0"/>
    <s v="Battery life"/>
    <s v="My {product_purchased} crashed, and I lost all the data stored on it. Is there any way to recover the lost data?_x000a__x000a_The answers to those questions lie somewhere at the bottom of the disk. This may not seem I'm concerned about the security of my {product_purchased} and would like to ensure that my data is safe."/>
    <x v="2"/>
    <m/>
    <x v="3"/>
    <s v="Phone"/>
    <m/>
    <x v="0"/>
    <m/>
    <m/>
    <n v="0"/>
    <n v="1"/>
    <n v="0"/>
    <s v=""/>
  </r>
  <r>
    <n v="7867"/>
    <s v="Daniel Ellis"/>
    <s v="meganedwards@example.com"/>
    <n v="47"/>
    <s v="Male"/>
    <s v="PlayStation"/>
    <x v="536"/>
    <x v="1"/>
    <s v="Software bug"/>
    <s v="I'm having an issue with the {product_purchased}. Please assist. I'm not sure if this issue is specific to my device or if others have reported similar problems."/>
    <x v="2"/>
    <m/>
    <x v="3"/>
    <s v="Email"/>
    <m/>
    <x v="0"/>
    <m/>
    <m/>
    <n v="0"/>
    <n v="1"/>
    <n v="0"/>
    <s v=""/>
  </r>
  <r>
    <n v="7868"/>
    <s v="Sara Bray"/>
    <s v="gary77@example.net"/>
    <n v="61"/>
    <s v="Other"/>
    <s v="Canon DSLR Camera"/>
    <x v="532"/>
    <x v="3"/>
    <s v="Cancellation request"/>
    <s v="I'm having an issue with the {product_purchased}. Please assist._x000a__x000a_I can't make it._x000a__x000a_I can't sell it._x000a__x000a_I don't even care if it costs $$$ or not. I've checked for software updates, and my {product_purchased} is already running the latest version."/>
    <x v="2"/>
    <m/>
    <x v="1"/>
    <s v="Social media"/>
    <m/>
    <x v="0"/>
    <m/>
    <m/>
    <n v="0"/>
    <n v="1"/>
    <n v="0"/>
    <s v=""/>
  </r>
  <r>
    <n v="7869"/>
    <s v="Robert Coleman"/>
    <s v="markmason@example.net"/>
    <n v="69"/>
    <s v="Female"/>
    <s v="Sony PlayStation"/>
    <x v="568"/>
    <x v="1"/>
    <s v="Battery life"/>
    <s v="I'm having an issue with the {product_purchased}. Please assist. I'm using the original charger that came with my {product_purchased}, but it's not charging properly."/>
    <x v="0"/>
    <m/>
    <x v="1"/>
    <s v="Chat"/>
    <d v="2023-06-01T01:27:27"/>
    <x v="0"/>
    <m/>
    <m/>
    <n v="0"/>
    <n v="1"/>
    <n v="0"/>
    <s v=""/>
  </r>
  <r>
    <n v="7870"/>
    <s v="Anthony Wright"/>
    <s v="tgibson@example.net"/>
    <n v="48"/>
    <s v="Male"/>
    <s v="Samsung Soundbar"/>
    <x v="256"/>
    <x v="0"/>
    <s v="Product setup"/>
    <s v="I'm having an issue with the {product_purchased}. Please assist. #_x000a__x000a_0_x000a__x000a__x000a_0 I've already contacted customer support multiple times, but the issue remains unresolved."/>
    <x v="0"/>
    <m/>
    <x v="1"/>
    <s v="Social media"/>
    <d v="2023-06-01T15:08:28"/>
    <x v="0"/>
    <m/>
    <m/>
    <n v="0"/>
    <n v="1"/>
    <n v="0"/>
    <s v=""/>
  </r>
  <r>
    <n v="7871"/>
    <s v="Theresa Bowen"/>
    <s v="tonybrown@example.com"/>
    <n v="41"/>
    <s v="Female"/>
    <s v="Samsung Galaxy"/>
    <x v="629"/>
    <x v="4"/>
    <s v="Product recommendation"/>
    <s v="I'm having an issue with the {product_purchased}. Please assist._x000a__x000a_Thank you for continuing to receive the updates!_x000a__x000a_[0.0.1] I've recently updated the firmware of my {product_purchased}, and the issue started happening afterward. Could it be related to the update?"/>
    <x v="2"/>
    <m/>
    <x v="2"/>
    <s v="Email"/>
    <m/>
    <x v="0"/>
    <m/>
    <m/>
    <n v="0"/>
    <n v="1"/>
    <n v="0"/>
    <s v=""/>
  </r>
  <r>
    <n v="7872"/>
    <s v="Eileen Marquez"/>
    <s v="gregg42@example.com"/>
    <n v="28"/>
    <s v="Male"/>
    <s v="Roomba Robot Vacuum"/>
    <x v="170"/>
    <x v="1"/>
    <s v="Network problem"/>
    <s v="I'm having an issue with the {product_purchased}. Please assist. I've checked the code, but I'm having no problems with the {product_purchased} [10:24:05 AM] - P.S I've followed the troubleshooting steps mentioned in the user manual, but the issue persists."/>
    <x v="0"/>
    <m/>
    <x v="0"/>
    <s v="Phone"/>
    <d v="2023-06-01T17:04:30"/>
    <x v="0"/>
    <m/>
    <m/>
    <n v="0"/>
    <n v="1"/>
    <n v="0"/>
    <s v=""/>
  </r>
  <r>
    <n v="7873"/>
    <s v="Kelly Rodriguez"/>
    <s v="collin87@example.com"/>
    <n v="43"/>
    <s v="Female"/>
    <s v="PlayStation"/>
    <x v="100"/>
    <x v="0"/>
    <s v="Hardware issue"/>
    <s v="I've encountered a data loss issue with my {product_purchased}. All the files and documents seem to have disappeared. Can you guide me on how to retrieve them? Thanks in advance. [email protected]_x000a__x000a_I do have access I'm using the original charger that came with my {product_purchased}, but it's not charging properly."/>
    <x v="2"/>
    <m/>
    <x v="2"/>
    <s v="Social media"/>
    <m/>
    <x v="0"/>
    <m/>
    <m/>
    <n v="0"/>
    <n v="1"/>
    <n v="0"/>
    <s v=""/>
  </r>
  <r>
    <n v="7874"/>
    <s v="Melanie Goodwin"/>
    <s v="seanperez@example.com"/>
    <n v="69"/>
    <s v="Female"/>
    <s v="Nintendo Switch"/>
    <x v="37"/>
    <x v="3"/>
    <s v="Installation support"/>
    <s v="I'm having an issue with the {product_purchased}. Please assist._x000a__x000a_Please don't email to me about this or about your situation (because my name's on it, I promise). Sorry. You're being lazy. We I've checked for any available software updates for my {product_purchased}, but there are none."/>
    <x v="2"/>
    <m/>
    <x v="3"/>
    <s v="Chat"/>
    <m/>
    <x v="0"/>
    <m/>
    <m/>
    <n v="0"/>
    <n v="1"/>
    <n v="0"/>
    <s v=""/>
  </r>
  <r>
    <n v="7875"/>
    <s v="Karen Wells"/>
    <s v="debramcbride@example.org"/>
    <n v="59"/>
    <s v="Male"/>
    <s v="Amazon Kindle"/>
    <x v="321"/>
    <x v="1"/>
    <s v="Product compatibility"/>
    <s v="I'm having an issue with the {product_purchased}. Please assist._x000a__x000a_#6.1.9.1.5. We will continue to make improvements to allow easy-to-install on-line products_x000a__x000a_# I've followed online tutorials and community forums to troubleshoot the issue, but no luck so far."/>
    <x v="1"/>
    <s v="Writer election center."/>
    <x v="0"/>
    <s v="Social media"/>
    <d v="2023-06-01T08:01:36"/>
    <x v="2535"/>
    <n v="3"/>
    <n v="4"/>
    <n v="1"/>
    <n v="0"/>
    <n v="0"/>
    <n v="4"/>
  </r>
  <r>
    <n v="7876"/>
    <s v="Casey Fleming"/>
    <s v="carol64@example.org"/>
    <n v="59"/>
    <s v="Male"/>
    <s v="Nikon D"/>
    <x v="716"/>
    <x v="4"/>
    <s v="Delivery problem"/>
    <s v="I'm having an issue with the {product_purchased}. Please assist._x000a__x000a_Thanks for your patience and support,_x000a__x000a_Dmitri._x000a__x000a_I'm having a problem with the {product_purchased}. Please assist I need assistance as soon as possible because it's affecting my work and productivity."/>
    <x v="2"/>
    <m/>
    <x v="0"/>
    <s v="Email"/>
    <m/>
    <x v="0"/>
    <m/>
    <m/>
    <n v="0"/>
    <n v="1"/>
    <n v="0"/>
    <s v=""/>
  </r>
  <r>
    <n v="7877"/>
    <s v="Haley Richard"/>
    <s v="fitzpatrickerin@example.com"/>
    <n v="33"/>
    <s v="Male"/>
    <s v="Amazon Kindle"/>
    <x v="444"/>
    <x v="4"/>
    <s v="Software bug"/>
    <s v="I'm having an issue with the {product_purchased}. Please assist._x000a__x000a_$737 $1.48 Buy it!_x000a__x000a_Product Name Description Product ID (DETAILED) Please let me know how things worked out I've performed a factory reset on my {product_purchased}, hoping it would resolve the problem, but it didn't help."/>
    <x v="1"/>
    <s v="Far up senior who choice all."/>
    <x v="1"/>
    <s v="Phone"/>
    <d v="2023-06-02T00:02:39"/>
    <x v="2536"/>
    <n v="2"/>
    <m/>
    <n v="1"/>
    <n v="0"/>
    <n v="1"/>
    <s v=""/>
  </r>
  <r>
    <n v="7878"/>
    <s v="Robert Smith"/>
    <s v="tammy22@example.net"/>
    <n v="39"/>
    <s v="Other"/>
    <s v="Bose SoundLink Speaker"/>
    <x v="434"/>
    <x v="2"/>
    <s v="Cancellation request"/>
    <s v="I'm having an issue with the {product_purchased}. Please assist. I've seen my refund link be taken down after one or two use, so i'm trying again soon._x000a__x000a_Thanks at your request. As I said, The issue I'm facing is intermittent. Sometimes it works fine, but other times it acts up unexpectedly."/>
    <x v="1"/>
    <s v="Example issue open approach exactly white scene."/>
    <x v="2"/>
    <s v="Chat"/>
    <d v="2023-06-01T06:27:41"/>
    <x v="2537"/>
    <n v="2"/>
    <n v="12"/>
    <n v="1"/>
    <n v="0"/>
    <n v="1"/>
    <n v="12"/>
  </r>
  <r>
    <n v="7879"/>
    <s v="Emily Tyler"/>
    <s v="john04@example.org"/>
    <n v="70"/>
    <s v="Male"/>
    <s v="Philips Hue Lights"/>
    <x v="187"/>
    <x v="4"/>
    <s v="Display issue"/>
    <s v="I'm having an issue with the {product_purchased}. Please assist._x000a__x000a_I'm having an issue with the {product_purchased}. Please assist. I like the fact that it's a free service. Please report it I've reviewed the troubleshooting steps on the official support website, but they didn't resolve the problem."/>
    <x v="2"/>
    <m/>
    <x v="3"/>
    <s v="Chat"/>
    <m/>
    <x v="0"/>
    <m/>
    <m/>
    <n v="0"/>
    <n v="1"/>
    <n v="0"/>
    <s v=""/>
  </r>
  <r>
    <n v="7880"/>
    <s v="Tamara Brooks"/>
    <s v="jennifer02@example.net"/>
    <n v="63"/>
    <s v="Other"/>
    <s v="Apple AirPods"/>
    <x v="147"/>
    <x v="0"/>
    <s v="Data loss"/>
    <s v="I'm having an issue with the {product_purchased}. Please assist. Thanks. The issue I'm facing is intermittent. Sometimes it works fine, but other times it acts up unexpectedly."/>
    <x v="0"/>
    <m/>
    <x v="3"/>
    <s v="Social media"/>
    <d v="2023-06-01T06:07:43"/>
    <x v="0"/>
    <m/>
    <m/>
    <n v="0"/>
    <n v="1"/>
    <n v="0"/>
    <s v=""/>
  </r>
  <r>
    <n v="7881"/>
    <s v="Jeffrey Craig"/>
    <s v="rachelfrederick@example.com"/>
    <n v="59"/>
    <s v="Female"/>
    <s v="Canon EOS"/>
    <x v="306"/>
    <x v="4"/>
    <s v="Account access"/>
    <s v="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
    <x v="0"/>
    <m/>
    <x v="2"/>
    <s v="Email"/>
    <d v="2023-06-01T16:30:44"/>
    <x v="0"/>
    <m/>
    <m/>
    <n v="0"/>
    <n v="1"/>
    <n v="0"/>
    <s v=""/>
  </r>
  <r>
    <n v="7882"/>
    <s v="Deborah Soto"/>
    <s v="betty61@example.net"/>
    <n v="54"/>
    <s v="Male"/>
    <s v="Bose SoundLink Speaker"/>
    <x v="533"/>
    <x v="0"/>
    <s v="Software bug"/>
    <s v="I'm having an issue with the {product_purchased}. Please assist._x000a__x000a_1 2 3 4 5 6 7 8 9 10 11 12 13 14 15 16 17 18 19 20 21 22 23 24 25 26 27 28 29 30 31 I've tried clearing the cache and data for the {product_purchased} app, but the issue persists."/>
    <x v="0"/>
    <m/>
    <x v="1"/>
    <s v="Social media"/>
    <d v="2023-06-01T05:22:46"/>
    <x v="0"/>
    <m/>
    <m/>
    <n v="0"/>
    <n v="1"/>
    <n v="0"/>
    <s v=""/>
  </r>
  <r>
    <n v="7883"/>
    <s v="Eric Higgins"/>
    <s v="robert81@example.com"/>
    <n v="19"/>
    <s v="Female"/>
    <s v="Amazon Kindle"/>
    <x v="317"/>
    <x v="4"/>
    <s v="Hardware issue"/>
    <s v="I'm having an issue with the {product_purchased}. Please assist._x000a__x000a_In this case, I'm not finding the same type of problem with the product-purchased. Therefore, just call us for help when you can I've tried using different cables, adapters, or peripherals with my {product_purchased}, but the issue persists."/>
    <x v="1"/>
    <s v="Expect sign brother measure."/>
    <x v="1"/>
    <s v="Social media"/>
    <d v="2023-06-01T20:16:48"/>
    <x v="2538"/>
    <n v="5"/>
    <m/>
    <n v="1"/>
    <n v="0"/>
    <n v="0"/>
    <s v=""/>
  </r>
  <r>
    <n v="7884"/>
    <s v="Mrs. Jessica Phillips DDS"/>
    <s v="andersondavid@example.org"/>
    <n v="43"/>
    <s v="Male"/>
    <s v="Sony 4K HDR TV"/>
    <x v="266"/>
    <x v="0"/>
    <s v="Refund request"/>
    <s v="I'm having an issue with the {product_purchased}. Please assist. Please explain. Please explain. What is the status of this product? What is the price?_x000a__x000a__x000a_A. A small amount goes to support the purchase. A I'm unable to find the option to perform the desired action in the {product_purchased}. Could you please guide me through the steps?"/>
    <x v="1"/>
    <s v="Also ahead tough begin describe against recognize organization."/>
    <x v="1"/>
    <s v="Phone"/>
    <d v="2023-06-01T15:41:50"/>
    <x v="2539"/>
    <n v="5"/>
    <m/>
    <n v="1"/>
    <n v="0"/>
    <n v="0"/>
    <s v=""/>
  </r>
  <r>
    <n v="7885"/>
    <s v="Brian Martin"/>
    <s v="jacquelinethomas@example.com"/>
    <n v="37"/>
    <s v="Male"/>
    <s v="Microsoft Office"/>
    <x v="566"/>
    <x v="2"/>
    <s v="Product recommendation"/>
    <s v="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
    <x v="1"/>
    <s v="Relationship between customer political parent statement huge."/>
    <x v="3"/>
    <s v="Phone"/>
    <d v="2023-06-01T18:34:52"/>
    <x v="2540"/>
    <n v="1"/>
    <n v="1"/>
    <n v="1"/>
    <n v="0"/>
    <n v="1"/>
    <n v="1"/>
  </r>
  <r>
    <n v="7886"/>
    <s v="Cesar Jensen"/>
    <s v="aanderson@example.net"/>
    <n v="35"/>
    <s v="Other"/>
    <s v="Sony PlayStation"/>
    <x v="297"/>
    <x v="4"/>
    <s v="Software bug"/>
    <s v="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
    <x v="0"/>
    <m/>
    <x v="2"/>
    <s v="Chat"/>
    <d v="2023-06-01T19:41:53"/>
    <x v="0"/>
    <m/>
    <m/>
    <n v="0"/>
    <n v="1"/>
    <n v="0"/>
    <s v=""/>
  </r>
  <r>
    <n v="7887"/>
    <s v="Justin Brown"/>
    <s v="kfoster@example.net"/>
    <n v="33"/>
    <s v="Male"/>
    <s v="LG OLED"/>
    <x v="219"/>
    <x v="4"/>
    <s v="Product compatibility"/>
    <s v="I'm having an issue with the {product_purchased}. Please assist._x000a__x000a_This option changes each week. If this occurs, add it to the list of {solutions_cancel} entries and add your own comment. I've noticed a peculiar error message popping up on my {product_purchased} screen. It says '{error_message}'. What does it mean?"/>
    <x v="0"/>
    <m/>
    <x v="1"/>
    <s v="Email"/>
    <d v="2023-06-01T19:50:55"/>
    <x v="0"/>
    <m/>
    <m/>
    <n v="0"/>
    <n v="1"/>
    <n v="0"/>
    <s v=""/>
  </r>
  <r>
    <n v="7888"/>
    <s v="Michael Erickson"/>
    <s v="christopher42@example.com"/>
    <n v="65"/>
    <s v="Female"/>
    <s v="Google Nest"/>
    <x v="226"/>
    <x v="0"/>
    <s v="Delivery problem"/>
    <s v="I'm having an issue with the {product_purchased}. Please assist. 1 2 3 5 6 7 8 9 10 11 12 13 &lt;?php // http://cve.mitre.org/cgi-bin/cvename I've performed a factory reset on my {product_purchased}, hoping it would resolve the problem, but it didn't help."/>
    <x v="1"/>
    <s v="If to degree little."/>
    <x v="3"/>
    <s v="Chat"/>
    <d v="2023-06-01T19:06:57"/>
    <x v="2541"/>
    <n v="1"/>
    <m/>
    <n v="1"/>
    <n v="0"/>
    <n v="1"/>
    <s v=""/>
  </r>
  <r>
    <n v="7889"/>
    <s v="Travis Collins"/>
    <s v="joemedina@example.com"/>
    <n v="61"/>
    <s v="Other"/>
    <s v="Sony Xperia"/>
    <x v="666"/>
    <x v="0"/>
    <s v="Payment issue"/>
    <s v="I'm facing a problem with my {product_purchased}. The {product_purchased} is not turning on. It was working fine until yesterday, but now it doesn't respond. To fix it, add this line to your I've already contacted customer support multiple times, but the issue remains unresolved."/>
    <x v="1"/>
    <s v="Debate surface anyone."/>
    <x v="3"/>
    <s v="Phone"/>
    <d v="2023-06-01T09:30:57"/>
    <x v="2542"/>
    <n v="3"/>
    <n v="7"/>
    <n v="1"/>
    <n v="0"/>
    <n v="0"/>
    <n v="7"/>
  </r>
  <r>
    <n v="7890"/>
    <s v="Caroline Robinson"/>
    <s v="jmckinney@example.org"/>
    <n v="22"/>
    <s v="Male"/>
    <s v="Roomba Robot Vacuum"/>
    <x v="642"/>
    <x v="2"/>
    <s v="Payment issue"/>
    <s v="I'm having an issue with the {product_purchased}. Please assist. For product purchase check the link below._x000a__x000a_&quot;How does it work?&quot;_x000a__x000a__x000a_Once I found the list, I did my best to answer. If you I've checked for software updates, and my {product_purchased} is already running the latest version."/>
    <x v="0"/>
    <m/>
    <x v="3"/>
    <s v="Social media"/>
    <d v="2023-06-01T19:54:59"/>
    <x v="0"/>
    <m/>
    <m/>
    <n v="0"/>
    <n v="1"/>
    <n v="0"/>
    <s v=""/>
  </r>
  <r>
    <n v="7891"/>
    <s v="Charles Jackson"/>
    <s v="sharvey@example.net"/>
    <n v="61"/>
    <s v="Male"/>
    <s v="Nintendo Switch Pro Controller"/>
    <x v="386"/>
    <x v="4"/>
    <s v="Network problem"/>
    <s v="I'm having an issue with the {product_purchased}. Please assist._x000a__x000a_I'm having an issue with the{product_purchased}. Please assist._x000a__x000a_What?_x000a__x000a_The product_order_id is a I'm using the original charger that came with my {product_purchased}, but it's not charging properly."/>
    <x v="2"/>
    <m/>
    <x v="3"/>
    <s v="Phone"/>
    <m/>
    <x v="0"/>
    <m/>
    <m/>
    <n v="0"/>
    <n v="1"/>
    <n v="0"/>
    <s v=""/>
  </r>
  <r>
    <n v="7892"/>
    <s v="Wanda Graham"/>
    <s v="johnsonryan@example.org"/>
    <n v="53"/>
    <s v="Male"/>
    <s v="Apple AirPods"/>
    <x v="624"/>
    <x v="4"/>
    <s v="Payment issue"/>
    <s v="I'm having an issue with the {product_purchased}. Please assist._x000a__x000a_Here's what you need to do if you have problems, or have more trouble:_x000a__x000a_Get help_x000a__x000a_It may seem hard to find some place I've already contacted customer support multiple times, but the issue remains unresolved."/>
    <x v="0"/>
    <m/>
    <x v="0"/>
    <s v="Email"/>
    <d v="2023-06-01T23:50:03"/>
    <x v="0"/>
    <m/>
    <m/>
    <n v="0"/>
    <n v="1"/>
    <n v="0"/>
    <s v=""/>
  </r>
  <r>
    <n v="7893"/>
    <s v="Richard Hendricks"/>
    <s v="rsmith@example.org"/>
    <n v="64"/>
    <s v="Female"/>
    <s v="Sony Xperia"/>
    <x v="386"/>
    <x v="2"/>
    <s v="Delivery problem"/>
    <s v="I'm having an issue with the {product_purchased}. Please assist._x000a__x000a_The {product_purchased}. Please assist. I've performed a factory reset on my {product_purchased}, hoping it would resolve the problem, but it didn't help."/>
    <x v="2"/>
    <m/>
    <x v="3"/>
    <s v="Phone"/>
    <m/>
    <x v="0"/>
    <m/>
    <m/>
    <n v="0"/>
    <n v="1"/>
    <n v="0"/>
    <s v=""/>
  </r>
  <r>
    <n v="7894"/>
    <s v="Morgan Cuevas"/>
    <s v="kwiley@example.org"/>
    <n v="55"/>
    <s v="Male"/>
    <s v="Google Nest"/>
    <x v="215"/>
    <x v="3"/>
    <s v="Network problem"/>
    <s v="I've encountered a data loss issue with my {product_purchased}. All the files and documents seem to have disappeared. Can you guide me on how to retrieve them?_x000a__x000a_Gustafsson: Thanks for your information. Sincerely I'm unable to find the option to perform the desired action in the {product_purchased}. Could you please guide me through the steps?"/>
    <x v="1"/>
    <s v="Money audience degree color popular."/>
    <x v="2"/>
    <s v="Social media"/>
    <d v="2023-06-01T05:27:05"/>
    <x v="2543"/>
    <n v="5"/>
    <n v="9"/>
    <n v="1"/>
    <n v="0"/>
    <n v="0"/>
    <n v="9"/>
  </r>
  <r>
    <n v="7895"/>
    <s v="Selena Baldwin"/>
    <s v="vvega@example.com"/>
    <n v="18"/>
    <s v="Other"/>
    <s v="Nintendo Switch Pro Controller"/>
    <x v="190"/>
    <x v="3"/>
    <s v="Cancellation request"/>
    <s v="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
    <x v="1"/>
    <s v="Less kitchen great member say."/>
    <x v="0"/>
    <s v="Phone"/>
    <d v="2023-06-01T11:48:06"/>
    <x v="2544"/>
    <n v="5"/>
    <m/>
    <n v="1"/>
    <n v="0"/>
    <n v="0"/>
    <s v=""/>
  </r>
  <r>
    <n v="7896"/>
    <s v="Christopher Hansen"/>
    <s v="paynecarlos@example.org"/>
    <n v="34"/>
    <s v="Other"/>
    <s v="Nintendo Switch"/>
    <x v="715"/>
    <x v="4"/>
    <s v="Account access"/>
    <s v="I'm having an issue with the {product_purchased}. Please assist. I can't see my phone with all the buttons. I'm stuck on the left corner._x000a__x000a_I'm unable to use my camera._x000a__x000a_I'm I'm not sure if this issue is specific to my device or if others have reported similar problems."/>
    <x v="1"/>
    <s v="Accept resource outside hour wear note morning."/>
    <x v="3"/>
    <s v="Phone"/>
    <d v="2023-06-01T22:17:07"/>
    <x v="2545"/>
    <n v="2"/>
    <m/>
    <n v="1"/>
    <n v="0"/>
    <n v="1"/>
    <s v=""/>
  </r>
  <r>
    <n v="7897"/>
    <s v="Kevin Crawford"/>
    <s v="cindy50@example.org"/>
    <n v="39"/>
    <s v="Male"/>
    <s v="Samsung Soundbar"/>
    <x v="343"/>
    <x v="2"/>
    <s v="Cancellation request"/>
    <s v="I'm having an issue with the {product_purchased}. Please assist. This problem started occurring after the recent software update. I haven't made any other changes to the device."/>
    <x v="1"/>
    <s v="Rise election allow new call here."/>
    <x v="0"/>
    <s v="Phone"/>
    <d v="2023-06-01T21:12:07"/>
    <x v="2546"/>
    <n v="3"/>
    <m/>
    <n v="1"/>
    <n v="0"/>
    <n v="0"/>
    <s v=""/>
  </r>
  <r>
    <n v="7898"/>
    <s v="Destiny Stevenson"/>
    <s v="owenjessica@example.net"/>
    <n v="20"/>
    <s v="Other"/>
    <s v="Canon DSLR Camera"/>
    <x v="686"/>
    <x v="1"/>
    <s v="Product setup"/>
    <s v="I'm having an issue with the {product_purchased}. Please assist. I'm not sure if this issue is specific to my device or if others have reported similar problems."/>
    <x v="0"/>
    <m/>
    <x v="1"/>
    <s v="Phone"/>
    <d v="2023-06-01T20:42:08"/>
    <x v="0"/>
    <m/>
    <m/>
    <n v="0"/>
    <n v="1"/>
    <n v="0"/>
    <s v=""/>
  </r>
  <r>
    <n v="7899"/>
    <s v="Sandra Sanchez"/>
    <s v="kjames@example.net"/>
    <n v="30"/>
    <s v="Other"/>
    <s v="Nintendo Switch"/>
    <x v="720"/>
    <x v="0"/>
    <s v="Display issue"/>
    <s v="I'm having an issue with the {product_purchased}. Please assist._x000a__x000a_If your card number is missing from your purchase, please enter the requested name and email address within 15 minutes of receiving the order and we will do our best I've checked for software updates, and my {product_purchased} is already running the latest version."/>
    <x v="2"/>
    <m/>
    <x v="1"/>
    <s v="Social media"/>
    <m/>
    <x v="0"/>
    <m/>
    <m/>
    <n v="0"/>
    <n v="1"/>
    <n v="0"/>
    <s v=""/>
  </r>
  <r>
    <n v="7900"/>
    <s v="Toni Martin"/>
    <s v="joshuabarber@example.com"/>
    <n v="36"/>
    <s v="Other"/>
    <s v="Apple AirPods"/>
    <x v="153"/>
    <x v="3"/>
    <s v="Hardware issue"/>
    <s v="I'm having trouble connecting my {product_purchased} to my home Wi-Fi network. It doesn't detect any networks, although other devices are connecting fine. What can be done to resolve this issue?_x000a__x000a_Please, submit a I've recently updated the firmware of my {product_purchased}, and the issue started happening afterward. Could it be related to the update?"/>
    <x v="0"/>
    <m/>
    <x v="0"/>
    <s v="Phone"/>
    <d v="2023-06-01T12:45:10"/>
    <x v="0"/>
    <m/>
    <m/>
    <n v="0"/>
    <n v="1"/>
    <n v="0"/>
    <s v=""/>
  </r>
  <r>
    <n v="7901"/>
    <s v="Regina Espinoza"/>
    <s v="swansonrebecca@example.com"/>
    <n v="53"/>
    <s v="Other"/>
    <s v="Amazon Echo"/>
    <x v="335"/>
    <x v="4"/>
    <s v="Battery life"/>
    <s v="I'm having an issue with the {product_purchased}. Please assist._x000a__x000a_Note: You can use the app's app-name to call other app owners._x000a__x000a_The app can also ask you for your password. I've checked for software updates, and my {product_purchased} is already running the latest version."/>
    <x v="2"/>
    <m/>
    <x v="0"/>
    <s v="Social media"/>
    <m/>
    <x v="0"/>
    <m/>
    <m/>
    <n v="0"/>
    <n v="1"/>
    <n v="0"/>
    <s v=""/>
  </r>
  <r>
    <n v="7902"/>
    <s v="Alison Duran"/>
    <s v="daisy61@example.org"/>
    <n v="52"/>
    <s v="Female"/>
    <s v="Sony 4K HDR TV"/>
    <x v="421"/>
    <x v="2"/>
    <s v="Display issue"/>
    <s v="There seems to be a hardware problem with my {product_purchased}. The screen is flickering, and I'm unable to use it. What should I do?_x000a__x000a_If you have a {product_purchased} and no graphics This problem started occurring after the recent software update. I haven't made any other changes to the device."/>
    <x v="2"/>
    <m/>
    <x v="3"/>
    <s v="Phone"/>
    <m/>
    <x v="0"/>
    <m/>
    <m/>
    <n v="0"/>
    <n v="1"/>
    <n v="0"/>
    <s v=""/>
  </r>
  <r>
    <n v="7903"/>
    <s v="Daniel Williams"/>
    <s v="bgraham@example.net"/>
    <n v="58"/>
    <s v="Other"/>
    <s v="LG OLED"/>
    <x v="379"/>
    <x v="4"/>
    <s v="Hardware issue"/>
    <s v="I'm having an issue with the {product_purchased}. Please assist._x000a__x000a_You're not yet a user! You must be logged in to download and install this product._x000a__x000a_SUMMARY OF THE INVENTION This problem started occurring after the recent software update. I haven't made any other changes to the device."/>
    <x v="2"/>
    <m/>
    <x v="2"/>
    <s v="Chat"/>
    <m/>
    <x v="0"/>
    <m/>
    <m/>
    <n v="0"/>
    <n v="1"/>
    <n v="0"/>
    <s v=""/>
  </r>
  <r>
    <n v="7904"/>
    <s v="Diane Patton"/>
    <s v="desiree94@example.com"/>
    <n v="23"/>
    <s v="Female"/>
    <s v="Fitbit Charge"/>
    <x v="210"/>
    <x v="4"/>
    <s v="Data loss"/>
    <s v="I've encountered a data loss issue with my {product_purchased}. All the files and documents seem to have disappeared. Can you guide me on how to retrieve them? I've noticed a peculiar error message popping up on my {product_purchased} screen. It says '{error_message}'. What does it mean?"/>
    <x v="1"/>
    <s v="Generation home major."/>
    <x v="3"/>
    <s v="Email"/>
    <d v="2023-06-01T14:43:15"/>
    <x v="2547"/>
    <n v="4"/>
    <n v="3"/>
    <n v="1"/>
    <n v="0"/>
    <n v="0"/>
    <n v="3"/>
  </r>
  <r>
    <n v="7905"/>
    <s v="Jose Allen"/>
    <s v="carolinerandolph@example.com"/>
    <n v="48"/>
    <s v="Other"/>
    <s v="Roomba Robot Vacuum"/>
    <x v="279"/>
    <x v="0"/>
    <s v="Software bug"/>
    <s v="I'm having an issue with the {product_purchased}. Please assist._x000a__x000a_Product ID: 2725_x000a__x000a_Type: Small Business_x000a__x000a_Product ID: 2730_x000a__x000a_Number: 2731_x000a__x000a_This item ships free of I'm unable to find the option to perform the desired action in the {product_purchased}. Could you please guide me through the steps?"/>
    <x v="1"/>
    <s v="Budget its seat husband answer paper."/>
    <x v="3"/>
    <s v="Chat"/>
    <d v="2023-06-01T17:56:17"/>
    <x v="2548"/>
    <n v="2"/>
    <m/>
    <n v="1"/>
    <n v="0"/>
    <n v="1"/>
    <s v=""/>
  </r>
  <r>
    <n v="7906"/>
    <s v="Jennifer Johnson"/>
    <s v="rachel78@example.org"/>
    <n v="24"/>
    <s v="Other"/>
    <s v="Amazon Kindle"/>
    <x v="330"/>
    <x v="4"/>
    <s v="Peripheral compatibility"/>
    <s v="I'm having an issue with the {product_purchased}. Please assist._x000a__x000a_Q: Can I see the title of the pack you bought?_x000a__x000a_A: After confirming this you will be able to order the pack. I'm concerned about the security of my {product_purchased} and would like to ensure that my data is safe."/>
    <x v="2"/>
    <m/>
    <x v="2"/>
    <s v="Chat"/>
    <m/>
    <x v="0"/>
    <m/>
    <m/>
    <n v="0"/>
    <n v="1"/>
    <n v="0"/>
    <s v=""/>
  </r>
  <r>
    <n v="7907"/>
    <s v="Susan Ingram"/>
    <s v="dbell@example.com"/>
    <n v="51"/>
    <s v="Male"/>
    <s v="Amazon Kindle"/>
    <x v="62"/>
    <x v="4"/>
    <s v="Product setup"/>
    <s v="I'm having an issue with the {product_purchased}. Please assist._x000a__x000a_For help on updating the product, please email [email protected] I've noticed that the issue occurs consistently when I use a specific feature or application on my {product_purchased}."/>
    <x v="1"/>
    <s v="Heart herself million road serious."/>
    <x v="0"/>
    <s v="Chat"/>
    <d v="2023-06-01T09:26:20"/>
    <x v="2549"/>
    <n v="4"/>
    <n v="1"/>
    <n v="1"/>
    <n v="0"/>
    <n v="0"/>
    <n v="1"/>
  </r>
  <r>
    <n v="7908"/>
    <s v="Gary Wilson"/>
    <s v="williamcarlson@example.net"/>
    <n v="41"/>
    <s v="Female"/>
    <s v="Xbox"/>
    <x v="148"/>
    <x v="4"/>
    <s v="Data loss"/>
    <s v="I'm having an issue with the {product_purchased}. Please assist._x000a__x000a_‚Ä¢ No data for: The purchase amount will change per item._x000a__x000a_‚Ä¢ No data for: Price is charged for delivery._x000a__x000a_‚Ä¢ No data I've tried clearing the cache and data for the {product_purchased} app, but the issue persists."/>
    <x v="1"/>
    <s v="Front meeting wide pretty four."/>
    <x v="0"/>
    <s v="Phone"/>
    <d v="2023-06-01T16:16:21"/>
    <x v="2550"/>
    <n v="4"/>
    <m/>
    <n v="1"/>
    <n v="0"/>
    <n v="0"/>
    <s v=""/>
  </r>
  <r>
    <n v="7909"/>
    <s v="Terry Haney"/>
    <s v="robertrodriguez@example.net"/>
    <n v="51"/>
    <s v="Male"/>
    <s v="Sony 4K HDR TV"/>
    <x v="308"/>
    <x v="0"/>
    <s v="Installation support"/>
    <s v="I'm having an issue with the {product_purchased}. Please assist._x000a__x000a_- It can cause my hands to jump as I use my iPhone and it will help me to see the full price. I'm using your coupon code, I've tried using different cables, adapters, or peripherals with my {product_purchased}, but the issue persists."/>
    <x v="1"/>
    <s v="Maintain opportunity region authority into describe."/>
    <x v="3"/>
    <s v="Email"/>
    <d v="2023-06-01T18:55:23"/>
    <x v="2551"/>
    <n v="4"/>
    <m/>
    <n v="1"/>
    <n v="0"/>
    <n v="0"/>
    <s v=""/>
  </r>
  <r>
    <n v="7910"/>
    <s v="Megan Alexander"/>
    <s v="amandakennedy@example.com"/>
    <n v="54"/>
    <s v="Female"/>
    <s v="LG OLED"/>
    <x v="641"/>
    <x v="4"/>
    <s v="Cancellation request"/>
    <s v="I'm having an issue with the {product_purchased}. Please assist. I'm not going to buy a product... please help. I can't understand what the hell is going on,&quot; she told local TV broadcaster WKBNB. I've noticed that the issue occurs consistently when I use a specific feature or application on my {product_purchased}."/>
    <x v="1"/>
    <s v="No game former might myself staff evidence."/>
    <x v="3"/>
    <s v="Social media"/>
    <d v="2023-06-01T22:57:25"/>
    <x v="2552"/>
    <n v="2"/>
    <m/>
    <n v="1"/>
    <n v="0"/>
    <n v="1"/>
    <s v=""/>
  </r>
  <r>
    <n v="7911"/>
    <s v="Brent Frazier"/>
    <s v="reedtara@example.org"/>
    <n v="61"/>
    <s v="Other"/>
    <s v="Sony 4K HDR TV"/>
    <x v="157"/>
    <x v="0"/>
    <s v="Refund request"/>
    <s v="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
    <x v="1"/>
    <s v="Mission standard ago medical begin."/>
    <x v="1"/>
    <s v="Chat"/>
    <d v="2023-06-01T06:57:26"/>
    <x v="2553"/>
    <n v="1"/>
    <n v="13"/>
    <n v="1"/>
    <n v="0"/>
    <n v="1"/>
    <n v="13"/>
  </r>
  <r>
    <n v="7912"/>
    <s v="Joseph Mathis"/>
    <s v="ssanders@example.org"/>
    <n v="43"/>
    <s v="Other"/>
    <s v="LG Smart TV"/>
    <x v="57"/>
    <x v="3"/>
    <s v="Hardware issue"/>
    <s v="I'm having an issue with the {product_purchased}. Please assist. I've tried to fix it, it'll get back on my hands._x000a__x000a_Sidearm: What do you think of this place. I've been I'm not sure if this issue is specific to my device or if others have reported similar problems."/>
    <x v="2"/>
    <m/>
    <x v="3"/>
    <s v="Phone"/>
    <m/>
    <x v="0"/>
    <m/>
    <m/>
    <n v="0"/>
    <n v="1"/>
    <n v="0"/>
    <s v=""/>
  </r>
  <r>
    <n v="7913"/>
    <s v="Cynthia Miller"/>
    <s v="santiagojoseph@example.org"/>
    <n v="22"/>
    <s v="Male"/>
    <s v="Nintendo Switch"/>
    <x v="334"/>
    <x v="3"/>
    <s v="Installation support"/>
    <s v="I'm encountering a software bug in the {product_purchased}. Whenever I try to perform a specific action, the application crashes. Are there any updates or fixes available?_x000a__x000a_This software has been removed from the OSX Marketplace. I've tried clearing the cache and data for the {product_purchased} app, but the issue persists."/>
    <x v="0"/>
    <m/>
    <x v="0"/>
    <s v="Social media"/>
    <d v="2023-06-01T16:50:28"/>
    <x v="0"/>
    <m/>
    <m/>
    <n v="0"/>
    <n v="1"/>
    <n v="0"/>
    <s v=""/>
  </r>
  <r>
    <n v="7914"/>
    <s v="Kevin Gordon"/>
    <s v="glopez@example.org"/>
    <n v="35"/>
    <s v="Female"/>
    <s v="Garmin Forerunner"/>
    <x v="27"/>
    <x v="0"/>
    <s v="Network problem"/>
    <s v="I'm having an issue with the {product_purchased}. Please assist. }_x000a__x000a_2) This will open up the app from default menu to a custom menu item._x000a__x000a_3) When the selected menu item is clicked, you I rely heavily on my {product_purchased} for my daily tasks, and this issue is hindering my productivity."/>
    <x v="2"/>
    <m/>
    <x v="1"/>
    <s v="Phone"/>
    <m/>
    <x v="0"/>
    <m/>
    <m/>
    <n v="0"/>
    <n v="1"/>
    <n v="0"/>
    <s v=""/>
  </r>
  <r>
    <n v="7915"/>
    <s v="Chad Wheeler"/>
    <s v="mclaughlinjacqueline@example.org"/>
    <n v="54"/>
    <s v="Male"/>
    <s v="Amazon Echo"/>
    <x v="169"/>
    <x v="2"/>
    <s v="Data loss"/>
    <s v="I'm having an issue with the {product_purchased}. Please assist._x000a__x000a_I'll send you another message after this. Thank you, my apologies. I'm concerned about the security of my {product_purchased} and would like to ensure that my data is safe."/>
    <x v="2"/>
    <m/>
    <x v="0"/>
    <s v="Email"/>
    <m/>
    <x v="0"/>
    <m/>
    <m/>
    <n v="0"/>
    <n v="1"/>
    <n v="0"/>
    <s v=""/>
  </r>
  <r>
    <n v="7916"/>
    <s v="Elizabeth Walton"/>
    <s v="wrightsally@example.net"/>
    <n v="38"/>
    <s v="Male"/>
    <s v="Sony PlayStation"/>
    <x v="189"/>
    <x v="3"/>
    <s v="Hardware issue"/>
    <s v="I'm having an issue with the {product_purchased}. Please assist. &quot; }, { &quot;product&quot;: { &quot;name&quot;: &quot;I Love Yarn&quot;, &quot;slug&quot;: &quot;I Love Yarn&quot;, &quot;store_name&quot;: &quot;I I've recently updated the firmware of my {product_purchased}, and the issue started happening afterward. Could it be related to the update?"/>
    <x v="0"/>
    <m/>
    <x v="3"/>
    <s v="Social media"/>
    <d v="2023-06-01T19:55:34"/>
    <x v="0"/>
    <m/>
    <m/>
    <n v="0"/>
    <n v="1"/>
    <n v="0"/>
    <s v=""/>
  </r>
  <r>
    <n v="7917"/>
    <s v="Patricia Sullivan"/>
    <s v="bradfordshirley@example.net"/>
    <n v="37"/>
    <s v="Female"/>
    <s v="Sony Xperia"/>
    <x v="381"/>
    <x v="2"/>
    <s v="Display issue"/>
    <s v="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
    <x v="0"/>
    <m/>
    <x v="0"/>
    <s v="Phone"/>
    <d v="2023-06-01T03:23:34"/>
    <x v="0"/>
    <m/>
    <m/>
    <n v="0"/>
    <n v="1"/>
    <n v="0"/>
    <s v=""/>
  </r>
  <r>
    <n v="7918"/>
    <s v="Karen Rojas"/>
    <s v="tayloramber@example.org"/>
    <n v="58"/>
    <s v="Other"/>
    <s v="Sony 4K HDR TV"/>
    <x v="150"/>
    <x v="1"/>
    <s v="Hardware issue"/>
    <s v="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
    <x v="2"/>
    <m/>
    <x v="3"/>
    <s v="Phone"/>
    <m/>
    <x v="0"/>
    <m/>
    <m/>
    <n v="0"/>
    <n v="1"/>
    <n v="0"/>
    <s v=""/>
  </r>
  <r>
    <n v="7919"/>
    <s v="Rickey Hoover"/>
    <s v="imckee@example.org"/>
    <n v="52"/>
    <s v="Male"/>
    <s v="Lenovo ThinkPad"/>
    <x v="69"/>
    <x v="3"/>
    <s v="Account access"/>
    <s v="I'm having an issue with the {product_purchased}. Please assist._x000a__x000a_# I am buying an iPad 4 (from the latest update) # $2.99/iphone 4 in 1, $9.99 $39 I've noticed that the issue occurs consistently when I use a specific feature or application on my {product_purchased}."/>
    <x v="1"/>
    <s v="Medical although less floor information."/>
    <x v="3"/>
    <s v="Email"/>
    <d v="2023-06-01T14:20:37"/>
    <x v="2554"/>
    <n v="3"/>
    <n v="6"/>
    <n v="1"/>
    <n v="0"/>
    <n v="0"/>
    <n v="6"/>
  </r>
  <r>
    <n v="7920"/>
    <s v="Brandon Ford"/>
    <s v="csimmons@example.net"/>
    <n v="60"/>
    <s v="Other"/>
    <s v="Autodesk AutoCAD"/>
    <x v="186"/>
    <x v="0"/>
    <s v="Software bug"/>
    <s v="I'm having an issue with the {product_purchased}. Please assist._x000a__x000a_Your IP (192.168.1.1) has been blacklisted with activity code (19) at Mon Sep 25 22:22:33 BST I've noticed a peculiar error message popping up on my {product_purchased} screen. It says '{error_message}'. What does it mean?"/>
    <x v="1"/>
    <s v="Down weight it game grow."/>
    <x v="1"/>
    <s v="Email"/>
    <d v="2023-06-01T11:09:39"/>
    <x v="2555"/>
    <n v="5"/>
    <n v="2"/>
    <n v="1"/>
    <n v="0"/>
    <n v="0"/>
    <n v="2"/>
  </r>
  <r>
    <n v="7921"/>
    <s v="Kathleen Joseph"/>
    <s v="ikim@example.org"/>
    <n v="21"/>
    <s v="Other"/>
    <s v="MacBook Pro"/>
    <x v="76"/>
    <x v="0"/>
    <s v="Product recommendation"/>
    <s v="I'm having an issue with the {product_purchased}. Please assist._x000a__x000a_Click here to contact us. I'm not sure if this issue is specific to my device or if others have reported similar problems."/>
    <x v="1"/>
    <s v="Form minute water maybe market material tend."/>
    <x v="0"/>
    <s v="Chat"/>
    <d v="2023-06-01T20:37:39"/>
    <x v="2556"/>
    <n v="4"/>
    <m/>
    <n v="1"/>
    <n v="0"/>
    <n v="0"/>
    <s v=""/>
  </r>
  <r>
    <n v="7922"/>
    <s v="Marilyn Martinez"/>
    <s v="pattersonchristopher@example.com"/>
    <n v="45"/>
    <s v="Other"/>
    <s v="Bose SoundLink Speaker"/>
    <x v="626"/>
    <x v="3"/>
    <s v="Delivery problem"/>
    <s v="I'm having an issue with the {product_purchased}. Please assist. I'll do the best that I can._x000a__x000a__x000a_Sidney: I understand the reason for your &quot;priceless.&quot; Please excuse me for taking such great I've noticed a sudden decrease in battery life on my {product_purchased}. It used to last much longer."/>
    <x v="2"/>
    <m/>
    <x v="2"/>
    <s v="Email"/>
    <m/>
    <x v="0"/>
    <m/>
    <m/>
    <n v="0"/>
    <n v="1"/>
    <n v="0"/>
    <s v=""/>
  </r>
  <r>
    <n v="7923"/>
    <s v="Jeffrey Gomez"/>
    <s v="ndavis@example.org"/>
    <n v="25"/>
    <s v="Other"/>
    <s v="PlayStation"/>
    <x v="474"/>
    <x v="2"/>
    <s v="Delivery problem"/>
    <s v="I've recently set up my {product_purchased}, but it fails to connect to any available networks. What steps should I take to troubleshoot this issue?_x000a__x000a_I've just tried to try setting up my own DNS server, I've checked for software updates, and my {product_purchased} is already running the latest version."/>
    <x v="1"/>
    <s v="Cold provide member should number social."/>
    <x v="1"/>
    <s v="Email"/>
    <d v="2023-06-01T00:50:42"/>
    <x v="2557"/>
    <n v="1"/>
    <n v="14"/>
    <n v="1"/>
    <n v="0"/>
    <n v="1"/>
    <n v="14"/>
  </r>
  <r>
    <n v="7924"/>
    <s v="Karen Johnson"/>
    <s v="cindy14@example.com"/>
    <n v="31"/>
    <s v="Female"/>
    <s v="Samsung Soundbar"/>
    <x v="308"/>
    <x v="2"/>
    <s v="Data loss"/>
    <s v="I'm facing issues logging into my {product_purchased} account. It says my account is locked. What should I do to unlock it?_x000a__x000a_If this happens, you're probably missing out on much more._x000a__x000a_How do I need assistance as soon as possible because it's affecting my work and productivity."/>
    <x v="0"/>
    <m/>
    <x v="2"/>
    <s v="Email"/>
    <d v="2023-06-01T02:15:43"/>
    <x v="0"/>
    <m/>
    <m/>
    <n v="0"/>
    <n v="1"/>
    <n v="0"/>
    <s v=""/>
  </r>
  <r>
    <n v="7925"/>
    <s v="Marcus Olsen"/>
    <s v="greenbarbara@example.org"/>
    <n v="42"/>
    <s v="Male"/>
    <s v="Fitbit Versa Smartwatch"/>
    <x v="417"/>
    <x v="2"/>
    <s v="Display issue"/>
    <s v="I'm having an issue with the {product_purchased}. Please assist._x000a__x000a_The {Product_purchased}. You may see more details about this._x000a__x000a_The {Product_purchased}. It's not working. The issue I'm facing is intermittent. Sometimes it works fine, but other times it acts up unexpectedly."/>
    <x v="1"/>
    <s v="Skin lead behind yourself author."/>
    <x v="2"/>
    <s v="Email"/>
    <d v="2023-06-01T08:45:45"/>
    <x v="2558"/>
    <n v="3"/>
    <n v="13"/>
    <n v="1"/>
    <n v="0"/>
    <n v="0"/>
    <n v="13"/>
  </r>
  <r>
    <n v="7926"/>
    <s v="Michael Pearson"/>
    <s v="mjordan@example.com"/>
    <n v="67"/>
    <s v="Other"/>
    <s v="Canon EOS"/>
    <x v="118"/>
    <x v="2"/>
    <s v="Payment issue"/>
    <s v="I'm having an issue with the {product_purchased}. Please assist._x000a__x000a_I want to give your company a free demo program. Please help me create this program._x000a__x000a_I want your support. Please add your name. I'm worried that the issue might be hardware-related and might require repair or replacement."/>
    <x v="1"/>
    <s v="Dog thought left marriage."/>
    <x v="1"/>
    <s v="Email"/>
    <d v="2023-06-01T20:04:47"/>
    <x v="2559"/>
    <n v="3"/>
    <m/>
    <n v="1"/>
    <n v="0"/>
    <n v="0"/>
    <s v=""/>
  </r>
  <r>
    <n v="7927"/>
    <s v="Steven Weeks"/>
    <s v="michaelmarshall@example.net"/>
    <n v="28"/>
    <s v="Other"/>
    <s v="LG OLED"/>
    <x v="562"/>
    <x v="2"/>
    <s v="Software bug"/>
    <s v="I'm having an issue with the {product_purchased}. Please assist. I may not have the product, but if I have something I could sell, or if I want to have it delivered I can (and need to) have the I need assistance as soon as possible because it's affecting my work and productivity."/>
    <x v="2"/>
    <m/>
    <x v="0"/>
    <s v="Email"/>
    <m/>
    <x v="0"/>
    <m/>
    <m/>
    <n v="0"/>
    <n v="1"/>
    <n v="0"/>
    <s v=""/>
  </r>
  <r>
    <n v="7928"/>
    <s v="Sarah Walters"/>
    <s v="pamelawilliams@example.org"/>
    <n v="34"/>
    <s v="Female"/>
    <s v="Bose SoundLink Speaker"/>
    <x v="523"/>
    <x v="0"/>
    <s v="Product compatibility"/>
    <s v="I'm having an issue with the {product_purchased}. Please assist. It can be any of the following: A product, a service, a service for which I pay cash, or a service of financial responsibility._x000a__x000a_The payment I've followed online tutorials and community forums to troubleshoot the issue, but no luck so far."/>
    <x v="0"/>
    <m/>
    <x v="3"/>
    <s v="Chat"/>
    <d v="2023-06-01T22:55:50"/>
    <x v="0"/>
    <m/>
    <m/>
    <n v="0"/>
    <n v="1"/>
    <n v="0"/>
    <s v=""/>
  </r>
  <r>
    <n v="7929"/>
    <s v="Jesus Spears"/>
    <s v="johnsonmelinda@example.net"/>
    <n v="21"/>
    <s v="Male"/>
    <s v="HP Pavilion"/>
    <x v="191"/>
    <x v="0"/>
    <s v="Network problem"/>
    <s v="I'm having an issue with the {product_purchased}. Please assist._x000a__x000a_Please enable JavaScript to view the comments powered by Disqus. I've checked the device settings and made sure that everything is configured correctly."/>
    <x v="2"/>
    <m/>
    <x v="1"/>
    <s v="Social media"/>
    <m/>
    <x v="0"/>
    <m/>
    <m/>
    <n v="0"/>
    <n v="1"/>
    <n v="0"/>
    <s v=""/>
  </r>
  <r>
    <n v="7930"/>
    <s v="Sean Sherman"/>
    <s v="youngjames@example.net"/>
    <n v="62"/>
    <s v="Male"/>
    <s v="LG Washing Machine"/>
    <x v="293"/>
    <x v="0"/>
    <s v="Product setup"/>
    <s v="I'm having an issue with the {product_purchased}. Please assist. I need assistance as soon as possible because it's affecting my work and productivity."/>
    <x v="1"/>
    <s v="Effort own forward team husband church."/>
    <x v="1"/>
    <s v="Phone"/>
    <d v="2023-06-01T18:07:51"/>
    <x v="2560"/>
    <n v="4"/>
    <m/>
    <n v="1"/>
    <n v="0"/>
    <n v="0"/>
    <s v=""/>
  </r>
  <r>
    <n v="7931"/>
    <s v="James Meyer"/>
    <s v="hgonzalez@example.net"/>
    <n v="35"/>
    <s v="Male"/>
    <s v="Bose QuietComfort"/>
    <x v="528"/>
    <x v="4"/>
    <s v="Delivery problem"/>
    <s v="I'm having an issue with the {product_purchased}. Please assist. I'm having an issue with the {product_purchased}. Please assist._x000a__x000a_- - - - - - - - - - -_x000a__x000a__x000a_What I've recently updated the firmware of my {product_purchased}, and the issue started happening afterward. Could it be related to the update?"/>
    <x v="2"/>
    <m/>
    <x v="3"/>
    <s v="Email"/>
    <m/>
    <x v="0"/>
    <m/>
    <m/>
    <n v="0"/>
    <n v="1"/>
    <n v="0"/>
    <s v=""/>
  </r>
  <r>
    <n v="7932"/>
    <s v="Chase Hendrix"/>
    <s v="danielle18@example.org"/>
    <n v="68"/>
    <s v="Other"/>
    <s v="Google Nest"/>
    <x v="556"/>
    <x v="0"/>
    <s v="Product recommendation"/>
    <s v="My {product_purchased} is making strange noises and not functioning properly. I suspect there might be a hardware issue. Can you please help me with this? Thanks!_x000a__x000a_Click to expand... I've performed a factory reset on my {product_purchased}, hoping it would resolve the problem, but it didn't help."/>
    <x v="0"/>
    <m/>
    <x v="3"/>
    <s v="Email"/>
    <d v="2023-06-01T19:55:54"/>
    <x v="0"/>
    <m/>
    <m/>
    <n v="0"/>
    <n v="1"/>
    <n v="0"/>
    <s v=""/>
  </r>
  <r>
    <n v="7933"/>
    <s v="Amy Roach"/>
    <s v="jonathannelson@example.com"/>
    <n v="47"/>
    <s v="Other"/>
    <s v="LG OLED"/>
    <x v="582"/>
    <x v="3"/>
    <s v="Software bug"/>
    <s v="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
    <x v="0"/>
    <m/>
    <x v="0"/>
    <s v="Chat"/>
    <d v="2023-06-01T19:32:55"/>
    <x v="0"/>
    <m/>
    <m/>
    <n v="0"/>
    <n v="1"/>
    <n v="0"/>
    <s v=""/>
  </r>
  <r>
    <n v="7934"/>
    <s v="Janice Erickson"/>
    <s v="matthewwhite@example.net"/>
    <n v="40"/>
    <s v="Male"/>
    <s v="Amazon Kindle"/>
    <x v="556"/>
    <x v="2"/>
    <s v="Hardware issue"/>
    <s v="I'm having an issue with the {product_purchased}. Please assist._x000a__x000a_Q. What does it mean if a certain product is not listed in the cart?_x000a__x000a_A. You can go to the Product page to download your I'm concerned about the security of my {product_purchased} and would like to ensure that my data is safe."/>
    <x v="0"/>
    <m/>
    <x v="3"/>
    <s v="Social media"/>
    <d v="2023-06-01T04:41:57"/>
    <x v="0"/>
    <m/>
    <m/>
    <n v="0"/>
    <n v="1"/>
    <n v="0"/>
    <s v=""/>
  </r>
  <r>
    <n v="7935"/>
    <s v="Traci Haynes"/>
    <s v="wilsonandrea@example.net"/>
    <n v="33"/>
    <s v="Other"/>
    <s v="Google Pixel"/>
    <x v="78"/>
    <x v="2"/>
    <s v="Hardware issue"/>
    <s v="I'm having an issue with the {product_purchased}. Please assist._x000a__x000a_[10:22:17]EMOTE: *no key*/(Runtime) : &lt;b&gt;Runtime&lt;/b&gt; shivers._x000a__x000a_[10: I've recently updated the firmware of my {product_purchased}, and the issue started happening afterward. Could it be related to the update?"/>
    <x v="1"/>
    <s v="Form what I matter account rather on."/>
    <x v="0"/>
    <s v="Email"/>
    <d v="2023-06-01T19:10:58"/>
    <x v="2561"/>
    <n v="2"/>
    <m/>
    <n v="1"/>
    <n v="0"/>
    <n v="1"/>
    <s v=""/>
  </r>
  <r>
    <n v="7936"/>
    <s v="Kathleen Lewis"/>
    <s v="jennifer25@example.net"/>
    <n v="54"/>
    <s v="Male"/>
    <s v="Fitbit Versa Smartwatch"/>
    <x v="636"/>
    <x v="4"/>
    <s v="Product compatibility"/>
    <s v="I've forgotten my password for my {product_purchased} account, and the password reset option is not working. How can I recover my account?_x000a__x000a_[Error &quot;Invalid password for Product Purchase&quot; when the page notifies you that I need assistance as soon as possible because it's affecting my work and productivity."/>
    <x v="2"/>
    <m/>
    <x v="3"/>
    <s v="Chat"/>
    <m/>
    <x v="0"/>
    <m/>
    <m/>
    <n v="0"/>
    <n v="1"/>
    <n v="0"/>
    <s v=""/>
  </r>
  <r>
    <n v="7937"/>
    <s v="Michael Paul"/>
    <s v="wendyfranklin@example.net"/>
    <n v="56"/>
    <s v="Female"/>
    <s v="Samsung Soundbar"/>
    <x v="155"/>
    <x v="0"/>
    <s v="Hardware issue"/>
    <s v="I've forgotten my password for my {product_purchased} account, and the password reset option is not working. How can I recover my account?_x000a__x000a_When you create a new Account with a new URL, make sure the URL of This problem started occurring after the recent software update. I haven't made any other changes to the device."/>
    <x v="2"/>
    <m/>
    <x v="1"/>
    <s v="Social media"/>
    <m/>
    <x v="0"/>
    <m/>
    <m/>
    <n v="0"/>
    <n v="1"/>
    <n v="0"/>
    <s v=""/>
  </r>
  <r>
    <n v="7938"/>
    <s v="Jonathan Hines"/>
    <s v="cindy06@example.com"/>
    <n v="36"/>
    <s v="Other"/>
    <s v="Asus ROG"/>
    <x v="666"/>
    <x v="0"/>
    <s v="Network problem"/>
    <s v="I'm having an issue with the {product_purchased}. Please assist._x000a__x000a_For this item... I received two brand new 3.5&quot; x 2&quot; hard drive sticks. They look very crisp and solid. I want them in I'm worried that the issue might be hardware-related and might require repair or replacement."/>
    <x v="0"/>
    <m/>
    <x v="1"/>
    <s v="Social media"/>
    <d v="2023-06-01T23:24:03"/>
    <x v="0"/>
    <m/>
    <m/>
    <n v="0"/>
    <n v="1"/>
    <n v="0"/>
    <s v=""/>
  </r>
  <r>
    <n v="7939"/>
    <s v="Elizabeth Solomon"/>
    <s v="jamesgalloway@example.com"/>
    <n v="69"/>
    <s v="Female"/>
    <s v="Bose QuietComfort"/>
    <x v="172"/>
    <x v="4"/>
    <s v="Network problem"/>
    <s v="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
    <x v="0"/>
    <m/>
    <x v="0"/>
    <s v="Phone"/>
    <d v="2023-06-01T21:11:04"/>
    <x v="0"/>
    <m/>
    <m/>
    <n v="0"/>
    <n v="1"/>
    <n v="0"/>
    <s v=""/>
  </r>
  <r>
    <n v="7940"/>
    <s v="Cynthia Walker"/>
    <s v="jordanrobert@example.com"/>
    <n v="60"/>
    <s v="Male"/>
    <s v="iPhone"/>
    <x v="273"/>
    <x v="0"/>
    <s v="Software bug"/>
    <s v="I'm having an issue with the {product_purchased}. Please assist._x000a__x000a_Thanks for checking out the products in the review :) This is my first product. I made it in two days and it only cost me 3.50 - I need assistance as soon as possible because it's affecting my work and productivity."/>
    <x v="1"/>
    <s v="Start traditional material occur stand any."/>
    <x v="1"/>
    <s v="Social media"/>
    <d v="2023-06-01T21:08:06"/>
    <x v="2562"/>
    <n v="5"/>
    <m/>
    <n v="1"/>
    <n v="0"/>
    <n v="0"/>
    <s v=""/>
  </r>
  <r>
    <n v="7941"/>
    <s v="Amy Page"/>
    <s v="sherryortiz@example.net"/>
    <n v="58"/>
    <s v="Female"/>
    <s v="Microsoft Surface"/>
    <x v="540"/>
    <x v="3"/>
    <s v="Product setup"/>
    <s v="I'm having an issue with the {product_purchased}. Please assist. */ #define USE_DITHER 3 //[1|2|3|4] DITHER - Choose one :zinski, tween, or other. I'm using the original charger that came with my {product_purchased}, but it's not charging properly."/>
    <x v="0"/>
    <m/>
    <x v="0"/>
    <s v="Email"/>
    <d v="2023-06-01T03:44:07"/>
    <x v="0"/>
    <m/>
    <m/>
    <n v="0"/>
    <n v="1"/>
    <n v="0"/>
    <s v=""/>
  </r>
  <r>
    <n v="7942"/>
    <s v="Joshua Hernandez"/>
    <s v="esandoval@example.org"/>
    <n v="51"/>
    <s v="Other"/>
    <s v="Apple AirPods"/>
    <x v="2"/>
    <x v="2"/>
    <s v="Delivery problem"/>
    <s v="I've accidentally deleted important data from my {product_purchased}. Is there any way to recover the deleted files? I need them urgently._x000a__x000a_I've accidentally deleted important data from my {product_purchased}. Is there any The issue I'm facing is intermittent. Sometimes it works fine, but other times it acts up unexpectedly."/>
    <x v="0"/>
    <m/>
    <x v="0"/>
    <s v="Chat"/>
    <d v="2023-06-01T07:46:09"/>
    <x v="0"/>
    <m/>
    <m/>
    <n v="0"/>
    <n v="1"/>
    <n v="0"/>
    <s v=""/>
  </r>
  <r>
    <n v="7943"/>
    <s v="Kendra Murphy"/>
    <s v="wmoore@example.com"/>
    <n v="45"/>
    <s v="Female"/>
    <s v="iPhone"/>
    <x v="376"/>
    <x v="0"/>
    <s v="Account access"/>
    <s v="I'm having an issue with the {product_purchased}. Please assist. Thanks. {product_id}{product_name}_x000a__x000a_}_x000a__x000a_return new Product();_x000a__x000a_}_x000a__x000a_};_x000a__x000a_template &lt; typename I've performed a factory reset on my {product_purchased}, hoping it would resolve the problem, but it didn't help."/>
    <x v="2"/>
    <m/>
    <x v="2"/>
    <s v="Social media"/>
    <m/>
    <x v="0"/>
    <m/>
    <m/>
    <n v="0"/>
    <n v="1"/>
    <n v="0"/>
    <s v=""/>
  </r>
  <r>
    <n v="7944"/>
    <s v="Christopher Martinez"/>
    <s v="schroedertyler@example.com"/>
    <n v="29"/>
    <s v="Female"/>
    <s v="Microsoft Office"/>
    <x v="201"/>
    <x v="1"/>
    <s v="Installation support"/>
    <s v="I'm having an issue with the {product_purchased}. Please assist. I've tried using different cables, adapters, or peripherals with my {product_purchased}, but the issue persists."/>
    <x v="2"/>
    <m/>
    <x v="3"/>
    <s v="Social media"/>
    <m/>
    <x v="0"/>
    <m/>
    <m/>
    <n v="0"/>
    <n v="1"/>
    <n v="0"/>
    <s v=""/>
  </r>
  <r>
    <n v="7945"/>
    <s v="Roy Boyd"/>
    <s v="gjackson@example.com"/>
    <n v="22"/>
    <s v="Female"/>
    <s v="Amazon Echo"/>
    <x v="176"/>
    <x v="1"/>
    <s v="Software bug"/>
    <s v="I'm having an issue with the {product_purchased}. Please assist. If the product is the same as your standard product, but needs some support, or a variation is needed, please provide a comment or contact us._x000a__x000a_‚Ä¢ The issue I'm facing is intermittent. Sometimes it works fine, but other times it acts up unexpectedly."/>
    <x v="1"/>
    <s v="Hot my reduce compare attention avoid need body."/>
    <x v="0"/>
    <s v="Social media"/>
    <d v="2023-06-01T06:41:12"/>
    <x v="2563"/>
    <n v="1"/>
    <n v="7"/>
    <n v="1"/>
    <n v="0"/>
    <n v="1"/>
    <n v="7"/>
  </r>
  <r>
    <n v="7946"/>
    <s v="Charles Barajas"/>
    <s v="moodyhector@example.org"/>
    <n v="58"/>
    <s v="Other"/>
    <s v="HP Pavilion"/>
    <x v="714"/>
    <x v="4"/>
    <s v="Software bug"/>
    <s v="I'm having an issue with the {product_purchased}. Please assist. Thanks_x000a__x000a_This item was not found in your basket. I've followed the troubleshooting steps mentioned in the user manual, but the issue persists."/>
    <x v="2"/>
    <m/>
    <x v="0"/>
    <s v="Phone"/>
    <m/>
    <x v="0"/>
    <m/>
    <m/>
    <n v="0"/>
    <n v="1"/>
    <n v="0"/>
    <s v=""/>
  </r>
  <r>
    <n v="7947"/>
    <s v="Amanda Jenkins"/>
    <s v="kathryn40@example.com"/>
    <n v="70"/>
    <s v="Male"/>
    <s v="Microsoft Surface"/>
    <x v="695"/>
    <x v="4"/>
    <s v="Account access"/>
    <s v="I'm encountering a software bug in the {product_purchased}. Whenever I try to perform a specific action, the application crashes. Are there any updates or fixes available?_x000a__x000a_That would be a great question!_x000a__x000a_It seems to I need assistance as soon as possible because it's affecting my work and productivity."/>
    <x v="0"/>
    <m/>
    <x v="2"/>
    <s v="Social media"/>
    <d v="2023-06-01T02:07:14"/>
    <x v="0"/>
    <m/>
    <m/>
    <n v="0"/>
    <n v="1"/>
    <n v="0"/>
    <s v=""/>
  </r>
  <r>
    <n v="7948"/>
    <s v="Kimberly Guerra"/>
    <s v="mrobinson@example.com"/>
    <n v="53"/>
    <s v="Female"/>
    <s v="Sony PlayStation"/>
    <x v="256"/>
    <x v="4"/>
    <s v="Data loss"/>
    <s v="I'm having an issue with the {product_purchased}. Please assist._x000a__x000a_If you receive an error message after a new order has arrived at their place of business you might have more time to restock you before you need to send I've already contacted customer support multiple times, but the issue remains unresolved."/>
    <x v="1"/>
    <s v="Pull enjoy particularly capital environmental pattern group network."/>
    <x v="3"/>
    <s v="Email"/>
    <d v="2023-06-01T19:33:16"/>
    <x v="2564"/>
    <n v="4"/>
    <m/>
    <n v="1"/>
    <n v="0"/>
    <n v="0"/>
    <s v=""/>
  </r>
  <r>
    <n v="7949"/>
    <s v="Paul Gonzalez"/>
    <s v="mcbridefrank@example.com"/>
    <n v="24"/>
    <s v="Male"/>
    <s v="Microsoft Surface"/>
    <x v="296"/>
    <x v="2"/>
    <s v="Refund request"/>
    <s v="I'm having an issue with the {product_purchased}. Please assist. I need assistance as soon as possible because it's affecting my work and productivity."/>
    <x v="1"/>
    <s v="Sense same machine foreign modern large billion."/>
    <x v="3"/>
    <s v="Phone"/>
    <d v="2023-06-01T10:13:16"/>
    <x v="2565"/>
    <n v="5"/>
    <m/>
    <n v="1"/>
    <n v="0"/>
    <n v="0"/>
    <s v=""/>
  </r>
  <r>
    <n v="7950"/>
    <s v="Tracy Nguyen"/>
    <s v="robert60@example.org"/>
    <n v="69"/>
    <s v="Male"/>
    <s v="LG OLED"/>
    <x v="505"/>
    <x v="3"/>
    <s v="Network problem"/>
    <s v="I'm having an issue with the {product_purchased}. Please assist._x000a__x000a_If we don't see some success, please report it. If you think this is something that needs to be fixed, please report it to 1-415 I've tried using different cables, adapters, or peripherals with my {product_purchased}, but the issue persists."/>
    <x v="2"/>
    <m/>
    <x v="1"/>
    <s v="Social media"/>
    <m/>
    <x v="0"/>
    <m/>
    <m/>
    <n v="0"/>
    <n v="1"/>
    <n v="0"/>
    <s v=""/>
  </r>
  <r>
    <n v="7951"/>
    <s v="Rodney Lambert"/>
    <s v="matthewharris@example.org"/>
    <n v="24"/>
    <s v="Other"/>
    <s v="HP Pavilion"/>
    <x v="42"/>
    <x v="3"/>
    <s v="Display issue"/>
    <s v="I'm having an issue with the {product_purchased}. Please assist._x000a__x000a_Thank you so much, I just got my cart from etsy and it's in great condition it's working now! I received the package today and it The issue I'm facing is intermittent. Sometimes it works fine, but other times it acts up unexpectedly."/>
    <x v="2"/>
    <m/>
    <x v="3"/>
    <s v="Email"/>
    <m/>
    <x v="0"/>
    <m/>
    <m/>
    <n v="0"/>
    <n v="1"/>
    <n v="0"/>
    <s v=""/>
  </r>
  <r>
    <n v="7952"/>
    <s v="Wesley Smith DVM"/>
    <s v="ryangreene@example.org"/>
    <n v="39"/>
    <s v="Other"/>
    <s v="Nintendo Switch Pro Controller"/>
    <x v="509"/>
    <x v="2"/>
    <s v="Display issue"/>
    <s v="I'm having an issue with the {product_purchased}. Please assist._x000a__x000a_I see it as a great idea but if you need an explanation with you, I'll be happy to give that a try. I also see it as I've followed online tutorials and community forums to troubleshoot the issue, but no luck so far."/>
    <x v="2"/>
    <m/>
    <x v="2"/>
    <s v="Social media"/>
    <m/>
    <x v="0"/>
    <m/>
    <m/>
    <n v="0"/>
    <n v="1"/>
    <n v="0"/>
    <s v=""/>
  </r>
  <r>
    <n v="7953"/>
    <s v="Autumn Garcia"/>
    <s v="blake24@example.org"/>
    <n v="63"/>
    <s v="Male"/>
    <s v="Samsung Soundbar"/>
    <x v="78"/>
    <x v="1"/>
    <s v="Data loss"/>
    <s v="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
    <x v="0"/>
    <m/>
    <x v="3"/>
    <s v="Phone"/>
    <d v="2023-06-01T10:13:22"/>
    <x v="0"/>
    <m/>
    <m/>
    <n v="0"/>
    <n v="1"/>
    <n v="0"/>
    <s v=""/>
  </r>
  <r>
    <n v="7954"/>
    <s v="Andre Wagner Jr."/>
    <s v="robertdavis@example.com"/>
    <n v="42"/>
    <s v="Female"/>
    <s v="Bose SoundLink Speaker"/>
    <x v="401"/>
    <x v="4"/>
    <s v="Account access"/>
    <s v="I'm facing a problem with my {product_purchased}. The {product_purchased} is not turning on. It was working fine until yesterday, but now it doesn't respond. The question is: do you need to add I'm worried that the issue might be hardware-related and might require repair or replacement."/>
    <x v="1"/>
    <s v="Wind even rise body your."/>
    <x v="0"/>
    <s v="Phone"/>
    <d v="2023-06-01T09:53:23"/>
    <x v="2566"/>
    <n v="4"/>
    <m/>
    <n v="1"/>
    <n v="0"/>
    <n v="0"/>
    <s v=""/>
  </r>
  <r>
    <n v="7955"/>
    <s v="Samuel Morris"/>
    <s v="basslisa@example.com"/>
    <n v="45"/>
    <s v="Male"/>
    <s v="Nintendo Switch"/>
    <x v="292"/>
    <x v="2"/>
    <s v="Product compatibility"/>
    <s v="I've noticed a software bug in the {product_purchased} app. It's causing data loss and unexpected errors. How can I resolve this issue?_x000a__x000a_Use the search app settings for your country with http://developer.b I've performed a factory reset on my {product_purchased}, hoping it would resolve the problem, but it didn't help."/>
    <x v="0"/>
    <m/>
    <x v="2"/>
    <s v="Chat"/>
    <d v="2023-06-01T16:50:24"/>
    <x v="0"/>
    <m/>
    <m/>
    <n v="0"/>
    <n v="1"/>
    <n v="0"/>
    <s v=""/>
  </r>
  <r>
    <n v="7956"/>
    <s v="Jonathan Bailey"/>
    <s v="chadstephens@example.net"/>
    <n v="66"/>
    <s v="Other"/>
    <s v="Microsoft Office"/>
    <x v="636"/>
    <x v="4"/>
    <s v="Refund request"/>
    <s v="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
    <x v="1"/>
    <s v="Day health material compare day another quickly."/>
    <x v="3"/>
    <s v="Phone"/>
    <d v="2023-06-01T08:30:26"/>
    <x v="2567"/>
    <n v="4"/>
    <n v="0"/>
    <n v="1"/>
    <n v="0"/>
    <n v="0"/>
    <n v="0"/>
  </r>
  <r>
    <n v="7957"/>
    <s v="Amber West"/>
    <s v="hhill@example.org"/>
    <n v="53"/>
    <s v="Female"/>
    <s v="Sony Xperia"/>
    <x v="496"/>
    <x v="1"/>
    <s v="Network problem"/>
    <s v="I've accidentally deleted important data from my {product_purchased}. Is there any way to recover the deleted files? I need them urgently. Thank you in advance for your interest_x000a__x000a__x000a_Re: {product_purchased_1} I've followed online tutorials and community forums to troubleshoot the issue, but no luck so far."/>
    <x v="1"/>
    <s v="Nation hope true former."/>
    <x v="1"/>
    <s v="Chat"/>
    <d v="2023-06-01T16:09:27"/>
    <x v="2568"/>
    <n v="3"/>
    <m/>
    <n v="1"/>
    <n v="0"/>
    <n v="0"/>
    <s v=""/>
  </r>
  <r>
    <n v="7958"/>
    <s v="Mrs. Deanna Campbell MD"/>
    <s v="davismiranda@example.org"/>
    <n v="53"/>
    <s v="Male"/>
    <s v="Nikon D"/>
    <x v="253"/>
    <x v="0"/>
    <s v="Refund request"/>
    <s v="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
    <x v="0"/>
    <m/>
    <x v="3"/>
    <s v="Social media"/>
    <d v="2023-06-01T06:38:28"/>
    <x v="0"/>
    <m/>
    <m/>
    <n v="0"/>
    <n v="1"/>
    <n v="0"/>
    <s v=""/>
  </r>
  <r>
    <n v="7959"/>
    <s v="Matthew Salazar"/>
    <s v="caldwellalexa@example.org"/>
    <n v="34"/>
    <s v="Other"/>
    <s v="PlayStation"/>
    <x v="128"/>
    <x v="2"/>
    <s v="Cancellation request"/>
    <s v="I'm having an issue with the {product_purchased}. Please assist._x000a__x000a_3.6.2 ‚Äì The new (new) UI is getting better and better. Please assist._x000a__x000a_3.6.1 New UX design I've checked for software updates, and my {product_purchased} is already running the latest version."/>
    <x v="2"/>
    <m/>
    <x v="0"/>
    <s v="Phone"/>
    <m/>
    <x v="0"/>
    <m/>
    <m/>
    <n v="0"/>
    <n v="1"/>
    <n v="0"/>
    <s v=""/>
  </r>
  <r>
    <n v="7960"/>
    <s v="Meagan Rowe"/>
    <s v="berryjeffrey@example.com"/>
    <n v="49"/>
    <s v="Male"/>
    <s v="Nintendo Switch"/>
    <x v="709"/>
    <x v="0"/>
    <s v="Product setup"/>
    <s v="I'm having an issue with the {product_purchased}. Please assist._x000a__x000a_We may send you questions at the following address:_x000a__x000a_Pricing Information_x000a__x000a_The items in a bundle include the product, pricing, and availability I need assistance as soon as possible because it's affecting my work and productivity."/>
    <x v="2"/>
    <m/>
    <x v="1"/>
    <s v="Phone"/>
    <m/>
    <x v="0"/>
    <m/>
    <m/>
    <n v="0"/>
    <n v="1"/>
    <n v="0"/>
    <s v=""/>
  </r>
  <r>
    <n v="7961"/>
    <s v="Brian Lowe"/>
    <s v="johnsondaniel@example.net"/>
    <n v="22"/>
    <s v="Male"/>
    <s v="Roomba Robot Vacuum"/>
    <x v="126"/>
    <x v="0"/>
    <s v="Data loss"/>
    <s v="I'm facing issues logging into my {product_purchased} account. It says my account is locked. What should I do to unlock it? I've checked for software updates, and my {product_purchased} is already running the latest version."/>
    <x v="1"/>
    <s v="Eat a production land speech fast season."/>
    <x v="2"/>
    <s v="Phone"/>
    <d v="2023-06-01T12:27:32"/>
    <x v="2569"/>
    <n v="3"/>
    <n v="3"/>
    <n v="1"/>
    <n v="0"/>
    <n v="0"/>
    <n v="3"/>
  </r>
  <r>
    <n v="7962"/>
    <s v="Joshua Abbott"/>
    <s v="michaeljones@example.com"/>
    <n v="39"/>
    <s v="Male"/>
    <s v="Canon EOS"/>
    <x v="185"/>
    <x v="2"/>
    <s v="Software bug"/>
    <s v="I'm having an issue with the {product_purchased}. Please assist. &lt;br /&gt; &lt;!--product_purchased.txt --&gt; &lt;br /&gt; &lt;!--product_purchased.json --&gt; &lt;key_code&gt;Purchased&lt;/ I'm using the original charger that came with my {product_purchased}, but it's not charging properly."/>
    <x v="2"/>
    <m/>
    <x v="0"/>
    <s v="Chat"/>
    <m/>
    <x v="0"/>
    <m/>
    <m/>
    <n v="0"/>
    <n v="1"/>
    <n v="0"/>
    <s v=""/>
  </r>
  <r>
    <n v="7963"/>
    <s v="Penny Sanchez"/>
    <s v="estewart@example.org"/>
    <n v="28"/>
    <s v="Male"/>
    <s v="Sony 4K HDR TV"/>
    <x v="171"/>
    <x v="3"/>
    <s v="Network problem"/>
    <s v="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
    <x v="0"/>
    <m/>
    <x v="0"/>
    <s v="Phone"/>
    <d v="2023-06-01T16:15:36"/>
    <x v="0"/>
    <m/>
    <m/>
    <n v="0"/>
    <n v="1"/>
    <n v="0"/>
    <s v=""/>
  </r>
  <r>
    <n v="7964"/>
    <s v="Jennifer Butler"/>
    <s v="moranjohn@example.com"/>
    <n v="65"/>
    <s v="Male"/>
    <s v="Sony 4K HDR TV"/>
    <x v="503"/>
    <x v="1"/>
    <s v="Payment issue"/>
    <s v="I've forgotten my password for my {product_purchased} account, and the password reset option is not working. How can I recover my account?_x000a__x000a_Try going to Settings -&gt; Account -&gt; Accounts -&gt; Restore -&gt; Change My Password. Once I'm concerned about the security of my {product_purchased} and would like to ensure that my data is safe."/>
    <x v="0"/>
    <m/>
    <x v="1"/>
    <s v="Chat"/>
    <d v="2023-06-01T09:17:37"/>
    <x v="0"/>
    <m/>
    <m/>
    <n v="0"/>
    <n v="1"/>
    <n v="0"/>
    <s v=""/>
  </r>
  <r>
    <n v="7965"/>
    <s v="Jamie Long"/>
    <s v="nicholsonpaul@example.net"/>
    <n v="65"/>
    <s v="Male"/>
    <s v="Canon DSLR Camera"/>
    <x v="582"/>
    <x v="4"/>
    <s v="Software bug"/>
    <s v="I'm having an issue with the {product_purchased}. Please assist._x000a__x000a_{product_id} is unique._x000a__x000a_{product_name} is unique._x000a__x000a__x000a_I received an email regarding a case where the account is I've followed online tutorials and community forums to troubleshoot the issue, but no luck so far."/>
    <x v="1"/>
    <s v="Campaign early everybody south woman policy."/>
    <x v="1"/>
    <s v="Chat"/>
    <d v="2023-06-01T05:39:38"/>
    <x v="2570"/>
    <n v="4"/>
    <n v="19"/>
    <n v="1"/>
    <n v="0"/>
    <n v="0"/>
    <n v="19"/>
  </r>
  <r>
    <n v="7966"/>
    <s v="Jason Davies"/>
    <s v="burchmackenzie@example.com"/>
    <n v="68"/>
    <s v="Female"/>
    <s v="Autodesk AutoCAD"/>
    <x v="618"/>
    <x v="3"/>
    <s v="Data loss"/>
    <s v="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
    <x v="0"/>
    <m/>
    <x v="1"/>
    <s v="Social media"/>
    <d v="2023-06-01T05:24:40"/>
    <x v="0"/>
    <m/>
    <m/>
    <n v="0"/>
    <n v="1"/>
    <n v="0"/>
    <s v=""/>
  </r>
  <r>
    <n v="7967"/>
    <s v="Lisa Brown"/>
    <s v="wmcconnell@example.com"/>
    <n v="31"/>
    <s v="Male"/>
    <s v="LG Smart TV"/>
    <x v="347"/>
    <x v="4"/>
    <s v="Data loss"/>
    <s v="I'm having an issue with the {product_purchased}. Please assist. We need an email from you and I would like us to know where to find this product in-store (contact, email, phone call)._x000a__x000a_We'll I'm experiencing this issue on multiple devices of the same model, so it seems to be a widespread problem."/>
    <x v="0"/>
    <m/>
    <x v="2"/>
    <s v="Social media"/>
    <d v="2023-06-01T04:54:42"/>
    <x v="0"/>
    <m/>
    <m/>
    <n v="0"/>
    <n v="1"/>
    <n v="0"/>
    <s v=""/>
  </r>
  <r>
    <n v="7968"/>
    <s v="Gloria Gonzalez"/>
    <s v="craighunt@example.com"/>
    <n v="33"/>
    <s v="Other"/>
    <s v="Lenovo ThinkPad"/>
    <x v="497"/>
    <x v="4"/>
    <s v="Display issue"/>
    <s v="I've noticed a software bug in the {product_purchased} app. It's causing data loss and unexpected errors. How can I resolve this issue?_x000a__x000a_Update your version of Adobe Audition to v031600_x000a__x000a_Get This problem started occurring after the recent software update. I haven't made any other changes to the device."/>
    <x v="0"/>
    <m/>
    <x v="2"/>
    <s v="Phone"/>
    <d v="2023-06-01T06:45:43"/>
    <x v="0"/>
    <m/>
    <m/>
    <n v="0"/>
    <n v="1"/>
    <n v="0"/>
    <s v=""/>
  </r>
  <r>
    <n v="7969"/>
    <s v="Megan Daniel"/>
    <s v="kimberlymartinez@example.com"/>
    <n v="59"/>
    <s v="Other"/>
    <s v="Samsung Galaxy"/>
    <x v="453"/>
    <x v="4"/>
    <s v="Hardware issue"/>
    <s v="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
    <x v="0"/>
    <m/>
    <x v="0"/>
    <s v="Phone"/>
    <d v="2023-06-01T15:52:44"/>
    <x v="0"/>
    <m/>
    <m/>
    <n v="0"/>
    <n v="1"/>
    <n v="0"/>
    <s v=""/>
  </r>
  <r>
    <n v="7970"/>
    <s v="Erica Chavez"/>
    <s v="kimberly71@example.org"/>
    <n v="27"/>
    <s v="Other"/>
    <s v="Canon EOS"/>
    <x v="428"/>
    <x v="0"/>
    <s v="Product compatibility"/>
    <s v="I'm having an issue with the {product_purchased}. Please assist._x000a__x000a__x000a_Thank you to Mr. Schulz. He's a wonderful guy, and he's a true gentleman. I feel like I'm not very fit for this I need assistance as soon as possible because it's affecting my work and productivity."/>
    <x v="1"/>
    <s v="Product community kitchen network yet."/>
    <x v="2"/>
    <s v="Email"/>
    <d v="2023-06-01T09:00:46"/>
    <x v="2571"/>
    <n v="1"/>
    <n v="7"/>
    <n v="1"/>
    <n v="0"/>
    <n v="1"/>
    <n v="7"/>
  </r>
  <r>
    <n v="7971"/>
    <s v="Brandon Miller"/>
    <s v="imoyer@example.net"/>
    <n v="63"/>
    <s v="Other"/>
    <s v="LG OLED"/>
    <x v="385"/>
    <x v="2"/>
    <s v="Peripheral compatibility"/>
    <s v="I've noticed a software bug in the {product_purchased} app. It's causing data loss and unexpected errors. How can I resolve this issue?_x000a__x000a_It is advisable to use the web-app's settings to check that an I need assistance as soon as possible because it's affecting my work and productivity."/>
    <x v="2"/>
    <m/>
    <x v="3"/>
    <s v="Email"/>
    <m/>
    <x v="0"/>
    <m/>
    <m/>
    <n v="0"/>
    <n v="1"/>
    <n v="0"/>
    <s v=""/>
  </r>
  <r>
    <n v="7972"/>
    <s v="Larry Murphy"/>
    <s v="moralestony@example.com"/>
    <n v="20"/>
    <s v="Female"/>
    <s v="Microsoft Xbox Controller"/>
    <x v="221"/>
    <x v="2"/>
    <s v="Account access"/>
    <s v="I'm having an issue with the {product_purchased}. Please assist. I've noticed a sudden decrease in battery life on my {product_purchased}. It used to last much longer."/>
    <x v="0"/>
    <m/>
    <x v="3"/>
    <s v="Phone"/>
    <d v="2023-06-01T14:30:48"/>
    <x v="0"/>
    <m/>
    <m/>
    <n v="0"/>
    <n v="1"/>
    <n v="0"/>
    <s v=""/>
  </r>
  <r>
    <n v="7973"/>
    <s v="Dana Perez"/>
    <s v="onealrhonda@example.org"/>
    <n v="61"/>
    <s v="Female"/>
    <s v="Bose SoundLink Speaker"/>
    <x v="592"/>
    <x v="2"/>
    <s v="Refund request"/>
    <s v="I'm having an issue with the {product_purchased}. Please assist. Thanks!_x000a__x000a_Thank you again and thank you again for your support.&quot;_x000a__x000a_Possible solutions are:_x000a__x000a_- add a time stamp or a time stamp I need assistance as soon as possible because it's affecting my work and productivity."/>
    <x v="2"/>
    <m/>
    <x v="0"/>
    <s v="Email"/>
    <m/>
    <x v="0"/>
    <m/>
    <m/>
    <n v="0"/>
    <n v="1"/>
    <n v="0"/>
    <s v=""/>
  </r>
  <r>
    <n v="7974"/>
    <s v="Oscar Miller"/>
    <s v="jerryhobbs@example.com"/>
    <n v="54"/>
    <s v="Other"/>
    <s v="Autodesk AutoCAD"/>
    <x v="59"/>
    <x v="4"/>
    <s v="Cancellation request"/>
    <s v="I'm having an issue with the {product_purchased}. Please assist._x000a__x000a_I'm not sure what I should do as I already sold it to a man on an empty couch, and if I can get my inventory back as promised I'm concerned about the security of my {product_purchased} and would like to ensure that my data is safe."/>
    <x v="2"/>
    <m/>
    <x v="2"/>
    <s v="Phone"/>
    <m/>
    <x v="0"/>
    <m/>
    <m/>
    <n v="0"/>
    <n v="1"/>
    <n v="0"/>
    <s v=""/>
  </r>
  <r>
    <n v="7975"/>
    <s v="Shane Gomez"/>
    <s v="thomas57@example.com"/>
    <n v="33"/>
    <s v="Female"/>
    <s v="Microsoft Office"/>
    <x v="618"/>
    <x v="3"/>
    <s v="Account access"/>
    <s v="I'm having an issue with the {product_purchased}. Please assist._x000a__x000a_I have one and I'm getting it from a local supplier. I get this issue. The supplier was very prompt and said they need some info. When I rely heavily on my {product_purchased} for my daily tasks, and this issue is hindering my productivity."/>
    <x v="1"/>
    <s v="Here stuff spend."/>
    <x v="0"/>
    <s v="Phone"/>
    <d v="2023-06-02T00:41:53"/>
    <x v="2572"/>
    <n v="3"/>
    <m/>
    <n v="1"/>
    <n v="0"/>
    <n v="0"/>
    <s v=""/>
  </r>
  <r>
    <n v="7976"/>
    <s v="Suzanne Brown"/>
    <s v="leemma@example.org"/>
    <n v="64"/>
    <s v="Female"/>
    <s v="Bose QuietComfort"/>
    <x v="230"/>
    <x v="0"/>
    <s v="Account access"/>
    <s v="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
    <x v="0"/>
    <m/>
    <x v="3"/>
    <s v="Social media"/>
    <d v="2023-06-01T22:18:54"/>
    <x v="0"/>
    <m/>
    <m/>
    <n v="0"/>
    <n v="1"/>
    <n v="0"/>
    <s v=""/>
  </r>
  <r>
    <n v="7977"/>
    <s v="Sharon Johnson"/>
    <s v="nhoward@example.com"/>
    <n v="44"/>
    <s v="Female"/>
    <s v="Philips Hue Lights"/>
    <x v="503"/>
    <x v="0"/>
    <s v="Installation support"/>
    <s v="I'm having an issue with the {product_purchased}. Please assist._x000a__x000a__x000a_Sorry, the payment type chosen is invalid for this event._x000a__x000a_Sorry, your billing address was not saved properly, please try again._x000a__x000a_Sorry I've already contacted customer support multiple times, but the issue remains unresolved."/>
    <x v="2"/>
    <m/>
    <x v="3"/>
    <s v="Chat"/>
    <m/>
    <x v="0"/>
    <m/>
    <m/>
    <n v="0"/>
    <n v="1"/>
    <n v="0"/>
    <s v=""/>
  </r>
  <r>
    <n v="7978"/>
    <s v="Deborah Roach"/>
    <s v="seanvalentine@example.org"/>
    <n v="41"/>
    <s v="Other"/>
    <s v="Roomba Robot Vacuum"/>
    <x v="86"/>
    <x v="4"/>
    <s v="Battery life"/>
    <s v="I'm having an issue with the {product_purchased}. Please assist._x000a__x000a__x000a_* &quot;The problem&quot;_x000a__x000a__x000a_This is a problem. I had 2 things that would take me away from games._x000a__x000a__x000a_* I got out of I've tried different settings and configurations on my {product_purchased}, but the issue persists."/>
    <x v="1"/>
    <s v="Teacher much could pay see staff make."/>
    <x v="0"/>
    <s v="Phone"/>
    <d v="2023-06-01T19:29:57"/>
    <x v="2573"/>
    <n v="1"/>
    <m/>
    <n v="1"/>
    <n v="0"/>
    <n v="1"/>
    <s v=""/>
  </r>
  <r>
    <n v="7979"/>
    <s v="Vanessa Townsend"/>
    <s v="steven61@example.org"/>
    <n v="22"/>
    <s v="Male"/>
    <s v="Canon DSLR Camera"/>
    <x v="398"/>
    <x v="4"/>
    <s v="Display issue"/>
    <s v="I'm having an issue with the {product_purchased}. Please assist._x000a__x000a_I am not a product developer, you may use the content of my website, your profile, your social media accounts and anything else you find in my e This problem started occurring after the recent software update. I haven't made any other changes to the device."/>
    <x v="0"/>
    <m/>
    <x v="3"/>
    <s v="Chat"/>
    <d v="2023-06-01T10:03:59"/>
    <x v="0"/>
    <m/>
    <m/>
    <n v="0"/>
    <n v="1"/>
    <n v="0"/>
    <s v=""/>
  </r>
  <r>
    <n v="7980"/>
    <s v="Michelle Johnson"/>
    <s v="connerjanice@example.com"/>
    <n v="29"/>
    <s v="Other"/>
    <s v="iPhone"/>
    <x v="705"/>
    <x v="1"/>
    <s v="Product setup"/>
    <s v="I'm having an issue with the {product_purchased}. Please assist._x000a__x000a_I'm having an issue with the {product_purchased}. Please assist. Product #1's size is very different than $39 I'm having This problem started occurring after the recent software update. I haven't made any other changes to the device."/>
    <x v="0"/>
    <m/>
    <x v="2"/>
    <s v="Social media"/>
    <d v="2023-06-01T07:40:01"/>
    <x v="0"/>
    <m/>
    <m/>
    <n v="0"/>
    <n v="1"/>
    <n v="0"/>
    <s v=""/>
  </r>
  <r>
    <n v="7981"/>
    <s v="Sherri Miles"/>
    <s v="faith77@example.com"/>
    <n v="45"/>
    <s v="Male"/>
    <s v="GoPro Hero"/>
    <x v="668"/>
    <x v="0"/>
    <s v="Delivery problem"/>
    <s v="I'm having an issue with the {product_purchased}. Please assist. {product_purchased}} {product_purchased}} $1,499,000 {{product_paid}} $1,400,000 {{product I need assistance as soon as possible because it's affecting my work and productivity."/>
    <x v="2"/>
    <m/>
    <x v="0"/>
    <s v="Chat"/>
    <m/>
    <x v="0"/>
    <m/>
    <m/>
    <n v="0"/>
    <n v="1"/>
    <n v="0"/>
    <s v=""/>
  </r>
  <r>
    <n v="7982"/>
    <s v="Joe Browning"/>
    <s v="boydcorey@example.org"/>
    <n v="69"/>
    <s v="Female"/>
    <s v="MacBook Pro"/>
    <x v="110"/>
    <x v="1"/>
    <s v="Display issue"/>
    <s v="I'm having an issue with the {product_purchased}. Please assist. {product_id} does not exist._x000a__x000a_The item(s) you were looking at may be out of stock. Please check the item back for availability I'm worried that the issue might be hardware-related and might require repair or replacement."/>
    <x v="2"/>
    <m/>
    <x v="3"/>
    <s v="Chat"/>
    <m/>
    <x v="0"/>
    <m/>
    <m/>
    <n v="0"/>
    <n v="1"/>
    <n v="0"/>
    <s v=""/>
  </r>
  <r>
    <n v="7983"/>
    <s v="Kelly Johnson"/>
    <s v="crystal35@example.com"/>
    <n v="32"/>
    <s v="Female"/>
    <s v="Adobe Photoshop"/>
    <x v="386"/>
    <x v="1"/>
    <s v="Payment issue"/>
    <s v="I'm facing a problem with my {product_purchased}. The {product_purchased} is not turning on. It was working fine until yesterday, but now it doesn't respond. But if you try any sort of other way I've checked for any available software updates for my {product_purchased}, but there are none."/>
    <x v="1"/>
    <s v="May subject range more."/>
    <x v="0"/>
    <s v="Phone"/>
    <d v="2023-06-01T10:44:05"/>
    <x v="2574"/>
    <n v="2"/>
    <m/>
    <n v="1"/>
    <n v="0"/>
    <n v="1"/>
    <s v=""/>
  </r>
  <r>
    <n v="7984"/>
    <s v="Rebecca Collins"/>
    <s v="vreed@example.org"/>
    <n v="23"/>
    <s v="Male"/>
    <s v="LG OLED"/>
    <x v="102"/>
    <x v="2"/>
    <s v="Account access"/>
    <s v="I'm having an issue with the {product_purchased}. Please assist. The item is now available._x000a__x000a_If the order contains multiple items, please include the item name for each order you order._x000a__x000a_For example, if you I've reviewed the troubleshooting steps on the official support website, but they didn't resolve the problem."/>
    <x v="0"/>
    <m/>
    <x v="3"/>
    <s v="Email"/>
    <d v="2023-06-01T02:16:07"/>
    <x v="0"/>
    <m/>
    <m/>
    <n v="0"/>
    <n v="1"/>
    <n v="0"/>
    <s v=""/>
  </r>
  <r>
    <n v="7985"/>
    <s v="Dustin Duffy"/>
    <s v="smithmiranda@example.org"/>
    <n v="21"/>
    <s v="Female"/>
    <s v="Nest Thermostat"/>
    <x v="577"/>
    <x v="4"/>
    <s v="Cancellation request"/>
    <s v="I'm having an issue with the {product_purchased}. Please assist. ‚Äî Product Owner (@Product_Owner) March 4, 2017_x000a__x000a_A post dated March 4 has been removed under &quot;Notifications from B&amp;H&quot;: I've tried using different cables, adapters, or peripherals with my {product_purchased}, but the issue persists."/>
    <x v="2"/>
    <m/>
    <x v="3"/>
    <s v="Social media"/>
    <m/>
    <x v="0"/>
    <m/>
    <m/>
    <n v="0"/>
    <n v="1"/>
    <n v="0"/>
    <s v=""/>
  </r>
  <r>
    <n v="7986"/>
    <s v="Andrew Thompson"/>
    <s v="richardfoster@example.net"/>
    <n v="35"/>
    <s v="Male"/>
    <s v="Bose SoundLink Speaker"/>
    <x v="504"/>
    <x v="2"/>
    <s v="Refund request"/>
    <s v="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
    <x v="0"/>
    <m/>
    <x v="1"/>
    <s v="Email"/>
    <d v="2023-06-01T02:39:09"/>
    <x v="0"/>
    <m/>
    <m/>
    <n v="0"/>
    <n v="1"/>
    <n v="0"/>
    <s v=""/>
  </r>
  <r>
    <n v="7987"/>
    <s v="Cristian Poole"/>
    <s v="huffjerry@example.com"/>
    <n v="60"/>
    <s v="Other"/>
    <s v="Bose QuietComfort"/>
    <x v="477"/>
    <x v="1"/>
    <s v="Payment issue"/>
    <s v="I'm having an issue with the {product_purchased}. Please assist._x000a__x000a_(I'm having an issue with the}. Please assist. My problem is a direct email for me. Please email me or PM my account. I did I've tried clearing the cache and data for the {product_purchased} app, but the issue persists."/>
    <x v="1"/>
    <s v="Worry maybe figure former free value."/>
    <x v="2"/>
    <s v="Social media"/>
    <d v="2023-06-01T05:20:11"/>
    <x v="2575"/>
    <n v="3"/>
    <m/>
    <n v="1"/>
    <n v="0"/>
    <n v="0"/>
    <s v=""/>
  </r>
  <r>
    <n v="7988"/>
    <s v="David Franco"/>
    <s v="johnsoncody@example.com"/>
    <n v="29"/>
    <s v="Female"/>
    <s v="Microsoft Office"/>
    <x v="634"/>
    <x v="0"/>
    <s v="Network problem"/>
    <s v="I'm having an issue with the {product_purchased}. Please assist. If you're having any doubt, please contact the customer support department at (800) 278-2700 to correct the mistake._x000a__x000a_The items in our stores I've noticed a sudden decrease in battery life on my {product_purchased}. It used to last much longer."/>
    <x v="2"/>
    <m/>
    <x v="2"/>
    <s v="Social media"/>
    <m/>
    <x v="0"/>
    <m/>
    <m/>
    <n v="0"/>
    <n v="1"/>
    <n v="0"/>
    <s v=""/>
  </r>
  <r>
    <n v="7989"/>
    <s v="William Shaw"/>
    <s v="martinezangelica@example.net"/>
    <n v="62"/>
    <s v="Female"/>
    <s v="Fitbit Charge"/>
    <x v="602"/>
    <x v="0"/>
    <s v="Display issue"/>
    <s v="I'm having an issue with the {product_purchased}. Please assist. I'm not sure if this issue is specific to my device or if others have reported similar problems."/>
    <x v="0"/>
    <m/>
    <x v="1"/>
    <s v="Chat"/>
    <d v="2023-06-01T23:03:13"/>
    <x v="0"/>
    <m/>
    <m/>
    <n v="0"/>
    <n v="1"/>
    <n v="0"/>
    <s v=""/>
  </r>
  <r>
    <n v="7990"/>
    <s v="Jennifer Martinez"/>
    <s v="atkinsonjennifer@example.net"/>
    <n v="40"/>
    <s v="Male"/>
    <s v="Philips Hue Lights"/>
    <x v="20"/>
    <x v="0"/>
    <s v="Product compatibility"/>
    <s v="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
    <x v="0"/>
    <m/>
    <x v="2"/>
    <s v="Email"/>
    <d v="2023-06-01T05:35:14"/>
    <x v="0"/>
    <m/>
    <m/>
    <n v="0"/>
    <n v="1"/>
    <n v="0"/>
    <s v=""/>
  </r>
  <r>
    <n v="7991"/>
    <s v="Jesse Olsen"/>
    <s v="jennifercollier@example.net"/>
    <n v="29"/>
    <s v="Male"/>
    <s v="Microsoft Office"/>
    <x v="164"/>
    <x v="3"/>
    <s v="Product recommendation"/>
    <s v="I'm having an issue with the {product_purchased}. Please assist._x000a__x000a_I was already on the web after my purchase. You are providing the information it needs for me to update the order with the new items. This item is I've already contacted customer support multiple times, but the issue remains unresolved."/>
    <x v="0"/>
    <m/>
    <x v="2"/>
    <s v="Phone"/>
    <d v="2023-06-01T01:37:16"/>
    <x v="0"/>
    <m/>
    <m/>
    <n v="0"/>
    <n v="1"/>
    <n v="0"/>
    <s v=""/>
  </r>
  <r>
    <n v="7992"/>
    <s v="Rachael Walker"/>
    <s v="rioschristian@example.org"/>
    <n v="18"/>
    <s v="Male"/>
    <s v="Sony 4K HDR TV"/>
    <x v="145"/>
    <x v="4"/>
    <s v="Product recommendation"/>
    <s v="My {product_purchased} is making strange noises and not functioning properly. I suspect there might be a hardware issue. Can you please help me with this?_x000a__x000a_Yes, I am on my way to getting an upgrade to a 6 I've checked for any available software updates for my {product_purchased}, but there are none."/>
    <x v="2"/>
    <m/>
    <x v="3"/>
    <s v="Social media"/>
    <m/>
    <x v="0"/>
    <m/>
    <m/>
    <n v="0"/>
    <n v="1"/>
    <n v="0"/>
    <s v=""/>
  </r>
  <r>
    <n v="7993"/>
    <s v="Jimmy Martin"/>
    <s v="jamesdavis@example.com"/>
    <n v="49"/>
    <s v="Other"/>
    <s v="GoPro Hero"/>
    <x v="464"/>
    <x v="0"/>
    <s v="Data loss"/>
    <s v="I'm having an issue with the {product_purchased}. Please assist._x000a__x000a_I just got my new LG G2 just shipped with the G2's new firmware update. It's working as normal, and it's pretty slick and I've checked for software updates, and my {product_purchased} is already running the latest version."/>
    <x v="0"/>
    <m/>
    <x v="3"/>
    <s v="Social media"/>
    <d v="2023-06-01T01:52:19"/>
    <x v="0"/>
    <m/>
    <m/>
    <n v="0"/>
    <n v="1"/>
    <n v="0"/>
    <s v=""/>
  </r>
  <r>
    <n v="7994"/>
    <s v="Mr. Jeremy York"/>
    <s v="tperez@example.net"/>
    <n v="33"/>
    <s v="Female"/>
    <s v="Microsoft Xbox Controller"/>
    <x v="11"/>
    <x v="3"/>
    <s v="Account access"/>
    <s v="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
    <x v="0"/>
    <m/>
    <x v="3"/>
    <s v="Phone"/>
    <d v="2023-06-01T03:33:20"/>
    <x v="0"/>
    <m/>
    <m/>
    <n v="0"/>
    <n v="1"/>
    <n v="0"/>
    <s v=""/>
  </r>
  <r>
    <n v="7995"/>
    <s v="Jordan Kim"/>
    <s v="kelly83@example.org"/>
    <n v="23"/>
    <s v="Female"/>
    <s v="Canon EOS"/>
    <x v="191"/>
    <x v="4"/>
    <s v="Account access"/>
    <s v="I'm having an issue with the {product_purchased}. Please assist. I've noticed that the issue occurs consistently when I use a specific feature or application on my {product_purchased}."/>
    <x v="2"/>
    <m/>
    <x v="3"/>
    <s v="Chat"/>
    <m/>
    <x v="0"/>
    <m/>
    <m/>
    <n v="0"/>
    <n v="1"/>
    <n v="0"/>
    <s v=""/>
  </r>
  <r>
    <n v="7996"/>
    <s v="Susan Walters"/>
    <s v="joneskyle@example.com"/>
    <n v="30"/>
    <s v="Other"/>
    <s v="Nest Thermostat"/>
    <x v="87"/>
    <x v="0"/>
    <s v="Hardware issue"/>
    <s v="I'm having an issue with the {product_purchased}. Please assist._x000a__x000a__x000a_Thank you forÔøΩÈÄì_x000a__x000a_A.B.C._x000a__x000a__x000a_J._x000a__x000a_1.6_x000a__x000a__x000a_Thank you for your support so I'm unable to find the option to perform the desired action in the {product_purchased}. Could you please guide me through the steps?"/>
    <x v="2"/>
    <m/>
    <x v="2"/>
    <s v="Social media"/>
    <m/>
    <x v="0"/>
    <m/>
    <m/>
    <n v="0"/>
    <n v="1"/>
    <n v="0"/>
    <s v=""/>
  </r>
  <r>
    <n v="7997"/>
    <s v="Natasha Skinner"/>
    <s v="justin81@example.org"/>
    <n v="49"/>
    <s v="Male"/>
    <s v="Samsung Galaxy"/>
    <x v="162"/>
    <x v="1"/>
    <s v="Network problem"/>
    <s v="I'm having an issue with the {product_purchased}. Please assist._x000a__x000a_If you're having an issue with the {product_purchased}. Please assist._x000a__x000a_I am a member of the &quot;Yuppie Generation I've noticed that the issue occurs consistently when I use a specific feature or application on my {product_purchased}."/>
    <x v="2"/>
    <m/>
    <x v="0"/>
    <s v="Phone"/>
    <m/>
    <x v="0"/>
    <m/>
    <m/>
    <n v="0"/>
    <n v="1"/>
    <n v="0"/>
    <s v=""/>
  </r>
  <r>
    <n v="7998"/>
    <s v="Crystal James"/>
    <s v="zjackson@example.org"/>
    <n v="25"/>
    <s v="Other"/>
    <s v="Microsoft Xbox Controller"/>
    <x v="462"/>
    <x v="0"/>
    <s v="Display issue"/>
    <s v="I'm having an issue with the {product_purchased}. Please assist._x000a__x000a_I need to contact the vendor for this. I haven't seen this reported before, or at least, didn't run into it this past evening. A I've tried troubleshooting steps mentioned in the user manual, but the issue persists."/>
    <x v="1"/>
    <s v="Even sure technology organization group sometimes."/>
    <x v="1"/>
    <s v="Chat"/>
    <d v="2023-06-01T18:30:25"/>
    <x v="2576"/>
    <n v="5"/>
    <m/>
    <n v="1"/>
    <n v="0"/>
    <n v="0"/>
    <s v=""/>
  </r>
  <r>
    <n v="7999"/>
    <s v="Randall Townsend"/>
    <s v="bakernicole@example.com"/>
    <n v="32"/>
    <s v="Male"/>
    <s v="Bose QuietComfort"/>
    <x v="483"/>
    <x v="3"/>
    <s v="Product setup"/>
    <s v="I'm having an issue with the {product_purchased}. Please assist._x000a__x000a_I'm dealing with all your troubles now._x000a__x000a__x000a_The item was found to be 'not found'._x000a__x000a__x000a_If you do not need something, let I need assistance as soon as possible because it's affecting my work and productivity."/>
    <x v="2"/>
    <m/>
    <x v="3"/>
    <s v="Social media"/>
    <m/>
    <x v="0"/>
    <m/>
    <m/>
    <n v="0"/>
    <n v="1"/>
    <n v="0"/>
    <s v=""/>
  </r>
  <r>
    <n v="8000"/>
    <s v="William Mcdonald"/>
    <s v="lopezalexa@example.net"/>
    <n v="37"/>
    <s v="Female"/>
    <s v="Microsoft Office"/>
    <x v="41"/>
    <x v="3"/>
    <s v="Account access"/>
    <s v="I'm having an issue with the {product_purchased}. Please assist. */_x000a__x000a_} else {_x000a__x000a_return results;_x000a__x000a_}_x000a__x000a_}_x000a__x000a_if (! product_purchased ) {_x000a__x000a_return results I've tried different settings and configurations on my {product_purchased}, but the issue persists."/>
    <x v="2"/>
    <m/>
    <x v="2"/>
    <s v="Phone"/>
    <m/>
    <x v="0"/>
    <m/>
    <m/>
    <n v="0"/>
    <n v="1"/>
    <n v="0"/>
    <s v=""/>
  </r>
  <r>
    <n v="8001"/>
    <s v="Mary Hopkins"/>
    <s v="ojordan@example.org"/>
    <n v="28"/>
    <s v="Other"/>
    <s v="Roomba Robot Vacuum"/>
    <x v="700"/>
    <x v="2"/>
    <s v="Refund request"/>
    <s v="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
    <x v="2"/>
    <m/>
    <x v="0"/>
    <s v="Social media"/>
    <m/>
    <x v="0"/>
    <m/>
    <m/>
    <n v="0"/>
    <n v="1"/>
    <n v="0"/>
    <s v=""/>
  </r>
  <r>
    <n v="8002"/>
    <s v="Joseph Pierce"/>
    <s v="jacob31@example.net"/>
    <n v="37"/>
    <s v="Female"/>
    <s v="Asus ROG"/>
    <x v="133"/>
    <x v="3"/>
    <s v="Product setup"/>
    <s v="I'm having an issue with the {product_purchased}. Please assist. The product is sold as a product to the purchaser._x000a__x000a_The product is sold as a product to the purchaser. You will have 2 options when creating the order I've tried troubleshooting steps mentioned in the user manual, but the issue persists."/>
    <x v="1"/>
    <s v="Series key shoulder bar real."/>
    <x v="2"/>
    <s v="Chat"/>
    <d v="2023-06-01T08:53:32"/>
    <x v="2577"/>
    <n v="2"/>
    <m/>
    <n v="1"/>
    <n v="0"/>
    <n v="1"/>
    <s v=""/>
  </r>
  <r>
    <n v="8003"/>
    <s v="Melanie Mcclure"/>
    <s v="christina64@example.net"/>
    <n v="38"/>
    <s v="Female"/>
    <s v="Sony Xperia"/>
    <x v="656"/>
    <x v="2"/>
    <s v="Peripheral compatibility"/>
    <s v="I'm encountering a software bug in the {product_purchased}. Whenever I try to perform a specific action, the application crashes. Are there any updates or fixes available?_x000a__x000a_Currently, we maintain all updates, as well as a small I've noticed that the issue occurs consistently when I use a specific feature or application on my {product_purchased}."/>
    <x v="1"/>
    <s v="Approach bit tend history simply more hotel cultural."/>
    <x v="0"/>
    <s v="Email"/>
    <d v="2023-06-01T18:23:33"/>
    <x v="2578"/>
    <n v="3"/>
    <n v="2"/>
    <n v="1"/>
    <n v="0"/>
    <n v="0"/>
    <n v="2"/>
  </r>
  <r>
    <n v="8004"/>
    <s v="Tonya Huber"/>
    <s v="debra81@example.net"/>
    <n v="29"/>
    <s v="Female"/>
    <s v="PlayStation"/>
    <x v="683"/>
    <x v="0"/>
    <s v="Display issue"/>
    <s v="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
    <x v="0"/>
    <m/>
    <x v="3"/>
    <s v="Email"/>
    <d v="2023-06-01T13:28:33"/>
    <x v="0"/>
    <m/>
    <m/>
    <n v="0"/>
    <n v="1"/>
    <n v="0"/>
    <s v=""/>
  </r>
  <r>
    <n v="8005"/>
    <s v="Tina Bond"/>
    <s v="patrickriley@example.net"/>
    <n v="19"/>
    <s v="Male"/>
    <s v="MacBook Pro"/>
    <x v="723"/>
    <x v="4"/>
    <s v="Account access"/>
    <s v="I'm having an issue with the {product_purchased}. Please assist. &quot; ‚Äî Dr. James C. &quot;Trent&quot; L. &quot;Trent&quot; B. &quot;Trent&quot; A. &quot;Lorraine&quot; &quot;Lor I'm using the original charger that came with my {product_purchased}, but it's not charging properly."/>
    <x v="0"/>
    <m/>
    <x v="1"/>
    <s v="Chat"/>
    <d v="2023-06-01T15:20:35"/>
    <x v="0"/>
    <m/>
    <m/>
    <n v="0"/>
    <n v="1"/>
    <n v="0"/>
    <s v=""/>
  </r>
  <r>
    <n v="8006"/>
    <s v="Robert Small"/>
    <s v="joshuabaldwin@example.net"/>
    <n v="24"/>
    <s v="Female"/>
    <s v="Fitbit Charge"/>
    <x v="521"/>
    <x v="4"/>
    <s v="Product compatibility"/>
    <s v="I'm having an issue with the {product_purchased}. Please assist._x000a__x000a_Your product might be purchased as a gift, a personal investment, or a commercial gift. The purchase is complete and not required. Please contact your local bank This problem started occurring after the recent software update. I haven't made any other changes to the device."/>
    <x v="2"/>
    <m/>
    <x v="3"/>
    <s v="Chat"/>
    <m/>
    <x v="0"/>
    <m/>
    <m/>
    <n v="0"/>
    <n v="1"/>
    <n v="0"/>
    <s v=""/>
  </r>
  <r>
    <n v="8007"/>
    <s v="Erin Chambers"/>
    <s v="jody93@example.com"/>
    <n v="42"/>
    <s v="Other"/>
    <s v="Nikon D"/>
    <x v="204"/>
    <x v="4"/>
    <s v="Peripheral compatibility"/>
    <s v="My {product_purchased} crashed, and I lost all the data stored on it. Is there any way to recover the lost data?_x000a__x000a_I am guessing you can use other apps and get back info but it isn't as simple I'm not sure if this issue is specific to my device or if others have reported similar problems."/>
    <x v="0"/>
    <m/>
    <x v="3"/>
    <s v="Phone"/>
    <d v="2023-06-01T11:41:38"/>
    <x v="0"/>
    <m/>
    <m/>
    <n v="0"/>
    <n v="1"/>
    <n v="0"/>
    <s v=""/>
  </r>
  <r>
    <n v="8008"/>
    <s v="David Lopez"/>
    <s v="camposnatalie@example.org"/>
    <n v="46"/>
    <s v="Other"/>
    <s v="Sony 4K HDR TV"/>
    <x v="710"/>
    <x v="1"/>
    <s v="Battery life"/>
    <s v="I'm having an issue with the {product_purchased}. Please assist._x000a__x000a__x000a_What is your solution?_x000a__x000a_The key for keeping track of what you have added to the basket is one item per basket. This method of calculation is The issue I'm facing is intermittent. Sometimes it works fine, but other times it acts up unexpectedly."/>
    <x v="0"/>
    <m/>
    <x v="1"/>
    <s v="Email"/>
    <d v="2023-06-01T12:03:40"/>
    <x v="0"/>
    <m/>
    <m/>
    <n v="0"/>
    <n v="1"/>
    <n v="0"/>
    <s v=""/>
  </r>
  <r>
    <n v="8009"/>
    <s v="Megan Estrada"/>
    <s v="ethan61@example.com"/>
    <n v="58"/>
    <s v="Other"/>
    <s v="Garmin Forerunner"/>
    <x v="205"/>
    <x v="4"/>
    <s v="Refund request"/>
    <s v="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
    <x v="2"/>
    <m/>
    <x v="2"/>
    <s v="Email"/>
    <m/>
    <x v="0"/>
    <m/>
    <m/>
    <n v="0"/>
    <n v="1"/>
    <n v="0"/>
    <s v=""/>
  </r>
  <r>
    <n v="8010"/>
    <s v="Mary Thompson"/>
    <s v="danielle91@example.com"/>
    <n v="67"/>
    <s v="Male"/>
    <s v="Samsung Soundbar"/>
    <x v="151"/>
    <x v="3"/>
    <s v="Display issue"/>
    <s v="I'm facing issues logging into my {product_purchased} account. It says my account is locked. What should I do to unlock it?_x000a__x000a_&quot;You can try this solution in your browser, by going to {product_p The issue I'm facing is intermittent. Sometimes it works fine, but other times it acts up unexpectedly."/>
    <x v="0"/>
    <m/>
    <x v="0"/>
    <s v="Social media"/>
    <d v="2023-06-01T23:11:41"/>
    <x v="0"/>
    <m/>
    <m/>
    <n v="0"/>
    <n v="1"/>
    <n v="0"/>
    <s v=""/>
  </r>
  <r>
    <n v="8011"/>
    <s v="Antonio Wise"/>
    <s v="hillamber@example.org"/>
    <n v="57"/>
    <s v="Female"/>
    <s v="Microsoft Xbox Controller"/>
    <x v="588"/>
    <x v="2"/>
    <s v="Payment issue"/>
    <s v="I've encountered a data loss issue with my {product_purchased}. All the files and documents seem to have disappeared. Can you guide me on how to retrieve them? Thanks! &lt;s2&gt; (2:23) (edited 3 I'm using the original charger that came with my {product_purchased}, but it's not charging properly."/>
    <x v="1"/>
    <s v="Toward strategy scene difficult wide child others suggest."/>
    <x v="3"/>
    <s v="Phone"/>
    <d v="2023-06-01T14:30:43"/>
    <x v="2579"/>
    <n v="3"/>
    <n v="8"/>
    <n v="1"/>
    <n v="0"/>
    <n v="0"/>
    <n v="8"/>
  </r>
  <r>
    <n v="8012"/>
    <s v="Thomas Price"/>
    <s v="molinajames@example.com"/>
    <n v="64"/>
    <s v="Other"/>
    <s v="PlayStation"/>
    <x v="379"/>
    <x v="0"/>
    <s v="Account access"/>
    <s v="There seems to be a hardware problem with my {product_purchased}. The screen is flickering, and I'm unable to use it. What should I do? It's a quick fix._x000a__x000a_I'm using a new laptop with Intel I've already contacted customer support multiple times, but the issue remains unresolved."/>
    <x v="0"/>
    <m/>
    <x v="3"/>
    <s v="Chat"/>
    <d v="2023-06-01T04:36:44"/>
    <x v="0"/>
    <m/>
    <m/>
    <n v="0"/>
    <n v="1"/>
    <n v="0"/>
    <s v=""/>
  </r>
  <r>
    <n v="8013"/>
    <s v="Jeremiah Thompson"/>
    <s v="browe@example.com"/>
    <n v="49"/>
    <s v="Male"/>
    <s v="Google Nest"/>
    <x v="594"/>
    <x v="2"/>
    <s v="Payment issue"/>
    <s v="I'm having an issue with the {product_purchased}. Please assist._x000a__x000a_What to do with my item_x000a__x000a_OXCEL will handle any claims or disputes. We have no involvement and we have our hands full with the claims I've noticed a peculiar error message popping up on my {product_purchased} screen. It says '{error_message}'. What does it mean?"/>
    <x v="1"/>
    <s v="Writer test fish shake candidate air."/>
    <x v="3"/>
    <s v="Chat"/>
    <d v="2023-06-01T07:19:46"/>
    <x v="2580"/>
    <n v="5"/>
    <n v="9"/>
    <n v="1"/>
    <n v="0"/>
    <n v="0"/>
    <n v="9"/>
  </r>
  <r>
    <n v="8014"/>
    <s v="Nathaniel Dixon"/>
    <s v="peckhaley@example.net"/>
    <n v="36"/>
    <s v="Male"/>
    <s v="Autodesk AutoCAD"/>
    <x v="160"/>
    <x v="3"/>
    <s v="Product recommendation"/>
    <s v="I'm having an issue with the {product_purchased}. Please assist._x000a__x000a_6. I'm receiving an error message saying that it looks like the product was bought before, not before, you're getting the product. If this is I've tried using different cables, adapters, or peripherals with my {product_purchased}, but the issue persists."/>
    <x v="2"/>
    <m/>
    <x v="3"/>
    <s v="Chat"/>
    <m/>
    <x v="0"/>
    <m/>
    <m/>
    <n v="0"/>
    <n v="1"/>
    <n v="0"/>
    <s v=""/>
  </r>
  <r>
    <n v="8015"/>
    <s v="Stacey Mason"/>
    <s v="wwilliams@example.net"/>
    <n v="21"/>
    <s v="Female"/>
    <s v="LG Washing Machine"/>
    <x v="664"/>
    <x v="2"/>
    <s v="Product recommendation"/>
    <s v="I'm having an issue with the {product_purchased}. Please assist. Thanks_x000a__x000a_You made a good product, thanks a lot!_x000a__x000a_Thank you._x000a__x000a_I'm having an issue with the {product_purchased This problem started occurring after the recent software update. I haven't made any other changes to the device."/>
    <x v="1"/>
    <s v="Surface drug able group."/>
    <x v="3"/>
    <s v="Social media"/>
    <d v="2023-06-01T05:59:49"/>
    <x v="2581"/>
    <n v="5"/>
    <n v="15"/>
    <n v="1"/>
    <n v="0"/>
    <n v="0"/>
    <n v="15"/>
  </r>
  <r>
    <n v="8016"/>
    <s v="Robert Braun"/>
    <s v="philipjames@example.org"/>
    <n v="18"/>
    <s v="Other"/>
    <s v="Apple AirPods"/>
    <x v="713"/>
    <x v="0"/>
    <s v="Data loss"/>
    <s v="I'm having an issue with the {product_purchased}. Please assist._x000a__x000a_Sale price:_x000a__x000a_15.99 USD_x000a__x000a_(99.99 EUR)_x000a__x000a_You can earn credits by buying other products via the system I'm unable to find the option to perform the desired action in the {product_purchased}. Could you please guide me through the steps?"/>
    <x v="1"/>
    <s v="Majority morning history no center get owner."/>
    <x v="2"/>
    <s v="Email"/>
    <d v="2023-06-01T18:34:51"/>
    <x v="2582"/>
    <n v="1"/>
    <m/>
    <n v="1"/>
    <n v="0"/>
    <n v="1"/>
    <s v=""/>
  </r>
  <r>
    <n v="8017"/>
    <s v="Jason Andersen"/>
    <s v="thomaschristian@example.net"/>
    <n v="57"/>
    <s v="Male"/>
    <s v="Nest Thermostat"/>
    <x v="577"/>
    <x v="2"/>
    <s v="Product recommendation"/>
    <s v="I'm having an issue with the {product_purchased}. Please assist._x000a__x000a_The product and a customer are not eligible to be charged when you buy products and/orfar exceeding the purchase price._x000a__x000a_This error may appear after I've reviewed the troubleshooting steps on the official support website, but they didn't resolve the problem."/>
    <x v="0"/>
    <m/>
    <x v="2"/>
    <s v="Social media"/>
    <d v="2023-06-01T02:49:53"/>
    <x v="0"/>
    <m/>
    <m/>
    <n v="0"/>
    <n v="1"/>
    <n v="0"/>
    <s v=""/>
  </r>
  <r>
    <n v="8018"/>
    <s v="Norman Walters"/>
    <s v="lbarrett@example.net"/>
    <n v="67"/>
    <s v="Male"/>
    <s v="Nintendo Switch Pro Controller"/>
    <x v="348"/>
    <x v="4"/>
    <s v="Refund request"/>
    <s v="I'm having an issue with the {product_purchased}. Please assist. I've noticed a peculiar error message popping up on my {product_purchased} screen. It says '{error_message}'. What does it mean?"/>
    <x v="0"/>
    <m/>
    <x v="1"/>
    <s v="Email"/>
    <d v="2023-06-01T16:44:53"/>
    <x v="0"/>
    <m/>
    <m/>
    <n v="0"/>
    <n v="1"/>
    <n v="0"/>
    <s v=""/>
  </r>
  <r>
    <n v="8019"/>
    <s v="Michael Pratt"/>
    <s v="victoria18@example.net"/>
    <n v="52"/>
    <s v="Other"/>
    <s v="Dell XPS"/>
    <x v="101"/>
    <x v="4"/>
    <s v="Product setup"/>
    <s v="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
    <x v="2"/>
    <m/>
    <x v="1"/>
    <s v="Email"/>
    <m/>
    <x v="0"/>
    <m/>
    <m/>
    <n v="0"/>
    <n v="1"/>
    <n v="0"/>
    <s v=""/>
  </r>
  <r>
    <n v="8020"/>
    <s v="Barbara Lee"/>
    <s v="markreilly@example.org"/>
    <n v="24"/>
    <s v="Male"/>
    <s v="Canon DSLR Camera"/>
    <x v="258"/>
    <x v="4"/>
    <s v="Product compatibility"/>
    <s v="I'm having an issue with the {product_purchased}. Please assist._x000a__x000a_Thank you._x000a__x000a_Thanks,_x000a__x000a_Rosa Silva_x000a__x000a_CEO_x000a__x000a_NPS S&amp;P+_x000a__x000a_Rosa Silva is the founder I've tried troubleshooting steps mentioned in the user manual, but the issue persists."/>
    <x v="1"/>
    <s v="Risk personal maybe."/>
    <x v="1"/>
    <s v="Email"/>
    <d v="2023-06-01T15:23:56"/>
    <x v="2583"/>
    <n v="2"/>
    <n v="4"/>
    <n v="1"/>
    <n v="0"/>
    <n v="1"/>
    <n v="4"/>
  </r>
  <r>
    <n v="8021"/>
    <s v="Kristen Fleming"/>
    <s v="iwillis@example.com"/>
    <n v="43"/>
    <s v="Female"/>
    <s v="HP Pavilion"/>
    <x v="556"/>
    <x v="0"/>
    <s v="Network problem"/>
    <s v="I'm having an issue with the {product_purchased}. Please assist._x000a__x000a_[02:17:18]SAY: Enjoys-Her-Sweets/Uncle Bourbon : No_x000a__x000a__x000a_[02:17:18] I've already contacted customer support multiple times, but the issue remains unresolved."/>
    <x v="1"/>
    <s v="Individual stage rest adult."/>
    <x v="1"/>
    <s v="Email"/>
    <d v="2023-06-01T23:43:58"/>
    <x v="2584"/>
    <n v="4"/>
    <m/>
    <n v="1"/>
    <n v="0"/>
    <n v="0"/>
    <s v=""/>
  </r>
  <r>
    <n v="8022"/>
    <s v="Kathryn Burgess"/>
    <s v="lopezwendy@example.net"/>
    <n v="56"/>
    <s v="Other"/>
    <s v="Fitbit Versa Smartwatch"/>
    <x v="36"/>
    <x v="0"/>
    <s v="Hardware issue"/>
    <s v="I'm having an issue with the {product_purchased}. Please assist._x000a__x000a_My question is, why will we need one before the campaign? And I've received over $20,000 from some of my friends who will not be I've tried different settings and configurations on my {product_purchased}, but the issue persists."/>
    <x v="0"/>
    <m/>
    <x v="1"/>
    <s v="Phone"/>
    <d v="2023-06-01T03:10:00"/>
    <x v="0"/>
    <m/>
    <m/>
    <n v="0"/>
    <n v="1"/>
    <n v="0"/>
    <s v=""/>
  </r>
  <r>
    <n v="8023"/>
    <s v="Kevin Mueller"/>
    <s v="coxaaron@example.net"/>
    <n v="51"/>
    <s v="Male"/>
    <s v="Sony 4K HDR TV"/>
    <x v="641"/>
    <x v="3"/>
    <s v="Installation support"/>
    <s v="I'm having an issue with the {product_purchased}. Please assist._x000a__x000a_To address the issue, please check the Product Protection page and select your package (or add any of them to the list)._x000a__x000a_If there are any The issue I'm facing is intermittent. Sometimes it works fine, but other times it acts up unexpectedly."/>
    <x v="2"/>
    <m/>
    <x v="2"/>
    <s v="Phone"/>
    <m/>
    <x v="0"/>
    <m/>
    <m/>
    <n v="0"/>
    <n v="1"/>
    <n v="0"/>
    <s v=""/>
  </r>
  <r>
    <n v="8024"/>
    <s v="Christine Parker"/>
    <s v="fergusonchristopher@example.org"/>
    <n v="63"/>
    <s v="Other"/>
    <s v="Canon EOS"/>
    <x v="310"/>
    <x v="0"/>
    <s v="Battery life"/>
    <s v="I'm having an issue with the {product_purchased}. Please assist._x000a__x000a_I just need to know the correct number on the label and type it and hit enter._x000a__x000a_My order is a little late but it took the wrong I've recently updated the firmware of my {product_purchased}, and the issue started happening afterward. Could it be related to the update?"/>
    <x v="1"/>
    <s v="Crime table conference."/>
    <x v="3"/>
    <s v="Chat"/>
    <d v="2023-06-01T17:24:04"/>
    <x v="2585"/>
    <n v="5"/>
    <n v="7"/>
    <n v="1"/>
    <n v="0"/>
    <n v="0"/>
    <n v="7"/>
  </r>
  <r>
    <n v="8025"/>
    <s v="James Stephens"/>
    <s v="bellscott@example.org"/>
    <n v="24"/>
    <s v="Other"/>
    <s v="Sony PlayStation"/>
    <x v="509"/>
    <x v="3"/>
    <s v="Software bug"/>
    <s v="I'm having an issue with the {product_purchased}. Please assist._x000a__x000a_{product_purchased} {product_name}_x000a__x000a_{product_name} The name for this unit._x000a__x000a_{product_name I'm unable to find the option to perform the desired action in the {product_purchased}. Could you please guide me through the steps?"/>
    <x v="0"/>
    <m/>
    <x v="3"/>
    <s v="Phone"/>
    <d v="2023-06-01T21:45:06"/>
    <x v="0"/>
    <m/>
    <m/>
    <n v="0"/>
    <n v="1"/>
    <n v="0"/>
    <s v=""/>
  </r>
  <r>
    <n v="8026"/>
    <s v="Eduardo Collins"/>
    <s v="johnsonmark@example.org"/>
    <n v="46"/>
    <s v="Male"/>
    <s v="Canon EOS"/>
    <x v="410"/>
    <x v="4"/>
    <s v="Installation support"/>
    <s v="I'm having an issue with the {product_purchased}. Please assist._x000a__x000a_&lt;!-- Product name --&gt; &lt;/product_name&gt;_x000a__x000a_{} @Override_x000a__x000a_public class ProductUpgrade {_x000a__x000a_final Product p ; I've already contacted customer support multiple times, but the issue remains unresolved."/>
    <x v="0"/>
    <m/>
    <x v="2"/>
    <s v="Phone"/>
    <d v="2023-06-01T11:46:07"/>
    <x v="0"/>
    <m/>
    <m/>
    <n v="0"/>
    <n v="1"/>
    <n v="0"/>
    <s v=""/>
  </r>
  <r>
    <n v="8027"/>
    <s v="Hunter Bush"/>
    <s v="rothregina@example.com"/>
    <n v="39"/>
    <s v="Female"/>
    <s v="Roomba Robot Vacuum"/>
    <x v="544"/>
    <x v="0"/>
    <s v="Delivery problem"/>
    <s v="I'm having an issue with the {product_purchased}. Please assist. A message is sent to a customer by our Customer Service Agent.&quot;_x000a__x000a_What is the problem with this:_x000a__x000a_The manufacturer_x000a__x000a_If you buy a new I'm not sure if this issue is specific to my device or if others have reported similar problems."/>
    <x v="1"/>
    <s v="Fight strategy green at."/>
    <x v="2"/>
    <s v="Social media"/>
    <d v="2023-06-01T17:23:09"/>
    <x v="659"/>
    <n v="5"/>
    <m/>
    <n v="1"/>
    <n v="0"/>
    <n v="0"/>
    <s v=""/>
  </r>
  <r>
    <n v="8028"/>
    <s v="Melissa Crawford"/>
    <s v="dfloyd@example.com"/>
    <n v="35"/>
    <s v="Other"/>
    <s v="HP Pavilion"/>
    <x v="30"/>
    <x v="1"/>
    <s v="Product recommendation"/>
    <s v="I'm having an issue with the {product_purchased}. Please assist._x000a__x000a_{$product} is a reference ID of the product. To give you the right ID, you have to include a field with the product name in this I've checked for software updates, and my {product_purchased} is already running the latest version."/>
    <x v="1"/>
    <s v="Material key recognize when cell all mean."/>
    <x v="3"/>
    <s v="Chat"/>
    <d v="2023-06-01T22:58:11"/>
    <x v="2586"/>
    <n v="2"/>
    <m/>
    <n v="1"/>
    <n v="0"/>
    <n v="1"/>
    <s v=""/>
  </r>
  <r>
    <n v="8029"/>
    <s v="Lisa Gates"/>
    <s v="woodnathan@example.com"/>
    <n v="27"/>
    <s v="Other"/>
    <s v="Samsung Galaxy"/>
    <x v="726"/>
    <x v="0"/>
    <s v="Display issue"/>
    <s v="I'm having an issue with the {product_purchased}. Please assist._x000a__x000a_‚Ä¢ We have a dispute with the vendor and the customer. Please contact us._x000a__x000a_‚Ä¢ This is not a problem for you and your customer. I've tried different settings and configurations on my {product_purchased}, but the issue persists."/>
    <x v="1"/>
    <s v="Billion week suggest name."/>
    <x v="3"/>
    <s v="Email"/>
    <d v="2023-06-01T06:46:13"/>
    <x v="2587"/>
    <n v="3"/>
    <n v="10"/>
    <n v="1"/>
    <n v="0"/>
    <n v="0"/>
    <n v="10"/>
  </r>
  <r>
    <n v="8030"/>
    <s v="David Johnson"/>
    <s v="ahodge@example.org"/>
    <n v="37"/>
    <s v="Female"/>
    <s v="Nikon D"/>
    <x v="285"/>
    <x v="0"/>
    <s v="Refund request"/>
    <s v="I'm having an issue with the {product_purchased}. Please assist. &lt;product_purchased}._x000a__x000a_Thank you for your support of the upcoming iPhone X with a redesigned design._x000a__x000a_We've made major changes to the This problem started occurring after the recent software update. I haven't made any other changes to the device."/>
    <x v="0"/>
    <m/>
    <x v="1"/>
    <s v="Phone"/>
    <d v="2023-06-01T05:28:15"/>
    <x v="0"/>
    <m/>
    <m/>
    <n v="0"/>
    <n v="1"/>
    <n v="0"/>
    <s v=""/>
  </r>
  <r>
    <n v="8031"/>
    <s v="Dalton Evans"/>
    <s v="robertholland@example.net"/>
    <n v="38"/>
    <s v="Male"/>
    <s v="Nintendo Switch"/>
    <x v="558"/>
    <x v="1"/>
    <s v="Cancellation request"/>
    <s v="I'm having an issue with the {product_purchased}. Please assist._x000a__x000a_Possible issues:_x000a__x000a_We also know that the product for this card can only be purchased by people who have purchased at least one card. I'm using the original charger that came with my {product_purchased}, but it's not charging properly."/>
    <x v="0"/>
    <m/>
    <x v="1"/>
    <s v="Chat"/>
    <d v="2023-06-01T23:14:17"/>
    <x v="0"/>
    <m/>
    <m/>
    <n v="0"/>
    <n v="1"/>
    <n v="0"/>
    <s v=""/>
  </r>
  <r>
    <n v="8032"/>
    <s v="Valerie Salazar"/>
    <s v="rogerseric@example.net"/>
    <n v="51"/>
    <s v="Female"/>
    <s v="Microsoft Surface"/>
    <x v="356"/>
    <x v="3"/>
    <s v="Battery life"/>
    <s v="I'm having an issue with the {product_purchased}. Please assist._x000a__x000a_Please send me an email at: I've already contacted customer support multiple times, but the issue remains unresolved."/>
    <x v="1"/>
    <s v="Read soldier girl prepare important put trip."/>
    <x v="1"/>
    <s v="Phone"/>
    <d v="2023-06-01T12:25:17"/>
    <x v="2588"/>
    <n v="4"/>
    <n v="1"/>
    <n v="1"/>
    <n v="0"/>
    <n v="0"/>
    <n v="1"/>
  </r>
  <r>
    <n v="8033"/>
    <s v="Dr. Gwendolyn Shaw DVM"/>
    <s v="piercelisa@example.org"/>
    <n v="24"/>
    <s v="Male"/>
    <s v="Google Pixel"/>
    <x v="126"/>
    <x v="0"/>
    <s v="Cancellation request"/>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0"/>
    <m/>
    <x v="3"/>
    <s v="Chat"/>
    <d v="2023-06-01T01:35:19"/>
    <x v="0"/>
    <m/>
    <m/>
    <n v="0"/>
    <n v="1"/>
    <n v="0"/>
    <s v=""/>
  </r>
  <r>
    <n v="8034"/>
    <s v="Janet Perkins"/>
    <s v="xshelton@example.com"/>
    <n v="52"/>
    <s v="Other"/>
    <s v="PlayStation"/>
    <x v="123"/>
    <x v="3"/>
    <s v="Account access"/>
    <s v="I'm having an issue with the {product_purchased}. Please assist._x000a__x000a_3x3_x000a__x000a_Merry Christmas and welcome back to my blog. All the best._x000a__x000a_Thanks for your support on behalf of every single vendor I've followed the troubleshooting steps mentioned in the user manual, but the issue persists."/>
    <x v="2"/>
    <m/>
    <x v="1"/>
    <s v="Email"/>
    <m/>
    <x v="0"/>
    <m/>
    <m/>
    <n v="0"/>
    <n v="1"/>
    <n v="0"/>
    <s v=""/>
  </r>
  <r>
    <n v="8035"/>
    <s v="Michael Mcdaniel"/>
    <s v="davismitchell@example.com"/>
    <n v="27"/>
    <s v="Female"/>
    <s v="Nikon D"/>
    <x v="252"/>
    <x v="3"/>
    <s v="Peripheral compatibility"/>
    <s v="I'm having an issue with the {product_purchased}. Please assist. I'm taking 2-3 weeks to get in touch. (Thank you for your time.)_x000a__x000a_1. If you see an error while placing the device in I've tried clearing the cache and data for the {product_purchased} app, but the issue persists."/>
    <x v="1"/>
    <s v="Left share seven because."/>
    <x v="3"/>
    <s v="Phone"/>
    <d v="2023-06-01T15:32:22"/>
    <x v="2589"/>
    <n v="3"/>
    <m/>
    <n v="1"/>
    <n v="0"/>
    <n v="0"/>
    <s v=""/>
  </r>
  <r>
    <n v="8036"/>
    <s v="Matthew Brown"/>
    <s v="jhowell@example.org"/>
    <n v="56"/>
    <s v="Female"/>
    <s v="Asus ROG"/>
    <x v="433"/>
    <x v="1"/>
    <s v="Battery life"/>
    <s v="I'm having an issue with the {product_purchased}. Please assist._x000a__x000a_Please contact me with any issues._x000a__x000a_I've added the code for this item_x000a__x000a_Note: Sorry, can't find the code. I'm experiencing this issue on multiple devices of the same model, so it seems to be a widespread problem."/>
    <x v="1"/>
    <s v="Mention and not standard most surface industry modern."/>
    <x v="2"/>
    <s v="Social media"/>
    <d v="2023-06-01T07:55:24"/>
    <x v="2590"/>
    <n v="4"/>
    <n v="12"/>
    <n v="1"/>
    <n v="0"/>
    <n v="0"/>
    <n v="12"/>
  </r>
  <r>
    <n v="8037"/>
    <s v="Sheila Hunt"/>
    <s v="hopkinslauren@example.net"/>
    <n v="29"/>
    <s v="Female"/>
    <s v="GoPro Action Camera"/>
    <x v="562"/>
    <x v="1"/>
    <s v="Battery life"/>
    <s v="I've forgotten my password for my {product_purchased} account, and the password reset option is not working. How can I recover my account?_x000a__x000a_If you have any questions regarding your password and are seeing this message, please contact This problem started occurring after the recent software update. I haven't made any other changes to the device."/>
    <x v="0"/>
    <m/>
    <x v="0"/>
    <s v="Email"/>
    <d v="2023-06-01T05:09:25"/>
    <x v="0"/>
    <m/>
    <m/>
    <n v="0"/>
    <n v="1"/>
    <n v="0"/>
    <s v=""/>
  </r>
  <r>
    <n v="8038"/>
    <s v="Richard Joseph"/>
    <s v="glivingston@example.com"/>
    <n v="62"/>
    <s v="Male"/>
    <s v="Google Nest"/>
    <x v="636"/>
    <x v="1"/>
    <s v="Delivery problem"/>
    <s v="I'm having an issue with the {product_purchased}. Please assist. Thank you.&quot;_x000a__x000a_Advertisement_x000a__x000a_Asking for your money back will be a breeze in some cases. But most of the time, a customer's complaint can I've noticed that the issue occurs consistently when I use a specific feature or application on my {product_purchased}."/>
    <x v="0"/>
    <m/>
    <x v="0"/>
    <s v="Social media"/>
    <d v="2023-06-01T09:52:27"/>
    <x v="0"/>
    <m/>
    <m/>
    <n v="0"/>
    <n v="1"/>
    <n v="0"/>
    <s v=""/>
  </r>
  <r>
    <n v="8039"/>
    <s v="Vincent Daniels"/>
    <s v="psmith@example.org"/>
    <n v="44"/>
    <s v="Male"/>
    <s v="Canon EOS"/>
    <x v="360"/>
    <x v="2"/>
    <s v="Hardware issue"/>
    <s v="I'm having an issue with the {product_purchased}. Please assist._x000a__x000a_In the case of an auto sales contract, you should use a similar service that uses the same information._x000a__x000a_Note that this service only supports the information I'm experiencing this issue on multiple devices of the same model, so it seems to be a widespread problem."/>
    <x v="0"/>
    <m/>
    <x v="1"/>
    <s v="Social media"/>
    <d v="2023-06-01T21:37:29"/>
    <x v="0"/>
    <m/>
    <m/>
    <n v="0"/>
    <n v="1"/>
    <n v="0"/>
    <s v=""/>
  </r>
  <r>
    <n v="8040"/>
    <s v="Jessica Chavez"/>
    <s v="meltonjerry@example.com"/>
    <n v="49"/>
    <s v="Male"/>
    <s v="Microsoft Office"/>
    <x v="650"/>
    <x v="3"/>
    <s v="Delivery problem"/>
    <s v="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
    <x v="1"/>
    <s v="He find check mind."/>
    <x v="1"/>
    <s v="Chat"/>
    <d v="2023-06-01T15:34:30"/>
    <x v="2591"/>
    <n v="4"/>
    <n v="1"/>
    <n v="1"/>
    <n v="0"/>
    <n v="0"/>
    <n v="1"/>
  </r>
  <r>
    <n v="8041"/>
    <s v="Daniel Murphy"/>
    <s v="jacobsdanielle@example.org"/>
    <n v="69"/>
    <s v="Other"/>
    <s v="Adobe Photoshop"/>
    <x v="531"/>
    <x v="3"/>
    <s v="Software bug"/>
    <s v="I'm having an issue with the {product_purchased}. Please assist. I rely heavily on my {product_purchased} for my daily tasks, and this issue is hindering my productivity."/>
    <x v="0"/>
    <m/>
    <x v="2"/>
    <s v="Social media"/>
    <d v="2023-06-01T20:41:30"/>
    <x v="0"/>
    <m/>
    <m/>
    <n v="0"/>
    <n v="1"/>
    <n v="0"/>
    <s v=""/>
  </r>
  <r>
    <n v="8042"/>
    <s v="David Rodriguez"/>
    <s v="jeffrey42@example.com"/>
    <n v="18"/>
    <s v="Other"/>
    <s v="Bose QuietComfort"/>
    <x v="59"/>
    <x v="4"/>
    <s v="Hardware issue"/>
    <s v="I'm having an issue with the {product_purchased}. Please assist._x000a__x000a_{Product_Name} will be used as the URL of this page in conjunction with all other properties._x000a__x000a_{Product_Name}._x000a__x000a_{ I've tried different settings and configurations on my {product_purchased}, but the issue persists."/>
    <x v="2"/>
    <m/>
    <x v="0"/>
    <s v="Email"/>
    <m/>
    <x v="0"/>
    <m/>
    <m/>
    <n v="0"/>
    <n v="1"/>
    <n v="0"/>
    <s v=""/>
  </r>
  <r>
    <n v="8043"/>
    <s v="Richard Fitzpatrick MD"/>
    <s v="carl83@example.com"/>
    <n v="50"/>
    <s v="Male"/>
    <s v="Google Nest"/>
    <x v="280"/>
    <x v="0"/>
    <s v="Product recommendation"/>
    <s v="I'm having an issue with the {product_purchased}. Please assist._x000a__x000a_Thank you for using this product. If you have any issue with the {product_purchased}, please contact us immediately!_x000a__x000a_Product Description - I've tried troubleshooting steps mentioned in the user manual, but the issue persists."/>
    <x v="2"/>
    <m/>
    <x v="2"/>
    <s v="Email"/>
    <m/>
    <x v="0"/>
    <m/>
    <m/>
    <n v="0"/>
    <n v="1"/>
    <n v="0"/>
    <s v=""/>
  </r>
  <r>
    <n v="8044"/>
    <s v="Kimberly Allison"/>
    <s v="robersonhayley@example.com"/>
    <n v="40"/>
    <s v="Female"/>
    <s v="Canon DSLR Camera"/>
    <x v="412"/>
    <x v="3"/>
    <s v="Refund request"/>
    <s v="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
    <x v="1"/>
    <s v="They agree trouble put music rise."/>
    <x v="2"/>
    <s v="Email"/>
    <d v="2023-06-01T05:45:36"/>
    <x v="2592"/>
    <n v="4"/>
    <m/>
    <n v="1"/>
    <n v="0"/>
    <n v="0"/>
    <s v=""/>
  </r>
  <r>
    <n v="8045"/>
    <s v="Aaron Morales"/>
    <s v="tgregory@example.net"/>
    <n v="63"/>
    <s v="Female"/>
    <s v="Dyson Vacuum Cleaner"/>
    <x v="669"/>
    <x v="4"/>
    <s v="Account access"/>
    <s v="I'm having an issue with the {product_purchased}. Please assist._x000a__x000a_We're working to make the product, and I'm trying to get it sold. I'm concerned about the security of my {product_purchased} and would like to ensure that my data is safe."/>
    <x v="1"/>
    <s v="Son plant billion enough role board cut."/>
    <x v="0"/>
    <s v="Chat"/>
    <d v="2023-06-01T01:34:37"/>
    <x v="2593"/>
    <n v="1"/>
    <n v="18"/>
    <n v="1"/>
    <n v="0"/>
    <n v="1"/>
    <n v="18"/>
  </r>
  <r>
    <n v="8046"/>
    <s v="Charles Smith"/>
    <s v="tanyahernandez@example.com"/>
    <n v="27"/>
    <s v="Female"/>
    <s v="Philips Hue Lights"/>
    <x v="76"/>
    <x v="2"/>
    <s v="Delivery problem"/>
    <s v="I'm having an issue with the {product_purchased}. Please assist. I'm having an issue with the {product_purchased}. Please assist._x000a__x000a_I'm having an issue with the {product_purchased}. I need assistance as soon as possible because it's affecting my work and productivity."/>
    <x v="2"/>
    <m/>
    <x v="1"/>
    <s v="Chat"/>
    <m/>
    <x v="0"/>
    <m/>
    <m/>
    <n v="0"/>
    <n v="1"/>
    <n v="0"/>
    <s v=""/>
  </r>
  <r>
    <n v="8047"/>
    <s v="Lauren Duncan"/>
    <s v="kjones@example.com"/>
    <n v="21"/>
    <s v="Male"/>
    <s v="Autodesk AutoCAD"/>
    <x v="595"/>
    <x v="2"/>
    <s v="Refund request"/>
    <s v="I'm having an issue with the {product_purchased}. Please assist. {product_id} is not a valid key type by default {product_id} of product.product_x000a__x000a_You can set {product_id} of I've noticed a sudden decrease in battery life on my {product_purchased}. It used to last much longer."/>
    <x v="2"/>
    <m/>
    <x v="3"/>
    <s v="Chat"/>
    <m/>
    <x v="0"/>
    <m/>
    <m/>
    <n v="0"/>
    <n v="1"/>
    <n v="0"/>
    <s v=""/>
  </r>
  <r>
    <n v="8048"/>
    <s v="Margaret Roberts"/>
    <s v="beltranjoseph@example.net"/>
    <n v="39"/>
    <s v="Female"/>
    <s v="Samsung Galaxy"/>
    <x v="2"/>
    <x v="3"/>
    <s v="Product recommendation"/>
    <s v="I'm having an issue with the {product_purchased}. Please assist._x000a__x000a_How can I get refund for the total price I paid over the contract from my supplier?_x000a__x000a_Most of the time it only works when we send it The issue I'm facing is intermittent. Sometimes it works fine, but other times it acts up unexpectedly."/>
    <x v="1"/>
    <s v="Billion green base meet say role yet."/>
    <x v="0"/>
    <s v="Phone"/>
    <d v="2023-06-01T21:43:42"/>
    <x v="2594"/>
    <n v="2"/>
    <m/>
    <n v="1"/>
    <n v="0"/>
    <n v="1"/>
    <s v=""/>
  </r>
  <r>
    <n v="8049"/>
    <s v="Julia Moore"/>
    <s v="ochoabrian@example.com"/>
    <n v="21"/>
    <s v="Male"/>
    <s v="Sony Xperia"/>
    <x v="95"/>
    <x v="4"/>
    <s v="Hardware issue"/>
    <s v="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
    <x v="0"/>
    <m/>
    <x v="0"/>
    <s v="Social media"/>
    <d v="2023-06-01T13:49:44"/>
    <x v="0"/>
    <m/>
    <m/>
    <n v="0"/>
    <n v="1"/>
    <n v="0"/>
    <s v=""/>
  </r>
  <r>
    <n v="8050"/>
    <s v="Jonathan Forbes"/>
    <s v="james06@example.com"/>
    <n v="64"/>
    <s v="Male"/>
    <s v="Fitbit Charge"/>
    <x v="549"/>
    <x v="4"/>
    <s v="Peripheral compatibility"/>
    <s v="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
    <x v="2"/>
    <m/>
    <x v="2"/>
    <s v="Phone"/>
    <m/>
    <x v="0"/>
    <m/>
    <m/>
    <n v="0"/>
    <n v="1"/>
    <n v="0"/>
    <s v=""/>
  </r>
  <r>
    <n v="8051"/>
    <s v="James Rodriguez"/>
    <s v="lbennett@example.com"/>
    <n v="60"/>
    <s v="Female"/>
    <s v="PlayStation"/>
    <x v="416"/>
    <x v="1"/>
    <s v="Display issue"/>
    <s v="I'm having an issue with the {product_purchased}. Please assist._x000a__x000a_&lt;ProductId&gt;B15&lt;/ProductId&gt;_x000a__x000a_&lt;ModelVersion&gt;2599&lt;/ModelVersion&gt;_x000a__x000a_&lt;Sizing&gt;9&lt;/S I've already contacted customer support multiple times, but the issue remains unresolved."/>
    <x v="1"/>
    <s v="Time respond someone young tonight tend trouble."/>
    <x v="1"/>
    <s v="Social media"/>
    <d v="2023-06-01T19:59:47"/>
    <x v="2595"/>
    <n v="2"/>
    <m/>
    <n v="1"/>
    <n v="0"/>
    <n v="1"/>
    <s v=""/>
  </r>
  <r>
    <n v="8052"/>
    <s v="Casey Baker"/>
    <s v="ajohnson@example.net"/>
    <n v="52"/>
    <s v="Female"/>
    <s v="iPhone"/>
    <x v="553"/>
    <x v="4"/>
    <s v="Product recommendation"/>
    <s v="I'm having an issue with the {product_purchased}. Please assist._x000a__x000a_There will also be a new tab that you can add into your basket right after purchasing your product._x000a__x000a_If you have any questions or a comment contact I've reviewed the troubleshooting steps on the official support website, but they didn't resolve the problem."/>
    <x v="0"/>
    <m/>
    <x v="3"/>
    <s v="Phone"/>
    <d v="2023-06-01T22:12:48"/>
    <x v="0"/>
    <m/>
    <m/>
    <n v="0"/>
    <n v="1"/>
    <n v="0"/>
    <s v=""/>
  </r>
  <r>
    <n v="8053"/>
    <s v="Andrew Harrison"/>
    <s v="justin33@example.net"/>
    <n v="65"/>
    <s v="Other"/>
    <s v="Canon EOS"/>
    <x v="160"/>
    <x v="2"/>
    <s v="Product recommendation"/>
    <s v="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
    <x v="1"/>
    <s v="Hard always dog."/>
    <x v="0"/>
    <s v="Email"/>
    <d v="2023-06-01T11:05:49"/>
    <x v="2596"/>
    <n v="2"/>
    <n v="4"/>
    <n v="1"/>
    <n v="0"/>
    <n v="1"/>
    <n v="4"/>
  </r>
  <r>
    <n v="8054"/>
    <s v="Christina Ross"/>
    <s v="andersonkristopher@example.net"/>
    <n v="25"/>
    <s v="Male"/>
    <s v="Samsung Soundbar"/>
    <x v="112"/>
    <x v="2"/>
    <s v="Software bug"/>
    <s v="I'm having an issue with the {product_purchased}. Please assist. Thank you.&quot; It's hard for me to make things go viral. The first thing that I noticed about this was how much it took me to see a huge viral I'm experiencing this issue on multiple devices of the same model, so it seems to be a widespread problem."/>
    <x v="0"/>
    <m/>
    <x v="2"/>
    <s v="Email"/>
    <d v="2023-06-01T08:36:51"/>
    <x v="0"/>
    <m/>
    <m/>
    <n v="0"/>
    <n v="1"/>
    <n v="0"/>
    <s v=""/>
  </r>
  <r>
    <n v="8055"/>
    <s v="Dana Ochoa"/>
    <s v="loriparker@example.com"/>
    <n v="25"/>
    <s v="Male"/>
    <s v="Fitbit Charge"/>
    <x v="433"/>
    <x v="1"/>
    <s v="Display issue"/>
    <s v="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
    <x v="2"/>
    <m/>
    <x v="0"/>
    <s v="Chat"/>
    <m/>
    <x v="0"/>
    <m/>
    <m/>
    <n v="0"/>
    <n v="1"/>
    <n v="0"/>
    <s v=""/>
  </r>
  <r>
    <n v="8056"/>
    <s v="Jessica Willis"/>
    <s v="chloegarcia@example.net"/>
    <n v="58"/>
    <s v="Other"/>
    <s v="Nest Thermostat"/>
    <x v="612"/>
    <x v="1"/>
    <s v="Display issue"/>
    <s v="I'm having an issue with the {product_purchased}. Please assist._x000a__x000a_I just downloaded the product as I was doing._x000a__x000a_I'm having an issue with the product_purchased. Please assist._x000a__x000a_I I'm concerned about the security of my {product_purchased} and would like to ensure that my data is safe."/>
    <x v="0"/>
    <m/>
    <x v="1"/>
    <s v="Social media"/>
    <d v="2023-06-01T14:31:55"/>
    <x v="0"/>
    <m/>
    <m/>
    <n v="0"/>
    <n v="1"/>
    <n v="0"/>
    <s v=""/>
  </r>
  <r>
    <n v="8057"/>
    <s v="Stephanie Valdez"/>
    <s v="andrea52@example.com"/>
    <n v="26"/>
    <s v="Female"/>
    <s v="Autodesk AutoCAD"/>
    <x v="535"/>
    <x v="3"/>
    <s v="Delivery problem"/>
    <s v="I'm having an issue with the {product_purchased}. Please assist. For more information, visit the official thread on the official thread on Google Play:!!! I've checked for any available software updates for my {product_purchased}, but there are none."/>
    <x v="1"/>
    <s v="Fight religious affect may want."/>
    <x v="2"/>
    <s v="Chat"/>
    <d v="2023-06-01T21:24:56"/>
    <x v="1160"/>
    <n v="4"/>
    <m/>
    <n v="1"/>
    <n v="0"/>
    <n v="0"/>
    <s v=""/>
  </r>
  <r>
    <n v="8058"/>
    <s v="Stacey Dixon"/>
    <s v="gomezkaren@example.com"/>
    <n v="24"/>
    <s v="Male"/>
    <s v="Fitbit Versa Smartwatch"/>
    <x v="652"/>
    <x v="2"/>
    <s v="Product setup"/>
    <s v="I'm having an issue with the {product_purchased}. Please assist._x000a__x000a_0x5E8A9B8d6B7_x000a__x000a_It's a custom button made from plastic. It's pretty sturdy. I'm using the original charger that came with my {product_purchased}, but it's not charging properly."/>
    <x v="2"/>
    <m/>
    <x v="1"/>
    <s v="Social media"/>
    <m/>
    <x v="0"/>
    <m/>
    <m/>
    <n v="0"/>
    <n v="1"/>
    <n v="0"/>
    <s v=""/>
  </r>
  <r>
    <n v="8059"/>
    <s v="Brian Rodriguez"/>
    <s v="phillipmeyer@example.com"/>
    <n v="37"/>
    <s v="Male"/>
    <s v="Adobe Photoshop"/>
    <x v="354"/>
    <x v="4"/>
    <s v="Peripheral compatibility"/>
    <s v="I've encountered a data loss issue with my {product_purchased}. All the files and documents seem to have disappeared. Can you guide me on how to retrieve them?_x000a__x000a_My account is up. How can I recover them? I've noticed a sudden decrease in battery life on my {product_purchased}. It used to last much longer."/>
    <x v="2"/>
    <m/>
    <x v="2"/>
    <s v="Phone"/>
    <m/>
    <x v="0"/>
    <m/>
    <m/>
    <n v="0"/>
    <n v="1"/>
    <n v="0"/>
    <s v=""/>
  </r>
  <r>
    <n v="8060"/>
    <s v="Jeffrey Baker"/>
    <s v="cynthiapowell@example.com"/>
    <n v="45"/>
    <s v="Other"/>
    <s v="Google Nest"/>
    <x v="120"/>
    <x v="4"/>
    <s v="Peripheral compatibility"/>
    <s v="I'm having an issue with the {product_purchased}. Please assist. :)_x000a__x000a__x000a_What was the experience like buying this item?_x000a__x000a_I really like them. I would never have bought a gift for them in the '20s I've performed a factory reset on my {product_purchased}, hoping it would resolve the problem, but it didn't help."/>
    <x v="1"/>
    <s v="Two along fast high quickly its memory."/>
    <x v="2"/>
    <s v="Chat"/>
    <d v="2023-06-01T04:38:01"/>
    <x v="2597"/>
    <n v="3"/>
    <n v="0"/>
    <n v="1"/>
    <n v="0"/>
    <n v="0"/>
    <n v="0"/>
  </r>
  <r>
    <n v="8061"/>
    <s v="Jon Reed"/>
    <s v="jerrymarshall@example.com"/>
    <n v="31"/>
    <s v="Female"/>
    <s v="Autodesk AutoCAD"/>
    <x v="600"/>
    <x v="3"/>
    <s v="Refund request"/>
    <s v="I'm having an issue with the {product_purchased}. Please assist._x000a__x000a_5.0 Thank you for using Etsy Shop and please help me achieve my goals, and please help me stay with my website so that I can maintain a I'm worried that the issue might be hardware-related and might require repair or replacement."/>
    <x v="0"/>
    <m/>
    <x v="0"/>
    <s v="Social media"/>
    <d v="2023-06-01T21:22:02"/>
    <x v="0"/>
    <m/>
    <m/>
    <n v="0"/>
    <n v="1"/>
    <n v="0"/>
    <s v=""/>
  </r>
  <r>
    <n v="8062"/>
    <s v="Stacey Wilcox"/>
    <s v="daniellebrown@example.com"/>
    <n v="24"/>
    <s v="Other"/>
    <s v="Lenovo ThinkPad"/>
    <x v="330"/>
    <x v="0"/>
    <s v="Cancellation request"/>
    <s v="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
    <x v="1"/>
    <s v="Develop who president eye decide parent economy local."/>
    <x v="3"/>
    <s v="Phone"/>
    <d v="2023-06-01T17:25:03"/>
    <x v="2598"/>
    <n v="3"/>
    <m/>
    <n v="1"/>
    <n v="0"/>
    <n v="0"/>
    <s v=""/>
  </r>
  <r>
    <n v="8063"/>
    <s v="Juan Hardy"/>
    <s v="imatthews@example.org"/>
    <n v="25"/>
    <s v="Female"/>
    <s v="Nikon D"/>
    <x v="708"/>
    <x v="2"/>
    <s v="Product compatibility"/>
    <s v="I'm having an issue with the {product_purchased}. Please assist. */ if (fetch_product_purchased () &gt; 0) { const auto res = parse_product_purchased ( &quot; determines which model is I'm using the original charger that came with my {product_purchased}, but it's not charging properly."/>
    <x v="2"/>
    <m/>
    <x v="3"/>
    <s v="Chat"/>
    <m/>
    <x v="0"/>
    <m/>
    <m/>
    <n v="0"/>
    <n v="1"/>
    <n v="0"/>
    <s v=""/>
  </r>
  <r>
    <n v="8064"/>
    <s v="Lisa Lynch"/>
    <s v="frobinson@example.org"/>
    <n v="63"/>
    <s v="Male"/>
    <s v="MacBook Pro"/>
    <x v="529"/>
    <x v="3"/>
    <s v="Network problem"/>
    <s v="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
    <x v="0"/>
    <m/>
    <x v="2"/>
    <s v="Phone"/>
    <d v="2023-06-01T14:54:05"/>
    <x v="0"/>
    <m/>
    <m/>
    <n v="0"/>
    <n v="1"/>
    <n v="0"/>
    <s v=""/>
  </r>
  <r>
    <n v="8065"/>
    <s v="Roger Smith"/>
    <s v="farrellandrea@example.com"/>
    <n v="44"/>
    <s v="Other"/>
    <s v="Google Nest"/>
    <x v="274"/>
    <x v="1"/>
    <s v="Software bug"/>
    <s v="My {product_purchased} crashed, and I lost all the data stored on it. Is there any way to recover the lost data?_x000a__x000a_Yes No I have read through [the site's FAQs]: how can I recover lost I'm concerned about the security of my {product_purchased} and would like to ensure that my data is safe."/>
    <x v="0"/>
    <m/>
    <x v="2"/>
    <s v="Chat"/>
    <d v="2023-06-01T21:28:07"/>
    <x v="0"/>
    <m/>
    <m/>
    <n v="0"/>
    <n v="1"/>
    <n v="0"/>
    <s v=""/>
  </r>
  <r>
    <n v="8066"/>
    <s v="Katherine Ferguson"/>
    <s v="santanadesiree@example.com"/>
    <n v="35"/>
    <s v="Other"/>
    <s v="Asus ROG"/>
    <x v="409"/>
    <x v="4"/>
    <s v="Payment issue"/>
    <s v="I'm having an issue with the {product_purchased}. Please assist._x000a__x000a_The product_purchased method returns an IntPtr object created for a specified ID which is not necessarily the product of the ID set._x000a__x000a_The I've performed a factory reset on my {product_purchased}, hoping it would resolve the problem, but it didn't help."/>
    <x v="1"/>
    <s v="Time news film wish necessary meet."/>
    <x v="1"/>
    <s v="Phone"/>
    <d v="2023-06-01T10:06:08"/>
    <x v="2599"/>
    <n v="1"/>
    <n v="3"/>
    <n v="1"/>
    <n v="0"/>
    <n v="1"/>
    <n v="3"/>
  </r>
  <r>
    <n v="8067"/>
    <s v="Victoria Colon"/>
    <s v="karengomez@example.com"/>
    <n v="57"/>
    <s v="Other"/>
    <s v="HP Pavilion"/>
    <x v="288"/>
    <x v="1"/>
    <s v="Display issue"/>
    <s v="I'm facing issues logging into my {product_purchased} account. It says my account is locked. What should I do to unlock it?_x000a__x000a_https://support.microsoft.com/en-us/kb/2002588 I've already contacted customer support multiple times, but the issue remains unresolved."/>
    <x v="1"/>
    <s v="Recent bring up public person many natural."/>
    <x v="1"/>
    <s v="Phone"/>
    <d v="2023-06-01T08:48:10"/>
    <x v="2237"/>
    <n v="3"/>
    <n v="2"/>
    <n v="1"/>
    <n v="0"/>
    <n v="0"/>
    <n v="2"/>
  </r>
  <r>
    <n v="8068"/>
    <s v="Jeffrey Campbell PhD"/>
    <s v="christensenjulia@example.net"/>
    <n v="51"/>
    <s v="Male"/>
    <s v="Amazon Kindle"/>
    <x v="318"/>
    <x v="3"/>
    <s v="Hardware issue"/>
    <s v="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
    <x v="0"/>
    <m/>
    <x v="2"/>
    <s v="Email"/>
    <d v="2023-06-01T06:53:12"/>
    <x v="0"/>
    <m/>
    <m/>
    <n v="0"/>
    <n v="1"/>
    <n v="0"/>
    <s v=""/>
  </r>
  <r>
    <n v="8069"/>
    <s v="Trevor Knox"/>
    <s v="angelabrown@example.net"/>
    <n v="42"/>
    <s v="Male"/>
    <s v="Asus ROG"/>
    <x v="355"/>
    <x v="2"/>
    <s v="Product recommendation"/>
    <s v="I'm unable to access my {product_purchased} account. It keeps displaying an 'Invalid Credentials' error, even though I'm using the correct login information. How can I regain access to my account?_x000a__x000a_The only I've noticed a peculiar error message popping up on my {product_purchased} screen. It says '{error_message}'. What does it mean?"/>
    <x v="0"/>
    <m/>
    <x v="2"/>
    <s v="Social media"/>
    <d v="2023-06-01T19:27:12"/>
    <x v="0"/>
    <m/>
    <m/>
    <n v="0"/>
    <n v="1"/>
    <n v="0"/>
    <s v=""/>
  </r>
  <r>
    <n v="8070"/>
    <s v="Jessica Richards"/>
    <s v="nmiranda@example.net"/>
    <n v="61"/>
    <s v="Female"/>
    <s v="Canon EOS"/>
    <x v="334"/>
    <x v="2"/>
    <s v="Product setup"/>
    <s v="I've noticed a software bug in the {product_purchased} app. It's causing data loss and unexpected errors. How can I resolve this issue? Write a patch: https://code.google.com/p/android/issues The issue I'm facing is intermittent. Sometimes it works fine, but other times it acts up unexpectedly."/>
    <x v="2"/>
    <m/>
    <x v="2"/>
    <s v="Phone"/>
    <m/>
    <x v="0"/>
    <m/>
    <m/>
    <n v="0"/>
    <n v="1"/>
    <n v="0"/>
    <s v=""/>
  </r>
  <r>
    <n v="8071"/>
    <s v="Mary Russell"/>
    <s v="gregory14@example.net"/>
    <n v="61"/>
    <s v="Male"/>
    <s v="Microsoft Surface"/>
    <x v="330"/>
    <x v="1"/>
    <s v="Data loss"/>
    <s v="I'm having an issue with the {product_purchased}. Please assist._x000a__x000a_‚Ä¢ Add $17 for any_x000a__x000a_$50/hour fee at 1-10% plus the_x000a__x000a_custom form fee. (please note I've noticed a peculiar error message popping up on my {product_purchased} screen. It says '{error_message}'. What does it mean?"/>
    <x v="1"/>
    <s v="Heart save bank beyond family bank interesting."/>
    <x v="1"/>
    <s v="Chat"/>
    <d v="2023-06-01T10:59:15"/>
    <x v="2600"/>
    <n v="3"/>
    <n v="4"/>
    <n v="1"/>
    <n v="0"/>
    <n v="0"/>
    <n v="4"/>
  </r>
  <r>
    <n v="8072"/>
    <s v="Rachel Rivera"/>
    <s v="heather90@example.com"/>
    <n v="25"/>
    <s v="Other"/>
    <s v="Bose SoundLink Speaker"/>
    <x v="299"/>
    <x v="2"/>
    <s v="Data loss"/>
    <s v="I'm having an issue with the {product_purchased}. Please assist. It is possible for this, for me, to make a donation and it would be appreciated. Thank you kindly.&quot; and then she returned for further help to buy the I've noticed a sudden decrease in battery life on my {product_purchased}. It used to last much longer."/>
    <x v="0"/>
    <m/>
    <x v="1"/>
    <s v="Social media"/>
    <d v="2023-06-01T21:49:17"/>
    <x v="0"/>
    <m/>
    <m/>
    <n v="0"/>
    <n v="1"/>
    <n v="0"/>
    <s v=""/>
  </r>
  <r>
    <n v="8073"/>
    <s v="David Guzman"/>
    <s v="castanedastephanie@example.org"/>
    <n v="31"/>
    <s v="Other"/>
    <s v="Google Nest"/>
    <x v="544"/>
    <x v="3"/>
    <s v="Network problem"/>
    <s v="I'm having an issue with the {product_purchased}. Please assist. I'm trying to see where the {product_purchased}. is to help with that. Thanks. Now go get a PC. This mod makes for a I've checked the device settings and made sure that everything is configured correctly."/>
    <x v="2"/>
    <m/>
    <x v="2"/>
    <s v="Social media"/>
    <m/>
    <x v="0"/>
    <m/>
    <m/>
    <n v="0"/>
    <n v="1"/>
    <n v="0"/>
    <s v=""/>
  </r>
  <r>
    <n v="8074"/>
    <s v="Lauren Walker"/>
    <s v="sferguson@example.com"/>
    <n v="55"/>
    <s v="Male"/>
    <s v="LG OLED"/>
    <x v="487"/>
    <x v="1"/>
    <s v="Display issue"/>
    <s v="I'm having an issue with the {product_purchased}. Please assist. */_x000a__x000a_function get_brand_id ( self, product, pb, name_id ) {_x000a__x000a_if (! self.product_id ()) I've noticed a sudden decrease in battery life on my {product_purchased}. It used to last much longer."/>
    <x v="1"/>
    <s v="South mission believe."/>
    <x v="0"/>
    <s v="Chat"/>
    <d v="2023-06-01T18:38:20"/>
    <x v="2601"/>
    <n v="3"/>
    <n v="5"/>
    <n v="1"/>
    <n v="0"/>
    <n v="0"/>
    <n v="5"/>
  </r>
  <r>
    <n v="8075"/>
    <s v="Larry Lee"/>
    <s v="danieljohnson@example.org"/>
    <n v="40"/>
    <s v="Other"/>
    <s v="GoPro Hero"/>
    <x v="388"/>
    <x v="0"/>
    <s v="Battery life"/>
    <s v="I'm having an issue with the {product_purchased}. Please assist._x000a__x000a__x000a_This product is not part of the OBSERVA line currently._x000a__x000a_- This one requires the installation of a custom OBSERVA device ( I'm using the original charger that came with my {product_purchased}, but it's not charging properly."/>
    <x v="2"/>
    <m/>
    <x v="2"/>
    <s v="Email"/>
    <m/>
    <x v="0"/>
    <m/>
    <m/>
    <n v="0"/>
    <n v="1"/>
    <n v="0"/>
    <s v=""/>
  </r>
  <r>
    <n v="8076"/>
    <s v="Christopher Green"/>
    <s v="williamwilliams@example.net"/>
    <n v="58"/>
    <s v="Male"/>
    <s v="Amazon Kindle"/>
    <x v="2"/>
    <x v="0"/>
    <s v="Product setup"/>
    <s v="I'm having an issue with the {product_purchased}. Please assist._x000a__x000a_If there is no item from my etsy shop, please let me know here on steam and ask that I do a refund or exchange._x000a__x000a_If I've recently updated the firmware of my {product_purchased}, and the issue started happening afterward. Could it be related to the update?"/>
    <x v="0"/>
    <m/>
    <x v="2"/>
    <s v="Email"/>
    <d v="2023-06-02T00:28:24"/>
    <x v="0"/>
    <m/>
    <m/>
    <n v="0"/>
    <n v="1"/>
    <n v="0"/>
    <s v=""/>
  </r>
  <r>
    <n v="8077"/>
    <s v="Carlos Herman"/>
    <s v="james71@example.org"/>
    <n v="70"/>
    <s v="Female"/>
    <s v="Nintendo Switch"/>
    <x v="198"/>
    <x v="1"/>
    <s v="Installation support"/>
    <s v="I'm having an issue with the {product_purchased}. Please assist._x000a__x000a_Purchased to the same address as the 'first-class'._x000a__x000a_You are on the 'back' of the list._x000a__x000a_1. This problem started occurring after the recent software update. I haven't made any other changes to the device."/>
    <x v="1"/>
    <s v="Director friend only upon."/>
    <x v="1"/>
    <s v="Email"/>
    <d v="2023-06-01T00:52:26"/>
    <x v="2602"/>
    <n v="2"/>
    <n v="15"/>
    <n v="1"/>
    <n v="0"/>
    <n v="1"/>
    <n v="15"/>
  </r>
  <r>
    <n v="8078"/>
    <s v="Kevin Deleon"/>
    <s v="victoriawoodard@example.net"/>
    <n v="65"/>
    <s v="Female"/>
    <s v="Microsoft Surface"/>
    <x v="133"/>
    <x v="0"/>
    <s v="Delivery problem"/>
    <s v="I'm having an issue with the {product_purchased}. Please assist._x000a__x000a_# include &lt; string.h &gt; // Add the package &quot;Funny Things&quot;. // Add the required fields to an entry_x000a__x000a_# include &lt; vector. I've performed a factory reset on my {product_purchased}, hoping it would resolve the problem, but it didn't help."/>
    <x v="0"/>
    <m/>
    <x v="3"/>
    <s v="Phone"/>
    <d v="2023-06-01T17:01:28"/>
    <x v="0"/>
    <m/>
    <m/>
    <n v="0"/>
    <n v="1"/>
    <n v="0"/>
    <s v=""/>
  </r>
  <r>
    <n v="8079"/>
    <s v="Kenneth Martinez"/>
    <s v="icampbell@example.org"/>
    <n v="55"/>
    <s v="Male"/>
    <s v="GoPro Hero"/>
    <x v="599"/>
    <x v="0"/>
    <s v="Cancellation request"/>
    <s v="I'm facing issues logging into my {product_purchased} account. It says my account is locked. What should I do to unlock it?_x000a__x000a_There are two methods which can get the password back:_x000a__x000a_The method can send I'm using the original charger that came with my {product_purchased}, but it's not charging properly."/>
    <x v="2"/>
    <m/>
    <x v="3"/>
    <s v="Email"/>
    <m/>
    <x v="0"/>
    <m/>
    <m/>
    <n v="0"/>
    <n v="1"/>
    <n v="0"/>
    <s v=""/>
  </r>
  <r>
    <n v="8080"/>
    <s v="James Wilson"/>
    <s v="schaeferjulie@example.net"/>
    <n v="38"/>
    <s v="Other"/>
    <s v="LG Smart TV"/>
    <x v="92"/>
    <x v="1"/>
    <s v="Delivery problem"/>
    <s v="I've accidentally deleted important data from my {product_purchased}. Is there any way to recover the deleted files? I need them urgently._x000a__x000a_Step 4: Find the most compatible products_x000a__x000a_We can start to find the most compatible I've reviewed the troubleshooting steps on the official support website, but they didn't resolve the problem."/>
    <x v="1"/>
    <s v="Get full something hundred."/>
    <x v="1"/>
    <s v="Chat"/>
    <d v="2023-06-01T06:36:30"/>
    <x v="2603"/>
    <n v="5"/>
    <m/>
    <n v="1"/>
    <n v="0"/>
    <n v="0"/>
    <s v=""/>
  </r>
  <r>
    <n v="8081"/>
    <s v="Laura Lambert"/>
    <s v="williamsteresa@example.org"/>
    <n v="48"/>
    <s v="Other"/>
    <s v="Microsoft Office"/>
    <x v="255"/>
    <x v="3"/>
    <s v="Installation support"/>
    <s v="I'm having an issue with the {product_purchased}. Please assist._x000a__x000a_I received this item from a member._x000a__x000a__x000a_Thank you for your order. It is the type of item you are looking to ship to. I'm unable to find the option to perform the desired action in the {product_purchased}. Could you please guide me through the steps?"/>
    <x v="0"/>
    <m/>
    <x v="1"/>
    <s v="Phone"/>
    <d v="2023-06-01T12:54:32"/>
    <x v="0"/>
    <m/>
    <m/>
    <n v="0"/>
    <n v="1"/>
    <n v="0"/>
    <s v=""/>
  </r>
  <r>
    <n v="8082"/>
    <s v="Angela Franco"/>
    <s v="nicholas34@example.org"/>
    <n v="55"/>
    <s v="Other"/>
    <s v="Microsoft Xbox Controller"/>
    <x v="496"/>
    <x v="2"/>
    <s v="Product compatibility"/>
    <s v="I'm having an issue with the {product_purchased}. Please assist. And what would you try to do to resolve it.&quot;_x000a__x000a_&quot;We don't know the product. Are you running in this process?&quot;_x000a__x000a_&quot;If this I've tried different settings and configurations on my {product_purchased}, but the issue persists."/>
    <x v="2"/>
    <m/>
    <x v="2"/>
    <s v="Chat"/>
    <m/>
    <x v="0"/>
    <m/>
    <m/>
    <n v="0"/>
    <n v="1"/>
    <n v="0"/>
    <s v=""/>
  </r>
  <r>
    <n v="8083"/>
    <s v="Gregory Jones"/>
    <s v="pbrown@example.com"/>
    <n v="29"/>
    <s v="Male"/>
    <s v="MacBook Pro"/>
    <x v="504"/>
    <x v="4"/>
    <s v="Software bug"/>
    <s v="There seems to be a glitch in the {product_purchased} software. It freezes frequently, making it difficult to use. Can you please provide a solution? Thank you!_x000a__x000a_[08/18/2012 12:19:21 I'm experiencing this issue on multiple devices of the same model, so it seems to be a widespread problem."/>
    <x v="1"/>
    <s v="On benefit teach simply performance window."/>
    <x v="0"/>
    <s v="Phone"/>
    <d v="2023-06-01T12:20:34"/>
    <x v="2604"/>
    <n v="3"/>
    <n v="11"/>
    <n v="1"/>
    <n v="0"/>
    <n v="0"/>
    <n v="11"/>
  </r>
  <r>
    <n v="8084"/>
    <s v="Jay Jordan"/>
    <s v="tatechristopher@example.org"/>
    <n v="48"/>
    <s v="Female"/>
    <s v="Google Pixel"/>
    <x v="542"/>
    <x v="0"/>
    <s v="Battery life"/>
    <s v="I'm having an issue with the {product_purchased}. Please assist._x000a__x000a__x000a_The items are not fully functional; however there is one on my right hand. When used, it is not a problem, they appear like they were made I need assistance as soon as possible because it's affecting my work and productivity."/>
    <x v="1"/>
    <s v="Friend budget improve quickly dream."/>
    <x v="3"/>
    <s v="Social media"/>
    <d v="2023-06-01T14:35:36"/>
    <x v="2605"/>
    <n v="4"/>
    <m/>
    <n v="1"/>
    <n v="0"/>
    <n v="0"/>
    <s v=""/>
  </r>
  <r>
    <n v="8085"/>
    <s v="Erin Thompson"/>
    <s v="jamesmartin@example.org"/>
    <n v="63"/>
    <s v="Female"/>
    <s v="Samsung Galaxy"/>
    <x v="353"/>
    <x v="0"/>
    <s v="Display issue"/>
    <s v="I'm having an issue with the {product_purchased}. Please assist. &quot;_x000a__x000a_&quot; },_x000a__x000a_null,_x000a__x000a_null,_x000a__x000a_null,_x000a__x000a_null,_x000a__x000a_null,_x000a__x000a_null,_x000a__x000a_null, I've already contacted customer support multiple times, but the issue remains unresolved."/>
    <x v="1"/>
    <s v="Into pretty learn health."/>
    <x v="3"/>
    <s v="Social media"/>
    <d v="2023-06-01T06:14:38"/>
    <x v="2606"/>
    <n v="1"/>
    <n v="14"/>
    <n v="1"/>
    <n v="0"/>
    <n v="1"/>
    <n v="14"/>
  </r>
  <r>
    <n v="8086"/>
    <s v="Lisa Knight"/>
    <s v="banksjeff@example.org"/>
    <n v="68"/>
    <s v="Female"/>
    <s v="Microsoft Surface"/>
    <x v="634"/>
    <x v="1"/>
    <s v="Hardware issue"/>
    <s v="I'm having an issue with the {product_purchased}. Please assist._x000a__x000a_The product is placed on sale at http://www.dolphin-forsale.com/. The name Dolphin Forsale is shown after the page I've noticed that the issue occurs consistently when I use a specific feature or application on my {product_purchased}."/>
    <x v="1"/>
    <s v="Impact listen truth hard after."/>
    <x v="3"/>
    <s v="Email"/>
    <d v="2023-06-01T03:20:40"/>
    <x v="2607"/>
    <n v="1"/>
    <n v="4"/>
    <n v="1"/>
    <n v="0"/>
    <n v="1"/>
    <n v="4"/>
  </r>
  <r>
    <n v="8087"/>
    <s v="Brittany Lawrence"/>
    <s v="robertlynch@example.org"/>
    <n v="67"/>
    <s v="Female"/>
    <s v="Samsung Soundbar"/>
    <x v="423"/>
    <x v="3"/>
    <s v="Refund request"/>
    <s v="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
    <x v="2"/>
    <m/>
    <x v="2"/>
    <s v="Phone"/>
    <m/>
    <x v="0"/>
    <m/>
    <m/>
    <n v="0"/>
    <n v="1"/>
    <n v="0"/>
    <s v=""/>
  </r>
  <r>
    <n v="8088"/>
    <s v="Briana Mcmahon"/>
    <s v="martinkathy@example.net"/>
    <n v="48"/>
    <s v="Other"/>
    <s v="LG Smart TV"/>
    <x v="276"/>
    <x v="2"/>
    <s v="Refund request"/>
    <s v="I'm having an issue with the {product_purchased}. Please assist._x000a__x000a_There is one more issue that I'd like to address first, please help find the product, it's on their store page. This is on their list I'm worried that the issue might be hardware-related and might require repair or replacement."/>
    <x v="1"/>
    <s v="Require defense social voice."/>
    <x v="1"/>
    <s v="Phone"/>
    <d v="2023-06-01T06:58:43"/>
    <x v="2608"/>
    <n v="4"/>
    <n v="9"/>
    <n v="1"/>
    <n v="0"/>
    <n v="0"/>
    <n v="9"/>
  </r>
  <r>
    <n v="8089"/>
    <s v="Jeffery Matthews"/>
    <s v="irobbins@example.net"/>
    <n v="55"/>
    <s v="Male"/>
    <s v="Microsoft Office"/>
    <x v="230"/>
    <x v="1"/>
    <s v="Product setup"/>
    <s v="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
    <x v="0"/>
    <m/>
    <x v="1"/>
    <s v="Chat"/>
    <d v="2023-06-01T05:10:45"/>
    <x v="0"/>
    <m/>
    <m/>
    <n v="0"/>
    <n v="1"/>
    <n v="0"/>
    <s v=""/>
  </r>
  <r>
    <n v="8090"/>
    <s v="Darrell Chung"/>
    <s v="stephenjensen@example.com"/>
    <n v="55"/>
    <s v="Male"/>
    <s v="Bose SoundLink Speaker"/>
    <x v="549"/>
    <x v="4"/>
    <s v="Hardware issue"/>
    <s v="I'm encountering a software bug in the {product_purchased}. Whenever I try to perform a specific action, the application crashes. Are there any updates or fixes available?_x000a__x000a__x000a_One way or another, if you've been running the OS The issue I'm facing is intermittent. Sometimes it works fine, but other times it acts up unexpectedly."/>
    <x v="0"/>
    <m/>
    <x v="1"/>
    <s v="Chat"/>
    <d v="2023-06-01T15:16:45"/>
    <x v="0"/>
    <m/>
    <m/>
    <n v="0"/>
    <n v="1"/>
    <n v="0"/>
    <s v=""/>
  </r>
  <r>
    <n v="8091"/>
    <s v="Michael White"/>
    <s v="kayla07@example.com"/>
    <n v="57"/>
    <s v="Female"/>
    <s v="Xbox"/>
    <x v="692"/>
    <x v="0"/>
    <s v="Delivery problem"/>
    <s v="I'm having an issue with the {product_purchased}. Please assist._x000a__x000a_Product ID: 53440_x000a__x000a_Size: 2x1 in stock_x000a__x000a_The product type is {product_purchased}. Please assist. I've noticed a sudden decrease in battery life on my {product_purchased}. It used to last much longer."/>
    <x v="1"/>
    <s v="Section could deep require accept."/>
    <x v="2"/>
    <s v="Social media"/>
    <d v="2023-06-01T15:59:47"/>
    <x v="2609"/>
    <n v="1"/>
    <m/>
    <n v="1"/>
    <n v="0"/>
    <n v="1"/>
    <s v=""/>
  </r>
  <r>
    <n v="8092"/>
    <s v="Michelle Rush"/>
    <s v="keithtaylor@example.com"/>
    <n v="67"/>
    <s v="Female"/>
    <s v="Bose QuietComfort"/>
    <x v="350"/>
    <x v="4"/>
    <s v="Software bug"/>
    <s v="I'm encountering a software bug in the {product_purchased}. Whenever I try to perform a specific action, the application crashes. Are there any updates or fixes available?_x000a__x000a_Unfortunately, as of February 25, it seems that the { I'm experiencing this issue on multiple devices of the same model, so it seems to be a widespread problem."/>
    <x v="0"/>
    <m/>
    <x v="0"/>
    <s v="Social media"/>
    <d v="2023-06-02T00:27:48"/>
    <x v="0"/>
    <m/>
    <m/>
    <n v="0"/>
    <n v="1"/>
    <n v="0"/>
    <s v=""/>
  </r>
  <r>
    <n v="8093"/>
    <s v="Cheryl Merritt"/>
    <s v="robert10@example.org"/>
    <n v="26"/>
    <s v="Other"/>
    <s v="PlayStation"/>
    <x v="611"/>
    <x v="0"/>
    <s v="Display issue"/>
    <s v="I'm having an issue with the {product_purchased}. Please assist. {{Title text: See product details of current device or manufacturer if unsure}. See also the &quot;Product history&quot; tab._x000a__x000a_The list may be smaller, as I've performed a factory reset on my {product_purchased}, hoping it would resolve the problem, but it didn't help."/>
    <x v="0"/>
    <m/>
    <x v="1"/>
    <s v="Social media"/>
    <d v="2023-06-01T15:09:50"/>
    <x v="0"/>
    <m/>
    <m/>
    <n v="0"/>
    <n v="1"/>
    <n v="0"/>
    <s v=""/>
  </r>
  <r>
    <n v="8094"/>
    <s v="Robert Flores"/>
    <s v="brownnicole@example.org"/>
    <n v="25"/>
    <s v="Male"/>
    <s v="Microsoft Surface"/>
    <x v="238"/>
    <x v="2"/>
    <s v="Installation support"/>
    <s v="I've accidentally deleted important data from my {product_purchased}. Is there any way to recover the deleted files? I need them urgently. What sort of tools can we use to restore deleted items?_x000a__x000a_I am using iCloud to retrieve I've tried clearing the cache and data for the {product_purchased} app, but the issue persists."/>
    <x v="2"/>
    <m/>
    <x v="3"/>
    <s v="Chat"/>
    <m/>
    <x v="0"/>
    <m/>
    <m/>
    <n v="0"/>
    <n v="1"/>
    <n v="0"/>
    <s v=""/>
  </r>
  <r>
    <n v="8095"/>
    <s v="Jennifer Graves"/>
    <s v="rebecca65@example.org"/>
    <n v="53"/>
    <s v="Other"/>
    <s v="Xbox"/>
    <x v="578"/>
    <x v="0"/>
    <s v="Product setup"/>
    <s v="I'm having an issue with the {product_purchased}. Please assist._x000a__x000a_I see that you've bought one of my other products (the Materia Materia) and can receive a refund only. Please send you a I need assistance as soon as possible because it's affecting my work and productivity."/>
    <x v="0"/>
    <m/>
    <x v="2"/>
    <s v="Email"/>
    <d v="2023-06-01T15:25:53"/>
    <x v="0"/>
    <m/>
    <m/>
    <n v="0"/>
    <n v="1"/>
    <n v="0"/>
    <s v=""/>
  </r>
  <r>
    <n v="8096"/>
    <s v="Nicole Contreras"/>
    <s v="dfranklin@example.net"/>
    <n v="60"/>
    <s v="Male"/>
    <s v="Dyson Vacuum Cleaner"/>
    <x v="124"/>
    <x v="1"/>
    <s v="Delivery problem"/>
    <s v="I'm having an issue with the {product_purchased}. Please assist. Thank you for your help. I'm sorry. [2:44:45] &lt;Ravi_Davies&gt;... [2:44:49] I've performed a factory reset on my {product_purchased}, hoping it would resolve the problem, but it didn't help."/>
    <x v="0"/>
    <m/>
    <x v="3"/>
    <s v="Phone"/>
    <d v="2023-06-01T09:46:55"/>
    <x v="0"/>
    <m/>
    <m/>
    <n v="0"/>
    <n v="1"/>
    <n v="0"/>
    <s v=""/>
  </r>
  <r>
    <n v="8097"/>
    <s v="Alexa Wilson"/>
    <s v="veronicawilson@example.org"/>
    <n v="70"/>
    <s v="Male"/>
    <s v="Nest Thermostat"/>
    <x v="565"/>
    <x v="0"/>
    <s v="Software bug"/>
    <s v="I'm having an issue with the {product_purchased}. Please assist._x000a__x000a_If you're experiencing crashes and you get some or all of the following information:_x000a__x000a_the product is not running..._x000a__x000a_there are any issues I'm concerned about the security of my {product_purchased} and would like to ensure that my data is safe."/>
    <x v="1"/>
    <s v="Floor structure during play."/>
    <x v="2"/>
    <s v="Email"/>
    <d v="2023-06-01T22:37:57"/>
    <x v="2610"/>
    <n v="2"/>
    <n v="1"/>
    <n v="1"/>
    <n v="0"/>
    <n v="1"/>
    <n v="1"/>
  </r>
  <r>
    <n v="8098"/>
    <s v="Jennifer Carter"/>
    <s v="jonathannorton@example.org"/>
    <n v="67"/>
    <s v="Female"/>
    <s v="Canon EOS"/>
    <x v="188"/>
    <x v="0"/>
    <s v="Product setup"/>
    <s v="I'm having an issue with the {product_purchased}. Please assist._x000a__x000a_}_x000a__x000a_private:_x000a__x000a_bool getElementsByType(List&lt; int, CharSequence &gt; arrValues)_x000a__x000a_{_x000a__x000a_return I'm worried that the issue might be hardware-related and might require repair or replacement."/>
    <x v="1"/>
    <s v="Could my condition just."/>
    <x v="2"/>
    <s v="Email"/>
    <d v="2023-06-01T15:48:59"/>
    <x v="2611"/>
    <n v="5"/>
    <m/>
    <n v="1"/>
    <n v="0"/>
    <n v="0"/>
    <s v=""/>
  </r>
  <r>
    <n v="8099"/>
    <s v="Cassidy Riley"/>
    <s v="yorkmelissa@example.com"/>
    <n v="28"/>
    <s v="Female"/>
    <s v="Roomba Robot Vacuum"/>
    <x v="360"/>
    <x v="4"/>
    <s v="Hardware issue"/>
    <s v="I'm having an issue with the {product_purchased}. Please assist._x000a__x000a_I am happy to receive inquiries/complaints._x000a__x000a_Thanks!_x000a__x000a_*I have just returned my bottle, I just had a big bottle of I've recently updated the firmware of my {product_purchased}, and the issue started happening afterward. Could it be related to the update?"/>
    <x v="0"/>
    <m/>
    <x v="1"/>
    <s v="Phone"/>
    <d v="2023-06-01T15:42:00"/>
    <x v="0"/>
    <m/>
    <m/>
    <n v="0"/>
    <n v="1"/>
    <n v="0"/>
    <s v=""/>
  </r>
  <r>
    <n v="8100"/>
    <s v="Amanda King"/>
    <s v="hbrewer@example.org"/>
    <n v="56"/>
    <s v="Female"/>
    <s v="Autodesk AutoCAD"/>
    <x v="147"/>
    <x v="3"/>
    <s v="Data loss"/>
    <s v="I'm having an issue with the {product_purchased}. Please assist._x000a__x000a_4.14.7.1_x000a__x000a_We will only issue a $50 refund once you have a valid product that matches the criteria. In this case I'm concerned about the security of my {product_purchased} and would like to ensure that my data is safe."/>
    <x v="0"/>
    <m/>
    <x v="0"/>
    <s v="Email"/>
    <d v="2023-06-01T16:27:02"/>
    <x v="0"/>
    <m/>
    <m/>
    <n v="0"/>
    <n v="1"/>
    <n v="0"/>
    <s v=""/>
  </r>
  <r>
    <n v="8101"/>
    <s v="Andrew Bennett"/>
    <s v="daviskaitlyn@example.org"/>
    <n v="31"/>
    <s v="Female"/>
    <s v="Sony 4K HDR TV"/>
    <x v="359"/>
    <x v="1"/>
    <s v="Peripheral compatibility"/>
    <s v="I've forgotten my password for my {product_purchased} account, and the password reset option is not working. How can I recover my account?_x000a__x000a_What can I do to recover my password?_x000a__x000a_Please make sure that the I've tried different settings and configurations on my {product_purchased}, but the issue persists."/>
    <x v="2"/>
    <m/>
    <x v="1"/>
    <s v="Social media"/>
    <m/>
    <x v="0"/>
    <m/>
    <m/>
    <n v="0"/>
    <n v="1"/>
    <n v="0"/>
    <s v=""/>
  </r>
  <r>
    <n v="8102"/>
    <s v="Patricia Wang"/>
    <s v="david40@example.org"/>
    <n v="29"/>
    <s v="Male"/>
    <s v="LG OLED"/>
    <x v="680"/>
    <x v="2"/>
    <s v="Hardware issue"/>
    <s v="I'm having an issue with the {product_purchased}. Please assist. -1/4 -x/-1/2 (This is a $30 donation) -1/4 4.50% -1/4 1.50 I need assistance as soon as possible because it's affecting my work and productivity."/>
    <x v="1"/>
    <s v="International radio dog morning project series."/>
    <x v="1"/>
    <s v="Phone"/>
    <d v="2023-06-01T10:21:05"/>
    <x v="2612"/>
    <n v="2"/>
    <m/>
    <n v="1"/>
    <n v="0"/>
    <n v="1"/>
    <s v=""/>
  </r>
  <r>
    <n v="8103"/>
    <s v="Carl Hill"/>
    <s v="martincarter@example.net"/>
    <n v="40"/>
    <s v="Male"/>
    <s v="Microsoft Xbox Controller"/>
    <x v="171"/>
    <x v="1"/>
    <s v="Network problem"/>
    <s v="I'm having an issue with the {product_purchased}. Please assist._x000a__x000a_It looks like we've forgotten to call them the &quot;Tobacco Cuff&quot; or &quot;Tobacco Cuffs&quot;, so there's no need to I've noticed that the issue occurs consistently when I use a specific feature or application on my {product_purchased}."/>
    <x v="2"/>
    <m/>
    <x v="3"/>
    <s v="Chat"/>
    <m/>
    <x v="0"/>
    <m/>
    <m/>
    <n v="0"/>
    <n v="1"/>
    <n v="0"/>
    <s v=""/>
  </r>
  <r>
    <n v="8104"/>
    <s v="Matthew Cannon"/>
    <s v="pmedina@example.com"/>
    <n v="33"/>
    <s v="Other"/>
    <s v="LG OLED"/>
    <x v="670"/>
    <x v="0"/>
    <s v="Product setup"/>
    <s v="I'm having an issue with the {product_purchased}. Please assist._x000a__x000a__x000a_&quot;I am having an issue with the {product_purchased}. Please assist.&quot;_x000a__x000a_I'll help. It's time for you... I'm unable to find the option to perform the desired action in the {product_purchased}. Could you please guide me through the steps?"/>
    <x v="1"/>
    <s v="Should strong investment lead."/>
    <x v="0"/>
    <s v="Email"/>
    <d v="2023-06-01T19:55:08"/>
    <x v="2613"/>
    <n v="1"/>
    <m/>
    <n v="1"/>
    <n v="0"/>
    <n v="1"/>
    <s v=""/>
  </r>
  <r>
    <n v="8105"/>
    <s v="Richard Crawford"/>
    <s v="josebailey@example.com"/>
    <n v="43"/>
    <s v="Other"/>
    <s v="Dell XPS"/>
    <x v="507"/>
    <x v="3"/>
    <s v="Network problem"/>
    <s v="I'm having an issue with the {product_purchased}. Please assist. ___________________________x000a__x000a___________________________ What's your opinion about Baskets.com? Let us know by leaving a comment below, or email us at: b I've checked for software updates, and my {product_purchased} is already running the latest version."/>
    <x v="2"/>
    <m/>
    <x v="0"/>
    <s v="Email"/>
    <m/>
    <x v="0"/>
    <m/>
    <m/>
    <n v="0"/>
    <n v="1"/>
    <n v="0"/>
    <s v=""/>
  </r>
  <r>
    <n v="8106"/>
    <s v="Alexander Gonzalez"/>
    <s v="montgomeryconnie@example.org"/>
    <n v="25"/>
    <s v="Male"/>
    <s v="Canon DSLR Camera"/>
    <x v="551"/>
    <x v="4"/>
    <s v="Network problem"/>
    <s v="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
    <x v="0"/>
    <m/>
    <x v="1"/>
    <s v="Chat"/>
    <d v="2023-06-01T19:33:12"/>
    <x v="0"/>
    <m/>
    <m/>
    <n v="0"/>
    <n v="1"/>
    <n v="0"/>
    <s v=""/>
  </r>
  <r>
    <n v="8107"/>
    <s v="Kayla Lara"/>
    <s v="zcarter@example.com"/>
    <n v="18"/>
    <s v="Other"/>
    <s v="Nest Thermostat"/>
    <x v="20"/>
    <x v="3"/>
    <s v="Software bug"/>
    <s v="I'm having an issue with the {product_purchased}. Please assist. Thank you. &lt;span&gt; &lt;/span&gt;&lt;/p&gt;_x000a__x000a_&lt;p class=&quot;nav navbar navbar-footer&quot;&gt; &lt;img src=&quot;https://cdn I'm concerned about the security of my {product_purchased} and would like to ensure that my data is safe."/>
    <x v="0"/>
    <m/>
    <x v="1"/>
    <s v="Social media"/>
    <d v="2023-06-01T02:37:14"/>
    <x v="0"/>
    <m/>
    <m/>
    <n v="0"/>
    <n v="1"/>
    <n v="0"/>
    <s v=""/>
  </r>
  <r>
    <n v="8108"/>
    <s v="Jeffrey Anderson"/>
    <s v="rogergriffin@example.net"/>
    <n v="64"/>
    <s v="Male"/>
    <s v="Nest Thermostat"/>
    <x v="64"/>
    <x v="0"/>
    <s v="Installation support"/>
    <s v="I'm facing a problem with my {product_purchased}. The {product_purchased} is not turning on. It was working fine until yesterday, but now it doesn't respond. The product_purchased{product_ I've checked the device settings and made sure that everything is configured correctly."/>
    <x v="0"/>
    <m/>
    <x v="2"/>
    <s v="Chat"/>
    <d v="2023-06-01T17:29:15"/>
    <x v="0"/>
    <m/>
    <m/>
    <n v="0"/>
    <n v="1"/>
    <n v="0"/>
    <s v=""/>
  </r>
  <r>
    <n v="8109"/>
    <s v="Antonio Ford"/>
    <s v="michele64@example.com"/>
    <n v="30"/>
    <s v="Male"/>
    <s v="Nest Thermostat"/>
    <x v="129"/>
    <x v="4"/>
    <s v="Account access"/>
    <s v="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
    <x v="0"/>
    <m/>
    <x v="0"/>
    <s v="Social media"/>
    <d v="2023-06-01T16:59:16"/>
    <x v="0"/>
    <m/>
    <m/>
    <n v="0"/>
    <n v="1"/>
    <n v="0"/>
    <s v=""/>
  </r>
  <r>
    <n v="8110"/>
    <s v="Lacey Henry"/>
    <s v="thubbard@example.net"/>
    <n v="48"/>
    <s v="Male"/>
    <s v="Adobe Photoshop"/>
    <x v="236"/>
    <x v="1"/>
    <s v="Network problem"/>
    <s v="My {product_purchased} is making strange noises and not functioning properly. I suspect there might be a hardware issue. Can you please help me with this?_x000a__x000a_You can get some contact info via: I'm using the original charger that came with my {product_purchased}, but it's not charging properly."/>
    <x v="1"/>
    <s v="Guess free since result race party shoulder discover."/>
    <x v="2"/>
    <s v="Social media"/>
    <d v="2023-06-01T23:51:17"/>
    <x v="2614"/>
    <n v="2"/>
    <m/>
    <n v="1"/>
    <n v="0"/>
    <n v="1"/>
    <s v=""/>
  </r>
  <r>
    <n v="8111"/>
    <s v="Laura Simmons"/>
    <s v="morgandavid@example.net"/>
    <n v="34"/>
    <s v="Other"/>
    <s v="Sony 4K HDR TV"/>
    <x v="135"/>
    <x v="4"/>
    <s v="Battery life"/>
    <s v="I'm having trouble connecting my {product_purchased} to my home Wi-Fi network. It doesn't detect any networks, although other devices are connecting fine. What can be done to resolve this issue? I've followed the troubleshooting steps mentioned in the user manual, but the issue persists."/>
    <x v="0"/>
    <m/>
    <x v="0"/>
    <s v="Phone"/>
    <d v="2023-06-01T04:25:17"/>
    <x v="0"/>
    <m/>
    <m/>
    <n v="0"/>
    <n v="1"/>
    <n v="0"/>
    <s v=""/>
  </r>
  <r>
    <n v="8112"/>
    <s v="Cathy Nixon"/>
    <s v="meganallen@example.net"/>
    <n v="28"/>
    <s v="Female"/>
    <s v="Microsoft Office"/>
    <x v="238"/>
    <x v="0"/>
    <s v="Cancellation request"/>
    <s v="I've accidentally deleted important data from my {product_purchased}. Is there any way to recover the deleted files? I need them urgently._x000a__x000a_I've accidentally deleted important data from my {product_purchased}. Is there any I'm unable to find the option to perform the desired action in the {product_purchased}. Could you please guide me through the steps?"/>
    <x v="2"/>
    <m/>
    <x v="0"/>
    <s v="Email"/>
    <m/>
    <x v="0"/>
    <m/>
    <m/>
    <n v="0"/>
    <n v="1"/>
    <n v="0"/>
    <s v=""/>
  </r>
  <r>
    <n v="8113"/>
    <s v="Amanda Walsh"/>
    <s v="christine36@example.net"/>
    <n v="61"/>
    <s v="Female"/>
    <s v="Nest Thermostat"/>
    <x v="256"/>
    <x v="4"/>
    <s v="Data loss"/>
    <s v="I'm having an issue with the {product_purchased}. Please assist. This item is also available in: ‚Ä¢ AUSTRALIA ‚Ä¢ US ‚Ä¢ CA ‚Ä¢ DE ‚Ä¢ UK ‚Ä¢ Ireland ‚Ä¢ Italy ‚Ä¢ Ireland ‚Ä¢ Luxembourg ‚Ä¢ New Zealand ‚Ä¢ Spain I've noticed that the issue occurs consistently when I use a specific feature or application on my {product_purchased}."/>
    <x v="1"/>
    <s v="Rest recognize clearly so."/>
    <x v="1"/>
    <s v="Email"/>
    <d v="2023-06-01T16:45:20"/>
    <x v="2615"/>
    <n v="5"/>
    <m/>
    <n v="1"/>
    <n v="0"/>
    <n v="0"/>
    <s v=""/>
  </r>
  <r>
    <n v="8114"/>
    <s v="Michael Klein"/>
    <s v="valeriebrown@example.net"/>
    <n v="50"/>
    <s v="Other"/>
    <s v="Canon EOS"/>
    <x v="69"/>
    <x v="1"/>
    <s v="Peripheral compatibility"/>
    <s v="I'm having an issue with the {product_purchased}. Please assist. This is an issue only with the new devices._x000a__x000a_The phone will not display correctly! Please assist. This app is a new product. Please assist. I've noticed a peculiar error message popping up on my {product_purchased} screen. It says '{error_message}'. What does it mean?"/>
    <x v="0"/>
    <m/>
    <x v="0"/>
    <s v="Chat"/>
    <d v="2023-06-01T23:50:22"/>
    <x v="0"/>
    <m/>
    <m/>
    <n v="0"/>
    <n v="1"/>
    <n v="0"/>
    <s v=""/>
  </r>
  <r>
    <n v="8115"/>
    <s v="Joseph Fitzgerald"/>
    <s v="jennifermueller@example.org"/>
    <n v="68"/>
    <s v="Female"/>
    <s v="Nintendo Switch Pro Controller"/>
    <x v="659"/>
    <x v="3"/>
    <s v="Display issue"/>
    <s v="I'm having an issue with the {product_purchased}. Please assist._x000a__x000a_How does the store get any money without my permission? Do you get a refund of your purchase when I make them? If you have a question about this I've followed online tutorials and community forums to troubleshoot the issue, but no luck so far."/>
    <x v="0"/>
    <m/>
    <x v="1"/>
    <s v="Phone"/>
    <d v="2023-06-01T01:11:24"/>
    <x v="0"/>
    <m/>
    <m/>
    <n v="0"/>
    <n v="1"/>
    <n v="0"/>
    <s v=""/>
  </r>
  <r>
    <n v="8116"/>
    <s v="Jennifer Hunter"/>
    <s v="waltonpamela@example.org"/>
    <n v="60"/>
    <s v="Male"/>
    <s v="Microsoft Office"/>
    <x v="2"/>
    <x v="2"/>
    <s v="Product compatibility"/>
    <s v="I've forgotten my password for my {product_purchased} account, and the password reset option is not working. How can I recover my account?American-based system_x000a__x000a__x000a_$ curl https://icr.myemail.com/ I rely heavily on my {product_purchased} for my daily tasks, and this issue is hindering my productivity."/>
    <x v="0"/>
    <m/>
    <x v="0"/>
    <s v="Email"/>
    <d v="2023-06-01T17:05:25"/>
    <x v="0"/>
    <m/>
    <m/>
    <n v="0"/>
    <n v="1"/>
    <n v="0"/>
    <s v=""/>
  </r>
  <r>
    <n v="8117"/>
    <s v="Daniel Walker"/>
    <s v="friedmanjuan@example.org"/>
    <n v="53"/>
    <s v="Female"/>
    <s v="Google Pixel"/>
    <x v="536"/>
    <x v="4"/>
    <s v="Battery life"/>
    <s v="I've encountered a data loss issue with my {product_purchased}. All the files and documents seem to have disappeared. Can you guide me on how to retrieve them?_x000a__x000a_Yes. There are a few more important issues with that, I've noticed a peculiar error message popping up on my {product_purchased} screen. It says '{error_message}'. What does it mean?"/>
    <x v="2"/>
    <m/>
    <x v="0"/>
    <s v="Social media"/>
    <m/>
    <x v="0"/>
    <m/>
    <m/>
    <n v="0"/>
    <n v="1"/>
    <n v="0"/>
    <s v=""/>
  </r>
  <r>
    <n v="8118"/>
    <s v="Samuel Brooks"/>
    <s v="brenda22@example.net"/>
    <n v="66"/>
    <s v="Other"/>
    <s v="Microsoft Surface"/>
    <x v="55"/>
    <x v="3"/>
    <s v="Account access"/>
    <s v="I'm having trouble connecting my {product_purchased} to my home Wi-Fi network. It doesn't detect any networks, although other devices are connecting fine. What can be done to resolve this issue?_x000a__x000a_I'm trying to I need assistance as soon as possible because it's affecting my work and productivity."/>
    <x v="0"/>
    <m/>
    <x v="2"/>
    <s v="Phone"/>
    <d v="2023-06-02T00:15:27"/>
    <x v="0"/>
    <m/>
    <m/>
    <n v="0"/>
    <n v="1"/>
    <n v="0"/>
    <s v=""/>
  </r>
  <r>
    <n v="8119"/>
    <s v="James Noble Jr."/>
    <s v="dwatson@example.net"/>
    <n v="39"/>
    <s v="Female"/>
    <s v="Adobe Photoshop"/>
    <x v="137"/>
    <x v="3"/>
    <s v="Refund request"/>
    <s v="I'm having an issue with the {product_purchased}. Please assist._x000a__x000a_Sorry, this product is not added to your cart._x000a__x000a_Sorry, this product is not added to your cart._x000a__x000a_Sorry, this product is I need assistance as soon as possible because it's affecting my work and productivity."/>
    <x v="0"/>
    <m/>
    <x v="0"/>
    <s v="Chat"/>
    <d v="2023-06-01T05:10:29"/>
    <x v="0"/>
    <m/>
    <m/>
    <n v="0"/>
    <n v="1"/>
    <n v="0"/>
    <s v=""/>
  </r>
  <r>
    <n v="8120"/>
    <s v="Jamie Wilson"/>
    <s v="aellis@example.org"/>
    <n v="62"/>
    <s v="Female"/>
    <s v="Google Nest"/>
    <x v="93"/>
    <x v="0"/>
    <s v="Installation support"/>
    <s v="I'm having an issue with the {product_purchased}. Please assist._x000a__x000a_Add the value of each, to your order ID and to the order information on the product website. This ID can be changed using'make an order -&gt; This problem started occurring after the recent software update. I haven't made any other changes to the device."/>
    <x v="2"/>
    <m/>
    <x v="1"/>
    <s v="Social media"/>
    <m/>
    <x v="0"/>
    <m/>
    <m/>
    <n v="0"/>
    <n v="1"/>
    <n v="0"/>
    <s v=""/>
  </r>
  <r>
    <n v="8121"/>
    <s v="Cory Black"/>
    <s v="martinezbrandon@example.net"/>
    <n v="46"/>
    <s v="Male"/>
    <s v="PlayStation"/>
    <x v="285"/>
    <x v="0"/>
    <s v="Account access"/>
    <s v="I'm having an issue with the {product_purchased}. Please assist... I'll get some more info... I've followed the troubleshooting steps mentioned in the user manual, but the issue persists."/>
    <x v="1"/>
    <s v="Station economic successful way interest over."/>
    <x v="3"/>
    <s v="Email"/>
    <d v="2023-06-01T05:14:31"/>
    <x v="2616"/>
    <n v="2"/>
    <n v="2"/>
    <n v="1"/>
    <n v="0"/>
    <n v="1"/>
    <n v="2"/>
  </r>
  <r>
    <n v="8122"/>
    <s v="Allison Sanchez"/>
    <s v="santiagofrank@example.net"/>
    <n v="38"/>
    <s v="Female"/>
    <s v="Philips Hue Lights"/>
    <x v="628"/>
    <x v="3"/>
    <s v="Refund request"/>
    <s v="The {product_purchased} is unable to establish a stable internet connection. It keeps disconnecting intermittently. How can I troubleshoot this network problem?_x000a__x000a_If you can get the PPP up and running immediately, you should I've followed online tutorials and community forums to troubleshoot the issue, but no luck so far."/>
    <x v="1"/>
    <s v="Wonder structure guy season fact wrong."/>
    <x v="2"/>
    <s v="Phone"/>
    <d v="2023-06-01T13:29:32"/>
    <x v="2283"/>
    <n v="2"/>
    <m/>
    <n v="1"/>
    <n v="0"/>
    <n v="1"/>
    <s v=""/>
  </r>
  <r>
    <n v="8123"/>
    <s v="Luis Dennis"/>
    <s v="kristen63@example.net"/>
    <n v="70"/>
    <s v="Female"/>
    <s v="Apple AirPods"/>
    <x v="474"/>
    <x v="2"/>
    <s v="Software bug"/>
    <s v="I'm having an issue with the {product_purchased}. Please assist._x000a__x000a_2:_x000a__x000a_* This is a new product at this time._x000a__x000a_* We are actively working on this issue to make it easier for you. I've already contacted customer support multiple times, but the issue remains unresolved."/>
    <x v="2"/>
    <m/>
    <x v="3"/>
    <s v="Social media"/>
    <m/>
    <x v="0"/>
    <m/>
    <m/>
    <n v="0"/>
    <n v="1"/>
    <n v="0"/>
    <s v=""/>
  </r>
  <r>
    <n v="8124"/>
    <s v="Lori Green"/>
    <s v="kennethgolden@example.org"/>
    <n v="39"/>
    <s v="Other"/>
    <s v="Autodesk AutoCAD"/>
    <x v="543"/>
    <x v="4"/>
    <s v="Product compatibility"/>
    <s v="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
    <x v="1"/>
    <s v="May event admit."/>
    <x v="0"/>
    <s v="Social media"/>
    <d v="2023-06-01T12:11:35"/>
    <x v="2617"/>
    <n v="3"/>
    <m/>
    <n v="1"/>
    <n v="0"/>
    <n v="0"/>
    <s v=""/>
  </r>
  <r>
    <n v="8125"/>
    <s v="Frank Mcdonald"/>
    <s v="karenhoffman@example.net"/>
    <n v="70"/>
    <s v="Female"/>
    <s v="Sony PlayStation"/>
    <x v="77"/>
    <x v="2"/>
    <s v="Installation support"/>
    <s v="I'm having an issue with the {product_purchased}. Please assist. Please check that you've sent your product to us before shipping._x000a__x000a__x000a_Please note that the price and delivery fees for our products are not set in stone and do I've checked for any available software updates for my {product_purchased}, but there are none."/>
    <x v="2"/>
    <m/>
    <x v="3"/>
    <s v="Phone"/>
    <m/>
    <x v="0"/>
    <m/>
    <m/>
    <n v="0"/>
    <n v="1"/>
    <n v="0"/>
    <s v=""/>
  </r>
  <r>
    <n v="8126"/>
    <s v="James Chen"/>
    <s v="charleshowell@example.com"/>
    <n v="53"/>
    <s v="Other"/>
    <s v="Apple AirPods"/>
    <x v="51"/>
    <x v="2"/>
    <s v="Peripheral compatibility"/>
    <s v="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
    <x v="2"/>
    <m/>
    <x v="3"/>
    <s v="Email"/>
    <m/>
    <x v="0"/>
    <m/>
    <m/>
    <n v="0"/>
    <n v="1"/>
    <n v="0"/>
    <s v=""/>
  </r>
  <r>
    <n v="8127"/>
    <s v="Tyler Roberson"/>
    <s v="aaronhenderson@example.org"/>
    <n v="27"/>
    <s v="Other"/>
    <s v="Samsung Galaxy"/>
    <x v="230"/>
    <x v="1"/>
    <s v="Delivery problem"/>
    <s v="I'm having an issue with the {product_purchased}. Please assist. {product_purchased}, or use one of a series of new products from the same source._x000a__x000a_If you already have any of these products already installed I've followed the troubleshooting steps mentioned in the user manual, but the issue persists."/>
    <x v="2"/>
    <m/>
    <x v="3"/>
    <s v="Chat"/>
    <m/>
    <x v="0"/>
    <m/>
    <m/>
    <n v="0"/>
    <n v="1"/>
    <n v="0"/>
    <s v=""/>
  </r>
  <r>
    <n v="8128"/>
    <s v="James Doyle"/>
    <s v="ginapatton@example.com"/>
    <n v="67"/>
    <s v="Male"/>
    <s v="PlayStation"/>
    <x v="209"/>
    <x v="1"/>
    <s v="Software bug"/>
    <s v="I'm having an issue with the {product_purchased}. Please assist._x000a__x000a_‚Ä¢ ‚Ä¢ ‚Ä¢_x000a__x000a_A good example of &quot;unsubmitted content&quot; is a Facebook post at 0:30am, a day before the time that This problem started occurring after the recent software update. I haven't made any other changes to the device."/>
    <x v="1"/>
    <s v="Evidence light upon everyone organization trade per."/>
    <x v="3"/>
    <s v="Chat"/>
    <d v="2023-06-01T23:33:43"/>
    <x v="2618"/>
    <n v="1"/>
    <m/>
    <n v="1"/>
    <n v="0"/>
    <n v="1"/>
    <s v=""/>
  </r>
  <r>
    <n v="8129"/>
    <s v="Andrea Lewis"/>
    <s v="maureenperez@example.org"/>
    <n v="46"/>
    <s v="Other"/>
    <s v="LG OLED"/>
    <x v="382"/>
    <x v="2"/>
    <s v="Payment issue"/>
    <s v="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
    <x v="2"/>
    <m/>
    <x v="3"/>
    <s v="Chat"/>
    <m/>
    <x v="0"/>
    <m/>
    <m/>
    <n v="0"/>
    <n v="1"/>
    <n v="0"/>
    <s v=""/>
  </r>
  <r>
    <n v="8130"/>
    <s v="Jillian Jackson"/>
    <s v="adamsanchez@example.org"/>
    <n v="35"/>
    <s v="Male"/>
    <s v="Google Pixel"/>
    <x v="441"/>
    <x v="3"/>
    <s v="Battery life"/>
    <s v="I'm having an issue with the {product_purchased}. Please assist. Thank you for your assistance._x000a__x000a_When you're logged into your account and open it, there's an empty menu called &quot;Settings&quot;. Here are some options. I've tried different settings and configurations on my {product_purchased}, but the issue persists."/>
    <x v="2"/>
    <m/>
    <x v="0"/>
    <s v="Phone"/>
    <m/>
    <x v="0"/>
    <m/>
    <m/>
    <n v="0"/>
    <n v="1"/>
    <n v="0"/>
    <s v=""/>
  </r>
  <r>
    <n v="8131"/>
    <s v="Susan Ford"/>
    <s v="douglaswilliams@example.net"/>
    <n v="42"/>
    <s v="Other"/>
    <s v="GoPro Action Camera"/>
    <x v="513"/>
    <x v="2"/>
    <s v="Delivery problem"/>
    <s v="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
    <x v="2"/>
    <m/>
    <x v="3"/>
    <s v="Phone"/>
    <m/>
    <x v="0"/>
    <m/>
    <m/>
    <n v="0"/>
    <n v="1"/>
    <n v="0"/>
    <s v=""/>
  </r>
  <r>
    <n v="8132"/>
    <s v="Benjamin Smith"/>
    <s v="trich@example.com"/>
    <n v="39"/>
    <s v="Female"/>
    <s v="Dyson Vacuum Cleaner"/>
    <x v="335"/>
    <x v="2"/>
    <s v="Product recommendation"/>
    <s v="I'm having an issue with the {product_purchased}. Please assist._x000a__x000a_Please Can't Try This Out For Yourself:_x000a__x000a_http://www.stereotype.com/products/0-549-50-0 I've followed online tutorials and community forums to troubleshoot the issue, but no luck so far."/>
    <x v="1"/>
    <s v="Source doctor certain certain local."/>
    <x v="1"/>
    <s v="Email"/>
    <d v="2023-06-01T22:41:48"/>
    <x v="2619"/>
    <n v="1"/>
    <m/>
    <n v="1"/>
    <n v="0"/>
    <n v="1"/>
    <s v=""/>
  </r>
  <r>
    <n v="8133"/>
    <s v="George Wilkins"/>
    <s v="briandickerson@example.com"/>
    <n v="29"/>
    <s v="Male"/>
    <s v="Amazon Kindle"/>
    <x v="715"/>
    <x v="4"/>
    <s v="Network problem"/>
    <s v="I'm having an issue with the {product_purchased}. Please assist._x000a__x000a__x000a_I am having an issue with the {product_purchased}. Please assist. I am having an issue with the {product_purchased}. I've followed online tutorials and community forums to troubleshoot the issue, but no luck so far."/>
    <x v="0"/>
    <m/>
    <x v="1"/>
    <s v="Email"/>
    <d v="2023-06-01T17:52:50"/>
    <x v="0"/>
    <m/>
    <m/>
    <n v="0"/>
    <n v="1"/>
    <n v="0"/>
    <s v=""/>
  </r>
  <r>
    <n v="8134"/>
    <s v="David Bautista"/>
    <s v="batesdillon@example.net"/>
    <n v="54"/>
    <s v="Male"/>
    <s v="Sony Xperia"/>
    <x v="339"/>
    <x v="1"/>
    <s v="Product compatibility"/>
    <s v="I'm having an issue with the {product_purchased}. Please assist._x000a__x000a_This device works so I can have a single device at times such as on weekends. On an open internet with limited bandwidth, the p0ssd server I've recently updated the firmware of my {product_purchased}, and the issue started happening afterward. Could it be related to the update?"/>
    <x v="2"/>
    <m/>
    <x v="3"/>
    <s v="Social media"/>
    <m/>
    <x v="0"/>
    <m/>
    <m/>
    <n v="0"/>
    <n v="1"/>
    <n v="0"/>
    <s v=""/>
  </r>
  <r>
    <n v="8135"/>
    <s v="Andrew Palmer"/>
    <s v="lauramorrison@example.com"/>
    <n v="58"/>
    <s v="Female"/>
    <s v="Google Pixel"/>
    <x v="566"/>
    <x v="4"/>
    <s v="Installation support"/>
    <s v="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
    <x v="1"/>
    <s v="Hot green almost by course peace fall."/>
    <x v="0"/>
    <s v="Phone"/>
    <d v="2023-06-01T01:25:53"/>
    <x v="2620"/>
    <n v="2"/>
    <n v="3"/>
    <n v="1"/>
    <n v="0"/>
    <n v="1"/>
    <n v="3"/>
  </r>
  <r>
    <n v="8136"/>
    <s v="Jeffrey Harmon"/>
    <s v="carmencaldwell@example.org"/>
    <n v="19"/>
    <s v="Other"/>
    <s v="Apple AirPods"/>
    <x v="555"/>
    <x v="2"/>
    <s v="Payment issue"/>
    <s v="I'm having an issue with the {product_purchased}. Please assist. Thank you._x000a__x000a_I'm having an issue with the {product_purchased}. Please assist. Thank you._x000a__x000a_I'm having an issue with I've performed a factory reset on my {product_purchased}, hoping it would resolve the problem, but it didn't help."/>
    <x v="1"/>
    <s v="Trade range current yourself good something during respond."/>
    <x v="1"/>
    <s v="Email"/>
    <d v="2023-06-01T18:31:55"/>
    <x v="2621"/>
    <n v="4"/>
    <n v="3"/>
    <n v="1"/>
    <n v="0"/>
    <n v="0"/>
    <n v="3"/>
  </r>
  <r>
    <n v="8137"/>
    <s v="Kimberly Paul"/>
    <s v="williammurphy@example.net"/>
    <n v="69"/>
    <s v="Female"/>
    <s v="Nintendo Switch"/>
    <x v="593"/>
    <x v="1"/>
    <s v="Delivery problem"/>
    <s v="I'm having an issue with the {product_purchased}. Please assist._x000a__x000a_(7) Check your product page_x000a__x000a_If you've seen the product page and see a $50 item, maybe you could use a bit of extra I rely heavily on my {product_purchased} for my daily tasks, and this issue is hindering my productivity."/>
    <x v="1"/>
    <s v="National chance bed civil."/>
    <x v="0"/>
    <s v="Phone"/>
    <d v="2023-06-01T18:36:57"/>
    <x v="2622"/>
    <n v="1"/>
    <m/>
    <n v="1"/>
    <n v="0"/>
    <n v="1"/>
    <s v=""/>
  </r>
  <r>
    <n v="8138"/>
    <s v="Sherry Rodriguez"/>
    <s v="pharrington@example.org"/>
    <n v="54"/>
    <s v="Female"/>
    <s v="Philips Hue Lights"/>
    <x v="106"/>
    <x v="2"/>
    <s v="Installation support"/>
    <s v="I'm encountering a software bug in the {product_purchased}. Whenever I try to perform a specific action, the application crashes. Are there any updates or fixes available?_x000a__x000a_A software bug in the {product_purchased backups I've noticed a peculiar error message popping up on my {product_purchased} screen. It says '{error_message}'. What does it mean?"/>
    <x v="2"/>
    <m/>
    <x v="3"/>
    <s v="Phone"/>
    <m/>
    <x v="0"/>
    <m/>
    <m/>
    <n v="0"/>
    <n v="1"/>
    <n v="0"/>
    <s v=""/>
  </r>
  <r>
    <n v="8139"/>
    <s v="Nicholas Garcia"/>
    <s v="trios@example.org"/>
    <n v="46"/>
    <s v="Other"/>
    <s v="Sony 4K HDR TV"/>
    <x v="158"/>
    <x v="0"/>
    <s v="Peripheral compatibility"/>
    <s v="I'm having an issue with the {product_purchased}. Please assist. I've tried clearing the cache and data for the {product_purchased} app, but the issue persists."/>
    <x v="0"/>
    <m/>
    <x v="2"/>
    <s v="Email"/>
    <d v="2023-06-01T07:04:58"/>
    <x v="0"/>
    <m/>
    <m/>
    <n v="0"/>
    <n v="1"/>
    <n v="0"/>
    <s v=""/>
  </r>
  <r>
    <n v="8140"/>
    <s v="Kristen Bonilla"/>
    <s v="tanyahill@example.net"/>
    <n v="22"/>
    <s v="Male"/>
    <s v="LG Washing Machine"/>
    <x v="267"/>
    <x v="4"/>
    <s v="Cancellation request"/>
    <s v="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
    <x v="1"/>
    <s v="Individual president alone."/>
    <x v="3"/>
    <s v="Social media"/>
    <d v="2023-06-01T09:50:58"/>
    <x v="2623"/>
    <n v="4"/>
    <m/>
    <n v="1"/>
    <n v="0"/>
    <n v="0"/>
    <s v=""/>
  </r>
  <r>
    <n v="8141"/>
    <s v="Kathleen Tran"/>
    <s v="bentleyemily@example.com"/>
    <n v="45"/>
    <s v="Female"/>
    <s v="LG OLED"/>
    <x v="572"/>
    <x v="0"/>
    <s v="Payment issue"/>
    <s v="I'm having an issue with the {product_purchased}. Please assist._x000a__x000a_5.9_x000a__x000a_Fixed a bug where the new account was not receiving notification of new purchases._x000a__x000a__x000a_Please report errors through the App Store. I've tried using different cables, adapters, or peripherals with my {product_purchased}, but the issue persists."/>
    <x v="1"/>
    <s v="Environmental big would inside sister kid training."/>
    <x v="2"/>
    <s v="Chat"/>
    <d v="2023-06-01T06:25:00"/>
    <x v="2624"/>
    <n v="2"/>
    <m/>
    <n v="1"/>
    <n v="0"/>
    <n v="1"/>
    <s v=""/>
  </r>
  <r>
    <n v="8142"/>
    <s v="Jamie Oneill"/>
    <s v="ldavis@example.com"/>
    <n v="45"/>
    <s v="Other"/>
    <s v="Microsoft Xbox Controller"/>
    <x v="397"/>
    <x v="1"/>
    <s v="Product recommendation"/>
    <s v="I'm having an issue with the {product_purchased}. Please assist. I'm having an issue with the {product_purchased}. Please assist._x000a__x000a_5.9.4. Product ID: This field, as well I'm unable to find the option to perform the desired action in the {product_purchased}. Could you please guide me through the steps?"/>
    <x v="1"/>
    <s v="Spend performance administration wonder experience trial."/>
    <x v="2"/>
    <s v="Email"/>
    <d v="2023-06-01T14:02:02"/>
    <x v="2625"/>
    <n v="3"/>
    <m/>
    <n v="1"/>
    <n v="0"/>
    <n v="0"/>
    <s v=""/>
  </r>
  <r>
    <n v="8143"/>
    <s v="Michael White"/>
    <s v="qgates@example.org"/>
    <n v="23"/>
    <s v="Female"/>
    <s v="Amazon Kindle"/>
    <x v="654"/>
    <x v="3"/>
    <s v="Delivery problem"/>
    <s v="I'm having an issue with the {product_purchased}. Please assist. https://support.apple.com/kb/HT4425/ minutes_to_update?app_id=152634 https://support.apple. I need assistance as soon as possible because it's affecting my work and productivity."/>
    <x v="2"/>
    <m/>
    <x v="2"/>
    <s v="Chat"/>
    <m/>
    <x v="0"/>
    <m/>
    <m/>
    <n v="0"/>
    <n v="1"/>
    <n v="0"/>
    <s v=""/>
  </r>
  <r>
    <n v="8144"/>
    <s v="Jason Coffey"/>
    <s v="angelaoconnor@example.org"/>
    <n v="43"/>
    <s v="Male"/>
    <s v="LG Washing Machine"/>
    <x v="306"/>
    <x v="0"/>
    <s v="Battery life"/>
    <s v="I'm having an issue with the {product_purchased}. Please assist. I am running the full product by the end of next week and the package says &quot;I received205 and 15% refund. I ordered another product on the same day I've performed a factory reset on my {product_purchased}, hoping it would resolve the problem, but it didn't help."/>
    <x v="0"/>
    <m/>
    <x v="1"/>
    <s v="Phone"/>
    <d v="2023-06-01T01:16:05"/>
    <x v="0"/>
    <m/>
    <m/>
    <n v="0"/>
    <n v="1"/>
    <n v="0"/>
    <s v=""/>
  </r>
  <r>
    <n v="8145"/>
    <s v="John Blevins"/>
    <s v="crosbymonica@example.org"/>
    <n v="47"/>
    <s v="Other"/>
    <s v="LG OLED"/>
    <x v="691"/>
    <x v="4"/>
    <s v="Cancellation request"/>
    <s v="I'm having an issue with the {product_purchased}. Please assist._x000a__x000a__x000a_I'm having an issue with the {product_purchased}. Please assist._x000a__x000a_You're too old to play. All this would require you I'm worried that the issue might be hardware-related and might require repair or replacement."/>
    <x v="0"/>
    <m/>
    <x v="3"/>
    <s v="Phone"/>
    <d v="2023-06-01T19:57:07"/>
    <x v="0"/>
    <m/>
    <m/>
    <n v="0"/>
    <n v="1"/>
    <n v="0"/>
    <s v=""/>
  </r>
  <r>
    <n v="8146"/>
    <s v="Jason Carlson"/>
    <s v="sara16@example.net"/>
    <n v="54"/>
    <s v="Male"/>
    <s v="HP Pavilion"/>
    <x v="347"/>
    <x v="4"/>
    <s v="Hardware issue"/>
    <s v="I'm having an issue with the {product_purchased}. Please assist. A full refund is appreciated._x000a__x000a_{&quot;id&quot;:29671513,&quot;title&quot;:&quot;Rockshark&quot;,&quot;handle&quot;:&quot;rockshark&quot;,&quot;description&quot;:&quot;Product I'm unable to find the option to perform the desired action in the {product_purchased}. Could you please guide me through the steps?"/>
    <x v="1"/>
    <s v="Girl apply speak price truth less."/>
    <x v="2"/>
    <s v="Email"/>
    <d v="2023-06-01T01:45:09"/>
    <x v="2626"/>
    <n v="4"/>
    <n v="11"/>
    <n v="1"/>
    <n v="0"/>
    <n v="0"/>
    <n v="11"/>
  </r>
  <r>
    <n v="8147"/>
    <s v="Bradley Harper"/>
    <s v="christina33@example.org"/>
    <n v="31"/>
    <s v="Male"/>
    <s v="Amazon Echo"/>
    <x v="656"/>
    <x v="1"/>
    <s v="Data loss"/>
    <s v="There seems to be a glitch in the {product_purchased} software. It freezes frequently, making it difficult to use. Can you please provide a solution? I've checked for software updates, and my {product_purchased} is already running the latest version."/>
    <x v="1"/>
    <s v="Wind six check only."/>
    <x v="2"/>
    <s v="Phone"/>
    <d v="2023-06-01T19:30:10"/>
    <x v="2627"/>
    <n v="3"/>
    <m/>
    <n v="1"/>
    <n v="0"/>
    <n v="0"/>
    <s v=""/>
  </r>
  <r>
    <n v="8148"/>
    <s v="Thomas Gates"/>
    <s v="brandonrobinson@example.org"/>
    <n v="38"/>
    <s v="Male"/>
    <s v="Sony PlayStation"/>
    <x v="66"/>
    <x v="2"/>
    <s v="Battery life"/>
    <s v="I'm having an issue with the {product_purchased}. Please assist._x000a__x000a_Thanks for sending in a note of concern. I'll keep your feedback in my inbox. We'll do our best to resolve it._x000a__x000a_Kind regards I rely heavily on my {product_purchased} for my daily tasks, and this issue is hindering my productivity."/>
    <x v="1"/>
    <s v="Prevent onto sea democratic."/>
    <x v="3"/>
    <s v="Phone"/>
    <d v="2023-06-01T22:04:11"/>
    <x v="2628"/>
    <n v="4"/>
    <m/>
    <n v="1"/>
    <n v="0"/>
    <n v="0"/>
    <s v=""/>
  </r>
  <r>
    <n v="8149"/>
    <s v="Cheryl Lee"/>
    <s v="smithkristina@example.net"/>
    <n v="26"/>
    <s v="Female"/>
    <s v="Nikon D"/>
    <x v="60"/>
    <x v="4"/>
    <s v="Cancellation request"/>
    <s v="I've recently set up my {product_purchased}, but it fails to connect to any available networks. What steps should I take to troubleshoot this issue?_x000a__x000a_For now I had no problem getting back into my laptop and I I need assistance as soon as possible because it's affecting my work and productivity."/>
    <x v="2"/>
    <m/>
    <x v="3"/>
    <s v="Phone"/>
    <m/>
    <x v="0"/>
    <m/>
    <m/>
    <n v="0"/>
    <n v="1"/>
    <n v="0"/>
    <s v=""/>
  </r>
  <r>
    <n v="8150"/>
    <s v="Theresa Cole MD"/>
    <s v="xpatterson@example.org"/>
    <n v="52"/>
    <s v="Female"/>
    <s v="Roomba Robot Vacuum"/>
    <x v="87"/>
    <x v="0"/>
    <s v="Battery life"/>
    <s v="I've accidentally deleted important data from my {product_purchased}. Is there any way to recover the deleted files? I need them urgently._x000a__x000a_If you know of a good way, please email me. I've recently updated the firmware of my {product_purchased}, and the issue started happening afterward. Could it be related to the update?"/>
    <x v="2"/>
    <m/>
    <x v="2"/>
    <s v="Social media"/>
    <m/>
    <x v="0"/>
    <m/>
    <m/>
    <n v="0"/>
    <n v="1"/>
    <n v="0"/>
    <s v=""/>
  </r>
  <r>
    <n v="8151"/>
    <s v="Amanda Potter"/>
    <s v="garyandrews@example.com"/>
    <n v="70"/>
    <s v="Other"/>
    <s v="Nintendo Switch"/>
    <x v="651"/>
    <x v="0"/>
    <s v="Payment issue"/>
    <s v="I'm having an issue with the {product_purchased}. Please assist. This should be done when buying your item._x000a__x000a_Sorry, you did not select a valid value. Please enter a quantity of 1 or more next to the quantity I'm concerned about the security of my {product_purchased} and would like to ensure that my data is safe."/>
    <x v="2"/>
    <m/>
    <x v="2"/>
    <s v="Email"/>
    <m/>
    <x v="0"/>
    <m/>
    <m/>
    <n v="0"/>
    <n v="1"/>
    <n v="0"/>
    <s v=""/>
  </r>
  <r>
    <n v="8152"/>
    <s v="Ricky Carter"/>
    <s v="patrickspears@example.com"/>
    <n v="54"/>
    <s v="Other"/>
    <s v="HP Pavilion"/>
    <x v="64"/>
    <x v="4"/>
    <s v="Product setup"/>
    <s v="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
    <x v="2"/>
    <m/>
    <x v="2"/>
    <s v="Phone"/>
    <m/>
    <x v="0"/>
    <m/>
    <m/>
    <n v="0"/>
    <n v="1"/>
    <n v="0"/>
    <s v=""/>
  </r>
  <r>
    <n v="8153"/>
    <s v="Pamela Miller"/>
    <s v="michaelmcdowell@example.net"/>
    <n v="51"/>
    <s v="Female"/>
    <s v="Amazon Kindle"/>
    <x v="337"/>
    <x v="4"/>
    <s v="Peripheral compatibility"/>
    <s v="I'm having an issue with the {product_purchased}. Please assist._x000a__x000a_&lt;!doctype html&gt; &lt;html xmlns&gt; &lt;head&gt; &lt;meta charset=&quot;utf-8&quot; charset=&quot;utf-8&quot;&gt; I've followed the troubleshooting steps mentioned in the user manual, but the issue persists."/>
    <x v="0"/>
    <m/>
    <x v="0"/>
    <s v="Chat"/>
    <d v="2023-06-01T16:25:18"/>
    <x v="0"/>
    <m/>
    <m/>
    <n v="0"/>
    <n v="1"/>
    <n v="0"/>
    <s v=""/>
  </r>
  <r>
    <n v="8154"/>
    <s v="Melissa Mueller"/>
    <s v="lambertderrick@example.org"/>
    <n v="70"/>
    <s v="Male"/>
    <s v="Bose QuietComfort"/>
    <x v="595"/>
    <x v="0"/>
    <s v="Cancellation request"/>
    <s v="I'm having an issue with the {product_purchased}. Please assist._x000a__x000a_Please enable JavaScript to play the video. Please be sure it is enabled in your browser's settings._x000a__x000a_If you have any questions about the purchase form I'm concerned about the security of my {product_purchased} and would like to ensure that my data is safe."/>
    <x v="0"/>
    <m/>
    <x v="2"/>
    <s v="Phone"/>
    <d v="2023-06-01T22:03:19"/>
    <x v="0"/>
    <m/>
    <m/>
    <n v="0"/>
    <n v="1"/>
    <n v="0"/>
    <s v=""/>
  </r>
  <r>
    <n v="8155"/>
    <s v="Sheila Lewis"/>
    <s v="susanwilson@example.org"/>
    <n v="49"/>
    <s v="Other"/>
    <s v="Amazon Kindle"/>
    <x v="188"/>
    <x v="2"/>
    <s v="Delivery problem"/>
    <s v="I'm having an issue with the {product_purchased}. Please assist._x000a__x000a_[16:26:43] [Client thread/WARN]: * at net.minecraftforge.fml.common.FMLModContainer.constructContainer( I'm unable to find the option to perform the desired action in the {product_purchased}. Could you please guide me through the steps?"/>
    <x v="2"/>
    <m/>
    <x v="1"/>
    <s v="Email"/>
    <m/>
    <x v="0"/>
    <m/>
    <m/>
    <n v="0"/>
    <n v="1"/>
    <n v="0"/>
    <s v=""/>
  </r>
  <r>
    <n v="8156"/>
    <s v="Ashley Huff"/>
    <s v="donovanerik@example.com"/>
    <n v="38"/>
    <s v="Female"/>
    <s v="Apple AirPods"/>
    <x v="566"/>
    <x v="0"/>
    <s v="Product compatibility"/>
    <s v="I've noticed a software bug in the {product_purchased} app. It's causing data loss and unexpected errors. How can I resolve this issue?_x000a__x000a_{product_purchased_amount}_x000a__x000a_If you're having I've tried different settings and configurations on my {product_purchased}, but the issue persists."/>
    <x v="2"/>
    <m/>
    <x v="3"/>
    <s v="Phone"/>
    <m/>
    <x v="0"/>
    <m/>
    <m/>
    <n v="0"/>
    <n v="1"/>
    <n v="0"/>
    <s v=""/>
  </r>
  <r>
    <n v="8157"/>
    <s v="Blake Anderson"/>
    <s v="andreacollier@example.org"/>
    <n v="47"/>
    <s v="Female"/>
    <s v="Amazon Kindle"/>
    <x v="248"/>
    <x v="3"/>
    <s v="Peripheral compatibility"/>
    <s v="I'm having an issue with the {product_purchased}. Please assist._x000a__x000a_This is no longer an issue with the update._x000a__x000a_This is no longer an issue with the update._x000a__x000a_This is no longer an issue with This problem started occurring after the recent software update. I haven't made any other changes to the device."/>
    <x v="1"/>
    <s v="Public least admit kitchen finally."/>
    <x v="0"/>
    <s v="Social media"/>
    <d v="2023-06-01T21:19:24"/>
    <x v="2629"/>
    <n v="1"/>
    <m/>
    <n v="1"/>
    <n v="0"/>
    <n v="1"/>
    <s v=""/>
  </r>
  <r>
    <n v="8158"/>
    <s v="Susan Griffith"/>
    <s v="sarahwilson@example.net"/>
    <n v="58"/>
    <s v="Other"/>
    <s v="Philips Hue Lights"/>
    <x v="70"/>
    <x v="1"/>
    <s v="Battery life"/>
    <s v="I'm facing a problem with my {product_purchased}. The {product_purchased} is not turning on. It was working fine until yesterday, but now it doesn't respond. If I buy back my item, the system I'm worried that the issue might be hardware-related and might require repair or replacement."/>
    <x v="0"/>
    <m/>
    <x v="0"/>
    <s v="Email"/>
    <d v="2023-06-01T08:52:25"/>
    <x v="0"/>
    <m/>
    <m/>
    <n v="0"/>
    <n v="1"/>
    <n v="0"/>
    <s v=""/>
  </r>
  <r>
    <n v="8159"/>
    <s v="Jeremy Collins II"/>
    <s v="williamsanthony@example.org"/>
    <n v="45"/>
    <s v="Male"/>
    <s v="LG Smart TV"/>
    <x v="280"/>
    <x v="1"/>
    <s v="Network problem"/>
    <s v="I've encountered a data loss issue with my {product_purchased}. All the files and documents seem to have disappeared. Can you guide me on how to retrieve them?_x000a__x000a_Gemini has an answer for digitizing that information to I've performed a factory reset on my {product_purchased}, hoping it would resolve the problem, but it didn't help."/>
    <x v="1"/>
    <s v="Reveal choice environmental marriage news."/>
    <x v="3"/>
    <s v="Phone"/>
    <d v="2023-06-01T15:53:26"/>
    <x v="2630"/>
    <n v="2"/>
    <n v="5"/>
    <n v="1"/>
    <n v="0"/>
    <n v="1"/>
    <n v="5"/>
  </r>
  <r>
    <n v="8160"/>
    <s v="James Nash"/>
    <s v="kayla05@example.net"/>
    <n v="61"/>
    <s v="Male"/>
    <s v="Microsoft Xbox Controller"/>
    <x v="148"/>
    <x v="4"/>
    <s v="Refund request"/>
    <s v="I've noticed a software bug in the {product_purchased} app. It's causing data loss and unexpected errors. How can I resolve this issue?_x000a__x000a_It can be found in the &quot;AppDataCrash&quot; section of your billing I've noticed that the issue occurs consistently when I use a specific feature or application on my {product_purchased}."/>
    <x v="2"/>
    <m/>
    <x v="3"/>
    <s v="Email"/>
    <m/>
    <x v="0"/>
    <m/>
    <m/>
    <n v="0"/>
    <n v="1"/>
    <n v="0"/>
    <s v=""/>
  </r>
  <r>
    <n v="8161"/>
    <s v="Lori Warren"/>
    <s v="linda25@example.com"/>
    <n v="63"/>
    <s v="Other"/>
    <s v="Microsoft Office"/>
    <x v="160"/>
    <x v="0"/>
    <s v="Delivery problem"/>
    <s v="I'm having an issue with the {product_purchased}. Please assist._x000a__x000a_If you have any questions please leave me a comment, ask it as well and I'll try to get answers for you straight away._x000a__x000a_I can I'm concerned about the security of my {product_purchased} and would like to ensure that my data is safe."/>
    <x v="0"/>
    <m/>
    <x v="3"/>
    <s v="Social media"/>
    <d v="2023-06-01T21:37:29"/>
    <x v="0"/>
    <m/>
    <m/>
    <n v="0"/>
    <n v="1"/>
    <n v="0"/>
    <s v=""/>
  </r>
  <r>
    <n v="8162"/>
    <s v="Christopher Ramirez"/>
    <s v="vdorsey@example.org"/>
    <n v="63"/>
    <s v="Female"/>
    <s v="Amazon Echo"/>
    <x v="263"/>
    <x v="3"/>
    <s v="Account access"/>
    <s v="I'm having an issue with the {product_purchased}. Please assist._x000a__x000a_Currency: USD_x000a__x000a_The price per ETH was USD 1.4x with USD being the primary market. It was the same price for a period I've tried clearing the cache and data for the {product_purchased} app, but the issue persists."/>
    <x v="0"/>
    <m/>
    <x v="3"/>
    <s v="Email"/>
    <d v="2023-06-01T11:42:30"/>
    <x v="0"/>
    <m/>
    <m/>
    <n v="0"/>
    <n v="1"/>
    <n v="0"/>
    <s v=""/>
  </r>
  <r>
    <n v="8163"/>
    <s v="Karen Allen"/>
    <s v="joshua04@example.com"/>
    <n v="62"/>
    <s v="Male"/>
    <s v="Microsoft Xbox Controller"/>
    <x v="265"/>
    <x v="4"/>
    <s v="Payment issue"/>
    <s v="My {product_purchased} is making strange noises and not functioning properly. I suspect there might be a hardware issue. Can you please help me with this? $20.50_x000a__x000a_GitHub - A BitTorrent client I'm using the original charger that came with my {product_purchased}, but it's not charging properly."/>
    <x v="2"/>
    <m/>
    <x v="3"/>
    <s v="Social media"/>
    <m/>
    <x v="0"/>
    <m/>
    <m/>
    <n v="0"/>
    <n v="1"/>
    <n v="0"/>
    <s v=""/>
  </r>
  <r>
    <n v="8164"/>
    <s v="Lauren Finley"/>
    <s v="odonnellsteven@example.net"/>
    <n v="59"/>
    <s v="Female"/>
    <s v="GoPro Action Camera"/>
    <x v="322"/>
    <x v="1"/>
    <s v="Payment issue"/>
    <s v="I'm having an issue with the {product_purchased}. Please assist. We all can't do it, not with the same person._x000a__x000a_But the problem with using the product. Is it a hassle to make my own, or I'm unable to find the option to perform the desired action in the {product_purchased}. Could you please guide me through the steps?"/>
    <x v="0"/>
    <m/>
    <x v="1"/>
    <s v="Phone"/>
    <d v="2023-06-01T06:16:33"/>
    <x v="0"/>
    <m/>
    <m/>
    <n v="0"/>
    <n v="1"/>
    <n v="0"/>
    <s v=""/>
  </r>
  <r>
    <n v="8165"/>
    <s v="Aimee Vasquez"/>
    <s v="scalderon@example.com"/>
    <n v="43"/>
    <s v="Female"/>
    <s v="Fitbit Charge"/>
    <x v="546"/>
    <x v="2"/>
    <s v="Payment issue"/>
    <s v="I'm having an issue with the {product_purchased}. Please assist._x000a__x000a_Please try everything. Try this:_x000a__x000a_[$3] I've performed a factory reset on my {product_purchased}, hoping it would resolve the problem, but it didn't help."/>
    <x v="1"/>
    <s v="Purpose environmental everything their per."/>
    <x v="3"/>
    <s v="Chat"/>
    <d v="2023-06-01T21:34:34"/>
    <x v="2631"/>
    <n v="1"/>
    <m/>
    <n v="1"/>
    <n v="0"/>
    <n v="1"/>
    <s v=""/>
  </r>
  <r>
    <n v="8166"/>
    <s v="David Adams"/>
    <s v="millerpeter@example.net"/>
    <n v="65"/>
    <s v="Male"/>
    <s v="Google Nest"/>
    <x v="457"/>
    <x v="4"/>
    <s v="Software bug"/>
    <s v="I'm unable to access my {product_purchased} account. It keeps displaying an 'Invalid Credentials' error, even though I'm using the correct login information. How can I regain access to my account?_x000a__x000a_{ &quot; I've checked the device settings and made sure that everything is configured correctly."/>
    <x v="1"/>
    <s v="Low task industry like force."/>
    <x v="2"/>
    <s v="Phone"/>
    <d v="2023-06-01T01:54:35"/>
    <x v="324"/>
    <n v="1"/>
    <n v="12"/>
    <n v="1"/>
    <n v="0"/>
    <n v="1"/>
    <n v="12"/>
  </r>
  <r>
    <n v="8167"/>
    <s v="Ann Landry"/>
    <s v="melissarodriguez@example.net"/>
    <n v="50"/>
    <s v="Male"/>
    <s v="LG OLED"/>
    <x v="264"/>
    <x v="2"/>
    <s v="Account access"/>
    <s v="I'm having an issue with the {product_purchased}. Please assist. :)_x000a__x000a_When you're finished uploading your order, you'll receive a message that says, &quot;Done! I'll have your order shipped by the next business day I rely heavily on my {product_purchased} for my daily tasks, and this issue is hindering my productivity."/>
    <x v="0"/>
    <m/>
    <x v="0"/>
    <s v="Phone"/>
    <d v="2023-06-01T17:16:37"/>
    <x v="0"/>
    <m/>
    <m/>
    <n v="0"/>
    <n v="1"/>
    <n v="0"/>
    <s v=""/>
  </r>
  <r>
    <n v="8168"/>
    <s v="Jerry Irwin"/>
    <s v="barbaraholmes@example.com"/>
    <n v="31"/>
    <s v="Other"/>
    <s v="Google Pixel"/>
    <x v="277"/>
    <x v="4"/>
    <s v="Refund request"/>
    <s v="I'm having an issue with the {product_purchased}. Please assist. I've looked into using it myself but I'm out of steam now._x000a__x000a__x000a_My name is Chris, and I'm currently under my second year at the University I've tried clearing the cache and data for the {product_purchased} app, but the issue persists."/>
    <x v="0"/>
    <m/>
    <x v="3"/>
    <s v="Chat"/>
    <d v="2023-06-01T20:45:39"/>
    <x v="0"/>
    <m/>
    <m/>
    <n v="0"/>
    <n v="1"/>
    <n v="0"/>
    <s v=""/>
  </r>
  <r>
    <n v="8169"/>
    <s v="Rebecca White"/>
    <s v="matthew09@example.org"/>
    <n v="66"/>
    <s v="Male"/>
    <s v="Amazon Echo"/>
    <x v="479"/>
    <x v="4"/>
    <s v="Battery life"/>
    <s v="I'm having an issue with the {product_purchased}. Please assist. This problem started occurring after the recent software update. I haven't made any other changes to the device."/>
    <x v="0"/>
    <m/>
    <x v="0"/>
    <s v="Email"/>
    <d v="2023-06-01T13:16:39"/>
    <x v="0"/>
    <m/>
    <m/>
    <n v="0"/>
    <n v="1"/>
    <n v="0"/>
    <s v=""/>
  </r>
  <r>
    <n v="8170"/>
    <s v="Erica Vang"/>
    <s v="qguzman@example.com"/>
    <n v="23"/>
    <s v="Other"/>
    <s v="Roomba Robot Vacuum"/>
    <x v="202"/>
    <x v="2"/>
    <s v="Product setup"/>
    <s v="I'm having an issue with the {product_purchased}. Please assist. *Note* You can't use a Cydia update file when you are creating this update and after that, only the Cydia update with a custom name... * I've tried troubleshooting steps mentioned in the user manual, but the issue persists."/>
    <x v="1"/>
    <s v="Threat draw instead man raise class popular."/>
    <x v="2"/>
    <s v="Chat"/>
    <d v="2023-06-01T02:47:40"/>
    <x v="2632"/>
    <n v="4"/>
    <n v="21"/>
    <n v="1"/>
    <n v="0"/>
    <n v="0"/>
    <n v="21"/>
  </r>
  <r>
    <n v="8171"/>
    <s v="Jesse Mckinney"/>
    <s v="danielvasquez@example.net"/>
    <n v="65"/>
    <s v="Other"/>
    <s v="LG Washing Machine"/>
    <x v="503"/>
    <x v="2"/>
    <s v="Product compatibility"/>
    <s v="I'm having an issue with the {product_purchased}. Please assist. $20.00_x000a__x000a_Darth Vader #4, A New Hope #2 + $7.99_x000a__x000a_The Darkside Kid (Bold &amp; I've followed online tutorials and community forums to troubleshoot the issue, but no luck so far."/>
    <x v="1"/>
    <s v="Source remember institution memory leg team."/>
    <x v="3"/>
    <s v="Email"/>
    <d v="2023-06-01T15:26:42"/>
    <x v="2633"/>
    <n v="2"/>
    <n v="6"/>
    <n v="1"/>
    <n v="0"/>
    <n v="1"/>
    <n v="6"/>
  </r>
  <r>
    <n v="8172"/>
    <s v="Thomas King"/>
    <s v="pwright@example.net"/>
    <n v="35"/>
    <s v="Female"/>
    <s v="Fitbit Charge"/>
    <x v="4"/>
    <x v="3"/>
    <s v="Product setup"/>
    <s v="I'm having an issue with the {product_purchased}. Please assist. Thank you._x000a__x000a_I used my original 'Swanese Rose' lipstick and this is an error. I will not be able to finish it without changing the This problem started occurring after the recent software update. I haven't made any other changes to the device."/>
    <x v="1"/>
    <s v="Arrive why stop less across admit."/>
    <x v="2"/>
    <s v="Phone"/>
    <d v="2023-06-01T12:20:44"/>
    <x v="2634"/>
    <n v="2"/>
    <m/>
    <n v="1"/>
    <n v="0"/>
    <n v="1"/>
    <s v=""/>
  </r>
  <r>
    <n v="8173"/>
    <s v="Tanya Meyer"/>
    <s v="iherrera@example.com"/>
    <n v="26"/>
    <s v="Other"/>
    <s v="Nikon D"/>
    <x v="527"/>
    <x v="1"/>
    <s v="Product setup"/>
    <s v="I've encountered a data loss issue with my {product_purchased}. All the files and documents seem to have disappeared. Can you guide me on how to retrieve them?_x000a__x000a_‚Ä¢ For the most part, it's been pretty easy to I'm experiencing this issue on multiple devices of the same model, so it seems to be a widespread problem."/>
    <x v="0"/>
    <m/>
    <x v="1"/>
    <s v="Chat"/>
    <d v="2023-06-01T15:35:45"/>
    <x v="0"/>
    <m/>
    <m/>
    <n v="0"/>
    <n v="1"/>
    <n v="0"/>
    <s v=""/>
  </r>
  <r>
    <n v="8174"/>
    <s v="Michael Espinoza"/>
    <s v="cwilliams@example.com"/>
    <n v="51"/>
    <s v="Female"/>
    <s v="Roomba Robot Vacuum"/>
    <x v="414"/>
    <x v="0"/>
    <s v="Payment issue"/>
    <s v="I'm having an issue with the {product_purchased}. Please assist. Thank you!_x000a__x000a_Sebastian, is this your problem?_x000a__x000a_I don't have the same problem with the {product_purchased}. I'm unable to find the option to perform the desired action in the {product_purchased}. Could you please guide me through the steps?"/>
    <x v="2"/>
    <m/>
    <x v="1"/>
    <s v="Chat"/>
    <m/>
    <x v="0"/>
    <m/>
    <m/>
    <n v="0"/>
    <n v="1"/>
    <n v="0"/>
    <s v=""/>
  </r>
  <r>
    <n v="8175"/>
    <s v="Joel Walsh"/>
    <s v="garcialawrence@example.org"/>
    <n v="58"/>
    <s v="Other"/>
    <s v="Adobe Photoshop"/>
    <x v="387"/>
    <x v="1"/>
    <s v="Payment issue"/>
    <s v="I'm having an issue with the {product_purchased}. Please assist. It could mean, for example, that there's a problem or the product still needs to be sold because of another vendor._x000a__x000a_Note to sysadmins I've checked for any available software updates for my {product_purchased}, but there are none."/>
    <x v="2"/>
    <m/>
    <x v="3"/>
    <s v="Phone"/>
    <m/>
    <x v="0"/>
    <m/>
    <m/>
    <n v="0"/>
    <n v="1"/>
    <n v="0"/>
    <s v=""/>
  </r>
  <r>
    <n v="8176"/>
    <s v="Jennifer Boyer"/>
    <s v="zachary13@example.com"/>
    <n v="52"/>
    <s v="Male"/>
    <s v="Canon DSLR Camera"/>
    <x v="373"/>
    <x v="1"/>
    <s v="Data loss"/>
    <s v="I'm having an issue with the {product_purchased}. Please assist._x000a__x000a_What's wrong?_x000a__x000a_To answer this question, I'm going to first look at the products._x000a__x000a_A list of what's on the list I've followed the troubleshooting steps mentioned in the user manual, but the issue persists."/>
    <x v="1"/>
    <s v="Attorney physical open late on history picture image."/>
    <x v="3"/>
    <s v="Social media"/>
    <d v="2023-06-01T08:47:50"/>
    <x v="2635"/>
    <n v="5"/>
    <n v="3"/>
    <n v="1"/>
    <n v="0"/>
    <n v="0"/>
    <n v="3"/>
  </r>
  <r>
    <n v="8177"/>
    <s v="William Romero"/>
    <s v="frederick71@example.com"/>
    <n v="21"/>
    <s v="Other"/>
    <s v="MacBook Pro"/>
    <x v="501"/>
    <x v="0"/>
    <s v="Cancellation request"/>
    <s v="I'm having an issue with the {product_purchased}. Please assist. I'm experiencing this issue on multiple devices of the same model, so it seems to be a widespread problem."/>
    <x v="0"/>
    <m/>
    <x v="3"/>
    <s v="Social media"/>
    <d v="2023-06-01T08:32:50"/>
    <x v="0"/>
    <m/>
    <m/>
    <n v="0"/>
    <n v="1"/>
    <n v="0"/>
    <s v=""/>
  </r>
  <r>
    <n v="8178"/>
    <s v="Kenneth Daniels"/>
    <s v="david25@example.org"/>
    <n v="32"/>
    <s v="Other"/>
    <s v="Nest Thermostat"/>
    <x v="411"/>
    <x v="0"/>
    <s v="Account access"/>
    <s v="I'm having an issue with the {product_purchased}. Please assist. I need assistance as soon as possible because it's affecting my work and productivity."/>
    <x v="2"/>
    <m/>
    <x v="1"/>
    <s v="Social media"/>
    <m/>
    <x v="0"/>
    <m/>
    <m/>
    <n v="0"/>
    <n v="1"/>
    <n v="0"/>
    <s v=""/>
  </r>
  <r>
    <n v="8179"/>
    <s v="Vanessa Pace"/>
    <s v="beckkimberly@example.com"/>
    <n v="50"/>
    <s v="Female"/>
    <s v="GoPro Hero"/>
    <x v="460"/>
    <x v="0"/>
    <s v="Account access"/>
    <s v="I'm having an issue with the {product_purchased}. Please assist._x000a__x000a_Cancelled_x000a__x000a_Thank you._x000a__x000a_Sincerely, The issue I'm facing is intermittent. Sometimes it works fine, but other times it acts up unexpectedly."/>
    <x v="0"/>
    <m/>
    <x v="3"/>
    <s v="Phone"/>
    <d v="2023-06-01T15:04:52"/>
    <x v="0"/>
    <m/>
    <m/>
    <n v="0"/>
    <n v="1"/>
    <n v="0"/>
    <s v=""/>
  </r>
  <r>
    <n v="8180"/>
    <s v="Brian Baker PhD"/>
    <s v="peggygarcia@example.com"/>
    <n v="24"/>
    <s v="Female"/>
    <s v="Roomba Robot Vacuum"/>
    <x v="607"/>
    <x v="3"/>
    <s v="Product setup"/>
    <s v="I'm having an issue with the {product_purchased}. Please assist._x000a__x000a__x000a_&lt;span class=&quot;content&quot;&gt; &lt;/span&gt; I've tried clearing the cache and data for the {product_purchased} app, but the issue persists."/>
    <x v="0"/>
    <m/>
    <x v="3"/>
    <s v="Email"/>
    <d v="2023-06-01T20:04:53"/>
    <x v="0"/>
    <m/>
    <m/>
    <n v="0"/>
    <n v="1"/>
    <n v="0"/>
    <s v=""/>
  </r>
  <r>
    <n v="8181"/>
    <s v="Rebecca Nielsen"/>
    <s v="amandarush@example.org"/>
    <n v="19"/>
    <s v="Female"/>
    <s v="Samsung Soundbar"/>
    <x v="141"/>
    <x v="1"/>
    <s v="Installation support"/>
    <s v="I'm having an issue with the {product_purchased}. Please assist._x000a__x000a_Please enable JavaScript to view the comments powered by Disqus. I've recently updated the firmware of my {product_purchased}, and the issue started happening afterward. Could it be related to the update?"/>
    <x v="2"/>
    <m/>
    <x v="3"/>
    <s v="Email"/>
    <m/>
    <x v="0"/>
    <m/>
    <m/>
    <n v="0"/>
    <n v="1"/>
    <n v="0"/>
    <s v=""/>
  </r>
  <r>
    <n v="8182"/>
    <s v="Melissa Kelley"/>
    <s v="nicole98@example.net"/>
    <n v="20"/>
    <s v="Male"/>
    <s v="LG Smart TV"/>
    <x v="421"/>
    <x v="2"/>
    <s v="Battery life"/>
    <s v="I'm having an issue with the {product_purchased}. Please assist._x000a__x000a_{product_purchased}_x000a__x000a_The product to use to test the product. {product_purchased}_x000a__x000a_The product to use I've recently updated the firmware of my {product_purchased}, and the issue started happening afterward. Could it be related to the update?"/>
    <x v="1"/>
    <s v="Hour new city my level."/>
    <x v="2"/>
    <s v="Social media"/>
    <d v="2023-06-01T20:16:55"/>
    <x v="2636"/>
    <n v="2"/>
    <m/>
    <n v="1"/>
    <n v="0"/>
    <n v="1"/>
    <s v=""/>
  </r>
  <r>
    <n v="8183"/>
    <s v="Shane Gomez"/>
    <s v="wfrey@example.org"/>
    <n v="56"/>
    <s v="Male"/>
    <s v="Nintendo Switch Pro Controller"/>
    <x v="351"/>
    <x v="4"/>
    <s v="Software bug"/>
    <s v="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
    <x v="2"/>
    <m/>
    <x v="1"/>
    <s v="Phone"/>
    <m/>
    <x v="0"/>
    <m/>
    <m/>
    <n v="0"/>
    <n v="1"/>
    <n v="0"/>
    <s v=""/>
  </r>
  <r>
    <n v="8184"/>
    <s v="Gabriela Murphy"/>
    <s v="robin88@example.org"/>
    <n v="36"/>
    <s v="Female"/>
    <s v="LG Washing Machine"/>
    <x v="689"/>
    <x v="0"/>
    <s v="Payment issue"/>
    <s v="I've noticed a software bug in the {product_purchased} app. It's causing data loss and unexpected errors. How can I resolve this issue?_x000a__x000a_If you're using the PXE service on iOS 8.0 or I've reviewed the troubleshooting steps on the official support website, but they didn't resolve the problem."/>
    <x v="0"/>
    <m/>
    <x v="0"/>
    <s v="Social media"/>
    <d v="2023-06-01T12:37:57"/>
    <x v="0"/>
    <m/>
    <m/>
    <n v="0"/>
    <n v="1"/>
    <n v="0"/>
    <s v=""/>
  </r>
  <r>
    <n v="8185"/>
    <s v="Rachel Garza"/>
    <s v="leekaren@example.net"/>
    <n v="29"/>
    <s v="Other"/>
    <s v="Xbox"/>
    <x v="430"/>
    <x v="2"/>
    <s v="Data loss"/>
    <s v="I'm having an issue with the {product_purchased}. Please assist. :)_x000a__x000a__x000a_If you have any problem with the product on the page, I can work back by checking the following parameters. I've recently updated the firmware of my {product_purchased}, and the issue started happening afterward. Could it be related to the update?"/>
    <x v="0"/>
    <m/>
    <x v="2"/>
    <s v="Social media"/>
    <d v="2023-06-01T09:55:58"/>
    <x v="0"/>
    <m/>
    <m/>
    <n v="0"/>
    <n v="1"/>
    <n v="0"/>
    <s v=""/>
  </r>
  <r>
    <n v="8186"/>
    <s v="Kevin Patterson"/>
    <s v="katiegarcia@example.net"/>
    <n v="64"/>
    <s v="Female"/>
    <s v="Google Nest"/>
    <x v="238"/>
    <x v="4"/>
    <s v="Account access"/>
    <s v="I'm having an issue with the {product_purchased}. Please assist._x000a__x000a_If you haveylvans, the list is incomplete._x000a__x000a_Please tell us how much you want_x000a__x000a_$ for a set of 3 or 5 I'm worried that the issue might be hardware-related and might require repair or replacement."/>
    <x v="0"/>
    <m/>
    <x v="3"/>
    <s v="Phone"/>
    <d v="2023-06-01T14:37:00"/>
    <x v="0"/>
    <m/>
    <m/>
    <n v="0"/>
    <n v="1"/>
    <n v="0"/>
    <s v=""/>
  </r>
  <r>
    <n v="8187"/>
    <s v="Maria Novak"/>
    <s v="stacy50@example.org"/>
    <n v="48"/>
    <s v="Male"/>
    <s v="Adobe Photoshop"/>
    <x v="599"/>
    <x v="1"/>
    <s v="Data loss"/>
    <s v="I'm having an issue with the {product_purchased}. Please assist._x000a__x000a_I have an issue with the {product_purchased}. Please assist._x000a__x000a_Is this what you want to see on this page? Get your I've tried clearing the cache and data for the {product_purchased} app, but the issue persists."/>
    <x v="0"/>
    <m/>
    <x v="0"/>
    <s v="Social media"/>
    <d v="2023-06-01T07:40:02"/>
    <x v="0"/>
    <m/>
    <m/>
    <n v="0"/>
    <n v="1"/>
    <n v="0"/>
    <s v=""/>
  </r>
  <r>
    <n v="8188"/>
    <s v="Monique Lowery"/>
    <s v="zhull@example.com"/>
    <n v="63"/>
    <s v="Male"/>
    <s v="LG Washing Machine"/>
    <x v="563"/>
    <x v="0"/>
    <s v="Display issue"/>
    <s v="I'm having an issue with the {product_purchased}. Please assist._x000a__x000a_Note: The &quot;*Name is in a different section of this review&quot; form is always helpful. If you don't see the item marked &quot;for a I've noticed a sudden decrease in battery life on my {product_purchased}. It used to last much longer."/>
    <x v="1"/>
    <s v="Still cost free deal Congress paper player."/>
    <x v="2"/>
    <s v="Phone"/>
    <d v="2023-06-01T16:51:03"/>
    <x v="2637"/>
    <n v="3"/>
    <n v="4"/>
    <n v="1"/>
    <n v="0"/>
    <n v="0"/>
    <n v="4"/>
  </r>
  <r>
    <n v="8189"/>
    <s v="Crystal Roy"/>
    <s v="lindsay07@example.org"/>
    <n v="44"/>
    <s v="Other"/>
    <s v="Nintendo Switch"/>
    <x v="261"/>
    <x v="4"/>
    <s v="Network problem"/>
    <s v="My {product_purchased} crashed, and I lost all the data stored on it. Is there any way to recover the lost data? I think this might be an issue to get back to me and see if it is a problem with I need assistance as soon as possible because it's affecting my work and productivity."/>
    <x v="0"/>
    <m/>
    <x v="1"/>
    <s v="Social media"/>
    <d v="2023-06-01T04:38:05"/>
    <x v="0"/>
    <m/>
    <m/>
    <n v="0"/>
    <n v="1"/>
    <n v="0"/>
    <s v=""/>
  </r>
  <r>
    <n v="8190"/>
    <s v="Brad Ferguson"/>
    <s v="jwilson@example.org"/>
    <n v="46"/>
    <s v="Female"/>
    <s v="Sony Xperia"/>
    <x v="694"/>
    <x v="3"/>
    <s v="Delivery problem"/>
    <s v="I'm having an issue with the {product_purchased}. Please assist._x000a__x000a_Please include a description of the product and description of the packaging, such as &quot;Baked Potato and Cornmeal Lettuce Recipe, 3 servings or less I've noticed a peculiar error message popping up on my {product_purchased} screen. It says '{error_message}'. What does it mean?"/>
    <x v="2"/>
    <m/>
    <x v="2"/>
    <s v="Chat"/>
    <m/>
    <x v="0"/>
    <m/>
    <m/>
    <n v="0"/>
    <n v="1"/>
    <n v="0"/>
    <s v=""/>
  </r>
  <r>
    <n v="8191"/>
    <s v="Kimberly Daniels"/>
    <s v="torresjavier@example.org"/>
    <n v="49"/>
    <s v="Male"/>
    <s v="Asus ROG"/>
    <x v="546"/>
    <x v="3"/>
    <s v="Network problem"/>
    <s v="I'm having an issue with the {product_purchased}. Please assist._x000a__x000a_As I mentioned above, if you can't get an order delivered within 3 days (as there's a 30 day deadline), you probably won't get a I've recently updated the firmware of my {product_purchased}, and the issue started happening afterward. Could it be related to the update?"/>
    <x v="0"/>
    <m/>
    <x v="3"/>
    <s v="Phone"/>
    <d v="2023-06-01T14:08:09"/>
    <x v="0"/>
    <m/>
    <m/>
    <n v="0"/>
    <n v="1"/>
    <n v="0"/>
    <s v=""/>
  </r>
  <r>
    <n v="8192"/>
    <s v="Christopher Adams"/>
    <s v="anthony66@example.net"/>
    <n v="32"/>
    <s v="Other"/>
    <s v="Nest Thermostat"/>
    <x v="42"/>
    <x v="2"/>
    <s v="Product setup"/>
    <s v="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
    <x v="0"/>
    <m/>
    <x v="3"/>
    <s v="Social media"/>
    <d v="2023-06-01T14:58:10"/>
    <x v="0"/>
    <m/>
    <m/>
    <n v="0"/>
    <n v="1"/>
    <n v="0"/>
    <s v=""/>
  </r>
  <r>
    <n v="8193"/>
    <s v="Edward Crosby"/>
    <s v="samanthataylor@example.net"/>
    <n v="56"/>
    <s v="Female"/>
    <s v="Sony 4K HDR TV"/>
    <x v="216"/>
    <x v="4"/>
    <s v="Delivery problem"/>
    <s v="I'm having an issue with the {product_purchased}. Please assist. #{product_name} #{isn't_banned} can't be added in the config file!_x000a__x000a_# The config file will have # I've noticed that the issue occurs consistently when I use a specific feature or application on my {product_purchased}."/>
    <x v="2"/>
    <m/>
    <x v="3"/>
    <s v="Phone"/>
    <m/>
    <x v="0"/>
    <m/>
    <m/>
    <n v="0"/>
    <n v="1"/>
    <n v="0"/>
    <s v=""/>
  </r>
  <r>
    <n v="8194"/>
    <s v="Haley Preston"/>
    <s v="ubeasley@example.org"/>
    <n v="42"/>
    <s v="Male"/>
    <s v="Nintendo Switch Pro Controller"/>
    <x v="443"/>
    <x v="3"/>
    <s v="Product recommendation"/>
    <s v="I'm having an issue with the {product_purchased}. Please assist._x000a__x000a_{product_purchased_0}_x000a__x000a_{product_purchased_1}_x000a__x000a_{product_purchased_2} I've noticed a sudden decrease in battery life on my {product_purchased}. It used to last much longer."/>
    <x v="2"/>
    <m/>
    <x v="1"/>
    <s v="Social media"/>
    <m/>
    <x v="0"/>
    <m/>
    <m/>
    <n v="0"/>
    <n v="1"/>
    <n v="0"/>
    <s v=""/>
  </r>
  <r>
    <n v="8195"/>
    <s v="Jason Hunter"/>
    <s v="jameslopez@example.net"/>
    <n v="36"/>
    <s v="Female"/>
    <s v="Google Pixel"/>
    <x v="214"/>
    <x v="4"/>
    <s v="Product recommendation"/>
    <s v="I'm having an issue with the {product_purchased}. Please assist. Contact me at support[at]gmail[dot]com:[at](http://www.facebook.com/support) to see if we can arrange a I've performed a factory reset on my {product_purchased}, hoping it would resolve the problem, but it didn't help."/>
    <x v="1"/>
    <s v="Accept bring issue vote report."/>
    <x v="3"/>
    <s v="Chat"/>
    <d v="2023-06-01T02:05:15"/>
    <x v="2638"/>
    <n v="2"/>
    <n v="1"/>
    <n v="1"/>
    <n v="0"/>
    <n v="1"/>
    <n v="1"/>
  </r>
  <r>
    <n v="8196"/>
    <s v="Rachel Love"/>
    <s v="jacquelinepatton@example.com"/>
    <n v="33"/>
    <s v="Female"/>
    <s v="Xbox"/>
    <x v="241"/>
    <x v="2"/>
    <s v="Installation support"/>
    <s v="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
    <x v="1"/>
    <s v="Cold with student huge central represent feel."/>
    <x v="0"/>
    <s v="Chat"/>
    <d v="2023-06-01T10:57:17"/>
    <x v="2639"/>
    <n v="3"/>
    <m/>
    <n v="1"/>
    <n v="0"/>
    <n v="0"/>
    <s v=""/>
  </r>
  <r>
    <n v="8197"/>
    <s v="Linda Freeman"/>
    <s v="zrios@example.net"/>
    <n v="18"/>
    <s v="Male"/>
    <s v="LG Smart TV"/>
    <x v="207"/>
    <x v="2"/>
    <s v="Display issue"/>
    <s v="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
    <x v="2"/>
    <m/>
    <x v="3"/>
    <s v="Chat"/>
    <m/>
    <x v="0"/>
    <m/>
    <m/>
    <n v="0"/>
    <n v="1"/>
    <n v="0"/>
    <s v=""/>
  </r>
  <r>
    <n v="8198"/>
    <s v="Kyle Bell"/>
    <s v="patrickjames@example.net"/>
    <n v="68"/>
    <s v="Female"/>
    <s v="Garmin Forerunner"/>
    <x v="227"/>
    <x v="3"/>
    <s v="Network problem"/>
    <s v="The {product_purchased} is unable to establish a stable internet connection. It keeps disconnecting intermittently. How can I troubleshoot this network problem?_x000a__x000a_‚Ä¢ After a period of unavailability due to network issues, you may I've checked the device settings and made sure that everything is configured correctly."/>
    <x v="2"/>
    <m/>
    <x v="2"/>
    <s v="Social media"/>
    <m/>
    <x v="0"/>
    <m/>
    <m/>
    <n v="0"/>
    <n v="1"/>
    <n v="0"/>
    <s v=""/>
  </r>
  <r>
    <n v="8199"/>
    <s v="Robert Gross"/>
    <s v="sabrina78@example.net"/>
    <n v="37"/>
    <s v="Female"/>
    <s v="Canon DSLR Camera"/>
    <x v="481"/>
    <x v="3"/>
    <s v="Display issue"/>
    <s v="I'm having an issue with the {product_purchased}. Please assist._x000a__x000a_I need to add my {product_purchased} to an item in the_x000a__x000a_[ProductID] {product_purchased}. I'm using the original charger that came with my {product_purchased}, but it's not charging properly."/>
    <x v="1"/>
    <s v="Actually cost if pull yard."/>
    <x v="3"/>
    <s v="Chat"/>
    <d v="2023-06-01T11:23:21"/>
    <x v="1491"/>
    <n v="5"/>
    <m/>
    <n v="1"/>
    <n v="0"/>
    <n v="0"/>
    <s v=""/>
  </r>
  <r>
    <n v="8200"/>
    <s v="Michele Gutierrez"/>
    <s v="rbrown@example.org"/>
    <n v="27"/>
    <s v="Female"/>
    <s v="Sony PlayStation"/>
    <x v="77"/>
    <x v="4"/>
    <s v="Hardware issue"/>
    <s v="I'm having an issue with the {product_purchased}. Please assist._x000a__x000a_Thank you for your support, we appreciate all the support you have given._x000a__x000a_2.3.3 Fixed an issue where the [3] could I've noticed that the issue occurs consistently when I use a specific feature or application on my {product_purchased}."/>
    <x v="2"/>
    <m/>
    <x v="2"/>
    <s v="Phone"/>
    <m/>
    <x v="0"/>
    <m/>
    <m/>
    <n v="0"/>
    <n v="1"/>
    <n v="0"/>
    <s v=""/>
  </r>
  <r>
    <n v="8201"/>
    <s v="Angela Tran"/>
    <s v="aarnold@example.com"/>
    <n v="52"/>
    <s v="Other"/>
    <s v="Nest Thermostat"/>
    <x v="52"/>
    <x v="1"/>
    <s v="Battery life"/>
    <s v="There seems to be a glitch in the {product_purchased} software. It freezes frequently, making it difficult to use. Can you please provide a solution?_x000a__x000a_A: We have to provide a replacement if we find out. Unfortunately I've tried troubleshooting steps mentioned in the user manual, but the issue persists."/>
    <x v="1"/>
    <s v="Wind place indeed world."/>
    <x v="2"/>
    <s v="Chat"/>
    <d v="2023-06-02T00:36:24"/>
    <x v="2640"/>
    <n v="5"/>
    <m/>
    <n v="1"/>
    <n v="0"/>
    <n v="0"/>
    <s v=""/>
  </r>
  <r>
    <n v="8202"/>
    <s v="Joseph Ray"/>
    <s v="teresahuff@example.com"/>
    <n v="52"/>
    <s v="Other"/>
    <s v="Roomba Robot Vacuum"/>
    <x v="543"/>
    <x v="1"/>
    <s v="Battery life"/>
    <s v="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
    <x v="1"/>
    <s v="Feel ago their respond."/>
    <x v="0"/>
    <s v="Social media"/>
    <d v="2023-06-01T14:47:26"/>
    <x v="2641"/>
    <n v="3"/>
    <m/>
    <n v="1"/>
    <n v="0"/>
    <n v="0"/>
    <s v=""/>
  </r>
  <r>
    <n v="8203"/>
    <s v="Johnny Stokes"/>
    <s v="nicholsonjo@example.org"/>
    <n v="44"/>
    <s v="Male"/>
    <s v="Google Pixel"/>
    <x v="588"/>
    <x v="3"/>
    <s v="Network problem"/>
    <s v="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
    <x v="0"/>
    <m/>
    <x v="3"/>
    <s v="Chat"/>
    <d v="2023-06-01T18:07:27"/>
    <x v="0"/>
    <m/>
    <m/>
    <n v="0"/>
    <n v="1"/>
    <n v="0"/>
    <s v=""/>
  </r>
  <r>
    <n v="8204"/>
    <s v="William Butler"/>
    <s v="martinezwilliam@example.org"/>
    <n v="22"/>
    <s v="Female"/>
    <s v="PlayStation"/>
    <x v="409"/>
    <x v="3"/>
    <s v="Cancellation request"/>
    <s v="I've encountered a data loss issue with my {product_purchased}. All the files and documents seem to have disappeared. Can you guide me on how to retrieve them?_x000a__x000a_Please let me know to post in the comments. I'm worried that the issue might be hardware-related and might require repair or replacement."/>
    <x v="0"/>
    <m/>
    <x v="1"/>
    <s v="Social media"/>
    <d v="2023-06-01T22:47:28"/>
    <x v="0"/>
    <m/>
    <m/>
    <n v="0"/>
    <n v="1"/>
    <n v="0"/>
    <s v=""/>
  </r>
  <r>
    <n v="8205"/>
    <s v="Robert Hernandez"/>
    <s v="williamsdaniel@example.net"/>
    <n v="35"/>
    <s v="Female"/>
    <s v="Bose QuietComfort"/>
    <x v="107"/>
    <x v="2"/>
    <s v="Account access"/>
    <s v="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
    <x v="2"/>
    <m/>
    <x v="0"/>
    <s v="Email"/>
    <m/>
    <x v="0"/>
    <m/>
    <m/>
    <n v="0"/>
    <n v="1"/>
    <n v="0"/>
    <s v=""/>
  </r>
  <r>
    <n v="8206"/>
    <s v="Patricia Ferrell"/>
    <s v="shannondavis@example.net"/>
    <n v="50"/>
    <s v="Male"/>
    <s v="Nikon D"/>
    <x v="343"/>
    <x v="0"/>
    <s v="Refund request"/>
    <s v="I'm having an issue with the {product_purchased}. Please assist. #t/I'm having an issue with the {product_purchased}. Please assist. #t/I really need to see this on the next order The issue I'm facing is intermittent. Sometimes it works fine, but other times it acts up unexpectedly."/>
    <x v="2"/>
    <m/>
    <x v="0"/>
    <s v="Phone"/>
    <m/>
    <x v="0"/>
    <m/>
    <m/>
    <n v="0"/>
    <n v="1"/>
    <n v="0"/>
    <s v=""/>
  </r>
  <r>
    <n v="8207"/>
    <s v="John Andrews"/>
    <s v="nathanjones@example.com"/>
    <n v="31"/>
    <s v="Male"/>
    <s v="GoPro Hero"/>
    <x v="222"/>
    <x v="4"/>
    <s v="Refund request"/>
    <s v="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
    <x v="2"/>
    <m/>
    <x v="1"/>
    <s v="Social media"/>
    <m/>
    <x v="0"/>
    <m/>
    <m/>
    <n v="0"/>
    <n v="1"/>
    <n v="0"/>
    <s v=""/>
  </r>
  <r>
    <n v="8208"/>
    <s v="Patricia Wallace"/>
    <s v="qtaylor@example.com"/>
    <n v="63"/>
    <s v="Other"/>
    <s v="Nintendo Switch Pro Controller"/>
    <x v="696"/>
    <x v="1"/>
    <s v="Peripheral compatibility"/>
    <s v="I'm having an issue with the {product_purchased}. Please assist._x000a__x000a_If I want to update to the latest version of the company's blog, there is a link to it on the email. This is why I wrote the I'm worried that the issue might be hardware-related and might require repair or replacement."/>
    <x v="2"/>
    <m/>
    <x v="2"/>
    <s v="Email"/>
    <m/>
    <x v="0"/>
    <m/>
    <m/>
    <n v="0"/>
    <n v="1"/>
    <n v="0"/>
    <s v=""/>
  </r>
  <r>
    <n v="8209"/>
    <s v="Michael Warren"/>
    <s v="laura46@example.org"/>
    <n v="44"/>
    <s v="Female"/>
    <s v="Asus ROG"/>
    <x v="391"/>
    <x v="1"/>
    <s v="Peripheral compatibility"/>
    <s v="I'm having an issue with the {product_purchased}. Please assist. Please enable JavaScript in your browser._x000a__x000a_1.2.3 - Add support for the current versions of Microsoft Edge._x000a__x000a_1.2.2 - I've performed a factory reset on my {product_purchased}, hoping it would resolve the problem, but it didn't help."/>
    <x v="0"/>
    <m/>
    <x v="2"/>
    <s v="Social media"/>
    <d v="2023-06-01T15:08:37"/>
    <x v="0"/>
    <m/>
    <m/>
    <n v="0"/>
    <n v="1"/>
    <n v="0"/>
    <s v=""/>
  </r>
  <r>
    <n v="8210"/>
    <s v="Krystal Blanchard"/>
    <s v="timothyramsey@example.com"/>
    <n v="68"/>
    <s v="Other"/>
    <s v="Dell XPS"/>
    <x v="45"/>
    <x v="3"/>
    <s v="Payment issue"/>
    <s v="I've forgotten my password for my {product_purchased} account, and the password reset option is not working. How can I recover my account?_x000a__x000a_I'll post a short email about a reset. Please check my 'contact info I've performed a factory reset on my {product_purchased}, hoping it would resolve the problem, but it didn't help."/>
    <x v="0"/>
    <m/>
    <x v="2"/>
    <s v="Email"/>
    <d v="2023-06-01T11:43:38"/>
    <x v="0"/>
    <m/>
    <m/>
    <n v="0"/>
    <n v="1"/>
    <n v="0"/>
    <s v=""/>
  </r>
  <r>
    <n v="8211"/>
    <s v="Jason Martinez"/>
    <s v="diane25@example.net"/>
    <n v="59"/>
    <s v="Female"/>
    <s v="Sony Xperia"/>
    <x v="375"/>
    <x v="3"/>
    <s v="Battery life"/>
    <s v="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
    <x v="0"/>
    <m/>
    <x v="3"/>
    <s v="Phone"/>
    <d v="2023-06-01T13:04:39"/>
    <x v="0"/>
    <m/>
    <m/>
    <n v="0"/>
    <n v="1"/>
    <n v="0"/>
    <s v=""/>
  </r>
  <r>
    <n v="8212"/>
    <s v="Ryan Franklin"/>
    <s v="angela70@example.com"/>
    <n v="62"/>
    <s v="Male"/>
    <s v="Garmin Forerunner"/>
    <x v="636"/>
    <x v="1"/>
    <s v="Software bug"/>
    <s v="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
    <x v="0"/>
    <m/>
    <x v="1"/>
    <s v="Chat"/>
    <d v="2023-06-01T21:58:40"/>
    <x v="0"/>
    <m/>
    <m/>
    <n v="0"/>
    <n v="1"/>
    <n v="0"/>
    <s v=""/>
  </r>
  <r>
    <n v="8213"/>
    <s v="Wesley Lewis"/>
    <s v="daniellewhitaker@example.net"/>
    <n v="30"/>
    <s v="Male"/>
    <s v="Microsoft Xbox Controller"/>
    <x v="641"/>
    <x v="2"/>
    <s v="Refund request"/>
    <s v="I'm having an issue with the {product_purchased}. Please assist. ‚Äî David P. Whitehead (@DavidPWhitehead) October 18, 2015_x000a__x000a_So many people are saying they will get refund, they want to say yes The issue I'm facing is intermittent. Sometimes it works fine, but other times it acts up unexpectedly."/>
    <x v="0"/>
    <m/>
    <x v="2"/>
    <s v="Email"/>
    <d v="2023-06-01T03:45:42"/>
    <x v="0"/>
    <m/>
    <m/>
    <n v="0"/>
    <n v="1"/>
    <n v="0"/>
    <s v=""/>
  </r>
  <r>
    <n v="8214"/>
    <s v="Michelle Ramos"/>
    <s v="wadesean@example.net"/>
    <n v="44"/>
    <s v="Other"/>
    <s v="Sony PlayStation"/>
    <x v="203"/>
    <x v="2"/>
    <s v="Data loss"/>
    <s v="There seems to be a glitch in the {product_purchased} software. It freezes frequently, making it difficult to use. Can you please provide a solution? I'd love to hear about your experience. Thank you, Jeff_x000a__x000a_Thanks I've already contacted customer support multiple times, but the issue remains unresolved."/>
    <x v="0"/>
    <m/>
    <x v="3"/>
    <s v="Chat"/>
    <d v="2023-06-01T17:20:43"/>
    <x v="0"/>
    <m/>
    <m/>
    <n v="0"/>
    <n v="1"/>
    <n v="0"/>
    <s v=""/>
  </r>
  <r>
    <n v="8215"/>
    <s v="Victor Scott"/>
    <s v="kpowell@example.org"/>
    <n v="27"/>
    <s v="Other"/>
    <s v="Autodesk AutoCAD"/>
    <x v="31"/>
    <x v="2"/>
    <s v="Battery life"/>
    <s v="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
    <x v="2"/>
    <m/>
    <x v="2"/>
    <s v="Email"/>
    <m/>
    <x v="0"/>
    <m/>
    <m/>
    <n v="0"/>
    <n v="1"/>
    <n v="0"/>
    <s v=""/>
  </r>
  <r>
    <n v="8216"/>
    <s v="Jennifer Smith"/>
    <s v="osharp@example.org"/>
    <n v="35"/>
    <s v="Female"/>
    <s v="iPhone"/>
    <x v="574"/>
    <x v="4"/>
    <s v="Account access"/>
    <s v="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
    <x v="1"/>
    <s v="If method as likely make."/>
    <x v="2"/>
    <s v="Chat"/>
    <d v="2023-06-01T05:00:45"/>
    <x v="2642"/>
    <n v="4"/>
    <n v="18"/>
    <n v="1"/>
    <n v="0"/>
    <n v="0"/>
    <n v="18"/>
  </r>
  <r>
    <n v="8217"/>
    <s v="Stacy King"/>
    <s v="donnalee@example.net"/>
    <n v="61"/>
    <s v="Other"/>
    <s v="Adobe Photoshop"/>
    <x v="702"/>
    <x v="0"/>
    <s v="Cancellation request"/>
    <s v="The {product_purchased} is unable to establish a stable internet connection. It keeps disconnecting intermittently. How can I troubleshoot this network problem?_x000a__x000a_If you have hardware problems:_x000a__x000a_There is no need to install I've performed a factory reset on my {product_purchased}, hoping it would resolve the problem, but it didn't help."/>
    <x v="1"/>
    <s v="Song college fill commercial."/>
    <x v="1"/>
    <s v="Social media"/>
    <d v="2023-06-01T02:29:46"/>
    <x v="2643"/>
    <n v="3"/>
    <n v="21"/>
    <n v="1"/>
    <n v="0"/>
    <n v="0"/>
    <n v="21"/>
  </r>
  <r>
    <n v="8218"/>
    <s v="Brett Blanchard"/>
    <s v="fcardenas@example.net"/>
    <n v="41"/>
    <s v="Other"/>
    <s v="Xbox"/>
    <x v="38"/>
    <x v="3"/>
    <s v="Product recommendation"/>
    <s v="I'm having an issue with the {product_purchased}. Please assist._x000a__x000a_&quot;The {product_purchased} is available for 10% off on orders over $50 through The B&amp;N Shop. $50 of promo I've noticed a sudden decrease in battery life on my {product_purchased}. It used to last much longer."/>
    <x v="2"/>
    <m/>
    <x v="3"/>
    <s v="Phone"/>
    <m/>
    <x v="0"/>
    <m/>
    <m/>
    <n v="0"/>
    <n v="1"/>
    <n v="0"/>
    <s v=""/>
  </r>
  <r>
    <n v="8219"/>
    <s v="Michael Gutierrez"/>
    <s v="david14@example.org"/>
    <n v="58"/>
    <s v="Other"/>
    <s v="Xbox"/>
    <x v="211"/>
    <x v="4"/>
    <s v="Battery life"/>
    <s v="I'm having an issue with the {product_purchased}. Please assist. I'm concerned about the security of my {product_purchased} and would like to ensure that my data is safe."/>
    <x v="2"/>
    <m/>
    <x v="2"/>
    <s v="Social media"/>
    <m/>
    <x v="0"/>
    <m/>
    <m/>
    <n v="0"/>
    <n v="1"/>
    <n v="0"/>
    <s v=""/>
  </r>
  <r>
    <n v="8220"/>
    <s v="Amanda Hayes"/>
    <s v="dunnjohn@example.org"/>
    <n v="45"/>
    <s v="Male"/>
    <s v="PlayStation"/>
    <x v="330"/>
    <x v="3"/>
    <s v="Refund request"/>
    <s v="I'm having an issue with the {product_purchased}. Please assist. This can help you get the product back to Amazon. I've checked for any available software updates for my {product_purchased}, but there are none."/>
    <x v="1"/>
    <s v="Look arrive site central word few standard thus."/>
    <x v="3"/>
    <s v="Chat"/>
    <d v="2023-06-01T10:57:48"/>
    <x v="2644"/>
    <n v="5"/>
    <n v="1"/>
    <n v="1"/>
    <n v="0"/>
    <n v="0"/>
    <n v="1"/>
  </r>
  <r>
    <n v="8221"/>
    <s v="Laura Hall"/>
    <s v="haleyholly@example.com"/>
    <n v="55"/>
    <s v="Other"/>
    <s v="PlayStation"/>
    <x v="25"/>
    <x v="3"/>
    <s v="Software bug"/>
    <s v="I'm having an issue with the {product_purchased}. Please assist. } } } @Override protected void onCreateMobileUser ( ) { for( int i = 0 ; i &lt; 10 ; i ++ ) { if( has_ I'm experiencing this issue on multiple devices of the same model, so it seems to be a widespread problem."/>
    <x v="2"/>
    <m/>
    <x v="1"/>
    <s v="Chat"/>
    <m/>
    <x v="0"/>
    <m/>
    <m/>
    <n v="0"/>
    <n v="1"/>
    <n v="0"/>
    <s v=""/>
  </r>
  <r>
    <n v="8222"/>
    <s v="Danielle Ross"/>
    <s v="ana39@example.org"/>
    <n v="25"/>
    <s v="Female"/>
    <s v="GoPro Hero"/>
    <x v="486"/>
    <x v="1"/>
    <s v="Data loss"/>
    <s v="My {product_purchased} is making strange noises and not functioning properly. I suspect there might be a hardware issue. Can you please help me with this? Thank you._x000a__x000a_We're on the road and the game console we use I'm using the original charger that came with my {product_purchased}, but it's not charging properly."/>
    <x v="0"/>
    <m/>
    <x v="0"/>
    <s v="Email"/>
    <d v="2023-06-01T17:24:52"/>
    <x v="0"/>
    <m/>
    <m/>
    <n v="0"/>
    <n v="1"/>
    <n v="0"/>
    <s v=""/>
  </r>
  <r>
    <n v="8223"/>
    <s v="Christopher Nelson"/>
    <s v="zmorris@example.net"/>
    <n v="30"/>
    <s v="Other"/>
    <s v="Canon EOS"/>
    <x v="342"/>
    <x v="1"/>
    <s v="Software bug"/>
    <s v="I've noticed a software bug in the {product_purchased} app. It's causing data loss and unexpected errors. How can I resolve this issue? Simply download the data from the product._x000a__x000a_When using {product_paid} I've tried troubleshooting steps mentioned in the user manual, but the issue persists."/>
    <x v="2"/>
    <m/>
    <x v="0"/>
    <s v="Chat"/>
    <m/>
    <x v="0"/>
    <m/>
    <m/>
    <n v="0"/>
    <n v="1"/>
    <n v="0"/>
    <s v=""/>
  </r>
  <r>
    <n v="8224"/>
    <s v="Ashley Martin"/>
    <s v="ekelley@example.net"/>
    <n v="24"/>
    <s v="Female"/>
    <s v="Adobe Photoshop"/>
    <x v="46"/>
    <x v="3"/>
    <s v="Refund request"/>
    <s v="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
    <x v="0"/>
    <m/>
    <x v="3"/>
    <s v="Social media"/>
    <d v="2023-06-01T08:36:54"/>
    <x v="0"/>
    <m/>
    <m/>
    <n v="0"/>
    <n v="1"/>
    <n v="0"/>
    <s v=""/>
  </r>
  <r>
    <n v="8225"/>
    <s v="William Marsh"/>
    <s v="brandtheather@example.com"/>
    <n v="31"/>
    <s v="Male"/>
    <s v="LG Smart TV"/>
    <x v="369"/>
    <x v="1"/>
    <s v="Display issue"/>
    <s v="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
    <x v="2"/>
    <m/>
    <x v="0"/>
    <s v="Email"/>
    <m/>
    <x v="0"/>
    <m/>
    <m/>
    <n v="0"/>
    <n v="1"/>
    <n v="0"/>
    <s v=""/>
  </r>
  <r>
    <n v="8226"/>
    <s v="Larry Watkins"/>
    <s v="tina81@example.net"/>
    <n v="34"/>
    <s v="Other"/>
    <s v="Lenovo ThinkPad"/>
    <x v="54"/>
    <x v="2"/>
    <s v="Display issue"/>
    <s v="I'm facing issues logging into my {product_purchased} account. It says my account is locked. What should I do to unlock it?_x000a__x000a_Try to open a new tab in your browser after creating a new account_x000a__x000a_On I've recently updated the firmware of my {product_purchased}, and the issue started happening afterward. Could it be related to the update?"/>
    <x v="0"/>
    <m/>
    <x v="2"/>
    <s v="Phone"/>
    <d v="2023-06-01T17:00:56"/>
    <x v="0"/>
    <m/>
    <m/>
    <n v="0"/>
    <n v="1"/>
    <n v="0"/>
    <s v=""/>
  </r>
  <r>
    <n v="8227"/>
    <s v="Michael Orozco"/>
    <s v="allenkim@example.com"/>
    <n v="49"/>
    <s v="Female"/>
    <s v="Adobe Photoshop"/>
    <x v="85"/>
    <x v="2"/>
    <s v="Cancellation request"/>
    <s v="My {product_purchased} is making strange noises and not functioning properly. I suspect there might be a hardware issue. Can you please help me with this?_x000a__x000a_How many times do you go to the local DMV to replace your car This problem started occurring after the recent software update. I haven't made any other changes to the device."/>
    <x v="0"/>
    <m/>
    <x v="1"/>
    <s v="Email"/>
    <d v="2023-06-01T17:54:57"/>
    <x v="0"/>
    <m/>
    <m/>
    <n v="0"/>
    <n v="1"/>
    <n v="0"/>
    <s v=""/>
  </r>
  <r>
    <n v="8228"/>
    <s v="Angela Gray"/>
    <s v="adamtaylor@example.com"/>
    <n v="18"/>
    <s v="Male"/>
    <s v="HP Pavilion"/>
    <x v="528"/>
    <x v="4"/>
    <s v="Product recommendation"/>
    <s v="I'm having an issue with the {product_purchased}. Please assist. I've followed the troubleshooting steps mentioned in the user manual, but the issue persists."/>
    <x v="0"/>
    <m/>
    <x v="3"/>
    <s v="Social media"/>
    <d v="2023-06-01T04:56:57"/>
    <x v="0"/>
    <m/>
    <m/>
    <n v="0"/>
    <n v="1"/>
    <n v="0"/>
    <s v=""/>
  </r>
  <r>
    <n v="8229"/>
    <s v="Shawn Knight"/>
    <s v="sanchezjohn@example.org"/>
    <n v="25"/>
    <s v="Male"/>
    <s v="Roomba Robot Vacuum"/>
    <x v="524"/>
    <x v="1"/>
    <s v="Product setup"/>
    <s v="My {product_purchased} crashed, and I lost all the data stored on it. Is there any way to recover the lost data?_x000a__x000a_I'm sorry but my database doesn't work anymore, or the system won't start. I've tried using different cables, adapters, or peripherals with my {product_purchased}, but the issue persists."/>
    <x v="1"/>
    <s v="Cause month identify."/>
    <x v="0"/>
    <s v="Email"/>
    <d v="2023-06-01T21:58:58"/>
    <x v="2645"/>
    <n v="2"/>
    <n v="2"/>
    <n v="1"/>
    <n v="0"/>
    <n v="1"/>
    <n v="2"/>
  </r>
  <r>
    <n v="8230"/>
    <s v="Karen Calderon"/>
    <s v="xgross@example.com"/>
    <n v="32"/>
    <s v="Female"/>
    <s v="Canon EOS"/>
    <x v="367"/>
    <x v="2"/>
    <s v="Battery life"/>
    <s v="I'm having an issue with the {product_purchased}. Please assist._x000a__x000a_6.2.2 - The [Purchased] button is disabled_x000a__x000a_6.2.3 - The {Product_purchased} I've followed online tutorials and community forums to troubleshoot the issue, but no luck so far."/>
    <x v="2"/>
    <m/>
    <x v="2"/>
    <s v="Social media"/>
    <m/>
    <x v="0"/>
    <m/>
    <m/>
    <n v="0"/>
    <n v="1"/>
    <n v="0"/>
    <s v=""/>
  </r>
  <r>
    <n v="8231"/>
    <s v="Jeremy Green"/>
    <s v="ayalahoward@example.com"/>
    <n v="28"/>
    <s v="Other"/>
    <s v="Dyson Vacuum Cleaner"/>
    <x v="506"/>
    <x v="4"/>
    <s v="Product setup"/>
    <s v="I'm having an issue with the {product_purchased}. Please assist._x000a__x000a__x000a_I'm having an issue with the {product_purchased}. Please assist. I'm getting an error about 'Missing or Unavailable Device' - I've checked for software updates, and my {product_purchased} is already running the latest version."/>
    <x v="0"/>
    <m/>
    <x v="1"/>
    <s v="Chat"/>
    <d v="2023-06-01T04:31:01"/>
    <x v="0"/>
    <m/>
    <m/>
    <n v="0"/>
    <n v="1"/>
    <n v="0"/>
    <s v=""/>
  </r>
  <r>
    <n v="8232"/>
    <s v="Roger Simpson"/>
    <s v="todd34@example.net"/>
    <n v="50"/>
    <s v="Other"/>
    <s v="Apple AirPods"/>
    <x v="109"/>
    <x v="4"/>
    <s v="Peripheral compatibility"/>
    <s v="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
    <x v="1"/>
    <s v="Color light really weight large expert senior."/>
    <x v="2"/>
    <s v="Chat"/>
    <d v="2023-06-01T07:30:03"/>
    <x v="2646"/>
    <n v="3"/>
    <m/>
    <n v="1"/>
    <n v="0"/>
    <n v="0"/>
    <s v=""/>
  </r>
  <r>
    <n v="8233"/>
    <s v="Kenneth Christian"/>
    <s v="vwilliams@example.net"/>
    <n v="43"/>
    <s v="Female"/>
    <s v="Nest Thermostat"/>
    <x v="467"/>
    <x v="4"/>
    <s v="Data loss"/>
    <s v="I'm having an issue with the {product_purchased}. Please assist._x000a__x000a_My problem is, it doesn't get any further. You have a product that you purchased a month ago and you still are able to go to your computer I've noticed a peculiar error message popping up on my {product_purchased} screen. It says '{error_message}'. What does it mean?"/>
    <x v="0"/>
    <m/>
    <x v="0"/>
    <s v="Chat"/>
    <d v="2023-06-01T19:01:05"/>
    <x v="0"/>
    <m/>
    <m/>
    <n v="0"/>
    <n v="1"/>
    <n v="0"/>
    <s v=""/>
  </r>
  <r>
    <n v="8234"/>
    <s v="Brent Mitchell II"/>
    <s v="espinozabrian@example.org"/>
    <n v="33"/>
    <s v="Male"/>
    <s v="Xbox"/>
    <x v="665"/>
    <x v="0"/>
    <s v="Installation support"/>
    <s v="I'm having an issue with the {product_purchased}. Please assist. Thanks._x000a__x000a_I see I just need to add the product to my cart here I'm unable to find the option to perform the desired action in the {product_purchased}. Could you please guide me through the steps?"/>
    <x v="1"/>
    <s v="Child particular computer."/>
    <x v="2"/>
    <s v="Chat"/>
    <d v="2023-06-01T02:57:06"/>
    <x v="2647"/>
    <n v="1"/>
    <n v="1"/>
    <n v="1"/>
    <n v="0"/>
    <n v="1"/>
    <n v="1"/>
  </r>
  <r>
    <n v="8235"/>
    <s v="Tracey Holmes"/>
    <s v="adamsgerald@example.org"/>
    <n v="26"/>
    <s v="Male"/>
    <s v="Dyson Vacuum Cleaner"/>
    <x v="169"/>
    <x v="0"/>
    <s v="Hardware issue"/>
    <s v="I've accidentally deleted important data from my {product_purchased}. Is there any way to recover the deleted files? I need them urgently._x000a__x000a_You can restore the data in the following case if you want to:_x000a__x000a_‚Ä¢ Copy I've already contacted customer support multiple times, but the issue remains unresolved."/>
    <x v="2"/>
    <m/>
    <x v="1"/>
    <s v="Email"/>
    <m/>
    <x v="0"/>
    <m/>
    <m/>
    <n v="0"/>
    <n v="1"/>
    <n v="0"/>
    <s v=""/>
  </r>
  <r>
    <n v="8236"/>
    <s v="Erica Burton"/>
    <s v="ericthomas@example.com"/>
    <n v="69"/>
    <s v="Female"/>
    <s v="Fitbit Charge"/>
    <x v="155"/>
    <x v="0"/>
    <s v="Payment issue"/>
    <s v="There seems to be a glitch in the {product_purchased} software. It freezes frequently, making it difficult to use. Can you please provide a solution? This problem started occurring after the recent software update. I haven't made any other changes to the device."/>
    <x v="0"/>
    <m/>
    <x v="3"/>
    <s v="Email"/>
    <d v="2023-06-01T20:28:08"/>
    <x v="0"/>
    <m/>
    <m/>
    <n v="0"/>
    <n v="1"/>
    <n v="0"/>
    <s v=""/>
  </r>
  <r>
    <n v="8237"/>
    <s v="Amy Anderson"/>
    <s v="hamiltonmark@example.org"/>
    <n v="40"/>
    <s v="Male"/>
    <s v="Garmin Forerunner"/>
    <x v="242"/>
    <x v="3"/>
    <s v="Network problem"/>
    <s v="I'm having an issue with the {product_purchased}. Please assist. */_x000a__x000a_}_x000a__x000a_else if ( is_custom_custom_value ()? $. name_value_item_name : &quot; custom &quot; ) { I'm concerned about the security of my {product_purchased} and would like to ensure that my data is safe."/>
    <x v="0"/>
    <m/>
    <x v="0"/>
    <s v="Phone"/>
    <d v="2023-06-01T02:00:10"/>
    <x v="0"/>
    <m/>
    <m/>
    <n v="0"/>
    <n v="1"/>
    <n v="0"/>
    <s v=""/>
  </r>
  <r>
    <n v="8238"/>
    <s v="Timothy Schultz"/>
    <s v="robert09@example.org"/>
    <n v="24"/>
    <s v="Female"/>
    <s v="PlayStation"/>
    <x v="508"/>
    <x v="0"/>
    <s v="Account access"/>
    <s v="My {product_purchased} crashed, and I lost all the data stored on it. Is there any way to recover the lost data?_x000a__x000a__x000a_I've been on an internet service provider provider for over 2 years now, and they've I'm unable to find the option to perform the desired action in the {product_purchased}. Could you please guide me through the steps?"/>
    <x v="1"/>
    <s v="Hand sell friend of main."/>
    <x v="0"/>
    <s v="Phone"/>
    <d v="2023-06-01T04:11:11"/>
    <x v="2648"/>
    <n v="5"/>
    <m/>
    <n v="1"/>
    <n v="0"/>
    <n v="0"/>
    <s v=""/>
  </r>
  <r>
    <n v="8239"/>
    <s v="Jennifer Burke"/>
    <s v="rodriguezpreston@example.org"/>
    <n v="24"/>
    <s v="Other"/>
    <s v="Sony PlayStation"/>
    <x v="32"/>
    <x v="1"/>
    <s v="Software bug"/>
    <s v="I'm having an issue with the {product_purchased}. Please assist._x000a__x000a_What can I do? - (If you want to see aÊ†™„Å´Âá∫„Åô„Çã when shopping for food - it's called a„ÄåÔøΩ I've tried troubleshooting steps mentioned in the user manual, but the issue persists."/>
    <x v="1"/>
    <s v="Voice democratic all machine."/>
    <x v="2"/>
    <s v="Email"/>
    <d v="2023-06-01T20:34:12"/>
    <x v="2649"/>
    <n v="2"/>
    <m/>
    <n v="1"/>
    <n v="0"/>
    <n v="1"/>
    <s v=""/>
  </r>
  <r>
    <n v="8240"/>
    <s v="Raymond Neal"/>
    <s v="jeffrey97@example.com"/>
    <n v="70"/>
    <s v="Female"/>
    <s v="LG Washing Machine"/>
    <x v="389"/>
    <x v="3"/>
    <s v="Product compatibility"/>
    <s v="I'm having an issue with the {product_purchased}. Please assist. Please provincial government, please help us in your problem. https://t.co/rEzVX0gXmF ‚Äî JIM COLLAB I've checked for any available software updates for my {product_purchased}, but there are none."/>
    <x v="2"/>
    <m/>
    <x v="1"/>
    <s v="Chat"/>
    <m/>
    <x v="0"/>
    <m/>
    <m/>
    <n v="0"/>
    <n v="1"/>
    <n v="0"/>
    <s v=""/>
  </r>
  <r>
    <n v="8241"/>
    <s v="Christine Davis"/>
    <s v="rhonda49@example.com"/>
    <n v="30"/>
    <s v="Male"/>
    <s v="Google Pixel"/>
    <x v="492"/>
    <x v="0"/>
    <s v="Display issue"/>
    <s v="My {product_purchased} is making strange noises and not functioning properly. I suspect there might be a hardware issue. Can you please help me with this?_x000a__x000a__x000a_No Thanks_x000a__x000a_Hi, Yours_x000a__x000a_Hi, Yours I've noticed a peculiar error message popping up on my {product_purchased} screen. It says '{error_message}'. What does it mean?"/>
    <x v="2"/>
    <m/>
    <x v="0"/>
    <s v="Email"/>
    <m/>
    <x v="0"/>
    <m/>
    <m/>
    <n v="0"/>
    <n v="1"/>
    <n v="0"/>
    <s v=""/>
  </r>
  <r>
    <n v="8242"/>
    <s v="Gabriella Cross"/>
    <s v="sarah80@example.org"/>
    <n v="22"/>
    <s v="Male"/>
    <s v="Nintendo Switch Pro Controller"/>
    <x v="438"/>
    <x v="0"/>
    <s v="Product compatibility"/>
    <s v="There seems to be a glitch in the {product_purchased} software. It freezes frequently, making it difficult to use. Can you please provide a solution?_x000a__x000a_Thank you._x000a__x000a_Thanks_x000a__x000a_Sharon_x000a__x000a__x000a_Offline I've tried different settings and configurations on my {product_purchased}, but the issue persists."/>
    <x v="2"/>
    <m/>
    <x v="1"/>
    <s v="Chat"/>
    <m/>
    <x v="0"/>
    <m/>
    <m/>
    <n v="0"/>
    <n v="1"/>
    <n v="0"/>
    <s v=""/>
  </r>
  <r>
    <n v="8243"/>
    <s v="Peter Martin"/>
    <s v="marcusjarvis@example.com"/>
    <n v="56"/>
    <s v="Female"/>
    <s v="Dyson Vacuum Cleaner"/>
    <x v="391"/>
    <x v="0"/>
    <s v="Payment issue"/>
    <s v="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
    <x v="2"/>
    <m/>
    <x v="3"/>
    <s v="Email"/>
    <m/>
    <x v="0"/>
    <m/>
    <m/>
    <n v="0"/>
    <n v="1"/>
    <n v="0"/>
    <s v=""/>
  </r>
  <r>
    <n v="8244"/>
    <s v="Timothy Terry"/>
    <s v="jessicarobertson@example.org"/>
    <n v="38"/>
    <s v="Female"/>
    <s v="Lenovo ThinkPad"/>
    <x v="144"/>
    <x v="1"/>
    <s v="Refund request"/>
    <s v="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
    <x v="1"/>
    <s v="Manage my compare fear benefit."/>
    <x v="1"/>
    <s v="Phone"/>
    <d v="2023-06-01T13:40:17"/>
    <x v="2650"/>
    <n v="4"/>
    <n v="9"/>
    <n v="1"/>
    <n v="0"/>
    <n v="0"/>
    <n v="9"/>
  </r>
  <r>
    <n v="8245"/>
    <s v="Sarah Romero"/>
    <s v="holly57@example.net"/>
    <n v="69"/>
    <s v="Female"/>
    <s v="LG Washing Machine"/>
    <x v="208"/>
    <x v="4"/>
    <s v="Refund request"/>
    <s v="I'm having an issue with the {product_purchased}. Please assist._x000a__x000a_If you do not think there is a product that you really need and would like to cancel, please Contact Marketing to verify what your problem is. It will I'm concerned about the security of my {product_purchased} and would like to ensure that my data is safe."/>
    <x v="0"/>
    <m/>
    <x v="1"/>
    <s v="Phone"/>
    <d v="2023-06-01T12:32:19"/>
    <x v="0"/>
    <m/>
    <m/>
    <n v="0"/>
    <n v="1"/>
    <n v="0"/>
    <s v=""/>
  </r>
  <r>
    <n v="8246"/>
    <s v="Mr. Michael Lopez"/>
    <s v="parkerjohn@example.org"/>
    <n v="30"/>
    <s v="Male"/>
    <s v="GoPro Hero"/>
    <x v="472"/>
    <x v="0"/>
    <s v="Refund request"/>
    <s v="I've forgotten my password for my {product_purchased} account, and the password reset option is not working. How can I recover my account?_x000a__x000a_After all, the product can be recovered if the information you provided was stolen. I need assistance as soon as possible because it's affecting my work and productivity."/>
    <x v="0"/>
    <m/>
    <x v="1"/>
    <s v="Email"/>
    <d v="2023-06-02T00:01:21"/>
    <x v="0"/>
    <m/>
    <m/>
    <n v="0"/>
    <n v="1"/>
    <n v="0"/>
    <s v=""/>
  </r>
  <r>
    <n v="8247"/>
    <s v="Joel Roberts"/>
    <s v="brettstephens@example.com"/>
    <n v="50"/>
    <s v="Other"/>
    <s v="Xbox"/>
    <x v="121"/>
    <x v="3"/>
    <s v="Product compatibility"/>
    <s v="I'm facing a problem with my {product_purchased}. The {product_purchased} is not turning on. It was working fine until yesterday, but now it doesn't respond. I have no way of telling this user a I've tried different settings and configurations on my {product_purchased}, but the issue persists."/>
    <x v="1"/>
    <s v="Provide first take itself discover alone fish."/>
    <x v="3"/>
    <s v="Social media"/>
    <d v="2023-06-01T11:18:22"/>
    <x v="1723"/>
    <n v="4"/>
    <n v="3"/>
    <n v="1"/>
    <n v="0"/>
    <n v="0"/>
    <n v="3"/>
  </r>
  <r>
    <n v="8248"/>
    <s v="Jonathan Delgado"/>
    <s v="smason@example.org"/>
    <n v="51"/>
    <s v="Female"/>
    <s v="MacBook Pro"/>
    <x v="607"/>
    <x v="3"/>
    <s v="Product setup"/>
    <s v="I'm having an issue with the {product_purchased}. Please assist._x000a__x000a_I've tried all the 3 flavors of pepsi. You can choose no?_x000a__x000a__x000a_There wasn't anything we didn't like - in terms of I've checked the device settings and made sure that everything is configured correctly."/>
    <x v="2"/>
    <m/>
    <x v="1"/>
    <s v="Chat"/>
    <m/>
    <x v="0"/>
    <m/>
    <m/>
    <n v="0"/>
    <n v="1"/>
    <n v="0"/>
    <s v=""/>
  </r>
  <r>
    <n v="8249"/>
    <s v="John Cummings"/>
    <s v="laurenjohnson@example.com"/>
    <n v="65"/>
    <s v="Female"/>
    <s v="PlayStation"/>
    <x v="162"/>
    <x v="4"/>
    <s v="Network problem"/>
    <s v="I'm having an issue with the {product_purchased}. Please assist._x000a__x000a_Thank you. I need assistance as soon as possible because it's affecting my work and productivity."/>
    <x v="2"/>
    <m/>
    <x v="1"/>
    <s v="Phone"/>
    <m/>
    <x v="0"/>
    <m/>
    <m/>
    <n v="0"/>
    <n v="1"/>
    <n v="0"/>
    <s v=""/>
  </r>
  <r>
    <n v="8250"/>
    <s v="Mary Hunt"/>
    <s v="myersrobert@example.org"/>
    <n v="65"/>
    <s v="Other"/>
    <s v="Garmin Forerunner"/>
    <x v="492"/>
    <x v="4"/>
    <s v="Refund request"/>
    <s v="I'm having an issue with the {product_purchased}. Please assist._x000a__x000a_Your Name_x000a__x000a_Please fill out this field. If you're not allowed to see results, please verify your identity._x000a__x000a_If you're not allowed I've checked the device settings and made sure that everything is configured correctly."/>
    <x v="1"/>
    <s v="Natural thing technology citizen human for."/>
    <x v="1"/>
    <s v="Email"/>
    <d v="2023-06-01T17:11:25"/>
    <x v="2651"/>
    <n v="4"/>
    <m/>
    <n v="1"/>
    <n v="0"/>
    <n v="0"/>
    <s v=""/>
  </r>
  <r>
    <n v="8251"/>
    <s v="Sean Richards DVM"/>
    <s v="haileylutz@example.net"/>
    <n v="53"/>
    <s v="Male"/>
    <s v="GoPro Hero"/>
    <x v="312"/>
    <x v="3"/>
    <s v="Hardware issue"/>
    <s v="I'm having an issue with the {product_purchased}. Please assist._x000a__x000a__x000a_Please help, everyone._x000a__x000a_-P Flamestock_x000a__x000a__x000a_DARKNESS_x000a__x000a__x000a_The game's protagonist has a terrible habit of leaving the city I've noticed a sudden decrease in battery life on my {product_purchased}. It used to last much longer."/>
    <x v="1"/>
    <s v="Less main radio draw recent stage."/>
    <x v="3"/>
    <s v="Phone"/>
    <d v="2023-06-01T18:42:27"/>
    <x v="2652"/>
    <n v="1"/>
    <m/>
    <n v="1"/>
    <n v="0"/>
    <n v="1"/>
    <s v=""/>
  </r>
  <r>
    <n v="8252"/>
    <s v="Bailey West"/>
    <s v="fjones@example.net"/>
    <n v="45"/>
    <s v="Other"/>
    <s v="Sony Xperia"/>
    <x v="518"/>
    <x v="3"/>
    <s v="Hardware issue"/>
    <s v="I'm having an issue with the {product_purchased}. Please assist._x000a__x000a_(If you'd like to support the app on your own, be sure to donate!)_x000a__x000a_[1] For a complete list of changes from the The issue I'm facing is intermittent. Sometimes it works fine, but other times it acts up unexpectedly."/>
    <x v="0"/>
    <m/>
    <x v="3"/>
    <s v="Email"/>
    <d v="2023-06-01T09:23:29"/>
    <x v="0"/>
    <m/>
    <m/>
    <n v="0"/>
    <n v="1"/>
    <n v="0"/>
    <s v=""/>
  </r>
  <r>
    <n v="8253"/>
    <s v="Evan Mckenzie"/>
    <s v="calderonjoseph@example.net"/>
    <n v="70"/>
    <s v="Other"/>
    <s v="LG Smart TV"/>
    <x v="38"/>
    <x v="3"/>
    <s v="Payment issue"/>
    <s v="I'm having an issue with the {product_purchased}. Please assist._x000a__x000a_&quot;Iuka's {product_name}&quot; is required, &quot;the name of the brand&quot;, etc. &quot;Product Name&quot; is missing at this time. I've tried different settings and configurations on my {product_purchased}, but the issue persists."/>
    <x v="0"/>
    <m/>
    <x v="0"/>
    <s v="Chat"/>
    <d v="2023-06-01T02:00:31"/>
    <x v="0"/>
    <m/>
    <m/>
    <n v="0"/>
    <n v="1"/>
    <n v="0"/>
    <s v=""/>
  </r>
  <r>
    <n v="8254"/>
    <s v="Scott Stevenson"/>
    <s v="jwillis@example.net"/>
    <n v="27"/>
    <s v="Male"/>
    <s v="Nintendo Switch"/>
    <x v="112"/>
    <x v="1"/>
    <s v="Product compatibility"/>
    <s v="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
    <x v="2"/>
    <m/>
    <x v="3"/>
    <s v="Phone"/>
    <m/>
    <x v="0"/>
    <m/>
    <m/>
    <n v="0"/>
    <n v="1"/>
    <n v="0"/>
    <s v=""/>
  </r>
  <r>
    <n v="8255"/>
    <s v="Stephanie Schultz"/>
    <s v="matthew96@example.net"/>
    <n v="52"/>
    <s v="Female"/>
    <s v="Philips Hue Lights"/>
    <x v="26"/>
    <x v="4"/>
    <s v="Payment issue"/>
    <s v="My {product_purchased} crashed, and I lost all the data stored on it. Is there any way to recover the lost data?_x000a__x000a_In any case, the first thing is to reset the data stored on the product of the I rely heavily on my {product_purchased} for my daily tasks, and this issue is hindering my productivity."/>
    <x v="0"/>
    <m/>
    <x v="1"/>
    <s v="Chat"/>
    <d v="2023-06-01T22:06:34"/>
    <x v="0"/>
    <m/>
    <m/>
    <n v="0"/>
    <n v="1"/>
    <n v="0"/>
    <s v=""/>
  </r>
  <r>
    <n v="8256"/>
    <s v="Mallory Parker"/>
    <s v="santosangela@example.org"/>
    <n v="45"/>
    <s v="Other"/>
    <s v="Sony PlayStation"/>
    <x v="37"/>
    <x v="4"/>
    <s v="Payment issue"/>
    <s v="I'm having an issue with the {product_purchased}. Please assist._x000a__x000a_Product ID: 94910280027_x000a__x000a_(Product ID: 94910280027 Manufacturer: BNJ)_x000a__x000a_I've I've tried using different cables, adapters, or peripherals with my {product_purchased}, but the issue persists."/>
    <x v="2"/>
    <m/>
    <x v="1"/>
    <s v="Chat"/>
    <m/>
    <x v="0"/>
    <m/>
    <m/>
    <n v="0"/>
    <n v="1"/>
    <n v="0"/>
    <s v=""/>
  </r>
  <r>
    <n v="8257"/>
    <s v="Dana Williams"/>
    <s v="obrienstacie@example.com"/>
    <n v="24"/>
    <s v="Female"/>
    <s v="Nintendo Switch"/>
    <x v="459"/>
    <x v="2"/>
    <s v="Delivery problem"/>
    <s v="My {product_purchased} crashed, and I lost all the data stored on it. Is there any way to recover the lost data?_x000a__x000a_My {product_purchased} failed to install the update, and the new version I'm using the original charger that came with my {product_purchased}, but it's not charging properly."/>
    <x v="0"/>
    <m/>
    <x v="0"/>
    <s v="Chat"/>
    <d v="2023-06-01T11:53:37"/>
    <x v="0"/>
    <m/>
    <m/>
    <n v="0"/>
    <n v="1"/>
    <n v="0"/>
    <s v=""/>
  </r>
  <r>
    <n v="8258"/>
    <s v="Melinda Fox"/>
    <s v="melissaellis@example.net"/>
    <n v="40"/>
    <s v="Female"/>
    <s v="LG Washing Machine"/>
    <x v="626"/>
    <x v="1"/>
    <s v="Software bug"/>
    <s v="I'm having an issue with the {product_purchased}. Please assist. I might get this corrected..._x000a__x000a_Sawyer's new iPhone 5X,¬† $1499 ¬†in an Apple Store. ¬†I'm having I'm using the original charger that came with my {product_purchased}, but it's not charging properly."/>
    <x v="2"/>
    <m/>
    <x v="1"/>
    <s v="Social media"/>
    <m/>
    <x v="0"/>
    <m/>
    <m/>
    <n v="0"/>
    <n v="1"/>
    <n v="0"/>
    <s v=""/>
  </r>
  <r>
    <n v="8259"/>
    <s v="Melissa Mills"/>
    <s v="wileyjaime@example.com"/>
    <n v="69"/>
    <s v="Male"/>
    <s v="Autodesk AutoCAD"/>
    <x v="504"/>
    <x v="1"/>
    <s v="Battery life"/>
    <s v="I've accidentally deleted important data from my {product_purchased}. Is there any way to recover the deleted files? I need them urgently. Are you allowed to make an attempt to find out what's been done?_x000a__x000a_Thank you, This problem started occurring after the recent software update. I haven't made any other changes to the device."/>
    <x v="1"/>
    <s v="Three physical open suffer she expert."/>
    <x v="3"/>
    <s v="Chat"/>
    <d v="2023-06-01T02:22:40"/>
    <x v="2653"/>
    <n v="1"/>
    <n v="1"/>
    <n v="1"/>
    <n v="0"/>
    <n v="1"/>
    <n v="1"/>
  </r>
  <r>
    <n v="8260"/>
    <s v="Bryan Williams"/>
    <s v="danieljones@example.com"/>
    <n v="48"/>
    <s v="Female"/>
    <s v="Microsoft Office"/>
    <x v="708"/>
    <x v="2"/>
    <s v="Network problem"/>
    <s v="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
    <x v="1"/>
    <s v="Election policy dog still entire available imagine."/>
    <x v="3"/>
    <s v="Phone"/>
    <d v="2023-06-01T21:12:41"/>
    <x v="2654"/>
    <n v="3"/>
    <n v="0"/>
    <n v="1"/>
    <n v="0"/>
    <n v="0"/>
    <n v="0"/>
  </r>
  <r>
    <n v="8261"/>
    <s v="Sean Espinoza"/>
    <s v="maciaswilliam@example.net"/>
    <n v="48"/>
    <s v="Male"/>
    <s v="Samsung Soundbar"/>
    <x v="649"/>
    <x v="3"/>
    <s v="Cancellation request"/>
    <s v="I'm having an issue with the {product_purchased}. Please assist._x000a__x000a_I don't like the quality of what I do. And I want to be honest about it as best I can. But I really don't like the I've noticed that the issue occurs consistently when I use a specific feature or application on my {product_purchased}."/>
    <x v="1"/>
    <s v="Write black dinner room."/>
    <x v="2"/>
    <s v="Social media"/>
    <d v="2023-06-01T11:56:42"/>
    <x v="2655"/>
    <n v="3"/>
    <n v="6"/>
    <n v="1"/>
    <n v="0"/>
    <n v="0"/>
    <n v="6"/>
  </r>
  <r>
    <n v="8262"/>
    <s v="Andrew Friedman"/>
    <s v="vrhodes@example.com"/>
    <n v="66"/>
    <s v="Other"/>
    <s v="HP Pavilion"/>
    <x v="569"/>
    <x v="2"/>
    <s v="Installation support"/>
    <s v="I'm having an issue with the {product_purchased}. Please assist. ‚Äî_x000a__x000a_Update: In response to request on behalf of LAMRO, LAMRO has provided the following statement:_x000a__x000a_We've made a change to The issue I'm facing is intermittent. Sometimes it works fine, but other times it acts up unexpectedly."/>
    <x v="1"/>
    <s v="Theory director sister economy."/>
    <x v="3"/>
    <s v="Email"/>
    <d v="2023-06-01T02:36:44"/>
    <x v="2656"/>
    <n v="4"/>
    <n v="12"/>
    <n v="1"/>
    <n v="0"/>
    <n v="0"/>
    <n v="12"/>
  </r>
  <r>
    <n v="8263"/>
    <s v="Brenda Taylor"/>
    <s v="jennifer29@example.com"/>
    <n v="26"/>
    <s v="Male"/>
    <s v="Dell XPS"/>
    <x v="329"/>
    <x v="4"/>
    <s v="Peripheral compatibility"/>
    <s v="I'm having an issue with the {product_purchased}. Please assist. This has been a problem with our servers since July 2013. Any help or suggestion would be extremely appreciated._x000a__x000a_How do I do it and why do I need I'm using the original charger that came with my {product_purchased}, but it's not charging properly."/>
    <x v="2"/>
    <m/>
    <x v="3"/>
    <s v="Email"/>
    <m/>
    <x v="0"/>
    <m/>
    <m/>
    <n v="0"/>
    <n v="1"/>
    <n v="0"/>
    <s v=""/>
  </r>
  <r>
    <n v="8264"/>
    <s v="Heather Mccullough"/>
    <s v="allenmary@example.net"/>
    <n v="23"/>
    <s v="Male"/>
    <s v="MacBook Pro"/>
    <x v="650"/>
    <x v="0"/>
    <s v="Product setup"/>
    <s v="I'm having an issue with the {product_purchased}. Please assist. &lt;br /&gt;&lt;br /&gt; &lt;/div&gt;&lt;div &gt; &lt;/div&gt; &lt;/div&gt; &lt;/div&gt;_x000a__x000a_Once done, you're ready to use one of the This problem started occurring after the recent software update. I haven't made any other changes to the device."/>
    <x v="1"/>
    <s v="Body common recently actually stand by."/>
    <x v="3"/>
    <s v="Chat"/>
    <d v="2023-06-01T20:35:48"/>
    <x v="2657"/>
    <n v="2"/>
    <m/>
    <n v="1"/>
    <n v="0"/>
    <n v="1"/>
    <s v=""/>
  </r>
  <r>
    <n v="8265"/>
    <s v="John Tran"/>
    <s v="danielmurphy@example.net"/>
    <n v="44"/>
    <s v="Female"/>
    <s v="Microsoft Surface"/>
    <x v="675"/>
    <x v="0"/>
    <s v="Display issue"/>
    <s v="I'm having an issue with the {product_purchased}. Please assist. #2_x000a__x000a_I'll never tell them &quot;it's not what you said it was Juan, it's what you asked for&quot;, because I believe they know what I'm worried that the issue might be hardware-related and might require repair or replacement."/>
    <x v="2"/>
    <m/>
    <x v="0"/>
    <s v="Email"/>
    <m/>
    <x v="0"/>
    <m/>
    <m/>
    <n v="0"/>
    <n v="1"/>
    <n v="0"/>
    <s v=""/>
  </r>
  <r>
    <n v="8266"/>
    <s v="Stacey Blackburn"/>
    <s v="stephen39@example.com"/>
    <n v="69"/>
    <s v="Female"/>
    <s v="Amazon Echo"/>
    <x v="566"/>
    <x v="0"/>
    <s v="Peripheral compatibility"/>
    <s v="I'm having an issue with the {product_purchased}. Please assist._x000a__x000a_I'll get my account closed. Go ahead, but send me a msg. It's not your problem. I'll get my account closed. Go ahead I'm experiencing this issue on multiple devices of the same model, so it seems to be a widespread problem."/>
    <x v="1"/>
    <s v="Hope boy fund though least arrive myself."/>
    <x v="0"/>
    <s v="Chat"/>
    <d v="2023-06-01T19:31:52"/>
    <x v="2658"/>
    <n v="4"/>
    <n v="0"/>
    <n v="1"/>
    <n v="0"/>
    <n v="0"/>
    <n v="0"/>
  </r>
  <r>
    <n v="8267"/>
    <s v="Bradley Reynolds"/>
    <s v="rmoreno@example.org"/>
    <n v="29"/>
    <s v="Male"/>
    <s v="Microsoft Surface"/>
    <x v="332"/>
    <x v="3"/>
    <s v="Software bug"/>
    <s v="I'm having an issue with the {product_purchased}. Please assist._x000a__x000a_&quot;The first thing I did was look around at all the prices on Walmart. One of them is a new car that has never had insurance. He said I've checked for any available software updates for my {product_purchased}, but there are none."/>
    <x v="0"/>
    <m/>
    <x v="0"/>
    <s v="Social media"/>
    <d v="2023-06-01T07:07:54"/>
    <x v="0"/>
    <m/>
    <m/>
    <n v="0"/>
    <n v="1"/>
    <n v="0"/>
    <s v=""/>
  </r>
  <r>
    <n v="8268"/>
    <s v="Michael Murphy"/>
    <s v="wardmackenzie@example.com"/>
    <n v="26"/>
    <s v="Male"/>
    <s v="Asus ROG"/>
    <x v="59"/>
    <x v="3"/>
    <s v="Account access"/>
    <s v="I've forgotten my password for my {product_purchased} account, and the password reset option is not working. How can I recover my account?_x000a__x000a_For all products purchased using Google Play Services, you should have been notified over the This problem started occurring after the recent software update. I haven't made any other changes to the device."/>
    <x v="2"/>
    <m/>
    <x v="2"/>
    <s v="Phone"/>
    <m/>
    <x v="0"/>
    <m/>
    <m/>
    <n v="0"/>
    <n v="1"/>
    <n v="0"/>
    <s v=""/>
  </r>
  <r>
    <n v="8269"/>
    <s v="Sara Hanna"/>
    <s v="gmcdaniel@example.net"/>
    <n v="62"/>
    <s v="Female"/>
    <s v="Microsoft Surface"/>
    <x v="293"/>
    <x v="4"/>
    <s v="Software bug"/>
    <s v="I'm unable to access my {product_purchased} account. It keeps displaying an 'Invalid Credentials' error, even though I'm using the correct login information. How can I regain access to my account?_x000a__x000a_$password I rely heavily on my {product_purchased} for my daily tasks, and this issue is hindering my productivity."/>
    <x v="1"/>
    <s v="Force mean current rock rather."/>
    <x v="2"/>
    <s v="Chat"/>
    <d v="2023-06-01T13:10:55"/>
    <x v="2659"/>
    <n v="2"/>
    <n v="8"/>
    <n v="1"/>
    <n v="0"/>
    <n v="1"/>
    <n v="8"/>
  </r>
  <r>
    <n v="8270"/>
    <s v="Paul Barnett"/>
    <s v="jason21@example.com"/>
    <n v="61"/>
    <s v="Male"/>
    <s v="Xbox"/>
    <x v="660"/>
    <x v="1"/>
    <s v="Data loss"/>
    <s v="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
    <x v="2"/>
    <m/>
    <x v="3"/>
    <s v="Email"/>
    <m/>
    <x v="0"/>
    <m/>
    <m/>
    <n v="0"/>
    <n v="1"/>
    <n v="0"/>
    <s v=""/>
  </r>
  <r>
    <n v="8271"/>
    <s v="Jeffrey Leon"/>
    <s v="adavidson@example.org"/>
    <n v="24"/>
    <s v="Female"/>
    <s v="LG Smart TV"/>
    <x v="706"/>
    <x v="0"/>
    <s v="Refund request"/>
    <s v="I'm having an issue with the {product_purchased}. Please assist. I'm worried that the issue might be hardware-related and might require repair or replacement."/>
    <x v="0"/>
    <m/>
    <x v="0"/>
    <s v="Social media"/>
    <d v="2023-06-01T19:55:57"/>
    <x v="0"/>
    <m/>
    <m/>
    <n v="0"/>
    <n v="1"/>
    <n v="0"/>
    <s v=""/>
  </r>
  <r>
    <n v="8272"/>
    <s v="Patrick Hall"/>
    <s v="william43@example.org"/>
    <n v="20"/>
    <s v="Female"/>
    <s v="Microsoft Surface"/>
    <x v="571"/>
    <x v="3"/>
    <s v="Payment issue"/>
    <s v="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
    <x v="0"/>
    <m/>
    <x v="0"/>
    <s v="Chat"/>
    <d v="2023-06-01T23:53:58"/>
    <x v="0"/>
    <m/>
    <m/>
    <n v="0"/>
    <n v="1"/>
    <n v="0"/>
    <s v=""/>
  </r>
  <r>
    <n v="8273"/>
    <s v="Kathleen Gallegos"/>
    <s v="carol80@example.org"/>
    <n v="69"/>
    <s v="Female"/>
    <s v="LG Washing Machine"/>
    <x v="365"/>
    <x v="3"/>
    <s v="Refund request"/>
    <s v="I'm having an issue with the {product_purchased}. Please assist. Please explain._x000a__x000a_Product Code: XH_x000a__x000a_Category: Makersystem:_x000a__x000a_Product, Product: Product, Product, Product, Product, Product I'm worried that the issue might be hardware-related and might require repair or replacement."/>
    <x v="0"/>
    <m/>
    <x v="1"/>
    <s v="Chat"/>
    <d v="2023-06-01T17:09:59"/>
    <x v="0"/>
    <m/>
    <m/>
    <n v="0"/>
    <n v="1"/>
    <n v="0"/>
    <s v=""/>
  </r>
  <r>
    <n v="8274"/>
    <s v="Sonya Watson"/>
    <s v="mendezamy@example.com"/>
    <n v="51"/>
    <s v="Male"/>
    <s v="HP Pavilion"/>
    <x v="71"/>
    <x v="3"/>
    <s v="Delivery problem"/>
    <s v="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
    <x v="0"/>
    <m/>
    <x v="3"/>
    <s v="Social media"/>
    <d v="2023-06-01T08:41:00"/>
    <x v="0"/>
    <m/>
    <m/>
    <n v="0"/>
    <n v="1"/>
    <n v="0"/>
    <s v=""/>
  </r>
  <r>
    <n v="8275"/>
    <s v="Jillian Gonzalez"/>
    <s v="hnguyen@example.net"/>
    <n v="21"/>
    <s v="Female"/>
    <s v="MacBook Pro"/>
    <x v="162"/>
    <x v="3"/>
    <s v="Cancellation request"/>
    <s v="I'm having an issue with the {product_purchased}. Please assist._x000a__x000a_It helps me to add a new one to my list that works in my system and has some benefits and not so much in the way of making it for This problem started occurring after the recent software update. I haven't made any other changes to the device."/>
    <x v="2"/>
    <m/>
    <x v="0"/>
    <s v="Phone"/>
    <m/>
    <x v="0"/>
    <m/>
    <m/>
    <n v="0"/>
    <n v="1"/>
    <n v="0"/>
    <s v=""/>
  </r>
  <r>
    <n v="8276"/>
    <s v="Laura Bush"/>
    <s v="wilsonmatthew@example.net"/>
    <n v="68"/>
    <s v="Female"/>
    <s v="MacBook Pro"/>
    <x v="4"/>
    <x v="2"/>
    <s v="Product recommendation"/>
    <s v="I've recently set up my {product_purchased}, but it fails to connect to any available networks. What steps should I take to troubleshoot this issue?_x000a__x000a_Let's take a look at the common things that cause this problem I've already contacted customer support multiple times, but the issue remains unresolved."/>
    <x v="1"/>
    <s v="Look stay the catch notice."/>
    <x v="0"/>
    <s v="Phone"/>
    <d v="2023-06-01T14:12:03"/>
    <x v="2660"/>
    <n v="1"/>
    <n v="5"/>
    <n v="1"/>
    <n v="0"/>
    <n v="1"/>
    <n v="5"/>
  </r>
  <r>
    <n v="8277"/>
    <s v="Matthew Hernandez"/>
    <s v="thomascollins@example.org"/>
    <n v="18"/>
    <s v="Male"/>
    <s v="Bose QuietComfort"/>
    <x v="241"/>
    <x v="3"/>
    <s v="Software bug"/>
    <s v="I'm having an issue with the {product_purchased}. Please assist._x000a__x000a_The best way to get the product is via the search and be informed about it._x000a__x000a_If you are not yet happy with your purchase and would like I've tried different settings and configurations on my {product_purchased}, but the issue persists."/>
    <x v="1"/>
    <s v="Carry manage staff."/>
    <x v="1"/>
    <s v="Social media"/>
    <d v="2023-06-01T03:19:05"/>
    <x v="2661"/>
    <n v="3"/>
    <n v="18"/>
    <n v="1"/>
    <n v="0"/>
    <n v="0"/>
    <n v="18"/>
  </r>
  <r>
    <n v="8278"/>
    <s v="Joanna Hernandez"/>
    <s v="danielgolden@example.net"/>
    <n v="59"/>
    <s v="Female"/>
    <s v="Dell XPS"/>
    <x v="115"/>
    <x v="0"/>
    <s v="Data loss"/>
    <s v="I'm having an issue with the {product_purchased}. Please assist. Otherwise, you won't have a chance! We have fixed this issue.&quot; To be told that your package contains a typo or a typo is an error, which they I've recently updated the firmware of my {product_purchased}, and the issue started happening afterward. Could it be related to the update?"/>
    <x v="0"/>
    <m/>
    <x v="2"/>
    <s v="Chat"/>
    <d v="2023-06-01T23:11:07"/>
    <x v="0"/>
    <m/>
    <m/>
    <n v="0"/>
    <n v="1"/>
    <n v="0"/>
    <s v=""/>
  </r>
  <r>
    <n v="8279"/>
    <s v="Jake Farley"/>
    <s v="hhunter@example.net"/>
    <n v="43"/>
    <s v="Male"/>
    <s v="Bose QuietComfort"/>
    <x v="415"/>
    <x v="1"/>
    <s v="Peripheral compatibility"/>
    <s v="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
    <x v="2"/>
    <m/>
    <x v="1"/>
    <s v="Email"/>
    <m/>
    <x v="0"/>
    <m/>
    <m/>
    <n v="0"/>
    <n v="1"/>
    <n v="0"/>
    <s v=""/>
  </r>
  <r>
    <n v="8280"/>
    <s v="Brandon Patterson"/>
    <s v="brandyleach@example.net"/>
    <n v="62"/>
    <s v="Female"/>
    <s v="Amazon Echo"/>
    <x v="187"/>
    <x v="0"/>
    <s v="Installation support"/>
    <s v="I'm having an issue with the {product_purchased}. Please assist. I'll fix it as quickly as I can! Thank you.&quot;_x000a__x000a_It's not just the text that changes these numbers that makes the results appear to be wrong I've recently updated the firmware of my {product_purchased}, and the issue started happening afterward. Could it be related to the update?"/>
    <x v="2"/>
    <m/>
    <x v="1"/>
    <s v="Email"/>
    <m/>
    <x v="0"/>
    <m/>
    <m/>
    <n v="0"/>
    <n v="1"/>
    <n v="0"/>
    <s v=""/>
  </r>
  <r>
    <n v="8281"/>
    <s v="Rebecca Adams"/>
    <s v="baileysandra@example.com"/>
    <n v="68"/>
    <s v="Other"/>
    <s v="Nintendo Switch"/>
    <x v="210"/>
    <x v="2"/>
    <s v="Account access"/>
    <s v="I'm having an issue with the {product_purchased}. Please assist._x000a__x000a_This product can be upgraded to the latest version. I've checked for any available software updates for my {product_purchased}, but there are none."/>
    <x v="1"/>
    <s v="Personal consumer range sort."/>
    <x v="2"/>
    <s v="Social media"/>
    <d v="2023-06-01T22:21:10"/>
    <x v="2662"/>
    <n v="5"/>
    <m/>
    <n v="1"/>
    <n v="0"/>
    <n v="0"/>
    <s v=""/>
  </r>
  <r>
    <n v="8282"/>
    <s v="James Kelley"/>
    <s v="erik46@example.net"/>
    <n v="34"/>
    <s v="Other"/>
    <s v="Microsoft Xbox Controller"/>
    <x v="173"/>
    <x v="2"/>
    <s v="Cancellation request"/>
    <s v="I'm having an issue with the {product_purchased}. Please assist._x000a__x000a_} else { The issue I'm facing is intermittent. Sometimes it works fine, but other times it acts up unexpectedly."/>
    <x v="2"/>
    <m/>
    <x v="3"/>
    <s v="Chat"/>
    <m/>
    <x v="0"/>
    <m/>
    <m/>
    <n v="0"/>
    <n v="1"/>
    <n v="0"/>
    <s v=""/>
  </r>
  <r>
    <n v="8283"/>
    <s v="David Rodriguez"/>
    <s v="hflynn@example.net"/>
    <n v="21"/>
    <s v="Female"/>
    <s v="Microsoft Surface"/>
    <x v="661"/>
    <x v="1"/>
    <s v="Display issue"/>
    <s v="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
    <x v="1"/>
    <s v="Onto impact claim."/>
    <x v="0"/>
    <s v="Chat"/>
    <d v="2023-06-01T16:34:12"/>
    <x v="2663"/>
    <n v="4"/>
    <n v="6"/>
    <n v="1"/>
    <n v="0"/>
    <n v="0"/>
    <n v="6"/>
  </r>
  <r>
    <n v="8284"/>
    <s v="Mark Patel"/>
    <s v="angeladawson@example.com"/>
    <n v="59"/>
    <s v="Other"/>
    <s v="Amazon Kindle"/>
    <x v="200"/>
    <x v="2"/>
    <s v="Battery life"/>
    <s v="I've forgotten my password for my {product_purchased} account, and the password reset option is not working. How can I recover my account?_x000a__x000a_1. Set it to &quot;True&quot; in the &quot;Create Account&quot; column ( I've already contacted customer support multiple times, but the issue remains unresolved."/>
    <x v="0"/>
    <m/>
    <x v="1"/>
    <s v="Chat"/>
    <d v="2023-06-01T11:57:13"/>
    <x v="0"/>
    <m/>
    <m/>
    <n v="0"/>
    <n v="1"/>
    <n v="0"/>
    <s v=""/>
  </r>
  <r>
    <n v="8285"/>
    <s v="Dana Young"/>
    <s v="mccoyjennifer@example.com"/>
    <n v="58"/>
    <s v="Male"/>
    <s v="Adobe Photoshop"/>
    <x v="587"/>
    <x v="4"/>
    <s v="Account access"/>
    <s v="I'm having an issue with the {product_purchased}. Please assist. &quot;_x000a__x000a_{ product } = { p, product }_x000a__x000a_&quot;_x000a__x000a_@SuppressWarnings (_x000a__x000a_Warnings. SCORE, I've recently updated the firmware of my {product_purchased}, and the issue started happening afterward. Could it be related to the update?"/>
    <x v="1"/>
    <s v="Lose north action page indeed dinner."/>
    <x v="3"/>
    <s v="Chat"/>
    <d v="2023-06-01T02:01:15"/>
    <x v="2664"/>
    <n v="5"/>
    <n v="11"/>
    <n v="1"/>
    <n v="0"/>
    <n v="0"/>
    <n v="11"/>
  </r>
  <r>
    <n v="8286"/>
    <s v="Dakota Moore"/>
    <s v="melinda50@example.com"/>
    <n v="23"/>
    <s v="Male"/>
    <s v="GoPro Hero"/>
    <x v="673"/>
    <x v="1"/>
    <s v="Software bug"/>
    <s v="I'm having an issue with the {product_purchased}. Please assist. Thank you_x000a__x000a_If you've got questions, want to update, or are an old fan, then we'd love to hear from you_x000a__x000a_Join our Telegram I've followed online tutorials and community forums to troubleshoot the issue, but no luck so far."/>
    <x v="2"/>
    <m/>
    <x v="1"/>
    <s v="Chat"/>
    <m/>
    <x v="0"/>
    <m/>
    <m/>
    <n v="0"/>
    <n v="1"/>
    <n v="0"/>
    <s v=""/>
  </r>
  <r>
    <n v="8287"/>
    <s v="Dawn Steele"/>
    <s v="rodgerslinda@example.net"/>
    <n v="37"/>
    <s v="Other"/>
    <s v="Samsung Soundbar"/>
    <x v="187"/>
    <x v="2"/>
    <s v="Delivery problem"/>
    <s v="I'm having an issue with the {product_purchased}. Please assist._x000a__x000a_There are several things about the product that's causing this issue:_x000a__x000a_The product will not start. There doesn't seem to be a way to remove I've already contacted customer support multiple times, but the issue remains unresolved."/>
    <x v="0"/>
    <m/>
    <x v="3"/>
    <s v="Social media"/>
    <d v="2023-06-01T22:49:19"/>
    <x v="0"/>
    <m/>
    <m/>
    <n v="0"/>
    <n v="1"/>
    <n v="0"/>
    <s v=""/>
  </r>
  <r>
    <n v="8288"/>
    <s v="Richard Smith"/>
    <s v="lindamartinez@example.org"/>
    <n v="28"/>
    <s v="Female"/>
    <s v="Google Nest"/>
    <x v="485"/>
    <x v="1"/>
    <s v="Account access"/>
    <s v="I've recently set up my {product_purchased}, but it fails to connect to any available networks. What steps should I take to troubleshoot this issue?_x000a__x000a_Q: Do I require a root password for this OS to be I'm unable to find the option to perform the desired action in the {product_purchased}. Could you please guide me through the steps?"/>
    <x v="0"/>
    <m/>
    <x v="3"/>
    <s v="Social media"/>
    <d v="2023-06-01T03:25:20"/>
    <x v="0"/>
    <m/>
    <m/>
    <n v="0"/>
    <n v="1"/>
    <n v="0"/>
    <s v=""/>
  </r>
  <r>
    <n v="8289"/>
    <s v="Catherine Hodge"/>
    <s v="alan41@example.net"/>
    <n v="44"/>
    <s v="Other"/>
    <s v="Nintendo Switch"/>
    <x v="289"/>
    <x v="4"/>
    <s v="Network problem"/>
    <s v="I'm having an issue with the {product_purchased}. Please assist._x000a__x000a__x000a_We do offer other ways to purchase and ship to. Please visit their Facebook page._x000a__x000a__x000a_We love hearing about your experience. They get requests sent to I've checked for any available software updates for my {product_purchased}, but there are none."/>
    <x v="1"/>
    <s v="Give mind the police."/>
    <x v="2"/>
    <s v="Chat"/>
    <d v="2023-06-01T16:33:22"/>
    <x v="2665"/>
    <n v="3"/>
    <m/>
    <n v="1"/>
    <n v="0"/>
    <n v="0"/>
    <s v=""/>
  </r>
  <r>
    <n v="8290"/>
    <s v="Ashley Price"/>
    <s v="johnny80@example.org"/>
    <n v="29"/>
    <s v="Male"/>
    <s v="PlayStation"/>
    <x v="119"/>
    <x v="3"/>
    <s v="Hardware issue"/>
    <s v="I'm having an issue with the {product_purchased}. Please assist. -1 -2, to change the &quot;price to buy&quot; section that says &quot;You must accept the current value for this merchandise at a discount&quot;. -c &quot; I've tried different settings and configurations on my {product_purchased}, but the issue persists."/>
    <x v="1"/>
    <s v="Thousand light strategy culture little month able."/>
    <x v="0"/>
    <s v="Phone"/>
    <d v="2023-06-01T20:38:24"/>
    <x v="2666"/>
    <n v="3"/>
    <m/>
    <n v="1"/>
    <n v="0"/>
    <n v="0"/>
    <s v=""/>
  </r>
  <r>
    <n v="8291"/>
    <s v="Renee Roberts"/>
    <s v="wallacechristopher@example.org"/>
    <n v="58"/>
    <s v="Male"/>
    <s v="Google Pixel"/>
    <x v="16"/>
    <x v="1"/>
    <s v="Hardware issue"/>
    <s v="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
    <x v="2"/>
    <m/>
    <x v="3"/>
    <s v="Email"/>
    <m/>
    <x v="0"/>
    <m/>
    <m/>
    <n v="0"/>
    <n v="1"/>
    <n v="0"/>
    <s v=""/>
  </r>
  <r>
    <n v="8292"/>
    <s v="Emily Cochran"/>
    <s v="halleric@example.com"/>
    <n v="69"/>
    <s v="Other"/>
    <s v="Nintendo Switch Pro Controller"/>
    <x v="384"/>
    <x v="4"/>
    <s v="Product setup"/>
    <s v="I'm having an issue with the {product_purchased}. Please assist. I believe that this is the time I need to be able to find an honest, well executed, quality brand in our online store._x000a__x000a_If you were able This problem started occurring after the recent software update. I haven't made any other changes to the device."/>
    <x v="0"/>
    <m/>
    <x v="3"/>
    <s v="Social media"/>
    <d v="2023-06-01T09:36:26"/>
    <x v="0"/>
    <m/>
    <m/>
    <n v="0"/>
    <n v="1"/>
    <n v="0"/>
    <s v=""/>
  </r>
  <r>
    <n v="8293"/>
    <s v="Caitlin Boyd"/>
    <s v="santosnancy@example.org"/>
    <n v="29"/>
    <s v="Male"/>
    <s v="Google Nest"/>
    <x v="188"/>
    <x v="4"/>
    <s v="Network problem"/>
    <s v="I'm having an issue with the {product_purchased}. Please assist. [13:47] &lt;@sad_finn&gt; I'm having the issue with the {product_purchased}. Please assist. [13:47 I've noticed a peculiar error message popping up on my {product_purchased} screen. It says '{error_message}'. What does it mean?"/>
    <x v="1"/>
    <s v="Financial he popular field commercial."/>
    <x v="3"/>
    <s v="Email"/>
    <d v="2023-06-01T12:26:28"/>
    <x v="2667"/>
    <n v="1"/>
    <m/>
    <n v="1"/>
    <n v="0"/>
    <n v="1"/>
    <s v=""/>
  </r>
  <r>
    <n v="8294"/>
    <s v="Elizabeth Davila"/>
    <s v="kathleen67@example.net"/>
    <n v="53"/>
    <s v="Male"/>
    <s v="Canon DSLR Camera"/>
    <x v="687"/>
    <x v="2"/>
    <s v="Display issue"/>
    <s v="I'm having an issue with the {product_purchased}. Please assist. You will no longer have it assigned to your account._x000a__x000a_1. How do I pay for my subscription_x000a__x000a_If you are an active subscriber to the subscription I've performed a factory reset on my {product_purchased}, hoping it would resolve the problem, but it didn't help."/>
    <x v="0"/>
    <m/>
    <x v="1"/>
    <s v="Email"/>
    <d v="2023-06-01T14:37:29"/>
    <x v="0"/>
    <m/>
    <m/>
    <n v="0"/>
    <n v="1"/>
    <n v="0"/>
    <s v=""/>
  </r>
  <r>
    <n v="8295"/>
    <s v="Latoya Silva"/>
    <s v="nhall@example.net"/>
    <n v="38"/>
    <s v="Female"/>
    <s v="Sony 4K HDR TV"/>
    <x v="76"/>
    <x v="3"/>
    <s v="Network problem"/>
    <s v="I'm having an issue with the {product_purchased}. Please assist. Thank You&quot; (it's always a good idea to call back as soon as it's been said). &quot;You seem to be being too late in the payments process I'm unable to find the option to perform the desired action in the {product_purchased}. Could you please guide me through the steps?"/>
    <x v="1"/>
    <s v="Game as former animal audience."/>
    <x v="3"/>
    <s v="Chat"/>
    <d v="2023-06-01T10:05:31"/>
    <x v="2668"/>
    <n v="5"/>
    <n v="1"/>
    <n v="1"/>
    <n v="0"/>
    <n v="0"/>
    <n v="1"/>
  </r>
  <r>
    <n v="8296"/>
    <s v="Kathryn Rice"/>
    <s v="samuelnelson@example.net"/>
    <n v="66"/>
    <s v="Male"/>
    <s v="Nikon D"/>
    <x v="302"/>
    <x v="0"/>
    <s v="Account access"/>
    <s v="I've forgotten my password for my {product_purchased} account, and the password reset option is not working. How can I recover my account? We've got several things in store ‚Äì login information, credentials, and other sensitive information. I'm unable to find the option to perform the desired action in the {product_purchased}. Could you please guide me through the steps?"/>
    <x v="1"/>
    <s v="Wind part pretty blue pick morning."/>
    <x v="3"/>
    <s v="Email"/>
    <d v="2023-06-01T15:49:33"/>
    <x v="2669"/>
    <n v="4"/>
    <n v="0"/>
    <n v="1"/>
    <n v="0"/>
    <n v="0"/>
    <n v="0"/>
  </r>
  <r>
    <n v="8297"/>
    <s v="Teresa Patton"/>
    <s v="uevans@example.net"/>
    <n v="46"/>
    <s v="Other"/>
    <s v="Microsoft Xbox Controller"/>
    <x v="21"/>
    <x v="2"/>
    <s v="Product recommendation"/>
    <s v="I'm having an issue with the {product_purchased}. Please assist._x000a__x000a_My email is [email protected], and after a 30 day period of being a member for several weeks, everything seems back to good. I'm concerned about the security of my {product_purchased} and would like to ensure that my data is safe."/>
    <x v="2"/>
    <m/>
    <x v="2"/>
    <s v="Social media"/>
    <m/>
    <x v="0"/>
    <m/>
    <m/>
    <n v="0"/>
    <n v="1"/>
    <n v="0"/>
    <s v=""/>
  </r>
  <r>
    <n v="8298"/>
    <s v="Michelle Dudley"/>
    <s v="richard75@example.net"/>
    <n v="55"/>
    <s v="Male"/>
    <s v="Nest Thermostat"/>
    <x v="530"/>
    <x v="0"/>
    <s v="Installation support"/>
    <s v="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
    <x v="0"/>
    <m/>
    <x v="1"/>
    <s v="Chat"/>
    <d v="2023-06-01T21:20:36"/>
    <x v="0"/>
    <m/>
    <m/>
    <n v="0"/>
    <n v="1"/>
    <n v="0"/>
    <s v=""/>
  </r>
  <r>
    <n v="8299"/>
    <s v="Mary Johnson"/>
    <s v="bmiddleton@example.net"/>
    <n v="59"/>
    <s v="Other"/>
    <s v="MacBook Pro"/>
    <x v="257"/>
    <x v="1"/>
    <s v="Cancellation request"/>
    <s v="I'm having an issue with the {product_purchased}. Please assist._x000a__x000a_I'm having an issue with the {product_purchased}. Please assist. I want to continue with my purchases from these products. I don't I've noticed a peculiar error message popping up on my {product_purchased} screen. It says '{error_message}'. What does it mean?"/>
    <x v="0"/>
    <m/>
    <x v="1"/>
    <s v="Phone"/>
    <d v="2023-06-02T00:44:37"/>
    <x v="0"/>
    <m/>
    <m/>
    <n v="0"/>
    <n v="1"/>
    <n v="0"/>
    <s v=""/>
  </r>
  <r>
    <n v="8300"/>
    <s v="Debra Johnson"/>
    <s v="iholmes@example.net"/>
    <n v="32"/>
    <s v="Male"/>
    <s v="LG OLED"/>
    <x v="263"/>
    <x v="1"/>
    <s v="Installation support"/>
    <s v="I'm encountering a software bug in the {product_purchased}. Whenever I try to perform a specific action, the application crashes. Are there any updates or fixes available?_x000a__x000a_Yes. The application will automatically stop working if there are any I've checked the device settings and made sure that everything is configured correctly."/>
    <x v="0"/>
    <m/>
    <x v="0"/>
    <s v="Email"/>
    <d v="2023-06-01T22:22:38"/>
    <x v="0"/>
    <m/>
    <m/>
    <n v="0"/>
    <n v="1"/>
    <n v="0"/>
    <s v=""/>
  </r>
  <r>
    <n v="8301"/>
    <s v="Diana Shaw"/>
    <s v="donald77@example.com"/>
    <n v="38"/>
    <s v="Male"/>
    <s v="Nintendo Switch"/>
    <x v="420"/>
    <x v="4"/>
    <s v="Delivery problem"/>
    <s v="I'm having an issue with the {product_purchased}. Please assist._x000a__x000a_This is an option. We try to make every effort to help you. You're either on the list of 'Best Gifts,' or you simply don't I'm concerned about the security of my {product_purchased} and would like to ensure that my data is safe."/>
    <x v="0"/>
    <m/>
    <x v="1"/>
    <s v="Email"/>
    <d v="2023-06-01T10:39:40"/>
    <x v="0"/>
    <m/>
    <m/>
    <n v="0"/>
    <n v="1"/>
    <n v="0"/>
    <s v=""/>
  </r>
  <r>
    <n v="8302"/>
    <s v="Charles Howard"/>
    <s v="shelby91@example.org"/>
    <n v="34"/>
    <s v="Male"/>
    <s v="Microsoft Office"/>
    <x v="604"/>
    <x v="3"/>
    <s v="Product compatibility"/>
    <s v="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
    <x v="2"/>
    <m/>
    <x v="2"/>
    <s v="Phone"/>
    <m/>
    <x v="0"/>
    <m/>
    <m/>
    <n v="0"/>
    <n v="1"/>
    <n v="0"/>
    <s v=""/>
  </r>
  <r>
    <n v="8303"/>
    <s v="David Perez"/>
    <s v="watsonmargaret@example.net"/>
    <n v="18"/>
    <s v="Female"/>
    <s v="Samsung Galaxy"/>
    <x v="709"/>
    <x v="4"/>
    <s v="Software bug"/>
    <s v="I've recently set up my {product_purchased}, but it fails to connect to any available networks. What steps should I take to troubleshoot this issue?_x000a__x000a_If no error appears, restart._x000a__x000a_If no error appears I've checked for any available software updates for my {product_purchased}, but there are none."/>
    <x v="2"/>
    <m/>
    <x v="1"/>
    <s v="Chat"/>
    <m/>
    <x v="0"/>
    <m/>
    <m/>
    <n v="0"/>
    <n v="1"/>
    <n v="0"/>
    <s v=""/>
  </r>
  <r>
    <n v="8304"/>
    <s v="Mrs. Judith Gordon"/>
    <s v="xdoyle@example.net"/>
    <n v="69"/>
    <s v="Male"/>
    <s v="Asus ROG"/>
    <x v="16"/>
    <x v="0"/>
    <s v="Data loss"/>
    <s v="I'm having an issue with the {product_purchased}. Please assist._x000a__x000a_I'm having an issue with the {product_purchased}. Please assist. Can you help?_x000a__x000a_No, we're working through this issue I've performed a factory reset on my {product_purchased}, hoping it would resolve the problem, but it didn't help."/>
    <x v="1"/>
    <s v="Performance check action try bring develop major."/>
    <x v="0"/>
    <s v="Social media"/>
    <d v="2023-06-01T21:36:44"/>
    <x v="2670"/>
    <n v="3"/>
    <m/>
    <n v="1"/>
    <n v="0"/>
    <n v="0"/>
    <s v=""/>
  </r>
  <r>
    <n v="8305"/>
    <s v="Kevin Key MD"/>
    <s v="fwilliams@example.com"/>
    <n v="41"/>
    <s v="Female"/>
    <s v="Nintendo Switch"/>
    <x v="414"/>
    <x v="4"/>
    <s v="Cancellation request"/>
    <s v="I'm having an issue with the {product_purchased}. Please assist._x000a__x000a_You need help?_x000a__x000a_We offer a 10% discount for any order over $400 (or $40 with shipping)._x000a__x000a_Please make sure you I'm concerned about the security of my {product_purchased} and would like to ensure that my data is safe."/>
    <x v="2"/>
    <m/>
    <x v="2"/>
    <s v="Social media"/>
    <m/>
    <x v="0"/>
    <m/>
    <m/>
    <n v="0"/>
    <n v="1"/>
    <n v="0"/>
    <s v=""/>
  </r>
  <r>
    <n v="8306"/>
    <s v="Christopher Bailey"/>
    <s v="natasha36@example.org"/>
    <n v="68"/>
    <s v="Female"/>
    <s v="GoPro Hero"/>
    <x v="717"/>
    <x v="1"/>
    <s v="Display issue"/>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x v="2"/>
    <m/>
    <x v="2"/>
    <s v="Phone"/>
    <m/>
    <x v="0"/>
    <m/>
    <m/>
    <n v="0"/>
    <n v="1"/>
    <n v="0"/>
    <s v=""/>
  </r>
  <r>
    <n v="8307"/>
    <s v="Patricia Smith"/>
    <s v="qclark@example.net"/>
    <n v="43"/>
    <s v="Female"/>
    <s v="Sony PlayStation"/>
    <x v="688"/>
    <x v="4"/>
    <s v="Installation support"/>
    <s v="I'm having an issue with the {product_purchased}. Please assist. This should be done within 10 minutes. I've tried clearing the cache and data for the {product_purchased} app, but the issue persists."/>
    <x v="0"/>
    <m/>
    <x v="3"/>
    <s v="Social media"/>
    <d v="2023-06-01T01:07:48"/>
    <x v="0"/>
    <m/>
    <m/>
    <n v="0"/>
    <n v="1"/>
    <n v="0"/>
    <s v=""/>
  </r>
  <r>
    <n v="8308"/>
    <s v="Darrell Maxwell"/>
    <s v="danielortiz@example.net"/>
    <n v="43"/>
    <s v="Male"/>
    <s v="Asus ROG"/>
    <x v="112"/>
    <x v="0"/>
    <s v="Installation support"/>
    <s v="I've forgotten my password for my {product_purchased} account, and the password reset option is not working. How can I recover my account?_x000a__x000a_It's always easier._x000a__x000a_If your account is still at 1-3 I've checked for software updates, and my {product_purchased} is already running the latest version."/>
    <x v="2"/>
    <m/>
    <x v="1"/>
    <s v="Chat"/>
    <m/>
    <x v="0"/>
    <m/>
    <m/>
    <n v="0"/>
    <n v="1"/>
    <n v="0"/>
    <s v=""/>
  </r>
  <r>
    <n v="8309"/>
    <s v="Lori Williams"/>
    <s v="gmartin@example.com"/>
    <n v="33"/>
    <s v="Other"/>
    <s v="Microsoft Office"/>
    <x v="71"/>
    <x v="3"/>
    <s v="Display issue"/>
    <s v="I'm having an issue with the {product_purchased}. Please assist. You will be able to find the address on our web site by clicking it above. But please do NOT use the {product_purchased}._x000a__x000a_Please I've followed online tutorials and community forums to troubleshoot the issue, but no luck so far."/>
    <x v="2"/>
    <m/>
    <x v="0"/>
    <s v="Email"/>
    <m/>
    <x v="0"/>
    <m/>
    <m/>
    <n v="0"/>
    <n v="1"/>
    <n v="0"/>
    <s v=""/>
  </r>
  <r>
    <n v="8310"/>
    <s v="Krystal Waters"/>
    <s v="jasonkim@example.org"/>
    <n v="59"/>
    <s v="Male"/>
    <s v="GoPro Hero"/>
    <x v="708"/>
    <x v="2"/>
    <s v="Product compatibility"/>
    <s v="I'm having trouble connecting my {product_purchased} to my home Wi-Fi network. It doesn't detect any networks, although other devices are connecting fine. What can be done to resolve this issue?_x000a__x000a_I've noticed an I rely heavily on my {product_purchased} for my daily tasks, and this issue is hindering my productivity."/>
    <x v="0"/>
    <m/>
    <x v="3"/>
    <s v="Phone"/>
    <d v="2023-06-01T23:27:51"/>
    <x v="0"/>
    <m/>
    <m/>
    <n v="0"/>
    <n v="1"/>
    <n v="0"/>
    <s v=""/>
  </r>
  <r>
    <n v="8311"/>
    <s v="Timothy Bell"/>
    <s v="jturner@example.com"/>
    <n v="22"/>
    <s v="Other"/>
    <s v="Apple AirPods"/>
    <x v="228"/>
    <x v="1"/>
    <s v="Battery life"/>
    <s v="I've encountered a data loss issue with my {product_purchased}. All the files and documents seem to have disappeared. Can you guide me on how to retrieve them?_x000a__x000a_My personal policy is to keep this information, whether you're I've tried using different cables, adapters, or peripherals with my {product_purchased}, but the issue persists."/>
    <x v="2"/>
    <m/>
    <x v="0"/>
    <s v="Email"/>
    <m/>
    <x v="0"/>
    <m/>
    <m/>
    <n v="0"/>
    <n v="1"/>
    <n v="0"/>
    <s v=""/>
  </r>
  <r>
    <n v="8312"/>
    <s v="Kelly Fowler"/>
    <s v="martingeorge@example.net"/>
    <n v="67"/>
    <s v="Other"/>
    <s v="Apple AirPods"/>
    <x v="201"/>
    <x v="3"/>
    <s v="Software bug"/>
    <s v="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
    <x v="1"/>
    <s v="Child quality reach marriage plan central."/>
    <x v="0"/>
    <s v="Chat"/>
    <d v="2023-06-01T05:17:54"/>
    <x v="2671"/>
    <n v="1"/>
    <n v="2"/>
    <n v="1"/>
    <n v="0"/>
    <n v="1"/>
    <n v="2"/>
  </r>
  <r>
    <n v="8313"/>
    <s v="Ricky Guzman"/>
    <s v="david39@example.org"/>
    <n v="65"/>
    <s v="Female"/>
    <s v="Lenovo ThinkPad"/>
    <x v="630"/>
    <x v="3"/>
    <s v="Network problem"/>
    <s v="I'm having trouble connecting my {product_purchased} to my home Wi-Fi network. It doesn't detect any networks, although other devices are connecting fine. What can be done to resolve this issue?_x000a__x000a_If you continue to I've recently updated the firmware of my {product_purchased}, and the issue started happening afterward. Could it be related to the update?"/>
    <x v="1"/>
    <s v="Specific wonder already arm most far."/>
    <x v="1"/>
    <s v="Chat"/>
    <d v="2023-06-01T23:37:54"/>
    <x v="2672"/>
    <n v="3"/>
    <n v="0"/>
    <n v="1"/>
    <n v="0"/>
    <n v="0"/>
    <n v="0"/>
  </r>
  <r>
    <n v="8314"/>
    <s v="Theresa Adams MD"/>
    <s v="smithjoshua@example.org"/>
    <n v="43"/>
    <s v="Female"/>
    <s v="Nikon D"/>
    <x v="561"/>
    <x v="0"/>
    <s v="Data loss"/>
    <s v="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
    <x v="0"/>
    <m/>
    <x v="2"/>
    <s v="Email"/>
    <d v="2023-06-01T04:52:56"/>
    <x v="0"/>
    <m/>
    <m/>
    <n v="0"/>
    <n v="1"/>
    <n v="0"/>
    <s v=""/>
  </r>
  <r>
    <n v="8315"/>
    <s v="Jessica Liu"/>
    <s v="margaret10@example.org"/>
    <n v="39"/>
    <s v="Other"/>
    <s v="Philips Hue Lights"/>
    <x v="485"/>
    <x v="2"/>
    <s v="Product recommendation"/>
    <s v="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
    <x v="1"/>
    <s v="Lay site wind Democrat partner side."/>
    <x v="0"/>
    <s v="Email"/>
    <d v="2023-06-01T10:08:57"/>
    <x v="2673"/>
    <n v="5"/>
    <n v="13"/>
    <n v="1"/>
    <n v="0"/>
    <n v="0"/>
    <n v="13"/>
  </r>
  <r>
    <n v="8316"/>
    <s v="Linda Gomez"/>
    <s v="alexwilliams@example.net"/>
    <n v="40"/>
    <s v="Other"/>
    <s v="LG Smart TV"/>
    <x v="58"/>
    <x v="4"/>
    <s v="Battery life"/>
    <s v="I'm having an issue with the {product_purchased}. Please assist. prescribed by NSL. Terms of use_x000a__x000a_This product is not registered as under PIAAC, USA policy and will not be accepted for use by a person I've tried using different cables, adapters, or peripherals with my {product_purchased}, but the issue persists."/>
    <x v="2"/>
    <m/>
    <x v="2"/>
    <s v="Email"/>
    <m/>
    <x v="0"/>
    <m/>
    <m/>
    <n v="0"/>
    <n v="1"/>
    <n v="0"/>
    <s v=""/>
  </r>
  <r>
    <n v="8317"/>
    <s v="Catherine Atkins"/>
    <s v="laura58@example.net"/>
    <n v="20"/>
    <s v="Female"/>
    <s v="Apple AirPods"/>
    <x v="411"/>
    <x v="0"/>
    <s v="Software bug"/>
    <s v="I'm having an issue with the {product_purchased}. Please assist._x000a__x000a__x000a_There is no need to have an exact replica from the seller as there is not enough of them._x000a__x000a_You have better luck using this kit because it I've tried using different cables, adapters, or peripherals with my {product_purchased}, but the issue persists."/>
    <x v="2"/>
    <m/>
    <x v="2"/>
    <s v="Email"/>
    <m/>
    <x v="0"/>
    <m/>
    <m/>
    <n v="0"/>
    <n v="1"/>
    <n v="0"/>
    <s v=""/>
  </r>
  <r>
    <n v="8318"/>
    <s v="Nathan Mejia"/>
    <s v="raymond59@example.net"/>
    <n v="52"/>
    <s v="Other"/>
    <s v="LG Washing Machine"/>
    <x v="703"/>
    <x v="2"/>
    <s v="Cancellation request"/>
    <s v="I'm having an issue with the {product_purchased}. Please assist._x000a__x000a_2) You would be able to request the payment within 23 days if your order is pending. Your billing address should be added to the address on your phone I've performed a factory reset on my {product_purchased}, hoping it would resolve the problem, but it didn't help."/>
    <x v="1"/>
    <s v="Property them billion question share."/>
    <x v="1"/>
    <s v="Email"/>
    <d v="2023-06-01T04:10:02"/>
    <x v="2674"/>
    <n v="3"/>
    <n v="17"/>
    <n v="1"/>
    <n v="0"/>
    <n v="0"/>
    <n v="17"/>
  </r>
  <r>
    <n v="8319"/>
    <s v="Maria Mathews"/>
    <s v="stephanieharris@example.com"/>
    <n v="25"/>
    <s v="Female"/>
    <s v="Apple AirPods"/>
    <x v="86"/>
    <x v="1"/>
    <s v="Cancellation request"/>
    <s v="I've encountered a data loss issue with my {product_purchased}. All the files and documents seem to have disappeared. Can you guide me on how to retrieve them?_x000a__x000a_If you have multiple files or documents you need to remove, I'm not sure if this issue is specific to my device or if others have reported similar problems."/>
    <x v="2"/>
    <m/>
    <x v="3"/>
    <s v="Social media"/>
    <m/>
    <x v="0"/>
    <m/>
    <m/>
    <n v="0"/>
    <n v="1"/>
    <n v="0"/>
    <s v=""/>
  </r>
  <r>
    <n v="8320"/>
    <s v="Amber Phillips"/>
    <s v="wjordan@example.org"/>
    <n v="44"/>
    <s v="Other"/>
    <s v="GoPro Action Camera"/>
    <x v="425"/>
    <x v="3"/>
    <s v="Refund request"/>
    <s v="I'm having an issue with the {product_purchased}. Please assist. We just need to know more about this product.&quot;_x000a__x000a_Sleight of Hand - Black Pearl - $4.99_x000a__x000a_Sleight of Hand - I've followed online tutorials and community forums to troubleshoot the issue, but no luck so far."/>
    <x v="1"/>
    <s v="However interest recognize last thousand mission."/>
    <x v="1"/>
    <s v="Email"/>
    <d v="2023-06-01T21:50:05"/>
    <x v="2675"/>
    <n v="1"/>
    <m/>
    <n v="1"/>
    <n v="0"/>
    <n v="1"/>
    <s v=""/>
  </r>
  <r>
    <n v="8321"/>
    <s v="Mrs. Nicole Torres"/>
    <s v="fisherwhitney@example.net"/>
    <n v="51"/>
    <s v="Other"/>
    <s v="Philips Hue Lights"/>
    <x v="693"/>
    <x v="3"/>
    <s v="Product recommendation"/>
    <s v="I'm having an issue with the {product_purchased}. Please assist._x000a__x000a_This should fix this issue when I run my i8 series._x000a__x000a_If the Alicorn has this issue and you don't see the page, then I've noticed a peculiar error message popping up on my {product_purchased} screen. It says '{error_message}'. What does it mean?"/>
    <x v="1"/>
    <s v="Attorney add per."/>
    <x v="1"/>
    <s v="Chat"/>
    <d v="2023-06-01T21:42:07"/>
    <x v="2676"/>
    <n v="1"/>
    <m/>
    <n v="1"/>
    <n v="0"/>
    <n v="1"/>
    <s v=""/>
  </r>
  <r>
    <n v="8322"/>
    <s v="Emily Hernandez"/>
    <s v="kevin40@example.net"/>
    <n v="23"/>
    <s v="Female"/>
    <s v="Xbox"/>
    <x v="683"/>
    <x v="2"/>
    <s v="Battery life"/>
    <s v="I'm having an issue with the {product_purchased}. Please assist. {Product-Type}&quot; is displayed in a popup, as this plugin also adds to it._x000a__x000a_Add a checkerbox below the list of features. I'm using the original charger that came with my {product_purchased}, but it's not charging properly."/>
    <x v="0"/>
    <m/>
    <x v="2"/>
    <s v="Email"/>
    <d v="2023-06-01T10:05:08"/>
    <x v="0"/>
    <m/>
    <m/>
    <n v="0"/>
    <n v="1"/>
    <n v="0"/>
    <s v=""/>
  </r>
  <r>
    <n v="8323"/>
    <s v="Dr. Debbie Carr"/>
    <s v="iwashington@example.net"/>
    <n v="30"/>
    <s v="Male"/>
    <s v="Dyson Vacuum Cleaner"/>
    <x v="624"/>
    <x v="3"/>
    <s v="Account access"/>
    <s v="My {product_purchased} crashed, and I lost all the data stored on it. Is there any way to recover the lost data?_x000a__x000a_The solution: use your browser's data recovery feature to recover the data only if you've I rely heavily on my {product_purchased} for my daily tasks, and this issue is hindering my productivity."/>
    <x v="1"/>
    <s v="Choose so bag onto seat public."/>
    <x v="1"/>
    <s v="Social media"/>
    <d v="2023-06-01T03:42:10"/>
    <x v="2677"/>
    <n v="5"/>
    <n v="4"/>
    <n v="1"/>
    <n v="0"/>
    <n v="0"/>
    <n v="4"/>
  </r>
  <r>
    <n v="8324"/>
    <s v="Clifford James"/>
    <s v="victoriawells@example.net"/>
    <n v="24"/>
    <s v="Other"/>
    <s v="Dell XPS"/>
    <x v="264"/>
    <x v="0"/>
    <s v="Product compatibility"/>
    <s v="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
    <x v="1"/>
    <s v="True break season yeah."/>
    <x v="1"/>
    <s v="Email"/>
    <d v="2023-06-01T18:47:10"/>
    <x v="2678"/>
    <n v="3"/>
    <n v="5"/>
    <n v="1"/>
    <n v="0"/>
    <n v="0"/>
    <n v="5"/>
  </r>
  <r>
    <n v="8325"/>
    <s v="Brandi White"/>
    <s v="powellkimberly@example.org"/>
    <n v="24"/>
    <s v="Other"/>
    <s v="Canon EOS"/>
    <x v="659"/>
    <x v="4"/>
    <s v="Product compatibility"/>
    <s v="I'm having an issue with the {product_purchased}. Please assist. (Sending a mod to a specific recipient is not supported.)_x000a__x000a_My question is, do you feel it's unreasonable and unethical to include this &quot;product&quot; I've performed a factory reset on my {product_purchased}, hoping it would resolve the problem, but it didn't help."/>
    <x v="2"/>
    <m/>
    <x v="0"/>
    <s v="Phone"/>
    <m/>
    <x v="0"/>
    <m/>
    <m/>
    <n v="0"/>
    <n v="1"/>
    <n v="0"/>
    <s v=""/>
  </r>
  <r>
    <n v="8326"/>
    <s v="David Smith"/>
    <s v="ashleythompson@example.com"/>
    <n v="70"/>
    <s v="Other"/>
    <s v="Nintendo Switch Pro Controller"/>
    <x v="78"/>
    <x v="1"/>
    <s v="Installation support"/>
    <s v="I'm having an issue with the {product_purchased}. Please assist. As I am on the device I am unable to connect to services._x000a__x000a_I'm about to turn off my computer when the screen appears as shown above‚Ä¶then I'm not sure if this issue is specific to my device or if others have reported similar problems."/>
    <x v="0"/>
    <m/>
    <x v="2"/>
    <s v="Email"/>
    <d v="2023-06-01T18:54:14"/>
    <x v="0"/>
    <m/>
    <m/>
    <n v="0"/>
    <n v="1"/>
    <n v="0"/>
    <s v=""/>
  </r>
  <r>
    <n v="8327"/>
    <s v="William Stevens"/>
    <s v="msmith@example.org"/>
    <n v="39"/>
    <s v="Female"/>
    <s v="LG Smart TV"/>
    <x v="633"/>
    <x v="0"/>
    <s v="Product compatibility"/>
    <s v="I'm having an issue with the {product_purchased}. Please assist. I need assistance as soon as possible because it's affecting my work and productivity."/>
    <x v="0"/>
    <m/>
    <x v="3"/>
    <s v="Social media"/>
    <d v="2023-06-01T08:26:14"/>
    <x v="0"/>
    <m/>
    <m/>
    <n v="0"/>
    <n v="1"/>
    <n v="0"/>
    <s v=""/>
  </r>
  <r>
    <n v="8328"/>
    <s v="Kevin Hudson"/>
    <s v="yvonnegeorge@example.net"/>
    <n v="24"/>
    <s v="Female"/>
    <s v="GoPro Action Camera"/>
    <x v="396"/>
    <x v="0"/>
    <s v="Installation support"/>
    <s v="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
    <x v="2"/>
    <m/>
    <x v="1"/>
    <s v="Chat"/>
    <m/>
    <x v="0"/>
    <m/>
    <m/>
    <n v="0"/>
    <n v="1"/>
    <n v="0"/>
    <s v=""/>
  </r>
  <r>
    <n v="8329"/>
    <s v="Alyssa Reynolds"/>
    <s v="danielleerickson@example.net"/>
    <n v="39"/>
    <s v="Female"/>
    <s v="Fitbit Charge"/>
    <x v="316"/>
    <x v="0"/>
    <s v="Peripheral compatibility"/>
    <s v="I'm having an issue with the {product_purchased}. Please assist._x000a__x000a_We accept payment in USD._x000a__x000a_[...] [product_purchased] will be displayed on this web site and displayed as a payment item on I've checked the device settings and made sure that everything is configured correctly."/>
    <x v="2"/>
    <m/>
    <x v="1"/>
    <s v="Chat"/>
    <m/>
    <x v="0"/>
    <m/>
    <m/>
    <n v="0"/>
    <n v="1"/>
    <n v="0"/>
    <s v=""/>
  </r>
  <r>
    <n v="8330"/>
    <s v="Kenneth Harrison"/>
    <s v="lauracook@example.org"/>
    <n v="18"/>
    <s v="Male"/>
    <s v="Samsung Galaxy"/>
    <x v="398"/>
    <x v="1"/>
    <s v="Cancellation request"/>
    <s v="I'm having an issue with the {product_purchased}. Please assist._x000a__x000a_A second company has an issue. They sell a very small number of shoes to the public. That's it. Then they're gone and no-one I'm using the original charger that came with my {product_purchased}, but it's not charging properly."/>
    <x v="1"/>
    <s v="Tonight sell sure situation."/>
    <x v="1"/>
    <s v="Social media"/>
    <d v="2023-06-01T16:12:20"/>
    <x v="2679"/>
    <n v="3"/>
    <m/>
    <n v="1"/>
    <n v="0"/>
    <n v="0"/>
    <s v=""/>
  </r>
  <r>
    <n v="8331"/>
    <s v="Terri Jackson"/>
    <s v="mirandablair@example.org"/>
    <n v="50"/>
    <s v="Male"/>
    <s v="Sony PlayStation"/>
    <x v="636"/>
    <x v="3"/>
    <s v="Peripheral compatibility"/>
    <s v="I'm having an issue with the {product_purchased}. Please assist._x000a__x000a_I'm having an issue with the {product_purchased}. Please assist. Contact your local retailer about a possible issue. If the order does not I'm experiencing this issue on multiple devices of the same model, so it seems to be a widespread problem."/>
    <x v="1"/>
    <s v="Offer investment fish."/>
    <x v="2"/>
    <s v="Social media"/>
    <d v="2023-06-01T23:35:22"/>
    <x v="2680"/>
    <n v="2"/>
    <m/>
    <n v="1"/>
    <n v="0"/>
    <n v="1"/>
    <s v=""/>
  </r>
  <r>
    <n v="8332"/>
    <s v="Shannon Delgado"/>
    <s v="kathrynchurch@example.com"/>
    <n v="34"/>
    <s v="Other"/>
    <s v="Microsoft Xbox Controller"/>
    <x v="618"/>
    <x v="4"/>
    <s v="Cancellation request"/>
    <s v="I'm having an issue with the {product_purchased}. Please assist._x000a__x000a_&quot;_x000a__x000a_}_x000a__x000a_}_x000a__x000a_def add_button ( id_user, password: &quot; &quot;, image_image_image:'y I've noticed a sudden decrease in battery life on my {product_purchased}. It used to last much longer."/>
    <x v="0"/>
    <m/>
    <x v="2"/>
    <s v="Chat"/>
    <d v="2023-06-01T19:01:23"/>
    <x v="0"/>
    <m/>
    <m/>
    <n v="0"/>
    <n v="1"/>
    <n v="0"/>
    <s v=""/>
  </r>
  <r>
    <n v="8333"/>
    <s v="Teresa Hill"/>
    <s v="myoung@example.net"/>
    <n v="37"/>
    <s v="Female"/>
    <s v="Sony 4K HDR TV"/>
    <x v="532"/>
    <x v="3"/>
    <s v="Delivery problem"/>
    <s v="I'm having an issue with the {product_purchased}. Please assist._x000a__x000a_We're currently in a beta testing phase for your product. We've removed the product from our list of available products based on availability and we've also eliminated I've checked for software updates, and my {product_purchased} is already running the latest version."/>
    <x v="1"/>
    <s v="Stand like quality firm."/>
    <x v="1"/>
    <s v="Email"/>
    <d v="2023-06-01T13:30:25"/>
    <x v="2681"/>
    <n v="3"/>
    <n v="2"/>
    <n v="1"/>
    <n v="0"/>
    <n v="0"/>
    <n v="2"/>
  </r>
  <r>
    <n v="8334"/>
    <s v="Lawrence Gonzales"/>
    <s v="renee71@example.org"/>
    <n v="33"/>
    <s v="Other"/>
    <s v="LG Smart TV"/>
    <x v="346"/>
    <x v="3"/>
    <s v="Cancellation request"/>
    <s v="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
    <x v="1"/>
    <s v="Group trip visit audience style admit."/>
    <x v="3"/>
    <s v="Social media"/>
    <d v="2023-06-01T13:55:27"/>
    <x v="2682"/>
    <n v="4"/>
    <m/>
    <n v="1"/>
    <n v="0"/>
    <n v="0"/>
    <s v=""/>
  </r>
  <r>
    <n v="8335"/>
    <s v="Vicki Blankenship"/>
    <s v="burchgina@example.net"/>
    <n v="60"/>
    <s v="Other"/>
    <s v="Sony PlayStation"/>
    <x v="383"/>
    <x v="3"/>
    <s v="Product recommendation"/>
    <s v="I've noticed a software bug in the {product_purchased} app. It's causing data loss and unexpected errors. How can I resolve this issue?_x000a__x000a_You can go to your app's documentation/code.vox I've followed online tutorials and community forums to troubleshoot the issue, but no luck so far."/>
    <x v="2"/>
    <m/>
    <x v="2"/>
    <s v="Phone"/>
    <m/>
    <x v="0"/>
    <m/>
    <m/>
    <n v="0"/>
    <n v="1"/>
    <n v="0"/>
    <s v=""/>
  </r>
  <r>
    <n v="8336"/>
    <s v="Matthew Perkins"/>
    <s v="ginanorton@example.net"/>
    <n v="20"/>
    <s v="Other"/>
    <s v="Fitbit Charge"/>
    <x v="564"/>
    <x v="0"/>
    <s v="Payment issue"/>
    <s v="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
    <x v="1"/>
    <s v="Tree piece left bar nearly thank."/>
    <x v="3"/>
    <s v="Phone"/>
    <d v="2023-06-01T11:18:29"/>
    <x v="2683"/>
    <n v="3"/>
    <m/>
    <n v="1"/>
    <n v="0"/>
    <n v="0"/>
    <s v=""/>
  </r>
  <r>
    <n v="8337"/>
    <s v="Kelsey Wade"/>
    <s v="zwilliams@example.com"/>
    <n v="37"/>
    <s v="Female"/>
    <s v="Fitbit Versa Smartwatch"/>
    <x v="468"/>
    <x v="0"/>
    <s v="Display issue"/>
    <s v="I'm having an issue with the {product_purchased}. Please assist._x000a__x000a_$29.49 - $29.99 $29.49_x000a__x000a_If you want a better quality product, then a 5-pack sick or sick I need assistance as soon as possible because it's affecting my work and productivity."/>
    <x v="2"/>
    <m/>
    <x v="2"/>
    <s v="Email"/>
    <m/>
    <x v="0"/>
    <m/>
    <m/>
    <n v="0"/>
    <n v="1"/>
    <n v="0"/>
    <s v=""/>
  </r>
  <r>
    <n v="8338"/>
    <s v="Miranda Wilkins"/>
    <s v="leejanet@example.org"/>
    <n v="58"/>
    <s v="Male"/>
    <s v="GoPro Hero"/>
    <x v="326"/>
    <x v="3"/>
    <s v="Refund request"/>
    <s v="I'm having an issue with the {product_purchased}. Please assist. - JANIMO-JANIMO, PROMPT, 1.0.45, P1.13, 0, 0.0000.0002 This problem started occurring after the recent software update. I haven't made any other changes to the device."/>
    <x v="2"/>
    <m/>
    <x v="1"/>
    <s v="Chat"/>
    <m/>
    <x v="0"/>
    <m/>
    <m/>
    <n v="0"/>
    <n v="1"/>
    <n v="0"/>
    <s v=""/>
  </r>
  <r>
    <n v="8339"/>
    <s v="Tyler Miller"/>
    <s v="belllisa@example.org"/>
    <n v="43"/>
    <s v="Other"/>
    <s v="Philips Hue Lights"/>
    <x v="412"/>
    <x v="2"/>
    <s v="Battery life"/>
    <s v="I'm having an issue with the {product_purchased}. Please assist. I would like to apologize for the inconvenience that you may have caused me.&quot; &quot;Hello, and welcome to our brand new, new house in the suburbs of Atlanta. I need assistance as soon as possible because it's affecting my work and productivity."/>
    <x v="0"/>
    <m/>
    <x v="3"/>
    <s v="Social media"/>
    <d v="2023-06-01T01:20:35"/>
    <x v="0"/>
    <m/>
    <m/>
    <n v="0"/>
    <n v="1"/>
    <n v="0"/>
    <s v=""/>
  </r>
  <r>
    <n v="8340"/>
    <s v="Larry Santiago"/>
    <s v="rodriguezjames@example.net"/>
    <n v="30"/>
    <s v="Female"/>
    <s v="iPhone"/>
    <x v="302"/>
    <x v="4"/>
    <s v="Product setup"/>
    <s v="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
    <x v="1"/>
    <s v="Man along physical guess western move."/>
    <x v="0"/>
    <s v="Phone"/>
    <d v="2023-06-01T21:52:36"/>
    <x v="2684"/>
    <n v="4"/>
    <m/>
    <n v="1"/>
    <n v="0"/>
    <n v="0"/>
    <s v=""/>
  </r>
  <r>
    <n v="8341"/>
    <s v="Stephen Jenkins"/>
    <s v="matthew86@example.net"/>
    <n v="48"/>
    <s v="Other"/>
    <s v="Adobe Photoshop"/>
    <x v="282"/>
    <x v="1"/>
    <s v="Refund request"/>
    <s v="I'm having an issue with the {product_purchased}. Please assist. {product_purchased} must include the name, description, and product numbers of each product._x000a__x000a_How do you verify your product is not required? I'm using the original charger that came with my {product_purchased}, but it's not charging properly."/>
    <x v="1"/>
    <s v="Either after she someone off operation."/>
    <x v="3"/>
    <s v="Social media"/>
    <d v="2023-06-01T20:16:37"/>
    <x v="2685"/>
    <n v="4"/>
    <n v="1"/>
    <n v="1"/>
    <n v="0"/>
    <n v="0"/>
    <n v="1"/>
  </r>
  <r>
    <n v="8342"/>
    <s v="Samantha Jenkins"/>
    <s v="tbrown@example.net"/>
    <n v="47"/>
    <s v="Female"/>
    <s v="Canon EOS"/>
    <x v="344"/>
    <x v="1"/>
    <s v="Delivery problem"/>
    <s v="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
    <x v="1"/>
    <s v="He plan single commercial since ground for."/>
    <x v="2"/>
    <s v="Email"/>
    <d v="2023-06-01T02:15:38"/>
    <x v="2686"/>
    <n v="2"/>
    <m/>
    <n v="1"/>
    <n v="0"/>
    <n v="1"/>
    <s v=""/>
  </r>
  <r>
    <n v="8343"/>
    <s v="Chad Pace"/>
    <s v="ejohnson@example.net"/>
    <n v="45"/>
    <s v="Male"/>
    <s v="Dyson Vacuum Cleaner"/>
    <x v="415"/>
    <x v="4"/>
    <s v="Software bug"/>
    <s v="I'm having an issue with the {product_purchased}. Please assist. I've checked for software updates, and my {product_purchased} is already running the latest version."/>
    <x v="0"/>
    <m/>
    <x v="0"/>
    <s v="Phone"/>
    <d v="2023-06-01T23:44:38"/>
    <x v="0"/>
    <m/>
    <m/>
    <n v="0"/>
    <n v="1"/>
    <n v="0"/>
    <s v=""/>
  </r>
  <r>
    <n v="8344"/>
    <s v="Karen Smith"/>
    <s v="laurenthompson@example.com"/>
    <n v="19"/>
    <s v="Female"/>
    <s v="Samsung Galaxy"/>
    <x v="692"/>
    <x v="2"/>
    <s v="Data loss"/>
    <s v="My {product_purchased} crashed, and I lost all the data stored on it. Is there any way to recover the lost data? Thanks!_x000a__x000a_1 1 2 3 4 5 6 7 8 9 10 11 12 13 14 15 I'm unable to find the option to perform the desired action in the {product_purchased}. Could you please guide me through the steps?"/>
    <x v="0"/>
    <m/>
    <x v="1"/>
    <s v="Email"/>
    <d v="2023-06-01T06:33:39"/>
    <x v="0"/>
    <m/>
    <m/>
    <n v="0"/>
    <n v="1"/>
    <n v="0"/>
    <s v=""/>
  </r>
  <r>
    <n v="8345"/>
    <s v="Sean Garcia"/>
    <s v="gregory86@example.net"/>
    <n v="41"/>
    <s v="Male"/>
    <s v="Bose SoundLink Speaker"/>
    <x v="539"/>
    <x v="4"/>
    <s v="Product recommendation"/>
    <s v="I'm having an issue with the {product_purchased}. Please assist. I've followed online tutorials and community forums to troubleshoot the issue, but no luck so far."/>
    <x v="2"/>
    <m/>
    <x v="2"/>
    <s v="Social media"/>
    <m/>
    <x v="0"/>
    <m/>
    <m/>
    <n v="0"/>
    <n v="1"/>
    <n v="0"/>
    <s v=""/>
  </r>
  <r>
    <n v="8346"/>
    <s v="Alexis Bell"/>
    <s v="barbaragray@example.com"/>
    <n v="18"/>
    <s v="Other"/>
    <s v="Roomba Robot Vacuum"/>
    <x v="281"/>
    <x v="1"/>
    <s v="Hardware issue"/>
    <s v="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
    <x v="1"/>
    <s v="Rate idea particularly book."/>
    <x v="1"/>
    <s v="Social media"/>
    <d v="2023-06-01T14:37:41"/>
    <x v="2687"/>
    <n v="3"/>
    <n v="4"/>
    <n v="1"/>
    <n v="0"/>
    <n v="0"/>
    <n v="4"/>
  </r>
  <r>
    <n v="8347"/>
    <s v="Frederick Cruz"/>
    <s v="larrymay@example.com"/>
    <n v="38"/>
    <s v="Female"/>
    <s v="Microsoft Surface"/>
    <x v="703"/>
    <x v="4"/>
    <s v="Product compatibility"/>
    <s v="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
    <x v="2"/>
    <m/>
    <x v="0"/>
    <s v="Email"/>
    <m/>
    <x v="0"/>
    <m/>
    <m/>
    <n v="0"/>
    <n v="1"/>
    <n v="0"/>
    <s v=""/>
  </r>
  <r>
    <n v="8348"/>
    <s v="Benjamin Rodgers"/>
    <s v="ellisonmelissa@example.net"/>
    <n v="59"/>
    <s v="Other"/>
    <s v="Samsung Soundbar"/>
    <x v="39"/>
    <x v="4"/>
    <s v="Network problem"/>
    <s v="I'm having an issue with the {product_purchased}. Please assist. Thanks._x000a__x000a_Thank you! I need assistance as soon as possible because it's affecting my work and productivity."/>
    <x v="0"/>
    <m/>
    <x v="0"/>
    <s v="Email"/>
    <d v="2023-06-01T02:39:43"/>
    <x v="0"/>
    <m/>
    <m/>
    <n v="0"/>
    <n v="1"/>
    <n v="0"/>
    <s v=""/>
  </r>
  <r>
    <n v="8349"/>
    <s v="Thomas Thomas"/>
    <s v="pennycarr@example.com"/>
    <n v="49"/>
    <s v="Female"/>
    <s v="PlayStation"/>
    <x v="212"/>
    <x v="2"/>
    <s v="Cancellation request"/>
    <s v="I'm having an issue with the {product_purchased}. Please assist._x000a__x000a_Thank you in advance,_x000a__x000a_Trevor._x000a__x000a_Vivian._x000a__x000a_Your_x000a__x000a_Thank you_x000a__x000a_Lance. I've checked for any available software updates for my {product_purchased}, but there are none."/>
    <x v="1"/>
    <s v="Myself throw involve study."/>
    <x v="0"/>
    <s v="Social media"/>
    <d v="2023-06-01T11:08:45"/>
    <x v="2688"/>
    <n v="5"/>
    <n v="1"/>
    <n v="1"/>
    <n v="0"/>
    <n v="0"/>
    <n v="1"/>
  </r>
  <r>
    <n v="8350"/>
    <s v="Amber Black"/>
    <s v="kristinramos@example.com"/>
    <n v="64"/>
    <s v="Male"/>
    <s v="Canon EOS"/>
    <x v="142"/>
    <x v="1"/>
    <s v="Account access"/>
    <s v="I'm having an issue with the {product_purchased}. Please assist._x000a__x000a_The items below are all available to purchase in the current Marketplace, or to sell before the update. I'm unable to find the option to perform the desired action in the {product_purchased}. Could you please guide me through the steps?"/>
    <x v="2"/>
    <m/>
    <x v="0"/>
    <s v="Chat"/>
    <m/>
    <x v="0"/>
    <m/>
    <m/>
    <n v="0"/>
    <n v="1"/>
    <n v="0"/>
    <s v=""/>
  </r>
  <r>
    <n v="8351"/>
    <s v="Adrian Harmon"/>
    <s v="vrivera@example.com"/>
    <n v="63"/>
    <s v="Other"/>
    <s v="MacBook Pro"/>
    <x v="727"/>
    <x v="3"/>
    <s v="Product setup"/>
    <s v="I'm having an issue with the {product_purchased}. Please assist. I'm concerned about the security of my {product_purchased} and would like to ensure that my data is safe."/>
    <x v="1"/>
    <s v="Drug especially decade how impact break item."/>
    <x v="0"/>
    <s v="Phone"/>
    <d v="2023-06-01T13:33:46"/>
    <x v="2689"/>
    <n v="5"/>
    <n v="4"/>
    <n v="1"/>
    <n v="0"/>
    <n v="0"/>
    <n v="4"/>
  </r>
  <r>
    <n v="8352"/>
    <s v="Ashley Rodriguez"/>
    <s v="sandra18@example.net"/>
    <n v="58"/>
    <s v="Female"/>
    <s v="Bose SoundLink Speaker"/>
    <x v="376"/>
    <x v="1"/>
    <s v="Payment issue"/>
    <s v="I'm having an issue with the {product_purchased}. Please assist._x000a__x000a_How to Remove the 1+1+Product Error_x000a__x000a_Go to Product Support and click Remove._x000a__x000a_Go to your Product Store. Under &quot;New The issue I'm facing is intermittent. Sometimes it works fine, but other times it acts up unexpectedly."/>
    <x v="2"/>
    <m/>
    <x v="3"/>
    <s v="Chat"/>
    <m/>
    <x v="0"/>
    <m/>
    <m/>
    <n v="0"/>
    <n v="1"/>
    <n v="0"/>
    <s v=""/>
  </r>
  <r>
    <n v="8353"/>
    <s v="Megan Bowman"/>
    <s v="anthony12@example.net"/>
    <n v="52"/>
    <s v="Other"/>
    <s v="Asus ROG"/>
    <x v="220"/>
    <x v="4"/>
    <s v="Hardware issue"/>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x v="0"/>
    <m/>
    <x v="2"/>
    <s v="Email"/>
    <d v="2023-06-01T10:33:49"/>
    <x v="0"/>
    <m/>
    <m/>
    <n v="0"/>
    <n v="1"/>
    <n v="0"/>
    <s v=""/>
  </r>
  <r>
    <n v="8354"/>
    <s v="Victor Le"/>
    <s v="nguyenjason@example.org"/>
    <n v="23"/>
    <s v="Female"/>
    <s v="Autodesk AutoCAD"/>
    <x v="262"/>
    <x v="2"/>
    <s v="Battery life"/>
    <s v="I'm having an issue with the {product_purchased}. Please assist. ‚Äî The First Nation of New York (@FirstNy) August 25, 2015_x000a__x000a_This is one way for people to get paid. The first one that has I've checked the device settings and made sure that everything is configured correctly."/>
    <x v="0"/>
    <m/>
    <x v="1"/>
    <s v="Social media"/>
    <d v="2023-06-01T18:18:50"/>
    <x v="0"/>
    <m/>
    <m/>
    <n v="0"/>
    <n v="1"/>
    <n v="0"/>
    <s v=""/>
  </r>
  <r>
    <n v="8355"/>
    <s v="Pamela Grant"/>
    <s v="robertskatie@example.com"/>
    <n v="36"/>
    <s v="Male"/>
    <s v="Google Nest"/>
    <x v="299"/>
    <x v="0"/>
    <s v="Product setup"/>
    <s v="I'm having an issue with the {product_purchased}. Please assist._x000a__x000a_- The seller will receive payments, but they will not be forwarded to the payment form unless you tell them the payment amount is not sufficient to reach the purchase I'm concerned about the security of my {product_purchased} and would like to ensure that my data is safe."/>
    <x v="2"/>
    <m/>
    <x v="0"/>
    <s v="Phone"/>
    <m/>
    <x v="0"/>
    <m/>
    <m/>
    <n v="0"/>
    <n v="1"/>
    <n v="0"/>
    <s v=""/>
  </r>
  <r>
    <n v="8356"/>
    <s v="Jonathan Thornton"/>
    <s v="williamcarter@example.net"/>
    <n v="54"/>
    <s v="Female"/>
    <s v="Adobe Photoshop"/>
    <x v="492"/>
    <x v="1"/>
    <s v="Cancellation request"/>
    <s v="I'm having an issue with the {product_purchased}. Please assist. {The result will be displayed in the message box.&quot;, $product_purchased, null=False, } });_x000a__x000a_Here's what happens when you I've performed a factory reset on my {product_purchased}, hoping it would resolve the problem, but it didn't help."/>
    <x v="2"/>
    <m/>
    <x v="0"/>
    <s v="Social media"/>
    <m/>
    <x v="0"/>
    <m/>
    <m/>
    <n v="0"/>
    <n v="1"/>
    <n v="0"/>
    <s v=""/>
  </r>
  <r>
    <n v="8357"/>
    <s v="Keith Hendrix"/>
    <s v="benjaminsnyder@example.net"/>
    <n v="36"/>
    <s v="Other"/>
    <s v="LG Washing Machine"/>
    <x v="402"/>
    <x v="1"/>
    <s v="Installation support"/>
    <s v="I'm having an issue with the {product_purchased}. Please assist._x000a__x000a_My #5 Favorite Product of 2017_x000a__x000a_It does not matter whether the user purchased the product or not._x000a__x000a_{product_paid_1} I've tried using different cables, adapters, or peripherals with my {product_purchased}, but the issue persists."/>
    <x v="0"/>
    <m/>
    <x v="0"/>
    <s v="Phone"/>
    <d v="2023-06-01T02:45:55"/>
    <x v="0"/>
    <m/>
    <m/>
    <n v="0"/>
    <n v="1"/>
    <n v="0"/>
    <s v=""/>
  </r>
  <r>
    <n v="8358"/>
    <s v="Michael Williams"/>
    <s v="gilbertscott@example.com"/>
    <n v="50"/>
    <s v="Other"/>
    <s v="Google Nest"/>
    <x v="175"/>
    <x v="1"/>
    <s v="Display issue"/>
    <s v="I'm having an issue with the {product_purchased}. Please assist._x000a__x000a_2-6-14_x000a__x000a_If you have a &quot;good&quot; product, please take it to the store with us in the store in the event it I'm unable to find the option to perform the desired action in the {product_purchased}. Could you please guide me through the steps?"/>
    <x v="0"/>
    <m/>
    <x v="0"/>
    <s v="Phone"/>
    <d v="2023-06-01T02:50:57"/>
    <x v="0"/>
    <m/>
    <m/>
    <n v="0"/>
    <n v="1"/>
    <n v="0"/>
    <s v=""/>
  </r>
  <r>
    <n v="8359"/>
    <s v="Paul Watts"/>
    <s v="micheal99@example.org"/>
    <n v="28"/>
    <s v="Other"/>
    <s v="Fitbit Versa Smartwatch"/>
    <x v="474"/>
    <x v="4"/>
    <s v="Product compatibility"/>
    <s v="There seems to be a glitch in the {product_purchased} software. It freezes frequently, making it difficult to use. Can you please provide a solution?_x000a__x000a_This is a problem with PQD 5.5 (5. This problem started occurring after the recent software update. I haven't made any other changes to the device."/>
    <x v="2"/>
    <m/>
    <x v="0"/>
    <s v="Email"/>
    <m/>
    <x v="0"/>
    <m/>
    <m/>
    <n v="0"/>
    <n v="1"/>
    <n v="0"/>
    <s v=""/>
  </r>
  <r>
    <n v="8360"/>
    <s v="Jacob Lam"/>
    <s v="alexis05@example.org"/>
    <n v="55"/>
    <s v="Female"/>
    <s v="Lenovo ThinkPad"/>
    <x v="172"/>
    <x v="0"/>
    <s v="Payment issue"/>
    <s v="I'm having an issue with the {product_purchased}. Please assist._x000a__x000a_Click here to check with your nearest sales representative._x000a__x000a_Click here to contact salesperson with questions. For more information, Contact Us for more information The issue I'm facing is intermittent. Sometimes it works fine, but other times it acts up unexpectedly."/>
    <x v="0"/>
    <m/>
    <x v="0"/>
    <s v="Chat"/>
    <d v="2023-06-01T10:36:00"/>
    <x v="0"/>
    <m/>
    <m/>
    <n v="0"/>
    <n v="1"/>
    <n v="0"/>
    <s v=""/>
  </r>
  <r>
    <n v="8361"/>
    <s v="Alex Collins"/>
    <s v="austinerin@example.net"/>
    <n v="52"/>
    <s v="Male"/>
    <s v="Bose SoundLink Speaker"/>
    <x v="562"/>
    <x v="0"/>
    <s v="Product setup"/>
    <s v="I'm having an issue with the {product_purchased}. Please assist._x000a__x000a_{product_purchased} is the name of the item on your account._x000a__x000a_This example uses {product_purchased} to represent I'm using the original charger that came with my {product_purchased}, but it's not charging properly."/>
    <x v="2"/>
    <m/>
    <x v="1"/>
    <s v="Chat"/>
    <m/>
    <x v="0"/>
    <m/>
    <m/>
    <n v="0"/>
    <n v="1"/>
    <n v="0"/>
    <s v=""/>
  </r>
  <r>
    <n v="8362"/>
    <s v="Brett Maldonado"/>
    <s v="brownray@example.org"/>
    <n v="40"/>
    <s v="Other"/>
    <s v="LG OLED"/>
    <x v="170"/>
    <x v="3"/>
    <s v="Product compatibility"/>
    <s v="I've recently set up my {product_purchased}, but it fails to connect to any available networks. What steps should I take to troubleshoot this issue?_x000a__x000a_The problem is that if the server failed to connect to any network I've checked for software updates, and my {product_purchased} is already running the latest version."/>
    <x v="1"/>
    <s v="Skin check just political or turn campaign compare."/>
    <x v="3"/>
    <s v="Email"/>
    <d v="2023-06-01T01:52:03"/>
    <x v="2690"/>
    <n v="2"/>
    <n v="11"/>
    <n v="1"/>
    <n v="0"/>
    <n v="1"/>
    <n v="11"/>
  </r>
  <r>
    <n v="8363"/>
    <s v="Crystal Baker"/>
    <s v="camerontiffany@example.com"/>
    <n v="58"/>
    <s v="Other"/>
    <s v="Canon DSLR Camera"/>
    <x v="689"/>
    <x v="1"/>
    <s v="Cancellation request"/>
    <s v="I'm having an issue with the {product_purchased}. Please assist._x000a__x000a_You can add it in your.NET app or.NET Core.NET Core components._x000a__x000a_For the.NET Core apps you can also add it I'm worried that the issue might be hardware-related and might require repair or replacement."/>
    <x v="1"/>
    <s v="Wonder charge test adult environmental example trade."/>
    <x v="0"/>
    <s v="Email"/>
    <d v="2023-06-01T05:23:05"/>
    <x v="2691"/>
    <n v="2"/>
    <n v="3"/>
    <n v="1"/>
    <n v="0"/>
    <n v="1"/>
    <n v="3"/>
  </r>
  <r>
    <n v="8364"/>
    <s v="Jeffrey Aguirre"/>
    <s v="emilydodson@example.com"/>
    <n v="43"/>
    <s v="Male"/>
    <s v="Samsung Soundbar"/>
    <x v="720"/>
    <x v="3"/>
    <s v="Delivery problem"/>
    <s v="I'm having an issue with the {product_purchased}. Please assist._x000a__x000a_If you have a problem I tried this product, please do tell me and I'll fix the problem. Thank you._x000a__x000a_A little bit of confusion The issue I'm facing is intermittent. Sometimes it works fine, but other times it acts up unexpectedly."/>
    <x v="0"/>
    <m/>
    <x v="2"/>
    <s v="Phone"/>
    <d v="2023-06-02T00:51:07"/>
    <x v="0"/>
    <m/>
    <m/>
    <n v="0"/>
    <n v="1"/>
    <n v="0"/>
    <s v=""/>
  </r>
  <r>
    <n v="8365"/>
    <s v="Steven George"/>
    <s v="amanda24@example.org"/>
    <n v="27"/>
    <s v="Other"/>
    <s v="Microsoft Office"/>
    <x v="467"/>
    <x v="2"/>
    <s v="Product setup"/>
    <s v="I'm having an issue with the {product_purchased}. Please assist._x000a__x000a_Please see my post about this issue._x000a__x000a_Product Description_x000a__x000a_*This is the first set of &quot;My Fits&quot; to be released to the I've noticed that the issue occurs consistently when I use a specific feature or application on my {product_purchased}."/>
    <x v="0"/>
    <m/>
    <x v="3"/>
    <s v="Phone"/>
    <d v="2023-06-01T10:06:08"/>
    <x v="0"/>
    <m/>
    <m/>
    <n v="0"/>
    <n v="1"/>
    <n v="0"/>
    <s v=""/>
  </r>
  <r>
    <n v="8366"/>
    <s v="Philip Young"/>
    <s v="ghernandez@example.com"/>
    <n v="39"/>
    <s v="Male"/>
    <s v="Bose SoundLink Speaker"/>
    <x v="13"/>
    <x v="2"/>
    <s v="Product setup"/>
    <s v="I'm having an issue with the {product_purchased}. Please assist. https://mikesaurio.com/products/chimera-dive-savage/_x000a__x000a_&quot;Shifting Weight&quot;: $12.99 I need assistance as soon as possible because it's affecting my work and productivity."/>
    <x v="1"/>
    <s v="In mission power although stay leave."/>
    <x v="3"/>
    <s v="Email"/>
    <d v="2023-06-01T10:00:10"/>
    <x v="2692"/>
    <n v="3"/>
    <m/>
    <n v="1"/>
    <n v="0"/>
    <n v="0"/>
    <s v=""/>
  </r>
  <r>
    <n v="8367"/>
    <s v="Lee Pearson"/>
    <s v="williamshaw@example.com"/>
    <n v="62"/>
    <s v="Female"/>
    <s v="Microsoft Surface"/>
    <x v="395"/>
    <x v="2"/>
    <s v="Network problem"/>
    <s v="The {product_purchased} is unable to establish a stable internet connection. It keeps disconnecting intermittently. How can I troubleshoot this network problem?_x000a__x000a_You may want to do some damage to the router or to your modem I've noticed a peculiar error message popping up on my {product_purchased} screen. It says '{error_message}'. What does it mean?"/>
    <x v="0"/>
    <m/>
    <x v="1"/>
    <s v="Phone"/>
    <d v="2023-06-01T09:59:11"/>
    <x v="0"/>
    <m/>
    <m/>
    <n v="0"/>
    <n v="1"/>
    <n v="0"/>
    <s v=""/>
  </r>
  <r>
    <n v="8368"/>
    <s v="Ashley Powell"/>
    <s v="michael68@example.org"/>
    <n v="25"/>
    <s v="Other"/>
    <s v="Roomba Robot Vacuum"/>
    <x v="279"/>
    <x v="3"/>
    <s v="Product setup"/>
    <s v="I'm having an issue with the {product_purchased}. Please assist._x000a__x000a_14.3.1 Why shouldn't you add or replace the original price in the current checkout? I've performed a factory reset on my {product_purchased}, hoping it would resolve the problem, but it didn't help."/>
    <x v="2"/>
    <m/>
    <x v="1"/>
    <s v="Chat"/>
    <m/>
    <x v="0"/>
    <m/>
    <m/>
    <n v="0"/>
    <n v="1"/>
    <n v="0"/>
    <s v=""/>
  </r>
  <r>
    <n v="8369"/>
    <s v="Jonathan Conley"/>
    <s v="hunterjohnson@example.net"/>
    <n v="32"/>
    <s v="Female"/>
    <s v="Xbox"/>
    <x v="21"/>
    <x v="0"/>
    <s v="Peripheral compatibility"/>
    <s v="I'm having an issue with the {product_purchased}. Please assist. Please help with the purchase process from here._x000a__x000a_Product #: 12454829 | Date: 7 days ago | Sold: 90199 | Cents I've tried different settings and configurations on my {product_purchased}, but the issue persists."/>
    <x v="0"/>
    <m/>
    <x v="3"/>
    <s v="Email"/>
    <d v="2023-06-01T01:58:14"/>
    <x v="0"/>
    <m/>
    <m/>
    <n v="0"/>
    <n v="1"/>
    <n v="0"/>
    <s v=""/>
  </r>
  <r>
    <n v="8370"/>
    <s v="Jessica Cuevas"/>
    <s v="natalie56@example.org"/>
    <n v="27"/>
    <s v="Male"/>
    <s v="iPhone"/>
    <x v="441"/>
    <x v="3"/>
    <s v="Display issue"/>
    <s v="I'm having an issue with the {product_purchased}. Please assist. Thank you.&quot;_x000a__x000a_At the end of the video clip, the woman on the ground cries over the video as she sees the camera go off, but she appears I'm unable to find the option to perform the desired action in the {product_purchased}. Could you please guide me through the steps?"/>
    <x v="2"/>
    <m/>
    <x v="3"/>
    <s v="Email"/>
    <m/>
    <x v="0"/>
    <m/>
    <m/>
    <n v="0"/>
    <n v="1"/>
    <n v="0"/>
    <s v=""/>
  </r>
  <r>
    <n v="8371"/>
    <s v="Rebecca Harper"/>
    <s v="keithmora@example.net"/>
    <n v="46"/>
    <s v="Other"/>
    <s v="Bose SoundLink Speaker"/>
    <x v="471"/>
    <x v="1"/>
    <s v="Network problem"/>
    <s v="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
    <x v="1"/>
    <s v="Over if government across message face go."/>
    <x v="0"/>
    <s v="Phone"/>
    <d v="2023-06-01T11:12:18"/>
    <x v="2693"/>
    <n v="1"/>
    <m/>
    <n v="1"/>
    <n v="0"/>
    <n v="1"/>
    <s v=""/>
  </r>
  <r>
    <n v="8372"/>
    <s v="Jessica Henry"/>
    <s v="haleyjoshua@example.com"/>
    <n v="57"/>
    <s v="Male"/>
    <s v="Apple AirPods"/>
    <x v="532"/>
    <x v="4"/>
    <s v="Payment issue"/>
    <s v="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
    <x v="2"/>
    <m/>
    <x v="0"/>
    <s v="Phone"/>
    <m/>
    <x v="0"/>
    <m/>
    <m/>
    <n v="0"/>
    <n v="1"/>
    <n v="0"/>
    <s v=""/>
  </r>
  <r>
    <n v="8373"/>
    <s v="Carl Conley"/>
    <s v="nbates@example.com"/>
    <n v="60"/>
    <s v="Other"/>
    <s v="Microsoft Xbox Controller"/>
    <x v="551"/>
    <x v="4"/>
    <s v="Installation suppor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m/>
    <x v="2"/>
    <s v="Social media"/>
    <d v="2023-06-01T22:31:19"/>
    <x v="0"/>
    <m/>
    <m/>
    <n v="0"/>
    <n v="1"/>
    <n v="0"/>
    <s v=""/>
  </r>
  <r>
    <n v="8374"/>
    <s v="Jose Turner"/>
    <s v="simmonsleslie@example.com"/>
    <n v="36"/>
    <s v="Male"/>
    <s v="Nintendo Switch Pro Controller"/>
    <x v="679"/>
    <x v="2"/>
    <s v="Product setup"/>
    <s v="I'm having an issue with the {product_purchased}. Please assist._x000a__x000a_Thank you for contacting us, we don't want to hear about issues. I've reviewed the troubleshooting steps on the official support website, but they didn't resolve the problem."/>
    <x v="2"/>
    <m/>
    <x v="3"/>
    <s v="Chat"/>
    <m/>
    <x v="0"/>
    <m/>
    <m/>
    <n v="0"/>
    <n v="1"/>
    <n v="0"/>
    <s v=""/>
  </r>
  <r>
    <n v="8375"/>
    <s v="Eric Fields"/>
    <s v="garzatodd@example.org"/>
    <n v="45"/>
    <s v="Male"/>
    <s v="Amazon Echo"/>
    <x v="719"/>
    <x v="4"/>
    <s v="Delivery problem"/>
    <s v="I'm having an issue with the {product_purchased}. Please assist._x000a__x000a_Thank you for your feedback. I've recently updated the firmware of my {product_purchased}, and the issue started happening afterward. Could it be related to the update?"/>
    <x v="1"/>
    <s v="Commercial deal perhaps explain."/>
    <x v="0"/>
    <s v="Social media"/>
    <d v="2023-06-02T00:54:21"/>
    <x v="2694"/>
    <n v="2"/>
    <m/>
    <n v="1"/>
    <n v="0"/>
    <n v="1"/>
    <s v=""/>
  </r>
  <r>
    <n v="8376"/>
    <s v="Mark Smith"/>
    <s v="butleralyssa@example.com"/>
    <n v="44"/>
    <s v="Female"/>
    <s v="Bose SoundLink Speaker"/>
    <x v="198"/>
    <x v="2"/>
    <s v="Display issue"/>
    <s v="I'm having an issue with the {product_purchased}. Please assist._x000a__x000a_}_x000a__x000a_} else {_x000a__x000a_if ($ProductManager['price'])_x000a__x000a_{_x000a__x000a_this.show($product_purchased, I've recently updated the firmware of my {product_purchased}, and the issue started happening afterward. Could it be related to the update?"/>
    <x v="1"/>
    <s v="International but source difference ask."/>
    <x v="3"/>
    <s v="Phone"/>
    <d v="2023-06-01T18:52:23"/>
    <x v="2695"/>
    <n v="3"/>
    <m/>
    <n v="1"/>
    <n v="0"/>
    <n v="0"/>
    <s v=""/>
  </r>
  <r>
    <n v="8377"/>
    <s v="Anna Holland"/>
    <s v="irocha@example.org"/>
    <n v="26"/>
    <s v="Female"/>
    <s v="Apple AirPods"/>
    <x v="166"/>
    <x v="2"/>
    <s v="Display issue"/>
    <s v="I'm having an issue with the {product_purchased}. Please assist._x000a__x000a_My issue is about the package that I receive on the checkout page. Please help me._x000a__x000a_My problem is what package that I receive on the checkout I've recently updated the firmware of my {product_purchased}, and the issue started happening afterward. Could it be related to the update?"/>
    <x v="1"/>
    <s v="Late tend compare ability task from."/>
    <x v="2"/>
    <s v="Social media"/>
    <d v="2023-06-01T05:32:24"/>
    <x v="2696"/>
    <n v="3"/>
    <n v="3"/>
    <n v="1"/>
    <n v="0"/>
    <n v="0"/>
    <n v="3"/>
  </r>
  <r>
    <n v="8378"/>
    <s v="David Patton"/>
    <s v="charlesli@example.org"/>
    <n v="34"/>
    <s v="Female"/>
    <s v="Asus ROG"/>
    <x v="530"/>
    <x v="0"/>
    <s v="Data loss"/>
    <s v="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
    <x v="1"/>
    <s v="Arm science hotel identify listen become."/>
    <x v="0"/>
    <s v="Chat"/>
    <d v="2023-06-01T21:50:25"/>
    <x v="2697"/>
    <n v="5"/>
    <m/>
    <n v="1"/>
    <n v="0"/>
    <n v="0"/>
    <s v=""/>
  </r>
  <r>
    <n v="8379"/>
    <s v="Brooke Miles"/>
    <s v="acalderon@example.com"/>
    <n v="18"/>
    <s v="Male"/>
    <s v="Dell XPS"/>
    <x v="637"/>
    <x v="0"/>
    <s v="Software bug"/>
    <s v="I'm having an issue with the {product_purchased}. Please assist. -_x000a__x000a_4. Don't go to the store! Click here to go to checkout_x000a__x000a_5. Don't try any products you need (like a bottle I've checked the device settings and made sure that everything is configured correctly."/>
    <x v="0"/>
    <m/>
    <x v="0"/>
    <s v="Social media"/>
    <d v="2023-06-01T15:14:27"/>
    <x v="0"/>
    <m/>
    <m/>
    <n v="0"/>
    <n v="1"/>
    <n v="0"/>
    <s v=""/>
  </r>
  <r>
    <n v="8380"/>
    <s v="Julie Villegas"/>
    <s v="zsolis@example.org"/>
    <n v="19"/>
    <s v="Female"/>
    <s v="Fitbit Versa Smartwatch"/>
    <x v="676"/>
    <x v="4"/>
    <s v="Software bug"/>
    <s v="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
    <x v="2"/>
    <m/>
    <x v="1"/>
    <s v="Social media"/>
    <m/>
    <x v="0"/>
    <m/>
    <m/>
    <n v="0"/>
    <n v="1"/>
    <n v="0"/>
    <s v=""/>
  </r>
  <r>
    <n v="8381"/>
    <s v="Tracey Young"/>
    <s v="andrew47@example.net"/>
    <n v="39"/>
    <s v="Female"/>
    <s v="GoPro Hero"/>
    <x v="629"/>
    <x v="1"/>
    <s v="Hardware issue"/>
    <s v="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
    <x v="1"/>
    <s v="Listen movement state rock stock election why often."/>
    <x v="3"/>
    <s v="Phone"/>
    <d v="2023-06-01T06:29:30"/>
    <x v="2698"/>
    <n v="1"/>
    <n v="2"/>
    <n v="1"/>
    <n v="0"/>
    <n v="1"/>
    <n v="2"/>
  </r>
  <r>
    <n v="8382"/>
    <s v="David Wilson"/>
    <s v="anthony00@example.com"/>
    <n v="51"/>
    <s v="Female"/>
    <s v="Garmin Forerunner"/>
    <x v="575"/>
    <x v="3"/>
    <s v="Cancellation request"/>
    <s v="I'm facing issues logging into my {product_purchased} account. It says my account is locked. What should I do to unlock it?_x000a__x000a_If you want to unlock your account and log into another device you can then do the I've tried using different cables, adapters, or peripherals with my {product_purchased}, but the issue persists."/>
    <x v="0"/>
    <m/>
    <x v="1"/>
    <s v="Phone"/>
    <d v="2023-06-01T02:48:31"/>
    <x v="0"/>
    <m/>
    <m/>
    <n v="0"/>
    <n v="1"/>
    <n v="0"/>
    <s v=""/>
  </r>
  <r>
    <n v="8383"/>
    <s v="Shane Ayala"/>
    <s v="stanleyjoyce@example.org"/>
    <n v="40"/>
    <s v="Male"/>
    <s v="GoPro Action Camera"/>
    <x v="105"/>
    <x v="0"/>
    <s v="Delivery problem"/>
    <s v="I've accidentally deleted important data from my {product_purchased}. Is there any way to recover the deleted files? I need them urgently._x000a__x000a_Thank you for your concern._x000a__x000a_Your request was made using the following data types; I rely heavily on my {product_purchased} for my daily tasks, and this issue is hindering my productivity."/>
    <x v="0"/>
    <m/>
    <x v="2"/>
    <s v="Chat"/>
    <d v="2023-06-01T17:27:32"/>
    <x v="0"/>
    <m/>
    <m/>
    <n v="0"/>
    <n v="1"/>
    <n v="0"/>
    <s v=""/>
  </r>
  <r>
    <n v="8384"/>
    <s v="Catherine Conway"/>
    <s v="hthomas@example.net"/>
    <n v="32"/>
    <s v="Female"/>
    <s v="LG Smart TV"/>
    <x v="408"/>
    <x v="0"/>
    <s v="Peripheral compatibility"/>
    <s v="I'm having an issue with the {product_purchased}. Please assist. Your name and shipping address have been confirmed._x000a__x000a_Your Name and Shipping Address have Been Confirmed._x000a__x000a_Please note that the following may affect your status upon I've reviewed the troubleshooting steps on the official support website, but they didn't resolve the problem."/>
    <x v="1"/>
    <s v="Month feel huge child bad cultural game."/>
    <x v="1"/>
    <s v="Email"/>
    <d v="2023-06-01T17:38:34"/>
    <x v="2699"/>
    <n v="4"/>
    <m/>
    <n v="1"/>
    <n v="0"/>
    <n v="0"/>
    <s v=""/>
  </r>
  <r>
    <n v="8385"/>
    <s v="Jeremy Gibbs"/>
    <s v="danalopez@example.com"/>
    <n v="48"/>
    <s v="Male"/>
    <s v="Lenovo ThinkPad"/>
    <x v="449"/>
    <x v="1"/>
    <s v="Software bug"/>
    <s v="I've accidentally deleted important data from my {product_purchased}. Is there any way to recover the deleted files? I need them urgently._x000a__x000a__x000a_Sorry to hear all. However, I'd like to ask for someone to respond for this I'm unable to find the option to perform the desired action in the {product_purchased}. Could you please guide me through the steps?"/>
    <x v="1"/>
    <s v="Memory tough a memory their."/>
    <x v="1"/>
    <s v="Chat"/>
    <d v="2023-06-01T10:11:35"/>
    <x v="2700"/>
    <n v="2"/>
    <n v="14"/>
    <n v="1"/>
    <n v="0"/>
    <n v="1"/>
    <n v="14"/>
  </r>
  <r>
    <n v="8386"/>
    <s v="Dr. April Taylor"/>
    <s v="petersonlinda@example.com"/>
    <n v="41"/>
    <s v="Female"/>
    <s v="GoPro Action Camera"/>
    <x v="272"/>
    <x v="0"/>
    <s v="Product setup"/>
    <s v="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
    <x v="0"/>
    <m/>
    <x v="3"/>
    <s v="Social media"/>
    <d v="2023-06-01T06:01:37"/>
    <x v="0"/>
    <m/>
    <m/>
    <n v="0"/>
    <n v="1"/>
    <n v="0"/>
    <s v=""/>
  </r>
  <r>
    <n v="8387"/>
    <s v="Caitlin Robinson"/>
    <s v="bsmith@example.com"/>
    <n v="24"/>
    <s v="Female"/>
    <s v="Dyson Vacuum Cleaner"/>
    <x v="21"/>
    <x v="4"/>
    <s v="Installation support"/>
    <s v="I'm having an issue with the {product_purchased}. Please assist. I'm concerned about the security of my {product_purchased} and would like to ensure that my data is safe."/>
    <x v="0"/>
    <m/>
    <x v="0"/>
    <s v="Social media"/>
    <d v="2023-06-01T12:50:37"/>
    <x v="0"/>
    <m/>
    <m/>
    <n v="0"/>
    <n v="1"/>
    <n v="0"/>
    <s v=""/>
  </r>
  <r>
    <n v="8388"/>
    <s v="Monica Shah"/>
    <s v="davidlee@example.org"/>
    <n v="66"/>
    <s v="Female"/>
    <s v="Apple AirPods"/>
    <x v="691"/>
    <x v="3"/>
    <s v="Battery life"/>
    <s v="I'm having an issue with the {product_purchased}. Please assist._x000a__x000a_I bought the product from Amazon at the $29% discount. I was in the same situation as I had before. But it was $14.49 I've checked for software updates, and my {product_purchased} is already running the latest version."/>
    <x v="2"/>
    <m/>
    <x v="0"/>
    <s v="Email"/>
    <m/>
    <x v="0"/>
    <m/>
    <m/>
    <n v="0"/>
    <n v="1"/>
    <n v="0"/>
    <s v=""/>
  </r>
  <r>
    <n v="8389"/>
    <s v="Sharon Marsh"/>
    <s v="brittanycaldwell@example.org"/>
    <n v="33"/>
    <s v="Male"/>
    <s v="Garmin Forerunner"/>
    <x v="724"/>
    <x v="4"/>
    <s v="Account access"/>
    <s v="I'm having an issue with the {product_purchased}. Please assist._x000a__x000a_My name is Lidia-Ann and I am currently a licensed clinical pharmacist using a combination of prescription medicine (Vicovir and Prozac) I've checked the device settings and made sure that everything is configured correctly."/>
    <x v="1"/>
    <s v="Rate already common least discuss long never."/>
    <x v="1"/>
    <s v="Phone"/>
    <d v="2023-06-01T11:40:40"/>
    <x v="2701"/>
    <n v="5"/>
    <n v="13"/>
    <n v="1"/>
    <n v="0"/>
    <n v="0"/>
    <n v="13"/>
  </r>
  <r>
    <n v="8390"/>
    <s v="Melissa Romero"/>
    <s v="garyallen@example.com"/>
    <n v="58"/>
    <s v="Female"/>
    <s v="Nintendo Switch Pro Controller"/>
    <x v="599"/>
    <x v="4"/>
    <s v="Delivery problem"/>
    <s v="I'm having an issue with the {product_purchased}. Please assist._x000a__x000a_Thank you. It's a lot of work to get the best bang for your buck, but this is what we did for you. If you need help I'm concerned about the security of my {product_purchased} and would like to ensure that my data is safe."/>
    <x v="2"/>
    <m/>
    <x v="2"/>
    <s v="Social media"/>
    <m/>
    <x v="0"/>
    <m/>
    <m/>
    <n v="0"/>
    <n v="1"/>
    <n v="0"/>
    <s v=""/>
  </r>
  <r>
    <n v="8391"/>
    <s v="Michelle Dalton"/>
    <s v="herringgavin@example.com"/>
    <n v="23"/>
    <s v="Female"/>
    <s v="Sony Xperia"/>
    <x v="570"/>
    <x v="2"/>
    <s v="Payment issue"/>
    <s v="I'm having an issue with the {product_purchased}. Please assist. Thanks._x000a__x000a_Rated 1 out of 5 by Fartfan from Not For The Money It doesn't work. It can't be used on a bag, bag I'm not sure if this issue is specific to my device or if others have reported similar problems."/>
    <x v="1"/>
    <s v="Keep state source take expect."/>
    <x v="0"/>
    <s v="Email"/>
    <d v="2023-06-01T05:55:44"/>
    <x v="2702"/>
    <n v="2"/>
    <n v="2"/>
    <n v="1"/>
    <n v="0"/>
    <n v="1"/>
    <n v="2"/>
  </r>
  <r>
    <n v="8392"/>
    <s v="Allison Hartman"/>
    <s v="lisa70@example.com"/>
    <n v="69"/>
    <s v="Female"/>
    <s v="GoPro Hero"/>
    <x v="622"/>
    <x v="4"/>
    <s v="Peripheral compatibility"/>
    <s v="I've encountered a data loss issue with my {product_purchased}. All the files and documents seem to have disappeared. Can you guide me on how to retrieve them?_x000a__x000a_I've encountered a data loss issue with my website after updating The issue I'm facing is intermittent. Sometimes it works fine, but other times it acts up unexpectedly."/>
    <x v="1"/>
    <s v="Box professor on store final hard simply available."/>
    <x v="1"/>
    <s v="Phone"/>
    <d v="2023-06-01T14:06:45"/>
    <x v="2703"/>
    <n v="5"/>
    <m/>
    <n v="1"/>
    <n v="0"/>
    <n v="0"/>
    <s v=""/>
  </r>
  <r>
    <n v="8393"/>
    <s v="Shawn Williams"/>
    <s v="morenovanessa@example.org"/>
    <n v="65"/>
    <s v="Female"/>
    <s v="Fitbit Versa Smartwatch"/>
    <x v="529"/>
    <x v="2"/>
    <s v="Product setup"/>
    <s v="I've forgotten my password for my {product_purchased} account, and the password reset option is not working. How can I recover my account?_x000a__x000a_To resolve this, you will have to restart your app and start again. After I'm experiencing this issue on multiple devices of the same model, so it seems to be a widespread problem."/>
    <x v="0"/>
    <m/>
    <x v="3"/>
    <s v="Email"/>
    <d v="2023-06-02T00:00:46"/>
    <x v="0"/>
    <m/>
    <m/>
    <n v="0"/>
    <n v="1"/>
    <n v="0"/>
    <s v=""/>
  </r>
  <r>
    <n v="8394"/>
    <s v="Jennifer Cole"/>
    <s v="palexander@example.org"/>
    <n v="43"/>
    <s v="Female"/>
    <s v="Philips Hue Lights"/>
    <x v="503"/>
    <x v="4"/>
    <s v="Payment issue"/>
    <s v="I'm having an issue with the {product_purchased}. Please assist._x000a__x000a_Click here to view my other products. I've tried different settings and configurations on my {product_purchased}, but the issue persists."/>
    <x v="1"/>
    <s v="Whom perform quite pull trip two."/>
    <x v="0"/>
    <s v="Email"/>
    <d v="2023-06-01T16:25:47"/>
    <x v="2704"/>
    <n v="4"/>
    <m/>
    <n v="1"/>
    <n v="0"/>
    <n v="0"/>
    <s v=""/>
  </r>
  <r>
    <n v="8395"/>
    <s v="Steven Wright"/>
    <s v="michaelmartinez@example.net"/>
    <n v="62"/>
    <s v="Female"/>
    <s v="Lenovo ThinkPad"/>
    <x v="534"/>
    <x v="0"/>
    <s v="Product recommendation"/>
    <s v="I'm having an issue with the {product_purchased}. Please assist._x000a__x000a_You can check your product order status here: I've recently updated the firmware of my {product_purchased}, and the issue started happening afterward. Could it be related to the update?"/>
    <x v="2"/>
    <m/>
    <x v="2"/>
    <s v="Email"/>
    <m/>
    <x v="0"/>
    <m/>
    <m/>
    <n v="0"/>
    <n v="1"/>
    <n v="0"/>
    <s v=""/>
  </r>
  <r>
    <n v="8396"/>
    <s v="Patricia Shannon"/>
    <s v="sullivannicholas@example.net"/>
    <n v="25"/>
    <s v="Female"/>
    <s v="Sony Xperia"/>
    <x v="419"/>
    <x v="3"/>
    <s v="Installation support"/>
    <s v="I'm having an issue with the {product_purchased}. Please assist._x000a__x000a_If I do not receive the product to the listed price, I will contact my credit card company to check if they will return the product and I may be I've checked for software updates, and my {product_purchased} is already running the latest version."/>
    <x v="0"/>
    <m/>
    <x v="3"/>
    <s v="Phone"/>
    <d v="2023-06-01T06:52:49"/>
    <x v="0"/>
    <m/>
    <m/>
    <n v="0"/>
    <n v="1"/>
    <n v="0"/>
    <s v=""/>
  </r>
  <r>
    <n v="8397"/>
    <s v="Shawna Webb MD"/>
    <s v="terri34@example.net"/>
    <n v="21"/>
    <s v="Other"/>
    <s v="Fitbit Charge"/>
    <x v="165"/>
    <x v="3"/>
    <s v="Installation support"/>
    <s v="I'm having an issue with the {product_purchased}. Please assist. &quot;_x000a__x000a_- &quot;Product_purchased&quot; : [ { &quot;name&quot; : &quot;Microsoft Kinect&quot;, &quot;price&quot; : &quot;$40&quot;, &quot;brand&quot; : I've tried using different cables, adapters, or peripherals with my {product_purchased}, but the issue persists."/>
    <x v="1"/>
    <s v="Party attack account day third."/>
    <x v="0"/>
    <s v="Social media"/>
    <d v="2023-06-01T10:28:51"/>
    <x v="2705"/>
    <n v="3"/>
    <m/>
    <n v="1"/>
    <n v="0"/>
    <n v="0"/>
    <s v=""/>
  </r>
  <r>
    <n v="8398"/>
    <s v="Richard Mccarthy"/>
    <s v="xbailey@example.com"/>
    <n v="59"/>
    <s v="Female"/>
    <s v="Dell XPS"/>
    <x v="254"/>
    <x v="2"/>
    <s v="Cancellation request"/>
    <s v="I'm having an issue with the {product_purchased}. Please assist. The issue I'm facing is intermittent. Sometimes it works fine, but other times it acts up unexpectedly."/>
    <x v="1"/>
    <s v="Because individual section grow."/>
    <x v="3"/>
    <s v="Email"/>
    <d v="2023-06-01T06:30:51"/>
    <x v="2706"/>
    <n v="2"/>
    <n v="8"/>
    <n v="1"/>
    <n v="0"/>
    <n v="1"/>
    <n v="8"/>
  </r>
  <r>
    <n v="8399"/>
    <s v="Adam Dennis"/>
    <s v="eholmes@example.com"/>
    <n v="50"/>
    <s v="Other"/>
    <s v="Nintendo Switch Pro Controller"/>
    <x v="259"/>
    <x v="4"/>
    <s v="Data loss"/>
    <s v="I'm having an issue with the {product_purchased}. Please assist. {_x000a__x000a_#{ product_purchased }_x000a__x000a___x000a__x000a_#}_x000a__x000a_}._x000a__x000a_# }_x000a__x000a_}_x000a__x000a_} I'm unable to find the option to perform the desired action in the {product_purchased}. Could you please guide me through the steps?"/>
    <x v="1"/>
    <s v="Care herself pull others about cover reflect there."/>
    <x v="1"/>
    <s v="Chat"/>
    <d v="2023-06-01T14:30:53"/>
    <x v="2707"/>
    <n v="1"/>
    <m/>
    <n v="1"/>
    <n v="0"/>
    <n v="1"/>
    <s v=""/>
  </r>
  <r>
    <n v="8400"/>
    <s v="Marco Esparza"/>
    <s v="ewhite@example.net"/>
    <n v="57"/>
    <s v="Female"/>
    <s v="Amazon Echo"/>
    <x v="663"/>
    <x v="1"/>
    <s v="Installation support"/>
    <s v="I'm encountering a software bug in the {product_purchased}. Whenever I try to perform a specific action, the application crashes. Are there any updates or fixes available?_x000a__x000a_In the past it's used as a way to create a This problem started occurring after the recent software update. I haven't made any other changes to the device."/>
    <x v="0"/>
    <m/>
    <x v="2"/>
    <s v="Phone"/>
    <d v="2023-06-01T03:00:54"/>
    <x v="0"/>
    <m/>
    <m/>
    <n v="0"/>
    <n v="1"/>
    <n v="0"/>
    <s v=""/>
  </r>
  <r>
    <n v="8401"/>
    <s v="Janet Chan"/>
    <s v="kyle65@example.com"/>
    <n v="68"/>
    <s v="Female"/>
    <s v="Fitbit Versa Smartwatch"/>
    <x v="690"/>
    <x v="2"/>
    <s v="Network problem"/>
    <s v="I'm having an issue with the {product_purchased}. Please assist._x000a__x000a_I have another package which contains a.jsp file in my &quot;user.json&quot; folder, and the code. It does nothing._x000a__x000a_&quot; I need assistance as soon as possible because it's affecting my work and productivity."/>
    <x v="1"/>
    <s v="Event husband water decision."/>
    <x v="0"/>
    <s v="Email"/>
    <d v="2023-06-01T17:29:56"/>
    <x v="2708"/>
    <n v="2"/>
    <n v="6"/>
    <n v="1"/>
    <n v="0"/>
    <n v="1"/>
    <n v="6"/>
  </r>
  <r>
    <n v="8402"/>
    <s v="Melissa Padilla"/>
    <s v="nparsons@example.net"/>
    <n v="47"/>
    <s v="Female"/>
    <s v="Apple AirPods"/>
    <x v="400"/>
    <x v="3"/>
    <s v="Installation support"/>
    <s v="I'm having an issue with the {product_purchased}. Please assist._x000a__x000a_Thank you. I've performed a factory reset on my {product_purchased}, hoping it would resolve the problem, but it didn't help."/>
    <x v="0"/>
    <m/>
    <x v="1"/>
    <s v="Phone"/>
    <d v="2023-06-01T09:02:56"/>
    <x v="0"/>
    <m/>
    <m/>
    <n v="0"/>
    <n v="1"/>
    <n v="0"/>
    <s v=""/>
  </r>
  <r>
    <n v="8403"/>
    <s v="Mario Palmer"/>
    <s v="patriciamartinez@example.org"/>
    <n v="58"/>
    <s v="Other"/>
    <s v="Google Nest"/>
    <x v="76"/>
    <x v="0"/>
    <s v="Data loss"/>
    <s v="I'm having an issue with the {product_purchased}. Please assist._x000a__x000a_6. Please also support this issue in #sometouch or #droid with your feedback. I need assistance as soon as possible because it's affecting my work and productivity."/>
    <x v="0"/>
    <m/>
    <x v="1"/>
    <s v="Chat"/>
    <d v="2023-06-01T04:01:58"/>
    <x v="0"/>
    <m/>
    <m/>
    <n v="0"/>
    <n v="1"/>
    <n v="0"/>
    <s v=""/>
  </r>
  <r>
    <n v="8404"/>
    <s v="Michael Brooks"/>
    <s v="raymond70@example.org"/>
    <n v="70"/>
    <s v="Female"/>
    <s v="HP Pavilion"/>
    <x v="534"/>
    <x v="1"/>
    <s v="Installation support"/>
    <s v="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
    <x v="2"/>
    <m/>
    <x v="3"/>
    <s v="Email"/>
    <m/>
    <x v="0"/>
    <m/>
    <m/>
    <n v="0"/>
    <n v="1"/>
    <n v="0"/>
    <s v=""/>
  </r>
  <r>
    <n v="8405"/>
    <s v="Stephen White MD"/>
    <s v="xmoore@example.com"/>
    <n v="33"/>
    <s v="Female"/>
    <s v="GoPro Hero"/>
    <x v="94"/>
    <x v="4"/>
    <s v="Delivery problem"/>
    <s v="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
    <x v="0"/>
    <m/>
    <x v="1"/>
    <s v="Social media"/>
    <d v="2023-06-01T12:47:00"/>
    <x v="0"/>
    <m/>
    <m/>
    <n v="0"/>
    <n v="1"/>
    <n v="0"/>
    <s v=""/>
  </r>
  <r>
    <n v="8406"/>
    <s v="George Smith"/>
    <s v="lisa97@example.net"/>
    <n v="65"/>
    <s v="Other"/>
    <s v="Canon DSLR Camera"/>
    <x v="213"/>
    <x v="2"/>
    <s v="Installation support"/>
    <s v="I'm having an issue with the {product_purchased}. Please assist._x000a__x000a_Click Here to see what's available I'm unable to find the option to perform the desired action in the {product_purchased}. Could you please guide me through the steps?"/>
    <x v="2"/>
    <m/>
    <x v="3"/>
    <s v="Social media"/>
    <m/>
    <x v="0"/>
    <m/>
    <m/>
    <n v="0"/>
    <n v="1"/>
    <n v="0"/>
    <s v=""/>
  </r>
  <r>
    <n v="8407"/>
    <s v="Tyler Obrien"/>
    <s v="tammymoss@example.org"/>
    <n v="69"/>
    <s v="Male"/>
    <s v="Adobe Photoshop"/>
    <x v="658"/>
    <x v="4"/>
    <s v="Cancellation request"/>
    <s v="I'm having an issue with the {product_purchased}. Please assist._x000a__x000a_3.5.2- We've added support for JSON to your site._x000a__x000a_3.5.1 Fixed issues that might come up for you I'm concerned about the security of my {product_purchased} and would like to ensure that my data is safe."/>
    <x v="2"/>
    <m/>
    <x v="1"/>
    <s v="Email"/>
    <m/>
    <x v="0"/>
    <m/>
    <m/>
    <n v="0"/>
    <n v="1"/>
    <n v="0"/>
    <s v=""/>
  </r>
  <r>
    <n v="8408"/>
    <s v="Jennifer Cooper"/>
    <s v="francis23@example.org"/>
    <n v="60"/>
    <s v="Other"/>
    <s v="Garmin Forerunner"/>
    <x v="158"/>
    <x v="4"/>
    <s v="Hardware issue"/>
    <s v="I'm having an issue with the {product_purchased}. Please assist. My name is Justin. I'm a photographer. In 2011 my son was diagnosed with post-traumatic stress disorder and was frighteningly in fear of losing his job.&quot; I've tried clearing the cache and data for the {product_purchased} app, but the issue persists."/>
    <x v="0"/>
    <m/>
    <x v="3"/>
    <s v="Phone"/>
    <d v="2023-06-01T07:47:04"/>
    <x v="0"/>
    <m/>
    <m/>
    <n v="0"/>
    <n v="1"/>
    <n v="0"/>
    <s v=""/>
  </r>
  <r>
    <n v="8409"/>
    <s v="Michelle Medina"/>
    <s v="jacobkim@example.net"/>
    <n v="52"/>
    <s v="Male"/>
    <s v="Fitbit Charge"/>
    <x v="10"/>
    <x v="2"/>
    <s v="Battery life"/>
    <s v="I'm having an issue with the {product_purchased}. Please assist. ‚Äî M.G. (@m_geogar) September 21, 2014_x000a__x000a_When you say &quot;what about my purchase from me&quot; the company might respond I've recently updated the firmware of my {product_purchased}, and the issue started happening afterward. Could it be related to the update?"/>
    <x v="2"/>
    <m/>
    <x v="3"/>
    <s v="Social media"/>
    <m/>
    <x v="0"/>
    <m/>
    <m/>
    <n v="0"/>
    <n v="1"/>
    <n v="0"/>
    <s v=""/>
  </r>
  <r>
    <n v="8410"/>
    <s v="Samuel Beard"/>
    <s v="howardsean@example.com"/>
    <n v="25"/>
    <s v="Other"/>
    <s v="Asus ROG"/>
    <x v="118"/>
    <x v="1"/>
    <s v="Delivery problem"/>
    <s v="I'm having an issue with the {product_purchased}. Please assist. In the next update, we will include that information for all of our users. Thank you for your involvement!_x000a__x000a_We would like to thank all our customers for I'm unable to find the option to perform the desired action in the {product_purchased}. Could you please guide me through the steps?"/>
    <x v="2"/>
    <m/>
    <x v="2"/>
    <s v="Email"/>
    <m/>
    <x v="0"/>
    <m/>
    <m/>
    <n v="0"/>
    <n v="1"/>
    <n v="0"/>
    <s v=""/>
  </r>
  <r>
    <n v="8411"/>
    <s v="Charlene Roth"/>
    <s v="jasonharris@example.net"/>
    <n v="31"/>
    <s v="Female"/>
    <s v="Bose SoundLink Speaker"/>
    <x v="574"/>
    <x v="1"/>
    <s v="Peripheral compatibility"/>
    <s v="My {product_purchased} is making strange noises and not functioning properly. I suspect there might be a hardware issue. Can you please help me with this?_x000a__x000a_Hi @Bud, the machine I've installed isn't working! I've tried troubleshooting steps mentioned in the user manual, but the issue persists."/>
    <x v="2"/>
    <m/>
    <x v="2"/>
    <s v="Chat"/>
    <m/>
    <x v="0"/>
    <m/>
    <m/>
    <n v="0"/>
    <n v="1"/>
    <n v="0"/>
    <s v=""/>
  </r>
  <r>
    <n v="8412"/>
    <s v="John Larson"/>
    <s v="kristiesmith@example.org"/>
    <n v="67"/>
    <s v="Male"/>
    <s v="Roomba Robot Vacuum"/>
    <x v="68"/>
    <x v="4"/>
    <s v="Hardware issue"/>
    <s v="I'm having an issue with the {product_purchased}. Please assist._x000a__x000a_Your browser does not support Javascript for this article. Please install it yourself. The issue I'm facing is intermittent. Sometimes it works fine, but other times it acts up unexpectedly."/>
    <x v="1"/>
    <s v="Manager put north fight game national serve."/>
    <x v="2"/>
    <s v="Phone"/>
    <d v="2023-06-01T19:53:10"/>
    <x v="2709"/>
    <n v="1"/>
    <n v="2"/>
    <n v="1"/>
    <n v="0"/>
    <n v="1"/>
    <n v="2"/>
  </r>
  <r>
    <n v="8413"/>
    <s v="Roberto Harvey"/>
    <s v="wesley80@example.org"/>
    <n v="39"/>
    <s v="Other"/>
    <s v="Sony 4K HDR TV"/>
    <x v="68"/>
    <x v="1"/>
    <s v="Payment issue"/>
    <s v="I'm having an issue with the {product_purchased}. Please assist._x000a__x000a_It is worth noting that for the product purchased directly from the customer, you might be charged a fee, which is subject to change._x000a__x000a_I have I've already contacted customer support multiple times, but the issue remains unresolved."/>
    <x v="2"/>
    <m/>
    <x v="1"/>
    <s v="Social media"/>
    <m/>
    <x v="0"/>
    <m/>
    <m/>
    <n v="0"/>
    <n v="1"/>
    <n v="0"/>
    <s v=""/>
  </r>
  <r>
    <n v="8414"/>
    <s v="Frank Serrano"/>
    <s v="lisaserrano@example.net"/>
    <n v="54"/>
    <s v="Female"/>
    <s v="Samsung Soundbar"/>
    <x v="457"/>
    <x v="2"/>
    <s v="Data loss"/>
    <s v="There seems to be a hardware problem with my {product_purchased}. The screen is flickering, and I'm unable to use it. What should I do?_x000a__x000a_2. Change the settings to be less fainting or flicker I've tried troubleshooting steps mentioned in the user manual, but the issue persists."/>
    <x v="2"/>
    <m/>
    <x v="0"/>
    <s v="Phone"/>
    <m/>
    <x v="0"/>
    <m/>
    <m/>
    <n v="0"/>
    <n v="1"/>
    <n v="0"/>
    <s v=""/>
  </r>
  <r>
    <n v="8415"/>
    <s v="Phillip Griffin"/>
    <s v="harold99@example.com"/>
    <n v="29"/>
    <s v="Male"/>
    <s v="Microsoft Office"/>
    <x v="233"/>
    <x v="2"/>
    <s v="Delivery problem"/>
    <s v="I'm having an issue with the {product_purchased}. Please assist. Thanks.&quot; ‚ÄîGiorgio (Gio)_x000a__x000a_Nuvo. The original Nuo. was &quot;Frozen&quot; and &quot;The Great Gatsby I've tried troubleshooting steps mentioned in the user manual, but the issue persists."/>
    <x v="1"/>
    <s v="Song truth cultural audience trouble American."/>
    <x v="2"/>
    <s v="Email"/>
    <d v="2023-06-01T09:22:15"/>
    <x v="2710"/>
    <n v="2"/>
    <n v="2"/>
    <n v="1"/>
    <n v="0"/>
    <n v="1"/>
    <n v="2"/>
  </r>
  <r>
    <n v="8416"/>
    <s v="Erin Reed"/>
    <s v="victorwhite@example.com"/>
    <n v="69"/>
    <s v="Female"/>
    <s v="Xbox"/>
    <x v="479"/>
    <x v="1"/>
    <s v="Product setup"/>
    <s v="I've noticed a software bug in the {product_purchased} app. It's causing data loss and unexpected errors. How can I resolve this issue?_x000a__x000a_When you add a new app without changing the way it's created, the I'm experiencing this issue on multiple devices of the same model, so it seems to be a widespread problem."/>
    <x v="0"/>
    <m/>
    <x v="2"/>
    <s v="Phone"/>
    <d v="2023-06-01T08:17:16"/>
    <x v="0"/>
    <m/>
    <m/>
    <n v="0"/>
    <n v="1"/>
    <n v="0"/>
    <s v=""/>
  </r>
  <r>
    <n v="8417"/>
    <s v="Mrs. Melissa Mullins"/>
    <s v="pearsondawn@example.net"/>
    <n v="62"/>
    <s v="Male"/>
    <s v="Fitbit Charge"/>
    <x v="339"/>
    <x v="3"/>
    <s v="Account access"/>
    <s v="I'm having an issue with the {product_purchased}. Please assist. &lt;span className=&quot;purchasing_details&quot;&gt;{{product_purchased.name}}&lt;/span&gt;&lt;/p&gt;&lt;p&gt;Your {{product_p I've already contacted customer support multiple times, but the issue remains unresolved."/>
    <x v="2"/>
    <m/>
    <x v="3"/>
    <s v="Social media"/>
    <m/>
    <x v="0"/>
    <m/>
    <m/>
    <n v="0"/>
    <n v="1"/>
    <n v="0"/>
    <s v=""/>
  </r>
  <r>
    <n v="8418"/>
    <s v="Jamie Scott"/>
    <s v="jenniferandrews@example.org"/>
    <n v="26"/>
    <s v="Other"/>
    <s v="HP Pavilion"/>
    <x v="678"/>
    <x v="0"/>
    <s v="Peripheral compatibility"/>
    <s v="I've recently set up my {product_purchased}, but it fails to connect to any available networks. What steps should I take to troubleshoot this issue?_x000a__x000a_How can I troubleshoot a problem_x000a__x000a_When running from I'm unable to find the option to perform the desired action in the {product_purchased}. Could you please guide me through the steps?"/>
    <x v="2"/>
    <m/>
    <x v="2"/>
    <s v="Social media"/>
    <m/>
    <x v="0"/>
    <m/>
    <m/>
    <n v="0"/>
    <n v="1"/>
    <n v="0"/>
    <s v=""/>
  </r>
  <r>
    <n v="8419"/>
    <s v="Ashley Soto"/>
    <s v="michaelreed@example.net"/>
    <n v="45"/>
    <s v="Other"/>
    <s v="Garmin Forerunner"/>
    <x v="630"/>
    <x v="0"/>
    <s v="Refund request"/>
    <s v="I've recently set up my {product_purchased}, but it fails to connect to any available networks. What steps should I take to troubleshoot this issue?_x000a__x000a_For those of you that are using Ubuntu 24.10, you I'm concerned about the security of my {product_purchased} and would like to ensure that my data is safe."/>
    <x v="0"/>
    <m/>
    <x v="1"/>
    <s v="Social media"/>
    <d v="2023-06-01T09:26:19"/>
    <x v="0"/>
    <m/>
    <m/>
    <n v="0"/>
    <n v="1"/>
    <n v="0"/>
    <s v=""/>
  </r>
  <r>
    <n v="8420"/>
    <s v="Austin Lee"/>
    <s v="andrewallen@example.com"/>
    <n v="29"/>
    <s v="Male"/>
    <s v="Autodesk AutoCAD"/>
    <x v="482"/>
    <x v="3"/>
    <s v="Refund request"/>
    <s v="I'm having an issue with the {product_purchased}. Please assist._x000a__x000a__x000a_The item you are looking for has no matching item and is not currently available..._x000a__x000a_Sorry, that item could have been acquired in another slot. Please I've tried clearing the cache and data for the {product_purchased} app, but the issue persists."/>
    <x v="1"/>
    <s v="Civil other course nature."/>
    <x v="3"/>
    <s v="Chat"/>
    <d v="2023-06-01T15:40:21"/>
    <x v="2711"/>
    <n v="3"/>
    <m/>
    <n v="1"/>
    <n v="0"/>
    <n v="0"/>
    <s v=""/>
  </r>
  <r>
    <n v="8421"/>
    <s v="Andrew Smith"/>
    <s v="coxbrandon@example.org"/>
    <n v="41"/>
    <s v="Female"/>
    <s v="Xbox"/>
    <x v="609"/>
    <x v="0"/>
    <s v="Installation support"/>
    <s v="I'm having an issue with the {product_purchased}. Please assist._x000a__x000a_I can not receive any compensation. You see this message. Please assist._x000a__x000a_I can not accept payment. You see this message. Please assist. I've checked for software updates, and my {product_purchased} is already running the latest version."/>
    <x v="1"/>
    <s v="Hot property or start."/>
    <x v="3"/>
    <s v="Phone"/>
    <d v="2023-06-01T02:15:23"/>
    <x v="2712"/>
    <n v="5"/>
    <m/>
    <n v="1"/>
    <n v="0"/>
    <n v="0"/>
    <s v=""/>
  </r>
  <r>
    <n v="8422"/>
    <s v="Leah Davis"/>
    <s v="chenrebecca@example.net"/>
    <n v="47"/>
    <s v="Male"/>
    <s v="Bose QuietComfort"/>
    <x v="135"/>
    <x v="0"/>
    <s v="Cancellation request"/>
    <s v="My {product_purchased} crashed, and I lost all the data stored on it. Is there any way to recover the lost data? It still doesn't explain why I got the error._x000a__x000a_My {product_purchased I've noticed a peculiar error message popping up on my {product_purchased} screen. It says '{error_message}'. What does it mean?"/>
    <x v="2"/>
    <m/>
    <x v="1"/>
    <s v="Social media"/>
    <m/>
    <x v="0"/>
    <m/>
    <m/>
    <n v="0"/>
    <n v="1"/>
    <n v="0"/>
    <s v=""/>
  </r>
  <r>
    <n v="8423"/>
    <s v="Andrew Taylor"/>
    <s v="ylarson@example.org"/>
    <n v="32"/>
    <s v="Female"/>
    <s v="Fitbit Charge"/>
    <x v="214"/>
    <x v="2"/>
    <s v="Product recommendation"/>
    <s v="I'm facing a problem with my {product_purchased}. The {product_purchased} is not turning on. It was working fine until yesterday, but now it doesn't respond. As a test, I went into my computer I need assistance as soon as possible because it's affecting my work and productivity."/>
    <x v="0"/>
    <m/>
    <x v="2"/>
    <s v="Chat"/>
    <d v="2023-06-01T06:46:24"/>
    <x v="0"/>
    <m/>
    <m/>
    <n v="0"/>
    <n v="1"/>
    <n v="0"/>
    <s v=""/>
  </r>
  <r>
    <n v="8424"/>
    <s v="Heidi Ware"/>
    <s v="charles20@example.net"/>
    <n v="36"/>
    <s v="Female"/>
    <s v="Microsoft Surface"/>
    <x v="687"/>
    <x v="1"/>
    <s v="Payment issue"/>
    <s v="I'm having an issue with the {product_purchased}. Please assist. &lt;/product_purchased&gt; &lt;/div&gt; &lt;/div&gt;_x000a__x000a_For each of the 2 items, the product is now available in the selected &quot;inventory&quot;. I've reviewed the troubleshooting steps on the official support website, but they didn't resolve the problem."/>
    <x v="1"/>
    <s v="Later generation down one still play."/>
    <x v="3"/>
    <s v="Phone"/>
    <d v="2023-06-01T12:57:26"/>
    <x v="2713"/>
    <n v="2"/>
    <n v="10"/>
    <n v="1"/>
    <n v="0"/>
    <n v="1"/>
    <n v="10"/>
  </r>
  <r>
    <n v="8425"/>
    <s v="Dawn Randolph"/>
    <s v="christianfreeman@example.net"/>
    <n v="59"/>
    <s v="Female"/>
    <s v="iPhone"/>
    <x v="268"/>
    <x v="2"/>
    <s v="Software bug"/>
    <s v="I'm having an issue with the {product_purchased}. Please assist._x000a__x000a_What is the difference between CVS and other pharmacies?_x000a__x000a_CVS's name means &quot;cure&quot; or &quot;safe&quot;. Most hospitals and clinics will This problem started occurring after the recent software update. I haven't made any other changes to the device."/>
    <x v="0"/>
    <m/>
    <x v="0"/>
    <s v="Email"/>
    <d v="2023-06-01T02:47:28"/>
    <x v="0"/>
    <m/>
    <m/>
    <n v="0"/>
    <n v="1"/>
    <n v="0"/>
    <s v=""/>
  </r>
  <r>
    <n v="8426"/>
    <s v="Ricardo Gonzalez"/>
    <s v="ambersmith@example.com"/>
    <n v="43"/>
    <s v="Other"/>
    <s v="Garmin Forerunner"/>
    <x v="727"/>
    <x v="0"/>
    <s v="Refund request"/>
    <s v="I'm having an issue with the {product_purchased}. Please assist._x000a__x000a_&quot;Just trying to figure out what to do, I have another headache because the next hour is pretty far away,&quot; said Tana._x000a__x000a_She added I'm unable to find the option to perform the desired action in the {product_purchased}. Could you please guide me through the steps?"/>
    <x v="2"/>
    <m/>
    <x v="2"/>
    <s v="Chat"/>
    <m/>
    <x v="0"/>
    <m/>
    <m/>
    <n v="0"/>
    <n v="1"/>
    <n v="0"/>
    <s v=""/>
  </r>
  <r>
    <n v="8427"/>
    <s v="Mary Elliott"/>
    <s v="tiffanycarey@example.com"/>
    <n v="60"/>
    <s v="Female"/>
    <s v="Roomba Robot Vacuum"/>
    <x v="557"/>
    <x v="4"/>
    <s v="Data loss"/>
    <s v="I'm having trouble connecting my {product_purchased} to my home Wi-Fi network. It doesn't detect any networks, although other devices are connecting fine. What can be done to resolve this issue?_x000a__x000a_‚Ä¢ If you haven I've already contacted customer support multiple times, but the issue remains unresolved."/>
    <x v="1"/>
    <s v="Rule role whatever nearly compare evidence while."/>
    <x v="0"/>
    <s v="Phone"/>
    <d v="2023-06-01T06:18:31"/>
    <x v="2714"/>
    <n v="3"/>
    <n v="7"/>
    <n v="1"/>
    <n v="0"/>
    <n v="0"/>
    <n v="7"/>
  </r>
  <r>
    <n v="8428"/>
    <s v="John Hensley"/>
    <s v="vincentangelica@example.net"/>
    <n v="24"/>
    <s v="Other"/>
    <s v="Amazon Echo"/>
    <x v="164"/>
    <x v="4"/>
    <s v="Refund request"/>
    <s v="I'm having an issue with the {product_purchased}. Please assist._x000a__x000a_If you're unsure about the value of your item, click &quot;Submit&quot; with your purchase details, including your name and your name's e-mail address I've tried using different cables, adapters, or peripherals with my {product_purchased}, but the issue persists."/>
    <x v="1"/>
    <s v="Important get include establish decision."/>
    <x v="3"/>
    <s v="Email"/>
    <d v="2023-06-01T12:01:33"/>
    <x v="2715"/>
    <n v="3"/>
    <n v="12"/>
    <n v="1"/>
    <n v="0"/>
    <n v="0"/>
    <n v="12"/>
  </r>
  <r>
    <n v="8429"/>
    <s v="Shelby Macdonald"/>
    <s v="fieldstony@example.org"/>
    <n v="35"/>
    <s v="Female"/>
    <s v="Philips Hue Lights"/>
    <x v="15"/>
    <x v="0"/>
    <s v="Display issue"/>
    <s v="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
    <x v="2"/>
    <m/>
    <x v="1"/>
    <s v="Email"/>
    <m/>
    <x v="0"/>
    <m/>
    <m/>
    <n v="0"/>
    <n v="1"/>
    <n v="0"/>
    <s v=""/>
  </r>
  <r>
    <n v="8430"/>
    <s v="Amy Atkins"/>
    <s v="oprice@example.net"/>
    <n v="56"/>
    <s v="Female"/>
    <s v="Sony Xperia"/>
    <x v="716"/>
    <x v="4"/>
    <s v="Product setup"/>
    <s v="I'm having an issue with the {product_purchased}. Please assist. I'm experiencing an issue like this._x000a__x000a_I have an issue on a product so I just tried the app and it seems the product is stuck in the app I've followed the troubleshooting steps mentioned in the user manual, but the issue persists."/>
    <x v="2"/>
    <m/>
    <x v="2"/>
    <s v="Phone"/>
    <m/>
    <x v="0"/>
    <m/>
    <m/>
    <n v="0"/>
    <n v="1"/>
    <n v="0"/>
    <s v=""/>
  </r>
  <r>
    <n v="8431"/>
    <s v="Joshua Villanueva"/>
    <s v="johnny34@example.org"/>
    <n v="63"/>
    <s v="Female"/>
    <s v="Google Pixel"/>
    <x v="461"/>
    <x v="1"/>
    <s v="Software bug"/>
    <s v="My {product_purchased} crashed, and I lost all the data stored on it. Is there any way to recover the lost data?_x000a__x000a_I don't have a problem with getting a specific package name. I can use any package I've tried using different cables, adapters, or peripherals with my {product_purchased}, but the issue persists."/>
    <x v="1"/>
    <s v="Contain drop professor."/>
    <x v="1"/>
    <s v="Chat"/>
    <d v="2023-06-01T13:03:36"/>
    <x v="2716"/>
    <n v="2"/>
    <n v="4"/>
    <n v="1"/>
    <n v="0"/>
    <n v="1"/>
    <n v="4"/>
  </r>
  <r>
    <n v="8432"/>
    <s v="Amy Gross"/>
    <s v="jhunter@example.org"/>
    <n v="56"/>
    <s v="Other"/>
    <s v="Nest Thermostat"/>
    <x v="171"/>
    <x v="0"/>
    <s v="Display issue"/>
    <s v="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
    <x v="2"/>
    <m/>
    <x v="1"/>
    <s v="Chat"/>
    <m/>
    <x v="0"/>
    <m/>
    <m/>
    <n v="0"/>
    <n v="1"/>
    <n v="0"/>
    <s v=""/>
  </r>
  <r>
    <n v="8433"/>
    <s v="Yolanda Miller"/>
    <s v="robertramirez@example.com"/>
    <n v="70"/>
    <s v="Male"/>
    <s v="Nintendo Switch"/>
    <x v="211"/>
    <x v="1"/>
    <s v="Network problem"/>
    <s v="There seems to be a glitch in the {product_purchased} software. It freezes frequently, making it difficult to use. Can you please provide a solution?_x000a__x000a_Thank you for your time!_x000a__x000a_P.S -- Please keep I've checked for software updates, and my {product_purchased} is already running the latest version."/>
    <x v="1"/>
    <s v="Off budget pull nearly."/>
    <x v="0"/>
    <s v="Chat"/>
    <d v="2023-06-01T07:25:38"/>
    <x v="2717"/>
    <n v="3"/>
    <n v="8"/>
    <n v="1"/>
    <n v="0"/>
    <n v="0"/>
    <n v="8"/>
  </r>
  <r>
    <n v="8434"/>
    <s v="Courtney Carter"/>
    <s v="morganwashington@example.com"/>
    <n v="65"/>
    <s v="Other"/>
    <s v="Bose QuietComfort"/>
    <x v="469"/>
    <x v="2"/>
    <s v="Installation support"/>
    <s v="I'm having an issue with the {product_purchased}. Please assist. :)_x000a__x000a_As with all this, we're giving away a free, 100% 1% X Marks! Giveaway is open till 8PM PST 1/22 I'm worried that the issue might be hardware-related and might require repair or replacement."/>
    <x v="2"/>
    <m/>
    <x v="3"/>
    <s v="Chat"/>
    <m/>
    <x v="0"/>
    <m/>
    <m/>
    <n v="0"/>
    <n v="1"/>
    <n v="0"/>
    <s v=""/>
  </r>
  <r>
    <n v="8435"/>
    <s v="Cristina Potter"/>
    <s v="dnunez@example.org"/>
    <n v="50"/>
    <s v="Female"/>
    <s v="GoPro Hero"/>
    <x v="469"/>
    <x v="0"/>
    <s v="Installation support"/>
    <s v="I'm having an issue with the {product_purchased}. Please assist._x000a__x000a_If this isn't the firstocating a copy of a non-working product, please let us know as soon as possible. The only solution we have to I've noticed that the issue occurs consistently when I use a specific feature or application on my {product_purchased}."/>
    <x v="1"/>
    <s v="Bad administration prepare experience fall affect information."/>
    <x v="0"/>
    <s v="Email"/>
    <d v="2023-06-01T23:39:42"/>
    <x v="2718"/>
    <n v="4"/>
    <m/>
    <n v="1"/>
    <n v="0"/>
    <n v="0"/>
    <s v=""/>
  </r>
  <r>
    <n v="8436"/>
    <s v="Brandi Willis"/>
    <s v="tayloralison@example.com"/>
    <n v="69"/>
    <s v="Female"/>
    <s v="Sony 4K HDR TV"/>
    <x v="43"/>
    <x v="4"/>
    <s v="Display issue"/>
    <s v="I'm facing a problem with my {product_purchased}. The {product_purchased} is not turning on. It was working fine until yesterday, but now it doesn't respond._x000a__x000a_Let's try the solution. I This problem started occurring after the recent software update. I haven't made any other changes to the device."/>
    <x v="1"/>
    <s v="Mind ask amount huge late."/>
    <x v="2"/>
    <s v="Chat"/>
    <d v="2023-06-01T23:30:42"/>
    <x v="2719"/>
    <n v="1"/>
    <n v="0"/>
    <n v="1"/>
    <n v="0"/>
    <n v="1"/>
    <n v="0"/>
  </r>
  <r>
    <n v="8437"/>
    <s v="Rhonda Green"/>
    <s v="haleymitchell@example.net"/>
    <n v="59"/>
    <s v="Female"/>
    <s v="Lenovo ThinkPad"/>
    <x v="709"/>
    <x v="0"/>
    <s v="Payment issue"/>
    <s v="I'm having an issue with the {product_purchased}. Please assist. Please add 1 to your checkout price. If it's only $4.99 it'll sell out. We do not want to keep out-of-date. I'm worried that the issue might be hardware-related and might require repair or replacement."/>
    <x v="0"/>
    <m/>
    <x v="0"/>
    <s v="Social media"/>
    <d v="2023-06-01T05:58:44"/>
    <x v="0"/>
    <m/>
    <m/>
    <n v="0"/>
    <n v="1"/>
    <n v="0"/>
    <s v=""/>
  </r>
  <r>
    <n v="8438"/>
    <s v="Robert Farley"/>
    <s v="bryceshepherd@example.com"/>
    <n v="65"/>
    <s v="Female"/>
    <s v="Dyson Vacuum Cleaner"/>
    <x v="572"/>
    <x v="3"/>
    <s v="Peripheral compatibility"/>
    <s v="I'm having an issue with the {product_purchased}. Please assist. I've already contacted customer support multiple times, but the issue remains unresolved."/>
    <x v="0"/>
    <m/>
    <x v="2"/>
    <s v="Email"/>
    <d v="2023-06-01T15:52:45"/>
    <x v="0"/>
    <m/>
    <m/>
    <n v="0"/>
    <n v="1"/>
    <n v="0"/>
    <s v=""/>
  </r>
  <r>
    <n v="8439"/>
    <s v="Andrea Bates"/>
    <s v="kristinasherman@example.com"/>
    <n v="19"/>
    <s v="Other"/>
    <s v="Garmin Forerunner"/>
    <x v="672"/>
    <x v="4"/>
    <s v="Cancellation request"/>
    <s v="I've noticed a software bug in the {product_purchased} app. It's causing data loss and unexpected errors. How can I resolve this issue?_x000a__x000a_You should create a $HOME file in your project folder. You can do I've tried clearing the cache and data for the {product_purchased} app, but the issue persists."/>
    <x v="0"/>
    <m/>
    <x v="0"/>
    <s v="Phone"/>
    <d v="2023-06-01T22:27:46"/>
    <x v="0"/>
    <m/>
    <m/>
    <n v="0"/>
    <n v="1"/>
    <n v="0"/>
    <s v=""/>
  </r>
  <r>
    <n v="8440"/>
    <s v="Christina Crane"/>
    <s v="alyssaosborne@example.com"/>
    <n v="68"/>
    <s v="Male"/>
    <s v="Garmin Forerunner"/>
    <x v="361"/>
    <x v="2"/>
    <s v="Network problem"/>
    <s v="I'm having an issue with the {product_purchased}. Please assist._x000a__x000a_} else {_x000a__x000a_return $resource_x000a__x000a_}_x000a__x000a_} I've reviewed the troubleshooting steps on the official support website, but they didn't resolve the problem."/>
    <x v="0"/>
    <m/>
    <x v="2"/>
    <s v="Phone"/>
    <d v="2023-06-01T23:49:47"/>
    <x v="0"/>
    <m/>
    <m/>
    <n v="0"/>
    <n v="1"/>
    <n v="0"/>
    <s v=""/>
  </r>
  <r>
    <n v="8441"/>
    <s v="Margaret Ward"/>
    <s v="martinaudrey@example.com"/>
    <n v="43"/>
    <s v="Female"/>
    <s v="Autodesk AutoCAD"/>
    <x v="683"/>
    <x v="4"/>
    <s v="Product compatibility"/>
    <s v="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
    <x v="1"/>
    <s v="Space have anything party news."/>
    <x v="1"/>
    <s v="Chat"/>
    <d v="2023-06-01T20:17:48"/>
    <x v="2720"/>
    <n v="1"/>
    <m/>
    <n v="1"/>
    <n v="0"/>
    <n v="1"/>
    <s v=""/>
  </r>
  <r>
    <n v="8442"/>
    <s v="Kari Christensen"/>
    <s v="along@example.org"/>
    <n v="48"/>
    <s v="Other"/>
    <s v="Samsung Galaxy"/>
    <x v="21"/>
    <x v="1"/>
    <s v="Delivery problem"/>
    <s v="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
    <x v="1"/>
    <s v="Democratic father exist billion."/>
    <x v="2"/>
    <s v="Social media"/>
    <d v="2023-06-01T12:27:49"/>
    <x v="2721"/>
    <n v="3"/>
    <m/>
    <n v="1"/>
    <n v="0"/>
    <n v="0"/>
    <s v=""/>
  </r>
  <r>
    <n v="8443"/>
    <s v="Jennifer King"/>
    <s v="riggspatricia@example.net"/>
    <n v="37"/>
    <s v="Male"/>
    <s v="GoPro Hero"/>
    <x v="697"/>
    <x v="1"/>
    <s v="Installation support"/>
    <s v="I've accidentally deleted important data from my {product_purchased}. Is there any way to recover the deleted files? I need them urgently. Thanks in advance!_x000a__x000a__x000a_I agree that my email address is valid, but I can't find I need assistance as soon as possible because it's affecting my work and productivity."/>
    <x v="0"/>
    <m/>
    <x v="2"/>
    <s v="Social media"/>
    <d v="2023-06-01T01:29:50"/>
    <x v="0"/>
    <m/>
    <m/>
    <n v="0"/>
    <n v="1"/>
    <n v="0"/>
    <s v=""/>
  </r>
  <r>
    <n v="8444"/>
    <s v="Michelle Silva"/>
    <s v="christinasanchez@example.com"/>
    <n v="61"/>
    <s v="Female"/>
    <s v="Philips Hue Lights"/>
    <x v="233"/>
    <x v="3"/>
    <s v="Network problem"/>
    <s v="I've accidentally deleted important data from my {product_purchased}. Is there any way to recover the deleted files? I need them urgently._x000a__x000a_You are not logged in. Login | Sign In_x000a__x000a_* Your Account ID: The I've tried different settings and configurations on my {product_purchased}, but the issue persists."/>
    <x v="0"/>
    <m/>
    <x v="2"/>
    <s v="Chat"/>
    <d v="2023-06-01T19:44:51"/>
    <x v="0"/>
    <m/>
    <m/>
    <n v="0"/>
    <n v="1"/>
    <n v="0"/>
    <s v=""/>
  </r>
  <r>
    <n v="8445"/>
    <s v="Natasha Donovan"/>
    <s v="hramirez@example.com"/>
    <n v="64"/>
    <s v="Other"/>
    <s v="HP Pavilion"/>
    <x v="590"/>
    <x v="1"/>
    <s v="Product compatibility"/>
    <s v="I'm having an issue with the {product_purchased}. Please assist. If it's not in our price range and it won't let you charge your order at an drainage rate more than $8 - $10.00 then ask for The issue I'm facing is intermittent. Sometimes it works fine, but other times it acts up unexpectedly."/>
    <x v="2"/>
    <m/>
    <x v="3"/>
    <s v="Email"/>
    <m/>
    <x v="0"/>
    <m/>
    <m/>
    <n v="0"/>
    <n v="1"/>
    <n v="0"/>
    <s v=""/>
  </r>
  <r>
    <n v="8446"/>
    <s v="Debbie Buchanan"/>
    <s v="martinnicholas@example.net"/>
    <n v="66"/>
    <s v="Male"/>
    <s v="Nintendo Switch Pro Controller"/>
    <x v="70"/>
    <x v="4"/>
    <s v="Payment issue"/>
    <s v="I'm having an issue with the {product_purchased}. Please assist._x000a__x000a_Q: I've added $40,000 in cash at the event. I didn't know that would have happened because the company didn't release anything on I've checked for software updates, and my {product_purchased} is already running the latest version."/>
    <x v="2"/>
    <m/>
    <x v="0"/>
    <s v="Chat"/>
    <m/>
    <x v="0"/>
    <m/>
    <m/>
    <n v="0"/>
    <n v="1"/>
    <n v="0"/>
    <s v=""/>
  </r>
  <r>
    <n v="8447"/>
    <s v="Steven Brown"/>
    <s v="umoore@example.org"/>
    <n v="19"/>
    <s v="Other"/>
    <s v="LG OLED"/>
    <x v="35"/>
    <x v="1"/>
    <s v="Installation support"/>
    <s v="I'm having an issue with the {product_purchased}. Please assist. $20 / 100 / 1000 / 5G / 0H The XS is a small company that has a very good relationship with HTC in the last 7 years. I'm not sure if this issue is specific to my device or if others have reported similar problems."/>
    <x v="0"/>
    <m/>
    <x v="0"/>
    <s v="Chat"/>
    <d v="2023-06-01T09:42:57"/>
    <x v="0"/>
    <m/>
    <m/>
    <n v="0"/>
    <n v="1"/>
    <n v="0"/>
    <s v=""/>
  </r>
  <r>
    <n v="8448"/>
    <s v="Devin Parsons"/>
    <s v="jonathanfox@example.org"/>
    <n v="51"/>
    <s v="Other"/>
    <s v="GoPro Hero"/>
    <x v="706"/>
    <x v="4"/>
    <s v="Installation support"/>
    <s v="There seems to be a hardware problem with my {product_purchased}. The screen is flickering, and I'm unable to use it. What should I do?_x000a__x000a_In order to remove the screen, just remove all the components, except I've noticed a peculiar error message popping up on my {product_purchased} screen. It says '{error_message}'. What does it mean?"/>
    <x v="0"/>
    <m/>
    <x v="0"/>
    <s v="Email"/>
    <d v="2023-06-01T18:00:58"/>
    <x v="0"/>
    <m/>
    <m/>
    <n v="0"/>
    <n v="1"/>
    <n v="0"/>
    <s v=""/>
  </r>
  <r>
    <n v="8449"/>
    <s v="Reginald Kaiser"/>
    <s v="nrose@example.org"/>
    <n v="37"/>
    <s v="Other"/>
    <s v="Sony Xperia"/>
    <x v="281"/>
    <x v="2"/>
    <s v="Hardware issue"/>
    <s v="I've recently set up my {product_purchased}, but it fails to connect to any available networks. What steps should I take to troubleshoot this issue?_x000a__x000a_I have the Windows Explorer. I found some things I can do I'm experiencing this issue on multiple devices of the same model, so it seems to be a widespread problem."/>
    <x v="1"/>
    <s v="Speech have officer analysis others as skill."/>
    <x v="3"/>
    <s v="Chat"/>
    <d v="2023-06-01T19:13:59"/>
    <x v="2722"/>
    <n v="2"/>
    <n v="0"/>
    <n v="1"/>
    <n v="0"/>
    <n v="1"/>
    <n v="0"/>
  </r>
  <r>
    <n v="8450"/>
    <s v="Kyle Roy"/>
    <s v="maldonadosharon@example.org"/>
    <n v="28"/>
    <s v="Other"/>
    <s v="Dyson Vacuum Cleaner"/>
    <x v="217"/>
    <x v="4"/>
    <s v="Display issue"/>
    <s v="I'm having an issue with the {product_purchased}. Please assist. Please assist. - Support - Website - Contact Us_x000a__x000a_SCHN: 7097 - Website - Contact Us_x000a__x000a_PREDICTION_x000a__x000a_You I've already contacted customer support multiple times, but the issue remains unresolved."/>
    <x v="0"/>
    <m/>
    <x v="2"/>
    <s v="Social media"/>
    <d v="2023-06-01T19:11:01"/>
    <x v="0"/>
    <m/>
    <m/>
    <n v="0"/>
    <n v="1"/>
    <n v="0"/>
    <s v=""/>
  </r>
  <r>
    <n v="8451"/>
    <s v="Joshua Gomez"/>
    <s v="hhunt@example.com"/>
    <n v="34"/>
    <s v="Other"/>
    <s v="LG Washing Machine"/>
    <x v="269"/>
    <x v="1"/>
    <s v="Product setup"/>
    <s v="I'm having an issue with the {product_purchased}. Please assist. I've performed a factory reset on my {product_purchased}, hoping it would resolve the problem, but it didn't help."/>
    <x v="1"/>
    <s v="Four professional practice let miss."/>
    <x v="1"/>
    <s v="Chat"/>
    <d v="2023-06-01T01:01:01"/>
    <x v="2723"/>
    <n v="5"/>
    <n v="17"/>
    <n v="1"/>
    <n v="0"/>
    <n v="0"/>
    <n v="17"/>
  </r>
  <r>
    <n v="8452"/>
    <s v="Andrew Jones"/>
    <s v="michaelgray@example.com"/>
    <n v="39"/>
    <s v="Female"/>
    <s v="Asus ROG"/>
    <x v="336"/>
    <x v="2"/>
    <s v="Battery life"/>
    <s v="I'm having an issue with the {product_purchased}. Please assist._x000a__x000a_1) If you want new (not already installed) software, you may need to use:_x000a__x000a_1.) Windows 7 Professional._x000a__x000a_2.) This problem started occurring after the recent software update. I haven't made any other changes to the device."/>
    <x v="2"/>
    <m/>
    <x v="1"/>
    <s v="Phone"/>
    <m/>
    <x v="0"/>
    <m/>
    <m/>
    <n v="0"/>
    <n v="1"/>
    <n v="0"/>
    <s v=""/>
  </r>
  <r>
    <n v="8453"/>
    <s v="Craig Forbes"/>
    <s v="jessica60@example.org"/>
    <n v="62"/>
    <s v="Female"/>
    <s v="MacBook Pro"/>
    <x v="193"/>
    <x v="4"/>
    <s v="Display issue"/>
    <s v="I'm having an issue with the {product_purchased}. Please assist._x000a__x000a_$919 ‚Äì 1/5 of my $5.25_x000a__x000a_$919 ‚Äì 2/$10 of the $5.25_x000a__x000a_$ I've already contacted customer support multiple times, but the issue remains unresolved."/>
    <x v="1"/>
    <s v="Interesting show must successful."/>
    <x v="0"/>
    <s v="Phone"/>
    <d v="2023-06-01T14:14:05"/>
    <x v="2724"/>
    <n v="3"/>
    <m/>
    <n v="1"/>
    <n v="0"/>
    <n v="0"/>
    <s v=""/>
  </r>
  <r>
    <n v="8454"/>
    <s v="Paula Vazquez"/>
    <s v="wanderson@example.com"/>
    <n v="61"/>
    <s v="Other"/>
    <s v="iPhone"/>
    <x v="692"/>
    <x v="1"/>
    <s v="Peripheral compatibility"/>
    <s v="The {product_purchased} is unable to establish a stable internet connection. It keeps disconnecting intermittently. How can I troubleshoot this network problem?_x000a__x000a_How can I troubleshoot this network problem? What does it look I'm using the original charger that came with my {product_purchased}, but it's not charging properly."/>
    <x v="1"/>
    <s v="Skill expect admit and."/>
    <x v="2"/>
    <s v="Chat"/>
    <d v="2023-06-01T12:56:06"/>
    <x v="2725"/>
    <n v="5"/>
    <m/>
    <n v="1"/>
    <n v="0"/>
    <n v="0"/>
    <s v=""/>
  </r>
  <r>
    <n v="8455"/>
    <s v="Jill Leon"/>
    <s v="murrayanna@example.org"/>
    <n v="51"/>
    <s v="Female"/>
    <s v="Samsung Galaxy"/>
    <x v="262"/>
    <x v="2"/>
    <s v="Product setup"/>
    <s v="I'm having an issue with the {product_purchased}. Please assist. Contact us if you can help us. Thank you! I rely heavily on my {product_purchased} for my daily tasks, and this issue is hindering my productivity."/>
    <x v="0"/>
    <m/>
    <x v="1"/>
    <s v="Email"/>
    <d v="2023-06-01T12:24:06"/>
    <x v="0"/>
    <m/>
    <m/>
    <n v="0"/>
    <n v="1"/>
    <n v="0"/>
    <s v=""/>
  </r>
  <r>
    <n v="8456"/>
    <s v="Ariel Lee"/>
    <s v="thompsonsamuel@example.org"/>
    <n v="54"/>
    <s v="Other"/>
    <s v="Dyson Vacuum Cleaner"/>
    <x v="590"/>
    <x v="1"/>
    <s v="Refund request"/>
    <s v="I've recently set up my {product_purchased}, but it fails to connect to any available networks. What steps should I take to troubleshoot this issue?_x000a__x000a_If your network isn't running, you can try_x000a__x000a_if I've tried troubleshooting steps mentioned in the user manual, but the issue persists."/>
    <x v="1"/>
    <s v="Say position key appear behavior."/>
    <x v="2"/>
    <s v="Email"/>
    <d v="2023-06-01T14:15:07"/>
    <x v="2726"/>
    <n v="1"/>
    <m/>
    <n v="1"/>
    <n v="0"/>
    <n v="1"/>
    <s v=""/>
  </r>
  <r>
    <n v="8457"/>
    <s v="Jackson Strong"/>
    <s v="hannah96@example.com"/>
    <n v="18"/>
    <s v="Female"/>
    <s v="Dyson Vacuum Cleaner"/>
    <x v="721"/>
    <x v="3"/>
    <s v="Payment issue"/>
    <s v="I'm having an issue with the {product_purchased}. Please assist. I've checked for any available software updates for my {product_purchased}, but there are none."/>
    <x v="2"/>
    <m/>
    <x v="0"/>
    <s v="Social media"/>
    <m/>
    <x v="0"/>
    <m/>
    <m/>
    <n v="0"/>
    <n v="1"/>
    <n v="0"/>
    <s v=""/>
  </r>
  <r>
    <n v="8458"/>
    <s v="Amy Goodman"/>
    <s v="vasquezrichard@example.com"/>
    <n v="51"/>
    <s v="Other"/>
    <s v="Fitbit Charge"/>
    <x v="59"/>
    <x v="3"/>
    <s v="Hardware issue"/>
    <s v="I'm having an issue with the {product_purchased}. Please assist. For the $199 and $299 shipping, please click on &quot;Purchasing Items&quot; in the menu at the top right of this page. For the $99 I'm concerned about the security of my {product_purchased} and would like to ensure that my data is safe."/>
    <x v="2"/>
    <m/>
    <x v="2"/>
    <s v="Chat"/>
    <m/>
    <x v="0"/>
    <m/>
    <m/>
    <n v="0"/>
    <n v="1"/>
    <n v="0"/>
    <s v=""/>
  </r>
  <r>
    <n v="8459"/>
    <s v="Adam Nunez"/>
    <s v="gregory69@example.net"/>
    <n v="47"/>
    <s v="Other"/>
    <s v="Amazon Echo"/>
    <x v="5"/>
    <x v="1"/>
    <s v="Peripheral compatibility"/>
    <s v="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
    <x v="0"/>
    <m/>
    <x v="3"/>
    <s v="Chat"/>
    <d v="2023-06-01T17:26:11"/>
    <x v="0"/>
    <m/>
    <m/>
    <n v="0"/>
    <n v="1"/>
    <n v="0"/>
    <s v=""/>
  </r>
  <r>
    <n v="8460"/>
    <s v="Shelly Estrada"/>
    <s v="harveyalan@example.com"/>
    <n v="61"/>
    <s v="Male"/>
    <s v="Canon DSLR Camera"/>
    <x v="230"/>
    <x v="3"/>
    <s v="Battery life"/>
    <s v="I'm having an issue with the {product_purchased}. Please assist. If you can't help, please call in a few hrs before purchasing._x000a__x000a_ maritime ipsos.blogspot.com - 1,092 pages - November I've followed the troubleshooting steps mentioned in the user manual, but the issue persists."/>
    <x v="2"/>
    <m/>
    <x v="2"/>
    <s v="Phone"/>
    <m/>
    <x v="0"/>
    <m/>
    <m/>
    <n v="0"/>
    <n v="1"/>
    <n v="0"/>
    <s v=""/>
  </r>
  <r>
    <n v="8461"/>
    <s v="Trevor Perry"/>
    <s v="daniellowe@example.org"/>
    <n v="25"/>
    <s v="Female"/>
    <s v="Apple AirPods"/>
    <x v="539"/>
    <x v="1"/>
    <s v="Display issue"/>
    <s v="I've accidentally deleted important data from my {product_purchased}. Is there any way to recover the deleted files? I need them urgently. Your Name should also be included in the account list._x000a__x000a_I did not have any data or This problem started occurring after the recent software update. I haven't made any other changes to the device."/>
    <x v="2"/>
    <m/>
    <x v="2"/>
    <s v="Social media"/>
    <m/>
    <x v="0"/>
    <m/>
    <m/>
    <n v="0"/>
    <n v="1"/>
    <n v="0"/>
    <s v=""/>
  </r>
  <r>
    <n v="8462"/>
    <s v="William Shaw"/>
    <s v="christinebrown@example.net"/>
    <n v="28"/>
    <s v="Female"/>
    <s v="Microsoft Office"/>
    <x v="263"/>
    <x v="4"/>
    <s v="Payment issue"/>
    <s v="I'm having an issue with the {product_purchased}. Please assist._x000a__x000a_How can I get Help from G&amp;H??_x000a__x000a_We look for help in many ways. We work diligently to answer customer question. We also follow This problem started occurring after the recent software update. I haven't made any other changes to the device."/>
    <x v="2"/>
    <m/>
    <x v="3"/>
    <s v="Phone"/>
    <m/>
    <x v="0"/>
    <m/>
    <m/>
    <n v="0"/>
    <n v="1"/>
    <n v="0"/>
    <s v=""/>
  </r>
  <r>
    <n v="8463"/>
    <s v="Shelby Douglas"/>
    <s v="rhendrix@example.net"/>
    <n v="49"/>
    <s v="Female"/>
    <s v="Samsung Soundbar"/>
    <x v="239"/>
    <x v="4"/>
    <s v="Display issue"/>
    <s v="I'm having an issue with the {product_purchased}. Please assist._x000a__x000a_You were able to purchase the product at the store._x000a__x000a_Please report any problems you can._x000a__x000a_Sorry, there are no items for purchase. I've already contacted customer support multiple times, but the issue remains unresolved."/>
    <x v="0"/>
    <m/>
    <x v="0"/>
    <s v="Email"/>
    <d v="2023-06-02T00:36:18"/>
    <x v="0"/>
    <m/>
    <m/>
    <n v="0"/>
    <n v="1"/>
    <n v="0"/>
    <s v=""/>
  </r>
  <r>
    <n v="8464"/>
    <s v="Brandon Walsh"/>
    <s v="michele06@example.net"/>
    <n v="54"/>
    <s v="Other"/>
    <s v="LG Washing Machine"/>
    <x v="436"/>
    <x v="1"/>
    <s v="Data loss"/>
    <s v="There seems to be a glitch in the {product_purchased} software. It freezes frequently, making it difficult to use. Can you please provide a solution?_x000a__x000a_It seemed that they tried to solve this in an earlier post [1 I need assistance as soon as possible because it's affecting my work and productivity."/>
    <x v="2"/>
    <m/>
    <x v="3"/>
    <s v="Email"/>
    <m/>
    <x v="0"/>
    <m/>
    <m/>
    <n v="0"/>
    <n v="1"/>
    <n v="0"/>
    <s v=""/>
  </r>
  <r>
    <n v="8465"/>
    <s v="David Todd"/>
    <s v="adam28@example.net"/>
    <n v="22"/>
    <s v="Female"/>
    <s v="LG OLED"/>
    <x v="575"/>
    <x v="3"/>
    <s v="Installation support"/>
    <s v="My {product_purchased} is making strange noises and not functioning properly. I suspect there might be a hardware issue. Can you please help me with this?_x000a__x000a_As always, you can email me at support@laserprint. I need assistance as soon as possible because it's affecting my work and productivity."/>
    <x v="2"/>
    <m/>
    <x v="1"/>
    <s v="Phone"/>
    <m/>
    <x v="0"/>
    <m/>
    <m/>
    <n v="0"/>
    <n v="1"/>
    <n v="0"/>
    <s v=""/>
  </r>
  <r>
    <n v="8466"/>
    <s v="Lori Davis"/>
    <s v="russell68@example.com"/>
    <n v="27"/>
    <s v="Female"/>
    <s v="Bose SoundLink Speaker"/>
    <x v="203"/>
    <x v="0"/>
    <s v="Refund request"/>
    <s v="I'm having an issue with the {product_purchased}. Please assist._x000a__x000a__x000a_Sell for 30-35% (I also bought a 2.5mm and I'm getting stuck)._x000a__x000a__x000a_Buy for 80-100% ( The issue I'm facing is intermittent. Sometimes it works fine, but other times it acts up unexpectedly."/>
    <x v="2"/>
    <m/>
    <x v="0"/>
    <s v="Email"/>
    <m/>
    <x v="0"/>
    <m/>
    <m/>
    <n v="0"/>
    <n v="1"/>
    <n v="0"/>
    <s v=""/>
  </r>
  <r>
    <n v="8467"/>
    <s v="Michelle Kelley"/>
    <s v="ashley83@example.org"/>
    <n v="57"/>
    <s v="Female"/>
    <s v="GoPro Action Camera"/>
    <x v="573"/>
    <x v="0"/>
    <s v="Account access"/>
    <s v="I'm having an issue with the {product_purchased}. Please assist. You are using a different browser than the one I'm using. I've performed a factory reset on my {product_purchased}, hoping it would resolve the problem, but it didn't help."/>
    <x v="1"/>
    <s v="Eight account century nature kitchen."/>
    <x v="2"/>
    <s v="Social media"/>
    <d v="2023-06-01T09:44:22"/>
    <x v="2727"/>
    <n v="3"/>
    <m/>
    <n v="1"/>
    <n v="0"/>
    <n v="0"/>
    <s v=""/>
  </r>
  <r>
    <n v="8468"/>
    <s v="Steven Rodriguez"/>
    <s v="fpowell@example.org"/>
    <n v="54"/>
    <s v="Male"/>
    <s v="PlayStation"/>
    <x v="412"/>
    <x v="3"/>
    <s v="Payment issue"/>
    <s v="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
    <x v="1"/>
    <s v="We seat culture plan."/>
    <x v="3"/>
    <s v="Email"/>
    <d v="2023-06-01T18:28:24"/>
    <x v="2728"/>
    <n v="3"/>
    <m/>
    <n v="1"/>
    <n v="0"/>
    <n v="0"/>
    <s v=""/>
  </r>
  <r>
    <n v="8469"/>
    <s v="Steven Davis MD"/>
    <s v="lori20@example.net"/>
    <n v="53"/>
    <s v="Other"/>
    <s v="Philips Hue Lights"/>
    <x v="661"/>
    <x v="1"/>
    <s v="Hardware issue"/>
    <s v="There seems to be a hardware problem with my {product_purchased}. The screen is flickering, and I'm unable to use it. What should I do? I'll try my best to fix it now._x000a__x000a_I could get a I've reviewed the troubleshooting steps on the official support website, but they didn't resolve the problem."/>
    <x v="2"/>
    <m/>
    <x v="2"/>
    <s v="Phone"/>
    <m/>
    <x v="0"/>
    <m/>
    <m/>
    <n v="0"/>
    <n v="1"/>
    <n v="0"/>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8469"/>
  </r>
  <r>
    <x v="1"/>
    <n v="2769"/>
  </r>
  <r>
    <x v="2"/>
    <n v="5700"/>
  </r>
  <r>
    <x v="3"/>
    <n v="32.700000000000003"/>
  </r>
  <r>
    <x v="4"/>
    <n v="67.3"/>
  </r>
  <r>
    <x v="5"/>
    <n v="7.11"/>
  </r>
  <r>
    <x v="6"/>
    <n v="2.99"/>
  </r>
  <r>
    <x v="7"/>
    <n v="39.799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4FB124-BC88-DD45-AC5A-ABADCD86A521}" name="PivotTable1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9:B154" firstHeaderRow="1" firstDataRow="1" firstDataCol="1"/>
  <pivotFields count="29">
    <pivotField dataField="1" showAll="0"/>
    <pivotField showAll="0"/>
    <pivotField showAll="0"/>
    <pivotField showAll="0"/>
    <pivotField showAll="0"/>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sortType="a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showAll="0"/>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s>
  <rowFields count="1">
    <field x="12"/>
  </rowFields>
  <rowItems count="5">
    <i>
      <x v="2"/>
    </i>
    <i>
      <x v="1"/>
    </i>
    <i>
      <x/>
    </i>
    <i>
      <x v="3"/>
    </i>
    <i t="grand">
      <x/>
    </i>
  </rowItems>
  <colItems count="1">
    <i/>
  </colItems>
  <dataFields count="1">
    <dataField name="Count of ticke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E650D9-1B47-2D4B-9EF8-2D373574D7B2}" name="PivotTable12" cacheId="42"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0:C116" firstHeaderRow="0" firstDataRow="1" firstDataCol="1"/>
  <pivotFields count="29">
    <pivotField dataField="1" showAll="0"/>
    <pivotField showAll="0"/>
    <pivotField showAll="0"/>
    <pivotField showAll="0"/>
    <pivotField showAll="0"/>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axis="axisRow" showAll="0" sortType="ascending">
      <items count="6">
        <item x="1"/>
        <item x="2"/>
        <item x="3"/>
        <item x="4"/>
        <item x="0"/>
        <item t="default"/>
      </items>
      <autoSortScope>
        <pivotArea dataOnly="0" outline="0" fieldPosition="0">
          <references count="1">
            <reference field="4294967294" count="1" selected="0">
              <x v="1"/>
            </reference>
          </references>
        </pivotArea>
      </autoSortScope>
    </pivotField>
    <pivotField showAll="0"/>
    <pivotField showAll="0"/>
    <pivotField showAll="0">
      <items count="4">
        <item x="1"/>
        <item x="2"/>
        <item x="0"/>
        <item t="default"/>
      </items>
    </pivotField>
    <pivotField showAll="0"/>
    <pivotField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s>
  <rowFields count="1">
    <field x="7"/>
  </rowFields>
  <rowItems count="6">
    <i>
      <x v="3"/>
    </i>
    <i>
      <x v="4"/>
    </i>
    <i>
      <x v="2"/>
    </i>
    <i>
      <x/>
    </i>
    <i>
      <x v="1"/>
    </i>
    <i t="grand">
      <x/>
    </i>
  </rowItems>
  <colFields count="1">
    <field x="-2"/>
  </colFields>
  <colItems count="2">
    <i>
      <x/>
    </i>
    <i i="1">
      <x v="1"/>
    </i>
  </colItems>
  <dataFields count="2">
    <dataField name="Tickets" fld="0" subtotal="count" baseField="0" baseItem="0"/>
    <dataField name="Avg CSAT" fld="16" subtotal="average" baseField="0" baseItem="0" numFmtId="2"/>
  </dataFields>
  <chartFormats count="1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1"/>
          </reference>
          <reference field="7" count="1" selected="0">
            <x v="2"/>
          </reference>
        </references>
      </pivotArea>
    </chartFormat>
    <chartFormat chart="0" format="3" series="1">
      <pivotArea type="data" outline="0" fieldPosition="0">
        <references count="2">
          <reference field="4294967294" count="1" selected="0">
            <x v="1"/>
          </reference>
          <reference field="7" count="1" selected="0">
            <x v="4"/>
          </reference>
        </references>
      </pivotArea>
    </chartFormat>
    <chartFormat chart="0" format="4" series="1">
      <pivotArea type="data" outline="0" fieldPosition="0">
        <references count="2">
          <reference field="4294967294" count="1" selected="0">
            <x v="1"/>
          </reference>
          <reference field="7" count="1" selected="0">
            <x v="3"/>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pivotArea type="data" outline="0" fieldPosition="0">
        <references count="2">
          <reference field="4294967294" count="1" selected="0">
            <x v="1"/>
          </reference>
          <reference field="7" count="1" selected="0">
            <x v="3"/>
          </reference>
        </references>
      </pivotArea>
    </chartFormat>
    <chartFormat chart="9" format="10">
      <pivotArea type="data" outline="0" fieldPosition="0">
        <references count="2">
          <reference field="4294967294" count="1" selected="0">
            <x v="1"/>
          </reference>
          <reference field="7" count="1" selected="0">
            <x v="4"/>
          </reference>
        </references>
      </pivotArea>
    </chartFormat>
    <chartFormat chart="9" format="11">
      <pivotArea type="data" outline="0" fieldPosition="0">
        <references count="2">
          <reference field="4294967294" count="1" selected="0">
            <x v="1"/>
          </reference>
          <reference field="7" count="1" selected="0">
            <x v="2"/>
          </reference>
        </references>
      </pivotArea>
    </chartFormat>
    <chartFormat chart="9" format="12">
      <pivotArea type="data" outline="0" fieldPosition="0">
        <references count="2">
          <reference field="4294967294" count="1" selected="0">
            <x v="1"/>
          </reference>
          <reference field="7" count="1" selected="0">
            <x v="0"/>
          </reference>
        </references>
      </pivotArea>
    </chartFormat>
    <chartFormat chart="9" format="13">
      <pivotArea type="data" outline="0" fieldPosition="0">
        <references count="2">
          <reference field="4294967294"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D1AE07-4B58-A342-8A1C-0461F38FE89B}" name="PivotTable1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4:F171" firstHeaderRow="1" firstDataRow="2" firstDataCol="1"/>
  <pivotFields count="29">
    <pivotField dataField="1" showAll="0"/>
    <pivotField showAll="0"/>
    <pivotField showAll="0"/>
    <pivotField showAll="0"/>
    <pivotField showAll="0"/>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axis="axisRow" showAll="0" sortType="descending">
      <items count="6">
        <item x="0"/>
        <item x="4"/>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showAll="0"/>
    <pivotField axis="axisCol" showAll="0">
      <items count="5">
        <item x="0"/>
        <item x="2"/>
        <item x="3"/>
        <item x="1"/>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s>
  <rowFields count="1">
    <field x="7"/>
  </rowFields>
  <rowItems count="6">
    <i>
      <x v="1"/>
    </i>
    <i>
      <x/>
    </i>
    <i>
      <x v="3"/>
    </i>
    <i>
      <x v="2"/>
    </i>
    <i>
      <x v="4"/>
    </i>
    <i t="grand">
      <x/>
    </i>
  </rowItems>
  <colFields count="1">
    <field x="12"/>
  </colFields>
  <colItems count="5">
    <i>
      <x/>
    </i>
    <i>
      <x v="1"/>
    </i>
    <i>
      <x v="2"/>
    </i>
    <i>
      <x v="3"/>
    </i>
    <i t="grand">
      <x/>
    </i>
  </colItems>
  <dataFields count="1">
    <dataField name="Count of ticket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3"/>
          </reference>
        </references>
      </pivotArea>
    </chartFormat>
    <chartFormat chart="0" format="3" series="1">
      <pivotArea type="data" outline="0" fieldPosition="0">
        <references count="2">
          <reference field="4294967294" count="1" selected="0">
            <x v="0"/>
          </reference>
          <reference field="12" count="1" selected="0">
            <x v="2"/>
          </reference>
        </references>
      </pivotArea>
    </chartFormat>
    <chartFormat chart="0" format="4" series="1">
      <pivotArea type="data" outline="0" fieldPosition="0">
        <references count="2">
          <reference field="4294967294" count="1" selected="0">
            <x v="0"/>
          </reference>
          <reference field="12" count="1" selected="0">
            <x v="0"/>
          </reference>
        </references>
      </pivotArea>
    </chartFormat>
    <chartFormat chart="7" format="9" series="1">
      <pivotArea type="data" outline="0" fieldPosition="0">
        <references count="2">
          <reference field="4294967294" count="1" selected="0">
            <x v="0"/>
          </reference>
          <reference field="12" count="1" selected="0">
            <x v="0"/>
          </reference>
        </references>
      </pivotArea>
    </chartFormat>
    <chartFormat chart="7" format="10" series="1">
      <pivotArea type="data" outline="0" fieldPosition="0">
        <references count="2">
          <reference field="4294967294" count="1" selected="0">
            <x v="0"/>
          </reference>
          <reference field="12" count="1" selected="0">
            <x v="1"/>
          </reference>
        </references>
      </pivotArea>
    </chartFormat>
    <chartFormat chart="7" format="11" series="1">
      <pivotArea type="data" outline="0" fieldPosition="0">
        <references count="2">
          <reference field="4294967294" count="1" selected="0">
            <x v="0"/>
          </reference>
          <reference field="12" count="1" selected="0">
            <x v="2"/>
          </reference>
        </references>
      </pivotArea>
    </chartFormat>
    <chartFormat chart="7" format="12" series="1">
      <pivotArea type="data" outline="0" fieldPosition="0">
        <references count="2">
          <reference field="4294967294" count="1" selected="0">
            <x v="0"/>
          </reference>
          <reference field="12" count="1" selected="0">
            <x v="3"/>
          </reference>
        </references>
      </pivotArea>
    </chartFormat>
    <chartFormat chart="7"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EFF00B-1DCB-4641-8199-0F569E3E3E7D}" name="PivotTable1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4:B140" firstHeaderRow="1" firstDataRow="1" firstDataCol="1"/>
  <pivotFields count="29">
    <pivotField dataField="1" showAll="0"/>
    <pivotField showAll="0"/>
    <pivotField showAll="0"/>
    <pivotField showAll="0"/>
    <pivotField showAll="0"/>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axis="axisRow" showAll="0" sortType="a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showAll="0"/>
    <pivotField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s>
  <rowFields count="1">
    <field x="7"/>
  </rowFields>
  <rowItems count="6">
    <i>
      <x/>
    </i>
    <i>
      <x v="2"/>
    </i>
    <i>
      <x v="1"/>
    </i>
    <i>
      <x v="4"/>
    </i>
    <i>
      <x v="3"/>
    </i>
    <i t="grand">
      <x/>
    </i>
  </rowItems>
  <colItems count="1">
    <i/>
  </colItems>
  <dataFields count="1">
    <dataField name="Count of ticke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4"/>
          </reference>
        </references>
      </pivotArea>
    </chartFormat>
    <chartFormat chart="0" format="2" series="1">
      <pivotArea type="data" outline="0" fieldPosition="0">
        <references count="2">
          <reference field="4294967294" count="1" selected="0">
            <x v="0"/>
          </reference>
          <reference field="7" count="1" selected="0">
            <x v="1"/>
          </reference>
        </references>
      </pivotArea>
    </chartFormat>
    <chartFormat chart="0" format="3" series="1">
      <pivotArea type="data" outline="0" fieldPosition="0">
        <references count="2">
          <reference field="4294967294" count="1" selected="0">
            <x v="0"/>
          </reference>
          <reference field="7" count="1" selected="0">
            <x v="2"/>
          </reference>
        </references>
      </pivotArea>
    </chartFormat>
    <chartFormat chart="0" format="4" series="1">
      <pivotArea type="data" outline="0" fieldPosition="0">
        <references count="2">
          <reference field="4294967294" count="1" selected="0">
            <x v="0"/>
          </reference>
          <reference field="7"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BA5FBE-214C-EA4E-BCEE-C4C3E456B0AD}" name="PivotTable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1" firstHeaderRow="0" firstDataRow="1" firstDataCol="0"/>
  <pivotFields count="29">
    <pivotField dataField="1" showAll="0"/>
    <pivotField showAll="0"/>
    <pivotField showAll="0"/>
    <pivotField showAll="0"/>
    <pivotField showAll="0"/>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showAll="0">
      <items count="4">
        <item x="1"/>
        <item x="2"/>
        <item x="0"/>
        <item t="default"/>
      </items>
    </pivotField>
    <pivotField showAll="0"/>
    <pivotField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Count of ticket_id" fld="0" subtotal="count" baseField="0" baseItem="0"/>
    <dataField name="Sum of is_closed" fld="18" baseField="0" baseItem="0"/>
  </dataFields>
  <formats count="3">
    <format dxfId="167">
      <pivotArea type="all" dataOnly="0" outline="0" fieldPosition="0"/>
    </format>
    <format dxfId="166">
      <pivotArea outline="0" collapsedLevelsAreSubtotals="1" fieldPosition="0"/>
    </format>
    <format dxfId="16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14181C-E0FB-A846-8EF2-5798B3FEA963}"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B36" firstHeaderRow="1" firstDataRow="1" firstDataCol="1"/>
  <pivotFields count="29">
    <pivotField dataField="1" showAll="0"/>
    <pivotField showAll="0"/>
    <pivotField showAll="0"/>
    <pivotField showAll="0"/>
    <pivotField showAll="0"/>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s>
  <rowFields count="1">
    <field x="10"/>
  </rowFields>
  <rowItems count="4">
    <i>
      <x v="2"/>
    </i>
    <i>
      <x v="1"/>
    </i>
    <i>
      <x/>
    </i>
    <i t="grand">
      <x/>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276343-91DF-E640-8161-67B2FEE5C31E}"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9">
    <pivotField dataField="1" showAll="0"/>
    <pivotField showAll="0"/>
    <pivotField showAll="0"/>
    <pivotField showAll="0"/>
    <pivotField showAll="0"/>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showAll="0">
      <items count="4">
        <item x="1"/>
        <item x="2"/>
        <item x="0"/>
        <item t="default"/>
      </items>
    </pivotField>
    <pivotField showAll="0"/>
    <pivotField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dataField="1" showAll="0"/>
    <pivotField dataField="1" showAll="0"/>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Count of ticket_id" fld="0" subtotal="count" baseField="0" baseItem="0" numFmtId="3"/>
    <dataField name="Average of customer_satisfaction_rating" fld="16" subtotal="average" baseField="0" baseItem="0" numFmtId="2"/>
    <dataField name="Average of resolution_time_hours" fld="17" subtotal="average" baseField="0" baseItem="0" numFmtId="2"/>
    <dataField name="Average of Resolution_Time_Clean" fld="21" subtotal="average" baseField="0" baseItem="0"/>
  </dataFields>
  <formats count="4">
    <format dxfId="171">
      <pivotArea type="all" dataOnly="0" outline="0" fieldPosition="0"/>
    </format>
    <format dxfId="170">
      <pivotArea outline="0" collapsedLevelsAreSubtotals="1" fieldPosition="0"/>
    </format>
    <format dxfId="169">
      <pivotArea dataOnly="0" labelOnly="1" outline="0" fieldPosition="0">
        <references count="1">
          <reference field="4294967294" count="3">
            <x v="0"/>
            <x v="1"/>
            <x v="2"/>
          </reference>
        </references>
      </pivotArea>
    </format>
    <format dxfId="16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0DF438-8CAF-5847-9308-82DC0D7E5776}" name="PivotTable17"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1:B220" firstHeaderRow="1" firstDataRow="1" firstDataCol="1"/>
  <pivotFields count="2">
    <pivotField axis="axisRow" showAll="0">
      <items count="9">
        <item x="6"/>
        <item x="5"/>
        <item x="4"/>
        <item x="2"/>
        <item x="3"/>
        <item x="1"/>
        <item x="7"/>
        <item x="0"/>
        <item t="default"/>
      </items>
    </pivotField>
    <pivotField dataField="1" showAll="0"/>
  </pivotFields>
  <rowFields count="1">
    <field x="0"/>
  </rowFields>
  <rowItems count="9">
    <i>
      <x/>
    </i>
    <i>
      <x v="1"/>
    </i>
    <i>
      <x v="2"/>
    </i>
    <i>
      <x v="3"/>
    </i>
    <i>
      <x v="4"/>
    </i>
    <i>
      <x v="5"/>
    </i>
    <i>
      <x v="6"/>
    </i>
    <i>
      <x v="7"/>
    </i>
    <i t="grand">
      <x/>
    </i>
  </rowItems>
  <colItems count="1">
    <i/>
  </colItems>
  <dataFields count="1">
    <dataField name="Sum of metric_valu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85C425-D282-BF47-8BB1-4B45E55761F7}" name="PivotTable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5:B80" firstHeaderRow="1" firstDataRow="1" firstDataCol="1"/>
  <pivotFields count="29">
    <pivotField showAll="0"/>
    <pivotField showAll="0"/>
    <pivotField showAll="0"/>
    <pivotField showAll="0"/>
    <pivotField showAll="0"/>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showAll="0">
      <items count="4">
        <item x="1"/>
        <item x="2"/>
        <item x="0"/>
        <item t="default"/>
      </items>
    </pivotField>
    <pivotField showAll="0"/>
    <pivotField axis="axisRow"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s>
  <rowFields count="1">
    <field x="12"/>
  </rowFields>
  <rowItems count="5">
    <i>
      <x/>
    </i>
    <i>
      <x v="1"/>
    </i>
    <i>
      <x v="2"/>
    </i>
    <i>
      <x v="3"/>
    </i>
    <i t="grand">
      <x/>
    </i>
  </rowItems>
  <colItems count="1">
    <i/>
  </colItems>
  <dataFields count="1">
    <dataField name="Average of Resolution_Time_Clean" fld="21"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4D3839-04F7-854F-910F-30BF7E46DCFA}"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1:B54" firstHeaderRow="1" firstDataRow="1" firstDataCol="1"/>
  <pivotFields count="29">
    <pivotField showAll="0"/>
    <pivotField showAll="0"/>
    <pivotField showAll="0"/>
    <pivotField showAll="0"/>
    <pivotField showAll="0"/>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showAll="0">
      <items count="4">
        <item x="1"/>
        <item x="2"/>
        <item x="0"/>
        <item t="default"/>
      </items>
    </pivotField>
    <pivotField showAll="0"/>
    <pivotField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defaultSubtotal="0"/>
    <pivotField axis="axisRow" showAll="0" defaultSubtotal="0">
      <items count="14">
        <item h="1"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s>
  <rowFields count="1">
    <field x="25"/>
  </rowFields>
  <rowItems count="3">
    <i>
      <x v="5"/>
    </i>
    <i>
      <x v="6"/>
    </i>
    <i t="grand">
      <x/>
    </i>
  </rowItems>
  <colItems count="1">
    <i/>
  </colItems>
  <dataFields count="1">
    <dataField name="Average of Resolution_Time_Clean" fld="21" subtotal="average" baseField="0" baseItem="0"/>
  </dataFields>
  <formats count="2">
    <format dxfId="173">
      <pivotArea collapsedLevelsAreSubtotals="1" fieldPosition="0">
        <references count="1">
          <reference field="25" count="1">
            <x v="5"/>
          </reference>
        </references>
      </pivotArea>
    </format>
    <format dxfId="172">
      <pivotArea collapsedLevelsAreSubtotals="1" fieldPosition="0">
        <references count="1">
          <reference field="25" count="1">
            <x v="6"/>
          </reference>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175EA5-2D7E-1045-9AF0-45834484146B}" name="PivotTable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B29" firstHeaderRow="1" firstDataRow="1" firstDataCol="1"/>
  <pivotFields count="29">
    <pivotField dataField="1" showAll="0"/>
    <pivotField showAll="0"/>
    <pivotField showAll="0"/>
    <pivotField showAll="0"/>
    <pivotField showAll="0"/>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showAll="0">
      <items count="4">
        <item x="1"/>
        <item x="2"/>
        <item x="0"/>
        <item t="default"/>
      </items>
    </pivotField>
    <pivotField showAll="0"/>
    <pivotField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x="5"/>
        <item sd="0" x="6"/>
        <item sd="0" x="7"/>
        <item sd="0" x="8"/>
        <item sd="0" x="9"/>
        <item sd="0" x="10"/>
        <item sd="0" x="11"/>
        <item sd="0" x="12"/>
        <item sd="0" x="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Count of ticket_id" fld="0" subtotal="count" baseField="0" baseItem="0"/>
  </dataFields>
  <formats count="6">
    <format dxfId="179">
      <pivotArea field="25" type="button" dataOnly="0" labelOnly="1" outline="0"/>
    </format>
    <format dxfId="178">
      <pivotArea type="all" dataOnly="0" outline="0" fieldPosition="0"/>
    </format>
    <format dxfId="177">
      <pivotArea outline="0" collapsedLevelsAreSubtotals="1" fieldPosition="0"/>
    </format>
    <format dxfId="176">
      <pivotArea field="25" type="button" dataOnly="0" labelOnly="1" outline="0"/>
    </format>
    <format dxfId="175">
      <pivotArea dataOnly="0" labelOnly="1" grandRow="1" outline="0" fieldPosition="0"/>
    </format>
    <format dxfId="17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3C246A-5E4E-A64B-8184-A264F0A6F7AE}" name="PivotTable1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4:B97" firstHeaderRow="1" firstDataRow="1" firstDataCol="1"/>
  <pivotFields count="29">
    <pivotField showAll="0"/>
    <pivotField showAll="0"/>
    <pivotField showAll="0"/>
    <pivotField showAll="0"/>
    <pivotField showAll="0"/>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showAll="0">
      <items count="4">
        <item x="1"/>
        <item x="2"/>
        <item x="0"/>
        <item t="default"/>
      </items>
    </pivotField>
    <pivotField showAll="0"/>
    <pivotField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showAll="0" defaultSubtotal="0"/>
    <pivotField axis="axisRow" showAll="0" defaultSubtotal="0">
      <items count="14">
        <item h="1"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s>
  <rowFields count="1">
    <field x="25"/>
  </rowFields>
  <rowItems count="3">
    <i>
      <x v="5"/>
    </i>
    <i>
      <x v="6"/>
    </i>
    <i t="grand">
      <x/>
    </i>
  </rowItems>
  <colItems count="1">
    <i/>
  </colItems>
  <dataFields count="1">
    <dataField name="Average of customer_satisfaction_rating" fld="16" subtotal="average" baseField="0" baseItem="0" numFmtId="2"/>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5" count="1" selected="0">
            <x v="6"/>
          </reference>
        </references>
      </pivotArea>
    </chartFormat>
    <chartFormat chart="3" format="4">
      <pivotArea type="data" outline="0" fieldPosition="0">
        <references count="2">
          <reference field="4294967294" count="1" selected="0">
            <x v="0"/>
          </reference>
          <reference field="2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2C8A94B-9573-F744-8DAC-8D8456F75A4F}" name="PivotTable1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2:B193" firstHeaderRow="0" firstDataRow="1" firstDataCol="0"/>
  <pivotFields count="29">
    <pivotField showAll="0"/>
    <pivotField showAll="0"/>
    <pivotField showAll="0"/>
    <pivotField showAll="0"/>
    <pivotField showAll="0"/>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showAll="0">
      <items count="4">
        <item x="1"/>
        <item x="2"/>
        <item x="0"/>
        <item t="default"/>
      </items>
    </pivotField>
    <pivotField showAll="0"/>
    <pivotField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dataField="1" showAll="0"/>
    <pivotField showAll="0"/>
    <pivotField showAll="0"/>
    <pivotField showAll="0"/>
    <pivotField dataField="1"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s>
  <rowItems count="1">
    <i/>
  </rowItems>
  <colFields count="1">
    <field x="-2"/>
  </colFields>
  <colItems count="2">
    <i>
      <x/>
    </i>
    <i i="1">
      <x v="1"/>
    </i>
  </colItems>
  <dataFields count="2">
    <dataField name="Sum of is_low_csat" fld="20" baseField="0" baseItem="0"/>
    <dataField name="Count of customer_satisfaction_rating"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11B10E-295D-454D-A174-505170B7E6EE}"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2:B68" firstHeaderRow="1" firstDataRow="1" firstDataCol="1"/>
  <pivotFields count="29">
    <pivotField showAll="0"/>
    <pivotField showAll="0"/>
    <pivotField showAll="0"/>
    <pivotField showAll="0"/>
    <pivotField showAll="0"/>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axis="axisRow" showAll="0">
      <items count="6">
        <item x="1"/>
        <item x="2"/>
        <item x="3"/>
        <item x="4"/>
        <item x="0"/>
        <item t="default"/>
      </items>
    </pivotField>
    <pivotField showAll="0"/>
    <pivotField showAll="0"/>
    <pivotField showAll="0">
      <items count="4">
        <item x="1"/>
        <item x="2"/>
        <item x="0"/>
        <item t="default"/>
      </items>
    </pivotField>
    <pivotField showAll="0"/>
    <pivotField showAll="0">
      <items count="5">
        <item x="0"/>
        <item x="2"/>
        <item x="1"/>
        <item x="3"/>
        <item t="default"/>
      </items>
    </pivotField>
    <pivotField showAll="0"/>
    <pivotField showAll="0"/>
    <pivotField showAll="0">
      <items count="2730">
        <item x="14"/>
        <item x="80"/>
        <item x="307"/>
        <item x="135"/>
        <item x="41"/>
        <item x="443"/>
        <item x="463"/>
        <item x="146"/>
        <item x="596"/>
        <item x="72"/>
        <item x="548"/>
        <item x="569"/>
        <item x="666"/>
        <item x="440"/>
        <item x="239"/>
        <item x="708"/>
        <item x="543"/>
        <item x="241"/>
        <item x="365"/>
        <item x="456"/>
        <item x="773"/>
        <item x="663"/>
        <item x="720"/>
        <item x="545"/>
        <item x="70"/>
        <item x="434"/>
        <item x="854"/>
        <item x="27"/>
        <item x="816"/>
        <item x="930"/>
        <item x="48"/>
        <item x="770"/>
        <item x="228"/>
        <item x="131"/>
        <item x="913"/>
        <item x="635"/>
        <item x="520"/>
        <item x="673"/>
        <item x="96"/>
        <item x="636"/>
        <item x="1130"/>
        <item x="6"/>
        <item x="864"/>
        <item x="556"/>
        <item x="382"/>
        <item x="933"/>
        <item x="1211"/>
        <item x="137"/>
        <item x="167"/>
        <item x="516"/>
        <item x="507"/>
        <item x="140"/>
        <item x="1262"/>
        <item x="1345"/>
        <item x="130"/>
        <item x="1339"/>
        <item x="1303"/>
        <item x="1079"/>
        <item x="54"/>
        <item x="1086"/>
        <item x="1064"/>
        <item x="247"/>
        <item x="1341"/>
        <item x="1451"/>
        <item x="316"/>
        <item x="652"/>
        <item x="1002"/>
        <item x="531"/>
        <item x="312"/>
        <item x="1373"/>
        <item x="1309"/>
        <item x="554"/>
        <item x="792"/>
        <item x="626"/>
        <item x="320"/>
        <item x="412"/>
        <item x="752"/>
        <item x="563"/>
        <item x="235"/>
        <item x="1185"/>
        <item x="115"/>
        <item x="970"/>
        <item x="1671"/>
        <item x="579"/>
        <item x="1686"/>
        <item x="4"/>
        <item x="1057"/>
        <item x="738"/>
        <item x="665"/>
        <item x="109"/>
        <item x="160"/>
        <item x="1736"/>
        <item x="1407"/>
        <item x="183"/>
        <item x="297"/>
        <item x="1604"/>
        <item x="111"/>
        <item x="929"/>
        <item x="466"/>
        <item x="1348"/>
        <item x="1221"/>
        <item x="1456"/>
        <item x="1673"/>
        <item x="686"/>
        <item x="1470"/>
        <item x="1582"/>
        <item x="993"/>
        <item x="500"/>
        <item x="243"/>
        <item x="280"/>
        <item x="1167"/>
        <item x="1118"/>
        <item x="1715"/>
        <item x="1148"/>
        <item x="90"/>
        <item x="1863"/>
        <item x="392"/>
        <item x="13"/>
        <item x="1132"/>
        <item x="532"/>
        <item x="1085"/>
        <item x="758"/>
        <item x="318"/>
        <item x="99"/>
        <item x="1613"/>
        <item x="408"/>
        <item x="619"/>
        <item x="670"/>
        <item x="700"/>
        <item x="1502"/>
        <item x="612"/>
        <item x="1100"/>
        <item x="1468"/>
        <item x="1599"/>
        <item x="442"/>
        <item x="1687"/>
        <item x="515"/>
        <item x="1029"/>
        <item x="171"/>
        <item x="422"/>
        <item x="1020"/>
        <item x="594"/>
        <item x="46"/>
        <item x="2056"/>
        <item x="263"/>
        <item x="2160"/>
        <item x="441"/>
        <item x="1316"/>
        <item x="1250"/>
        <item x="2241"/>
        <item x="2196"/>
        <item x="2221"/>
        <item x="1523"/>
        <item x="2192"/>
        <item x="872"/>
        <item x="23"/>
        <item x="2391"/>
        <item x="1489"/>
        <item x="1969"/>
        <item x="226"/>
        <item x="1469"/>
        <item x="236"/>
        <item x="1467"/>
        <item x="246"/>
        <item x="1784"/>
        <item x="2080"/>
        <item x="83"/>
        <item x="1299"/>
        <item x="1896"/>
        <item x="1128"/>
        <item x="1857"/>
        <item x="1614"/>
        <item x="1482"/>
        <item x="218"/>
        <item x="2172"/>
        <item x="1720"/>
        <item x="2250"/>
        <item x="589"/>
        <item x="718"/>
        <item x="832"/>
        <item x="240"/>
        <item x="1619"/>
        <item x="1653"/>
        <item x="2041"/>
        <item x="2395"/>
        <item x="2074"/>
        <item x="1504"/>
        <item x="2686"/>
        <item x="2383"/>
        <item x="2302"/>
        <item x="257"/>
        <item x="1435"/>
        <item x="934"/>
        <item x="642"/>
        <item x="2112"/>
        <item x="2259"/>
        <item x="796"/>
        <item x="1137"/>
        <item x="857"/>
        <item x="611"/>
        <item x="2440"/>
        <item x="2386"/>
        <item x="468"/>
        <item x="49"/>
        <item x="2184"/>
        <item x="1609"/>
        <item x="1236"/>
        <item x="2612"/>
        <item x="733"/>
        <item x="1448"/>
        <item x="613"/>
        <item x="2180"/>
        <item x="884"/>
        <item x="402"/>
        <item x="2503"/>
        <item x="2692"/>
        <item x="806"/>
        <item x="840"/>
        <item x="2526"/>
        <item x="1706"/>
        <item x="1045"/>
        <item x="1269"/>
        <item x="509"/>
        <item x="464"/>
        <item x="238"/>
        <item x="907"/>
        <item x="196"/>
        <item x="822"/>
        <item x="1048"/>
        <item x="2442"/>
        <item x="2165"/>
        <item x="799"/>
        <item x="2011"/>
        <item x="1300"/>
        <item x="2081"/>
        <item x="1597"/>
        <item x="1306"/>
        <item x="490"/>
        <item x="2203"/>
        <item x="450"/>
        <item x="1069"/>
        <item x="1242"/>
        <item x="107"/>
        <item x="2705"/>
        <item x="1573"/>
        <item x="461"/>
        <item x="337"/>
        <item x="214"/>
        <item x="2693"/>
        <item x="1081"/>
        <item x="1927"/>
        <item x="2126"/>
        <item x="2137"/>
        <item x="229"/>
        <item x="2712"/>
        <item x="630"/>
        <item x="703"/>
        <item x="1429"/>
        <item x="1380"/>
        <item x="856"/>
        <item x="922"/>
        <item x="2198"/>
        <item x="2541"/>
        <item x="786"/>
        <item x="1670"/>
        <item x="2634"/>
        <item x="2168"/>
        <item x="1875"/>
        <item x="904"/>
        <item x="2219"/>
        <item x="2324"/>
        <item x="372"/>
        <item x="2560"/>
        <item x="2095"/>
        <item x="824"/>
        <item x="1115"/>
        <item x="1347"/>
        <item x="2071"/>
        <item x="341"/>
        <item x="755"/>
        <item x="2050"/>
        <item x="1500"/>
        <item x="940"/>
        <item x="1754"/>
        <item x="425"/>
        <item x="1360"/>
        <item x="102"/>
        <item x="661"/>
        <item x="154"/>
        <item x="1960"/>
        <item x="1163"/>
        <item x="2029"/>
        <item x="1895"/>
        <item x="2"/>
        <item x="2611"/>
        <item x="2239"/>
        <item x="375"/>
        <item x="2636"/>
        <item x="1032"/>
        <item x="1968"/>
        <item x="1288"/>
        <item x="1639"/>
        <item x="417"/>
        <item x="1418"/>
        <item x="790"/>
        <item x="411"/>
        <item x="2006"/>
        <item x="210"/>
        <item x="388"/>
        <item x="2589"/>
        <item x="1818"/>
        <item x="2496"/>
        <item x="2204"/>
        <item x="1950"/>
        <item x="1366"/>
        <item x="1961"/>
        <item x="300"/>
        <item x="851"/>
        <item x="2076"/>
        <item x="1261"/>
        <item x="1725"/>
        <item x="1658"/>
        <item x="2388"/>
        <item x="677"/>
        <item x="1077"/>
        <item x="485"/>
        <item x="1793"/>
        <item x="1498"/>
        <item x="2308"/>
        <item x="1168"/>
        <item x="1973"/>
        <item x="2030"/>
        <item x="2048"/>
        <item x="339"/>
        <item x="728"/>
        <item x="2648"/>
        <item x="271"/>
        <item x="536"/>
        <item x="1034"/>
        <item x="2408"/>
        <item x="984"/>
        <item x="1666"/>
        <item x="552"/>
        <item x="2058"/>
        <item x="29"/>
        <item x="1890"/>
        <item x="170"/>
        <item x="1886"/>
        <item x="2200"/>
        <item x="1722"/>
        <item x="1979"/>
        <item x="487"/>
        <item x="2649"/>
        <item x="1140"/>
        <item x="1409"/>
        <item x="148"/>
        <item x="805"/>
        <item x="30"/>
        <item x="2631"/>
        <item x="1777"/>
        <item x="2003"/>
        <item x="2124"/>
        <item x="1907"/>
        <item x="2441"/>
        <item x="2226"/>
        <item x="1295"/>
        <item x="1147"/>
        <item x="2078"/>
        <item x="1764"/>
        <item x="432"/>
        <item x="539"/>
        <item x="446"/>
        <item x="2097"/>
        <item x="2053"/>
        <item x="1605"/>
        <item x="1980"/>
        <item x="1568"/>
        <item x="2662"/>
        <item x="512"/>
        <item x="1385"/>
        <item x="1772"/>
        <item x="1647"/>
        <item x="231"/>
        <item x="1491"/>
        <item x="1535"/>
        <item x="1245"/>
        <item x="396"/>
        <item x="2021"/>
        <item x="1567"/>
        <item x="1220"/>
        <item x="605"/>
        <item x="2117"/>
        <item x="837"/>
        <item x="697"/>
        <item x="1545"/>
        <item x="2436"/>
        <item x="853"/>
        <item x="2536"/>
        <item x="353"/>
        <item x="2465"/>
        <item x="1450"/>
        <item x="384"/>
        <item x="201"/>
        <item x="1659"/>
        <item x="1661"/>
        <item x="1461"/>
        <item x="255"/>
        <item x="2304"/>
        <item x="1712"/>
        <item x="2623"/>
        <item x="1181"/>
        <item x="287"/>
        <item x="745"/>
        <item x="768"/>
        <item x="2289"/>
        <item x="2617"/>
        <item x="1959"/>
        <item x="2118"/>
        <item x="1265"/>
        <item x="748"/>
        <item x="1775"/>
        <item x="1531"/>
        <item x="1121"/>
        <item x="2528"/>
        <item x="1630"/>
        <item x="1521"/>
        <item x="1479"/>
        <item x="2575"/>
        <item x="1496"/>
        <item x="817"/>
        <item x="2529"/>
        <item x="2086"/>
        <item x="1334"/>
        <item x="469"/>
        <item x="2191"/>
        <item x="1272"/>
        <item x="2376"/>
        <item x="1583"/>
        <item x="750"/>
        <item x="2280"/>
        <item x="34"/>
        <item x="1019"/>
        <item x="2638"/>
        <item x="332"/>
        <item x="873"/>
        <item x="684"/>
        <item x="237"/>
        <item x="2411"/>
        <item x="2100"/>
        <item x="482"/>
        <item x="1404"/>
        <item x="405"/>
        <item x="28"/>
        <item x="1197"/>
        <item x="376"/>
        <item x="2373"/>
        <item x="2438"/>
        <item x="861"/>
        <item x="16"/>
        <item x="1845"/>
        <item x="2550"/>
        <item x="2127"/>
        <item x="2121"/>
        <item x="1370"/>
        <item x="486"/>
        <item x="2455"/>
        <item x="2566"/>
        <item x="2652"/>
        <item x="1059"/>
        <item x="1741"/>
        <item x="428"/>
        <item x="813"/>
        <item x="1570"/>
        <item x="2520"/>
        <item x="1054"/>
        <item x="2307"/>
        <item x="918"/>
        <item x="2271"/>
        <item x="919"/>
        <item x="1285"/>
        <item x="783"/>
        <item x="2114"/>
        <item x="784"/>
        <item x="1164"/>
        <item x="1632"/>
        <item x="2238"/>
        <item x="1515"/>
        <item x="1198"/>
        <item x="1108"/>
        <item x="1806"/>
        <item x="1231"/>
        <item x="995"/>
        <item x="2378"/>
        <item x="602"/>
        <item x="2490"/>
        <item x="2385"/>
        <item x="1526"/>
        <item x="1544"/>
        <item x="1919"/>
        <item x="1249"/>
        <item x="690"/>
        <item x="1956"/>
        <item x="985"/>
        <item x="2224"/>
        <item x="322"/>
        <item x="2228"/>
        <item x="549"/>
        <item x="932"/>
        <item x="2475"/>
        <item x="2084"/>
        <item x="68"/>
        <item x="1978"/>
        <item x="1718"/>
        <item x="2134"/>
        <item x="1692"/>
        <item x="1333"/>
        <item x="1343"/>
        <item x="1053"/>
        <item x="1434"/>
        <item x="362"/>
        <item x="637"/>
        <item x="2477"/>
        <item x="2423"/>
        <item x="2176"/>
        <item x="1286"/>
        <item x="2305"/>
        <item x="2326"/>
        <item x="219"/>
        <item x="680"/>
        <item x="1015"/>
        <item x="968"/>
        <item x="1867"/>
        <item x="213"/>
        <item x="1893"/>
        <item x="448"/>
        <item x="205"/>
        <item x="540"/>
        <item x="1785"/>
        <item x="2667"/>
        <item x="2087"/>
        <item x="1620"/>
        <item x="1436"/>
        <item x="794"/>
        <item x="1322"/>
        <item x="1203"/>
        <item x="711"/>
        <item x="1699"/>
        <item x="2653"/>
        <item x="1615"/>
        <item x="1433"/>
        <item x="292"/>
        <item x="2336"/>
        <item x="1280"/>
        <item x="959"/>
        <item x="284"/>
        <item x="1290"/>
        <item x="1683"/>
        <item x="1428"/>
        <item x="1256"/>
        <item x="846"/>
        <item x="1331"/>
        <item x="2390"/>
        <item x="1750"/>
        <item x="2544"/>
        <item x="1061"/>
        <item x="311"/>
        <item x="838"/>
        <item x="1789"/>
        <item x="233"/>
        <item x="2524"/>
        <item x="1838"/>
        <item x="1990"/>
        <item x="1641"/>
        <item x="355"/>
        <item x="525"/>
        <item x="2501"/>
        <item x="1823"/>
        <item x="2647"/>
        <item x="2334"/>
        <item x="1938"/>
        <item x="2727"/>
        <item x="1528"/>
        <item x="1351"/>
        <item x="1916"/>
        <item x="1005"/>
        <item x="2276"/>
        <item x="294"/>
        <item x="2286"/>
        <item x="1158"/>
        <item x="606"/>
        <item x="561"/>
        <item x="634"/>
        <item x="1627"/>
        <item x="2197"/>
        <item x="186"/>
        <item x="1037"/>
        <item x="1066"/>
        <item x="1862"/>
        <item x="2620"/>
        <item x="2597"/>
        <item x="44"/>
        <item x="957"/>
        <item x="2369"/>
        <item x="91"/>
        <item x="2450"/>
        <item x="2614"/>
        <item x="156"/>
        <item x="1858"/>
        <item x="497"/>
        <item x="1172"/>
        <item x="2725"/>
        <item x="22"/>
        <item x="1392"/>
        <item x="2350"/>
        <item x="2295"/>
        <item x="938"/>
        <item x="1649"/>
        <item x="1133"/>
        <item x="105"/>
        <item x="349"/>
        <item x="1677"/>
        <item x="2202"/>
        <item x="2640"/>
        <item x="1815"/>
        <item x="403"/>
        <item x="2646"/>
        <item x="597"/>
        <item x="124"/>
        <item x="1073"/>
        <item x="815"/>
        <item x="1791"/>
        <item x="2115"/>
        <item x="1247"/>
        <item x="2174"/>
        <item x="2460"/>
        <item x="1430"/>
        <item x="910"/>
        <item x="1934"/>
        <item x="1335"/>
        <item x="591"/>
        <item x="1263"/>
        <item x="2534"/>
        <item x="617"/>
        <item x="2285"/>
        <item x="431"/>
        <item x="1629"/>
        <item x="2694"/>
        <item x="2206"/>
        <item x="810"/>
        <item x="53"/>
        <item x="2624"/>
        <item x="110"/>
        <item x="2494"/>
        <item x="827"/>
        <item x="2592"/>
        <item x="987"/>
        <item x="572"/>
        <item x="2576"/>
        <item x="964"/>
        <item x="2466"/>
        <item x="234"/>
        <item x="1229"/>
        <item x="1710"/>
        <item x="1304"/>
        <item x="2679"/>
        <item x="1872"/>
        <item x="1204"/>
        <item x="826"/>
        <item x="289"/>
        <item x="2033"/>
        <item x="1328"/>
        <item x="1962"/>
        <item x="433"/>
        <item x="1543"/>
        <item x="2404"/>
        <item x="2287"/>
        <item x="1940"/>
        <item x="1548"/>
        <item x="52"/>
        <item x="528"/>
        <item x="1340"/>
        <item x="1564"/>
        <item x="2728"/>
        <item x="1866"/>
        <item x="445"/>
        <item x="1114"/>
        <item x="1753"/>
        <item x="2546"/>
        <item x="1957"/>
        <item x="2072"/>
        <item x="868"/>
        <item x="2359"/>
        <item x="1745"/>
        <item x="2384"/>
        <item x="912"/>
        <item x="216"/>
        <item x="1459"/>
        <item x="894"/>
        <item x="1638"/>
        <item x="645"/>
        <item x="407"/>
        <item x="1882"/>
        <item x="423"/>
        <item x="108"/>
        <item x="542"/>
        <item x="973"/>
        <item x="79"/>
        <item x="866"/>
        <item x="2724"/>
        <item x="304"/>
        <item x="1219"/>
        <item x="2046"/>
        <item x="1734"/>
        <item x="2215"/>
        <item x="2551"/>
        <item x="1039"/>
        <item x="1708"/>
        <item x="807"/>
        <item x="2462"/>
        <item x="2009"/>
        <item x="2283"/>
        <item x="1575"/>
        <item x="2258"/>
        <item x="1131"/>
        <item x="2354"/>
        <item x="2463"/>
        <item x="1104"/>
        <item x="584"/>
        <item x="331"/>
        <item x="159"/>
        <item x="2525"/>
        <item x="2193"/>
        <item x="2603"/>
        <item x="18"/>
        <item x="1419"/>
        <item x="2244"/>
        <item x="2246"/>
        <item x="2468"/>
        <item x="2319"/>
        <item x="524"/>
        <item x="9"/>
        <item x="2171"/>
        <item x="42"/>
        <item x="908"/>
        <item x="430"/>
        <item x="1538"/>
        <item x="2098"/>
        <item x="1849"/>
        <item x="2515"/>
        <item x="438"/>
        <item x="699"/>
        <item x="2173"/>
        <item x="1516"/>
        <item x="621"/>
        <item x="2399"/>
        <item x="658"/>
        <item x="1958"/>
        <item x="202"/>
        <item x="1387"/>
        <item x="1194"/>
        <item x="2014"/>
        <item x="578"/>
        <item x="435"/>
        <item x="393"/>
        <item x="1635"/>
        <item x="1485"/>
        <item x="1681"/>
        <item x="2488"/>
        <item x="329"/>
        <item x="2103"/>
        <item x="346"/>
        <item x="1923"/>
        <item x="1273"/>
        <item x="943"/>
        <item x="2711"/>
        <item x="63"/>
        <item x="2605"/>
        <item x="2257"/>
        <item x="1914"/>
        <item x="2493"/>
        <item x="1991"/>
        <item x="1508"/>
        <item x="1920"/>
        <item x="2704"/>
        <item x="454"/>
        <item x="151"/>
        <item x="33"/>
        <item x="2556"/>
        <item x="2150"/>
        <item x="2703"/>
        <item x="2707"/>
        <item x="803"/>
        <item x="1577"/>
        <item x="1427"/>
        <item x="1232"/>
        <item x="577"/>
        <item x="782"/>
        <item x="161"/>
        <item x="600"/>
        <item x="1726"/>
        <item x="259"/>
        <item x="1663"/>
        <item x="1501"/>
        <item x="1778"/>
        <item x="2651"/>
        <item x="1138"/>
        <item x="1258"/>
        <item x="939"/>
        <item x="681"/>
        <item x="1602"/>
        <item x="1395"/>
        <item x="2211"/>
        <item x="2205"/>
        <item x="1438"/>
        <item x="1964"/>
        <item x="926"/>
        <item x="2416"/>
        <item x="823"/>
        <item x="67"/>
        <item x="2328"/>
        <item x="2274"/>
        <item x="818"/>
        <item x="2683"/>
        <item x="1123"/>
        <item x="1310"/>
        <item x="2562"/>
        <item x="1697"/>
        <item x="203"/>
        <item x="1506"/>
        <item x="656"/>
        <item x="683"/>
        <item x="2199"/>
        <item x="2405"/>
        <item x="862"/>
        <item x="2051"/>
        <item x="1828"/>
        <item x="2622"/>
        <item x="982"/>
        <item x="2088"/>
        <item x="2102"/>
        <item x="599"/>
        <item x="1848"/>
        <item x="976"/>
        <item x="736"/>
        <item x="1714"/>
        <item x="200"/>
        <item x="1426"/>
        <item x="1749"/>
        <item x="57"/>
        <item x="2533"/>
        <item x="830"/>
        <item x="1816"/>
        <item x="267"/>
        <item x="2414"/>
        <item x="1766"/>
        <item x="2166"/>
        <item x="962"/>
        <item x="197"/>
        <item x="2366"/>
        <item x="373"/>
        <item x="1748"/>
        <item x="702"/>
        <item x="562"/>
        <item x="174"/>
        <item x="1947"/>
        <item x="1317"/>
        <item x="2726"/>
        <item x="51"/>
        <item x="149"/>
        <item x="731"/>
        <item x="2317"/>
        <item x="1601"/>
        <item x="166"/>
        <item x="2249"/>
        <item x="2577"/>
        <item x="1576"/>
        <item x="1787"/>
        <item x="2618"/>
        <item x="1254"/>
        <item x="2657"/>
        <item x="829"/>
        <item x="2469"/>
        <item x="1283"/>
        <item x="1298"/>
        <item x="1665"/>
        <item x="1894"/>
        <item x="1207"/>
        <item x="1552"/>
        <item x="2104"/>
        <item x="252"/>
        <item x="120"/>
        <item x="640"/>
        <item x="1655"/>
        <item x="1276"/>
        <item x="2397"/>
        <item x="615"/>
        <item x="1981"/>
        <item x="1733"/>
        <item x="2351"/>
        <item x="11"/>
        <item x="1967"/>
        <item x="1415"/>
        <item x="370"/>
        <item x="286"/>
        <item x="2565"/>
        <item x="2419"/>
        <item x="172"/>
        <item x="129"/>
        <item x="734"/>
        <item x="2309"/>
        <item x="1364"/>
        <item x="991"/>
        <item x="1636"/>
        <item x="2671"/>
        <item x="2613"/>
        <item x="715"/>
        <item x="473"/>
        <item x="66"/>
        <item x="2189"/>
        <item x="1372"/>
        <item x="974"/>
        <item x="2106"/>
        <item x="955"/>
        <item x="2627"/>
        <item x="2300"/>
        <item x="335"/>
        <item x="1103"/>
        <item x="1801"/>
        <item x="905"/>
        <item x="1431"/>
        <item x="1353"/>
        <item x="2265"/>
        <item x="2421"/>
        <item x="2348"/>
        <item x="1313"/>
        <item x="1702"/>
        <item x="575"/>
        <item x="62"/>
        <item x="2607"/>
        <item x="1628"/>
        <item x="685"/>
        <item x="624"/>
        <item x="1651"/>
        <item x="2333"/>
        <item x="338"/>
        <item x="2016"/>
        <item x="2217"/>
        <item x="69"/>
        <item x="2684"/>
        <item x="270"/>
        <item x="2236"/>
        <item x="470"/>
        <item x="2130"/>
        <item x="530"/>
        <item x="2073"/>
        <item x="2133"/>
        <item x="2177"/>
        <item x="1795"/>
        <item x="1566"/>
        <item x="526"/>
        <item x="1234"/>
        <item x="2356"/>
        <item x="1903"/>
        <item x="1354"/>
        <item x="739"/>
        <item x="2484"/>
        <item x="274"/>
        <item x="2448"/>
        <item x="1003"/>
        <item x="1216"/>
        <item x="1494"/>
        <item x="2504"/>
        <item x="1267"/>
        <item x="1010"/>
        <item x="2358"/>
        <item x="804"/>
        <item x="1657"/>
        <item x="737"/>
        <item x="1626"/>
        <item x="603"/>
        <item x="1737"/>
        <item x="660"/>
        <item x="633"/>
        <item x="1142"/>
        <item x="1016"/>
        <item x="424"/>
        <item x="1690"/>
        <item x="778"/>
        <item x="447"/>
        <item x="325"/>
        <item x="505"/>
        <item x="1208"/>
        <item x="1308"/>
        <item x="471"/>
        <item x="187"/>
        <item x="2222"/>
        <item x="1700"/>
        <item x="1474"/>
        <item x="537"/>
        <item x="2677"/>
        <item x="1716"/>
        <item x="2230"/>
        <item x="1212"/>
        <item x="1471"/>
        <item x="2443"/>
        <item x="2017"/>
        <item x="368"/>
        <item x="1537"/>
        <item x="1499"/>
        <item x="2013"/>
        <item x="2506"/>
        <item x="484"/>
        <item x="367"/>
        <item x="2403"/>
        <item x="2427"/>
        <item x="1832"/>
        <item x="693"/>
        <item x="1225"/>
        <item x="88"/>
        <item x="1475"/>
        <item x="1983"/>
        <item x="1776"/>
        <item x="2628"/>
        <item x="232"/>
        <item x="2461"/>
        <item x="574"/>
        <item x="781"/>
        <item x="2368"/>
        <item x="2141"/>
        <item x="527"/>
        <item x="391"/>
        <item x="655"/>
        <item x="2426"/>
        <item x="916"/>
        <item x="429"/>
        <item x="1827"/>
        <item x="2616"/>
        <item x="1464"/>
        <item x="2069"/>
        <item x="39"/>
        <item x="1388"/>
        <item x="361"/>
        <item x="1843"/>
        <item x="1180"/>
        <item x="1592"/>
        <item x="761"/>
        <item x="2530"/>
        <item x="915"/>
        <item x="871"/>
        <item x="383"/>
        <item x="1227"/>
        <item x="223"/>
        <item x="1083"/>
        <item x="437"/>
        <item x="1574"/>
        <item x="2188"/>
        <item x="265"/>
        <item x="2139"/>
        <item x="1610"/>
        <item x="1017"/>
        <item x="165"/>
        <item x="100"/>
        <item x="879"/>
        <item x="954"/>
        <item x="1362"/>
        <item x="2574"/>
        <item x="1694"/>
        <item x="2691"/>
        <item x="323"/>
        <item x="144"/>
        <item x="449"/>
        <item x="1228"/>
        <item x="622"/>
        <item x="672"/>
        <item x="333"/>
        <item x="1369"/>
        <item x="1730"/>
        <item x="1847"/>
        <item x="1963"/>
        <item x="2702"/>
        <item x="1953"/>
        <item x="2288"/>
        <item x="84"/>
        <item x="1248"/>
        <item x="960"/>
        <item x="309"/>
        <item x="1421"/>
        <item x="126"/>
        <item x="2377"/>
        <item x="730"/>
        <item x="1391"/>
        <item x="2032"/>
        <item x="654"/>
        <item x="2437"/>
        <item x="181"/>
        <item x="639"/>
        <item x="2212"/>
        <item x="2457"/>
        <item x="1939"/>
        <item x="2625"/>
        <item x="1945"/>
        <item x="692"/>
        <item x="2264"/>
        <item x="336"/>
        <item x="1153"/>
        <item x="2327"/>
        <item x="1689"/>
        <item x="145"/>
        <item x="2195"/>
        <item x="1868"/>
        <item x="1881"/>
        <item x="2382"/>
        <item x="789"/>
        <item x="2639"/>
        <item x="2119"/>
        <item x="1512"/>
        <item x="2352"/>
        <item x="2698"/>
        <item x="1864"/>
        <item x="833"/>
        <item x="427"/>
        <item x="1270"/>
        <item x="923"/>
        <item x="2718"/>
        <item x="714"/>
        <item x="2320"/>
        <item x="839"/>
        <item x="2567"/>
        <item x="885"/>
        <item x="60"/>
        <item x="1246"/>
        <item x="1144"/>
        <item x="1314"/>
        <item x="1116"/>
        <item x="227"/>
        <item x="1394"/>
        <item x="1887"/>
        <item x="780"/>
        <item x="860"/>
        <item x="1738"/>
        <item x="50"/>
        <item x="969"/>
        <item x="1398"/>
        <item x="1621"/>
        <item x="2068"/>
        <item x="2696"/>
        <item x="1201"/>
        <item x="2453"/>
        <item x="1401"/>
        <item x="2037"/>
        <item x="1618"/>
        <item x="909"/>
        <item x="2322"/>
        <item x="1357"/>
        <item x="1932"/>
        <item x="978"/>
        <item x="106"/>
        <item x="1928"/>
        <item x="350"/>
        <item x="2146"/>
        <item x="2008"/>
        <item x="1110"/>
        <item x="2284"/>
        <item x="998"/>
        <item x="17"/>
        <item x="1006"/>
        <item x="1195"/>
        <item x="2381"/>
        <item x="5"/>
        <item x="1088"/>
        <item x="1377"/>
        <item x="1282"/>
        <item x="2312"/>
        <item x="1008"/>
        <item x="2214"/>
        <item x="2487"/>
        <item x="1852"/>
        <item x="674"/>
        <item x="2387"/>
        <item x="1946"/>
        <item x="1033"/>
        <item x="1587"/>
        <item x="1403"/>
        <item x="2665"/>
        <item x="477"/>
        <item x="2099"/>
        <item x="2129"/>
        <item x="1685"/>
        <item x="1224"/>
        <item x="395"/>
        <item x="679"/>
        <item x="1190"/>
        <item x="85"/>
        <item x="2418"/>
        <item x="503"/>
        <item x="2001"/>
        <item x="1949"/>
        <item x="273"/>
        <item x="571"/>
        <item x="1525"/>
        <item x="98"/>
        <item x="1519"/>
        <item x="1230"/>
        <item x="921"/>
        <item x="2024"/>
        <item x="1101"/>
        <item x="330"/>
        <item x="2666"/>
        <item x="2178"/>
        <item x="2038"/>
        <item x="1011"/>
        <item x="1783"/>
        <item x="1529"/>
        <item x="1122"/>
        <item x="2509"/>
        <item x="2329"/>
        <item x="1136"/>
        <item x="371"/>
        <item x="2619"/>
        <item x="377"/>
        <item x="113"/>
        <item x="2699"/>
        <item x="189"/>
        <item x="347"/>
        <item x="1160"/>
        <item x="1569"/>
        <item x="444"/>
        <item x="2510"/>
        <item x="949"/>
        <item x="2339"/>
        <item x="1819"/>
        <item x="1386"/>
        <item x="647"/>
        <item x="2153"/>
        <item x="1840"/>
        <item x="2091"/>
        <item x="946"/>
        <item x="587"/>
        <item x="1046"/>
        <item x="820"/>
        <item x="2260"/>
        <item x="2315"/>
        <item x="1625"/>
        <item x="2489"/>
        <item x="1876"/>
        <item x="1318"/>
        <item x="722"/>
        <item x="662"/>
        <item x="1755"/>
        <item x="1251"/>
        <item x="1009"/>
        <item x="835"/>
        <item x="825"/>
        <item x="1851"/>
        <item x="1182"/>
        <item x="26"/>
        <item x="2266"/>
        <item x="1880"/>
        <item x="1293"/>
        <item x="199"/>
        <item x="356"/>
        <item x="821"/>
        <item x="696"/>
        <item x="712"/>
        <item x="788"/>
        <item x="1264"/>
        <item x="1492"/>
        <item x="1447"/>
        <item x="1056"/>
        <item x="379"/>
        <item x="1740"/>
        <item x="1484"/>
        <item x="576"/>
        <item x="1393"/>
        <item x="895"/>
        <item x="1440"/>
        <item x="1839"/>
        <item x="21"/>
        <item x="1070"/>
        <item x="2157"/>
        <item x="2269"/>
        <item x="911"/>
        <item x="2093"/>
        <item x="705"/>
        <item x="19"/>
        <item x="1161"/>
        <item x="898"/>
        <item x="765"/>
        <item x="751"/>
        <item x="989"/>
        <item x="2279"/>
        <item x="495"/>
        <item x="2026"/>
        <item x="1425"/>
        <item x="59"/>
        <item x="1024"/>
        <item x="313"/>
        <item x="513"/>
        <item x="1082"/>
        <item x="1173"/>
        <item x="82"/>
        <item x="2680"/>
        <item x="123"/>
        <item x="573"/>
        <item x="1779"/>
        <item x="567"/>
        <item x="455"/>
        <item x="1549"/>
        <item x="1367"/>
        <item x="1842"/>
        <item x="787"/>
        <item x="874"/>
        <item x="2497"/>
        <item x="511"/>
        <item x="1770"/>
        <item x="1487"/>
        <item x="1432"/>
        <item x="2292"/>
        <item x="1746"/>
        <item x="169"/>
        <item x="2290"/>
        <item x="2057"/>
        <item x="1908"/>
        <item x="1931"/>
        <item x="1935"/>
        <item x="1817"/>
        <item x="1463"/>
        <item x="1561"/>
        <item x="416"/>
        <item x="1483"/>
        <item x="2682"/>
        <item x="980"/>
        <item x="1563"/>
        <item x="2330"/>
        <item x="767"/>
        <item x="2291"/>
        <item x="1998"/>
        <item x="651"/>
        <item x="2154"/>
        <item x="2012"/>
        <item x="2548"/>
        <item x="1442"/>
        <item x="343"/>
        <item x="117"/>
        <item x="78"/>
        <item x="2235"/>
        <item x="2237"/>
        <item x="992"/>
        <item x="2039"/>
        <item x="1453"/>
        <item x="1047"/>
        <item x="2371"/>
        <item x="1874"/>
        <item x="1975"/>
        <item x="1346"/>
        <item x="2147"/>
        <item x="64"/>
        <item x="1117"/>
        <item x="1650"/>
        <item x="1524"/>
        <item x="2549"/>
        <item x="1275"/>
        <item x="2598"/>
        <item x="1126"/>
        <item x="2454"/>
        <item x="902"/>
        <item x="1507"/>
        <item x="1936"/>
        <item x="374"/>
        <item x="555"/>
        <item x="766"/>
        <item x="76"/>
        <item x="1305"/>
        <item x="1311"/>
        <item x="1107"/>
        <item x="517"/>
        <item x="1585"/>
        <item x="616"/>
        <item x="2164"/>
        <item x="564"/>
        <item x="1836"/>
        <item x="2311"/>
        <item x="688"/>
        <item x="1554"/>
        <item x="1151"/>
        <item x="1717"/>
        <item x="1603"/>
        <item x="687"/>
        <item x="2452"/>
        <item x="89"/>
        <item x="281"/>
        <item x="2159"/>
        <item x="1052"/>
        <item x="595"/>
        <item x="162"/>
        <item x="112"/>
        <item x="625"/>
        <item x="1856"/>
        <item x="298"/>
        <item x="1022"/>
        <item x="1943"/>
        <item x="1933"/>
        <item x="1259"/>
        <item x="1527"/>
        <item x="1996"/>
        <item x="139"/>
        <item x="354"/>
        <item x="2519"/>
        <item x="1731"/>
        <item x="519"/>
        <item x="2710"/>
        <item x="1546"/>
        <item x="2476"/>
        <item x="1141"/>
        <item x="2140"/>
        <item x="937"/>
        <item x="2721"/>
        <item x="266"/>
        <item x="2270"/>
        <item x="1854"/>
        <item x="1274"/>
        <item x="1678"/>
        <item x="2263"/>
        <item x="1654"/>
        <item x="176"/>
        <item x="2670"/>
        <item x="1646"/>
        <item x="1014"/>
        <item x="2584"/>
        <item x="459"/>
        <item x="1834"/>
        <item x="2481"/>
        <item x="299"/>
        <item x="713"/>
        <item x="2449"/>
        <item x="133"/>
        <item x="1374"/>
        <item x="935"/>
        <item x="1547"/>
        <item x="514"/>
        <item x="1028"/>
        <item x="2278"/>
        <item x="1042"/>
        <item x="2412"/>
        <item x="607"/>
        <item x="71"/>
        <item x="1763"/>
        <item x="1802"/>
        <item x="1924"/>
        <item x="1735"/>
        <item x="1727"/>
        <item x="1336"/>
        <item x="1171"/>
        <item x="217"/>
        <item x="352"/>
        <item x="1680"/>
        <item x="163"/>
        <item x="1241"/>
        <item x="195"/>
        <item x="1445"/>
        <item x="24"/>
        <item x="1948"/>
        <item x="1036"/>
        <item x="1581"/>
        <item x="1125"/>
        <item x="1213"/>
        <item x="2472"/>
        <item x="1691"/>
        <item x="1460"/>
        <item x="1762"/>
        <item x="1571"/>
        <item x="2480"/>
        <item x="1542"/>
        <item x="2668"/>
        <item x="1869"/>
        <item x="547"/>
        <item x="2521"/>
        <item x="2478"/>
        <item x="157"/>
        <item x="143"/>
        <item x="1590"/>
        <item x="357"/>
        <item x="842"/>
        <item x="2229"/>
        <item x="601"/>
        <item x="2688"/>
        <item x="364"/>
        <item x="1424"/>
        <item x="293"/>
        <item x="1179"/>
        <item x="2535"/>
        <item x="981"/>
        <item x="472"/>
        <item x="2082"/>
        <item x="1771"/>
        <item x="2015"/>
        <item x="541"/>
        <item x="1759"/>
        <item x="843"/>
        <item x="1870"/>
        <item x="2240"/>
        <item x="669"/>
        <item x="2019"/>
        <item x="2345"/>
        <item x="2108"/>
        <item x="173"/>
        <item x="1199"/>
        <item x="2522"/>
        <item x="716"/>
        <item x="168"/>
        <item x="1178"/>
        <item x="726"/>
        <item x="306"/>
        <item x="248"/>
        <item x="2000"/>
        <item x="2144"/>
        <item x="1252"/>
        <item x="206"/>
        <item x="1624"/>
        <item x="999"/>
        <item x="1493"/>
        <item x="582"/>
        <item x="721"/>
        <item x="2062"/>
        <item x="2107"/>
        <item x="221"/>
        <item x="2635"/>
        <item x="2325"/>
        <item x="855"/>
        <item x="1239"/>
        <item x="1291"/>
        <item x="618"/>
        <item x="2495"/>
        <item x="1177"/>
        <item x="2517"/>
        <item x="2518"/>
        <item x="25"/>
        <item x="1643"/>
        <item x="1594"/>
        <item x="40"/>
        <item x="897"/>
        <item x="2561"/>
        <item x="2644"/>
        <item x="1860"/>
        <item x="521"/>
        <item x="2175"/>
        <item x="676"/>
        <item x="184"/>
        <item x="2135"/>
        <item x="1359"/>
        <item x="1143"/>
        <item x="2055"/>
        <item x="2538"/>
        <item x="1701"/>
        <item x="193"/>
        <item x="558"/>
        <item x="1557"/>
        <item x="1676"/>
        <item x="593"/>
        <item x="971"/>
        <item x="138"/>
        <item x="648"/>
        <item x="1752"/>
        <item x="997"/>
        <item x="1080"/>
        <item x="741"/>
        <item x="1240"/>
        <item x="1111"/>
        <item x="2306"/>
        <item x="2090"/>
        <item x="321"/>
        <item x="1774"/>
        <item x="927"/>
        <item x="643"/>
        <item x="283"/>
        <item x="2044"/>
        <item x="290"/>
        <item x="254"/>
        <item x="2367"/>
        <item x="1926"/>
        <item x="535"/>
        <item x="315"/>
        <item x="1455"/>
        <item x="1289"/>
        <item x="1873"/>
        <item x="1159"/>
        <item x="419"/>
        <item x="2626"/>
        <item x="136"/>
        <item x="735"/>
        <item x="2539"/>
        <item x="147"/>
        <item x="649"/>
        <item x="2664"/>
        <item x="2045"/>
        <item x="1337"/>
        <item x="399"/>
        <item x="1970"/>
        <item x="1993"/>
        <item x="1600"/>
        <item x="675"/>
        <item x="1782"/>
        <item x="2720"/>
        <item x="327"/>
        <item x="2110"/>
        <item x="2085"/>
        <item x="1612"/>
        <item x="1616"/>
        <item x="1326"/>
        <item x="1169"/>
        <item x="182"/>
        <item x="819"/>
        <item x="386"/>
        <item x="2111"/>
        <item x="1992"/>
        <item x="1514"/>
        <item x="250"/>
        <item x="2527"/>
        <item x="2555"/>
        <item x="2063"/>
        <item x="695"/>
        <item x="1338"/>
        <item x="1035"/>
        <item x="94"/>
        <item x="608"/>
        <item x="2483"/>
        <item x="2393"/>
        <item x="2714"/>
        <item x="2425"/>
        <item x="164"/>
        <item x="489"/>
        <item x="2424"/>
        <item x="947"/>
        <item x="1106"/>
        <item x="668"/>
        <item x="865"/>
        <item x="1325"/>
        <item x="1551"/>
        <item x="245"/>
        <item x="2363"/>
        <item x="2083"/>
        <item x="769"/>
        <item x="1814"/>
        <item x="1937"/>
        <item x="2545"/>
        <item x="2690"/>
        <item x="1578"/>
        <item x="1358"/>
        <item x="2243"/>
        <item x="777"/>
        <item x="706"/>
        <item x="1705"/>
        <item x="724"/>
        <item x="426"/>
        <item x="2167"/>
        <item x="1277"/>
        <item x="793"/>
        <item x="1645"/>
        <item x="1253"/>
        <item x="641"/>
        <item x="2018"/>
        <item x="553"/>
        <item x="1217"/>
        <item x="55"/>
        <item x="2486"/>
        <item x="2392"/>
        <item x="1397"/>
        <item x="317"/>
        <item x="858"/>
        <item x="1703"/>
        <item x="2297"/>
        <item x="888"/>
        <item x="211"/>
        <item x="727"/>
        <item x="1721"/>
        <item x="1444"/>
        <item x="1889"/>
        <item x="1457"/>
        <item x="544"/>
        <item x="2599"/>
        <item x="1591"/>
        <item x="2281"/>
        <item x="1038"/>
        <item x="1001"/>
        <item x="1608"/>
        <item x="2409"/>
        <item x="1301"/>
        <item x="925"/>
        <item x="1668"/>
        <item x="2138"/>
        <item x="1152"/>
        <item x="1909"/>
        <item x="1833"/>
        <item x="759"/>
        <item x="2695"/>
        <item x="903"/>
        <item x="1830"/>
        <item x="538"/>
        <item x="400"/>
        <item x="534"/>
        <item x="1966"/>
        <item x="1174"/>
        <item x="319"/>
        <item x="1323"/>
        <item x="2588"/>
        <item x="951"/>
        <item x="1423"/>
        <item x="2433"/>
        <item x="1598"/>
        <item x="753"/>
        <item x="1511"/>
        <item x="1238"/>
        <item x="1278"/>
        <item x="1058"/>
        <item x="1768"/>
        <item x="1637"/>
        <item x="493"/>
        <item x="207"/>
        <item x="760"/>
        <item x="889"/>
        <item x="1989"/>
        <item x="1800"/>
        <item x="2641"/>
        <item x="2282"/>
        <item x="1572"/>
        <item x="2151"/>
        <item x="2357"/>
        <item x="2321"/>
        <item x="1294"/>
        <item x="95"/>
        <item x="1237"/>
        <item x="2609"/>
        <item x="420"/>
        <item x="2543"/>
        <item x="1315"/>
        <item x="478"/>
        <item x="901"/>
        <item x="1379"/>
        <item x="2128"/>
        <item x="1078"/>
        <item x="1698"/>
        <item x="1723"/>
        <item x="87"/>
        <item x="1175"/>
        <item x="2563"/>
        <item x="1420"/>
        <item x="1271"/>
        <item x="1988"/>
        <item x="1747"/>
        <item x="360"/>
        <item x="1713"/>
        <item x="1742"/>
        <item x="158"/>
        <item x="2310"/>
        <item x="2252"/>
        <item x="1974"/>
        <item x="2145"/>
        <item x="2268"/>
        <item x="291"/>
        <item x="15"/>
        <item x="2349"/>
        <item x="2007"/>
        <item x="1707"/>
        <item x="972"/>
        <item x="36"/>
        <item x="1189"/>
        <item x="518"/>
        <item x="301"/>
        <item x="45"/>
        <item x="1739"/>
        <item x="1223"/>
        <item x="2338"/>
        <item x="1091"/>
        <item x="2047"/>
        <item x="936"/>
        <item x="499"/>
        <item x="209"/>
        <item x="358"/>
        <item x="2485"/>
        <item x="324"/>
        <item x="1758"/>
        <item x="127"/>
        <item x="282"/>
        <item x="1410"/>
        <item x="488"/>
        <item x="996"/>
        <item x="418"/>
        <item x="1593"/>
        <item x="253"/>
        <item x="2417"/>
        <item x="2492"/>
        <item x="2470"/>
        <item x="754"/>
        <item x="47"/>
        <item x="1477"/>
        <item x="2508"/>
        <item x="2060"/>
        <item x="620"/>
        <item x="1965"/>
        <item x="742"/>
        <item x="409"/>
        <item x="2600"/>
        <item x="1850"/>
        <item x="1611"/>
        <item x="506"/>
        <item x="659"/>
        <item x="896"/>
        <item x="1879"/>
        <item x="1129"/>
        <item x="1580"/>
        <item x="924"/>
        <item x="381"/>
        <item x="1184"/>
        <item x="2706"/>
        <item x="757"/>
        <item x="2277"/>
        <item x="1803"/>
        <item x="1012"/>
        <item x="1829"/>
        <item x="1090"/>
        <item x="296"/>
        <item x="523"/>
        <item x="2656"/>
        <item x="928"/>
        <item x="2568"/>
        <item x="2122"/>
        <item x="1505"/>
        <item x="1465"/>
        <item x="1043"/>
        <item x="2523"/>
        <item x="31"/>
        <item x="2697"/>
        <item x="723"/>
        <item x="2596"/>
        <item x="2675"/>
        <item x="1439"/>
        <item x="37"/>
        <item x="1087"/>
        <item x="1406"/>
        <item x="1344"/>
        <item x="462"/>
        <item x="453"/>
        <item x="480"/>
        <item x="2346"/>
        <item x="2064"/>
        <item x="867"/>
        <item x="2615"/>
        <item x="1811"/>
        <item x="508"/>
        <item x="1026"/>
        <item x="776"/>
        <item x="1099"/>
        <item x="831"/>
        <item x="2344"/>
        <item x="1517"/>
        <item x="638"/>
        <item x="225"/>
        <item x="2451"/>
        <item x="1413"/>
        <item x="2116"/>
        <item x="771"/>
        <item x="800"/>
        <item x="1884"/>
        <item x="2341"/>
        <item x="1878"/>
        <item x="2681"/>
        <item x="2557"/>
        <item x="2028"/>
        <item x="2569"/>
        <item x="869"/>
        <item x="2552"/>
        <item x="592"/>
        <item x="2209"/>
        <item x="2318"/>
        <item x="798"/>
        <item x="1368"/>
        <item x="1342"/>
        <item x="1400"/>
        <item x="1210"/>
        <item x="1656"/>
        <item x="2275"/>
        <item x="1796"/>
        <item x="458"/>
        <item x="2299"/>
        <item x="2717"/>
        <item x="204"/>
        <item x="1120"/>
        <item x="1899"/>
        <item x="559"/>
        <item x="653"/>
        <item x="1667"/>
        <item x="310"/>
        <item x="1018"/>
        <item x="1794"/>
        <item x="809"/>
        <item x="632"/>
        <item x="1634"/>
        <item x="1154"/>
        <item x="844"/>
        <item x="2161"/>
        <item x="1977"/>
        <item x="2434"/>
        <item x="2182"/>
        <item x="1510"/>
        <item x="483"/>
        <item x="58"/>
        <item x="7"/>
        <item x="1412"/>
        <item x="529"/>
        <item x="914"/>
        <item x="2225"/>
        <item x="1025"/>
        <item x="1513"/>
        <item x="944"/>
        <item x="1911"/>
        <item x="1536"/>
        <item x="212"/>
        <item x="264"/>
        <item x="2294"/>
        <item x="2479"/>
        <item x="881"/>
        <item x="345"/>
        <item x="2096"/>
        <item x="1732"/>
        <item x="775"/>
        <item x="2498"/>
        <item x="1822"/>
        <item x="2447"/>
        <item x="215"/>
        <item x="1633"/>
        <item x="2131"/>
        <item x="97"/>
        <item x="476"/>
        <item x="93"/>
        <item x="598"/>
        <item x="1912"/>
        <item x="326"/>
        <item x="1497"/>
        <item x="81"/>
        <item x="2380"/>
        <item x="153"/>
        <item x="2043"/>
        <item x="496"/>
        <item x="1389"/>
        <item x="878"/>
        <item x="1193"/>
        <item x="590"/>
        <item x="92"/>
        <item x="1458"/>
        <item x="2471"/>
        <item x="1281"/>
        <item x="1454"/>
        <item x="2183"/>
        <item x="305"/>
        <item x="953"/>
        <item x="303"/>
        <item x="1021"/>
        <item x="963"/>
        <item x="1402"/>
        <item x="2143"/>
        <item x="1930"/>
        <item x="2473"/>
        <item x="2669"/>
        <item x="1443"/>
        <item x="956"/>
        <item x="152"/>
        <item x="1030"/>
        <item x="2213"/>
        <item x="1648"/>
        <item x="1902"/>
        <item x="1917"/>
        <item x="709"/>
        <item x="791"/>
        <item x="2234"/>
        <item x="177"/>
        <item x="614"/>
        <item x="1807"/>
        <item x="1617"/>
        <item x="756"/>
        <item x="1257"/>
        <item x="1588"/>
        <item x="2272"/>
        <item x="2573"/>
        <item x="2608"/>
        <item x="2136"/>
        <item x="893"/>
        <item x="1669"/>
        <item x="2347"/>
        <item x="2602"/>
        <item x="1985"/>
        <item x="1486"/>
        <item x="1284"/>
        <item x="2571"/>
        <item x="262"/>
        <item x="580"/>
        <item x="2169"/>
        <item x="285"/>
        <item x="398"/>
        <item x="415"/>
        <item x="1149"/>
        <item x="180"/>
        <item x="116"/>
        <item x="279"/>
        <item x="629"/>
        <item x="1384"/>
        <item x="2435"/>
        <item x="351"/>
        <item x="224"/>
        <item x="986"/>
        <item x="1910"/>
        <item x="1041"/>
        <item x="191"/>
        <item x="230"/>
        <item x="1007"/>
        <item x="1954"/>
        <item x="983"/>
        <item x="1757"/>
        <item x="1202"/>
        <item x="2394"/>
        <item x="2458"/>
        <item x="1751"/>
        <item x="414"/>
        <item x="1797"/>
        <item x="2194"/>
        <item x="2491"/>
        <item x="1994"/>
        <item x="2591"/>
        <item x="2542"/>
        <item x="436"/>
        <item x="1297"/>
        <item x="2061"/>
        <item x="2389"/>
        <item x="2256"/>
        <item x="481"/>
        <item x="390"/>
        <item x="2353"/>
        <item x="1352"/>
        <item x="2293"/>
        <item x="179"/>
        <item x="348"/>
        <item x="877"/>
        <item x="863"/>
        <item x="404"/>
        <item x="744"/>
        <item x="1139"/>
        <item x="1805"/>
        <item x="2559"/>
        <item x="979"/>
        <item x="762"/>
        <item x="2031"/>
        <item x="1119"/>
        <item x="1835"/>
        <item x="2432"/>
        <item x="2067"/>
        <item x="797"/>
        <item x="2109"/>
        <item x="1553"/>
        <item x="222"/>
        <item x="2004"/>
        <item x="747"/>
        <item x="1383"/>
        <item x="2580"/>
        <item x="314"/>
        <item x="122"/>
        <item x="2716"/>
        <item x="644"/>
        <item x="814"/>
        <item x="689"/>
        <item x="1222"/>
        <item x="2564"/>
        <item x="1556"/>
        <item x="2123"/>
        <item x="1473"/>
        <item x="2413"/>
        <item x="931"/>
        <item x="1319"/>
        <item x="1255"/>
        <item x="510"/>
        <item x="785"/>
        <item x="1244"/>
        <item x="1767"/>
        <item x="119"/>
        <item x="121"/>
        <item x="942"/>
        <item x="1760"/>
        <item x="2587"/>
        <item x="1925"/>
        <item x="1729"/>
        <item x="141"/>
        <item x="1044"/>
        <item x="2323"/>
        <item x="2132"/>
        <item x="1188"/>
        <item x="2187"/>
        <item x="198"/>
        <item x="828"/>
        <item x="719"/>
        <item x="2335"/>
        <item x="2415"/>
        <item x="344"/>
        <item x="725"/>
        <item x="1915"/>
        <item x="1396"/>
        <item x="845"/>
        <item x="1640"/>
        <item x="101"/>
        <item x="707"/>
        <item x="359"/>
        <item x="740"/>
        <item x="1462"/>
        <item x="1761"/>
        <item x="1092"/>
        <item x="2500"/>
        <item x="1235"/>
        <item x="2220"/>
        <item x="2444"/>
        <item x="710"/>
        <item x="627"/>
        <item x="2482"/>
        <item x="1150"/>
        <item x="2516"/>
        <item x="2298"/>
        <item x="142"/>
        <item x="2251"/>
        <item x="1693"/>
        <item x="1826"/>
        <item x="1622"/>
        <item x="75"/>
        <item x="1792"/>
        <item x="192"/>
        <item x="2233"/>
        <item x="178"/>
        <item x="882"/>
        <item x="2396"/>
        <item x="746"/>
        <item x="1000"/>
        <item x="623"/>
        <item x="1095"/>
        <item x="2547"/>
        <item x="2401"/>
        <item x="269"/>
        <item x="2040"/>
        <item x="340"/>
        <item x="1804"/>
        <item x="1414"/>
        <item x="2689"/>
        <item x="1243"/>
        <item x="1672"/>
        <item x="890"/>
        <item x="1495"/>
        <item x="883"/>
        <item x="1266"/>
        <item x="385"/>
        <item x="1"/>
        <item x="887"/>
        <item x="2420"/>
        <item x="502"/>
        <item x="1157"/>
        <item x="2655"/>
        <item x="1200"/>
        <item x="1922"/>
        <item x="1050"/>
        <item x="1951"/>
        <item x="2125"/>
        <item x="801"/>
        <item x="1422"/>
        <item x="1684"/>
        <item x="1765"/>
        <item x="1642"/>
        <item x="249"/>
        <item x="2089"/>
        <item x="1897"/>
        <item x="1480"/>
        <item x="2343"/>
        <item x="2400"/>
        <item x="1586"/>
        <item x="701"/>
        <item x="1349"/>
        <item x="43"/>
        <item x="185"/>
        <item x="190"/>
        <item x="501"/>
        <item x="1060"/>
        <item x="2430"/>
        <item x="1155"/>
        <item x="2594"/>
        <item x="1307"/>
        <item x="10"/>
        <item x="1660"/>
        <item x="1490"/>
        <item x="397"/>
        <item x="1135"/>
        <item x="2582"/>
        <item x="12"/>
        <item x="244"/>
        <item x="1191"/>
        <item x="1503"/>
        <item x="1584"/>
        <item x="795"/>
        <item x="892"/>
        <item x="1952"/>
        <item x="268"/>
        <item x="2113"/>
        <item x="551"/>
        <item x="2514"/>
        <item x="328"/>
        <item x="1711"/>
        <item x="1363"/>
        <item x="1786"/>
        <item x="671"/>
        <item x="1982"/>
        <item x="2303"/>
        <item x="1327"/>
        <item x="990"/>
        <item x="1382"/>
        <item x="410"/>
        <item x="65"/>
        <item x="334"/>
        <item x="1743"/>
        <item x="439"/>
        <item x="2456"/>
        <item x="1365"/>
        <item x="2502"/>
        <item x="220"/>
        <item x="1134"/>
        <item x="1478"/>
        <item x="35"/>
        <item x="1541"/>
        <item x="906"/>
        <item x="900"/>
        <item x="1292"/>
        <item x="691"/>
        <item x="2002"/>
        <item x="1488"/>
        <item x="1176"/>
        <item x="588"/>
        <item x="475"/>
        <item x="847"/>
        <item x="581"/>
        <item x="2142"/>
        <item x="1744"/>
        <item x="1145"/>
        <item x="1812"/>
        <item x="841"/>
        <item x="251"/>
        <item x="2374"/>
        <item x="1562"/>
        <item x="1218"/>
        <item x="2537"/>
        <item x="1704"/>
        <item x="2402"/>
        <item x="2723"/>
        <item x="1986"/>
        <item x="1728"/>
        <item x="2595"/>
        <item x="852"/>
        <item x="363"/>
        <item x="460"/>
        <item x="1031"/>
        <item x="2066"/>
        <item x="1068"/>
        <item x="2242"/>
        <item x="1901"/>
        <item x="2375"/>
        <item x="2406"/>
        <item x="1102"/>
        <item x="1452"/>
        <item x="1027"/>
        <item x="1072"/>
        <item x="1437"/>
        <item x="586"/>
        <item x="1709"/>
        <item x="546"/>
        <item x="1906"/>
        <item x="2101"/>
        <item x="2065"/>
        <item x="1824"/>
        <item x="1844"/>
        <item x="566"/>
        <item x="2586"/>
        <item x="208"/>
        <item x="1446"/>
        <item x="2722"/>
        <item x="2474"/>
        <item x="1105"/>
        <item x="1376"/>
        <item x="1865"/>
        <item x="1156"/>
        <item x="389"/>
        <item x="2232"/>
        <item x="859"/>
        <item x="498"/>
        <item x="272"/>
        <item x="2035"/>
        <item x="1361"/>
        <item x="522"/>
        <item x="2034"/>
        <item x="2186"/>
        <item x="1074"/>
        <item x="258"/>
        <item x="917"/>
        <item x="73"/>
        <item x="1112"/>
        <item x="2687"/>
        <item x="494"/>
        <item x="1296"/>
        <item x="2660"/>
        <item x="2407"/>
        <item x="295"/>
        <item x="2020"/>
        <item x="366"/>
        <item x="2255"/>
        <item x="1790"/>
        <item x="1183"/>
        <item x="952"/>
        <item x="2379"/>
        <item x="1929"/>
        <item x="774"/>
        <item x="994"/>
        <item x="2370"/>
        <item x="2190"/>
        <item x="2316"/>
        <item x="850"/>
        <item x="1113"/>
        <item x="1871"/>
        <item x="1995"/>
        <item x="609"/>
        <item x="1918"/>
        <item x="1268"/>
        <item x="260"/>
        <item x="779"/>
        <item x="628"/>
        <item x="568"/>
        <item x="288"/>
        <item x="1192"/>
        <item x="1773"/>
        <item x="875"/>
        <item x="2658"/>
        <item x="504"/>
        <item x="763"/>
        <item x="975"/>
        <item x="2531"/>
        <item x="2075"/>
        <item x="276"/>
        <item x="1724"/>
        <item x="1378"/>
        <item x="967"/>
        <item x="342"/>
        <item x="1371"/>
        <item x="1165"/>
        <item x="1023"/>
        <item x="1769"/>
        <item x="965"/>
        <item x="876"/>
        <item x="1695"/>
        <item x="2254"/>
        <item x="3"/>
        <item x="834"/>
        <item x="698"/>
        <item x="2540"/>
        <item x="1329"/>
        <item x="278"/>
        <item x="114"/>
        <item x="1855"/>
        <item x="1381"/>
        <item x="1162"/>
        <item x="2445"/>
        <item x="2583"/>
        <item x="1097"/>
        <item x="56"/>
        <item x="387"/>
        <item x="369"/>
        <item x="1330"/>
        <item x="2629"/>
        <item x="2593"/>
        <item x="2410"/>
        <item x="451"/>
        <item x="1696"/>
        <item x="899"/>
        <item x="585"/>
        <item x="155"/>
        <item x="2208"/>
        <item x="194"/>
        <item x="2273"/>
        <item x="1972"/>
        <item x="2155"/>
        <item x="77"/>
        <item x="104"/>
        <item x="128"/>
        <item x="1405"/>
        <item x="134"/>
        <item x="2553"/>
        <item x="1324"/>
        <item x="394"/>
        <item x="977"/>
        <item x="1664"/>
        <item x="1466"/>
        <item x="1226"/>
        <item x="308"/>
        <item x="1055"/>
        <item x="1888"/>
        <item x="479"/>
        <item x="1146"/>
        <item x="1399"/>
        <item x="1124"/>
        <item x="1877"/>
        <item x="694"/>
        <item x="1209"/>
        <item x="729"/>
        <item x="2023"/>
        <item x="1846"/>
        <item x="457"/>
        <item x="1799"/>
        <item x="2590"/>
        <item x="1215"/>
        <item x="2162"/>
        <item x="1837"/>
        <item x="808"/>
        <item x="1631"/>
        <item x="1375"/>
        <item x="704"/>
        <item x="812"/>
        <item x="610"/>
        <item x="1321"/>
        <item x="2054"/>
        <item x="1302"/>
        <item x="1476"/>
        <item x="465"/>
        <item x="8"/>
        <item x="1356"/>
        <item x="2210"/>
        <item x="1821"/>
        <item x="1913"/>
        <item x="958"/>
        <item x="74"/>
        <item x="1062"/>
        <item x="1411"/>
        <item x="32"/>
        <item x="2554"/>
        <item x="2152"/>
        <item x="880"/>
        <item x="560"/>
        <item x="261"/>
        <item x="2313"/>
        <item x="1555"/>
        <item x="1049"/>
        <item x="1719"/>
        <item x="413"/>
        <item x="650"/>
        <item x="256"/>
        <item x="2464"/>
        <item x="150"/>
        <item x="2578"/>
        <item x="2606"/>
        <item x="1040"/>
        <item x="125"/>
        <item x="1170"/>
        <item x="811"/>
        <item x="1853"/>
        <item x="38"/>
        <item x="682"/>
        <item x="2247"/>
        <item x="891"/>
        <item x="2070"/>
        <item x="565"/>
        <item x="2431"/>
        <item x="772"/>
        <item x="1084"/>
        <item x="2676"/>
        <item x="2207"/>
        <item x="2231"/>
        <item x="421"/>
        <item x="492"/>
        <item x="378"/>
        <item x="1166"/>
        <item x="1550"/>
        <item x="20"/>
        <item x="1098"/>
        <item x="2364"/>
        <item x="664"/>
        <item x="1441"/>
        <item x="941"/>
        <item x="1905"/>
        <item x="717"/>
        <item x="1539"/>
        <item x="175"/>
        <item x="1825"/>
        <item x="1900"/>
        <item x="1589"/>
        <item x="646"/>
        <item x="1955"/>
        <item x="132"/>
        <item x="2245"/>
        <item x="1688"/>
        <item x="950"/>
        <item x="2253"/>
        <item x="1941"/>
        <item x="2079"/>
        <item x="920"/>
        <item x="2398"/>
        <item x="2572"/>
        <item x="1780"/>
        <item x="118"/>
        <item x="1841"/>
        <item x="550"/>
        <item x="2261"/>
        <item x="474"/>
        <item x="1679"/>
        <item x="2511"/>
        <item x="2077"/>
        <item x="2301"/>
        <item x="188"/>
        <item x="631"/>
        <item x="657"/>
        <item x="2027"/>
        <item x="103"/>
        <item x="2181"/>
        <item x="2094"/>
        <item x="1320"/>
        <item x="1518"/>
        <item x="1094"/>
        <item x="1859"/>
        <item x="604"/>
        <item x="61"/>
        <item x="1885"/>
        <item x="1579"/>
        <item x="2218"/>
        <item x="749"/>
        <item x="380"/>
        <item x="2661"/>
        <item x="1206"/>
        <item x="1481"/>
        <item x="2429"/>
        <item x="2630"/>
        <item x="533"/>
        <item x="570"/>
        <item x="732"/>
        <item x="2361"/>
        <item x="557"/>
        <item x="2422"/>
        <item x="2170"/>
        <item x="2637"/>
        <item x="2105"/>
        <item x="302"/>
        <item x="1279"/>
        <item x="2201"/>
        <item x="1565"/>
        <item x="1808"/>
        <item x="2446"/>
        <item x="870"/>
        <item x="2332"/>
        <item x="966"/>
        <item x="743"/>
        <item x="242"/>
        <item x="1891"/>
        <item x="849"/>
        <item x="2674"/>
        <item x="2439"/>
        <item x="2654"/>
        <item x="275"/>
        <item x="1332"/>
        <item x="1093"/>
        <item x="1756"/>
        <item x="1809"/>
        <item x="1214"/>
        <item x="2558"/>
        <item x="406"/>
        <item x="1065"/>
        <item x="667"/>
        <item x="86"/>
        <item x="467"/>
        <item x="277"/>
        <item x="2633"/>
        <item x="1534"/>
        <item x="1096"/>
        <item x="1798"/>
        <item x="2581"/>
        <item x="2659"/>
        <item x="1187"/>
        <item x="764"/>
        <item x="802"/>
        <item x="1883"/>
        <item x="2342"/>
        <item x="2685"/>
        <item x="1127"/>
        <item x="2148"/>
        <item x="2156"/>
        <item x="836"/>
        <item x="1196"/>
        <item x="491"/>
        <item x="988"/>
        <item x="945"/>
        <item x="401"/>
        <item x="1607"/>
        <item x="1533"/>
        <item x="1063"/>
        <item x="2709"/>
        <item x="1596"/>
        <item x="583"/>
        <item x="886"/>
        <item x="452"/>
        <item x="2248"/>
        <item x="1813"/>
        <item x="1540"/>
        <item x="1595"/>
        <item x="1287"/>
        <item x="1089"/>
        <item x="1186"/>
        <item x="1071"/>
        <item x="1449"/>
        <item x="2621"/>
        <item x="1944"/>
        <item x="1109"/>
        <item x="2355"/>
        <item x="2507"/>
        <item x="1205"/>
        <item x="848"/>
        <item x="1831"/>
        <item x="1408"/>
        <item x="2340"/>
        <item x="2513"/>
        <item x="678"/>
        <item x="1560"/>
        <item x="1606"/>
        <item x="1942"/>
        <item x="1233"/>
        <item x="1674"/>
        <item x="1892"/>
        <item x="1013"/>
        <item x="1921"/>
        <item x="1390"/>
        <item x="2579"/>
        <item x="1810"/>
        <item x="1682"/>
        <item x="1788"/>
        <item x="2179"/>
        <item x="1312"/>
        <item x="2650"/>
        <item x="1416"/>
        <item x="961"/>
        <item x="1004"/>
        <item x="2331"/>
        <item x="948"/>
        <item x="1076"/>
        <item x="1051"/>
        <item x="2428"/>
        <item x="1662"/>
        <item x="2025"/>
        <item x="2120"/>
        <item x="1820"/>
        <item x="1675"/>
        <item x="2052"/>
        <item x="1067"/>
        <item x="1075"/>
        <item x="2663"/>
        <item x="2713"/>
        <item x="1350"/>
        <item x="1417"/>
        <item x="1644"/>
        <item x="1260"/>
        <item x="1558"/>
        <item x="1520"/>
        <item x="1898"/>
        <item x="2049"/>
        <item x="2022"/>
        <item x="2467"/>
        <item x="1522"/>
        <item x="1355"/>
        <item x="2499"/>
        <item x="2532"/>
        <item x="1904"/>
        <item x="1861"/>
        <item x="1559"/>
        <item x="2673"/>
        <item x="2216"/>
        <item x="1472"/>
        <item x="1532"/>
        <item x="2459"/>
        <item x="1530"/>
        <item x="1999"/>
        <item x="1652"/>
        <item x="2642"/>
        <item x="2372"/>
        <item x="2163"/>
        <item x="2036"/>
        <item x="2708"/>
        <item x="2643"/>
        <item x="1509"/>
        <item x="2042"/>
        <item x="1781"/>
        <item x="1984"/>
        <item x="2005"/>
        <item x="1623"/>
        <item x="2059"/>
        <item x="2227"/>
        <item x="2223"/>
        <item x="2158"/>
        <item x="2337"/>
        <item x="2601"/>
        <item x="2267"/>
        <item x="2604"/>
        <item x="1976"/>
        <item x="1971"/>
        <item x="2092"/>
        <item x="2362"/>
        <item x="1997"/>
        <item x="2149"/>
        <item x="2360"/>
        <item x="2010"/>
        <item x="2296"/>
        <item x="1987"/>
        <item x="2672"/>
        <item x="2678"/>
        <item x="2314"/>
        <item x="2645"/>
        <item x="2719"/>
        <item x="2185"/>
        <item x="2632"/>
        <item x="2610"/>
        <item x="2365"/>
        <item x="2262"/>
        <item x="2512"/>
        <item x="2505"/>
        <item x="2700"/>
        <item x="2585"/>
        <item x="2701"/>
        <item x="2570"/>
        <item x="2715"/>
        <item x="0"/>
        <item t="default"/>
      </items>
    </pivotField>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s>
  <rowFields count="1">
    <field x="7"/>
  </rowFields>
  <rowItems count="6">
    <i>
      <x/>
    </i>
    <i>
      <x v="1"/>
    </i>
    <i>
      <x v="2"/>
    </i>
    <i>
      <x v="3"/>
    </i>
    <i>
      <x v="4"/>
    </i>
    <i t="grand">
      <x/>
    </i>
  </rowItems>
  <colItems count="1">
    <i/>
  </colItems>
  <dataFields count="1">
    <dataField name="Average of Resolution_Time_Clean" fld="21"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type" xr10:uid="{64870B85-5F0C-8348-9DE0-CE91FE053ED0}" sourceName="ticket_type">
  <pivotTables>
    <pivotTable tabId="10" name="PivotTable1"/>
    <pivotTable tabId="10" name="PivotTable11"/>
    <pivotTable tabId="10" name="PivotTable12"/>
    <pivotTable tabId="10" name="PivotTable13"/>
    <pivotTable tabId="10" name="PivotTable14"/>
    <pivotTable tabId="10" name="PivotTable15"/>
    <pivotTable tabId="10" name="PivotTable2"/>
    <pivotTable tabId="10" name="PivotTable3"/>
    <pivotTable tabId="10" name="PivotTable4"/>
    <pivotTable tabId="10" name="PivotTable5"/>
    <pivotTable tabId="10" name="PivotTable7"/>
    <pivotTable tabId="10" name="PivotTable8"/>
    <pivotTable tabId="10" name="PivotTable16"/>
  </pivotTables>
  <data>
    <tabular pivotCacheId="1548130304">
      <items count="5">
        <i x="1" s="1"/>
        <i x="2"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status" xr10:uid="{BF781455-9B96-1846-BEFB-52FDC82AB96C}" sourceName="ticket_status">
  <pivotTables>
    <pivotTable tabId="10" name="PivotTable1"/>
    <pivotTable tabId="10" name="PivotTable11"/>
    <pivotTable tabId="10" name="PivotTable12"/>
    <pivotTable tabId="10" name="PivotTable13"/>
    <pivotTable tabId="10" name="PivotTable14"/>
    <pivotTable tabId="10" name="PivotTable15"/>
    <pivotTable tabId="10" name="PivotTable2"/>
    <pivotTable tabId="10" name="PivotTable3"/>
    <pivotTable tabId="10" name="PivotTable4"/>
    <pivotTable tabId="10" name="PivotTable5"/>
    <pivotTable tabId="10" name="PivotTable7"/>
    <pivotTable tabId="10" name="PivotTable8"/>
    <pivotTable tabId="10" name="PivotTable16"/>
  </pivotTables>
  <data>
    <tabular pivotCacheId="154813030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priority" xr10:uid="{0B00906F-8135-8547-9A4A-8C058CD94512}" sourceName="ticket_priority">
  <pivotTables>
    <pivotTable tabId="10" name="PivotTable1"/>
    <pivotTable tabId="10" name="PivotTable11"/>
    <pivotTable tabId="10" name="PivotTable12"/>
    <pivotTable tabId="10" name="PivotTable13"/>
    <pivotTable tabId="10" name="PivotTable14"/>
    <pivotTable tabId="10" name="PivotTable15"/>
    <pivotTable tabId="10" name="PivotTable2"/>
    <pivotTable tabId="10" name="PivotTable3"/>
    <pivotTable tabId="10" name="PivotTable4"/>
    <pivotTable tabId="10" name="PivotTable5"/>
    <pivotTable tabId="10" name="PivotTable7"/>
    <pivotTable tabId="10" name="PivotTable8"/>
    <pivotTable tabId="10" name="PivotTable16"/>
  </pivotTables>
  <data>
    <tabular pivotCacheId="1548130304">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t_type 1" xr10:uid="{22CFB122-F3A8-D140-8B69-B2EE95CF9AD4}" cache="Slicer_ticket_type" caption="ticket_type" rowHeight="230716"/>
  <slicer name="ticket_status 1" xr10:uid="{A25EF212-632C-2B42-B1C7-8211C6AC4E75}" cache="Slicer_ticket_status" caption="ticket_status" rowHeight="230716"/>
  <slicer name="ticket_priority 1" xr10:uid="{32E5B4A5-2205-E741-B213-42BE15B2E116}" cache="Slicer_ticket_priority" caption="ticket_priority"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t_type" xr10:uid="{84A94956-2325-584D-97FD-CA8416E329C7}" cache="Slicer_ticket_type" caption="ticket_type" rowHeight="230716"/>
  <slicer name="ticket_status" xr10:uid="{9607B00F-383B-694B-B5AC-B9F4C47EFCD2}" cache="Slicer_ticket_status" caption="ticket_status" rowHeight="230716"/>
  <slicer name="ticket_priority" xr10:uid="{C943105D-8256-4F41-9937-5996325DFAEB}" cache="Slicer_ticket_priority" caption="ticket_priorit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E3B404B-C171-474A-B31B-2CE489AF2852}" name="tickets_cleaned" displayName="tickets_cleaned" ref="A1:V8470" totalsRowShown="0" headerRowDxfId="202">
  <autoFilter ref="A1:V8470" xr:uid="{7E3B404B-C171-474A-B31B-2CE489AF2852}"/>
  <tableColumns count="22">
    <tableColumn id="1" xr3:uid="{0F66157D-975D-7F47-A64B-9816184B8117}" name="ticket_id"/>
    <tableColumn id="2" xr3:uid="{4BA6CCF7-B5CC-A04E-A9EE-38646ED00865}" name="customer_name" dataDxfId="201"/>
    <tableColumn id="3" xr3:uid="{3B797D42-B726-B349-8FA6-2910CA83B242}" name="customer_email" dataDxfId="200"/>
    <tableColumn id="4" xr3:uid="{85F011D5-3AE5-1A4E-8CB6-72B2369F052B}" name="customer_age"/>
    <tableColumn id="5" xr3:uid="{DEF9F17A-5615-2B45-AC3B-97FD93C4930E}" name="customer_gender" dataDxfId="199"/>
    <tableColumn id="6" xr3:uid="{28A581FF-6C49-D641-A9ED-CD65F2D62629}" name="product_purchased" dataDxfId="198"/>
    <tableColumn id="7" xr3:uid="{60ABA785-0975-2749-A73F-2CFDB7486B28}" name="date_of_purchase" dataDxfId="197"/>
    <tableColumn id="8" xr3:uid="{C4AABCC9-DDC0-7C4B-8FF9-C7E9C14F3094}" name="ticket_type" dataDxfId="196"/>
    <tableColumn id="9" xr3:uid="{8EF7E55C-08E5-9F4A-AF2E-E560F1E416EE}" name="ticket_subject" dataDxfId="195"/>
    <tableColumn id="10" xr3:uid="{57987665-9F56-A74A-AD0A-C914964D3749}" name="ticket_description" dataDxfId="194"/>
    <tableColumn id="11" xr3:uid="{828D0C76-6C13-2840-B5D7-AA6CDE8FE55C}" name="ticket_status" dataDxfId="193"/>
    <tableColumn id="12" xr3:uid="{EFBF411B-A2A6-C44B-8C49-0D66F97759E4}" name="resolution" dataDxfId="192"/>
    <tableColumn id="13" xr3:uid="{F44C1F44-78B5-9147-9E65-3D47BA3B128D}" name="ticket_priority" dataDxfId="191"/>
    <tableColumn id="14" xr3:uid="{333B50DD-60EC-6845-BBC2-CFCC700471D2}" name="ticket_channel" dataDxfId="190"/>
    <tableColumn id="15" xr3:uid="{75E80EB2-138A-F745-932C-BC8CE590284E}" name="first_response_at" dataDxfId="189"/>
    <tableColumn id="16" xr3:uid="{884BB60D-15CE-CA4D-8744-134A377C940D}" name="resolved_at" dataDxfId="188"/>
    <tableColumn id="17" xr3:uid="{AB8914DB-543B-AC4F-8112-9FD5630E8408}" name="customer_satisfaction_rating"/>
    <tableColumn id="18" xr3:uid="{D6C93F56-3202-EB4F-9E0D-7D8277EA251B}" name="resolution_time_hours"/>
    <tableColumn id="19" xr3:uid="{56C4AF46-78B0-7B47-99C8-4A4265F2B206}" name="is_closed"/>
    <tableColumn id="20" xr3:uid="{E9CB029A-061D-AB49-AA36-EB3A88431438}" name="is_backlog"/>
    <tableColumn id="21" xr3:uid="{4E4E3E69-852B-DC4F-B5EC-0ED8AB96605F}" name="is_low_csat"/>
    <tableColumn id="22" xr3:uid="{756C8B82-7D4D-AC4A-A7CF-F2A31C1D9E0A}" name="Resolution_Time_Clean" dataDxfId="187">
      <calculatedColumnFormula>IF(OR(tickets_cleaned[[#This Row],[resolution_time_hours]]="", tickets_cleaned[[#This Row],[resolution_time_hours]]&lt;0),"",tickets_cleaned[[#This Row],[resolution_time_hours]])</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B8E7A4-FF1A-5746-AACB-E85891D84C85}" name="tbl_kpi_summary" displayName="tbl_kpi_summary" ref="A1:B9" totalsRowShown="0" headerRowDxfId="186">
  <autoFilter ref="A1:B9" xr:uid="{3EB8E7A4-FF1A-5746-AACB-E85891D84C85}"/>
  <tableColumns count="2">
    <tableColumn id="1" xr3:uid="{A429816E-5DF1-1749-97F2-E0011C05E027}" name="metric_name"/>
    <tableColumn id="2" xr3:uid="{2F04E05F-5223-9F43-B89D-FB3D3A54BC9F}" name="metric_value"/>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2E2E7C-7654-124D-8873-59FE6AF39139}" name="tbl_by_category" displayName="tbl_by_category" ref="A1:D6" totalsRowShown="0" headerRowDxfId="185">
  <autoFilter ref="A1:D6" xr:uid="{E92E2E7C-7654-124D-8873-59FE6AF39139}"/>
  <sortState xmlns:xlrd2="http://schemas.microsoft.com/office/spreadsheetml/2017/richdata2" ref="A2:D6">
    <sortCondition ref="B1:B6"/>
  </sortState>
  <tableColumns count="4">
    <tableColumn id="1" xr3:uid="{75280C7C-CBF1-8F4C-8277-2795CFE40D6C}" name="ticket_type"/>
    <tableColumn id="2" xr3:uid="{66EABC99-6F28-264F-821D-4A5F70C590D8}" name="total_tickets"/>
    <tableColumn id="3" xr3:uid="{D2B302EE-AF49-F748-B319-8CF1BF1E67A1}" name="closed_tickets"/>
    <tableColumn id="4" xr3:uid="{F1FA0076-D311-CF4F-A190-C38450BBA926}" name="closed_rate_pct"/>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80DBA4-4703-7E46-A60A-CBB158DD9C75}" name="tbl_by_priority" displayName="tbl_by_priority" ref="A1:D5" totalsRowShown="0" headerRowDxfId="184">
  <autoFilter ref="A1:D5" xr:uid="{8980DBA4-4703-7E46-A60A-CBB158DD9C75}"/>
  <tableColumns count="4">
    <tableColumn id="1" xr3:uid="{CCF122A1-4981-EC4B-966E-A4A12644D7CE}" name="ticket_priority"/>
    <tableColumn id="2" xr3:uid="{C34C6130-BA55-0648-85D2-FF7C9BF49547}" name="total_tickets"/>
    <tableColumn id="3" xr3:uid="{C3325473-6333-8D4D-B8F1-EB49629DB09A}" name="backlog_tickets"/>
    <tableColumn id="4" xr3:uid="{327381A6-2480-E044-82C4-597946E8EB12}" name="backlog_rate_pct"/>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75B62-3E4A-234F-841B-3A8858965E52}" name="tbl_by_channel" displayName="tbl_by_channel" ref="A1:D5" totalsRowShown="0" headerRowDxfId="183">
  <autoFilter ref="A1:D5" xr:uid="{7E775B62-3E4A-234F-841B-3A8858965E52}"/>
  <tableColumns count="4">
    <tableColumn id="1" xr3:uid="{49D3D5DA-B889-AB45-BC05-2F54F345774C}" name="ticket_channel"/>
    <tableColumn id="2" xr3:uid="{C7B0D1ED-E241-3346-AB43-3EE97EF6AB28}" name="total_tickets"/>
    <tableColumn id="3" xr3:uid="{2CCEA558-6513-9747-87F4-B2EE051A48FB}" name="closed_tickets"/>
    <tableColumn id="4" xr3:uid="{2127926E-A9F3-5744-8CD4-220A91FE6AE4}" name="avg_resolution_time_hours"/>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C8A8EF-F5AF-D345-8293-3351388BF3DC}" name="tbl_csat_summary" displayName="tbl_csat_summary" ref="A1:D6" totalsRowShown="0" headerRowDxfId="182">
  <autoFilter ref="A1:D6" xr:uid="{C6C8A8EF-F5AF-D345-8293-3351388BF3DC}"/>
  <sortState xmlns:xlrd2="http://schemas.microsoft.com/office/spreadsheetml/2017/richdata2" ref="A2:D6">
    <sortCondition ref="D1:D6"/>
  </sortState>
  <tableColumns count="4">
    <tableColumn id="1" xr3:uid="{ACA69ABD-6001-3142-964B-F32E33767553}" name="ticket_type"/>
    <tableColumn id="2" xr3:uid="{DB017919-C409-8744-BD66-5E7C87F054B5}" name="rated_tickets"/>
    <tableColumn id="3" xr3:uid="{37141CB3-77D1-9A4C-B2BA-097E42F4CE40}" name="avg_csat_rating"/>
    <tableColumn id="4" xr3:uid="{763FC151-56DF-E64F-918A-EC5A71399FE1}" name="low_csat_rate_pct"/>
  </tableColumns>
  <tableStyleInfo name="TableStyleMedium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35C64F-FD93-1E47-9C5C-127F82AA9D8C}" name="tbl_monthly_trend" displayName="tbl_monthly_trend" ref="A1:D3" totalsRowShown="0" headerRowDxfId="181">
  <autoFilter ref="A1:D3" xr:uid="{6635C64F-FD93-1E47-9C5C-127F82AA9D8C}"/>
  <tableColumns count="4">
    <tableColumn id="1" xr3:uid="{6A9D85F6-A36C-1B4E-8775-9E4D2E0083AE}" name="response_month" dataDxfId="180"/>
    <tableColumn id="2" xr3:uid="{0935A7E4-1B4C-0E41-9AB5-B0D466B3D0AF}" name="total_tickets"/>
    <tableColumn id="3" xr3:uid="{4920FACD-EDDB-C043-9488-807CC4F304C4}" name="closed_tickets"/>
    <tableColumn id="4" xr3:uid="{ED61251A-57BE-E64D-9495-C0D84F33A7E6}" name="avg_csat_rating"/>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8.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1"/>
  <sheetViews>
    <sheetView showGridLines="0" zoomScale="91" zoomScaleNormal="80" workbookViewId="0">
      <selection activeCell="B1" sqref="B1:U1"/>
    </sheetView>
  </sheetViews>
  <sheetFormatPr baseColWidth="10" defaultColWidth="8.83203125" defaultRowHeight="15" x14ac:dyDescent="0.2"/>
  <cols>
    <col min="1" max="1" width="3.33203125" customWidth="1"/>
    <col min="2" max="19" width="9.83203125" customWidth="1"/>
    <col min="20" max="20" width="9.5" customWidth="1"/>
    <col min="21" max="21" width="5.33203125" customWidth="1"/>
    <col min="22" max="22" width="3.33203125" customWidth="1"/>
  </cols>
  <sheetData>
    <row r="1" spans="1:22" ht="53" customHeight="1" x14ac:dyDescent="0.2">
      <c r="A1" s="8"/>
      <c r="B1" s="33" t="s">
        <v>0</v>
      </c>
      <c r="C1" s="33"/>
      <c r="D1" s="33"/>
      <c r="E1" s="33"/>
      <c r="F1" s="33"/>
      <c r="G1" s="33"/>
      <c r="H1" s="33"/>
      <c r="I1" s="33"/>
      <c r="J1" s="33"/>
      <c r="K1" s="33"/>
      <c r="L1" s="33"/>
      <c r="M1" s="33"/>
      <c r="N1" s="33"/>
      <c r="O1" s="33"/>
      <c r="P1" s="33"/>
      <c r="Q1" s="33"/>
      <c r="R1" s="33"/>
      <c r="S1" s="33"/>
      <c r="T1" s="33"/>
      <c r="U1" s="33"/>
      <c r="V1" s="8"/>
    </row>
    <row r="2" spans="1:22" x14ac:dyDescent="0.2">
      <c r="A2" s="8"/>
      <c r="B2" s="8"/>
      <c r="C2" s="8"/>
      <c r="D2" s="8"/>
      <c r="E2" s="8"/>
      <c r="F2" s="8"/>
      <c r="G2" s="8"/>
      <c r="H2" s="8"/>
      <c r="I2" s="8"/>
      <c r="J2" s="8"/>
      <c r="K2" s="8"/>
      <c r="L2" s="8"/>
      <c r="M2" s="8"/>
      <c r="N2" s="8"/>
      <c r="O2" s="8"/>
      <c r="P2" s="8"/>
      <c r="Q2" s="8"/>
      <c r="R2" s="8"/>
      <c r="S2" s="8"/>
      <c r="T2" s="8"/>
      <c r="U2" s="8"/>
      <c r="V2" s="8"/>
    </row>
    <row r="3" spans="1:22" x14ac:dyDescent="0.2">
      <c r="A3" s="8"/>
      <c r="B3" s="8"/>
      <c r="C3" s="8"/>
      <c r="D3" s="8"/>
      <c r="E3" s="8"/>
      <c r="F3" s="8"/>
      <c r="G3" s="8"/>
      <c r="H3" s="8"/>
      <c r="I3" s="8"/>
      <c r="J3" s="8"/>
      <c r="K3" s="8"/>
      <c r="L3" s="8"/>
      <c r="M3" s="8"/>
      <c r="N3" s="8"/>
      <c r="O3" s="8"/>
      <c r="P3" s="8"/>
      <c r="Q3" s="8"/>
      <c r="R3" s="8"/>
      <c r="S3" s="8"/>
      <c r="T3" s="8"/>
      <c r="U3" s="8"/>
      <c r="V3" s="8"/>
    </row>
    <row r="4" spans="1:22" ht="11" customHeight="1" x14ac:dyDescent="0.2">
      <c r="A4" s="8"/>
      <c r="B4" s="8"/>
      <c r="C4" s="8"/>
      <c r="D4" s="8"/>
      <c r="E4" s="8"/>
      <c r="F4" s="9"/>
      <c r="G4" s="8"/>
      <c r="H4" s="8"/>
      <c r="I4" s="8"/>
      <c r="J4" s="8"/>
      <c r="K4" s="10"/>
      <c r="L4" s="8"/>
      <c r="M4" s="8"/>
      <c r="N4" s="8"/>
      <c r="O4" s="8"/>
      <c r="P4" s="8"/>
      <c r="Q4" s="9"/>
      <c r="R4" s="8"/>
      <c r="S4" s="8"/>
      <c r="T4" s="8"/>
      <c r="U4" s="8"/>
      <c r="V4" s="8"/>
    </row>
    <row r="5" spans="1:22" ht="11" customHeight="1" x14ac:dyDescent="0.2">
      <c r="A5" s="8"/>
      <c r="B5" s="8"/>
      <c r="C5" s="8"/>
      <c r="D5" s="8"/>
      <c r="E5" s="8"/>
      <c r="F5" s="9"/>
      <c r="G5" s="8"/>
      <c r="H5" s="8"/>
      <c r="I5" s="8"/>
      <c r="J5" s="8"/>
      <c r="K5" s="10"/>
      <c r="L5" s="8"/>
      <c r="M5" s="8"/>
      <c r="N5" s="8"/>
      <c r="O5" s="8"/>
      <c r="P5" s="8"/>
      <c r="Q5" s="9"/>
      <c r="R5" s="8"/>
      <c r="S5" s="8"/>
      <c r="T5" s="8"/>
      <c r="U5" s="8"/>
      <c r="V5" s="8"/>
    </row>
    <row r="6" spans="1:22" ht="11" customHeight="1" x14ac:dyDescent="0.2">
      <c r="A6" s="8"/>
      <c r="B6" s="8"/>
      <c r="C6" s="8"/>
      <c r="D6" s="8"/>
      <c r="E6" s="8"/>
      <c r="F6" s="9"/>
      <c r="G6" s="8"/>
      <c r="H6" s="8"/>
      <c r="I6" s="8"/>
      <c r="J6" s="8"/>
      <c r="K6" s="10"/>
      <c r="L6" s="8"/>
      <c r="M6" s="8"/>
      <c r="N6" s="8"/>
      <c r="O6" s="8"/>
      <c r="P6" s="8"/>
      <c r="Q6" s="9"/>
      <c r="R6" s="8"/>
      <c r="S6" s="8"/>
      <c r="T6" s="8"/>
      <c r="U6" s="8"/>
      <c r="V6" s="8"/>
    </row>
    <row r="7" spans="1:22" ht="15" customHeight="1" x14ac:dyDescent="0.2">
      <c r="A7" s="8"/>
      <c r="B7" s="11"/>
      <c r="C7" s="9"/>
      <c r="D7" s="9"/>
      <c r="E7" s="9"/>
      <c r="F7" s="9"/>
      <c r="G7" s="8"/>
      <c r="H7" s="8"/>
      <c r="I7" s="8"/>
      <c r="J7" s="8"/>
      <c r="K7" s="9"/>
      <c r="L7" s="8"/>
      <c r="M7" s="8"/>
      <c r="N7" s="8"/>
      <c r="O7" s="8"/>
      <c r="P7" s="8"/>
      <c r="Q7" s="9"/>
      <c r="R7" s="8"/>
      <c r="S7" s="8"/>
      <c r="T7" s="8"/>
      <c r="U7" s="8"/>
      <c r="V7" s="8"/>
    </row>
    <row r="8" spans="1:22" ht="11" customHeight="1" x14ac:dyDescent="0.2">
      <c r="A8" s="8"/>
      <c r="B8" s="8"/>
      <c r="C8" s="8"/>
      <c r="D8" s="8"/>
      <c r="E8" s="8"/>
      <c r="F8" s="9"/>
      <c r="G8" s="8"/>
      <c r="H8" s="8"/>
      <c r="I8" s="8"/>
      <c r="J8" s="8"/>
      <c r="K8" s="10"/>
      <c r="L8" s="8"/>
      <c r="M8" s="8"/>
      <c r="N8" s="8"/>
      <c r="O8" s="8"/>
      <c r="P8" s="8"/>
      <c r="Q8" s="9"/>
      <c r="R8" s="8"/>
      <c r="S8" s="8"/>
      <c r="T8" s="8"/>
      <c r="U8" s="8"/>
      <c r="V8" s="8"/>
    </row>
    <row r="9" spans="1:22" ht="11" customHeight="1" x14ac:dyDescent="0.2">
      <c r="A9" s="8"/>
      <c r="B9" s="8"/>
      <c r="C9" s="8"/>
      <c r="D9" s="8"/>
      <c r="E9" s="8"/>
      <c r="F9" s="9"/>
      <c r="G9" s="8"/>
      <c r="H9" s="8"/>
      <c r="I9" s="8"/>
      <c r="J9" s="8"/>
      <c r="K9" s="10"/>
      <c r="L9" s="8"/>
      <c r="M9" s="8"/>
      <c r="N9" s="8"/>
      <c r="O9" s="8"/>
      <c r="P9" s="8"/>
      <c r="Q9" s="9"/>
      <c r="R9" s="8"/>
      <c r="S9" s="8"/>
      <c r="T9" s="8"/>
      <c r="U9" s="8"/>
      <c r="V9" s="8"/>
    </row>
    <row r="10" spans="1:22" ht="11" customHeight="1" x14ac:dyDescent="0.2">
      <c r="A10" s="8"/>
      <c r="B10" s="8"/>
      <c r="C10" s="8"/>
      <c r="D10" s="8"/>
      <c r="E10" s="8"/>
      <c r="F10" s="12"/>
      <c r="G10" s="8"/>
      <c r="H10" s="8"/>
      <c r="I10" s="8"/>
      <c r="J10" s="8"/>
      <c r="K10" s="10"/>
      <c r="L10" s="8"/>
      <c r="M10" s="8"/>
      <c r="N10" s="8"/>
      <c r="O10" s="8"/>
      <c r="P10" s="8"/>
      <c r="Q10" s="9"/>
      <c r="R10" s="8"/>
      <c r="S10" s="8"/>
      <c r="T10" s="8"/>
      <c r="U10" s="8"/>
      <c r="V10" s="8"/>
    </row>
    <row r="11" spans="1:22" x14ac:dyDescent="0.2">
      <c r="A11" s="8"/>
      <c r="B11" s="8"/>
      <c r="C11" s="8"/>
      <c r="D11" s="8"/>
      <c r="E11" s="8"/>
      <c r="F11" s="8"/>
      <c r="G11" s="8"/>
      <c r="H11" s="8"/>
      <c r="I11" s="8"/>
      <c r="J11" s="8"/>
      <c r="K11" s="8"/>
      <c r="L11" s="8"/>
      <c r="M11" s="8"/>
      <c r="N11" s="8"/>
      <c r="O11" s="8"/>
      <c r="P11" s="8"/>
      <c r="Q11" s="8"/>
      <c r="R11" s="8"/>
      <c r="S11" s="8"/>
      <c r="T11" s="8"/>
      <c r="U11" s="8"/>
      <c r="V11" s="8"/>
    </row>
    <row r="12" spans="1:22" x14ac:dyDescent="0.2">
      <c r="A12" s="8"/>
      <c r="B12" s="8"/>
      <c r="C12" s="8"/>
      <c r="D12" s="8"/>
      <c r="E12" s="8"/>
      <c r="F12" s="8"/>
      <c r="G12" s="8"/>
      <c r="H12" s="8"/>
      <c r="I12" s="8"/>
      <c r="J12" s="8"/>
      <c r="K12" s="8"/>
      <c r="L12" s="8"/>
      <c r="M12" s="8"/>
      <c r="N12" s="8"/>
      <c r="O12" s="8"/>
      <c r="P12" s="8"/>
      <c r="Q12" s="8"/>
      <c r="R12" s="8"/>
      <c r="S12" s="8"/>
      <c r="T12" s="8"/>
      <c r="U12" s="8"/>
      <c r="V12" s="8"/>
    </row>
    <row r="13" spans="1:22" x14ac:dyDescent="0.2">
      <c r="A13" s="8"/>
      <c r="B13" s="8"/>
      <c r="C13" s="8"/>
      <c r="D13" s="8"/>
      <c r="E13" s="8"/>
      <c r="F13" s="8"/>
      <c r="G13" s="8"/>
      <c r="H13" s="8"/>
      <c r="I13" s="8"/>
      <c r="J13" s="8"/>
      <c r="K13" s="8"/>
      <c r="L13" s="8"/>
      <c r="M13" s="8"/>
      <c r="N13" s="8"/>
      <c r="O13" s="8"/>
      <c r="P13" s="8"/>
      <c r="Q13" s="8"/>
      <c r="R13" s="8"/>
      <c r="S13" s="8"/>
      <c r="T13" s="8"/>
      <c r="U13" s="8"/>
      <c r="V13" s="8"/>
    </row>
    <row r="14" spans="1:22" x14ac:dyDescent="0.2">
      <c r="A14" s="8"/>
      <c r="B14" s="8"/>
      <c r="C14" s="8"/>
      <c r="D14" s="8"/>
      <c r="E14" s="8"/>
      <c r="F14" s="8"/>
      <c r="G14" s="8"/>
      <c r="H14" s="8"/>
      <c r="I14" s="8"/>
      <c r="J14" s="8"/>
      <c r="K14" s="8"/>
      <c r="L14" s="8"/>
      <c r="M14" s="8"/>
      <c r="N14" s="8"/>
      <c r="O14" s="8"/>
      <c r="P14" s="8"/>
      <c r="Q14" s="8"/>
      <c r="R14" s="8"/>
      <c r="S14" s="8"/>
      <c r="T14" s="8"/>
      <c r="U14" s="8"/>
      <c r="V14" s="8"/>
    </row>
    <row r="15" spans="1:22" x14ac:dyDescent="0.2">
      <c r="A15" s="8"/>
      <c r="B15" s="8"/>
      <c r="C15" s="8"/>
      <c r="D15" s="8"/>
      <c r="E15" s="8"/>
      <c r="F15" s="8"/>
      <c r="G15" s="8"/>
      <c r="H15" s="8"/>
      <c r="I15" s="8"/>
      <c r="J15" s="8"/>
      <c r="K15" s="8"/>
      <c r="L15" s="8"/>
      <c r="M15" s="8"/>
      <c r="N15" s="8"/>
      <c r="O15" s="8"/>
      <c r="P15" s="8"/>
      <c r="Q15" s="8"/>
      <c r="R15" s="8"/>
      <c r="S15" s="8"/>
      <c r="T15" s="8"/>
      <c r="U15" s="8"/>
      <c r="V15" s="8"/>
    </row>
    <row r="16" spans="1:22" x14ac:dyDescent="0.2">
      <c r="A16" s="8"/>
      <c r="B16" s="8"/>
      <c r="C16" s="8"/>
      <c r="D16" s="8"/>
      <c r="E16" s="8"/>
      <c r="F16" s="8"/>
      <c r="G16" s="8"/>
      <c r="H16" s="8"/>
      <c r="I16" s="8"/>
      <c r="J16" s="8"/>
      <c r="K16" s="8"/>
      <c r="L16" s="8"/>
      <c r="M16" s="8"/>
      <c r="N16" s="8"/>
      <c r="O16" s="8"/>
      <c r="P16" s="8"/>
      <c r="Q16" s="8"/>
      <c r="R16" s="8"/>
      <c r="S16" s="8"/>
      <c r="T16" s="8"/>
      <c r="U16" s="8"/>
      <c r="V16" s="8"/>
    </row>
    <row r="17" spans="1:22" x14ac:dyDescent="0.2">
      <c r="A17" s="8"/>
      <c r="B17" s="8"/>
      <c r="C17" s="8"/>
      <c r="D17" s="8"/>
      <c r="E17" s="8"/>
      <c r="F17" s="8"/>
      <c r="G17" s="8"/>
      <c r="H17" s="8"/>
      <c r="I17" s="8"/>
      <c r="J17" s="8"/>
      <c r="K17" s="8"/>
      <c r="L17" s="8"/>
      <c r="M17" s="8"/>
      <c r="N17" s="8"/>
      <c r="O17" s="8"/>
      <c r="P17" s="8"/>
      <c r="Q17" s="8"/>
      <c r="R17" s="8"/>
      <c r="S17" s="8"/>
      <c r="T17" s="8"/>
      <c r="U17" s="8"/>
      <c r="V17" s="8"/>
    </row>
    <row r="18" spans="1:22" x14ac:dyDescent="0.2">
      <c r="A18" s="8"/>
      <c r="B18" s="8"/>
      <c r="C18" s="8"/>
      <c r="D18" s="8"/>
      <c r="E18" s="8"/>
      <c r="F18" s="8"/>
      <c r="G18" s="8"/>
      <c r="H18" s="8"/>
      <c r="I18" s="8"/>
      <c r="J18" s="8"/>
      <c r="K18" s="8"/>
      <c r="L18" s="8"/>
      <c r="M18" s="8"/>
      <c r="N18" s="8"/>
      <c r="O18" s="8"/>
      <c r="P18" s="8"/>
      <c r="Q18" s="8"/>
      <c r="R18" s="8"/>
      <c r="S18" s="8"/>
      <c r="T18" s="8"/>
      <c r="U18" s="8"/>
      <c r="V18" s="8"/>
    </row>
    <row r="19" spans="1:22" x14ac:dyDescent="0.2">
      <c r="A19" s="8"/>
      <c r="B19" s="8"/>
      <c r="C19" s="8"/>
      <c r="D19" s="8"/>
      <c r="E19" s="8"/>
      <c r="F19" s="8"/>
      <c r="G19" s="8"/>
      <c r="H19" s="8"/>
      <c r="I19" s="8"/>
      <c r="J19" s="8"/>
      <c r="K19" s="8"/>
      <c r="L19" s="8"/>
      <c r="M19" s="8"/>
      <c r="N19" s="8"/>
      <c r="O19" s="8"/>
      <c r="P19" s="8"/>
      <c r="Q19" s="8"/>
      <c r="R19" s="8"/>
      <c r="S19" s="8"/>
      <c r="T19" s="8"/>
      <c r="U19" s="8"/>
      <c r="V19" s="8"/>
    </row>
    <row r="20" spans="1:22" x14ac:dyDescent="0.2">
      <c r="A20" s="8"/>
      <c r="B20" s="8"/>
      <c r="C20" s="8"/>
      <c r="D20" s="8"/>
      <c r="E20" s="8"/>
      <c r="F20" s="8"/>
      <c r="G20" s="8"/>
      <c r="H20" s="8"/>
      <c r="I20" s="8"/>
      <c r="J20" s="8"/>
      <c r="K20" s="8"/>
      <c r="L20" s="8"/>
      <c r="M20" s="8"/>
      <c r="N20" s="8"/>
      <c r="O20" s="8"/>
      <c r="P20" s="8"/>
      <c r="Q20" s="8"/>
      <c r="R20" s="8"/>
      <c r="S20" s="8"/>
      <c r="T20" s="8"/>
      <c r="U20" s="8"/>
      <c r="V20" s="8"/>
    </row>
    <row r="21" spans="1:22" x14ac:dyDescent="0.2">
      <c r="A21" s="8"/>
      <c r="B21" s="8"/>
      <c r="C21" s="8"/>
      <c r="D21" s="8"/>
      <c r="E21" s="8"/>
      <c r="F21" s="8"/>
      <c r="G21" s="8"/>
      <c r="H21" s="8"/>
      <c r="I21" s="8"/>
      <c r="J21" s="8"/>
      <c r="K21" s="8"/>
      <c r="L21" s="8"/>
      <c r="M21" s="8"/>
      <c r="N21" s="8"/>
      <c r="O21" s="8"/>
      <c r="P21" s="8"/>
      <c r="Q21" s="8"/>
      <c r="R21" s="8"/>
      <c r="S21" s="8"/>
      <c r="T21" s="8"/>
      <c r="U21" s="8"/>
      <c r="V21" s="8"/>
    </row>
    <row r="22" spans="1:22" x14ac:dyDescent="0.2">
      <c r="A22" s="8"/>
      <c r="B22" s="8"/>
      <c r="C22" s="8"/>
      <c r="D22" s="8"/>
      <c r="E22" s="8"/>
      <c r="F22" s="8"/>
      <c r="G22" s="8"/>
      <c r="H22" s="8"/>
      <c r="I22" s="8"/>
      <c r="J22" s="8"/>
      <c r="K22" s="8"/>
      <c r="L22" s="8"/>
      <c r="M22" s="8"/>
      <c r="N22" s="8"/>
      <c r="O22" s="8"/>
      <c r="P22" s="8"/>
      <c r="Q22" s="8"/>
      <c r="R22" s="8"/>
      <c r="S22" s="8"/>
      <c r="T22" s="8"/>
      <c r="U22" s="8"/>
      <c r="V22" s="8"/>
    </row>
    <row r="23" spans="1:22" x14ac:dyDescent="0.2">
      <c r="A23" s="8"/>
      <c r="B23" s="8"/>
      <c r="C23" s="8"/>
      <c r="D23" s="8"/>
      <c r="E23" s="8"/>
      <c r="F23" s="8"/>
      <c r="G23" s="8"/>
      <c r="H23" s="8"/>
      <c r="I23" s="8"/>
      <c r="J23" s="8"/>
      <c r="K23" s="8"/>
      <c r="L23" s="8"/>
      <c r="M23" s="8"/>
      <c r="N23" s="8"/>
      <c r="O23" s="8"/>
      <c r="P23" s="8"/>
      <c r="Q23" s="8"/>
      <c r="R23" s="8"/>
      <c r="S23" s="8"/>
      <c r="T23" s="8"/>
      <c r="U23" s="8"/>
      <c r="V23" s="8"/>
    </row>
    <row r="24" spans="1:22" x14ac:dyDescent="0.2">
      <c r="A24" s="8"/>
      <c r="B24" s="8"/>
      <c r="C24" s="8"/>
      <c r="D24" s="8"/>
      <c r="E24" s="8"/>
      <c r="F24" s="8"/>
      <c r="G24" s="8"/>
      <c r="H24" s="8"/>
      <c r="I24" s="13"/>
      <c r="J24" s="8"/>
      <c r="K24" s="8"/>
      <c r="L24" s="8"/>
      <c r="M24" s="8"/>
      <c r="N24" s="8"/>
      <c r="O24" s="8"/>
      <c r="P24" s="8"/>
      <c r="Q24" s="8"/>
      <c r="R24" s="8"/>
      <c r="S24" s="8"/>
      <c r="T24" s="8"/>
      <c r="U24" s="8"/>
      <c r="V24" s="8"/>
    </row>
    <row r="25" spans="1:22" x14ac:dyDescent="0.2">
      <c r="A25" s="8"/>
      <c r="B25" s="8"/>
      <c r="C25" s="8"/>
      <c r="D25" s="8"/>
      <c r="E25" s="8"/>
      <c r="F25" s="8"/>
      <c r="G25" s="8"/>
      <c r="H25" s="8"/>
      <c r="I25" s="8"/>
      <c r="J25" s="8"/>
      <c r="K25" s="8"/>
      <c r="L25" s="8"/>
      <c r="M25" s="8"/>
      <c r="N25" s="8"/>
      <c r="O25" s="8"/>
      <c r="P25" s="8"/>
      <c r="Q25" s="8"/>
      <c r="R25" s="8"/>
      <c r="S25" s="8"/>
      <c r="T25" s="8"/>
      <c r="U25" s="8"/>
      <c r="V25" s="8"/>
    </row>
    <row r="26" spans="1:22" x14ac:dyDescent="0.2">
      <c r="A26" s="8"/>
      <c r="B26" s="8"/>
      <c r="C26" s="8"/>
      <c r="D26" s="8"/>
      <c r="E26" s="8"/>
      <c r="F26" s="8"/>
      <c r="G26" s="8"/>
      <c r="H26" s="8"/>
      <c r="I26" s="8"/>
      <c r="J26" s="8"/>
      <c r="K26" s="8"/>
      <c r="L26" s="8"/>
      <c r="M26" s="8"/>
      <c r="N26" s="8"/>
      <c r="O26" s="8"/>
      <c r="P26" s="8"/>
      <c r="Q26" s="8"/>
      <c r="R26" s="8"/>
      <c r="S26" s="8"/>
      <c r="T26" s="8"/>
      <c r="U26" s="8"/>
      <c r="V26" s="8"/>
    </row>
    <row r="27" spans="1:22" x14ac:dyDescent="0.2">
      <c r="A27" s="8"/>
      <c r="B27" s="8"/>
      <c r="C27" s="8"/>
      <c r="D27" s="8"/>
      <c r="E27" s="8"/>
      <c r="F27" s="8"/>
      <c r="G27" s="8"/>
      <c r="H27" s="8"/>
      <c r="I27" s="8"/>
      <c r="J27" s="8"/>
      <c r="K27" s="8"/>
      <c r="L27" s="8"/>
      <c r="M27" s="8"/>
      <c r="N27" s="8"/>
      <c r="O27" s="8"/>
      <c r="P27" s="8"/>
      <c r="Q27" s="8"/>
      <c r="R27" s="8"/>
      <c r="S27" s="8"/>
      <c r="T27" s="8"/>
      <c r="U27" s="8"/>
      <c r="V27" s="8"/>
    </row>
    <row r="28" spans="1:22" x14ac:dyDescent="0.2">
      <c r="A28" s="8"/>
      <c r="B28" s="8"/>
      <c r="C28" s="8"/>
      <c r="D28" s="8"/>
      <c r="E28" s="8"/>
      <c r="F28" s="8"/>
      <c r="G28" s="8"/>
      <c r="H28" s="8"/>
      <c r="I28" s="8"/>
      <c r="J28" s="8"/>
      <c r="K28" s="8"/>
      <c r="L28" s="8"/>
      <c r="M28" s="8"/>
      <c r="N28" s="8"/>
      <c r="O28" s="8"/>
      <c r="P28" s="8"/>
      <c r="Q28" s="8"/>
      <c r="R28" s="8"/>
      <c r="S28" s="8"/>
      <c r="T28" s="8"/>
      <c r="U28" s="8"/>
      <c r="V28" s="8"/>
    </row>
    <row r="29" spans="1:22" x14ac:dyDescent="0.2">
      <c r="A29" s="8"/>
      <c r="B29" s="8"/>
      <c r="C29" s="8"/>
      <c r="D29" s="8"/>
      <c r="E29" s="8"/>
      <c r="F29" s="8"/>
      <c r="G29" s="8"/>
      <c r="H29" s="8"/>
      <c r="I29" s="8"/>
      <c r="J29" s="8"/>
      <c r="K29" s="8"/>
      <c r="L29" s="8"/>
      <c r="M29" s="8"/>
      <c r="N29" s="8"/>
      <c r="O29" s="8"/>
      <c r="P29" s="8"/>
      <c r="Q29" s="8"/>
      <c r="R29" s="8"/>
      <c r="S29" s="8"/>
      <c r="T29" s="8"/>
      <c r="U29" s="8"/>
      <c r="V29" s="8"/>
    </row>
    <row r="30" spans="1:22" x14ac:dyDescent="0.2">
      <c r="A30" s="8"/>
      <c r="B30" s="8"/>
      <c r="C30" s="8"/>
      <c r="D30" s="8"/>
      <c r="E30" s="8"/>
      <c r="F30" s="8"/>
      <c r="G30" s="8"/>
      <c r="H30" s="8"/>
      <c r="I30" s="8"/>
      <c r="J30" s="8"/>
      <c r="K30" s="8"/>
      <c r="L30" s="8"/>
      <c r="M30" s="8"/>
      <c r="N30" s="8"/>
      <c r="O30" s="8"/>
      <c r="P30" s="8"/>
      <c r="Q30" s="8"/>
      <c r="R30" s="8"/>
      <c r="S30" s="8"/>
      <c r="T30" s="8"/>
      <c r="U30" s="8"/>
      <c r="V30" s="8"/>
    </row>
    <row r="31" spans="1:22" x14ac:dyDescent="0.2">
      <c r="A31" s="8"/>
      <c r="B31" s="8"/>
      <c r="C31" s="8"/>
      <c r="D31" s="8"/>
      <c r="E31" s="8"/>
      <c r="F31" s="8"/>
      <c r="G31" s="8"/>
      <c r="H31" s="8"/>
      <c r="I31" s="8"/>
      <c r="J31" s="8"/>
      <c r="K31" s="8"/>
      <c r="L31" s="8"/>
      <c r="M31" s="8"/>
      <c r="N31" s="8"/>
      <c r="O31" s="8"/>
      <c r="P31" s="8"/>
      <c r="Q31" s="8"/>
      <c r="R31" s="8"/>
      <c r="S31" s="8"/>
      <c r="T31" s="8"/>
      <c r="U31" s="8"/>
      <c r="V31" s="8"/>
    </row>
    <row r="32" spans="1:22" x14ac:dyDescent="0.2">
      <c r="A32" s="8"/>
      <c r="B32" s="8"/>
      <c r="C32" s="8"/>
      <c r="D32" s="8"/>
      <c r="E32" s="8"/>
      <c r="F32" s="8"/>
      <c r="G32" s="8"/>
      <c r="H32" s="8"/>
      <c r="I32" s="14"/>
      <c r="J32" s="8"/>
      <c r="K32" s="8"/>
      <c r="L32" s="8"/>
      <c r="M32" s="8"/>
      <c r="N32" s="8"/>
      <c r="O32" s="8"/>
      <c r="P32" s="8"/>
      <c r="Q32" s="8"/>
      <c r="R32" s="8"/>
      <c r="S32" s="8"/>
      <c r="T32" s="8"/>
      <c r="U32" s="8"/>
      <c r="V32" s="8"/>
    </row>
    <row r="33" spans="1:22" x14ac:dyDescent="0.2">
      <c r="A33" s="8"/>
      <c r="B33" s="8"/>
      <c r="C33" s="8"/>
      <c r="D33" s="8"/>
      <c r="E33" s="8"/>
      <c r="F33" s="8"/>
      <c r="G33" s="8"/>
      <c r="H33" s="8"/>
      <c r="I33" s="8"/>
      <c r="J33" s="8"/>
      <c r="K33" s="8"/>
      <c r="L33" s="8"/>
      <c r="M33" s="8"/>
      <c r="N33" s="8"/>
      <c r="O33" s="8"/>
      <c r="P33" s="8"/>
      <c r="Q33" s="8"/>
      <c r="R33" s="8"/>
      <c r="S33" s="8"/>
      <c r="T33" s="8"/>
      <c r="U33" s="8"/>
      <c r="V33" s="8"/>
    </row>
    <row r="34" spans="1:22" x14ac:dyDescent="0.2">
      <c r="A34" s="8"/>
      <c r="B34" s="8"/>
      <c r="C34" s="8"/>
      <c r="D34" s="8"/>
      <c r="E34" s="8"/>
      <c r="F34" s="8"/>
      <c r="G34" s="8"/>
      <c r="H34" s="8"/>
      <c r="I34" s="8"/>
      <c r="J34" s="8"/>
      <c r="K34" s="8"/>
      <c r="L34" s="8"/>
      <c r="M34" s="8"/>
      <c r="N34" s="8"/>
      <c r="O34" s="8"/>
      <c r="P34" s="8"/>
      <c r="Q34" s="8"/>
      <c r="R34" s="8"/>
      <c r="S34" s="8"/>
      <c r="T34" s="8"/>
      <c r="U34" s="8"/>
      <c r="V34" s="8"/>
    </row>
    <row r="35" spans="1:22" x14ac:dyDescent="0.2">
      <c r="A35" s="8"/>
      <c r="B35" s="8"/>
      <c r="C35" s="8"/>
      <c r="D35" s="8"/>
      <c r="E35" s="8"/>
      <c r="F35" s="8"/>
      <c r="G35" s="8"/>
      <c r="H35" s="8"/>
      <c r="I35" s="8"/>
      <c r="J35" s="8"/>
      <c r="K35" s="8"/>
      <c r="L35" s="8"/>
      <c r="M35" s="8"/>
      <c r="N35" s="8"/>
      <c r="O35" s="8"/>
      <c r="P35" s="8"/>
      <c r="Q35" s="8"/>
      <c r="R35" s="8"/>
      <c r="S35" s="8"/>
      <c r="T35" s="8"/>
      <c r="U35" s="8"/>
      <c r="V35" s="8"/>
    </row>
    <row r="36" spans="1:22" x14ac:dyDescent="0.2">
      <c r="A36" s="8"/>
      <c r="B36" s="8"/>
      <c r="C36" s="8"/>
      <c r="D36" s="8"/>
      <c r="E36" s="8"/>
      <c r="F36" s="8"/>
      <c r="G36" s="8"/>
      <c r="H36" s="8"/>
      <c r="I36" s="8"/>
      <c r="J36" s="8"/>
      <c r="K36" s="8"/>
      <c r="L36" s="8"/>
      <c r="M36" s="8"/>
      <c r="N36" s="8"/>
      <c r="O36" s="8"/>
      <c r="P36" s="8"/>
      <c r="Q36" s="8"/>
      <c r="R36" s="8"/>
      <c r="S36" s="8"/>
      <c r="T36" s="8"/>
      <c r="U36" s="8"/>
      <c r="V36" s="8"/>
    </row>
    <row r="37" spans="1:22" x14ac:dyDescent="0.2">
      <c r="A37" s="8"/>
      <c r="B37" s="8"/>
      <c r="C37" s="8"/>
      <c r="D37" s="8"/>
      <c r="E37" s="8"/>
      <c r="F37" s="8"/>
      <c r="G37" s="8"/>
      <c r="H37" s="8"/>
      <c r="I37" s="8"/>
      <c r="J37" s="8"/>
      <c r="K37" s="8"/>
      <c r="L37" s="8"/>
      <c r="M37" s="8"/>
      <c r="N37" s="8"/>
      <c r="O37" s="8"/>
      <c r="P37" s="8"/>
      <c r="Q37" s="8"/>
      <c r="R37" s="8"/>
      <c r="S37" s="8"/>
      <c r="T37" s="8"/>
      <c r="U37" s="8"/>
      <c r="V37" s="8"/>
    </row>
    <row r="38" spans="1:22" x14ac:dyDescent="0.2">
      <c r="A38" s="8"/>
      <c r="B38" s="8"/>
      <c r="C38" s="8"/>
      <c r="D38" s="8"/>
      <c r="E38" s="8"/>
      <c r="F38" s="8"/>
      <c r="G38" s="8"/>
      <c r="H38" s="8"/>
      <c r="I38" s="8"/>
      <c r="J38" s="8"/>
      <c r="K38" s="8"/>
      <c r="L38" s="8"/>
      <c r="M38" s="8"/>
      <c r="N38" s="8"/>
      <c r="O38" s="8"/>
      <c r="P38" s="8"/>
      <c r="Q38" s="8"/>
      <c r="R38" s="8"/>
      <c r="S38" s="8"/>
      <c r="T38" s="8"/>
      <c r="U38" s="8"/>
      <c r="V38" s="8"/>
    </row>
    <row r="39" spans="1:22" x14ac:dyDescent="0.2">
      <c r="A39" s="8"/>
      <c r="B39" s="8"/>
      <c r="C39" s="8"/>
      <c r="D39" s="8"/>
      <c r="E39" s="8"/>
      <c r="F39" s="8"/>
      <c r="G39" s="8"/>
      <c r="H39" s="8"/>
      <c r="I39" s="8"/>
      <c r="J39" s="8"/>
      <c r="K39" s="8"/>
      <c r="L39" s="8"/>
      <c r="M39" s="8"/>
      <c r="N39" s="8"/>
      <c r="O39" s="8"/>
      <c r="P39" s="8"/>
      <c r="Q39" s="8"/>
      <c r="R39" s="8"/>
      <c r="S39" s="8"/>
      <c r="T39" s="8"/>
      <c r="U39" s="8"/>
      <c r="V39" s="8"/>
    </row>
    <row r="40" spans="1:22" x14ac:dyDescent="0.2">
      <c r="A40" s="8"/>
      <c r="B40" s="8"/>
      <c r="C40" s="8"/>
      <c r="D40" s="8"/>
      <c r="E40" s="8"/>
      <c r="F40" s="8"/>
      <c r="G40" s="8"/>
      <c r="H40" s="8"/>
      <c r="I40" s="8"/>
      <c r="J40" s="8"/>
      <c r="K40" s="8"/>
      <c r="L40" s="8"/>
      <c r="M40" s="8"/>
      <c r="N40" s="8"/>
      <c r="O40" s="8"/>
      <c r="P40" s="8"/>
      <c r="Q40" s="8"/>
      <c r="R40" s="8"/>
      <c r="S40" s="8"/>
      <c r="T40" s="8"/>
      <c r="U40" s="8"/>
      <c r="V40" s="8"/>
    </row>
    <row r="41" spans="1:22" x14ac:dyDescent="0.2">
      <c r="A41" s="8"/>
      <c r="B41" s="8"/>
      <c r="C41" s="8"/>
      <c r="D41" s="8"/>
      <c r="E41" s="8"/>
      <c r="F41" s="8"/>
      <c r="G41" s="8"/>
      <c r="H41" s="8"/>
      <c r="I41" s="8"/>
      <c r="J41" s="8"/>
      <c r="K41" s="8"/>
      <c r="L41" s="8"/>
      <c r="M41" s="8"/>
      <c r="N41" s="8"/>
      <c r="O41" s="8"/>
      <c r="P41" s="8"/>
      <c r="Q41" s="8"/>
      <c r="R41" s="8"/>
      <c r="S41" s="8"/>
      <c r="T41" s="8"/>
      <c r="U41" s="8"/>
      <c r="V41" s="8"/>
    </row>
    <row r="42" spans="1:22" x14ac:dyDescent="0.2">
      <c r="A42" s="8"/>
      <c r="B42" s="8"/>
      <c r="C42" s="8"/>
      <c r="D42" s="8"/>
      <c r="E42" s="8"/>
      <c r="F42" s="8"/>
      <c r="G42" s="8"/>
      <c r="H42" s="8"/>
      <c r="I42" s="8"/>
      <c r="J42" s="8"/>
      <c r="K42" s="8"/>
      <c r="L42" s="8"/>
      <c r="M42" s="8"/>
      <c r="N42" s="8"/>
      <c r="O42" s="8"/>
      <c r="P42" s="8"/>
      <c r="Q42" s="8"/>
      <c r="R42" s="8"/>
      <c r="S42" s="8"/>
      <c r="T42" s="8"/>
      <c r="U42" s="8"/>
      <c r="V42" s="8"/>
    </row>
    <row r="43" spans="1:22" x14ac:dyDescent="0.2">
      <c r="A43" s="8"/>
      <c r="B43" s="8"/>
      <c r="C43" s="8"/>
      <c r="D43" s="8"/>
      <c r="E43" s="8"/>
      <c r="F43" s="8"/>
      <c r="G43" s="8"/>
      <c r="H43" s="8"/>
      <c r="I43" s="8"/>
      <c r="J43" s="8"/>
      <c r="K43" s="8"/>
      <c r="L43" s="8"/>
      <c r="M43" s="8"/>
      <c r="N43" s="8"/>
      <c r="O43" s="8"/>
      <c r="P43" s="8"/>
      <c r="Q43" s="8"/>
      <c r="R43" s="8"/>
      <c r="S43" s="8"/>
      <c r="T43" s="8"/>
      <c r="U43" s="8"/>
      <c r="V43" s="8"/>
    </row>
    <row r="44" spans="1:22" x14ac:dyDescent="0.2">
      <c r="A44" s="8"/>
      <c r="B44" s="8"/>
      <c r="C44" s="8"/>
      <c r="D44" s="8"/>
      <c r="E44" s="8"/>
      <c r="F44" s="8"/>
      <c r="G44" s="8"/>
      <c r="H44" s="8"/>
      <c r="I44" s="8"/>
      <c r="J44" s="8"/>
      <c r="K44" s="8"/>
      <c r="L44" s="8"/>
      <c r="M44" s="8"/>
      <c r="N44" s="8"/>
      <c r="O44" s="8"/>
      <c r="P44" s="8"/>
      <c r="Q44" s="8"/>
      <c r="R44" s="8"/>
      <c r="S44" s="8"/>
      <c r="T44" s="8"/>
      <c r="U44" s="8"/>
      <c r="V44" s="8"/>
    </row>
    <row r="45" spans="1:22" x14ac:dyDescent="0.2">
      <c r="A45" s="8"/>
      <c r="B45" s="8"/>
      <c r="C45" s="8"/>
      <c r="D45" s="8"/>
      <c r="E45" s="8"/>
      <c r="F45" s="8"/>
      <c r="G45" s="8"/>
      <c r="H45" s="8"/>
      <c r="I45" s="8"/>
      <c r="J45" s="8"/>
      <c r="K45" s="8"/>
      <c r="L45" s="8"/>
      <c r="M45" s="8"/>
      <c r="N45" s="8"/>
      <c r="O45" s="8"/>
      <c r="P45" s="8"/>
      <c r="Q45" s="8"/>
      <c r="R45" s="8"/>
      <c r="S45" s="8"/>
      <c r="T45" s="8"/>
      <c r="U45" s="8"/>
      <c r="V45" s="8"/>
    </row>
    <row r="46" spans="1:22" x14ac:dyDescent="0.2">
      <c r="A46" s="8"/>
      <c r="B46" s="8"/>
      <c r="C46" s="8"/>
      <c r="D46" s="8"/>
      <c r="E46" s="8"/>
      <c r="F46" s="8"/>
      <c r="G46" s="8"/>
      <c r="H46" s="8"/>
      <c r="I46" s="8"/>
      <c r="J46" s="8"/>
      <c r="K46" s="8"/>
      <c r="L46" s="8"/>
      <c r="M46" s="8"/>
      <c r="N46" s="8"/>
      <c r="O46" s="8"/>
      <c r="P46" s="8"/>
      <c r="Q46" s="8"/>
      <c r="R46" s="8"/>
      <c r="S46" s="8"/>
      <c r="T46" s="8"/>
      <c r="U46" s="8"/>
      <c r="V46" s="8"/>
    </row>
    <row r="47" spans="1:22" x14ac:dyDescent="0.2">
      <c r="A47" s="8"/>
      <c r="B47" s="8"/>
      <c r="C47" s="8"/>
      <c r="D47" s="8"/>
      <c r="E47" s="8"/>
      <c r="F47" s="8"/>
      <c r="G47" s="8"/>
      <c r="H47" s="8"/>
      <c r="I47" s="8"/>
      <c r="J47" s="8"/>
      <c r="K47" s="8"/>
      <c r="L47" s="8"/>
      <c r="M47" s="8"/>
      <c r="N47" s="8"/>
      <c r="O47" s="8"/>
      <c r="P47" s="8"/>
      <c r="Q47" s="8"/>
      <c r="R47" s="8"/>
      <c r="S47" s="8"/>
      <c r="T47" s="8"/>
      <c r="U47" s="8"/>
      <c r="V47" s="8"/>
    </row>
    <row r="48" spans="1:22" x14ac:dyDescent="0.2">
      <c r="A48" s="8"/>
      <c r="B48" s="8"/>
      <c r="C48" s="8"/>
      <c r="D48" s="8"/>
      <c r="E48" s="8"/>
      <c r="F48" s="8"/>
      <c r="G48" s="8"/>
      <c r="H48" s="8"/>
      <c r="I48" s="8"/>
      <c r="J48" s="8"/>
      <c r="K48" s="8"/>
      <c r="L48" s="8"/>
      <c r="M48" s="8"/>
      <c r="N48" s="8"/>
      <c r="O48" s="8"/>
      <c r="P48" s="8"/>
      <c r="Q48" s="8"/>
      <c r="R48" s="8"/>
      <c r="S48" s="8"/>
      <c r="T48" s="8"/>
      <c r="U48" s="8"/>
      <c r="V48" s="8"/>
    </row>
    <row r="49" spans="1:22" x14ac:dyDescent="0.2">
      <c r="A49" s="8"/>
      <c r="B49" s="8"/>
      <c r="C49" s="8"/>
      <c r="D49" s="8"/>
      <c r="E49" s="8"/>
      <c r="F49" s="8"/>
      <c r="G49" s="8"/>
      <c r="H49" s="8"/>
      <c r="I49" s="8"/>
      <c r="J49" s="8"/>
      <c r="K49" s="8"/>
      <c r="L49" s="8"/>
      <c r="M49" s="8"/>
      <c r="N49" s="8"/>
      <c r="O49" s="8"/>
      <c r="P49" s="8"/>
      <c r="Q49" s="8"/>
      <c r="R49" s="8"/>
      <c r="S49" s="8"/>
      <c r="T49" s="8"/>
      <c r="U49" s="8"/>
      <c r="V49" s="8"/>
    </row>
    <row r="50" spans="1:22" x14ac:dyDescent="0.2">
      <c r="A50" s="8"/>
      <c r="B50" s="8"/>
      <c r="C50" s="8"/>
      <c r="D50" s="8"/>
      <c r="E50" s="8"/>
      <c r="F50" s="8"/>
      <c r="G50" s="8"/>
      <c r="H50" s="8"/>
      <c r="I50" s="8"/>
      <c r="J50" s="8"/>
      <c r="K50" s="8"/>
      <c r="L50" s="8"/>
      <c r="M50" s="8"/>
      <c r="N50" s="8"/>
      <c r="O50" s="8"/>
      <c r="P50" s="8"/>
      <c r="Q50" s="8"/>
      <c r="R50" s="8"/>
      <c r="S50" s="8"/>
      <c r="T50" s="8"/>
      <c r="U50" s="8"/>
      <c r="V50" s="8"/>
    </row>
    <row r="51" spans="1:22" x14ac:dyDescent="0.2">
      <c r="A51" s="8"/>
      <c r="B51" s="8"/>
      <c r="C51" s="8"/>
      <c r="D51" s="8"/>
      <c r="E51" s="8"/>
      <c r="F51" s="8"/>
      <c r="G51" s="8"/>
      <c r="H51" s="8"/>
      <c r="I51" s="8"/>
      <c r="J51" s="8"/>
      <c r="K51" s="8"/>
      <c r="L51" s="8"/>
      <c r="M51" s="8"/>
      <c r="N51" s="8"/>
      <c r="O51" s="8"/>
      <c r="P51" s="8"/>
      <c r="Q51" s="8"/>
      <c r="R51" s="8"/>
      <c r="S51" s="8"/>
      <c r="T51" s="8"/>
      <c r="U51" s="8"/>
      <c r="V51" s="8"/>
    </row>
  </sheetData>
  <mergeCells count="1">
    <mergeCell ref="B1:U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1C1AA-A206-8A41-BB35-A9340918C84A}">
  <dimension ref="A1:U151"/>
  <sheetViews>
    <sheetView showGridLines="0" showRowColHeaders="0" tabSelected="1" zoomScaleNormal="100" workbookViewId="0">
      <selection activeCell="I13" sqref="I13:J14"/>
    </sheetView>
  </sheetViews>
  <sheetFormatPr baseColWidth="10" defaultRowHeight="15" x14ac:dyDescent="0.2"/>
  <cols>
    <col min="1" max="1" width="3.6640625" customWidth="1"/>
    <col min="2" max="2" width="10.6640625" customWidth="1"/>
    <col min="21" max="21" width="9.6640625" customWidth="1"/>
  </cols>
  <sheetData>
    <row r="1" spans="1:21" ht="31" x14ac:dyDescent="0.2">
      <c r="A1" s="8"/>
      <c r="B1" s="33" t="s">
        <v>27154</v>
      </c>
      <c r="C1" s="33"/>
      <c r="D1" s="33"/>
      <c r="E1" s="33"/>
      <c r="F1" s="33"/>
      <c r="G1" s="33"/>
      <c r="H1" s="33"/>
      <c r="I1" s="33"/>
      <c r="J1" s="33"/>
      <c r="K1" s="33"/>
      <c r="L1" s="33"/>
      <c r="M1" s="33"/>
      <c r="N1" s="33"/>
      <c r="O1" s="33"/>
      <c r="P1" s="33"/>
      <c r="Q1" s="33"/>
      <c r="R1" s="33"/>
      <c r="S1" s="33"/>
      <c r="T1" s="33"/>
      <c r="U1" s="33"/>
    </row>
    <row r="2" spans="1:21" x14ac:dyDescent="0.2">
      <c r="A2" s="8"/>
      <c r="B2" s="8"/>
      <c r="C2" s="8"/>
      <c r="D2" s="8"/>
      <c r="E2" s="8"/>
      <c r="F2" s="8"/>
      <c r="G2" s="8"/>
      <c r="H2" s="8"/>
      <c r="I2" s="8"/>
      <c r="J2" s="8"/>
      <c r="K2" s="8"/>
      <c r="L2" s="8"/>
      <c r="M2" s="8"/>
      <c r="N2" s="8"/>
      <c r="O2" s="8"/>
      <c r="P2" s="8"/>
      <c r="Q2" s="8"/>
      <c r="R2" s="8"/>
      <c r="S2" s="8"/>
      <c r="T2" s="8"/>
      <c r="U2" s="8"/>
    </row>
    <row r="3" spans="1:21" x14ac:dyDescent="0.2">
      <c r="A3" s="8"/>
      <c r="B3" s="8"/>
      <c r="C3" s="8"/>
      <c r="D3" s="8"/>
      <c r="E3" s="8"/>
      <c r="F3" s="8"/>
      <c r="G3" s="8"/>
      <c r="H3" s="8"/>
      <c r="I3" s="8"/>
      <c r="J3" s="8"/>
      <c r="K3" s="8"/>
      <c r="L3" s="8"/>
      <c r="M3" s="8"/>
      <c r="N3" s="8"/>
      <c r="O3" s="8"/>
      <c r="P3" s="8"/>
      <c r="Q3" s="8"/>
      <c r="R3" s="8"/>
      <c r="S3" s="8"/>
      <c r="T3" s="8"/>
      <c r="U3" s="8"/>
    </row>
    <row r="4" spans="1:21" x14ac:dyDescent="0.2">
      <c r="A4" s="8"/>
      <c r="B4" s="8"/>
      <c r="C4" s="8"/>
      <c r="D4" s="8"/>
      <c r="E4" s="8"/>
      <c r="F4" s="8"/>
      <c r="G4" s="8"/>
      <c r="H4" s="8"/>
      <c r="I4" s="8"/>
      <c r="J4" s="8"/>
      <c r="K4" s="8"/>
      <c r="L4" s="8"/>
      <c r="M4" s="8"/>
      <c r="N4" s="8"/>
      <c r="O4" s="8"/>
      <c r="P4" s="8"/>
      <c r="Q4" s="8"/>
      <c r="R4" s="8"/>
      <c r="S4" s="8"/>
      <c r="T4" s="8"/>
      <c r="U4" s="8"/>
    </row>
    <row r="5" spans="1:21" x14ac:dyDescent="0.2">
      <c r="A5" s="8"/>
      <c r="B5" s="8"/>
      <c r="C5" s="8"/>
      <c r="D5" s="8"/>
      <c r="E5" s="8"/>
      <c r="F5" s="8"/>
      <c r="G5" s="8"/>
      <c r="H5" s="8"/>
      <c r="I5" s="8"/>
      <c r="J5" s="8"/>
      <c r="K5" s="8"/>
      <c r="L5" s="8"/>
      <c r="M5" s="8"/>
      <c r="N5" s="8"/>
      <c r="O5" s="8"/>
      <c r="P5" s="8"/>
      <c r="Q5" s="8"/>
      <c r="R5" s="8"/>
      <c r="S5" s="8"/>
      <c r="T5" s="8"/>
      <c r="U5" s="8"/>
    </row>
    <row r="6" spans="1:21" x14ac:dyDescent="0.2">
      <c r="A6" s="8"/>
      <c r="B6" s="8"/>
      <c r="C6" s="8"/>
      <c r="D6" s="8"/>
      <c r="E6" s="8"/>
      <c r="F6" s="8"/>
      <c r="G6" s="8"/>
      <c r="H6" s="8"/>
      <c r="I6" s="8"/>
      <c r="J6" s="8"/>
      <c r="K6" s="8"/>
      <c r="L6" s="8"/>
      <c r="M6" s="8"/>
      <c r="N6" s="8"/>
      <c r="O6" s="8"/>
      <c r="P6" s="8"/>
      <c r="Q6" s="8"/>
      <c r="R6" s="8"/>
      <c r="S6" s="8"/>
      <c r="T6" s="8"/>
      <c r="U6" s="8"/>
    </row>
    <row r="7" spans="1:21" x14ac:dyDescent="0.2">
      <c r="A7" s="8"/>
      <c r="B7" s="8"/>
      <c r="C7" s="8"/>
      <c r="D7" s="8"/>
      <c r="E7" s="8"/>
      <c r="F7" s="8"/>
      <c r="G7" s="8"/>
      <c r="H7" s="8"/>
      <c r="I7" s="8"/>
      <c r="J7" s="8"/>
      <c r="K7" s="8"/>
      <c r="L7" s="8"/>
      <c r="M7" s="8"/>
      <c r="N7" s="8"/>
      <c r="O7" s="8"/>
      <c r="P7" s="8"/>
      <c r="Q7" s="8"/>
      <c r="R7" s="8"/>
      <c r="S7" s="8"/>
      <c r="T7" s="8"/>
      <c r="U7" s="8"/>
    </row>
    <row r="8" spans="1:21" x14ac:dyDescent="0.2">
      <c r="A8" s="8"/>
      <c r="B8" s="8"/>
      <c r="C8" s="8"/>
      <c r="D8" s="8"/>
      <c r="E8" s="8"/>
      <c r="F8" s="8"/>
      <c r="G8" s="8"/>
      <c r="H8" s="8"/>
      <c r="I8" s="8"/>
      <c r="J8" s="8"/>
      <c r="K8" s="8"/>
      <c r="L8" s="8"/>
      <c r="M8" s="8"/>
      <c r="N8" s="8"/>
      <c r="O8" s="8"/>
      <c r="P8" s="8"/>
      <c r="Q8" s="8"/>
      <c r="R8" s="8"/>
      <c r="S8" s="8"/>
      <c r="T8" s="8"/>
      <c r="U8" s="8"/>
    </row>
    <row r="9" spans="1:21" x14ac:dyDescent="0.2">
      <c r="A9" s="8"/>
      <c r="B9" s="8"/>
      <c r="C9" s="8"/>
      <c r="D9" s="8"/>
      <c r="E9" s="8"/>
      <c r="F9" s="8"/>
      <c r="G9" s="8"/>
      <c r="H9" s="8"/>
      <c r="I9" s="8"/>
      <c r="J9" s="8"/>
      <c r="K9" s="8"/>
      <c r="L9" s="8"/>
      <c r="M9" s="8"/>
      <c r="N9" s="8"/>
      <c r="O9" s="8"/>
      <c r="P9" s="8"/>
      <c r="Q9" s="8"/>
      <c r="R9" s="8"/>
      <c r="S9" s="8"/>
      <c r="T9" s="8"/>
      <c r="U9" s="8"/>
    </row>
    <row r="10" spans="1:21" x14ac:dyDescent="0.2">
      <c r="A10" s="8"/>
      <c r="B10" s="8"/>
      <c r="C10" s="8"/>
      <c r="D10" s="8"/>
      <c r="E10" s="8"/>
      <c r="F10" s="8"/>
      <c r="G10" s="8"/>
      <c r="H10" s="8"/>
      <c r="I10" s="8"/>
      <c r="J10" s="8"/>
      <c r="K10" s="8"/>
      <c r="L10" s="8"/>
      <c r="M10" s="8"/>
      <c r="N10" s="8"/>
      <c r="O10" s="8"/>
      <c r="P10" s="8"/>
      <c r="Q10" s="8"/>
      <c r="R10" s="8"/>
      <c r="S10" s="8"/>
      <c r="T10" s="8"/>
      <c r="U10" s="8"/>
    </row>
    <row r="11" spans="1:21" x14ac:dyDescent="0.2">
      <c r="A11" s="8"/>
      <c r="B11" s="8"/>
      <c r="C11" s="8"/>
      <c r="D11" s="8"/>
      <c r="E11" s="8"/>
      <c r="F11" s="8"/>
      <c r="G11" s="8"/>
      <c r="H11" s="8"/>
      <c r="I11" s="8"/>
      <c r="J11" s="8"/>
      <c r="K11" s="8"/>
      <c r="L11" s="8"/>
      <c r="M11" s="8"/>
      <c r="N11" s="8"/>
      <c r="O11" s="8"/>
      <c r="P11" s="8"/>
      <c r="Q11" s="8"/>
      <c r="R11" s="8"/>
      <c r="S11" s="8"/>
      <c r="T11" s="8"/>
      <c r="U11" s="8"/>
    </row>
    <row r="12" spans="1:21" ht="16" customHeight="1" thickBot="1" x14ac:dyDescent="0.25">
      <c r="A12" s="8"/>
      <c r="B12" s="8"/>
      <c r="C12" s="8"/>
      <c r="D12" s="8"/>
      <c r="E12" s="8"/>
      <c r="F12" s="8"/>
      <c r="G12" s="8"/>
      <c r="H12" s="8"/>
      <c r="I12" s="8"/>
      <c r="J12" s="8"/>
      <c r="K12" s="8"/>
      <c r="L12" s="8"/>
      <c r="M12" s="8"/>
      <c r="N12" s="8"/>
      <c r="O12" s="8"/>
      <c r="P12" s="8"/>
      <c r="Q12" s="8"/>
      <c r="R12" s="8"/>
      <c r="S12" s="8"/>
      <c r="T12" s="8"/>
      <c r="U12" s="8"/>
    </row>
    <row r="13" spans="1:21" ht="16" customHeight="1" x14ac:dyDescent="0.2">
      <c r="A13" s="8"/>
      <c r="B13" s="8"/>
      <c r="C13" s="34" t="s">
        <v>1</v>
      </c>
      <c r="D13" s="35"/>
      <c r="E13" s="8"/>
      <c r="F13" s="34" t="s">
        <v>27354</v>
      </c>
      <c r="G13" s="35"/>
      <c r="H13" s="8"/>
      <c r="I13" s="34" t="s">
        <v>27355</v>
      </c>
      <c r="J13" s="35"/>
      <c r="K13" s="8"/>
      <c r="L13" s="34" t="s">
        <v>27356</v>
      </c>
      <c r="M13" s="35"/>
      <c r="N13" s="8"/>
      <c r="O13" s="34" t="s">
        <v>27357</v>
      </c>
      <c r="P13" s="35"/>
      <c r="Q13" s="8"/>
      <c r="R13" s="34" t="s">
        <v>36</v>
      </c>
      <c r="S13" s="35"/>
      <c r="T13" s="8"/>
      <c r="U13" s="8"/>
    </row>
    <row r="14" spans="1:21" ht="15" customHeight="1" x14ac:dyDescent="0.2">
      <c r="A14" s="8"/>
      <c r="B14" s="8"/>
      <c r="C14" s="36"/>
      <c r="D14" s="37"/>
      <c r="E14" s="8"/>
      <c r="F14" s="36"/>
      <c r="G14" s="37"/>
      <c r="H14" s="8"/>
      <c r="I14" s="36"/>
      <c r="J14" s="37"/>
      <c r="K14" s="8"/>
      <c r="L14" s="36"/>
      <c r="M14" s="37"/>
      <c r="N14" s="8"/>
      <c r="O14" s="36"/>
      <c r="P14" s="37"/>
      <c r="Q14" s="8"/>
      <c r="R14" s="36"/>
      <c r="S14" s="37"/>
      <c r="T14" s="8"/>
      <c r="U14" s="8"/>
    </row>
    <row r="15" spans="1:21" ht="15" customHeight="1" x14ac:dyDescent="0.2">
      <c r="A15" s="8"/>
      <c r="B15" s="8"/>
      <c r="C15" s="38">
        <f>IFERROR(GETPIVOTDATA("Count of ticket_id",'Pivot tables'!$A$3),"N/A")</f>
        <v>8469</v>
      </c>
      <c r="D15" s="39"/>
      <c r="E15" s="8"/>
      <c r="F15" s="42">
        <f>IFERROR(GETPIVOTDATA("Average of customer_satisfaction_rating",'Pivot tables'!$A$3),"N/A")</f>
        <v>2.9913326110509209</v>
      </c>
      <c r="G15" s="43"/>
      <c r="H15" s="8"/>
      <c r="I15" s="46">
        <f>IFERROR(GETPIVOTDATA("Average of Resolution_Time_Clean",'Pivot tables'!$A$3),"N/A")</f>
        <v>7.1096866096866096</v>
      </c>
      <c r="J15" s="47"/>
      <c r="K15" s="8"/>
      <c r="L15" s="50">
        <f>IFERROR('Pivot tables'!C11,"N/A")</f>
        <v>0.32695713779667018</v>
      </c>
      <c r="M15" s="51"/>
      <c r="N15" s="8"/>
      <c r="O15" s="38">
        <f>IFERROR('Pivot tables'!D11,"N/A")</f>
        <v>5700</v>
      </c>
      <c r="P15" s="39"/>
      <c r="Q15" s="8"/>
      <c r="R15" s="50">
        <f>IFERROR('Pivot tables'!D193,"N/A")</f>
        <v>0.39797760924521486</v>
      </c>
      <c r="S15" s="51"/>
      <c r="T15" s="8"/>
      <c r="U15" s="8"/>
    </row>
    <row r="16" spans="1:21" ht="16" customHeight="1" thickBot="1" x14ac:dyDescent="0.25">
      <c r="A16" s="8"/>
      <c r="B16" s="8"/>
      <c r="C16" s="40"/>
      <c r="D16" s="41"/>
      <c r="E16" s="8"/>
      <c r="F16" s="44"/>
      <c r="G16" s="45"/>
      <c r="H16" s="8"/>
      <c r="I16" s="48"/>
      <c r="J16" s="49"/>
      <c r="K16" s="8"/>
      <c r="L16" s="52"/>
      <c r="M16" s="53"/>
      <c r="N16" s="8"/>
      <c r="O16" s="40"/>
      <c r="P16" s="41"/>
      <c r="Q16" s="8"/>
      <c r="R16" s="52"/>
      <c r="S16" s="53"/>
      <c r="T16" s="8"/>
      <c r="U16" s="8"/>
    </row>
    <row r="17" spans="1:21" ht="16" customHeight="1" x14ac:dyDescent="0.2">
      <c r="A17" s="8"/>
      <c r="B17" s="8"/>
      <c r="C17" s="8"/>
      <c r="D17" s="8"/>
      <c r="E17" s="8"/>
      <c r="F17" s="8"/>
      <c r="G17" s="8"/>
      <c r="H17" s="8"/>
      <c r="I17" s="8"/>
      <c r="J17" s="8"/>
      <c r="K17" s="8"/>
      <c r="L17" s="8"/>
      <c r="M17" s="8"/>
      <c r="N17" s="8"/>
      <c r="O17" s="8"/>
      <c r="P17" s="8"/>
      <c r="Q17" s="8"/>
      <c r="R17" s="8"/>
      <c r="S17" s="8"/>
      <c r="T17" s="8"/>
      <c r="U17" s="8"/>
    </row>
    <row r="18" spans="1:21" x14ac:dyDescent="0.2">
      <c r="A18" s="8"/>
      <c r="B18" s="8"/>
      <c r="C18" s="8"/>
      <c r="D18" s="8"/>
      <c r="E18" s="8"/>
      <c r="F18" s="8"/>
      <c r="G18" s="8"/>
      <c r="H18" s="8"/>
      <c r="I18" s="8"/>
      <c r="J18" s="8"/>
      <c r="K18" s="8"/>
      <c r="L18" s="8"/>
      <c r="M18" s="8"/>
      <c r="N18" s="8"/>
      <c r="O18" s="8"/>
      <c r="P18" s="8"/>
      <c r="Q18" s="8"/>
      <c r="R18" s="8"/>
      <c r="S18" s="8"/>
      <c r="T18" s="8"/>
      <c r="U18" s="8"/>
    </row>
    <row r="19" spans="1:21" x14ac:dyDescent="0.2">
      <c r="A19" s="8"/>
      <c r="B19" s="8"/>
      <c r="C19" s="8"/>
      <c r="D19" s="8"/>
      <c r="E19" s="8"/>
      <c r="F19" s="8"/>
      <c r="G19" s="8"/>
      <c r="H19" s="8"/>
      <c r="I19" s="8"/>
      <c r="J19" s="8"/>
      <c r="K19" s="8"/>
      <c r="L19" s="8"/>
      <c r="M19" s="8"/>
      <c r="N19" s="8"/>
      <c r="O19" s="8"/>
      <c r="P19" s="8"/>
      <c r="Q19" s="8"/>
      <c r="R19" s="8"/>
      <c r="S19" s="8"/>
      <c r="T19" s="8"/>
      <c r="U19" s="8"/>
    </row>
    <row r="20" spans="1:21" x14ac:dyDescent="0.2">
      <c r="A20" s="8"/>
      <c r="B20" s="8"/>
      <c r="C20" s="8"/>
      <c r="D20" s="8"/>
      <c r="E20" s="8"/>
      <c r="F20" s="8"/>
      <c r="G20" s="8"/>
      <c r="H20" s="8"/>
      <c r="I20" s="8"/>
      <c r="J20" s="8"/>
      <c r="K20" s="8"/>
      <c r="L20" s="8"/>
      <c r="M20" s="8"/>
      <c r="N20" s="8"/>
      <c r="O20" s="8"/>
      <c r="P20" s="8"/>
      <c r="Q20" s="8"/>
      <c r="R20" s="8"/>
      <c r="S20" s="8"/>
      <c r="T20" s="8"/>
      <c r="U20" s="8"/>
    </row>
    <row r="21" spans="1:21" x14ac:dyDescent="0.2">
      <c r="A21" s="8"/>
      <c r="B21" s="8"/>
      <c r="C21" s="8"/>
      <c r="D21" s="8"/>
      <c r="E21" s="8"/>
      <c r="F21" s="8"/>
      <c r="G21" s="8"/>
      <c r="H21" s="8"/>
      <c r="I21" s="8"/>
      <c r="J21" s="8"/>
      <c r="K21" s="8"/>
      <c r="L21" s="8"/>
      <c r="M21" s="8"/>
      <c r="N21" s="8"/>
      <c r="O21" s="8"/>
      <c r="P21" s="8"/>
      <c r="Q21" s="8"/>
      <c r="R21" s="8"/>
      <c r="S21" s="8"/>
      <c r="T21" s="8"/>
      <c r="U21" s="8"/>
    </row>
    <row r="22" spans="1:21" x14ac:dyDescent="0.2">
      <c r="A22" s="8"/>
      <c r="B22" s="8"/>
      <c r="C22" s="8"/>
      <c r="D22" s="8"/>
      <c r="E22" s="8"/>
      <c r="F22" s="8"/>
      <c r="G22" s="8"/>
      <c r="H22" s="8"/>
      <c r="I22" s="8"/>
      <c r="J22" s="8"/>
      <c r="K22" s="8"/>
      <c r="L22" s="8"/>
      <c r="M22" s="8"/>
      <c r="N22" s="8"/>
      <c r="O22" s="8"/>
      <c r="P22" s="8"/>
      <c r="Q22" s="8"/>
      <c r="R22" s="8"/>
      <c r="S22" s="8"/>
      <c r="T22" s="8"/>
      <c r="U22" s="8"/>
    </row>
    <row r="23" spans="1:21" x14ac:dyDescent="0.2">
      <c r="A23" s="8"/>
      <c r="B23" s="8"/>
      <c r="C23" s="8"/>
      <c r="D23" s="8"/>
      <c r="E23" s="8"/>
      <c r="F23" s="8"/>
      <c r="G23" s="8"/>
      <c r="H23" s="8"/>
      <c r="I23" s="8"/>
      <c r="J23" s="8"/>
      <c r="K23" s="8"/>
      <c r="L23" s="8"/>
      <c r="M23" s="8"/>
      <c r="N23" s="8"/>
      <c r="O23" s="8"/>
      <c r="P23" s="8"/>
      <c r="Q23" s="8"/>
      <c r="R23" s="8"/>
      <c r="S23" s="8"/>
      <c r="T23" s="8"/>
      <c r="U23" s="8"/>
    </row>
    <row r="24" spans="1:21" x14ac:dyDescent="0.2">
      <c r="A24" s="8"/>
      <c r="B24" s="8"/>
      <c r="C24" s="8"/>
      <c r="D24" s="8"/>
      <c r="E24" s="8"/>
      <c r="F24" s="8"/>
      <c r="G24" s="8"/>
      <c r="H24" s="8"/>
      <c r="I24" s="8"/>
      <c r="J24" s="8"/>
      <c r="K24" s="8"/>
      <c r="L24" s="8"/>
      <c r="M24" s="8"/>
      <c r="N24" s="8"/>
      <c r="O24" s="8"/>
      <c r="P24" s="8"/>
      <c r="Q24" s="8"/>
      <c r="R24" s="8"/>
      <c r="S24" s="8"/>
      <c r="T24" s="8"/>
      <c r="U24" s="8"/>
    </row>
    <row r="25" spans="1:21" x14ac:dyDescent="0.2">
      <c r="A25" s="8"/>
      <c r="B25" s="8"/>
      <c r="C25" s="8"/>
      <c r="D25" s="8"/>
      <c r="E25" s="8"/>
      <c r="F25" s="8"/>
      <c r="G25" s="8"/>
      <c r="H25" s="8"/>
      <c r="I25" s="8"/>
      <c r="J25" s="8"/>
      <c r="K25" s="8"/>
      <c r="L25" s="8"/>
      <c r="M25" s="8"/>
      <c r="N25" s="8"/>
      <c r="O25" s="8"/>
      <c r="P25" s="8"/>
      <c r="Q25" s="8"/>
      <c r="R25" s="8"/>
      <c r="S25" s="8"/>
      <c r="T25" s="8"/>
      <c r="U25" s="8"/>
    </row>
    <row r="26" spans="1:21" x14ac:dyDescent="0.2">
      <c r="A26" s="8"/>
      <c r="B26" s="8"/>
      <c r="C26" s="8"/>
      <c r="D26" s="8"/>
      <c r="E26" s="8"/>
      <c r="F26" s="8"/>
      <c r="G26" s="8"/>
      <c r="H26" s="8"/>
      <c r="I26" s="8"/>
      <c r="J26" s="8"/>
      <c r="K26" s="8"/>
      <c r="L26" s="8"/>
      <c r="M26" s="8"/>
      <c r="N26" s="8"/>
      <c r="O26" s="8"/>
      <c r="P26" s="8"/>
      <c r="Q26" s="8"/>
      <c r="R26" s="8"/>
      <c r="S26" s="8"/>
      <c r="T26" s="8"/>
      <c r="U26" s="8"/>
    </row>
    <row r="27" spans="1:21" x14ac:dyDescent="0.2">
      <c r="A27" s="8"/>
      <c r="B27" s="8"/>
      <c r="C27" s="8"/>
      <c r="D27" s="8"/>
      <c r="E27" s="8"/>
      <c r="F27" s="8"/>
      <c r="G27" s="8"/>
      <c r="H27" s="8"/>
      <c r="I27" s="8"/>
      <c r="J27" s="8"/>
      <c r="K27" s="8"/>
      <c r="L27" s="8"/>
      <c r="M27" s="8"/>
      <c r="N27" s="8"/>
      <c r="O27" s="8"/>
      <c r="P27" s="8"/>
      <c r="Q27" s="8"/>
      <c r="R27" s="8"/>
      <c r="S27" s="8"/>
      <c r="T27" s="8"/>
      <c r="U27" s="8"/>
    </row>
    <row r="28" spans="1:21" x14ac:dyDescent="0.2">
      <c r="A28" s="8"/>
      <c r="B28" s="8"/>
      <c r="C28" s="8"/>
      <c r="D28" s="8"/>
      <c r="E28" s="8"/>
      <c r="F28" s="8"/>
      <c r="G28" s="8"/>
      <c r="H28" s="8"/>
      <c r="I28" s="8"/>
      <c r="J28" s="8"/>
      <c r="K28" s="8"/>
      <c r="L28" s="8"/>
      <c r="M28" s="8"/>
      <c r="N28" s="8"/>
      <c r="O28" s="8"/>
      <c r="P28" s="8"/>
      <c r="Q28" s="8"/>
      <c r="R28" s="8"/>
      <c r="S28" s="8"/>
      <c r="T28" s="8"/>
      <c r="U28" s="8"/>
    </row>
    <row r="29" spans="1:21" x14ac:dyDescent="0.2">
      <c r="A29" s="8"/>
      <c r="B29" s="8"/>
      <c r="C29" s="8"/>
      <c r="D29" s="8"/>
      <c r="E29" s="8"/>
      <c r="F29" s="8"/>
      <c r="G29" s="8"/>
      <c r="H29" s="8"/>
      <c r="I29" s="8"/>
      <c r="J29" s="8"/>
      <c r="K29" s="8"/>
      <c r="L29" s="8"/>
      <c r="M29" s="8"/>
      <c r="N29" s="8"/>
      <c r="O29" s="8"/>
      <c r="P29" s="8"/>
      <c r="Q29" s="8"/>
      <c r="R29" s="8"/>
      <c r="S29" s="8"/>
      <c r="T29" s="8"/>
      <c r="U29" s="8"/>
    </row>
    <row r="30" spans="1:21" x14ac:dyDescent="0.2">
      <c r="A30" s="8"/>
      <c r="B30" s="8"/>
      <c r="C30" s="8"/>
      <c r="D30" s="8"/>
      <c r="E30" s="8"/>
      <c r="F30" s="8"/>
      <c r="G30" s="8"/>
      <c r="H30" s="8"/>
      <c r="I30" s="8"/>
      <c r="J30" s="8"/>
      <c r="K30" s="8"/>
      <c r="L30" s="8"/>
      <c r="M30" s="8"/>
      <c r="N30" s="8"/>
      <c r="O30" s="8"/>
      <c r="P30" s="8"/>
      <c r="Q30" s="8"/>
      <c r="R30" s="8"/>
      <c r="S30" s="8"/>
      <c r="T30" s="8"/>
      <c r="U30" s="8"/>
    </row>
    <row r="31" spans="1:21" x14ac:dyDescent="0.2">
      <c r="A31" s="8"/>
      <c r="B31" s="8"/>
      <c r="C31" s="8"/>
      <c r="D31" s="8"/>
      <c r="E31" s="8"/>
      <c r="F31" s="8"/>
      <c r="G31" s="28"/>
      <c r="H31" s="8"/>
      <c r="I31" s="28"/>
      <c r="J31" s="8"/>
      <c r="K31" s="8"/>
      <c r="L31" s="8"/>
      <c r="M31" s="8"/>
      <c r="N31" s="8"/>
      <c r="O31" s="8"/>
      <c r="P31" s="8"/>
      <c r="Q31" s="8"/>
      <c r="R31" s="8"/>
      <c r="S31" s="8"/>
      <c r="T31" s="8"/>
      <c r="U31" s="8"/>
    </row>
    <row r="32" spans="1:21" x14ac:dyDescent="0.2">
      <c r="A32" s="8"/>
      <c r="B32" s="8"/>
      <c r="C32" s="8"/>
      <c r="D32" s="8"/>
      <c r="E32" s="8"/>
      <c r="F32" s="8"/>
      <c r="G32" s="8"/>
      <c r="H32" s="8"/>
      <c r="I32" s="8"/>
      <c r="J32" s="8"/>
      <c r="K32" s="8"/>
      <c r="L32" s="8"/>
      <c r="M32" s="8"/>
      <c r="N32" s="8"/>
      <c r="O32" s="8"/>
      <c r="P32" s="8"/>
      <c r="Q32" s="8"/>
      <c r="R32" s="8"/>
      <c r="S32" s="8"/>
      <c r="T32" s="8"/>
      <c r="U32" s="8"/>
    </row>
    <row r="33" spans="1:21" x14ac:dyDescent="0.2">
      <c r="A33" s="8"/>
      <c r="B33" s="8"/>
      <c r="C33" s="8"/>
      <c r="D33" s="8"/>
      <c r="E33" s="8"/>
      <c r="F33" s="8"/>
      <c r="G33" s="8"/>
      <c r="H33" s="8"/>
      <c r="I33" s="8"/>
      <c r="J33" s="8"/>
      <c r="K33" s="8"/>
      <c r="L33" s="8"/>
      <c r="M33" s="8"/>
      <c r="N33" s="8"/>
      <c r="O33" s="8"/>
      <c r="P33" s="8"/>
      <c r="Q33" s="8"/>
      <c r="R33" s="8"/>
      <c r="S33" s="8"/>
      <c r="T33" s="8"/>
      <c r="U33" s="8"/>
    </row>
    <row r="34" spans="1:21" x14ac:dyDescent="0.2">
      <c r="A34" s="8"/>
      <c r="B34" s="8"/>
      <c r="C34" s="8"/>
      <c r="D34" s="8"/>
      <c r="E34" s="8"/>
      <c r="F34" s="8"/>
      <c r="G34" s="8"/>
      <c r="H34" s="8"/>
      <c r="I34" s="8"/>
      <c r="J34" s="8"/>
      <c r="K34" s="8"/>
      <c r="L34" s="8"/>
      <c r="M34" s="8"/>
      <c r="N34" s="8"/>
      <c r="O34" s="8"/>
      <c r="P34" s="8"/>
      <c r="Q34" s="8"/>
      <c r="R34" s="8"/>
      <c r="S34" s="8"/>
      <c r="T34" s="8"/>
      <c r="U34" s="8"/>
    </row>
    <row r="35" spans="1:21" x14ac:dyDescent="0.2">
      <c r="A35" s="8"/>
      <c r="B35" s="8"/>
      <c r="C35" s="8"/>
      <c r="D35" s="8"/>
      <c r="E35" s="8"/>
      <c r="F35" s="8"/>
      <c r="G35" s="8"/>
      <c r="H35" s="8"/>
      <c r="I35" s="8"/>
      <c r="J35" s="8"/>
      <c r="K35" s="8"/>
      <c r="L35" s="8"/>
      <c r="M35" s="8"/>
      <c r="N35" s="8"/>
      <c r="O35" s="8"/>
      <c r="P35" s="8"/>
      <c r="Q35" s="8"/>
      <c r="R35" s="8"/>
      <c r="S35" s="8"/>
      <c r="T35" s="8"/>
      <c r="U35" s="8"/>
    </row>
    <row r="36" spans="1:21" x14ac:dyDescent="0.2">
      <c r="A36" s="8"/>
      <c r="B36" s="8"/>
      <c r="C36" s="8"/>
      <c r="D36" s="8"/>
      <c r="E36" s="8"/>
      <c r="F36" s="8"/>
      <c r="G36" s="8"/>
      <c r="H36" s="8"/>
      <c r="I36" s="8"/>
      <c r="J36" s="8"/>
      <c r="K36" s="8"/>
      <c r="L36" s="8"/>
      <c r="M36" s="8"/>
      <c r="N36" s="8"/>
      <c r="O36" s="8"/>
      <c r="P36" s="8"/>
      <c r="Q36" s="8"/>
      <c r="R36" s="8"/>
      <c r="S36" s="8"/>
      <c r="T36" s="8"/>
      <c r="U36" s="8"/>
    </row>
    <row r="37" spans="1:21" x14ac:dyDescent="0.2">
      <c r="A37" s="8"/>
      <c r="B37" s="8"/>
      <c r="C37" s="8"/>
      <c r="D37" s="8"/>
      <c r="E37" s="8"/>
      <c r="F37" s="8"/>
      <c r="G37" s="8"/>
      <c r="H37" s="8"/>
      <c r="I37" s="8"/>
      <c r="J37" s="8"/>
      <c r="K37" s="8"/>
      <c r="L37" s="8"/>
      <c r="M37" s="8"/>
      <c r="N37" s="8"/>
      <c r="O37" s="8"/>
      <c r="P37" s="8"/>
      <c r="Q37" s="8"/>
      <c r="R37" s="8"/>
      <c r="S37" s="8"/>
      <c r="T37" s="8"/>
      <c r="U37" s="8"/>
    </row>
    <row r="38" spans="1:21" x14ac:dyDescent="0.2">
      <c r="A38" s="8"/>
      <c r="B38" s="8"/>
      <c r="C38" s="8"/>
      <c r="D38" s="8"/>
      <c r="E38" s="8"/>
      <c r="F38" s="8"/>
      <c r="G38" s="8"/>
      <c r="H38" s="8"/>
      <c r="I38" s="8"/>
      <c r="J38" s="8"/>
      <c r="K38" s="8"/>
      <c r="L38" s="8"/>
      <c r="M38" s="8"/>
      <c r="N38" s="8"/>
      <c r="O38" s="8"/>
      <c r="P38" s="8"/>
      <c r="Q38" s="8"/>
      <c r="R38" s="8"/>
      <c r="S38" s="8"/>
      <c r="T38" s="8"/>
      <c r="U38" s="8"/>
    </row>
    <row r="39" spans="1:21" x14ac:dyDescent="0.2">
      <c r="A39" s="8"/>
      <c r="B39" s="8"/>
      <c r="C39" s="8"/>
      <c r="D39" s="8"/>
      <c r="E39" s="8"/>
      <c r="F39" s="8"/>
      <c r="G39" s="8"/>
      <c r="H39" s="8"/>
      <c r="I39" s="8"/>
      <c r="J39" s="8"/>
      <c r="K39" s="8"/>
      <c r="L39" s="8"/>
      <c r="M39" s="8"/>
      <c r="N39" s="8"/>
      <c r="O39" s="8"/>
      <c r="P39" s="8"/>
      <c r="Q39" s="8"/>
      <c r="R39" s="8"/>
      <c r="S39" s="8"/>
      <c r="T39" s="8"/>
      <c r="U39" s="8"/>
    </row>
    <row r="40" spans="1:21" x14ac:dyDescent="0.2">
      <c r="A40" s="8"/>
      <c r="B40" s="8"/>
      <c r="C40" s="8"/>
      <c r="D40" s="8"/>
      <c r="E40" s="8"/>
      <c r="F40" s="8"/>
      <c r="G40" s="8"/>
      <c r="H40" s="8"/>
      <c r="I40" s="8"/>
      <c r="J40" s="8"/>
      <c r="K40" s="8"/>
      <c r="L40" s="8"/>
      <c r="M40" s="8"/>
      <c r="N40" s="8"/>
      <c r="O40" s="8"/>
      <c r="P40" s="8"/>
      <c r="Q40" s="8"/>
      <c r="R40" s="8"/>
      <c r="S40" s="8"/>
      <c r="T40" s="8"/>
      <c r="U40" s="8"/>
    </row>
    <row r="41" spans="1:21" x14ac:dyDescent="0.2">
      <c r="A41" s="8"/>
      <c r="B41" s="8"/>
      <c r="C41" s="8"/>
      <c r="D41" s="8"/>
      <c r="E41" s="8"/>
      <c r="F41" s="8"/>
      <c r="G41" s="8"/>
      <c r="H41" s="8"/>
      <c r="I41" s="8"/>
      <c r="J41" s="8"/>
      <c r="K41" s="8"/>
      <c r="L41" s="8"/>
      <c r="M41" s="8"/>
      <c r="N41" s="8"/>
      <c r="O41" s="8"/>
      <c r="P41" s="8"/>
      <c r="Q41" s="8"/>
      <c r="R41" s="8"/>
      <c r="S41" s="8"/>
      <c r="T41" s="8"/>
      <c r="U41" s="8"/>
    </row>
    <row r="42" spans="1:21" x14ac:dyDescent="0.2">
      <c r="A42" s="8"/>
      <c r="B42" s="8"/>
      <c r="C42" s="8"/>
      <c r="D42" s="8"/>
      <c r="E42" s="8"/>
      <c r="F42" s="8"/>
      <c r="G42" s="8"/>
      <c r="H42" s="8"/>
      <c r="I42" s="8"/>
      <c r="J42" s="8"/>
      <c r="K42" s="8"/>
      <c r="L42" s="8"/>
      <c r="M42" s="8"/>
      <c r="N42" s="8"/>
      <c r="O42" s="8"/>
      <c r="P42" s="8"/>
      <c r="Q42" s="8"/>
      <c r="R42" s="8"/>
      <c r="S42" s="8"/>
      <c r="T42" s="8"/>
      <c r="U42" s="8"/>
    </row>
    <row r="43" spans="1:21" x14ac:dyDescent="0.2">
      <c r="A43" s="8"/>
      <c r="B43" s="8"/>
      <c r="C43" s="8"/>
      <c r="D43" s="8"/>
      <c r="E43" s="8"/>
      <c r="F43" s="8"/>
      <c r="G43" s="8"/>
      <c r="H43" s="8"/>
      <c r="I43" s="8"/>
      <c r="J43" s="8"/>
      <c r="K43" s="8"/>
      <c r="L43" s="8"/>
      <c r="M43" s="8"/>
      <c r="N43" s="8"/>
      <c r="O43" s="8"/>
      <c r="P43" s="8"/>
      <c r="Q43" s="8"/>
      <c r="R43" s="8"/>
      <c r="S43" s="8"/>
      <c r="T43" s="8"/>
      <c r="U43" s="8"/>
    </row>
    <row r="44" spans="1:21" x14ac:dyDescent="0.2">
      <c r="A44" s="8"/>
      <c r="B44" s="8"/>
      <c r="C44" s="8"/>
      <c r="D44" s="8"/>
      <c r="E44" s="8"/>
      <c r="F44" s="8"/>
      <c r="G44" s="8"/>
      <c r="H44" s="8"/>
      <c r="I44" s="8"/>
      <c r="J44" s="8"/>
      <c r="K44" s="8"/>
      <c r="L44" s="8"/>
      <c r="M44" s="8"/>
      <c r="N44" s="8"/>
      <c r="O44" s="8"/>
      <c r="P44" s="8"/>
      <c r="Q44" s="8"/>
      <c r="R44" s="8"/>
      <c r="S44" s="8"/>
      <c r="T44" s="8"/>
      <c r="U44" s="8"/>
    </row>
    <row r="45" spans="1:21" x14ac:dyDescent="0.2">
      <c r="A45" s="8"/>
      <c r="B45" s="8"/>
      <c r="C45" s="8"/>
      <c r="D45" s="8"/>
      <c r="E45" s="8"/>
      <c r="F45" s="8"/>
      <c r="G45" s="8"/>
      <c r="H45" s="8"/>
      <c r="I45" s="8"/>
      <c r="J45" s="8"/>
      <c r="K45" s="8"/>
      <c r="L45" s="8"/>
      <c r="M45" s="8"/>
      <c r="N45" s="8"/>
      <c r="O45" s="8"/>
      <c r="P45" s="8"/>
      <c r="Q45" s="8"/>
      <c r="R45" s="8"/>
      <c r="S45" s="8"/>
      <c r="T45" s="8"/>
      <c r="U45" s="8"/>
    </row>
    <row r="46" spans="1:21" x14ac:dyDescent="0.2">
      <c r="A46" s="8"/>
      <c r="B46" s="8"/>
      <c r="C46" s="8"/>
      <c r="D46" s="8"/>
      <c r="E46" s="8"/>
      <c r="F46" s="8"/>
      <c r="G46" s="8"/>
      <c r="H46" s="8"/>
      <c r="I46" s="8"/>
      <c r="J46" s="8"/>
      <c r="K46" s="8"/>
      <c r="L46" s="8"/>
      <c r="M46" s="8"/>
      <c r="N46" s="8"/>
      <c r="O46" s="8"/>
      <c r="P46" s="8"/>
      <c r="Q46" s="8"/>
      <c r="R46" s="8"/>
      <c r="S46" s="8"/>
      <c r="T46" s="8"/>
      <c r="U46" s="8"/>
    </row>
    <row r="47" spans="1:21" x14ac:dyDescent="0.2">
      <c r="A47" s="8"/>
      <c r="B47" s="8"/>
      <c r="C47" s="8"/>
      <c r="D47" s="8"/>
      <c r="E47" s="8"/>
      <c r="F47" s="8"/>
      <c r="G47" s="8"/>
      <c r="H47" s="8"/>
      <c r="I47" s="8"/>
      <c r="J47" s="8"/>
      <c r="K47" s="8"/>
      <c r="L47" s="8"/>
      <c r="M47" s="8"/>
      <c r="N47" s="8"/>
      <c r="O47" s="8"/>
      <c r="P47" s="8"/>
      <c r="Q47" s="8"/>
      <c r="R47" s="8"/>
      <c r="S47" s="8"/>
      <c r="T47" s="8"/>
      <c r="U47" s="8"/>
    </row>
    <row r="48" spans="1:21" x14ac:dyDescent="0.2">
      <c r="A48" s="8"/>
      <c r="B48" s="8"/>
      <c r="C48" s="8"/>
      <c r="D48" s="8"/>
      <c r="E48" s="8"/>
      <c r="F48" s="8"/>
      <c r="G48" s="8"/>
      <c r="H48" s="8"/>
      <c r="I48" s="8"/>
      <c r="J48" s="8"/>
      <c r="K48" s="8"/>
      <c r="L48" s="8"/>
      <c r="M48" s="8"/>
      <c r="N48" s="8"/>
      <c r="O48" s="8"/>
      <c r="P48" s="8"/>
      <c r="Q48" s="8"/>
      <c r="R48" s="8"/>
      <c r="S48" s="8"/>
      <c r="T48" s="8"/>
      <c r="U48" s="8"/>
    </row>
    <row r="49" spans="1:21" x14ac:dyDescent="0.2">
      <c r="A49" s="8"/>
      <c r="B49" s="8"/>
      <c r="C49" s="8"/>
      <c r="D49" s="8"/>
      <c r="E49" s="8"/>
      <c r="F49" s="8"/>
      <c r="G49" s="8"/>
      <c r="H49" s="8"/>
      <c r="I49" s="8"/>
      <c r="J49" s="8"/>
      <c r="K49" s="8"/>
      <c r="L49" s="8"/>
      <c r="M49" s="8"/>
      <c r="N49" s="8"/>
      <c r="O49" s="8"/>
      <c r="P49" s="8"/>
      <c r="Q49" s="8"/>
      <c r="R49" s="8"/>
      <c r="S49" s="8"/>
      <c r="T49" s="8"/>
      <c r="U49" s="8"/>
    </row>
    <row r="50" spans="1:21" x14ac:dyDescent="0.2">
      <c r="A50" s="8"/>
      <c r="B50" s="8"/>
      <c r="C50" s="8"/>
      <c r="D50" s="8"/>
      <c r="E50" s="8"/>
      <c r="F50" s="8"/>
      <c r="G50" s="8"/>
      <c r="H50" s="8"/>
      <c r="I50" s="8"/>
      <c r="J50" s="8"/>
      <c r="K50" s="8"/>
      <c r="L50" s="8"/>
      <c r="M50" s="8"/>
      <c r="N50" s="8"/>
      <c r="O50" s="8"/>
      <c r="P50" s="8"/>
      <c r="Q50" s="8"/>
      <c r="R50" s="8"/>
      <c r="S50" s="8"/>
      <c r="T50" s="8"/>
      <c r="U50" s="8"/>
    </row>
    <row r="51" spans="1:21" x14ac:dyDescent="0.2">
      <c r="A51" s="8"/>
      <c r="B51" s="8"/>
      <c r="C51" s="8"/>
      <c r="D51" s="8"/>
      <c r="E51" s="8"/>
      <c r="F51" s="8"/>
      <c r="G51" s="8"/>
      <c r="H51" s="8"/>
      <c r="I51" s="8"/>
      <c r="J51" s="8"/>
      <c r="K51" s="8"/>
      <c r="L51" s="8"/>
      <c r="M51" s="8"/>
      <c r="N51" s="8"/>
      <c r="O51" s="8"/>
      <c r="P51" s="8"/>
      <c r="Q51" s="8"/>
      <c r="R51" s="8"/>
      <c r="S51" s="8"/>
      <c r="T51" s="8"/>
      <c r="U51" s="8"/>
    </row>
    <row r="52" spans="1:21" x14ac:dyDescent="0.2">
      <c r="A52" s="8"/>
      <c r="B52" s="8"/>
      <c r="C52" s="8"/>
      <c r="D52" s="8"/>
      <c r="E52" s="8"/>
      <c r="F52" s="8"/>
      <c r="G52" s="8"/>
      <c r="H52" s="8"/>
      <c r="I52" s="8"/>
      <c r="J52" s="8"/>
      <c r="K52" s="8"/>
      <c r="L52" s="8"/>
      <c r="M52" s="8"/>
      <c r="N52" s="8"/>
      <c r="O52" s="8"/>
      <c r="P52" s="8"/>
      <c r="Q52" s="8"/>
      <c r="R52" s="8"/>
      <c r="S52" s="8"/>
      <c r="T52" s="8"/>
      <c r="U52" s="8"/>
    </row>
    <row r="53" spans="1:21" x14ac:dyDescent="0.2">
      <c r="A53" s="8"/>
      <c r="B53" s="8"/>
      <c r="C53" s="8"/>
      <c r="D53" s="8"/>
      <c r="E53" s="8"/>
      <c r="F53" s="8"/>
      <c r="G53" s="8"/>
      <c r="H53" s="8"/>
      <c r="I53" s="8"/>
      <c r="J53" s="8"/>
      <c r="K53" s="8"/>
      <c r="L53" s="8"/>
      <c r="M53" s="8"/>
      <c r="N53" s="8"/>
      <c r="O53" s="8"/>
      <c r="P53" s="8"/>
      <c r="Q53" s="8"/>
      <c r="R53" s="8"/>
      <c r="S53" s="8"/>
      <c r="T53" s="8"/>
      <c r="U53" s="8"/>
    </row>
    <row r="54" spans="1:21" x14ac:dyDescent="0.2">
      <c r="A54" s="8"/>
      <c r="B54" s="8"/>
      <c r="C54" s="8"/>
      <c r="D54" s="8"/>
      <c r="E54" s="8"/>
      <c r="F54" s="8"/>
      <c r="G54" s="8"/>
      <c r="H54" s="8"/>
      <c r="I54" s="8"/>
      <c r="J54" s="8"/>
      <c r="K54" s="8"/>
      <c r="L54" s="8"/>
      <c r="M54" s="8"/>
      <c r="N54" s="8"/>
      <c r="O54" s="8"/>
      <c r="P54" s="8"/>
      <c r="Q54" s="8"/>
      <c r="R54" s="8"/>
      <c r="S54" s="8"/>
      <c r="T54" s="8"/>
      <c r="U54" s="8"/>
    </row>
    <row r="55" spans="1:21" x14ac:dyDescent="0.2">
      <c r="A55" s="8"/>
      <c r="B55" s="8"/>
      <c r="C55" s="8"/>
      <c r="D55" s="8"/>
      <c r="E55" s="8"/>
      <c r="F55" s="8"/>
      <c r="G55" s="8"/>
      <c r="H55" s="8"/>
      <c r="I55" s="8"/>
      <c r="J55" s="8"/>
      <c r="K55" s="8"/>
      <c r="L55" s="8"/>
      <c r="M55" s="8"/>
      <c r="N55" s="8"/>
      <c r="O55" s="8"/>
      <c r="P55" s="8"/>
      <c r="Q55" s="8"/>
      <c r="R55" s="8"/>
      <c r="S55" s="8"/>
      <c r="T55" s="8"/>
      <c r="U55" s="8"/>
    </row>
    <row r="56" spans="1:21" x14ac:dyDescent="0.2">
      <c r="A56" s="8"/>
      <c r="B56" s="8"/>
      <c r="C56" s="8"/>
      <c r="D56" s="8"/>
      <c r="E56" s="8"/>
      <c r="F56" s="8"/>
      <c r="G56" s="8"/>
      <c r="H56" s="8"/>
      <c r="I56" s="8"/>
      <c r="J56" s="8"/>
      <c r="K56" s="8"/>
      <c r="L56" s="8"/>
      <c r="M56" s="8"/>
      <c r="N56" s="8"/>
      <c r="O56" s="8"/>
      <c r="P56" s="8"/>
      <c r="Q56" s="8"/>
      <c r="R56" s="8"/>
      <c r="S56" s="8"/>
      <c r="T56" s="8"/>
      <c r="U56" s="8"/>
    </row>
    <row r="57" spans="1:21" x14ac:dyDescent="0.2">
      <c r="A57" s="8"/>
      <c r="B57" s="8"/>
      <c r="C57" s="8"/>
      <c r="D57" s="8"/>
      <c r="E57" s="8"/>
      <c r="F57" s="8"/>
      <c r="G57" s="8"/>
      <c r="H57" s="8"/>
      <c r="I57" s="8"/>
      <c r="J57" s="8"/>
      <c r="K57" s="8"/>
      <c r="L57" s="8"/>
      <c r="M57" s="8"/>
      <c r="N57" s="8"/>
      <c r="O57" s="8"/>
      <c r="P57" s="8"/>
      <c r="Q57" s="8"/>
      <c r="R57" s="8"/>
      <c r="S57" s="8"/>
      <c r="T57" s="8"/>
      <c r="U57" s="8"/>
    </row>
    <row r="58" spans="1:21" x14ac:dyDescent="0.2">
      <c r="A58" s="8"/>
      <c r="B58" s="8"/>
      <c r="C58" s="8"/>
      <c r="D58" s="8"/>
      <c r="E58" s="8"/>
      <c r="F58" s="8"/>
      <c r="G58" s="8"/>
      <c r="H58" s="8"/>
      <c r="I58" s="8"/>
      <c r="J58" s="8"/>
      <c r="K58" s="8"/>
      <c r="L58" s="8"/>
      <c r="M58" s="8"/>
      <c r="N58" s="8"/>
      <c r="O58" s="8"/>
      <c r="P58" s="8"/>
      <c r="Q58" s="8"/>
      <c r="R58" s="8"/>
      <c r="S58" s="8"/>
      <c r="T58" s="8"/>
      <c r="U58" s="8"/>
    </row>
    <row r="59" spans="1:21" x14ac:dyDescent="0.2">
      <c r="A59" s="8"/>
      <c r="B59" s="8"/>
      <c r="C59" s="8"/>
      <c r="D59" s="8"/>
      <c r="E59" s="8"/>
      <c r="F59" s="8"/>
      <c r="G59" s="8"/>
      <c r="H59" s="8"/>
      <c r="I59" s="8"/>
      <c r="J59" s="8"/>
      <c r="K59" s="8"/>
      <c r="L59" s="8"/>
      <c r="M59" s="8"/>
      <c r="N59" s="8"/>
      <c r="O59" s="8"/>
      <c r="P59" s="8"/>
      <c r="Q59" s="8"/>
      <c r="R59" s="8"/>
      <c r="S59" s="8"/>
      <c r="T59" s="8"/>
      <c r="U59" s="8"/>
    </row>
    <row r="60" spans="1:21" x14ac:dyDescent="0.2">
      <c r="A60" s="8"/>
      <c r="B60" s="8"/>
      <c r="C60" s="8"/>
      <c r="D60" s="8"/>
      <c r="E60" s="8"/>
      <c r="F60" s="8"/>
      <c r="G60" s="8"/>
      <c r="H60" s="8"/>
      <c r="I60" s="8"/>
      <c r="J60" s="8"/>
      <c r="K60" s="8"/>
      <c r="L60" s="8"/>
      <c r="M60" s="8"/>
      <c r="N60" s="8"/>
      <c r="O60" s="8"/>
      <c r="P60" s="8"/>
      <c r="Q60" s="8"/>
      <c r="R60" s="8"/>
      <c r="S60" s="8"/>
      <c r="T60" s="8"/>
      <c r="U60" s="8"/>
    </row>
    <row r="61" spans="1:21" x14ac:dyDescent="0.2">
      <c r="A61" s="8"/>
      <c r="B61" s="8"/>
      <c r="C61" s="8"/>
      <c r="D61" s="8"/>
      <c r="E61" s="8"/>
      <c r="F61" s="8"/>
      <c r="G61" s="8"/>
      <c r="H61" s="8"/>
      <c r="I61" s="8"/>
      <c r="J61" s="8"/>
      <c r="K61" s="8"/>
      <c r="L61" s="8"/>
      <c r="M61" s="8"/>
      <c r="N61" s="8"/>
      <c r="O61" s="8"/>
      <c r="P61" s="8"/>
      <c r="Q61" s="8"/>
      <c r="R61" s="8"/>
      <c r="S61" s="8"/>
      <c r="T61" s="8"/>
      <c r="U61" s="8"/>
    </row>
    <row r="62" spans="1:21" x14ac:dyDescent="0.2">
      <c r="A62" s="8"/>
      <c r="B62" s="8"/>
      <c r="C62" s="8"/>
      <c r="D62" s="8"/>
      <c r="E62" s="8"/>
      <c r="F62" s="8"/>
      <c r="G62" s="8"/>
      <c r="H62" s="8"/>
      <c r="I62" s="8"/>
      <c r="J62" s="8"/>
      <c r="K62" s="8"/>
      <c r="L62" s="8"/>
      <c r="M62" s="8"/>
      <c r="N62" s="8"/>
      <c r="O62" s="8"/>
      <c r="P62" s="8"/>
      <c r="Q62" s="8"/>
      <c r="R62" s="8"/>
      <c r="S62" s="8"/>
      <c r="T62" s="8"/>
      <c r="U62" s="8"/>
    </row>
    <row r="63" spans="1:21" x14ac:dyDescent="0.2">
      <c r="A63" s="8"/>
      <c r="B63" s="8"/>
      <c r="C63" s="8"/>
      <c r="D63" s="8"/>
      <c r="E63" s="8"/>
      <c r="F63" s="8"/>
      <c r="G63" s="8"/>
      <c r="H63" s="8"/>
      <c r="I63" s="8"/>
      <c r="J63" s="8"/>
      <c r="K63" s="8"/>
      <c r="L63" s="8"/>
      <c r="M63" s="8"/>
      <c r="N63" s="8"/>
      <c r="O63" s="8"/>
      <c r="P63" s="8"/>
      <c r="Q63" s="8"/>
      <c r="R63" s="8"/>
      <c r="S63" s="8"/>
      <c r="T63" s="8"/>
      <c r="U63" s="8"/>
    </row>
    <row r="64" spans="1:21" x14ac:dyDescent="0.2">
      <c r="A64" s="8"/>
      <c r="B64" s="8"/>
      <c r="C64" s="8"/>
      <c r="D64" s="8"/>
      <c r="E64" s="8"/>
      <c r="F64" s="8"/>
      <c r="G64" s="8"/>
      <c r="H64" s="8"/>
      <c r="I64" s="8"/>
      <c r="J64" s="8"/>
      <c r="K64" s="8"/>
      <c r="L64" s="8"/>
      <c r="M64" s="8"/>
      <c r="N64" s="8"/>
      <c r="O64" s="8"/>
      <c r="P64" s="8"/>
      <c r="Q64" s="8"/>
      <c r="R64" s="8"/>
      <c r="S64" s="8"/>
      <c r="T64" s="8"/>
      <c r="U64" s="8"/>
    </row>
    <row r="65" spans="1:21" x14ac:dyDescent="0.2">
      <c r="A65" s="8"/>
      <c r="B65" s="8"/>
      <c r="C65" s="8"/>
      <c r="D65" s="8"/>
      <c r="E65" s="8"/>
      <c r="F65" s="8"/>
      <c r="G65" s="8"/>
      <c r="H65" s="8"/>
      <c r="I65" s="8"/>
      <c r="J65" s="8"/>
      <c r="K65" s="8"/>
      <c r="L65" s="8"/>
      <c r="M65" s="8"/>
      <c r="N65" s="8"/>
      <c r="O65" s="8"/>
      <c r="P65" s="8"/>
      <c r="Q65" s="8"/>
      <c r="R65" s="8"/>
      <c r="S65" s="8"/>
      <c r="T65" s="8"/>
      <c r="U65" s="8"/>
    </row>
    <row r="66" spans="1:21" x14ac:dyDescent="0.2">
      <c r="A66" s="8"/>
      <c r="B66" s="8"/>
      <c r="C66" s="8"/>
      <c r="D66" s="8"/>
      <c r="E66" s="8"/>
      <c r="F66" s="8"/>
      <c r="G66" s="8"/>
      <c r="H66" s="8"/>
      <c r="I66" s="8"/>
      <c r="J66" s="8"/>
      <c r="K66" s="8"/>
      <c r="L66" s="8"/>
      <c r="M66" s="8"/>
      <c r="N66" s="8"/>
      <c r="O66" s="8"/>
      <c r="P66" s="8"/>
      <c r="Q66" s="8"/>
      <c r="R66" s="8"/>
      <c r="S66" s="8"/>
      <c r="T66" s="8"/>
      <c r="U66" s="8"/>
    </row>
    <row r="67" spans="1:21" x14ac:dyDescent="0.2">
      <c r="A67" s="8"/>
      <c r="B67" s="8"/>
      <c r="C67" s="8"/>
      <c r="D67" s="8"/>
      <c r="E67" s="8"/>
      <c r="F67" s="8"/>
      <c r="G67" s="8"/>
      <c r="H67" s="8"/>
      <c r="I67" s="8"/>
      <c r="J67" s="8"/>
      <c r="K67" s="8"/>
      <c r="L67" s="8"/>
      <c r="M67" s="8"/>
      <c r="N67" s="8"/>
      <c r="O67" s="8"/>
      <c r="P67" s="8"/>
      <c r="Q67" s="8"/>
      <c r="R67" s="8"/>
      <c r="S67" s="8"/>
      <c r="T67" s="8"/>
      <c r="U67" s="8"/>
    </row>
    <row r="68" spans="1:21" x14ac:dyDescent="0.2">
      <c r="A68" s="8"/>
      <c r="B68" s="8"/>
      <c r="C68" s="8"/>
      <c r="D68" s="8"/>
      <c r="E68" s="8"/>
      <c r="F68" s="8"/>
      <c r="G68" s="8"/>
      <c r="H68" s="8"/>
      <c r="I68" s="8"/>
      <c r="J68" s="8"/>
      <c r="K68" s="8"/>
      <c r="L68" s="8"/>
      <c r="M68" s="8"/>
      <c r="N68" s="8"/>
      <c r="O68" s="8"/>
      <c r="P68" s="8"/>
      <c r="Q68" s="8"/>
      <c r="R68" s="8"/>
      <c r="S68" s="8"/>
      <c r="T68" s="8"/>
      <c r="U68" s="8"/>
    </row>
    <row r="69" spans="1:21" x14ac:dyDescent="0.2">
      <c r="A69" s="8"/>
      <c r="B69" s="8"/>
      <c r="C69" s="8"/>
      <c r="D69" s="8"/>
      <c r="E69" s="8"/>
      <c r="F69" s="8"/>
      <c r="G69" s="8"/>
      <c r="H69" s="8"/>
      <c r="I69" s="8"/>
      <c r="J69" s="8"/>
      <c r="K69" s="8"/>
      <c r="L69" s="8"/>
      <c r="M69" s="8"/>
      <c r="N69" s="8"/>
      <c r="O69" s="8"/>
      <c r="P69" s="8"/>
      <c r="Q69" s="8"/>
      <c r="R69" s="8"/>
      <c r="S69" s="8"/>
      <c r="T69" s="8"/>
      <c r="U69" s="8"/>
    </row>
    <row r="70" spans="1:21" x14ac:dyDescent="0.2">
      <c r="A70" s="8"/>
      <c r="B70" s="8"/>
      <c r="C70" s="8"/>
      <c r="D70" s="8"/>
      <c r="E70" s="8"/>
      <c r="F70" s="8"/>
      <c r="G70" s="8"/>
      <c r="H70" s="8"/>
      <c r="I70" s="8"/>
      <c r="J70" s="8"/>
      <c r="K70" s="8"/>
      <c r="L70" s="8"/>
      <c r="M70" s="8"/>
      <c r="N70" s="8"/>
      <c r="O70" s="8"/>
      <c r="P70" s="8"/>
      <c r="Q70" s="8"/>
      <c r="R70" s="8"/>
      <c r="S70" s="8"/>
      <c r="T70" s="8"/>
      <c r="U70" s="8"/>
    </row>
    <row r="71" spans="1:21" x14ac:dyDescent="0.2">
      <c r="A71" s="8"/>
      <c r="B71" s="8"/>
      <c r="C71" s="8"/>
      <c r="D71" s="8"/>
      <c r="E71" s="8"/>
      <c r="F71" s="8"/>
      <c r="G71" s="8"/>
      <c r="H71" s="8"/>
      <c r="I71" s="8"/>
      <c r="J71" s="8"/>
      <c r="K71" s="8"/>
      <c r="L71" s="8"/>
      <c r="M71" s="8"/>
      <c r="N71" s="8"/>
      <c r="O71" s="8"/>
      <c r="P71" s="8"/>
      <c r="Q71" s="8"/>
      <c r="R71" s="8"/>
      <c r="S71" s="8"/>
      <c r="T71" s="8"/>
      <c r="U71" s="8"/>
    </row>
    <row r="72" spans="1:21" x14ac:dyDescent="0.2">
      <c r="A72" s="8"/>
      <c r="B72" s="8"/>
      <c r="C72" s="8"/>
      <c r="D72" s="8"/>
      <c r="E72" s="8"/>
      <c r="F72" s="8"/>
      <c r="G72" s="8"/>
      <c r="H72" s="8"/>
      <c r="I72" s="8"/>
      <c r="J72" s="8"/>
      <c r="K72" s="8"/>
      <c r="L72" s="8"/>
      <c r="M72" s="8"/>
      <c r="N72" s="8"/>
      <c r="O72" s="8"/>
      <c r="P72" s="8"/>
      <c r="Q72" s="8"/>
      <c r="R72" s="8"/>
      <c r="S72" s="8"/>
      <c r="T72" s="8"/>
      <c r="U72" s="8"/>
    </row>
    <row r="73" spans="1:21" x14ac:dyDescent="0.2">
      <c r="A73" s="8"/>
      <c r="B73" s="8"/>
      <c r="C73" s="8"/>
      <c r="D73" s="8"/>
      <c r="E73" s="8"/>
      <c r="F73" s="8"/>
      <c r="G73" s="8"/>
      <c r="H73" s="8"/>
      <c r="I73" s="8"/>
      <c r="J73" s="8"/>
      <c r="K73" s="8"/>
      <c r="L73" s="8"/>
      <c r="M73" s="8"/>
      <c r="N73" s="8"/>
      <c r="O73" s="8"/>
      <c r="P73" s="8"/>
      <c r="Q73" s="8"/>
      <c r="R73" s="8"/>
      <c r="S73" s="8"/>
      <c r="T73" s="8"/>
      <c r="U73" s="8"/>
    </row>
    <row r="74" spans="1:21" x14ac:dyDescent="0.2">
      <c r="A74" s="8"/>
      <c r="B74" s="8"/>
      <c r="C74" s="8"/>
      <c r="D74" s="8"/>
      <c r="E74" s="8"/>
      <c r="F74" s="8"/>
      <c r="G74" s="8"/>
      <c r="H74" s="8"/>
      <c r="I74" s="8"/>
      <c r="J74" s="8"/>
      <c r="K74" s="8"/>
      <c r="L74" s="8"/>
      <c r="M74" s="8"/>
      <c r="N74" s="8"/>
      <c r="O74" s="8"/>
      <c r="P74" s="8"/>
      <c r="Q74" s="8"/>
      <c r="R74" s="8"/>
      <c r="S74" s="8"/>
      <c r="T74" s="8"/>
      <c r="U74" s="8"/>
    </row>
    <row r="75" spans="1:21" x14ac:dyDescent="0.2">
      <c r="A75" s="8"/>
      <c r="B75" s="8"/>
      <c r="C75" s="8"/>
      <c r="D75" s="8"/>
      <c r="E75" s="8"/>
      <c r="F75" s="8"/>
      <c r="G75" s="8"/>
      <c r="H75" s="8"/>
      <c r="I75" s="8"/>
      <c r="J75" s="8"/>
      <c r="K75" s="8"/>
      <c r="L75" s="8"/>
      <c r="M75" s="8"/>
      <c r="N75" s="8"/>
      <c r="O75" s="8"/>
      <c r="P75" s="8"/>
      <c r="Q75" s="8"/>
      <c r="R75" s="8"/>
      <c r="S75" s="8"/>
      <c r="T75" s="8"/>
      <c r="U75" s="8"/>
    </row>
    <row r="76" spans="1:21" x14ac:dyDescent="0.2">
      <c r="A76" s="8"/>
      <c r="B76" s="8"/>
      <c r="C76" s="8"/>
      <c r="D76" s="8"/>
      <c r="E76" s="8"/>
      <c r="F76" s="8"/>
      <c r="G76" s="8"/>
      <c r="H76" s="8"/>
      <c r="I76" s="8"/>
      <c r="J76" s="8"/>
      <c r="K76" s="8"/>
      <c r="L76" s="8"/>
      <c r="M76" s="8"/>
      <c r="N76" s="8"/>
      <c r="O76" s="8"/>
      <c r="P76" s="8"/>
      <c r="Q76" s="8"/>
      <c r="R76" s="8"/>
      <c r="S76" s="8"/>
      <c r="T76" s="8"/>
      <c r="U76" s="8"/>
    </row>
    <row r="77" spans="1:21" x14ac:dyDescent="0.2">
      <c r="A77" s="8"/>
      <c r="B77" s="8"/>
      <c r="C77" s="8"/>
      <c r="D77" s="8"/>
      <c r="E77" s="8"/>
      <c r="F77" s="8"/>
      <c r="G77" s="8"/>
      <c r="H77" s="8"/>
      <c r="I77" s="8"/>
      <c r="J77" s="8"/>
      <c r="K77" s="8"/>
      <c r="L77" s="8"/>
      <c r="M77" s="8"/>
      <c r="N77" s="8"/>
      <c r="O77" s="8"/>
      <c r="P77" s="8"/>
      <c r="Q77" s="8"/>
      <c r="R77" s="8"/>
      <c r="S77" s="8"/>
      <c r="T77" s="8"/>
      <c r="U77" s="8"/>
    </row>
    <row r="78" spans="1:21" x14ac:dyDescent="0.2">
      <c r="A78" s="8"/>
      <c r="B78" s="8"/>
      <c r="C78" s="8"/>
      <c r="D78" s="8"/>
      <c r="E78" s="8"/>
      <c r="F78" s="8"/>
      <c r="G78" s="8"/>
      <c r="H78" s="8"/>
      <c r="I78" s="8"/>
      <c r="J78" s="8"/>
      <c r="K78" s="8"/>
      <c r="L78" s="8"/>
      <c r="M78" s="8"/>
      <c r="N78" s="8"/>
      <c r="O78" s="8"/>
      <c r="P78" s="8"/>
      <c r="Q78" s="8"/>
      <c r="R78" s="8"/>
      <c r="S78" s="8"/>
      <c r="T78" s="8"/>
      <c r="U78" s="8"/>
    </row>
    <row r="79" spans="1:21" x14ac:dyDescent="0.2">
      <c r="A79" s="8"/>
      <c r="B79" s="8"/>
      <c r="C79" s="8"/>
      <c r="D79" s="8"/>
      <c r="E79" s="8"/>
      <c r="F79" s="8"/>
      <c r="G79" s="8"/>
      <c r="H79" s="8"/>
      <c r="I79" s="8"/>
      <c r="J79" s="8"/>
      <c r="K79" s="8"/>
      <c r="L79" s="8"/>
      <c r="M79" s="8"/>
      <c r="N79" s="8"/>
      <c r="O79" s="8"/>
      <c r="P79" s="8"/>
      <c r="Q79" s="8"/>
      <c r="R79" s="8"/>
      <c r="S79" s="8"/>
      <c r="T79" s="8"/>
      <c r="U79" s="8"/>
    </row>
    <row r="80" spans="1:21" x14ac:dyDescent="0.2">
      <c r="A80" s="8"/>
      <c r="B80" s="8"/>
      <c r="C80" s="8"/>
      <c r="D80" s="8"/>
      <c r="E80" s="8"/>
      <c r="F80" s="8"/>
      <c r="G80" s="8"/>
      <c r="H80" s="8"/>
      <c r="I80" s="8"/>
      <c r="J80" s="8"/>
      <c r="K80" s="8"/>
      <c r="L80" s="8"/>
      <c r="M80" s="8"/>
      <c r="N80" s="8"/>
      <c r="O80" s="8"/>
      <c r="P80" s="8"/>
      <c r="Q80" s="8"/>
      <c r="R80" s="8"/>
      <c r="S80" s="8"/>
      <c r="T80" s="8"/>
      <c r="U80" s="8"/>
    </row>
    <row r="81" spans="1:21" x14ac:dyDescent="0.2">
      <c r="A81" s="8"/>
      <c r="B81" s="8"/>
      <c r="C81" s="8"/>
      <c r="D81" s="8"/>
      <c r="E81" s="8"/>
      <c r="F81" s="8"/>
      <c r="G81" s="8"/>
      <c r="H81" s="8"/>
      <c r="I81" s="8"/>
      <c r="J81" s="8"/>
      <c r="K81" s="8"/>
      <c r="L81" s="8"/>
      <c r="M81" s="8"/>
      <c r="N81" s="8"/>
      <c r="O81" s="8"/>
      <c r="P81" s="8"/>
      <c r="Q81" s="8"/>
      <c r="R81" s="8"/>
      <c r="S81" s="8"/>
      <c r="T81" s="8"/>
      <c r="U81" s="8"/>
    </row>
    <row r="82" spans="1:21" x14ac:dyDescent="0.2">
      <c r="A82" s="8"/>
      <c r="B82" s="8"/>
      <c r="C82" s="8"/>
      <c r="D82" s="8"/>
      <c r="E82" s="8"/>
      <c r="F82" s="8"/>
      <c r="G82" s="8"/>
      <c r="H82" s="8"/>
      <c r="I82" s="8"/>
      <c r="J82" s="8"/>
      <c r="K82" s="8"/>
      <c r="L82" s="8"/>
      <c r="M82" s="8"/>
      <c r="N82" s="8"/>
      <c r="O82" s="8"/>
      <c r="P82" s="8"/>
      <c r="Q82" s="8"/>
      <c r="R82" s="8"/>
      <c r="S82" s="8"/>
      <c r="T82" s="8"/>
      <c r="U82" s="8"/>
    </row>
    <row r="83" spans="1:21" x14ac:dyDescent="0.2">
      <c r="A83" s="8"/>
      <c r="B83" s="8"/>
      <c r="C83" s="8"/>
      <c r="D83" s="8"/>
      <c r="E83" s="8"/>
      <c r="F83" s="8"/>
      <c r="G83" s="8"/>
      <c r="H83" s="8"/>
      <c r="I83" s="8"/>
      <c r="J83" s="8"/>
      <c r="K83" s="8"/>
      <c r="L83" s="8"/>
      <c r="M83" s="8"/>
      <c r="N83" s="8"/>
      <c r="O83" s="8"/>
      <c r="P83" s="8"/>
      <c r="Q83" s="8"/>
      <c r="R83" s="8"/>
      <c r="S83" s="8"/>
      <c r="T83" s="8"/>
      <c r="U83" s="8"/>
    </row>
    <row r="84" spans="1:21" x14ac:dyDescent="0.2">
      <c r="A84" s="8"/>
      <c r="B84" s="8"/>
      <c r="C84" s="8"/>
      <c r="D84" s="8"/>
      <c r="E84" s="8"/>
      <c r="F84" s="8"/>
      <c r="G84" s="8"/>
      <c r="H84" s="8"/>
      <c r="I84" s="8"/>
      <c r="J84" s="8"/>
      <c r="K84" s="8"/>
      <c r="L84" s="8"/>
      <c r="M84" s="8"/>
      <c r="N84" s="8"/>
      <c r="O84" s="8"/>
      <c r="P84" s="8"/>
      <c r="Q84" s="8"/>
      <c r="R84" s="8"/>
      <c r="S84" s="8"/>
      <c r="T84" s="8"/>
      <c r="U84" s="8"/>
    </row>
    <row r="85" spans="1:21" x14ac:dyDescent="0.2">
      <c r="A85" s="8"/>
      <c r="B85" s="8"/>
      <c r="C85" s="8"/>
      <c r="D85" s="8"/>
      <c r="E85" s="8"/>
      <c r="F85" s="8"/>
      <c r="G85" s="8"/>
      <c r="H85" s="8"/>
      <c r="I85" s="8"/>
      <c r="J85" s="8"/>
      <c r="K85" s="8"/>
      <c r="L85" s="8"/>
      <c r="M85" s="8"/>
      <c r="N85" s="8"/>
      <c r="O85" s="8"/>
      <c r="P85" s="8"/>
      <c r="Q85" s="8"/>
      <c r="R85" s="8"/>
      <c r="S85" s="8"/>
      <c r="T85" s="8"/>
      <c r="U85" s="8"/>
    </row>
    <row r="86" spans="1:21" x14ac:dyDescent="0.2">
      <c r="A86" s="8"/>
      <c r="B86" s="8"/>
      <c r="C86" s="8"/>
      <c r="D86" s="8"/>
      <c r="E86" s="8"/>
      <c r="F86" s="8"/>
      <c r="G86" s="8"/>
      <c r="H86" s="8"/>
      <c r="I86" s="8"/>
      <c r="J86" s="8"/>
      <c r="K86" s="8"/>
      <c r="L86" s="8"/>
      <c r="M86" s="8"/>
      <c r="N86" s="8"/>
      <c r="O86" s="8"/>
      <c r="P86" s="8"/>
      <c r="Q86" s="8"/>
      <c r="R86" s="8"/>
      <c r="S86" s="8"/>
      <c r="T86" s="8"/>
      <c r="U86" s="8"/>
    </row>
    <row r="87" spans="1:21" x14ac:dyDescent="0.2">
      <c r="A87" s="8"/>
      <c r="B87" s="8"/>
      <c r="C87" s="8"/>
      <c r="D87" s="8"/>
      <c r="E87" s="8"/>
      <c r="F87" s="8"/>
      <c r="G87" s="8"/>
      <c r="H87" s="8"/>
      <c r="I87" s="8"/>
      <c r="J87" s="8"/>
      <c r="K87" s="8"/>
      <c r="L87" s="8"/>
      <c r="M87" s="8"/>
      <c r="N87" s="8"/>
      <c r="O87" s="8"/>
      <c r="P87" s="8"/>
      <c r="Q87" s="8"/>
      <c r="R87" s="8"/>
      <c r="S87" s="8"/>
      <c r="T87" s="8"/>
      <c r="U87" s="8"/>
    </row>
    <row r="88" spans="1:21" x14ac:dyDescent="0.2">
      <c r="A88" s="8"/>
      <c r="B88" s="8"/>
      <c r="C88" s="8"/>
      <c r="D88" s="8"/>
      <c r="E88" s="8"/>
      <c r="F88" s="8"/>
      <c r="G88" s="8"/>
      <c r="H88" s="8"/>
      <c r="I88" s="8"/>
      <c r="J88" s="8"/>
      <c r="K88" s="8"/>
      <c r="L88" s="8"/>
      <c r="M88" s="8"/>
      <c r="N88" s="8"/>
      <c r="O88" s="8"/>
      <c r="P88" s="8"/>
      <c r="Q88" s="8"/>
      <c r="R88" s="8"/>
      <c r="S88" s="8"/>
      <c r="T88" s="8"/>
      <c r="U88" s="8"/>
    </row>
    <row r="89" spans="1:21" x14ac:dyDescent="0.2">
      <c r="A89" s="8"/>
      <c r="B89" s="8"/>
      <c r="C89" s="8"/>
      <c r="D89" s="8"/>
      <c r="E89" s="8"/>
      <c r="F89" s="8"/>
      <c r="G89" s="8"/>
      <c r="H89" s="8"/>
      <c r="I89" s="8"/>
      <c r="J89" s="8"/>
      <c r="K89" s="8"/>
      <c r="L89" s="8"/>
      <c r="M89" s="8"/>
      <c r="N89" s="8"/>
      <c r="O89" s="8"/>
      <c r="P89" s="8"/>
      <c r="Q89" s="8"/>
      <c r="R89" s="8"/>
      <c r="S89" s="8"/>
      <c r="T89" s="8"/>
      <c r="U89" s="8"/>
    </row>
    <row r="90" spans="1:21" x14ac:dyDescent="0.2">
      <c r="A90" s="8"/>
      <c r="B90" s="8"/>
      <c r="C90" s="8"/>
      <c r="D90" s="8"/>
      <c r="E90" s="8"/>
      <c r="F90" s="8"/>
      <c r="G90" s="8"/>
      <c r="H90" s="8"/>
      <c r="I90" s="8"/>
      <c r="J90" s="8"/>
      <c r="K90" s="8"/>
      <c r="L90" s="8"/>
      <c r="M90" s="8"/>
      <c r="N90" s="8"/>
      <c r="O90" s="8"/>
      <c r="P90" s="8"/>
      <c r="Q90" s="8"/>
      <c r="R90" s="8"/>
      <c r="S90" s="8"/>
      <c r="T90" s="8"/>
      <c r="U90" s="8"/>
    </row>
    <row r="91" spans="1:21" x14ac:dyDescent="0.2">
      <c r="A91" s="8"/>
      <c r="B91" s="8"/>
      <c r="C91" s="8"/>
      <c r="D91" s="8"/>
      <c r="E91" s="8"/>
      <c r="F91" s="8"/>
      <c r="G91" s="8"/>
      <c r="H91" s="8"/>
      <c r="I91" s="8"/>
      <c r="J91" s="8"/>
      <c r="K91" s="8"/>
      <c r="L91" s="8"/>
      <c r="M91" s="8"/>
      <c r="N91" s="8"/>
      <c r="O91" s="8"/>
      <c r="P91" s="8"/>
      <c r="Q91" s="8"/>
      <c r="R91" s="8"/>
      <c r="S91" s="8"/>
      <c r="T91" s="8"/>
      <c r="U91" s="8"/>
    </row>
    <row r="92" spans="1:21" x14ac:dyDescent="0.2">
      <c r="A92" s="8"/>
      <c r="B92" s="8"/>
      <c r="C92" s="8"/>
      <c r="D92" s="8"/>
      <c r="E92" s="8"/>
      <c r="F92" s="8"/>
      <c r="G92" s="8"/>
      <c r="H92" s="8"/>
      <c r="I92" s="8"/>
      <c r="J92" s="8"/>
      <c r="K92" s="8"/>
      <c r="L92" s="8"/>
      <c r="M92" s="8"/>
      <c r="N92" s="8"/>
      <c r="O92" s="8"/>
      <c r="P92" s="8"/>
      <c r="Q92" s="8"/>
      <c r="R92" s="8"/>
      <c r="S92" s="8"/>
      <c r="T92" s="8"/>
      <c r="U92" s="8"/>
    </row>
    <row r="93" spans="1:21" x14ac:dyDescent="0.2">
      <c r="A93" s="8"/>
      <c r="B93" s="8"/>
      <c r="C93" s="8"/>
      <c r="D93" s="8"/>
      <c r="E93" s="8"/>
      <c r="F93" s="8"/>
      <c r="G93" s="8"/>
      <c r="H93" s="8"/>
      <c r="I93" s="8"/>
      <c r="J93" s="8"/>
      <c r="K93" s="8"/>
      <c r="L93" s="8"/>
      <c r="M93" s="8"/>
      <c r="N93" s="8"/>
      <c r="O93" s="8"/>
      <c r="P93" s="8"/>
      <c r="Q93" s="8"/>
      <c r="R93" s="8"/>
      <c r="S93" s="8"/>
      <c r="T93" s="8"/>
      <c r="U93" s="8"/>
    </row>
    <row r="94" spans="1:21" x14ac:dyDescent="0.2">
      <c r="A94" s="8"/>
      <c r="B94" s="8"/>
      <c r="C94" s="8"/>
      <c r="D94" s="8"/>
      <c r="E94" s="8"/>
      <c r="F94" s="8"/>
      <c r="G94" s="8"/>
      <c r="H94" s="8"/>
      <c r="I94" s="8"/>
      <c r="J94" s="8"/>
      <c r="K94" s="8"/>
      <c r="L94" s="8"/>
      <c r="M94" s="8"/>
      <c r="N94" s="8"/>
      <c r="O94" s="8"/>
      <c r="P94" s="8"/>
      <c r="Q94" s="8"/>
      <c r="R94" s="8"/>
      <c r="S94" s="8"/>
      <c r="T94" s="8"/>
      <c r="U94" s="8"/>
    </row>
    <row r="95" spans="1:21" x14ac:dyDescent="0.2">
      <c r="A95" s="8"/>
      <c r="B95" s="8"/>
      <c r="C95" s="8"/>
      <c r="D95" s="8"/>
      <c r="E95" s="8"/>
      <c r="F95" s="8"/>
      <c r="G95" s="8"/>
      <c r="H95" s="8"/>
      <c r="I95" s="8"/>
      <c r="J95" s="8"/>
      <c r="K95" s="8"/>
      <c r="L95" s="8"/>
      <c r="M95" s="8"/>
      <c r="N95" s="8"/>
      <c r="O95" s="8"/>
      <c r="P95" s="8"/>
      <c r="Q95" s="8"/>
      <c r="R95" s="8"/>
      <c r="S95" s="8"/>
      <c r="T95" s="8"/>
      <c r="U95" s="8"/>
    </row>
    <row r="96" spans="1:21" x14ac:dyDescent="0.2">
      <c r="A96" s="8"/>
      <c r="B96" s="8"/>
      <c r="C96" s="8"/>
      <c r="D96" s="8"/>
      <c r="E96" s="8"/>
      <c r="F96" s="8"/>
      <c r="G96" s="8"/>
      <c r="H96" s="8"/>
      <c r="I96" s="8"/>
      <c r="J96" s="8"/>
      <c r="K96" s="8"/>
      <c r="L96" s="8"/>
      <c r="M96" s="8"/>
      <c r="N96" s="8"/>
      <c r="O96" s="8"/>
      <c r="P96" s="8"/>
      <c r="Q96" s="8"/>
      <c r="R96" s="8"/>
      <c r="S96" s="8"/>
      <c r="T96" s="8"/>
      <c r="U96" s="8"/>
    </row>
    <row r="97" spans="1:21" x14ac:dyDescent="0.2">
      <c r="A97" s="8"/>
      <c r="B97" s="8"/>
      <c r="C97" s="8"/>
      <c r="D97" s="8"/>
      <c r="E97" s="8"/>
      <c r="F97" s="8"/>
      <c r="G97" s="8"/>
      <c r="H97" s="8"/>
      <c r="I97" s="8"/>
      <c r="J97" s="8"/>
      <c r="K97" s="8"/>
      <c r="L97" s="8"/>
      <c r="M97" s="8"/>
      <c r="N97" s="8"/>
      <c r="O97" s="8"/>
      <c r="P97" s="8"/>
      <c r="Q97" s="8"/>
      <c r="R97" s="8"/>
      <c r="S97" s="8"/>
      <c r="T97" s="8"/>
      <c r="U97" s="8"/>
    </row>
    <row r="98" spans="1:21" x14ac:dyDescent="0.2">
      <c r="A98" s="8"/>
      <c r="B98" s="8"/>
      <c r="C98" s="8"/>
      <c r="D98" s="8"/>
      <c r="E98" s="8"/>
      <c r="F98" s="8"/>
      <c r="G98" s="8"/>
      <c r="H98" s="8"/>
      <c r="I98" s="8"/>
      <c r="J98" s="8"/>
      <c r="K98" s="8"/>
      <c r="L98" s="8"/>
      <c r="M98" s="8"/>
      <c r="N98" s="8"/>
      <c r="O98" s="8"/>
      <c r="P98" s="8"/>
      <c r="Q98" s="8"/>
      <c r="R98" s="8"/>
      <c r="S98" s="8"/>
      <c r="T98" s="8"/>
      <c r="U98" s="8"/>
    </row>
    <row r="99" spans="1:21" x14ac:dyDescent="0.2">
      <c r="A99" s="8"/>
      <c r="B99" s="8"/>
      <c r="C99" s="8"/>
      <c r="D99" s="8"/>
      <c r="E99" s="8"/>
      <c r="F99" s="8"/>
      <c r="G99" s="8"/>
      <c r="H99" s="8"/>
      <c r="I99" s="8"/>
      <c r="J99" s="8"/>
      <c r="K99" s="8"/>
      <c r="L99" s="8"/>
      <c r="M99" s="8"/>
      <c r="N99" s="8"/>
      <c r="O99" s="8"/>
      <c r="P99" s="8"/>
      <c r="Q99" s="8"/>
      <c r="R99" s="8"/>
      <c r="S99" s="8"/>
      <c r="T99" s="8"/>
      <c r="U99" s="8"/>
    </row>
    <row r="100" spans="1:21" x14ac:dyDescent="0.2">
      <c r="A100" s="8"/>
      <c r="B100" s="8"/>
      <c r="C100" s="8"/>
      <c r="D100" s="8"/>
      <c r="E100" s="8"/>
      <c r="F100" s="8"/>
      <c r="G100" s="8"/>
      <c r="H100" s="8"/>
      <c r="I100" s="8"/>
      <c r="J100" s="8"/>
      <c r="K100" s="8"/>
      <c r="L100" s="8"/>
      <c r="M100" s="8"/>
      <c r="N100" s="8"/>
      <c r="O100" s="8"/>
      <c r="P100" s="8"/>
      <c r="Q100" s="8"/>
      <c r="R100" s="8"/>
      <c r="S100" s="8"/>
      <c r="T100" s="8"/>
      <c r="U100" s="8"/>
    </row>
    <row r="101" spans="1:21" x14ac:dyDescent="0.2">
      <c r="A101" s="8"/>
      <c r="B101" s="8"/>
      <c r="C101" s="8"/>
      <c r="D101" s="8"/>
      <c r="E101" s="8"/>
      <c r="F101" s="8"/>
      <c r="G101" s="8"/>
      <c r="H101" s="8"/>
      <c r="I101" s="8"/>
      <c r="J101" s="8"/>
      <c r="K101" s="8"/>
      <c r="L101" s="8"/>
      <c r="M101" s="8"/>
      <c r="N101" s="8"/>
      <c r="O101" s="8"/>
      <c r="P101" s="8"/>
      <c r="Q101" s="8"/>
      <c r="R101" s="8"/>
      <c r="S101" s="8"/>
      <c r="T101" s="8"/>
      <c r="U101" s="8"/>
    </row>
    <row r="102" spans="1:21" x14ac:dyDescent="0.2">
      <c r="A102" s="8"/>
      <c r="B102" s="8"/>
      <c r="C102" s="8"/>
      <c r="D102" s="8"/>
      <c r="E102" s="8"/>
      <c r="F102" s="8"/>
      <c r="G102" s="8"/>
      <c r="H102" s="8"/>
      <c r="I102" s="8"/>
      <c r="J102" s="8"/>
      <c r="K102" s="8"/>
      <c r="L102" s="8"/>
      <c r="M102" s="8"/>
      <c r="N102" s="8"/>
      <c r="O102" s="8"/>
      <c r="P102" s="8"/>
      <c r="Q102" s="8"/>
      <c r="R102" s="8"/>
      <c r="S102" s="8"/>
      <c r="T102" s="8"/>
      <c r="U102" s="8"/>
    </row>
    <row r="103" spans="1:21" x14ac:dyDescent="0.2">
      <c r="A103" s="8"/>
      <c r="B103" s="8"/>
      <c r="C103" s="8"/>
      <c r="D103" s="8"/>
      <c r="E103" s="8"/>
      <c r="F103" s="8"/>
      <c r="G103" s="8"/>
      <c r="H103" s="8"/>
      <c r="I103" s="8"/>
      <c r="J103" s="8"/>
      <c r="K103" s="8"/>
      <c r="L103" s="8"/>
      <c r="M103" s="8"/>
      <c r="N103" s="8"/>
      <c r="O103" s="8"/>
      <c r="P103" s="8"/>
      <c r="Q103" s="8"/>
      <c r="R103" s="8"/>
      <c r="S103" s="8"/>
      <c r="T103" s="8"/>
      <c r="U103" s="8"/>
    </row>
    <row r="104" spans="1:21" x14ac:dyDescent="0.2">
      <c r="A104" s="8"/>
      <c r="B104" s="8"/>
      <c r="C104" s="8"/>
      <c r="D104" s="8"/>
      <c r="E104" s="8"/>
      <c r="F104" s="8"/>
      <c r="G104" s="8"/>
      <c r="H104" s="8"/>
      <c r="I104" s="8"/>
      <c r="J104" s="8"/>
      <c r="K104" s="8"/>
      <c r="L104" s="8"/>
      <c r="M104" s="8"/>
      <c r="N104" s="8"/>
      <c r="O104" s="8"/>
      <c r="P104" s="8"/>
      <c r="Q104" s="8"/>
      <c r="R104" s="8"/>
      <c r="S104" s="8"/>
      <c r="T104" s="8"/>
      <c r="U104" s="8"/>
    </row>
    <row r="105" spans="1:21" x14ac:dyDescent="0.2">
      <c r="A105" s="8"/>
      <c r="B105" s="8"/>
      <c r="C105" s="8"/>
      <c r="D105" s="8"/>
      <c r="E105" s="8"/>
      <c r="F105" s="8"/>
      <c r="G105" s="8"/>
      <c r="H105" s="8"/>
      <c r="I105" s="8"/>
      <c r="J105" s="8"/>
      <c r="K105" s="8"/>
      <c r="L105" s="8"/>
      <c r="M105" s="8"/>
      <c r="N105" s="8"/>
      <c r="O105" s="8"/>
      <c r="P105" s="8"/>
      <c r="Q105" s="8"/>
      <c r="R105" s="8"/>
      <c r="S105" s="8"/>
      <c r="T105" s="8"/>
      <c r="U105" s="8"/>
    </row>
    <row r="106" spans="1:21" x14ac:dyDescent="0.2">
      <c r="A106" s="8"/>
      <c r="B106" s="8"/>
      <c r="C106" s="8"/>
      <c r="D106" s="8"/>
      <c r="E106" s="8"/>
      <c r="F106" s="8"/>
      <c r="G106" s="8"/>
      <c r="H106" s="8"/>
      <c r="I106" s="8"/>
      <c r="J106" s="8"/>
      <c r="K106" s="8"/>
      <c r="L106" s="8"/>
      <c r="M106" s="8"/>
      <c r="N106" s="8"/>
      <c r="O106" s="8"/>
      <c r="P106" s="8"/>
      <c r="Q106" s="8"/>
      <c r="R106" s="8"/>
      <c r="S106" s="8"/>
      <c r="T106" s="8"/>
      <c r="U106" s="8"/>
    </row>
    <row r="107" spans="1:21" x14ac:dyDescent="0.2">
      <c r="A107" s="8"/>
      <c r="B107" s="8"/>
      <c r="C107" s="8"/>
      <c r="D107" s="8"/>
      <c r="E107" s="8"/>
      <c r="F107" s="8"/>
      <c r="G107" s="8"/>
      <c r="H107" s="8"/>
      <c r="I107" s="8"/>
      <c r="J107" s="8"/>
      <c r="K107" s="8"/>
      <c r="L107" s="8"/>
      <c r="M107" s="8"/>
      <c r="N107" s="8"/>
      <c r="O107" s="8"/>
      <c r="P107" s="8"/>
      <c r="Q107" s="8"/>
      <c r="R107" s="8"/>
      <c r="S107" s="8"/>
      <c r="T107" s="8"/>
      <c r="U107" s="8"/>
    </row>
    <row r="108" spans="1:21" x14ac:dyDescent="0.2">
      <c r="A108" s="8"/>
      <c r="B108" s="8"/>
      <c r="C108" s="8"/>
      <c r="D108" s="8"/>
      <c r="E108" s="8"/>
      <c r="F108" s="8"/>
      <c r="G108" s="8"/>
      <c r="H108" s="8"/>
      <c r="I108" s="8"/>
      <c r="J108" s="8"/>
      <c r="K108" s="8"/>
      <c r="L108" s="8"/>
      <c r="M108" s="8"/>
      <c r="N108" s="8"/>
      <c r="O108" s="8"/>
      <c r="P108" s="8"/>
      <c r="Q108" s="8"/>
      <c r="R108" s="8"/>
      <c r="S108" s="8"/>
      <c r="T108" s="8"/>
      <c r="U108" s="8"/>
    </row>
    <row r="109" spans="1:21" x14ac:dyDescent="0.2">
      <c r="A109" s="8"/>
      <c r="B109" s="8"/>
      <c r="C109" s="8"/>
      <c r="D109" s="8"/>
      <c r="E109" s="8"/>
      <c r="F109" s="8"/>
      <c r="G109" s="8"/>
      <c r="H109" s="8"/>
      <c r="I109" s="8"/>
      <c r="J109" s="8"/>
      <c r="K109" s="8"/>
      <c r="L109" s="8"/>
      <c r="M109" s="8"/>
      <c r="N109" s="8"/>
      <c r="O109" s="8"/>
      <c r="P109" s="8"/>
      <c r="Q109" s="8"/>
      <c r="R109" s="8"/>
      <c r="S109" s="8"/>
      <c r="T109" s="8"/>
      <c r="U109" s="8"/>
    </row>
    <row r="110" spans="1:21" x14ac:dyDescent="0.2">
      <c r="A110" s="8"/>
      <c r="B110" s="8"/>
      <c r="C110" s="8"/>
      <c r="D110" s="8"/>
      <c r="E110" s="8"/>
      <c r="F110" s="8"/>
      <c r="G110" s="8"/>
      <c r="H110" s="8"/>
      <c r="I110" s="8"/>
      <c r="J110" s="8"/>
      <c r="K110" s="8"/>
      <c r="L110" s="8"/>
      <c r="M110" s="8"/>
      <c r="N110" s="8"/>
      <c r="O110" s="8"/>
      <c r="P110" s="8"/>
      <c r="Q110" s="8"/>
      <c r="R110" s="8"/>
      <c r="S110" s="8"/>
      <c r="T110" s="8"/>
      <c r="U110" s="8"/>
    </row>
    <row r="111" spans="1:21" x14ac:dyDescent="0.2">
      <c r="A111" s="8"/>
      <c r="B111" s="8"/>
      <c r="C111" s="8"/>
      <c r="D111" s="8"/>
      <c r="E111" s="8"/>
      <c r="F111" s="8"/>
      <c r="G111" s="8"/>
      <c r="H111" s="8"/>
      <c r="I111" s="8"/>
      <c r="J111" s="8"/>
      <c r="K111" s="8"/>
      <c r="L111" s="8"/>
      <c r="M111" s="8"/>
      <c r="N111" s="8"/>
      <c r="O111" s="8"/>
      <c r="P111" s="8"/>
      <c r="Q111" s="8"/>
      <c r="R111" s="8"/>
      <c r="S111" s="8"/>
      <c r="T111" s="8"/>
      <c r="U111" s="8"/>
    </row>
    <row r="112" spans="1:21" x14ac:dyDescent="0.2">
      <c r="A112" s="8"/>
      <c r="B112" s="8"/>
      <c r="C112" s="8"/>
      <c r="D112" s="8"/>
      <c r="E112" s="8"/>
      <c r="F112" s="8"/>
      <c r="G112" s="8"/>
      <c r="H112" s="8"/>
      <c r="I112" s="8"/>
      <c r="J112" s="8"/>
      <c r="K112" s="8"/>
      <c r="L112" s="8"/>
      <c r="M112" s="8"/>
      <c r="N112" s="8"/>
      <c r="O112" s="8"/>
      <c r="P112" s="8"/>
      <c r="Q112" s="8"/>
      <c r="R112" s="8"/>
      <c r="S112" s="8"/>
      <c r="T112" s="8"/>
      <c r="U112" s="8"/>
    </row>
    <row r="113" spans="1:21" x14ac:dyDescent="0.2">
      <c r="A113" s="8"/>
      <c r="B113" s="8"/>
      <c r="C113" s="8"/>
      <c r="D113" s="8"/>
      <c r="E113" s="8"/>
      <c r="F113" s="8"/>
      <c r="G113" s="8"/>
      <c r="H113" s="8"/>
      <c r="I113" s="8"/>
      <c r="J113" s="8"/>
      <c r="K113" s="8"/>
      <c r="L113" s="8"/>
      <c r="M113" s="8"/>
      <c r="N113" s="8"/>
      <c r="O113" s="8"/>
      <c r="P113" s="8"/>
      <c r="Q113" s="8"/>
      <c r="R113" s="8"/>
      <c r="S113" s="8"/>
      <c r="T113" s="8"/>
      <c r="U113" s="8"/>
    </row>
    <row r="114" spans="1:21" x14ac:dyDescent="0.2">
      <c r="A114" s="8"/>
      <c r="B114" s="8"/>
      <c r="C114" s="8"/>
      <c r="D114" s="8"/>
      <c r="E114" s="8"/>
      <c r="F114" s="8"/>
      <c r="G114" s="8"/>
      <c r="H114" s="8"/>
      <c r="I114" s="8"/>
      <c r="J114" s="8"/>
      <c r="K114" s="8"/>
      <c r="L114" s="8"/>
      <c r="M114" s="8"/>
      <c r="N114" s="8"/>
      <c r="O114" s="8"/>
      <c r="P114" s="8"/>
      <c r="Q114" s="8"/>
      <c r="R114" s="8"/>
      <c r="S114" s="8"/>
      <c r="T114" s="8"/>
      <c r="U114" s="8"/>
    </row>
    <row r="115" spans="1:21" x14ac:dyDescent="0.2">
      <c r="A115" s="8"/>
      <c r="B115" s="8"/>
      <c r="C115" s="8"/>
      <c r="D115" s="8"/>
      <c r="E115" s="8"/>
      <c r="F115" s="8"/>
      <c r="G115" s="8"/>
      <c r="H115" s="8"/>
      <c r="I115" s="8"/>
      <c r="J115" s="8"/>
      <c r="K115" s="8"/>
      <c r="L115" s="8"/>
      <c r="M115" s="8"/>
      <c r="N115" s="8"/>
      <c r="O115" s="8"/>
      <c r="P115" s="8"/>
      <c r="Q115" s="8"/>
      <c r="R115" s="8"/>
      <c r="S115" s="8"/>
      <c r="T115" s="8"/>
      <c r="U115" s="8"/>
    </row>
    <row r="116" spans="1:21" x14ac:dyDescent="0.2">
      <c r="A116" s="8"/>
      <c r="B116" s="8"/>
      <c r="C116" s="8"/>
      <c r="D116" s="8"/>
      <c r="E116" s="8"/>
      <c r="F116" s="8"/>
      <c r="G116" s="8"/>
      <c r="H116" s="8"/>
      <c r="I116" s="8"/>
      <c r="J116" s="8"/>
      <c r="K116" s="8"/>
      <c r="L116" s="8"/>
      <c r="M116" s="8"/>
      <c r="N116" s="8"/>
      <c r="O116" s="8"/>
      <c r="P116" s="8"/>
      <c r="Q116" s="8"/>
      <c r="R116" s="8"/>
      <c r="S116" s="8"/>
      <c r="T116" s="8"/>
      <c r="U116" s="8"/>
    </row>
    <row r="117" spans="1:21" x14ac:dyDescent="0.2">
      <c r="A117" s="8"/>
      <c r="B117" s="8"/>
      <c r="C117" s="8"/>
      <c r="D117" s="8"/>
      <c r="E117" s="8"/>
      <c r="F117" s="8"/>
      <c r="G117" s="8"/>
      <c r="H117" s="8"/>
      <c r="I117" s="8"/>
      <c r="J117" s="8"/>
      <c r="K117" s="8"/>
      <c r="L117" s="8"/>
      <c r="M117" s="8"/>
      <c r="N117" s="8"/>
      <c r="O117" s="8"/>
      <c r="P117" s="8"/>
      <c r="Q117" s="8"/>
      <c r="R117" s="8"/>
      <c r="S117" s="8"/>
      <c r="T117" s="8"/>
      <c r="U117" s="8"/>
    </row>
    <row r="118" spans="1:21" x14ac:dyDescent="0.2">
      <c r="A118" s="8"/>
      <c r="B118" s="8"/>
      <c r="C118" s="8"/>
      <c r="D118" s="8"/>
      <c r="E118" s="8"/>
      <c r="F118" s="8"/>
      <c r="G118" s="8"/>
      <c r="H118" s="8"/>
      <c r="I118" s="8"/>
      <c r="J118" s="8"/>
      <c r="K118" s="8"/>
      <c r="L118" s="8"/>
      <c r="M118" s="8"/>
      <c r="N118" s="8"/>
      <c r="O118" s="8"/>
      <c r="P118" s="8"/>
      <c r="Q118" s="8"/>
      <c r="R118" s="8"/>
      <c r="S118" s="8"/>
      <c r="T118" s="8"/>
      <c r="U118" s="8"/>
    </row>
    <row r="119" spans="1:21" x14ac:dyDescent="0.2">
      <c r="A119" s="8"/>
      <c r="B119" s="8"/>
      <c r="C119" s="8"/>
      <c r="D119" s="8"/>
      <c r="E119" s="8"/>
      <c r="F119" s="8"/>
      <c r="G119" s="8"/>
      <c r="H119" s="8"/>
      <c r="I119" s="8"/>
      <c r="J119" s="8"/>
      <c r="K119" s="8"/>
      <c r="L119" s="8"/>
      <c r="M119" s="8"/>
      <c r="N119" s="8"/>
      <c r="O119" s="8"/>
      <c r="P119" s="8"/>
      <c r="Q119" s="8"/>
      <c r="R119" s="8"/>
      <c r="S119" s="8"/>
      <c r="T119" s="8"/>
      <c r="U119" s="8"/>
    </row>
    <row r="120" spans="1:21" x14ac:dyDescent="0.2">
      <c r="A120" s="8"/>
      <c r="B120" s="8"/>
      <c r="C120" s="8"/>
      <c r="D120" s="8"/>
      <c r="E120" s="8"/>
      <c r="F120" s="8"/>
      <c r="G120" s="8"/>
      <c r="H120" s="8"/>
      <c r="I120" s="8"/>
      <c r="J120" s="8"/>
      <c r="K120" s="8"/>
      <c r="L120" s="8"/>
      <c r="M120" s="8"/>
      <c r="N120" s="8"/>
      <c r="O120" s="8"/>
      <c r="P120" s="8"/>
      <c r="Q120" s="8"/>
      <c r="R120" s="8"/>
      <c r="S120" s="8"/>
      <c r="T120" s="8"/>
      <c r="U120" s="8"/>
    </row>
    <row r="121" spans="1:21" x14ac:dyDescent="0.2">
      <c r="A121" s="8"/>
      <c r="B121" s="8"/>
      <c r="C121" s="8"/>
      <c r="D121" s="8"/>
      <c r="E121" s="8"/>
      <c r="F121" s="8"/>
      <c r="G121" s="8"/>
      <c r="H121" s="8"/>
      <c r="I121" s="8"/>
      <c r="J121" s="8"/>
      <c r="K121" s="8"/>
      <c r="L121" s="8"/>
      <c r="M121" s="8"/>
      <c r="N121" s="8"/>
      <c r="O121" s="8"/>
      <c r="P121" s="8"/>
      <c r="Q121" s="8"/>
      <c r="R121" s="8"/>
      <c r="S121" s="8"/>
      <c r="T121" s="8"/>
      <c r="U121" s="8"/>
    </row>
    <row r="122" spans="1:21" x14ac:dyDescent="0.2">
      <c r="A122" s="8"/>
      <c r="B122" s="8"/>
      <c r="C122" s="8"/>
      <c r="D122" s="8"/>
      <c r="E122" s="8"/>
      <c r="F122" s="8"/>
      <c r="G122" s="8"/>
      <c r="H122" s="8"/>
      <c r="I122" s="8"/>
      <c r="J122" s="8"/>
      <c r="K122" s="8"/>
      <c r="L122" s="8"/>
      <c r="M122" s="8"/>
      <c r="N122" s="8"/>
      <c r="O122" s="8"/>
      <c r="P122" s="8"/>
      <c r="Q122" s="8"/>
      <c r="R122" s="8"/>
      <c r="S122" s="8"/>
      <c r="T122" s="8"/>
      <c r="U122" s="8"/>
    </row>
    <row r="123" spans="1:21" x14ac:dyDescent="0.2">
      <c r="A123" s="8"/>
      <c r="B123" s="8"/>
      <c r="C123" s="8"/>
      <c r="D123" s="8"/>
      <c r="E123" s="8"/>
      <c r="F123" s="8"/>
      <c r="G123" s="8"/>
      <c r="H123" s="8"/>
      <c r="I123" s="8"/>
      <c r="J123" s="8"/>
      <c r="K123" s="8"/>
      <c r="L123" s="8"/>
      <c r="M123" s="8"/>
      <c r="N123" s="8"/>
      <c r="O123" s="8"/>
      <c r="P123" s="8"/>
      <c r="Q123" s="8"/>
      <c r="R123" s="8"/>
      <c r="S123" s="8"/>
      <c r="T123" s="8"/>
      <c r="U123" s="8"/>
    </row>
    <row r="124" spans="1:21" x14ac:dyDescent="0.2">
      <c r="A124" s="8"/>
      <c r="B124" s="8"/>
      <c r="C124" s="8"/>
      <c r="D124" s="8"/>
      <c r="E124" s="8"/>
      <c r="F124" s="8"/>
      <c r="G124" s="8"/>
      <c r="H124" s="8"/>
      <c r="I124" s="8"/>
      <c r="J124" s="8"/>
      <c r="K124" s="8"/>
      <c r="L124" s="8"/>
      <c r="M124" s="8"/>
      <c r="N124" s="8"/>
      <c r="O124" s="8"/>
      <c r="P124" s="8"/>
      <c r="Q124" s="8"/>
      <c r="R124" s="8"/>
      <c r="S124" s="8"/>
      <c r="T124" s="8"/>
      <c r="U124" s="8"/>
    </row>
    <row r="125" spans="1:21" x14ac:dyDescent="0.2">
      <c r="A125" s="8"/>
      <c r="B125" s="8"/>
      <c r="C125" s="8"/>
      <c r="D125" s="8"/>
      <c r="E125" s="8"/>
      <c r="F125" s="8"/>
      <c r="G125" s="8"/>
      <c r="H125" s="8"/>
      <c r="I125" s="8"/>
      <c r="J125" s="8"/>
      <c r="K125" s="8"/>
      <c r="L125" s="8"/>
      <c r="M125" s="8"/>
      <c r="N125" s="8"/>
      <c r="O125" s="8"/>
      <c r="P125" s="8"/>
      <c r="Q125" s="8"/>
      <c r="R125" s="8"/>
      <c r="S125" s="8"/>
      <c r="T125" s="8"/>
      <c r="U125" s="8"/>
    </row>
    <row r="126" spans="1:21" x14ac:dyDescent="0.2">
      <c r="A126" s="8"/>
      <c r="B126" s="8"/>
      <c r="C126" s="8"/>
      <c r="D126" s="8"/>
      <c r="E126" s="8"/>
      <c r="F126" s="8"/>
      <c r="G126" s="8"/>
      <c r="H126" s="8"/>
      <c r="I126" s="8"/>
      <c r="J126" s="8"/>
      <c r="K126" s="8"/>
      <c r="L126" s="8"/>
      <c r="M126" s="8"/>
      <c r="N126" s="8"/>
      <c r="O126" s="8"/>
      <c r="P126" s="8"/>
      <c r="Q126" s="8"/>
      <c r="R126" s="8"/>
      <c r="S126" s="8"/>
      <c r="T126" s="8"/>
      <c r="U126" s="8"/>
    </row>
    <row r="127" spans="1:21" x14ac:dyDescent="0.2">
      <c r="A127" s="8"/>
      <c r="B127" s="8"/>
      <c r="C127" s="8"/>
      <c r="D127" s="8"/>
      <c r="E127" s="8"/>
      <c r="F127" s="8"/>
      <c r="G127" s="8"/>
      <c r="H127" s="8"/>
      <c r="I127" s="8"/>
      <c r="J127" s="8"/>
      <c r="K127" s="8"/>
      <c r="L127" s="8"/>
      <c r="M127" s="8"/>
      <c r="N127" s="8"/>
      <c r="O127" s="8"/>
      <c r="P127" s="8"/>
      <c r="Q127" s="8"/>
      <c r="R127" s="8"/>
      <c r="S127" s="8"/>
      <c r="T127" s="8"/>
      <c r="U127" s="8"/>
    </row>
    <row r="128" spans="1:21" x14ac:dyDescent="0.2">
      <c r="A128" s="8"/>
      <c r="B128" s="8"/>
      <c r="C128" s="8"/>
      <c r="D128" s="8"/>
      <c r="E128" s="8"/>
      <c r="F128" s="8"/>
      <c r="G128" s="8"/>
      <c r="H128" s="8"/>
      <c r="I128" s="8"/>
      <c r="J128" s="8"/>
      <c r="K128" s="8"/>
      <c r="L128" s="8"/>
      <c r="M128" s="8"/>
      <c r="N128" s="8"/>
      <c r="O128" s="8"/>
      <c r="P128" s="8"/>
      <c r="Q128" s="8"/>
      <c r="R128" s="8"/>
      <c r="S128" s="8"/>
      <c r="T128" s="8"/>
      <c r="U128" s="8"/>
    </row>
    <row r="129" spans="1:21" x14ac:dyDescent="0.2">
      <c r="A129" s="8"/>
      <c r="B129" s="8"/>
      <c r="C129" s="8"/>
      <c r="D129" s="8"/>
      <c r="E129" s="8"/>
      <c r="F129" s="8"/>
      <c r="G129" s="8"/>
      <c r="H129" s="8"/>
      <c r="I129" s="8"/>
      <c r="J129" s="8"/>
      <c r="K129" s="8"/>
      <c r="L129" s="8"/>
      <c r="M129" s="8"/>
      <c r="N129" s="8"/>
      <c r="O129" s="8"/>
      <c r="P129" s="8"/>
      <c r="Q129" s="8"/>
      <c r="R129" s="8"/>
      <c r="S129" s="8"/>
      <c r="T129" s="8"/>
      <c r="U129" s="8"/>
    </row>
    <row r="130" spans="1:21" x14ac:dyDescent="0.2">
      <c r="A130" s="8"/>
      <c r="B130" s="8"/>
      <c r="C130" s="8"/>
      <c r="D130" s="8"/>
      <c r="E130" s="8"/>
      <c r="F130" s="8"/>
      <c r="G130" s="8"/>
      <c r="H130" s="8"/>
      <c r="I130" s="8"/>
      <c r="J130" s="8"/>
      <c r="K130" s="8"/>
      <c r="L130" s="8"/>
      <c r="M130" s="8"/>
      <c r="N130" s="8"/>
      <c r="O130" s="8"/>
      <c r="P130" s="8"/>
      <c r="Q130" s="8"/>
      <c r="R130" s="8"/>
      <c r="S130" s="8"/>
      <c r="T130" s="8"/>
      <c r="U130" s="8"/>
    </row>
    <row r="131" spans="1:21" x14ac:dyDescent="0.2">
      <c r="A131" s="8"/>
      <c r="B131" s="8"/>
      <c r="C131" s="8"/>
      <c r="D131" s="8"/>
      <c r="E131" s="8"/>
      <c r="F131" s="8"/>
      <c r="G131" s="8"/>
      <c r="H131" s="8"/>
      <c r="I131" s="8"/>
      <c r="J131" s="8"/>
      <c r="K131" s="8"/>
      <c r="L131" s="8"/>
      <c r="M131" s="8"/>
      <c r="N131" s="8"/>
      <c r="O131" s="8"/>
      <c r="P131" s="8"/>
      <c r="Q131" s="8"/>
      <c r="R131" s="8"/>
      <c r="S131" s="8"/>
      <c r="T131" s="8"/>
      <c r="U131" s="8"/>
    </row>
    <row r="132" spans="1:21" x14ac:dyDescent="0.2">
      <c r="A132" s="8"/>
      <c r="B132" s="8"/>
      <c r="C132" s="8"/>
      <c r="D132" s="8"/>
      <c r="E132" s="8"/>
      <c r="F132" s="8"/>
      <c r="G132" s="8"/>
      <c r="H132" s="8"/>
      <c r="I132" s="8"/>
      <c r="J132" s="8"/>
      <c r="K132" s="8"/>
      <c r="L132" s="8"/>
      <c r="M132" s="8"/>
      <c r="N132" s="8"/>
      <c r="O132" s="8"/>
      <c r="P132" s="8"/>
      <c r="Q132" s="8"/>
      <c r="R132" s="8"/>
      <c r="S132" s="8"/>
      <c r="T132" s="8"/>
      <c r="U132" s="8"/>
    </row>
    <row r="133" spans="1:21" x14ac:dyDescent="0.2">
      <c r="A133" s="8"/>
      <c r="B133" s="8"/>
      <c r="C133" s="8"/>
      <c r="D133" s="8"/>
      <c r="E133" s="8"/>
      <c r="F133" s="8"/>
      <c r="G133" s="8"/>
      <c r="H133" s="8"/>
      <c r="I133" s="8"/>
      <c r="J133" s="8"/>
      <c r="K133" s="8"/>
      <c r="L133" s="8"/>
      <c r="M133" s="8"/>
      <c r="N133" s="8"/>
      <c r="O133" s="8"/>
      <c r="P133" s="8"/>
      <c r="Q133" s="8"/>
      <c r="R133" s="8"/>
      <c r="S133" s="8"/>
      <c r="T133" s="8"/>
      <c r="U133" s="8"/>
    </row>
    <row r="134" spans="1:21" x14ac:dyDescent="0.2">
      <c r="A134" s="8"/>
      <c r="B134" s="8"/>
      <c r="C134" s="8"/>
      <c r="D134" s="8"/>
      <c r="E134" s="8"/>
      <c r="F134" s="8"/>
      <c r="G134" s="8"/>
      <c r="H134" s="8"/>
      <c r="I134" s="8"/>
      <c r="J134" s="8"/>
      <c r="K134" s="8"/>
      <c r="L134" s="8"/>
      <c r="M134" s="8"/>
      <c r="N134" s="8"/>
      <c r="O134" s="8"/>
      <c r="P134" s="8"/>
      <c r="Q134" s="8"/>
      <c r="R134" s="8"/>
      <c r="S134" s="8"/>
      <c r="T134" s="8"/>
      <c r="U134" s="8"/>
    </row>
    <row r="135" spans="1:21" x14ac:dyDescent="0.2">
      <c r="A135" s="8"/>
      <c r="B135" s="8"/>
      <c r="C135" s="8"/>
      <c r="D135" s="8"/>
      <c r="E135" s="8"/>
      <c r="F135" s="8"/>
      <c r="G135" s="8"/>
      <c r="H135" s="8"/>
      <c r="I135" s="8"/>
      <c r="J135" s="8"/>
      <c r="K135" s="8"/>
      <c r="L135" s="8"/>
      <c r="M135" s="8"/>
      <c r="N135" s="8"/>
      <c r="O135" s="8"/>
      <c r="P135" s="8"/>
      <c r="Q135" s="8"/>
      <c r="R135" s="8"/>
      <c r="S135" s="8"/>
      <c r="T135" s="8"/>
      <c r="U135" s="8"/>
    </row>
    <row r="136" spans="1:21" x14ac:dyDescent="0.2">
      <c r="A136" s="8"/>
      <c r="B136" s="8"/>
      <c r="C136" s="8"/>
      <c r="D136" s="8"/>
      <c r="E136" s="8"/>
      <c r="F136" s="8"/>
      <c r="G136" s="8"/>
      <c r="H136" s="8"/>
      <c r="I136" s="8"/>
      <c r="J136" s="8"/>
      <c r="K136" s="8"/>
      <c r="L136" s="8"/>
      <c r="M136" s="8"/>
      <c r="N136" s="8"/>
      <c r="O136" s="8"/>
      <c r="P136" s="8"/>
      <c r="Q136" s="8"/>
      <c r="R136" s="8"/>
      <c r="S136" s="8"/>
      <c r="T136" s="8"/>
      <c r="U136" s="8"/>
    </row>
    <row r="137" spans="1:21" x14ac:dyDescent="0.2">
      <c r="A137" s="8"/>
      <c r="B137" s="8"/>
      <c r="C137" s="8"/>
      <c r="D137" s="8"/>
      <c r="E137" s="8"/>
      <c r="F137" s="8"/>
      <c r="G137" s="8"/>
      <c r="H137" s="8"/>
      <c r="I137" s="8"/>
      <c r="J137" s="8"/>
      <c r="K137" s="8"/>
      <c r="L137" s="8"/>
      <c r="M137" s="8"/>
      <c r="N137" s="8"/>
      <c r="O137" s="8"/>
      <c r="P137" s="8"/>
      <c r="Q137" s="8"/>
      <c r="R137" s="8"/>
      <c r="S137" s="8"/>
      <c r="T137" s="8"/>
      <c r="U137" s="8"/>
    </row>
    <row r="138" spans="1:21" x14ac:dyDescent="0.2">
      <c r="A138" s="8"/>
      <c r="B138" s="8"/>
      <c r="C138" s="8"/>
      <c r="D138" s="8"/>
      <c r="E138" s="8"/>
      <c r="F138" s="8"/>
      <c r="G138" s="8"/>
      <c r="H138" s="8"/>
      <c r="I138" s="8"/>
      <c r="J138" s="8"/>
      <c r="K138" s="8"/>
      <c r="L138" s="8"/>
      <c r="M138" s="8"/>
      <c r="N138" s="8"/>
      <c r="O138" s="8"/>
      <c r="P138" s="8"/>
      <c r="Q138" s="8"/>
      <c r="R138" s="8"/>
      <c r="S138" s="8"/>
      <c r="T138" s="8"/>
      <c r="U138" s="8"/>
    </row>
    <row r="139" spans="1:21" x14ac:dyDescent="0.2">
      <c r="A139" s="8"/>
      <c r="B139" s="8"/>
      <c r="C139" s="8"/>
      <c r="D139" s="8"/>
      <c r="E139" s="8"/>
      <c r="F139" s="8"/>
      <c r="G139" s="8"/>
      <c r="H139" s="8"/>
      <c r="I139" s="8"/>
      <c r="J139" s="8"/>
      <c r="K139" s="8"/>
      <c r="L139" s="8"/>
      <c r="M139" s="8"/>
      <c r="N139" s="8"/>
      <c r="O139" s="8"/>
      <c r="P139" s="8"/>
      <c r="Q139" s="8"/>
      <c r="R139" s="8"/>
      <c r="S139" s="8"/>
      <c r="T139" s="8"/>
      <c r="U139" s="8"/>
    </row>
    <row r="140" spans="1:21" x14ac:dyDescent="0.2">
      <c r="A140" s="8"/>
      <c r="B140" s="8"/>
      <c r="C140" s="8"/>
      <c r="D140" s="8"/>
      <c r="E140" s="8"/>
      <c r="F140" s="8"/>
      <c r="G140" s="8"/>
      <c r="H140" s="8"/>
      <c r="I140" s="8"/>
      <c r="J140" s="8"/>
      <c r="K140" s="8"/>
      <c r="L140" s="8"/>
      <c r="M140" s="8"/>
      <c r="N140" s="8"/>
      <c r="O140" s="8"/>
      <c r="P140" s="8"/>
      <c r="Q140" s="8"/>
      <c r="R140" s="8"/>
      <c r="S140" s="8"/>
      <c r="T140" s="8"/>
      <c r="U140" s="8"/>
    </row>
    <row r="141" spans="1:21" x14ac:dyDescent="0.2">
      <c r="A141" s="8"/>
      <c r="B141" s="8"/>
      <c r="C141" s="8"/>
      <c r="D141" s="8"/>
      <c r="E141" s="8"/>
      <c r="F141" s="8"/>
      <c r="G141" s="8"/>
      <c r="H141" s="8"/>
      <c r="I141" s="8"/>
      <c r="J141" s="8"/>
      <c r="K141" s="8"/>
      <c r="L141" s="8"/>
      <c r="M141" s="8"/>
      <c r="N141" s="8"/>
      <c r="O141" s="8"/>
      <c r="P141" s="8"/>
      <c r="Q141" s="8"/>
      <c r="R141" s="8"/>
      <c r="S141" s="8"/>
      <c r="T141" s="8"/>
      <c r="U141" s="8"/>
    </row>
    <row r="142" spans="1:21" x14ac:dyDescent="0.2">
      <c r="A142" s="8"/>
      <c r="B142" s="8"/>
      <c r="C142" s="8"/>
      <c r="D142" s="8"/>
      <c r="E142" s="8"/>
      <c r="F142" s="8"/>
      <c r="G142" s="8"/>
      <c r="H142" s="8"/>
      <c r="I142" s="8"/>
      <c r="J142" s="8"/>
      <c r="K142" s="8"/>
      <c r="L142" s="8"/>
      <c r="M142" s="8"/>
      <c r="N142" s="8"/>
      <c r="O142" s="8"/>
      <c r="P142" s="8"/>
      <c r="Q142" s="8"/>
      <c r="R142" s="8"/>
      <c r="S142" s="8"/>
      <c r="T142" s="8"/>
      <c r="U142" s="8"/>
    </row>
    <row r="143" spans="1:21" x14ac:dyDescent="0.2">
      <c r="A143" s="8"/>
      <c r="B143" s="8"/>
      <c r="C143" s="8"/>
      <c r="D143" s="8"/>
      <c r="E143" s="8"/>
      <c r="F143" s="8"/>
      <c r="G143" s="8"/>
      <c r="H143" s="8"/>
      <c r="I143" s="8"/>
      <c r="J143" s="8"/>
      <c r="K143" s="8"/>
      <c r="L143" s="8"/>
      <c r="M143" s="8"/>
      <c r="N143" s="8"/>
      <c r="O143" s="8"/>
      <c r="P143" s="8"/>
      <c r="Q143" s="8"/>
      <c r="R143" s="8"/>
      <c r="S143" s="8"/>
      <c r="T143" s="8"/>
      <c r="U143" s="8"/>
    </row>
    <row r="144" spans="1:21" x14ac:dyDescent="0.2">
      <c r="A144" s="8"/>
      <c r="B144" s="8"/>
      <c r="C144" s="8"/>
      <c r="D144" s="8"/>
      <c r="E144" s="8"/>
      <c r="F144" s="8"/>
      <c r="G144" s="8"/>
      <c r="H144" s="8"/>
      <c r="I144" s="8"/>
      <c r="J144" s="8"/>
      <c r="K144" s="8"/>
      <c r="L144" s="8"/>
      <c r="M144" s="8"/>
      <c r="N144" s="8"/>
      <c r="O144" s="8"/>
      <c r="P144" s="8"/>
      <c r="Q144" s="8"/>
      <c r="R144" s="8"/>
      <c r="S144" s="8"/>
      <c r="T144" s="8"/>
      <c r="U144" s="8"/>
    </row>
    <row r="145" spans="1:21" x14ac:dyDescent="0.2">
      <c r="A145" s="8"/>
      <c r="B145" s="8"/>
      <c r="C145" s="8"/>
      <c r="D145" s="8"/>
      <c r="E145" s="8"/>
      <c r="F145" s="8"/>
      <c r="G145" s="8"/>
      <c r="H145" s="8"/>
      <c r="I145" s="8"/>
      <c r="J145" s="8"/>
      <c r="K145" s="8"/>
      <c r="L145" s="8"/>
      <c r="M145" s="8"/>
      <c r="N145" s="8"/>
      <c r="O145" s="8"/>
      <c r="P145" s="8"/>
      <c r="Q145" s="8"/>
      <c r="R145" s="8"/>
      <c r="S145" s="8"/>
      <c r="T145" s="8"/>
      <c r="U145" s="8"/>
    </row>
    <row r="146" spans="1:21" x14ac:dyDescent="0.2">
      <c r="A146" s="8"/>
      <c r="B146" s="8"/>
      <c r="C146" s="8"/>
      <c r="D146" s="8"/>
      <c r="E146" s="8"/>
      <c r="F146" s="8"/>
      <c r="G146" s="8"/>
      <c r="H146" s="8"/>
      <c r="I146" s="8"/>
      <c r="J146" s="8"/>
      <c r="K146" s="8"/>
      <c r="L146" s="8"/>
      <c r="M146" s="8"/>
      <c r="N146" s="8"/>
      <c r="O146" s="8"/>
      <c r="P146" s="8"/>
      <c r="Q146" s="8"/>
      <c r="R146" s="8"/>
      <c r="S146" s="8"/>
      <c r="T146" s="8"/>
      <c r="U146" s="8"/>
    </row>
    <row r="147" spans="1:21" x14ac:dyDescent="0.2">
      <c r="A147" s="8"/>
      <c r="B147" s="8"/>
      <c r="C147" s="8"/>
      <c r="D147" s="8"/>
      <c r="E147" s="8"/>
      <c r="F147" s="8"/>
      <c r="G147" s="8"/>
      <c r="H147" s="8"/>
      <c r="I147" s="8"/>
      <c r="J147" s="8"/>
      <c r="K147" s="8"/>
      <c r="L147" s="8"/>
      <c r="M147" s="8"/>
      <c r="N147" s="8"/>
      <c r="O147" s="8"/>
      <c r="P147" s="8"/>
      <c r="Q147" s="8"/>
      <c r="R147" s="8"/>
      <c r="S147" s="8"/>
      <c r="T147" s="8"/>
      <c r="U147" s="8"/>
    </row>
    <row r="148" spans="1:21" x14ac:dyDescent="0.2">
      <c r="A148" s="8"/>
      <c r="B148" s="8"/>
      <c r="C148" s="8"/>
      <c r="D148" s="8"/>
      <c r="E148" s="8"/>
      <c r="F148" s="8"/>
      <c r="G148" s="8"/>
      <c r="H148" s="8"/>
      <c r="I148" s="8"/>
      <c r="J148" s="8"/>
      <c r="K148" s="8"/>
      <c r="L148" s="8"/>
      <c r="M148" s="8"/>
      <c r="N148" s="8"/>
      <c r="O148" s="8"/>
      <c r="P148" s="8"/>
      <c r="Q148" s="8"/>
      <c r="R148" s="8"/>
      <c r="S148" s="8"/>
      <c r="T148" s="8"/>
      <c r="U148" s="8"/>
    </row>
    <row r="149" spans="1:21" x14ac:dyDescent="0.2">
      <c r="A149" s="8"/>
      <c r="B149" s="8"/>
      <c r="C149" s="8"/>
      <c r="D149" s="8"/>
      <c r="E149" s="8"/>
      <c r="F149" s="8"/>
      <c r="G149" s="8"/>
      <c r="H149" s="8"/>
      <c r="I149" s="8"/>
      <c r="J149" s="8"/>
      <c r="K149" s="8"/>
      <c r="L149" s="8"/>
      <c r="M149" s="8"/>
      <c r="N149" s="8"/>
      <c r="O149" s="8"/>
      <c r="P149" s="8"/>
      <c r="Q149" s="8"/>
      <c r="R149" s="8"/>
      <c r="S149" s="8"/>
      <c r="T149" s="8"/>
      <c r="U149" s="8"/>
    </row>
    <row r="150" spans="1:21" x14ac:dyDescent="0.2">
      <c r="A150" s="8"/>
      <c r="B150" s="8"/>
      <c r="C150" s="8"/>
      <c r="D150" s="8"/>
      <c r="E150" s="8"/>
      <c r="F150" s="8"/>
      <c r="G150" s="8"/>
      <c r="H150" s="8"/>
      <c r="I150" s="8"/>
      <c r="J150" s="8"/>
      <c r="K150" s="8"/>
      <c r="L150" s="8"/>
      <c r="M150" s="8"/>
      <c r="N150" s="8"/>
      <c r="O150" s="8"/>
      <c r="P150" s="8"/>
      <c r="Q150" s="8"/>
      <c r="R150" s="8"/>
      <c r="S150" s="8"/>
      <c r="T150" s="8"/>
      <c r="U150" s="8"/>
    </row>
    <row r="151" spans="1:21" x14ac:dyDescent="0.2">
      <c r="A151" s="8"/>
      <c r="B151" s="8"/>
      <c r="C151" s="8"/>
      <c r="D151" s="8"/>
      <c r="E151" s="8"/>
      <c r="F151" s="8"/>
      <c r="G151" s="8"/>
      <c r="H151" s="8"/>
      <c r="I151" s="8"/>
      <c r="J151" s="8"/>
      <c r="K151" s="8"/>
      <c r="L151" s="8"/>
      <c r="M151" s="8"/>
      <c r="N151" s="8"/>
      <c r="O151" s="8"/>
      <c r="P151" s="8"/>
      <c r="Q151" s="8"/>
      <c r="R151" s="8"/>
      <c r="S151" s="8"/>
      <c r="T151" s="8"/>
      <c r="U151" s="8"/>
    </row>
  </sheetData>
  <sheetProtection algorithmName="SHA-512" hashValue="M6NvSzTIxqcbh/5a7xji29+GcUQ+XRP+So4IUVpfPLzX5xpc9HGao7r3rXtJCPVEEZZsylXwfXPb2hkUcxw8Yg==" saltValue="84C7Ad8+IrQgcc3B0OOO0Q==" spinCount="100000" sheet="1" formatCells="0" formatColumns="0" formatRows="0" insertColumns="0" insertRows="0" insertHyperlinks="0" deleteColumns="0" deleteRows="0" sort="0" autoFilter="0" pivotTables="0"/>
  <mergeCells count="13">
    <mergeCell ref="B1:U1"/>
    <mergeCell ref="C13:D14"/>
    <mergeCell ref="C15:D16"/>
    <mergeCell ref="F13:G14"/>
    <mergeCell ref="F15:G16"/>
    <mergeCell ref="I13:J14"/>
    <mergeCell ref="I15:J16"/>
    <mergeCell ref="L13:M14"/>
    <mergeCell ref="L15:M16"/>
    <mergeCell ref="O13:P14"/>
    <mergeCell ref="O15:P16"/>
    <mergeCell ref="R13:S14"/>
    <mergeCell ref="R15:S1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E579A-57C1-0541-8034-2352AF332E79}">
  <dimension ref="A1:V8470"/>
  <sheetViews>
    <sheetView zoomScale="120" zoomScaleNormal="120" workbookViewId="0">
      <selection activeCell="E13" sqref="E13"/>
    </sheetView>
  </sheetViews>
  <sheetFormatPr baseColWidth="10" defaultRowHeight="15" customHeight="1" x14ac:dyDescent="0.2"/>
  <cols>
    <col min="1" max="1" width="10.5" bestFit="1" customWidth="1"/>
    <col min="2" max="2" width="23.33203125" bestFit="1" customWidth="1"/>
    <col min="3" max="3" width="31" bestFit="1" customWidth="1"/>
    <col min="4" max="4" width="14.5" bestFit="1" customWidth="1"/>
    <col min="5" max="5" width="17.33203125" bestFit="1" customWidth="1"/>
    <col min="6" max="6" width="25.33203125" bestFit="1" customWidth="1"/>
    <col min="7" max="7" width="17.33203125" bestFit="1" customWidth="1"/>
    <col min="8" max="8" width="16.83203125" bestFit="1" customWidth="1"/>
    <col min="9" max="9" width="21" bestFit="1" customWidth="1"/>
    <col min="10" max="10" width="80.6640625" bestFit="1" customWidth="1"/>
    <col min="11" max="11" width="22.6640625" bestFit="1" customWidth="1"/>
    <col min="12" max="12" width="56.6640625" bestFit="1" customWidth="1"/>
    <col min="13" max="13" width="14.83203125" bestFit="1" customWidth="1"/>
    <col min="14" max="14" width="15.1640625" bestFit="1" customWidth="1"/>
    <col min="15" max="15" width="16.83203125" bestFit="1" customWidth="1"/>
    <col min="16" max="16" width="15.1640625" style="26" bestFit="1" customWidth="1"/>
    <col min="17" max="17" width="26.1640625" bestFit="1" customWidth="1"/>
    <col min="18" max="18" width="21.5" bestFit="1" customWidth="1"/>
    <col min="19" max="19" width="10.6640625" bestFit="1" customWidth="1"/>
    <col min="20" max="20" width="11.5" bestFit="1" customWidth="1"/>
    <col min="21" max="21" width="12.33203125" bestFit="1" customWidth="1"/>
    <col min="22" max="22" width="22" bestFit="1" customWidth="1"/>
  </cols>
  <sheetData>
    <row r="1" spans="1:22" ht="15" customHeight="1" x14ac:dyDescent="0.2">
      <c r="A1" s="16" t="s">
        <v>38</v>
      </c>
      <c r="B1" s="16" t="s">
        <v>39</v>
      </c>
      <c r="C1" s="16" t="s">
        <v>40</v>
      </c>
      <c r="D1" s="16" t="s">
        <v>41</v>
      </c>
      <c r="E1" s="16" t="s">
        <v>42</v>
      </c>
      <c r="F1" s="16" t="s">
        <v>43</v>
      </c>
      <c r="G1" s="16" t="s">
        <v>44</v>
      </c>
      <c r="H1" s="16" t="s">
        <v>6</v>
      </c>
      <c r="I1" s="16" t="s">
        <v>45</v>
      </c>
      <c r="J1" s="16" t="s">
        <v>46</v>
      </c>
      <c r="K1" s="16" t="s">
        <v>47</v>
      </c>
      <c r="L1" s="16" t="s">
        <v>48</v>
      </c>
      <c r="M1" s="16" t="s">
        <v>10</v>
      </c>
      <c r="N1" s="16" t="s">
        <v>13</v>
      </c>
      <c r="O1" s="16" t="s">
        <v>49</v>
      </c>
      <c r="P1" s="16" t="s">
        <v>50</v>
      </c>
      <c r="Q1" s="16" t="s">
        <v>51</v>
      </c>
      <c r="R1" s="16" t="s">
        <v>52</v>
      </c>
      <c r="S1" s="16" t="s">
        <v>53</v>
      </c>
      <c r="T1" s="16" t="s">
        <v>54</v>
      </c>
      <c r="U1" s="16" t="s">
        <v>55</v>
      </c>
      <c r="V1" s="16" t="s">
        <v>27141</v>
      </c>
    </row>
    <row r="2" spans="1:22" ht="15" customHeight="1" x14ac:dyDescent="0.2">
      <c r="A2">
        <v>1</v>
      </c>
      <c r="B2" t="s">
        <v>56</v>
      </c>
      <c r="C2" t="s">
        <v>57</v>
      </c>
      <c r="D2">
        <v>32</v>
      </c>
      <c r="E2" t="s">
        <v>58</v>
      </c>
      <c r="F2" t="s">
        <v>59</v>
      </c>
      <c r="G2" s="1">
        <v>44277</v>
      </c>
      <c r="H2" t="s">
        <v>21</v>
      </c>
      <c r="I2" t="s">
        <v>60</v>
      </c>
      <c r="J2" s="21" t="s">
        <v>61</v>
      </c>
      <c r="K2" t="s">
        <v>62</v>
      </c>
      <c r="M2" t="s">
        <v>25</v>
      </c>
      <c r="N2" t="s">
        <v>31</v>
      </c>
      <c r="O2" s="15">
        <v>45078.510833333334</v>
      </c>
      <c r="P2"/>
      <c r="S2">
        <v>0</v>
      </c>
      <c r="T2">
        <v>1</v>
      </c>
      <c r="U2">
        <v>0</v>
      </c>
      <c r="V2" t="str">
        <f>IF(OR(tickets_cleaned[[#This Row],[resolution_time_hours]]="", tickets_cleaned[[#This Row],[resolution_time_hours]]&lt;0),"",tickets_cleaned[[#This Row],[resolution_time_hours]])</f>
        <v/>
      </c>
    </row>
    <row r="3" spans="1:22" ht="15" customHeight="1" x14ac:dyDescent="0.2">
      <c r="A3">
        <v>2</v>
      </c>
      <c r="B3" t="s">
        <v>63</v>
      </c>
      <c r="C3" t="s">
        <v>64</v>
      </c>
      <c r="D3">
        <v>42</v>
      </c>
      <c r="E3" t="s">
        <v>65</v>
      </c>
      <c r="F3" t="s">
        <v>66</v>
      </c>
      <c r="G3" s="1">
        <v>44338</v>
      </c>
      <c r="H3" t="s">
        <v>21</v>
      </c>
      <c r="I3" t="s">
        <v>67</v>
      </c>
      <c r="J3" s="21" t="s">
        <v>68</v>
      </c>
      <c r="K3" t="s">
        <v>62</v>
      </c>
      <c r="M3" t="s">
        <v>25</v>
      </c>
      <c r="N3" t="s">
        <v>32</v>
      </c>
      <c r="O3" s="15">
        <v>45078.69835648148</v>
      </c>
      <c r="P3"/>
      <c r="S3">
        <v>0</v>
      </c>
      <c r="T3">
        <v>1</v>
      </c>
      <c r="U3">
        <v>0</v>
      </c>
      <c r="V3" t="str">
        <f>IF(OR(tickets_cleaned[[#This Row],[resolution_time_hours]]="", tickets_cleaned[[#This Row],[resolution_time_hours]]&lt;0),"",tickets_cleaned[[#This Row],[resolution_time_hours]])</f>
        <v/>
      </c>
    </row>
    <row r="4" spans="1:22" ht="15" customHeight="1" x14ac:dyDescent="0.2">
      <c r="A4">
        <v>3</v>
      </c>
      <c r="B4" t="s">
        <v>69</v>
      </c>
      <c r="C4" t="s">
        <v>70</v>
      </c>
      <c r="D4">
        <v>48</v>
      </c>
      <c r="E4" t="s">
        <v>58</v>
      </c>
      <c r="F4" t="s">
        <v>71</v>
      </c>
      <c r="G4" s="1">
        <v>44026</v>
      </c>
      <c r="H4" t="s">
        <v>21</v>
      </c>
      <c r="I4" t="s">
        <v>72</v>
      </c>
      <c r="J4" s="21" t="s">
        <v>73</v>
      </c>
      <c r="K4" t="s">
        <v>74</v>
      </c>
      <c r="L4" t="s">
        <v>75</v>
      </c>
      <c r="M4" t="s">
        <v>28</v>
      </c>
      <c r="N4" t="s">
        <v>31</v>
      </c>
      <c r="O4" s="15">
        <v>45078.468495370369</v>
      </c>
      <c r="P4" s="15">
        <v>45078.753912037035</v>
      </c>
      <c r="Q4">
        <v>3</v>
      </c>
      <c r="R4">
        <v>6</v>
      </c>
      <c r="S4">
        <v>1</v>
      </c>
      <c r="T4">
        <v>0</v>
      </c>
      <c r="U4">
        <v>0</v>
      </c>
      <c r="V4">
        <f>IF(OR(tickets_cleaned[[#This Row],[resolution_time_hours]]="", tickets_cleaned[[#This Row],[resolution_time_hours]]&lt;0),"",tickets_cleaned[[#This Row],[resolution_time_hours]])</f>
        <v>6</v>
      </c>
    </row>
    <row r="5" spans="1:22" ht="15" customHeight="1" x14ac:dyDescent="0.2">
      <c r="A5">
        <v>4</v>
      </c>
      <c r="B5" t="s">
        <v>76</v>
      </c>
      <c r="C5" t="s">
        <v>77</v>
      </c>
      <c r="D5">
        <v>27</v>
      </c>
      <c r="E5" t="s">
        <v>65</v>
      </c>
      <c r="F5" t="s">
        <v>78</v>
      </c>
      <c r="G5" s="1">
        <v>44148</v>
      </c>
      <c r="H5" t="s">
        <v>24</v>
      </c>
      <c r="I5" t="s">
        <v>79</v>
      </c>
      <c r="J5" s="21" t="s">
        <v>80</v>
      </c>
      <c r="K5" t="s">
        <v>74</v>
      </c>
      <c r="L5" t="s">
        <v>81</v>
      </c>
      <c r="M5" t="s">
        <v>28</v>
      </c>
      <c r="N5" t="s">
        <v>31</v>
      </c>
      <c r="O5" s="15">
        <v>45078.312268518515</v>
      </c>
      <c r="P5" s="15">
        <v>45078.081712962965</v>
      </c>
      <c r="Q5">
        <v>3</v>
      </c>
      <c r="S5">
        <v>1</v>
      </c>
      <c r="T5">
        <v>0</v>
      </c>
      <c r="U5">
        <v>0</v>
      </c>
      <c r="V5" t="str">
        <f>IF(OR(tickets_cleaned[[#This Row],[resolution_time_hours]]="", tickets_cleaned[[#This Row],[resolution_time_hours]]&lt;0),"",tickets_cleaned[[#This Row],[resolution_time_hours]])</f>
        <v/>
      </c>
    </row>
    <row r="6" spans="1:22" ht="15" customHeight="1" x14ac:dyDescent="0.2">
      <c r="A6">
        <v>5</v>
      </c>
      <c r="B6" t="s">
        <v>82</v>
      </c>
      <c r="C6" t="s">
        <v>83</v>
      </c>
      <c r="D6">
        <v>67</v>
      </c>
      <c r="E6" t="s">
        <v>65</v>
      </c>
      <c r="F6" t="s">
        <v>84</v>
      </c>
      <c r="G6" s="1">
        <v>43865</v>
      </c>
      <c r="H6" t="s">
        <v>24</v>
      </c>
      <c r="I6" t="s">
        <v>85</v>
      </c>
      <c r="J6" s="21" t="s">
        <v>86</v>
      </c>
      <c r="K6" t="s">
        <v>74</v>
      </c>
      <c r="L6" t="s">
        <v>87</v>
      </c>
      <c r="M6" t="s">
        <v>28</v>
      </c>
      <c r="N6" t="s">
        <v>29</v>
      </c>
      <c r="O6" s="15">
        <v>45078.008819444447</v>
      </c>
      <c r="P6" s="15">
        <v>45078.828958333332</v>
      </c>
      <c r="Q6">
        <v>1</v>
      </c>
      <c r="R6">
        <v>19</v>
      </c>
      <c r="S6">
        <v>1</v>
      </c>
      <c r="T6">
        <v>0</v>
      </c>
      <c r="U6">
        <v>1</v>
      </c>
      <c r="V6">
        <f>IF(OR(tickets_cleaned[[#This Row],[resolution_time_hours]]="", tickets_cleaned[[#This Row],[resolution_time_hours]]&lt;0),"",tickets_cleaned[[#This Row],[resolution_time_hours]])</f>
        <v>19</v>
      </c>
    </row>
    <row r="7" spans="1:22" ht="15" customHeight="1" x14ac:dyDescent="0.2">
      <c r="A7">
        <v>6</v>
      </c>
      <c r="B7" t="s">
        <v>88</v>
      </c>
      <c r="C7" t="s">
        <v>89</v>
      </c>
      <c r="D7">
        <v>53</v>
      </c>
      <c r="E7" t="s">
        <v>90</v>
      </c>
      <c r="F7" t="s">
        <v>78</v>
      </c>
      <c r="G7" s="1">
        <v>44040</v>
      </c>
      <c r="H7" t="s">
        <v>22</v>
      </c>
      <c r="I7" t="s">
        <v>91</v>
      </c>
      <c r="J7" t="s">
        <v>92</v>
      </c>
      <c r="K7" t="s">
        <v>93</v>
      </c>
      <c r="M7" t="s">
        <v>28</v>
      </c>
      <c r="N7" t="s">
        <v>31</v>
      </c>
      <c r="P7"/>
      <c r="S7">
        <v>0</v>
      </c>
      <c r="T7">
        <v>1</v>
      </c>
      <c r="U7">
        <v>0</v>
      </c>
      <c r="V7" t="str">
        <f>IF(OR(tickets_cleaned[[#This Row],[resolution_time_hours]]="", tickets_cleaned[[#This Row],[resolution_time_hours]]&lt;0),"",tickets_cleaned[[#This Row],[resolution_time_hours]])</f>
        <v/>
      </c>
    </row>
    <row r="8" spans="1:22" ht="15" customHeight="1" x14ac:dyDescent="0.2">
      <c r="A8">
        <v>7</v>
      </c>
      <c r="B8" t="s">
        <v>94</v>
      </c>
      <c r="C8" t="s">
        <v>95</v>
      </c>
      <c r="D8">
        <v>24</v>
      </c>
      <c r="E8" t="s">
        <v>58</v>
      </c>
      <c r="F8" t="s">
        <v>96</v>
      </c>
      <c r="G8" s="1">
        <v>43884</v>
      </c>
      <c r="H8" t="s">
        <v>23</v>
      </c>
      <c r="I8" t="s">
        <v>20</v>
      </c>
      <c r="J8" s="21" t="s">
        <v>97</v>
      </c>
      <c r="K8" t="s">
        <v>93</v>
      </c>
      <c r="M8" t="s">
        <v>25</v>
      </c>
      <c r="N8" t="s">
        <v>31</v>
      </c>
      <c r="P8"/>
      <c r="S8">
        <v>0</v>
      </c>
      <c r="T8">
        <v>1</v>
      </c>
      <c r="U8">
        <v>0</v>
      </c>
      <c r="V8" t="str">
        <f>IF(OR(tickets_cleaned[[#This Row],[resolution_time_hours]]="", tickets_cleaned[[#This Row],[resolution_time_hours]]&lt;0),"",tickets_cleaned[[#This Row],[resolution_time_hours]])</f>
        <v/>
      </c>
    </row>
    <row r="9" spans="1:22" ht="15" customHeight="1" x14ac:dyDescent="0.2">
      <c r="A9">
        <v>8</v>
      </c>
      <c r="B9" t="s">
        <v>98</v>
      </c>
      <c r="C9" t="s">
        <v>99</v>
      </c>
      <c r="D9">
        <v>23</v>
      </c>
      <c r="E9" t="s">
        <v>90</v>
      </c>
      <c r="F9" t="s">
        <v>100</v>
      </c>
      <c r="G9" s="1">
        <v>44052</v>
      </c>
      <c r="H9" t="s">
        <v>20</v>
      </c>
      <c r="I9" t="s">
        <v>101</v>
      </c>
      <c r="J9" s="21" t="s">
        <v>102</v>
      </c>
      <c r="K9" t="s">
        <v>93</v>
      </c>
      <c r="M9" t="s">
        <v>25</v>
      </c>
      <c r="N9" t="s">
        <v>31</v>
      </c>
      <c r="P9"/>
      <c r="S9">
        <v>0</v>
      </c>
      <c r="T9">
        <v>1</v>
      </c>
      <c r="U9">
        <v>0</v>
      </c>
      <c r="V9" t="str">
        <f>IF(OR(tickets_cleaned[[#This Row],[resolution_time_hours]]="", tickets_cleaned[[#This Row],[resolution_time_hours]]&lt;0),"",tickets_cleaned[[#This Row],[resolution_time_hours]])</f>
        <v/>
      </c>
    </row>
    <row r="10" spans="1:22" ht="15" customHeight="1" x14ac:dyDescent="0.2">
      <c r="A10">
        <v>9</v>
      </c>
      <c r="B10" t="s">
        <v>103</v>
      </c>
      <c r="C10" t="s">
        <v>104</v>
      </c>
      <c r="D10">
        <v>60</v>
      </c>
      <c r="E10" t="s">
        <v>58</v>
      </c>
      <c r="F10" t="s">
        <v>105</v>
      </c>
      <c r="G10" s="1">
        <v>44028</v>
      </c>
      <c r="H10" t="s">
        <v>21</v>
      </c>
      <c r="I10" t="s">
        <v>106</v>
      </c>
      <c r="J10" s="21" t="s">
        <v>107</v>
      </c>
      <c r="K10" t="s">
        <v>62</v>
      </c>
      <c r="M10" t="s">
        <v>28</v>
      </c>
      <c r="N10" t="s">
        <v>31</v>
      </c>
      <c r="O10" s="15">
        <v>45078.439432870371</v>
      </c>
      <c r="P10"/>
      <c r="S10">
        <v>0</v>
      </c>
      <c r="T10">
        <v>1</v>
      </c>
      <c r="U10">
        <v>0</v>
      </c>
      <c r="V10" t="str">
        <f>IF(OR(tickets_cleaned[[#This Row],[resolution_time_hours]]="", tickets_cleaned[[#This Row],[resolution_time_hours]]&lt;0),"",tickets_cleaned[[#This Row],[resolution_time_hours]])</f>
        <v/>
      </c>
    </row>
    <row r="11" spans="1:22" ht="15" customHeight="1" x14ac:dyDescent="0.2">
      <c r="A11">
        <v>10</v>
      </c>
      <c r="B11" t="s">
        <v>108</v>
      </c>
      <c r="C11" t="s">
        <v>109</v>
      </c>
      <c r="D11">
        <v>27</v>
      </c>
      <c r="E11" t="s">
        <v>90</v>
      </c>
      <c r="F11" t="s">
        <v>110</v>
      </c>
      <c r="G11" s="1">
        <v>43896</v>
      </c>
      <c r="H11" t="s">
        <v>20</v>
      </c>
      <c r="I11" t="s">
        <v>91</v>
      </c>
      <c r="J11" s="21" t="s">
        <v>111</v>
      </c>
      <c r="K11" t="s">
        <v>62</v>
      </c>
      <c r="M11" t="s">
        <v>25</v>
      </c>
      <c r="N11" t="s">
        <v>30</v>
      </c>
      <c r="O11" s="15">
        <v>45078.392916666664</v>
      </c>
      <c r="P11"/>
      <c r="S11">
        <v>0</v>
      </c>
      <c r="T11">
        <v>1</v>
      </c>
      <c r="U11">
        <v>0</v>
      </c>
      <c r="V11" t="str">
        <f>IF(OR(tickets_cleaned[[#This Row],[resolution_time_hours]]="", tickets_cleaned[[#This Row],[resolution_time_hours]]&lt;0),"",tickets_cleaned[[#This Row],[resolution_time_hours]])</f>
        <v/>
      </c>
    </row>
    <row r="12" spans="1:22" ht="15" customHeight="1" x14ac:dyDescent="0.2">
      <c r="A12">
        <v>11</v>
      </c>
      <c r="B12" t="s">
        <v>112</v>
      </c>
      <c r="C12" t="s">
        <v>113</v>
      </c>
      <c r="D12">
        <v>48</v>
      </c>
      <c r="E12" t="s">
        <v>90</v>
      </c>
      <c r="F12" t="s">
        <v>114</v>
      </c>
      <c r="G12" s="1">
        <v>44215</v>
      </c>
      <c r="H12" t="s">
        <v>22</v>
      </c>
      <c r="I12" t="s">
        <v>85</v>
      </c>
      <c r="J12" s="21" t="s">
        <v>115</v>
      </c>
      <c r="K12" t="s">
        <v>74</v>
      </c>
      <c r="L12" t="s">
        <v>116</v>
      </c>
      <c r="M12" t="s">
        <v>26</v>
      </c>
      <c r="N12" t="s">
        <v>30</v>
      </c>
      <c r="O12" s="15">
        <v>45078.740844907406</v>
      </c>
      <c r="P12" s="15">
        <v>45077.994317129633</v>
      </c>
      <c r="Q12">
        <v>1</v>
      </c>
      <c r="S12">
        <v>1</v>
      </c>
      <c r="T12">
        <v>0</v>
      </c>
      <c r="U12">
        <v>1</v>
      </c>
      <c r="V12" t="str">
        <f>IF(OR(tickets_cleaned[[#This Row],[resolution_time_hours]]="", tickets_cleaned[[#This Row],[resolution_time_hours]]&lt;0),"",tickets_cleaned[[#This Row],[resolution_time_hours]])</f>
        <v/>
      </c>
    </row>
    <row r="13" spans="1:22" ht="15" customHeight="1" x14ac:dyDescent="0.2">
      <c r="A13">
        <v>12</v>
      </c>
      <c r="B13" t="s">
        <v>117</v>
      </c>
      <c r="C13" t="s">
        <v>118</v>
      </c>
      <c r="D13">
        <v>51</v>
      </c>
      <c r="E13" t="s">
        <v>90</v>
      </c>
      <c r="F13" t="s">
        <v>119</v>
      </c>
      <c r="G13" s="1">
        <v>44493</v>
      </c>
      <c r="H13" t="s">
        <v>23</v>
      </c>
      <c r="I13" t="s">
        <v>120</v>
      </c>
      <c r="J13" s="21" t="s">
        <v>121</v>
      </c>
      <c r="K13" t="s">
        <v>74</v>
      </c>
      <c r="L13" t="s">
        <v>122</v>
      </c>
      <c r="M13" t="s">
        <v>26</v>
      </c>
      <c r="N13" t="s">
        <v>32</v>
      </c>
      <c r="O13" s="15">
        <v>45078.504062499997</v>
      </c>
      <c r="P13" s="15">
        <v>45078.39434027778</v>
      </c>
      <c r="Q13">
        <v>1</v>
      </c>
      <c r="S13">
        <v>1</v>
      </c>
      <c r="T13">
        <v>0</v>
      </c>
      <c r="U13">
        <v>1</v>
      </c>
      <c r="V13" t="str">
        <f>IF(OR(tickets_cleaned[[#This Row],[resolution_time_hours]]="", tickets_cleaned[[#This Row],[resolution_time_hours]]&lt;0),"",tickets_cleaned[[#This Row],[resolution_time_hours]])</f>
        <v/>
      </c>
    </row>
    <row r="14" spans="1:22" ht="15" customHeight="1" x14ac:dyDescent="0.2">
      <c r="A14">
        <v>13</v>
      </c>
      <c r="B14" t="s">
        <v>123</v>
      </c>
      <c r="C14" t="s">
        <v>124</v>
      </c>
      <c r="D14">
        <v>27</v>
      </c>
      <c r="E14" t="s">
        <v>58</v>
      </c>
      <c r="F14" t="s">
        <v>125</v>
      </c>
      <c r="G14" s="1">
        <v>44342</v>
      </c>
      <c r="H14" t="s">
        <v>21</v>
      </c>
      <c r="I14" t="s">
        <v>126</v>
      </c>
      <c r="J14" s="21" t="s">
        <v>127</v>
      </c>
      <c r="K14" t="s">
        <v>62</v>
      </c>
      <c r="M14" t="s">
        <v>28</v>
      </c>
      <c r="N14" t="s">
        <v>32</v>
      </c>
      <c r="O14" s="15">
        <v>45078.794363425928</v>
      </c>
      <c r="P14"/>
      <c r="S14">
        <v>0</v>
      </c>
      <c r="T14">
        <v>1</v>
      </c>
      <c r="U14">
        <v>0</v>
      </c>
      <c r="V14" t="str">
        <f>IF(OR(tickets_cleaned[[#This Row],[resolution_time_hours]]="", tickets_cleaned[[#This Row],[resolution_time_hours]]&lt;0),"",tickets_cleaned[[#This Row],[resolution_time_hours]])</f>
        <v/>
      </c>
    </row>
    <row r="15" spans="1:22" ht="15" customHeight="1" x14ac:dyDescent="0.2">
      <c r="A15">
        <v>14</v>
      </c>
      <c r="B15" t="s">
        <v>128</v>
      </c>
      <c r="C15" t="s">
        <v>129</v>
      </c>
      <c r="D15">
        <v>65</v>
      </c>
      <c r="E15" t="s">
        <v>58</v>
      </c>
      <c r="F15" t="s">
        <v>130</v>
      </c>
      <c r="G15" s="1">
        <v>44025</v>
      </c>
      <c r="H15" t="s">
        <v>21</v>
      </c>
      <c r="I15" t="s">
        <v>60</v>
      </c>
      <c r="J15" s="21" t="s">
        <v>131</v>
      </c>
      <c r="K15" t="s">
        <v>62</v>
      </c>
      <c r="M15" t="s">
        <v>28</v>
      </c>
      <c r="N15" t="s">
        <v>32</v>
      </c>
      <c r="O15" s="15">
        <v>45078.857569444444</v>
      </c>
      <c r="P15"/>
      <c r="S15">
        <v>0</v>
      </c>
      <c r="T15">
        <v>1</v>
      </c>
      <c r="U15">
        <v>0</v>
      </c>
      <c r="V15" t="str">
        <f>IF(OR(tickets_cleaned[[#This Row],[resolution_time_hours]]="", tickets_cleaned[[#This Row],[resolution_time_hours]]&lt;0),"",tickets_cleaned[[#This Row],[resolution_time_hours]])</f>
        <v/>
      </c>
    </row>
    <row r="16" spans="1:22" ht="15" customHeight="1" x14ac:dyDescent="0.2">
      <c r="A16">
        <v>15</v>
      </c>
      <c r="B16" t="s">
        <v>132</v>
      </c>
      <c r="C16" t="s">
        <v>133</v>
      </c>
      <c r="D16">
        <v>48</v>
      </c>
      <c r="E16" t="s">
        <v>65</v>
      </c>
      <c r="F16" t="s">
        <v>134</v>
      </c>
      <c r="G16" s="1">
        <v>43890</v>
      </c>
      <c r="H16" t="s">
        <v>24</v>
      </c>
      <c r="I16" t="s">
        <v>60</v>
      </c>
      <c r="J16" s="21" t="s">
        <v>135</v>
      </c>
      <c r="K16" t="s">
        <v>74</v>
      </c>
      <c r="L16" t="s">
        <v>136</v>
      </c>
      <c r="M16" t="s">
        <v>26</v>
      </c>
      <c r="N16" t="s">
        <v>32</v>
      </c>
      <c r="O16" s="15">
        <v>45078.265914351854</v>
      </c>
      <c r="P16" s="15">
        <v>45077.964525462965</v>
      </c>
      <c r="Q16">
        <v>4</v>
      </c>
      <c r="S16">
        <v>1</v>
      </c>
      <c r="T16">
        <v>0</v>
      </c>
      <c r="U16">
        <v>0</v>
      </c>
      <c r="V16" t="str">
        <f>IF(OR(tickets_cleaned[[#This Row],[resolution_time_hours]]="", tickets_cleaned[[#This Row],[resolution_time_hours]]&lt;0),"",tickets_cleaned[[#This Row],[resolution_time_hours]])</f>
        <v/>
      </c>
    </row>
    <row r="17" spans="1:22" ht="15" customHeight="1" x14ac:dyDescent="0.2">
      <c r="A17">
        <v>16</v>
      </c>
      <c r="B17" t="s">
        <v>137</v>
      </c>
      <c r="C17" t="s">
        <v>138</v>
      </c>
      <c r="D17">
        <v>18</v>
      </c>
      <c r="E17" t="s">
        <v>58</v>
      </c>
      <c r="F17" t="s">
        <v>139</v>
      </c>
      <c r="G17" s="1">
        <v>44371</v>
      </c>
      <c r="H17" t="s">
        <v>24</v>
      </c>
      <c r="I17" t="s">
        <v>140</v>
      </c>
      <c r="J17" s="21" t="s">
        <v>141</v>
      </c>
      <c r="K17" t="s">
        <v>62</v>
      </c>
      <c r="M17" t="s">
        <v>26</v>
      </c>
      <c r="N17" t="s">
        <v>31</v>
      </c>
      <c r="O17" s="15">
        <v>45078.631909722222</v>
      </c>
      <c r="P17"/>
      <c r="S17">
        <v>0</v>
      </c>
      <c r="T17">
        <v>1</v>
      </c>
      <c r="U17">
        <v>0</v>
      </c>
      <c r="V17" t="str">
        <f>IF(OR(tickets_cleaned[[#This Row],[resolution_time_hours]]="", tickets_cleaned[[#This Row],[resolution_time_hours]]&lt;0),"",tickets_cleaned[[#This Row],[resolution_time_hours]])</f>
        <v/>
      </c>
    </row>
    <row r="18" spans="1:22" ht="15" customHeight="1" x14ac:dyDescent="0.2">
      <c r="A18">
        <v>17</v>
      </c>
      <c r="B18" t="s">
        <v>142</v>
      </c>
      <c r="C18" t="s">
        <v>143</v>
      </c>
      <c r="D18">
        <v>63</v>
      </c>
      <c r="E18" t="s">
        <v>58</v>
      </c>
      <c r="F18" t="s">
        <v>144</v>
      </c>
      <c r="G18" s="1">
        <v>44482</v>
      </c>
      <c r="H18" t="s">
        <v>23</v>
      </c>
      <c r="I18" t="s">
        <v>79</v>
      </c>
      <c r="J18" s="21" t="s">
        <v>145</v>
      </c>
      <c r="K18" t="s">
        <v>74</v>
      </c>
      <c r="L18" t="s">
        <v>146</v>
      </c>
      <c r="M18" t="s">
        <v>25</v>
      </c>
      <c r="N18" t="s">
        <v>32</v>
      </c>
      <c r="O18" s="15">
        <v>45078.824293981481</v>
      </c>
      <c r="P18" s="15">
        <v>45078.665960648148</v>
      </c>
      <c r="Q18">
        <v>4</v>
      </c>
      <c r="S18">
        <v>1</v>
      </c>
      <c r="T18">
        <v>0</v>
      </c>
      <c r="U18">
        <v>0</v>
      </c>
      <c r="V18" t="str">
        <f>IF(OR(tickets_cleaned[[#This Row],[resolution_time_hours]]="", tickets_cleaned[[#This Row],[resolution_time_hours]]&lt;0),"",tickets_cleaned[[#This Row],[resolution_time_hours]])</f>
        <v/>
      </c>
    </row>
    <row r="19" spans="1:22" ht="15" customHeight="1" x14ac:dyDescent="0.2">
      <c r="A19">
        <v>18</v>
      </c>
      <c r="B19" t="s">
        <v>147</v>
      </c>
      <c r="C19" t="s">
        <v>148</v>
      </c>
      <c r="D19">
        <v>56</v>
      </c>
      <c r="E19" t="s">
        <v>65</v>
      </c>
      <c r="F19" t="s">
        <v>119</v>
      </c>
      <c r="G19" s="1">
        <v>44081</v>
      </c>
      <c r="H19" t="s">
        <v>23</v>
      </c>
      <c r="I19" t="s">
        <v>91</v>
      </c>
      <c r="J19" s="21" t="s">
        <v>149</v>
      </c>
      <c r="K19" t="s">
        <v>62</v>
      </c>
      <c r="M19" t="s">
        <v>26</v>
      </c>
      <c r="N19" t="s">
        <v>32</v>
      </c>
      <c r="O19" s="15">
        <v>45078.878483796296</v>
      </c>
      <c r="P19"/>
      <c r="S19">
        <v>0</v>
      </c>
      <c r="T19">
        <v>1</v>
      </c>
      <c r="U19">
        <v>0</v>
      </c>
      <c r="V19" t="str">
        <f>IF(OR(tickets_cleaned[[#This Row],[resolution_time_hours]]="", tickets_cleaned[[#This Row],[resolution_time_hours]]&lt;0),"",tickets_cleaned[[#This Row],[resolution_time_hours]])</f>
        <v/>
      </c>
    </row>
    <row r="20" spans="1:22" ht="15" customHeight="1" x14ac:dyDescent="0.2">
      <c r="A20">
        <v>19</v>
      </c>
      <c r="B20" t="s">
        <v>150</v>
      </c>
      <c r="C20" t="s">
        <v>151</v>
      </c>
      <c r="D20">
        <v>19</v>
      </c>
      <c r="E20" t="s">
        <v>90</v>
      </c>
      <c r="F20" t="s">
        <v>152</v>
      </c>
      <c r="G20" s="1">
        <v>44462</v>
      </c>
      <c r="H20" t="s">
        <v>23</v>
      </c>
      <c r="I20" t="s">
        <v>67</v>
      </c>
      <c r="J20" t="s">
        <v>153</v>
      </c>
      <c r="K20" t="s">
        <v>93</v>
      </c>
      <c r="M20" t="s">
        <v>26</v>
      </c>
      <c r="N20" t="s">
        <v>31</v>
      </c>
      <c r="P20"/>
      <c r="S20">
        <v>0</v>
      </c>
      <c r="T20">
        <v>1</v>
      </c>
      <c r="U20">
        <v>0</v>
      </c>
      <c r="V20" t="str">
        <f>IF(OR(tickets_cleaned[[#This Row],[resolution_time_hours]]="", tickets_cleaned[[#This Row],[resolution_time_hours]]&lt;0),"",tickets_cleaned[[#This Row],[resolution_time_hours]])</f>
        <v/>
      </c>
    </row>
    <row r="21" spans="1:22" ht="15" customHeight="1" x14ac:dyDescent="0.2">
      <c r="A21">
        <v>20</v>
      </c>
      <c r="B21" t="s">
        <v>154</v>
      </c>
      <c r="C21" t="s">
        <v>155</v>
      </c>
      <c r="D21">
        <v>39</v>
      </c>
      <c r="E21" t="s">
        <v>65</v>
      </c>
      <c r="F21" t="s">
        <v>156</v>
      </c>
      <c r="G21" s="1">
        <v>44263</v>
      </c>
      <c r="H21" t="s">
        <v>20</v>
      </c>
      <c r="I21" t="s">
        <v>120</v>
      </c>
      <c r="J21" s="21" t="s">
        <v>157</v>
      </c>
      <c r="K21" t="s">
        <v>74</v>
      </c>
      <c r="L21" t="s">
        <v>158</v>
      </c>
      <c r="M21" t="s">
        <v>28</v>
      </c>
      <c r="N21" t="s">
        <v>32</v>
      </c>
      <c r="O21" s="15">
        <v>45078.031990740739</v>
      </c>
      <c r="P21" s="15">
        <v>45078.853518518517</v>
      </c>
      <c r="Q21">
        <v>5</v>
      </c>
      <c r="R21">
        <v>19</v>
      </c>
      <c r="S21">
        <v>1</v>
      </c>
      <c r="T21">
        <v>0</v>
      </c>
      <c r="U21">
        <v>0</v>
      </c>
      <c r="V21">
        <f>IF(OR(tickets_cleaned[[#This Row],[resolution_time_hours]]="", tickets_cleaned[[#This Row],[resolution_time_hours]]&lt;0),"",tickets_cleaned[[#This Row],[resolution_time_hours]])</f>
        <v>19</v>
      </c>
    </row>
    <row r="22" spans="1:22" ht="15" customHeight="1" x14ac:dyDescent="0.2">
      <c r="A22">
        <v>21</v>
      </c>
      <c r="B22" t="s">
        <v>159</v>
      </c>
      <c r="C22" t="s">
        <v>160</v>
      </c>
      <c r="D22">
        <v>28</v>
      </c>
      <c r="E22" t="s">
        <v>58</v>
      </c>
      <c r="F22" t="s">
        <v>161</v>
      </c>
      <c r="G22" s="1">
        <v>44347</v>
      </c>
      <c r="H22" t="s">
        <v>20</v>
      </c>
      <c r="I22" t="s">
        <v>91</v>
      </c>
      <c r="J22" s="21" t="s">
        <v>162</v>
      </c>
      <c r="K22" t="s">
        <v>62</v>
      </c>
      <c r="M22" t="s">
        <v>26</v>
      </c>
      <c r="N22" t="s">
        <v>32</v>
      </c>
      <c r="O22" s="15">
        <v>45078.213946759257</v>
      </c>
      <c r="P22"/>
      <c r="S22">
        <v>0</v>
      </c>
      <c r="T22">
        <v>1</v>
      </c>
      <c r="U22">
        <v>0</v>
      </c>
      <c r="V22" t="str">
        <f>IF(OR(tickets_cleaned[[#This Row],[resolution_time_hours]]="", tickets_cleaned[[#This Row],[resolution_time_hours]]&lt;0),"",tickets_cleaned[[#This Row],[resolution_time_hours]])</f>
        <v/>
      </c>
    </row>
    <row r="23" spans="1:22" ht="15" customHeight="1" x14ac:dyDescent="0.2">
      <c r="A23">
        <v>22</v>
      </c>
      <c r="B23" t="s">
        <v>163</v>
      </c>
      <c r="C23" t="s">
        <v>164</v>
      </c>
      <c r="D23">
        <v>66</v>
      </c>
      <c r="E23" t="s">
        <v>90</v>
      </c>
      <c r="F23" t="s">
        <v>105</v>
      </c>
      <c r="G23" s="1">
        <v>43865</v>
      </c>
      <c r="H23" t="s">
        <v>22</v>
      </c>
      <c r="I23" t="s">
        <v>106</v>
      </c>
      <c r="J23" s="21" t="s">
        <v>165</v>
      </c>
      <c r="K23" t="s">
        <v>62</v>
      </c>
      <c r="M23" t="s">
        <v>25</v>
      </c>
      <c r="N23" t="s">
        <v>31</v>
      </c>
      <c r="O23" s="15">
        <v>45077.997997685183</v>
      </c>
      <c r="P23"/>
      <c r="S23">
        <v>0</v>
      </c>
      <c r="T23">
        <v>1</v>
      </c>
      <c r="U23">
        <v>0</v>
      </c>
      <c r="V23" t="str">
        <f>IF(OR(tickets_cleaned[[#This Row],[resolution_time_hours]]="", tickets_cleaned[[#This Row],[resolution_time_hours]]&lt;0),"",tickets_cleaned[[#This Row],[resolution_time_hours]])</f>
        <v/>
      </c>
    </row>
    <row r="24" spans="1:22" ht="15" customHeight="1" x14ac:dyDescent="0.2">
      <c r="A24">
        <v>23</v>
      </c>
      <c r="B24" t="s">
        <v>166</v>
      </c>
      <c r="C24" t="s">
        <v>167</v>
      </c>
      <c r="D24">
        <v>54</v>
      </c>
      <c r="E24" t="s">
        <v>65</v>
      </c>
      <c r="F24" t="s">
        <v>144</v>
      </c>
      <c r="G24" s="1">
        <v>43872</v>
      </c>
      <c r="H24" t="s">
        <v>22</v>
      </c>
      <c r="I24" t="s">
        <v>168</v>
      </c>
      <c r="J24" s="21" t="s">
        <v>169</v>
      </c>
      <c r="K24" t="s">
        <v>93</v>
      </c>
      <c r="M24" t="s">
        <v>27</v>
      </c>
      <c r="N24" t="s">
        <v>31</v>
      </c>
      <c r="P24"/>
      <c r="S24">
        <v>0</v>
      </c>
      <c r="T24">
        <v>1</v>
      </c>
      <c r="U24">
        <v>0</v>
      </c>
      <c r="V24" t="str">
        <f>IF(OR(tickets_cleaned[[#This Row],[resolution_time_hours]]="", tickets_cleaned[[#This Row],[resolution_time_hours]]&lt;0),"",tickets_cleaned[[#This Row],[resolution_time_hours]])</f>
        <v/>
      </c>
    </row>
    <row r="25" spans="1:22" ht="15" customHeight="1" x14ac:dyDescent="0.2">
      <c r="A25">
        <v>24</v>
      </c>
      <c r="B25" t="s">
        <v>170</v>
      </c>
      <c r="C25" t="s">
        <v>171</v>
      </c>
      <c r="D25">
        <v>63</v>
      </c>
      <c r="E25" t="s">
        <v>65</v>
      </c>
      <c r="F25" t="s">
        <v>125</v>
      </c>
      <c r="G25" s="1">
        <v>44414</v>
      </c>
      <c r="H25" t="s">
        <v>21</v>
      </c>
      <c r="I25" t="s">
        <v>20</v>
      </c>
      <c r="J25" s="21" t="s">
        <v>172</v>
      </c>
      <c r="K25" t="s">
        <v>62</v>
      </c>
      <c r="M25" t="s">
        <v>28</v>
      </c>
      <c r="N25" t="s">
        <v>31</v>
      </c>
      <c r="O25" s="15">
        <v>45078.379270833335</v>
      </c>
      <c r="P25"/>
      <c r="S25">
        <v>0</v>
      </c>
      <c r="T25">
        <v>1</v>
      </c>
      <c r="U25">
        <v>0</v>
      </c>
      <c r="V25" t="str">
        <f>IF(OR(tickets_cleaned[[#This Row],[resolution_time_hours]]="", tickets_cleaned[[#This Row],[resolution_time_hours]]&lt;0),"",tickets_cleaned[[#This Row],[resolution_time_hours]])</f>
        <v/>
      </c>
    </row>
    <row r="26" spans="1:22" ht="15" customHeight="1" x14ac:dyDescent="0.2">
      <c r="A26">
        <v>25</v>
      </c>
      <c r="B26" t="s">
        <v>173</v>
      </c>
      <c r="C26" t="s">
        <v>174</v>
      </c>
      <c r="D26">
        <v>19</v>
      </c>
      <c r="E26" t="s">
        <v>90</v>
      </c>
      <c r="F26" t="s">
        <v>175</v>
      </c>
      <c r="G26" s="1">
        <v>44341</v>
      </c>
      <c r="H26" t="s">
        <v>23</v>
      </c>
      <c r="I26" t="s">
        <v>176</v>
      </c>
      <c r="J26" s="21" t="s">
        <v>177</v>
      </c>
      <c r="K26" t="s">
        <v>93</v>
      </c>
      <c r="M26" t="s">
        <v>25</v>
      </c>
      <c r="N26" t="s">
        <v>29</v>
      </c>
      <c r="P26"/>
      <c r="S26">
        <v>0</v>
      </c>
      <c r="T26">
        <v>1</v>
      </c>
      <c r="U26">
        <v>0</v>
      </c>
      <c r="V26" t="str">
        <f>IF(OR(tickets_cleaned[[#This Row],[resolution_time_hours]]="", tickets_cleaned[[#This Row],[resolution_time_hours]]&lt;0),"",tickets_cleaned[[#This Row],[resolution_time_hours]])</f>
        <v/>
      </c>
    </row>
    <row r="27" spans="1:22" ht="15" customHeight="1" x14ac:dyDescent="0.2">
      <c r="A27">
        <v>26</v>
      </c>
      <c r="B27" t="s">
        <v>178</v>
      </c>
      <c r="C27" t="s">
        <v>179</v>
      </c>
      <c r="D27">
        <v>35</v>
      </c>
      <c r="E27" t="s">
        <v>58</v>
      </c>
      <c r="F27" t="s">
        <v>161</v>
      </c>
      <c r="G27" s="1">
        <v>44382</v>
      </c>
      <c r="H27" t="s">
        <v>23</v>
      </c>
      <c r="I27" t="s">
        <v>20</v>
      </c>
      <c r="J27" s="21" t="s">
        <v>180</v>
      </c>
      <c r="K27" t="s">
        <v>62</v>
      </c>
      <c r="M27" t="s">
        <v>27</v>
      </c>
      <c r="N27" t="s">
        <v>31</v>
      </c>
      <c r="O27" s="15">
        <v>45078.793194444443</v>
      </c>
      <c r="P27"/>
      <c r="S27">
        <v>0</v>
      </c>
      <c r="T27">
        <v>1</v>
      </c>
      <c r="U27">
        <v>0</v>
      </c>
      <c r="V27" t="str">
        <f>IF(OR(tickets_cleaned[[#This Row],[resolution_time_hours]]="", tickets_cleaned[[#This Row],[resolution_time_hours]]&lt;0),"",tickets_cleaned[[#This Row],[resolution_time_hours]])</f>
        <v/>
      </c>
    </row>
    <row r="28" spans="1:22" ht="15" customHeight="1" x14ac:dyDescent="0.2">
      <c r="A28">
        <v>27</v>
      </c>
      <c r="B28" t="s">
        <v>181</v>
      </c>
      <c r="C28" t="s">
        <v>182</v>
      </c>
      <c r="D28">
        <v>22</v>
      </c>
      <c r="E28" t="s">
        <v>58</v>
      </c>
      <c r="F28" t="s">
        <v>183</v>
      </c>
      <c r="G28" s="1">
        <v>43953</v>
      </c>
      <c r="H28" t="s">
        <v>24</v>
      </c>
      <c r="I28" t="s">
        <v>22</v>
      </c>
      <c r="J28" s="21" t="s">
        <v>184</v>
      </c>
      <c r="K28" t="s">
        <v>62</v>
      </c>
      <c r="M28" t="s">
        <v>28</v>
      </c>
      <c r="N28" t="s">
        <v>31</v>
      </c>
      <c r="O28" s="15">
        <v>45078.834872685184</v>
      </c>
      <c r="P28"/>
      <c r="S28">
        <v>0</v>
      </c>
      <c r="T28">
        <v>1</v>
      </c>
      <c r="U28">
        <v>0</v>
      </c>
      <c r="V28" t="str">
        <f>IF(OR(tickets_cleaned[[#This Row],[resolution_time_hours]]="", tickets_cleaned[[#This Row],[resolution_time_hours]]&lt;0),"",tickets_cleaned[[#This Row],[resolution_time_hours]])</f>
        <v/>
      </c>
    </row>
    <row r="29" spans="1:22" ht="15" customHeight="1" x14ac:dyDescent="0.2">
      <c r="A29">
        <v>28</v>
      </c>
      <c r="B29" t="s">
        <v>185</v>
      </c>
      <c r="C29" t="s">
        <v>186</v>
      </c>
      <c r="D29">
        <v>21</v>
      </c>
      <c r="E29" t="s">
        <v>58</v>
      </c>
      <c r="F29" t="s">
        <v>187</v>
      </c>
      <c r="G29" s="1">
        <v>44116</v>
      </c>
      <c r="H29" t="s">
        <v>22</v>
      </c>
      <c r="I29" t="s">
        <v>60</v>
      </c>
      <c r="J29" t="s">
        <v>188</v>
      </c>
      <c r="K29" t="s">
        <v>93</v>
      </c>
      <c r="M29" t="s">
        <v>26</v>
      </c>
      <c r="N29" t="s">
        <v>30</v>
      </c>
      <c r="P29"/>
      <c r="S29">
        <v>0</v>
      </c>
      <c r="T29">
        <v>1</v>
      </c>
      <c r="U29">
        <v>0</v>
      </c>
      <c r="V29" t="str">
        <f>IF(OR(tickets_cleaned[[#This Row],[resolution_time_hours]]="", tickets_cleaned[[#This Row],[resolution_time_hours]]&lt;0),"",tickets_cleaned[[#This Row],[resolution_time_hours]])</f>
        <v/>
      </c>
    </row>
    <row r="30" spans="1:22" ht="15" customHeight="1" x14ac:dyDescent="0.2">
      <c r="A30">
        <v>29</v>
      </c>
      <c r="B30" t="s">
        <v>189</v>
      </c>
      <c r="C30" t="s">
        <v>190</v>
      </c>
      <c r="D30">
        <v>30</v>
      </c>
      <c r="E30" t="s">
        <v>58</v>
      </c>
      <c r="F30" t="s">
        <v>187</v>
      </c>
      <c r="G30" s="1">
        <v>43992</v>
      </c>
      <c r="H30" t="s">
        <v>21</v>
      </c>
      <c r="I30" t="s">
        <v>140</v>
      </c>
      <c r="J30" s="21" t="s">
        <v>191</v>
      </c>
      <c r="K30" t="s">
        <v>74</v>
      </c>
      <c r="L30" t="s">
        <v>192</v>
      </c>
      <c r="M30" t="s">
        <v>25</v>
      </c>
      <c r="N30" t="s">
        <v>30</v>
      </c>
      <c r="O30" s="15">
        <v>45077.970335648148</v>
      </c>
      <c r="P30" s="15">
        <v>45078.252280092594</v>
      </c>
      <c r="Q30">
        <v>5</v>
      </c>
      <c r="R30">
        <v>6</v>
      </c>
      <c r="S30">
        <v>1</v>
      </c>
      <c r="T30">
        <v>0</v>
      </c>
      <c r="U30">
        <v>0</v>
      </c>
      <c r="V30">
        <f>IF(OR(tickets_cleaned[[#This Row],[resolution_time_hours]]="", tickets_cleaned[[#This Row],[resolution_time_hours]]&lt;0),"",tickets_cleaned[[#This Row],[resolution_time_hours]])</f>
        <v>6</v>
      </c>
    </row>
    <row r="31" spans="1:22" ht="15" customHeight="1" x14ac:dyDescent="0.2">
      <c r="A31">
        <v>30</v>
      </c>
      <c r="B31" t="s">
        <v>193</v>
      </c>
      <c r="C31" t="s">
        <v>194</v>
      </c>
      <c r="D31">
        <v>67</v>
      </c>
      <c r="E31" t="s">
        <v>90</v>
      </c>
      <c r="F31" t="s">
        <v>144</v>
      </c>
      <c r="G31" s="1">
        <v>44191</v>
      </c>
      <c r="H31" t="s">
        <v>22</v>
      </c>
      <c r="I31" t="s">
        <v>22</v>
      </c>
      <c r="J31" t="s">
        <v>195</v>
      </c>
      <c r="K31" t="s">
        <v>74</v>
      </c>
      <c r="L31" t="s">
        <v>196</v>
      </c>
      <c r="M31" t="s">
        <v>27</v>
      </c>
      <c r="N31" t="s">
        <v>30</v>
      </c>
      <c r="O31" s="15">
        <v>45078.03769675926</v>
      </c>
      <c r="P31" s="15">
        <v>45078.766168981485</v>
      </c>
      <c r="Q31">
        <v>1</v>
      </c>
      <c r="R31">
        <v>17</v>
      </c>
      <c r="S31">
        <v>1</v>
      </c>
      <c r="T31">
        <v>0</v>
      </c>
      <c r="U31">
        <v>1</v>
      </c>
      <c r="V31">
        <f>IF(OR(tickets_cleaned[[#This Row],[resolution_time_hours]]="", tickets_cleaned[[#This Row],[resolution_time_hours]]&lt;0),"",tickets_cleaned[[#This Row],[resolution_time_hours]])</f>
        <v>17</v>
      </c>
    </row>
    <row r="32" spans="1:22" ht="15" customHeight="1" x14ac:dyDescent="0.2">
      <c r="A32">
        <v>31</v>
      </c>
      <c r="B32" t="s">
        <v>197</v>
      </c>
      <c r="C32" t="s">
        <v>198</v>
      </c>
      <c r="D32">
        <v>22</v>
      </c>
      <c r="E32" t="s">
        <v>58</v>
      </c>
      <c r="F32" t="s">
        <v>199</v>
      </c>
      <c r="G32" s="1">
        <v>44224</v>
      </c>
      <c r="H32" t="s">
        <v>24</v>
      </c>
      <c r="I32" t="s">
        <v>60</v>
      </c>
      <c r="J32" s="21" t="s">
        <v>200</v>
      </c>
      <c r="K32" t="s">
        <v>93</v>
      </c>
      <c r="M32" t="s">
        <v>28</v>
      </c>
      <c r="N32" t="s">
        <v>29</v>
      </c>
      <c r="P32"/>
      <c r="S32">
        <v>0</v>
      </c>
      <c r="T32">
        <v>1</v>
      </c>
      <c r="U32">
        <v>0</v>
      </c>
      <c r="V32" t="str">
        <f>IF(OR(tickets_cleaned[[#This Row],[resolution_time_hours]]="", tickets_cleaned[[#This Row],[resolution_time_hours]]&lt;0),"",tickets_cleaned[[#This Row],[resolution_time_hours]])</f>
        <v/>
      </c>
    </row>
    <row r="33" spans="1:22" ht="15" customHeight="1" x14ac:dyDescent="0.2">
      <c r="A33">
        <v>32</v>
      </c>
      <c r="B33" t="s">
        <v>201</v>
      </c>
      <c r="C33" t="s">
        <v>202</v>
      </c>
      <c r="D33">
        <v>60</v>
      </c>
      <c r="E33" t="s">
        <v>90</v>
      </c>
      <c r="F33" t="s">
        <v>139</v>
      </c>
      <c r="G33" s="1">
        <v>44550</v>
      </c>
      <c r="H33" t="s">
        <v>21</v>
      </c>
      <c r="I33" t="s">
        <v>203</v>
      </c>
      <c r="J33" s="21" t="s">
        <v>204</v>
      </c>
      <c r="K33" t="s">
        <v>74</v>
      </c>
      <c r="L33" t="s">
        <v>205</v>
      </c>
      <c r="M33" t="s">
        <v>27</v>
      </c>
      <c r="N33" t="s">
        <v>31</v>
      </c>
      <c r="O33" s="15">
        <v>45078.279409722221</v>
      </c>
      <c r="P33" s="15">
        <v>45078.303020833337</v>
      </c>
      <c r="Q33">
        <v>3</v>
      </c>
      <c r="R33">
        <v>0</v>
      </c>
      <c r="S33">
        <v>1</v>
      </c>
      <c r="T33">
        <v>0</v>
      </c>
      <c r="U33">
        <v>0</v>
      </c>
      <c r="V33">
        <f>IF(OR(tickets_cleaned[[#This Row],[resolution_time_hours]]="", tickets_cleaned[[#This Row],[resolution_time_hours]]&lt;0),"",tickets_cleaned[[#This Row],[resolution_time_hours]])</f>
        <v>0</v>
      </c>
    </row>
    <row r="34" spans="1:22" ht="15" customHeight="1" x14ac:dyDescent="0.2">
      <c r="A34">
        <v>33</v>
      </c>
      <c r="B34" t="s">
        <v>206</v>
      </c>
      <c r="C34" t="s">
        <v>207</v>
      </c>
      <c r="D34">
        <v>36</v>
      </c>
      <c r="E34" t="s">
        <v>65</v>
      </c>
      <c r="F34" t="s">
        <v>187</v>
      </c>
      <c r="G34" s="1">
        <v>44537</v>
      </c>
      <c r="H34" t="s">
        <v>24</v>
      </c>
      <c r="I34" t="s">
        <v>140</v>
      </c>
      <c r="J34" t="s">
        <v>208</v>
      </c>
      <c r="K34" t="s">
        <v>62</v>
      </c>
      <c r="M34" t="s">
        <v>27</v>
      </c>
      <c r="N34" t="s">
        <v>32</v>
      </c>
      <c r="O34" s="15">
        <v>45078.81690972222</v>
      </c>
      <c r="P34"/>
      <c r="S34">
        <v>0</v>
      </c>
      <c r="T34">
        <v>1</v>
      </c>
      <c r="U34">
        <v>0</v>
      </c>
      <c r="V34" t="str">
        <f>IF(OR(tickets_cleaned[[#This Row],[resolution_time_hours]]="", tickets_cleaned[[#This Row],[resolution_time_hours]]&lt;0),"",tickets_cleaned[[#This Row],[resolution_time_hours]])</f>
        <v/>
      </c>
    </row>
    <row r="35" spans="1:22" ht="15" customHeight="1" x14ac:dyDescent="0.2">
      <c r="A35">
        <v>34</v>
      </c>
      <c r="B35" t="s">
        <v>209</v>
      </c>
      <c r="C35" t="s">
        <v>210</v>
      </c>
      <c r="D35">
        <v>50</v>
      </c>
      <c r="E35" t="s">
        <v>90</v>
      </c>
      <c r="F35" t="s">
        <v>84</v>
      </c>
      <c r="G35" s="1">
        <v>44539</v>
      </c>
      <c r="H35" t="s">
        <v>20</v>
      </c>
      <c r="I35" t="s">
        <v>126</v>
      </c>
      <c r="J35" t="s">
        <v>211</v>
      </c>
      <c r="K35" t="s">
        <v>74</v>
      </c>
      <c r="L35" t="s">
        <v>212</v>
      </c>
      <c r="M35" t="s">
        <v>25</v>
      </c>
      <c r="N35" t="s">
        <v>31</v>
      </c>
      <c r="O35" s="15">
        <v>45078.084293981483</v>
      </c>
      <c r="P35" s="15">
        <v>45078.767627314817</v>
      </c>
      <c r="Q35">
        <v>5</v>
      </c>
      <c r="R35">
        <v>16</v>
      </c>
      <c r="S35">
        <v>1</v>
      </c>
      <c r="T35">
        <v>0</v>
      </c>
      <c r="U35">
        <v>0</v>
      </c>
      <c r="V35">
        <f>IF(OR(tickets_cleaned[[#This Row],[resolution_time_hours]]="", tickets_cleaned[[#This Row],[resolution_time_hours]]&lt;0),"",tickets_cleaned[[#This Row],[resolution_time_hours]])</f>
        <v>16</v>
      </c>
    </row>
    <row r="36" spans="1:22" ht="15" customHeight="1" x14ac:dyDescent="0.2">
      <c r="A36">
        <v>35</v>
      </c>
      <c r="B36" t="s">
        <v>213</v>
      </c>
      <c r="C36" t="s">
        <v>214</v>
      </c>
      <c r="D36">
        <v>27</v>
      </c>
      <c r="E36" t="s">
        <v>90</v>
      </c>
      <c r="F36" t="s">
        <v>119</v>
      </c>
      <c r="G36" s="1">
        <v>44295</v>
      </c>
      <c r="H36" t="s">
        <v>20</v>
      </c>
      <c r="I36" t="s">
        <v>106</v>
      </c>
      <c r="J36" s="21" t="s">
        <v>215</v>
      </c>
      <c r="K36" t="s">
        <v>62</v>
      </c>
      <c r="M36" t="s">
        <v>28</v>
      </c>
      <c r="N36" t="s">
        <v>32</v>
      </c>
      <c r="O36" s="15">
        <v>45078.868333333332</v>
      </c>
      <c r="P36"/>
      <c r="S36">
        <v>0</v>
      </c>
      <c r="T36">
        <v>1</v>
      </c>
      <c r="U36">
        <v>0</v>
      </c>
      <c r="V36" t="str">
        <f>IF(OR(tickets_cleaned[[#This Row],[resolution_time_hours]]="", tickets_cleaned[[#This Row],[resolution_time_hours]]&lt;0),"",tickets_cleaned[[#This Row],[resolution_time_hours]])</f>
        <v/>
      </c>
    </row>
    <row r="37" spans="1:22" ht="15" customHeight="1" x14ac:dyDescent="0.2">
      <c r="A37">
        <v>36</v>
      </c>
      <c r="B37" t="s">
        <v>216</v>
      </c>
      <c r="C37" t="s">
        <v>217</v>
      </c>
      <c r="D37">
        <v>24</v>
      </c>
      <c r="E37" t="s">
        <v>58</v>
      </c>
      <c r="F37" t="s">
        <v>59</v>
      </c>
      <c r="G37" s="1">
        <v>44117</v>
      </c>
      <c r="H37" t="s">
        <v>22</v>
      </c>
      <c r="I37" t="s">
        <v>140</v>
      </c>
      <c r="J37" s="21" t="s">
        <v>218</v>
      </c>
      <c r="K37" t="s">
        <v>74</v>
      </c>
      <c r="L37" t="s">
        <v>219</v>
      </c>
      <c r="M37" t="s">
        <v>26</v>
      </c>
      <c r="N37" t="s">
        <v>32</v>
      </c>
      <c r="O37" s="15">
        <v>45078.33084490741</v>
      </c>
      <c r="P37" s="15">
        <v>45078.010011574072</v>
      </c>
      <c r="Q37">
        <v>1</v>
      </c>
      <c r="S37">
        <v>1</v>
      </c>
      <c r="T37">
        <v>0</v>
      </c>
      <c r="U37">
        <v>1</v>
      </c>
      <c r="V37" t="str">
        <f>IF(OR(tickets_cleaned[[#This Row],[resolution_time_hours]]="", tickets_cleaned[[#This Row],[resolution_time_hours]]&lt;0),"",tickets_cleaned[[#This Row],[resolution_time_hours]])</f>
        <v/>
      </c>
    </row>
    <row r="38" spans="1:22" ht="15" customHeight="1" x14ac:dyDescent="0.2">
      <c r="A38">
        <v>37</v>
      </c>
      <c r="B38" t="s">
        <v>220</v>
      </c>
      <c r="C38" t="s">
        <v>221</v>
      </c>
      <c r="D38">
        <v>65</v>
      </c>
      <c r="E38" t="s">
        <v>65</v>
      </c>
      <c r="F38" t="s">
        <v>156</v>
      </c>
      <c r="G38" s="1">
        <v>43904</v>
      </c>
      <c r="H38" t="s">
        <v>20</v>
      </c>
      <c r="I38" t="s">
        <v>126</v>
      </c>
      <c r="J38" t="s">
        <v>222</v>
      </c>
      <c r="K38" t="s">
        <v>62</v>
      </c>
      <c r="M38" t="s">
        <v>27</v>
      </c>
      <c r="N38" t="s">
        <v>29</v>
      </c>
      <c r="O38" s="15">
        <v>45078.660740740743</v>
      </c>
      <c r="P38"/>
      <c r="S38">
        <v>0</v>
      </c>
      <c r="T38">
        <v>1</v>
      </c>
      <c r="U38">
        <v>0</v>
      </c>
      <c r="V38" t="str">
        <f>IF(OR(tickets_cleaned[[#This Row],[resolution_time_hours]]="", tickets_cleaned[[#This Row],[resolution_time_hours]]&lt;0),"",tickets_cleaned[[#This Row],[resolution_time_hours]])</f>
        <v/>
      </c>
    </row>
    <row r="39" spans="1:22" ht="15" customHeight="1" x14ac:dyDescent="0.2">
      <c r="A39">
        <v>38</v>
      </c>
      <c r="B39" t="s">
        <v>223</v>
      </c>
      <c r="C39" t="s">
        <v>224</v>
      </c>
      <c r="D39">
        <v>39</v>
      </c>
      <c r="E39" t="s">
        <v>65</v>
      </c>
      <c r="F39" t="s">
        <v>175</v>
      </c>
      <c r="G39" s="1">
        <v>44076</v>
      </c>
      <c r="H39" t="s">
        <v>23</v>
      </c>
      <c r="I39" t="s">
        <v>203</v>
      </c>
      <c r="J39" t="s">
        <v>225</v>
      </c>
      <c r="K39" t="s">
        <v>93</v>
      </c>
      <c r="M39" t="s">
        <v>27</v>
      </c>
      <c r="N39" t="s">
        <v>32</v>
      </c>
      <c r="P39"/>
      <c r="S39">
        <v>0</v>
      </c>
      <c r="T39">
        <v>1</v>
      </c>
      <c r="U39">
        <v>0</v>
      </c>
      <c r="V39" t="str">
        <f>IF(OR(tickets_cleaned[[#This Row],[resolution_time_hours]]="", tickets_cleaned[[#This Row],[resolution_time_hours]]&lt;0),"",tickets_cleaned[[#This Row],[resolution_time_hours]])</f>
        <v/>
      </c>
    </row>
    <row r="40" spans="1:22" ht="15" customHeight="1" x14ac:dyDescent="0.2">
      <c r="A40">
        <v>39</v>
      </c>
      <c r="B40" t="s">
        <v>226</v>
      </c>
      <c r="C40" t="s">
        <v>227</v>
      </c>
      <c r="D40">
        <v>19</v>
      </c>
      <c r="E40" t="s">
        <v>90</v>
      </c>
      <c r="F40" t="s">
        <v>228</v>
      </c>
      <c r="G40" s="1">
        <v>44449</v>
      </c>
      <c r="H40" t="s">
        <v>21</v>
      </c>
      <c r="I40" t="s">
        <v>79</v>
      </c>
      <c r="J40" s="21" t="s">
        <v>229</v>
      </c>
      <c r="K40" t="s">
        <v>74</v>
      </c>
      <c r="L40" t="s">
        <v>230</v>
      </c>
      <c r="M40" t="s">
        <v>25</v>
      </c>
      <c r="N40" t="s">
        <v>30</v>
      </c>
      <c r="O40" s="15">
        <v>45078.781597222223</v>
      </c>
      <c r="P40" s="15">
        <v>45077.912152777775</v>
      </c>
      <c r="Q40">
        <v>3</v>
      </c>
      <c r="S40">
        <v>1</v>
      </c>
      <c r="T40">
        <v>0</v>
      </c>
      <c r="U40">
        <v>0</v>
      </c>
      <c r="V40" t="str">
        <f>IF(OR(tickets_cleaned[[#This Row],[resolution_time_hours]]="", tickets_cleaned[[#This Row],[resolution_time_hours]]&lt;0),"",tickets_cleaned[[#This Row],[resolution_time_hours]])</f>
        <v/>
      </c>
    </row>
    <row r="41" spans="1:22" ht="15" customHeight="1" x14ac:dyDescent="0.2">
      <c r="A41">
        <v>40</v>
      </c>
      <c r="B41" t="s">
        <v>231</v>
      </c>
      <c r="C41" t="s">
        <v>232</v>
      </c>
      <c r="D41">
        <v>33</v>
      </c>
      <c r="E41" t="s">
        <v>58</v>
      </c>
      <c r="F41" t="s">
        <v>233</v>
      </c>
      <c r="G41" s="1">
        <v>44491</v>
      </c>
      <c r="H41" t="s">
        <v>23</v>
      </c>
      <c r="I41" t="s">
        <v>79</v>
      </c>
      <c r="J41" s="21" t="s">
        <v>234</v>
      </c>
      <c r="K41" t="s">
        <v>62</v>
      </c>
      <c r="M41" t="s">
        <v>27</v>
      </c>
      <c r="N41" t="s">
        <v>31</v>
      </c>
      <c r="O41" s="15">
        <v>45077.930231481485</v>
      </c>
      <c r="P41"/>
      <c r="S41">
        <v>0</v>
      </c>
      <c r="T41">
        <v>1</v>
      </c>
      <c r="U41">
        <v>0</v>
      </c>
      <c r="V41" t="str">
        <f>IF(OR(tickets_cleaned[[#This Row],[resolution_time_hours]]="", tickets_cleaned[[#This Row],[resolution_time_hours]]&lt;0),"",tickets_cleaned[[#This Row],[resolution_time_hours]])</f>
        <v/>
      </c>
    </row>
    <row r="42" spans="1:22" ht="15" customHeight="1" x14ac:dyDescent="0.2">
      <c r="A42">
        <v>41</v>
      </c>
      <c r="B42" t="s">
        <v>235</v>
      </c>
      <c r="C42" t="s">
        <v>236</v>
      </c>
      <c r="D42">
        <v>19</v>
      </c>
      <c r="E42" t="s">
        <v>65</v>
      </c>
      <c r="F42" t="s">
        <v>237</v>
      </c>
      <c r="G42" s="1">
        <v>44234</v>
      </c>
      <c r="H42" t="s">
        <v>23</v>
      </c>
      <c r="I42" t="s">
        <v>106</v>
      </c>
      <c r="J42" s="21" t="s">
        <v>238</v>
      </c>
      <c r="K42" t="s">
        <v>62</v>
      </c>
      <c r="M42" t="s">
        <v>28</v>
      </c>
      <c r="N42" t="s">
        <v>30</v>
      </c>
      <c r="O42" s="15">
        <v>45078.383020833331</v>
      </c>
      <c r="P42"/>
      <c r="S42">
        <v>0</v>
      </c>
      <c r="T42">
        <v>1</v>
      </c>
      <c r="U42">
        <v>0</v>
      </c>
      <c r="V42" t="str">
        <f>IF(OR(tickets_cleaned[[#This Row],[resolution_time_hours]]="", tickets_cleaned[[#This Row],[resolution_time_hours]]&lt;0),"",tickets_cleaned[[#This Row],[resolution_time_hours]])</f>
        <v/>
      </c>
    </row>
    <row r="43" spans="1:22" ht="15" customHeight="1" x14ac:dyDescent="0.2">
      <c r="A43">
        <v>42</v>
      </c>
      <c r="B43" t="s">
        <v>239</v>
      </c>
      <c r="C43" t="s">
        <v>240</v>
      </c>
      <c r="D43">
        <v>35</v>
      </c>
      <c r="E43" t="s">
        <v>90</v>
      </c>
      <c r="F43" t="s">
        <v>71</v>
      </c>
      <c r="G43" s="1">
        <v>44356</v>
      </c>
      <c r="H43" t="s">
        <v>24</v>
      </c>
      <c r="I43" t="s">
        <v>203</v>
      </c>
      <c r="J43" s="21" t="s">
        <v>241</v>
      </c>
      <c r="K43" t="s">
        <v>74</v>
      </c>
      <c r="L43" t="s">
        <v>242</v>
      </c>
      <c r="M43" t="s">
        <v>25</v>
      </c>
      <c r="N43" t="s">
        <v>32</v>
      </c>
      <c r="O43" s="15">
        <v>45078.851087962961</v>
      </c>
      <c r="P43" s="15">
        <v>45078.613587962966</v>
      </c>
      <c r="Q43">
        <v>3</v>
      </c>
      <c r="S43">
        <v>1</v>
      </c>
      <c r="T43">
        <v>0</v>
      </c>
      <c r="U43">
        <v>0</v>
      </c>
      <c r="V43" t="str">
        <f>IF(OR(tickets_cleaned[[#This Row],[resolution_time_hours]]="", tickets_cleaned[[#This Row],[resolution_time_hours]]&lt;0),"",tickets_cleaned[[#This Row],[resolution_time_hours]])</f>
        <v/>
      </c>
    </row>
    <row r="44" spans="1:22" ht="15" customHeight="1" x14ac:dyDescent="0.2">
      <c r="A44">
        <v>43</v>
      </c>
      <c r="B44" t="s">
        <v>243</v>
      </c>
      <c r="C44" t="s">
        <v>244</v>
      </c>
      <c r="D44">
        <v>22</v>
      </c>
      <c r="E44" t="s">
        <v>90</v>
      </c>
      <c r="F44" t="s">
        <v>245</v>
      </c>
      <c r="G44" s="1">
        <v>44114</v>
      </c>
      <c r="H44" t="s">
        <v>23</v>
      </c>
      <c r="I44" t="s">
        <v>203</v>
      </c>
      <c r="J44" s="21" t="s">
        <v>246</v>
      </c>
      <c r="K44" t="s">
        <v>62</v>
      </c>
      <c r="M44" t="s">
        <v>27</v>
      </c>
      <c r="N44" t="s">
        <v>30</v>
      </c>
      <c r="O44" s="15">
        <v>45078.778877314813</v>
      </c>
      <c r="P44"/>
      <c r="S44">
        <v>0</v>
      </c>
      <c r="T44">
        <v>1</v>
      </c>
      <c r="U44">
        <v>0</v>
      </c>
      <c r="V44" t="str">
        <f>IF(OR(tickets_cleaned[[#This Row],[resolution_time_hours]]="", tickets_cleaned[[#This Row],[resolution_time_hours]]&lt;0),"",tickets_cleaned[[#This Row],[resolution_time_hours]])</f>
        <v/>
      </c>
    </row>
    <row r="45" spans="1:22" ht="15" customHeight="1" x14ac:dyDescent="0.2">
      <c r="A45">
        <v>44</v>
      </c>
      <c r="B45" t="s">
        <v>247</v>
      </c>
      <c r="C45" t="s">
        <v>248</v>
      </c>
      <c r="D45">
        <v>54</v>
      </c>
      <c r="E45" t="s">
        <v>65</v>
      </c>
      <c r="F45" t="s">
        <v>249</v>
      </c>
      <c r="G45" s="1">
        <v>43846</v>
      </c>
      <c r="H45" t="s">
        <v>21</v>
      </c>
      <c r="I45" t="s">
        <v>126</v>
      </c>
      <c r="J45" s="21" t="s">
        <v>250</v>
      </c>
      <c r="K45" t="s">
        <v>93</v>
      </c>
      <c r="M45" t="s">
        <v>28</v>
      </c>
      <c r="N45" t="s">
        <v>29</v>
      </c>
      <c r="P45"/>
      <c r="S45">
        <v>0</v>
      </c>
      <c r="T45">
        <v>1</v>
      </c>
      <c r="U45">
        <v>0</v>
      </c>
      <c r="V45" t="str">
        <f>IF(OR(tickets_cleaned[[#This Row],[resolution_time_hours]]="", tickets_cleaned[[#This Row],[resolution_time_hours]]&lt;0),"",tickets_cleaned[[#This Row],[resolution_time_hours]])</f>
        <v/>
      </c>
    </row>
    <row r="46" spans="1:22" ht="15" customHeight="1" x14ac:dyDescent="0.2">
      <c r="A46">
        <v>45</v>
      </c>
      <c r="B46" t="s">
        <v>251</v>
      </c>
      <c r="C46" t="s">
        <v>252</v>
      </c>
      <c r="D46">
        <v>34</v>
      </c>
      <c r="E46" t="s">
        <v>58</v>
      </c>
      <c r="F46" t="s">
        <v>161</v>
      </c>
      <c r="G46" s="1">
        <v>44464</v>
      </c>
      <c r="H46" t="s">
        <v>20</v>
      </c>
      <c r="I46" t="s">
        <v>203</v>
      </c>
      <c r="J46" s="21" t="s">
        <v>253</v>
      </c>
      <c r="K46" t="s">
        <v>74</v>
      </c>
      <c r="L46" t="s">
        <v>254</v>
      </c>
      <c r="M46" t="s">
        <v>25</v>
      </c>
      <c r="N46" t="s">
        <v>29</v>
      </c>
      <c r="O46" s="15">
        <v>45078.249062499999</v>
      </c>
      <c r="P46" s="15">
        <v>45078.138645833336</v>
      </c>
      <c r="Q46">
        <v>2</v>
      </c>
      <c r="S46">
        <v>1</v>
      </c>
      <c r="T46">
        <v>0</v>
      </c>
      <c r="U46">
        <v>1</v>
      </c>
      <c r="V46" t="str">
        <f>IF(OR(tickets_cleaned[[#This Row],[resolution_time_hours]]="", tickets_cleaned[[#This Row],[resolution_time_hours]]&lt;0),"",tickets_cleaned[[#This Row],[resolution_time_hours]])</f>
        <v/>
      </c>
    </row>
    <row r="47" spans="1:22" ht="15" customHeight="1" x14ac:dyDescent="0.2">
      <c r="A47">
        <v>46</v>
      </c>
      <c r="B47" t="s">
        <v>255</v>
      </c>
      <c r="C47" t="s">
        <v>256</v>
      </c>
      <c r="D47">
        <v>65</v>
      </c>
      <c r="E47" t="s">
        <v>65</v>
      </c>
      <c r="F47" t="s">
        <v>66</v>
      </c>
      <c r="G47" s="1">
        <v>44228</v>
      </c>
      <c r="H47" t="s">
        <v>23</v>
      </c>
      <c r="I47" t="s">
        <v>22</v>
      </c>
      <c r="J47" s="21" t="s">
        <v>257</v>
      </c>
      <c r="K47" t="s">
        <v>93</v>
      </c>
      <c r="M47" t="s">
        <v>28</v>
      </c>
      <c r="N47" t="s">
        <v>32</v>
      </c>
      <c r="P47"/>
      <c r="S47">
        <v>0</v>
      </c>
      <c r="T47">
        <v>1</v>
      </c>
      <c r="U47">
        <v>0</v>
      </c>
      <c r="V47" t="str">
        <f>IF(OR(tickets_cleaned[[#This Row],[resolution_time_hours]]="", tickets_cleaned[[#This Row],[resolution_time_hours]]&lt;0),"",tickets_cleaned[[#This Row],[resolution_time_hours]])</f>
        <v/>
      </c>
    </row>
    <row r="48" spans="1:22" ht="15" customHeight="1" x14ac:dyDescent="0.2">
      <c r="A48">
        <v>47</v>
      </c>
      <c r="B48" t="s">
        <v>258</v>
      </c>
      <c r="C48" t="s">
        <v>259</v>
      </c>
      <c r="D48">
        <v>50</v>
      </c>
      <c r="E48" t="s">
        <v>65</v>
      </c>
      <c r="F48" t="s">
        <v>125</v>
      </c>
      <c r="G48" s="1">
        <v>44119</v>
      </c>
      <c r="H48" t="s">
        <v>20</v>
      </c>
      <c r="I48" t="s">
        <v>72</v>
      </c>
      <c r="J48" t="s">
        <v>260</v>
      </c>
      <c r="K48" t="s">
        <v>74</v>
      </c>
      <c r="L48" t="s">
        <v>261</v>
      </c>
      <c r="M48" t="s">
        <v>26</v>
      </c>
      <c r="N48" t="s">
        <v>30</v>
      </c>
      <c r="O48" s="15">
        <v>45078.155358796299</v>
      </c>
      <c r="P48" s="15">
        <v>45078.392164351855</v>
      </c>
      <c r="Q48">
        <v>1</v>
      </c>
      <c r="R48">
        <v>5</v>
      </c>
      <c r="S48">
        <v>1</v>
      </c>
      <c r="T48">
        <v>0</v>
      </c>
      <c r="U48">
        <v>1</v>
      </c>
      <c r="V48">
        <f>IF(OR(tickets_cleaned[[#This Row],[resolution_time_hours]]="", tickets_cleaned[[#This Row],[resolution_time_hours]]&lt;0),"",tickets_cleaned[[#This Row],[resolution_time_hours]])</f>
        <v>5</v>
      </c>
    </row>
    <row r="49" spans="1:22" ht="15" customHeight="1" x14ac:dyDescent="0.2">
      <c r="A49">
        <v>48</v>
      </c>
      <c r="B49" t="s">
        <v>262</v>
      </c>
      <c r="C49" t="s">
        <v>263</v>
      </c>
      <c r="D49">
        <v>27</v>
      </c>
      <c r="E49" t="s">
        <v>65</v>
      </c>
      <c r="F49" t="s">
        <v>59</v>
      </c>
      <c r="G49" s="1">
        <v>44041</v>
      </c>
      <c r="H49" t="s">
        <v>21</v>
      </c>
      <c r="I49" t="s">
        <v>120</v>
      </c>
      <c r="J49" s="21" t="s">
        <v>264</v>
      </c>
      <c r="K49" t="s">
        <v>74</v>
      </c>
      <c r="L49" t="s">
        <v>265</v>
      </c>
      <c r="M49" t="s">
        <v>27</v>
      </c>
      <c r="N49" t="s">
        <v>31</v>
      </c>
      <c r="O49" s="15">
        <v>45078.303298611114</v>
      </c>
      <c r="P49" s="15">
        <v>45078.249826388892</v>
      </c>
      <c r="Q49">
        <v>1</v>
      </c>
      <c r="S49">
        <v>1</v>
      </c>
      <c r="T49">
        <v>0</v>
      </c>
      <c r="U49">
        <v>1</v>
      </c>
      <c r="V49" t="str">
        <f>IF(OR(tickets_cleaned[[#This Row],[resolution_time_hours]]="", tickets_cleaned[[#This Row],[resolution_time_hours]]&lt;0),"",tickets_cleaned[[#This Row],[resolution_time_hours]])</f>
        <v/>
      </c>
    </row>
    <row r="50" spans="1:22" ht="15" customHeight="1" x14ac:dyDescent="0.2">
      <c r="A50">
        <v>49</v>
      </c>
      <c r="B50" t="s">
        <v>266</v>
      </c>
      <c r="C50" t="s">
        <v>267</v>
      </c>
      <c r="D50">
        <v>32</v>
      </c>
      <c r="E50" t="s">
        <v>58</v>
      </c>
      <c r="F50" t="s">
        <v>268</v>
      </c>
      <c r="G50" s="1">
        <v>44242</v>
      </c>
      <c r="H50" t="s">
        <v>22</v>
      </c>
      <c r="I50" t="s">
        <v>72</v>
      </c>
      <c r="J50" s="21" t="s">
        <v>269</v>
      </c>
      <c r="K50" t="s">
        <v>93</v>
      </c>
      <c r="M50" t="s">
        <v>26</v>
      </c>
      <c r="N50" t="s">
        <v>32</v>
      </c>
      <c r="P50"/>
      <c r="S50">
        <v>0</v>
      </c>
      <c r="T50">
        <v>1</v>
      </c>
      <c r="U50">
        <v>0</v>
      </c>
      <c r="V50" t="str">
        <f>IF(OR(tickets_cleaned[[#This Row],[resolution_time_hours]]="", tickets_cleaned[[#This Row],[resolution_time_hours]]&lt;0),"",tickets_cleaned[[#This Row],[resolution_time_hours]])</f>
        <v/>
      </c>
    </row>
    <row r="51" spans="1:22" ht="15" customHeight="1" x14ac:dyDescent="0.2">
      <c r="A51">
        <v>50</v>
      </c>
      <c r="B51" t="s">
        <v>270</v>
      </c>
      <c r="C51" t="s">
        <v>271</v>
      </c>
      <c r="D51">
        <v>44</v>
      </c>
      <c r="E51" t="s">
        <v>90</v>
      </c>
      <c r="F51" t="s">
        <v>78</v>
      </c>
      <c r="G51" s="1">
        <v>44101</v>
      </c>
      <c r="H51" t="s">
        <v>21</v>
      </c>
      <c r="I51" t="s">
        <v>176</v>
      </c>
      <c r="J51" t="s">
        <v>272</v>
      </c>
      <c r="K51" t="s">
        <v>93</v>
      </c>
      <c r="M51" t="s">
        <v>27</v>
      </c>
      <c r="N51" t="s">
        <v>32</v>
      </c>
      <c r="P51"/>
      <c r="S51">
        <v>0</v>
      </c>
      <c r="T51">
        <v>1</v>
      </c>
      <c r="U51">
        <v>0</v>
      </c>
      <c r="V51" t="str">
        <f>IF(OR(tickets_cleaned[[#This Row],[resolution_time_hours]]="", tickets_cleaned[[#This Row],[resolution_time_hours]]&lt;0),"",tickets_cleaned[[#This Row],[resolution_time_hours]])</f>
        <v/>
      </c>
    </row>
    <row r="52" spans="1:22" ht="15" customHeight="1" x14ac:dyDescent="0.2">
      <c r="A52">
        <v>51</v>
      </c>
      <c r="B52" t="s">
        <v>273</v>
      </c>
      <c r="C52" t="s">
        <v>274</v>
      </c>
      <c r="D52">
        <v>66</v>
      </c>
      <c r="E52" t="s">
        <v>90</v>
      </c>
      <c r="F52" t="s">
        <v>275</v>
      </c>
      <c r="G52" s="1">
        <v>44187</v>
      </c>
      <c r="H52" t="s">
        <v>20</v>
      </c>
      <c r="I52" t="s">
        <v>120</v>
      </c>
      <c r="J52" s="21" t="s">
        <v>276</v>
      </c>
      <c r="K52" t="s">
        <v>93</v>
      </c>
      <c r="M52" t="s">
        <v>27</v>
      </c>
      <c r="N52" t="s">
        <v>32</v>
      </c>
      <c r="P52"/>
      <c r="S52">
        <v>0</v>
      </c>
      <c r="T52">
        <v>1</v>
      </c>
      <c r="U52">
        <v>0</v>
      </c>
      <c r="V52" t="str">
        <f>IF(OR(tickets_cleaned[[#This Row],[resolution_time_hours]]="", tickets_cleaned[[#This Row],[resolution_time_hours]]&lt;0),"",tickets_cleaned[[#This Row],[resolution_time_hours]])</f>
        <v/>
      </c>
    </row>
    <row r="53" spans="1:22" ht="15" customHeight="1" x14ac:dyDescent="0.2">
      <c r="A53">
        <v>52</v>
      </c>
      <c r="B53" t="s">
        <v>277</v>
      </c>
      <c r="C53" t="s">
        <v>278</v>
      </c>
      <c r="D53">
        <v>64</v>
      </c>
      <c r="E53" t="s">
        <v>90</v>
      </c>
      <c r="F53" t="s">
        <v>66</v>
      </c>
      <c r="G53" s="1">
        <v>44155</v>
      </c>
      <c r="H53" t="s">
        <v>20</v>
      </c>
      <c r="I53" t="s">
        <v>120</v>
      </c>
      <c r="J53" t="s">
        <v>279</v>
      </c>
      <c r="K53" t="s">
        <v>74</v>
      </c>
      <c r="L53" t="s">
        <v>280</v>
      </c>
      <c r="M53" t="s">
        <v>27</v>
      </c>
      <c r="N53" t="s">
        <v>32</v>
      </c>
      <c r="O53" s="15">
        <v>45078.681817129633</v>
      </c>
      <c r="P53" s="15">
        <v>45078.438761574071</v>
      </c>
      <c r="Q53">
        <v>3</v>
      </c>
      <c r="S53">
        <v>1</v>
      </c>
      <c r="T53">
        <v>0</v>
      </c>
      <c r="U53">
        <v>0</v>
      </c>
      <c r="V53" t="str">
        <f>IF(OR(tickets_cleaned[[#This Row],[resolution_time_hours]]="", tickets_cleaned[[#This Row],[resolution_time_hours]]&lt;0),"",tickets_cleaned[[#This Row],[resolution_time_hours]])</f>
        <v/>
      </c>
    </row>
    <row r="54" spans="1:22" ht="15" customHeight="1" x14ac:dyDescent="0.2">
      <c r="A54">
        <v>53</v>
      </c>
      <c r="B54" t="s">
        <v>281</v>
      </c>
      <c r="C54" t="s">
        <v>282</v>
      </c>
      <c r="D54">
        <v>54</v>
      </c>
      <c r="E54" t="s">
        <v>90</v>
      </c>
      <c r="F54" t="s">
        <v>130</v>
      </c>
      <c r="G54" s="1">
        <v>44479</v>
      </c>
      <c r="H54" t="s">
        <v>20</v>
      </c>
      <c r="I54" t="s">
        <v>72</v>
      </c>
      <c r="J54" t="s">
        <v>283</v>
      </c>
      <c r="K54" t="s">
        <v>74</v>
      </c>
      <c r="L54" t="s">
        <v>284</v>
      </c>
      <c r="M54" t="s">
        <v>26</v>
      </c>
      <c r="N54" t="s">
        <v>31</v>
      </c>
      <c r="O54" s="15">
        <v>45078.079733796294</v>
      </c>
      <c r="P54" s="15">
        <v>45078.874872685185</v>
      </c>
      <c r="Q54">
        <v>3</v>
      </c>
      <c r="R54">
        <v>19</v>
      </c>
      <c r="S54">
        <v>1</v>
      </c>
      <c r="T54">
        <v>0</v>
      </c>
      <c r="U54">
        <v>0</v>
      </c>
      <c r="V54">
        <f>IF(OR(tickets_cleaned[[#This Row],[resolution_time_hours]]="", tickets_cleaned[[#This Row],[resolution_time_hours]]&lt;0),"",tickets_cleaned[[#This Row],[resolution_time_hours]])</f>
        <v>19</v>
      </c>
    </row>
    <row r="55" spans="1:22" ht="15" customHeight="1" x14ac:dyDescent="0.2">
      <c r="A55">
        <v>54</v>
      </c>
      <c r="B55" t="s">
        <v>285</v>
      </c>
      <c r="C55" t="s">
        <v>286</v>
      </c>
      <c r="D55">
        <v>37</v>
      </c>
      <c r="E55" t="s">
        <v>90</v>
      </c>
      <c r="F55" t="s">
        <v>161</v>
      </c>
      <c r="G55" s="1">
        <v>44424</v>
      </c>
      <c r="H55" t="s">
        <v>22</v>
      </c>
      <c r="I55" t="s">
        <v>168</v>
      </c>
      <c r="J55" s="21" t="s">
        <v>287</v>
      </c>
      <c r="K55" t="s">
        <v>74</v>
      </c>
      <c r="L55" t="s">
        <v>288</v>
      </c>
      <c r="M55" t="s">
        <v>28</v>
      </c>
      <c r="N55" t="s">
        <v>32</v>
      </c>
      <c r="O55" s="15">
        <v>45078.027662037035</v>
      </c>
      <c r="P55" s="15">
        <v>45078.434606481482</v>
      </c>
      <c r="Q55">
        <v>4</v>
      </c>
      <c r="R55">
        <v>9</v>
      </c>
      <c r="S55">
        <v>1</v>
      </c>
      <c r="T55">
        <v>0</v>
      </c>
      <c r="U55">
        <v>0</v>
      </c>
      <c r="V55">
        <f>IF(OR(tickets_cleaned[[#This Row],[resolution_time_hours]]="", tickets_cleaned[[#This Row],[resolution_time_hours]]&lt;0),"",tickets_cleaned[[#This Row],[resolution_time_hours]])</f>
        <v>9</v>
      </c>
    </row>
    <row r="56" spans="1:22" ht="15" customHeight="1" x14ac:dyDescent="0.2">
      <c r="A56">
        <v>55</v>
      </c>
      <c r="B56" t="s">
        <v>289</v>
      </c>
      <c r="C56" t="s">
        <v>290</v>
      </c>
      <c r="D56">
        <v>68</v>
      </c>
      <c r="E56" t="s">
        <v>65</v>
      </c>
      <c r="F56" t="s">
        <v>119</v>
      </c>
      <c r="G56" s="1">
        <v>44483</v>
      </c>
      <c r="H56" t="s">
        <v>21</v>
      </c>
      <c r="I56" t="s">
        <v>72</v>
      </c>
      <c r="J56" t="s">
        <v>291</v>
      </c>
      <c r="K56" t="s">
        <v>62</v>
      </c>
      <c r="M56" t="s">
        <v>28</v>
      </c>
      <c r="N56" t="s">
        <v>32</v>
      </c>
      <c r="O56" s="15">
        <v>45078.309618055559</v>
      </c>
      <c r="P56"/>
      <c r="S56">
        <v>0</v>
      </c>
      <c r="T56">
        <v>1</v>
      </c>
      <c r="U56">
        <v>0</v>
      </c>
      <c r="V56" t="str">
        <f>IF(OR(tickets_cleaned[[#This Row],[resolution_time_hours]]="", tickets_cleaned[[#This Row],[resolution_time_hours]]&lt;0),"",tickets_cleaned[[#This Row],[resolution_time_hours]])</f>
        <v/>
      </c>
    </row>
    <row r="57" spans="1:22" ht="15" customHeight="1" x14ac:dyDescent="0.2">
      <c r="A57">
        <v>56</v>
      </c>
      <c r="B57" t="s">
        <v>292</v>
      </c>
      <c r="C57" t="s">
        <v>293</v>
      </c>
      <c r="D57">
        <v>50</v>
      </c>
      <c r="E57" t="s">
        <v>65</v>
      </c>
      <c r="F57" t="s">
        <v>125</v>
      </c>
      <c r="G57" s="1">
        <v>44519</v>
      </c>
      <c r="H57" t="s">
        <v>22</v>
      </c>
      <c r="I57" t="s">
        <v>120</v>
      </c>
      <c r="J57" s="21" t="s">
        <v>27158</v>
      </c>
      <c r="K57" t="s">
        <v>62</v>
      </c>
      <c r="M57" t="s">
        <v>25</v>
      </c>
      <c r="N57" t="s">
        <v>32</v>
      </c>
      <c r="O57" s="15">
        <v>45078.468668981484</v>
      </c>
      <c r="P57"/>
      <c r="S57">
        <v>0</v>
      </c>
      <c r="T57">
        <v>1</v>
      </c>
      <c r="U57">
        <v>0</v>
      </c>
      <c r="V57" t="str">
        <f>IF(OR(tickets_cleaned[[#This Row],[resolution_time_hours]]="", tickets_cleaned[[#This Row],[resolution_time_hours]]&lt;0),"",tickets_cleaned[[#This Row],[resolution_time_hours]])</f>
        <v/>
      </c>
    </row>
    <row r="58" spans="1:22" ht="15" customHeight="1" x14ac:dyDescent="0.2">
      <c r="A58">
        <v>57</v>
      </c>
      <c r="B58" t="s">
        <v>294</v>
      </c>
      <c r="C58" t="s">
        <v>295</v>
      </c>
      <c r="D58">
        <v>69</v>
      </c>
      <c r="E58" t="s">
        <v>90</v>
      </c>
      <c r="F58" t="s">
        <v>84</v>
      </c>
      <c r="G58" s="1">
        <v>44552</v>
      </c>
      <c r="H58" t="s">
        <v>21</v>
      </c>
      <c r="I58" t="s">
        <v>120</v>
      </c>
      <c r="J58" t="s">
        <v>296</v>
      </c>
      <c r="K58" t="s">
        <v>62</v>
      </c>
      <c r="M58" t="s">
        <v>27</v>
      </c>
      <c r="N58" t="s">
        <v>31</v>
      </c>
      <c r="O58" s="15">
        <v>45078.440196759257</v>
      </c>
      <c r="P58"/>
      <c r="S58">
        <v>0</v>
      </c>
      <c r="T58">
        <v>1</v>
      </c>
      <c r="U58">
        <v>0</v>
      </c>
      <c r="V58" t="str">
        <f>IF(OR(tickets_cleaned[[#This Row],[resolution_time_hours]]="", tickets_cleaned[[#This Row],[resolution_time_hours]]&lt;0),"",tickets_cleaned[[#This Row],[resolution_time_hours]])</f>
        <v/>
      </c>
    </row>
    <row r="59" spans="1:22" ht="15" customHeight="1" x14ac:dyDescent="0.2">
      <c r="A59">
        <v>58</v>
      </c>
      <c r="B59" t="s">
        <v>297</v>
      </c>
      <c r="C59" t="s">
        <v>298</v>
      </c>
      <c r="D59">
        <v>47</v>
      </c>
      <c r="E59" t="s">
        <v>58</v>
      </c>
      <c r="F59" t="s">
        <v>139</v>
      </c>
      <c r="G59" s="1">
        <v>44040</v>
      </c>
      <c r="H59" t="s">
        <v>20</v>
      </c>
      <c r="I59" t="s">
        <v>67</v>
      </c>
      <c r="J59" s="21" t="s">
        <v>299</v>
      </c>
      <c r="K59" t="s">
        <v>93</v>
      </c>
      <c r="M59" t="s">
        <v>25</v>
      </c>
      <c r="N59" t="s">
        <v>29</v>
      </c>
      <c r="P59"/>
      <c r="S59">
        <v>0</v>
      </c>
      <c r="T59">
        <v>1</v>
      </c>
      <c r="U59">
        <v>0</v>
      </c>
      <c r="V59" t="str">
        <f>IF(OR(tickets_cleaned[[#This Row],[resolution_time_hours]]="", tickets_cleaned[[#This Row],[resolution_time_hours]]&lt;0),"",tickets_cleaned[[#This Row],[resolution_time_hours]])</f>
        <v/>
      </c>
    </row>
    <row r="60" spans="1:22" ht="15" customHeight="1" x14ac:dyDescent="0.2">
      <c r="A60">
        <v>59</v>
      </c>
      <c r="B60" t="s">
        <v>300</v>
      </c>
      <c r="C60" t="s">
        <v>301</v>
      </c>
      <c r="D60">
        <v>27</v>
      </c>
      <c r="E60" t="s">
        <v>90</v>
      </c>
      <c r="F60" t="s">
        <v>84</v>
      </c>
      <c r="G60" s="1">
        <v>44043</v>
      </c>
      <c r="H60" t="s">
        <v>21</v>
      </c>
      <c r="I60" t="s">
        <v>140</v>
      </c>
      <c r="J60" s="21" t="s">
        <v>302</v>
      </c>
      <c r="K60" t="s">
        <v>74</v>
      </c>
      <c r="L60" t="s">
        <v>303</v>
      </c>
      <c r="M60" t="s">
        <v>27</v>
      </c>
      <c r="N60" t="s">
        <v>30</v>
      </c>
      <c r="O60" s="15">
        <v>45078.497881944444</v>
      </c>
      <c r="P60" s="15">
        <v>45078.198576388888</v>
      </c>
      <c r="Q60">
        <v>5</v>
      </c>
      <c r="S60">
        <v>1</v>
      </c>
      <c r="T60">
        <v>0</v>
      </c>
      <c r="U60">
        <v>0</v>
      </c>
      <c r="V60" t="str">
        <f>IF(OR(tickets_cleaned[[#This Row],[resolution_time_hours]]="", tickets_cleaned[[#This Row],[resolution_time_hours]]&lt;0),"",tickets_cleaned[[#This Row],[resolution_time_hours]])</f>
        <v/>
      </c>
    </row>
    <row r="61" spans="1:22" ht="15" customHeight="1" x14ac:dyDescent="0.2">
      <c r="A61">
        <v>60</v>
      </c>
      <c r="B61" t="s">
        <v>304</v>
      </c>
      <c r="C61" t="s">
        <v>305</v>
      </c>
      <c r="D61">
        <v>40</v>
      </c>
      <c r="E61" t="s">
        <v>58</v>
      </c>
      <c r="F61" t="s">
        <v>306</v>
      </c>
      <c r="G61" s="1">
        <v>44444</v>
      </c>
      <c r="H61" t="s">
        <v>23</v>
      </c>
      <c r="I61" t="s">
        <v>22</v>
      </c>
      <c r="J61" s="21" t="s">
        <v>307</v>
      </c>
      <c r="K61" t="s">
        <v>74</v>
      </c>
      <c r="L61" t="s">
        <v>308</v>
      </c>
      <c r="M61" t="s">
        <v>27</v>
      </c>
      <c r="N61" t="s">
        <v>32</v>
      </c>
      <c r="O61" s="15">
        <v>45078.827060185184</v>
      </c>
      <c r="P61" s="15">
        <v>45078.027060185188</v>
      </c>
      <c r="Q61">
        <v>3</v>
      </c>
      <c r="S61">
        <v>1</v>
      </c>
      <c r="T61">
        <v>0</v>
      </c>
      <c r="U61">
        <v>0</v>
      </c>
      <c r="V61" t="str">
        <f>IF(OR(tickets_cleaned[[#This Row],[resolution_time_hours]]="", tickets_cleaned[[#This Row],[resolution_time_hours]]&lt;0),"",tickets_cleaned[[#This Row],[resolution_time_hours]])</f>
        <v/>
      </c>
    </row>
    <row r="62" spans="1:22" ht="15" customHeight="1" x14ac:dyDescent="0.2">
      <c r="A62">
        <v>61</v>
      </c>
      <c r="B62" t="s">
        <v>309</v>
      </c>
      <c r="C62" t="s">
        <v>310</v>
      </c>
      <c r="D62">
        <v>40</v>
      </c>
      <c r="E62" t="s">
        <v>90</v>
      </c>
      <c r="F62" t="s">
        <v>311</v>
      </c>
      <c r="G62" s="1">
        <v>44151</v>
      </c>
      <c r="H62" t="s">
        <v>22</v>
      </c>
      <c r="I62" t="s">
        <v>60</v>
      </c>
      <c r="J62" s="21" t="s">
        <v>312</v>
      </c>
      <c r="K62" t="s">
        <v>74</v>
      </c>
      <c r="L62" t="s">
        <v>313</v>
      </c>
      <c r="M62" t="s">
        <v>27</v>
      </c>
      <c r="N62" t="s">
        <v>32</v>
      </c>
      <c r="O62" s="15">
        <v>45078.012499999997</v>
      </c>
      <c r="P62" s="15">
        <v>45078.496527777781</v>
      </c>
      <c r="Q62">
        <v>1</v>
      </c>
      <c r="R62">
        <v>11</v>
      </c>
      <c r="S62">
        <v>1</v>
      </c>
      <c r="T62">
        <v>0</v>
      </c>
      <c r="U62">
        <v>1</v>
      </c>
      <c r="V62">
        <f>IF(OR(tickets_cleaned[[#This Row],[resolution_time_hours]]="", tickets_cleaned[[#This Row],[resolution_time_hours]]&lt;0),"",tickets_cleaned[[#This Row],[resolution_time_hours]])</f>
        <v>11</v>
      </c>
    </row>
    <row r="63" spans="1:22" ht="15" customHeight="1" x14ac:dyDescent="0.2">
      <c r="A63">
        <v>62</v>
      </c>
      <c r="B63" t="s">
        <v>314</v>
      </c>
      <c r="C63" t="s">
        <v>315</v>
      </c>
      <c r="D63">
        <v>41</v>
      </c>
      <c r="E63" t="s">
        <v>58</v>
      </c>
      <c r="F63" t="s">
        <v>183</v>
      </c>
      <c r="G63" s="1">
        <v>44521</v>
      </c>
      <c r="H63" t="s">
        <v>23</v>
      </c>
      <c r="I63" t="s">
        <v>101</v>
      </c>
      <c r="J63" s="21" t="s">
        <v>316</v>
      </c>
      <c r="K63" t="s">
        <v>62</v>
      </c>
      <c r="M63" t="s">
        <v>25</v>
      </c>
      <c r="N63" t="s">
        <v>31</v>
      </c>
      <c r="O63" s="15">
        <v>45078.06391203704</v>
      </c>
      <c r="P63"/>
      <c r="S63">
        <v>0</v>
      </c>
      <c r="T63">
        <v>1</v>
      </c>
      <c r="U63">
        <v>0</v>
      </c>
      <c r="V63" t="str">
        <f>IF(OR(tickets_cleaned[[#This Row],[resolution_time_hours]]="", tickets_cleaned[[#This Row],[resolution_time_hours]]&lt;0),"",tickets_cleaned[[#This Row],[resolution_time_hours]])</f>
        <v/>
      </c>
    </row>
    <row r="64" spans="1:22" ht="15" customHeight="1" x14ac:dyDescent="0.2">
      <c r="A64">
        <v>63</v>
      </c>
      <c r="B64" t="s">
        <v>317</v>
      </c>
      <c r="C64" t="s">
        <v>318</v>
      </c>
      <c r="D64">
        <v>64</v>
      </c>
      <c r="E64" t="s">
        <v>65</v>
      </c>
      <c r="F64" t="s">
        <v>144</v>
      </c>
      <c r="G64" s="1">
        <v>44177</v>
      </c>
      <c r="H64" t="s">
        <v>24</v>
      </c>
      <c r="I64" t="s">
        <v>91</v>
      </c>
      <c r="J64" s="21" t="s">
        <v>319</v>
      </c>
      <c r="K64" t="s">
        <v>74</v>
      </c>
      <c r="L64" t="s">
        <v>320</v>
      </c>
      <c r="M64" t="s">
        <v>26</v>
      </c>
      <c r="N64" t="s">
        <v>29</v>
      </c>
      <c r="O64" s="15">
        <v>45077.984074074076</v>
      </c>
      <c r="P64" s="15">
        <v>45078.52851851852</v>
      </c>
      <c r="Q64">
        <v>4</v>
      </c>
      <c r="R64">
        <v>13</v>
      </c>
      <c r="S64">
        <v>1</v>
      </c>
      <c r="T64">
        <v>0</v>
      </c>
      <c r="U64">
        <v>0</v>
      </c>
      <c r="V64">
        <f>IF(OR(tickets_cleaned[[#This Row],[resolution_time_hours]]="", tickets_cleaned[[#This Row],[resolution_time_hours]]&lt;0),"",tickets_cleaned[[#This Row],[resolution_time_hours]])</f>
        <v>13</v>
      </c>
    </row>
    <row r="65" spans="1:22" ht="15" customHeight="1" x14ac:dyDescent="0.2">
      <c r="A65">
        <v>64</v>
      </c>
      <c r="B65" t="s">
        <v>321</v>
      </c>
      <c r="C65" t="s">
        <v>322</v>
      </c>
      <c r="D65">
        <v>57</v>
      </c>
      <c r="E65" t="s">
        <v>65</v>
      </c>
      <c r="F65" t="s">
        <v>199</v>
      </c>
      <c r="G65" s="1">
        <v>43945</v>
      </c>
      <c r="H65" t="s">
        <v>24</v>
      </c>
      <c r="I65" t="s">
        <v>126</v>
      </c>
      <c r="J65" s="21" t="s">
        <v>323</v>
      </c>
      <c r="K65" t="s">
        <v>62</v>
      </c>
      <c r="M65" t="s">
        <v>26</v>
      </c>
      <c r="N65" t="s">
        <v>30</v>
      </c>
      <c r="O65" s="15">
        <v>45078.296585648146</v>
      </c>
      <c r="P65"/>
      <c r="S65">
        <v>0</v>
      </c>
      <c r="T65">
        <v>1</v>
      </c>
      <c r="U65">
        <v>0</v>
      </c>
      <c r="V65" t="str">
        <f>IF(OR(tickets_cleaned[[#This Row],[resolution_time_hours]]="", tickets_cleaned[[#This Row],[resolution_time_hours]]&lt;0),"",tickets_cleaned[[#This Row],[resolution_time_hours]])</f>
        <v/>
      </c>
    </row>
    <row r="66" spans="1:22" ht="15" customHeight="1" x14ac:dyDescent="0.2">
      <c r="A66">
        <v>65</v>
      </c>
      <c r="B66" t="s">
        <v>324</v>
      </c>
      <c r="C66" t="s">
        <v>325</v>
      </c>
      <c r="D66">
        <v>61</v>
      </c>
      <c r="E66" t="s">
        <v>90</v>
      </c>
      <c r="F66" t="s">
        <v>119</v>
      </c>
      <c r="G66" s="1">
        <v>44410</v>
      </c>
      <c r="H66" t="s">
        <v>21</v>
      </c>
      <c r="I66" t="s">
        <v>203</v>
      </c>
      <c r="J66" t="s">
        <v>326</v>
      </c>
      <c r="K66" t="s">
        <v>93</v>
      </c>
      <c r="M66" t="s">
        <v>27</v>
      </c>
      <c r="N66" t="s">
        <v>30</v>
      </c>
      <c r="P66"/>
      <c r="S66">
        <v>0</v>
      </c>
      <c r="T66">
        <v>1</v>
      </c>
      <c r="U66">
        <v>0</v>
      </c>
      <c r="V66" t="str">
        <f>IF(OR(tickets_cleaned[[#This Row],[resolution_time_hours]]="", tickets_cleaned[[#This Row],[resolution_time_hours]]&lt;0),"",tickets_cleaned[[#This Row],[resolution_time_hours]])</f>
        <v/>
      </c>
    </row>
    <row r="67" spans="1:22" ht="15" customHeight="1" x14ac:dyDescent="0.2">
      <c r="A67">
        <v>66</v>
      </c>
      <c r="B67" t="s">
        <v>327</v>
      </c>
      <c r="C67" t="s">
        <v>328</v>
      </c>
      <c r="D67">
        <v>56</v>
      </c>
      <c r="E67" t="s">
        <v>90</v>
      </c>
      <c r="F67" t="s">
        <v>306</v>
      </c>
      <c r="G67" s="1">
        <v>44511</v>
      </c>
      <c r="H67" t="s">
        <v>21</v>
      </c>
      <c r="I67" t="s">
        <v>101</v>
      </c>
      <c r="J67" s="21" t="s">
        <v>329</v>
      </c>
      <c r="K67" t="s">
        <v>62</v>
      </c>
      <c r="M67" t="s">
        <v>27</v>
      </c>
      <c r="N67" t="s">
        <v>30</v>
      </c>
      <c r="O67" s="15">
        <v>45077.943136574075</v>
      </c>
      <c r="P67"/>
      <c r="S67">
        <v>0</v>
      </c>
      <c r="T67">
        <v>1</v>
      </c>
      <c r="U67">
        <v>0</v>
      </c>
      <c r="V67" t="str">
        <f>IF(OR(tickets_cleaned[[#This Row],[resolution_time_hours]]="", tickets_cleaned[[#This Row],[resolution_time_hours]]&lt;0),"",tickets_cleaned[[#This Row],[resolution_time_hours]])</f>
        <v/>
      </c>
    </row>
    <row r="68" spans="1:22" ht="15" customHeight="1" x14ac:dyDescent="0.2">
      <c r="A68">
        <v>67</v>
      </c>
      <c r="B68" t="s">
        <v>330</v>
      </c>
      <c r="C68" t="s">
        <v>331</v>
      </c>
      <c r="D68">
        <v>49</v>
      </c>
      <c r="E68" t="s">
        <v>65</v>
      </c>
      <c r="F68" t="s">
        <v>59</v>
      </c>
      <c r="G68" s="1">
        <v>44416</v>
      </c>
      <c r="H68" t="s">
        <v>24</v>
      </c>
      <c r="I68" t="s">
        <v>203</v>
      </c>
      <c r="J68" s="21" t="s">
        <v>332</v>
      </c>
      <c r="K68" t="s">
        <v>74</v>
      </c>
      <c r="L68" t="s">
        <v>333</v>
      </c>
      <c r="M68" t="s">
        <v>26</v>
      </c>
      <c r="N68" t="s">
        <v>29</v>
      </c>
      <c r="O68" s="15">
        <v>45078.212592592594</v>
      </c>
      <c r="P68" s="15">
        <v>45078.428564814814</v>
      </c>
      <c r="Q68">
        <v>5</v>
      </c>
      <c r="R68">
        <v>5</v>
      </c>
      <c r="S68">
        <v>1</v>
      </c>
      <c r="T68">
        <v>0</v>
      </c>
      <c r="U68">
        <v>0</v>
      </c>
      <c r="V68">
        <f>IF(OR(tickets_cleaned[[#This Row],[resolution_time_hours]]="", tickets_cleaned[[#This Row],[resolution_time_hours]]&lt;0),"",tickets_cleaned[[#This Row],[resolution_time_hours]])</f>
        <v>5</v>
      </c>
    </row>
    <row r="69" spans="1:22" ht="15" customHeight="1" x14ac:dyDescent="0.2">
      <c r="A69">
        <v>68</v>
      </c>
      <c r="B69" t="s">
        <v>334</v>
      </c>
      <c r="C69" t="s">
        <v>335</v>
      </c>
      <c r="D69">
        <v>54</v>
      </c>
      <c r="E69" t="s">
        <v>90</v>
      </c>
      <c r="F69" t="s">
        <v>78</v>
      </c>
      <c r="G69" s="1">
        <v>44374</v>
      </c>
      <c r="H69" t="s">
        <v>22</v>
      </c>
      <c r="I69" t="s">
        <v>67</v>
      </c>
      <c r="J69" s="21" t="s">
        <v>336</v>
      </c>
      <c r="K69" t="s">
        <v>62</v>
      </c>
      <c r="M69" t="s">
        <v>28</v>
      </c>
      <c r="N69" t="s">
        <v>30</v>
      </c>
      <c r="O69" s="15">
        <v>45078.877893518518</v>
      </c>
      <c r="P69"/>
      <c r="S69">
        <v>0</v>
      </c>
      <c r="T69">
        <v>1</v>
      </c>
      <c r="U69">
        <v>0</v>
      </c>
      <c r="V69" t="str">
        <f>IF(OR(tickets_cleaned[[#This Row],[resolution_time_hours]]="", tickets_cleaned[[#This Row],[resolution_time_hours]]&lt;0),"",tickets_cleaned[[#This Row],[resolution_time_hours]])</f>
        <v/>
      </c>
    </row>
    <row r="70" spans="1:22" ht="15" customHeight="1" x14ac:dyDescent="0.2">
      <c r="A70">
        <v>69</v>
      </c>
      <c r="B70" t="s">
        <v>337</v>
      </c>
      <c r="C70" t="s">
        <v>338</v>
      </c>
      <c r="D70">
        <v>51</v>
      </c>
      <c r="E70" t="s">
        <v>58</v>
      </c>
      <c r="F70" t="s">
        <v>199</v>
      </c>
      <c r="G70" s="1">
        <v>44233</v>
      </c>
      <c r="H70" t="s">
        <v>21</v>
      </c>
      <c r="I70" t="s">
        <v>203</v>
      </c>
      <c r="J70" s="21" t="s">
        <v>339</v>
      </c>
      <c r="K70" t="s">
        <v>62</v>
      </c>
      <c r="M70" t="s">
        <v>25</v>
      </c>
      <c r="N70" t="s">
        <v>32</v>
      </c>
      <c r="O70" s="15">
        <v>45077.958472222221</v>
      </c>
      <c r="P70"/>
      <c r="S70">
        <v>0</v>
      </c>
      <c r="T70">
        <v>1</v>
      </c>
      <c r="U70">
        <v>0</v>
      </c>
      <c r="V70" t="str">
        <f>IF(OR(tickets_cleaned[[#This Row],[resolution_time_hours]]="", tickets_cleaned[[#This Row],[resolution_time_hours]]&lt;0),"",tickets_cleaned[[#This Row],[resolution_time_hours]])</f>
        <v/>
      </c>
    </row>
    <row r="71" spans="1:22" ht="15" customHeight="1" x14ac:dyDescent="0.2">
      <c r="A71">
        <v>70</v>
      </c>
      <c r="B71" t="s">
        <v>340</v>
      </c>
      <c r="C71" t="s">
        <v>341</v>
      </c>
      <c r="D71">
        <v>46</v>
      </c>
      <c r="E71" t="s">
        <v>65</v>
      </c>
      <c r="F71" t="s">
        <v>342</v>
      </c>
      <c r="G71" s="1">
        <v>43874</v>
      </c>
      <c r="H71" t="s">
        <v>20</v>
      </c>
      <c r="I71" t="s">
        <v>20</v>
      </c>
      <c r="J71" t="s">
        <v>343</v>
      </c>
      <c r="K71" t="s">
        <v>74</v>
      </c>
      <c r="L71" t="s">
        <v>344</v>
      </c>
      <c r="M71" t="s">
        <v>26</v>
      </c>
      <c r="N71" t="s">
        <v>32</v>
      </c>
      <c r="O71" s="15">
        <v>45078.498055555552</v>
      </c>
      <c r="P71" s="15">
        <v>45077.952222222222</v>
      </c>
      <c r="Q71">
        <v>1</v>
      </c>
      <c r="S71">
        <v>1</v>
      </c>
      <c r="T71">
        <v>0</v>
      </c>
      <c r="U71">
        <v>1</v>
      </c>
      <c r="V71" t="str">
        <f>IF(OR(tickets_cleaned[[#This Row],[resolution_time_hours]]="", tickets_cleaned[[#This Row],[resolution_time_hours]]&lt;0),"",tickets_cleaned[[#This Row],[resolution_time_hours]])</f>
        <v/>
      </c>
    </row>
    <row r="72" spans="1:22" ht="15" customHeight="1" x14ac:dyDescent="0.2">
      <c r="A72">
        <v>71</v>
      </c>
      <c r="B72" t="s">
        <v>345</v>
      </c>
      <c r="C72" t="s">
        <v>346</v>
      </c>
      <c r="D72">
        <v>27</v>
      </c>
      <c r="E72" t="s">
        <v>90</v>
      </c>
      <c r="F72" t="s">
        <v>228</v>
      </c>
      <c r="G72" s="1">
        <v>44331</v>
      </c>
      <c r="H72" t="s">
        <v>22</v>
      </c>
      <c r="I72" t="s">
        <v>60</v>
      </c>
      <c r="J72" s="21" t="s">
        <v>347</v>
      </c>
      <c r="K72" t="s">
        <v>62</v>
      </c>
      <c r="M72" t="s">
        <v>27</v>
      </c>
      <c r="N72" t="s">
        <v>32</v>
      </c>
      <c r="O72" s="15">
        <v>45077.992523148147</v>
      </c>
      <c r="P72"/>
      <c r="S72">
        <v>0</v>
      </c>
      <c r="T72">
        <v>1</v>
      </c>
      <c r="U72">
        <v>0</v>
      </c>
      <c r="V72" t="str">
        <f>IF(OR(tickets_cleaned[[#This Row],[resolution_time_hours]]="", tickets_cleaned[[#This Row],[resolution_time_hours]]&lt;0),"",tickets_cleaned[[#This Row],[resolution_time_hours]])</f>
        <v/>
      </c>
    </row>
    <row r="73" spans="1:22" ht="15" customHeight="1" x14ac:dyDescent="0.2">
      <c r="A73">
        <v>72</v>
      </c>
      <c r="B73" t="s">
        <v>348</v>
      </c>
      <c r="C73" t="s">
        <v>349</v>
      </c>
      <c r="D73">
        <v>37</v>
      </c>
      <c r="E73" t="s">
        <v>58</v>
      </c>
      <c r="F73" t="s">
        <v>249</v>
      </c>
      <c r="G73" s="1">
        <v>44100</v>
      </c>
      <c r="H73" t="s">
        <v>20</v>
      </c>
      <c r="I73" t="s">
        <v>168</v>
      </c>
      <c r="J73" t="s">
        <v>350</v>
      </c>
      <c r="K73" t="s">
        <v>93</v>
      </c>
      <c r="M73" t="s">
        <v>27</v>
      </c>
      <c r="N73" t="s">
        <v>31</v>
      </c>
      <c r="P73"/>
      <c r="S73">
        <v>0</v>
      </c>
      <c r="T73">
        <v>1</v>
      </c>
      <c r="U73">
        <v>0</v>
      </c>
      <c r="V73" t="str">
        <f>IF(OR(tickets_cleaned[[#This Row],[resolution_time_hours]]="", tickets_cleaned[[#This Row],[resolution_time_hours]]&lt;0),"",tickets_cleaned[[#This Row],[resolution_time_hours]])</f>
        <v/>
      </c>
    </row>
    <row r="74" spans="1:22" ht="15" customHeight="1" x14ac:dyDescent="0.2">
      <c r="A74">
        <v>73</v>
      </c>
      <c r="B74" t="s">
        <v>351</v>
      </c>
      <c r="C74" t="s">
        <v>352</v>
      </c>
      <c r="D74">
        <v>34</v>
      </c>
      <c r="E74" t="s">
        <v>65</v>
      </c>
      <c r="F74" t="s">
        <v>110</v>
      </c>
      <c r="G74" s="1">
        <v>44243</v>
      </c>
      <c r="H74" t="s">
        <v>24</v>
      </c>
      <c r="I74" t="s">
        <v>176</v>
      </c>
      <c r="J74" t="s">
        <v>353</v>
      </c>
      <c r="K74" t="s">
        <v>74</v>
      </c>
      <c r="L74" t="s">
        <v>354</v>
      </c>
      <c r="M74" t="s">
        <v>28</v>
      </c>
      <c r="N74" t="s">
        <v>32</v>
      </c>
      <c r="O74" s="15">
        <v>45078.191157407404</v>
      </c>
      <c r="P74" s="15">
        <v>45078.136990740742</v>
      </c>
      <c r="Q74">
        <v>4</v>
      </c>
      <c r="S74">
        <v>1</v>
      </c>
      <c r="T74">
        <v>0</v>
      </c>
      <c r="U74">
        <v>0</v>
      </c>
      <c r="V74" t="str">
        <f>IF(OR(tickets_cleaned[[#This Row],[resolution_time_hours]]="", tickets_cleaned[[#This Row],[resolution_time_hours]]&lt;0),"",tickets_cleaned[[#This Row],[resolution_time_hours]])</f>
        <v/>
      </c>
    </row>
    <row r="75" spans="1:22" ht="15" customHeight="1" x14ac:dyDescent="0.2">
      <c r="A75">
        <v>74</v>
      </c>
      <c r="B75" t="s">
        <v>355</v>
      </c>
      <c r="C75" t="s">
        <v>356</v>
      </c>
      <c r="D75">
        <v>36</v>
      </c>
      <c r="E75" t="s">
        <v>58</v>
      </c>
      <c r="F75" t="s">
        <v>187</v>
      </c>
      <c r="G75" s="1">
        <v>44144</v>
      </c>
      <c r="H75" t="s">
        <v>22</v>
      </c>
      <c r="I75" t="s">
        <v>91</v>
      </c>
      <c r="J75" s="21" t="s">
        <v>357</v>
      </c>
      <c r="K75" t="s">
        <v>74</v>
      </c>
      <c r="L75" t="s">
        <v>358</v>
      </c>
      <c r="M75" t="s">
        <v>25</v>
      </c>
      <c r="N75" t="s">
        <v>31</v>
      </c>
      <c r="O75" s="15">
        <v>45078.896724537037</v>
      </c>
      <c r="P75" s="15">
        <v>45078.10019675926</v>
      </c>
      <c r="Q75">
        <v>3</v>
      </c>
      <c r="S75">
        <v>1</v>
      </c>
      <c r="T75">
        <v>0</v>
      </c>
      <c r="U75">
        <v>0</v>
      </c>
      <c r="V75" t="str">
        <f>IF(OR(tickets_cleaned[[#This Row],[resolution_time_hours]]="", tickets_cleaned[[#This Row],[resolution_time_hours]]&lt;0),"",tickets_cleaned[[#This Row],[resolution_time_hours]])</f>
        <v/>
      </c>
    </row>
    <row r="76" spans="1:22" ht="15" customHeight="1" x14ac:dyDescent="0.2">
      <c r="A76">
        <v>75</v>
      </c>
      <c r="B76" t="s">
        <v>359</v>
      </c>
      <c r="C76" t="s">
        <v>360</v>
      </c>
      <c r="D76">
        <v>31</v>
      </c>
      <c r="E76" t="s">
        <v>65</v>
      </c>
      <c r="F76" t="s">
        <v>144</v>
      </c>
      <c r="G76" s="1">
        <v>44302</v>
      </c>
      <c r="H76" t="s">
        <v>24</v>
      </c>
      <c r="I76" t="s">
        <v>60</v>
      </c>
      <c r="J76" s="21" t="s">
        <v>361</v>
      </c>
      <c r="K76" t="s">
        <v>93</v>
      </c>
      <c r="M76" t="s">
        <v>25</v>
      </c>
      <c r="N76" t="s">
        <v>29</v>
      </c>
      <c r="P76"/>
      <c r="S76">
        <v>0</v>
      </c>
      <c r="T76">
        <v>1</v>
      </c>
      <c r="U76">
        <v>0</v>
      </c>
      <c r="V76" t="str">
        <f>IF(OR(tickets_cleaned[[#This Row],[resolution_time_hours]]="", tickets_cleaned[[#This Row],[resolution_time_hours]]&lt;0),"",tickets_cleaned[[#This Row],[resolution_time_hours]])</f>
        <v/>
      </c>
    </row>
    <row r="77" spans="1:22" ht="15" customHeight="1" x14ac:dyDescent="0.2">
      <c r="A77">
        <v>76</v>
      </c>
      <c r="B77" t="s">
        <v>362</v>
      </c>
      <c r="C77" t="s">
        <v>363</v>
      </c>
      <c r="D77">
        <v>37</v>
      </c>
      <c r="E77" t="s">
        <v>58</v>
      </c>
      <c r="F77" t="s">
        <v>364</v>
      </c>
      <c r="G77" s="1">
        <v>44202</v>
      </c>
      <c r="H77" t="s">
        <v>23</v>
      </c>
      <c r="I77" t="s">
        <v>176</v>
      </c>
      <c r="J77" t="s">
        <v>365</v>
      </c>
      <c r="K77" t="s">
        <v>74</v>
      </c>
      <c r="L77" t="s">
        <v>366</v>
      </c>
      <c r="M77" t="s">
        <v>25</v>
      </c>
      <c r="N77" t="s">
        <v>32</v>
      </c>
      <c r="O77" s="15">
        <v>45078.613425925927</v>
      </c>
      <c r="P77" s="15">
        <v>45078.104398148149</v>
      </c>
      <c r="Q77">
        <v>1</v>
      </c>
      <c r="S77">
        <v>1</v>
      </c>
      <c r="T77">
        <v>0</v>
      </c>
      <c r="U77">
        <v>1</v>
      </c>
      <c r="V77" t="str">
        <f>IF(OR(tickets_cleaned[[#This Row],[resolution_time_hours]]="", tickets_cleaned[[#This Row],[resolution_time_hours]]&lt;0),"",tickets_cleaned[[#This Row],[resolution_time_hours]])</f>
        <v/>
      </c>
    </row>
    <row r="78" spans="1:22" ht="15" customHeight="1" x14ac:dyDescent="0.2">
      <c r="A78">
        <v>77</v>
      </c>
      <c r="B78" t="s">
        <v>367</v>
      </c>
      <c r="C78" t="s">
        <v>368</v>
      </c>
      <c r="D78">
        <v>18</v>
      </c>
      <c r="E78" t="s">
        <v>58</v>
      </c>
      <c r="F78" t="s">
        <v>249</v>
      </c>
      <c r="G78" s="1">
        <v>44012</v>
      </c>
      <c r="H78" t="s">
        <v>22</v>
      </c>
      <c r="I78" t="s">
        <v>79</v>
      </c>
      <c r="J78" s="21" t="s">
        <v>369</v>
      </c>
      <c r="K78" t="s">
        <v>93</v>
      </c>
      <c r="M78" t="s">
        <v>25</v>
      </c>
      <c r="N78" t="s">
        <v>30</v>
      </c>
      <c r="P78"/>
      <c r="S78">
        <v>0</v>
      </c>
      <c r="T78">
        <v>1</v>
      </c>
      <c r="U78">
        <v>0</v>
      </c>
      <c r="V78" t="str">
        <f>IF(OR(tickets_cleaned[[#This Row],[resolution_time_hours]]="", tickets_cleaned[[#This Row],[resolution_time_hours]]&lt;0),"",tickets_cleaned[[#This Row],[resolution_time_hours]])</f>
        <v/>
      </c>
    </row>
    <row r="79" spans="1:22" ht="15" customHeight="1" x14ac:dyDescent="0.2">
      <c r="A79">
        <v>78</v>
      </c>
      <c r="B79" t="s">
        <v>370</v>
      </c>
      <c r="C79" t="s">
        <v>371</v>
      </c>
      <c r="D79">
        <v>63</v>
      </c>
      <c r="E79" t="s">
        <v>65</v>
      </c>
      <c r="F79" t="s">
        <v>187</v>
      </c>
      <c r="G79" s="1">
        <v>44194</v>
      </c>
      <c r="H79" t="s">
        <v>24</v>
      </c>
      <c r="I79" t="s">
        <v>168</v>
      </c>
      <c r="J79" s="21" t="s">
        <v>372</v>
      </c>
      <c r="K79" t="s">
        <v>74</v>
      </c>
      <c r="L79" t="s">
        <v>373</v>
      </c>
      <c r="M79" t="s">
        <v>28</v>
      </c>
      <c r="N79" t="s">
        <v>29</v>
      </c>
      <c r="O79" s="15">
        <v>45078.803055555552</v>
      </c>
      <c r="P79" s="15">
        <v>45078.639861111114</v>
      </c>
      <c r="Q79">
        <v>5</v>
      </c>
      <c r="S79">
        <v>1</v>
      </c>
      <c r="T79">
        <v>0</v>
      </c>
      <c r="U79">
        <v>0</v>
      </c>
      <c r="V79" t="str">
        <f>IF(OR(tickets_cleaned[[#This Row],[resolution_time_hours]]="", tickets_cleaned[[#This Row],[resolution_time_hours]]&lt;0),"",tickets_cleaned[[#This Row],[resolution_time_hours]])</f>
        <v/>
      </c>
    </row>
    <row r="80" spans="1:22" ht="15" customHeight="1" x14ac:dyDescent="0.2">
      <c r="A80">
        <v>79</v>
      </c>
      <c r="B80" t="s">
        <v>374</v>
      </c>
      <c r="C80" t="s">
        <v>375</v>
      </c>
      <c r="D80">
        <v>55</v>
      </c>
      <c r="E80" t="s">
        <v>58</v>
      </c>
      <c r="F80" t="s">
        <v>228</v>
      </c>
      <c r="G80" s="1">
        <v>44203</v>
      </c>
      <c r="H80" t="s">
        <v>24</v>
      </c>
      <c r="I80" t="s">
        <v>85</v>
      </c>
      <c r="J80" s="21" t="s">
        <v>376</v>
      </c>
      <c r="K80" t="s">
        <v>62</v>
      </c>
      <c r="M80" t="s">
        <v>27</v>
      </c>
      <c r="N80" t="s">
        <v>31</v>
      </c>
      <c r="O80" s="15">
        <v>45078.706550925926</v>
      </c>
      <c r="P80"/>
      <c r="S80">
        <v>0</v>
      </c>
      <c r="T80">
        <v>1</v>
      </c>
      <c r="U80">
        <v>0</v>
      </c>
      <c r="V80" t="str">
        <f>IF(OR(tickets_cleaned[[#This Row],[resolution_time_hours]]="", tickets_cleaned[[#This Row],[resolution_time_hours]]&lt;0),"",tickets_cleaned[[#This Row],[resolution_time_hours]])</f>
        <v/>
      </c>
    </row>
    <row r="81" spans="1:22" ht="15" customHeight="1" x14ac:dyDescent="0.2">
      <c r="A81">
        <v>80</v>
      </c>
      <c r="B81" t="s">
        <v>377</v>
      </c>
      <c r="C81" t="s">
        <v>378</v>
      </c>
      <c r="D81">
        <v>40</v>
      </c>
      <c r="E81" t="s">
        <v>58</v>
      </c>
      <c r="F81" t="s">
        <v>66</v>
      </c>
      <c r="G81" s="1">
        <v>44138</v>
      </c>
      <c r="H81" t="s">
        <v>21</v>
      </c>
      <c r="I81" t="s">
        <v>120</v>
      </c>
      <c r="J81" s="21" t="s">
        <v>379</v>
      </c>
      <c r="K81" t="s">
        <v>62</v>
      </c>
      <c r="M81" t="s">
        <v>25</v>
      </c>
      <c r="N81" t="s">
        <v>32</v>
      </c>
      <c r="O81" s="15">
        <v>45078.477407407408</v>
      </c>
      <c r="P81"/>
      <c r="S81">
        <v>0</v>
      </c>
      <c r="T81">
        <v>1</v>
      </c>
      <c r="U81">
        <v>0</v>
      </c>
      <c r="V81" t="str">
        <f>IF(OR(tickets_cleaned[[#This Row],[resolution_time_hours]]="", tickets_cleaned[[#This Row],[resolution_time_hours]]&lt;0),"",tickets_cleaned[[#This Row],[resolution_time_hours]])</f>
        <v/>
      </c>
    </row>
    <row r="82" spans="1:22" ht="15" customHeight="1" x14ac:dyDescent="0.2">
      <c r="A82">
        <v>81</v>
      </c>
      <c r="B82" t="s">
        <v>380</v>
      </c>
      <c r="C82" t="s">
        <v>381</v>
      </c>
      <c r="D82">
        <v>50</v>
      </c>
      <c r="E82" t="s">
        <v>58</v>
      </c>
      <c r="F82" t="s">
        <v>78</v>
      </c>
      <c r="G82" s="1">
        <v>44277</v>
      </c>
      <c r="H82" t="s">
        <v>21</v>
      </c>
      <c r="I82" t="s">
        <v>140</v>
      </c>
      <c r="J82" t="s">
        <v>382</v>
      </c>
      <c r="K82" t="s">
        <v>62</v>
      </c>
      <c r="M82" t="s">
        <v>25</v>
      </c>
      <c r="N82" t="s">
        <v>30</v>
      </c>
      <c r="O82" s="15">
        <v>45078.310740740744</v>
      </c>
      <c r="P82"/>
      <c r="S82">
        <v>0</v>
      </c>
      <c r="T82">
        <v>1</v>
      </c>
      <c r="U82">
        <v>0</v>
      </c>
      <c r="V82" t="str">
        <f>IF(OR(tickets_cleaned[[#This Row],[resolution_time_hours]]="", tickets_cleaned[[#This Row],[resolution_time_hours]]&lt;0),"",tickets_cleaned[[#This Row],[resolution_time_hours]])</f>
        <v/>
      </c>
    </row>
    <row r="83" spans="1:22" ht="15" customHeight="1" x14ac:dyDescent="0.2">
      <c r="A83">
        <v>82</v>
      </c>
      <c r="B83" t="s">
        <v>383</v>
      </c>
      <c r="C83" t="s">
        <v>384</v>
      </c>
      <c r="D83">
        <v>29</v>
      </c>
      <c r="E83" t="s">
        <v>58</v>
      </c>
      <c r="F83" t="s">
        <v>306</v>
      </c>
      <c r="G83" s="1">
        <v>44399</v>
      </c>
      <c r="H83" t="s">
        <v>22</v>
      </c>
      <c r="I83" t="s">
        <v>22</v>
      </c>
      <c r="J83" t="s">
        <v>385</v>
      </c>
      <c r="K83" t="s">
        <v>62</v>
      </c>
      <c r="M83" t="s">
        <v>27</v>
      </c>
      <c r="N83" t="s">
        <v>29</v>
      </c>
      <c r="O83" s="15">
        <v>45078.484363425923</v>
      </c>
      <c r="P83"/>
      <c r="S83">
        <v>0</v>
      </c>
      <c r="T83">
        <v>1</v>
      </c>
      <c r="U83">
        <v>0</v>
      </c>
      <c r="V83" t="str">
        <f>IF(OR(tickets_cleaned[[#This Row],[resolution_time_hours]]="", tickets_cleaned[[#This Row],[resolution_time_hours]]&lt;0),"",tickets_cleaned[[#This Row],[resolution_time_hours]])</f>
        <v/>
      </c>
    </row>
    <row r="84" spans="1:22" ht="15" customHeight="1" x14ac:dyDescent="0.2">
      <c r="A84">
        <v>83</v>
      </c>
      <c r="B84" t="s">
        <v>386</v>
      </c>
      <c r="C84" t="s">
        <v>387</v>
      </c>
      <c r="D84">
        <v>24</v>
      </c>
      <c r="E84" t="s">
        <v>90</v>
      </c>
      <c r="F84" t="s">
        <v>237</v>
      </c>
      <c r="G84" s="1">
        <v>44473</v>
      </c>
      <c r="H84" t="s">
        <v>20</v>
      </c>
      <c r="I84" t="s">
        <v>120</v>
      </c>
      <c r="J84" s="21" t="s">
        <v>388</v>
      </c>
      <c r="K84" t="s">
        <v>74</v>
      </c>
      <c r="L84" t="s">
        <v>389</v>
      </c>
      <c r="M84" t="s">
        <v>28</v>
      </c>
      <c r="N84" t="s">
        <v>31</v>
      </c>
      <c r="O84" s="15">
        <v>45078.236458333333</v>
      </c>
      <c r="P84" s="15">
        <v>45078.857986111114</v>
      </c>
      <c r="Q84">
        <v>1</v>
      </c>
      <c r="R84">
        <v>14</v>
      </c>
      <c r="S84">
        <v>1</v>
      </c>
      <c r="T84">
        <v>0</v>
      </c>
      <c r="U84">
        <v>1</v>
      </c>
      <c r="V84">
        <f>IF(OR(tickets_cleaned[[#This Row],[resolution_time_hours]]="", tickets_cleaned[[#This Row],[resolution_time_hours]]&lt;0),"",tickets_cleaned[[#This Row],[resolution_time_hours]])</f>
        <v>14</v>
      </c>
    </row>
    <row r="85" spans="1:22" ht="15" customHeight="1" x14ac:dyDescent="0.2">
      <c r="A85">
        <v>84</v>
      </c>
      <c r="B85" t="s">
        <v>390</v>
      </c>
      <c r="C85" t="s">
        <v>391</v>
      </c>
      <c r="D85">
        <v>57</v>
      </c>
      <c r="E85" t="s">
        <v>58</v>
      </c>
      <c r="F85" t="s">
        <v>84</v>
      </c>
      <c r="G85" s="1">
        <v>44419</v>
      </c>
      <c r="H85" t="s">
        <v>21</v>
      </c>
      <c r="I85" t="s">
        <v>106</v>
      </c>
      <c r="J85" s="21" t="s">
        <v>392</v>
      </c>
      <c r="K85" t="s">
        <v>62</v>
      </c>
      <c r="M85" t="s">
        <v>25</v>
      </c>
      <c r="N85" t="s">
        <v>30</v>
      </c>
      <c r="O85" s="15">
        <v>45078.01703703704</v>
      </c>
      <c r="P85"/>
      <c r="S85">
        <v>0</v>
      </c>
      <c r="T85">
        <v>1</v>
      </c>
      <c r="U85">
        <v>0</v>
      </c>
      <c r="V85" t="str">
        <f>IF(OR(tickets_cleaned[[#This Row],[resolution_time_hours]]="", tickets_cleaned[[#This Row],[resolution_time_hours]]&lt;0),"",tickets_cleaned[[#This Row],[resolution_time_hours]])</f>
        <v/>
      </c>
    </row>
    <row r="86" spans="1:22" ht="15" customHeight="1" x14ac:dyDescent="0.2">
      <c r="A86">
        <v>85</v>
      </c>
      <c r="B86" t="s">
        <v>393</v>
      </c>
      <c r="C86" t="s">
        <v>394</v>
      </c>
      <c r="D86">
        <v>67</v>
      </c>
      <c r="E86" t="s">
        <v>58</v>
      </c>
      <c r="F86" t="s">
        <v>96</v>
      </c>
      <c r="G86" s="1">
        <v>44410</v>
      </c>
      <c r="H86" t="s">
        <v>21</v>
      </c>
      <c r="I86" t="s">
        <v>126</v>
      </c>
      <c r="J86" s="21" t="s">
        <v>395</v>
      </c>
      <c r="K86" t="s">
        <v>93</v>
      </c>
      <c r="M86" t="s">
        <v>27</v>
      </c>
      <c r="N86" t="s">
        <v>30</v>
      </c>
      <c r="P86"/>
      <c r="S86">
        <v>0</v>
      </c>
      <c r="T86">
        <v>1</v>
      </c>
      <c r="U86">
        <v>0</v>
      </c>
      <c r="V86" t="str">
        <f>IF(OR(tickets_cleaned[[#This Row],[resolution_time_hours]]="", tickets_cleaned[[#This Row],[resolution_time_hours]]&lt;0),"",tickets_cleaned[[#This Row],[resolution_time_hours]])</f>
        <v/>
      </c>
    </row>
    <row r="87" spans="1:22" ht="15" customHeight="1" x14ac:dyDescent="0.2">
      <c r="A87">
        <v>86</v>
      </c>
      <c r="B87" t="s">
        <v>396</v>
      </c>
      <c r="C87" t="s">
        <v>397</v>
      </c>
      <c r="D87">
        <v>67</v>
      </c>
      <c r="E87" t="s">
        <v>65</v>
      </c>
      <c r="F87" t="s">
        <v>156</v>
      </c>
      <c r="G87" s="1">
        <v>44218</v>
      </c>
      <c r="H87" t="s">
        <v>23</v>
      </c>
      <c r="I87" t="s">
        <v>67</v>
      </c>
      <c r="J87" s="21" t="s">
        <v>398</v>
      </c>
      <c r="K87" t="s">
        <v>93</v>
      </c>
      <c r="M87" t="s">
        <v>26</v>
      </c>
      <c r="N87" t="s">
        <v>31</v>
      </c>
      <c r="P87"/>
      <c r="S87">
        <v>0</v>
      </c>
      <c r="T87">
        <v>1</v>
      </c>
      <c r="U87">
        <v>0</v>
      </c>
      <c r="V87" t="str">
        <f>IF(OR(tickets_cleaned[[#This Row],[resolution_time_hours]]="", tickets_cleaned[[#This Row],[resolution_time_hours]]&lt;0),"",tickets_cleaned[[#This Row],[resolution_time_hours]])</f>
        <v/>
      </c>
    </row>
    <row r="88" spans="1:22" ht="15" customHeight="1" x14ac:dyDescent="0.2">
      <c r="A88">
        <v>87</v>
      </c>
      <c r="B88" t="s">
        <v>399</v>
      </c>
      <c r="C88" t="s">
        <v>400</v>
      </c>
      <c r="D88">
        <v>46</v>
      </c>
      <c r="E88" t="s">
        <v>90</v>
      </c>
      <c r="F88" t="s">
        <v>134</v>
      </c>
      <c r="G88" s="1">
        <v>43848</v>
      </c>
      <c r="H88" t="s">
        <v>21</v>
      </c>
      <c r="I88" t="s">
        <v>140</v>
      </c>
      <c r="J88" t="s">
        <v>401</v>
      </c>
      <c r="K88" t="s">
        <v>74</v>
      </c>
      <c r="L88" t="s">
        <v>402</v>
      </c>
      <c r="M88" t="s">
        <v>25</v>
      </c>
      <c r="N88" t="s">
        <v>30</v>
      </c>
      <c r="O88" s="15">
        <v>45078.752488425926</v>
      </c>
      <c r="P88" s="15">
        <v>45078.266377314816</v>
      </c>
      <c r="Q88">
        <v>2</v>
      </c>
      <c r="S88">
        <v>1</v>
      </c>
      <c r="T88">
        <v>0</v>
      </c>
      <c r="U88">
        <v>1</v>
      </c>
      <c r="V88" t="str">
        <f>IF(OR(tickets_cleaned[[#This Row],[resolution_time_hours]]="", tickets_cleaned[[#This Row],[resolution_time_hours]]&lt;0),"",tickets_cleaned[[#This Row],[resolution_time_hours]])</f>
        <v/>
      </c>
    </row>
    <row r="89" spans="1:22" ht="15" customHeight="1" x14ac:dyDescent="0.2">
      <c r="A89">
        <v>88</v>
      </c>
      <c r="B89" t="s">
        <v>403</v>
      </c>
      <c r="C89" t="s">
        <v>404</v>
      </c>
      <c r="D89">
        <v>55</v>
      </c>
      <c r="E89" t="s">
        <v>58</v>
      </c>
      <c r="F89" t="s">
        <v>100</v>
      </c>
      <c r="G89" s="1">
        <v>44084</v>
      </c>
      <c r="H89" t="s">
        <v>21</v>
      </c>
      <c r="I89" t="s">
        <v>168</v>
      </c>
      <c r="J89" s="21" t="s">
        <v>405</v>
      </c>
      <c r="K89" t="s">
        <v>62</v>
      </c>
      <c r="M89" t="s">
        <v>26</v>
      </c>
      <c r="N89" t="s">
        <v>31</v>
      </c>
      <c r="O89" s="15">
        <v>45078.806666666664</v>
      </c>
      <c r="P89"/>
      <c r="S89">
        <v>0</v>
      </c>
      <c r="T89">
        <v>1</v>
      </c>
      <c r="U89">
        <v>0</v>
      </c>
      <c r="V89" t="str">
        <f>IF(OR(tickets_cleaned[[#This Row],[resolution_time_hours]]="", tickets_cleaned[[#This Row],[resolution_time_hours]]&lt;0),"",tickets_cleaned[[#This Row],[resolution_time_hours]])</f>
        <v/>
      </c>
    </row>
    <row r="90" spans="1:22" ht="15" customHeight="1" x14ac:dyDescent="0.2">
      <c r="A90">
        <v>89</v>
      </c>
      <c r="B90" t="s">
        <v>406</v>
      </c>
      <c r="C90" t="s">
        <v>407</v>
      </c>
      <c r="D90">
        <v>42</v>
      </c>
      <c r="E90" t="s">
        <v>58</v>
      </c>
      <c r="F90" t="s">
        <v>408</v>
      </c>
      <c r="G90" s="1">
        <v>44409</v>
      </c>
      <c r="H90" t="s">
        <v>24</v>
      </c>
      <c r="I90" t="s">
        <v>60</v>
      </c>
      <c r="J90" s="21" t="s">
        <v>409</v>
      </c>
      <c r="K90" t="s">
        <v>93</v>
      </c>
      <c r="M90" t="s">
        <v>25</v>
      </c>
      <c r="N90" t="s">
        <v>29</v>
      </c>
      <c r="P90"/>
      <c r="S90">
        <v>0</v>
      </c>
      <c r="T90">
        <v>1</v>
      </c>
      <c r="U90">
        <v>0</v>
      </c>
      <c r="V90" t="str">
        <f>IF(OR(tickets_cleaned[[#This Row],[resolution_time_hours]]="", tickets_cleaned[[#This Row],[resolution_time_hours]]&lt;0),"",tickets_cleaned[[#This Row],[resolution_time_hours]])</f>
        <v/>
      </c>
    </row>
    <row r="91" spans="1:22" ht="15" customHeight="1" x14ac:dyDescent="0.2">
      <c r="A91">
        <v>90</v>
      </c>
      <c r="B91" t="s">
        <v>410</v>
      </c>
      <c r="C91" t="s">
        <v>411</v>
      </c>
      <c r="D91">
        <v>40</v>
      </c>
      <c r="E91" t="s">
        <v>90</v>
      </c>
      <c r="F91" t="s">
        <v>275</v>
      </c>
      <c r="G91" s="1">
        <v>43860</v>
      </c>
      <c r="H91" t="s">
        <v>23</v>
      </c>
      <c r="I91" t="s">
        <v>140</v>
      </c>
      <c r="J91" s="21" t="s">
        <v>412</v>
      </c>
      <c r="K91" t="s">
        <v>74</v>
      </c>
      <c r="L91" t="s">
        <v>413</v>
      </c>
      <c r="M91" t="s">
        <v>27</v>
      </c>
      <c r="N91" t="s">
        <v>29</v>
      </c>
      <c r="O91" s="15">
        <v>45077.970601851855</v>
      </c>
      <c r="P91" s="15">
        <v>45078.131712962961</v>
      </c>
      <c r="Q91">
        <v>5</v>
      </c>
      <c r="R91">
        <v>3</v>
      </c>
      <c r="S91">
        <v>1</v>
      </c>
      <c r="T91">
        <v>0</v>
      </c>
      <c r="U91">
        <v>0</v>
      </c>
      <c r="V91">
        <f>IF(OR(tickets_cleaned[[#This Row],[resolution_time_hours]]="", tickets_cleaned[[#This Row],[resolution_time_hours]]&lt;0),"",tickets_cleaned[[#This Row],[resolution_time_hours]])</f>
        <v>3</v>
      </c>
    </row>
    <row r="92" spans="1:22" ht="15" customHeight="1" x14ac:dyDescent="0.2">
      <c r="A92">
        <v>91</v>
      </c>
      <c r="B92" t="s">
        <v>414</v>
      </c>
      <c r="C92" t="s">
        <v>415</v>
      </c>
      <c r="D92">
        <v>57</v>
      </c>
      <c r="E92" t="s">
        <v>58</v>
      </c>
      <c r="F92" t="s">
        <v>275</v>
      </c>
      <c r="G92" s="1">
        <v>44119</v>
      </c>
      <c r="H92" t="s">
        <v>20</v>
      </c>
      <c r="I92" t="s">
        <v>120</v>
      </c>
      <c r="J92" t="s">
        <v>416</v>
      </c>
      <c r="K92" t="s">
        <v>62</v>
      </c>
      <c r="M92" t="s">
        <v>26</v>
      </c>
      <c r="N92" t="s">
        <v>30</v>
      </c>
      <c r="O92" s="15">
        <v>45078.302557870367</v>
      </c>
      <c r="P92"/>
      <c r="S92">
        <v>0</v>
      </c>
      <c r="T92">
        <v>1</v>
      </c>
      <c r="U92">
        <v>0</v>
      </c>
      <c r="V92" t="str">
        <f>IF(OR(tickets_cleaned[[#This Row],[resolution_time_hours]]="", tickets_cleaned[[#This Row],[resolution_time_hours]]&lt;0),"",tickets_cleaned[[#This Row],[resolution_time_hours]])</f>
        <v/>
      </c>
    </row>
    <row r="93" spans="1:22" ht="15" customHeight="1" x14ac:dyDescent="0.2">
      <c r="A93">
        <v>92</v>
      </c>
      <c r="B93" t="s">
        <v>417</v>
      </c>
      <c r="C93" t="s">
        <v>418</v>
      </c>
      <c r="D93">
        <v>62</v>
      </c>
      <c r="E93" t="s">
        <v>90</v>
      </c>
      <c r="F93" t="s">
        <v>249</v>
      </c>
      <c r="G93" s="1">
        <v>44514</v>
      </c>
      <c r="H93" t="s">
        <v>23</v>
      </c>
      <c r="I93" t="s">
        <v>176</v>
      </c>
      <c r="J93" s="21" t="s">
        <v>419</v>
      </c>
      <c r="K93" t="s">
        <v>62</v>
      </c>
      <c r="M93" t="s">
        <v>28</v>
      </c>
      <c r="N93" t="s">
        <v>29</v>
      </c>
      <c r="O93" s="15">
        <v>45078.01021990741</v>
      </c>
      <c r="P93"/>
      <c r="S93">
        <v>0</v>
      </c>
      <c r="T93">
        <v>1</v>
      </c>
      <c r="U93">
        <v>0</v>
      </c>
      <c r="V93" t="str">
        <f>IF(OR(tickets_cleaned[[#This Row],[resolution_time_hours]]="", tickets_cleaned[[#This Row],[resolution_time_hours]]&lt;0),"",tickets_cleaned[[#This Row],[resolution_time_hours]])</f>
        <v/>
      </c>
    </row>
    <row r="94" spans="1:22" ht="15" customHeight="1" x14ac:dyDescent="0.2">
      <c r="A94">
        <v>93</v>
      </c>
      <c r="B94" t="s">
        <v>420</v>
      </c>
      <c r="C94" t="s">
        <v>421</v>
      </c>
      <c r="D94">
        <v>44</v>
      </c>
      <c r="E94" t="s">
        <v>90</v>
      </c>
      <c r="F94" t="s">
        <v>422</v>
      </c>
      <c r="G94" s="1">
        <v>44343</v>
      </c>
      <c r="H94" t="s">
        <v>21</v>
      </c>
      <c r="I94" t="s">
        <v>67</v>
      </c>
      <c r="J94" s="21" t="s">
        <v>423</v>
      </c>
      <c r="K94" t="s">
        <v>62</v>
      </c>
      <c r="M94" t="s">
        <v>28</v>
      </c>
      <c r="N94" t="s">
        <v>29</v>
      </c>
      <c r="O94" s="15">
        <v>45078.66510416667</v>
      </c>
      <c r="P94"/>
      <c r="S94">
        <v>0</v>
      </c>
      <c r="T94">
        <v>1</v>
      </c>
      <c r="U94">
        <v>0</v>
      </c>
      <c r="V94" t="str">
        <f>IF(OR(tickets_cleaned[[#This Row],[resolution_time_hours]]="", tickets_cleaned[[#This Row],[resolution_time_hours]]&lt;0),"",tickets_cleaned[[#This Row],[resolution_time_hours]])</f>
        <v/>
      </c>
    </row>
    <row r="95" spans="1:22" ht="15" customHeight="1" x14ac:dyDescent="0.2">
      <c r="A95">
        <v>94</v>
      </c>
      <c r="B95" t="s">
        <v>424</v>
      </c>
      <c r="C95" t="s">
        <v>425</v>
      </c>
      <c r="D95">
        <v>32</v>
      </c>
      <c r="E95" t="s">
        <v>65</v>
      </c>
      <c r="F95" t="s">
        <v>237</v>
      </c>
      <c r="G95" s="1">
        <v>44340</v>
      </c>
      <c r="H95" t="s">
        <v>20</v>
      </c>
      <c r="I95" t="s">
        <v>106</v>
      </c>
      <c r="J95" s="21" t="s">
        <v>426</v>
      </c>
      <c r="K95" t="s">
        <v>93</v>
      </c>
      <c r="M95" t="s">
        <v>28</v>
      </c>
      <c r="N95" t="s">
        <v>29</v>
      </c>
      <c r="P95"/>
      <c r="S95">
        <v>0</v>
      </c>
      <c r="T95">
        <v>1</v>
      </c>
      <c r="U95">
        <v>0</v>
      </c>
      <c r="V95" t="str">
        <f>IF(OR(tickets_cleaned[[#This Row],[resolution_time_hours]]="", tickets_cleaned[[#This Row],[resolution_time_hours]]&lt;0),"",tickets_cleaned[[#This Row],[resolution_time_hours]])</f>
        <v/>
      </c>
    </row>
    <row r="96" spans="1:22" ht="15" customHeight="1" x14ac:dyDescent="0.2">
      <c r="A96">
        <v>95</v>
      </c>
      <c r="B96" t="s">
        <v>427</v>
      </c>
      <c r="C96" t="s">
        <v>428</v>
      </c>
      <c r="D96">
        <v>65</v>
      </c>
      <c r="E96" t="s">
        <v>58</v>
      </c>
      <c r="F96" t="s">
        <v>119</v>
      </c>
      <c r="G96" s="1">
        <v>44536</v>
      </c>
      <c r="H96" t="s">
        <v>23</v>
      </c>
      <c r="I96" t="s">
        <v>79</v>
      </c>
      <c r="J96" t="s">
        <v>429</v>
      </c>
      <c r="K96" t="s">
        <v>93</v>
      </c>
      <c r="M96" t="s">
        <v>25</v>
      </c>
      <c r="N96" t="s">
        <v>30</v>
      </c>
      <c r="P96"/>
      <c r="S96">
        <v>0</v>
      </c>
      <c r="T96">
        <v>1</v>
      </c>
      <c r="U96">
        <v>0</v>
      </c>
      <c r="V96" t="str">
        <f>IF(OR(tickets_cleaned[[#This Row],[resolution_time_hours]]="", tickets_cleaned[[#This Row],[resolution_time_hours]]&lt;0),"",tickets_cleaned[[#This Row],[resolution_time_hours]])</f>
        <v/>
      </c>
    </row>
    <row r="97" spans="1:22" ht="15" customHeight="1" x14ac:dyDescent="0.2">
      <c r="A97">
        <v>96</v>
      </c>
      <c r="B97" t="s">
        <v>430</v>
      </c>
      <c r="C97" t="s">
        <v>431</v>
      </c>
      <c r="D97">
        <v>60</v>
      </c>
      <c r="E97" t="s">
        <v>90</v>
      </c>
      <c r="F97" t="s">
        <v>84</v>
      </c>
      <c r="G97" s="1">
        <v>44471</v>
      </c>
      <c r="H97" t="s">
        <v>23</v>
      </c>
      <c r="I97" t="s">
        <v>101</v>
      </c>
      <c r="J97" s="21" t="s">
        <v>432</v>
      </c>
      <c r="K97" t="s">
        <v>74</v>
      </c>
      <c r="L97" t="s">
        <v>433</v>
      </c>
      <c r="M97" t="s">
        <v>26</v>
      </c>
      <c r="N97" t="s">
        <v>32</v>
      </c>
      <c r="O97" s="15">
        <v>45078.006122685183</v>
      </c>
      <c r="P97" s="15">
        <v>45078.777650462966</v>
      </c>
      <c r="Q97">
        <v>5</v>
      </c>
      <c r="R97">
        <v>18</v>
      </c>
      <c r="S97">
        <v>1</v>
      </c>
      <c r="T97">
        <v>0</v>
      </c>
      <c r="U97">
        <v>0</v>
      </c>
      <c r="V97">
        <f>IF(OR(tickets_cleaned[[#This Row],[resolution_time_hours]]="", tickets_cleaned[[#This Row],[resolution_time_hours]]&lt;0),"",tickets_cleaned[[#This Row],[resolution_time_hours]])</f>
        <v>18</v>
      </c>
    </row>
    <row r="98" spans="1:22" ht="15" customHeight="1" x14ac:dyDescent="0.2">
      <c r="A98">
        <v>97</v>
      </c>
      <c r="B98" t="s">
        <v>434</v>
      </c>
      <c r="C98" t="s">
        <v>435</v>
      </c>
      <c r="D98">
        <v>18</v>
      </c>
      <c r="E98" t="s">
        <v>65</v>
      </c>
      <c r="F98" t="s">
        <v>364</v>
      </c>
      <c r="G98" s="1">
        <v>44129</v>
      </c>
      <c r="H98" t="s">
        <v>22</v>
      </c>
      <c r="I98" t="s">
        <v>101</v>
      </c>
      <c r="J98" t="s">
        <v>436</v>
      </c>
      <c r="K98" t="s">
        <v>93</v>
      </c>
      <c r="M98" t="s">
        <v>26</v>
      </c>
      <c r="N98" t="s">
        <v>31</v>
      </c>
      <c r="P98"/>
      <c r="S98">
        <v>0</v>
      </c>
      <c r="T98">
        <v>1</v>
      </c>
      <c r="U98">
        <v>0</v>
      </c>
      <c r="V98" t="str">
        <f>IF(OR(tickets_cleaned[[#This Row],[resolution_time_hours]]="", tickets_cleaned[[#This Row],[resolution_time_hours]]&lt;0),"",tickets_cleaned[[#This Row],[resolution_time_hours]])</f>
        <v/>
      </c>
    </row>
    <row r="99" spans="1:22" ht="15" customHeight="1" x14ac:dyDescent="0.2">
      <c r="A99">
        <v>98</v>
      </c>
      <c r="B99" t="s">
        <v>437</v>
      </c>
      <c r="C99" t="s">
        <v>438</v>
      </c>
      <c r="D99">
        <v>22</v>
      </c>
      <c r="E99" t="s">
        <v>58</v>
      </c>
      <c r="F99" t="s">
        <v>144</v>
      </c>
      <c r="G99" s="1">
        <v>43848</v>
      </c>
      <c r="H99" t="s">
        <v>23</v>
      </c>
      <c r="I99" t="s">
        <v>168</v>
      </c>
      <c r="J99" s="21" t="s">
        <v>439</v>
      </c>
      <c r="K99" t="s">
        <v>62</v>
      </c>
      <c r="M99" t="s">
        <v>26</v>
      </c>
      <c r="N99" t="s">
        <v>29</v>
      </c>
      <c r="O99" s="15">
        <v>45078.080451388887</v>
      </c>
      <c r="P99"/>
      <c r="S99">
        <v>0</v>
      </c>
      <c r="T99">
        <v>1</v>
      </c>
      <c r="U99">
        <v>0</v>
      </c>
      <c r="V99" t="str">
        <f>IF(OR(tickets_cleaned[[#This Row],[resolution_time_hours]]="", tickets_cleaned[[#This Row],[resolution_time_hours]]&lt;0),"",tickets_cleaned[[#This Row],[resolution_time_hours]])</f>
        <v/>
      </c>
    </row>
    <row r="100" spans="1:22" ht="15" customHeight="1" x14ac:dyDescent="0.2">
      <c r="A100">
        <v>99</v>
      </c>
      <c r="B100" t="s">
        <v>440</v>
      </c>
      <c r="C100" t="s">
        <v>441</v>
      </c>
      <c r="D100">
        <v>38</v>
      </c>
      <c r="E100" t="s">
        <v>90</v>
      </c>
      <c r="F100" t="s">
        <v>245</v>
      </c>
      <c r="G100" s="1">
        <v>44083</v>
      </c>
      <c r="H100" t="s">
        <v>24</v>
      </c>
      <c r="I100" t="s">
        <v>20</v>
      </c>
      <c r="J100" t="s">
        <v>442</v>
      </c>
      <c r="K100" t="s">
        <v>74</v>
      </c>
      <c r="L100" t="s">
        <v>443</v>
      </c>
      <c r="M100" t="s">
        <v>26</v>
      </c>
      <c r="N100" t="s">
        <v>32</v>
      </c>
      <c r="O100" s="15">
        <v>45078.295752314814</v>
      </c>
      <c r="P100" s="15">
        <v>45078.61519675926</v>
      </c>
      <c r="Q100">
        <v>5</v>
      </c>
      <c r="R100">
        <v>7</v>
      </c>
      <c r="S100">
        <v>1</v>
      </c>
      <c r="T100">
        <v>0</v>
      </c>
      <c r="U100">
        <v>0</v>
      </c>
      <c r="V100">
        <f>IF(OR(tickets_cleaned[[#This Row],[resolution_time_hours]]="", tickets_cleaned[[#This Row],[resolution_time_hours]]&lt;0),"",tickets_cleaned[[#This Row],[resolution_time_hours]])</f>
        <v>7</v>
      </c>
    </row>
    <row r="101" spans="1:22" ht="15" customHeight="1" x14ac:dyDescent="0.2">
      <c r="A101">
        <v>100</v>
      </c>
      <c r="B101" t="s">
        <v>444</v>
      </c>
      <c r="C101" t="s">
        <v>445</v>
      </c>
      <c r="D101">
        <v>23</v>
      </c>
      <c r="E101" t="s">
        <v>58</v>
      </c>
      <c r="F101" t="s">
        <v>446</v>
      </c>
      <c r="G101" s="1">
        <v>43966</v>
      </c>
      <c r="H101" t="s">
        <v>21</v>
      </c>
      <c r="I101" t="s">
        <v>126</v>
      </c>
      <c r="J101" s="21" t="s">
        <v>447</v>
      </c>
      <c r="K101" t="s">
        <v>62</v>
      </c>
      <c r="M101" t="s">
        <v>28</v>
      </c>
      <c r="N101" t="s">
        <v>32</v>
      </c>
      <c r="O101" s="15">
        <v>45078.647835648146</v>
      </c>
      <c r="P101"/>
      <c r="S101">
        <v>0</v>
      </c>
      <c r="T101">
        <v>1</v>
      </c>
      <c r="U101">
        <v>0</v>
      </c>
      <c r="V101" t="str">
        <f>IF(OR(tickets_cleaned[[#This Row],[resolution_time_hours]]="", tickets_cleaned[[#This Row],[resolution_time_hours]]&lt;0),"",tickets_cleaned[[#This Row],[resolution_time_hours]])</f>
        <v/>
      </c>
    </row>
    <row r="102" spans="1:22" ht="15" customHeight="1" x14ac:dyDescent="0.2">
      <c r="A102">
        <v>101</v>
      </c>
      <c r="B102" t="s">
        <v>448</v>
      </c>
      <c r="C102" t="s">
        <v>449</v>
      </c>
      <c r="D102">
        <v>39</v>
      </c>
      <c r="E102" t="s">
        <v>65</v>
      </c>
      <c r="F102" t="s">
        <v>110</v>
      </c>
      <c r="G102" s="1">
        <v>43982</v>
      </c>
      <c r="H102" t="s">
        <v>22</v>
      </c>
      <c r="I102" t="s">
        <v>168</v>
      </c>
      <c r="J102" t="s">
        <v>450</v>
      </c>
      <c r="K102" t="s">
        <v>62</v>
      </c>
      <c r="M102" t="s">
        <v>26</v>
      </c>
      <c r="N102" t="s">
        <v>29</v>
      </c>
      <c r="O102" s="15">
        <v>45078.900636574072</v>
      </c>
      <c r="P102"/>
      <c r="S102">
        <v>0</v>
      </c>
      <c r="T102">
        <v>1</v>
      </c>
      <c r="U102">
        <v>0</v>
      </c>
      <c r="V102" t="str">
        <f>IF(OR(tickets_cleaned[[#This Row],[resolution_time_hours]]="", tickets_cleaned[[#This Row],[resolution_time_hours]]&lt;0),"",tickets_cleaned[[#This Row],[resolution_time_hours]])</f>
        <v/>
      </c>
    </row>
    <row r="103" spans="1:22" ht="15" customHeight="1" x14ac:dyDescent="0.2">
      <c r="A103">
        <v>102</v>
      </c>
      <c r="B103" t="s">
        <v>451</v>
      </c>
      <c r="C103" t="s">
        <v>452</v>
      </c>
      <c r="D103">
        <v>18</v>
      </c>
      <c r="E103" t="s">
        <v>58</v>
      </c>
      <c r="F103" t="s">
        <v>249</v>
      </c>
      <c r="G103" s="1">
        <v>44409</v>
      </c>
      <c r="H103" t="s">
        <v>24</v>
      </c>
      <c r="I103" t="s">
        <v>120</v>
      </c>
      <c r="J103" s="21" t="s">
        <v>453</v>
      </c>
      <c r="K103" t="s">
        <v>62</v>
      </c>
      <c r="M103" t="s">
        <v>25</v>
      </c>
      <c r="N103" t="s">
        <v>30</v>
      </c>
      <c r="O103" s="15">
        <v>45078.875659722224</v>
      </c>
      <c r="P103"/>
      <c r="S103">
        <v>0</v>
      </c>
      <c r="T103">
        <v>1</v>
      </c>
      <c r="U103">
        <v>0</v>
      </c>
      <c r="V103" t="str">
        <f>IF(OR(tickets_cleaned[[#This Row],[resolution_time_hours]]="", tickets_cleaned[[#This Row],[resolution_time_hours]]&lt;0),"",tickets_cleaned[[#This Row],[resolution_time_hours]])</f>
        <v/>
      </c>
    </row>
    <row r="104" spans="1:22" ht="15" customHeight="1" x14ac:dyDescent="0.2">
      <c r="A104">
        <v>103</v>
      </c>
      <c r="B104" t="s">
        <v>454</v>
      </c>
      <c r="C104" t="s">
        <v>455</v>
      </c>
      <c r="D104">
        <v>40</v>
      </c>
      <c r="E104" t="s">
        <v>65</v>
      </c>
      <c r="F104" t="s">
        <v>456</v>
      </c>
      <c r="G104" s="1">
        <v>44222</v>
      </c>
      <c r="H104" t="s">
        <v>20</v>
      </c>
      <c r="I104" t="s">
        <v>101</v>
      </c>
      <c r="J104" t="s">
        <v>457</v>
      </c>
      <c r="K104" t="s">
        <v>74</v>
      </c>
      <c r="L104" t="s">
        <v>458</v>
      </c>
      <c r="M104" t="s">
        <v>25</v>
      </c>
      <c r="N104" t="s">
        <v>29</v>
      </c>
      <c r="O104" s="15">
        <v>45078.130532407406</v>
      </c>
      <c r="P104" s="15">
        <v>45078.641643518517</v>
      </c>
      <c r="Q104">
        <v>3</v>
      </c>
      <c r="R104">
        <v>12</v>
      </c>
      <c r="S104">
        <v>1</v>
      </c>
      <c r="T104">
        <v>0</v>
      </c>
      <c r="U104">
        <v>0</v>
      </c>
      <c r="V104">
        <f>IF(OR(tickets_cleaned[[#This Row],[resolution_time_hours]]="", tickets_cleaned[[#This Row],[resolution_time_hours]]&lt;0),"",tickets_cleaned[[#This Row],[resolution_time_hours]])</f>
        <v>12</v>
      </c>
    </row>
    <row r="105" spans="1:22" ht="15" customHeight="1" x14ac:dyDescent="0.2">
      <c r="A105">
        <v>104</v>
      </c>
      <c r="B105" t="s">
        <v>459</v>
      </c>
      <c r="C105" t="s">
        <v>460</v>
      </c>
      <c r="D105">
        <v>49</v>
      </c>
      <c r="E105" t="s">
        <v>90</v>
      </c>
      <c r="F105" t="s">
        <v>110</v>
      </c>
      <c r="G105" s="1">
        <v>43885</v>
      </c>
      <c r="H105" t="s">
        <v>20</v>
      </c>
      <c r="I105" t="s">
        <v>101</v>
      </c>
      <c r="J105" s="21" t="s">
        <v>461</v>
      </c>
      <c r="K105" t="s">
        <v>93</v>
      </c>
      <c r="M105" t="s">
        <v>26</v>
      </c>
      <c r="N105" t="s">
        <v>32</v>
      </c>
      <c r="P105"/>
      <c r="S105">
        <v>0</v>
      </c>
      <c r="T105">
        <v>1</v>
      </c>
      <c r="U105">
        <v>0</v>
      </c>
      <c r="V105" t="str">
        <f>IF(OR(tickets_cleaned[[#This Row],[resolution_time_hours]]="", tickets_cleaned[[#This Row],[resolution_time_hours]]&lt;0),"",tickets_cleaned[[#This Row],[resolution_time_hours]])</f>
        <v/>
      </c>
    </row>
    <row r="106" spans="1:22" ht="15" customHeight="1" x14ac:dyDescent="0.2">
      <c r="A106">
        <v>105</v>
      </c>
      <c r="B106" t="s">
        <v>462</v>
      </c>
      <c r="C106" t="s">
        <v>463</v>
      </c>
      <c r="D106">
        <v>58</v>
      </c>
      <c r="E106" t="s">
        <v>90</v>
      </c>
      <c r="F106" t="s">
        <v>187</v>
      </c>
      <c r="G106" s="1">
        <v>44374</v>
      </c>
      <c r="H106" t="s">
        <v>20</v>
      </c>
      <c r="I106" t="s">
        <v>140</v>
      </c>
      <c r="J106" t="s">
        <v>464</v>
      </c>
      <c r="K106" t="s">
        <v>93</v>
      </c>
      <c r="M106" t="s">
        <v>26</v>
      </c>
      <c r="N106" t="s">
        <v>30</v>
      </c>
      <c r="P106"/>
      <c r="S106">
        <v>0</v>
      </c>
      <c r="T106">
        <v>1</v>
      </c>
      <c r="U106">
        <v>0</v>
      </c>
      <c r="V106" t="str">
        <f>IF(OR(tickets_cleaned[[#This Row],[resolution_time_hours]]="", tickets_cleaned[[#This Row],[resolution_time_hours]]&lt;0),"",tickets_cleaned[[#This Row],[resolution_time_hours]])</f>
        <v/>
      </c>
    </row>
    <row r="107" spans="1:22" ht="15" customHeight="1" x14ac:dyDescent="0.2">
      <c r="A107">
        <v>106</v>
      </c>
      <c r="B107" t="s">
        <v>465</v>
      </c>
      <c r="C107" t="s">
        <v>466</v>
      </c>
      <c r="D107">
        <v>56</v>
      </c>
      <c r="E107" t="s">
        <v>58</v>
      </c>
      <c r="F107" t="s">
        <v>110</v>
      </c>
      <c r="G107" s="1">
        <v>44394</v>
      </c>
      <c r="H107" t="s">
        <v>23</v>
      </c>
      <c r="I107" t="s">
        <v>101</v>
      </c>
      <c r="J107" t="s">
        <v>467</v>
      </c>
      <c r="K107" t="s">
        <v>62</v>
      </c>
      <c r="M107" t="s">
        <v>25</v>
      </c>
      <c r="N107" t="s">
        <v>32</v>
      </c>
      <c r="O107" s="15">
        <v>45078.088900462964</v>
      </c>
      <c r="P107"/>
      <c r="S107">
        <v>0</v>
      </c>
      <c r="T107">
        <v>1</v>
      </c>
      <c r="U107">
        <v>0</v>
      </c>
      <c r="V107" t="str">
        <f>IF(OR(tickets_cleaned[[#This Row],[resolution_time_hours]]="", tickets_cleaned[[#This Row],[resolution_time_hours]]&lt;0),"",tickets_cleaned[[#This Row],[resolution_time_hours]])</f>
        <v/>
      </c>
    </row>
    <row r="108" spans="1:22" ht="15" customHeight="1" x14ac:dyDescent="0.2">
      <c r="A108">
        <v>107</v>
      </c>
      <c r="B108" t="s">
        <v>468</v>
      </c>
      <c r="C108" t="s">
        <v>469</v>
      </c>
      <c r="D108">
        <v>42</v>
      </c>
      <c r="E108" t="s">
        <v>65</v>
      </c>
      <c r="F108" t="s">
        <v>114</v>
      </c>
      <c r="G108" s="1">
        <v>44336</v>
      </c>
      <c r="H108" t="s">
        <v>22</v>
      </c>
      <c r="I108" t="s">
        <v>106</v>
      </c>
      <c r="J108" t="s">
        <v>470</v>
      </c>
      <c r="K108" t="s">
        <v>74</v>
      </c>
      <c r="L108" t="s">
        <v>471</v>
      </c>
      <c r="M108" t="s">
        <v>28</v>
      </c>
      <c r="N108" t="s">
        <v>29</v>
      </c>
      <c r="O108" s="15">
        <v>45078.484733796293</v>
      </c>
      <c r="P108" s="15">
        <v>45078.865289351852</v>
      </c>
      <c r="Q108">
        <v>2</v>
      </c>
      <c r="R108">
        <v>9</v>
      </c>
      <c r="S108">
        <v>1</v>
      </c>
      <c r="T108">
        <v>0</v>
      </c>
      <c r="U108">
        <v>1</v>
      </c>
      <c r="V108">
        <f>IF(OR(tickets_cleaned[[#This Row],[resolution_time_hours]]="", tickets_cleaned[[#This Row],[resolution_time_hours]]&lt;0),"",tickets_cleaned[[#This Row],[resolution_time_hours]])</f>
        <v>9</v>
      </c>
    </row>
    <row r="109" spans="1:22" ht="15" customHeight="1" x14ac:dyDescent="0.2">
      <c r="A109">
        <v>108</v>
      </c>
      <c r="B109" t="s">
        <v>472</v>
      </c>
      <c r="C109" t="s">
        <v>473</v>
      </c>
      <c r="D109">
        <v>50</v>
      </c>
      <c r="E109" t="s">
        <v>58</v>
      </c>
      <c r="F109" t="s">
        <v>66</v>
      </c>
      <c r="G109" s="1">
        <v>44356</v>
      </c>
      <c r="H109" t="s">
        <v>21</v>
      </c>
      <c r="I109" t="s">
        <v>79</v>
      </c>
      <c r="J109" t="s">
        <v>474</v>
      </c>
      <c r="K109" t="s">
        <v>62</v>
      </c>
      <c r="M109" t="s">
        <v>26</v>
      </c>
      <c r="N109" t="s">
        <v>29</v>
      </c>
      <c r="O109" s="15">
        <v>45078.659039351849</v>
      </c>
      <c r="P109"/>
      <c r="S109">
        <v>0</v>
      </c>
      <c r="T109">
        <v>1</v>
      </c>
      <c r="U109">
        <v>0</v>
      </c>
      <c r="V109" t="str">
        <f>IF(OR(tickets_cleaned[[#This Row],[resolution_time_hours]]="", tickets_cleaned[[#This Row],[resolution_time_hours]]&lt;0),"",tickets_cleaned[[#This Row],[resolution_time_hours]])</f>
        <v/>
      </c>
    </row>
    <row r="110" spans="1:22" ht="15" customHeight="1" x14ac:dyDescent="0.2">
      <c r="A110">
        <v>109</v>
      </c>
      <c r="B110" t="s">
        <v>475</v>
      </c>
      <c r="C110" t="s">
        <v>476</v>
      </c>
      <c r="D110">
        <v>33</v>
      </c>
      <c r="E110" t="s">
        <v>90</v>
      </c>
      <c r="F110" t="s">
        <v>110</v>
      </c>
      <c r="G110" s="1">
        <v>43838</v>
      </c>
      <c r="H110" t="s">
        <v>21</v>
      </c>
      <c r="I110" t="s">
        <v>60</v>
      </c>
      <c r="J110" s="21" t="s">
        <v>477</v>
      </c>
      <c r="K110" t="s">
        <v>74</v>
      </c>
      <c r="L110" t="s">
        <v>478</v>
      </c>
      <c r="M110" t="s">
        <v>25</v>
      </c>
      <c r="N110" t="s">
        <v>32</v>
      </c>
      <c r="O110" s="15">
        <v>45078.121562499997</v>
      </c>
      <c r="P110" s="15">
        <v>45078.343784722223</v>
      </c>
      <c r="Q110">
        <v>4</v>
      </c>
      <c r="R110">
        <v>5</v>
      </c>
      <c r="S110">
        <v>1</v>
      </c>
      <c r="T110">
        <v>0</v>
      </c>
      <c r="U110">
        <v>0</v>
      </c>
      <c r="V110">
        <f>IF(OR(tickets_cleaned[[#This Row],[resolution_time_hours]]="", tickets_cleaned[[#This Row],[resolution_time_hours]]&lt;0),"",tickets_cleaned[[#This Row],[resolution_time_hours]])</f>
        <v>5</v>
      </c>
    </row>
    <row r="111" spans="1:22" ht="15" customHeight="1" x14ac:dyDescent="0.2">
      <c r="A111">
        <v>110</v>
      </c>
      <c r="B111" t="s">
        <v>479</v>
      </c>
      <c r="C111" t="s">
        <v>480</v>
      </c>
      <c r="D111">
        <v>59</v>
      </c>
      <c r="E111" t="s">
        <v>65</v>
      </c>
      <c r="F111" t="s">
        <v>481</v>
      </c>
      <c r="G111" s="1">
        <v>43900</v>
      </c>
      <c r="H111" t="s">
        <v>23</v>
      </c>
      <c r="I111" t="s">
        <v>79</v>
      </c>
      <c r="J111" t="s">
        <v>482</v>
      </c>
      <c r="K111" t="s">
        <v>93</v>
      </c>
      <c r="M111" t="s">
        <v>26</v>
      </c>
      <c r="N111" t="s">
        <v>29</v>
      </c>
      <c r="P111"/>
      <c r="S111">
        <v>0</v>
      </c>
      <c r="T111">
        <v>1</v>
      </c>
      <c r="U111">
        <v>0</v>
      </c>
      <c r="V111" t="str">
        <f>IF(OR(tickets_cleaned[[#This Row],[resolution_time_hours]]="", tickets_cleaned[[#This Row],[resolution_time_hours]]&lt;0),"",tickets_cleaned[[#This Row],[resolution_time_hours]])</f>
        <v/>
      </c>
    </row>
    <row r="112" spans="1:22" ht="15" customHeight="1" x14ac:dyDescent="0.2">
      <c r="A112">
        <v>111</v>
      </c>
      <c r="B112" t="s">
        <v>483</v>
      </c>
      <c r="C112" t="s">
        <v>484</v>
      </c>
      <c r="D112">
        <v>60</v>
      </c>
      <c r="E112" t="s">
        <v>65</v>
      </c>
      <c r="F112" t="s">
        <v>233</v>
      </c>
      <c r="G112" s="1">
        <v>44405</v>
      </c>
      <c r="H112" t="s">
        <v>22</v>
      </c>
      <c r="I112" t="s">
        <v>67</v>
      </c>
      <c r="J112" s="21" t="s">
        <v>485</v>
      </c>
      <c r="K112" t="s">
        <v>74</v>
      </c>
      <c r="L112" t="s">
        <v>486</v>
      </c>
      <c r="M112" t="s">
        <v>26</v>
      </c>
      <c r="N112" t="s">
        <v>29</v>
      </c>
      <c r="O112" s="15">
        <v>45078.134780092594</v>
      </c>
      <c r="P112" s="15">
        <v>45078.529918981483</v>
      </c>
      <c r="Q112">
        <v>2</v>
      </c>
      <c r="R112">
        <v>9</v>
      </c>
      <c r="S112">
        <v>1</v>
      </c>
      <c r="T112">
        <v>0</v>
      </c>
      <c r="U112">
        <v>1</v>
      </c>
      <c r="V112">
        <f>IF(OR(tickets_cleaned[[#This Row],[resolution_time_hours]]="", tickets_cleaned[[#This Row],[resolution_time_hours]]&lt;0),"",tickets_cleaned[[#This Row],[resolution_time_hours]])</f>
        <v>9</v>
      </c>
    </row>
    <row r="113" spans="1:22" ht="15" customHeight="1" x14ac:dyDescent="0.2">
      <c r="A113">
        <v>112</v>
      </c>
      <c r="B113" t="s">
        <v>487</v>
      </c>
      <c r="C113" t="s">
        <v>488</v>
      </c>
      <c r="D113">
        <v>68</v>
      </c>
      <c r="E113" t="s">
        <v>90</v>
      </c>
      <c r="F113" t="s">
        <v>125</v>
      </c>
      <c r="G113" s="1">
        <v>44529</v>
      </c>
      <c r="H113" t="s">
        <v>20</v>
      </c>
      <c r="I113" t="s">
        <v>176</v>
      </c>
      <c r="J113" s="21" t="s">
        <v>489</v>
      </c>
      <c r="K113" t="s">
        <v>93</v>
      </c>
      <c r="M113" t="s">
        <v>26</v>
      </c>
      <c r="N113" t="s">
        <v>30</v>
      </c>
      <c r="P113"/>
      <c r="S113">
        <v>0</v>
      </c>
      <c r="T113">
        <v>1</v>
      </c>
      <c r="U113">
        <v>0</v>
      </c>
      <c r="V113" t="str">
        <f>IF(OR(tickets_cleaned[[#This Row],[resolution_time_hours]]="", tickets_cleaned[[#This Row],[resolution_time_hours]]&lt;0),"",tickets_cleaned[[#This Row],[resolution_time_hours]])</f>
        <v/>
      </c>
    </row>
    <row r="114" spans="1:22" ht="15" customHeight="1" x14ac:dyDescent="0.2">
      <c r="A114">
        <v>113</v>
      </c>
      <c r="B114" t="s">
        <v>490</v>
      </c>
      <c r="C114" t="s">
        <v>491</v>
      </c>
      <c r="D114">
        <v>68</v>
      </c>
      <c r="E114" t="s">
        <v>65</v>
      </c>
      <c r="F114" t="s">
        <v>245</v>
      </c>
      <c r="G114" s="1">
        <v>43914</v>
      </c>
      <c r="H114" t="s">
        <v>23</v>
      </c>
      <c r="I114" t="s">
        <v>176</v>
      </c>
      <c r="J114" s="21" t="s">
        <v>492</v>
      </c>
      <c r="K114" t="s">
        <v>93</v>
      </c>
      <c r="M114" t="s">
        <v>27</v>
      </c>
      <c r="N114" t="s">
        <v>31</v>
      </c>
      <c r="P114"/>
      <c r="S114">
        <v>0</v>
      </c>
      <c r="T114">
        <v>1</v>
      </c>
      <c r="U114">
        <v>0</v>
      </c>
      <c r="V114" t="str">
        <f>IF(OR(tickets_cleaned[[#This Row],[resolution_time_hours]]="", tickets_cleaned[[#This Row],[resolution_time_hours]]&lt;0),"",tickets_cleaned[[#This Row],[resolution_time_hours]])</f>
        <v/>
      </c>
    </row>
    <row r="115" spans="1:22" ht="15" customHeight="1" x14ac:dyDescent="0.2">
      <c r="A115">
        <v>114</v>
      </c>
      <c r="B115" t="s">
        <v>493</v>
      </c>
      <c r="C115" t="s">
        <v>494</v>
      </c>
      <c r="D115">
        <v>27</v>
      </c>
      <c r="E115" t="s">
        <v>58</v>
      </c>
      <c r="F115" t="s">
        <v>78</v>
      </c>
      <c r="G115" s="1">
        <v>44512</v>
      </c>
      <c r="H115" t="s">
        <v>22</v>
      </c>
      <c r="I115" t="s">
        <v>91</v>
      </c>
      <c r="J115" t="s">
        <v>495</v>
      </c>
      <c r="K115" t="s">
        <v>74</v>
      </c>
      <c r="L115" t="s">
        <v>496</v>
      </c>
      <c r="M115" t="s">
        <v>26</v>
      </c>
      <c r="N115" t="s">
        <v>29</v>
      </c>
      <c r="O115" s="15">
        <v>45078.141770833332</v>
      </c>
      <c r="P115" s="15">
        <v>45077.933437500003</v>
      </c>
      <c r="Q115">
        <v>1</v>
      </c>
      <c r="S115">
        <v>1</v>
      </c>
      <c r="T115">
        <v>0</v>
      </c>
      <c r="U115">
        <v>1</v>
      </c>
      <c r="V115" t="str">
        <f>IF(OR(tickets_cleaned[[#This Row],[resolution_time_hours]]="", tickets_cleaned[[#This Row],[resolution_time_hours]]&lt;0),"",tickets_cleaned[[#This Row],[resolution_time_hours]])</f>
        <v/>
      </c>
    </row>
    <row r="116" spans="1:22" ht="15" customHeight="1" x14ac:dyDescent="0.2">
      <c r="A116">
        <v>115</v>
      </c>
      <c r="B116" t="s">
        <v>497</v>
      </c>
      <c r="C116" t="s">
        <v>498</v>
      </c>
      <c r="D116">
        <v>28</v>
      </c>
      <c r="E116" t="s">
        <v>65</v>
      </c>
      <c r="F116" t="s">
        <v>311</v>
      </c>
      <c r="G116" s="1">
        <v>44094</v>
      </c>
      <c r="H116" t="s">
        <v>22</v>
      </c>
      <c r="I116" t="s">
        <v>101</v>
      </c>
      <c r="J116" t="s">
        <v>499</v>
      </c>
      <c r="K116" t="s">
        <v>74</v>
      </c>
      <c r="L116" t="s">
        <v>500</v>
      </c>
      <c r="M116" t="s">
        <v>26</v>
      </c>
      <c r="N116" t="s">
        <v>29</v>
      </c>
      <c r="O116" s="15">
        <v>45078.435532407406</v>
      </c>
      <c r="P116" s="15">
        <v>45078.252893518518</v>
      </c>
      <c r="Q116">
        <v>1</v>
      </c>
      <c r="S116">
        <v>1</v>
      </c>
      <c r="T116">
        <v>0</v>
      </c>
      <c r="U116">
        <v>1</v>
      </c>
      <c r="V116" t="str">
        <f>IF(OR(tickets_cleaned[[#This Row],[resolution_time_hours]]="", tickets_cleaned[[#This Row],[resolution_time_hours]]&lt;0),"",tickets_cleaned[[#This Row],[resolution_time_hours]])</f>
        <v/>
      </c>
    </row>
    <row r="117" spans="1:22" ht="15" customHeight="1" x14ac:dyDescent="0.2">
      <c r="A117">
        <v>116</v>
      </c>
      <c r="B117" t="s">
        <v>501</v>
      </c>
      <c r="C117" t="s">
        <v>502</v>
      </c>
      <c r="D117">
        <v>29</v>
      </c>
      <c r="E117" t="s">
        <v>90</v>
      </c>
      <c r="F117" t="s">
        <v>249</v>
      </c>
      <c r="G117" s="1">
        <v>44212</v>
      </c>
      <c r="H117" t="s">
        <v>21</v>
      </c>
      <c r="I117" t="s">
        <v>168</v>
      </c>
      <c r="J117" s="21" t="s">
        <v>503</v>
      </c>
      <c r="K117" t="s">
        <v>93</v>
      </c>
      <c r="M117" t="s">
        <v>25</v>
      </c>
      <c r="N117" t="s">
        <v>29</v>
      </c>
      <c r="P117"/>
      <c r="S117">
        <v>0</v>
      </c>
      <c r="T117">
        <v>1</v>
      </c>
      <c r="U117">
        <v>0</v>
      </c>
      <c r="V117" t="str">
        <f>IF(OR(tickets_cleaned[[#This Row],[resolution_time_hours]]="", tickets_cleaned[[#This Row],[resolution_time_hours]]&lt;0),"",tickets_cleaned[[#This Row],[resolution_time_hours]])</f>
        <v/>
      </c>
    </row>
    <row r="118" spans="1:22" ht="15" customHeight="1" x14ac:dyDescent="0.2">
      <c r="A118">
        <v>117</v>
      </c>
      <c r="B118" t="s">
        <v>504</v>
      </c>
      <c r="C118" t="s">
        <v>505</v>
      </c>
      <c r="D118">
        <v>20</v>
      </c>
      <c r="E118" t="s">
        <v>65</v>
      </c>
      <c r="F118" t="s">
        <v>249</v>
      </c>
      <c r="G118" s="1">
        <v>44527</v>
      </c>
      <c r="H118" t="s">
        <v>22</v>
      </c>
      <c r="I118" t="s">
        <v>120</v>
      </c>
      <c r="J118" s="21" t="s">
        <v>506</v>
      </c>
      <c r="K118" t="s">
        <v>74</v>
      </c>
      <c r="L118" t="s">
        <v>507</v>
      </c>
      <c r="M118" t="s">
        <v>26</v>
      </c>
      <c r="N118" t="s">
        <v>29</v>
      </c>
      <c r="O118" s="15">
        <v>45078.793206018519</v>
      </c>
      <c r="P118" s="15">
        <v>45078.761956018519</v>
      </c>
      <c r="Q118">
        <v>5</v>
      </c>
      <c r="S118">
        <v>1</v>
      </c>
      <c r="T118">
        <v>0</v>
      </c>
      <c r="U118">
        <v>0</v>
      </c>
      <c r="V118" t="str">
        <f>IF(OR(tickets_cleaned[[#This Row],[resolution_time_hours]]="", tickets_cleaned[[#This Row],[resolution_time_hours]]&lt;0),"",tickets_cleaned[[#This Row],[resolution_time_hours]])</f>
        <v/>
      </c>
    </row>
    <row r="119" spans="1:22" ht="15" customHeight="1" x14ac:dyDescent="0.2">
      <c r="A119">
        <v>118</v>
      </c>
      <c r="B119" t="s">
        <v>508</v>
      </c>
      <c r="C119" t="s">
        <v>509</v>
      </c>
      <c r="D119">
        <v>18</v>
      </c>
      <c r="E119" t="s">
        <v>90</v>
      </c>
      <c r="F119" t="s">
        <v>510</v>
      </c>
      <c r="G119" s="1">
        <v>43877</v>
      </c>
      <c r="H119" t="s">
        <v>24</v>
      </c>
      <c r="I119" t="s">
        <v>60</v>
      </c>
      <c r="J119" t="s">
        <v>511</v>
      </c>
      <c r="K119" t="s">
        <v>74</v>
      </c>
      <c r="L119" t="s">
        <v>512</v>
      </c>
      <c r="M119" t="s">
        <v>27</v>
      </c>
      <c r="N119" t="s">
        <v>30</v>
      </c>
      <c r="O119" s="15">
        <v>45078.027939814812</v>
      </c>
      <c r="P119" s="15">
        <v>45078.19599537037</v>
      </c>
      <c r="Q119">
        <v>5</v>
      </c>
      <c r="R119">
        <v>4</v>
      </c>
      <c r="S119">
        <v>1</v>
      </c>
      <c r="T119">
        <v>0</v>
      </c>
      <c r="U119">
        <v>0</v>
      </c>
      <c r="V119">
        <f>IF(OR(tickets_cleaned[[#This Row],[resolution_time_hours]]="", tickets_cleaned[[#This Row],[resolution_time_hours]]&lt;0),"",tickets_cleaned[[#This Row],[resolution_time_hours]])</f>
        <v>4</v>
      </c>
    </row>
    <row r="120" spans="1:22" ht="15" customHeight="1" x14ac:dyDescent="0.2">
      <c r="A120">
        <v>119</v>
      </c>
      <c r="B120" t="s">
        <v>513</v>
      </c>
      <c r="C120" t="s">
        <v>514</v>
      </c>
      <c r="D120">
        <v>39</v>
      </c>
      <c r="E120" t="s">
        <v>65</v>
      </c>
      <c r="F120" t="s">
        <v>161</v>
      </c>
      <c r="G120" s="1">
        <v>44060</v>
      </c>
      <c r="H120" t="s">
        <v>20</v>
      </c>
      <c r="I120" t="s">
        <v>85</v>
      </c>
      <c r="J120" t="s">
        <v>515</v>
      </c>
      <c r="K120" t="s">
        <v>93</v>
      </c>
      <c r="M120" t="s">
        <v>26</v>
      </c>
      <c r="N120" t="s">
        <v>29</v>
      </c>
      <c r="P120"/>
      <c r="S120">
        <v>0</v>
      </c>
      <c r="T120">
        <v>1</v>
      </c>
      <c r="U120">
        <v>0</v>
      </c>
      <c r="V120" t="str">
        <f>IF(OR(tickets_cleaned[[#This Row],[resolution_time_hours]]="", tickets_cleaned[[#This Row],[resolution_time_hours]]&lt;0),"",tickets_cleaned[[#This Row],[resolution_time_hours]])</f>
        <v/>
      </c>
    </row>
    <row r="121" spans="1:22" ht="15" customHeight="1" x14ac:dyDescent="0.2">
      <c r="A121">
        <v>120</v>
      </c>
      <c r="B121" t="s">
        <v>516</v>
      </c>
      <c r="C121" t="s">
        <v>517</v>
      </c>
      <c r="D121">
        <v>41</v>
      </c>
      <c r="E121" t="s">
        <v>65</v>
      </c>
      <c r="F121" t="s">
        <v>187</v>
      </c>
      <c r="G121" s="1">
        <v>44408</v>
      </c>
      <c r="H121" t="s">
        <v>24</v>
      </c>
      <c r="I121" t="s">
        <v>120</v>
      </c>
      <c r="J121" s="21" t="s">
        <v>518</v>
      </c>
      <c r="K121" t="s">
        <v>74</v>
      </c>
      <c r="L121" t="s">
        <v>519</v>
      </c>
      <c r="M121" t="s">
        <v>28</v>
      </c>
      <c r="N121" t="s">
        <v>30</v>
      </c>
      <c r="O121" s="15">
        <v>45078.182141203702</v>
      </c>
      <c r="P121" s="15">
        <v>45078.61755787037</v>
      </c>
      <c r="Q121">
        <v>2</v>
      </c>
      <c r="R121">
        <v>10</v>
      </c>
      <c r="S121">
        <v>1</v>
      </c>
      <c r="T121">
        <v>0</v>
      </c>
      <c r="U121">
        <v>1</v>
      </c>
      <c r="V121">
        <f>IF(OR(tickets_cleaned[[#This Row],[resolution_time_hours]]="", tickets_cleaned[[#This Row],[resolution_time_hours]]&lt;0),"",tickets_cleaned[[#This Row],[resolution_time_hours]])</f>
        <v>10</v>
      </c>
    </row>
    <row r="122" spans="1:22" ht="15" customHeight="1" x14ac:dyDescent="0.2">
      <c r="A122">
        <v>121</v>
      </c>
      <c r="B122" t="s">
        <v>520</v>
      </c>
      <c r="C122" t="s">
        <v>521</v>
      </c>
      <c r="D122">
        <v>56</v>
      </c>
      <c r="E122" t="s">
        <v>90</v>
      </c>
      <c r="F122" t="s">
        <v>175</v>
      </c>
      <c r="G122" s="1">
        <v>44266</v>
      </c>
      <c r="H122" t="s">
        <v>24</v>
      </c>
      <c r="I122" t="s">
        <v>20</v>
      </c>
      <c r="J122" s="21" t="s">
        <v>522</v>
      </c>
      <c r="K122" t="s">
        <v>62</v>
      </c>
      <c r="M122" t="s">
        <v>27</v>
      </c>
      <c r="N122" t="s">
        <v>32</v>
      </c>
      <c r="O122" s="15">
        <v>45078.751608796294</v>
      </c>
      <c r="P122"/>
      <c r="S122">
        <v>0</v>
      </c>
      <c r="T122">
        <v>1</v>
      </c>
      <c r="U122">
        <v>0</v>
      </c>
      <c r="V122" t="str">
        <f>IF(OR(tickets_cleaned[[#This Row],[resolution_time_hours]]="", tickets_cleaned[[#This Row],[resolution_time_hours]]&lt;0),"",tickets_cleaned[[#This Row],[resolution_time_hours]])</f>
        <v/>
      </c>
    </row>
    <row r="123" spans="1:22" ht="15" customHeight="1" x14ac:dyDescent="0.2">
      <c r="A123">
        <v>122</v>
      </c>
      <c r="B123" t="s">
        <v>523</v>
      </c>
      <c r="C123" t="s">
        <v>524</v>
      </c>
      <c r="D123">
        <v>37</v>
      </c>
      <c r="E123" t="s">
        <v>58</v>
      </c>
      <c r="F123" t="s">
        <v>481</v>
      </c>
      <c r="G123" s="1">
        <v>44258</v>
      </c>
      <c r="H123" t="s">
        <v>23</v>
      </c>
      <c r="I123" t="s">
        <v>67</v>
      </c>
      <c r="J123" s="21" t="s">
        <v>525</v>
      </c>
      <c r="K123" t="s">
        <v>93</v>
      </c>
      <c r="M123" t="s">
        <v>25</v>
      </c>
      <c r="N123" t="s">
        <v>32</v>
      </c>
      <c r="P123"/>
      <c r="S123">
        <v>0</v>
      </c>
      <c r="T123">
        <v>1</v>
      </c>
      <c r="U123">
        <v>0</v>
      </c>
      <c r="V123" t="str">
        <f>IF(OR(tickets_cleaned[[#This Row],[resolution_time_hours]]="", tickets_cleaned[[#This Row],[resolution_time_hours]]&lt;0),"",tickets_cleaned[[#This Row],[resolution_time_hours]])</f>
        <v/>
      </c>
    </row>
    <row r="124" spans="1:22" ht="15" customHeight="1" x14ac:dyDescent="0.2">
      <c r="A124">
        <v>123</v>
      </c>
      <c r="B124" t="s">
        <v>526</v>
      </c>
      <c r="C124" t="s">
        <v>527</v>
      </c>
      <c r="D124">
        <v>29</v>
      </c>
      <c r="E124" t="s">
        <v>58</v>
      </c>
      <c r="F124" t="s">
        <v>71</v>
      </c>
      <c r="G124" s="1">
        <v>44107</v>
      </c>
      <c r="H124" t="s">
        <v>20</v>
      </c>
      <c r="I124" t="s">
        <v>106</v>
      </c>
      <c r="J124" s="21" t="s">
        <v>528</v>
      </c>
      <c r="K124" t="s">
        <v>93</v>
      </c>
      <c r="M124" t="s">
        <v>28</v>
      </c>
      <c r="N124" t="s">
        <v>31</v>
      </c>
      <c r="P124"/>
      <c r="S124">
        <v>0</v>
      </c>
      <c r="T124">
        <v>1</v>
      </c>
      <c r="U124">
        <v>0</v>
      </c>
      <c r="V124" t="str">
        <f>IF(OR(tickets_cleaned[[#This Row],[resolution_time_hours]]="", tickets_cleaned[[#This Row],[resolution_time_hours]]&lt;0),"",tickets_cleaned[[#This Row],[resolution_time_hours]])</f>
        <v/>
      </c>
    </row>
    <row r="125" spans="1:22" ht="15" customHeight="1" x14ac:dyDescent="0.2">
      <c r="A125">
        <v>124</v>
      </c>
      <c r="B125" t="s">
        <v>529</v>
      </c>
      <c r="C125" t="s">
        <v>530</v>
      </c>
      <c r="D125">
        <v>36</v>
      </c>
      <c r="E125" t="s">
        <v>58</v>
      </c>
      <c r="F125" t="s">
        <v>245</v>
      </c>
      <c r="G125" s="1">
        <v>44557</v>
      </c>
      <c r="H125" t="s">
        <v>23</v>
      </c>
      <c r="I125" t="s">
        <v>101</v>
      </c>
      <c r="J125" s="21" t="s">
        <v>531</v>
      </c>
      <c r="K125" t="s">
        <v>62</v>
      </c>
      <c r="M125" t="s">
        <v>28</v>
      </c>
      <c r="N125" t="s">
        <v>29</v>
      </c>
      <c r="O125" s="15">
        <v>45078.547500000001</v>
      </c>
      <c r="P125"/>
      <c r="S125">
        <v>0</v>
      </c>
      <c r="T125">
        <v>1</v>
      </c>
      <c r="U125">
        <v>0</v>
      </c>
      <c r="V125" t="str">
        <f>IF(OR(tickets_cleaned[[#This Row],[resolution_time_hours]]="", tickets_cleaned[[#This Row],[resolution_time_hours]]&lt;0),"",tickets_cleaned[[#This Row],[resolution_time_hours]])</f>
        <v/>
      </c>
    </row>
    <row r="126" spans="1:22" ht="15" customHeight="1" x14ac:dyDescent="0.2">
      <c r="A126">
        <v>125</v>
      </c>
      <c r="B126" t="s">
        <v>532</v>
      </c>
      <c r="C126" t="s">
        <v>533</v>
      </c>
      <c r="D126">
        <v>63</v>
      </c>
      <c r="E126" t="s">
        <v>90</v>
      </c>
      <c r="F126" t="s">
        <v>110</v>
      </c>
      <c r="G126" s="1">
        <v>44278</v>
      </c>
      <c r="H126" t="s">
        <v>21</v>
      </c>
      <c r="I126" t="s">
        <v>60</v>
      </c>
      <c r="J126" t="s">
        <v>534</v>
      </c>
      <c r="K126" t="s">
        <v>62</v>
      </c>
      <c r="M126" t="s">
        <v>26</v>
      </c>
      <c r="N126" t="s">
        <v>30</v>
      </c>
      <c r="O126" s="15">
        <v>45078.093356481484</v>
      </c>
      <c r="P126"/>
      <c r="S126">
        <v>0</v>
      </c>
      <c r="T126">
        <v>1</v>
      </c>
      <c r="U126">
        <v>0</v>
      </c>
      <c r="V126" t="str">
        <f>IF(OR(tickets_cleaned[[#This Row],[resolution_time_hours]]="", tickets_cleaned[[#This Row],[resolution_time_hours]]&lt;0),"",tickets_cleaned[[#This Row],[resolution_time_hours]])</f>
        <v/>
      </c>
    </row>
    <row r="127" spans="1:22" ht="15" customHeight="1" x14ac:dyDescent="0.2">
      <c r="A127">
        <v>126</v>
      </c>
      <c r="B127" t="s">
        <v>535</v>
      </c>
      <c r="C127" t="s">
        <v>536</v>
      </c>
      <c r="D127">
        <v>45</v>
      </c>
      <c r="E127" t="s">
        <v>90</v>
      </c>
      <c r="F127" t="s">
        <v>100</v>
      </c>
      <c r="G127" s="1">
        <v>44009</v>
      </c>
      <c r="H127" t="s">
        <v>20</v>
      </c>
      <c r="I127" t="s">
        <v>176</v>
      </c>
      <c r="J127" s="21" t="s">
        <v>537</v>
      </c>
      <c r="K127" t="s">
        <v>93</v>
      </c>
      <c r="M127" t="s">
        <v>27</v>
      </c>
      <c r="N127" t="s">
        <v>32</v>
      </c>
      <c r="P127"/>
      <c r="S127">
        <v>0</v>
      </c>
      <c r="T127">
        <v>1</v>
      </c>
      <c r="U127">
        <v>0</v>
      </c>
      <c r="V127" t="str">
        <f>IF(OR(tickets_cleaned[[#This Row],[resolution_time_hours]]="", tickets_cleaned[[#This Row],[resolution_time_hours]]&lt;0),"",tickets_cleaned[[#This Row],[resolution_time_hours]])</f>
        <v/>
      </c>
    </row>
    <row r="128" spans="1:22" ht="15" customHeight="1" x14ac:dyDescent="0.2">
      <c r="A128">
        <v>127</v>
      </c>
      <c r="B128" t="s">
        <v>538</v>
      </c>
      <c r="C128" t="s">
        <v>539</v>
      </c>
      <c r="D128">
        <v>68</v>
      </c>
      <c r="E128" t="s">
        <v>65</v>
      </c>
      <c r="F128" t="s">
        <v>183</v>
      </c>
      <c r="G128" s="1">
        <v>44004</v>
      </c>
      <c r="H128" t="s">
        <v>24</v>
      </c>
      <c r="I128" t="s">
        <v>22</v>
      </c>
      <c r="J128" s="21" t="s">
        <v>540</v>
      </c>
      <c r="K128" t="s">
        <v>93</v>
      </c>
      <c r="M128" t="s">
        <v>28</v>
      </c>
      <c r="N128" t="s">
        <v>31</v>
      </c>
      <c r="P128"/>
      <c r="S128">
        <v>0</v>
      </c>
      <c r="T128">
        <v>1</v>
      </c>
      <c r="U128">
        <v>0</v>
      </c>
      <c r="V128" t="str">
        <f>IF(OR(tickets_cleaned[[#This Row],[resolution_time_hours]]="", tickets_cleaned[[#This Row],[resolution_time_hours]]&lt;0),"",tickets_cleaned[[#This Row],[resolution_time_hours]])</f>
        <v/>
      </c>
    </row>
    <row r="129" spans="1:22" ht="15" customHeight="1" x14ac:dyDescent="0.2">
      <c r="A129">
        <v>128</v>
      </c>
      <c r="B129" t="s">
        <v>541</v>
      </c>
      <c r="C129" t="s">
        <v>542</v>
      </c>
      <c r="D129">
        <v>57</v>
      </c>
      <c r="E129" t="s">
        <v>90</v>
      </c>
      <c r="F129" t="s">
        <v>144</v>
      </c>
      <c r="G129" s="1">
        <v>44102</v>
      </c>
      <c r="H129" t="s">
        <v>20</v>
      </c>
      <c r="I129" t="s">
        <v>22</v>
      </c>
      <c r="J129" s="21" t="s">
        <v>543</v>
      </c>
      <c r="K129" t="s">
        <v>62</v>
      </c>
      <c r="M129" t="s">
        <v>28</v>
      </c>
      <c r="N129" t="s">
        <v>29</v>
      </c>
      <c r="O129" s="15">
        <v>45078.131608796299</v>
      </c>
      <c r="P129"/>
      <c r="S129">
        <v>0</v>
      </c>
      <c r="T129">
        <v>1</v>
      </c>
      <c r="U129">
        <v>0</v>
      </c>
      <c r="V129" t="str">
        <f>IF(OR(tickets_cleaned[[#This Row],[resolution_time_hours]]="", tickets_cleaned[[#This Row],[resolution_time_hours]]&lt;0),"",tickets_cleaned[[#This Row],[resolution_time_hours]])</f>
        <v/>
      </c>
    </row>
    <row r="130" spans="1:22" ht="15" customHeight="1" x14ac:dyDescent="0.2">
      <c r="A130">
        <v>129</v>
      </c>
      <c r="B130" t="s">
        <v>544</v>
      </c>
      <c r="C130" t="s">
        <v>545</v>
      </c>
      <c r="D130">
        <v>49</v>
      </c>
      <c r="E130" t="s">
        <v>90</v>
      </c>
      <c r="F130" t="s">
        <v>199</v>
      </c>
      <c r="G130" s="1">
        <v>44301</v>
      </c>
      <c r="H130" t="s">
        <v>22</v>
      </c>
      <c r="I130" t="s">
        <v>126</v>
      </c>
      <c r="J130" s="21" t="s">
        <v>546</v>
      </c>
      <c r="K130" t="s">
        <v>74</v>
      </c>
      <c r="L130" t="s">
        <v>547</v>
      </c>
      <c r="M130" t="s">
        <v>27</v>
      </c>
      <c r="N130" t="s">
        <v>29</v>
      </c>
      <c r="O130" s="15">
        <v>45077.925381944442</v>
      </c>
      <c r="P130" s="15">
        <v>45078.020520833335</v>
      </c>
      <c r="Q130">
        <v>3</v>
      </c>
      <c r="R130">
        <v>2</v>
      </c>
      <c r="S130">
        <v>1</v>
      </c>
      <c r="T130">
        <v>0</v>
      </c>
      <c r="U130">
        <v>0</v>
      </c>
      <c r="V130">
        <f>IF(OR(tickets_cleaned[[#This Row],[resolution_time_hours]]="", tickets_cleaned[[#This Row],[resolution_time_hours]]&lt;0),"",tickets_cleaned[[#This Row],[resolution_time_hours]])</f>
        <v>2</v>
      </c>
    </row>
    <row r="131" spans="1:22" ht="15" customHeight="1" x14ac:dyDescent="0.2">
      <c r="A131">
        <v>130</v>
      </c>
      <c r="B131" t="s">
        <v>548</v>
      </c>
      <c r="C131" t="s">
        <v>549</v>
      </c>
      <c r="D131">
        <v>55</v>
      </c>
      <c r="E131" t="s">
        <v>58</v>
      </c>
      <c r="F131" t="s">
        <v>233</v>
      </c>
      <c r="G131" s="1">
        <v>44321</v>
      </c>
      <c r="H131" t="s">
        <v>22</v>
      </c>
      <c r="I131" t="s">
        <v>22</v>
      </c>
      <c r="J131" t="s">
        <v>550</v>
      </c>
      <c r="K131" t="s">
        <v>62</v>
      </c>
      <c r="M131" t="s">
        <v>28</v>
      </c>
      <c r="N131" t="s">
        <v>29</v>
      </c>
      <c r="O131" s="15">
        <v>45078.318460648145</v>
      </c>
      <c r="P131"/>
      <c r="S131">
        <v>0</v>
      </c>
      <c r="T131">
        <v>1</v>
      </c>
      <c r="U131">
        <v>0</v>
      </c>
      <c r="V131" t="str">
        <f>IF(OR(tickets_cleaned[[#This Row],[resolution_time_hours]]="", tickets_cleaned[[#This Row],[resolution_time_hours]]&lt;0),"",tickets_cleaned[[#This Row],[resolution_time_hours]])</f>
        <v/>
      </c>
    </row>
    <row r="132" spans="1:22" ht="15" customHeight="1" x14ac:dyDescent="0.2">
      <c r="A132">
        <v>131</v>
      </c>
      <c r="B132" t="s">
        <v>551</v>
      </c>
      <c r="C132" t="s">
        <v>552</v>
      </c>
      <c r="D132">
        <v>43</v>
      </c>
      <c r="E132" t="s">
        <v>90</v>
      </c>
      <c r="F132" t="s">
        <v>456</v>
      </c>
      <c r="G132" s="1">
        <v>43874</v>
      </c>
      <c r="H132" t="s">
        <v>24</v>
      </c>
      <c r="I132" t="s">
        <v>140</v>
      </c>
      <c r="J132" s="21" t="s">
        <v>553</v>
      </c>
      <c r="K132" t="s">
        <v>74</v>
      </c>
      <c r="L132" t="s">
        <v>554</v>
      </c>
      <c r="M132" t="s">
        <v>27</v>
      </c>
      <c r="N132" t="s">
        <v>29</v>
      </c>
      <c r="O132" s="15">
        <v>45078.896944444445</v>
      </c>
      <c r="P132" s="15">
        <v>45078.627500000002</v>
      </c>
      <c r="Q132">
        <v>2</v>
      </c>
      <c r="S132">
        <v>1</v>
      </c>
      <c r="T132">
        <v>0</v>
      </c>
      <c r="U132">
        <v>1</v>
      </c>
      <c r="V132" t="str">
        <f>IF(OR(tickets_cleaned[[#This Row],[resolution_time_hours]]="", tickets_cleaned[[#This Row],[resolution_time_hours]]&lt;0),"",tickets_cleaned[[#This Row],[resolution_time_hours]])</f>
        <v/>
      </c>
    </row>
    <row r="133" spans="1:22" ht="15" customHeight="1" x14ac:dyDescent="0.2">
      <c r="A133">
        <v>132</v>
      </c>
      <c r="B133" t="s">
        <v>555</v>
      </c>
      <c r="C133" t="s">
        <v>556</v>
      </c>
      <c r="D133">
        <v>49</v>
      </c>
      <c r="E133" t="s">
        <v>90</v>
      </c>
      <c r="F133" t="s">
        <v>66</v>
      </c>
      <c r="G133" s="1">
        <v>44524</v>
      </c>
      <c r="H133" t="s">
        <v>23</v>
      </c>
      <c r="I133" t="s">
        <v>101</v>
      </c>
      <c r="J133" s="21" t="s">
        <v>557</v>
      </c>
      <c r="K133" t="s">
        <v>62</v>
      </c>
      <c r="M133" t="s">
        <v>25</v>
      </c>
      <c r="N133" t="s">
        <v>31</v>
      </c>
      <c r="O133" s="15">
        <v>45078.873356481483</v>
      </c>
      <c r="P133"/>
      <c r="S133">
        <v>0</v>
      </c>
      <c r="T133">
        <v>1</v>
      </c>
      <c r="U133">
        <v>0</v>
      </c>
      <c r="V133" t="str">
        <f>IF(OR(tickets_cleaned[[#This Row],[resolution_time_hours]]="", tickets_cleaned[[#This Row],[resolution_time_hours]]&lt;0),"",tickets_cleaned[[#This Row],[resolution_time_hours]])</f>
        <v/>
      </c>
    </row>
    <row r="134" spans="1:22" ht="15" customHeight="1" x14ac:dyDescent="0.2">
      <c r="A134">
        <v>133</v>
      </c>
      <c r="B134" t="s">
        <v>558</v>
      </c>
      <c r="C134" t="s">
        <v>559</v>
      </c>
      <c r="D134">
        <v>65</v>
      </c>
      <c r="E134" t="s">
        <v>65</v>
      </c>
      <c r="F134" t="s">
        <v>237</v>
      </c>
      <c r="G134" s="1">
        <v>44317</v>
      </c>
      <c r="H134" t="s">
        <v>22</v>
      </c>
      <c r="I134" t="s">
        <v>85</v>
      </c>
      <c r="J134" s="21" t="s">
        <v>560</v>
      </c>
      <c r="K134" t="s">
        <v>93</v>
      </c>
      <c r="M134" t="s">
        <v>27</v>
      </c>
      <c r="N134" t="s">
        <v>30</v>
      </c>
      <c r="P134"/>
      <c r="S134">
        <v>0</v>
      </c>
      <c r="T134">
        <v>1</v>
      </c>
      <c r="U134">
        <v>0</v>
      </c>
      <c r="V134" t="str">
        <f>IF(OR(tickets_cleaned[[#This Row],[resolution_time_hours]]="", tickets_cleaned[[#This Row],[resolution_time_hours]]&lt;0),"",tickets_cleaned[[#This Row],[resolution_time_hours]])</f>
        <v/>
      </c>
    </row>
    <row r="135" spans="1:22" ht="15" customHeight="1" x14ac:dyDescent="0.2">
      <c r="A135">
        <v>134</v>
      </c>
      <c r="B135" t="s">
        <v>561</v>
      </c>
      <c r="C135" t="s">
        <v>562</v>
      </c>
      <c r="D135">
        <v>50</v>
      </c>
      <c r="E135" t="s">
        <v>90</v>
      </c>
      <c r="F135" t="s">
        <v>114</v>
      </c>
      <c r="G135" s="1">
        <v>44364</v>
      </c>
      <c r="H135" t="s">
        <v>20</v>
      </c>
      <c r="I135" t="s">
        <v>20</v>
      </c>
      <c r="J135" s="21" t="s">
        <v>563</v>
      </c>
      <c r="K135" t="s">
        <v>74</v>
      </c>
      <c r="L135" t="s">
        <v>564</v>
      </c>
      <c r="M135" t="s">
        <v>25</v>
      </c>
      <c r="N135" t="s">
        <v>30</v>
      </c>
      <c r="O135" s="15">
        <v>45078.718530092592</v>
      </c>
      <c r="P135" s="15">
        <v>45077.953946759262</v>
      </c>
      <c r="Q135">
        <v>5</v>
      </c>
      <c r="S135">
        <v>1</v>
      </c>
      <c r="T135">
        <v>0</v>
      </c>
      <c r="U135">
        <v>0</v>
      </c>
      <c r="V135" t="str">
        <f>IF(OR(tickets_cleaned[[#This Row],[resolution_time_hours]]="", tickets_cleaned[[#This Row],[resolution_time_hours]]&lt;0),"",tickets_cleaned[[#This Row],[resolution_time_hours]])</f>
        <v/>
      </c>
    </row>
    <row r="136" spans="1:22" ht="15" customHeight="1" x14ac:dyDescent="0.2">
      <c r="A136">
        <v>135</v>
      </c>
      <c r="B136" t="s">
        <v>565</v>
      </c>
      <c r="C136" t="s">
        <v>566</v>
      </c>
      <c r="D136">
        <v>66</v>
      </c>
      <c r="E136" t="s">
        <v>90</v>
      </c>
      <c r="F136" t="s">
        <v>237</v>
      </c>
      <c r="G136" s="1">
        <v>43952</v>
      </c>
      <c r="H136" t="s">
        <v>22</v>
      </c>
      <c r="I136" t="s">
        <v>60</v>
      </c>
      <c r="J136" s="21" t="s">
        <v>567</v>
      </c>
      <c r="K136" t="s">
        <v>74</v>
      </c>
      <c r="L136" t="s">
        <v>568</v>
      </c>
      <c r="M136" t="s">
        <v>25</v>
      </c>
      <c r="N136" t="s">
        <v>29</v>
      </c>
      <c r="O136" s="15">
        <v>45078.319930555554</v>
      </c>
      <c r="P136" s="15">
        <v>45078.047013888892</v>
      </c>
      <c r="Q136">
        <v>2</v>
      </c>
      <c r="S136">
        <v>1</v>
      </c>
      <c r="T136">
        <v>0</v>
      </c>
      <c r="U136">
        <v>1</v>
      </c>
      <c r="V136" t="str">
        <f>IF(OR(tickets_cleaned[[#This Row],[resolution_time_hours]]="", tickets_cleaned[[#This Row],[resolution_time_hours]]&lt;0),"",tickets_cleaned[[#This Row],[resolution_time_hours]])</f>
        <v/>
      </c>
    </row>
    <row r="137" spans="1:22" ht="15" customHeight="1" x14ac:dyDescent="0.2">
      <c r="A137">
        <v>136</v>
      </c>
      <c r="B137" t="s">
        <v>569</v>
      </c>
      <c r="C137" t="s">
        <v>570</v>
      </c>
      <c r="D137">
        <v>35</v>
      </c>
      <c r="E137" t="s">
        <v>65</v>
      </c>
      <c r="F137" t="s">
        <v>245</v>
      </c>
      <c r="G137" s="1">
        <v>44499</v>
      </c>
      <c r="H137" t="s">
        <v>23</v>
      </c>
      <c r="I137" t="s">
        <v>120</v>
      </c>
      <c r="J137" t="s">
        <v>571</v>
      </c>
      <c r="K137" t="s">
        <v>62</v>
      </c>
      <c r="M137" t="s">
        <v>28</v>
      </c>
      <c r="N137" t="s">
        <v>32</v>
      </c>
      <c r="O137" s="15">
        <v>45078.08730324074</v>
      </c>
      <c r="P137"/>
      <c r="S137">
        <v>0</v>
      </c>
      <c r="T137">
        <v>1</v>
      </c>
      <c r="U137">
        <v>0</v>
      </c>
      <c r="V137" t="str">
        <f>IF(OR(tickets_cleaned[[#This Row],[resolution_time_hours]]="", tickets_cleaned[[#This Row],[resolution_time_hours]]&lt;0),"",tickets_cleaned[[#This Row],[resolution_time_hours]])</f>
        <v/>
      </c>
    </row>
    <row r="138" spans="1:22" ht="15" customHeight="1" x14ac:dyDescent="0.2">
      <c r="A138">
        <v>137</v>
      </c>
      <c r="B138" t="s">
        <v>572</v>
      </c>
      <c r="C138" t="s">
        <v>573</v>
      </c>
      <c r="D138">
        <v>46</v>
      </c>
      <c r="E138" t="s">
        <v>58</v>
      </c>
      <c r="F138" t="s">
        <v>481</v>
      </c>
      <c r="G138" s="1">
        <v>44105</v>
      </c>
      <c r="H138" t="s">
        <v>22</v>
      </c>
      <c r="I138" t="s">
        <v>120</v>
      </c>
      <c r="J138" s="21" t="s">
        <v>574</v>
      </c>
      <c r="K138" t="s">
        <v>93</v>
      </c>
      <c r="M138" t="s">
        <v>25</v>
      </c>
      <c r="N138" t="s">
        <v>29</v>
      </c>
      <c r="P138"/>
      <c r="S138">
        <v>0</v>
      </c>
      <c r="T138">
        <v>1</v>
      </c>
      <c r="U138">
        <v>0</v>
      </c>
      <c r="V138" t="str">
        <f>IF(OR(tickets_cleaned[[#This Row],[resolution_time_hours]]="", tickets_cleaned[[#This Row],[resolution_time_hours]]&lt;0),"",tickets_cleaned[[#This Row],[resolution_time_hours]])</f>
        <v/>
      </c>
    </row>
    <row r="139" spans="1:22" ht="15" customHeight="1" x14ac:dyDescent="0.2">
      <c r="A139">
        <v>138</v>
      </c>
      <c r="B139" t="s">
        <v>575</v>
      </c>
      <c r="C139" t="s">
        <v>576</v>
      </c>
      <c r="D139">
        <v>21</v>
      </c>
      <c r="E139" t="s">
        <v>58</v>
      </c>
      <c r="F139" t="s">
        <v>233</v>
      </c>
      <c r="G139" s="1">
        <v>44550</v>
      </c>
      <c r="H139" t="s">
        <v>21</v>
      </c>
      <c r="I139" t="s">
        <v>72</v>
      </c>
      <c r="J139" s="21" t="s">
        <v>577</v>
      </c>
      <c r="K139" t="s">
        <v>74</v>
      </c>
      <c r="L139" t="s">
        <v>578</v>
      </c>
      <c r="M139" t="s">
        <v>28</v>
      </c>
      <c r="N139" t="s">
        <v>32</v>
      </c>
      <c r="O139" s="15">
        <v>45078.414421296293</v>
      </c>
      <c r="P139" s="15">
        <v>45078.38108796296</v>
      </c>
      <c r="Q139">
        <v>4</v>
      </c>
      <c r="S139">
        <v>1</v>
      </c>
      <c r="T139">
        <v>0</v>
      </c>
      <c r="U139">
        <v>0</v>
      </c>
      <c r="V139" t="str">
        <f>IF(OR(tickets_cleaned[[#This Row],[resolution_time_hours]]="", tickets_cleaned[[#This Row],[resolution_time_hours]]&lt;0),"",tickets_cleaned[[#This Row],[resolution_time_hours]])</f>
        <v/>
      </c>
    </row>
    <row r="140" spans="1:22" ht="15" customHeight="1" x14ac:dyDescent="0.2">
      <c r="A140">
        <v>139</v>
      </c>
      <c r="B140" t="s">
        <v>579</v>
      </c>
      <c r="C140" t="s">
        <v>580</v>
      </c>
      <c r="D140">
        <v>58</v>
      </c>
      <c r="E140" t="s">
        <v>90</v>
      </c>
      <c r="F140" t="s">
        <v>199</v>
      </c>
      <c r="G140" s="1">
        <v>44239</v>
      </c>
      <c r="H140" t="s">
        <v>23</v>
      </c>
      <c r="I140" t="s">
        <v>203</v>
      </c>
      <c r="J140" s="21" t="s">
        <v>581</v>
      </c>
      <c r="K140" t="s">
        <v>74</v>
      </c>
      <c r="L140" t="s">
        <v>582</v>
      </c>
      <c r="M140" t="s">
        <v>25</v>
      </c>
      <c r="N140" t="s">
        <v>32</v>
      </c>
      <c r="O140" s="15">
        <v>45077.994988425926</v>
      </c>
      <c r="P140" s="15">
        <v>45078.290821759256</v>
      </c>
      <c r="Q140">
        <v>2</v>
      </c>
      <c r="R140">
        <v>7</v>
      </c>
      <c r="S140">
        <v>1</v>
      </c>
      <c r="T140">
        <v>0</v>
      </c>
      <c r="U140">
        <v>1</v>
      </c>
      <c r="V140">
        <f>IF(OR(tickets_cleaned[[#This Row],[resolution_time_hours]]="", tickets_cleaned[[#This Row],[resolution_time_hours]]&lt;0),"",tickets_cleaned[[#This Row],[resolution_time_hours]])</f>
        <v>7</v>
      </c>
    </row>
    <row r="141" spans="1:22" ht="15" customHeight="1" x14ac:dyDescent="0.2">
      <c r="A141">
        <v>140</v>
      </c>
      <c r="B141" t="s">
        <v>583</v>
      </c>
      <c r="C141" t="s">
        <v>584</v>
      </c>
      <c r="D141">
        <v>31</v>
      </c>
      <c r="E141" t="s">
        <v>58</v>
      </c>
      <c r="F141" t="s">
        <v>268</v>
      </c>
      <c r="G141" s="1">
        <v>44267</v>
      </c>
      <c r="H141" t="s">
        <v>22</v>
      </c>
      <c r="I141" t="s">
        <v>101</v>
      </c>
      <c r="J141" t="s">
        <v>585</v>
      </c>
      <c r="K141" t="s">
        <v>62</v>
      </c>
      <c r="M141" t="s">
        <v>28</v>
      </c>
      <c r="N141" t="s">
        <v>30</v>
      </c>
      <c r="O141" s="15">
        <v>45078.824178240742</v>
      </c>
      <c r="P141"/>
      <c r="S141">
        <v>0</v>
      </c>
      <c r="T141">
        <v>1</v>
      </c>
      <c r="U141">
        <v>0</v>
      </c>
      <c r="V141" t="str">
        <f>IF(OR(tickets_cleaned[[#This Row],[resolution_time_hours]]="", tickets_cleaned[[#This Row],[resolution_time_hours]]&lt;0),"",tickets_cleaned[[#This Row],[resolution_time_hours]])</f>
        <v/>
      </c>
    </row>
    <row r="142" spans="1:22" ht="15" customHeight="1" x14ac:dyDescent="0.2">
      <c r="A142">
        <v>141</v>
      </c>
      <c r="B142" t="s">
        <v>586</v>
      </c>
      <c r="C142" t="s">
        <v>587</v>
      </c>
      <c r="D142">
        <v>47</v>
      </c>
      <c r="E142" t="s">
        <v>90</v>
      </c>
      <c r="F142" t="s">
        <v>152</v>
      </c>
      <c r="G142" s="1">
        <v>44325</v>
      </c>
      <c r="H142" t="s">
        <v>22</v>
      </c>
      <c r="I142" t="s">
        <v>60</v>
      </c>
      <c r="J142" s="21" t="s">
        <v>588</v>
      </c>
      <c r="K142" t="s">
        <v>74</v>
      </c>
      <c r="L142" t="s">
        <v>589</v>
      </c>
      <c r="M142" t="s">
        <v>25</v>
      </c>
      <c r="N142" t="s">
        <v>29</v>
      </c>
      <c r="O142" s="15">
        <v>45078.399884259263</v>
      </c>
      <c r="P142" s="15">
        <v>45078.229745370372</v>
      </c>
      <c r="Q142">
        <v>1</v>
      </c>
      <c r="S142">
        <v>1</v>
      </c>
      <c r="T142">
        <v>0</v>
      </c>
      <c r="U142">
        <v>1</v>
      </c>
      <c r="V142" t="str">
        <f>IF(OR(tickets_cleaned[[#This Row],[resolution_time_hours]]="", tickets_cleaned[[#This Row],[resolution_time_hours]]&lt;0),"",tickets_cleaned[[#This Row],[resolution_time_hours]])</f>
        <v/>
      </c>
    </row>
    <row r="143" spans="1:22" ht="15" customHeight="1" x14ac:dyDescent="0.2">
      <c r="A143">
        <v>142</v>
      </c>
      <c r="B143" t="s">
        <v>590</v>
      </c>
      <c r="C143" t="s">
        <v>591</v>
      </c>
      <c r="D143">
        <v>31</v>
      </c>
      <c r="E143" t="s">
        <v>58</v>
      </c>
      <c r="F143" t="s">
        <v>134</v>
      </c>
      <c r="G143" s="1">
        <v>43934</v>
      </c>
      <c r="H143" t="s">
        <v>21</v>
      </c>
      <c r="I143" t="s">
        <v>120</v>
      </c>
      <c r="J143" s="21" t="s">
        <v>592</v>
      </c>
      <c r="K143" t="s">
        <v>74</v>
      </c>
      <c r="L143" t="s">
        <v>593</v>
      </c>
      <c r="M143" t="s">
        <v>26</v>
      </c>
      <c r="N143" t="s">
        <v>32</v>
      </c>
      <c r="O143" s="15">
        <v>45078.888101851851</v>
      </c>
      <c r="P143" s="15">
        <v>45078.215879629628</v>
      </c>
      <c r="Q143">
        <v>2</v>
      </c>
      <c r="S143">
        <v>1</v>
      </c>
      <c r="T143">
        <v>0</v>
      </c>
      <c r="U143">
        <v>1</v>
      </c>
      <c r="V143" t="str">
        <f>IF(OR(tickets_cleaned[[#This Row],[resolution_time_hours]]="", tickets_cleaned[[#This Row],[resolution_time_hours]]&lt;0),"",tickets_cleaned[[#This Row],[resolution_time_hours]])</f>
        <v/>
      </c>
    </row>
    <row r="144" spans="1:22" ht="15" customHeight="1" x14ac:dyDescent="0.2">
      <c r="A144">
        <v>143</v>
      </c>
      <c r="B144" t="s">
        <v>594</v>
      </c>
      <c r="C144" t="s">
        <v>595</v>
      </c>
      <c r="D144">
        <v>38</v>
      </c>
      <c r="E144" t="s">
        <v>65</v>
      </c>
      <c r="F144" t="s">
        <v>364</v>
      </c>
      <c r="G144" s="1">
        <v>44312</v>
      </c>
      <c r="H144" t="s">
        <v>24</v>
      </c>
      <c r="I144" t="s">
        <v>203</v>
      </c>
      <c r="J144" s="21" t="s">
        <v>596</v>
      </c>
      <c r="K144" t="s">
        <v>62</v>
      </c>
      <c r="M144" t="s">
        <v>26</v>
      </c>
      <c r="N144" t="s">
        <v>32</v>
      </c>
      <c r="O144" s="15">
        <v>45078.605486111112</v>
      </c>
      <c r="P144"/>
      <c r="S144">
        <v>0</v>
      </c>
      <c r="T144">
        <v>1</v>
      </c>
      <c r="U144">
        <v>0</v>
      </c>
      <c r="V144" t="str">
        <f>IF(OR(tickets_cleaned[[#This Row],[resolution_time_hours]]="", tickets_cleaned[[#This Row],[resolution_time_hours]]&lt;0),"",tickets_cleaned[[#This Row],[resolution_time_hours]])</f>
        <v/>
      </c>
    </row>
    <row r="145" spans="1:22" ht="15" customHeight="1" x14ac:dyDescent="0.2">
      <c r="A145">
        <v>144</v>
      </c>
      <c r="B145" t="s">
        <v>597</v>
      </c>
      <c r="C145" t="s">
        <v>598</v>
      </c>
      <c r="D145">
        <v>38</v>
      </c>
      <c r="E145" t="s">
        <v>65</v>
      </c>
      <c r="F145" t="s">
        <v>342</v>
      </c>
      <c r="G145" s="1">
        <v>44321</v>
      </c>
      <c r="H145" t="s">
        <v>22</v>
      </c>
      <c r="I145" t="s">
        <v>79</v>
      </c>
      <c r="J145" s="21" t="s">
        <v>599</v>
      </c>
      <c r="K145" t="s">
        <v>93</v>
      </c>
      <c r="M145" t="s">
        <v>25</v>
      </c>
      <c r="N145" t="s">
        <v>29</v>
      </c>
      <c r="P145"/>
      <c r="S145">
        <v>0</v>
      </c>
      <c r="T145">
        <v>1</v>
      </c>
      <c r="U145">
        <v>0</v>
      </c>
      <c r="V145" t="str">
        <f>IF(OR(tickets_cleaned[[#This Row],[resolution_time_hours]]="", tickets_cleaned[[#This Row],[resolution_time_hours]]&lt;0),"",tickets_cleaned[[#This Row],[resolution_time_hours]])</f>
        <v/>
      </c>
    </row>
    <row r="146" spans="1:22" ht="15" customHeight="1" x14ac:dyDescent="0.2">
      <c r="A146">
        <v>145</v>
      </c>
      <c r="B146" t="s">
        <v>600</v>
      </c>
      <c r="C146" t="s">
        <v>601</v>
      </c>
      <c r="D146">
        <v>25</v>
      </c>
      <c r="E146" t="s">
        <v>65</v>
      </c>
      <c r="F146" t="s">
        <v>156</v>
      </c>
      <c r="G146" s="1">
        <v>44288</v>
      </c>
      <c r="H146" t="s">
        <v>20</v>
      </c>
      <c r="I146" t="s">
        <v>85</v>
      </c>
      <c r="J146" s="21" t="s">
        <v>602</v>
      </c>
      <c r="K146" t="s">
        <v>93</v>
      </c>
      <c r="M146" t="s">
        <v>28</v>
      </c>
      <c r="N146" t="s">
        <v>31</v>
      </c>
      <c r="P146"/>
      <c r="S146">
        <v>0</v>
      </c>
      <c r="T146">
        <v>1</v>
      </c>
      <c r="U146">
        <v>0</v>
      </c>
      <c r="V146" t="str">
        <f>IF(OR(tickets_cleaned[[#This Row],[resolution_time_hours]]="", tickets_cleaned[[#This Row],[resolution_time_hours]]&lt;0),"",tickets_cleaned[[#This Row],[resolution_time_hours]])</f>
        <v/>
      </c>
    </row>
    <row r="147" spans="1:22" ht="15" customHeight="1" x14ac:dyDescent="0.2">
      <c r="A147">
        <v>146</v>
      </c>
      <c r="B147" t="s">
        <v>603</v>
      </c>
      <c r="C147" t="s">
        <v>604</v>
      </c>
      <c r="D147">
        <v>46</v>
      </c>
      <c r="E147" t="s">
        <v>90</v>
      </c>
      <c r="F147" t="s">
        <v>100</v>
      </c>
      <c r="G147" s="1">
        <v>44116</v>
      </c>
      <c r="H147" t="s">
        <v>22</v>
      </c>
      <c r="I147" t="s">
        <v>20</v>
      </c>
      <c r="J147" s="21" t="s">
        <v>605</v>
      </c>
      <c r="K147" t="s">
        <v>62</v>
      </c>
      <c r="M147" t="s">
        <v>27</v>
      </c>
      <c r="N147" t="s">
        <v>29</v>
      </c>
      <c r="O147" s="15">
        <v>45078.64234953704</v>
      </c>
      <c r="P147"/>
      <c r="S147">
        <v>0</v>
      </c>
      <c r="T147">
        <v>1</v>
      </c>
      <c r="U147">
        <v>0</v>
      </c>
      <c r="V147" t="str">
        <f>IF(OR(tickets_cleaned[[#This Row],[resolution_time_hours]]="", tickets_cleaned[[#This Row],[resolution_time_hours]]&lt;0),"",tickets_cleaned[[#This Row],[resolution_time_hours]])</f>
        <v/>
      </c>
    </row>
    <row r="148" spans="1:22" ht="15" customHeight="1" x14ac:dyDescent="0.2">
      <c r="A148">
        <v>147</v>
      </c>
      <c r="B148" t="s">
        <v>606</v>
      </c>
      <c r="C148" t="s">
        <v>607</v>
      </c>
      <c r="D148">
        <v>39</v>
      </c>
      <c r="E148" t="s">
        <v>90</v>
      </c>
      <c r="F148" t="s">
        <v>183</v>
      </c>
      <c r="G148" s="1">
        <v>44388</v>
      </c>
      <c r="H148" t="s">
        <v>22</v>
      </c>
      <c r="I148" t="s">
        <v>101</v>
      </c>
      <c r="J148" s="21" t="s">
        <v>608</v>
      </c>
      <c r="K148" t="s">
        <v>93</v>
      </c>
      <c r="M148" t="s">
        <v>28</v>
      </c>
      <c r="N148" t="s">
        <v>29</v>
      </c>
      <c r="P148"/>
      <c r="S148">
        <v>0</v>
      </c>
      <c r="T148">
        <v>1</v>
      </c>
      <c r="U148">
        <v>0</v>
      </c>
      <c r="V148" t="str">
        <f>IF(OR(tickets_cleaned[[#This Row],[resolution_time_hours]]="", tickets_cleaned[[#This Row],[resolution_time_hours]]&lt;0),"",tickets_cleaned[[#This Row],[resolution_time_hours]])</f>
        <v/>
      </c>
    </row>
    <row r="149" spans="1:22" ht="15" customHeight="1" x14ac:dyDescent="0.2">
      <c r="A149">
        <v>148</v>
      </c>
      <c r="B149" t="s">
        <v>609</v>
      </c>
      <c r="C149" t="s">
        <v>610</v>
      </c>
      <c r="D149">
        <v>22</v>
      </c>
      <c r="E149" t="s">
        <v>65</v>
      </c>
      <c r="F149" t="s">
        <v>306</v>
      </c>
      <c r="G149" s="1">
        <v>44110</v>
      </c>
      <c r="H149" t="s">
        <v>24</v>
      </c>
      <c r="I149" t="s">
        <v>203</v>
      </c>
      <c r="J149" s="21" t="s">
        <v>611</v>
      </c>
      <c r="K149" t="s">
        <v>74</v>
      </c>
      <c r="L149" t="s">
        <v>612</v>
      </c>
      <c r="M149" t="s">
        <v>28</v>
      </c>
      <c r="N149" t="s">
        <v>31</v>
      </c>
      <c r="O149" s="15">
        <v>45078.572951388887</v>
      </c>
      <c r="P149" s="15">
        <v>45077.977812500001</v>
      </c>
      <c r="Q149">
        <v>3</v>
      </c>
      <c r="S149">
        <v>1</v>
      </c>
      <c r="T149">
        <v>0</v>
      </c>
      <c r="U149">
        <v>0</v>
      </c>
      <c r="V149" t="str">
        <f>IF(OR(tickets_cleaned[[#This Row],[resolution_time_hours]]="", tickets_cleaned[[#This Row],[resolution_time_hours]]&lt;0),"",tickets_cleaned[[#This Row],[resolution_time_hours]])</f>
        <v/>
      </c>
    </row>
    <row r="150" spans="1:22" ht="15" customHeight="1" x14ac:dyDescent="0.2">
      <c r="A150">
        <v>149</v>
      </c>
      <c r="B150" t="s">
        <v>613</v>
      </c>
      <c r="C150" t="s">
        <v>614</v>
      </c>
      <c r="D150">
        <v>40</v>
      </c>
      <c r="E150" t="s">
        <v>58</v>
      </c>
      <c r="F150" t="s">
        <v>152</v>
      </c>
      <c r="G150" s="1">
        <v>44493</v>
      </c>
      <c r="H150" t="s">
        <v>20</v>
      </c>
      <c r="I150" t="s">
        <v>106</v>
      </c>
      <c r="J150" s="21" t="s">
        <v>615</v>
      </c>
      <c r="K150" t="s">
        <v>74</v>
      </c>
      <c r="L150" t="s">
        <v>616</v>
      </c>
      <c r="M150" t="s">
        <v>26</v>
      </c>
      <c r="N150" t="s">
        <v>32</v>
      </c>
      <c r="O150" s="15">
        <v>45078.364641203705</v>
      </c>
      <c r="P150" s="15">
        <v>45078.579918981479</v>
      </c>
      <c r="Q150">
        <v>1</v>
      </c>
      <c r="R150">
        <v>5</v>
      </c>
      <c r="S150">
        <v>1</v>
      </c>
      <c r="T150">
        <v>0</v>
      </c>
      <c r="U150">
        <v>1</v>
      </c>
      <c r="V150">
        <f>IF(OR(tickets_cleaned[[#This Row],[resolution_time_hours]]="", tickets_cleaned[[#This Row],[resolution_time_hours]]&lt;0),"",tickets_cleaned[[#This Row],[resolution_time_hours]])</f>
        <v>5</v>
      </c>
    </row>
    <row r="151" spans="1:22" ht="15" customHeight="1" x14ac:dyDescent="0.2">
      <c r="A151">
        <v>150</v>
      </c>
      <c r="B151" t="s">
        <v>617</v>
      </c>
      <c r="C151" t="s">
        <v>618</v>
      </c>
      <c r="D151">
        <v>64</v>
      </c>
      <c r="E151" t="s">
        <v>65</v>
      </c>
      <c r="F151" t="s">
        <v>100</v>
      </c>
      <c r="G151" s="1">
        <v>44273</v>
      </c>
      <c r="H151" t="s">
        <v>21</v>
      </c>
      <c r="I151" t="s">
        <v>67</v>
      </c>
      <c r="J151" t="s">
        <v>619</v>
      </c>
      <c r="K151" t="s">
        <v>74</v>
      </c>
      <c r="L151" t="s">
        <v>620</v>
      </c>
      <c r="M151" t="s">
        <v>25</v>
      </c>
      <c r="N151" t="s">
        <v>29</v>
      </c>
      <c r="O151" s="15">
        <v>45078.690358796295</v>
      </c>
      <c r="P151" s="15">
        <v>45078.834803240738</v>
      </c>
      <c r="Q151">
        <v>3</v>
      </c>
      <c r="R151">
        <v>3</v>
      </c>
      <c r="S151">
        <v>1</v>
      </c>
      <c r="T151">
        <v>0</v>
      </c>
      <c r="U151">
        <v>0</v>
      </c>
      <c r="V151">
        <f>IF(OR(tickets_cleaned[[#This Row],[resolution_time_hours]]="", tickets_cleaned[[#This Row],[resolution_time_hours]]&lt;0),"",tickets_cleaned[[#This Row],[resolution_time_hours]])</f>
        <v>3</v>
      </c>
    </row>
    <row r="152" spans="1:22" ht="15" customHeight="1" x14ac:dyDescent="0.2">
      <c r="A152">
        <v>151</v>
      </c>
      <c r="B152" t="s">
        <v>621</v>
      </c>
      <c r="C152" t="s">
        <v>622</v>
      </c>
      <c r="D152">
        <v>29</v>
      </c>
      <c r="E152" t="s">
        <v>65</v>
      </c>
      <c r="F152" t="s">
        <v>228</v>
      </c>
      <c r="G152" s="1">
        <v>44118</v>
      </c>
      <c r="H152" t="s">
        <v>20</v>
      </c>
      <c r="I152" t="s">
        <v>140</v>
      </c>
      <c r="J152" s="21" t="s">
        <v>623</v>
      </c>
      <c r="K152" t="s">
        <v>74</v>
      </c>
      <c r="L152" t="s">
        <v>624</v>
      </c>
      <c r="M152" t="s">
        <v>25</v>
      </c>
      <c r="N152" t="s">
        <v>29</v>
      </c>
      <c r="O152" s="15">
        <v>45078.648020833331</v>
      </c>
      <c r="P152" s="15">
        <v>45078.285520833335</v>
      </c>
      <c r="Q152">
        <v>4</v>
      </c>
      <c r="S152">
        <v>1</v>
      </c>
      <c r="T152">
        <v>0</v>
      </c>
      <c r="U152">
        <v>0</v>
      </c>
      <c r="V152" t="str">
        <f>IF(OR(tickets_cleaned[[#This Row],[resolution_time_hours]]="", tickets_cleaned[[#This Row],[resolution_time_hours]]&lt;0),"",tickets_cleaned[[#This Row],[resolution_time_hours]])</f>
        <v/>
      </c>
    </row>
    <row r="153" spans="1:22" ht="15" customHeight="1" x14ac:dyDescent="0.2">
      <c r="A153">
        <v>152</v>
      </c>
      <c r="B153" t="s">
        <v>625</v>
      </c>
      <c r="C153" t="s">
        <v>626</v>
      </c>
      <c r="D153">
        <v>45</v>
      </c>
      <c r="E153" t="s">
        <v>58</v>
      </c>
      <c r="F153" t="s">
        <v>144</v>
      </c>
      <c r="G153" s="1">
        <v>44554</v>
      </c>
      <c r="H153" t="s">
        <v>20</v>
      </c>
      <c r="I153" t="s">
        <v>176</v>
      </c>
      <c r="J153" s="21" t="s">
        <v>627</v>
      </c>
      <c r="K153" t="s">
        <v>62</v>
      </c>
      <c r="M153" t="s">
        <v>27</v>
      </c>
      <c r="N153" t="s">
        <v>30</v>
      </c>
      <c r="O153" s="15">
        <v>45078.523032407407</v>
      </c>
      <c r="P153"/>
      <c r="S153">
        <v>0</v>
      </c>
      <c r="T153">
        <v>1</v>
      </c>
      <c r="U153">
        <v>0</v>
      </c>
      <c r="V153" t="str">
        <f>IF(OR(tickets_cleaned[[#This Row],[resolution_time_hours]]="", tickets_cleaned[[#This Row],[resolution_time_hours]]&lt;0),"",tickets_cleaned[[#This Row],[resolution_time_hours]])</f>
        <v/>
      </c>
    </row>
    <row r="154" spans="1:22" ht="15" customHeight="1" x14ac:dyDescent="0.2">
      <c r="A154">
        <v>153</v>
      </c>
      <c r="B154" t="s">
        <v>628</v>
      </c>
      <c r="C154" t="s">
        <v>629</v>
      </c>
      <c r="D154">
        <v>46</v>
      </c>
      <c r="E154" t="s">
        <v>58</v>
      </c>
      <c r="F154" t="s">
        <v>59</v>
      </c>
      <c r="G154" s="1">
        <v>44488</v>
      </c>
      <c r="H154" t="s">
        <v>23</v>
      </c>
      <c r="I154" t="s">
        <v>79</v>
      </c>
      <c r="J154" s="21" t="s">
        <v>630</v>
      </c>
      <c r="K154" t="s">
        <v>62</v>
      </c>
      <c r="M154" t="s">
        <v>28</v>
      </c>
      <c r="N154" t="s">
        <v>31</v>
      </c>
      <c r="O154" s="15">
        <v>45078.665405092594</v>
      </c>
      <c r="P154"/>
      <c r="S154">
        <v>0</v>
      </c>
      <c r="T154">
        <v>1</v>
      </c>
      <c r="U154">
        <v>0</v>
      </c>
      <c r="V154" t="str">
        <f>IF(OR(tickets_cleaned[[#This Row],[resolution_time_hours]]="", tickets_cleaned[[#This Row],[resolution_time_hours]]&lt;0),"",tickets_cleaned[[#This Row],[resolution_time_hours]])</f>
        <v/>
      </c>
    </row>
    <row r="155" spans="1:22" ht="15" customHeight="1" x14ac:dyDescent="0.2">
      <c r="A155">
        <v>154</v>
      </c>
      <c r="B155" t="s">
        <v>631</v>
      </c>
      <c r="C155" t="s">
        <v>632</v>
      </c>
      <c r="D155">
        <v>58</v>
      </c>
      <c r="E155" t="s">
        <v>90</v>
      </c>
      <c r="F155" t="s">
        <v>139</v>
      </c>
      <c r="G155" s="1">
        <v>43902</v>
      </c>
      <c r="H155" t="s">
        <v>21</v>
      </c>
      <c r="I155" t="s">
        <v>22</v>
      </c>
      <c r="J155" s="21" t="s">
        <v>633</v>
      </c>
      <c r="K155" t="s">
        <v>62</v>
      </c>
      <c r="M155" t="s">
        <v>27</v>
      </c>
      <c r="N155" t="s">
        <v>31</v>
      </c>
      <c r="O155" s="15">
        <v>45078.118206018517</v>
      </c>
      <c r="P155"/>
      <c r="S155">
        <v>0</v>
      </c>
      <c r="T155">
        <v>1</v>
      </c>
      <c r="U155">
        <v>0</v>
      </c>
      <c r="V155" t="str">
        <f>IF(OR(tickets_cleaned[[#This Row],[resolution_time_hours]]="", tickets_cleaned[[#This Row],[resolution_time_hours]]&lt;0),"",tickets_cleaned[[#This Row],[resolution_time_hours]])</f>
        <v/>
      </c>
    </row>
    <row r="156" spans="1:22" ht="15" customHeight="1" x14ac:dyDescent="0.2">
      <c r="A156">
        <v>155</v>
      </c>
      <c r="B156" t="s">
        <v>634</v>
      </c>
      <c r="C156" t="s">
        <v>635</v>
      </c>
      <c r="D156">
        <v>55</v>
      </c>
      <c r="E156" t="s">
        <v>65</v>
      </c>
      <c r="F156" t="s">
        <v>364</v>
      </c>
      <c r="G156" s="1">
        <v>44356</v>
      </c>
      <c r="H156" t="s">
        <v>21</v>
      </c>
      <c r="I156" t="s">
        <v>140</v>
      </c>
      <c r="J156" s="21" t="s">
        <v>636</v>
      </c>
      <c r="K156" t="s">
        <v>93</v>
      </c>
      <c r="M156" t="s">
        <v>27</v>
      </c>
      <c r="N156" t="s">
        <v>31</v>
      </c>
      <c r="P156"/>
      <c r="S156">
        <v>0</v>
      </c>
      <c r="T156">
        <v>1</v>
      </c>
      <c r="U156">
        <v>0</v>
      </c>
      <c r="V156" t="str">
        <f>IF(OR(tickets_cleaned[[#This Row],[resolution_time_hours]]="", tickets_cleaned[[#This Row],[resolution_time_hours]]&lt;0),"",tickets_cleaned[[#This Row],[resolution_time_hours]])</f>
        <v/>
      </c>
    </row>
    <row r="157" spans="1:22" ht="15" customHeight="1" x14ac:dyDescent="0.2">
      <c r="A157">
        <v>156</v>
      </c>
      <c r="B157" t="s">
        <v>637</v>
      </c>
      <c r="C157" t="s">
        <v>638</v>
      </c>
      <c r="D157">
        <v>52</v>
      </c>
      <c r="E157" t="s">
        <v>90</v>
      </c>
      <c r="F157" t="s">
        <v>161</v>
      </c>
      <c r="G157" s="1">
        <v>43859</v>
      </c>
      <c r="H157" t="s">
        <v>22</v>
      </c>
      <c r="I157" t="s">
        <v>168</v>
      </c>
      <c r="J157" s="21" t="s">
        <v>639</v>
      </c>
      <c r="K157" t="s">
        <v>93</v>
      </c>
      <c r="M157" t="s">
        <v>28</v>
      </c>
      <c r="N157" t="s">
        <v>32</v>
      </c>
      <c r="P157"/>
      <c r="S157">
        <v>0</v>
      </c>
      <c r="T157">
        <v>1</v>
      </c>
      <c r="U157">
        <v>0</v>
      </c>
      <c r="V157" t="str">
        <f>IF(OR(tickets_cleaned[[#This Row],[resolution_time_hours]]="", tickets_cleaned[[#This Row],[resolution_time_hours]]&lt;0),"",tickets_cleaned[[#This Row],[resolution_time_hours]])</f>
        <v/>
      </c>
    </row>
    <row r="158" spans="1:22" ht="15" customHeight="1" x14ac:dyDescent="0.2">
      <c r="A158">
        <v>157</v>
      </c>
      <c r="B158" t="s">
        <v>640</v>
      </c>
      <c r="C158" t="s">
        <v>641</v>
      </c>
      <c r="D158">
        <v>20</v>
      </c>
      <c r="E158" t="s">
        <v>90</v>
      </c>
      <c r="F158" t="s">
        <v>456</v>
      </c>
      <c r="G158" s="1">
        <v>44176</v>
      </c>
      <c r="H158" t="s">
        <v>23</v>
      </c>
      <c r="I158" t="s">
        <v>168</v>
      </c>
      <c r="J158" s="21" t="s">
        <v>642</v>
      </c>
      <c r="K158" t="s">
        <v>93</v>
      </c>
      <c r="M158" t="s">
        <v>28</v>
      </c>
      <c r="N158" t="s">
        <v>31</v>
      </c>
      <c r="P158"/>
      <c r="S158">
        <v>0</v>
      </c>
      <c r="T158">
        <v>1</v>
      </c>
      <c r="U158">
        <v>0</v>
      </c>
      <c r="V158" t="str">
        <f>IF(OR(tickets_cleaned[[#This Row],[resolution_time_hours]]="", tickets_cleaned[[#This Row],[resolution_time_hours]]&lt;0),"",tickets_cleaned[[#This Row],[resolution_time_hours]])</f>
        <v/>
      </c>
    </row>
    <row r="159" spans="1:22" ht="15" customHeight="1" x14ac:dyDescent="0.2">
      <c r="A159">
        <v>158</v>
      </c>
      <c r="B159" t="s">
        <v>643</v>
      </c>
      <c r="C159" t="s">
        <v>644</v>
      </c>
      <c r="D159">
        <v>69</v>
      </c>
      <c r="E159" t="s">
        <v>90</v>
      </c>
      <c r="F159" t="s">
        <v>114</v>
      </c>
      <c r="G159" s="1">
        <v>43859</v>
      </c>
      <c r="H159" t="s">
        <v>21</v>
      </c>
      <c r="I159" t="s">
        <v>20</v>
      </c>
      <c r="J159" s="21" t="s">
        <v>645</v>
      </c>
      <c r="K159" t="s">
        <v>93</v>
      </c>
      <c r="M159" t="s">
        <v>27</v>
      </c>
      <c r="N159" t="s">
        <v>30</v>
      </c>
      <c r="P159"/>
      <c r="S159">
        <v>0</v>
      </c>
      <c r="T159">
        <v>1</v>
      </c>
      <c r="U159">
        <v>0</v>
      </c>
      <c r="V159" t="str">
        <f>IF(OR(tickets_cleaned[[#This Row],[resolution_time_hours]]="", tickets_cleaned[[#This Row],[resolution_time_hours]]&lt;0),"",tickets_cleaned[[#This Row],[resolution_time_hours]])</f>
        <v/>
      </c>
    </row>
    <row r="160" spans="1:22" ht="15" customHeight="1" x14ac:dyDescent="0.2">
      <c r="A160">
        <v>159</v>
      </c>
      <c r="B160" t="s">
        <v>646</v>
      </c>
      <c r="C160" t="s">
        <v>647</v>
      </c>
      <c r="D160">
        <v>35</v>
      </c>
      <c r="E160" t="s">
        <v>90</v>
      </c>
      <c r="F160" t="s">
        <v>110</v>
      </c>
      <c r="G160" s="1">
        <v>44530</v>
      </c>
      <c r="H160" t="s">
        <v>23</v>
      </c>
      <c r="I160" t="s">
        <v>126</v>
      </c>
      <c r="J160" s="21" t="s">
        <v>648</v>
      </c>
      <c r="K160" t="s">
        <v>62</v>
      </c>
      <c r="M160" t="s">
        <v>28</v>
      </c>
      <c r="N160" t="s">
        <v>31</v>
      </c>
      <c r="O160" s="15">
        <v>45078.096770833334</v>
      </c>
      <c r="P160"/>
      <c r="S160">
        <v>0</v>
      </c>
      <c r="T160">
        <v>1</v>
      </c>
      <c r="U160">
        <v>0</v>
      </c>
      <c r="V160" t="str">
        <f>IF(OR(tickets_cleaned[[#This Row],[resolution_time_hours]]="", tickets_cleaned[[#This Row],[resolution_time_hours]]&lt;0),"",tickets_cleaned[[#This Row],[resolution_time_hours]])</f>
        <v/>
      </c>
    </row>
    <row r="161" spans="1:22" ht="15" customHeight="1" x14ac:dyDescent="0.2">
      <c r="A161">
        <v>160</v>
      </c>
      <c r="B161" t="s">
        <v>649</v>
      </c>
      <c r="C161" t="s">
        <v>650</v>
      </c>
      <c r="D161">
        <v>55</v>
      </c>
      <c r="E161" t="s">
        <v>58</v>
      </c>
      <c r="F161" t="s">
        <v>275</v>
      </c>
      <c r="G161" s="1">
        <v>44230</v>
      </c>
      <c r="H161" t="s">
        <v>24</v>
      </c>
      <c r="I161" t="s">
        <v>22</v>
      </c>
      <c r="J161" s="21" t="s">
        <v>651</v>
      </c>
      <c r="K161" t="s">
        <v>62</v>
      </c>
      <c r="M161" t="s">
        <v>26</v>
      </c>
      <c r="N161" t="s">
        <v>29</v>
      </c>
      <c r="O161" s="15">
        <v>45078.814837962964</v>
      </c>
      <c r="P161"/>
      <c r="S161">
        <v>0</v>
      </c>
      <c r="T161">
        <v>1</v>
      </c>
      <c r="U161">
        <v>0</v>
      </c>
      <c r="V161" t="str">
        <f>IF(OR(tickets_cleaned[[#This Row],[resolution_time_hours]]="", tickets_cleaned[[#This Row],[resolution_time_hours]]&lt;0),"",tickets_cleaned[[#This Row],[resolution_time_hours]])</f>
        <v/>
      </c>
    </row>
    <row r="162" spans="1:22" ht="15" customHeight="1" x14ac:dyDescent="0.2">
      <c r="A162">
        <v>161</v>
      </c>
      <c r="B162" t="s">
        <v>652</v>
      </c>
      <c r="C162" t="s">
        <v>653</v>
      </c>
      <c r="D162">
        <v>19</v>
      </c>
      <c r="E162" t="s">
        <v>65</v>
      </c>
      <c r="F162" t="s">
        <v>183</v>
      </c>
      <c r="G162" s="1">
        <v>44031</v>
      </c>
      <c r="H162" t="s">
        <v>20</v>
      </c>
      <c r="I162" t="s">
        <v>79</v>
      </c>
      <c r="J162" s="21" t="s">
        <v>654</v>
      </c>
      <c r="K162" t="s">
        <v>62</v>
      </c>
      <c r="M162" t="s">
        <v>26</v>
      </c>
      <c r="N162" t="s">
        <v>29</v>
      </c>
      <c r="O162" s="15">
        <v>45078.430821759262</v>
      </c>
      <c r="P162"/>
      <c r="S162">
        <v>0</v>
      </c>
      <c r="T162">
        <v>1</v>
      </c>
      <c r="U162">
        <v>0</v>
      </c>
      <c r="V162" t="str">
        <f>IF(OR(tickets_cleaned[[#This Row],[resolution_time_hours]]="", tickets_cleaned[[#This Row],[resolution_time_hours]]&lt;0),"",tickets_cleaned[[#This Row],[resolution_time_hours]])</f>
        <v/>
      </c>
    </row>
    <row r="163" spans="1:22" ht="15" customHeight="1" x14ac:dyDescent="0.2">
      <c r="A163">
        <v>162</v>
      </c>
      <c r="B163" t="s">
        <v>655</v>
      </c>
      <c r="C163" t="s">
        <v>656</v>
      </c>
      <c r="D163">
        <v>29</v>
      </c>
      <c r="E163" t="s">
        <v>65</v>
      </c>
      <c r="F163" t="s">
        <v>161</v>
      </c>
      <c r="G163" s="1">
        <v>43836</v>
      </c>
      <c r="H163" t="s">
        <v>20</v>
      </c>
      <c r="I163" t="s">
        <v>60</v>
      </c>
      <c r="J163" s="21" t="s">
        <v>657</v>
      </c>
      <c r="K163" t="s">
        <v>74</v>
      </c>
      <c r="L163" t="s">
        <v>658</v>
      </c>
      <c r="M163" t="s">
        <v>26</v>
      </c>
      <c r="N163" t="s">
        <v>30</v>
      </c>
      <c r="O163" s="15">
        <v>45078.138483796298</v>
      </c>
      <c r="P163" s="15">
        <v>45078.665567129632</v>
      </c>
      <c r="Q163">
        <v>3</v>
      </c>
      <c r="R163">
        <v>12</v>
      </c>
      <c r="S163">
        <v>1</v>
      </c>
      <c r="T163">
        <v>0</v>
      </c>
      <c r="U163">
        <v>0</v>
      </c>
      <c r="V163">
        <f>IF(OR(tickets_cleaned[[#This Row],[resolution_time_hours]]="", tickets_cleaned[[#This Row],[resolution_time_hours]]&lt;0),"",tickets_cleaned[[#This Row],[resolution_time_hours]])</f>
        <v>12</v>
      </c>
    </row>
    <row r="164" spans="1:22" ht="15" customHeight="1" x14ac:dyDescent="0.2">
      <c r="A164">
        <v>163</v>
      </c>
      <c r="B164" t="s">
        <v>659</v>
      </c>
      <c r="C164" t="s">
        <v>660</v>
      </c>
      <c r="D164">
        <v>30</v>
      </c>
      <c r="E164" t="s">
        <v>90</v>
      </c>
      <c r="F164" t="s">
        <v>481</v>
      </c>
      <c r="G164" s="1">
        <v>44492</v>
      </c>
      <c r="H164" t="s">
        <v>20</v>
      </c>
      <c r="I164" t="s">
        <v>91</v>
      </c>
      <c r="J164" t="s">
        <v>661</v>
      </c>
      <c r="K164" t="s">
        <v>74</v>
      </c>
      <c r="L164" t="s">
        <v>662</v>
      </c>
      <c r="M164" t="s">
        <v>25</v>
      </c>
      <c r="N164" t="s">
        <v>30</v>
      </c>
      <c r="O164" s="15">
        <v>45078.901701388888</v>
      </c>
      <c r="P164" s="15">
        <v>45078.442673611113</v>
      </c>
      <c r="Q164">
        <v>1</v>
      </c>
      <c r="S164">
        <v>1</v>
      </c>
      <c r="T164">
        <v>0</v>
      </c>
      <c r="U164">
        <v>1</v>
      </c>
      <c r="V164" t="str">
        <f>IF(OR(tickets_cleaned[[#This Row],[resolution_time_hours]]="", tickets_cleaned[[#This Row],[resolution_time_hours]]&lt;0),"",tickets_cleaned[[#This Row],[resolution_time_hours]])</f>
        <v/>
      </c>
    </row>
    <row r="165" spans="1:22" ht="15" customHeight="1" x14ac:dyDescent="0.2">
      <c r="A165">
        <v>164</v>
      </c>
      <c r="B165" t="s">
        <v>663</v>
      </c>
      <c r="C165" t="s">
        <v>664</v>
      </c>
      <c r="D165">
        <v>34</v>
      </c>
      <c r="E165" t="s">
        <v>90</v>
      </c>
      <c r="F165" t="s">
        <v>78</v>
      </c>
      <c r="G165" s="1">
        <v>44146</v>
      </c>
      <c r="H165" t="s">
        <v>22</v>
      </c>
      <c r="I165" t="s">
        <v>140</v>
      </c>
      <c r="J165" t="s">
        <v>665</v>
      </c>
      <c r="K165" t="s">
        <v>74</v>
      </c>
      <c r="L165" t="s">
        <v>666</v>
      </c>
      <c r="M165" t="s">
        <v>27</v>
      </c>
      <c r="N165" t="s">
        <v>30</v>
      </c>
      <c r="O165" s="15">
        <v>45078.802395833336</v>
      </c>
      <c r="P165" s="15">
        <v>45078.376701388886</v>
      </c>
      <c r="Q165">
        <v>3</v>
      </c>
      <c r="S165">
        <v>1</v>
      </c>
      <c r="T165">
        <v>0</v>
      </c>
      <c r="U165">
        <v>0</v>
      </c>
      <c r="V165" t="str">
        <f>IF(OR(tickets_cleaned[[#This Row],[resolution_time_hours]]="", tickets_cleaned[[#This Row],[resolution_time_hours]]&lt;0),"",tickets_cleaned[[#This Row],[resolution_time_hours]])</f>
        <v/>
      </c>
    </row>
    <row r="166" spans="1:22" ht="15" customHeight="1" x14ac:dyDescent="0.2">
      <c r="A166">
        <v>165</v>
      </c>
      <c r="B166" t="s">
        <v>667</v>
      </c>
      <c r="C166" t="s">
        <v>668</v>
      </c>
      <c r="D166">
        <v>24</v>
      </c>
      <c r="E166" t="s">
        <v>90</v>
      </c>
      <c r="F166" t="s">
        <v>161</v>
      </c>
      <c r="G166" s="1">
        <v>44337</v>
      </c>
      <c r="H166" t="s">
        <v>24</v>
      </c>
      <c r="I166" t="s">
        <v>60</v>
      </c>
      <c r="J166" s="21" t="s">
        <v>669</v>
      </c>
      <c r="K166" t="s">
        <v>74</v>
      </c>
      <c r="L166" t="s">
        <v>670</v>
      </c>
      <c r="M166" t="s">
        <v>28</v>
      </c>
      <c r="N166" t="s">
        <v>31</v>
      </c>
      <c r="O166" s="15">
        <v>45078.819085648145</v>
      </c>
      <c r="P166" s="15">
        <v>45078.893391203703</v>
      </c>
      <c r="Q166">
        <v>5</v>
      </c>
      <c r="R166">
        <v>1</v>
      </c>
      <c r="S166">
        <v>1</v>
      </c>
      <c r="T166">
        <v>0</v>
      </c>
      <c r="U166">
        <v>0</v>
      </c>
      <c r="V166">
        <f>IF(OR(tickets_cleaned[[#This Row],[resolution_time_hours]]="", tickets_cleaned[[#This Row],[resolution_time_hours]]&lt;0),"",tickets_cleaned[[#This Row],[resolution_time_hours]])</f>
        <v>1</v>
      </c>
    </row>
    <row r="167" spans="1:22" ht="15" customHeight="1" x14ac:dyDescent="0.2">
      <c r="A167">
        <v>166</v>
      </c>
      <c r="B167" t="s">
        <v>671</v>
      </c>
      <c r="C167" t="s">
        <v>672</v>
      </c>
      <c r="D167">
        <v>33</v>
      </c>
      <c r="E167" t="s">
        <v>90</v>
      </c>
      <c r="F167" t="s">
        <v>422</v>
      </c>
      <c r="G167" s="1">
        <v>44037</v>
      </c>
      <c r="H167" t="s">
        <v>23</v>
      </c>
      <c r="I167" t="s">
        <v>72</v>
      </c>
      <c r="J167" s="21" t="s">
        <v>673</v>
      </c>
      <c r="K167" t="s">
        <v>62</v>
      </c>
      <c r="M167" t="s">
        <v>28</v>
      </c>
      <c r="N167" t="s">
        <v>29</v>
      </c>
      <c r="O167" s="15">
        <v>45078.306597222225</v>
      </c>
      <c r="P167"/>
      <c r="S167">
        <v>0</v>
      </c>
      <c r="T167">
        <v>1</v>
      </c>
      <c r="U167">
        <v>0</v>
      </c>
      <c r="V167" t="str">
        <f>IF(OR(tickets_cleaned[[#This Row],[resolution_time_hours]]="", tickets_cleaned[[#This Row],[resolution_time_hours]]&lt;0),"",tickets_cleaned[[#This Row],[resolution_time_hours]])</f>
        <v/>
      </c>
    </row>
    <row r="168" spans="1:22" ht="15" customHeight="1" x14ac:dyDescent="0.2">
      <c r="A168">
        <v>167</v>
      </c>
      <c r="B168" t="s">
        <v>674</v>
      </c>
      <c r="C168" t="s">
        <v>675</v>
      </c>
      <c r="D168">
        <v>32</v>
      </c>
      <c r="E168" t="s">
        <v>65</v>
      </c>
      <c r="F168" t="s">
        <v>144</v>
      </c>
      <c r="G168" s="1">
        <v>43924</v>
      </c>
      <c r="H168" t="s">
        <v>20</v>
      </c>
      <c r="I168" t="s">
        <v>101</v>
      </c>
      <c r="J168" t="s">
        <v>676</v>
      </c>
      <c r="K168" t="s">
        <v>74</v>
      </c>
      <c r="L168" t="s">
        <v>677</v>
      </c>
      <c r="M168" t="s">
        <v>27</v>
      </c>
      <c r="N168" t="s">
        <v>29</v>
      </c>
      <c r="O168" s="15">
        <v>45078.191342592596</v>
      </c>
      <c r="P168" s="15">
        <v>45078.312175925923</v>
      </c>
      <c r="Q168">
        <v>3</v>
      </c>
      <c r="R168">
        <v>2</v>
      </c>
      <c r="S168">
        <v>1</v>
      </c>
      <c r="T168">
        <v>0</v>
      </c>
      <c r="U168">
        <v>0</v>
      </c>
      <c r="V168">
        <f>IF(OR(tickets_cleaned[[#This Row],[resolution_time_hours]]="", tickets_cleaned[[#This Row],[resolution_time_hours]]&lt;0),"",tickets_cleaned[[#This Row],[resolution_time_hours]])</f>
        <v>2</v>
      </c>
    </row>
    <row r="169" spans="1:22" ht="15" customHeight="1" x14ac:dyDescent="0.2">
      <c r="A169">
        <v>168</v>
      </c>
      <c r="B169" t="s">
        <v>678</v>
      </c>
      <c r="C169" t="s">
        <v>679</v>
      </c>
      <c r="D169">
        <v>41</v>
      </c>
      <c r="E169" t="s">
        <v>90</v>
      </c>
      <c r="F169" t="s">
        <v>680</v>
      </c>
      <c r="G169" s="1">
        <v>43861</v>
      </c>
      <c r="H169" t="s">
        <v>21</v>
      </c>
      <c r="I169" t="s">
        <v>168</v>
      </c>
      <c r="J169" s="21" t="s">
        <v>681</v>
      </c>
      <c r="K169" t="s">
        <v>74</v>
      </c>
      <c r="L169" t="s">
        <v>682</v>
      </c>
      <c r="M169" t="s">
        <v>27</v>
      </c>
      <c r="N169" t="s">
        <v>32</v>
      </c>
      <c r="O169" s="15">
        <v>45078.528854166667</v>
      </c>
      <c r="P169" s="15">
        <v>45078.26357638889</v>
      </c>
      <c r="Q169">
        <v>3</v>
      </c>
      <c r="S169">
        <v>1</v>
      </c>
      <c r="T169">
        <v>0</v>
      </c>
      <c r="U169">
        <v>0</v>
      </c>
      <c r="V169" t="str">
        <f>IF(OR(tickets_cleaned[[#This Row],[resolution_time_hours]]="", tickets_cleaned[[#This Row],[resolution_time_hours]]&lt;0),"",tickets_cleaned[[#This Row],[resolution_time_hours]])</f>
        <v/>
      </c>
    </row>
    <row r="170" spans="1:22" ht="15" customHeight="1" x14ac:dyDescent="0.2">
      <c r="A170">
        <v>169</v>
      </c>
      <c r="B170" t="s">
        <v>683</v>
      </c>
      <c r="C170" t="s">
        <v>684</v>
      </c>
      <c r="D170">
        <v>51</v>
      </c>
      <c r="E170" t="s">
        <v>58</v>
      </c>
      <c r="F170" t="s">
        <v>183</v>
      </c>
      <c r="G170" s="1">
        <v>44442</v>
      </c>
      <c r="H170" t="s">
        <v>24</v>
      </c>
      <c r="I170" t="s">
        <v>168</v>
      </c>
      <c r="J170" s="21" t="s">
        <v>685</v>
      </c>
      <c r="K170" t="s">
        <v>93</v>
      </c>
      <c r="M170" t="s">
        <v>26</v>
      </c>
      <c r="N170" t="s">
        <v>31</v>
      </c>
      <c r="P170"/>
      <c r="S170">
        <v>0</v>
      </c>
      <c r="T170">
        <v>1</v>
      </c>
      <c r="U170">
        <v>0</v>
      </c>
      <c r="V170" t="str">
        <f>IF(OR(tickets_cleaned[[#This Row],[resolution_time_hours]]="", tickets_cleaned[[#This Row],[resolution_time_hours]]&lt;0),"",tickets_cleaned[[#This Row],[resolution_time_hours]])</f>
        <v/>
      </c>
    </row>
    <row r="171" spans="1:22" ht="15" customHeight="1" x14ac:dyDescent="0.2">
      <c r="A171">
        <v>170</v>
      </c>
      <c r="B171" t="s">
        <v>686</v>
      </c>
      <c r="C171" t="s">
        <v>687</v>
      </c>
      <c r="D171">
        <v>30</v>
      </c>
      <c r="E171" t="s">
        <v>90</v>
      </c>
      <c r="F171" t="s">
        <v>275</v>
      </c>
      <c r="G171" s="1">
        <v>44047</v>
      </c>
      <c r="H171" t="s">
        <v>23</v>
      </c>
      <c r="I171" t="s">
        <v>72</v>
      </c>
      <c r="J171" s="21" t="s">
        <v>688</v>
      </c>
      <c r="K171" t="s">
        <v>74</v>
      </c>
      <c r="L171" t="s">
        <v>689</v>
      </c>
      <c r="M171" t="s">
        <v>27</v>
      </c>
      <c r="N171" t="s">
        <v>30</v>
      </c>
      <c r="O171" s="15">
        <v>45078.593472222223</v>
      </c>
      <c r="P171" s="15">
        <v>45078.464305555557</v>
      </c>
      <c r="Q171">
        <v>1</v>
      </c>
      <c r="S171">
        <v>1</v>
      </c>
      <c r="T171">
        <v>0</v>
      </c>
      <c r="U171">
        <v>1</v>
      </c>
      <c r="V171" t="str">
        <f>IF(OR(tickets_cleaned[[#This Row],[resolution_time_hours]]="", tickets_cleaned[[#This Row],[resolution_time_hours]]&lt;0),"",tickets_cleaned[[#This Row],[resolution_time_hours]])</f>
        <v/>
      </c>
    </row>
    <row r="172" spans="1:22" ht="15" customHeight="1" x14ac:dyDescent="0.2">
      <c r="A172">
        <v>171</v>
      </c>
      <c r="B172" t="s">
        <v>690</v>
      </c>
      <c r="C172" t="s">
        <v>691</v>
      </c>
      <c r="D172">
        <v>44</v>
      </c>
      <c r="E172" t="s">
        <v>65</v>
      </c>
      <c r="F172" t="s">
        <v>78</v>
      </c>
      <c r="G172" s="1">
        <v>44554</v>
      </c>
      <c r="H172" t="s">
        <v>24</v>
      </c>
      <c r="I172" t="s">
        <v>60</v>
      </c>
      <c r="J172" s="21" t="s">
        <v>692</v>
      </c>
      <c r="K172" t="s">
        <v>74</v>
      </c>
      <c r="L172" t="s">
        <v>693</v>
      </c>
      <c r="M172" t="s">
        <v>28</v>
      </c>
      <c r="N172" t="s">
        <v>31</v>
      </c>
      <c r="O172" s="15">
        <v>45078.654606481483</v>
      </c>
      <c r="P172" s="15">
        <v>45078.775439814817</v>
      </c>
      <c r="Q172">
        <v>4</v>
      </c>
      <c r="R172">
        <v>2</v>
      </c>
      <c r="S172">
        <v>1</v>
      </c>
      <c r="T172">
        <v>0</v>
      </c>
      <c r="U172">
        <v>0</v>
      </c>
      <c r="V172">
        <f>IF(OR(tickets_cleaned[[#This Row],[resolution_time_hours]]="", tickets_cleaned[[#This Row],[resolution_time_hours]]&lt;0),"",tickets_cleaned[[#This Row],[resolution_time_hours]])</f>
        <v>2</v>
      </c>
    </row>
    <row r="173" spans="1:22" ht="15" customHeight="1" x14ac:dyDescent="0.2">
      <c r="A173">
        <v>172</v>
      </c>
      <c r="B173" t="s">
        <v>694</v>
      </c>
      <c r="C173" t="s">
        <v>695</v>
      </c>
      <c r="D173">
        <v>33</v>
      </c>
      <c r="E173" t="s">
        <v>65</v>
      </c>
      <c r="F173" t="s">
        <v>134</v>
      </c>
      <c r="G173" s="1">
        <v>44176</v>
      </c>
      <c r="H173" t="s">
        <v>20</v>
      </c>
      <c r="I173" t="s">
        <v>20</v>
      </c>
      <c r="J173" s="21" t="s">
        <v>696</v>
      </c>
      <c r="K173" t="s">
        <v>93</v>
      </c>
      <c r="M173" t="s">
        <v>28</v>
      </c>
      <c r="N173" t="s">
        <v>32</v>
      </c>
      <c r="P173"/>
      <c r="S173">
        <v>0</v>
      </c>
      <c r="T173">
        <v>1</v>
      </c>
      <c r="U173">
        <v>0</v>
      </c>
      <c r="V173" t="str">
        <f>IF(OR(tickets_cleaned[[#This Row],[resolution_time_hours]]="", tickets_cleaned[[#This Row],[resolution_time_hours]]&lt;0),"",tickets_cleaned[[#This Row],[resolution_time_hours]])</f>
        <v/>
      </c>
    </row>
    <row r="174" spans="1:22" ht="15" customHeight="1" x14ac:dyDescent="0.2">
      <c r="A174">
        <v>173</v>
      </c>
      <c r="B174" t="s">
        <v>697</v>
      </c>
      <c r="C174" t="s">
        <v>698</v>
      </c>
      <c r="D174">
        <v>36</v>
      </c>
      <c r="E174" t="s">
        <v>58</v>
      </c>
      <c r="F174" t="s">
        <v>130</v>
      </c>
      <c r="G174" s="1">
        <v>43857</v>
      </c>
      <c r="H174" t="s">
        <v>22</v>
      </c>
      <c r="I174" t="s">
        <v>203</v>
      </c>
      <c r="J174" s="21" t="s">
        <v>699</v>
      </c>
      <c r="K174" t="s">
        <v>62</v>
      </c>
      <c r="M174" t="s">
        <v>27</v>
      </c>
      <c r="N174" t="s">
        <v>31</v>
      </c>
      <c r="O174" s="15">
        <v>45078.453958333332</v>
      </c>
      <c r="P174"/>
      <c r="S174">
        <v>0</v>
      </c>
      <c r="T174">
        <v>1</v>
      </c>
      <c r="U174">
        <v>0</v>
      </c>
      <c r="V174" t="str">
        <f>IF(OR(tickets_cleaned[[#This Row],[resolution_time_hours]]="", tickets_cleaned[[#This Row],[resolution_time_hours]]&lt;0),"",tickets_cleaned[[#This Row],[resolution_time_hours]])</f>
        <v/>
      </c>
    </row>
    <row r="175" spans="1:22" ht="15" customHeight="1" x14ac:dyDescent="0.2">
      <c r="A175">
        <v>174</v>
      </c>
      <c r="B175" t="s">
        <v>700</v>
      </c>
      <c r="C175" t="s">
        <v>701</v>
      </c>
      <c r="D175">
        <v>50</v>
      </c>
      <c r="E175" t="s">
        <v>58</v>
      </c>
      <c r="F175" t="s">
        <v>183</v>
      </c>
      <c r="G175" s="1">
        <v>44470</v>
      </c>
      <c r="H175" t="s">
        <v>20</v>
      </c>
      <c r="I175" t="s">
        <v>140</v>
      </c>
      <c r="J175" s="21" t="s">
        <v>702</v>
      </c>
      <c r="K175" t="s">
        <v>62</v>
      </c>
      <c r="M175" t="s">
        <v>27</v>
      </c>
      <c r="N175" t="s">
        <v>29</v>
      </c>
      <c r="O175" s="15">
        <v>45077.965775462966</v>
      </c>
      <c r="P175"/>
      <c r="S175">
        <v>0</v>
      </c>
      <c r="T175">
        <v>1</v>
      </c>
      <c r="U175">
        <v>0</v>
      </c>
      <c r="V175" t="str">
        <f>IF(OR(tickets_cleaned[[#This Row],[resolution_time_hours]]="", tickets_cleaned[[#This Row],[resolution_time_hours]]&lt;0),"",tickets_cleaned[[#This Row],[resolution_time_hours]])</f>
        <v/>
      </c>
    </row>
    <row r="176" spans="1:22" ht="15" customHeight="1" x14ac:dyDescent="0.2">
      <c r="A176">
        <v>175</v>
      </c>
      <c r="B176" t="s">
        <v>703</v>
      </c>
      <c r="C176" t="s">
        <v>704</v>
      </c>
      <c r="D176">
        <v>37</v>
      </c>
      <c r="E176" t="s">
        <v>90</v>
      </c>
      <c r="F176" t="s">
        <v>66</v>
      </c>
      <c r="G176" s="1">
        <v>44474</v>
      </c>
      <c r="H176" t="s">
        <v>21</v>
      </c>
      <c r="I176" t="s">
        <v>85</v>
      </c>
      <c r="J176" t="s">
        <v>705</v>
      </c>
      <c r="K176" t="s">
        <v>62</v>
      </c>
      <c r="M176" t="s">
        <v>25</v>
      </c>
      <c r="N176" t="s">
        <v>32</v>
      </c>
      <c r="O176" s="15">
        <v>45078.807442129626</v>
      </c>
      <c r="P176"/>
      <c r="S176">
        <v>0</v>
      </c>
      <c r="T176">
        <v>1</v>
      </c>
      <c r="U176">
        <v>0</v>
      </c>
      <c r="V176" t="str">
        <f>IF(OR(tickets_cleaned[[#This Row],[resolution_time_hours]]="", tickets_cleaned[[#This Row],[resolution_time_hours]]&lt;0),"",tickets_cleaned[[#This Row],[resolution_time_hours]])</f>
        <v/>
      </c>
    </row>
    <row r="177" spans="1:22" ht="15" customHeight="1" x14ac:dyDescent="0.2">
      <c r="A177">
        <v>176</v>
      </c>
      <c r="B177" t="s">
        <v>706</v>
      </c>
      <c r="C177" t="s">
        <v>707</v>
      </c>
      <c r="D177">
        <v>42</v>
      </c>
      <c r="E177" t="s">
        <v>58</v>
      </c>
      <c r="F177" t="s">
        <v>237</v>
      </c>
      <c r="G177" s="1">
        <v>44487</v>
      </c>
      <c r="H177" t="s">
        <v>21</v>
      </c>
      <c r="I177" t="s">
        <v>168</v>
      </c>
      <c r="J177" s="21" t="s">
        <v>708</v>
      </c>
      <c r="K177" t="s">
        <v>74</v>
      </c>
      <c r="L177" t="s">
        <v>709</v>
      </c>
      <c r="M177" t="s">
        <v>27</v>
      </c>
      <c r="N177" t="s">
        <v>29</v>
      </c>
      <c r="O177" s="15">
        <v>45078.55190972222</v>
      </c>
      <c r="P177" s="15">
        <v>45078.308159722219</v>
      </c>
      <c r="Q177">
        <v>4</v>
      </c>
      <c r="S177">
        <v>1</v>
      </c>
      <c r="T177">
        <v>0</v>
      </c>
      <c r="U177">
        <v>0</v>
      </c>
      <c r="V177" t="str">
        <f>IF(OR(tickets_cleaned[[#This Row],[resolution_time_hours]]="", tickets_cleaned[[#This Row],[resolution_time_hours]]&lt;0),"",tickets_cleaned[[#This Row],[resolution_time_hours]])</f>
        <v/>
      </c>
    </row>
    <row r="178" spans="1:22" ht="15" customHeight="1" x14ac:dyDescent="0.2">
      <c r="A178">
        <v>177</v>
      </c>
      <c r="B178" t="s">
        <v>710</v>
      </c>
      <c r="C178" t="s">
        <v>711</v>
      </c>
      <c r="D178">
        <v>49</v>
      </c>
      <c r="E178" t="s">
        <v>65</v>
      </c>
      <c r="F178" t="s">
        <v>311</v>
      </c>
      <c r="G178" s="1">
        <v>44516</v>
      </c>
      <c r="H178" t="s">
        <v>21</v>
      </c>
      <c r="I178" t="s">
        <v>20</v>
      </c>
      <c r="J178" s="21" t="s">
        <v>712</v>
      </c>
      <c r="K178" t="s">
        <v>62</v>
      </c>
      <c r="M178" t="s">
        <v>27</v>
      </c>
      <c r="N178" t="s">
        <v>29</v>
      </c>
      <c r="O178" s="15">
        <v>45078.115127314813</v>
      </c>
      <c r="P178"/>
      <c r="S178">
        <v>0</v>
      </c>
      <c r="T178">
        <v>1</v>
      </c>
      <c r="U178">
        <v>0</v>
      </c>
      <c r="V178" t="str">
        <f>IF(OR(tickets_cleaned[[#This Row],[resolution_time_hours]]="", tickets_cleaned[[#This Row],[resolution_time_hours]]&lt;0),"",tickets_cleaned[[#This Row],[resolution_time_hours]])</f>
        <v/>
      </c>
    </row>
    <row r="179" spans="1:22" ht="15" customHeight="1" x14ac:dyDescent="0.2">
      <c r="A179">
        <v>178</v>
      </c>
      <c r="B179" t="s">
        <v>713</v>
      </c>
      <c r="C179" t="s">
        <v>714</v>
      </c>
      <c r="D179">
        <v>27</v>
      </c>
      <c r="E179" t="s">
        <v>58</v>
      </c>
      <c r="F179" t="s">
        <v>110</v>
      </c>
      <c r="G179" s="1">
        <v>44095</v>
      </c>
      <c r="H179" t="s">
        <v>22</v>
      </c>
      <c r="I179" t="s">
        <v>140</v>
      </c>
      <c r="J179" s="21" t="s">
        <v>715</v>
      </c>
      <c r="K179" t="s">
        <v>62</v>
      </c>
      <c r="M179" t="s">
        <v>26</v>
      </c>
      <c r="N179" t="s">
        <v>30</v>
      </c>
      <c r="O179" s="15">
        <v>45078.4609837963</v>
      </c>
      <c r="P179"/>
      <c r="S179">
        <v>0</v>
      </c>
      <c r="T179">
        <v>1</v>
      </c>
      <c r="U179">
        <v>0</v>
      </c>
      <c r="V179" t="str">
        <f>IF(OR(tickets_cleaned[[#This Row],[resolution_time_hours]]="", tickets_cleaned[[#This Row],[resolution_time_hours]]&lt;0),"",tickets_cleaned[[#This Row],[resolution_time_hours]])</f>
        <v/>
      </c>
    </row>
    <row r="180" spans="1:22" ht="15" customHeight="1" x14ac:dyDescent="0.2">
      <c r="A180">
        <v>179</v>
      </c>
      <c r="B180" t="s">
        <v>716</v>
      </c>
      <c r="C180" t="s">
        <v>717</v>
      </c>
      <c r="D180">
        <v>25</v>
      </c>
      <c r="E180" t="s">
        <v>58</v>
      </c>
      <c r="F180" t="s">
        <v>199</v>
      </c>
      <c r="G180" s="1">
        <v>43940</v>
      </c>
      <c r="H180" t="s">
        <v>24</v>
      </c>
      <c r="I180" t="s">
        <v>67</v>
      </c>
      <c r="J180" s="21" t="s">
        <v>718</v>
      </c>
      <c r="K180" t="s">
        <v>93</v>
      </c>
      <c r="M180" t="s">
        <v>27</v>
      </c>
      <c r="N180" t="s">
        <v>32</v>
      </c>
      <c r="P180"/>
      <c r="S180">
        <v>0</v>
      </c>
      <c r="T180">
        <v>1</v>
      </c>
      <c r="U180">
        <v>0</v>
      </c>
      <c r="V180" t="str">
        <f>IF(OR(tickets_cleaned[[#This Row],[resolution_time_hours]]="", tickets_cleaned[[#This Row],[resolution_time_hours]]&lt;0),"",tickets_cleaned[[#This Row],[resolution_time_hours]])</f>
        <v/>
      </c>
    </row>
    <row r="181" spans="1:22" ht="15" customHeight="1" x14ac:dyDescent="0.2">
      <c r="A181">
        <v>180</v>
      </c>
      <c r="B181" t="s">
        <v>719</v>
      </c>
      <c r="C181" t="s">
        <v>720</v>
      </c>
      <c r="D181">
        <v>58</v>
      </c>
      <c r="E181" t="s">
        <v>65</v>
      </c>
      <c r="F181" t="s">
        <v>228</v>
      </c>
      <c r="G181" s="1">
        <v>44350</v>
      </c>
      <c r="H181" t="s">
        <v>24</v>
      </c>
      <c r="I181" t="s">
        <v>85</v>
      </c>
      <c r="J181" s="21" t="s">
        <v>721</v>
      </c>
      <c r="K181" t="s">
        <v>62</v>
      </c>
      <c r="M181" t="s">
        <v>25</v>
      </c>
      <c r="N181" t="s">
        <v>30</v>
      </c>
      <c r="O181" s="15">
        <v>45078.775601851848</v>
      </c>
      <c r="P181"/>
      <c r="S181">
        <v>0</v>
      </c>
      <c r="T181">
        <v>1</v>
      </c>
      <c r="U181">
        <v>0</v>
      </c>
      <c r="V181" t="str">
        <f>IF(OR(tickets_cleaned[[#This Row],[resolution_time_hours]]="", tickets_cleaned[[#This Row],[resolution_time_hours]]&lt;0),"",tickets_cleaned[[#This Row],[resolution_time_hours]])</f>
        <v/>
      </c>
    </row>
    <row r="182" spans="1:22" ht="15" customHeight="1" x14ac:dyDescent="0.2">
      <c r="A182">
        <v>181</v>
      </c>
      <c r="B182" t="s">
        <v>722</v>
      </c>
      <c r="C182" t="s">
        <v>723</v>
      </c>
      <c r="D182">
        <v>60</v>
      </c>
      <c r="E182" t="s">
        <v>58</v>
      </c>
      <c r="F182" t="s">
        <v>724</v>
      </c>
      <c r="G182" s="1">
        <v>44517</v>
      </c>
      <c r="H182" t="s">
        <v>20</v>
      </c>
      <c r="I182" t="s">
        <v>203</v>
      </c>
      <c r="J182" t="s">
        <v>725</v>
      </c>
      <c r="K182" t="s">
        <v>62</v>
      </c>
      <c r="M182" t="s">
        <v>27</v>
      </c>
      <c r="N182" t="s">
        <v>29</v>
      </c>
      <c r="O182" s="15">
        <v>45078.148530092592</v>
      </c>
      <c r="P182"/>
      <c r="S182">
        <v>0</v>
      </c>
      <c r="T182">
        <v>1</v>
      </c>
      <c r="U182">
        <v>0</v>
      </c>
      <c r="V182" t="str">
        <f>IF(OR(tickets_cleaned[[#This Row],[resolution_time_hours]]="", tickets_cleaned[[#This Row],[resolution_time_hours]]&lt;0),"",tickets_cleaned[[#This Row],[resolution_time_hours]])</f>
        <v/>
      </c>
    </row>
    <row r="183" spans="1:22" ht="15" customHeight="1" x14ac:dyDescent="0.2">
      <c r="A183">
        <v>182</v>
      </c>
      <c r="B183" t="s">
        <v>726</v>
      </c>
      <c r="C183" t="s">
        <v>727</v>
      </c>
      <c r="D183">
        <v>34</v>
      </c>
      <c r="E183" t="s">
        <v>58</v>
      </c>
      <c r="F183" t="s">
        <v>175</v>
      </c>
      <c r="G183" s="1">
        <v>44161</v>
      </c>
      <c r="H183" t="s">
        <v>22</v>
      </c>
      <c r="I183" t="s">
        <v>79</v>
      </c>
      <c r="J183" s="21" t="s">
        <v>728</v>
      </c>
      <c r="K183" t="s">
        <v>62</v>
      </c>
      <c r="M183" t="s">
        <v>25</v>
      </c>
      <c r="N183" t="s">
        <v>31</v>
      </c>
      <c r="O183" s="15">
        <v>45078.866597222222</v>
      </c>
      <c r="P183"/>
      <c r="S183">
        <v>0</v>
      </c>
      <c r="T183">
        <v>1</v>
      </c>
      <c r="U183">
        <v>0</v>
      </c>
      <c r="V183" t="str">
        <f>IF(OR(tickets_cleaned[[#This Row],[resolution_time_hours]]="", tickets_cleaned[[#This Row],[resolution_time_hours]]&lt;0),"",tickets_cleaned[[#This Row],[resolution_time_hours]])</f>
        <v/>
      </c>
    </row>
    <row r="184" spans="1:22" ht="15" customHeight="1" x14ac:dyDescent="0.2">
      <c r="A184">
        <v>183</v>
      </c>
      <c r="B184" t="s">
        <v>729</v>
      </c>
      <c r="C184" t="s">
        <v>730</v>
      </c>
      <c r="D184">
        <v>33</v>
      </c>
      <c r="E184" t="s">
        <v>65</v>
      </c>
      <c r="F184" t="s">
        <v>446</v>
      </c>
      <c r="G184" s="1">
        <v>44304</v>
      </c>
      <c r="H184" t="s">
        <v>23</v>
      </c>
      <c r="I184" t="s">
        <v>168</v>
      </c>
      <c r="J184" t="s">
        <v>731</v>
      </c>
      <c r="K184" t="s">
        <v>74</v>
      </c>
      <c r="L184" t="s">
        <v>732</v>
      </c>
      <c r="M184" t="s">
        <v>26</v>
      </c>
      <c r="N184" t="s">
        <v>32</v>
      </c>
      <c r="O184" s="15">
        <v>45078.0624537037</v>
      </c>
      <c r="P184" s="15">
        <v>45078.274259259262</v>
      </c>
      <c r="Q184">
        <v>4</v>
      </c>
      <c r="R184">
        <v>5</v>
      </c>
      <c r="S184">
        <v>1</v>
      </c>
      <c r="T184">
        <v>0</v>
      </c>
      <c r="U184">
        <v>0</v>
      </c>
      <c r="V184">
        <f>IF(OR(tickets_cleaned[[#This Row],[resolution_time_hours]]="", tickets_cleaned[[#This Row],[resolution_time_hours]]&lt;0),"",tickets_cleaned[[#This Row],[resolution_time_hours]])</f>
        <v>5</v>
      </c>
    </row>
    <row r="185" spans="1:22" ht="15" customHeight="1" x14ac:dyDescent="0.2">
      <c r="A185">
        <v>184</v>
      </c>
      <c r="B185" t="s">
        <v>733</v>
      </c>
      <c r="C185" t="s">
        <v>734</v>
      </c>
      <c r="D185">
        <v>32</v>
      </c>
      <c r="E185" t="s">
        <v>65</v>
      </c>
      <c r="F185" t="s">
        <v>228</v>
      </c>
      <c r="G185" s="1">
        <v>43906</v>
      </c>
      <c r="H185" t="s">
        <v>24</v>
      </c>
      <c r="I185" t="s">
        <v>72</v>
      </c>
      <c r="J185" s="21" t="s">
        <v>735</v>
      </c>
      <c r="K185" t="s">
        <v>74</v>
      </c>
      <c r="L185" t="s">
        <v>736</v>
      </c>
      <c r="M185" t="s">
        <v>27</v>
      </c>
      <c r="N185" t="s">
        <v>30</v>
      </c>
      <c r="O185" s="15">
        <v>45077.985381944447</v>
      </c>
      <c r="P185" s="15">
        <v>45078.161076388889</v>
      </c>
      <c r="Q185">
        <v>4</v>
      </c>
      <c r="R185">
        <v>4</v>
      </c>
      <c r="S185">
        <v>1</v>
      </c>
      <c r="T185">
        <v>0</v>
      </c>
      <c r="U185">
        <v>0</v>
      </c>
      <c r="V185">
        <f>IF(OR(tickets_cleaned[[#This Row],[resolution_time_hours]]="", tickets_cleaned[[#This Row],[resolution_time_hours]]&lt;0),"",tickets_cleaned[[#This Row],[resolution_time_hours]])</f>
        <v>4</v>
      </c>
    </row>
    <row r="186" spans="1:22" ht="15" customHeight="1" x14ac:dyDescent="0.2">
      <c r="A186">
        <v>185</v>
      </c>
      <c r="B186" t="s">
        <v>737</v>
      </c>
      <c r="C186" t="s">
        <v>738</v>
      </c>
      <c r="D186">
        <v>29</v>
      </c>
      <c r="E186" t="s">
        <v>65</v>
      </c>
      <c r="F186" t="s">
        <v>364</v>
      </c>
      <c r="G186" s="1">
        <v>44486</v>
      </c>
      <c r="H186" t="s">
        <v>20</v>
      </c>
      <c r="I186" t="s">
        <v>60</v>
      </c>
      <c r="J186" t="s">
        <v>739</v>
      </c>
      <c r="K186" t="s">
        <v>62</v>
      </c>
      <c r="M186" t="s">
        <v>26</v>
      </c>
      <c r="N186" t="s">
        <v>32</v>
      </c>
      <c r="O186" s="15">
        <v>45078.574988425928</v>
      </c>
      <c r="P186"/>
      <c r="S186">
        <v>0</v>
      </c>
      <c r="T186">
        <v>1</v>
      </c>
      <c r="U186">
        <v>0</v>
      </c>
      <c r="V186" t="str">
        <f>IF(OR(tickets_cleaned[[#This Row],[resolution_time_hours]]="", tickets_cleaned[[#This Row],[resolution_time_hours]]&lt;0),"",tickets_cleaned[[#This Row],[resolution_time_hours]])</f>
        <v/>
      </c>
    </row>
    <row r="187" spans="1:22" ht="15" customHeight="1" x14ac:dyDescent="0.2">
      <c r="A187">
        <v>186</v>
      </c>
      <c r="B187" t="s">
        <v>740</v>
      </c>
      <c r="C187" t="s">
        <v>741</v>
      </c>
      <c r="D187">
        <v>50</v>
      </c>
      <c r="E187" t="s">
        <v>58</v>
      </c>
      <c r="F187" t="s">
        <v>311</v>
      </c>
      <c r="G187" s="1">
        <v>44274</v>
      </c>
      <c r="H187" t="s">
        <v>21</v>
      </c>
      <c r="I187" t="s">
        <v>120</v>
      </c>
      <c r="J187" t="s">
        <v>742</v>
      </c>
      <c r="K187" t="s">
        <v>93</v>
      </c>
      <c r="M187" t="s">
        <v>28</v>
      </c>
      <c r="N187" t="s">
        <v>30</v>
      </c>
      <c r="P187"/>
      <c r="S187">
        <v>0</v>
      </c>
      <c r="T187">
        <v>1</v>
      </c>
      <c r="U187">
        <v>0</v>
      </c>
      <c r="V187" t="str">
        <f>IF(OR(tickets_cleaned[[#This Row],[resolution_time_hours]]="", tickets_cleaned[[#This Row],[resolution_time_hours]]&lt;0),"",tickets_cleaned[[#This Row],[resolution_time_hours]])</f>
        <v/>
      </c>
    </row>
    <row r="188" spans="1:22" ht="15" customHeight="1" x14ac:dyDescent="0.2">
      <c r="A188">
        <v>187</v>
      </c>
      <c r="B188" t="s">
        <v>743</v>
      </c>
      <c r="C188" t="s">
        <v>744</v>
      </c>
      <c r="D188">
        <v>33</v>
      </c>
      <c r="E188" t="s">
        <v>65</v>
      </c>
      <c r="F188" t="s">
        <v>249</v>
      </c>
      <c r="G188" s="1">
        <v>44309</v>
      </c>
      <c r="H188" t="s">
        <v>23</v>
      </c>
      <c r="I188" t="s">
        <v>20</v>
      </c>
      <c r="J188" s="21" t="s">
        <v>745</v>
      </c>
      <c r="K188" t="s">
        <v>62</v>
      </c>
      <c r="M188" t="s">
        <v>27</v>
      </c>
      <c r="N188" t="s">
        <v>30</v>
      </c>
      <c r="O188" s="15">
        <v>45078.3125</v>
      </c>
      <c r="P188"/>
      <c r="S188">
        <v>0</v>
      </c>
      <c r="T188">
        <v>1</v>
      </c>
      <c r="U188">
        <v>0</v>
      </c>
      <c r="V188" t="str">
        <f>IF(OR(tickets_cleaned[[#This Row],[resolution_time_hours]]="", tickets_cleaned[[#This Row],[resolution_time_hours]]&lt;0),"",tickets_cleaned[[#This Row],[resolution_time_hours]])</f>
        <v/>
      </c>
    </row>
    <row r="189" spans="1:22" ht="15" customHeight="1" x14ac:dyDescent="0.2">
      <c r="A189">
        <v>188</v>
      </c>
      <c r="B189" t="s">
        <v>746</v>
      </c>
      <c r="C189" t="s">
        <v>747</v>
      </c>
      <c r="D189">
        <v>46</v>
      </c>
      <c r="E189" t="s">
        <v>90</v>
      </c>
      <c r="F189" t="s">
        <v>183</v>
      </c>
      <c r="G189" s="1">
        <v>44215</v>
      </c>
      <c r="H189" t="s">
        <v>22</v>
      </c>
      <c r="I189" t="s">
        <v>72</v>
      </c>
      <c r="J189" s="21" t="s">
        <v>748</v>
      </c>
      <c r="K189" t="s">
        <v>62</v>
      </c>
      <c r="M189" t="s">
        <v>28</v>
      </c>
      <c r="N189" t="s">
        <v>30</v>
      </c>
      <c r="O189" s="15">
        <v>45078.718078703707</v>
      </c>
      <c r="P189"/>
      <c r="S189">
        <v>0</v>
      </c>
      <c r="T189">
        <v>1</v>
      </c>
      <c r="U189">
        <v>0</v>
      </c>
      <c r="V189" t="str">
        <f>IF(OR(tickets_cleaned[[#This Row],[resolution_time_hours]]="", tickets_cleaned[[#This Row],[resolution_time_hours]]&lt;0),"",tickets_cleaned[[#This Row],[resolution_time_hours]])</f>
        <v/>
      </c>
    </row>
    <row r="190" spans="1:22" ht="15" customHeight="1" x14ac:dyDescent="0.2">
      <c r="A190">
        <v>189</v>
      </c>
      <c r="B190" t="s">
        <v>749</v>
      </c>
      <c r="C190" t="s">
        <v>750</v>
      </c>
      <c r="D190">
        <v>37</v>
      </c>
      <c r="E190" t="s">
        <v>58</v>
      </c>
      <c r="F190" t="s">
        <v>364</v>
      </c>
      <c r="G190" s="1">
        <v>44206</v>
      </c>
      <c r="H190" t="s">
        <v>20</v>
      </c>
      <c r="I190" t="s">
        <v>203</v>
      </c>
      <c r="J190" t="s">
        <v>751</v>
      </c>
      <c r="K190" t="s">
        <v>74</v>
      </c>
      <c r="L190" t="s">
        <v>752</v>
      </c>
      <c r="M190" t="s">
        <v>26</v>
      </c>
      <c r="N190" t="s">
        <v>30</v>
      </c>
      <c r="O190" s="15">
        <v>45078.665312500001</v>
      </c>
      <c r="P190" s="15">
        <v>45078.313923611109</v>
      </c>
      <c r="Q190">
        <v>1</v>
      </c>
      <c r="S190">
        <v>1</v>
      </c>
      <c r="T190">
        <v>0</v>
      </c>
      <c r="U190">
        <v>1</v>
      </c>
      <c r="V190" t="str">
        <f>IF(OR(tickets_cleaned[[#This Row],[resolution_time_hours]]="", tickets_cleaned[[#This Row],[resolution_time_hours]]&lt;0),"",tickets_cleaned[[#This Row],[resolution_time_hours]])</f>
        <v/>
      </c>
    </row>
    <row r="191" spans="1:22" ht="15" customHeight="1" x14ac:dyDescent="0.2">
      <c r="A191">
        <v>190</v>
      </c>
      <c r="B191" t="s">
        <v>753</v>
      </c>
      <c r="C191" t="s">
        <v>754</v>
      </c>
      <c r="D191">
        <v>46</v>
      </c>
      <c r="E191" t="s">
        <v>58</v>
      </c>
      <c r="F191" t="s">
        <v>66</v>
      </c>
      <c r="G191" s="1">
        <v>43946</v>
      </c>
      <c r="H191" t="s">
        <v>21</v>
      </c>
      <c r="I191" t="s">
        <v>176</v>
      </c>
      <c r="J191" t="s">
        <v>755</v>
      </c>
      <c r="K191" t="s">
        <v>93</v>
      </c>
      <c r="M191" t="s">
        <v>25</v>
      </c>
      <c r="N191" t="s">
        <v>31</v>
      </c>
      <c r="P191"/>
      <c r="S191">
        <v>0</v>
      </c>
      <c r="T191">
        <v>1</v>
      </c>
      <c r="U191">
        <v>0</v>
      </c>
      <c r="V191" t="str">
        <f>IF(OR(tickets_cleaned[[#This Row],[resolution_time_hours]]="", tickets_cleaned[[#This Row],[resolution_time_hours]]&lt;0),"",tickets_cleaned[[#This Row],[resolution_time_hours]])</f>
        <v/>
      </c>
    </row>
    <row r="192" spans="1:22" ht="15" customHeight="1" x14ac:dyDescent="0.2">
      <c r="A192">
        <v>191</v>
      </c>
      <c r="B192" t="s">
        <v>756</v>
      </c>
      <c r="C192" t="s">
        <v>757</v>
      </c>
      <c r="D192">
        <v>70</v>
      </c>
      <c r="E192" t="s">
        <v>58</v>
      </c>
      <c r="F192" t="s">
        <v>249</v>
      </c>
      <c r="G192" s="1">
        <v>44236</v>
      </c>
      <c r="H192" t="s">
        <v>20</v>
      </c>
      <c r="I192" t="s">
        <v>60</v>
      </c>
      <c r="J192" s="21" t="s">
        <v>758</v>
      </c>
      <c r="K192" t="s">
        <v>62</v>
      </c>
      <c r="M192" t="s">
        <v>25</v>
      </c>
      <c r="N192" t="s">
        <v>30</v>
      </c>
      <c r="O192" s="15">
        <v>45078.131319444445</v>
      </c>
      <c r="P192"/>
      <c r="S192">
        <v>0</v>
      </c>
      <c r="T192">
        <v>1</v>
      </c>
      <c r="U192">
        <v>0</v>
      </c>
      <c r="V192" t="str">
        <f>IF(OR(tickets_cleaned[[#This Row],[resolution_time_hours]]="", tickets_cleaned[[#This Row],[resolution_time_hours]]&lt;0),"",tickets_cleaned[[#This Row],[resolution_time_hours]])</f>
        <v/>
      </c>
    </row>
    <row r="193" spans="1:22" ht="15" customHeight="1" x14ac:dyDescent="0.2">
      <c r="A193">
        <v>192</v>
      </c>
      <c r="B193" t="s">
        <v>759</v>
      </c>
      <c r="C193" t="s">
        <v>760</v>
      </c>
      <c r="D193">
        <v>57</v>
      </c>
      <c r="E193" t="s">
        <v>65</v>
      </c>
      <c r="F193" t="s">
        <v>187</v>
      </c>
      <c r="G193" s="1">
        <v>44118</v>
      </c>
      <c r="H193" t="s">
        <v>23</v>
      </c>
      <c r="I193" t="s">
        <v>168</v>
      </c>
      <c r="J193" t="s">
        <v>761</v>
      </c>
      <c r="K193" t="s">
        <v>62</v>
      </c>
      <c r="M193" t="s">
        <v>28</v>
      </c>
      <c r="N193" t="s">
        <v>29</v>
      </c>
      <c r="O193" s="15">
        <v>45077.970219907409</v>
      </c>
      <c r="P193"/>
      <c r="S193">
        <v>0</v>
      </c>
      <c r="T193">
        <v>1</v>
      </c>
      <c r="U193">
        <v>0</v>
      </c>
      <c r="V193" t="str">
        <f>IF(OR(tickets_cleaned[[#This Row],[resolution_time_hours]]="", tickets_cleaned[[#This Row],[resolution_time_hours]]&lt;0),"",tickets_cleaned[[#This Row],[resolution_time_hours]])</f>
        <v/>
      </c>
    </row>
    <row r="194" spans="1:22" ht="15" customHeight="1" x14ac:dyDescent="0.2">
      <c r="A194">
        <v>193</v>
      </c>
      <c r="B194" t="s">
        <v>762</v>
      </c>
      <c r="C194" t="s">
        <v>763</v>
      </c>
      <c r="D194">
        <v>58</v>
      </c>
      <c r="E194" t="s">
        <v>58</v>
      </c>
      <c r="F194" t="s">
        <v>59</v>
      </c>
      <c r="G194" s="1">
        <v>44497</v>
      </c>
      <c r="H194" t="s">
        <v>23</v>
      </c>
      <c r="I194" t="s">
        <v>79</v>
      </c>
      <c r="J194" s="21" t="s">
        <v>764</v>
      </c>
      <c r="K194" t="s">
        <v>74</v>
      </c>
      <c r="L194" t="s">
        <v>765</v>
      </c>
      <c r="M194" t="s">
        <v>27</v>
      </c>
      <c r="N194" t="s">
        <v>30</v>
      </c>
      <c r="O194" s="15">
        <v>45078.896631944444</v>
      </c>
      <c r="P194" s="15">
        <v>45077.950798611113</v>
      </c>
      <c r="Q194">
        <v>1</v>
      </c>
      <c r="S194">
        <v>1</v>
      </c>
      <c r="T194">
        <v>0</v>
      </c>
      <c r="U194">
        <v>1</v>
      </c>
      <c r="V194" t="str">
        <f>IF(OR(tickets_cleaned[[#This Row],[resolution_time_hours]]="", tickets_cleaned[[#This Row],[resolution_time_hours]]&lt;0),"",tickets_cleaned[[#This Row],[resolution_time_hours]])</f>
        <v/>
      </c>
    </row>
    <row r="195" spans="1:22" ht="15" customHeight="1" x14ac:dyDescent="0.2">
      <c r="A195">
        <v>194</v>
      </c>
      <c r="B195" t="s">
        <v>766</v>
      </c>
      <c r="C195" t="s">
        <v>767</v>
      </c>
      <c r="D195">
        <v>18</v>
      </c>
      <c r="E195" t="s">
        <v>90</v>
      </c>
      <c r="F195" t="s">
        <v>59</v>
      </c>
      <c r="G195" s="1">
        <v>44442</v>
      </c>
      <c r="H195" t="s">
        <v>22</v>
      </c>
      <c r="I195" t="s">
        <v>20</v>
      </c>
      <c r="J195" t="s">
        <v>768</v>
      </c>
      <c r="K195" t="s">
        <v>62</v>
      </c>
      <c r="M195" t="s">
        <v>25</v>
      </c>
      <c r="N195" t="s">
        <v>32</v>
      </c>
      <c r="O195" s="15">
        <v>45078.214004629626</v>
      </c>
      <c r="P195"/>
      <c r="S195">
        <v>0</v>
      </c>
      <c r="T195">
        <v>1</v>
      </c>
      <c r="U195">
        <v>0</v>
      </c>
      <c r="V195" t="str">
        <f>IF(OR(tickets_cleaned[[#This Row],[resolution_time_hours]]="", tickets_cleaned[[#This Row],[resolution_time_hours]]&lt;0),"",tickets_cleaned[[#This Row],[resolution_time_hours]])</f>
        <v/>
      </c>
    </row>
    <row r="196" spans="1:22" ht="15" customHeight="1" x14ac:dyDescent="0.2">
      <c r="A196">
        <v>195</v>
      </c>
      <c r="B196" t="s">
        <v>769</v>
      </c>
      <c r="C196" t="s">
        <v>770</v>
      </c>
      <c r="D196">
        <v>57</v>
      </c>
      <c r="E196" t="s">
        <v>90</v>
      </c>
      <c r="F196" t="s">
        <v>446</v>
      </c>
      <c r="G196" s="1">
        <v>44362</v>
      </c>
      <c r="H196" t="s">
        <v>24</v>
      </c>
      <c r="I196" t="s">
        <v>91</v>
      </c>
      <c r="J196" s="21" t="s">
        <v>771</v>
      </c>
      <c r="K196" t="s">
        <v>74</v>
      </c>
      <c r="L196" t="s">
        <v>772</v>
      </c>
      <c r="M196" t="s">
        <v>27</v>
      </c>
      <c r="N196" t="s">
        <v>31</v>
      </c>
      <c r="O196" s="15">
        <v>45078.172349537039</v>
      </c>
      <c r="P196" s="15">
        <v>45078.492488425924</v>
      </c>
      <c r="Q196">
        <v>2</v>
      </c>
      <c r="R196">
        <v>7</v>
      </c>
      <c r="S196">
        <v>1</v>
      </c>
      <c r="T196">
        <v>0</v>
      </c>
      <c r="U196">
        <v>1</v>
      </c>
      <c r="V196">
        <f>IF(OR(tickets_cleaned[[#This Row],[resolution_time_hours]]="", tickets_cleaned[[#This Row],[resolution_time_hours]]&lt;0),"",tickets_cleaned[[#This Row],[resolution_time_hours]])</f>
        <v>7</v>
      </c>
    </row>
    <row r="197" spans="1:22" ht="15" customHeight="1" x14ac:dyDescent="0.2">
      <c r="A197">
        <v>196</v>
      </c>
      <c r="B197" t="s">
        <v>773</v>
      </c>
      <c r="C197" t="s">
        <v>774</v>
      </c>
      <c r="D197">
        <v>29</v>
      </c>
      <c r="E197" t="s">
        <v>58</v>
      </c>
      <c r="F197" t="s">
        <v>130</v>
      </c>
      <c r="G197" s="1">
        <v>43993</v>
      </c>
      <c r="H197" t="s">
        <v>20</v>
      </c>
      <c r="I197" t="s">
        <v>203</v>
      </c>
      <c r="J197" s="21" t="s">
        <v>775</v>
      </c>
      <c r="K197" t="s">
        <v>93</v>
      </c>
      <c r="M197" t="s">
        <v>26</v>
      </c>
      <c r="N197" t="s">
        <v>31</v>
      </c>
      <c r="P197"/>
      <c r="S197">
        <v>0</v>
      </c>
      <c r="T197">
        <v>1</v>
      </c>
      <c r="U197">
        <v>0</v>
      </c>
      <c r="V197" t="str">
        <f>IF(OR(tickets_cleaned[[#This Row],[resolution_time_hours]]="", tickets_cleaned[[#This Row],[resolution_time_hours]]&lt;0),"",tickets_cleaned[[#This Row],[resolution_time_hours]])</f>
        <v/>
      </c>
    </row>
    <row r="198" spans="1:22" ht="15" customHeight="1" x14ac:dyDescent="0.2">
      <c r="A198">
        <v>197</v>
      </c>
      <c r="B198" t="s">
        <v>776</v>
      </c>
      <c r="C198" t="s">
        <v>777</v>
      </c>
      <c r="D198">
        <v>66</v>
      </c>
      <c r="E198" t="s">
        <v>65</v>
      </c>
      <c r="F198" t="s">
        <v>161</v>
      </c>
      <c r="G198" s="1">
        <v>44416</v>
      </c>
      <c r="H198" t="s">
        <v>20</v>
      </c>
      <c r="I198" t="s">
        <v>176</v>
      </c>
      <c r="J198" s="21" t="s">
        <v>27159</v>
      </c>
      <c r="K198" t="s">
        <v>62</v>
      </c>
      <c r="M198" t="s">
        <v>28</v>
      </c>
      <c r="N198" t="s">
        <v>31</v>
      </c>
      <c r="O198" s="15">
        <v>45078.752939814818</v>
      </c>
      <c r="P198"/>
      <c r="S198">
        <v>0</v>
      </c>
      <c r="T198">
        <v>1</v>
      </c>
      <c r="U198">
        <v>0</v>
      </c>
      <c r="V198" t="str">
        <f>IF(OR(tickets_cleaned[[#This Row],[resolution_time_hours]]="", tickets_cleaned[[#This Row],[resolution_time_hours]]&lt;0),"",tickets_cleaned[[#This Row],[resolution_time_hours]])</f>
        <v/>
      </c>
    </row>
    <row r="199" spans="1:22" ht="15" customHeight="1" x14ac:dyDescent="0.2">
      <c r="A199">
        <v>198</v>
      </c>
      <c r="B199" t="s">
        <v>778</v>
      </c>
      <c r="C199" t="s">
        <v>779</v>
      </c>
      <c r="D199">
        <v>30</v>
      </c>
      <c r="E199" t="s">
        <v>90</v>
      </c>
      <c r="F199" t="s">
        <v>724</v>
      </c>
      <c r="G199" s="1">
        <v>44224</v>
      </c>
      <c r="H199" t="s">
        <v>20</v>
      </c>
      <c r="I199" t="s">
        <v>168</v>
      </c>
      <c r="J199" s="21" t="s">
        <v>780</v>
      </c>
      <c r="K199" t="s">
        <v>74</v>
      </c>
      <c r="L199" t="s">
        <v>781</v>
      </c>
      <c r="M199" t="s">
        <v>26</v>
      </c>
      <c r="N199" t="s">
        <v>32</v>
      </c>
      <c r="O199" s="15">
        <v>45078.121006944442</v>
      </c>
      <c r="P199" s="15">
        <v>45077.941840277781</v>
      </c>
      <c r="Q199">
        <v>3</v>
      </c>
      <c r="S199">
        <v>1</v>
      </c>
      <c r="T199">
        <v>0</v>
      </c>
      <c r="U199">
        <v>0</v>
      </c>
      <c r="V199" t="str">
        <f>IF(OR(tickets_cleaned[[#This Row],[resolution_time_hours]]="", tickets_cleaned[[#This Row],[resolution_time_hours]]&lt;0),"",tickets_cleaned[[#This Row],[resolution_time_hours]])</f>
        <v/>
      </c>
    </row>
    <row r="200" spans="1:22" ht="15" customHeight="1" x14ac:dyDescent="0.2">
      <c r="A200">
        <v>199</v>
      </c>
      <c r="B200" t="s">
        <v>782</v>
      </c>
      <c r="C200" t="s">
        <v>783</v>
      </c>
      <c r="D200">
        <v>60</v>
      </c>
      <c r="E200" t="s">
        <v>65</v>
      </c>
      <c r="F200" t="s">
        <v>233</v>
      </c>
      <c r="G200" s="1">
        <v>44400</v>
      </c>
      <c r="H200" t="s">
        <v>22</v>
      </c>
      <c r="I200" t="s">
        <v>60</v>
      </c>
      <c r="J200" s="21" t="s">
        <v>784</v>
      </c>
      <c r="K200" t="s">
        <v>74</v>
      </c>
      <c r="L200" t="s">
        <v>785</v>
      </c>
      <c r="M200" t="s">
        <v>25</v>
      </c>
      <c r="N200" t="s">
        <v>32</v>
      </c>
      <c r="O200" s="15">
        <v>45078.046724537038</v>
      </c>
      <c r="P200" s="15">
        <v>45078.808530092596</v>
      </c>
      <c r="Q200">
        <v>5</v>
      </c>
      <c r="R200">
        <v>18</v>
      </c>
      <c r="S200">
        <v>1</v>
      </c>
      <c r="T200">
        <v>0</v>
      </c>
      <c r="U200">
        <v>0</v>
      </c>
      <c r="V200">
        <f>IF(OR(tickets_cleaned[[#This Row],[resolution_time_hours]]="", tickets_cleaned[[#This Row],[resolution_time_hours]]&lt;0),"",tickets_cleaned[[#This Row],[resolution_time_hours]])</f>
        <v>18</v>
      </c>
    </row>
    <row r="201" spans="1:22" ht="15" customHeight="1" x14ac:dyDescent="0.2">
      <c r="A201">
        <v>200</v>
      </c>
      <c r="B201" t="s">
        <v>786</v>
      </c>
      <c r="C201" t="s">
        <v>787</v>
      </c>
      <c r="D201">
        <v>66</v>
      </c>
      <c r="E201" t="s">
        <v>58</v>
      </c>
      <c r="F201" t="s">
        <v>156</v>
      </c>
      <c r="G201" s="1">
        <v>44093</v>
      </c>
      <c r="H201" t="s">
        <v>23</v>
      </c>
      <c r="I201" t="s">
        <v>120</v>
      </c>
      <c r="J201" s="21" t="s">
        <v>788</v>
      </c>
      <c r="K201" t="s">
        <v>74</v>
      </c>
      <c r="L201" t="s">
        <v>789</v>
      </c>
      <c r="M201" t="s">
        <v>27</v>
      </c>
      <c r="N201" t="s">
        <v>32</v>
      </c>
      <c r="O201" s="15">
        <v>45078.527303240742</v>
      </c>
      <c r="P201" s="15">
        <v>45078.857164351852</v>
      </c>
      <c r="Q201">
        <v>5</v>
      </c>
      <c r="R201">
        <v>7</v>
      </c>
      <c r="S201">
        <v>1</v>
      </c>
      <c r="T201">
        <v>0</v>
      </c>
      <c r="U201">
        <v>0</v>
      </c>
      <c r="V201">
        <f>IF(OR(tickets_cleaned[[#This Row],[resolution_time_hours]]="", tickets_cleaned[[#This Row],[resolution_time_hours]]&lt;0),"",tickets_cleaned[[#This Row],[resolution_time_hours]])</f>
        <v>7</v>
      </c>
    </row>
    <row r="202" spans="1:22" ht="15" customHeight="1" x14ac:dyDescent="0.2">
      <c r="A202">
        <v>201</v>
      </c>
      <c r="B202" t="s">
        <v>790</v>
      </c>
      <c r="C202" t="s">
        <v>791</v>
      </c>
      <c r="D202">
        <v>51</v>
      </c>
      <c r="E202" t="s">
        <v>58</v>
      </c>
      <c r="F202" t="s">
        <v>456</v>
      </c>
      <c r="G202" s="1">
        <v>44209</v>
      </c>
      <c r="H202" t="s">
        <v>23</v>
      </c>
      <c r="I202" t="s">
        <v>22</v>
      </c>
      <c r="J202" s="21" t="s">
        <v>792</v>
      </c>
      <c r="K202" t="s">
        <v>93</v>
      </c>
      <c r="M202" t="s">
        <v>25</v>
      </c>
      <c r="N202" t="s">
        <v>29</v>
      </c>
      <c r="P202"/>
      <c r="S202">
        <v>0</v>
      </c>
      <c r="T202">
        <v>1</v>
      </c>
      <c r="U202">
        <v>0</v>
      </c>
      <c r="V202" t="str">
        <f>IF(OR(tickets_cleaned[[#This Row],[resolution_time_hours]]="", tickets_cleaned[[#This Row],[resolution_time_hours]]&lt;0),"",tickets_cleaned[[#This Row],[resolution_time_hours]])</f>
        <v/>
      </c>
    </row>
    <row r="203" spans="1:22" ht="15" customHeight="1" x14ac:dyDescent="0.2">
      <c r="A203">
        <v>202</v>
      </c>
      <c r="B203" t="s">
        <v>793</v>
      </c>
      <c r="C203" t="s">
        <v>794</v>
      </c>
      <c r="D203">
        <v>55</v>
      </c>
      <c r="E203" t="s">
        <v>58</v>
      </c>
      <c r="F203" t="s">
        <v>680</v>
      </c>
      <c r="G203" s="1">
        <v>44546</v>
      </c>
      <c r="H203" t="s">
        <v>20</v>
      </c>
      <c r="I203" t="s">
        <v>168</v>
      </c>
      <c r="J203" s="21" t="s">
        <v>795</v>
      </c>
      <c r="K203" t="s">
        <v>93</v>
      </c>
      <c r="M203" t="s">
        <v>27</v>
      </c>
      <c r="N203" t="s">
        <v>31</v>
      </c>
      <c r="P203"/>
      <c r="S203">
        <v>0</v>
      </c>
      <c r="T203">
        <v>1</v>
      </c>
      <c r="U203">
        <v>0</v>
      </c>
      <c r="V203" t="str">
        <f>IF(OR(tickets_cleaned[[#This Row],[resolution_time_hours]]="", tickets_cleaned[[#This Row],[resolution_time_hours]]&lt;0),"",tickets_cleaned[[#This Row],[resolution_time_hours]])</f>
        <v/>
      </c>
    </row>
    <row r="204" spans="1:22" ht="15" customHeight="1" x14ac:dyDescent="0.2">
      <c r="A204">
        <v>203</v>
      </c>
      <c r="B204" t="s">
        <v>796</v>
      </c>
      <c r="C204" t="s">
        <v>797</v>
      </c>
      <c r="D204">
        <v>26</v>
      </c>
      <c r="E204" t="s">
        <v>65</v>
      </c>
      <c r="F204" t="s">
        <v>183</v>
      </c>
      <c r="G204" s="1">
        <v>44287</v>
      </c>
      <c r="H204" t="s">
        <v>24</v>
      </c>
      <c r="I204" t="s">
        <v>60</v>
      </c>
      <c r="J204" s="21" t="s">
        <v>798</v>
      </c>
      <c r="K204" t="s">
        <v>93</v>
      </c>
      <c r="M204" t="s">
        <v>27</v>
      </c>
      <c r="N204" t="s">
        <v>32</v>
      </c>
      <c r="P204"/>
      <c r="S204">
        <v>0</v>
      </c>
      <c r="T204">
        <v>1</v>
      </c>
      <c r="U204">
        <v>0</v>
      </c>
      <c r="V204" t="str">
        <f>IF(OR(tickets_cleaned[[#This Row],[resolution_time_hours]]="", tickets_cleaned[[#This Row],[resolution_time_hours]]&lt;0),"",tickets_cleaned[[#This Row],[resolution_time_hours]])</f>
        <v/>
      </c>
    </row>
    <row r="205" spans="1:22" ht="15" customHeight="1" x14ac:dyDescent="0.2">
      <c r="A205">
        <v>204</v>
      </c>
      <c r="B205" t="s">
        <v>799</v>
      </c>
      <c r="C205" t="s">
        <v>800</v>
      </c>
      <c r="D205">
        <v>46</v>
      </c>
      <c r="E205" t="s">
        <v>90</v>
      </c>
      <c r="F205" t="s">
        <v>268</v>
      </c>
      <c r="G205" s="1">
        <v>43970</v>
      </c>
      <c r="H205" t="s">
        <v>23</v>
      </c>
      <c r="I205" t="s">
        <v>101</v>
      </c>
      <c r="J205" t="s">
        <v>801</v>
      </c>
      <c r="K205" t="s">
        <v>62</v>
      </c>
      <c r="M205" t="s">
        <v>28</v>
      </c>
      <c r="N205" t="s">
        <v>30</v>
      </c>
      <c r="O205" s="15">
        <v>45077.975995370369</v>
      </c>
      <c r="P205"/>
      <c r="S205">
        <v>0</v>
      </c>
      <c r="T205">
        <v>1</v>
      </c>
      <c r="U205">
        <v>0</v>
      </c>
      <c r="V205" t="str">
        <f>IF(OR(tickets_cleaned[[#This Row],[resolution_time_hours]]="", tickets_cleaned[[#This Row],[resolution_time_hours]]&lt;0),"",tickets_cleaned[[#This Row],[resolution_time_hours]])</f>
        <v/>
      </c>
    </row>
    <row r="206" spans="1:22" ht="15" customHeight="1" x14ac:dyDescent="0.2">
      <c r="A206">
        <v>205</v>
      </c>
      <c r="B206" t="s">
        <v>802</v>
      </c>
      <c r="C206" t="s">
        <v>803</v>
      </c>
      <c r="D206">
        <v>43</v>
      </c>
      <c r="E206" t="s">
        <v>65</v>
      </c>
      <c r="F206" t="s">
        <v>510</v>
      </c>
      <c r="G206" s="1">
        <v>43993</v>
      </c>
      <c r="H206" t="s">
        <v>22</v>
      </c>
      <c r="I206" t="s">
        <v>120</v>
      </c>
      <c r="J206" s="21" t="s">
        <v>804</v>
      </c>
      <c r="K206" t="s">
        <v>74</v>
      </c>
      <c r="L206" t="s">
        <v>805</v>
      </c>
      <c r="M206" t="s">
        <v>26</v>
      </c>
      <c r="N206" t="s">
        <v>30</v>
      </c>
      <c r="O206" s="15">
        <v>45078.741296296299</v>
      </c>
      <c r="P206" s="15">
        <v>45078.743379629632</v>
      </c>
      <c r="Q206">
        <v>3</v>
      </c>
      <c r="R206">
        <v>0</v>
      </c>
      <c r="S206">
        <v>1</v>
      </c>
      <c r="T206">
        <v>0</v>
      </c>
      <c r="U206">
        <v>0</v>
      </c>
      <c r="V206">
        <f>IF(OR(tickets_cleaned[[#This Row],[resolution_time_hours]]="", tickets_cleaned[[#This Row],[resolution_time_hours]]&lt;0),"",tickets_cleaned[[#This Row],[resolution_time_hours]])</f>
        <v>0</v>
      </c>
    </row>
    <row r="207" spans="1:22" ht="15" customHeight="1" x14ac:dyDescent="0.2">
      <c r="A207">
        <v>206</v>
      </c>
      <c r="B207" t="s">
        <v>806</v>
      </c>
      <c r="C207" t="s">
        <v>807</v>
      </c>
      <c r="D207">
        <v>55</v>
      </c>
      <c r="E207" t="s">
        <v>90</v>
      </c>
      <c r="F207" t="s">
        <v>275</v>
      </c>
      <c r="G207" s="1">
        <v>44159</v>
      </c>
      <c r="H207" t="s">
        <v>20</v>
      </c>
      <c r="I207" t="s">
        <v>168</v>
      </c>
      <c r="J207" s="21" t="s">
        <v>808</v>
      </c>
      <c r="K207" t="s">
        <v>74</v>
      </c>
      <c r="L207" t="s">
        <v>809</v>
      </c>
      <c r="M207" t="s">
        <v>27</v>
      </c>
      <c r="N207" t="s">
        <v>30</v>
      </c>
      <c r="O207" s="15">
        <v>45078.580891203703</v>
      </c>
      <c r="P207" s="15">
        <v>45078.471168981479</v>
      </c>
      <c r="Q207">
        <v>1</v>
      </c>
      <c r="S207">
        <v>1</v>
      </c>
      <c r="T207">
        <v>0</v>
      </c>
      <c r="U207">
        <v>1</v>
      </c>
      <c r="V207" t="str">
        <f>IF(OR(tickets_cleaned[[#This Row],[resolution_time_hours]]="", tickets_cleaned[[#This Row],[resolution_time_hours]]&lt;0),"",tickets_cleaned[[#This Row],[resolution_time_hours]])</f>
        <v/>
      </c>
    </row>
    <row r="208" spans="1:22" ht="15" customHeight="1" x14ac:dyDescent="0.2">
      <c r="A208">
        <v>207</v>
      </c>
      <c r="B208" t="s">
        <v>810</v>
      </c>
      <c r="C208" t="s">
        <v>811</v>
      </c>
      <c r="D208">
        <v>47</v>
      </c>
      <c r="E208" t="s">
        <v>90</v>
      </c>
      <c r="F208" t="s">
        <v>364</v>
      </c>
      <c r="G208" s="1">
        <v>44139</v>
      </c>
      <c r="H208" t="s">
        <v>24</v>
      </c>
      <c r="I208" t="s">
        <v>120</v>
      </c>
      <c r="J208" s="21" t="s">
        <v>812</v>
      </c>
      <c r="K208" t="s">
        <v>93</v>
      </c>
      <c r="M208" t="s">
        <v>26</v>
      </c>
      <c r="N208" t="s">
        <v>30</v>
      </c>
      <c r="P208"/>
      <c r="S208">
        <v>0</v>
      </c>
      <c r="T208">
        <v>1</v>
      </c>
      <c r="U208">
        <v>0</v>
      </c>
      <c r="V208" t="str">
        <f>IF(OR(tickets_cleaned[[#This Row],[resolution_time_hours]]="", tickets_cleaned[[#This Row],[resolution_time_hours]]&lt;0),"",tickets_cleaned[[#This Row],[resolution_time_hours]])</f>
        <v/>
      </c>
    </row>
    <row r="209" spans="1:22" ht="15" customHeight="1" x14ac:dyDescent="0.2">
      <c r="A209">
        <v>208</v>
      </c>
      <c r="B209" t="s">
        <v>813</v>
      </c>
      <c r="C209" t="s">
        <v>814</v>
      </c>
      <c r="D209">
        <v>48</v>
      </c>
      <c r="E209" t="s">
        <v>65</v>
      </c>
      <c r="F209" t="s">
        <v>130</v>
      </c>
      <c r="G209" s="1">
        <v>44404</v>
      </c>
      <c r="H209" t="s">
        <v>24</v>
      </c>
      <c r="I209" t="s">
        <v>176</v>
      </c>
      <c r="J209" t="s">
        <v>815</v>
      </c>
      <c r="K209" t="s">
        <v>62</v>
      </c>
      <c r="M209" t="s">
        <v>25</v>
      </c>
      <c r="N209" t="s">
        <v>29</v>
      </c>
      <c r="O209" s="15">
        <v>45078.035775462966</v>
      </c>
      <c r="P209"/>
      <c r="S209">
        <v>0</v>
      </c>
      <c r="T209">
        <v>1</v>
      </c>
      <c r="U209">
        <v>0</v>
      </c>
      <c r="V209" t="str">
        <f>IF(OR(tickets_cleaned[[#This Row],[resolution_time_hours]]="", tickets_cleaned[[#This Row],[resolution_time_hours]]&lt;0),"",tickets_cleaned[[#This Row],[resolution_time_hours]])</f>
        <v/>
      </c>
    </row>
    <row r="210" spans="1:22" ht="15" customHeight="1" x14ac:dyDescent="0.2">
      <c r="A210">
        <v>209</v>
      </c>
      <c r="B210" t="s">
        <v>816</v>
      </c>
      <c r="C210" t="s">
        <v>817</v>
      </c>
      <c r="D210">
        <v>38</v>
      </c>
      <c r="E210" t="s">
        <v>90</v>
      </c>
      <c r="F210" t="s">
        <v>156</v>
      </c>
      <c r="G210" s="1">
        <v>44267</v>
      </c>
      <c r="H210" t="s">
        <v>20</v>
      </c>
      <c r="I210" t="s">
        <v>79</v>
      </c>
      <c r="J210" s="21" t="s">
        <v>818</v>
      </c>
      <c r="K210" t="s">
        <v>93</v>
      </c>
      <c r="M210" t="s">
        <v>26</v>
      </c>
      <c r="N210" t="s">
        <v>29</v>
      </c>
      <c r="P210"/>
      <c r="S210">
        <v>0</v>
      </c>
      <c r="T210">
        <v>1</v>
      </c>
      <c r="U210">
        <v>0</v>
      </c>
      <c r="V210" t="str">
        <f>IF(OR(tickets_cleaned[[#This Row],[resolution_time_hours]]="", tickets_cleaned[[#This Row],[resolution_time_hours]]&lt;0),"",tickets_cleaned[[#This Row],[resolution_time_hours]])</f>
        <v/>
      </c>
    </row>
    <row r="211" spans="1:22" ht="15" customHeight="1" x14ac:dyDescent="0.2">
      <c r="A211">
        <v>210</v>
      </c>
      <c r="B211" t="s">
        <v>819</v>
      </c>
      <c r="C211" t="s">
        <v>820</v>
      </c>
      <c r="D211">
        <v>62</v>
      </c>
      <c r="E211" t="s">
        <v>58</v>
      </c>
      <c r="F211" t="s">
        <v>125</v>
      </c>
      <c r="G211" s="1">
        <v>43865</v>
      </c>
      <c r="H211" t="s">
        <v>21</v>
      </c>
      <c r="I211" t="s">
        <v>168</v>
      </c>
      <c r="J211" s="21" t="s">
        <v>27160</v>
      </c>
      <c r="K211" t="s">
        <v>74</v>
      </c>
      <c r="L211" t="s">
        <v>821</v>
      </c>
      <c r="M211" t="s">
        <v>28</v>
      </c>
      <c r="N211" t="s">
        <v>32</v>
      </c>
      <c r="O211" s="15">
        <v>45078.910115740742</v>
      </c>
      <c r="P211" s="15">
        <v>45078.840671296297</v>
      </c>
      <c r="Q211">
        <v>1</v>
      </c>
      <c r="S211">
        <v>1</v>
      </c>
      <c r="T211">
        <v>0</v>
      </c>
      <c r="U211">
        <v>1</v>
      </c>
      <c r="V211" t="str">
        <f>IF(OR(tickets_cleaned[[#This Row],[resolution_time_hours]]="", tickets_cleaned[[#This Row],[resolution_time_hours]]&lt;0),"",tickets_cleaned[[#This Row],[resolution_time_hours]])</f>
        <v/>
      </c>
    </row>
    <row r="212" spans="1:22" ht="15" customHeight="1" x14ac:dyDescent="0.2">
      <c r="A212">
        <v>211</v>
      </c>
      <c r="B212" t="s">
        <v>822</v>
      </c>
      <c r="C212" t="s">
        <v>823</v>
      </c>
      <c r="D212">
        <v>39</v>
      </c>
      <c r="E212" t="s">
        <v>90</v>
      </c>
      <c r="F212" t="s">
        <v>311</v>
      </c>
      <c r="G212" s="1">
        <v>43846</v>
      </c>
      <c r="H212" t="s">
        <v>21</v>
      </c>
      <c r="I212" t="s">
        <v>120</v>
      </c>
      <c r="J212" t="s">
        <v>824</v>
      </c>
      <c r="K212" t="s">
        <v>62</v>
      </c>
      <c r="M212" t="s">
        <v>28</v>
      </c>
      <c r="N212" t="s">
        <v>30</v>
      </c>
      <c r="O212" s="15">
        <v>45077.987222222226</v>
      </c>
      <c r="P212"/>
      <c r="S212">
        <v>0</v>
      </c>
      <c r="T212">
        <v>1</v>
      </c>
      <c r="U212">
        <v>0</v>
      </c>
      <c r="V212" t="str">
        <f>IF(OR(tickets_cleaned[[#This Row],[resolution_time_hours]]="", tickets_cleaned[[#This Row],[resolution_time_hours]]&lt;0),"",tickets_cleaned[[#This Row],[resolution_time_hours]])</f>
        <v/>
      </c>
    </row>
    <row r="213" spans="1:22" ht="15" customHeight="1" x14ac:dyDescent="0.2">
      <c r="A213">
        <v>212</v>
      </c>
      <c r="B213" t="s">
        <v>825</v>
      </c>
      <c r="C213" t="s">
        <v>826</v>
      </c>
      <c r="D213">
        <v>49</v>
      </c>
      <c r="E213" t="s">
        <v>58</v>
      </c>
      <c r="F213" t="s">
        <v>66</v>
      </c>
      <c r="G213" s="1">
        <v>43927</v>
      </c>
      <c r="H213" t="s">
        <v>23</v>
      </c>
      <c r="I213" t="s">
        <v>101</v>
      </c>
      <c r="J213" s="21" t="s">
        <v>827</v>
      </c>
      <c r="K213" t="s">
        <v>62</v>
      </c>
      <c r="M213" t="s">
        <v>28</v>
      </c>
      <c r="N213" t="s">
        <v>31</v>
      </c>
      <c r="O213" s="15">
        <v>45078.526134259257</v>
      </c>
      <c r="P213"/>
      <c r="S213">
        <v>0</v>
      </c>
      <c r="T213">
        <v>1</v>
      </c>
      <c r="U213">
        <v>0</v>
      </c>
      <c r="V213" t="str">
        <f>IF(OR(tickets_cleaned[[#This Row],[resolution_time_hours]]="", tickets_cleaned[[#This Row],[resolution_time_hours]]&lt;0),"",tickets_cleaned[[#This Row],[resolution_time_hours]])</f>
        <v/>
      </c>
    </row>
    <row r="214" spans="1:22" ht="15" customHeight="1" x14ac:dyDescent="0.2">
      <c r="A214">
        <v>213</v>
      </c>
      <c r="B214" t="s">
        <v>828</v>
      </c>
      <c r="C214" t="s">
        <v>829</v>
      </c>
      <c r="D214">
        <v>34</v>
      </c>
      <c r="E214" t="s">
        <v>65</v>
      </c>
      <c r="F214" t="s">
        <v>139</v>
      </c>
      <c r="G214" s="1">
        <v>44301</v>
      </c>
      <c r="H214" t="s">
        <v>21</v>
      </c>
      <c r="I214" t="s">
        <v>72</v>
      </c>
      <c r="J214" s="21" t="s">
        <v>830</v>
      </c>
      <c r="K214" t="s">
        <v>93</v>
      </c>
      <c r="M214" t="s">
        <v>27</v>
      </c>
      <c r="N214" t="s">
        <v>31</v>
      </c>
      <c r="P214"/>
      <c r="S214">
        <v>0</v>
      </c>
      <c r="T214">
        <v>1</v>
      </c>
      <c r="U214">
        <v>0</v>
      </c>
      <c r="V214" t="str">
        <f>IF(OR(tickets_cleaned[[#This Row],[resolution_time_hours]]="", tickets_cleaned[[#This Row],[resolution_time_hours]]&lt;0),"",tickets_cleaned[[#This Row],[resolution_time_hours]])</f>
        <v/>
      </c>
    </row>
    <row r="215" spans="1:22" ht="15" customHeight="1" x14ac:dyDescent="0.2">
      <c r="A215">
        <v>214</v>
      </c>
      <c r="B215" t="s">
        <v>831</v>
      </c>
      <c r="C215" t="s">
        <v>832</v>
      </c>
      <c r="D215">
        <v>62</v>
      </c>
      <c r="E215" t="s">
        <v>90</v>
      </c>
      <c r="F215" t="s">
        <v>306</v>
      </c>
      <c r="G215" s="1">
        <v>44554</v>
      </c>
      <c r="H215" t="s">
        <v>24</v>
      </c>
      <c r="I215" t="s">
        <v>106</v>
      </c>
      <c r="J215" s="21" t="s">
        <v>833</v>
      </c>
      <c r="K215" t="s">
        <v>93</v>
      </c>
      <c r="M215" t="s">
        <v>26</v>
      </c>
      <c r="N215" t="s">
        <v>30</v>
      </c>
      <c r="P215"/>
      <c r="S215">
        <v>0</v>
      </c>
      <c r="T215">
        <v>1</v>
      </c>
      <c r="U215">
        <v>0</v>
      </c>
      <c r="V215" t="str">
        <f>IF(OR(tickets_cleaned[[#This Row],[resolution_time_hours]]="", tickets_cleaned[[#This Row],[resolution_time_hours]]&lt;0),"",tickets_cleaned[[#This Row],[resolution_time_hours]])</f>
        <v/>
      </c>
    </row>
    <row r="216" spans="1:22" ht="15" customHeight="1" x14ac:dyDescent="0.2">
      <c r="A216">
        <v>215</v>
      </c>
      <c r="B216" t="s">
        <v>834</v>
      </c>
      <c r="C216" t="s">
        <v>835</v>
      </c>
      <c r="D216">
        <v>28</v>
      </c>
      <c r="E216" t="s">
        <v>90</v>
      </c>
      <c r="F216" t="s">
        <v>456</v>
      </c>
      <c r="G216" s="1">
        <v>43893</v>
      </c>
      <c r="H216" t="s">
        <v>23</v>
      </c>
      <c r="I216" t="s">
        <v>176</v>
      </c>
      <c r="J216" s="21" t="s">
        <v>836</v>
      </c>
      <c r="K216" t="s">
        <v>93</v>
      </c>
      <c r="M216" t="s">
        <v>28</v>
      </c>
      <c r="N216" t="s">
        <v>29</v>
      </c>
      <c r="P216"/>
      <c r="S216">
        <v>0</v>
      </c>
      <c r="T216">
        <v>1</v>
      </c>
      <c r="U216">
        <v>0</v>
      </c>
      <c r="V216" t="str">
        <f>IF(OR(tickets_cleaned[[#This Row],[resolution_time_hours]]="", tickets_cleaned[[#This Row],[resolution_time_hours]]&lt;0),"",tickets_cleaned[[#This Row],[resolution_time_hours]])</f>
        <v/>
      </c>
    </row>
    <row r="217" spans="1:22" ht="15" customHeight="1" x14ac:dyDescent="0.2">
      <c r="A217">
        <v>216</v>
      </c>
      <c r="B217" t="s">
        <v>837</v>
      </c>
      <c r="C217" t="s">
        <v>838</v>
      </c>
      <c r="D217">
        <v>59</v>
      </c>
      <c r="E217" t="s">
        <v>65</v>
      </c>
      <c r="F217" t="s">
        <v>311</v>
      </c>
      <c r="G217" s="1">
        <v>44452</v>
      </c>
      <c r="H217" t="s">
        <v>24</v>
      </c>
      <c r="I217" t="s">
        <v>67</v>
      </c>
      <c r="J217" s="21" t="s">
        <v>839</v>
      </c>
      <c r="K217" t="s">
        <v>93</v>
      </c>
      <c r="M217" t="s">
        <v>25</v>
      </c>
      <c r="N217" t="s">
        <v>32</v>
      </c>
      <c r="P217"/>
      <c r="S217">
        <v>0</v>
      </c>
      <c r="T217">
        <v>1</v>
      </c>
      <c r="U217">
        <v>0</v>
      </c>
      <c r="V217" t="str">
        <f>IF(OR(tickets_cleaned[[#This Row],[resolution_time_hours]]="", tickets_cleaned[[#This Row],[resolution_time_hours]]&lt;0),"",tickets_cleaned[[#This Row],[resolution_time_hours]])</f>
        <v/>
      </c>
    </row>
    <row r="218" spans="1:22" ht="15" customHeight="1" x14ac:dyDescent="0.2">
      <c r="A218">
        <v>217</v>
      </c>
      <c r="B218" t="s">
        <v>840</v>
      </c>
      <c r="C218" t="s">
        <v>841</v>
      </c>
      <c r="D218">
        <v>18</v>
      </c>
      <c r="E218" t="s">
        <v>65</v>
      </c>
      <c r="F218" t="s">
        <v>245</v>
      </c>
      <c r="G218" s="1">
        <v>44199</v>
      </c>
      <c r="H218" t="s">
        <v>21</v>
      </c>
      <c r="I218" t="s">
        <v>168</v>
      </c>
      <c r="J218" s="21" t="s">
        <v>842</v>
      </c>
      <c r="K218" t="s">
        <v>62</v>
      </c>
      <c r="M218" t="s">
        <v>26</v>
      </c>
      <c r="N218" t="s">
        <v>32</v>
      </c>
      <c r="O218" s="15">
        <v>45078.592858796299</v>
      </c>
      <c r="P218"/>
      <c r="S218">
        <v>0</v>
      </c>
      <c r="T218">
        <v>1</v>
      </c>
      <c r="U218">
        <v>0</v>
      </c>
      <c r="V218" t="str">
        <f>IF(OR(tickets_cleaned[[#This Row],[resolution_time_hours]]="", tickets_cleaned[[#This Row],[resolution_time_hours]]&lt;0),"",tickets_cleaned[[#This Row],[resolution_time_hours]])</f>
        <v/>
      </c>
    </row>
    <row r="219" spans="1:22" ht="15" customHeight="1" x14ac:dyDescent="0.2">
      <c r="A219">
        <v>218</v>
      </c>
      <c r="B219" t="s">
        <v>843</v>
      </c>
      <c r="C219" t="s">
        <v>844</v>
      </c>
      <c r="D219">
        <v>20</v>
      </c>
      <c r="E219" t="s">
        <v>58</v>
      </c>
      <c r="F219" t="s">
        <v>114</v>
      </c>
      <c r="G219" s="1">
        <v>44167</v>
      </c>
      <c r="H219" t="s">
        <v>24</v>
      </c>
      <c r="I219" t="s">
        <v>101</v>
      </c>
      <c r="J219" s="21" t="s">
        <v>845</v>
      </c>
      <c r="K219" t="s">
        <v>93</v>
      </c>
      <c r="M219" t="s">
        <v>28</v>
      </c>
      <c r="N219" t="s">
        <v>32</v>
      </c>
      <c r="P219"/>
      <c r="S219">
        <v>0</v>
      </c>
      <c r="T219">
        <v>1</v>
      </c>
      <c r="U219">
        <v>0</v>
      </c>
      <c r="V219" t="str">
        <f>IF(OR(tickets_cleaned[[#This Row],[resolution_time_hours]]="", tickets_cleaned[[#This Row],[resolution_time_hours]]&lt;0),"",tickets_cleaned[[#This Row],[resolution_time_hours]])</f>
        <v/>
      </c>
    </row>
    <row r="220" spans="1:22" ht="15" customHeight="1" x14ac:dyDescent="0.2">
      <c r="A220">
        <v>219</v>
      </c>
      <c r="B220" t="s">
        <v>846</v>
      </c>
      <c r="C220" t="s">
        <v>847</v>
      </c>
      <c r="D220">
        <v>44</v>
      </c>
      <c r="E220" t="s">
        <v>90</v>
      </c>
      <c r="F220" t="s">
        <v>100</v>
      </c>
      <c r="G220" s="1">
        <v>44239</v>
      </c>
      <c r="H220" t="s">
        <v>24</v>
      </c>
      <c r="I220" t="s">
        <v>101</v>
      </c>
      <c r="J220" t="s">
        <v>848</v>
      </c>
      <c r="K220" t="s">
        <v>62</v>
      </c>
      <c r="M220" t="s">
        <v>25</v>
      </c>
      <c r="N220" t="s">
        <v>29</v>
      </c>
      <c r="O220" s="15">
        <v>45078.13318287037</v>
      </c>
      <c r="P220"/>
      <c r="S220">
        <v>0</v>
      </c>
      <c r="T220">
        <v>1</v>
      </c>
      <c r="U220">
        <v>0</v>
      </c>
      <c r="V220" t="str">
        <f>IF(OR(tickets_cleaned[[#This Row],[resolution_time_hours]]="", tickets_cleaned[[#This Row],[resolution_time_hours]]&lt;0),"",tickets_cleaned[[#This Row],[resolution_time_hours]])</f>
        <v/>
      </c>
    </row>
    <row r="221" spans="1:22" ht="15" customHeight="1" x14ac:dyDescent="0.2">
      <c r="A221">
        <v>220</v>
      </c>
      <c r="B221" t="s">
        <v>849</v>
      </c>
      <c r="C221" t="s">
        <v>850</v>
      </c>
      <c r="D221">
        <v>65</v>
      </c>
      <c r="E221" t="s">
        <v>65</v>
      </c>
      <c r="F221" t="s">
        <v>156</v>
      </c>
      <c r="G221" s="1">
        <v>44462</v>
      </c>
      <c r="H221" t="s">
        <v>21</v>
      </c>
      <c r="I221" t="s">
        <v>20</v>
      </c>
      <c r="J221" s="21" t="s">
        <v>851</v>
      </c>
      <c r="K221" t="s">
        <v>74</v>
      </c>
      <c r="L221" t="s">
        <v>852</v>
      </c>
      <c r="M221" t="s">
        <v>25</v>
      </c>
      <c r="N221" t="s">
        <v>31</v>
      </c>
      <c r="O221" s="15">
        <v>45078.415150462963</v>
      </c>
      <c r="P221" s="15">
        <v>45078.460289351853</v>
      </c>
      <c r="Q221">
        <v>2</v>
      </c>
      <c r="R221">
        <v>1</v>
      </c>
      <c r="S221">
        <v>1</v>
      </c>
      <c r="T221">
        <v>0</v>
      </c>
      <c r="U221">
        <v>1</v>
      </c>
      <c r="V221">
        <f>IF(OR(tickets_cleaned[[#This Row],[resolution_time_hours]]="", tickets_cleaned[[#This Row],[resolution_time_hours]]&lt;0),"",tickets_cleaned[[#This Row],[resolution_time_hours]])</f>
        <v>1</v>
      </c>
    </row>
    <row r="222" spans="1:22" ht="15" customHeight="1" x14ac:dyDescent="0.2">
      <c r="A222">
        <v>221</v>
      </c>
      <c r="B222" t="s">
        <v>853</v>
      </c>
      <c r="C222" t="s">
        <v>854</v>
      </c>
      <c r="D222">
        <v>70</v>
      </c>
      <c r="E222" t="s">
        <v>65</v>
      </c>
      <c r="F222" t="s">
        <v>275</v>
      </c>
      <c r="G222" s="1">
        <v>44276</v>
      </c>
      <c r="H222" t="s">
        <v>24</v>
      </c>
      <c r="I222" t="s">
        <v>106</v>
      </c>
      <c r="J222" s="21" t="s">
        <v>855</v>
      </c>
      <c r="K222" t="s">
        <v>74</v>
      </c>
      <c r="L222" t="s">
        <v>856</v>
      </c>
      <c r="M222" t="s">
        <v>27</v>
      </c>
      <c r="N222" t="s">
        <v>31</v>
      </c>
      <c r="O222" s="15">
        <v>45078.579062500001</v>
      </c>
      <c r="P222" s="15">
        <v>45078.240173611113</v>
      </c>
      <c r="Q222">
        <v>5</v>
      </c>
      <c r="S222">
        <v>1</v>
      </c>
      <c r="T222">
        <v>0</v>
      </c>
      <c r="U222">
        <v>0</v>
      </c>
      <c r="V222" t="str">
        <f>IF(OR(tickets_cleaned[[#This Row],[resolution_time_hours]]="", tickets_cleaned[[#This Row],[resolution_time_hours]]&lt;0),"",tickets_cleaned[[#This Row],[resolution_time_hours]])</f>
        <v/>
      </c>
    </row>
    <row r="223" spans="1:22" ht="15" customHeight="1" x14ac:dyDescent="0.2">
      <c r="A223">
        <v>222</v>
      </c>
      <c r="B223" t="s">
        <v>857</v>
      </c>
      <c r="C223" t="s">
        <v>858</v>
      </c>
      <c r="D223">
        <v>34</v>
      </c>
      <c r="E223" t="s">
        <v>58</v>
      </c>
      <c r="F223" t="s">
        <v>110</v>
      </c>
      <c r="G223" s="1">
        <v>44282</v>
      </c>
      <c r="H223" t="s">
        <v>24</v>
      </c>
      <c r="I223" t="s">
        <v>106</v>
      </c>
      <c r="J223" s="21" t="s">
        <v>859</v>
      </c>
      <c r="K223" t="s">
        <v>62</v>
      </c>
      <c r="M223" t="s">
        <v>25</v>
      </c>
      <c r="N223" t="s">
        <v>32</v>
      </c>
      <c r="O223" s="15">
        <v>45078.384641203702</v>
      </c>
      <c r="P223"/>
      <c r="S223">
        <v>0</v>
      </c>
      <c r="T223">
        <v>1</v>
      </c>
      <c r="U223">
        <v>0</v>
      </c>
      <c r="V223" t="str">
        <f>IF(OR(tickets_cleaned[[#This Row],[resolution_time_hours]]="", tickets_cleaned[[#This Row],[resolution_time_hours]]&lt;0),"",tickets_cleaned[[#This Row],[resolution_time_hours]])</f>
        <v/>
      </c>
    </row>
    <row r="224" spans="1:22" ht="15" customHeight="1" x14ac:dyDescent="0.2">
      <c r="A224">
        <v>223</v>
      </c>
      <c r="B224" t="s">
        <v>860</v>
      </c>
      <c r="C224" t="s">
        <v>861</v>
      </c>
      <c r="D224">
        <v>64</v>
      </c>
      <c r="E224" t="s">
        <v>58</v>
      </c>
      <c r="F224" t="s">
        <v>446</v>
      </c>
      <c r="G224" s="1">
        <v>44232</v>
      </c>
      <c r="H224" t="s">
        <v>22</v>
      </c>
      <c r="I224" t="s">
        <v>79</v>
      </c>
      <c r="J224" t="s">
        <v>862</v>
      </c>
      <c r="K224" t="s">
        <v>62</v>
      </c>
      <c r="M224" t="s">
        <v>25</v>
      </c>
      <c r="N224" t="s">
        <v>30</v>
      </c>
      <c r="O224" s="15">
        <v>45077.975613425922</v>
      </c>
      <c r="P224"/>
      <c r="S224">
        <v>0</v>
      </c>
      <c r="T224">
        <v>1</v>
      </c>
      <c r="U224">
        <v>0</v>
      </c>
      <c r="V224" t="str">
        <f>IF(OR(tickets_cleaned[[#This Row],[resolution_time_hours]]="", tickets_cleaned[[#This Row],[resolution_time_hours]]&lt;0),"",tickets_cleaned[[#This Row],[resolution_time_hours]])</f>
        <v/>
      </c>
    </row>
    <row r="225" spans="1:22" ht="15" customHeight="1" x14ac:dyDescent="0.2">
      <c r="A225">
        <v>224</v>
      </c>
      <c r="B225" t="s">
        <v>863</v>
      </c>
      <c r="C225" t="s">
        <v>864</v>
      </c>
      <c r="D225">
        <v>67</v>
      </c>
      <c r="E225" t="s">
        <v>65</v>
      </c>
      <c r="F225" t="s">
        <v>183</v>
      </c>
      <c r="G225" s="1">
        <v>43978</v>
      </c>
      <c r="H225" t="s">
        <v>20</v>
      </c>
      <c r="I225" t="s">
        <v>140</v>
      </c>
      <c r="J225" t="s">
        <v>865</v>
      </c>
      <c r="K225" t="s">
        <v>62</v>
      </c>
      <c r="M225" t="s">
        <v>28</v>
      </c>
      <c r="N225" t="s">
        <v>32</v>
      </c>
      <c r="O225" s="15">
        <v>45077.956886574073</v>
      </c>
      <c r="P225"/>
      <c r="S225">
        <v>0</v>
      </c>
      <c r="T225">
        <v>1</v>
      </c>
      <c r="U225">
        <v>0</v>
      </c>
      <c r="V225" t="str">
        <f>IF(OR(tickets_cleaned[[#This Row],[resolution_time_hours]]="", tickets_cleaned[[#This Row],[resolution_time_hours]]&lt;0),"",tickets_cleaned[[#This Row],[resolution_time_hours]])</f>
        <v/>
      </c>
    </row>
    <row r="226" spans="1:22" ht="15" customHeight="1" x14ac:dyDescent="0.2">
      <c r="A226">
        <v>225</v>
      </c>
      <c r="B226" t="s">
        <v>866</v>
      </c>
      <c r="C226" t="s">
        <v>867</v>
      </c>
      <c r="D226">
        <v>59</v>
      </c>
      <c r="E226" t="s">
        <v>90</v>
      </c>
      <c r="F226" t="s">
        <v>59</v>
      </c>
      <c r="G226" s="1">
        <v>44151</v>
      </c>
      <c r="H226" t="s">
        <v>20</v>
      </c>
      <c r="I226" t="s">
        <v>72</v>
      </c>
      <c r="J226" t="s">
        <v>868</v>
      </c>
      <c r="K226" t="s">
        <v>93</v>
      </c>
      <c r="M226" t="s">
        <v>27</v>
      </c>
      <c r="N226" t="s">
        <v>32</v>
      </c>
      <c r="P226"/>
      <c r="S226">
        <v>0</v>
      </c>
      <c r="T226">
        <v>1</v>
      </c>
      <c r="U226">
        <v>0</v>
      </c>
      <c r="V226" t="str">
        <f>IF(OR(tickets_cleaned[[#This Row],[resolution_time_hours]]="", tickets_cleaned[[#This Row],[resolution_time_hours]]&lt;0),"",tickets_cleaned[[#This Row],[resolution_time_hours]])</f>
        <v/>
      </c>
    </row>
    <row r="227" spans="1:22" ht="15" customHeight="1" x14ac:dyDescent="0.2">
      <c r="A227">
        <v>226</v>
      </c>
      <c r="B227" t="s">
        <v>869</v>
      </c>
      <c r="C227" t="s">
        <v>870</v>
      </c>
      <c r="D227">
        <v>35</v>
      </c>
      <c r="E227" t="s">
        <v>65</v>
      </c>
      <c r="F227" t="s">
        <v>237</v>
      </c>
      <c r="G227" s="1">
        <v>43919</v>
      </c>
      <c r="H227" t="s">
        <v>21</v>
      </c>
      <c r="I227" t="s">
        <v>140</v>
      </c>
      <c r="J227" s="21" t="s">
        <v>871</v>
      </c>
      <c r="K227" t="s">
        <v>74</v>
      </c>
      <c r="L227" t="s">
        <v>872</v>
      </c>
      <c r="M227" t="s">
        <v>26</v>
      </c>
      <c r="N227" t="s">
        <v>32</v>
      </c>
      <c r="O227" s="15">
        <v>45078.516631944447</v>
      </c>
      <c r="P227" s="15">
        <v>45077.913159722222</v>
      </c>
      <c r="Q227">
        <v>4</v>
      </c>
      <c r="S227">
        <v>1</v>
      </c>
      <c r="T227">
        <v>0</v>
      </c>
      <c r="U227">
        <v>0</v>
      </c>
      <c r="V227" t="str">
        <f>IF(OR(tickets_cleaned[[#This Row],[resolution_time_hours]]="", tickets_cleaned[[#This Row],[resolution_time_hours]]&lt;0),"",tickets_cleaned[[#This Row],[resolution_time_hours]])</f>
        <v/>
      </c>
    </row>
    <row r="228" spans="1:22" ht="15" customHeight="1" x14ac:dyDescent="0.2">
      <c r="A228">
        <v>227</v>
      </c>
      <c r="B228" t="s">
        <v>873</v>
      </c>
      <c r="C228" t="s">
        <v>874</v>
      </c>
      <c r="D228">
        <v>53</v>
      </c>
      <c r="E228" t="s">
        <v>65</v>
      </c>
      <c r="F228" t="s">
        <v>306</v>
      </c>
      <c r="G228" s="1">
        <v>44200</v>
      </c>
      <c r="H228" t="s">
        <v>24</v>
      </c>
      <c r="I228" t="s">
        <v>140</v>
      </c>
      <c r="J228" s="21" t="s">
        <v>875</v>
      </c>
      <c r="K228" t="s">
        <v>74</v>
      </c>
      <c r="L228" t="s">
        <v>876</v>
      </c>
      <c r="M228" t="s">
        <v>26</v>
      </c>
      <c r="N228" t="s">
        <v>30</v>
      </c>
      <c r="O228" s="15">
        <v>45077.951377314814</v>
      </c>
      <c r="P228" s="15">
        <v>45078.674988425926</v>
      </c>
      <c r="Q228">
        <v>4</v>
      </c>
      <c r="R228">
        <v>17</v>
      </c>
      <c r="S228">
        <v>1</v>
      </c>
      <c r="T228">
        <v>0</v>
      </c>
      <c r="U228">
        <v>0</v>
      </c>
      <c r="V228">
        <f>IF(OR(tickets_cleaned[[#This Row],[resolution_time_hours]]="", tickets_cleaned[[#This Row],[resolution_time_hours]]&lt;0),"",tickets_cleaned[[#This Row],[resolution_time_hours]])</f>
        <v>17</v>
      </c>
    </row>
    <row r="229" spans="1:22" ht="15" customHeight="1" x14ac:dyDescent="0.2">
      <c r="A229">
        <v>228</v>
      </c>
      <c r="B229" t="s">
        <v>877</v>
      </c>
      <c r="C229" t="s">
        <v>878</v>
      </c>
      <c r="D229">
        <v>56</v>
      </c>
      <c r="E229" t="s">
        <v>90</v>
      </c>
      <c r="F229" t="s">
        <v>161</v>
      </c>
      <c r="G229" s="1">
        <v>43898</v>
      </c>
      <c r="H229" t="s">
        <v>22</v>
      </c>
      <c r="I229" t="s">
        <v>140</v>
      </c>
      <c r="J229" t="s">
        <v>879</v>
      </c>
      <c r="K229" t="s">
        <v>62</v>
      </c>
      <c r="M229" t="s">
        <v>28</v>
      </c>
      <c r="N229" t="s">
        <v>30</v>
      </c>
      <c r="O229" s="15">
        <v>45078.207638888889</v>
      </c>
      <c r="P229"/>
      <c r="S229">
        <v>0</v>
      </c>
      <c r="T229">
        <v>1</v>
      </c>
      <c r="U229">
        <v>0</v>
      </c>
      <c r="V229" t="str">
        <f>IF(OR(tickets_cleaned[[#This Row],[resolution_time_hours]]="", tickets_cleaned[[#This Row],[resolution_time_hours]]&lt;0),"",tickets_cleaned[[#This Row],[resolution_time_hours]])</f>
        <v/>
      </c>
    </row>
    <row r="230" spans="1:22" ht="15" customHeight="1" x14ac:dyDescent="0.2">
      <c r="A230">
        <v>229</v>
      </c>
      <c r="B230" t="s">
        <v>880</v>
      </c>
      <c r="C230" t="s">
        <v>881</v>
      </c>
      <c r="D230">
        <v>32</v>
      </c>
      <c r="E230" t="s">
        <v>90</v>
      </c>
      <c r="F230" t="s">
        <v>134</v>
      </c>
      <c r="G230" s="1">
        <v>44033</v>
      </c>
      <c r="H230" t="s">
        <v>24</v>
      </c>
      <c r="I230" t="s">
        <v>140</v>
      </c>
      <c r="J230" s="21" t="s">
        <v>882</v>
      </c>
      <c r="K230" t="s">
        <v>93</v>
      </c>
      <c r="M230" t="s">
        <v>28</v>
      </c>
      <c r="N230" t="s">
        <v>30</v>
      </c>
      <c r="P230"/>
      <c r="S230">
        <v>0</v>
      </c>
      <c r="T230">
        <v>1</v>
      </c>
      <c r="U230">
        <v>0</v>
      </c>
      <c r="V230" t="str">
        <f>IF(OR(tickets_cleaned[[#This Row],[resolution_time_hours]]="", tickets_cleaned[[#This Row],[resolution_time_hours]]&lt;0),"",tickets_cleaned[[#This Row],[resolution_time_hours]])</f>
        <v/>
      </c>
    </row>
    <row r="231" spans="1:22" ht="15" customHeight="1" x14ac:dyDescent="0.2">
      <c r="A231">
        <v>230</v>
      </c>
      <c r="B231" t="s">
        <v>883</v>
      </c>
      <c r="C231" t="s">
        <v>884</v>
      </c>
      <c r="D231">
        <v>66</v>
      </c>
      <c r="E231" t="s">
        <v>90</v>
      </c>
      <c r="F231" t="s">
        <v>119</v>
      </c>
      <c r="G231" s="1">
        <v>44247</v>
      </c>
      <c r="H231" t="s">
        <v>21</v>
      </c>
      <c r="I231" t="s">
        <v>126</v>
      </c>
      <c r="J231" s="21" t="s">
        <v>885</v>
      </c>
      <c r="K231" t="s">
        <v>74</v>
      </c>
      <c r="L231" t="s">
        <v>886</v>
      </c>
      <c r="M231" t="s">
        <v>25</v>
      </c>
      <c r="N231" t="s">
        <v>31</v>
      </c>
      <c r="O231" s="15">
        <v>45078.340324074074</v>
      </c>
      <c r="P231" s="15">
        <v>45078.444490740738</v>
      </c>
      <c r="Q231">
        <v>2</v>
      </c>
      <c r="R231">
        <v>2</v>
      </c>
      <c r="S231">
        <v>1</v>
      </c>
      <c r="T231">
        <v>0</v>
      </c>
      <c r="U231">
        <v>1</v>
      </c>
      <c r="V231">
        <f>IF(OR(tickets_cleaned[[#This Row],[resolution_time_hours]]="", tickets_cleaned[[#This Row],[resolution_time_hours]]&lt;0),"",tickets_cleaned[[#This Row],[resolution_time_hours]])</f>
        <v>2</v>
      </c>
    </row>
    <row r="232" spans="1:22" ht="15" customHeight="1" x14ac:dyDescent="0.2">
      <c r="A232">
        <v>231</v>
      </c>
      <c r="B232" t="s">
        <v>887</v>
      </c>
      <c r="C232" t="s">
        <v>888</v>
      </c>
      <c r="D232">
        <v>65</v>
      </c>
      <c r="E232" t="s">
        <v>90</v>
      </c>
      <c r="F232" t="s">
        <v>110</v>
      </c>
      <c r="G232" s="1">
        <v>44011</v>
      </c>
      <c r="H232" t="s">
        <v>20</v>
      </c>
      <c r="I232" t="s">
        <v>176</v>
      </c>
      <c r="J232" s="21" t="s">
        <v>889</v>
      </c>
      <c r="K232" t="s">
        <v>62</v>
      </c>
      <c r="M232" t="s">
        <v>28</v>
      </c>
      <c r="N232" t="s">
        <v>32</v>
      </c>
      <c r="O232" s="15">
        <v>45078.678541666668</v>
      </c>
      <c r="P232"/>
      <c r="S232">
        <v>0</v>
      </c>
      <c r="T232">
        <v>1</v>
      </c>
      <c r="U232">
        <v>0</v>
      </c>
      <c r="V232" t="str">
        <f>IF(OR(tickets_cleaned[[#This Row],[resolution_time_hours]]="", tickets_cleaned[[#This Row],[resolution_time_hours]]&lt;0),"",tickets_cleaned[[#This Row],[resolution_time_hours]])</f>
        <v/>
      </c>
    </row>
    <row r="233" spans="1:22" ht="15" customHeight="1" x14ac:dyDescent="0.2">
      <c r="A233">
        <v>232</v>
      </c>
      <c r="B233" t="s">
        <v>890</v>
      </c>
      <c r="C233" t="s">
        <v>891</v>
      </c>
      <c r="D233">
        <v>55</v>
      </c>
      <c r="E233" t="s">
        <v>90</v>
      </c>
      <c r="F233" t="s">
        <v>105</v>
      </c>
      <c r="G233" s="1">
        <v>44135</v>
      </c>
      <c r="H233" t="s">
        <v>21</v>
      </c>
      <c r="I233" t="s">
        <v>79</v>
      </c>
      <c r="J233" s="21" t="s">
        <v>892</v>
      </c>
      <c r="K233" t="s">
        <v>62</v>
      </c>
      <c r="M233" t="s">
        <v>26</v>
      </c>
      <c r="N233" t="s">
        <v>30</v>
      </c>
      <c r="O233" s="15">
        <v>45078.040358796294</v>
      </c>
      <c r="P233"/>
      <c r="S233">
        <v>0</v>
      </c>
      <c r="T233">
        <v>1</v>
      </c>
      <c r="U233">
        <v>0</v>
      </c>
      <c r="V233" t="str">
        <f>IF(OR(tickets_cleaned[[#This Row],[resolution_time_hours]]="", tickets_cleaned[[#This Row],[resolution_time_hours]]&lt;0),"",tickets_cleaned[[#This Row],[resolution_time_hours]])</f>
        <v/>
      </c>
    </row>
    <row r="234" spans="1:22" ht="15" customHeight="1" x14ac:dyDescent="0.2">
      <c r="A234">
        <v>233</v>
      </c>
      <c r="B234" t="s">
        <v>893</v>
      </c>
      <c r="C234" t="s">
        <v>894</v>
      </c>
      <c r="D234">
        <v>40</v>
      </c>
      <c r="E234" t="s">
        <v>90</v>
      </c>
      <c r="F234" t="s">
        <v>161</v>
      </c>
      <c r="G234" s="1">
        <v>44276</v>
      </c>
      <c r="H234" t="s">
        <v>21</v>
      </c>
      <c r="I234" t="s">
        <v>176</v>
      </c>
      <c r="J234" s="21" t="s">
        <v>895</v>
      </c>
      <c r="K234" t="s">
        <v>93</v>
      </c>
      <c r="M234" t="s">
        <v>26</v>
      </c>
      <c r="N234" t="s">
        <v>29</v>
      </c>
      <c r="P234"/>
      <c r="S234">
        <v>0</v>
      </c>
      <c r="T234">
        <v>1</v>
      </c>
      <c r="U234">
        <v>0</v>
      </c>
      <c r="V234" t="str">
        <f>IF(OR(tickets_cleaned[[#This Row],[resolution_time_hours]]="", tickets_cleaned[[#This Row],[resolution_time_hours]]&lt;0),"",tickets_cleaned[[#This Row],[resolution_time_hours]])</f>
        <v/>
      </c>
    </row>
    <row r="235" spans="1:22" ht="15" customHeight="1" x14ac:dyDescent="0.2">
      <c r="A235">
        <v>234</v>
      </c>
      <c r="B235" t="s">
        <v>896</v>
      </c>
      <c r="C235" t="s">
        <v>897</v>
      </c>
      <c r="D235">
        <v>67</v>
      </c>
      <c r="E235" t="s">
        <v>58</v>
      </c>
      <c r="F235" t="s">
        <v>481</v>
      </c>
      <c r="G235" s="1">
        <v>44228</v>
      </c>
      <c r="H235" t="s">
        <v>20</v>
      </c>
      <c r="I235" t="s">
        <v>126</v>
      </c>
      <c r="J235" t="s">
        <v>898</v>
      </c>
      <c r="K235" t="s">
        <v>62</v>
      </c>
      <c r="M235" t="s">
        <v>26</v>
      </c>
      <c r="N235" t="s">
        <v>32</v>
      </c>
      <c r="O235" s="15">
        <v>45078.550798611112</v>
      </c>
      <c r="P235"/>
      <c r="S235">
        <v>0</v>
      </c>
      <c r="T235">
        <v>1</v>
      </c>
      <c r="U235">
        <v>0</v>
      </c>
      <c r="V235" t="str">
        <f>IF(OR(tickets_cleaned[[#This Row],[resolution_time_hours]]="", tickets_cleaned[[#This Row],[resolution_time_hours]]&lt;0),"",tickets_cleaned[[#This Row],[resolution_time_hours]])</f>
        <v/>
      </c>
    </row>
    <row r="236" spans="1:22" ht="15" customHeight="1" x14ac:dyDescent="0.2">
      <c r="A236">
        <v>235</v>
      </c>
      <c r="B236" t="s">
        <v>899</v>
      </c>
      <c r="C236" t="s">
        <v>900</v>
      </c>
      <c r="D236">
        <v>65</v>
      </c>
      <c r="E236" t="s">
        <v>65</v>
      </c>
      <c r="F236" t="s">
        <v>110</v>
      </c>
      <c r="G236" s="1">
        <v>43919</v>
      </c>
      <c r="H236" t="s">
        <v>22</v>
      </c>
      <c r="I236" t="s">
        <v>203</v>
      </c>
      <c r="J236" t="s">
        <v>27161</v>
      </c>
      <c r="K236" t="s">
        <v>93</v>
      </c>
      <c r="M236" t="s">
        <v>25</v>
      </c>
      <c r="N236" t="s">
        <v>32</v>
      </c>
      <c r="P236"/>
      <c r="S236">
        <v>0</v>
      </c>
      <c r="T236">
        <v>1</v>
      </c>
      <c r="U236">
        <v>0</v>
      </c>
      <c r="V236" t="str">
        <f>IF(OR(tickets_cleaned[[#This Row],[resolution_time_hours]]="", tickets_cleaned[[#This Row],[resolution_time_hours]]&lt;0),"",tickets_cleaned[[#This Row],[resolution_time_hours]])</f>
        <v/>
      </c>
    </row>
    <row r="237" spans="1:22" ht="15" customHeight="1" x14ac:dyDescent="0.2">
      <c r="A237">
        <v>236</v>
      </c>
      <c r="B237" t="s">
        <v>901</v>
      </c>
      <c r="C237" t="s">
        <v>902</v>
      </c>
      <c r="D237">
        <v>18</v>
      </c>
      <c r="E237" t="s">
        <v>65</v>
      </c>
      <c r="F237" t="s">
        <v>156</v>
      </c>
      <c r="G237" s="1">
        <v>44169</v>
      </c>
      <c r="H237" t="s">
        <v>24</v>
      </c>
      <c r="I237" t="s">
        <v>67</v>
      </c>
      <c r="J237" s="21" t="s">
        <v>903</v>
      </c>
      <c r="K237" t="s">
        <v>62</v>
      </c>
      <c r="M237" t="s">
        <v>25</v>
      </c>
      <c r="N237" t="s">
        <v>29</v>
      </c>
      <c r="O237" s="15">
        <v>45078.241122685184</v>
      </c>
      <c r="P237"/>
      <c r="S237">
        <v>0</v>
      </c>
      <c r="T237">
        <v>1</v>
      </c>
      <c r="U237">
        <v>0</v>
      </c>
      <c r="V237" t="str">
        <f>IF(OR(tickets_cleaned[[#This Row],[resolution_time_hours]]="", tickets_cleaned[[#This Row],[resolution_time_hours]]&lt;0),"",tickets_cleaned[[#This Row],[resolution_time_hours]])</f>
        <v/>
      </c>
    </row>
    <row r="238" spans="1:22" ht="15" customHeight="1" x14ac:dyDescent="0.2">
      <c r="A238">
        <v>237</v>
      </c>
      <c r="B238" t="s">
        <v>904</v>
      </c>
      <c r="C238" t="s">
        <v>905</v>
      </c>
      <c r="D238">
        <v>40</v>
      </c>
      <c r="E238" t="s">
        <v>90</v>
      </c>
      <c r="F238" t="s">
        <v>249</v>
      </c>
      <c r="G238" s="1">
        <v>44203</v>
      </c>
      <c r="H238" t="s">
        <v>20</v>
      </c>
      <c r="I238" t="s">
        <v>20</v>
      </c>
      <c r="J238" s="21" t="s">
        <v>906</v>
      </c>
      <c r="K238" t="s">
        <v>74</v>
      </c>
      <c r="L238" t="s">
        <v>907</v>
      </c>
      <c r="M238" t="s">
        <v>25</v>
      </c>
      <c r="N238" t="s">
        <v>30</v>
      </c>
      <c r="O238" s="15">
        <v>45078.348078703704</v>
      </c>
      <c r="P238" s="15">
        <v>45078.030023148145</v>
      </c>
      <c r="Q238">
        <v>3</v>
      </c>
      <c r="S238">
        <v>1</v>
      </c>
      <c r="T238">
        <v>0</v>
      </c>
      <c r="U238">
        <v>0</v>
      </c>
      <c r="V238" t="str">
        <f>IF(OR(tickets_cleaned[[#This Row],[resolution_time_hours]]="", tickets_cleaned[[#This Row],[resolution_time_hours]]&lt;0),"",tickets_cleaned[[#This Row],[resolution_time_hours]])</f>
        <v/>
      </c>
    </row>
    <row r="239" spans="1:22" ht="15" customHeight="1" x14ac:dyDescent="0.2">
      <c r="A239">
        <v>238</v>
      </c>
      <c r="B239" t="s">
        <v>908</v>
      </c>
      <c r="C239" t="s">
        <v>909</v>
      </c>
      <c r="D239">
        <v>31</v>
      </c>
      <c r="E239" t="s">
        <v>90</v>
      </c>
      <c r="F239" t="s">
        <v>275</v>
      </c>
      <c r="G239" s="1">
        <v>44455</v>
      </c>
      <c r="H239" t="s">
        <v>23</v>
      </c>
      <c r="I239" t="s">
        <v>67</v>
      </c>
      <c r="J239" s="21" t="s">
        <v>910</v>
      </c>
      <c r="K239" t="s">
        <v>74</v>
      </c>
      <c r="L239" t="s">
        <v>911</v>
      </c>
      <c r="M239" t="s">
        <v>26</v>
      </c>
      <c r="N239" t="s">
        <v>31</v>
      </c>
      <c r="O239" s="15">
        <v>45078.035601851851</v>
      </c>
      <c r="P239" s="15">
        <v>45078.359907407408</v>
      </c>
      <c r="Q239">
        <v>4</v>
      </c>
      <c r="R239">
        <v>7</v>
      </c>
      <c r="S239">
        <v>1</v>
      </c>
      <c r="T239">
        <v>0</v>
      </c>
      <c r="U239">
        <v>0</v>
      </c>
      <c r="V239">
        <f>IF(OR(tickets_cleaned[[#This Row],[resolution_time_hours]]="", tickets_cleaned[[#This Row],[resolution_time_hours]]&lt;0),"",tickets_cleaned[[#This Row],[resolution_time_hours]])</f>
        <v>7</v>
      </c>
    </row>
    <row r="240" spans="1:22" ht="15" customHeight="1" x14ac:dyDescent="0.2">
      <c r="A240">
        <v>239</v>
      </c>
      <c r="B240" t="s">
        <v>912</v>
      </c>
      <c r="C240" t="s">
        <v>913</v>
      </c>
      <c r="D240">
        <v>69</v>
      </c>
      <c r="E240" t="s">
        <v>65</v>
      </c>
      <c r="F240" t="s">
        <v>66</v>
      </c>
      <c r="G240" s="1">
        <v>44217</v>
      </c>
      <c r="H240" t="s">
        <v>20</v>
      </c>
      <c r="I240" t="s">
        <v>203</v>
      </c>
      <c r="J240" s="21" t="s">
        <v>914</v>
      </c>
      <c r="K240" t="s">
        <v>62</v>
      </c>
      <c r="M240" t="s">
        <v>25</v>
      </c>
      <c r="N240" t="s">
        <v>29</v>
      </c>
      <c r="O240" s="15">
        <v>45078.682152777779</v>
      </c>
      <c r="P240"/>
      <c r="S240">
        <v>0</v>
      </c>
      <c r="T240">
        <v>1</v>
      </c>
      <c r="U240">
        <v>0</v>
      </c>
      <c r="V240" t="str">
        <f>IF(OR(tickets_cleaned[[#This Row],[resolution_time_hours]]="", tickets_cleaned[[#This Row],[resolution_time_hours]]&lt;0),"",tickets_cleaned[[#This Row],[resolution_time_hours]])</f>
        <v/>
      </c>
    </row>
    <row r="241" spans="1:22" ht="15" customHeight="1" x14ac:dyDescent="0.2">
      <c r="A241">
        <v>240</v>
      </c>
      <c r="B241" t="s">
        <v>915</v>
      </c>
      <c r="C241" t="s">
        <v>916</v>
      </c>
      <c r="D241">
        <v>48</v>
      </c>
      <c r="E241" t="s">
        <v>90</v>
      </c>
      <c r="F241" t="s">
        <v>130</v>
      </c>
      <c r="G241" s="1">
        <v>43883</v>
      </c>
      <c r="H241" t="s">
        <v>22</v>
      </c>
      <c r="I241" t="s">
        <v>120</v>
      </c>
      <c r="J241" s="21" t="s">
        <v>27162</v>
      </c>
      <c r="K241" t="s">
        <v>93</v>
      </c>
      <c r="M241" t="s">
        <v>28</v>
      </c>
      <c r="N241" t="s">
        <v>29</v>
      </c>
      <c r="P241"/>
      <c r="S241">
        <v>0</v>
      </c>
      <c r="T241">
        <v>1</v>
      </c>
      <c r="U241">
        <v>0</v>
      </c>
      <c r="V241" t="str">
        <f>IF(OR(tickets_cleaned[[#This Row],[resolution_time_hours]]="", tickets_cleaned[[#This Row],[resolution_time_hours]]&lt;0),"",tickets_cleaned[[#This Row],[resolution_time_hours]])</f>
        <v/>
      </c>
    </row>
    <row r="242" spans="1:22" ht="15" customHeight="1" x14ac:dyDescent="0.2">
      <c r="A242">
        <v>241</v>
      </c>
      <c r="B242" t="s">
        <v>917</v>
      </c>
      <c r="C242" t="s">
        <v>918</v>
      </c>
      <c r="D242">
        <v>66</v>
      </c>
      <c r="E242" t="s">
        <v>90</v>
      </c>
      <c r="F242" t="s">
        <v>100</v>
      </c>
      <c r="G242" s="1">
        <v>44402</v>
      </c>
      <c r="H242" t="s">
        <v>21</v>
      </c>
      <c r="I242" t="s">
        <v>168</v>
      </c>
      <c r="J242" s="21" t="s">
        <v>919</v>
      </c>
      <c r="K242" t="s">
        <v>74</v>
      </c>
      <c r="L242" t="s">
        <v>920</v>
      </c>
      <c r="M242" t="s">
        <v>28</v>
      </c>
      <c r="N242" t="s">
        <v>31</v>
      </c>
      <c r="O242" s="15">
        <v>45078.530798611115</v>
      </c>
      <c r="P242" s="15">
        <v>45078.404409722221</v>
      </c>
      <c r="Q242">
        <v>5</v>
      </c>
      <c r="S242">
        <v>1</v>
      </c>
      <c r="T242">
        <v>0</v>
      </c>
      <c r="U242">
        <v>0</v>
      </c>
      <c r="V242" t="str">
        <f>IF(OR(tickets_cleaned[[#This Row],[resolution_time_hours]]="", tickets_cleaned[[#This Row],[resolution_time_hours]]&lt;0),"",tickets_cleaned[[#This Row],[resolution_time_hours]])</f>
        <v/>
      </c>
    </row>
    <row r="243" spans="1:22" ht="15" customHeight="1" x14ac:dyDescent="0.2">
      <c r="A243">
        <v>242</v>
      </c>
      <c r="B243" t="s">
        <v>921</v>
      </c>
      <c r="C243" t="s">
        <v>922</v>
      </c>
      <c r="D243">
        <v>55</v>
      </c>
      <c r="E243" t="s">
        <v>90</v>
      </c>
      <c r="F243" t="s">
        <v>249</v>
      </c>
      <c r="G243" s="1">
        <v>44495</v>
      </c>
      <c r="H243" t="s">
        <v>24</v>
      </c>
      <c r="I243" t="s">
        <v>203</v>
      </c>
      <c r="J243" t="s">
        <v>923</v>
      </c>
      <c r="K243" t="s">
        <v>74</v>
      </c>
      <c r="L243" t="s">
        <v>924</v>
      </c>
      <c r="M243" t="s">
        <v>28</v>
      </c>
      <c r="N243" t="s">
        <v>31</v>
      </c>
      <c r="O243" s="15">
        <v>45078.340543981481</v>
      </c>
      <c r="P243" s="15">
        <v>45078.90929398148</v>
      </c>
      <c r="Q243">
        <v>2</v>
      </c>
      <c r="R243">
        <v>13</v>
      </c>
      <c r="S243">
        <v>1</v>
      </c>
      <c r="T243">
        <v>0</v>
      </c>
      <c r="U243">
        <v>1</v>
      </c>
      <c r="V243">
        <f>IF(OR(tickets_cleaned[[#This Row],[resolution_time_hours]]="", tickets_cleaned[[#This Row],[resolution_time_hours]]&lt;0),"",tickets_cleaned[[#This Row],[resolution_time_hours]])</f>
        <v>13</v>
      </c>
    </row>
    <row r="244" spans="1:22" ht="15" customHeight="1" x14ac:dyDescent="0.2">
      <c r="A244">
        <v>243</v>
      </c>
      <c r="B244" t="s">
        <v>925</v>
      </c>
      <c r="C244" t="s">
        <v>926</v>
      </c>
      <c r="D244">
        <v>30</v>
      </c>
      <c r="E244" t="s">
        <v>90</v>
      </c>
      <c r="F244" t="s">
        <v>187</v>
      </c>
      <c r="G244" s="1">
        <v>44345</v>
      </c>
      <c r="H244" t="s">
        <v>21</v>
      </c>
      <c r="I244" t="s">
        <v>168</v>
      </c>
      <c r="J244" t="s">
        <v>927</v>
      </c>
      <c r="K244" t="s">
        <v>93</v>
      </c>
      <c r="M244" t="s">
        <v>25</v>
      </c>
      <c r="N244" t="s">
        <v>32</v>
      </c>
      <c r="P244"/>
      <c r="S244">
        <v>0</v>
      </c>
      <c r="T244">
        <v>1</v>
      </c>
      <c r="U244">
        <v>0</v>
      </c>
      <c r="V244" t="str">
        <f>IF(OR(tickets_cleaned[[#This Row],[resolution_time_hours]]="", tickets_cleaned[[#This Row],[resolution_time_hours]]&lt;0),"",tickets_cleaned[[#This Row],[resolution_time_hours]])</f>
        <v/>
      </c>
    </row>
    <row r="245" spans="1:22" ht="15" customHeight="1" x14ac:dyDescent="0.2">
      <c r="A245">
        <v>244</v>
      </c>
      <c r="B245" t="s">
        <v>928</v>
      </c>
      <c r="C245" t="s">
        <v>929</v>
      </c>
      <c r="D245">
        <v>43</v>
      </c>
      <c r="E245" t="s">
        <v>58</v>
      </c>
      <c r="F245" t="s">
        <v>152</v>
      </c>
      <c r="G245" s="1">
        <v>43972</v>
      </c>
      <c r="H245" t="s">
        <v>21</v>
      </c>
      <c r="I245" t="s">
        <v>168</v>
      </c>
      <c r="J245" t="s">
        <v>930</v>
      </c>
      <c r="K245" t="s">
        <v>62</v>
      </c>
      <c r="M245" t="s">
        <v>25</v>
      </c>
      <c r="N245" t="s">
        <v>32</v>
      </c>
      <c r="O245" s="15">
        <v>45078.274594907409</v>
      </c>
      <c r="P245"/>
      <c r="S245">
        <v>0</v>
      </c>
      <c r="T245">
        <v>1</v>
      </c>
      <c r="U245">
        <v>0</v>
      </c>
      <c r="V245" t="str">
        <f>IF(OR(tickets_cleaned[[#This Row],[resolution_time_hours]]="", tickets_cleaned[[#This Row],[resolution_time_hours]]&lt;0),"",tickets_cleaned[[#This Row],[resolution_time_hours]])</f>
        <v/>
      </c>
    </row>
    <row r="246" spans="1:22" ht="15" customHeight="1" x14ac:dyDescent="0.2">
      <c r="A246">
        <v>245</v>
      </c>
      <c r="B246" t="s">
        <v>931</v>
      </c>
      <c r="C246" t="s">
        <v>932</v>
      </c>
      <c r="D246">
        <v>66</v>
      </c>
      <c r="E246" t="s">
        <v>65</v>
      </c>
      <c r="F246" t="s">
        <v>78</v>
      </c>
      <c r="G246" s="1">
        <v>43845</v>
      </c>
      <c r="H246" t="s">
        <v>22</v>
      </c>
      <c r="I246" t="s">
        <v>106</v>
      </c>
      <c r="J246" s="21" t="s">
        <v>933</v>
      </c>
      <c r="K246" t="s">
        <v>62</v>
      </c>
      <c r="M246" t="s">
        <v>27</v>
      </c>
      <c r="N246" t="s">
        <v>30</v>
      </c>
      <c r="O246" s="15">
        <v>45078.255173611113</v>
      </c>
      <c r="P246"/>
      <c r="S246">
        <v>0</v>
      </c>
      <c r="T246">
        <v>1</v>
      </c>
      <c r="U246">
        <v>0</v>
      </c>
      <c r="V246" t="str">
        <f>IF(OR(tickets_cleaned[[#This Row],[resolution_time_hours]]="", tickets_cleaned[[#This Row],[resolution_time_hours]]&lt;0),"",tickets_cleaned[[#This Row],[resolution_time_hours]])</f>
        <v/>
      </c>
    </row>
    <row r="247" spans="1:22" ht="15" customHeight="1" x14ac:dyDescent="0.2">
      <c r="A247">
        <v>246</v>
      </c>
      <c r="B247" t="s">
        <v>934</v>
      </c>
      <c r="C247" t="s">
        <v>935</v>
      </c>
      <c r="D247">
        <v>55</v>
      </c>
      <c r="E247" t="s">
        <v>90</v>
      </c>
      <c r="F247" t="s">
        <v>249</v>
      </c>
      <c r="G247" s="1">
        <v>43928</v>
      </c>
      <c r="H247" t="s">
        <v>24</v>
      </c>
      <c r="I247" t="s">
        <v>60</v>
      </c>
      <c r="J247" s="21" t="s">
        <v>936</v>
      </c>
      <c r="K247" t="s">
        <v>62</v>
      </c>
      <c r="M247" t="s">
        <v>27</v>
      </c>
      <c r="N247" t="s">
        <v>30</v>
      </c>
      <c r="O247" s="15">
        <v>45078.180185185185</v>
      </c>
      <c r="P247"/>
      <c r="S247">
        <v>0</v>
      </c>
      <c r="T247">
        <v>1</v>
      </c>
      <c r="U247">
        <v>0</v>
      </c>
      <c r="V247" t="str">
        <f>IF(OR(tickets_cleaned[[#This Row],[resolution_time_hours]]="", tickets_cleaned[[#This Row],[resolution_time_hours]]&lt;0),"",tickets_cleaned[[#This Row],[resolution_time_hours]])</f>
        <v/>
      </c>
    </row>
    <row r="248" spans="1:22" ht="15" customHeight="1" x14ac:dyDescent="0.2">
      <c r="A248">
        <v>247</v>
      </c>
      <c r="B248" t="s">
        <v>937</v>
      </c>
      <c r="C248" t="s">
        <v>938</v>
      </c>
      <c r="D248">
        <v>59</v>
      </c>
      <c r="E248" t="s">
        <v>90</v>
      </c>
      <c r="F248" t="s">
        <v>59</v>
      </c>
      <c r="G248" s="1">
        <v>43870</v>
      </c>
      <c r="H248" t="s">
        <v>21</v>
      </c>
      <c r="I248" t="s">
        <v>79</v>
      </c>
      <c r="J248" s="21" t="s">
        <v>939</v>
      </c>
      <c r="K248" t="s">
        <v>62</v>
      </c>
      <c r="M248" t="s">
        <v>27</v>
      </c>
      <c r="N248" t="s">
        <v>32</v>
      </c>
      <c r="O248" s="15">
        <v>45078.23715277778</v>
      </c>
      <c r="P248"/>
      <c r="S248">
        <v>0</v>
      </c>
      <c r="T248">
        <v>1</v>
      </c>
      <c r="U248">
        <v>0</v>
      </c>
      <c r="V248" t="str">
        <f>IF(OR(tickets_cleaned[[#This Row],[resolution_time_hours]]="", tickets_cleaned[[#This Row],[resolution_time_hours]]&lt;0),"",tickets_cleaned[[#This Row],[resolution_time_hours]])</f>
        <v/>
      </c>
    </row>
    <row r="249" spans="1:22" ht="15" customHeight="1" x14ac:dyDescent="0.2">
      <c r="A249">
        <v>248</v>
      </c>
      <c r="B249" t="s">
        <v>940</v>
      </c>
      <c r="C249" t="s">
        <v>941</v>
      </c>
      <c r="D249">
        <v>37</v>
      </c>
      <c r="E249" t="s">
        <v>58</v>
      </c>
      <c r="F249" t="s">
        <v>119</v>
      </c>
      <c r="G249" s="1">
        <v>43852</v>
      </c>
      <c r="H249" t="s">
        <v>24</v>
      </c>
      <c r="I249" t="s">
        <v>126</v>
      </c>
      <c r="J249" s="21" t="s">
        <v>27163</v>
      </c>
      <c r="K249" t="s">
        <v>93</v>
      </c>
      <c r="M249" t="s">
        <v>27</v>
      </c>
      <c r="N249" t="s">
        <v>32</v>
      </c>
      <c r="P249"/>
      <c r="S249">
        <v>0</v>
      </c>
      <c r="T249">
        <v>1</v>
      </c>
      <c r="U249">
        <v>0</v>
      </c>
      <c r="V249" t="str">
        <f>IF(OR(tickets_cleaned[[#This Row],[resolution_time_hours]]="", tickets_cleaned[[#This Row],[resolution_time_hours]]&lt;0),"",tickets_cleaned[[#This Row],[resolution_time_hours]])</f>
        <v/>
      </c>
    </row>
    <row r="250" spans="1:22" ht="15" customHeight="1" x14ac:dyDescent="0.2">
      <c r="A250">
        <v>249</v>
      </c>
      <c r="B250" t="s">
        <v>942</v>
      </c>
      <c r="C250" t="s">
        <v>943</v>
      </c>
      <c r="D250">
        <v>44</v>
      </c>
      <c r="E250" t="s">
        <v>90</v>
      </c>
      <c r="F250" t="s">
        <v>84</v>
      </c>
      <c r="G250" s="1">
        <v>44308</v>
      </c>
      <c r="H250" t="s">
        <v>20</v>
      </c>
      <c r="I250" t="s">
        <v>120</v>
      </c>
      <c r="J250" s="21" t="s">
        <v>944</v>
      </c>
      <c r="K250" t="s">
        <v>62</v>
      </c>
      <c r="M250" t="s">
        <v>25</v>
      </c>
      <c r="N250" t="s">
        <v>31</v>
      </c>
      <c r="O250" s="15">
        <v>45078.414976851855</v>
      </c>
      <c r="P250"/>
      <c r="S250">
        <v>0</v>
      </c>
      <c r="T250">
        <v>1</v>
      </c>
      <c r="U250">
        <v>0</v>
      </c>
      <c r="V250" t="str">
        <f>IF(OR(tickets_cleaned[[#This Row],[resolution_time_hours]]="", tickets_cleaned[[#This Row],[resolution_time_hours]]&lt;0),"",tickets_cleaned[[#This Row],[resolution_time_hours]])</f>
        <v/>
      </c>
    </row>
    <row r="251" spans="1:22" ht="15" customHeight="1" x14ac:dyDescent="0.2">
      <c r="A251">
        <v>250</v>
      </c>
      <c r="B251" t="s">
        <v>945</v>
      </c>
      <c r="C251" t="s">
        <v>946</v>
      </c>
      <c r="D251">
        <v>35</v>
      </c>
      <c r="E251" t="s">
        <v>90</v>
      </c>
      <c r="F251" t="s">
        <v>134</v>
      </c>
      <c r="G251" s="1">
        <v>44459</v>
      </c>
      <c r="H251" t="s">
        <v>20</v>
      </c>
      <c r="I251" t="s">
        <v>203</v>
      </c>
      <c r="J251" s="21" t="s">
        <v>947</v>
      </c>
      <c r="K251" t="s">
        <v>74</v>
      </c>
      <c r="L251" t="s">
        <v>948</v>
      </c>
      <c r="M251" t="s">
        <v>26</v>
      </c>
      <c r="N251" t="s">
        <v>32</v>
      </c>
      <c r="O251" s="15">
        <v>45078.632337962961</v>
      </c>
      <c r="P251" s="15">
        <v>45078.60733796296</v>
      </c>
      <c r="Q251">
        <v>3</v>
      </c>
      <c r="S251">
        <v>1</v>
      </c>
      <c r="T251">
        <v>0</v>
      </c>
      <c r="U251">
        <v>0</v>
      </c>
      <c r="V251" t="str">
        <f>IF(OR(tickets_cleaned[[#This Row],[resolution_time_hours]]="", tickets_cleaned[[#This Row],[resolution_time_hours]]&lt;0),"",tickets_cleaned[[#This Row],[resolution_time_hours]])</f>
        <v/>
      </c>
    </row>
    <row r="252" spans="1:22" ht="15" customHeight="1" x14ac:dyDescent="0.2">
      <c r="A252">
        <v>251</v>
      </c>
      <c r="B252" t="s">
        <v>949</v>
      </c>
      <c r="C252" t="s">
        <v>950</v>
      </c>
      <c r="D252">
        <v>19</v>
      </c>
      <c r="E252" t="s">
        <v>65</v>
      </c>
      <c r="F252" t="s">
        <v>364</v>
      </c>
      <c r="G252" s="1">
        <v>44404</v>
      </c>
      <c r="H252" t="s">
        <v>21</v>
      </c>
      <c r="I252" t="s">
        <v>60</v>
      </c>
      <c r="J252" t="s">
        <v>868</v>
      </c>
      <c r="K252" t="s">
        <v>74</v>
      </c>
      <c r="L252" t="s">
        <v>951</v>
      </c>
      <c r="M252" t="s">
        <v>25</v>
      </c>
      <c r="N252" t="s">
        <v>30</v>
      </c>
      <c r="O252" s="15">
        <v>45078.135810185187</v>
      </c>
      <c r="P252" s="15">
        <v>45078.336504629631</v>
      </c>
      <c r="Q252">
        <v>2</v>
      </c>
      <c r="R252">
        <v>4</v>
      </c>
      <c r="S252">
        <v>1</v>
      </c>
      <c r="T252">
        <v>0</v>
      </c>
      <c r="U252">
        <v>1</v>
      </c>
      <c r="V252">
        <f>IF(OR(tickets_cleaned[[#This Row],[resolution_time_hours]]="", tickets_cleaned[[#This Row],[resolution_time_hours]]&lt;0),"",tickets_cleaned[[#This Row],[resolution_time_hours]])</f>
        <v>4</v>
      </c>
    </row>
    <row r="253" spans="1:22" ht="15" customHeight="1" x14ac:dyDescent="0.2">
      <c r="A253">
        <v>252</v>
      </c>
      <c r="B253" t="s">
        <v>952</v>
      </c>
      <c r="C253" t="s">
        <v>953</v>
      </c>
      <c r="D253">
        <v>29</v>
      </c>
      <c r="E253" t="s">
        <v>58</v>
      </c>
      <c r="F253" t="s">
        <v>119</v>
      </c>
      <c r="G253" s="1">
        <v>44170</v>
      </c>
      <c r="H253" t="s">
        <v>21</v>
      </c>
      <c r="I253" t="s">
        <v>91</v>
      </c>
      <c r="J253" s="21" t="s">
        <v>954</v>
      </c>
      <c r="K253" t="s">
        <v>62</v>
      </c>
      <c r="M253" t="s">
        <v>25</v>
      </c>
      <c r="N253" t="s">
        <v>31</v>
      </c>
      <c r="O253" s="15">
        <v>45078.621249999997</v>
      </c>
      <c r="P253"/>
      <c r="S253">
        <v>0</v>
      </c>
      <c r="T253">
        <v>1</v>
      </c>
      <c r="U253">
        <v>0</v>
      </c>
      <c r="V253" t="str">
        <f>IF(OR(tickets_cleaned[[#This Row],[resolution_time_hours]]="", tickets_cleaned[[#This Row],[resolution_time_hours]]&lt;0),"",tickets_cleaned[[#This Row],[resolution_time_hours]])</f>
        <v/>
      </c>
    </row>
    <row r="254" spans="1:22" ht="15" customHeight="1" x14ac:dyDescent="0.2">
      <c r="A254">
        <v>253</v>
      </c>
      <c r="B254" t="s">
        <v>955</v>
      </c>
      <c r="C254" t="s">
        <v>956</v>
      </c>
      <c r="D254">
        <v>40</v>
      </c>
      <c r="E254" t="s">
        <v>58</v>
      </c>
      <c r="F254" t="s">
        <v>139</v>
      </c>
      <c r="G254" s="1">
        <v>43910</v>
      </c>
      <c r="H254" t="s">
        <v>22</v>
      </c>
      <c r="I254" t="s">
        <v>72</v>
      </c>
      <c r="J254" s="21" t="s">
        <v>957</v>
      </c>
      <c r="K254" t="s">
        <v>62</v>
      </c>
      <c r="M254" t="s">
        <v>26</v>
      </c>
      <c r="N254" t="s">
        <v>31</v>
      </c>
      <c r="O254" s="15">
        <v>45078.146261574075</v>
      </c>
      <c r="P254"/>
      <c r="S254">
        <v>0</v>
      </c>
      <c r="T254">
        <v>1</v>
      </c>
      <c r="U254">
        <v>0</v>
      </c>
      <c r="V254" t="str">
        <f>IF(OR(tickets_cleaned[[#This Row],[resolution_time_hours]]="", tickets_cleaned[[#This Row],[resolution_time_hours]]&lt;0),"",tickets_cleaned[[#This Row],[resolution_time_hours]])</f>
        <v/>
      </c>
    </row>
    <row r="255" spans="1:22" ht="15" customHeight="1" x14ac:dyDescent="0.2">
      <c r="A255">
        <v>254</v>
      </c>
      <c r="B255" t="s">
        <v>958</v>
      </c>
      <c r="C255" t="s">
        <v>959</v>
      </c>
      <c r="D255">
        <v>69</v>
      </c>
      <c r="E255" t="s">
        <v>65</v>
      </c>
      <c r="F255" t="s">
        <v>724</v>
      </c>
      <c r="G255" s="1">
        <v>44513</v>
      </c>
      <c r="H255" t="s">
        <v>21</v>
      </c>
      <c r="I255" t="s">
        <v>22</v>
      </c>
      <c r="J255" t="s">
        <v>960</v>
      </c>
      <c r="K255" t="s">
        <v>62</v>
      </c>
      <c r="M255" t="s">
        <v>26</v>
      </c>
      <c r="N255" t="s">
        <v>31</v>
      </c>
      <c r="O255" s="15">
        <v>45078.801134259258</v>
      </c>
      <c r="P255"/>
      <c r="S255">
        <v>0</v>
      </c>
      <c r="T255">
        <v>1</v>
      </c>
      <c r="U255">
        <v>0</v>
      </c>
      <c r="V255" t="str">
        <f>IF(OR(tickets_cleaned[[#This Row],[resolution_time_hours]]="", tickets_cleaned[[#This Row],[resolution_time_hours]]&lt;0),"",tickets_cleaned[[#This Row],[resolution_time_hours]])</f>
        <v/>
      </c>
    </row>
    <row r="256" spans="1:22" ht="15" customHeight="1" x14ac:dyDescent="0.2">
      <c r="A256">
        <v>255</v>
      </c>
      <c r="B256" t="s">
        <v>961</v>
      </c>
      <c r="C256" t="s">
        <v>962</v>
      </c>
      <c r="D256">
        <v>51</v>
      </c>
      <c r="E256" t="s">
        <v>65</v>
      </c>
      <c r="F256" t="s">
        <v>228</v>
      </c>
      <c r="G256" s="1">
        <v>44331</v>
      </c>
      <c r="H256" t="s">
        <v>20</v>
      </c>
      <c r="I256" t="s">
        <v>106</v>
      </c>
      <c r="J256" s="21" t="s">
        <v>963</v>
      </c>
      <c r="K256" t="s">
        <v>62</v>
      </c>
      <c r="M256" t="s">
        <v>28</v>
      </c>
      <c r="N256" t="s">
        <v>29</v>
      </c>
      <c r="O256" s="15">
        <v>45078.459467592591</v>
      </c>
      <c r="P256"/>
      <c r="S256">
        <v>0</v>
      </c>
      <c r="T256">
        <v>1</v>
      </c>
      <c r="U256">
        <v>0</v>
      </c>
      <c r="V256" t="str">
        <f>IF(OR(tickets_cleaned[[#This Row],[resolution_time_hours]]="", tickets_cleaned[[#This Row],[resolution_time_hours]]&lt;0),"",tickets_cleaned[[#This Row],[resolution_time_hours]])</f>
        <v/>
      </c>
    </row>
    <row r="257" spans="1:22" ht="15" customHeight="1" x14ac:dyDescent="0.2">
      <c r="A257">
        <v>256</v>
      </c>
      <c r="B257" t="s">
        <v>964</v>
      </c>
      <c r="C257" t="s">
        <v>965</v>
      </c>
      <c r="D257">
        <v>58</v>
      </c>
      <c r="E257" t="s">
        <v>65</v>
      </c>
      <c r="F257" t="s">
        <v>84</v>
      </c>
      <c r="G257" s="1">
        <v>44157</v>
      </c>
      <c r="H257" t="s">
        <v>20</v>
      </c>
      <c r="I257" t="s">
        <v>72</v>
      </c>
      <c r="J257" s="21" t="s">
        <v>966</v>
      </c>
      <c r="K257" t="s">
        <v>93</v>
      </c>
      <c r="M257" t="s">
        <v>26</v>
      </c>
      <c r="N257" t="s">
        <v>31</v>
      </c>
      <c r="P257"/>
      <c r="S257">
        <v>0</v>
      </c>
      <c r="T257">
        <v>1</v>
      </c>
      <c r="U257">
        <v>0</v>
      </c>
      <c r="V257" t="str">
        <f>IF(OR(tickets_cleaned[[#This Row],[resolution_time_hours]]="", tickets_cleaned[[#This Row],[resolution_time_hours]]&lt;0),"",tickets_cleaned[[#This Row],[resolution_time_hours]])</f>
        <v/>
      </c>
    </row>
    <row r="258" spans="1:22" ht="15" customHeight="1" x14ac:dyDescent="0.2">
      <c r="A258">
        <v>257</v>
      </c>
      <c r="B258" t="s">
        <v>967</v>
      </c>
      <c r="C258" t="s">
        <v>968</v>
      </c>
      <c r="D258">
        <v>58</v>
      </c>
      <c r="E258" t="s">
        <v>65</v>
      </c>
      <c r="F258" t="s">
        <v>510</v>
      </c>
      <c r="G258" s="1">
        <v>44395</v>
      </c>
      <c r="H258" t="s">
        <v>22</v>
      </c>
      <c r="I258" t="s">
        <v>106</v>
      </c>
      <c r="J258" s="21" t="s">
        <v>969</v>
      </c>
      <c r="K258" t="s">
        <v>62</v>
      </c>
      <c r="M258" t="s">
        <v>26</v>
      </c>
      <c r="N258" t="s">
        <v>32</v>
      </c>
      <c r="O258" s="15">
        <v>45078.090069444443</v>
      </c>
      <c r="P258"/>
      <c r="S258">
        <v>0</v>
      </c>
      <c r="T258">
        <v>1</v>
      </c>
      <c r="U258">
        <v>0</v>
      </c>
      <c r="V258" t="str">
        <f>IF(OR(tickets_cleaned[[#This Row],[resolution_time_hours]]="", tickets_cleaned[[#This Row],[resolution_time_hours]]&lt;0),"",tickets_cleaned[[#This Row],[resolution_time_hours]])</f>
        <v/>
      </c>
    </row>
    <row r="259" spans="1:22" ht="15" customHeight="1" x14ac:dyDescent="0.2">
      <c r="A259">
        <v>258</v>
      </c>
      <c r="B259" t="s">
        <v>970</v>
      </c>
      <c r="C259" t="s">
        <v>971</v>
      </c>
      <c r="D259">
        <v>24</v>
      </c>
      <c r="E259" t="s">
        <v>65</v>
      </c>
      <c r="F259" t="s">
        <v>125</v>
      </c>
      <c r="G259" s="1">
        <v>43991</v>
      </c>
      <c r="H259" t="s">
        <v>22</v>
      </c>
      <c r="I259" t="s">
        <v>126</v>
      </c>
      <c r="J259" t="s">
        <v>474</v>
      </c>
      <c r="K259" t="s">
        <v>93</v>
      </c>
      <c r="M259" t="s">
        <v>26</v>
      </c>
      <c r="N259" t="s">
        <v>31</v>
      </c>
      <c r="P259"/>
      <c r="S259">
        <v>0</v>
      </c>
      <c r="T259">
        <v>1</v>
      </c>
      <c r="U259">
        <v>0</v>
      </c>
      <c r="V259" t="str">
        <f>IF(OR(tickets_cleaned[[#This Row],[resolution_time_hours]]="", tickets_cleaned[[#This Row],[resolution_time_hours]]&lt;0),"",tickets_cleaned[[#This Row],[resolution_time_hours]])</f>
        <v/>
      </c>
    </row>
    <row r="260" spans="1:22" ht="15" customHeight="1" x14ac:dyDescent="0.2">
      <c r="A260">
        <v>259</v>
      </c>
      <c r="B260" t="s">
        <v>972</v>
      </c>
      <c r="C260" t="s">
        <v>973</v>
      </c>
      <c r="D260">
        <v>59</v>
      </c>
      <c r="E260" t="s">
        <v>65</v>
      </c>
      <c r="F260" t="s">
        <v>114</v>
      </c>
      <c r="G260" s="1">
        <v>44232</v>
      </c>
      <c r="H260" t="s">
        <v>23</v>
      </c>
      <c r="I260" t="s">
        <v>22</v>
      </c>
      <c r="J260" s="21" t="s">
        <v>974</v>
      </c>
      <c r="K260" t="s">
        <v>93</v>
      </c>
      <c r="M260" t="s">
        <v>26</v>
      </c>
      <c r="N260" t="s">
        <v>32</v>
      </c>
      <c r="P260"/>
      <c r="S260">
        <v>0</v>
      </c>
      <c r="T260">
        <v>1</v>
      </c>
      <c r="U260">
        <v>0</v>
      </c>
      <c r="V260" t="str">
        <f>IF(OR(tickets_cleaned[[#This Row],[resolution_time_hours]]="", tickets_cleaned[[#This Row],[resolution_time_hours]]&lt;0),"",tickets_cleaned[[#This Row],[resolution_time_hours]])</f>
        <v/>
      </c>
    </row>
    <row r="261" spans="1:22" ht="15" customHeight="1" x14ac:dyDescent="0.2">
      <c r="A261">
        <v>260</v>
      </c>
      <c r="B261" t="s">
        <v>975</v>
      </c>
      <c r="C261" t="s">
        <v>976</v>
      </c>
      <c r="D261">
        <v>33</v>
      </c>
      <c r="E261" t="s">
        <v>90</v>
      </c>
      <c r="F261" t="s">
        <v>237</v>
      </c>
      <c r="G261" s="1">
        <v>44422</v>
      </c>
      <c r="H261" t="s">
        <v>24</v>
      </c>
      <c r="I261" t="s">
        <v>101</v>
      </c>
      <c r="J261" s="21" t="s">
        <v>977</v>
      </c>
      <c r="K261" t="s">
        <v>74</v>
      </c>
      <c r="L261" t="s">
        <v>978</v>
      </c>
      <c r="M261" t="s">
        <v>28</v>
      </c>
      <c r="N261" t="s">
        <v>31</v>
      </c>
      <c r="O261" s="15">
        <v>45078.246365740742</v>
      </c>
      <c r="P261" s="15">
        <v>45078.476921296293</v>
      </c>
      <c r="Q261">
        <v>5</v>
      </c>
      <c r="R261">
        <v>5</v>
      </c>
      <c r="S261">
        <v>1</v>
      </c>
      <c r="T261">
        <v>0</v>
      </c>
      <c r="U261">
        <v>0</v>
      </c>
      <c r="V261">
        <f>IF(OR(tickets_cleaned[[#This Row],[resolution_time_hours]]="", tickets_cleaned[[#This Row],[resolution_time_hours]]&lt;0),"",tickets_cleaned[[#This Row],[resolution_time_hours]])</f>
        <v>5</v>
      </c>
    </row>
    <row r="262" spans="1:22" ht="15" customHeight="1" x14ac:dyDescent="0.2">
      <c r="A262">
        <v>261</v>
      </c>
      <c r="B262" t="s">
        <v>979</v>
      </c>
      <c r="C262" t="s">
        <v>980</v>
      </c>
      <c r="D262">
        <v>56</v>
      </c>
      <c r="E262" t="s">
        <v>58</v>
      </c>
      <c r="F262" t="s">
        <v>175</v>
      </c>
      <c r="G262" s="1">
        <v>44320</v>
      </c>
      <c r="H262" t="s">
        <v>24</v>
      </c>
      <c r="I262" t="s">
        <v>72</v>
      </c>
      <c r="J262" s="21" t="s">
        <v>981</v>
      </c>
      <c r="K262" t="s">
        <v>62</v>
      </c>
      <c r="M262" t="s">
        <v>26</v>
      </c>
      <c r="N262" t="s">
        <v>31</v>
      </c>
      <c r="O262" s="15">
        <v>45078.006805555553</v>
      </c>
      <c r="P262"/>
      <c r="S262">
        <v>0</v>
      </c>
      <c r="T262">
        <v>1</v>
      </c>
      <c r="U262">
        <v>0</v>
      </c>
      <c r="V262" t="str">
        <f>IF(OR(tickets_cleaned[[#This Row],[resolution_time_hours]]="", tickets_cleaned[[#This Row],[resolution_time_hours]]&lt;0),"",tickets_cleaned[[#This Row],[resolution_time_hours]])</f>
        <v/>
      </c>
    </row>
    <row r="263" spans="1:22" ht="15" customHeight="1" x14ac:dyDescent="0.2">
      <c r="A263">
        <v>262</v>
      </c>
      <c r="B263" t="s">
        <v>982</v>
      </c>
      <c r="C263" t="s">
        <v>983</v>
      </c>
      <c r="D263">
        <v>42</v>
      </c>
      <c r="E263" t="s">
        <v>65</v>
      </c>
      <c r="F263" t="s">
        <v>342</v>
      </c>
      <c r="G263" s="1">
        <v>44218</v>
      </c>
      <c r="H263" t="s">
        <v>24</v>
      </c>
      <c r="I263" t="s">
        <v>126</v>
      </c>
      <c r="J263" s="21" t="s">
        <v>984</v>
      </c>
      <c r="K263" t="s">
        <v>93</v>
      </c>
      <c r="M263" t="s">
        <v>25</v>
      </c>
      <c r="N263" t="s">
        <v>30</v>
      </c>
      <c r="P263"/>
      <c r="S263">
        <v>0</v>
      </c>
      <c r="T263">
        <v>1</v>
      </c>
      <c r="U263">
        <v>0</v>
      </c>
      <c r="V263" t="str">
        <f>IF(OR(tickets_cleaned[[#This Row],[resolution_time_hours]]="", tickets_cleaned[[#This Row],[resolution_time_hours]]&lt;0),"",tickets_cleaned[[#This Row],[resolution_time_hours]])</f>
        <v/>
      </c>
    </row>
    <row r="264" spans="1:22" ht="15" customHeight="1" x14ac:dyDescent="0.2">
      <c r="A264">
        <v>263</v>
      </c>
      <c r="B264" t="s">
        <v>985</v>
      </c>
      <c r="C264" t="s">
        <v>986</v>
      </c>
      <c r="D264">
        <v>48</v>
      </c>
      <c r="E264" t="s">
        <v>90</v>
      </c>
      <c r="F264" t="s">
        <v>96</v>
      </c>
      <c r="G264" s="1">
        <v>44541</v>
      </c>
      <c r="H264" t="s">
        <v>23</v>
      </c>
      <c r="I264" t="s">
        <v>126</v>
      </c>
      <c r="J264" s="21" t="s">
        <v>987</v>
      </c>
      <c r="K264" t="s">
        <v>74</v>
      </c>
      <c r="L264" t="s">
        <v>988</v>
      </c>
      <c r="M264" t="s">
        <v>27</v>
      </c>
      <c r="N264" t="s">
        <v>32</v>
      </c>
      <c r="O264" s="15">
        <v>45078.23946759259</v>
      </c>
      <c r="P264" s="15">
        <v>45078.00613425926</v>
      </c>
      <c r="Q264">
        <v>2</v>
      </c>
      <c r="S264">
        <v>1</v>
      </c>
      <c r="T264">
        <v>0</v>
      </c>
      <c r="U264">
        <v>1</v>
      </c>
      <c r="V264" t="str">
        <f>IF(OR(tickets_cleaned[[#This Row],[resolution_time_hours]]="", tickets_cleaned[[#This Row],[resolution_time_hours]]&lt;0),"",tickets_cleaned[[#This Row],[resolution_time_hours]])</f>
        <v/>
      </c>
    </row>
    <row r="265" spans="1:22" ht="15" customHeight="1" x14ac:dyDescent="0.2">
      <c r="A265">
        <v>264</v>
      </c>
      <c r="B265" t="s">
        <v>989</v>
      </c>
      <c r="C265" t="s">
        <v>990</v>
      </c>
      <c r="D265">
        <v>52</v>
      </c>
      <c r="E265" t="s">
        <v>90</v>
      </c>
      <c r="F265" t="s">
        <v>59</v>
      </c>
      <c r="G265" s="1">
        <v>44219</v>
      </c>
      <c r="H265" t="s">
        <v>23</v>
      </c>
      <c r="I265" t="s">
        <v>176</v>
      </c>
      <c r="J265" s="21" t="s">
        <v>991</v>
      </c>
      <c r="K265" t="s">
        <v>93</v>
      </c>
      <c r="M265" t="s">
        <v>27</v>
      </c>
      <c r="N265" t="s">
        <v>32</v>
      </c>
      <c r="P265"/>
      <c r="S265">
        <v>0</v>
      </c>
      <c r="T265">
        <v>1</v>
      </c>
      <c r="U265">
        <v>0</v>
      </c>
      <c r="V265" t="str">
        <f>IF(OR(tickets_cleaned[[#This Row],[resolution_time_hours]]="", tickets_cleaned[[#This Row],[resolution_time_hours]]&lt;0),"",tickets_cleaned[[#This Row],[resolution_time_hours]])</f>
        <v/>
      </c>
    </row>
    <row r="266" spans="1:22" ht="15" customHeight="1" x14ac:dyDescent="0.2">
      <c r="A266">
        <v>265</v>
      </c>
      <c r="B266" t="s">
        <v>992</v>
      </c>
      <c r="C266" t="s">
        <v>993</v>
      </c>
      <c r="D266">
        <v>46</v>
      </c>
      <c r="E266" t="s">
        <v>58</v>
      </c>
      <c r="F266" t="s">
        <v>275</v>
      </c>
      <c r="G266" s="1">
        <v>44375</v>
      </c>
      <c r="H266" t="s">
        <v>20</v>
      </c>
      <c r="I266" t="s">
        <v>22</v>
      </c>
      <c r="J266" s="21" t="s">
        <v>994</v>
      </c>
      <c r="K266" t="s">
        <v>74</v>
      </c>
      <c r="L266" t="s">
        <v>995</v>
      </c>
      <c r="M266" t="s">
        <v>25</v>
      </c>
      <c r="N266" t="s">
        <v>31</v>
      </c>
      <c r="O266" s="15">
        <v>45078.694351851853</v>
      </c>
      <c r="P266" s="15">
        <v>45078.196435185186</v>
      </c>
      <c r="Q266">
        <v>3</v>
      </c>
      <c r="S266">
        <v>1</v>
      </c>
      <c r="T266">
        <v>0</v>
      </c>
      <c r="U266">
        <v>0</v>
      </c>
      <c r="V266" t="str">
        <f>IF(OR(tickets_cleaned[[#This Row],[resolution_time_hours]]="", tickets_cleaned[[#This Row],[resolution_time_hours]]&lt;0),"",tickets_cleaned[[#This Row],[resolution_time_hours]])</f>
        <v/>
      </c>
    </row>
    <row r="267" spans="1:22" ht="15" customHeight="1" x14ac:dyDescent="0.2">
      <c r="A267">
        <v>266</v>
      </c>
      <c r="B267" t="s">
        <v>996</v>
      </c>
      <c r="C267" t="s">
        <v>997</v>
      </c>
      <c r="D267">
        <v>29</v>
      </c>
      <c r="E267" t="s">
        <v>90</v>
      </c>
      <c r="F267" t="s">
        <v>268</v>
      </c>
      <c r="G267" s="1">
        <v>43948</v>
      </c>
      <c r="H267" t="s">
        <v>22</v>
      </c>
      <c r="I267" t="s">
        <v>203</v>
      </c>
      <c r="J267" t="s">
        <v>998</v>
      </c>
      <c r="K267" t="s">
        <v>74</v>
      </c>
      <c r="L267" t="s">
        <v>999</v>
      </c>
      <c r="M267" t="s">
        <v>27</v>
      </c>
      <c r="N267" t="s">
        <v>32</v>
      </c>
      <c r="O267" s="15">
        <v>45078.846458333333</v>
      </c>
      <c r="P267" s="15">
        <v>45078.677708333336</v>
      </c>
      <c r="Q267">
        <v>2</v>
      </c>
      <c r="S267">
        <v>1</v>
      </c>
      <c r="T267">
        <v>0</v>
      </c>
      <c r="U267">
        <v>1</v>
      </c>
      <c r="V267" t="str">
        <f>IF(OR(tickets_cleaned[[#This Row],[resolution_time_hours]]="", tickets_cleaned[[#This Row],[resolution_time_hours]]&lt;0),"",tickets_cleaned[[#This Row],[resolution_time_hours]])</f>
        <v/>
      </c>
    </row>
    <row r="268" spans="1:22" ht="15" customHeight="1" x14ac:dyDescent="0.2">
      <c r="A268">
        <v>267</v>
      </c>
      <c r="B268" t="s">
        <v>1000</v>
      </c>
      <c r="C268" t="s">
        <v>1001</v>
      </c>
      <c r="D268">
        <v>20</v>
      </c>
      <c r="E268" t="s">
        <v>65</v>
      </c>
      <c r="F268" t="s">
        <v>233</v>
      </c>
      <c r="G268" s="1">
        <v>44107</v>
      </c>
      <c r="H268" t="s">
        <v>21</v>
      </c>
      <c r="I268" t="s">
        <v>60</v>
      </c>
      <c r="J268" s="21" t="s">
        <v>1002</v>
      </c>
      <c r="K268" t="s">
        <v>93</v>
      </c>
      <c r="M268" t="s">
        <v>26</v>
      </c>
      <c r="N268" t="s">
        <v>30</v>
      </c>
      <c r="P268"/>
      <c r="S268">
        <v>0</v>
      </c>
      <c r="T268">
        <v>1</v>
      </c>
      <c r="U268">
        <v>0</v>
      </c>
      <c r="V268" t="str">
        <f>IF(OR(tickets_cleaned[[#This Row],[resolution_time_hours]]="", tickets_cleaned[[#This Row],[resolution_time_hours]]&lt;0),"",tickets_cleaned[[#This Row],[resolution_time_hours]])</f>
        <v/>
      </c>
    </row>
    <row r="269" spans="1:22" ht="15" customHeight="1" x14ac:dyDescent="0.2">
      <c r="A269">
        <v>268</v>
      </c>
      <c r="B269" t="s">
        <v>1003</v>
      </c>
      <c r="C269" t="s">
        <v>1004</v>
      </c>
      <c r="D269">
        <v>37</v>
      </c>
      <c r="E269" t="s">
        <v>90</v>
      </c>
      <c r="F269" t="s">
        <v>510</v>
      </c>
      <c r="G269" s="1">
        <v>43883</v>
      </c>
      <c r="H269" t="s">
        <v>21</v>
      </c>
      <c r="I269" t="s">
        <v>140</v>
      </c>
      <c r="J269" t="s">
        <v>1005</v>
      </c>
      <c r="K269" t="s">
        <v>93</v>
      </c>
      <c r="M269" t="s">
        <v>28</v>
      </c>
      <c r="N269" t="s">
        <v>31</v>
      </c>
      <c r="P269"/>
      <c r="S269">
        <v>0</v>
      </c>
      <c r="T269">
        <v>1</v>
      </c>
      <c r="U269">
        <v>0</v>
      </c>
      <c r="V269" t="str">
        <f>IF(OR(tickets_cleaned[[#This Row],[resolution_time_hours]]="", tickets_cleaned[[#This Row],[resolution_time_hours]]&lt;0),"",tickets_cleaned[[#This Row],[resolution_time_hours]])</f>
        <v/>
      </c>
    </row>
    <row r="270" spans="1:22" ht="15" customHeight="1" x14ac:dyDescent="0.2">
      <c r="A270">
        <v>269</v>
      </c>
      <c r="B270" t="s">
        <v>1006</v>
      </c>
      <c r="C270" t="s">
        <v>1007</v>
      </c>
      <c r="D270">
        <v>69</v>
      </c>
      <c r="E270" t="s">
        <v>65</v>
      </c>
      <c r="F270" t="s">
        <v>96</v>
      </c>
      <c r="G270" s="1">
        <v>44064</v>
      </c>
      <c r="H270" t="s">
        <v>22</v>
      </c>
      <c r="I270" t="s">
        <v>20</v>
      </c>
      <c r="J270" t="s">
        <v>815</v>
      </c>
      <c r="K270" t="s">
        <v>62</v>
      </c>
      <c r="M270" t="s">
        <v>27</v>
      </c>
      <c r="N270" t="s">
        <v>30</v>
      </c>
      <c r="O270" s="15">
        <v>45078.336064814815</v>
      </c>
      <c r="P270"/>
      <c r="S270">
        <v>0</v>
      </c>
      <c r="T270">
        <v>1</v>
      </c>
      <c r="U270">
        <v>0</v>
      </c>
      <c r="V270" t="str">
        <f>IF(OR(tickets_cleaned[[#This Row],[resolution_time_hours]]="", tickets_cleaned[[#This Row],[resolution_time_hours]]&lt;0),"",tickets_cleaned[[#This Row],[resolution_time_hours]])</f>
        <v/>
      </c>
    </row>
    <row r="271" spans="1:22" ht="15" customHeight="1" x14ac:dyDescent="0.2">
      <c r="A271">
        <v>270</v>
      </c>
      <c r="B271" t="s">
        <v>1008</v>
      </c>
      <c r="C271" t="s">
        <v>1009</v>
      </c>
      <c r="D271">
        <v>64</v>
      </c>
      <c r="E271" t="s">
        <v>58</v>
      </c>
      <c r="F271" t="s">
        <v>724</v>
      </c>
      <c r="G271" s="1">
        <v>44326</v>
      </c>
      <c r="H271" t="s">
        <v>20</v>
      </c>
      <c r="I271" t="s">
        <v>126</v>
      </c>
      <c r="J271" s="21" t="s">
        <v>1010</v>
      </c>
      <c r="K271" t="s">
        <v>74</v>
      </c>
      <c r="L271" t="s">
        <v>1011</v>
      </c>
      <c r="M271" t="s">
        <v>26</v>
      </c>
      <c r="N271" t="s">
        <v>31</v>
      </c>
      <c r="O271" s="15">
        <v>45078.306909722225</v>
      </c>
      <c r="P271" s="15">
        <v>45078.673576388886</v>
      </c>
      <c r="Q271">
        <v>3</v>
      </c>
      <c r="R271">
        <v>8</v>
      </c>
      <c r="S271">
        <v>1</v>
      </c>
      <c r="T271">
        <v>0</v>
      </c>
      <c r="U271">
        <v>0</v>
      </c>
      <c r="V271">
        <f>IF(OR(tickets_cleaned[[#This Row],[resolution_time_hours]]="", tickets_cleaned[[#This Row],[resolution_time_hours]]&lt;0),"",tickets_cleaned[[#This Row],[resolution_time_hours]])</f>
        <v>8</v>
      </c>
    </row>
    <row r="272" spans="1:22" ht="15" customHeight="1" x14ac:dyDescent="0.2">
      <c r="A272">
        <v>271</v>
      </c>
      <c r="B272" t="s">
        <v>1012</v>
      </c>
      <c r="C272" t="s">
        <v>1013</v>
      </c>
      <c r="D272">
        <v>63</v>
      </c>
      <c r="E272" t="s">
        <v>90</v>
      </c>
      <c r="F272" t="s">
        <v>144</v>
      </c>
      <c r="G272" s="1">
        <v>44204</v>
      </c>
      <c r="H272" t="s">
        <v>24</v>
      </c>
      <c r="I272" t="s">
        <v>85</v>
      </c>
      <c r="J272" s="21" t="s">
        <v>1014</v>
      </c>
      <c r="K272" t="s">
        <v>74</v>
      </c>
      <c r="L272" t="s">
        <v>1015</v>
      </c>
      <c r="M272" t="s">
        <v>25</v>
      </c>
      <c r="N272" t="s">
        <v>30</v>
      </c>
      <c r="O272" s="15">
        <v>45078.588171296295</v>
      </c>
      <c r="P272" s="15">
        <v>45078.56108796296</v>
      </c>
      <c r="Q272">
        <v>1</v>
      </c>
      <c r="S272">
        <v>1</v>
      </c>
      <c r="T272">
        <v>0</v>
      </c>
      <c r="U272">
        <v>1</v>
      </c>
      <c r="V272" t="str">
        <f>IF(OR(tickets_cleaned[[#This Row],[resolution_time_hours]]="", tickets_cleaned[[#This Row],[resolution_time_hours]]&lt;0),"",tickets_cleaned[[#This Row],[resolution_time_hours]])</f>
        <v/>
      </c>
    </row>
    <row r="273" spans="1:22" ht="15" customHeight="1" x14ac:dyDescent="0.2">
      <c r="A273">
        <v>272</v>
      </c>
      <c r="B273" t="s">
        <v>1016</v>
      </c>
      <c r="C273" t="s">
        <v>1017</v>
      </c>
      <c r="D273">
        <v>44</v>
      </c>
      <c r="E273" t="s">
        <v>58</v>
      </c>
      <c r="F273" t="s">
        <v>175</v>
      </c>
      <c r="G273" s="1">
        <v>44392</v>
      </c>
      <c r="H273" t="s">
        <v>20</v>
      </c>
      <c r="I273" t="s">
        <v>91</v>
      </c>
      <c r="J273" t="s">
        <v>1018</v>
      </c>
      <c r="K273" t="s">
        <v>93</v>
      </c>
      <c r="M273" t="s">
        <v>25</v>
      </c>
      <c r="N273" t="s">
        <v>30</v>
      </c>
      <c r="P273"/>
      <c r="S273">
        <v>0</v>
      </c>
      <c r="T273">
        <v>1</v>
      </c>
      <c r="U273">
        <v>0</v>
      </c>
      <c r="V273" t="str">
        <f>IF(OR(tickets_cleaned[[#This Row],[resolution_time_hours]]="", tickets_cleaned[[#This Row],[resolution_time_hours]]&lt;0),"",tickets_cleaned[[#This Row],[resolution_time_hours]])</f>
        <v/>
      </c>
    </row>
    <row r="274" spans="1:22" ht="15" customHeight="1" x14ac:dyDescent="0.2">
      <c r="A274">
        <v>273</v>
      </c>
      <c r="B274" t="s">
        <v>1019</v>
      </c>
      <c r="C274" t="s">
        <v>1020</v>
      </c>
      <c r="D274">
        <v>43</v>
      </c>
      <c r="E274" t="s">
        <v>90</v>
      </c>
      <c r="F274" t="s">
        <v>268</v>
      </c>
      <c r="G274" s="1">
        <v>44494</v>
      </c>
      <c r="H274" t="s">
        <v>21</v>
      </c>
      <c r="I274" t="s">
        <v>22</v>
      </c>
      <c r="J274" s="21" t="s">
        <v>1021</v>
      </c>
      <c r="K274" t="s">
        <v>62</v>
      </c>
      <c r="M274" t="s">
        <v>25</v>
      </c>
      <c r="N274" t="s">
        <v>32</v>
      </c>
      <c r="O274" s="15">
        <v>45078.474999999999</v>
      </c>
      <c r="P274"/>
      <c r="S274">
        <v>0</v>
      </c>
      <c r="T274">
        <v>1</v>
      </c>
      <c r="U274">
        <v>0</v>
      </c>
      <c r="V274" t="str">
        <f>IF(OR(tickets_cleaned[[#This Row],[resolution_time_hours]]="", tickets_cleaned[[#This Row],[resolution_time_hours]]&lt;0),"",tickets_cleaned[[#This Row],[resolution_time_hours]])</f>
        <v/>
      </c>
    </row>
    <row r="275" spans="1:22" ht="15" customHeight="1" x14ac:dyDescent="0.2">
      <c r="A275">
        <v>274</v>
      </c>
      <c r="B275" t="s">
        <v>1022</v>
      </c>
      <c r="C275" t="s">
        <v>1023</v>
      </c>
      <c r="D275">
        <v>35</v>
      </c>
      <c r="E275" t="s">
        <v>58</v>
      </c>
      <c r="F275" t="s">
        <v>245</v>
      </c>
      <c r="G275" s="1">
        <v>43926</v>
      </c>
      <c r="H275" t="s">
        <v>21</v>
      </c>
      <c r="I275" t="s">
        <v>126</v>
      </c>
      <c r="J275" t="s">
        <v>1024</v>
      </c>
      <c r="K275" t="s">
        <v>93</v>
      </c>
      <c r="M275" t="s">
        <v>26</v>
      </c>
      <c r="N275" t="s">
        <v>30</v>
      </c>
      <c r="P275"/>
      <c r="S275">
        <v>0</v>
      </c>
      <c r="T275">
        <v>1</v>
      </c>
      <c r="U275">
        <v>0</v>
      </c>
      <c r="V275" t="str">
        <f>IF(OR(tickets_cleaned[[#This Row],[resolution_time_hours]]="", tickets_cleaned[[#This Row],[resolution_time_hours]]&lt;0),"",tickets_cleaned[[#This Row],[resolution_time_hours]])</f>
        <v/>
      </c>
    </row>
    <row r="276" spans="1:22" ht="15" customHeight="1" x14ac:dyDescent="0.2">
      <c r="A276">
        <v>275</v>
      </c>
      <c r="B276" t="s">
        <v>1025</v>
      </c>
      <c r="C276" t="s">
        <v>1026</v>
      </c>
      <c r="D276">
        <v>53</v>
      </c>
      <c r="E276" t="s">
        <v>90</v>
      </c>
      <c r="F276" t="s">
        <v>311</v>
      </c>
      <c r="G276" s="1">
        <v>44302</v>
      </c>
      <c r="H276" t="s">
        <v>22</v>
      </c>
      <c r="I276" t="s">
        <v>60</v>
      </c>
      <c r="J276" s="21" t="s">
        <v>1027</v>
      </c>
      <c r="K276" t="s">
        <v>93</v>
      </c>
      <c r="M276" t="s">
        <v>27</v>
      </c>
      <c r="N276" t="s">
        <v>32</v>
      </c>
      <c r="P276"/>
      <c r="S276">
        <v>0</v>
      </c>
      <c r="T276">
        <v>1</v>
      </c>
      <c r="U276">
        <v>0</v>
      </c>
      <c r="V276" t="str">
        <f>IF(OR(tickets_cleaned[[#This Row],[resolution_time_hours]]="", tickets_cleaned[[#This Row],[resolution_time_hours]]&lt;0),"",tickets_cleaned[[#This Row],[resolution_time_hours]])</f>
        <v/>
      </c>
    </row>
    <row r="277" spans="1:22" ht="15" customHeight="1" x14ac:dyDescent="0.2">
      <c r="A277">
        <v>276</v>
      </c>
      <c r="B277" t="s">
        <v>1028</v>
      </c>
      <c r="C277" t="s">
        <v>1029</v>
      </c>
      <c r="D277">
        <v>61</v>
      </c>
      <c r="E277" t="s">
        <v>65</v>
      </c>
      <c r="F277" t="s">
        <v>481</v>
      </c>
      <c r="G277" s="1">
        <v>44317</v>
      </c>
      <c r="H277" t="s">
        <v>20</v>
      </c>
      <c r="I277" t="s">
        <v>72</v>
      </c>
      <c r="J277" t="s">
        <v>1030</v>
      </c>
      <c r="K277" t="s">
        <v>93</v>
      </c>
      <c r="M277" t="s">
        <v>28</v>
      </c>
      <c r="N277" t="s">
        <v>32</v>
      </c>
      <c r="P277"/>
      <c r="S277">
        <v>0</v>
      </c>
      <c r="T277">
        <v>1</v>
      </c>
      <c r="U277">
        <v>0</v>
      </c>
      <c r="V277" t="str">
        <f>IF(OR(tickets_cleaned[[#This Row],[resolution_time_hours]]="", tickets_cleaned[[#This Row],[resolution_time_hours]]&lt;0),"",tickets_cleaned[[#This Row],[resolution_time_hours]])</f>
        <v/>
      </c>
    </row>
    <row r="278" spans="1:22" ht="15" customHeight="1" x14ac:dyDescent="0.2">
      <c r="A278">
        <v>277</v>
      </c>
      <c r="B278" t="s">
        <v>1031</v>
      </c>
      <c r="C278" t="s">
        <v>1032</v>
      </c>
      <c r="D278">
        <v>63</v>
      </c>
      <c r="E278" t="s">
        <v>65</v>
      </c>
      <c r="F278" t="s">
        <v>422</v>
      </c>
      <c r="G278" s="1">
        <v>44531</v>
      </c>
      <c r="H278" t="s">
        <v>24</v>
      </c>
      <c r="I278" t="s">
        <v>140</v>
      </c>
      <c r="J278" s="21" t="s">
        <v>1033</v>
      </c>
      <c r="K278" t="s">
        <v>93</v>
      </c>
      <c r="M278" t="s">
        <v>27</v>
      </c>
      <c r="N278" t="s">
        <v>32</v>
      </c>
      <c r="P278"/>
      <c r="S278">
        <v>0</v>
      </c>
      <c r="T278">
        <v>1</v>
      </c>
      <c r="U278">
        <v>0</v>
      </c>
      <c r="V278" t="str">
        <f>IF(OR(tickets_cleaned[[#This Row],[resolution_time_hours]]="", tickets_cleaned[[#This Row],[resolution_time_hours]]&lt;0),"",tickets_cleaned[[#This Row],[resolution_time_hours]])</f>
        <v/>
      </c>
    </row>
    <row r="279" spans="1:22" ht="15" customHeight="1" x14ac:dyDescent="0.2">
      <c r="A279">
        <v>278</v>
      </c>
      <c r="B279" t="s">
        <v>1034</v>
      </c>
      <c r="C279" t="s">
        <v>1035</v>
      </c>
      <c r="D279">
        <v>39</v>
      </c>
      <c r="E279" t="s">
        <v>65</v>
      </c>
      <c r="F279" t="s">
        <v>84</v>
      </c>
      <c r="G279" s="1">
        <v>43887</v>
      </c>
      <c r="H279" t="s">
        <v>24</v>
      </c>
      <c r="I279" t="s">
        <v>20</v>
      </c>
      <c r="J279" s="21" t="s">
        <v>1036</v>
      </c>
      <c r="K279" t="s">
        <v>74</v>
      </c>
      <c r="L279" t="s">
        <v>1037</v>
      </c>
      <c r="M279" t="s">
        <v>27</v>
      </c>
      <c r="N279" t="s">
        <v>32</v>
      </c>
      <c r="O279" s="15">
        <v>45078.858402777776</v>
      </c>
      <c r="P279" s="15">
        <v>45078.600763888891</v>
      </c>
      <c r="Q279">
        <v>4</v>
      </c>
      <c r="S279">
        <v>1</v>
      </c>
      <c r="T279">
        <v>0</v>
      </c>
      <c r="U279">
        <v>0</v>
      </c>
      <c r="V279" t="str">
        <f>IF(OR(tickets_cleaned[[#This Row],[resolution_time_hours]]="", tickets_cleaned[[#This Row],[resolution_time_hours]]&lt;0),"",tickets_cleaned[[#This Row],[resolution_time_hours]])</f>
        <v/>
      </c>
    </row>
    <row r="280" spans="1:22" ht="15" customHeight="1" x14ac:dyDescent="0.2">
      <c r="A280">
        <v>279</v>
      </c>
      <c r="B280" t="s">
        <v>1038</v>
      </c>
      <c r="C280" t="s">
        <v>1039</v>
      </c>
      <c r="D280">
        <v>21</v>
      </c>
      <c r="E280" t="s">
        <v>58</v>
      </c>
      <c r="F280" t="s">
        <v>306</v>
      </c>
      <c r="G280" s="1">
        <v>44354</v>
      </c>
      <c r="H280" t="s">
        <v>21</v>
      </c>
      <c r="I280" t="s">
        <v>120</v>
      </c>
      <c r="J280" s="21" t="s">
        <v>1040</v>
      </c>
      <c r="K280" t="s">
        <v>74</v>
      </c>
      <c r="L280" t="s">
        <v>1041</v>
      </c>
      <c r="M280" t="s">
        <v>28</v>
      </c>
      <c r="N280" t="s">
        <v>31</v>
      </c>
      <c r="O280" s="15">
        <v>45078.02925925926</v>
      </c>
      <c r="P280" s="15">
        <v>45077.961898148147</v>
      </c>
      <c r="Q280">
        <v>5</v>
      </c>
      <c r="S280">
        <v>1</v>
      </c>
      <c r="T280">
        <v>0</v>
      </c>
      <c r="U280">
        <v>0</v>
      </c>
      <c r="V280" t="str">
        <f>IF(OR(tickets_cleaned[[#This Row],[resolution_time_hours]]="", tickets_cleaned[[#This Row],[resolution_time_hours]]&lt;0),"",tickets_cleaned[[#This Row],[resolution_time_hours]])</f>
        <v/>
      </c>
    </row>
    <row r="281" spans="1:22" ht="15" customHeight="1" x14ac:dyDescent="0.2">
      <c r="A281">
        <v>280</v>
      </c>
      <c r="B281" t="s">
        <v>1042</v>
      </c>
      <c r="C281" t="s">
        <v>1043</v>
      </c>
      <c r="D281">
        <v>40</v>
      </c>
      <c r="E281" t="s">
        <v>65</v>
      </c>
      <c r="F281" t="s">
        <v>237</v>
      </c>
      <c r="G281" s="1">
        <v>44371</v>
      </c>
      <c r="H281" t="s">
        <v>24</v>
      </c>
      <c r="I281" t="s">
        <v>140</v>
      </c>
      <c r="J281" s="21" t="s">
        <v>1044</v>
      </c>
      <c r="K281" t="s">
        <v>62</v>
      </c>
      <c r="M281" t="s">
        <v>26</v>
      </c>
      <c r="N281" t="s">
        <v>31</v>
      </c>
      <c r="O281" s="15">
        <v>45078.270243055558</v>
      </c>
      <c r="P281"/>
      <c r="S281">
        <v>0</v>
      </c>
      <c r="T281">
        <v>1</v>
      </c>
      <c r="U281">
        <v>0</v>
      </c>
      <c r="V281" t="str">
        <f>IF(OR(tickets_cleaned[[#This Row],[resolution_time_hours]]="", tickets_cleaned[[#This Row],[resolution_time_hours]]&lt;0),"",tickets_cleaned[[#This Row],[resolution_time_hours]])</f>
        <v/>
      </c>
    </row>
    <row r="282" spans="1:22" ht="15" customHeight="1" x14ac:dyDescent="0.2">
      <c r="A282">
        <v>281</v>
      </c>
      <c r="B282" t="s">
        <v>1045</v>
      </c>
      <c r="C282" t="s">
        <v>1046</v>
      </c>
      <c r="D282">
        <v>33</v>
      </c>
      <c r="E282" t="s">
        <v>90</v>
      </c>
      <c r="F282" t="s">
        <v>481</v>
      </c>
      <c r="G282" s="1">
        <v>44324</v>
      </c>
      <c r="H282" t="s">
        <v>23</v>
      </c>
      <c r="I282" t="s">
        <v>20</v>
      </c>
      <c r="J282" s="21" t="s">
        <v>1047</v>
      </c>
      <c r="K282" t="s">
        <v>74</v>
      </c>
      <c r="L282" t="s">
        <v>1048</v>
      </c>
      <c r="M282" t="s">
        <v>25</v>
      </c>
      <c r="N282" t="s">
        <v>32</v>
      </c>
      <c r="O282" s="15">
        <v>45078.598738425928</v>
      </c>
      <c r="P282" s="15">
        <v>45078.673043981478</v>
      </c>
      <c r="Q282">
        <v>2</v>
      </c>
      <c r="R282">
        <v>1</v>
      </c>
      <c r="S282">
        <v>1</v>
      </c>
      <c r="T282">
        <v>0</v>
      </c>
      <c r="U282">
        <v>1</v>
      </c>
      <c r="V282">
        <f>IF(OR(tickets_cleaned[[#This Row],[resolution_time_hours]]="", tickets_cleaned[[#This Row],[resolution_time_hours]]&lt;0),"",tickets_cleaned[[#This Row],[resolution_time_hours]])</f>
        <v>1</v>
      </c>
    </row>
    <row r="283" spans="1:22" ht="15" customHeight="1" x14ac:dyDescent="0.2">
      <c r="A283">
        <v>282</v>
      </c>
      <c r="B283" t="s">
        <v>1049</v>
      </c>
      <c r="C283" t="s">
        <v>1050</v>
      </c>
      <c r="D283">
        <v>52</v>
      </c>
      <c r="E283" t="s">
        <v>90</v>
      </c>
      <c r="F283" t="s">
        <v>183</v>
      </c>
      <c r="G283" s="1">
        <v>44146</v>
      </c>
      <c r="H283" t="s">
        <v>23</v>
      </c>
      <c r="I283" t="s">
        <v>126</v>
      </c>
      <c r="J283" s="21" t="s">
        <v>1051</v>
      </c>
      <c r="K283" t="s">
        <v>62</v>
      </c>
      <c r="M283" t="s">
        <v>28</v>
      </c>
      <c r="N283" t="s">
        <v>31</v>
      </c>
      <c r="O283" s="15">
        <v>45078.541817129626</v>
      </c>
      <c r="P283"/>
      <c r="S283">
        <v>0</v>
      </c>
      <c r="T283">
        <v>1</v>
      </c>
      <c r="U283">
        <v>0</v>
      </c>
      <c r="V283" t="str">
        <f>IF(OR(tickets_cleaned[[#This Row],[resolution_time_hours]]="", tickets_cleaned[[#This Row],[resolution_time_hours]]&lt;0),"",tickets_cleaned[[#This Row],[resolution_time_hours]])</f>
        <v/>
      </c>
    </row>
    <row r="284" spans="1:22" ht="15" customHeight="1" x14ac:dyDescent="0.2">
      <c r="A284">
        <v>283</v>
      </c>
      <c r="B284" t="s">
        <v>1052</v>
      </c>
      <c r="C284" t="s">
        <v>1053</v>
      </c>
      <c r="D284">
        <v>64</v>
      </c>
      <c r="E284" t="s">
        <v>90</v>
      </c>
      <c r="F284" t="s">
        <v>228</v>
      </c>
      <c r="G284" s="1">
        <v>44420</v>
      </c>
      <c r="H284" t="s">
        <v>22</v>
      </c>
      <c r="I284" t="s">
        <v>120</v>
      </c>
      <c r="J284" s="21" t="s">
        <v>1054</v>
      </c>
      <c r="K284" t="s">
        <v>93</v>
      </c>
      <c r="M284" t="s">
        <v>28</v>
      </c>
      <c r="N284" t="s">
        <v>31</v>
      </c>
      <c r="P284"/>
      <c r="S284">
        <v>0</v>
      </c>
      <c r="T284">
        <v>1</v>
      </c>
      <c r="U284">
        <v>0</v>
      </c>
      <c r="V284" t="str">
        <f>IF(OR(tickets_cleaned[[#This Row],[resolution_time_hours]]="", tickets_cleaned[[#This Row],[resolution_time_hours]]&lt;0),"",tickets_cleaned[[#This Row],[resolution_time_hours]])</f>
        <v/>
      </c>
    </row>
    <row r="285" spans="1:22" ht="15" customHeight="1" x14ac:dyDescent="0.2">
      <c r="A285">
        <v>284</v>
      </c>
      <c r="B285" t="s">
        <v>1055</v>
      </c>
      <c r="C285" t="s">
        <v>1056</v>
      </c>
      <c r="D285">
        <v>39</v>
      </c>
      <c r="E285" t="s">
        <v>58</v>
      </c>
      <c r="F285" t="s">
        <v>342</v>
      </c>
      <c r="G285" s="1">
        <v>44202</v>
      </c>
      <c r="H285" t="s">
        <v>21</v>
      </c>
      <c r="I285" t="s">
        <v>91</v>
      </c>
      <c r="J285" s="21" t="s">
        <v>1057</v>
      </c>
      <c r="K285" t="s">
        <v>93</v>
      </c>
      <c r="M285" t="s">
        <v>25</v>
      </c>
      <c r="N285" t="s">
        <v>31</v>
      </c>
      <c r="P285"/>
      <c r="S285">
        <v>0</v>
      </c>
      <c r="T285">
        <v>1</v>
      </c>
      <c r="U285">
        <v>0</v>
      </c>
      <c r="V285" t="str">
        <f>IF(OR(tickets_cleaned[[#This Row],[resolution_time_hours]]="", tickets_cleaned[[#This Row],[resolution_time_hours]]&lt;0),"",tickets_cleaned[[#This Row],[resolution_time_hours]])</f>
        <v/>
      </c>
    </row>
    <row r="286" spans="1:22" ht="15" customHeight="1" x14ac:dyDescent="0.2">
      <c r="A286">
        <v>285</v>
      </c>
      <c r="B286" t="s">
        <v>1058</v>
      </c>
      <c r="C286" t="s">
        <v>1059</v>
      </c>
      <c r="D286">
        <v>35</v>
      </c>
      <c r="E286" t="s">
        <v>65</v>
      </c>
      <c r="F286" t="s">
        <v>119</v>
      </c>
      <c r="G286" s="1">
        <v>43914</v>
      </c>
      <c r="H286" t="s">
        <v>24</v>
      </c>
      <c r="I286" t="s">
        <v>91</v>
      </c>
      <c r="J286" s="21" t="s">
        <v>1060</v>
      </c>
      <c r="K286" t="s">
        <v>62</v>
      </c>
      <c r="M286" t="s">
        <v>28</v>
      </c>
      <c r="N286" t="s">
        <v>30</v>
      </c>
      <c r="O286" s="15">
        <v>45077.932129629633</v>
      </c>
      <c r="P286"/>
      <c r="S286">
        <v>0</v>
      </c>
      <c r="T286">
        <v>1</v>
      </c>
      <c r="U286">
        <v>0</v>
      </c>
      <c r="V286" t="str">
        <f>IF(OR(tickets_cleaned[[#This Row],[resolution_time_hours]]="", tickets_cleaned[[#This Row],[resolution_time_hours]]&lt;0),"",tickets_cleaned[[#This Row],[resolution_time_hours]])</f>
        <v/>
      </c>
    </row>
    <row r="287" spans="1:22" ht="15" customHeight="1" x14ac:dyDescent="0.2">
      <c r="A287">
        <v>286</v>
      </c>
      <c r="B287" t="s">
        <v>1061</v>
      </c>
      <c r="C287" t="s">
        <v>1062</v>
      </c>
      <c r="D287">
        <v>24</v>
      </c>
      <c r="E287" t="s">
        <v>65</v>
      </c>
      <c r="F287" t="s">
        <v>175</v>
      </c>
      <c r="G287" s="1">
        <v>44506</v>
      </c>
      <c r="H287" t="s">
        <v>21</v>
      </c>
      <c r="I287" t="s">
        <v>67</v>
      </c>
      <c r="J287" s="21" t="s">
        <v>1063</v>
      </c>
      <c r="K287" t="s">
        <v>62</v>
      </c>
      <c r="M287" t="s">
        <v>27</v>
      </c>
      <c r="N287" t="s">
        <v>31</v>
      </c>
      <c r="O287" s="15">
        <v>45077.918263888889</v>
      </c>
      <c r="P287"/>
      <c r="S287">
        <v>0</v>
      </c>
      <c r="T287">
        <v>1</v>
      </c>
      <c r="U287">
        <v>0</v>
      </c>
      <c r="V287" t="str">
        <f>IF(OR(tickets_cleaned[[#This Row],[resolution_time_hours]]="", tickets_cleaned[[#This Row],[resolution_time_hours]]&lt;0),"",tickets_cleaned[[#This Row],[resolution_time_hours]])</f>
        <v/>
      </c>
    </row>
    <row r="288" spans="1:22" ht="15" customHeight="1" x14ac:dyDescent="0.2">
      <c r="A288">
        <v>287</v>
      </c>
      <c r="B288" t="s">
        <v>1064</v>
      </c>
      <c r="C288" t="s">
        <v>1065</v>
      </c>
      <c r="D288">
        <v>25</v>
      </c>
      <c r="E288" t="s">
        <v>58</v>
      </c>
      <c r="F288" t="s">
        <v>114</v>
      </c>
      <c r="G288" s="1">
        <v>44492</v>
      </c>
      <c r="H288" t="s">
        <v>21</v>
      </c>
      <c r="I288" t="s">
        <v>22</v>
      </c>
      <c r="J288" s="21" t="s">
        <v>1066</v>
      </c>
      <c r="K288" t="s">
        <v>62</v>
      </c>
      <c r="M288" t="s">
        <v>25</v>
      </c>
      <c r="N288" t="s">
        <v>30</v>
      </c>
      <c r="O288" s="15">
        <v>45078.401608796295</v>
      </c>
      <c r="P288"/>
      <c r="S288">
        <v>0</v>
      </c>
      <c r="T288">
        <v>1</v>
      </c>
      <c r="U288">
        <v>0</v>
      </c>
      <c r="V288" t="str">
        <f>IF(OR(tickets_cleaned[[#This Row],[resolution_time_hours]]="", tickets_cleaned[[#This Row],[resolution_time_hours]]&lt;0),"",tickets_cleaned[[#This Row],[resolution_time_hours]])</f>
        <v/>
      </c>
    </row>
    <row r="289" spans="1:22" ht="15" customHeight="1" x14ac:dyDescent="0.2">
      <c r="A289">
        <v>288</v>
      </c>
      <c r="B289" t="s">
        <v>1067</v>
      </c>
      <c r="C289" t="s">
        <v>1068</v>
      </c>
      <c r="D289">
        <v>37</v>
      </c>
      <c r="E289" t="s">
        <v>58</v>
      </c>
      <c r="F289" t="s">
        <v>268</v>
      </c>
      <c r="G289" s="1">
        <v>44018</v>
      </c>
      <c r="H289" t="s">
        <v>23</v>
      </c>
      <c r="I289" t="s">
        <v>60</v>
      </c>
      <c r="J289" t="s">
        <v>296</v>
      </c>
      <c r="K289" t="s">
        <v>93</v>
      </c>
      <c r="M289" t="s">
        <v>28</v>
      </c>
      <c r="N289" t="s">
        <v>29</v>
      </c>
      <c r="P289"/>
      <c r="S289">
        <v>0</v>
      </c>
      <c r="T289">
        <v>1</v>
      </c>
      <c r="U289">
        <v>0</v>
      </c>
      <c r="V289" t="str">
        <f>IF(OR(tickets_cleaned[[#This Row],[resolution_time_hours]]="", tickets_cleaned[[#This Row],[resolution_time_hours]]&lt;0),"",tickets_cleaned[[#This Row],[resolution_time_hours]])</f>
        <v/>
      </c>
    </row>
    <row r="290" spans="1:22" ht="15" customHeight="1" x14ac:dyDescent="0.2">
      <c r="A290">
        <v>289</v>
      </c>
      <c r="B290" t="s">
        <v>1069</v>
      </c>
      <c r="C290" t="s">
        <v>1070</v>
      </c>
      <c r="D290">
        <v>54</v>
      </c>
      <c r="E290" t="s">
        <v>58</v>
      </c>
      <c r="F290" t="s">
        <v>680</v>
      </c>
      <c r="G290" s="1">
        <v>44125</v>
      </c>
      <c r="H290" t="s">
        <v>20</v>
      </c>
      <c r="I290" t="s">
        <v>168</v>
      </c>
      <c r="J290" t="s">
        <v>1071</v>
      </c>
      <c r="K290" t="s">
        <v>93</v>
      </c>
      <c r="M290" t="s">
        <v>26</v>
      </c>
      <c r="N290" t="s">
        <v>32</v>
      </c>
      <c r="P290"/>
      <c r="S290">
        <v>0</v>
      </c>
      <c r="T290">
        <v>1</v>
      </c>
      <c r="U290">
        <v>0</v>
      </c>
      <c r="V290" t="str">
        <f>IF(OR(tickets_cleaned[[#This Row],[resolution_time_hours]]="", tickets_cleaned[[#This Row],[resolution_time_hours]]&lt;0),"",tickets_cleaned[[#This Row],[resolution_time_hours]])</f>
        <v/>
      </c>
    </row>
    <row r="291" spans="1:22" ht="15" customHeight="1" x14ac:dyDescent="0.2">
      <c r="A291">
        <v>290</v>
      </c>
      <c r="B291" t="s">
        <v>1072</v>
      </c>
      <c r="C291" t="s">
        <v>1073</v>
      </c>
      <c r="D291">
        <v>30</v>
      </c>
      <c r="E291" t="s">
        <v>58</v>
      </c>
      <c r="F291" t="s">
        <v>481</v>
      </c>
      <c r="G291" s="1">
        <v>43911</v>
      </c>
      <c r="H291" t="s">
        <v>20</v>
      </c>
      <c r="I291" t="s">
        <v>60</v>
      </c>
      <c r="J291" s="21" t="s">
        <v>1074</v>
      </c>
      <c r="K291" t="s">
        <v>62</v>
      </c>
      <c r="M291" t="s">
        <v>25</v>
      </c>
      <c r="N291" t="s">
        <v>29</v>
      </c>
      <c r="O291" s="15">
        <v>45078.700949074075</v>
      </c>
      <c r="P291"/>
      <c r="S291">
        <v>0</v>
      </c>
      <c r="T291">
        <v>1</v>
      </c>
      <c r="U291">
        <v>0</v>
      </c>
      <c r="V291" t="str">
        <f>IF(OR(tickets_cleaned[[#This Row],[resolution_time_hours]]="", tickets_cleaned[[#This Row],[resolution_time_hours]]&lt;0),"",tickets_cleaned[[#This Row],[resolution_time_hours]])</f>
        <v/>
      </c>
    </row>
    <row r="292" spans="1:22" ht="15" customHeight="1" x14ac:dyDescent="0.2">
      <c r="A292">
        <v>291</v>
      </c>
      <c r="B292" t="s">
        <v>1075</v>
      </c>
      <c r="C292" t="s">
        <v>1076</v>
      </c>
      <c r="D292">
        <v>58</v>
      </c>
      <c r="E292" t="s">
        <v>58</v>
      </c>
      <c r="F292" t="s">
        <v>364</v>
      </c>
      <c r="G292" s="1">
        <v>43925</v>
      </c>
      <c r="H292" t="s">
        <v>24</v>
      </c>
      <c r="I292" t="s">
        <v>91</v>
      </c>
      <c r="J292" t="s">
        <v>1077</v>
      </c>
      <c r="K292" t="s">
        <v>62</v>
      </c>
      <c r="M292" t="s">
        <v>28</v>
      </c>
      <c r="N292" t="s">
        <v>32</v>
      </c>
      <c r="O292" s="15">
        <v>45077.956504629627</v>
      </c>
      <c r="P292"/>
      <c r="S292">
        <v>0</v>
      </c>
      <c r="T292">
        <v>1</v>
      </c>
      <c r="U292">
        <v>0</v>
      </c>
      <c r="V292" t="str">
        <f>IF(OR(tickets_cleaned[[#This Row],[resolution_time_hours]]="", tickets_cleaned[[#This Row],[resolution_time_hours]]&lt;0),"",tickets_cleaned[[#This Row],[resolution_time_hours]])</f>
        <v/>
      </c>
    </row>
    <row r="293" spans="1:22" ht="15" customHeight="1" x14ac:dyDescent="0.2">
      <c r="A293">
        <v>292</v>
      </c>
      <c r="B293" t="s">
        <v>1078</v>
      </c>
      <c r="C293" t="s">
        <v>1079</v>
      </c>
      <c r="D293">
        <v>26</v>
      </c>
      <c r="E293" t="s">
        <v>90</v>
      </c>
      <c r="F293" t="s">
        <v>161</v>
      </c>
      <c r="G293" s="1">
        <v>44223</v>
      </c>
      <c r="H293" t="s">
        <v>22</v>
      </c>
      <c r="I293" t="s">
        <v>85</v>
      </c>
      <c r="J293" t="s">
        <v>467</v>
      </c>
      <c r="K293" t="s">
        <v>93</v>
      </c>
      <c r="M293" t="s">
        <v>26</v>
      </c>
      <c r="N293" t="s">
        <v>31</v>
      </c>
      <c r="P293"/>
      <c r="S293">
        <v>0</v>
      </c>
      <c r="T293">
        <v>1</v>
      </c>
      <c r="U293">
        <v>0</v>
      </c>
      <c r="V293" t="str">
        <f>IF(OR(tickets_cleaned[[#This Row],[resolution_time_hours]]="", tickets_cleaned[[#This Row],[resolution_time_hours]]&lt;0),"",tickets_cleaned[[#This Row],[resolution_time_hours]])</f>
        <v/>
      </c>
    </row>
    <row r="294" spans="1:22" ht="15" customHeight="1" x14ac:dyDescent="0.2">
      <c r="A294">
        <v>293</v>
      </c>
      <c r="B294" t="s">
        <v>1080</v>
      </c>
      <c r="C294" t="s">
        <v>1081</v>
      </c>
      <c r="D294">
        <v>35</v>
      </c>
      <c r="E294" t="s">
        <v>65</v>
      </c>
      <c r="F294" t="s">
        <v>100</v>
      </c>
      <c r="G294" s="1">
        <v>44539</v>
      </c>
      <c r="H294" t="s">
        <v>24</v>
      </c>
      <c r="I294" t="s">
        <v>203</v>
      </c>
      <c r="J294" t="s">
        <v>1082</v>
      </c>
      <c r="K294" t="s">
        <v>74</v>
      </c>
      <c r="L294" t="s">
        <v>1083</v>
      </c>
      <c r="M294" t="s">
        <v>26</v>
      </c>
      <c r="N294" t="s">
        <v>29</v>
      </c>
      <c r="O294" s="15">
        <v>45078.228738425925</v>
      </c>
      <c r="P294" s="15">
        <v>45078.407905092594</v>
      </c>
      <c r="Q294">
        <v>2</v>
      </c>
      <c r="R294">
        <v>4</v>
      </c>
      <c r="S294">
        <v>1</v>
      </c>
      <c r="T294">
        <v>0</v>
      </c>
      <c r="U294">
        <v>1</v>
      </c>
      <c r="V294">
        <f>IF(OR(tickets_cleaned[[#This Row],[resolution_time_hours]]="", tickets_cleaned[[#This Row],[resolution_time_hours]]&lt;0),"",tickets_cleaned[[#This Row],[resolution_time_hours]])</f>
        <v>4</v>
      </c>
    </row>
    <row r="295" spans="1:22" ht="15" customHeight="1" x14ac:dyDescent="0.2">
      <c r="A295">
        <v>294</v>
      </c>
      <c r="B295" t="s">
        <v>1084</v>
      </c>
      <c r="C295" t="s">
        <v>1085</v>
      </c>
      <c r="D295">
        <v>65</v>
      </c>
      <c r="E295" t="s">
        <v>90</v>
      </c>
      <c r="F295" t="s">
        <v>364</v>
      </c>
      <c r="G295" s="1">
        <v>44354</v>
      </c>
      <c r="H295" t="s">
        <v>23</v>
      </c>
      <c r="I295" t="s">
        <v>91</v>
      </c>
      <c r="J295" s="21" t="s">
        <v>1086</v>
      </c>
      <c r="K295" t="s">
        <v>93</v>
      </c>
      <c r="M295" t="s">
        <v>25</v>
      </c>
      <c r="N295" t="s">
        <v>31</v>
      </c>
      <c r="P295"/>
      <c r="S295">
        <v>0</v>
      </c>
      <c r="T295">
        <v>1</v>
      </c>
      <c r="U295">
        <v>0</v>
      </c>
      <c r="V295" t="str">
        <f>IF(OR(tickets_cleaned[[#This Row],[resolution_time_hours]]="", tickets_cleaned[[#This Row],[resolution_time_hours]]&lt;0),"",tickets_cleaned[[#This Row],[resolution_time_hours]])</f>
        <v/>
      </c>
    </row>
    <row r="296" spans="1:22" ht="15" customHeight="1" x14ac:dyDescent="0.2">
      <c r="A296">
        <v>295</v>
      </c>
      <c r="B296" t="s">
        <v>1087</v>
      </c>
      <c r="C296" t="s">
        <v>1088</v>
      </c>
      <c r="D296">
        <v>58</v>
      </c>
      <c r="E296" t="s">
        <v>65</v>
      </c>
      <c r="F296" t="s">
        <v>100</v>
      </c>
      <c r="G296" s="1">
        <v>44077</v>
      </c>
      <c r="H296" t="s">
        <v>23</v>
      </c>
      <c r="I296" t="s">
        <v>22</v>
      </c>
      <c r="J296" s="21" t="s">
        <v>1089</v>
      </c>
      <c r="K296" t="s">
        <v>74</v>
      </c>
      <c r="L296" t="s">
        <v>1090</v>
      </c>
      <c r="M296" t="s">
        <v>25</v>
      </c>
      <c r="N296" t="s">
        <v>30</v>
      </c>
      <c r="O296" s="15">
        <v>45078.075983796298</v>
      </c>
      <c r="P296" s="15">
        <v>45078.010706018518</v>
      </c>
      <c r="Q296">
        <v>3</v>
      </c>
      <c r="S296">
        <v>1</v>
      </c>
      <c r="T296">
        <v>0</v>
      </c>
      <c r="U296">
        <v>0</v>
      </c>
      <c r="V296" t="str">
        <f>IF(OR(tickets_cleaned[[#This Row],[resolution_time_hours]]="", tickets_cleaned[[#This Row],[resolution_time_hours]]&lt;0),"",tickets_cleaned[[#This Row],[resolution_time_hours]])</f>
        <v/>
      </c>
    </row>
    <row r="297" spans="1:22" ht="15" customHeight="1" x14ac:dyDescent="0.2">
      <c r="A297">
        <v>296</v>
      </c>
      <c r="B297" t="s">
        <v>1091</v>
      </c>
      <c r="C297" t="s">
        <v>1092</v>
      </c>
      <c r="D297">
        <v>29</v>
      </c>
      <c r="E297" t="s">
        <v>65</v>
      </c>
      <c r="F297" t="s">
        <v>110</v>
      </c>
      <c r="G297" s="1">
        <v>44275</v>
      </c>
      <c r="H297" t="s">
        <v>20</v>
      </c>
      <c r="I297" t="s">
        <v>85</v>
      </c>
      <c r="J297" t="s">
        <v>1093</v>
      </c>
      <c r="K297" t="s">
        <v>93</v>
      </c>
      <c r="M297" t="s">
        <v>27</v>
      </c>
      <c r="N297" t="s">
        <v>29</v>
      </c>
      <c r="P297"/>
      <c r="S297">
        <v>0</v>
      </c>
      <c r="T297">
        <v>1</v>
      </c>
      <c r="U297">
        <v>0</v>
      </c>
      <c r="V297" t="str">
        <f>IF(OR(tickets_cleaned[[#This Row],[resolution_time_hours]]="", tickets_cleaned[[#This Row],[resolution_time_hours]]&lt;0),"",tickets_cleaned[[#This Row],[resolution_time_hours]])</f>
        <v/>
      </c>
    </row>
    <row r="298" spans="1:22" ht="15" customHeight="1" x14ac:dyDescent="0.2">
      <c r="A298">
        <v>297</v>
      </c>
      <c r="B298" t="s">
        <v>1094</v>
      </c>
      <c r="C298" t="s">
        <v>1095</v>
      </c>
      <c r="D298">
        <v>26</v>
      </c>
      <c r="E298" t="s">
        <v>65</v>
      </c>
      <c r="F298" t="s">
        <v>119</v>
      </c>
      <c r="G298" s="1">
        <v>44288</v>
      </c>
      <c r="H298" t="s">
        <v>24</v>
      </c>
      <c r="I298" t="s">
        <v>106</v>
      </c>
      <c r="J298" t="s">
        <v>1096</v>
      </c>
      <c r="K298" t="s">
        <v>74</v>
      </c>
      <c r="L298" t="s">
        <v>1097</v>
      </c>
      <c r="M298" t="s">
        <v>27</v>
      </c>
      <c r="N298" t="s">
        <v>31</v>
      </c>
      <c r="O298" s="15">
        <v>45078.477384259262</v>
      </c>
      <c r="P298" s="15">
        <v>45078.351689814815</v>
      </c>
      <c r="Q298">
        <v>5</v>
      </c>
      <c r="S298">
        <v>1</v>
      </c>
      <c r="T298">
        <v>0</v>
      </c>
      <c r="U298">
        <v>0</v>
      </c>
      <c r="V298" t="str">
        <f>IF(OR(tickets_cleaned[[#This Row],[resolution_time_hours]]="", tickets_cleaned[[#This Row],[resolution_time_hours]]&lt;0),"",tickets_cleaned[[#This Row],[resolution_time_hours]])</f>
        <v/>
      </c>
    </row>
    <row r="299" spans="1:22" ht="15" customHeight="1" x14ac:dyDescent="0.2">
      <c r="A299">
        <v>298</v>
      </c>
      <c r="B299" t="s">
        <v>1098</v>
      </c>
      <c r="C299" t="s">
        <v>1099</v>
      </c>
      <c r="D299">
        <v>24</v>
      </c>
      <c r="E299" t="s">
        <v>90</v>
      </c>
      <c r="F299" t="s">
        <v>306</v>
      </c>
      <c r="G299" s="1">
        <v>44086</v>
      </c>
      <c r="H299" t="s">
        <v>22</v>
      </c>
      <c r="I299" t="s">
        <v>22</v>
      </c>
      <c r="J299" t="s">
        <v>1100</v>
      </c>
      <c r="K299" t="s">
        <v>74</v>
      </c>
      <c r="L299" t="s">
        <v>1101</v>
      </c>
      <c r="M299" t="s">
        <v>25</v>
      </c>
      <c r="N299" t="s">
        <v>30</v>
      </c>
      <c r="O299" s="15">
        <v>45078.176712962966</v>
      </c>
      <c r="P299" s="15">
        <v>45078.736435185187</v>
      </c>
      <c r="Q299">
        <v>2</v>
      </c>
      <c r="R299">
        <v>13</v>
      </c>
      <c r="S299">
        <v>1</v>
      </c>
      <c r="T299">
        <v>0</v>
      </c>
      <c r="U299">
        <v>1</v>
      </c>
      <c r="V299">
        <f>IF(OR(tickets_cleaned[[#This Row],[resolution_time_hours]]="", tickets_cleaned[[#This Row],[resolution_time_hours]]&lt;0),"",tickets_cleaned[[#This Row],[resolution_time_hours]])</f>
        <v>13</v>
      </c>
    </row>
    <row r="300" spans="1:22" ht="15" customHeight="1" x14ac:dyDescent="0.2">
      <c r="A300">
        <v>299</v>
      </c>
      <c r="B300" t="s">
        <v>1102</v>
      </c>
      <c r="C300" t="s">
        <v>1103</v>
      </c>
      <c r="D300">
        <v>22</v>
      </c>
      <c r="E300" t="s">
        <v>58</v>
      </c>
      <c r="F300" t="s">
        <v>59</v>
      </c>
      <c r="G300" s="1">
        <v>44008</v>
      </c>
      <c r="H300" t="s">
        <v>23</v>
      </c>
      <c r="I300" t="s">
        <v>72</v>
      </c>
      <c r="J300" s="21" t="s">
        <v>1104</v>
      </c>
      <c r="K300" t="s">
        <v>93</v>
      </c>
      <c r="M300" t="s">
        <v>28</v>
      </c>
      <c r="N300" t="s">
        <v>32</v>
      </c>
      <c r="P300"/>
      <c r="S300">
        <v>0</v>
      </c>
      <c r="T300">
        <v>1</v>
      </c>
      <c r="U300">
        <v>0</v>
      </c>
      <c r="V300" t="str">
        <f>IF(OR(tickets_cleaned[[#This Row],[resolution_time_hours]]="", tickets_cleaned[[#This Row],[resolution_time_hours]]&lt;0),"",tickets_cleaned[[#This Row],[resolution_time_hours]])</f>
        <v/>
      </c>
    </row>
    <row r="301" spans="1:22" ht="15" customHeight="1" x14ac:dyDescent="0.2">
      <c r="A301">
        <v>300</v>
      </c>
      <c r="B301" t="s">
        <v>1105</v>
      </c>
      <c r="C301" t="s">
        <v>1106</v>
      </c>
      <c r="D301">
        <v>68</v>
      </c>
      <c r="E301" t="s">
        <v>65</v>
      </c>
      <c r="F301" t="s">
        <v>342</v>
      </c>
      <c r="G301" s="1">
        <v>44475</v>
      </c>
      <c r="H301" t="s">
        <v>22</v>
      </c>
      <c r="I301" t="s">
        <v>140</v>
      </c>
      <c r="J301" s="21" t="s">
        <v>1107</v>
      </c>
      <c r="K301" t="s">
        <v>62</v>
      </c>
      <c r="M301" t="s">
        <v>27</v>
      </c>
      <c r="N301" t="s">
        <v>30</v>
      </c>
      <c r="O301" s="15">
        <v>45078.121898148151</v>
      </c>
      <c r="P301"/>
      <c r="S301">
        <v>0</v>
      </c>
      <c r="T301">
        <v>1</v>
      </c>
      <c r="U301">
        <v>0</v>
      </c>
      <c r="V301" t="str">
        <f>IF(OR(tickets_cleaned[[#This Row],[resolution_time_hours]]="", tickets_cleaned[[#This Row],[resolution_time_hours]]&lt;0),"",tickets_cleaned[[#This Row],[resolution_time_hours]])</f>
        <v/>
      </c>
    </row>
    <row r="302" spans="1:22" ht="15" customHeight="1" x14ac:dyDescent="0.2">
      <c r="A302">
        <v>301</v>
      </c>
      <c r="B302" t="s">
        <v>1108</v>
      </c>
      <c r="C302" t="s">
        <v>1109</v>
      </c>
      <c r="D302">
        <v>59</v>
      </c>
      <c r="E302" t="s">
        <v>58</v>
      </c>
      <c r="F302" t="s">
        <v>175</v>
      </c>
      <c r="G302" s="1">
        <v>44111</v>
      </c>
      <c r="H302" t="s">
        <v>22</v>
      </c>
      <c r="I302" t="s">
        <v>140</v>
      </c>
      <c r="J302" t="s">
        <v>1110</v>
      </c>
      <c r="K302" t="s">
        <v>93</v>
      </c>
      <c r="M302" t="s">
        <v>26</v>
      </c>
      <c r="N302" t="s">
        <v>31</v>
      </c>
      <c r="P302"/>
      <c r="S302">
        <v>0</v>
      </c>
      <c r="T302">
        <v>1</v>
      </c>
      <c r="U302">
        <v>0</v>
      </c>
      <c r="V302" t="str">
        <f>IF(OR(tickets_cleaned[[#This Row],[resolution_time_hours]]="", tickets_cleaned[[#This Row],[resolution_time_hours]]&lt;0),"",tickets_cleaned[[#This Row],[resolution_time_hours]])</f>
        <v/>
      </c>
    </row>
    <row r="303" spans="1:22" ht="15" customHeight="1" x14ac:dyDescent="0.2">
      <c r="A303">
        <v>302</v>
      </c>
      <c r="B303" t="s">
        <v>1111</v>
      </c>
      <c r="C303" t="s">
        <v>1112</v>
      </c>
      <c r="D303">
        <v>30</v>
      </c>
      <c r="E303" t="s">
        <v>58</v>
      </c>
      <c r="F303" t="s">
        <v>342</v>
      </c>
      <c r="G303" s="1">
        <v>43954</v>
      </c>
      <c r="H303" t="s">
        <v>22</v>
      </c>
      <c r="I303" t="s">
        <v>20</v>
      </c>
      <c r="J303" s="21" t="s">
        <v>1113</v>
      </c>
      <c r="K303" t="s">
        <v>93</v>
      </c>
      <c r="M303" t="s">
        <v>27</v>
      </c>
      <c r="N303" t="s">
        <v>31</v>
      </c>
      <c r="P303"/>
      <c r="S303">
        <v>0</v>
      </c>
      <c r="T303">
        <v>1</v>
      </c>
      <c r="U303">
        <v>0</v>
      </c>
      <c r="V303" t="str">
        <f>IF(OR(tickets_cleaned[[#This Row],[resolution_time_hours]]="", tickets_cleaned[[#This Row],[resolution_time_hours]]&lt;0),"",tickets_cleaned[[#This Row],[resolution_time_hours]])</f>
        <v/>
      </c>
    </row>
    <row r="304" spans="1:22" ht="15" customHeight="1" x14ac:dyDescent="0.2">
      <c r="A304">
        <v>303</v>
      </c>
      <c r="B304" t="s">
        <v>1114</v>
      </c>
      <c r="C304" t="s">
        <v>1115</v>
      </c>
      <c r="D304">
        <v>44</v>
      </c>
      <c r="E304" t="s">
        <v>90</v>
      </c>
      <c r="F304" t="s">
        <v>175</v>
      </c>
      <c r="G304" s="1">
        <v>43852</v>
      </c>
      <c r="H304" t="s">
        <v>23</v>
      </c>
      <c r="I304" t="s">
        <v>67</v>
      </c>
      <c r="J304" t="s">
        <v>1116</v>
      </c>
      <c r="K304" t="s">
        <v>74</v>
      </c>
      <c r="L304" t="s">
        <v>1117</v>
      </c>
      <c r="M304" t="s">
        <v>27</v>
      </c>
      <c r="N304" t="s">
        <v>30</v>
      </c>
      <c r="O304" s="15">
        <v>45078.034456018519</v>
      </c>
      <c r="P304" s="15">
        <v>45078.078900462962</v>
      </c>
      <c r="Q304">
        <v>1</v>
      </c>
      <c r="R304">
        <v>1</v>
      </c>
      <c r="S304">
        <v>1</v>
      </c>
      <c r="T304">
        <v>0</v>
      </c>
      <c r="U304">
        <v>1</v>
      </c>
      <c r="V304">
        <f>IF(OR(tickets_cleaned[[#This Row],[resolution_time_hours]]="", tickets_cleaned[[#This Row],[resolution_time_hours]]&lt;0),"",tickets_cleaned[[#This Row],[resolution_time_hours]])</f>
        <v>1</v>
      </c>
    </row>
    <row r="305" spans="1:22" ht="15" customHeight="1" x14ac:dyDescent="0.2">
      <c r="A305">
        <v>304</v>
      </c>
      <c r="B305" t="s">
        <v>1118</v>
      </c>
      <c r="C305" t="s">
        <v>1119</v>
      </c>
      <c r="D305">
        <v>28</v>
      </c>
      <c r="E305" t="s">
        <v>65</v>
      </c>
      <c r="F305" t="s">
        <v>481</v>
      </c>
      <c r="G305" s="1">
        <v>44403</v>
      </c>
      <c r="H305" t="s">
        <v>22</v>
      </c>
      <c r="I305" t="s">
        <v>67</v>
      </c>
      <c r="J305" s="21" t="s">
        <v>1120</v>
      </c>
      <c r="K305" t="s">
        <v>62</v>
      </c>
      <c r="M305" t="s">
        <v>27</v>
      </c>
      <c r="N305" t="s">
        <v>31</v>
      </c>
      <c r="O305" s="15">
        <v>45078.430300925924</v>
      </c>
      <c r="P305"/>
      <c r="S305">
        <v>0</v>
      </c>
      <c r="T305">
        <v>1</v>
      </c>
      <c r="U305">
        <v>0</v>
      </c>
      <c r="V305" t="str">
        <f>IF(OR(tickets_cleaned[[#This Row],[resolution_time_hours]]="", tickets_cleaned[[#This Row],[resolution_time_hours]]&lt;0),"",tickets_cleaned[[#This Row],[resolution_time_hours]])</f>
        <v/>
      </c>
    </row>
    <row r="306" spans="1:22" ht="15" customHeight="1" x14ac:dyDescent="0.2">
      <c r="A306">
        <v>305</v>
      </c>
      <c r="B306" t="s">
        <v>1121</v>
      </c>
      <c r="C306" t="s">
        <v>1122</v>
      </c>
      <c r="D306">
        <v>53</v>
      </c>
      <c r="E306" t="s">
        <v>65</v>
      </c>
      <c r="F306" t="s">
        <v>175</v>
      </c>
      <c r="G306" s="1">
        <v>44261</v>
      </c>
      <c r="H306" t="s">
        <v>22</v>
      </c>
      <c r="I306" t="s">
        <v>120</v>
      </c>
      <c r="J306" s="21" t="s">
        <v>1123</v>
      </c>
      <c r="K306" t="s">
        <v>74</v>
      </c>
      <c r="L306" t="s">
        <v>1124</v>
      </c>
      <c r="M306" t="s">
        <v>27</v>
      </c>
      <c r="N306" t="s">
        <v>32</v>
      </c>
      <c r="O306" s="15">
        <v>45078.517118055555</v>
      </c>
      <c r="P306" s="15">
        <v>45078.889340277776</v>
      </c>
      <c r="Q306">
        <v>5</v>
      </c>
      <c r="R306">
        <v>8</v>
      </c>
      <c r="S306">
        <v>1</v>
      </c>
      <c r="T306">
        <v>0</v>
      </c>
      <c r="U306">
        <v>0</v>
      </c>
      <c r="V306">
        <f>IF(OR(tickets_cleaned[[#This Row],[resolution_time_hours]]="", tickets_cleaned[[#This Row],[resolution_time_hours]]&lt;0),"",tickets_cleaned[[#This Row],[resolution_time_hours]])</f>
        <v>8</v>
      </c>
    </row>
    <row r="307" spans="1:22" ht="15" customHeight="1" x14ac:dyDescent="0.2">
      <c r="A307">
        <v>306</v>
      </c>
      <c r="B307" t="s">
        <v>1125</v>
      </c>
      <c r="C307" t="s">
        <v>1126</v>
      </c>
      <c r="D307">
        <v>33</v>
      </c>
      <c r="E307" t="s">
        <v>65</v>
      </c>
      <c r="F307" t="s">
        <v>119</v>
      </c>
      <c r="G307" s="1">
        <v>44060</v>
      </c>
      <c r="H307" t="s">
        <v>22</v>
      </c>
      <c r="I307" t="s">
        <v>20</v>
      </c>
      <c r="J307" s="21" t="s">
        <v>1127</v>
      </c>
      <c r="K307" t="s">
        <v>93</v>
      </c>
      <c r="M307" t="s">
        <v>25</v>
      </c>
      <c r="N307" t="s">
        <v>32</v>
      </c>
      <c r="P307"/>
      <c r="S307">
        <v>0</v>
      </c>
      <c r="T307">
        <v>1</v>
      </c>
      <c r="U307">
        <v>0</v>
      </c>
      <c r="V307" t="str">
        <f>IF(OR(tickets_cleaned[[#This Row],[resolution_time_hours]]="", tickets_cleaned[[#This Row],[resolution_time_hours]]&lt;0),"",tickets_cleaned[[#This Row],[resolution_time_hours]])</f>
        <v/>
      </c>
    </row>
    <row r="308" spans="1:22" ht="15" customHeight="1" x14ac:dyDescent="0.2">
      <c r="A308">
        <v>307</v>
      </c>
      <c r="B308" t="s">
        <v>1128</v>
      </c>
      <c r="C308" t="s">
        <v>1129</v>
      </c>
      <c r="D308">
        <v>32</v>
      </c>
      <c r="E308" t="s">
        <v>65</v>
      </c>
      <c r="F308" t="s">
        <v>139</v>
      </c>
      <c r="G308" s="1">
        <v>44382</v>
      </c>
      <c r="H308" t="s">
        <v>20</v>
      </c>
      <c r="I308" t="s">
        <v>67</v>
      </c>
      <c r="J308" t="s">
        <v>1130</v>
      </c>
      <c r="K308" t="s">
        <v>74</v>
      </c>
      <c r="L308" t="s">
        <v>1131</v>
      </c>
      <c r="M308" t="s">
        <v>28</v>
      </c>
      <c r="N308" t="s">
        <v>31</v>
      </c>
      <c r="O308" s="15">
        <v>45078.713680555556</v>
      </c>
      <c r="P308" s="15">
        <v>45078.840763888889</v>
      </c>
      <c r="Q308">
        <v>2</v>
      </c>
      <c r="R308">
        <v>3</v>
      </c>
      <c r="S308">
        <v>1</v>
      </c>
      <c r="T308">
        <v>0</v>
      </c>
      <c r="U308">
        <v>1</v>
      </c>
      <c r="V308">
        <f>IF(OR(tickets_cleaned[[#This Row],[resolution_time_hours]]="", tickets_cleaned[[#This Row],[resolution_time_hours]]&lt;0),"",tickets_cleaned[[#This Row],[resolution_time_hours]])</f>
        <v>3</v>
      </c>
    </row>
    <row r="309" spans="1:22" ht="15" customHeight="1" x14ac:dyDescent="0.2">
      <c r="A309">
        <v>308</v>
      </c>
      <c r="B309" t="s">
        <v>1132</v>
      </c>
      <c r="C309" t="s">
        <v>1133</v>
      </c>
      <c r="D309">
        <v>21</v>
      </c>
      <c r="E309" t="s">
        <v>65</v>
      </c>
      <c r="F309" t="s">
        <v>268</v>
      </c>
      <c r="G309" s="1">
        <v>43956</v>
      </c>
      <c r="H309" t="s">
        <v>21</v>
      </c>
      <c r="I309" t="s">
        <v>203</v>
      </c>
      <c r="J309" t="s">
        <v>815</v>
      </c>
      <c r="K309" t="s">
        <v>62</v>
      </c>
      <c r="M309" t="s">
        <v>25</v>
      </c>
      <c r="N309" t="s">
        <v>31</v>
      </c>
      <c r="O309" s="15">
        <v>45078.341469907406</v>
      </c>
      <c r="P309"/>
      <c r="S309">
        <v>0</v>
      </c>
      <c r="T309">
        <v>1</v>
      </c>
      <c r="U309">
        <v>0</v>
      </c>
      <c r="V309" t="str">
        <f>IF(OR(tickets_cleaned[[#This Row],[resolution_time_hours]]="", tickets_cleaned[[#This Row],[resolution_time_hours]]&lt;0),"",tickets_cleaned[[#This Row],[resolution_time_hours]])</f>
        <v/>
      </c>
    </row>
    <row r="310" spans="1:22" ht="15" customHeight="1" x14ac:dyDescent="0.2">
      <c r="A310">
        <v>309</v>
      </c>
      <c r="B310" t="s">
        <v>1134</v>
      </c>
      <c r="C310" t="s">
        <v>1135</v>
      </c>
      <c r="D310">
        <v>19</v>
      </c>
      <c r="E310" t="s">
        <v>58</v>
      </c>
      <c r="F310" t="s">
        <v>105</v>
      </c>
      <c r="G310" s="1">
        <v>44306</v>
      </c>
      <c r="H310" t="s">
        <v>23</v>
      </c>
      <c r="I310" t="s">
        <v>168</v>
      </c>
      <c r="J310" s="21" t="s">
        <v>1136</v>
      </c>
      <c r="K310" t="s">
        <v>93</v>
      </c>
      <c r="M310" t="s">
        <v>26</v>
      </c>
      <c r="N310" t="s">
        <v>32</v>
      </c>
      <c r="P310"/>
      <c r="S310">
        <v>0</v>
      </c>
      <c r="T310">
        <v>1</v>
      </c>
      <c r="U310">
        <v>0</v>
      </c>
      <c r="V310" t="str">
        <f>IF(OR(tickets_cleaned[[#This Row],[resolution_time_hours]]="", tickets_cleaned[[#This Row],[resolution_time_hours]]&lt;0),"",tickets_cleaned[[#This Row],[resolution_time_hours]])</f>
        <v/>
      </c>
    </row>
    <row r="311" spans="1:22" ht="15" customHeight="1" x14ac:dyDescent="0.2">
      <c r="A311">
        <v>310</v>
      </c>
      <c r="B311" t="s">
        <v>1137</v>
      </c>
      <c r="C311" t="s">
        <v>1138</v>
      </c>
      <c r="D311">
        <v>62</v>
      </c>
      <c r="E311" t="s">
        <v>65</v>
      </c>
      <c r="F311" t="s">
        <v>245</v>
      </c>
      <c r="G311" s="1">
        <v>44029</v>
      </c>
      <c r="H311" t="s">
        <v>21</v>
      </c>
      <c r="I311" t="s">
        <v>120</v>
      </c>
      <c r="J311" s="21" t="s">
        <v>1139</v>
      </c>
      <c r="K311" t="s">
        <v>93</v>
      </c>
      <c r="M311" t="s">
        <v>26</v>
      </c>
      <c r="N311" t="s">
        <v>32</v>
      </c>
      <c r="P311"/>
      <c r="S311">
        <v>0</v>
      </c>
      <c r="T311">
        <v>1</v>
      </c>
      <c r="U311">
        <v>0</v>
      </c>
      <c r="V311" t="str">
        <f>IF(OR(tickets_cleaned[[#This Row],[resolution_time_hours]]="", tickets_cleaned[[#This Row],[resolution_time_hours]]&lt;0),"",tickets_cleaned[[#This Row],[resolution_time_hours]])</f>
        <v/>
      </c>
    </row>
    <row r="312" spans="1:22" ht="15" customHeight="1" x14ac:dyDescent="0.2">
      <c r="A312">
        <v>311</v>
      </c>
      <c r="B312" t="s">
        <v>1140</v>
      </c>
      <c r="C312" t="s">
        <v>1141</v>
      </c>
      <c r="D312">
        <v>53</v>
      </c>
      <c r="E312" t="s">
        <v>90</v>
      </c>
      <c r="F312" t="s">
        <v>125</v>
      </c>
      <c r="G312" s="1">
        <v>44080</v>
      </c>
      <c r="H312" t="s">
        <v>21</v>
      </c>
      <c r="I312" t="s">
        <v>67</v>
      </c>
      <c r="J312" s="21" t="s">
        <v>1142</v>
      </c>
      <c r="K312" t="s">
        <v>74</v>
      </c>
      <c r="L312" t="s">
        <v>1143</v>
      </c>
      <c r="M312" t="s">
        <v>26</v>
      </c>
      <c r="N312" t="s">
        <v>31</v>
      </c>
      <c r="O312" s="15">
        <v>45078.577638888892</v>
      </c>
      <c r="P312" s="15">
        <v>45078.201249999998</v>
      </c>
      <c r="Q312">
        <v>2</v>
      </c>
      <c r="S312">
        <v>1</v>
      </c>
      <c r="T312">
        <v>0</v>
      </c>
      <c r="U312">
        <v>1</v>
      </c>
      <c r="V312" t="str">
        <f>IF(OR(tickets_cleaned[[#This Row],[resolution_time_hours]]="", tickets_cleaned[[#This Row],[resolution_time_hours]]&lt;0),"",tickets_cleaned[[#This Row],[resolution_time_hours]])</f>
        <v/>
      </c>
    </row>
    <row r="313" spans="1:22" ht="15" customHeight="1" x14ac:dyDescent="0.2">
      <c r="A313">
        <v>312</v>
      </c>
      <c r="B313" t="s">
        <v>1144</v>
      </c>
      <c r="C313" t="s">
        <v>1145</v>
      </c>
      <c r="D313">
        <v>46</v>
      </c>
      <c r="E313" t="s">
        <v>65</v>
      </c>
      <c r="F313" t="s">
        <v>422</v>
      </c>
      <c r="G313" s="1">
        <v>44030</v>
      </c>
      <c r="H313" t="s">
        <v>20</v>
      </c>
      <c r="I313" t="s">
        <v>60</v>
      </c>
      <c r="J313" s="21" t="s">
        <v>1146</v>
      </c>
      <c r="K313" t="s">
        <v>74</v>
      </c>
      <c r="L313" t="s">
        <v>1147</v>
      </c>
      <c r="M313" t="s">
        <v>25</v>
      </c>
      <c r="N313" t="s">
        <v>32</v>
      </c>
      <c r="O313" s="15">
        <v>45078.304722222223</v>
      </c>
      <c r="P313" s="15">
        <v>45078.388055555559</v>
      </c>
      <c r="Q313">
        <v>2</v>
      </c>
      <c r="R313">
        <v>2</v>
      </c>
      <c r="S313">
        <v>1</v>
      </c>
      <c r="T313">
        <v>0</v>
      </c>
      <c r="U313">
        <v>1</v>
      </c>
      <c r="V313">
        <f>IF(OR(tickets_cleaned[[#This Row],[resolution_time_hours]]="", tickets_cleaned[[#This Row],[resolution_time_hours]]&lt;0),"",tickets_cleaned[[#This Row],[resolution_time_hours]])</f>
        <v>2</v>
      </c>
    </row>
    <row r="314" spans="1:22" ht="15" customHeight="1" x14ac:dyDescent="0.2">
      <c r="A314">
        <v>313</v>
      </c>
      <c r="B314" t="s">
        <v>1148</v>
      </c>
      <c r="C314" t="s">
        <v>1149</v>
      </c>
      <c r="D314">
        <v>46</v>
      </c>
      <c r="E314" t="s">
        <v>65</v>
      </c>
      <c r="F314" t="s">
        <v>119</v>
      </c>
      <c r="G314" s="1">
        <v>44008</v>
      </c>
      <c r="H314" t="s">
        <v>21</v>
      </c>
      <c r="I314" t="s">
        <v>101</v>
      </c>
      <c r="J314" s="21" t="s">
        <v>1150</v>
      </c>
      <c r="K314" t="s">
        <v>74</v>
      </c>
      <c r="L314" t="s">
        <v>1151</v>
      </c>
      <c r="M314" t="s">
        <v>27</v>
      </c>
      <c r="N314" t="s">
        <v>29</v>
      </c>
      <c r="O314" s="15">
        <v>45078.009606481479</v>
      </c>
      <c r="P314" s="15">
        <v>45078.062384259261</v>
      </c>
      <c r="Q314">
        <v>1</v>
      </c>
      <c r="R314">
        <v>1</v>
      </c>
      <c r="S314">
        <v>1</v>
      </c>
      <c r="T314">
        <v>0</v>
      </c>
      <c r="U314">
        <v>1</v>
      </c>
      <c r="V314">
        <f>IF(OR(tickets_cleaned[[#This Row],[resolution_time_hours]]="", tickets_cleaned[[#This Row],[resolution_time_hours]]&lt;0),"",tickets_cleaned[[#This Row],[resolution_time_hours]])</f>
        <v>1</v>
      </c>
    </row>
    <row r="315" spans="1:22" ht="15" customHeight="1" x14ac:dyDescent="0.2">
      <c r="A315">
        <v>314</v>
      </c>
      <c r="B315" t="s">
        <v>1152</v>
      </c>
      <c r="C315" t="s">
        <v>1153</v>
      </c>
      <c r="D315">
        <v>18</v>
      </c>
      <c r="E315" t="s">
        <v>90</v>
      </c>
      <c r="F315" t="s">
        <v>233</v>
      </c>
      <c r="G315" s="1">
        <v>44381</v>
      </c>
      <c r="H315" t="s">
        <v>23</v>
      </c>
      <c r="I315" t="s">
        <v>22</v>
      </c>
      <c r="J315" t="s">
        <v>1154</v>
      </c>
      <c r="K315" t="s">
        <v>93</v>
      </c>
      <c r="M315" t="s">
        <v>28</v>
      </c>
      <c r="N315" t="s">
        <v>30</v>
      </c>
      <c r="P315"/>
      <c r="S315">
        <v>0</v>
      </c>
      <c r="T315">
        <v>1</v>
      </c>
      <c r="U315">
        <v>0</v>
      </c>
      <c r="V315" t="str">
        <f>IF(OR(tickets_cleaned[[#This Row],[resolution_time_hours]]="", tickets_cleaned[[#This Row],[resolution_time_hours]]&lt;0),"",tickets_cleaned[[#This Row],[resolution_time_hours]])</f>
        <v/>
      </c>
    </row>
    <row r="316" spans="1:22" ht="15" customHeight="1" x14ac:dyDescent="0.2">
      <c r="A316">
        <v>315</v>
      </c>
      <c r="B316" t="s">
        <v>1155</v>
      </c>
      <c r="C316" t="s">
        <v>1156</v>
      </c>
      <c r="D316">
        <v>30</v>
      </c>
      <c r="E316" t="s">
        <v>65</v>
      </c>
      <c r="F316" t="s">
        <v>59</v>
      </c>
      <c r="G316" s="1">
        <v>44211</v>
      </c>
      <c r="H316" t="s">
        <v>22</v>
      </c>
      <c r="I316" t="s">
        <v>91</v>
      </c>
      <c r="J316" s="21" t="s">
        <v>1157</v>
      </c>
      <c r="K316" t="s">
        <v>74</v>
      </c>
      <c r="L316" t="s">
        <v>1158</v>
      </c>
      <c r="M316" t="s">
        <v>26</v>
      </c>
      <c r="N316" t="s">
        <v>29</v>
      </c>
      <c r="O316" s="15">
        <v>45078.249224537038</v>
      </c>
      <c r="P316" s="15">
        <v>45078.23741898148</v>
      </c>
      <c r="Q316">
        <v>2</v>
      </c>
      <c r="S316">
        <v>1</v>
      </c>
      <c r="T316">
        <v>0</v>
      </c>
      <c r="U316">
        <v>1</v>
      </c>
      <c r="V316" t="str">
        <f>IF(OR(tickets_cleaned[[#This Row],[resolution_time_hours]]="", tickets_cleaned[[#This Row],[resolution_time_hours]]&lt;0),"",tickets_cleaned[[#This Row],[resolution_time_hours]])</f>
        <v/>
      </c>
    </row>
    <row r="317" spans="1:22" ht="15" customHeight="1" x14ac:dyDescent="0.2">
      <c r="A317">
        <v>316</v>
      </c>
      <c r="B317" t="s">
        <v>1159</v>
      </c>
      <c r="C317" t="s">
        <v>1160</v>
      </c>
      <c r="D317">
        <v>33</v>
      </c>
      <c r="E317" t="s">
        <v>58</v>
      </c>
      <c r="F317" t="s">
        <v>105</v>
      </c>
      <c r="G317" s="1">
        <v>44076</v>
      </c>
      <c r="H317" t="s">
        <v>22</v>
      </c>
      <c r="I317" t="s">
        <v>126</v>
      </c>
      <c r="J317" t="s">
        <v>1161</v>
      </c>
      <c r="K317" t="s">
        <v>62</v>
      </c>
      <c r="M317" t="s">
        <v>25</v>
      </c>
      <c r="N317" t="s">
        <v>32</v>
      </c>
      <c r="O317" s="15">
        <v>45077.917974537035</v>
      </c>
      <c r="P317"/>
      <c r="S317">
        <v>0</v>
      </c>
      <c r="T317">
        <v>1</v>
      </c>
      <c r="U317">
        <v>0</v>
      </c>
      <c r="V317" t="str">
        <f>IF(OR(tickets_cleaned[[#This Row],[resolution_time_hours]]="", tickets_cleaned[[#This Row],[resolution_time_hours]]&lt;0),"",tickets_cleaned[[#This Row],[resolution_time_hours]])</f>
        <v/>
      </c>
    </row>
    <row r="318" spans="1:22" ht="15" customHeight="1" x14ac:dyDescent="0.2">
      <c r="A318">
        <v>317</v>
      </c>
      <c r="B318" t="s">
        <v>1162</v>
      </c>
      <c r="C318" t="s">
        <v>1163</v>
      </c>
      <c r="D318">
        <v>52</v>
      </c>
      <c r="E318" t="s">
        <v>90</v>
      </c>
      <c r="F318" t="s">
        <v>245</v>
      </c>
      <c r="G318" s="1">
        <v>44423</v>
      </c>
      <c r="H318" t="s">
        <v>22</v>
      </c>
      <c r="I318" t="s">
        <v>126</v>
      </c>
      <c r="J318" s="21" t="s">
        <v>1164</v>
      </c>
      <c r="K318" t="s">
        <v>93</v>
      </c>
      <c r="M318" t="s">
        <v>26</v>
      </c>
      <c r="N318" t="s">
        <v>32</v>
      </c>
      <c r="P318"/>
      <c r="S318">
        <v>0</v>
      </c>
      <c r="T318">
        <v>1</v>
      </c>
      <c r="U318">
        <v>0</v>
      </c>
      <c r="V318" t="str">
        <f>IF(OR(tickets_cleaned[[#This Row],[resolution_time_hours]]="", tickets_cleaned[[#This Row],[resolution_time_hours]]&lt;0),"",tickets_cleaned[[#This Row],[resolution_time_hours]])</f>
        <v/>
      </c>
    </row>
    <row r="319" spans="1:22" ht="15" customHeight="1" x14ac:dyDescent="0.2">
      <c r="A319">
        <v>318</v>
      </c>
      <c r="B319" t="s">
        <v>1165</v>
      </c>
      <c r="C319" t="s">
        <v>1166</v>
      </c>
      <c r="D319">
        <v>18</v>
      </c>
      <c r="E319" t="s">
        <v>90</v>
      </c>
      <c r="F319" t="s">
        <v>306</v>
      </c>
      <c r="G319" s="1">
        <v>43954</v>
      </c>
      <c r="H319" t="s">
        <v>21</v>
      </c>
      <c r="I319" t="s">
        <v>22</v>
      </c>
      <c r="J319" s="21" t="s">
        <v>1167</v>
      </c>
      <c r="K319" t="s">
        <v>74</v>
      </c>
      <c r="L319" t="s">
        <v>1168</v>
      </c>
      <c r="M319" t="s">
        <v>28</v>
      </c>
      <c r="N319" t="s">
        <v>32</v>
      </c>
      <c r="O319" s="15">
        <v>45078.31453703704</v>
      </c>
      <c r="P319" s="15">
        <v>45077.995787037034</v>
      </c>
      <c r="Q319">
        <v>4</v>
      </c>
      <c r="S319">
        <v>1</v>
      </c>
      <c r="T319">
        <v>0</v>
      </c>
      <c r="U319">
        <v>0</v>
      </c>
      <c r="V319" t="str">
        <f>IF(OR(tickets_cleaned[[#This Row],[resolution_time_hours]]="", tickets_cleaned[[#This Row],[resolution_time_hours]]&lt;0),"",tickets_cleaned[[#This Row],[resolution_time_hours]])</f>
        <v/>
      </c>
    </row>
    <row r="320" spans="1:22" ht="15" customHeight="1" x14ac:dyDescent="0.2">
      <c r="A320">
        <v>319</v>
      </c>
      <c r="B320" t="s">
        <v>1169</v>
      </c>
      <c r="C320" t="s">
        <v>1170</v>
      </c>
      <c r="D320">
        <v>28</v>
      </c>
      <c r="E320" t="s">
        <v>65</v>
      </c>
      <c r="F320" t="s">
        <v>114</v>
      </c>
      <c r="G320" s="1">
        <v>44449</v>
      </c>
      <c r="H320" t="s">
        <v>24</v>
      </c>
      <c r="I320" t="s">
        <v>20</v>
      </c>
      <c r="J320" s="21" t="s">
        <v>1171</v>
      </c>
      <c r="K320" t="s">
        <v>62</v>
      </c>
      <c r="M320" t="s">
        <v>27</v>
      </c>
      <c r="N320" t="s">
        <v>29</v>
      </c>
      <c r="O320" s="15">
        <v>45078.786087962966</v>
      </c>
      <c r="P320"/>
      <c r="S320">
        <v>0</v>
      </c>
      <c r="T320">
        <v>1</v>
      </c>
      <c r="U320">
        <v>0</v>
      </c>
      <c r="V320" t="str">
        <f>IF(OR(tickets_cleaned[[#This Row],[resolution_time_hours]]="", tickets_cleaned[[#This Row],[resolution_time_hours]]&lt;0),"",tickets_cleaned[[#This Row],[resolution_time_hours]])</f>
        <v/>
      </c>
    </row>
    <row r="321" spans="1:22" ht="15" customHeight="1" x14ac:dyDescent="0.2">
      <c r="A321">
        <v>320</v>
      </c>
      <c r="B321" t="s">
        <v>1172</v>
      </c>
      <c r="C321" t="s">
        <v>1173</v>
      </c>
      <c r="D321">
        <v>29</v>
      </c>
      <c r="E321" t="s">
        <v>65</v>
      </c>
      <c r="F321" t="s">
        <v>130</v>
      </c>
      <c r="G321" s="1">
        <v>44383</v>
      </c>
      <c r="H321" t="s">
        <v>20</v>
      </c>
      <c r="I321" t="s">
        <v>126</v>
      </c>
      <c r="J321" s="21" t="s">
        <v>1174</v>
      </c>
      <c r="K321" t="s">
        <v>93</v>
      </c>
      <c r="M321" t="s">
        <v>25</v>
      </c>
      <c r="N321" t="s">
        <v>30</v>
      </c>
      <c r="P321"/>
      <c r="S321">
        <v>0</v>
      </c>
      <c r="T321">
        <v>1</v>
      </c>
      <c r="U321">
        <v>0</v>
      </c>
      <c r="V321" t="str">
        <f>IF(OR(tickets_cleaned[[#This Row],[resolution_time_hours]]="", tickets_cleaned[[#This Row],[resolution_time_hours]]&lt;0),"",tickets_cleaned[[#This Row],[resolution_time_hours]])</f>
        <v/>
      </c>
    </row>
    <row r="322" spans="1:22" ht="15" customHeight="1" x14ac:dyDescent="0.2">
      <c r="A322">
        <v>321</v>
      </c>
      <c r="B322" t="s">
        <v>1175</v>
      </c>
      <c r="C322" t="s">
        <v>1176</v>
      </c>
      <c r="D322">
        <v>27</v>
      </c>
      <c r="E322" t="s">
        <v>58</v>
      </c>
      <c r="F322" t="s">
        <v>130</v>
      </c>
      <c r="G322" s="1">
        <v>44417</v>
      </c>
      <c r="H322" t="s">
        <v>22</v>
      </c>
      <c r="I322" t="s">
        <v>120</v>
      </c>
      <c r="J322" t="s">
        <v>1177</v>
      </c>
      <c r="K322" t="s">
        <v>74</v>
      </c>
      <c r="L322" t="s">
        <v>1178</v>
      </c>
      <c r="M322" t="s">
        <v>27</v>
      </c>
      <c r="N322" t="s">
        <v>29</v>
      </c>
      <c r="O322" s="15">
        <v>45078.534039351849</v>
      </c>
      <c r="P322" s="15">
        <v>45078.215983796297</v>
      </c>
      <c r="Q322">
        <v>4</v>
      </c>
      <c r="S322">
        <v>1</v>
      </c>
      <c r="T322">
        <v>0</v>
      </c>
      <c r="U322">
        <v>0</v>
      </c>
      <c r="V322" t="str">
        <f>IF(OR(tickets_cleaned[[#This Row],[resolution_time_hours]]="", tickets_cleaned[[#This Row],[resolution_time_hours]]&lt;0),"",tickets_cleaned[[#This Row],[resolution_time_hours]])</f>
        <v/>
      </c>
    </row>
    <row r="323" spans="1:22" ht="15" customHeight="1" x14ac:dyDescent="0.2">
      <c r="A323">
        <v>322</v>
      </c>
      <c r="B323" t="s">
        <v>1179</v>
      </c>
      <c r="C323" t="s">
        <v>1180</v>
      </c>
      <c r="D323">
        <v>66</v>
      </c>
      <c r="E323" t="s">
        <v>65</v>
      </c>
      <c r="F323" t="s">
        <v>199</v>
      </c>
      <c r="G323" s="1">
        <v>44116</v>
      </c>
      <c r="H323" t="s">
        <v>24</v>
      </c>
      <c r="I323" t="s">
        <v>60</v>
      </c>
      <c r="J323" t="s">
        <v>1181</v>
      </c>
      <c r="K323" t="s">
        <v>93</v>
      </c>
      <c r="M323" t="s">
        <v>26</v>
      </c>
      <c r="N323" t="s">
        <v>29</v>
      </c>
      <c r="P323"/>
      <c r="S323">
        <v>0</v>
      </c>
      <c r="T323">
        <v>1</v>
      </c>
      <c r="U323">
        <v>0</v>
      </c>
      <c r="V323" t="str">
        <f>IF(OR(tickets_cleaned[[#This Row],[resolution_time_hours]]="", tickets_cleaned[[#This Row],[resolution_time_hours]]&lt;0),"",tickets_cleaned[[#This Row],[resolution_time_hours]])</f>
        <v/>
      </c>
    </row>
    <row r="324" spans="1:22" ht="15" customHeight="1" x14ac:dyDescent="0.2">
      <c r="A324">
        <v>323</v>
      </c>
      <c r="B324" t="s">
        <v>1182</v>
      </c>
      <c r="C324" t="s">
        <v>1183</v>
      </c>
      <c r="D324">
        <v>70</v>
      </c>
      <c r="E324" t="s">
        <v>90</v>
      </c>
      <c r="F324" t="s">
        <v>342</v>
      </c>
      <c r="G324" s="1">
        <v>44524</v>
      </c>
      <c r="H324" t="s">
        <v>20</v>
      </c>
      <c r="I324" t="s">
        <v>101</v>
      </c>
      <c r="J324" s="21" t="s">
        <v>1184</v>
      </c>
      <c r="K324" t="s">
        <v>74</v>
      </c>
      <c r="L324" t="s">
        <v>1185</v>
      </c>
      <c r="M324" t="s">
        <v>25</v>
      </c>
      <c r="N324" t="s">
        <v>31</v>
      </c>
      <c r="O324" s="15">
        <v>45078.283368055556</v>
      </c>
      <c r="P324" s="15">
        <v>45077.997256944444</v>
      </c>
      <c r="Q324">
        <v>3</v>
      </c>
      <c r="S324">
        <v>1</v>
      </c>
      <c r="T324">
        <v>0</v>
      </c>
      <c r="U324">
        <v>0</v>
      </c>
      <c r="V324" t="str">
        <f>IF(OR(tickets_cleaned[[#This Row],[resolution_time_hours]]="", tickets_cleaned[[#This Row],[resolution_time_hours]]&lt;0),"",tickets_cleaned[[#This Row],[resolution_time_hours]])</f>
        <v/>
      </c>
    </row>
    <row r="325" spans="1:22" ht="15" customHeight="1" x14ac:dyDescent="0.2">
      <c r="A325">
        <v>324</v>
      </c>
      <c r="B325" t="s">
        <v>1186</v>
      </c>
      <c r="C325" t="s">
        <v>1187</v>
      </c>
      <c r="D325">
        <v>47</v>
      </c>
      <c r="E325" t="s">
        <v>58</v>
      </c>
      <c r="F325" t="s">
        <v>342</v>
      </c>
      <c r="G325" s="1">
        <v>44211</v>
      </c>
      <c r="H325" t="s">
        <v>21</v>
      </c>
      <c r="I325" t="s">
        <v>85</v>
      </c>
      <c r="J325" s="21" t="s">
        <v>1188</v>
      </c>
      <c r="K325" t="s">
        <v>93</v>
      </c>
      <c r="M325" t="s">
        <v>25</v>
      </c>
      <c r="N325" t="s">
        <v>31</v>
      </c>
      <c r="P325"/>
      <c r="S325">
        <v>0</v>
      </c>
      <c r="T325">
        <v>1</v>
      </c>
      <c r="U325">
        <v>0</v>
      </c>
      <c r="V325" t="str">
        <f>IF(OR(tickets_cleaned[[#This Row],[resolution_time_hours]]="", tickets_cleaned[[#This Row],[resolution_time_hours]]&lt;0),"",tickets_cleaned[[#This Row],[resolution_time_hours]])</f>
        <v/>
      </c>
    </row>
    <row r="326" spans="1:22" ht="15" customHeight="1" x14ac:dyDescent="0.2">
      <c r="A326">
        <v>325</v>
      </c>
      <c r="B326" t="s">
        <v>1189</v>
      </c>
      <c r="C326" t="s">
        <v>1190</v>
      </c>
      <c r="D326">
        <v>66</v>
      </c>
      <c r="E326" t="s">
        <v>58</v>
      </c>
      <c r="F326" t="s">
        <v>152</v>
      </c>
      <c r="G326" s="1">
        <v>43901</v>
      </c>
      <c r="H326" t="s">
        <v>23</v>
      </c>
      <c r="I326" t="s">
        <v>101</v>
      </c>
      <c r="J326" s="21" t="s">
        <v>1191</v>
      </c>
      <c r="K326" t="s">
        <v>62</v>
      </c>
      <c r="M326" t="s">
        <v>28</v>
      </c>
      <c r="N326" t="s">
        <v>30</v>
      </c>
      <c r="O326" s="15">
        <v>45078.274386574078</v>
      </c>
      <c r="P326"/>
      <c r="S326">
        <v>0</v>
      </c>
      <c r="T326">
        <v>1</v>
      </c>
      <c r="U326">
        <v>0</v>
      </c>
      <c r="V326" t="str">
        <f>IF(OR(tickets_cleaned[[#This Row],[resolution_time_hours]]="", tickets_cleaned[[#This Row],[resolution_time_hours]]&lt;0),"",tickets_cleaned[[#This Row],[resolution_time_hours]])</f>
        <v/>
      </c>
    </row>
    <row r="327" spans="1:22" ht="15" customHeight="1" x14ac:dyDescent="0.2">
      <c r="A327">
        <v>326</v>
      </c>
      <c r="B327" t="s">
        <v>1192</v>
      </c>
      <c r="C327" t="s">
        <v>1193</v>
      </c>
      <c r="D327">
        <v>52</v>
      </c>
      <c r="E327" t="s">
        <v>65</v>
      </c>
      <c r="F327" t="s">
        <v>96</v>
      </c>
      <c r="G327" s="1">
        <v>43857</v>
      </c>
      <c r="H327" t="s">
        <v>20</v>
      </c>
      <c r="I327" t="s">
        <v>126</v>
      </c>
      <c r="J327" t="s">
        <v>1077</v>
      </c>
      <c r="K327" t="s">
        <v>74</v>
      </c>
      <c r="L327" t="s">
        <v>1194</v>
      </c>
      <c r="M327" t="s">
        <v>28</v>
      </c>
      <c r="N327" t="s">
        <v>30</v>
      </c>
      <c r="O327" s="15">
        <v>45078.028553240743</v>
      </c>
      <c r="P327" s="15">
        <v>45078.477858796294</v>
      </c>
      <c r="Q327">
        <v>4</v>
      </c>
      <c r="R327">
        <v>10</v>
      </c>
      <c r="S327">
        <v>1</v>
      </c>
      <c r="T327">
        <v>0</v>
      </c>
      <c r="U327">
        <v>0</v>
      </c>
      <c r="V327">
        <f>IF(OR(tickets_cleaned[[#This Row],[resolution_time_hours]]="", tickets_cleaned[[#This Row],[resolution_time_hours]]&lt;0),"",tickets_cleaned[[#This Row],[resolution_time_hours]])</f>
        <v>10</v>
      </c>
    </row>
    <row r="328" spans="1:22" ht="15" customHeight="1" x14ac:dyDescent="0.2">
      <c r="A328">
        <v>327</v>
      </c>
      <c r="B328" t="s">
        <v>1195</v>
      </c>
      <c r="C328" t="s">
        <v>1196</v>
      </c>
      <c r="D328">
        <v>69</v>
      </c>
      <c r="E328" t="s">
        <v>90</v>
      </c>
      <c r="F328" t="s">
        <v>139</v>
      </c>
      <c r="G328" s="1">
        <v>44026</v>
      </c>
      <c r="H328" t="s">
        <v>23</v>
      </c>
      <c r="I328" t="s">
        <v>79</v>
      </c>
      <c r="J328" s="21" t="s">
        <v>1197</v>
      </c>
      <c r="K328" t="s">
        <v>62</v>
      </c>
      <c r="M328" t="s">
        <v>25</v>
      </c>
      <c r="N328" t="s">
        <v>29</v>
      </c>
      <c r="O328" s="15">
        <v>45078.207037037035</v>
      </c>
      <c r="P328"/>
      <c r="S328">
        <v>0</v>
      </c>
      <c r="T328">
        <v>1</v>
      </c>
      <c r="U328">
        <v>0</v>
      </c>
      <c r="V328" t="str">
        <f>IF(OR(tickets_cleaned[[#This Row],[resolution_time_hours]]="", tickets_cleaned[[#This Row],[resolution_time_hours]]&lt;0),"",tickets_cleaned[[#This Row],[resolution_time_hours]])</f>
        <v/>
      </c>
    </row>
    <row r="329" spans="1:22" ht="15" customHeight="1" x14ac:dyDescent="0.2">
      <c r="A329">
        <v>328</v>
      </c>
      <c r="B329" t="s">
        <v>1198</v>
      </c>
      <c r="C329" t="s">
        <v>1199</v>
      </c>
      <c r="D329">
        <v>45</v>
      </c>
      <c r="E329" t="s">
        <v>58</v>
      </c>
      <c r="F329" t="s">
        <v>134</v>
      </c>
      <c r="G329" s="1">
        <v>44157</v>
      </c>
      <c r="H329" t="s">
        <v>20</v>
      </c>
      <c r="I329" t="s">
        <v>168</v>
      </c>
      <c r="J329" s="21" t="s">
        <v>1200</v>
      </c>
      <c r="K329" t="s">
        <v>93</v>
      </c>
      <c r="M329" t="s">
        <v>28</v>
      </c>
      <c r="N329" t="s">
        <v>31</v>
      </c>
      <c r="P329"/>
      <c r="S329">
        <v>0</v>
      </c>
      <c r="T329">
        <v>1</v>
      </c>
      <c r="U329">
        <v>0</v>
      </c>
      <c r="V329" t="str">
        <f>IF(OR(tickets_cleaned[[#This Row],[resolution_time_hours]]="", tickets_cleaned[[#This Row],[resolution_time_hours]]&lt;0),"",tickets_cleaned[[#This Row],[resolution_time_hours]])</f>
        <v/>
      </c>
    </row>
    <row r="330" spans="1:22" ht="15" customHeight="1" x14ac:dyDescent="0.2">
      <c r="A330">
        <v>329</v>
      </c>
      <c r="B330" t="s">
        <v>1201</v>
      </c>
      <c r="C330" t="s">
        <v>1202</v>
      </c>
      <c r="D330">
        <v>58</v>
      </c>
      <c r="E330" t="s">
        <v>65</v>
      </c>
      <c r="F330" t="s">
        <v>408</v>
      </c>
      <c r="G330" s="1">
        <v>44417</v>
      </c>
      <c r="H330" t="s">
        <v>21</v>
      </c>
      <c r="I330" t="s">
        <v>203</v>
      </c>
      <c r="J330" t="s">
        <v>1203</v>
      </c>
      <c r="K330" t="s">
        <v>93</v>
      </c>
      <c r="M330" t="s">
        <v>27</v>
      </c>
      <c r="N330" t="s">
        <v>32</v>
      </c>
      <c r="P330"/>
      <c r="S330">
        <v>0</v>
      </c>
      <c r="T330">
        <v>1</v>
      </c>
      <c r="U330">
        <v>0</v>
      </c>
      <c r="V330" t="str">
        <f>IF(OR(tickets_cleaned[[#This Row],[resolution_time_hours]]="", tickets_cleaned[[#This Row],[resolution_time_hours]]&lt;0),"",tickets_cleaned[[#This Row],[resolution_time_hours]])</f>
        <v/>
      </c>
    </row>
    <row r="331" spans="1:22" ht="15" customHeight="1" x14ac:dyDescent="0.2">
      <c r="A331">
        <v>330</v>
      </c>
      <c r="B331" t="s">
        <v>1204</v>
      </c>
      <c r="C331" t="s">
        <v>1205</v>
      </c>
      <c r="D331">
        <v>45</v>
      </c>
      <c r="E331" t="s">
        <v>65</v>
      </c>
      <c r="F331" t="s">
        <v>59</v>
      </c>
      <c r="G331" s="1">
        <v>44490</v>
      </c>
      <c r="H331" t="s">
        <v>20</v>
      </c>
      <c r="I331" t="s">
        <v>140</v>
      </c>
      <c r="J331" t="s">
        <v>1206</v>
      </c>
      <c r="K331" t="s">
        <v>74</v>
      </c>
      <c r="L331" t="s">
        <v>1207</v>
      </c>
      <c r="M331" t="s">
        <v>27</v>
      </c>
      <c r="N331" t="s">
        <v>32</v>
      </c>
      <c r="O331" s="15">
        <v>45078.186249999999</v>
      </c>
      <c r="P331" s="15">
        <v>45078.41611111111</v>
      </c>
      <c r="Q331">
        <v>5</v>
      </c>
      <c r="R331">
        <v>5</v>
      </c>
      <c r="S331">
        <v>1</v>
      </c>
      <c r="T331">
        <v>0</v>
      </c>
      <c r="U331">
        <v>0</v>
      </c>
      <c r="V331">
        <f>IF(OR(tickets_cleaned[[#This Row],[resolution_time_hours]]="", tickets_cleaned[[#This Row],[resolution_time_hours]]&lt;0),"",tickets_cleaned[[#This Row],[resolution_time_hours]])</f>
        <v>5</v>
      </c>
    </row>
    <row r="332" spans="1:22" ht="15" customHeight="1" x14ac:dyDescent="0.2">
      <c r="A332">
        <v>331</v>
      </c>
      <c r="B332" t="s">
        <v>1208</v>
      </c>
      <c r="C332" t="s">
        <v>1209</v>
      </c>
      <c r="D332">
        <v>55</v>
      </c>
      <c r="E332" t="s">
        <v>58</v>
      </c>
      <c r="F332" t="s">
        <v>306</v>
      </c>
      <c r="G332" s="1">
        <v>44049</v>
      </c>
      <c r="H332" t="s">
        <v>20</v>
      </c>
      <c r="I332" t="s">
        <v>140</v>
      </c>
      <c r="J332" s="21" t="s">
        <v>1210</v>
      </c>
      <c r="K332" t="s">
        <v>93</v>
      </c>
      <c r="M332" t="s">
        <v>28</v>
      </c>
      <c r="N332" t="s">
        <v>30</v>
      </c>
      <c r="P332"/>
      <c r="S332">
        <v>0</v>
      </c>
      <c r="T332">
        <v>1</v>
      </c>
      <c r="U332">
        <v>0</v>
      </c>
      <c r="V332" t="str">
        <f>IF(OR(tickets_cleaned[[#This Row],[resolution_time_hours]]="", tickets_cleaned[[#This Row],[resolution_time_hours]]&lt;0),"",tickets_cleaned[[#This Row],[resolution_time_hours]])</f>
        <v/>
      </c>
    </row>
    <row r="333" spans="1:22" ht="15" customHeight="1" x14ac:dyDescent="0.2">
      <c r="A333">
        <v>332</v>
      </c>
      <c r="B333" t="s">
        <v>1211</v>
      </c>
      <c r="C333" t="s">
        <v>1212</v>
      </c>
      <c r="D333">
        <v>49</v>
      </c>
      <c r="E333" t="s">
        <v>90</v>
      </c>
      <c r="F333" t="s">
        <v>156</v>
      </c>
      <c r="G333" s="1">
        <v>44021</v>
      </c>
      <c r="H333" t="s">
        <v>22</v>
      </c>
      <c r="I333" t="s">
        <v>79</v>
      </c>
      <c r="J333" s="21" t="s">
        <v>1213</v>
      </c>
      <c r="K333" t="s">
        <v>62</v>
      </c>
      <c r="M333" t="s">
        <v>27</v>
      </c>
      <c r="N333" t="s">
        <v>30</v>
      </c>
      <c r="O333" s="15">
        <v>45078.003657407404</v>
      </c>
      <c r="P333"/>
      <c r="S333">
        <v>0</v>
      </c>
      <c r="T333">
        <v>1</v>
      </c>
      <c r="U333">
        <v>0</v>
      </c>
      <c r="V333" t="str">
        <f>IF(OR(tickets_cleaned[[#This Row],[resolution_time_hours]]="", tickets_cleaned[[#This Row],[resolution_time_hours]]&lt;0),"",tickets_cleaned[[#This Row],[resolution_time_hours]])</f>
        <v/>
      </c>
    </row>
    <row r="334" spans="1:22" ht="15" customHeight="1" x14ac:dyDescent="0.2">
      <c r="A334">
        <v>333</v>
      </c>
      <c r="B334" t="s">
        <v>1214</v>
      </c>
      <c r="C334" t="s">
        <v>1215</v>
      </c>
      <c r="D334">
        <v>21</v>
      </c>
      <c r="E334" t="s">
        <v>90</v>
      </c>
      <c r="F334" t="s">
        <v>105</v>
      </c>
      <c r="G334" s="1">
        <v>43939</v>
      </c>
      <c r="H334" t="s">
        <v>21</v>
      </c>
      <c r="I334" t="s">
        <v>168</v>
      </c>
      <c r="J334" s="21" t="s">
        <v>1216</v>
      </c>
      <c r="K334" t="s">
        <v>74</v>
      </c>
      <c r="L334" t="s">
        <v>1217</v>
      </c>
      <c r="M334" t="s">
        <v>27</v>
      </c>
      <c r="N334" t="s">
        <v>31</v>
      </c>
      <c r="O334" s="15">
        <v>45078.757847222223</v>
      </c>
      <c r="P334" s="15">
        <v>45078.830763888887</v>
      </c>
      <c r="Q334">
        <v>2</v>
      </c>
      <c r="R334">
        <v>1</v>
      </c>
      <c r="S334">
        <v>1</v>
      </c>
      <c r="T334">
        <v>0</v>
      </c>
      <c r="U334">
        <v>1</v>
      </c>
      <c r="V334">
        <f>IF(OR(tickets_cleaned[[#This Row],[resolution_time_hours]]="", tickets_cleaned[[#This Row],[resolution_time_hours]]&lt;0),"",tickets_cleaned[[#This Row],[resolution_time_hours]])</f>
        <v>1</v>
      </c>
    </row>
    <row r="335" spans="1:22" ht="15" customHeight="1" x14ac:dyDescent="0.2">
      <c r="A335">
        <v>334</v>
      </c>
      <c r="B335" t="s">
        <v>1218</v>
      </c>
      <c r="C335" t="s">
        <v>1219</v>
      </c>
      <c r="D335">
        <v>41</v>
      </c>
      <c r="E335" t="s">
        <v>58</v>
      </c>
      <c r="F335" t="s">
        <v>125</v>
      </c>
      <c r="G335" s="1">
        <v>44233</v>
      </c>
      <c r="H335" t="s">
        <v>21</v>
      </c>
      <c r="I335" t="s">
        <v>106</v>
      </c>
      <c r="J335" t="s">
        <v>1220</v>
      </c>
      <c r="K335" t="s">
        <v>74</v>
      </c>
      <c r="L335" t="s">
        <v>1221</v>
      </c>
      <c r="M335" t="s">
        <v>27</v>
      </c>
      <c r="N335" t="s">
        <v>30</v>
      </c>
      <c r="O335" s="15">
        <v>45078.443969907406</v>
      </c>
      <c r="P335" s="15">
        <v>45077.990497685183</v>
      </c>
      <c r="Q335">
        <v>2</v>
      </c>
      <c r="S335">
        <v>1</v>
      </c>
      <c r="T335">
        <v>0</v>
      </c>
      <c r="U335">
        <v>1</v>
      </c>
      <c r="V335" t="str">
        <f>IF(OR(tickets_cleaned[[#This Row],[resolution_time_hours]]="", tickets_cleaned[[#This Row],[resolution_time_hours]]&lt;0),"",tickets_cleaned[[#This Row],[resolution_time_hours]])</f>
        <v/>
      </c>
    </row>
    <row r="336" spans="1:22" ht="15" customHeight="1" x14ac:dyDescent="0.2">
      <c r="A336">
        <v>335</v>
      </c>
      <c r="B336" t="s">
        <v>1222</v>
      </c>
      <c r="C336" t="s">
        <v>1223</v>
      </c>
      <c r="D336">
        <v>63</v>
      </c>
      <c r="E336" t="s">
        <v>65</v>
      </c>
      <c r="F336" t="s">
        <v>144</v>
      </c>
      <c r="G336" s="1">
        <v>44306</v>
      </c>
      <c r="H336" t="s">
        <v>23</v>
      </c>
      <c r="I336" t="s">
        <v>140</v>
      </c>
      <c r="J336" s="21" t="s">
        <v>1224</v>
      </c>
      <c r="K336" t="s">
        <v>62</v>
      </c>
      <c r="M336" t="s">
        <v>26</v>
      </c>
      <c r="N336" t="s">
        <v>29</v>
      </c>
      <c r="O336" s="15">
        <v>45078.78564814815</v>
      </c>
      <c r="P336"/>
      <c r="S336">
        <v>0</v>
      </c>
      <c r="T336">
        <v>1</v>
      </c>
      <c r="U336">
        <v>0</v>
      </c>
      <c r="V336" t="str">
        <f>IF(OR(tickets_cleaned[[#This Row],[resolution_time_hours]]="", tickets_cleaned[[#This Row],[resolution_time_hours]]&lt;0),"",tickets_cleaned[[#This Row],[resolution_time_hours]])</f>
        <v/>
      </c>
    </row>
    <row r="337" spans="1:22" ht="15" customHeight="1" x14ac:dyDescent="0.2">
      <c r="A337">
        <v>336</v>
      </c>
      <c r="B337" t="s">
        <v>1225</v>
      </c>
      <c r="C337" t="s">
        <v>1226</v>
      </c>
      <c r="D337">
        <v>36</v>
      </c>
      <c r="E337" t="s">
        <v>65</v>
      </c>
      <c r="F337" t="s">
        <v>510</v>
      </c>
      <c r="G337" s="1">
        <v>44376</v>
      </c>
      <c r="H337" t="s">
        <v>22</v>
      </c>
      <c r="I337" t="s">
        <v>106</v>
      </c>
      <c r="J337" s="21" t="s">
        <v>1227</v>
      </c>
      <c r="K337" t="s">
        <v>93</v>
      </c>
      <c r="M337" t="s">
        <v>26</v>
      </c>
      <c r="N337" t="s">
        <v>30</v>
      </c>
      <c r="P337"/>
      <c r="S337">
        <v>0</v>
      </c>
      <c r="T337">
        <v>1</v>
      </c>
      <c r="U337">
        <v>0</v>
      </c>
      <c r="V337" t="str">
        <f>IF(OR(tickets_cleaned[[#This Row],[resolution_time_hours]]="", tickets_cleaned[[#This Row],[resolution_time_hours]]&lt;0),"",tickets_cleaned[[#This Row],[resolution_time_hours]])</f>
        <v/>
      </c>
    </row>
    <row r="338" spans="1:22" ht="15" customHeight="1" x14ac:dyDescent="0.2">
      <c r="A338">
        <v>337</v>
      </c>
      <c r="B338" t="s">
        <v>1228</v>
      </c>
      <c r="C338" t="s">
        <v>1229</v>
      </c>
      <c r="D338">
        <v>33</v>
      </c>
      <c r="E338" t="s">
        <v>90</v>
      </c>
      <c r="F338" t="s">
        <v>233</v>
      </c>
      <c r="G338" s="1">
        <v>44120</v>
      </c>
      <c r="H338" t="s">
        <v>21</v>
      </c>
      <c r="I338" t="s">
        <v>203</v>
      </c>
      <c r="J338" s="21" t="s">
        <v>1230</v>
      </c>
      <c r="K338" t="s">
        <v>62</v>
      </c>
      <c r="M338" t="s">
        <v>25</v>
      </c>
      <c r="N338" t="s">
        <v>30</v>
      </c>
      <c r="O338" s="15">
        <v>45078.8044212963</v>
      </c>
      <c r="P338"/>
      <c r="S338">
        <v>0</v>
      </c>
      <c r="T338">
        <v>1</v>
      </c>
      <c r="U338">
        <v>0</v>
      </c>
      <c r="V338" t="str">
        <f>IF(OR(tickets_cleaned[[#This Row],[resolution_time_hours]]="", tickets_cleaned[[#This Row],[resolution_time_hours]]&lt;0),"",tickets_cleaned[[#This Row],[resolution_time_hours]])</f>
        <v/>
      </c>
    </row>
    <row r="339" spans="1:22" ht="15" customHeight="1" x14ac:dyDescent="0.2">
      <c r="A339">
        <v>338</v>
      </c>
      <c r="B339" t="s">
        <v>1231</v>
      </c>
      <c r="C339" t="s">
        <v>1232</v>
      </c>
      <c r="D339">
        <v>56</v>
      </c>
      <c r="E339" t="s">
        <v>58</v>
      </c>
      <c r="F339" t="s">
        <v>125</v>
      </c>
      <c r="G339" s="1">
        <v>44363</v>
      </c>
      <c r="H339" t="s">
        <v>21</v>
      </c>
      <c r="I339" t="s">
        <v>79</v>
      </c>
      <c r="J339" s="21" t="s">
        <v>1233</v>
      </c>
      <c r="K339" t="s">
        <v>93</v>
      </c>
      <c r="M339" t="s">
        <v>26</v>
      </c>
      <c r="N339" t="s">
        <v>29</v>
      </c>
      <c r="P339"/>
      <c r="S339">
        <v>0</v>
      </c>
      <c r="T339">
        <v>1</v>
      </c>
      <c r="U339">
        <v>0</v>
      </c>
      <c r="V339" t="str">
        <f>IF(OR(tickets_cleaned[[#This Row],[resolution_time_hours]]="", tickets_cleaned[[#This Row],[resolution_time_hours]]&lt;0),"",tickets_cleaned[[#This Row],[resolution_time_hours]])</f>
        <v/>
      </c>
    </row>
    <row r="340" spans="1:22" ht="15" customHeight="1" x14ac:dyDescent="0.2">
      <c r="A340">
        <v>339</v>
      </c>
      <c r="B340" t="s">
        <v>1234</v>
      </c>
      <c r="C340" t="s">
        <v>1235</v>
      </c>
      <c r="D340">
        <v>45</v>
      </c>
      <c r="E340" t="s">
        <v>90</v>
      </c>
      <c r="F340" t="s">
        <v>249</v>
      </c>
      <c r="G340" s="1">
        <v>44234</v>
      </c>
      <c r="H340" t="s">
        <v>21</v>
      </c>
      <c r="I340" t="s">
        <v>203</v>
      </c>
      <c r="J340" s="21" t="s">
        <v>1236</v>
      </c>
      <c r="K340" t="s">
        <v>74</v>
      </c>
      <c r="L340" t="s">
        <v>1237</v>
      </c>
      <c r="M340" t="s">
        <v>25</v>
      </c>
      <c r="N340" t="s">
        <v>31</v>
      </c>
      <c r="O340" s="15">
        <v>45078.364178240743</v>
      </c>
      <c r="P340" s="15">
        <v>45078.696122685185</v>
      </c>
      <c r="Q340">
        <v>3</v>
      </c>
      <c r="R340">
        <v>7</v>
      </c>
      <c r="S340">
        <v>1</v>
      </c>
      <c r="T340">
        <v>0</v>
      </c>
      <c r="U340">
        <v>0</v>
      </c>
      <c r="V340">
        <f>IF(OR(tickets_cleaned[[#This Row],[resolution_time_hours]]="", tickets_cleaned[[#This Row],[resolution_time_hours]]&lt;0),"",tickets_cleaned[[#This Row],[resolution_time_hours]])</f>
        <v>7</v>
      </c>
    </row>
    <row r="341" spans="1:22" ht="15" customHeight="1" x14ac:dyDescent="0.2">
      <c r="A341">
        <v>340</v>
      </c>
      <c r="B341" t="s">
        <v>1238</v>
      </c>
      <c r="C341" t="s">
        <v>1239</v>
      </c>
      <c r="D341">
        <v>33</v>
      </c>
      <c r="E341" t="s">
        <v>90</v>
      </c>
      <c r="F341" t="s">
        <v>364</v>
      </c>
      <c r="G341" s="1">
        <v>43886</v>
      </c>
      <c r="H341" t="s">
        <v>23</v>
      </c>
      <c r="I341" t="s">
        <v>85</v>
      </c>
      <c r="J341" s="21" t="s">
        <v>1240</v>
      </c>
      <c r="K341" t="s">
        <v>74</v>
      </c>
      <c r="L341" t="s">
        <v>1241</v>
      </c>
      <c r="M341" t="s">
        <v>28</v>
      </c>
      <c r="N341" t="s">
        <v>29</v>
      </c>
      <c r="O341" s="15">
        <v>45078.653078703705</v>
      </c>
      <c r="P341" s="15">
        <v>45078.460023148145</v>
      </c>
      <c r="Q341">
        <v>1</v>
      </c>
      <c r="S341">
        <v>1</v>
      </c>
      <c r="T341">
        <v>0</v>
      </c>
      <c r="U341">
        <v>1</v>
      </c>
      <c r="V341" t="str">
        <f>IF(OR(tickets_cleaned[[#This Row],[resolution_time_hours]]="", tickets_cleaned[[#This Row],[resolution_time_hours]]&lt;0),"",tickets_cleaned[[#This Row],[resolution_time_hours]])</f>
        <v/>
      </c>
    </row>
    <row r="342" spans="1:22" ht="15" customHeight="1" x14ac:dyDescent="0.2">
      <c r="A342">
        <v>341</v>
      </c>
      <c r="B342" t="s">
        <v>1242</v>
      </c>
      <c r="C342" t="s">
        <v>1243</v>
      </c>
      <c r="D342">
        <v>25</v>
      </c>
      <c r="E342" t="s">
        <v>65</v>
      </c>
      <c r="F342" t="s">
        <v>342</v>
      </c>
      <c r="G342" s="1">
        <v>44140</v>
      </c>
      <c r="H342" t="s">
        <v>24</v>
      </c>
      <c r="I342" t="s">
        <v>22</v>
      </c>
      <c r="J342" t="s">
        <v>1244</v>
      </c>
      <c r="K342" t="s">
        <v>93</v>
      </c>
      <c r="M342" t="s">
        <v>27</v>
      </c>
      <c r="N342" t="s">
        <v>30</v>
      </c>
      <c r="P342"/>
      <c r="S342">
        <v>0</v>
      </c>
      <c r="T342">
        <v>1</v>
      </c>
      <c r="U342">
        <v>0</v>
      </c>
      <c r="V342" t="str">
        <f>IF(OR(tickets_cleaned[[#This Row],[resolution_time_hours]]="", tickets_cleaned[[#This Row],[resolution_time_hours]]&lt;0),"",tickets_cleaned[[#This Row],[resolution_time_hours]])</f>
        <v/>
      </c>
    </row>
    <row r="343" spans="1:22" ht="15" customHeight="1" x14ac:dyDescent="0.2">
      <c r="A343">
        <v>342</v>
      </c>
      <c r="B343" t="s">
        <v>1245</v>
      </c>
      <c r="C343" t="s">
        <v>1246</v>
      </c>
      <c r="D343">
        <v>20</v>
      </c>
      <c r="E343" t="s">
        <v>65</v>
      </c>
      <c r="F343" t="s">
        <v>175</v>
      </c>
      <c r="G343" s="1">
        <v>44525</v>
      </c>
      <c r="H343" t="s">
        <v>22</v>
      </c>
      <c r="I343" t="s">
        <v>203</v>
      </c>
      <c r="J343" s="21" t="s">
        <v>1247</v>
      </c>
      <c r="K343" t="s">
        <v>62</v>
      </c>
      <c r="M343" t="s">
        <v>25</v>
      </c>
      <c r="N343" t="s">
        <v>29</v>
      </c>
      <c r="O343" s="15">
        <v>45078.893379629626</v>
      </c>
      <c r="P343"/>
      <c r="S343">
        <v>0</v>
      </c>
      <c r="T343">
        <v>1</v>
      </c>
      <c r="U343">
        <v>0</v>
      </c>
      <c r="V343" t="str">
        <f>IF(OR(tickets_cleaned[[#This Row],[resolution_time_hours]]="", tickets_cleaned[[#This Row],[resolution_time_hours]]&lt;0),"",tickets_cleaned[[#This Row],[resolution_time_hours]])</f>
        <v/>
      </c>
    </row>
    <row r="344" spans="1:22" ht="15" customHeight="1" x14ac:dyDescent="0.2">
      <c r="A344">
        <v>343</v>
      </c>
      <c r="B344" t="s">
        <v>1248</v>
      </c>
      <c r="C344" t="s">
        <v>1249</v>
      </c>
      <c r="D344">
        <v>21</v>
      </c>
      <c r="E344" t="s">
        <v>90</v>
      </c>
      <c r="F344" t="s">
        <v>134</v>
      </c>
      <c r="G344" s="1">
        <v>44216</v>
      </c>
      <c r="H344" t="s">
        <v>22</v>
      </c>
      <c r="I344" t="s">
        <v>22</v>
      </c>
      <c r="J344" t="s">
        <v>1250</v>
      </c>
      <c r="K344" t="s">
        <v>74</v>
      </c>
      <c r="L344" t="s">
        <v>1251</v>
      </c>
      <c r="M344" t="s">
        <v>28</v>
      </c>
      <c r="N344" t="s">
        <v>32</v>
      </c>
      <c r="O344" s="15">
        <v>45078.65587962963</v>
      </c>
      <c r="P344" s="15">
        <v>45078.885740740741</v>
      </c>
      <c r="Q344">
        <v>5</v>
      </c>
      <c r="R344">
        <v>5</v>
      </c>
      <c r="S344">
        <v>1</v>
      </c>
      <c r="T344">
        <v>0</v>
      </c>
      <c r="U344">
        <v>0</v>
      </c>
      <c r="V344">
        <f>IF(OR(tickets_cleaned[[#This Row],[resolution_time_hours]]="", tickets_cleaned[[#This Row],[resolution_time_hours]]&lt;0),"",tickets_cleaned[[#This Row],[resolution_time_hours]])</f>
        <v>5</v>
      </c>
    </row>
    <row r="345" spans="1:22" ht="15" customHeight="1" x14ac:dyDescent="0.2">
      <c r="A345">
        <v>344</v>
      </c>
      <c r="B345" t="s">
        <v>1252</v>
      </c>
      <c r="C345" t="s">
        <v>1253</v>
      </c>
      <c r="D345">
        <v>48</v>
      </c>
      <c r="E345" t="s">
        <v>58</v>
      </c>
      <c r="F345" t="s">
        <v>110</v>
      </c>
      <c r="G345" s="1">
        <v>44424</v>
      </c>
      <c r="H345" t="s">
        <v>23</v>
      </c>
      <c r="I345" t="s">
        <v>20</v>
      </c>
      <c r="J345" t="s">
        <v>1254</v>
      </c>
      <c r="K345" t="s">
        <v>93</v>
      </c>
      <c r="M345" t="s">
        <v>27</v>
      </c>
      <c r="N345" t="s">
        <v>30</v>
      </c>
      <c r="P345"/>
      <c r="S345">
        <v>0</v>
      </c>
      <c r="T345">
        <v>1</v>
      </c>
      <c r="U345">
        <v>0</v>
      </c>
      <c r="V345" t="str">
        <f>IF(OR(tickets_cleaned[[#This Row],[resolution_time_hours]]="", tickets_cleaned[[#This Row],[resolution_time_hours]]&lt;0),"",tickets_cleaned[[#This Row],[resolution_time_hours]])</f>
        <v/>
      </c>
    </row>
    <row r="346" spans="1:22" ht="15" customHeight="1" x14ac:dyDescent="0.2">
      <c r="A346">
        <v>345</v>
      </c>
      <c r="B346" t="s">
        <v>1255</v>
      </c>
      <c r="C346" t="s">
        <v>1256</v>
      </c>
      <c r="D346">
        <v>52</v>
      </c>
      <c r="E346" t="s">
        <v>58</v>
      </c>
      <c r="F346" t="s">
        <v>161</v>
      </c>
      <c r="G346" s="1">
        <v>44332</v>
      </c>
      <c r="H346" t="s">
        <v>21</v>
      </c>
      <c r="I346" t="s">
        <v>72</v>
      </c>
      <c r="J346" s="21" t="s">
        <v>1257</v>
      </c>
      <c r="K346" t="s">
        <v>74</v>
      </c>
      <c r="L346" t="s">
        <v>1258</v>
      </c>
      <c r="M346" t="s">
        <v>26</v>
      </c>
      <c r="N346" t="s">
        <v>30</v>
      </c>
      <c r="O346" s="15">
        <v>45078.225358796299</v>
      </c>
      <c r="P346" s="15">
        <v>45078.726053240738</v>
      </c>
      <c r="Q346">
        <v>3</v>
      </c>
      <c r="R346">
        <v>12</v>
      </c>
      <c r="S346">
        <v>1</v>
      </c>
      <c r="T346">
        <v>0</v>
      </c>
      <c r="U346">
        <v>0</v>
      </c>
      <c r="V346">
        <f>IF(OR(tickets_cleaned[[#This Row],[resolution_time_hours]]="", tickets_cleaned[[#This Row],[resolution_time_hours]]&lt;0),"",tickets_cleaned[[#This Row],[resolution_time_hours]])</f>
        <v>12</v>
      </c>
    </row>
    <row r="347" spans="1:22" ht="15" customHeight="1" x14ac:dyDescent="0.2">
      <c r="A347">
        <v>346</v>
      </c>
      <c r="B347" t="s">
        <v>1259</v>
      </c>
      <c r="C347" t="s">
        <v>1260</v>
      </c>
      <c r="D347">
        <v>54</v>
      </c>
      <c r="E347" t="s">
        <v>90</v>
      </c>
      <c r="F347" t="s">
        <v>680</v>
      </c>
      <c r="G347" s="1">
        <v>44298</v>
      </c>
      <c r="H347" t="s">
        <v>21</v>
      </c>
      <c r="I347" t="s">
        <v>91</v>
      </c>
      <c r="J347" t="s">
        <v>1261</v>
      </c>
      <c r="K347" t="s">
        <v>74</v>
      </c>
      <c r="L347" t="s">
        <v>1262</v>
      </c>
      <c r="M347" t="s">
        <v>26</v>
      </c>
      <c r="N347" t="s">
        <v>31</v>
      </c>
      <c r="O347" s="15">
        <v>45078.664259259262</v>
      </c>
      <c r="P347" s="15">
        <v>45078.301064814812</v>
      </c>
      <c r="Q347">
        <v>5</v>
      </c>
      <c r="S347">
        <v>1</v>
      </c>
      <c r="T347">
        <v>0</v>
      </c>
      <c r="U347">
        <v>0</v>
      </c>
      <c r="V347" t="str">
        <f>IF(OR(tickets_cleaned[[#This Row],[resolution_time_hours]]="", tickets_cleaned[[#This Row],[resolution_time_hours]]&lt;0),"",tickets_cleaned[[#This Row],[resolution_time_hours]])</f>
        <v/>
      </c>
    </row>
    <row r="348" spans="1:22" ht="15" customHeight="1" x14ac:dyDescent="0.2">
      <c r="A348">
        <v>347</v>
      </c>
      <c r="B348" t="s">
        <v>1263</v>
      </c>
      <c r="C348" t="s">
        <v>1264</v>
      </c>
      <c r="D348">
        <v>63</v>
      </c>
      <c r="E348" t="s">
        <v>65</v>
      </c>
      <c r="F348" t="s">
        <v>100</v>
      </c>
      <c r="G348" s="1">
        <v>44333</v>
      </c>
      <c r="H348" t="s">
        <v>21</v>
      </c>
      <c r="I348" t="s">
        <v>22</v>
      </c>
      <c r="J348" s="21" t="s">
        <v>1265</v>
      </c>
      <c r="K348" t="s">
        <v>93</v>
      </c>
      <c r="M348" t="s">
        <v>28</v>
      </c>
      <c r="N348" t="s">
        <v>29</v>
      </c>
      <c r="P348"/>
      <c r="S348">
        <v>0</v>
      </c>
      <c r="T348">
        <v>1</v>
      </c>
      <c r="U348">
        <v>0</v>
      </c>
      <c r="V348" t="str">
        <f>IF(OR(tickets_cleaned[[#This Row],[resolution_time_hours]]="", tickets_cleaned[[#This Row],[resolution_time_hours]]&lt;0),"",tickets_cleaned[[#This Row],[resolution_time_hours]])</f>
        <v/>
      </c>
    </row>
    <row r="349" spans="1:22" ht="15" customHeight="1" x14ac:dyDescent="0.2">
      <c r="A349">
        <v>348</v>
      </c>
      <c r="B349" t="s">
        <v>1266</v>
      </c>
      <c r="C349" t="s">
        <v>1267</v>
      </c>
      <c r="D349">
        <v>44</v>
      </c>
      <c r="E349" t="s">
        <v>65</v>
      </c>
      <c r="F349" t="s">
        <v>78</v>
      </c>
      <c r="G349" s="1">
        <v>44274</v>
      </c>
      <c r="H349" t="s">
        <v>20</v>
      </c>
      <c r="I349" t="s">
        <v>140</v>
      </c>
      <c r="J349" t="s">
        <v>467</v>
      </c>
      <c r="K349" t="s">
        <v>93</v>
      </c>
      <c r="M349" t="s">
        <v>27</v>
      </c>
      <c r="N349" t="s">
        <v>32</v>
      </c>
      <c r="P349"/>
      <c r="S349">
        <v>0</v>
      </c>
      <c r="T349">
        <v>1</v>
      </c>
      <c r="U349">
        <v>0</v>
      </c>
      <c r="V349" t="str">
        <f>IF(OR(tickets_cleaned[[#This Row],[resolution_time_hours]]="", tickets_cleaned[[#This Row],[resolution_time_hours]]&lt;0),"",tickets_cleaned[[#This Row],[resolution_time_hours]])</f>
        <v/>
      </c>
    </row>
    <row r="350" spans="1:22" ht="15" customHeight="1" x14ac:dyDescent="0.2">
      <c r="A350">
        <v>349</v>
      </c>
      <c r="B350" t="s">
        <v>1268</v>
      </c>
      <c r="C350" t="s">
        <v>1269</v>
      </c>
      <c r="D350">
        <v>52</v>
      </c>
      <c r="E350" t="s">
        <v>90</v>
      </c>
      <c r="F350" t="s">
        <v>84</v>
      </c>
      <c r="G350" s="1">
        <v>44482</v>
      </c>
      <c r="H350" t="s">
        <v>21</v>
      </c>
      <c r="I350" t="s">
        <v>101</v>
      </c>
      <c r="J350" s="21" t="s">
        <v>1270</v>
      </c>
      <c r="K350" t="s">
        <v>62</v>
      </c>
      <c r="M350" t="s">
        <v>27</v>
      </c>
      <c r="N350" t="s">
        <v>29</v>
      </c>
      <c r="O350" s="15">
        <v>45078.769155092596</v>
      </c>
      <c r="P350"/>
      <c r="S350">
        <v>0</v>
      </c>
      <c r="T350">
        <v>1</v>
      </c>
      <c r="U350">
        <v>0</v>
      </c>
      <c r="V350" t="str">
        <f>IF(OR(tickets_cleaned[[#This Row],[resolution_time_hours]]="", tickets_cleaned[[#This Row],[resolution_time_hours]]&lt;0),"",tickets_cleaned[[#This Row],[resolution_time_hours]])</f>
        <v/>
      </c>
    </row>
    <row r="351" spans="1:22" ht="15" customHeight="1" x14ac:dyDescent="0.2">
      <c r="A351">
        <v>350</v>
      </c>
      <c r="B351" t="s">
        <v>1271</v>
      </c>
      <c r="C351" t="s">
        <v>1272</v>
      </c>
      <c r="D351">
        <v>28</v>
      </c>
      <c r="E351" t="s">
        <v>65</v>
      </c>
      <c r="F351" t="s">
        <v>268</v>
      </c>
      <c r="G351" s="1">
        <v>44027</v>
      </c>
      <c r="H351" t="s">
        <v>24</v>
      </c>
      <c r="I351" t="s">
        <v>101</v>
      </c>
      <c r="J351" s="21" t="s">
        <v>1273</v>
      </c>
      <c r="K351" t="s">
        <v>74</v>
      </c>
      <c r="L351" t="s">
        <v>1274</v>
      </c>
      <c r="M351" t="s">
        <v>25</v>
      </c>
      <c r="N351" t="s">
        <v>29</v>
      </c>
      <c r="O351" s="15">
        <v>45077.979583333334</v>
      </c>
      <c r="P351" s="15">
        <v>45078.726111111115</v>
      </c>
      <c r="Q351">
        <v>3</v>
      </c>
      <c r="R351">
        <v>17</v>
      </c>
      <c r="S351">
        <v>1</v>
      </c>
      <c r="T351">
        <v>0</v>
      </c>
      <c r="U351">
        <v>0</v>
      </c>
      <c r="V351">
        <f>IF(OR(tickets_cleaned[[#This Row],[resolution_time_hours]]="", tickets_cleaned[[#This Row],[resolution_time_hours]]&lt;0),"",tickets_cleaned[[#This Row],[resolution_time_hours]])</f>
        <v>17</v>
      </c>
    </row>
    <row r="352" spans="1:22" ht="15" customHeight="1" x14ac:dyDescent="0.2">
      <c r="A352">
        <v>351</v>
      </c>
      <c r="B352" t="s">
        <v>1275</v>
      </c>
      <c r="C352" t="s">
        <v>1276</v>
      </c>
      <c r="D352">
        <v>70</v>
      </c>
      <c r="E352" t="s">
        <v>58</v>
      </c>
      <c r="F352" t="s">
        <v>680</v>
      </c>
      <c r="G352" s="1">
        <v>44496</v>
      </c>
      <c r="H352" t="s">
        <v>22</v>
      </c>
      <c r="I352" t="s">
        <v>203</v>
      </c>
      <c r="J352" s="21" t="s">
        <v>27164</v>
      </c>
      <c r="K352" t="s">
        <v>74</v>
      </c>
      <c r="L352" t="s">
        <v>1277</v>
      </c>
      <c r="M352" t="s">
        <v>25</v>
      </c>
      <c r="N352" t="s">
        <v>31</v>
      </c>
      <c r="O352" s="15">
        <v>45078.315023148149</v>
      </c>
      <c r="P352" s="15">
        <v>45078.719189814816</v>
      </c>
      <c r="Q352">
        <v>2</v>
      </c>
      <c r="R352">
        <v>9</v>
      </c>
      <c r="S352">
        <v>1</v>
      </c>
      <c r="T352">
        <v>0</v>
      </c>
      <c r="U352">
        <v>1</v>
      </c>
      <c r="V352">
        <f>IF(OR(tickets_cleaned[[#This Row],[resolution_time_hours]]="", tickets_cleaned[[#This Row],[resolution_time_hours]]&lt;0),"",tickets_cleaned[[#This Row],[resolution_time_hours]])</f>
        <v>9</v>
      </c>
    </row>
    <row r="353" spans="1:22" ht="15" customHeight="1" x14ac:dyDescent="0.2">
      <c r="A353">
        <v>352</v>
      </c>
      <c r="B353" t="s">
        <v>1278</v>
      </c>
      <c r="C353" t="s">
        <v>1279</v>
      </c>
      <c r="D353">
        <v>51</v>
      </c>
      <c r="E353" t="s">
        <v>65</v>
      </c>
      <c r="F353" t="s">
        <v>510</v>
      </c>
      <c r="G353" s="1">
        <v>44549</v>
      </c>
      <c r="H353" t="s">
        <v>22</v>
      </c>
      <c r="I353" t="s">
        <v>79</v>
      </c>
      <c r="J353" s="21" t="s">
        <v>1280</v>
      </c>
      <c r="K353" t="s">
        <v>62</v>
      </c>
      <c r="M353" t="s">
        <v>27</v>
      </c>
      <c r="N353" t="s">
        <v>30</v>
      </c>
      <c r="O353" s="15">
        <v>45078.064340277779</v>
      </c>
      <c r="P353"/>
      <c r="S353">
        <v>0</v>
      </c>
      <c r="T353">
        <v>1</v>
      </c>
      <c r="U353">
        <v>0</v>
      </c>
      <c r="V353" t="str">
        <f>IF(OR(tickets_cleaned[[#This Row],[resolution_time_hours]]="", tickets_cleaned[[#This Row],[resolution_time_hours]]&lt;0),"",tickets_cleaned[[#This Row],[resolution_time_hours]])</f>
        <v/>
      </c>
    </row>
    <row r="354" spans="1:22" ht="15" customHeight="1" x14ac:dyDescent="0.2">
      <c r="A354">
        <v>353</v>
      </c>
      <c r="B354" t="s">
        <v>1281</v>
      </c>
      <c r="C354" t="s">
        <v>1282</v>
      </c>
      <c r="D354">
        <v>47</v>
      </c>
      <c r="E354" t="s">
        <v>90</v>
      </c>
      <c r="F354" t="s">
        <v>481</v>
      </c>
      <c r="G354" s="1">
        <v>44179</v>
      </c>
      <c r="H354" t="s">
        <v>20</v>
      </c>
      <c r="I354" t="s">
        <v>106</v>
      </c>
      <c r="J354" t="s">
        <v>1283</v>
      </c>
      <c r="K354" t="s">
        <v>74</v>
      </c>
      <c r="L354" t="s">
        <v>1284</v>
      </c>
      <c r="M354" t="s">
        <v>26</v>
      </c>
      <c r="N354" t="s">
        <v>29</v>
      </c>
      <c r="O354" s="15">
        <v>45078.674074074072</v>
      </c>
      <c r="P354" s="15">
        <v>45078.446296296293</v>
      </c>
      <c r="Q354">
        <v>2</v>
      </c>
      <c r="S354">
        <v>1</v>
      </c>
      <c r="T354">
        <v>0</v>
      </c>
      <c r="U354">
        <v>1</v>
      </c>
      <c r="V354" t="str">
        <f>IF(OR(tickets_cleaned[[#This Row],[resolution_time_hours]]="", tickets_cleaned[[#This Row],[resolution_time_hours]]&lt;0),"",tickets_cleaned[[#This Row],[resolution_time_hours]])</f>
        <v/>
      </c>
    </row>
    <row r="355" spans="1:22" ht="15" customHeight="1" x14ac:dyDescent="0.2">
      <c r="A355">
        <v>354</v>
      </c>
      <c r="B355" t="s">
        <v>1285</v>
      </c>
      <c r="C355" t="s">
        <v>1286</v>
      </c>
      <c r="D355">
        <v>52</v>
      </c>
      <c r="E355" t="s">
        <v>90</v>
      </c>
      <c r="F355" t="s">
        <v>130</v>
      </c>
      <c r="G355" s="1">
        <v>44559</v>
      </c>
      <c r="H355" t="s">
        <v>22</v>
      </c>
      <c r="I355" t="s">
        <v>20</v>
      </c>
      <c r="J355" s="21" t="s">
        <v>1287</v>
      </c>
      <c r="K355" t="s">
        <v>74</v>
      </c>
      <c r="L355" t="s">
        <v>1288</v>
      </c>
      <c r="M355" t="s">
        <v>25</v>
      </c>
      <c r="N355" t="s">
        <v>32</v>
      </c>
      <c r="O355" s="15">
        <v>45078.805347222224</v>
      </c>
      <c r="P355" s="15">
        <v>45078.204652777778</v>
      </c>
      <c r="Q355">
        <v>4</v>
      </c>
      <c r="S355">
        <v>1</v>
      </c>
      <c r="T355">
        <v>0</v>
      </c>
      <c r="U355">
        <v>0</v>
      </c>
      <c r="V355" t="str">
        <f>IF(OR(tickets_cleaned[[#This Row],[resolution_time_hours]]="", tickets_cleaned[[#This Row],[resolution_time_hours]]&lt;0),"",tickets_cleaned[[#This Row],[resolution_time_hours]])</f>
        <v/>
      </c>
    </row>
    <row r="356" spans="1:22" ht="15" customHeight="1" x14ac:dyDescent="0.2">
      <c r="A356">
        <v>355</v>
      </c>
      <c r="B356" t="s">
        <v>1289</v>
      </c>
      <c r="C356" t="s">
        <v>1290</v>
      </c>
      <c r="D356">
        <v>51</v>
      </c>
      <c r="E356" t="s">
        <v>90</v>
      </c>
      <c r="F356" t="s">
        <v>237</v>
      </c>
      <c r="G356" s="1">
        <v>44023</v>
      </c>
      <c r="H356" t="s">
        <v>24</v>
      </c>
      <c r="I356" t="s">
        <v>140</v>
      </c>
      <c r="J356" s="21" t="s">
        <v>27165</v>
      </c>
      <c r="K356" t="s">
        <v>62</v>
      </c>
      <c r="M356" t="s">
        <v>27</v>
      </c>
      <c r="N356" t="s">
        <v>30</v>
      </c>
      <c r="O356" s="15">
        <v>45077.974814814814</v>
      </c>
      <c r="P356"/>
      <c r="S356">
        <v>0</v>
      </c>
      <c r="T356">
        <v>1</v>
      </c>
      <c r="U356">
        <v>0</v>
      </c>
      <c r="V356" t="str">
        <f>IF(OR(tickets_cleaned[[#This Row],[resolution_time_hours]]="", tickets_cleaned[[#This Row],[resolution_time_hours]]&lt;0),"",tickets_cleaned[[#This Row],[resolution_time_hours]])</f>
        <v/>
      </c>
    </row>
    <row r="357" spans="1:22" ht="15" customHeight="1" x14ac:dyDescent="0.2">
      <c r="A357">
        <v>356</v>
      </c>
      <c r="B357" t="s">
        <v>1291</v>
      </c>
      <c r="C357" t="s">
        <v>1292</v>
      </c>
      <c r="D357">
        <v>18</v>
      </c>
      <c r="E357" t="s">
        <v>58</v>
      </c>
      <c r="F357" t="s">
        <v>152</v>
      </c>
      <c r="G357" s="1">
        <v>43836</v>
      </c>
      <c r="H357" t="s">
        <v>24</v>
      </c>
      <c r="I357" t="s">
        <v>203</v>
      </c>
      <c r="J357" s="21" t="s">
        <v>27166</v>
      </c>
      <c r="K357" t="s">
        <v>62</v>
      </c>
      <c r="M357" t="s">
        <v>26</v>
      </c>
      <c r="N357" t="s">
        <v>31</v>
      </c>
      <c r="O357" s="15">
        <v>45078.08871527778</v>
      </c>
      <c r="P357"/>
      <c r="S357">
        <v>0</v>
      </c>
      <c r="T357">
        <v>1</v>
      </c>
      <c r="U357">
        <v>0</v>
      </c>
      <c r="V357" t="str">
        <f>IF(OR(tickets_cleaned[[#This Row],[resolution_time_hours]]="", tickets_cleaned[[#This Row],[resolution_time_hours]]&lt;0),"",tickets_cleaned[[#This Row],[resolution_time_hours]])</f>
        <v/>
      </c>
    </row>
    <row r="358" spans="1:22" ht="15" customHeight="1" x14ac:dyDescent="0.2">
      <c r="A358">
        <v>357</v>
      </c>
      <c r="B358" t="s">
        <v>1293</v>
      </c>
      <c r="C358" t="s">
        <v>1294</v>
      </c>
      <c r="D358">
        <v>38</v>
      </c>
      <c r="E358" t="s">
        <v>90</v>
      </c>
      <c r="F358" t="s">
        <v>249</v>
      </c>
      <c r="G358" s="1">
        <v>44483</v>
      </c>
      <c r="H358" t="s">
        <v>21</v>
      </c>
      <c r="I358" t="s">
        <v>22</v>
      </c>
      <c r="J358" t="s">
        <v>1295</v>
      </c>
      <c r="K358" t="s">
        <v>74</v>
      </c>
      <c r="L358" t="s">
        <v>1296</v>
      </c>
      <c r="M358" t="s">
        <v>26</v>
      </c>
      <c r="N358" t="s">
        <v>32</v>
      </c>
      <c r="O358" s="15">
        <v>45078.045682870368</v>
      </c>
      <c r="P358" s="15">
        <v>45078.863043981481</v>
      </c>
      <c r="Q358">
        <v>2</v>
      </c>
      <c r="R358">
        <v>19</v>
      </c>
      <c r="S358">
        <v>1</v>
      </c>
      <c r="T358">
        <v>0</v>
      </c>
      <c r="U358">
        <v>1</v>
      </c>
      <c r="V358">
        <f>IF(OR(tickets_cleaned[[#This Row],[resolution_time_hours]]="", tickets_cleaned[[#This Row],[resolution_time_hours]]&lt;0),"",tickets_cleaned[[#This Row],[resolution_time_hours]])</f>
        <v>19</v>
      </c>
    </row>
    <row r="359" spans="1:22" ht="15" customHeight="1" x14ac:dyDescent="0.2">
      <c r="A359">
        <v>358</v>
      </c>
      <c r="B359" t="s">
        <v>1297</v>
      </c>
      <c r="C359" t="s">
        <v>1298</v>
      </c>
      <c r="D359">
        <v>25</v>
      </c>
      <c r="E359" t="s">
        <v>65</v>
      </c>
      <c r="F359" t="s">
        <v>446</v>
      </c>
      <c r="G359" s="1">
        <v>44518</v>
      </c>
      <c r="H359" t="s">
        <v>20</v>
      </c>
      <c r="I359" t="s">
        <v>120</v>
      </c>
      <c r="J359" s="21" t="s">
        <v>1299</v>
      </c>
      <c r="K359" t="s">
        <v>93</v>
      </c>
      <c r="M359" t="s">
        <v>25</v>
      </c>
      <c r="N359" t="s">
        <v>31</v>
      </c>
      <c r="P359"/>
      <c r="S359">
        <v>0</v>
      </c>
      <c r="T359">
        <v>1</v>
      </c>
      <c r="U359">
        <v>0</v>
      </c>
      <c r="V359" t="str">
        <f>IF(OR(tickets_cleaned[[#This Row],[resolution_time_hours]]="", tickets_cleaned[[#This Row],[resolution_time_hours]]&lt;0),"",tickets_cleaned[[#This Row],[resolution_time_hours]])</f>
        <v/>
      </c>
    </row>
    <row r="360" spans="1:22" ht="15" customHeight="1" x14ac:dyDescent="0.2">
      <c r="A360">
        <v>359</v>
      </c>
      <c r="B360" t="s">
        <v>1300</v>
      </c>
      <c r="C360" t="s">
        <v>1301</v>
      </c>
      <c r="D360">
        <v>58</v>
      </c>
      <c r="E360" t="s">
        <v>90</v>
      </c>
      <c r="F360" t="s">
        <v>510</v>
      </c>
      <c r="G360" s="1">
        <v>44199</v>
      </c>
      <c r="H360" t="s">
        <v>24</v>
      </c>
      <c r="I360" t="s">
        <v>101</v>
      </c>
      <c r="J360" s="21" t="s">
        <v>1302</v>
      </c>
      <c r="K360" t="s">
        <v>62</v>
      </c>
      <c r="M360" t="s">
        <v>28</v>
      </c>
      <c r="N360" t="s">
        <v>31</v>
      </c>
      <c r="O360" s="15">
        <v>45078.301261574074</v>
      </c>
      <c r="P360"/>
      <c r="S360">
        <v>0</v>
      </c>
      <c r="T360">
        <v>1</v>
      </c>
      <c r="U360">
        <v>0</v>
      </c>
      <c r="V360" t="str">
        <f>IF(OR(tickets_cleaned[[#This Row],[resolution_time_hours]]="", tickets_cleaned[[#This Row],[resolution_time_hours]]&lt;0),"",tickets_cleaned[[#This Row],[resolution_time_hours]])</f>
        <v/>
      </c>
    </row>
    <row r="361" spans="1:22" ht="15" customHeight="1" x14ac:dyDescent="0.2">
      <c r="A361">
        <v>360</v>
      </c>
      <c r="B361" t="s">
        <v>1303</v>
      </c>
      <c r="C361" t="s">
        <v>1304</v>
      </c>
      <c r="D361">
        <v>24</v>
      </c>
      <c r="E361" t="s">
        <v>90</v>
      </c>
      <c r="F361" t="s">
        <v>724</v>
      </c>
      <c r="G361" s="1">
        <v>44064</v>
      </c>
      <c r="H361" t="s">
        <v>24</v>
      </c>
      <c r="I361" t="s">
        <v>140</v>
      </c>
      <c r="J361" s="21" t="s">
        <v>1305</v>
      </c>
      <c r="K361" t="s">
        <v>93</v>
      </c>
      <c r="M361" t="s">
        <v>25</v>
      </c>
      <c r="N361" t="s">
        <v>32</v>
      </c>
      <c r="P361"/>
      <c r="S361">
        <v>0</v>
      </c>
      <c r="T361">
        <v>1</v>
      </c>
      <c r="U361">
        <v>0</v>
      </c>
      <c r="V361" t="str">
        <f>IF(OR(tickets_cleaned[[#This Row],[resolution_time_hours]]="", tickets_cleaned[[#This Row],[resolution_time_hours]]&lt;0),"",tickets_cleaned[[#This Row],[resolution_time_hours]])</f>
        <v/>
      </c>
    </row>
    <row r="362" spans="1:22" ht="15" customHeight="1" x14ac:dyDescent="0.2">
      <c r="A362">
        <v>361</v>
      </c>
      <c r="B362" t="s">
        <v>1306</v>
      </c>
      <c r="C362" t="s">
        <v>1307</v>
      </c>
      <c r="D362">
        <v>42</v>
      </c>
      <c r="E362" t="s">
        <v>90</v>
      </c>
      <c r="F362" t="s">
        <v>125</v>
      </c>
      <c r="G362" s="1">
        <v>43866</v>
      </c>
      <c r="H362" t="s">
        <v>22</v>
      </c>
      <c r="I362" t="s">
        <v>72</v>
      </c>
      <c r="J362" s="21" t="s">
        <v>1308</v>
      </c>
      <c r="K362" t="s">
        <v>74</v>
      </c>
      <c r="L362" t="s">
        <v>1309</v>
      </c>
      <c r="M362" t="s">
        <v>27</v>
      </c>
      <c r="N362" t="s">
        <v>29</v>
      </c>
      <c r="O362" s="15">
        <v>45078.263796296298</v>
      </c>
      <c r="P362" s="15">
        <v>45078.361018518517</v>
      </c>
      <c r="Q362">
        <v>5</v>
      </c>
      <c r="R362">
        <v>2</v>
      </c>
      <c r="S362">
        <v>1</v>
      </c>
      <c r="T362">
        <v>0</v>
      </c>
      <c r="U362">
        <v>0</v>
      </c>
      <c r="V362">
        <f>IF(OR(tickets_cleaned[[#This Row],[resolution_time_hours]]="", tickets_cleaned[[#This Row],[resolution_time_hours]]&lt;0),"",tickets_cleaned[[#This Row],[resolution_time_hours]])</f>
        <v>2</v>
      </c>
    </row>
    <row r="363" spans="1:22" ht="15" customHeight="1" x14ac:dyDescent="0.2">
      <c r="A363">
        <v>362</v>
      </c>
      <c r="B363" t="s">
        <v>1310</v>
      </c>
      <c r="C363" t="s">
        <v>1311</v>
      </c>
      <c r="D363">
        <v>50</v>
      </c>
      <c r="E363" t="s">
        <v>58</v>
      </c>
      <c r="F363" t="s">
        <v>422</v>
      </c>
      <c r="G363" s="1">
        <v>44170</v>
      </c>
      <c r="H363" t="s">
        <v>23</v>
      </c>
      <c r="I363" t="s">
        <v>203</v>
      </c>
      <c r="J363" s="21" t="s">
        <v>1312</v>
      </c>
      <c r="K363" t="s">
        <v>74</v>
      </c>
      <c r="L363" t="s">
        <v>1313</v>
      </c>
      <c r="M363" t="s">
        <v>27</v>
      </c>
      <c r="N363" t="s">
        <v>32</v>
      </c>
      <c r="O363" s="15">
        <v>45078.533263888887</v>
      </c>
      <c r="P363" s="15">
        <v>45078.621458333335</v>
      </c>
      <c r="Q363">
        <v>4</v>
      </c>
      <c r="R363">
        <v>2</v>
      </c>
      <c r="S363">
        <v>1</v>
      </c>
      <c r="T363">
        <v>0</v>
      </c>
      <c r="U363">
        <v>0</v>
      </c>
      <c r="V363">
        <f>IF(OR(tickets_cleaned[[#This Row],[resolution_time_hours]]="", tickets_cleaned[[#This Row],[resolution_time_hours]]&lt;0),"",tickets_cleaned[[#This Row],[resolution_time_hours]])</f>
        <v>2</v>
      </c>
    </row>
    <row r="364" spans="1:22" ht="15" customHeight="1" x14ac:dyDescent="0.2">
      <c r="A364">
        <v>363</v>
      </c>
      <c r="B364" t="s">
        <v>1314</v>
      </c>
      <c r="C364" t="s">
        <v>1315</v>
      </c>
      <c r="D364">
        <v>21</v>
      </c>
      <c r="E364" t="s">
        <v>90</v>
      </c>
      <c r="F364" t="s">
        <v>125</v>
      </c>
      <c r="G364" s="1">
        <v>44269</v>
      </c>
      <c r="H364" t="s">
        <v>23</v>
      </c>
      <c r="I364" t="s">
        <v>126</v>
      </c>
      <c r="J364" s="21" t="s">
        <v>1316</v>
      </c>
      <c r="K364" t="s">
        <v>93</v>
      </c>
      <c r="M364" t="s">
        <v>28</v>
      </c>
      <c r="N364" t="s">
        <v>32</v>
      </c>
      <c r="P364"/>
      <c r="S364">
        <v>0</v>
      </c>
      <c r="T364">
        <v>1</v>
      </c>
      <c r="U364">
        <v>0</v>
      </c>
      <c r="V364" t="str">
        <f>IF(OR(tickets_cleaned[[#This Row],[resolution_time_hours]]="", tickets_cleaned[[#This Row],[resolution_time_hours]]&lt;0),"",tickets_cleaned[[#This Row],[resolution_time_hours]])</f>
        <v/>
      </c>
    </row>
    <row r="365" spans="1:22" ht="15" customHeight="1" x14ac:dyDescent="0.2">
      <c r="A365">
        <v>364</v>
      </c>
      <c r="B365" t="s">
        <v>1317</v>
      </c>
      <c r="C365" t="s">
        <v>1318</v>
      </c>
      <c r="D365">
        <v>48</v>
      </c>
      <c r="E365" t="s">
        <v>90</v>
      </c>
      <c r="F365" t="s">
        <v>510</v>
      </c>
      <c r="G365" s="1">
        <v>44064</v>
      </c>
      <c r="H365" t="s">
        <v>20</v>
      </c>
      <c r="I365" t="s">
        <v>101</v>
      </c>
      <c r="J365" s="21" t="s">
        <v>1319</v>
      </c>
      <c r="K365" t="s">
        <v>93</v>
      </c>
      <c r="M365" t="s">
        <v>25</v>
      </c>
      <c r="N365" t="s">
        <v>29</v>
      </c>
      <c r="P365"/>
      <c r="S365">
        <v>0</v>
      </c>
      <c r="T365">
        <v>1</v>
      </c>
      <c r="U365">
        <v>0</v>
      </c>
      <c r="V365" t="str">
        <f>IF(OR(tickets_cleaned[[#This Row],[resolution_time_hours]]="", tickets_cleaned[[#This Row],[resolution_time_hours]]&lt;0),"",tickets_cleaned[[#This Row],[resolution_time_hours]])</f>
        <v/>
      </c>
    </row>
    <row r="366" spans="1:22" ht="15" customHeight="1" x14ac:dyDescent="0.2">
      <c r="A366">
        <v>365</v>
      </c>
      <c r="B366" t="s">
        <v>1320</v>
      </c>
      <c r="C366" t="s">
        <v>1321</v>
      </c>
      <c r="D366">
        <v>33</v>
      </c>
      <c r="E366" t="s">
        <v>90</v>
      </c>
      <c r="F366" t="s">
        <v>139</v>
      </c>
      <c r="G366" s="1">
        <v>44464</v>
      </c>
      <c r="H366" t="s">
        <v>22</v>
      </c>
      <c r="I366" t="s">
        <v>91</v>
      </c>
      <c r="J366" t="s">
        <v>1322</v>
      </c>
      <c r="K366" t="s">
        <v>74</v>
      </c>
      <c r="L366" t="s">
        <v>1323</v>
      </c>
      <c r="M366" t="s">
        <v>26</v>
      </c>
      <c r="N366" t="s">
        <v>32</v>
      </c>
      <c r="O366" s="15">
        <v>45078.627754629626</v>
      </c>
      <c r="P366" s="15">
        <v>45078.840949074074</v>
      </c>
      <c r="Q366">
        <v>1</v>
      </c>
      <c r="R366">
        <v>5</v>
      </c>
      <c r="S366">
        <v>1</v>
      </c>
      <c r="T366">
        <v>0</v>
      </c>
      <c r="U366">
        <v>1</v>
      </c>
      <c r="V366">
        <f>IF(OR(tickets_cleaned[[#This Row],[resolution_time_hours]]="", tickets_cleaned[[#This Row],[resolution_time_hours]]&lt;0),"",tickets_cleaned[[#This Row],[resolution_time_hours]])</f>
        <v>5</v>
      </c>
    </row>
    <row r="367" spans="1:22" ht="15" customHeight="1" x14ac:dyDescent="0.2">
      <c r="A367">
        <v>366</v>
      </c>
      <c r="B367" t="s">
        <v>1324</v>
      </c>
      <c r="C367" t="s">
        <v>1325</v>
      </c>
      <c r="D367">
        <v>22</v>
      </c>
      <c r="E367" t="s">
        <v>90</v>
      </c>
      <c r="F367" t="s">
        <v>422</v>
      </c>
      <c r="G367" s="1">
        <v>43863</v>
      </c>
      <c r="H367" t="s">
        <v>24</v>
      </c>
      <c r="I367" t="s">
        <v>67</v>
      </c>
      <c r="J367" t="s">
        <v>815</v>
      </c>
      <c r="K367" t="s">
        <v>74</v>
      </c>
      <c r="L367" t="s">
        <v>1326</v>
      </c>
      <c r="M367" t="s">
        <v>27</v>
      </c>
      <c r="N367" t="s">
        <v>31</v>
      </c>
      <c r="O367" s="15">
        <v>45078.482627314814</v>
      </c>
      <c r="P367" s="15">
        <v>45078.304849537039</v>
      </c>
      <c r="Q367">
        <v>3</v>
      </c>
      <c r="S367">
        <v>1</v>
      </c>
      <c r="T367">
        <v>0</v>
      </c>
      <c r="U367">
        <v>0</v>
      </c>
      <c r="V367" t="str">
        <f>IF(OR(tickets_cleaned[[#This Row],[resolution_time_hours]]="", tickets_cleaned[[#This Row],[resolution_time_hours]]&lt;0),"",tickets_cleaned[[#This Row],[resolution_time_hours]])</f>
        <v/>
      </c>
    </row>
    <row r="368" spans="1:22" ht="15" customHeight="1" x14ac:dyDescent="0.2">
      <c r="A368">
        <v>367</v>
      </c>
      <c r="B368" t="s">
        <v>1327</v>
      </c>
      <c r="C368" t="s">
        <v>1328</v>
      </c>
      <c r="D368">
        <v>51</v>
      </c>
      <c r="E368" t="s">
        <v>58</v>
      </c>
      <c r="F368" t="s">
        <v>275</v>
      </c>
      <c r="G368" s="1">
        <v>44385</v>
      </c>
      <c r="H368" t="s">
        <v>22</v>
      </c>
      <c r="I368" t="s">
        <v>126</v>
      </c>
      <c r="J368" s="21" t="s">
        <v>1329</v>
      </c>
      <c r="K368" t="s">
        <v>93</v>
      </c>
      <c r="M368" t="s">
        <v>25</v>
      </c>
      <c r="N368" t="s">
        <v>29</v>
      </c>
      <c r="P368"/>
      <c r="S368">
        <v>0</v>
      </c>
      <c r="T368">
        <v>1</v>
      </c>
      <c r="U368">
        <v>0</v>
      </c>
      <c r="V368" t="str">
        <f>IF(OR(tickets_cleaned[[#This Row],[resolution_time_hours]]="", tickets_cleaned[[#This Row],[resolution_time_hours]]&lt;0),"",tickets_cleaned[[#This Row],[resolution_time_hours]])</f>
        <v/>
      </c>
    </row>
    <row r="369" spans="1:22" ht="15" customHeight="1" x14ac:dyDescent="0.2">
      <c r="A369">
        <v>368</v>
      </c>
      <c r="B369" t="s">
        <v>1330</v>
      </c>
      <c r="C369" t="s">
        <v>1331</v>
      </c>
      <c r="D369">
        <v>29</v>
      </c>
      <c r="E369" t="s">
        <v>65</v>
      </c>
      <c r="F369" t="s">
        <v>364</v>
      </c>
      <c r="G369" s="1">
        <v>44263</v>
      </c>
      <c r="H369" t="s">
        <v>24</v>
      </c>
      <c r="I369" t="s">
        <v>67</v>
      </c>
      <c r="J369" s="21" t="s">
        <v>1332</v>
      </c>
      <c r="K369" t="s">
        <v>93</v>
      </c>
      <c r="M369" t="s">
        <v>25</v>
      </c>
      <c r="N369" t="s">
        <v>32</v>
      </c>
      <c r="P369"/>
      <c r="S369">
        <v>0</v>
      </c>
      <c r="T369">
        <v>1</v>
      </c>
      <c r="U369">
        <v>0</v>
      </c>
      <c r="V369" t="str">
        <f>IF(OR(tickets_cleaned[[#This Row],[resolution_time_hours]]="", tickets_cleaned[[#This Row],[resolution_time_hours]]&lt;0),"",tickets_cleaned[[#This Row],[resolution_time_hours]])</f>
        <v/>
      </c>
    </row>
    <row r="370" spans="1:22" ht="15" customHeight="1" x14ac:dyDescent="0.2">
      <c r="A370">
        <v>369</v>
      </c>
      <c r="B370" t="s">
        <v>1333</v>
      </c>
      <c r="C370" t="s">
        <v>1334</v>
      </c>
      <c r="D370">
        <v>29</v>
      </c>
      <c r="E370" t="s">
        <v>58</v>
      </c>
      <c r="F370" t="s">
        <v>175</v>
      </c>
      <c r="G370" s="1">
        <v>44093</v>
      </c>
      <c r="H370" t="s">
        <v>22</v>
      </c>
      <c r="I370" t="s">
        <v>79</v>
      </c>
      <c r="J370" s="21" t="s">
        <v>1335</v>
      </c>
      <c r="K370" t="s">
        <v>62</v>
      </c>
      <c r="M370" t="s">
        <v>28</v>
      </c>
      <c r="N370" t="s">
        <v>32</v>
      </c>
      <c r="O370" s="15">
        <v>45078.353518518517</v>
      </c>
      <c r="P370"/>
      <c r="S370">
        <v>0</v>
      </c>
      <c r="T370">
        <v>1</v>
      </c>
      <c r="U370">
        <v>0</v>
      </c>
      <c r="V370" t="str">
        <f>IF(OR(tickets_cleaned[[#This Row],[resolution_time_hours]]="", tickets_cleaned[[#This Row],[resolution_time_hours]]&lt;0),"",tickets_cleaned[[#This Row],[resolution_time_hours]])</f>
        <v/>
      </c>
    </row>
    <row r="371" spans="1:22" ht="15" customHeight="1" x14ac:dyDescent="0.2">
      <c r="A371">
        <v>370</v>
      </c>
      <c r="B371" t="s">
        <v>1336</v>
      </c>
      <c r="C371" t="s">
        <v>1337</v>
      </c>
      <c r="D371">
        <v>62</v>
      </c>
      <c r="E371" t="s">
        <v>90</v>
      </c>
      <c r="F371" t="s">
        <v>268</v>
      </c>
      <c r="G371" s="1">
        <v>44517</v>
      </c>
      <c r="H371" t="s">
        <v>23</v>
      </c>
      <c r="I371" t="s">
        <v>120</v>
      </c>
      <c r="J371" t="s">
        <v>1338</v>
      </c>
      <c r="K371" t="s">
        <v>62</v>
      </c>
      <c r="M371" t="s">
        <v>28</v>
      </c>
      <c r="N371" t="s">
        <v>32</v>
      </c>
      <c r="O371" s="15">
        <v>45078.05976851852</v>
      </c>
      <c r="P371"/>
      <c r="S371">
        <v>0</v>
      </c>
      <c r="T371">
        <v>1</v>
      </c>
      <c r="U371">
        <v>0</v>
      </c>
      <c r="V371" t="str">
        <f>IF(OR(tickets_cleaned[[#This Row],[resolution_time_hours]]="", tickets_cleaned[[#This Row],[resolution_time_hours]]&lt;0),"",tickets_cleaned[[#This Row],[resolution_time_hours]])</f>
        <v/>
      </c>
    </row>
    <row r="372" spans="1:22" ht="15" customHeight="1" x14ac:dyDescent="0.2">
      <c r="A372">
        <v>371</v>
      </c>
      <c r="B372" t="s">
        <v>1339</v>
      </c>
      <c r="C372" t="s">
        <v>1340</v>
      </c>
      <c r="D372">
        <v>24</v>
      </c>
      <c r="E372" t="s">
        <v>90</v>
      </c>
      <c r="F372" t="s">
        <v>364</v>
      </c>
      <c r="G372" s="1">
        <v>44135</v>
      </c>
      <c r="H372" t="s">
        <v>20</v>
      </c>
      <c r="I372" t="s">
        <v>79</v>
      </c>
      <c r="J372" t="s">
        <v>868</v>
      </c>
      <c r="K372" t="s">
        <v>74</v>
      </c>
      <c r="L372" t="s">
        <v>1341</v>
      </c>
      <c r="M372" t="s">
        <v>27</v>
      </c>
      <c r="N372" t="s">
        <v>29</v>
      </c>
      <c r="O372" s="15">
        <v>45078.59171296296</v>
      </c>
      <c r="P372" s="15">
        <v>45077.976435185185</v>
      </c>
      <c r="Q372">
        <v>2</v>
      </c>
      <c r="S372">
        <v>1</v>
      </c>
      <c r="T372">
        <v>0</v>
      </c>
      <c r="U372">
        <v>1</v>
      </c>
      <c r="V372" t="str">
        <f>IF(OR(tickets_cleaned[[#This Row],[resolution_time_hours]]="", tickets_cleaned[[#This Row],[resolution_time_hours]]&lt;0),"",tickets_cleaned[[#This Row],[resolution_time_hours]])</f>
        <v/>
      </c>
    </row>
    <row r="373" spans="1:22" ht="15" customHeight="1" x14ac:dyDescent="0.2">
      <c r="A373">
        <v>372</v>
      </c>
      <c r="B373" t="s">
        <v>1342</v>
      </c>
      <c r="C373" t="s">
        <v>1343</v>
      </c>
      <c r="D373">
        <v>39</v>
      </c>
      <c r="E373" t="s">
        <v>58</v>
      </c>
      <c r="F373" t="s">
        <v>175</v>
      </c>
      <c r="G373" s="1">
        <v>44248</v>
      </c>
      <c r="H373" t="s">
        <v>22</v>
      </c>
      <c r="I373" t="s">
        <v>101</v>
      </c>
      <c r="J373" t="s">
        <v>1344</v>
      </c>
      <c r="K373" t="s">
        <v>74</v>
      </c>
      <c r="L373" t="s">
        <v>1345</v>
      </c>
      <c r="M373" t="s">
        <v>27</v>
      </c>
      <c r="N373" t="s">
        <v>29</v>
      </c>
      <c r="O373" s="15">
        <v>45077.930613425924</v>
      </c>
      <c r="P373" s="15">
        <v>45077.957696759258</v>
      </c>
      <c r="Q373">
        <v>1</v>
      </c>
      <c r="R373">
        <v>0</v>
      </c>
      <c r="S373">
        <v>1</v>
      </c>
      <c r="T373">
        <v>0</v>
      </c>
      <c r="U373">
        <v>1</v>
      </c>
      <c r="V373">
        <f>IF(OR(tickets_cleaned[[#This Row],[resolution_time_hours]]="", tickets_cleaned[[#This Row],[resolution_time_hours]]&lt;0),"",tickets_cleaned[[#This Row],[resolution_time_hours]])</f>
        <v>0</v>
      </c>
    </row>
    <row r="374" spans="1:22" ht="15" customHeight="1" x14ac:dyDescent="0.2">
      <c r="A374">
        <v>373</v>
      </c>
      <c r="B374" t="s">
        <v>1346</v>
      </c>
      <c r="C374" t="s">
        <v>1347</v>
      </c>
      <c r="D374">
        <v>32</v>
      </c>
      <c r="E374" t="s">
        <v>90</v>
      </c>
      <c r="F374" t="s">
        <v>139</v>
      </c>
      <c r="G374" s="1">
        <v>44504</v>
      </c>
      <c r="H374" t="s">
        <v>20</v>
      </c>
      <c r="I374" t="s">
        <v>101</v>
      </c>
      <c r="J374" s="21" t="s">
        <v>1348</v>
      </c>
      <c r="K374" t="s">
        <v>74</v>
      </c>
      <c r="L374" t="s">
        <v>1349</v>
      </c>
      <c r="M374" t="s">
        <v>27</v>
      </c>
      <c r="N374" t="s">
        <v>31</v>
      </c>
      <c r="O374" s="15">
        <v>45078.619513888887</v>
      </c>
      <c r="P374" s="15">
        <v>45078.880624999998</v>
      </c>
      <c r="Q374">
        <v>5</v>
      </c>
      <c r="R374">
        <v>6</v>
      </c>
      <c r="S374">
        <v>1</v>
      </c>
      <c r="T374">
        <v>0</v>
      </c>
      <c r="U374">
        <v>0</v>
      </c>
      <c r="V374">
        <f>IF(OR(tickets_cleaned[[#This Row],[resolution_time_hours]]="", tickets_cleaned[[#This Row],[resolution_time_hours]]&lt;0),"",tickets_cleaned[[#This Row],[resolution_time_hours]])</f>
        <v>6</v>
      </c>
    </row>
    <row r="375" spans="1:22" ht="15" customHeight="1" x14ac:dyDescent="0.2">
      <c r="A375">
        <v>374</v>
      </c>
      <c r="B375" t="s">
        <v>1350</v>
      </c>
      <c r="C375" t="s">
        <v>1351</v>
      </c>
      <c r="D375">
        <v>24</v>
      </c>
      <c r="E375" t="s">
        <v>58</v>
      </c>
      <c r="F375" t="s">
        <v>59</v>
      </c>
      <c r="G375" s="1">
        <v>44348</v>
      </c>
      <c r="H375" t="s">
        <v>21</v>
      </c>
      <c r="I375" t="s">
        <v>22</v>
      </c>
      <c r="J375" s="21" t="s">
        <v>1352</v>
      </c>
      <c r="K375" t="s">
        <v>74</v>
      </c>
      <c r="L375" t="s">
        <v>1353</v>
      </c>
      <c r="M375" t="s">
        <v>25</v>
      </c>
      <c r="N375" t="s">
        <v>30</v>
      </c>
      <c r="O375" s="15">
        <v>45078.452870370369</v>
      </c>
      <c r="P375" s="15">
        <v>45078.487592592595</v>
      </c>
      <c r="Q375">
        <v>1</v>
      </c>
      <c r="R375">
        <v>0</v>
      </c>
      <c r="S375">
        <v>1</v>
      </c>
      <c r="T375">
        <v>0</v>
      </c>
      <c r="U375">
        <v>1</v>
      </c>
      <c r="V375">
        <f>IF(OR(tickets_cleaned[[#This Row],[resolution_time_hours]]="", tickets_cleaned[[#This Row],[resolution_time_hours]]&lt;0),"",tickets_cleaned[[#This Row],[resolution_time_hours]])</f>
        <v>0</v>
      </c>
    </row>
    <row r="376" spans="1:22" ht="15" customHeight="1" x14ac:dyDescent="0.2">
      <c r="A376">
        <v>375</v>
      </c>
      <c r="B376" t="s">
        <v>1354</v>
      </c>
      <c r="C376" t="s">
        <v>1355</v>
      </c>
      <c r="D376">
        <v>63</v>
      </c>
      <c r="E376" t="s">
        <v>90</v>
      </c>
      <c r="F376" t="s">
        <v>152</v>
      </c>
      <c r="G376" s="1">
        <v>43882</v>
      </c>
      <c r="H376" t="s">
        <v>23</v>
      </c>
      <c r="I376" t="s">
        <v>106</v>
      </c>
      <c r="J376" s="21" t="s">
        <v>1356</v>
      </c>
      <c r="K376" t="s">
        <v>62</v>
      </c>
      <c r="M376" t="s">
        <v>28</v>
      </c>
      <c r="N376" t="s">
        <v>29</v>
      </c>
      <c r="O376" s="15">
        <v>45078.190393518518</v>
      </c>
      <c r="P376"/>
      <c r="S376">
        <v>0</v>
      </c>
      <c r="T376">
        <v>1</v>
      </c>
      <c r="U376">
        <v>0</v>
      </c>
      <c r="V376" t="str">
        <f>IF(OR(tickets_cleaned[[#This Row],[resolution_time_hours]]="", tickets_cleaned[[#This Row],[resolution_time_hours]]&lt;0),"",tickets_cleaned[[#This Row],[resolution_time_hours]])</f>
        <v/>
      </c>
    </row>
    <row r="377" spans="1:22" ht="15" customHeight="1" x14ac:dyDescent="0.2">
      <c r="A377">
        <v>376</v>
      </c>
      <c r="B377" t="s">
        <v>1357</v>
      </c>
      <c r="C377" t="s">
        <v>1358</v>
      </c>
      <c r="D377">
        <v>30</v>
      </c>
      <c r="E377" t="s">
        <v>65</v>
      </c>
      <c r="F377" t="s">
        <v>183</v>
      </c>
      <c r="G377" s="1">
        <v>44420</v>
      </c>
      <c r="H377" t="s">
        <v>23</v>
      </c>
      <c r="I377" t="s">
        <v>20</v>
      </c>
      <c r="J377" t="s">
        <v>1359</v>
      </c>
      <c r="K377" t="s">
        <v>74</v>
      </c>
      <c r="L377" t="s">
        <v>1360</v>
      </c>
      <c r="M377" t="s">
        <v>28</v>
      </c>
      <c r="N377" t="s">
        <v>30</v>
      </c>
      <c r="O377" s="15">
        <v>45078.826516203706</v>
      </c>
      <c r="P377" s="15">
        <v>45078.841099537036</v>
      </c>
      <c r="Q377">
        <v>1</v>
      </c>
      <c r="R377">
        <v>0</v>
      </c>
      <c r="S377">
        <v>1</v>
      </c>
      <c r="T377">
        <v>0</v>
      </c>
      <c r="U377">
        <v>1</v>
      </c>
      <c r="V377">
        <f>IF(OR(tickets_cleaned[[#This Row],[resolution_time_hours]]="", tickets_cleaned[[#This Row],[resolution_time_hours]]&lt;0),"",tickets_cleaned[[#This Row],[resolution_time_hours]])</f>
        <v>0</v>
      </c>
    </row>
    <row r="378" spans="1:22" ht="15" customHeight="1" x14ac:dyDescent="0.2">
      <c r="A378">
        <v>377</v>
      </c>
      <c r="B378" t="s">
        <v>1361</v>
      </c>
      <c r="C378" t="s">
        <v>1362</v>
      </c>
      <c r="D378">
        <v>28</v>
      </c>
      <c r="E378" t="s">
        <v>90</v>
      </c>
      <c r="F378" t="s">
        <v>139</v>
      </c>
      <c r="G378" s="1">
        <v>44326</v>
      </c>
      <c r="H378" t="s">
        <v>20</v>
      </c>
      <c r="I378" t="s">
        <v>126</v>
      </c>
      <c r="J378" t="s">
        <v>1363</v>
      </c>
      <c r="K378" t="s">
        <v>62</v>
      </c>
      <c r="M378" t="s">
        <v>28</v>
      </c>
      <c r="N378" t="s">
        <v>29</v>
      </c>
      <c r="O378" s="15">
        <v>45078.83834490741</v>
      </c>
      <c r="P378"/>
      <c r="S378">
        <v>0</v>
      </c>
      <c r="T378">
        <v>1</v>
      </c>
      <c r="U378">
        <v>0</v>
      </c>
      <c r="V378" t="str">
        <f>IF(OR(tickets_cleaned[[#This Row],[resolution_time_hours]]="", tickets_cleaned[[#This Row],[resolution_time_hours]]&lt;0),"",tickets_cleaned[[#This Row],[resolution_time_hours]])</f>
        <v/>
      </c>
    </row>
    <row r="379" spans="1:22" ht="15" customHeight="1" x14ac:dyDescent="0.2">
      <c r="A379">
        <v>378</v>
      </c>
      <c r="B379" t="s">
        <v>1364</v>
      </c>
      <c r="C379" t="s">
        <v>1365</v>
      </c>
      <c r="D379">
        <v>51</v>
      </c>
      <c r="E379" t="s">
        <v>65</v>
      </c>
      <c r="F379" t="s">
        <v>510</v>
      </c>
      <c r="G379" s="1">
        <v>44182</v>
      </c>
      <c r="H379" t="s">
        <v>22</v>
      </c>
      <c r="I379" t="s">
        <v>60</v>
      </c>
      <c r="J379" t="s">
        <v>1366</v>
      </c>
      <c r="K379" t="s">
        <v>93</v>
      </c>
      <c r="M379" t="s">
        <v>27</v>
      </c>
      <c r="N379" t="s">
        <v>30</v>
      </c>
      <c r="P379"/>
      <c r="S379">
        <v>0</v>
      </c>
      <c r="T379">
        <v>1</v>
      </c>
      <c r="U379">
        <v>0</v>
      </c>
      <c r="V379" t="str">
        <f>IF(OR(tickets_cleaned[[#This Row],[resolution_time_hours]]="", tickets_cleaned[[#This Row],[resolution_time_hours]]&lt;0),"",tickets_cleaned[[#This Row],[resolution_time_hours]])</f>
        <v/>
      </c>
    </row>
    <row r="380" spans="1:22" ht="15" customHeight="1" x14ac:dyDescent="0.2">
      <c r="A380">
        <v>379</v>
      </c>
      <c r="B380" t="s">
        <v>1367</v>
      </c>
      <c r="C380" t="s">
        <v>1368</v>
      </c>
      <c r="D380">
        <v>42</v>
      </c>
      <c r="E380" t="s">
        <v>58</v>
      </c>
      <c r="F380" t="s">
        <v>114</v>
      </c>
      <c r="G380" s="1">
        <v>44031</v>
      </c>
      <c r="H380" t="s">
        <v>20</v>
      </c>
      <c r="I380" t="s">
        <v>85</v>
      </c>
      <c r="J380" s="21" t="s">
        <v>1369</v>
      </c>
      <c r="K380" t="s">
        <v>74</v>
      </c>
      <c r="L380" t="s">
        <v>1370</v>
      </c>
      <c r="M380" t="s">
        <v>27</v>
      </c>
      <c r="N380" t="s">
        <v>29</v>
      </c>
      <c r="O380" s="15">
        <v>45078.771701388891</v>
      </c>
      <c r="P380" s="15">
        <v>45077.929340277777</v>
      </c>
      <c r="Q380">
        <v>4</v>
      </c>
      <c r="S380">
        <v>1</v>
      </c>
      <c r="T380">
        <v>0</v>
      </c>
      <c r="U380">
        <v>0</v>
      </c>
      <c r="V380" t="str">
        <f>IF(OR(tickets_cleaned[[#This Row],[resolution_time_hours]]="", tickets_cleaned[[#This Row],[resolution_time_hours]]&lt;0),"",tickets_cleaned[[#This Row],[resolution_time_hours]])</f>
        <v/>
      </c>
    </row>
    <row r="381" spans="1:22" ht="15" customHeight="1" x14ac:dyDescent="0.2">
      <c r="A381">
        <v>380</v>
      </c>
      <c r="B381" t="s">
        <v>1371</v>
      </c>
      <c r="C381" t="s">
        <v>1372</v>
      </c>
      <c r="D381">
        <v>42</v>
      </c>
      <c r="E381" t="s">
        <v>90</v>
      </c>
      <c r="F381" t="s">
        <v>152</v>
      </c>
      <c r="G381" s="1">
        <v>44111</v>
      </c>
      <c r="H381" t="s">
        <v>20</v>
      </c>
      <c r="I381" t="s">
        <v>85</v>
      </c>
      <c r="J381" s="21" t="s">
        <v>1373</v>
      </c>
      <c r="K381" t="s">
        <v>93</v>
      </c>
      <c r="M381" t="s">
        <v>27</v>
      </c>
      <c r="N381" t="s">
        <v>31</v>
      </c>
      <c r="P381"/>
      <c r="S381">
        <v>0</v>
      </c>
      <c r="T381">
        <v>1</v>
      </c>
      <c r="U381">
        <v>0</v>
      </c>
      <c r="V381" t="str">
        <f>IF(OR(tickets_cleaned[[#This Row],[resolution_time_hours]]="", tickets_cleaned[[#This Row],[resolution_time_hours]]&lt;0),"",tickets_cleaned[[#This Row],[resolution_time_hours]])</f>
        <v/>
      </c>
    </row>
    <row r="382" spans="1:22" ht="15" customHeight="1" x14ac:dyDescent="0.2">
      <c r="A382">
        <v>381</v>
      </c>
      <c r="B382" t="s">
        <v>1374</v>
      </c>
      <c r="C382" t="s">
        <v>1375</v>
      </c>
      <c r="D382">
        <v>37</v>
      </c>
      <c r="E382" t="s">
        <v>65</v>
      </c>
      <c r="F382" t="s">
        <v>59</v>
      </c>
      <c r="G382" s="1">
        <v>43954</v>
      </c>
      <c r="H382" t="s">
        <v>23</v>
      </c>
      <c r="I382" t="s">
        <v>67</v>
      </c>
      <c r="J382" s="21" t="s">
        <v>1376</v>
      </c>
      <c r="K382" t="s">
        <v>74</v>
      </c>
      <c r="L382" t="s">
        <v>1377</v>
      </c>
      <c r="M382" t="s">
        <v>28</v>
      </c>
      <c r="N382" t="s">
        <v>29</v>
      </c>
      <c r="O382" s="15">
        <v>45078.298136574071</v>
      </c>
      <c r="P382" s="15">
        <v>45078.548831018517</v>
      </c>
      <c r="Q382">
        <v>5</v>
      </c>
      <c r="R382">
        <v>6</v>
      </c>
      <c r="S382">
        <v>1</v>
      </c>
      <c r="T382">
        <v>0</v>
      </c>
      <c r="U382">
        <v>0</v>
      </c>
      <c r="V382">
        <f>IF(OR(tickets_cleaned[[#This Row],[resolution_time_hours]]="", tickets_cleaned[[#This Row],[resolution_time_hours]]&lt;0),"",tickets_cleaned[[#This Row],[resolution_time_hours]])</f>
        <v>6</v>
      </c>
    </row>
    <row r="383" spans="1:22" ht="15" customHeight="1" x14ac:dyDescent="0.2">
      <c r="A383">
        <v>382</v>
      </c>
      <c r="B383" t="s">
        <v>1111</v>
      </c>
      <c r="C383" t="s">
        <v>1378</v>
      </c>
      <c r="D383">
        <v>62</v>
      </c>
      <c r="E383" t="s">
        <v>90</v>
      </c>
      <c r="F383" t="s">
        <v>134</v>
      </c>
      <c r="G383" s="1">
        <v>44446</v>
      </c>
      <c r="H383" t="s">
        <v>23</v>
      </c>
      <c r="I383" t="s">
        <v>20</v>
      </c>
      <c r="J383" s="21" t="s">
        <v>1379</v>
      </c>
      <c r="K383" t="s">
        <v>74</v>
      </c>
      <c r="L383" t="s">
        <v>1380</v>
      </c>
      <c r="M383" t="s">
        <v>26</v>
      </c>
      <c r="N383" t="s">
        <v>29</v>
      </c>
      <c r="O383" s="15">
        <v>45078.08148148148</v>
      </c>
      <c r="P383" s="15">
        <v>45077.968287037038</v>
      </c>
      <c r="Q383">
        <v>4</v>
      </c>
      <c r="S383">
        <v>1</v>
      </c>
      <c r="T383">
        <v>0</v>
      </c>
      <c r="U383">
        <v>0</v>
      </c>
      <c r="V383" t="str">
        <f>IF(OR(tickets_cleaned[[#This Row],[resolution_time_hours]]="", tickets_cleaned[[#This Row],[resolution_time_hours]]&lt;0),"",tickets_cleaned[[#This Row],[resolution_time_hours]])</f>
        <v/>
      </c>
    </row>
    <row r="384" spans="1:22" ht="15" customHeight="1" x14ac:dyDescent="0.2">
      <c r="A384">
        <v>383</v>
      </c>
      <c r="B384" t="s">
        <v>1381</v>
      </c>
      <c r="C384" t="s">
        <v>1382</v>
      </c>
      <c r="D384">
        <v>42</v>
      </c>
      <c r="E384" t="s">
        <v>58</v>
      </c>
      <c r="F384" t="s">
        <v>96</v>
      </c>
      <c r="G384" s="1">
        <v>43949</v>
      </c>
      <c r="H384" t="s">
        <v>24</v>
      </c>
      <c r="I384" t="s">
        <v>60</v>
      </c>
      <c r="J384" s="21" t="s">
        <v>1383</v>
      </c>
      <c r="K384" t="s">
        <v>93</v>
      </c>
      <c r="M384" t="s">
        <v>25</v>
      </c>
      <c r="N384" t="s">
        <v>29</v>
      </c>
      <c r="P384"/>
      <c r="S384">
        <v>0</v>
      </c>
      <c r="T384">
        <v>1</v>
      </c>
      <c r="U384">
        <v>0</v>
      </c>
      <c r="V384" t="str">
        <f>IF(OR(tickets_cleaned[[#This Row],[resolution_time_hours]]="", tickets_cleaned[[#This Row],[resolution_time_hours]]&lt;0),"",tickets_cleaned[[#This Row],[resolution_time_hours]])</f>
        <v/>
      </c>
    </row>
    <row r="385" spans="1:22" ht="15" customHeight="1" x14ac:dyDescent="0.2">
      <c r="A385">
        <v>384</v>
      </c>
      <c r="B385" t="s">
        <v>1384</v>
      </c>
      <c r="C385" t="s">
        <v>1385</v>
      </c>
      <c r="D385">
        <v>37</v>
      </c>
      <c r="E385" t="s">
        <v>58</v>
      </c>
      <c r="F385" t="s">
        <v>311</v>
      </c>
      <c r="G385" s="1">
        <v>44181</v>
      </c>
      <c r="H385" t="s">
        <v>20</v>
      </c>
      <c r="I385" t="s">
        <v>176</v>
      </c>
      <c r="J385" t="s">
        <v>1386</v>
      </c>
      <c r="K385" t="s">
        <v>74</v>
      </c>
      <c r="L385" t="s">
        <v>1387</v>
      </c>
      <c r="M385" t="s">
        <v>26</v>
      </c>
      <c r="N385" t="s">
        <v>31</v>
      </c>
      <c r="O385" s="15">
        <v>45078.346770833334</v>
      </c>
      <c r="P385" s="15">
        <v>45078.541909722226</v>
      </c>
      <c r="Q385">
        <v>3</v>
      </c>
      <c r="R385">
        <v>4</v>
      </c>
      <c r="S385">
        <v>1</v>
      </c>
      <c r="T385">
        <v>0</v>
      </c>
      <c r="U385">
        <v>0</v>
      </c>
      <c r="V385">
        <f>IF(OR(tickets_cleaned[[#This Row],[resolution_time_hours]]="", tickets_cleaned[[#This Row],[resolution_time_hours]]&lt;0),"",tickets_cleaned[[#This Row],[resolution_time_hours]])</f>
        <v>4</v>
      </c>
    </row>
    <row r="386" spans="1:22" ht="15" customHeight="1" x14ac:dyDescent="0.2">
      <c r="A386">
        <v>385</v>
      </c>
      <c r="B386" t="s">
        <v>1388</v>
      </c>
      <c r="C386" t="s">
        <v>1389</v>
      </c>
      <c r="D386">
        <v>58</v>
      </c>
      <c r="E386" t="s">
        <v>58</v>
      </c>
      <c r="F386" t="s">
        <v>228</v>
      </c>
      <c r="G386" s="1">
        <v>44215</v>
      </c>
      <c r="H386" t="s">
        <v>23</v>
      </c>
      <c r="I386" t="s">
        <v>106</v>
      </c>
      <c r="J386" s="21" t="s">
        <v>1390</v>
      </c>
      <c r="K386" t="s">
        <v>93</v>
      </c>
      <c r="M386" t="s">
        <v>25</v>
      </c>
      <c r="N386" t="s">
        <v>31</v>
      </c>
      <c r="P386"/>
      <c r="S386">
        <v>0</v>
      </c>
      <c r="T386">
        <v>1</v>
      </c>
      <c r="U386">
        <v>0</v>
      </c>
      <c r="V386" t="str">
        <f>IF(OR(tickets_cleaned[[#This Row],[resolution_time_hours]]="", tickets_cleaned[[#This Row],[resolution_time_hours]]&lt;0),"",tickets_cleaned[[#This Row],[resolution_time_hours]])</f>
        <v/>
      </c>
    </row>
    <row r="387" spans="1:22" ht="15" customHeight="1" x14ac:dyDescent="0.2">
      <c r="A387">
        <v>386</v>
      </c>
      <c r="B387" t="s">
        <v>1391</v>
      </c>
      <c r="C387" t="s">
        <v>1392</v>
      </c>
      <c r="D387">
        <v>49</v>
      </c>
      <c r="E387" t="s">
        <v>65</v>
      </c>
      <c r="F387" t="s">
        <v>510</v>
      </c>
      <c r="G387" s="1">
        <v>44129</v>
      </c>
      <c r="H387" t="s">
        <v>21</v>
      </c>
      <c r="I387" t="s">
        <v>120</v>
      </c>
      <c r="J387" s="21" t="s">
        <v>1393</v>
      </c>
      <c r="K387" t="s">
        <v>74</v>
      </c>
      <c r="L387" t="s">
        <v>1394</v>
      </c>
      <c r="M387" t="s">
        <v>27</v>
      </c>
      <c r="N387" t="s">
        <v>32</v>
      </c>
      <c r="O387" s="15">
        <v>45078.659317129626</v>
      </c>
      <c r="P387" s="15">
        <v>45078.480844907404</v>
      </c>
      <c r="Q387">
        <v>4</v>
      </c>
      <c r="S387">
        <v>1</v>
      </c>
      <c r="T387">
        <v>0</v>
      </c>
      <c r="U387">
        <v>0</v>
      </c>
      <c r="V387" t="str">
        <f>IF(OR(tickets_cleaned[[#This Row],[resolution_time_hours]]="", tickets_cleaned[[#This Row],[resolution_time_hours]]&lt;0),"",tickets_cleaned[[#This Row],[resolution_time_hours]])</f>
        <v/>
      </c>
    </row>
    <row r="388" spans="1:22" ht="15" customHeight="1" x14ac:dyDescent="0.2">
      <c r="A388">
        <v>387</v>
      </c>
      <c r="B388" t="s">
        <v>1395</v>
      </c>
      <c r="C388" t="s">
        <v>1396</v>
      </c>
      <c r="D388">
        <v>52</v>
      </c>
      <c r="E388" t="s">
        <v>90</v>
      </c>
      <c r="F388" t="s">
        <v>249</v>
      </c>
      <c r="G388" s="1">
        <v>44394</v>
      </c>
      <c r="H388" t="s">
        <v>22</v>
      </c>
      <c r="I388" t="s">
        <v>126</v>
      </c>
      <c r="J388" s="21" t="s">
        <v>1397</v>
      </c>
      <c r="K388" t="s">
        <v>74</v>
      </c>
      <c r="L388" t="s">
        <v>1398</v>
      </c>
      <c r="M388" t="s">
        <v>25</v>
      </c>
      <c r="N388" t="s">
        <v>29</v>
      </c>
      <c r="O388" s="15">
        <v>45078.726006944446</v>
      </c>
      <c r="P388" s="15">
        <v>45077.973229166666</v>
      </c>
      <c r="Q388">
        <v>2</v>
      </c>
      <c r="S388">
        <v>1</v>
      </c>
      <c r="T388">
        <v>0</v>
      </c>
      <c r="U388">
        <v>1</v>
      </c>
      <c r="V388" t="str">
        <f>IF(OR(tickets_cleaned[[#This Row],[resolution_time_hours]]="", tickets_cleaned[[#This Row],[resolution_time_hours]]&lt;0),"",tickets_cleaned[[#This Row],[resolution_time_hours]])</f>
        <v/>
      </c>
    </row>
    <row r="389" spans="1:22" ht="15" customHeight="1" x14ac:dyDescent="0.2">
      <c r="A389">
        <v>388</v>
      </c>
      <c r="B389" t="s">
        <v>1399</v>
      </c>
      <c r="C389" t="s">
        <v>1400</v>
      </c>
      <c r="D389">
        <v>22</v>
      </c>
      <c r="E389" t="s">
        <v>65</v>
      </c>
      <c r="F389" t="s">
        <v>199</v>
      </c>
      <c r="G389" s="1">
        <v>44173</v>
      </c>
      <c r="H389" t="s">
        <v>24</v>
      </c>
      <c r="I389" t="s">
        <v>85</v>
      </c>
      <c r="J389" s="21" t="s">
        <v>27167</v>
      </c>
      <c r="K389" t="s">
        <v>74</v>
      </c>
      <c r="L389" t="s">
        <v>1401</v>
      </c>
      <c r="M389" t="s">
        <v>26</v>
      </c>
      <c r="N389" t="s">
        <v>32</v>
      </c>
      <c r="O389" s="15">
        <v>45078.678796296299</v>
      </c>
      <c r="P389" s="15">
        <v>45078.728101851855</v>
      </c>
      <c r="Q389">
        <v>4</v>
      </c>
      <c r="R389">
        <v>1</v>
      </c>
      <c r="S389">
        <v>1</v>
      </c>
      <c r="T389">
        <v>0</v>
      </c>
      <c r="U389">
        <v>0</v>
      </c>
      <c r="V389">
        <f>IF(OR(tickets_cleaned[[#This Row],[resolution_time_hours]]="", tickets_cleaned[[#This Row],[resolution_time_hours]]&lt;0),"",tickets_cleaned[[#This Row],[resolution_time_hours]])</f>
        <v>1</v>
      </c>
    </row>
    <row r="390" spans="1:22" ht="15" customHeight="1" x14ac:dyDescent="0.2">
      <c r="A390">
        <v>389</v>
      </c>
      <c r="B390" t="s">
        <v>1402</v>
      </c>
      <c r="C390" t="s">
        <v>1403</v>
      </c>
      <c r="D390">
        <v>33</v>
      </c>
      <c r="E390" t="s">
        <v>65</v>
      </c>
      <c r="F390" t="s">
        <v>408</v>
      </c>
      <c r="G390" s="1">
        <v>44052</v>
      </c>
      <c r="H390" t="s">
        <v>20</v>
      </c>
      <c r="I390" t="s">
        <v>126</v>
      </c>
      <c r="J390" s="21" t="s">
        <v>1404</v>
      </c>
      <c r="K390" t="s">
        <v>62</v>
      </c>
      <c r="M390" t="s">
        <v>27</v>
      </c>
      <c r="N390" t="s">
        <v>32</v>
      </c>
      <c r="O390" s="15">
        <v>45078.733668981484</v>
      </c>
      <c r="P390"/>
      <c r="S390">
        <v>0</v>
      </c>
      <c r="T390">
        <v>1</v>
      </c>
      <c r="U390">
        <v>0</v>
      </c>
      <c r="V390" t="str">
        <f>IF(OR(tickets_cleaned[[#This Row],[resolution_time_hours]]="", tickets_cleaned[[#This Row],[resolution_time_hours]]&lt;0),"",tickets_cleaned[[#This Row],[resolution_time_hours]])</f>
        <v/>
      </c>
    </row>
    <row r="391" spans="1:22" ht="15" customHeight="1" x14ac:dyDescent="0.2">
      <c r="A391">
        <v>390</v>
      </c>
      <c r="B391" t="s">
        <v>1405</v>
      </c>
      <c r="C391" t="s">
        <v>1406</v>
      </c>
      <c r="D391">
        <v>40</v>
      </c>
      <c r="E391" t="s">
        <v>58</v>
      </c>
      <c r="F391" t="s">
        <v>156</v>
      </c>
      <c r="G391" s="1">
        <v>44451</v>
      </c>
      <c r="H391" t="s">
        <v>24</v>
      </c>
      <c r="I391" t="s">
        <v>168</v>
      </c>
      <c r="J391" s="21" t="s">
        <v>1407</v>
      </c>
      <c r="K391" t="s">
        <v>62</v>
      </c>
      <c r="M391" t="s">
        <v>27</v>
      </c>
      <c r="N391" t="s">
        <v>29</v>
      </c>
      <c r="O391" s="15">
        <v>45078.817719907405</v>
      </c>
      <c r="P391"/>
      <c r="S391">
        <v>0</v>
      </c>
      <c r="T391">
        <v>1</v>
      </c>
      <c r="U391">
        <v>0</v>
      </c>
      <c r="V391" t="str">
        <f>IF(OR(tickets_cleaned[[#This Row],[resolution_time_hours]]="", tickets_cleaned[[#This Row],[resolution_time_hours]]&lt;0),"",tickets_cleaned[[#This Row],[resolution_time_hours]])</f>
        <v/>
      </c>
    </row>
    <row r="392" spans="1:22" ht="15" customHeight="1" x14ac:dyDescent="0.2">
      <c r="A392">
        <v>391</v>
      </c>
      <c r="B392" t="s">
        <v>1408</v>
      </c>
      <c r="C392" t="s">
        <v>1409</v>
      </c>
      <c r="D392">
        <v>19</v>
      </c>
      <c r="E392" t="s">
        <v>58</v>
      </c>
      <c r="F392" t="s">
        <v>481</v>
      </c>
      <c r="G392" s="1">
        <v>44386</v>
      </c>
      <c r="H392" t="s">
        <v>21</v>
      </c>
      <c r="I392" t="s">
        <v>176</v>
      </c>
      <c r="J392" s="21" t="s">
        <v>1410</v>
      </c>
      <c r="K392" t="s">
        <v>74</v>
      </c>
      <c r="L392" t="s">
        <v>1411</v>
      </c>
      <c r="M392" t="s">
        <v>26</v>
      </c>
      <c r="N392" t="s">
        <v>30</v>
      </c>
      <c r="O392" s="15">
        <v>45078.222604166665</v>
      </c>
      <c r="P392" s="15">
        <v>45078.741354166668</v>
      </c>
      <c r="Q392">
        <v>4</v>
      </c>
      <c r="R392">
        <v>12</v>
      </c>
      <c r="S392">
        <v>1</v>
      </c>
      <c r="T392">
        <v>0</v>
      </c>
      <c r="U392">
        <v>0</v>
      </c>
      <c r="V392">
        <f>IF(OR(tickets_cleaned[[#This Row],[resolution_time_hours]]="", tickets_cleaned[[#This Row],[resolution_time_hours]]&lt;0),"",tickets_cleaned[[#This Row],[resolution_time_hours]])</f>
        <v>12</v>
      </c>
    </row>
    <row r="393" spans="1:22" ht="15" customHeight="1" x14ac:dyDescent="0.2">
      <c r="A393">
        <v>392</v>
      </c>
      <c r="B393" t="s">
        <v>1412</v>
      </c>
      <c r="C393" t="s">
        <v>1413</v>
      </c>
      <c r="D393">
        <v>60</v>
      </c>
      <c r="E393" t="s">
        <v>58</v>
      </c>
      <c r="F393" t="s">
        <v>249</v>
      </c>
      <c r="G393" s="1">
        <v>43980</v>
      </c>
      <c r="H393" t="s">
        <v>20</v>
      </c>
      <c r="I393" t="s">
        <v>176</v>
      </c>
      <c r="J393" s="21" t="s">
        <v>1414</v>
      </c>
      <c r="K393" t="s">
        <v>62</v>
      </c>
      <c r="M393" t="s">
        <v>26</v>
      </c>
      <c r="N393" t="s">
        <v>30</v>
      </c>
      <c r="O393" s="15">
        <v>45078.228171296294</v>
      </c>
      <c r="P393"/>
      <c r="S393">
        <v>0</v>
      </c>
      <c r="T393">
        <v>1</v>
      </c>
      <c r="U393">
        <v>0</v>
      </c>
      <c r="V393" t="str">
        <f>IF(OR(tickets_cleaned[[#This Row],[resolution_time_hours]]="", tickets_cleaned[[#This Row],[resolution_time_hours]]&lt;0),"",tickets_cleaned[[#This Row],[resolution_time_hours]])</f>
        <v/>
      </c>
    </row>
    <row r="394" spans="1:22" ht="15" customHeight="1" x14ac:dyDescent="0.2">
      <c r="A394">
        <v>393</v>
      </c>
      <c r="B394" t="s">
        <v>1415</v>
      </c>
      <c r="C394" t="s">
        <v>1416</v>
      </c>
      <c r="D394">
        <v>20</v>
      </c>
      <c r="E394" t="s">
        <v>65</v>
      </c>
      <c r="F394" t="s">
        <v>175</v>
      </c>
      <c r="G394" s="1">
        <v>44217</v>
      </c>
      <c r="H394" t="s">
        <v>24</v>
      </c>
      <c r="I394" t="s">
        <v>101</v>
      </c>
      <c r="J394" t="s">
        <v>1417</v>
      </c>
      <c r="K394" t="s">
        <v>62</v>
      </c>
      <c r="M394" t="s">
        <v>25</v>
      </c>
      <c r="N394" t="s">
        <v>30</v>
      </c>
      <c r="O394" s="15">
        <v>45078.601793981485</v>
      </c>
      <c r="P394"/>
      <c r="S394">
        <v>0</v>
      </c>
      <c r="T394">
        <v>1</v>
      </c>
      <c r="U394">
        <v>0</v>
      </c>
      <c r="V394" t="str">
        <f>IF(OR(tickets_cleaned[[#This Row],[resolution_time_hours]]="", tickets_cleaned[[#This Row],[resolution_time_hours]]&lt;0),"",tickets_cleaned[[#This Row],[resolution_time_hours]])</f>
        <v/>
      </c>
    </row>
    <row r="395" spans="1:22" ht="15" customHeight="1" x14ac:dyDescent="0.2">
      <c r="A395">
        <v>394</v>
      </c>
      <c r="B395" t="s">
        <v>1418</v>
      </c>
      <c r="C395" t="s">
        <v>1419</v>
      </c>
      <c r="D395">
        <v>26</v>
      </c>
      <c r="E395" t="s">
        <v>65</v>
      </c>
      <c r="F395" t="s">
        <v>456</v>
      </c>
      <c r="G395" s="1">
        <v>44435</v>
      </c>
      <c r="H395" t="s">
        <v>24</v>
      </c>
      <c r="I395" t="s">
        <v>168</v>
      </c>
      <c r="J395" t="s">
        <v>1420</v>
      </c>
      <c r="K395" t="s">
        <v>62</v>
      </c>
      <c r="M395" t="s">
        <v>26</v>
      </c>
      <c r="N395" t="s">
        <v>32</v>
      </c>
      <c r="O395" s="15">
        <v>45078.660833333335</v>
      </c>
      <c r="P395"/>
      <c r="S395">
        <v>0</v>
      </c>
      <c r="T395">
        <v>1</v>
      </c>
      <c r="U395">
        <v>0</v>
      </c>
      <c r="V395" t="str">
        <f>IF(OR(tickets_cleaned[[#This Row],[resolution_time_hours]]="", tickets_cleaned[[#This Row],[resolution_time_hours]]&lt;0),"",tickets_cleaned[[#This Row],[resolution_time_hours]])</f>
        <v/>
      </c>
    </row>
    <row r="396" spans="1:22" ht="15" customHeight="1" x14ac:dyDescent="0.2">
      <c r="A396">
        <v>395</v>
      </c>
      <c r="B396" t="s">
        <v>1421</v>
      </c>
      <c r="C396" t="s">
        <v>1422</v>
      </c>
      <c r="D396">
        <v>43</v>
      </c>
      <c r="E396" t="s">
        <v>65</v>
      </c>
      <c r="F396" t="s">
        <v>96</v>
      </c>
      <c r="G396" s="1">
        <v>43887</v>
      </c>
      <c r="H396" t="s">
        <v>23</v>
      </c>
      <c r="I396" t="s">
        <v>20</v>
      </c>
      <c r="J396" t="s">
        <v>1423</v>
      </c>
      <c r="K396" t="s">
        <v>74</v>
      </c>
      <c r="L396" t="s">
        <v>1424</v>
      </c>
      <c r="M396" t="s">
        <v>25</v>
      </c>
      <c r="N396" t="s">
        <v>32</v>
      </c>
      <c r="O396" s="15">
        <v>45078.679606481484</v>
      </c>
      <c r="P396" s="15">
        <v>45078.505300925928</v>
      </c>
      <c r="Q396">
        <v>1</v>
      </c>
      <c r="S396">
        <v>1</v>
      </c>
      <c r="T396">
        <v>0</v>
      </c>
      <c r="U396">
        <v>1</v>
      </c>
      <c r="V396" t="str">
        <f>IF(OR(tickets_cleaned[[#This Row],[resolution_time_hours]]="", tickets_cleaned[[#This Row],[resolution_time_hours]]&lt;0),"",tickets_cleaned[[#This Row],[resolution_time_hours]])</f>
        <v/>
      </c>
    </row>
    <row r="397" spans="1:22" ht="15" customHeight="1" x14ac:dyDescent="0.2">
      <c r="A397">
        <v>396</v>
      </c>
      <c r="B397" t="s">
        <v>1425</v>
      </c>
      <c r="C397" t="s">
        <v>1426</v>
      </c>
      <c r="D397">
        <v>21</v>
      </c>
      <c r="E397" t="s">
        <v>65</v>
      </c>
      <c r="F397" t="s">
        <v>139</v>
      </c>
      <c r="G397" s="1">
        <v>44191</v>
      </c>
      <c r="H397" t="s">
        <v>21</v>
      </c>
      <c r="I397" t="s">
        <v>168</v>
      </c>
      <c r="J397" s="21" t="s">
        <v>1427</v>
      </c>
      <c r="K397" t="s">
        <v>74</v>
      </c>
      <c r="L397" t="s">
        <v>1428</v>
      </c>
      <c r="M397" t="s">
        <v>28</v>
      </c>
      <c r="N397" t="s">
        <v>30</v>
      </c>
      <c r="O397" s="15">
        <v>45077.913645833331</v>
      </c>
      <c r="P397" s="15">
        <v>45078.355312500003</v>
      </c>
      <c r="Q397">
        <v>2</v>
      </c>
      <c r="R397">
        <v>10</v>
      </c>
      <c r="S397">
        <v>1</v>
      </c>
      <c r="T397">
        <v>0</v>
      </c>
      <c r="U397">
        <v>1</v>
      </c>
      <c r="V397">
        <f>IF(OR(tickets_cleaned[[#This Row],[resolution_time_hours]]="", tickets_cleaned[[#This Row],[resolution_time_hours]]&lt;0),"",tickets_cleaned[[#This Row],[resolution_time_hours]])</f>
        <v>10</v>
      </c>
    </row>
    <row r="398" spans="1:22" ht="15" customHeight="1" x14ac:dyDescent="0.2">
      <c r="A398">
        <v>397</v>
      </c>
      <c r="B398" t="s">
        <v>1429</v>
      </c>
      <c r="C398" t="s">
        <v>1430</v>
      </c>
      <c r="D398">
        <v>49</v>
      </c>
      <c r="E398" t="s">
        <v>58</v>
      </c>
      <c r="F398" t="s">
        <v>364</v>
      </c>
      <c r="G398" s="1">
        <v>44250</v>
      </c>
      <c r="H398" t="s">
        <v>20</v>
      </c>
      <c r="I398" t="s">
        <v>20</v>
      </c>
      <c r="J398" s="21" t="s">
        <v>1431</v>
      </c>
      <c r="K398" t="s">
        <v>62</v>
      </c>
      <c r="M398" t="s">
        <v>28</v>
      </c>
      <c r="N398" t="s">
        <v>32</v>
      </c>
      <c r="O398" s="15">
        <v>45078.252557870372</v>
      </c>
      <c r="P398"/>
      <c r="S398">
        <v>0</v>
      </c>
      <c r="T398">
        <v>1</v>
      </c>
      <c r="U398">
        <v>0</v>
      </c>
      <c r="V398" t="str">
        <f>IF(OR(tickets_cleaned[[#This Row],[resolution_time_hours]]="", tickets_cleaned[[#This Row],[resolution_time_hours]]&lt;0),"",tickets_cleaned[[#This Row],[resolution_time_hours]])</f>
        <v/>
      </c>
    </row>
    <row r="399" spans="1:22" ht="15" customHeight="1" x14ac:dyDescent="0.2">
      <c r="A399">
        <v>398</v>
      </c>
      <c r="B399" t="s">
        <v>1432</v>
      </c>
      <c r="C399" t="s">
        <v>1433</v>
      </c>
      <c r="D399">
        <v>19</v>
      </c>
      <c r="E399" t="s">
        <v>90</v>
      </c>
      <c r="F399" t="s">
        <v>134</v>
      </c>
      <c r="G399" s="1">
        <v>44188</v>
      </c>
      <c r="H399" t="s">
        <v>20</v>
      </c>
      <c r="I399" t="s">
        <v>168</v>
      </c>
      <c r="J399" s="21" t="s">
        <v>1434</v>
      </c>
      <c r="K399" t="s">
        <v>93</v>
      </c>
      <c r="M399" t="s">
        <v>27</v>
      </c>
      <c r="N399" t="s">
        <v>32</v>
      </c>
      <c r="P399"/>
      <c r="S399">
        <v>0</v>
      </c>
      <c r="T399">
        <v>1</v>
      </c>
      <c r="U399">
        <v>0</v>
      </c>
      <c r="V399" t="str">
        <f>IF(OR(tickets_cleaned[[#This Row],[resolution_time_hours]]="", tickets_cleaned[[#This Row],[resolution_time_hours]]&lt;0),"",tickets_cleaned[[#This Row],[resolution_time_hours]])</f>
        <v/>
      </c>
    </row>
    <row r="400" spans="1:22" ht="15" customHeight="1" x14ac:dyDescent="0.2">
      <c r="A400">
        <v>399</v>
      </c>
      <c r="B400" t="s">
        <v>1435</v>
      </c>
      <c r="C400" t="s">
        <v>1436</v>
      </c>
      <c r="D400">
        <v>41</v>
      </c>
      <c r="E400" t="s">
        <v>65</v>
      </c>
      <c r="F400" t="s">
        <v>249</v>
      </c>
      <c r="G400" s="1">
        <v>44288</v>
      </c>
      <c r="H400" t="s">
        <v>24</v>
      </c>
      <c r="I400" t="s">
        <v>140</v>
      </c>
      <c r="J400" s="21" t="s">
        <v>1437</v>
      </c>
      <c r="K400" t="s">
        <v>62</v>
      </c>
      <c r="M400" t="s">
        <v>25</v>
      </c>
      <c r="N400" t="s">
        <v>30</v>
      </c>
      <c r="O400" s="15">
        <v>45078.260231481479</v>
      </c>
      <c r="P400"/>
      <c r="S400">
        <v>0</v>
      </c>
      <c r="T400">
        <v>1</v>
      </c>
      <c r="U400">
        <v>0</v>
      </c>
      <c r="V400" t="str">
        <f>IF(OR(tickets_cleaned[[#This Row],[resolution_time_hours]]="", tickets_cleaned[[#This Row],[resolution_time_hours]]&lt;0),"",tickets_cleaned[[#This Row],[resolution_time_hours]])</f>
        <v/>
      </c>
    </row>
    <row r="401" spans="1:22" ht="15" customHeight="1" x14ac:dyDescent="0.2">
      <c r="A401">
        <v>400</v>
      </c>
      <c r="B401" t="s">
        <v>1438</v>
      </c>
      <c r="C401" t="s">
        <v>1439</v>
      </c>
      <c r="D401">
        <v>26</v>
      </c>
      <c r="E401" t="s">
        <v>90</v>
      </c>
      <c r="F401" t="s">
        <v>105</v>
      </c>
      <c r="G401" s="1">
        <v>43939</v>
      </c>
      <c r="H401" t="s">
        <v>23</v>
      </c>
      <c r="I401" t="s">
        <v>79</v>
      </c>
      <c r="J401" s="21" t="s">
        <v>1440</v>
      </c>
      <c r="K401" t="s">
        <v>62</v>
      </c>
      <c r="M401" t="s">
        <v>26</v>
      </c>
      <c r="N401" t="s">
        <v>32</v>
      </c>
      <c r="O401" s="15">
        <v>45078.240798611114</v>
      </c>
      <c r="P401"/>
      <c r="S401">
        <v>0</v>
      </c>
      <c r="T401">
        <v>1</v>
      </c>
      <c r="U401">
        <v>0</v>
      </c>
      <c r="V401" t="str">
        <f>IF(OR(tickets_cleaned[[#This Row],[resolution_time_hours]]="", tickets_cleaned[[#This Row],[resolution_time_hours]]&lt;0),"",tickets_cleaned[[#This Row],[resolution_time_hours]])</f>
        <v/>
      </c>
    </row>
    <row r="402" spans="1:22" ht="15" customHeight="1" x14ac:dyDescent="0.2">
      <c r="A402">
        <v>401</v>
      </c>
      <c r="B402" t="s">
        <v>1441</v>
      </c>
      <c r="C402" t="s">
        <v>1442</v>
      </c>
      <c r="D402">
        <v>51</v>
      </c>
      <c r="E402" t="s">
        <v>65</v>
      </c>
      <c r="F402" t="s">
        <v>245</v>
      </c>
      <c r="G402" s="1">
        <v>44299</v>
      </c>
      <c r="H402" t="s">
        <v>24</v>
      </c>
      <c r="I402" t="s">
        <v>101</v>
      </c>
      <c r="J402" s="21" t="s">
        <v>1443</v>
      </c>
      <c r="K402" t="s">
        <v>93</v>
      </c>
      <c r="M402" t="s">
        <v>27</v>
      </c>
      <c r="N402" t="s">
        <v>30</v>
      </c>
      <c r="P402"/>
      <c r="S402">
        <v>0</v>
      </c>
      <c r="T402">
        <v>1</v>
      </c>
      <c r="U402">
        <v>0</v>
      </c>
      <c r="V402" t="str">
        <f>IF(OR(tickets_cleaned[[#This Row],[resolution_time_hours]]="", tickets_cleaned[[#This Row],[resolution_time_hours]]&lt;0),"",tickets_cleaned[[#This Row],[resolution_time_hours]])</f>
        <v/>
      </c>
    </row>
    <row r="403" spans="1:22" ht="15" customHeight="1" x14ac:dyDescent="0.2">
      <c r="A403">
        <v>402</v>
      </c>
      <c r="B403" t="s">
        <v>1444</v>
      </c>
      <c r="C403" t="s">
        <v>1445</v>
      </c>
      <c r="D403">
        <v>59</v>
      </c>
      <c r="E403" t="s">
        <v>58</v>
      </c>
      <c r="F403" t="s">
        <v>144</v>
      </c>
      <c r="G403" s="1">
        <v>44544</v>
      </c>
      <c r="H403" t="s">
        <v>24</v>
      </c>
      <c r="I403" t="s">
        <v>176</v>
      </c>
      <c r="J403" t="s">
        <v>1446</v>
      </c>
      <c r="K403" t="s">
        <v>62</v>
      </c>
      <c r="M403" t="s">
        <v>27</v>
      </c>
      <c r="N403" t="s">
        <v>29</v>
      </c>
      <c r="O403" s="15">
        <v>45078.158194444448</v>
      </c>
      <c r="P403"/>
      <c r="S403">
        <v>0</v>
      </c>
      <c r="T403">
        <v>1</v>
      </c>
      <c r="U403">
        <v>0</v>
      </c>
      <c r="V403" t="str">
        <f>IF(OR(tickets_cleaned[[#This Row],[resolution_time_hours]]="", tickets_cleaned[[#This Row],[resolution_time_hours]]&lt;0),"",tickets_cleaned[[#This Row],[resolution_time_hours]])</f>
        <v/>
      </c>
    </row>
    <row r="404" spans="1:22" ht="15" customHeight="1" x14ac:dyDescent="0.2">
      <c r="A404">
        <v>403</v>
      </c>
      <c r="B404" t="s">
        <v>1447</v>
      </c>
      <c r="C404" t="s">
        <v>1448</v>
      </c>
      <c r="D404">
        <v>51</v>
      </c>
      <c r="E404" t="s">
        <v>65</v>
      </c>
      <c r="F404" t="s">
        <v>311</v>
      </c>
      <c r="G404" s="1">
        <v>44348</v>
      </c>
      <c r="H404" t="s">
        <v>22</v>
      </c>
      <c r="I404" t="s">
        <v>22</v>
      </c>
      <c r="J404" s="21" t="s">
        <v>1449</v>
      </c>
      <c r="K404" t="s">
        <v>74</v>
      </c>
      <c r="L404" t="s">
        <v>1450</v>
      </c>
      <c r="M404" t="s">
        <v>27</v>
      </c>
      <c r="N404" t="s">
        <v>31</v>
      </c>
      <c r="O404" s="15">
        <v>45078.433206018519</v>
      </c>
      <c r="P404" s="15">
        <v>45078.369317129633</v>
      </c>
      <c r="Q404">
        <v>3</v>
      </c>
      <c r="S404">
        <v>1</v>
      </c>
      <c r="T404">
        <v>0</v>
      </c>
      <c r="U404">
        <v>0</v>
      </c>
      <c r="V404" t="str">
        <f>IF(OR(tickets_cleaned[[#This Row],[resolution_time_hours]]="", tickets_cleaned[[#This Row],[resolution_time_hours]]&lt;0),"",tickets_cleaned[[#This Row],[resolution_time_hours]])</f>
        <v/>
      </c>
    </row>
    <row r="405" spans="1:22" ht="15" customHeight="1" x14ac:dyDescent="0.2">
      <c r="A405">
        <v>404</v>
      </c>
      <c r="B405" t="s">
        <v>1451</v>
      </c>
      <c r="C405" t="s">
        <v>1452</v>
      </c>
      <c r="D405">
        <v>67</v>
      </c>
      <c r="E405" t="s">
        <v>58</v>
      </c>
      <c r="F405" t="s">
        <v>510</v>
      </c>
      <c r="G405" s="1">
        <v>44511</v>
      </c>
      <c r="H405" t="s">
        <v>24</v>
      </c>
      <c r="I405" t="s">
        <v>106</v>
      </c>
      <c r="J405" s="21" t="s">
        <v>1453</v>
      </c>
      <c r="K405" t="s">
        <v>74</v>
      </c>
      <c r="L405" t="s">
        <v>1454</v>
      </c>
      <c r="M405" t="s">
        <v>28</v>
      </c>
      <c r="N405" t="s">
        <v>30</v>
      </c>
      <c r="O405" s="15">
        <v>45078.113078703704</v>
      </c>
      <c r="P405" s="15">
        <v>45077.94085648148</v>
      </c>
      <c r="Q405">
        <v>1</v>
      </c>
      <c r="S405">
        <v>1</v>
      </c>
      <c r="T405">
        <v>0</v>
      </c>
      <c r="U405">
        <v>1</v>
      </c>
      <c r="V405" t="str">
        <f>IF(OR(tickets_cleaned[[#This Row],[resolution_time_hours]]="", tickets_cleaned[[#This Row],[resolution_time_hours]]&lt;0),"",tickets_cleaned[[#This Row],[resolution_time_hours]])</f>
        <v/>
      </c>
    </row>
    <row r="406" spans="1:22" ht="15" customHeight="1" x14ac:dyDescent="0.2">
      <c r="A406">
        <v>405</v>
      </c>
      <c r="B406" t="s">
        <v>1455</v>
      </c>
      <c r="C406" t="s">
        <v>1456</v>
      </c>
      <c r="D406">
        <v>69</v>
      </c>
      <c r="E406" t="s">
        <v>90</v>
      </c>
      <c r="F406" t="s">
        <v>456</v>
      </c>
      <c r="G406" s="1">
        <v>44438</v>
      </c>
      <c r="H406" t="s">
        <v>22</v>
      </c>
      <c r="I406" t="s">
        <v>101</v>
      </c>
      <c r="J406" s="21" t="s">
        <v>1457</v>
      </c>
      <c r="K406" t="s">
        <v>74</v>
      </c>
      <c r="L406" t="s">
        <v>1458</v>
      </c>
      <c r="M406" t="s">
        <v>25</v>
      </c>
      <c r="N406" t="s">
        <v>31</v>
      </c>
      <c r="O406" s="15">
        <v>45078.365173611113</v>
      </c>
      <c r="P406" s="15">
        <v>45078.549895833334</v>
      </c>
      <c r="Q406">
        <v>2</v>
      </c>
      <c r="R406">
        <v>4</v>
      </c>
      <c r="S406">
        <v>1</v>
      </c>
      <c r="T406">
        <v>0</v>
      </c>
      <c r="U406">
        <v>1</v>
      </c>
      <c r="V406">
        <f>IF(OR(tickets_cleaned[[#This Row],[resolution_time_hours]]="", tickets_cleaned[[#This Row],[resolution_time_hours]]&lt;0),"",tickets_cleaned[[#This Row],[resolution_time_hours]])</f>
        <v>4</v>
      </c>
    </row>
    <row r="407" spans="1:22" ht="15" customHeight="1" x14ac:dyDescent="0.2">
      <c r="A407">
        <v>406</v>
      </c>
      <c r="B407" t="s">
        <v>1459</v>
      </c>
      <c r="C407" t="s">
        <v>1460</v>
      </c>
      <c r="D407">
        <v>60</v>
      </c>
      <c r="E407" t="s">
        <v>65</v>
      </c>
      <c r="F407" t="s">
        <v>364</v>
      </c>
      <c r="G407" s="1">
        <v>43924</v>
      </c>
      <c r="H407" t="s">
        <v>21</v>
      </c>
      <c r="I407" t="s">
        <v>67</v>
      </c>
      <c r="J407" s="21" t="s">
        <v>1461</v>
      </c>
      <c r="K407" t="s">
        <v>93</v>
      </c>
      <c r="M407" t="s">
        <v>28</v>
      </c>
      <c r="N407" t="s">
        <v>30</v>
      </c>
      <c r="P407"/>
      <c r="S407">
        <v>0</v>
      </c>
      <c r="T407">
        <v>1</v>
      </c>
      <c r="U407">
        <v>0</v>
      </c>
      <c r="V407" t="str">
        <f>IF(OR(tickets_cleaned[[#This Row],[resolution_time_hours]]="", tickets_cleaned[[#This Row],[resolution_time_hours]]&lt;0),"",tickets_cleaned[[#This Row],[resolution_time_hours]])</f>
        <v/>
      </c>
    </row>
    <row r="408" spans="1:22" ht="15" customHeight="1" x14ac:dyDescent="0.2">
      <c r="A408">
        <v>407</v>
      </c>
      <c r="B408" t="s">
        <v>1462</v>
      </c>
      <c r="C408" t="s">
        <v>1463</v>
      </c>
      <c r="D408">
        <v>54</v>
      </c>
      <c r="E408" t="s">
        <v>65</v>
      </c>
      <c r="F408" t="s">
        <v>724</v>
      </c>
      <c r="G408" s="1">
        <v>43901</v>
      </c>
      <c r="H408" t="s">
        <v>20</v>
      </c>
      <c r="I408" t="s">
        <v>85</v>
      </c>
      <c r="J408" s="21" t="s">
        <v>1464</v>
      </c>
      <c r="K408" t="s">
        <v>93</v>
      </c>
      <c r="M408" t="s">
        <v>26</v>
      </c>
      <c r="N408" t="s">
        <v>31</v>
      </c>
      <c r="P408"/>
      <c r="S408">
        <v>0</v>
      </c>
      <c r="T408">
        <v>1</v>
      </c>
      <c r="U408">
        <v>0</v>
      </c>
      <c r="V408" t="str">
        <f>IF(OR(tickets_cleaned[[#This Row],[resolution_time_hours]]="", tickets_cleaned[[#This Row],[resolution_time_hours]]&lt;0),"",tickets_cleaned[[#This Row],[resolution_time_hours]])</f>
        <v/>
      </c>
    </row>
    <row r="409" spans="1:22" ht="15" customHeight="1" x14ac:dyDescent="0.2">
      <c r="A409">
        <v>408</v>
      </c>
      <c r="B409" t="s">
        <v>1465</v>
      </c>
      <c r="C409" t="s">
        <v>1466</v>
      </c>
      <c r="D409">
        <v>58</v>
      </c>
      <c r="E409" t="s">
        <v>58</v>
      </c>
      <c r="F409" t="s">
        <v>134</v>
      </c>
      <c r="G409" s="1">
        <v>44061</v>
      </c>
      <c r="H409" t="s">
        <v>21</v>
      </c>
      <c r="I409" t="s">
        <v>120</v>
      </c>
      <c r="J409" s="21" t="s">
        <v>1467</v>
      </c>
      <c r="K409" t="s">
        <v>93</v>
      </c>
      <c r="M409" t="s">
        <v>27</v>
      </c>
      <c r="N409" t="s">
        <v>32</v>
      </c>
      <c r="P409"/>
      <c r="S409">
        <v>0</v>
      </c>
      <c r="T409">
        <v>1</v>
      </c>
      <c r="U409">
        <v>0</v>
      </c>
      <c r="V409" t="str">
        <f>IF(OR(tickets_cleaned[[#This Row],[resolution_time_hours]]="", tickets_cleaned[[#This Row],[resolution_time_hours]]&lt;0),"",tickets_cleaned[[#This Row],[resolution_time_hours]])</f>
        <v/>
      </c>
    </row>
    <row r="410" spans="1:22" ht="15" customHeight="1" x14ac:dyDescent="0.2">
      <c r="A410">
        <v>409</v>
      </c>
      <c r="B410" t="s">
        <v>1468</v>
      </c>
      <c r="C410" t="s">
        <v>1469</v>
      </c>
      <c r="D410">
        <v>49</v>
      </c>
      <c r="E410" t="s">
        <v>65</v>
      </c>
      <c r="F410" t="s">
        <v>110</v>
      </c>
      <c r="G410" s="1">
        <v>43910</v>
      </c>
      <c r="H410" t="s">
        <v>23</v>
      </c>
      <c r="I410" t="s">
        <v>203</v>
      </c>
      <c r="J410" s="21" t="s">
        <v>27168</v>
      </c>
      <c r="K410" t="s">
        <v>74</v>
      </c>
      <c r="L410" t="s">
        <v>1470</v>
      </c>
      <c r="M410" t="s">
        <v>25</v>
      </c>
      <c r="N410" t="s">
        <v>29</v>
      </c>
      <c r="O410" s="15">
        <v>45078.697893518518</v>
      </c>
      <c r="P410" s="15">
        <v>45078.104143518518</v>
      </c>
      <c r="Q410">
        <v>2</v>
      </c>
      <c r="S410">
        <v>1</v>
      </c>
      <c r="T410">
        <v>0</v>
      </c>
      <c r="U410">
        <v>1</v>
      </c>
      <c r="V410" t="str">
        <f>IF(OR(tickets_cleaned[[#This Row],[resolution_time_hours]]="", tickets_cleaned[[#This Row],[resolution_time_hours]]&lt;0),"",tickets_cleaned[[#This Row],[resolution_time_hours]])</f>
        <v/>
      </c>
    </row>
    <row r="411" spans="1:22" ht="15" customHeight="1" x14ac:dyDescent="0.2">
      <c r="A411">
        <v>410</v>
      </c>
      <c r="B411" t="s">
        <v>1471</v>
      </c>
      <c r="C411" t="s">
        <v>1472</v>
      </c>
      <c r="D411">
        <v>32</v>
      </c>
      <c r="E411" t="s">
        <v>90</v>
      </c>
      <c r="F411" t="s">
        <v>364</v>
      </c>
      <c r="G411" s="1">
        <v>44470</v>
      </c>
      <c r="H411" t="s">
        <v>23</v>
      </c>
      <c r="I411" t="s">
        <v>140</v>
      </c>
      <c r="J411" t="s">
        <v>1473</v>
      </c>
      <c r="K411" t="s">
        <v>93</v>
      </c>
      <c r="M411" t="s">
        <v>27</v>
      </c>
      <c r="N411" t="s">
        <v>30</v>
      </c>
      <c r="P411"/>
      <c r="S411">
        <v>0</v>
      </c>
      <c r="T411">
        <v>1</v>
      </c>
      <c r="U411">
        <v>0</v>
      </c>
      <c r="V411" t="str">
        <f>IF(OR(tickets_cleaned[[#This Row],[resolution_time_hours]]="", tickets_cleaned[[#This Row],[resolution_time_hours]]&lt;0),"",tickets_cleaned[[#This Row],[resolution_time_hours]])</f>
        <v/>
      </c>
    </row>
    <row r="412" spans="1:22" ht="15" customHeight="1" x14ac:dyDescent="0.2">
      <c r="A412">
        <v>411</v>
      </c>
      <c r="B412" t="s">
        <v>1474</v>
      </c>
      <c r="C412" t="s">
        <v>1475</v>
      </c>
      <c r="D412">
        <v>33</v>
      </c>
      <c r="E412" t="s">
        <v>65</v>
      </c>
      <c r="F412" t="s">
        <v>183</v>
      </c>
      <c r="G412" s="1">
        <v>44055</v>
      </c>
      <c r="H412" t="s">
        <v>22</v>
      </c>
      <c r="I412" t="s">
        <v>140</v>
      </c>
      <c r="J412" t="s">
        <v>1476</v>
      </c>
      <c r="K412" t="s">
        <v>62</v>
      </c>
      <c r="M412" t="s">
        <v>28</v>
      </c>
      <c r="N412" t="s">
        <v>32</v>
      </c>
      <c r="O412" s="15">
        <v>45078.811111111114</v>
      </c>
      <c r="P412"/>
      <c r="S412">
        <v>0</v>
      </c>
      <c r="T412">
        <v>1</v>
      </c>
      <c r="U412">
        <v>0</v>
      </c>
      <c r="V412" t="str">
        <f>IF(OR(tickets_cleaned[[#This Row],[resolution_time_hours]]="", tickets_cleaned[[#This Row],[resolution_time_hours]]&lt;0),"",tickets_cleaned[[#This Row],[resolution_time_hours]])</f>
        <v/>
      </c>
    </row>
    <row r="413" spans="1:22" ht="15" customHeight="1" x14ac:dyDescent="0.2">
      <c r="A413">
        <v>412</v>
      </c>
      <c r="B413" t="s">
        <v>1477</v>
      </c>
      <c r="C413" t="s">
        <v>1478</v>
      </c>
      <c r="D413">
        <v>19</v>
      </c>
      <c r="E413" t="s">
        <v>90</v>
      </c>
      <c r="F413" t="s">
        <v>175</v>
      </c>
      <c r="G413" s="1">
        <v>44332</v>
      </c>
      <c r="H413" t="s">
        <v>20</v>
      </c>
      <c r="I413" t="s">
        <v>126</v>
      </c>
      <c r="J413" s="21" t="s">
        <v>1479</v>
      </c>
      <c r="K413" t="s">
        <v>74</v>
      </c>
      <c r="L413" t="s">
        <v>1480</v>
      </c>
      <c r="M413" t="s">
        <v>28</v>
      </c>
      <c r="N413" t="s">
        <v>30</v>
      </c>
      <c r="O413" s="15">
        <v>45078.213217592594</v>
      </c>
      <c r="P413" s="15">
        <v>45078.290995370371</v>
      </c>
      <c r="Q413">
        <v>4</v>
      </c>
      <c r="R413">
        <v>1</v>
      </c>
      <c r="S413">
        <v>1</v>
      </c>
      <c r="T413">
        <v>0</v>
      </c>
      <c r="U413">
        <v>0</v>
      </c>
      <c r="V413">
        <f>IF(OR(tickets_cleaned[[#This Row],[resolution_time_hours]]="", tickets_cleaned[[#This Row],[resolution_time_hours]]&lt;0),"",tickets_cleaned[[#This Row],[resolution_time_hours]])</f>
        <v>1</v>
      </c>
    </row>
    <row r="414" spans="1:22" ht="15" customHeight="1" x14ac:dyDescent="0.2">
      <c r="A414">
        <v>413</v>
      </c>
      <c r="B414" t="s">
        <v>1481</v>
      </c>
      <c r="C414" t="s">
        <v>1482</v>
      </c>
      <c r="D414">
        <v>49</v>
      </c>
      <c r="E414" t="s">
        <v>65</v>
      </c>
      <c r="F414" t="s">
        <v>275</v>
      </c>
      <c r="G414" s="1">
        <v>44277</v>
      </c>
      <c r="H414" t="s">
        <v>20</v>
      </c>
      <c r="I414" t="s">
        <v>101</v>
      </c>
      <c r="J414" t="s">
        <v>1483</v>
      </c>
      <c r="K414" t="s">
        <v>62</v>
      </c>
      <c r="M414" t="s">
        <v>27</v>
      </c>
      <c r="N414" t="s">
        <v>29</v>
      </c>
      <c r="O414" s="15">
        <v>45078.06045138889</v>
      </c>
      <c r="P414"/>
      <c r="S414">
        <v>0</v>
      </c>
      <c r="T414">
        <v>1</v>
      </c>
      <c r="U414">
        <v>0</v>
      </c>
      <c r="V414" t="str">
        <f>IF(OR(tickets_cleaned[[#This Row],[resolution_time_hours]]="", tickets_cleaned[[#This Row],[resolution_time_hours]]&lt;0),"",tickets_cleaned[[#This Row],[resolution_time_hours]])</f>
        <v/>
      </c>
    </row>
    <row r="415" spans="1:22" ht="15" customHeight="1" x14ac:dyDescent="0.2">
      <c r="A415">
        <v>414</v>
      </c>
      <c r="B415" t="s">
        <v>1484</v>
      </c>
      <c r="C415" t="s">
        <v>1485</v>
      </c>
      <c r="D415">
        <v>62</v>
      </c>
      <c r="E415" t="s">
        <v>90</v>
      </c>
      <c r="F415" t="s">
        <v>233</v>
      </c>
      <c r="G415" s="1">
        <v>44196</v>
      </c>
      <c r="H415" t="s">
        <v>21</v>
      </c>
      <c r="I415" t="s">
        <v>203</v>
      </c>
      <c r="J415" s="21" t="s">
        <v>1486</v>
      </c>
      <c r="K415" t="s">
        <v>93</v>
      </c>
      <c r="M415" t="s">
        <v>28</v>
      </c>
      <c r="N415" t="s">
        <v>29</v>
      </c>
      <c r="P415"/>
      <c r="S415">
        <v>0</v>
      </c>
      <c r="T415">
        <v>1</v>
      </c>
      <c r="U415">
        <v>0</v>
      </c>
      <c r="V415" t="str">
        <f>IF(OR(tickets_cleaned[[#This Row],[resolution_time_hours]]="", tickets_cleaned[[#This Row],[resolution_time_hours]]&lt;0),"",tickets_cleaned[[#This Row],[resolution_time_hours]])</f>
        <v/>
      </c>
    </row>
    <row r="416" spans="1:22" ht="15" customHeight="1" x14ac:dyDescent="0.2">
      <c r="A416">
        <v>415</v>
      </c>
      <c r="B416" t="s">
        <v>1487</v>
      </c>
      <c r="C416" t="s">
        <v>1488</v>
      </c>
      <c r="D416">
        <v>62</v>
      </c>
      <c r="E416" t="s">
        <v>58</v>
      </c>
      <c r="F416" t="s">
        <v>71</v>
      </c>
      <c r="G416" s="1">
        <v>43842</v>
      </c>
      <c r="H416" t="s">
        <v>21</v>
      </c>
      <c r="I416" t="s">
        <v>176</v>
      </c>
      <c r="J416" s="21" t="s">
        <v>1489</v>
      </c>
      <c r="K416" t="s">
        <v>93</v>
      </c>
      <c r="M416" t="s">
        <v>25</v>
      </c>
      <c r="N416" t="s">
        <v>30</v>
      </c>
      <c r="P416"/>
      <c r="S416">
        <v>0</v>
      </c>
      <c r="T416">
        <v>1</v>
      </c>
      <c r="U416">
        <v>0</v>
      </c>
      <c r="V416" t="str">
        <f>IF(OR(tickets_cleaned[[#This Row],[resolution_time_hours]]="", tickets_cleaned[[#This Row],[resolution_time_hours]]&lt;0),"",tickets_cleaned[[#This Row],[resolution_time_hours]])</f>
        <v/>
      </c>
    </row>
    <row r="417" spans="1:22" ht="15" customHeight="1" x14ac:dyDescent="0.2">
      <c r="A417">
        <v>416</v>
      </c>
      <c r="B417" t="s">
        <v>1490</v>
      </c>
      <c r="C417" t="s">
        <v>1491</v>
      </c>
      <c r="D417">
        <v>41</v>
      </c>
      <c r="E417" t="s">
        <v>90</v>
      </c>
      <c r="F417" t="s">
        <v>100</v>
      </c>
      <c r="G417" s="1">
        <v>44205</v>
      </c>
      <c r="H417" t="s">
        <v>20</v>
      </c>
      <c r="I417" t="s">
        <v>85</v>
      </c>
      <c r="J417" s="21" t="s">
        <v>1492</v>
      </c>
      <c r="K417" t="s">
        <v>93</v>
      </c>
      <c r="M417" t="s">
        <v>25</v>
      </c>
      <c r="N417" t="s">
        <v>31</v>
      </c>
      <c r="P417"/>
      <c r="S417">
        <v>0</v>
      </c>
      <c r="T417">
        <v>1</v>
      </c>
      <c r="U417">
        <v>0</v>
      </c>
      <c r="V417" t="str">
        <f>IF(OR(tickets_cleaned[[#This Row],[resolution_time_hours]]="", tickets_cleaned[[#This Row],[resolution_time_hours]]&lt;0),"",tickets_cleaned[[#This Row],[resolution_time_hours]])</f>
        <v/>
      </c>
    </row>
    <row r="418" spans="1:22" ht="15" customHeight="1" x14ac:dyDescent="0.2">
      <c r="A418">
        <v>417</v>
      </c>
      <c r="B418" t="s">
        <v>1493</v>
      </c>
      <c r="C418" t="s">
        <v>1494</v>
      </c>
      <c r="D418">
        <v>33</v>
      </c>
      <c r="E418" t="s">
        <v>65</v>
      </c>
      <c r="F418" t="s">
        <v>84</v>
      </c>
      <c r="G418" s="1">
        <v>43896</v>
      </c>
      <c r="H418" t="s">
        <v>23</v>
      </c>
      <c r="I418" t="s">
        <v>67</v>
      </c>
      <c r="J418" t="s">
        <v>1250</v>
      </c>
      <c r="K418" t="s">
        <v>93</v>
      </c>
      <c r="M418" t="s">
        <v>28</v>
      </c>
      <c r="N418" t="s">
        <v>29</v>
      </c>
      <c r="P418"/>
      <c r="S418">
        <v>0</v>
      </c>
      <c r="T418">
        <v>1</v>
      </c>
      <c r="U418">
        <v>0</v>
      </c>
      <c r="V418" t="str">
        <f>IF(OR(tickets_cleaned[[#This Row],[resolution_time_hours]]="", tickets_cleaned[[#This Row],[resolution_time_hours]]&lt;0),"",tickets_cleaned[[#This Row],[resolution_time_hours]])</f>
        <v/>
      </c>
    </row>
    <row r="419" spans="1:22" ht="15" customHeight="1" x14ac:dyDescent="0.2">
      <c r="A419">
        <v>418</v>
      </c>
      <c r="B419" t="s">
        <v>1495</v>
      </c>
      <c r="C419" t="s">
        <v>1496</v>
      </c>
      <c r="D419">
        <v>58</v>
      </c>
      <c r="E419" t="s">
        <v>58</v>
      </c>
      <c r="F419" t="s">
        <v>139</v>
      </c>
      <c r="G419" s="1">
        <v>43994</v>
      </c>
      <c r="H419" t="s">
        <v>20</v>
      </c>
      <c r="I419" t="s">
        <v>79</v>
      </c>
      <c r="J419" s="21" t="s">
        <v>1497</v>
      </c>
      <c r="K419" t="s">
        <v>93</v>
      </c>
      <c r="M419" t="s">
        <v>25</v>
      </c>
      <c r="N419" t="s">
        <v>29</v>
      </c>
      <c r="P419"/>
      <c r="S419">
        <v>0</v>
      </c>
      <c r="T419">
        <v>1</v>
      </c>
      <c r="U419">
        <v>0</v>
      </c>
      <c r="V419" t="str">
        <f>IF(OR(tickets_cleaned[[#This Row],[resolution_time_hours]]="", tickets_cleaned[[#This Row],[resolution_time_hours]]&lt;0),"",tickets_cleaned[[#This Row],[resolution_time_hours]])</f>
        <v/>
      </c>
    </row>
    <row r="420" spans="1:22" ht="15" customHeight="1" x14ac:dyDescent="0.2">
      <c r="A420">
        <v>419</v>
      </c>
      <c r="B420" t="s">
        <v>1498</v>
      </c>
      <c r="C420" t="s">
        <v>1499</v>
      </c>
      <c r="D420">
        <v>47</v>
      </c>
      <c r="E420" t="s">
        <v>65</v>
      </c>
      <c r="F420" t="s">
        <v>680</v>
      </c>
      <c r="G420" s="1">
        <v>43999</v>
      </c>
      <c r="H420" t="s">
        <v>21</v>
      </c>
      <c r="I420" t="s">
        <v>120</v>
      </c>
      <c r="J420" s="21" t="s">
        <v>1500</v>
      </c>
      <c r="K420" t="s">
        <v>74</v>
      </c>
      <c r="L420" t="s">
        <v>1501</v>
      </c>
      <c r="M420" t="s">
        <v>28</v>
      </c>
      <c r="N420" t="s">
        <v>32</v>
      </c>
      <c r="O420" s="15">
        <v>45077.930671296293</v>
      </c>
      <c r="P420" s="15">
        <v>45078.861921296295</v>
      </c>
      <c r="Q420">
        <v>2</v>
      </c>
      <c r="R420">
        <v>22</v>
      </c>
      <c r="S420">
        <v>1</v>
      </c>
      <c r="T420">
        <v>0</v>
      </c>
      <c r="U420">
        <v>1</v>
      </c>
      <c r="V420">
        <f>IF(OR(tickets_cleaned[[#This Row],[resolution_time_hours]]="", tickets_cleaned[[#This Row],[resolution_time_hours]]&lt;0),"",tickets_cleaned[[#This Row],[resolution_time_hours]])</f>
        <v>22</v>
      </c>
    </row>
    <row r="421" spans="1:22" ht="15" customHeight="1" x14ac:dyDescent="0.2">
      <c r="A421">
        <v>420</v>
      </c>
      <c r="B421" t="s">
        <v>1502</v>
      </c>
      <c r="C421" t="s">
        <v>1503</v>
      </c>
      <c r="D421">
        <v>55</v>
      </c>
      <c r="E421" t="s">
        <v>58</v>
      </c>
      <c r="F421" t="s">
        <v>456</v>
      </c>
      <c r="G421" s="1">
        <v>44161</v>
      </c>
      <c r="H421" t="s">
        <v>23</v>
      </c>
      <c r="I421" t="s">
        <v>72</v>
      </c>
      <c r="J421" s="21" t="s">
        <v>1504</v>
      </c>
      <c r="K421" t="s">
        <v>93</v>
      </c>
      <c r="M421" t="s">
        <v>25</v>
      </c>
      <c r="N421" t="s">
        <v>29</v>
      </c>
      <c r="P421"/>
      <c r="S421">
        <v>0</v>
      </c>
      <c r="T421">
        <v>1</v>
      </c>
      <c r="U421">
        <v>0</v>
      </c>
      <c r="V421" t="str">
        <f>IF(OR(tickets_cleaned[[#This Row],[resolution_time_hours]]="", tickets_cleaned[[#This Row],[resolution_time_hours]]&lt;0),"",tickets_cleaned[[#This Row],[resolution_time_hours]])</f>
        <v/>
      </c>
    </row>
    <row r="422" spans="1:22" ht="15" customHeight="1" x14ac:dyDescent="0.2">
      <c r="A422">
        <v>421</v>
      </c>
      <c r="B422" t="s">
        <v>1505</v>
      </c>
      <c r="C422" t="s">
        <v>1506</v>
      </c>
      <c r="D422">
        <v>22</v>
      </c>
      <c r="E422" t="s">
        <v>58</v>
      </c>
      <c r="F422" t="s">
        <v>233</v>
      </c>
      <c r="G422" s="1">
        <v>43904</v>
      </c>
      <c r="H422" t="s">
        <v>24</v>
      </c>
      <c r="I422" t="s">
        <v>120</v>
      </c>
      <c r="J422" s="21" t="s">
        <v>27169</v>
      </c>
      <c r="K422" t="s">
        <v>62</v>
      </c>
      <c r="M422" t="s">
        <v>25</v>
      </c>
      <c r="N422" t="s">
        <v>30</v>
      </c>
      <c r="O422" s="15">
        <v>45078.856412037036</v>
      </c>
      <c r="P422"/>
      <c r="S422">
        <v>0</v>
      </c>
      <c r="T422">
        <v>1</v>
      </c>
      <c r="U422">
        <v>0</v>
      </c>
      <c r="V422" t="str">
        <f>IF(OR(tickets_cleaned[[#This Row],[resolution_time_hours]]="", tickets_cleaned[[#This Row],[resolution_time_hours]]&lt;0),"",tickets_cleaned[[#This Row],[resolution_time_hours]])</f>
        <v/>
      </c>
    </row>
    <row r="423" spans="1:22" ht="15" customHeight="1" x14ac:dyDescent="0.2">
      <c r="A423">
        <v>422</v>
      </c>
      <c r="B423" t="s">
        <v>1507</v>
      </c>
      <c r="C423" t="s">
        <v>1508</v>
      </c>
      <c r="D423">
        <v>43</v>
      </c>
      <c r="E423" t="s">
        <v>65</v>
      </c>
      <c r="F423" t="s">
        <v>199</v>
      </c>
      <c r="G423" s="1">
        <v>44419</v>
      </c>
      <c r="H423" t="s">
        <v>22</v>
      </c>
      <c r="I423" t="s">
        <v>20</v>
      </c>
      <c r="J423" s="21" t="s">
        <v>1509</v>
      </c>
      <c r="K423" t="s">
        <v>62</v>
      </c>
      <c r="M423" t="s">
        <v>27</v>
      </c>
      <c r="N423" t="s">
        <v>29</v>
      </c>
      <c r="O423" s="15">
        <v>45078.505729166667</v>
      </c>
      <c r="P423"/>
      <c r="S423">
        <v>0</v>
      </c>
      <c r="T423">
        <v>1</v>
      </c>
      <c r="U423">
        <v>0</v>
      </c>
      <c r="V423" t="str">
        <f>IF(OR(tickets_cleaned[[#This Row],[resolution_time_hours]]="", tickets_cleaned[[#This Row],[resolution_time_hours]]&lt;0),"",tickets_cleaned[[#This Row],[resolution_time_hours]])</f>
        <v/>
      </c>
    </row>
    <row r="424" spans="1:22" ht="15" customHeight="1" x14ac:dyDescent="0.2">
      <c r="A424">
        <v>423</v>
      </c>
      <c r="B424" t="s">
        <v>1510</v>
      </c>
      <c r="C424" t="s">
        <v>1511</v>
      </c>
      <c r="D424">
        <v>68</v>
      </c>
      <c r="E424" t="s">
        <v>90</v>
      </c>
      <c r="F424" t="s">
        <v>275</v>
      </c>
      <c r="G424" s="1">
        <v>44483</v>
      </c>
      <c r="H424" t="s">
        <v>22</v>
      </c>
      <c r="I424" t="s">
        <v>85</v>
      </c>
      <c r="J424" s="21" t="s">
        <v>1512</v>
      </c>
      <c r="K424" t="s">
        <v>62</v>
      </c>
      <c r="M424" t="s">
        <v>28</v>
      </c>
      <c r="N424" t="s">
        <v>29</v>
      </c>
      <c r="O424" s="15">
        <v>45078.812696759262</v>
      </c>
      <c r="P424"/>
      <c r="S424">
        <v>0</v>
      </c>
      <c r="T424">
        <v>1</v>
      </c>
      <c r="U424">
        <v>0</v>
      </c>
      <c r="V424" t="str">
        <f>IF(OR(tickets_cleaned[[#This Row],[resolution_time_hours]]="", tickets_cleaned[[#This Row],[resolution_time_hours]]&lt;0),"",tickets_cleaned[[#This Row],[resolution_time_hours]])</f>
        <v/>
      </c>
    </row>
    <row r="425" spans="1:22" ht="15" customHeight="1" x14ac:dyDescent="0.2">
      <c r="A425">
        <v>424</v>
      </c>
      <c r="B425" t="s">
        <v>1513</v>
      </c>
      <c r="C425" t="s">
        <v>1514</v>
      </c>
      <c r="D425">
        <v>49</v>
      </c>
      <c r="E425" t="s">
        <v>90</v>
      </c>
      <c r="F425" t="s">
        <v>114</v>
      </c>
      <c r="G425" s="1">
        <v>43940</v>
      </c>
      <c r="H425" t="s">
        <v>23</v>
      </c>
      <c r="I425" t="s">
        <v>176</v>
      </c>
      <c r="J425" s="21" t="s">
        <v>27170</v>
      </c>
      <c r="K425" t="s">
        <v>62</v>
      </c>
      <c r="M425" t="s">
        <v>26</v>
      </c>
      <c r="N425" t="s">
        <v>30</v>
      </c>
      <c r="O425" s="15">
        <v>45078.060636574075</v>
      </c>
      <c r="P425"/>
      <c r="S425">
        <v>0</v>
      </c>
      <c r="T425">
        <v>1</v>
      </c>
      <c r="U425">
        <v>0</v>
      </c>
      <c r="V425" t="str">
        <f>IF(OR(tickets_cleaned[[#This Row],[resolution_time_hours]]="", tickets_cleaned[[#This Row],[resolution_time_hours]]&lt;0),"",tickets_cleaned[[#This Row],[resolution_time_hours]])</f>
        <v/>
      </c>
    </row>
    <row r="426" spans="1:22" ht="15" customHeight="1" x14ac:dyDescent="0.2">
      <c r="A426">
        <v>425</v>
      </c>
      <c r="B426" t="s">
        <v>1515</v>
      </c>
      <c r="C426" t="s">
        <v>1516</v>
      </c>
      <c r="D426">
        <v>68</v>
      </c>
      <c r="E426" t="s">
        <v>65</v>
      </c>
      <c r="F426" t="s">
        <v>245</v>
      </c>
      <c r="G426" s="1">
        <v>43979</v>
      </c>
      <c r="H426" t="s">
        <v>23</v>
      </c>
      <c r="I426" t="s">
        <v>126</v>
      </c>
      <c r="J426" s="21" t="s">
        <v>1517</v>
      </c>
      <c r="K426" t="s">
        <v>62</v>
      </c>
      <c r="M426" t="s">
        <v>26</v>
      </c>
      <c r="N426" t="s">
        <v>32</v>
      </c>
      <c r="O426" s="15">
        <v>45078.873148148145</v>
      </c>
      <c r="P426"/>
      <c r="S426">
        <v>0</v>
      </c>
      <c r="T426">
        <v>1</v>
      </c>
      <c r="U426">
        <v>0</v>
      </c>
      <c r="V426" t="str">
        <f>IF(OR(tickets_cleaned[[#This Row],[resolution_time_hours]]="", tickets_cleaned[[#This Row],[resolution_time_hours]]&lt;0),"",tickets_cleaned[[#This Row],[resolution_time_hours]])</f>
        <v/>
      </c>
    </row>
    <row r="427" spans="1:22" ht="15" customHeight="1" x14ac:dyDescent="0.2">
      <c r="A427">
        <v>426</v>
      </c>
      <c r="B427" t="s">
        <v>1518</v>
      </c>
      <c r="C427" t="s">
        <v>1519</v>
      </c>
      <c r="D427">
        <v>44</v>
      </c>
      <c r="E427" t="s">
        <v>90</v>
      </c>
      <c r="F427" t="s">
        <v>125</v>
      </c>
      <c r="G427" s="1">
        <v>44380</v>
      </c>
      <c r="H427" t="s">
        <v>23</v>
      </c>
      <c r="I427" t="s">
        <v>126</v>
      </c>
      <c r="J427" s="21" t="s">
        <v>1520</v>
      </c>
      <c r="K427" t="s">
        <v>93</v>
      </c>
      <c r="M427" t="s">
        <v>28</v>
      </c>
      <c r="N427" t="s">
        <v>32</v>
      </c>
      <c r="P427"/>
      <c r="S427">
        <v>0</v>
      </c>
      <c r="T427">
        <v>1</v>
      </c>
      <c r="U427">
        <v>0</v>
      </c>
      <c r="V427" t="str">
        <f>IF(OR(tickets_cleaned[[#This Row],[resolution_time_hours]]="", tickets_cleaned[[#This Row],[resolution_time_hours]]&lt;0),"",tickets_cleaned[[#This Row],[resolution_time_hours]])</f>
        <v/>
      </c>
    </row>
    <row r="428" spans="1:22" ht="15" customHeight="1" x14ac:dyDescent="0.2">
      <c r="A428">
        <v>427</v>
      </c>
      <c r="B428" t="s">
        <v>1521</v>
      </c>
      <c r="C428" t="s">
        <v>1522</v>
      </c>
      <c r="D428">
        <v>66</v>
      </c>
      <c r="E428" t="s">
        <v>90</v>
      </c>
      <c r="F428" t="s">
        <v>233</v>
      </c>
      <c r="G428" s="1">
        <v>44346</v>
      </c>
      <c r="H428" t="s">
        <v>24</v>
      </c>
      <c r="I428" t="s">
        <v>106</v>
      </c>
      <c r="J428" t="s">
        <v>1523</v>
      </c>
      <c r="K428" t="s">
        <v>62</v>
      </c>
      <c r="M428" t="s">
        <v>26</v>
      </c>
      <c r="N428" t="s">
        <v>29</v>
      </c>
      <c r="O428" s="15">
        <v>45078.110682870371</v>
      </c>
      <c r="P428"/>
      <c r="S428">
        <v>0</v>
      </c>
      <c r="T428">
        <v>1</v>
      </c>
      <c r="U428">
        <v>0</v>
      </c>
      <c r="V428" t="str">
        <f>IF(OR(tickets_cleaned[[#This Row],[resolution_time_hours]]="", tickets_cleaned[[#This Row],[resolution_time_hours]]&lt;0),"",tickets_cleaned[[#This Row],[resolution_time_hours]])</f>
        <v/>
      </c>
    </row>
    <row r="429" spans="1:22" ht="15" customHeight="1" x14ac:dyDescent="0.2">
      <c r="A429">
        <v>428</v>
      </c>
      <c r="B429" t="s">
        <v>1524</v>
      </c>
      <c r="C429" t="s">
        <v>1525</v>
      </c>
      <c r="D429">
        <v>65</v>
      </c>
      <c r="E429" t="s">
        <v>58</v>
      </c>
      <c r="F429" t="s">
        <v>152</v>
      </c>
      <c r="G429" s="1">
        <v>44158</v>
      </c>
      <c r="H429" t="s">
        <v>21</v>
      </c>
      <c r="I429" t="s">
        <v>176</v>
      </c>
      <c r="J429" t="s">
        <v>1526</v>
      </c>
      <c r="K429" t="s">
        <v>93</v>
      </c>
      <c r="M429" t="s">
        <v>27</v>
      </c>
      <c r="N429" t="s">
        <v>29</v>
      </c>
      <c r="P429"/>
      <c r="S429">
        <v>0</v>
      </c>
      <c r="T429">
        <v>1</v>
      </c>
      <c r="U429">
        <v>0</v>
      </c>
      <c r="V429" t="str">
        <f>IF(OR(tickets_cleaned[[#This Row],[resolution_time_hours]]="", tickets_cleaned[[#This Row],[resolution_time_hours]]&lt;0),"",tickets_cleaned[[#This Row],[resolution_time_hours]])</f>
        <v/>
      </c>
    </row>
    <row r="430" spans="1:22" ht="15" customHeight="1" x14ac:dyDescent="0.2">
      <c r="A430">
        <v>429</v>
      </c>
      <c r="B430" t="s">
        <v>1527</v>
      </c>
      <c r="C430" t="s">
        <v>1528</v>
      </c>
      <c r="D430">
        <v>35</v>
      </c>
      <c r="E430" t="s">
        <v>90</v>
      </c>
      <c r="F430" t="s">
        <v>100</v>
      </c>
      <c r="G430" s="1">
        <v>43942</v>
      </c>
      <c r="H430" t="s">
        <v>20</v>
      </c>
      <c r="I430" t="s">
        <v>126</v>
      </c>
      <c r="J430" s="21" t="s">
        <v>1529</v>
      </c>
      <c r="K430" t="s">
        <v>74</v>
      </c>
      <c r="L430" t="s">
        <v>1530</v>
      </c>
      <c r="M430" t="s">
        <v>26</v>
      </c>
      <c r="N430" t="s">
        <v>30</v>
      </c>
      <c r="O430" s="15">
        <v>45078.714189814818</v>
      </c>
      <c r="P430" s="15">
        <v>45078.266273148147</v>
      </c>
      <c r="Q430">
        <v>3</v>
      </c>
      <c r="S430">
        <v>1</v>
      </c>
      <c r="T430">
        <v>0</v>
      </c>
      <c r="U430">
        <v>0</v>
      </c>
      <c r="V430" t="str">
        <f>IF(OR(tickets_cleaned[[#This Row],[resolution_time_hours]]="", tickets_cleaned[[#This Row],[resolution_time_hours]]&lt;0),"",tickets_cleaned[[#This Row],[resolution_time_hours]])</f>
        <v/>
      </c>
    </row>
    <row r="431" spans="1:22" ht="15" customHeight="1" x14ac:dyDescent="0.2">
      <c r="A431">
        <v>430</v>
      </c>
      <c r="B431" t="s">
        <v>1531</v>
      </c>
      <c r="C431" t="s">
        <v>1532</v>
      </c>
      <c r="D431">
        <v>64</v>
      </c>
      <c r="E431" t="s">
        <v>90</v>
      </c>
      <c r="F431" t="s">
        <v>311</v>
      </c>
      <c r="G431" s="1">
        <v>44239</v>
      </c>
      <c r="H431" t="s">
        <v>20</v>
      </c>
      <c r="I431" t="s">
        <v>85</v>
      </c>
      <c r="J431" t="s">
        <v>1533</v>
      </c>
      <c r="K431" t="s">
        <v>74</v>
      </c>
      <c r="L431" t="s">
        <v>1534</v>
      </c>
      <c r="M431" t="s">
        <v>28</v>
      </c>
      <c r="N431" t="s">
        <v>32</v>
      </c>
      <c r="O431" s="15">
        <v>45078.631574074076</v>
      </c>
      <c r="P431" s="15">
        <v>45078.685046296298</v>
      </c>
      <c r="Q431">
        <v>1</v>
      </c>
      <c r="R431">
        <v>1</v>
      </c>
      <c r="S431">
        <v>1</v>
      </c>
      <c r="T431">
        <v>0</v>
      </c>
      <c r="U431">
        <v>1</v>
      </c>
      <c r="V431">
        <f>IF(OR(tickets_cleaned[[#This Row],[resolution_time_hours]]="", tickets_cleaned[[#This Row],[resolution_time_hours]]&lt;0),"",tickets_cleaned[[#This Row],[resolution_time_hours]])</f>
        <v>1</v>
      </c>
    </row>
    <row r="432" spans="1:22" ht="15" customHeight="1" x14ac:dyDescent="0.2">
      <c r="A432">
        <v>431</v>
      </c>
      <c r="B432" t="s">
        <v>1535</v>
      </c>
      <c r="C432" t="s">
        <v>1536</v>
      </c>
      <c r="D432">
        <v>54</v>
      </c>
      <c r="E432" t="s">
        <v>58</v>
      </c>
      <c r="F432" t="s">
        <v>680</v>
      </c>
      <c r="G432" s="1">
        <v>44097</v>
      </c>
      <c r="H432" t="s">
        <v>22</v>
      </c>
      <c r="I432" t="s">
        <v>120</v>
      </c>
      <c r="J432" s="21" t="s">
        <v>1537</v>
      </c>
      <c r="K432" t="s">
        <v>62</v>
      </c>
      <c r="M432" t="s">
        <v>28</v>
      </c>
      <c r="N432" t="s">
        <v>30</v>
      </c>
      <c r="O432" s="15">
        <v>45078.228113425925</v>
      </c>
      <c r="P432"/>
      <c r="S432">
        <v>0</v>
      </c>
      <c r="T432">
        <v>1</v>
      </c>
      <c r="U432">
        <v>0</v>
      </c>
      <c r="V432" t="str">
        <f>IF(OR(tickets_cleaned[[#This Row],[resolution_time_hours]]="", tickets_cleaned[[#This Row],[resolution_time_hours]]&lt;0),"",tickets_cleaned[[#This Row],[resolution_time_hours]])</f>
        <v/>
      </c>
    </row>
    <row r="433" spans="1:22" ht="15" customHeight="1" x14ac:dyDescent="0.2">
      <c r="A433">
        <v>432</v>
      </c>
      <c r="B433" t="s">
        <v>1538</v>
      </c>
      <c r="C433" t="s">
        <v>1539</v>
      </c>
      <c r="D433">
        <v>34</v>
      </c>
      <c r="E433" t="s">
        <v>58</v>
      </c>
      <c r="F433" t="s">
        <v>680</v>
      </c>
      <c r="G433" s="1">
        <v>43954</v>
      </c>
      <c r="H433" t="s">
        <v>24</v>
      </c>
      <c r="I433" t="s">
        <v>140</v>
      </c>
      <c r="J433" t="s">
        <v>1540</v>
      </c>
      <c r="K433" t="s">
        <v>62</v>
      </c>
      <c r="M433" t="s">
        <v>28</v>
      </c>
      <c r="N433" t="s">
        <v>29</v>
      </c>
      <c r="O433" s="15">
        <v>45077.919108796297</v>
      </c>
      <c r="P433"/>
      <c r="S433">
        <v>0</v>
      </c>
      <c r="T433">
        <v>1</v>
      </c>
      <c r="U433">
        <v>0</v>
      </c>
      <c r="V433" t="str">
        <f>IF(OR(tickets_cleaned[[#This Row],[resolution_time_hours]]="", tickets_cleaned[[#This Row],[resolution_time_hours]]&lt;0),"",tickets_cleaned[[#This Row],[resolution_time_hours]])</f>
        <v/>
      </c>
    </row>
    <row r="434" spans="1:22" ht="15" customHeight="1" x14ac:dyDescent="0.2">
      <c r="A434">
        <v>433</v>
      </c>
      <c r="B434" t="s">
        <v>1541</v>
      </c>
      <c r="C434" t="s">
        <v>1542</v>
      </c>
      <c r="D434">
        <v>21</v>
      </c>
      <c r="E434" t="s">
        <v>90</v>
      </c>
      <c r="F434" t="s">
        <v>125</v>
      </c>
      <c r="G434" s="1">
        <v>44038</v>
      </c>
      <c r="H434" t="s">
        <v>23</v>
      </c>
      <c r="I434" t="s">
        <v>101</v>
      </c>
      <c r="J434" s="21" t="s">
        <v>1543</v>
      </c>
      <c r="K434" t="s">
        <v>62</v>
      </c>
      <c r="M434" t="s">
        <v>27</v>
      </c>
      <c r="N434" t="s">
        <v>29</v>
      </c>
      <c r="O434" s="15">
        <v>45078.607314814813</v>
      </c>
      <c r="P434"/>
      <c r="S434">
        <v>0</v>
      </c>
      <c r="T434">
        <v>1</v>
      </c>
      <c r="U434">
        <v>0</v>
      </c>
      <c r="V434" t="str">
        <f>IF(OR(tickets_cleaned[[#This Row],[resolution_time_hours]]="", tickets_cleaned[[#This Row],[resolution_time_hours]]&lt;0),"",tickets_cleaned[[#This Row],[resolution_time_hours]])</f>
        <v/>
      </c>
    </row>
    <row r="435" spans="1:22" ht="15" customHeight="1" x14ac:dyDescent="0.2">
      <c r="A435">
        <v>434</v>
      </c>
      <c r="B435" t="s">
        <v>1544</v>
      </c>
      <c r="C435" t="s">
        <v>1545</v>
      </c>
      <c r="D435">
        <v>45</v>
      </c>
      <c r="E435" t="s">
        <v>58</v>
      </c>
      <c r="F435" t="s">
        <v>59</v>
      </c>
      <c r="G435" s="1">
        <v>44280</v>
      </c>
      <c r="H435" t="s">
        <v>23</v>
      </c>
      <c r="I435" t="s">
        <v>67</v>
      </c>
      <c r="J435" s="21" t="s">
        <v>1546</v>
      </c>
      <c r="K435" t="s">
        <v>93</v>
      </c>
      <c r="M435" t="s">
        <v>28</v>
      </c>
      <c r="N435" t="s">
        <v>29</v>
      </c>
      <c r="P435"/>
      <c r="S435">
        <v>0</v>
      </c>
      <c r="T435">
        <v>1</v>
      </c>
      <c r="U435">
        <v>0</v>
      </c>
      <c r="V435" t="str">
        <f>IF(OR(tickets_cleaned[[#This Row],[resolution_time_hours]]="", tickets_cleaned[[#This Row],[resolution_time_hours]]&lt;0),"",tickets_cleaned[[#This Row],[resolution_time_hours]])</f>
        <v/>
      </c>
    </row>
    <row r="436" spans="1:22" ht="15" customHeight="1" x14ac:dyDescent="0.2">
      <c r="A436">
        <v>435</v>
      </c>
      <c r="B436" t="s">
        <v>1547</v>
      </c>
      <c r="C436" t="s">
        <v>1548</v>
      </c>
      <c r="D436">
        <v>43</v>
      </c>
      <c r="E436" t="s">
        <v>90</v>
      </c>
      <c r="F436" t="s">
        <v>724</v>
      </c>
      <c r="G436" s="1">
        <v>44268</v>
      </c>
      <c r="H436" t="s">
        <v>23</v>
      </c>
      <c r="I436" t="s">
        <v>120</v>
      </c>
      <c r="J436" t="s">
        <v>1549</v>
      </c>
      <c r="K436" t="s">
        <v>93</v>
      </c>
      <c r="M436" t="s">
        <v>27</v>
      </c>
      <c r="N436" t="s">
        <v>30</v>
      </c>
      <c r="P436"/>
      <c r="S436">
        <v>0</v>
      </c>
      <c r="T436">
        <v>1</v>
      </c>
      <c r="U436">
        <v>0</v>
      </c>
      <c r="V436" t="str">
        <f>IF(OR(tickets_cleaned[[#This Row],[resolution_time_hours]]="", tickets_cleaned[[#This Row],[resolution_time_hours]]&lt;0),"",tickets_cleaned[[#This Row],[resolution_time_hours]])</f>
        <v/>
      </c>
    </row>
    <row r="437" spans="1:22" ht="15" customHeight="1" x14ac:dyDescent="0.2">
      <c r="A437">
        <v>436</v>
      </c>
      <c r="B437" t="s">
        <v>1550</v>
      </c>
      <c r="C437" t="s">
        <v>1551</v>
      </c>
      <c r="D437">
        <v>68</v>
      </c>
      <c r="E437" t="s">
        <v>65</v>
      </c>
      <c r="F437" t="s">
        <v>183</v>
      </c>
      <c r="G437" s="1">
        <v>44208</v>
      </c>
      <c r="H437" t="s">
        <v>24</v>
      </c>
      <c r="I437" t="s">
        <v>20</v>
      </c>
      <c r="J437" s="21" t="s">
        <v>1552</v>
      </c>
      <c r="K437" t="s">
        <v>62</v>
      </c>
      <c r="M437" t="s">
        <v>25</v>
      </c>
      <c r="N437" t="s">
        <v>31</v>
      </c>
      <c r="O437" s="15">
        <v>45078.53025462963</v>
      </c>
      <c r="P437"/>
      <c r="S437">
        <v>0</v>
      </c>
      <c r="T437">
        <v>1</v>
      </c>
      <c r="U437">
        <v>0</v>
      </c>
      <c r="V437" t="str">
        <f>IF(OR(tickets_cleaned[[#This Row],[resolution_time_hours]]="", tickets_cleaned[[#This Row],[resolution_time_hours]]&lt;0),"",tickets_cleaned[[#This Row],[resolution_time_hours]])</f>
        <v/>
      </c>
    </row>
    <row r="438" spans="1:22" ht="15" customHeight="1" x14ac:dyDescent="0.2">
      <c r="A438">
        <v>437</v>
      </c>
      <c r="B438" t="s">
        <v>1553</v>
      </c>
      <c r="C438" t="s">
        <v>1554</v>
      </c>
      <c r="D438">
        <v>46</v>
      </c>
      <c r="E438" t="s">
        <v>58</v>
      </c>
      <c r="F438" t="s">
        <v>268</v>
      </c>
      <c r="G438" s="1">
        <v>44067</v>
      </c>
      <c r="H438" t="s">
        <v>24</v>
      </c>
      <c r="I438" t="s">
        <v>72</v>
      </c>
      <c r="J438" t="s">
        <v>1555</v>
      </c>
      <c r="K438" t="s">
        <v>93</v>
      </c>
      <c r="M438" t="s">
        <v>28</v>
      </c>
      <c r="N438" t="s">
        <v>30</v>
      </c>
      <c r="P438"/>
      <c r="S438">
        <v>0</v>
      </c>
      <c r="T438">
        <v>1</v>
      </c>
      <c r="U438">
        <v>0</v>
      </c>
      <c r="V438" t="str">
        <f>IF(OR(tickets_cleaned[[#This Row],[resolution_time_hours]]="", tickets_cleaned[[#This Row],[resolution_time_hours]]&lt;0),"",tickets_cleaned[[#This Row],[resolution_time_hours]])</f>
        <v/>
      </c>
    </row>
    <row r="439" spans="1:22" ht="15" customHeight="1" x14ac:dyDescent="0.2">
      <c r="A439">
        <v>438</v>
      </c>
      <c r="B439" t="s">
        <v>1556</v>
      </c>
      <c r="C439" t="s">
        <v>1557</v>
      </c>
      <c r="D439">
        <v>69</v>
      </c>
      <c r="E439" t="s">
        <v>65</v>
      </c>
      <c r="F439" t="s">
        <v>156</v>
      </c>
      <c r="G439" s="1">
        <v>44311</v>
      </c>
      <c r="H439" t="s">
        <v>22</v>
      </c>
      <c r="I439" t="s">
        <v>60</v>
      </c>
      <c r="J439" s="21" t="s">
        <v>1558</v>
      </c>
      <c r="K439" t="s">
        <v>74</v>
      </c>
      <c r="L439" t="s">
        <v>1559</v>
      </c>
      <c r="M439" t="s">
        <v>25</v>
      </c>
      <c r="N439" t="s">
        <v>31</v>
      </c>
      <c r="O439" s="15">
        <v>45078.420543981483</v>
      </c>
      <c r="P439" s="15">
        <v>45078.675405092596</v>
      </c>
      <c r="Q439">
        <v>4</v>
      </c>
      <c r="R439">
        <v>6</v>
      </c>
      <c r="S439">
        <v>1</v>
      </c>
      <c r="T439">
        <v>0</v>
      </c>
      <c r="U439">
        <v>0</v>
      </c>
      <c r="V439">
        <f>IF(OR(tickets_cleaned[[#This Row],[resolution_time_hours]]="", tickets_cleaned[[#This Row],[resolution_time_hours]]&lt;0),"",tickets_cleaned[[#This Row],[resolution_time_hours]])</f>
        <v>6</v>
      </c>
    </row>
    <row r="440" spans="1:22" ht="15" customHeight="1" x14ac:dyDescent="0.2">
      <c r="A440">
        <v>439</v>
      </c>
      <c r="B440" t="s">
        <v>1560</v>
      </c>
      <c r="C440" t="s">
        <v>1561</v>
      </c>
      <c r="D440">
        <v>57</v>
      </c>
      <c r="E440" t="s">
        <v>58</v>
      </c>
      <c r="F440" t="s">
        <v>724</v>
      </c>
      <c r="G440" s="1">
        <v>44338</v>
      </c>
      <c r="H440" t="s">
        <v>23</v>
      </c>
      <c r="I440" t="s">
        <v>168</v>
      </c>
      <c r="J440" t="s">
        <v>1562</v>
      </c>
      <c r="K440" t="s">
        <v>74</v>
      </c>
      <c r="L440" t="s">
        <v>1563</v>
      </c>
      <c r="M440" t="s">
        <v>27</v>
      </c>
      <c r="N440" t="s">
        <v>31</v>
      </c>
      <c r="O440" s="15">
        <v>45078.086539351854</v>
      </c>
      <c r="P440" s="15">
        <v>45078.079594907409</v>
      </c>
      <c r="Q440">
        <v>2</v>
      </c>
      <c r="S440">
        <v>1</v>
      </c>
      <c r="T440">
        <v>0</v>
      </c>
      <c r="U440">
        <v>1</v>
      </c>
      <c r="V440" t="str">
        <f>IF(OR(tickets_cleaned[[#This Row],[resolution_time_hours]]="", tickets_cleaned[[#This Row],[resolution_time_hours]]&lt;0),"",tickets_cleaned[[#This Row],[resolution_time_hours]])</f>
        <v/>
      </c>
    </row>
    <row r="441" spans="1:22" ht="15" customHeight="1" x14ac:dyDescent="0.2">
      <c r="A441">
        <v>440</v>
      </c>
      <c r="B441" t="s">
        <v>1564</v>
      </c>
      <c r="C441" t="s">
        <v>1565</v>
      </c>
      <c r="D441">
        <v>55</v>
      </c>
      <c r="E441" t="s">
        <v>58</v>
      </c>
      <c r="F441" t="s">
        <v>268</v>
      </c>
      <c r="G441" s="1">
        <v>44498</v>
      </c>
      <c r="H441" t="s">
        <v>22</v>
      </c>
      <c r="I441" t="s">
        <v>72</v>
      </c>
      <c r="J441" t="s">
        <v>1566</v>
      </c>
      <c r="K441" t="s">
        <v>74</v>
      </c>
      <c r="L441" t="s">
        <v>1567</v>
      </c>
      <c r="M441" t="s">
        <v>28</v>
      </c>
      <c r="N441" t="s">
        <v>29</v>
      </c>
      <c r="O441" s="15">
        <v>45078.855995370373</v>
      </c>
      <c r="P441" s="15">
        <v>45078.839328703703</v>
      </c>
      <c r="Q441">
        <v>2</v>
      </c>
      <c r="S441">
        <v>1</v>
      </c>
      <c r="T441">
        <v>0</v>
      </c>
      <c r="U441">
        <v>1</v>
      </c>
      <c r="V441" t="str">
        <f>IF(OR(tickets_cleaned[[#This Row],[resolution_time_hours]]="", tickets_cleaned[[#This Row],[resolution_time_hours]]&lt;0),"",tickets_cleaned[[#This Row],[resolution_time_hours]])</f>
        <v/>
      </c>
    </row>
    <row r="442" spans="1:22" ht="15" customHeight="1" x14ac:dyDescent="0.2">
      <c r="A442">
        <v>441</v>
      </c>
      <c r="B442" t="s">
        <v>1568</v>
      </c>
      <c r="C442" t="s">
        <v>1569</v>
      </c>
      <c r="D442">
        <v>39</v>
      </c>
      <c r="E442" t="s">
        <v>58</v>
      </c>
      <c r="F442" t="s">
        <v>125</v>
      </c>
      <c r="G442" s="1">
        <v>44131</v>
      </c>
      <c r="H442" t="s">
        <v>22</v>
      </c>
      <c r="I442" t="s">
        <v>20</v>
      </c>
      <c r="J442" s="21" t="s">
        <v>1570</v>
      </c>
      <c r="K442" t="s">
        <v>93</v>
      </c>
      <c r="M442" t="s">
        <v>28</v>
      </c>
      <c r="N442" t="s">
        <v>31</v>
      </c>
      <c r="P442"/>
      <c r="S442">
        <v>0</v>
      </c>
      <c r="T442">
        <v>1</v>
      </c>
      <c r="U442">
        <v>0</v>
      </c>
      <c r="V442" t="str">
        <f>IF(OR(tickets_cleaned[[#This Row],[resolution_time_hours]]="", tickets_cleaned[[#This Row],[resolution_time_hours]]&lt;0),"",tickets_cleaned[[#This Row],[resolution_time_hours]])</f>
        <v/>
      </c>
    </row>
    <row r="443" spans="1:22" ht="15" customHeight="1" x14ac:dyDescent="0.2">
      <c r="A443">
        <v>442</v>
      </c>
      <c r="B443" t="s">
        <v>1571</v>
      </c>
      <c r="C443" t="s">
        <v>1572</v>
      </c>
      <c r="D443">
        <v>39</v>
      </c>
      <c r="E443" t="s">
        <v>90</v>
      </c>
      <c r="F443" t="s">
        <v>175</v>
      </c>
      <c r="G443" s="1">
        <v>43978</v>
      </c>
      <c r="H443" t="s">
        <v>21</v>
      </c>
      <c r="I443" t="s">
        <v>85</v>
      </c>
      <c r="J443" s="21" t="s">
        <v>1573</v>
      </c>
      <c r="K443" t="s">
        <v>74</v>
      </c>
      <c r="L443" t="s">
        <v>1574</v>
      </c>
      <c r="M443" t="s">
        <v>27</v>
      </c>
      <c r="N443" t="s">
        <v>32</v>
      </c>
      <c r="O443" s="15">
        <v>45078.730347222219</v>
      </c>
      <c r="P443" s="15">
        <v>45078.197013888886</v>
      </c>
      <c r="Q443">
        <v>2</v>
      </c>
      <c r="S443">
        <v>1</v>
      </c>
      <c r="T443">
        <v>0</v>
      </c>
      <c r="U443">
        <v>1</v>
      </c>
      <c r="V443" t="str">
        <f>IF(OR(tickets_cleaned[[#This Row],[resolution_time_hours]]="", tickets_cleaned[[#This Row],[resolution_time_hours]]&lt;0),"",tickets_cleaned[[#This Row],[resolution_time_hours]])</f>
        <v/>
      </c>
    </row>
    <row r="444" spans="1:22" ht="15" customHeight="1" x14ac:dyDescent="0.2">
      <c r="A444">
        <v>443</v>
      </c>
      <c r="B444" t="s">
        <v>1575</v>
      </c>
      <c r="C444" t="s">
        <v>1576</v>
      </c>
      <c r="D444">
        <v>66</v>
      </c>
      <c r="E444" t="s">
        <v>58</v>
      </c>
      <c r="F444" t="s">
        <v>422</v>
      </c>
      <c r="G444" s="1">
        <v>43916</v>
      </c>
      <c r="H444" t="s">
        <v>20</v>
      </c>
      <c r="I444" t="s">
        <v>120</v>
      </c>
      <c r="J444" s="21" t="s">
        <v>1577</v>
      </c>
      <c r="K444" t="s">
        <v>62</v>
      </c>
      <c r="M444" t="s">
        <v>28</v>
      </c>
      <c r="N444" t="s">
        <v>32</v>
      </c>
      <c r="O444" s="15">
        <v>45078.04078703704</v>
      </c>
      <c r="P444"/>
      <c r="S444">
        <v>0</v>
      </c>
      <c r="T444">
        <v>1</v>
      </c>
      <c r="U444">
        <v>0</v>
      </c>
      <c r="V444" t="str">
        <f>IF(OR(tickets_cleaned[[#This Row],[resolution_time_hours]]="", tickets_cleaned[[#This Row],[resolution_time_hours]]&lt;0),"",tickets_cleaned[[#This Row],[resolution_time_hours]])</f>
        <v/>
      </c>
    </row>
    <row r="445" spans="1:22" ht="15" customHeight="1" x14ac:dyDescent="0.2">
      <c r="A445">
        <v>444</v>
      </c>
      <c r="B445" t="s">
        <v>1578</v>
      </c>
      <c r="C445" t="s">
        <v>1579</v>
      </c>
      <c r="D445">
        <v>36</v>
      </c>
      <c r="E445" t="s">
        <v>90</v>
      </c>
      <c r="F445" t="s">
        <v>342</v>
      </c>
      <c r="G445" s="1">
        <v>44308</v>
      </c>
      <c r="H445" t="s">
        <v>20</v>
      </c>
      <c r="I445" t="s">
        <v>168</v>
      </c>
      <c r="J445" t="s">
        <v>1580</v>
      </c>
      <c r="K445" t="s">
        <v>74</v>
      </c>
      <c r="L445" t="s">
        <v>1581</v>
      </c>
      <c r="M445" t="s">
        <v>27</v>
      </c>
      <c r="N445" t="s">
        <v>30</v>
      </c>
      <c r="O445" s="15">
        <v>45078.220648148148</v>
      </c>
      <c r="P445" s="15">
        <v>45078.504675925928</v>
      </c>
      <c r="Q445">
        <v>3</v>
      </c>
      <c r="R445">
        <v>6</v>
      </c>
      <c r="S445">
        <v>1</v>
      </c>
      <c r="T445">
        <v>0</v>
      </c>
      <c r="U445">
        <v>0</v>
      </c>
      <c r="V445">
        <f>IF(OR(tickets_cleaned[[#This Row],[resolution_time_hours]]="", tickets_cleaned[[#This Row],[resolution_time_hours]]&lt;0),"",tickets_cleaned[[#This Row],[resolution_time_hours]])</f>
        <v>6</v>
      </c>
    </row>
    <row r="446" spans="1:22" ht="15" customHeight="1" x14ac:dyDescent="0.2">
      <c r="A446">
        <v>445</v>
      </c>
      <c r="B446" t="s">
        <v>1582</v>
      </c>
      <c r="C446" t="s">
        <v>1583</v>
      </c>
      <c r="D446">
        <v>56</v>
      </c>
      <c r="E446" t="s">
        <v>65</v>
      </c>
      <c r="F446" t="s">
        <v>510</v>
      </c>
      <c r="G446" s="1">
        <v>44159</v>
      </c>
      <c r="H446" t="s">
        <v>21</v>
      </c>
      <c r="I446" t="s">
        <v>176</v>
      </c>
      <c r="J446" t="s">
        <v>1584</v>
      </c>
      <c r="K446" t="s">
        <v>74</v>
      </c>
      <c r="L446" t="s">
        <v>1585</v>
      </c>
      <c r="M446" t="s">
        <v>27</v>
      </c>
      <c r="N446" t="s">
        <v>30</v>
      </c>
      <c r="O446" s="15">
        <v>45078.722060185188</v>
      </c>
      <c r="P446" s="15">
        <v>45078.611643518518</v>
      </c>
      <c r="Q446">
        <v>1</v>
      </c>
      <c r="S446">
        <v>1</v>
      </c>
      <c r="T446">
        <v>0</v>
      </c>
      <c r="U446">
        <v>1</v>
      </c>
      <c r="V446" t="str">
        <f>IF(OR(tickets_cleaned[[#This Row],[resolution_time_hours]]="", tickets_cleaned[[#This Row],[resolution_time_hours]]&lt;0),"",tickets_cleaned[[#This Row],[resolution_time_hours]])</f>
        <v/>
      </c>
    </row>
    <row r="447" spans="1:22" ht="15" customHeight="1" x14ac:dyDescent="0.2">
      <c r="A447">
        <v>446</v>
      </c>
      <c r="B447" t="s">
        <v>1586</v>
      </c>
      <c r="C447" t="s">
        <v>1587</v>
      </c>
      <c r="D447">
        <v>24</v>
      </c>
      <c r="E447" t="s">
        <v>58</v>
      </c>
      <c r="F447" t="s">
        <v>156</v>
      </c>
      <c r="G447" s="1">
        <v>44032</v>
      </c>
      <c r="H447" t="s">
        <v>21</v>
      </c>
      <c r="I447" t="s">
        <v>168</v>
      </c>
      <c r="J447" s="21" t="s">
        <v>1588</v>
      </c>
      <c r="K447" t="s">
        <v>93</v>
      </c>
      <c r="M447" t="s">
        <v>28</v>
      </c>
      <c r="N447" t="s">
        <v>30</v>
      </c>
      <c r="P447"/>
      <c r="S447">
        <v>0</v>
      </c>
      <c r="T447">
        <v>1</v>
      </c>
      <c r="U447">
        <v>0</v>
      </c>
      <c r="V447" t="str">
        <f>IF(OR(tickets_cleaned[[#This Row],[resolution_time_hours]]="", tickets_cleaned[[#This Row],[resolution_time_hours]]&lt;0),"",tickets_cleaned[[#This Row],[resolution_time_hours]])</f>
        <v/>
      </c>
    </row>
    <row r="448" spans="1:22" ht="15" customHeight="1" x14ac:dyDescent="0.2">
      <c r="A448">
        <v>447</v>
      </c>
      <c r="B448" t="s">
        <v>1589</v>
      </c>
      <c r="C448" t="s">
        <v>1590</v>
      </c>
      <c r="D448">
        <v>57</v>
      </c>
      <c r="E448" t="s">
        <v>90</v>
      </c>
      <c r="F448" t="s">
        <v>125</v>
      </c>
      <c r="G448" s="1">
        <v>44152</v>
      </c>
      <c r="H448" t="s">
        <v>22</v>
      </c>
      <c r="I448" t="s">
        <v>168</v>
      </c>
      <c r="J448" s="21" t="s">
        <v>1591</v>
      </c>
      <c r="K448" t="s">
        <v>62</v>
      </c>
      <c r="M448" t="s">
        <v>27</v>
      </c>
      <c r="N448" t="s">
        <v>32</v>
      </c>
      <c r="O448" s="15">
        <v>45077.981817129628</v>
      </c>
      <c r="P448"/>
      <c r="S448">
        <v>0</v>
      </c>
      <c r="T448">
        <v>1</v>
      </c>
      <c r="U448">
        <v>0</v>
      </c>
      <c r="V448" t="str">
        <f>IF(OR(tickets_cleaned[[#This Row],[resolution_time_hours]]="", tickets_cleaned[[#This Row],[resolution_time_hours]]&lt;0),"",tickets_cleaned[[#This Row],[resolution_time_hours]])</f>
        <v/>
      </c>
    </row>
    <row r="449" spans="1:22" ht="15" customHeight="1" x14ac:dyDescent="0.2">
      <c r="A449">
        <v>448</v>
      </c>
      <c r="B449" t="s">
        <v>1592</v>
      </c>
      <c r="C449" t="s">
        <v>1593</v>
      </c>
      <c r="D449">
        <v>59</v>
      </c>
      <c r="E449" t="s">
        <v>58</v>
      </c>
      <c r="F449" t="s">
        <v>233</v>
      </c>
      <c r="G449" s="1">
        <v>44450</v>
      </c>
      <c r="H449" t="s">
        <v>24</v>
      </c>
      <c r="I449" t="s">
        <v>168</v>
      </c>
      <c r="J449" t="s">
        <v>1594</v>
      </c>
      <c r="K449" t="s">
        <v>62</v>
      </c>
      <c r="M449" t="s">
        <v>26</v>
      </c>
      <c r="N449" t="s">
        <v>30</v>
      </c>
      <c r="O449" s="15">
        <v>45078.685300925928</v>
      </c>
      <c r="P449"/>
      <c r="S449">
        <v>0</v>
      </c>
      <c r="T449">
        <v>1</v>
      </c>
      <c r="U449">
        <v>0</v>
      </c>
      <c r="V449" t="str">
        <f>IF(OR(tickets_cleaned[[#This Row],[resolution_time_hours]]="", tickets_cleaned[[#This Row],[resolution_time_hours]]&lt;0),"",tickets_cleaned[[#This Row],[resolution_time_hours]])</f>
        <v/>
      </c>
    </row>
    <row r="450" spans="1:22" ht="15" customHeight="1" x14ac:dyDescent="0.2">
      <c r="A450">
        <v>449</v>
      </c>
      <c r="B450" t="s">
        <v>1595</v>
      </c>
      <c r="C450" t="s">
        <v>1596</v>
      </c>
      <c r="D450">
        <v>48</v>
      </c>
      <c r="E450" t="s">
        <v>90</v>
      </c>
      <c r="F450" t="s">
        <v>139</v>
      </c>
      <c r="G450" s="1">
        <v>44139</v>
      </c>
      <c r="H450" t="s">
        <v>22</v>
      </c>
      <c r="I450" t="s">
        <v>101</v>
      </c>
      <c r="J450" s="21" t="s">
        <v>1597</v>
      </c>
      <c r="K450" t="s">
        <v>62</v>
      </c>
      <c r="M450" t="s">
        <v>27</v>
      </c>
      <c r="N450" t="s">
        <v>30</v>
      </c>
      <c r="O450" s="15">
        <v>45078.722812499997</v>
      </c>
      <c r="P450"/>
      <c r="S450">
        <v>0</v>
      </c>
      <c r="T450">
        <v>1</v>
      </c>
      <c r="U450">
        <v>0</v>
      </c>
      <c r="V450" t="str">
        <f>IF(OR(tickets_cleaned[[#This Row],[resolution_time_hours]]="", tickets_cleaned[[#This Row],[resolution_time_hours]]&lt;0),"",tickets_cleaned[[#This Row],[resolution_time_hours]])</f>
        <v/>
      </c>
    </row>
    <row r="451" spans="1:22" ht="15" customHeight="1" x14ac:dyDescent="0.2">
      <c r="A451">
        <v>450</v>
      </c>
      <c r="B451" t="s">
        <v>1598</v>
      </c>
      <c r="C451" t="s">
        <v>1599</v>
      </c>
      <c r="D451">
        <v>47</v>
      </c>
      <c r="E451" t="s">
        <v>58</v>
      </c>
      <c r="F451" t="s">
        <v>342</v>
      </c>
      <c r="G451" s="1">
        <v>43865</v>
      </c>
      <c r="H451" t="s">
        <v>20</v>
      </c>
      <c r="I451" t="s">
        <v>120</v>
      </c>
      <c r="J451" s="21" t="s">
        <v>1600</v>
      </c>
      <c r="K451" t="s">
        <v>74</v>
      </c>
      <c r="L451" t="s">
        <v>1601</v>
      </c>
      <c r="M451" t="s">
        <v>25</v>
      </c>
      <c r="N451" t="s">
        <v>32</v>
      </c>
      <c r="O451" s="15">
        <v>45078.881168981483</v>
      </c>
      <c r="P451" s="15">
        <v>45078.247835648152</v>
      </c>
      <c r="Q451">
        <v>1</v>
      </c>
      <c r="S451">
        <v>1</v>
      </c>
      <c r="T451">
        <v>0</v>
      </c>
      <c r="U451">
        <v>1</v>
      </c>
      <c r="V451" t="str">
        <f>IF(OR(tickets_cleaned[[#This Row],[resolution_time_hours]]="", tickets_cleaned[[#This Row],[resolution_time_hours]]&lt;0),"",tickets_cleaned[[#This Row],[resolution_time_hours]])</f>
        <v/>
      </c>
    </row>
    <row r="452" spans="1:22" ht="15" customHeight="1" x14ac:dyDescent="0.2">
      <c r="A452">
        <v>451</v>
      </c>
      <c r="B452" t="s">
        <v>1602</v>
      </c>
      <c r="C452" t="s">
        <v>1603</v>
      </c>
      <c r="D452">
        <v>54</v>
      </c>
      <c r="E452" t="s">
        <v>90</v>
      </c>
      <c r="F452" t="s">
        <v>306</v>
      </c>
      <c r="G452" s="1">
        <v>44420</v>
      </c>
      <c r="H452" t="s">
        <v>20</v>
      </c>
      <c r="I452" t="s">
        <v>140</v>
      </c>
      <c r="J452" t="s">
        <v>1604</v>
      </c>
      <c r="K452" t="s">
        <v>62</v>
      </c>
      <c r="M452" t="s">
        <v>25</v>
      </c>
      <c r="N452" t="s">
        <v>29</v>
      </c>
      <c r="O452" s="15">
        <v>45078.565208333333</v>
      </c>
      <c r="P452"/>
      <c r="S452">
        <v>0</v>
      </c>
      <c r="T452">
        <v>1</v>
      </c>
      <c r="U452">
        <v>0</v>
      </c>
      <c r="V452" t="str">
        <f>IF(OR(tickets_cleaned[[#This Row],[resolution_time_hours]]="", tickets_cleaned[[#This Row],[resolution_time_hours]]&lt;0),"",tickets_cleaned[[#This Row],[resolution_time_hours]])</f>
        <v/>
      </c>
    </row>
    <row r="453" spans="1:22" ht="15" customHeight="1" x14ac:dyDescent="0.2">
      <c r="A453">
        <v>452</v>
      </c>
      <c r="B453" t="s">
        <v>1605</v>
      </c>
      <c r="C453" t="s">
        <v>1606</v>
      </c>
      <c r="D453">
        <v>46</v>
      </c>
      <c r="E453" t="s">
        <v>90</v>
      </c>
      <c r="F453" t="s">
        <v>156</v>
      </c>
      <c r="G453" s="1">
        <v>43945</v>
      </c>
      <c r="H453" t="s">
        <v>23</v>
      </c>
      <c r="I453" t="s">
        <v>176</v>
      </c>
      <c r="J453" s="21" t="s">
        <v>1607</v>
      </c>
      <c r="K453" t="s">
        <v>62</v>
      </c>
      <c r="M453" t="s">
        <v>28</v>
      </c>
      <c r="N453" t="s">
        <v>30</v>
      </c>
      <c r="O453" s="15">
        <v>45078.649247685185</v>
      </c>
      <c r="P453"/>
      <c r="S453">
        <v>0</v>
      </c>
      <c r="T453">
        <v>1</v>
      </c>
      <c r="U453">
        <v>0</v>
      </c>
      <c r="V453" t="str">
        <f>IF(OR(tickets_cleaned[[#This Row],[resolution_time_hours]]="", tickets_cleaned[[#This Row],[resolution_time_hours]]&lt;0),"",tickets_cleaned[[#This Row],[resolution_time_hours]])</f>
        <v/>
      </c>
    </row>
    <row r="454" spans="1:22" ht="15" customHeight="1" x14ac:dyDescent="0.2">
      <c r="A454">
        <v>453</v>
      </c>
      <c r="B454" t="s">
        <v>1608</v>
      </c>
      <c r="C454" t="s">
        <v>1609</v>
      </c>
      <c r="D454">
        <v>32</v>
      </c>
      <c r="E454" t="s">
        <v>90</v>
      </c>
      <c r="F454" t="s">
        <v>59</v>
      </c>
      <c r="G454" s="1">
        <v>44138</v>
      </c>
      <c r="H454" t="s">
        <v>24</v>
      </c>
      <c r="I454" t="s">
        <v>106</v>
      </c>
      <c r="J454" s="21" t="s">
        <v>1610</v>
      </c>
      <c r="K454" t="s">
        <v>93</v>
      </c>
      <c r="M454" t="s">
        <v>25</v>
      </c>
      <c r="N454" t="s">
        <v>29</v>
      </c>
      <c r="P454"/>
      <c r="S454">
        <v>0</v>
      </c>
      <c r="T454">
        <v>1</v>
      </c>
      <c r="U454">
        <v>0</v>
      </c>
      <c r="V454" t="str">
        <f>IF(OR(tickets_cleaned[[#This Row],[resolution_time_hours]]="", tickets_cleaned[[#This Row],[resolution_time_hours]]&lt;0),"",tickets_cleaned[[#This Row],[resolution_time_hours]])</f>
        <v/>
      </c>
    </row>
    <row r="455" spans="1:22" ht="15" customHeight="1" x14ac:dyDescent="0.2">
      <c r="A455">
        <v>454</v>
      </c>
      <c r="B455" t="s">
        <v>1611</v>
      </c>
      <c r="C455" t="s">
        <v>1612</v>
      </c>
      <c r="D455">
        <v>21</v>
      </c>
      <c r="E455" t="s">
        <v>65</v>
      </c>
      <c r="F455" t="s">
        <v>408</v>
      </c>
      <c r="G455" s="1">
        <v>44287</v>
      </c>
      <c r="H455" t="s">
        <v>24</v>
      </c>
      <c r="I455" t="s">
        <v>79</v>
      </c>
      <c r="J455" s="21" t="s">
        <v>1613</v>
      </c>
      <c r="K455" t="s">
        <v>74</v>
      </c>
      <c r="L455" t="s">
        <v>1614</v>
      </c>
      <c r="M455" t="s">
        <v>26</v>
      </c>
      <c r="N455" t="s">
        <v>31</v>
      </c>
      <c r="O455" s="15">
        <v>45078.659016203703</v>
      </c>
      <c r="P455" s="15">
        <v>45077.995821759258</v>
      </c>
      <c r="Q455">
        <v>1</v>
      </c>
      <c r="S455">
        <v>1</v>
      </c>
      <c r="T455">
        <v>0</v>
      </c>
      <c r="U455">
        <v>1</v>
      </c>
      <c r="V455" t="str">
        <f>IF(OR(tickets_cleaned[[#This Row],[resolution_time_hours]]="", tickets_cleaned[[#This Row],[resolution_time_hours]]&lt;0),"",tickets_cleaned[[#This Row],[resolution_time_hours]])</f>
        <v/>
      </c>
    </row>
    <row r="456" spans="1:22" ht="15" customHeight="1" x14ac:dyDescent="0.2">
      <c r="A456">
        <v>455</v>
      </c>
      <c r="B456" t="s">
        <v>1615</v>
      </c>
      <c r="C456" t="s">
        <v>1616</v>
      </c>
      <c r="D456">
        <v>61</v>
      </c>
      <c r="E456" t="s">
        <v>65</v>
      </c>
      <c r="F456" t="s">
        <v>78</v>
      </c>
      <c r="G456" s="1">
        <v>44202</v>
      </c>
      <c r="H456" t="s">
        <v>24</v>
      </c>
      <c r="I456" t="s">
        <v>72</v>
      </c>
      <c r="J456" s="21" t="s">
        <v>1617</v>
      </c>
      <c r="K456" t="s">
        <v>62</v>
      </c>
      <c r="M456" t="s">
        <v>25</v>
      </c>
      <c r="N456" t="s">
        <v>31</v>
      </c>
      <c r="O456" s="15">
        <v>45078.440972222219</v>
      </c>
      <c r="P456"/>
      <c r="S456">
        <v>0</v>
      </c>
      <c r="T456">
        <v>1</v>
      </c>
      <c r="U456">
        <v>0</v>
      </c>
      <c r="V456" t="str">
        <f>IF(OR(tickets_cleaned[[#This Row],[resolution_time_hours]]="", tickets_cleaned[[#This Row],[resolution_time_hours]]&lt;0),"",tickets_cleaned[[#This Row],[resolution_time_hours]])</f>
        <v/>
      </c>
    </row>
    <row r="457" spans="1:22" ht="15" customHeight="1" x14ac:dyDescent="0.2">
      <c r="A457">
        <v>456</v>
      </c>
      <c r="B457" t="s">
        <v>1618</v>
      </c>
      <c r="C457" t="s">
        <v>1619</v>
      </c>
      <c r="D457">
        <v>28</v>
      </c>
      <c r="E457" t="s">
        <v>90</v>
      </c>
      <c r="F457" t="s">
        <v>105</v>
      </c>
      <c r="G457" s="1">
        <v>44269</v>
      </c>
      <c r="H457" t="s">
        <v>20</v>
      </c>
      <c r="I457" t="s">
        <v>22</v>
      </c>
      <c r="J457" s="21" t="s">
        <v>1620</v>
      </c>
      <c r="K457" t="s">
        <v>74</v>
      </c>
      <c r="L457" t="s">
        <v>1621</v>
      </c>
      <c r="M457" t="s">
        <v>28</v>
      </c>
      <c r="N457" t="s">
        <v>31</v>
      </c>
      <c r="O457" s="15">
        <v>45078.167384259257</v>
      </c>
      <c r="P457" s="15">
        <v>45078.267384259256</v>
      </c>
      <c r="Q457">
        <v>5</v>
      </c>
      <c r="R457">
        <v>2</v>
      </c>
      <c r="S457">
        <v>1</v>
      </c>
      <c r="T457">
        <v>0</v>
      </c>
      <c r="U457">
        <v>0</v>
      </c>
      <c r="V457">
        <f>IF(OR(tickets_cleaned[[#This Row],[resolution_time_hours]]="", tickets_cleaned[[#This Row],[resolution_time_hours]]&lt;0),"",tickets_cleaned[[#This Row],[resolution_time_hours]])</f>
        <v>2</v>
      </c>
    </row>
    <row r="458" spans="1:22" ht="15" customHeight="1" x14ac:dyDescent="0.2">
      <c r="A458">
        <v>457</v>
      </c>
      <c r="B458" t="s">
        <v>1622</v>
      </c>
      <c r="C458" t="s">
        <v>1623</v>
      </c>
      <c r="D458">
        <v>26</v>
      </c>
      <c r="E458" t="s">
        <v>58</v>
      </c>
      <c r="F458" t="s">
        <v>110</v>
      </c>
      <c r="G458" s="1">
        <v>44226</v>
      </c>
      <c r="H458" t="s">
        <v>20</v>
      </c>
      <c r="I458" t="s">
        <v>22</v>
      </c>
      <c r="J458" t="s">
        <v>1005</v>
      </c>
      <c r="K458" t="s">
        <v>93</v>
      </c>
      <c r="M458" t="s">
        <v>28</v>
      </c>
      <c r="N458" t="s">
        <v>31</v>
      </c>
      <c r="P458"/>
      <c r="S458">
        <v>0</v>
      </c>
      <c r="T458">
        <v>1</v>
      </c>
      <c r="U458">
        <v>0</v>
      </c>
      <c r="V458" t="str">
        <f>IF(OR(tickets_cleaned[[#This Row],[resolution_time_hours]]="", tickets_cleaned[[#This Row],[resolution_time_hours]]&lt;0),"",tickets_cleaned[[#This Row],[resolution_time_hours]])</f>
        <v/>
      </c>
    </row>
    <row r="459" spans="1:22" ht="15" customHeight="1" x14ac:dyDescent="0.2">
      <c r="A459">
        <v>458</v>
      </c>
      <c r="B459" t="s">
        <v>1624</v>
      </c>
      <c r="C459" t="s">
        <v>1625</v>
      </c>
      <c r="D459">
        <v>67</v>
      </c>
      <c r="E459" t="s">
        <v>58</v>
      </c>
      <c r="F459" t="s">
        <v>78</v>
      </c>
      <c r="G459" s="1">
        <v>44198</v>
      </c>
      <c r="H459" t="s">
        <v>20</v>
      </c>
      <c r="I459" t="s">
        <v>120</v>
      </c>
      <c r="J459" t="s">
        <v>1626</v>
      </c>
      <c r="K459" t="s">
        <v>62</v>
      </c>
      <c r="M459" t="s">
        <v>25</v>
      </c>
      <c r="N459" t="s">
        <v>32</v>
      </c>
      <c r="O459" s="15">
        <v>45078.081990740742</v>
      </c>
      <c r="P459"/>
      <c r="S459">
        <v>0</v>
      </c>
      <c r="T459">
        <v>1</v>
      </c>
      <c r="U459">
        <v>0</v>
      </c>
      <c r="V459" t="str">
        <f>IF(OR(tickets_cleaned[[#This Row],[resolution_time_hours]]="", tickets_cleaned[[#This Row],[resolution_time_hours]]&lt;0),"",tickets_cleaned[[#This Row],[resolution_time_hours]])</f>
        <v/>
      </c>
    </row>
    <row r="460" spans="1:22" ht="15" customHeight="1" x14ac:dyDescent="0.2">
      <c r="A460">
        <v>459</v>
      </c>
      <c r="B460" t="s">
        <v>1627</v>
      </c>
      <c r="C460" t="s">
        <v>1628</v>
      </c>
      <c r="D460">
        <v>58</v>
      </c>
      <c r="E460" t="s">
        <v>90</v>
      </c>
      <c r="F460" t="s">
        <v>233</v>
      </c>
      <c r="G460" s="1">
        <v>44025</v>
      </c>
      <c r="H460" t="s">
        <v>20</v>
      </c>
      <c r="I460" t="s">
        <v>168</v>
      </c>
      <c r="J460" t="s">
        <v>1629</v>
      </c>
      <c r="K460" t="s">
        <v>74</v>
      </c>
      <c r="L460" t="s">
        <v>1630</v>
      </c>
      <c r="M460" t="s">
        <v>28</v>
      </c>
      <c r="N460" t="s">
        <v>29</v>
      </c>
      <c r="O460" s="15">
        <v>45078.887557870374</v>
      </c>
      <c r="P460" s="15">
        <v>45078.477835648147</v>
      </c>
      <c r="Q460">
        <v>5</v>
      </c>
      <c r="S460">
        <v>1</v>
      </c>
      <c r="T460">
        <v>0</v>
      </c>
      <c r="U460">
        <v>0</v>
      </c>
      <c r="V460" t="str">
        <f>IF(OR(tickets_cleaned[[#This Row],[resolution_time_hours]]="", tickets_cleaned[[#This Row],[resolution_time_hours]]&lt;0),"",tickets_cleaned[[#This Row],[resolution_time_hours]])</f>
        <v/>
      </c>
    </row>
    <row r="461" spans="1:22" ht="15" customHeight="1" x14ac:dyDescent="0.2">
      <c r="A461">
        <v>460</v>
      </c>
      <c r="B461" t="s">
        <v>1631</v>
      </c>
      <c r="C461" t="s">
        <v>1632</v>
      </c>
      <c r="D461">
        <v>40</v>
      </c>
      <c r="E461" t="s">
        <v>65</v>
      </c>
      <c r="F461" t="s">
        <v>237</v>
      </c>
      <c r="G461" s="1">
        <v>44247</v>
      </c>
      <c r="H461" t="s">
        <v>23</v>
      </c>
      <c r="I461" t="s">
        <v>91</v>
      </c>
      <c r="J461" s="21" t="s">
        <v>1633</v>
      </c>
      <c r="K461" t="s">
        <v>74</v>
      </c>
      <c r="L461" t="s">
        <v>1634</v>
      </c>
      <c r="M461" t="s">
        <v>28</v>
      </c>
      <c r="N461" t="s">
        <v>29</v>
      </c>
      <c r="O461" s="15">
        <v>45078.514664351853</v>
      </c>
      <c r="P461" s="15">
        <v>45078.494525462964</v>
      </c>
      <c r="Q461">
        <v>1</v>
      </c>
      <c r="S461">
        <v>1</v>
      </c>
      <c r="T461">
        <v>0</v>
      </c>
      <c r="U461">
        <v>1</v>
      </c>
      <c r="V461" t="str">
        <f>IF(OR(tickets_cleaned[[#This Row],[resolution_time_hours]]="", tickets_cleaned[[#This Row],[resolution_time_hours]]&lt;0),"",tickets_cleaned[[#This Row],[resolution_time_hours]])</f>
        <v/>
      </c>
    </row>
    <row r="462" spans="1:22" ht="15" customHeight="1" x14ac:dyDescent="0.2">
      <c r="A462">
        <v>461</v>
      </c>
      <c r="B462" t="s">
        <v>1635</v>
      </c>
      <c r="C462" t="s">
        <v>1636</v>
      </c>
      <c r="D462">
        <v>38</v>
      </c>
      <c r="E462" t="s">
        <v>58</v>
      </c>
      <c r="F462" t="s">
        <v>183</v>
      </c>
      <c r="G462" s="1">
        <v>44516</v>
      </c>
      <c r="H462" t="s">
        <v>21</v>
      </c>
      <c r="I462" t="s">
        <v>60</v>
      </c>
      <c r="J462" s="21" t="s">
        <v>1637</v>
      </c>
      <c r="K462" t="s">
        <v>93</v>
      </c>
      <c r="M462" t="s">
        <v>28</v>
      </c>
      <c r="N462" t="s">
        <v>31</v>
      </c>
      <c r="P462"/>
      <c r="S462">
        <v>0</v>
      </c>
      <c r="T462">
        <v>1</v>
      </c>
      <c r="U462">
        <v>0</v>
      </c>
      <c r="V462" t="str">
        <f>IF(OR(tickets_cleaned[[#This Row],[resolution_time_hours]]="", tickets_cleaned[[#This Row],[resolution_time_hours]]&lt;0),"",tickets_cleaned[[#This Row],[resolution_time_hours]])</f>
        <v/>
      </c>
    </row>
    <row r="463" spans="1:22" ht="15" customHeight="1" x14ac:dyDescent="0.2">
      <c r="A463">
        <v>462</v>
      </c>
      <c r="B463" t="s">
        <v>1638</v>
      </c>
      <c r="C463" t="s">
        <v>1639</v>
      </c>
      <c r="D463">
        <v>52</v>
      </c>
      <c r="E463" t="s">
        <v>58</v>
      </c>
      <c r="F463" t="s">
        <v>510</v>
      </c>
      <c r="G463" s="1">
        <v>44096</v>
      </c>
      <c r="H463" t="s">
        <v>24</v>
      </c>
      <c r="I463" t="s">
        <v>168</v>
      </c>
      <c r="J463" s="21" t="s">
        <v>1640</v>
      </c>
      <c r="K463" t="s">
        <v>74</v>
      </c>
      <c r="L463" t="s">
        <v>1641</v>
      </c>
      <c r="M463" t="s">
        <v>25</v>
      </c>
      <c r="N463" t="s">
        <v>29</v>
      </c>
      <c r="O463" s="15">
        <v>45077.968877314815</v>
      </c>
      <c r="P463" s="15">
        <v>45078.561932870369</v>
      </c>
      <c r="Q463">
        <v>3</v>
      </c>
      <c r="R463">
        <v>14</v>
      </c>
      <c r="S463">
        <v>1</v>
      </c>
      <c r="T463">
        <v>0</v>
      </c>
      <c r="U463">
        <v>0</v>
      </c>
      <c r="V463">
        <f>IF(OR(tickets_cleaned[[#This Row],[resolution_time_hours]]="", tickets_cleaned[[#This Row],[resolution_time_hours]]&lt;0),"",tickets_cleaned[[#This Row],[resolution_time_hours]])</f>
        <v>14</v>
      </c>
    </row>
    <row r="464" spans="1:22" ht="15" customHeight="1" x14ac:dyDescent="0.2">
      <c r="A464">
        <v>463</v>
      </c>
      <c r="B464" t="s">
        <v>1642</v>
      </c>
      <c r="C464" t="s">
        <v>1643</v>
      </c>
      <c r="D464">
        <v>20</v>
      </c>
      <c r="E464" t="s">
        <v>58</v>
      </c>
      <c r="F464" t="s">
        <v>66</v>
      </c>
      <c r="G464" s="1">
        <v>44187</v>
      </c>
      <c r="H464" t="s">
        <v>23</v>
      </c>
      <c r="I464" t="s">
        <v>79</v>
      </c>
      <c r="J464" s="21" t="s">
        <v>1644</v>
      </c>
      <c r="K464" t="s">
        <v>62</v>
      </c>
      <c r="M464" t="s">
        <v>27</v>
      </c>
      <c r="N464" t="s">
        <v>31</v>
      </c>
      <c r="O464" s="15">
        <v>45078.875833333332</v>
      </c>
      <c r="P464"/>
      <c r="S464">
        <v>0</v>
      </c>
      <c r="T464">
        <v>1</v>
      </c>
      <c r="U464">
        <v>0</v>
      </c>
      <c r="V464" t="str">
        <f>IF(OR(tickets_cleaned[[#This Row],[resolution_time_hours]]="", tickets_cleaned[[#This Row],[resolution_time_hours]]&lt;0),"",tickets_cleaned[[#This Row],[resolution_time_hours]])</f>
        <v/>
      </c>
    </row>
    <row r="465" spans="1:22" ht="15" customHeight="1" x14ac:dyDescent="0.2">
      <c r="A465">
        <v>464</v>
      </c>
      <c r="B465" t="s">
        <v>1645</v>
      </c>
      <c r="C465" t="s">
        <v>1646</v>
      </c>
      <c r="D465">
        <v>51</v>
      </c>
      <c r="E465" t="s">
        <v>58</v>
      </c>
      <c r="F465" t="s">
        <v>156</v>
      </c>
      <c r="G465" s="1">
        <v>44029</v>
      </c>
      <c r="H465" t="s">
        <v>23</v>
      </c>
      <c r="I465" t="s">
        <v>22</v>
      </c>
      <c r="J465" t="s">
        <v>1647</v>
      </c>
      <c r="K465" t="s">
        <v>74</v>
      </c>
      <c r="L465" t="s">
        <v>1648</v>
      </c>
      <c r="M465" t="s">
        <v>27</v>
      </c>
      <c r="N465" t="s">
        <v>31</v>
      </c>
      <c r="O465" s="15">
        <v>45078.246689814812</v>
      </c>
      <c r="P465" s="15">
        <v>45078.351550925923</v>
      </c>
      <c r="Q465">
        <v>2</v>
      </c>
      <c r="R465">
        <v>2</v>
      </c>
      <c r="S465">
        <v>1</v>
      </c>
      <c r="T465">
        <v>0</v>
      </c>
      <c r="U465">
        <v>1</v>
      </c>
      <c r="V465">
        <f>IF(OR(tickets_cleaned[[#This Row],[resolution_time_hours]]="", tickets_cleaned[[#This Row],[resolution_time_hours]]&lt;0),"",tickets_cleaned[[#This Row],[resolution_time_hours]])</f>
        <v>2</v>
      </c>
    </row>
    <row r="466" spans="1:22" ht="15" customHeight="1" x14ac:dyDescent="0.2">
      <c r="A466">
        <v>465</v>
      </c>
      <c r="B466" t="s">
        <v>1649</v>
      </c>
      <c r="C466" t="s">
        <v>1650</v>
      </c>
      <c r="D466">
        <v>32</v>
      </c>
      <c r="E466" t="s">
        <v>58</v>
      </c>
      <c r="F466" t="s">
        <v>66</v>
      </c>
      <c r="G466" s="1">
        <v>44486</v>
      </c>
      <c r="H466" t="s">
        <v>22</v>
      </c>
      <c r="I466" t="s">
        <v>22</v>
      </c>
      <c r="J466" s="21" t="s">
        <v>1651</v>
      </c>
      <c r="K466" t="s">
        <v>62</v>
      </c>
      <c r="M466" t="s">
        <v>25</v>
      </c>
      <c r="N466" t="s">
        <v>29</v>
      </c>
      <c r="O466" s="15">
        <v>45078.867546296293</v>
      </c>
      <c r="P466"/>
      <c r="S466">
        <v>0</v>
      </c>
      <c r="T466">
        <v>1</v>
      </c>
      <c r="U466">
        <v>0</v>
      </c>
      <c r="V466" t="str">
        <f>IF(OR(tickets_cleaned[[#This Row],[resolution_time_hours]]="", tickets_cleaned[[#This Row],[resolution_time_hours]]&lt;0),"",tickets_cleaned[[#This Row],[resolution_time_hours]])</f>
        <v/>
      </c>
    </row>
    <row r="467" spans="1:22" ht="15" customHeight="1" x14ac:dyDescent="0.2">
      <c r="A467">
        <v>466</v>
      </c>
      <c r="B467" t="s">
        <v>1652</v>
      </c>
      <c r="C467" t="s">
        <v>1653</v>
      </c>
      <c r="D467">
        <v>58</v>
      </c>
      <c r="E467" t="s">
        <v>58</v>
      </c>
      <c r="F467" t="s">
        <v>245</v>
      </c>
      <c r="G467" s="1">
        <v>43888</v>
      </c>
      <c r="H467" t="s">
        <v>23</v>
      </c>
      <c r="I467" t="s">
        <v>140</v>
      </c>
      <c r="J467" s="21" t="s">
        <v>1654</v>
      </c>
      <c r="K467" t="s">
        <v>62</v>
      </c>
      <c r="M467" t="s">
        <v>26</v>
      </c>
      <c r="N467" t="s">
        <v>32</v>
      </c>
      <c r="O467" s="15">
        <v>45078.425196759257</v>
      </c>
      <c r="P467"/>
      <c r="S467">
        <v>0</v>
      </c>
      <c r="T467">
        <v>1</v>
      </c>
      <c r="U467">
        <v>0</v>
      </c>
      <c r="V467" t="str">
        <f>IF(OR(tickets_cleaned[[#This Row],[resolution_time_hours]]="", tickets_cleaned[[#This Row],[resolution_time_hours]]&lt;0),"",tickets_cleaned[[#This Row],[resolution_time_hours]])</f>
        <v/>
      </c>
    </row>
    <row r="468" spans="1:22" ht="15" customHeight="1" x14ac:dyDescent="0.2">
      <c r="A468">
        <v>467</v>
      </c>
      <c r="B468" t="s">
        <v>1655</v>
      </c>
      <c r="C468" t="s">
        <v>1656</v>
      </c>
      <c r="D468">
        <v>63</v>
      </c>
      <c r="E468" t="s">
        <v>90</v>
      </c>
      <c r="F468" t="s">
        <v>175</v>
      </c>
      <c r="G468" s="1">
        <v>44409</v>
      </c>
      <c r="H468" t="s">
        <v>21</v>
      </c>
      <c r="I468" t="s">
        <v>79</v>
      </c>
      <c r="J468" s="21" t="s">
        <v>1657</v>
      </c>
      <c r="K468" t="s">
        <v>93</v>
      </c>
      <c r="M468" t="s">
        <v>27</v>
      </c>
      <c r="N468" t="s">
        <v>29</v>
      </c>
      <c r="P468"/>
      <c r="S468">
        <v>0</v>
      </c>
      <c r="T468">
        <v>1</v>
      </c>
      <c r="U468">
        <v>0</v>
      </c>
      <c r="V468" t="str">
        <f>IF(OR(tickets_cleaned[[#This Row],[resolution_time_hours]]="", tickets_cleaned[[#This Row],[resolution_time_hours]]&lt;0),"",tickets_cleaned[[#This Row],[resolution_time_hours]])</f>
        <v/>
      </c>
    </row>
    <row r="469" spans="1:22" ht="15" customHeight="1" x14ac:dyDescent="0.2">
      <c r="A469">
        <v>468</v>
      </c>
      <c r="B469" t="s">
        <v>1658</v>
      </c>
      <c r="C469" t="s">
        <v>1659</v>
      </c>
      <c r="D469">
        <v>19</v>
      </c>
      <c r="E469" t="s">
        <v>65</v>
      </c>
      <c r="F469" t="s">
        <v>119</v>
      </c>
      <c r="G469" s="1">
        <v>43947</v>
      </c>
      <c r="H469" t="s">
        <v>24</v>
      </c>
      <c r="I469" t="s">
        <v>168</v>
      </c>
      <c r="J469" t="s">
        <v>1660</v>
      </c>
      <c r="K469" t="s">
        <v>74</v>
      </c>
      <c r="L469" t="s">
        <v>1661</v>
      </c>
      <c r="M469" t="s">
        <v>25</v>
      </c>
      <c r="N469" t="s">
        <v>32</v>
      </c>
      <c r="O469" s="15">
        <v>45078.548148148147</v>
      </c>
      <c r="P469" s="15">
        <v>45078.292592592596</v>
      </c>
      <c r="Q469">
        <v>5</v>
      </c>
      <c r="S469">
        <v>1</v>
      </c>
      <c r="T469">
        <v>0</v>
      </c>
      <c r="U469">
        <v>0</v>
      </c>
      <c r="V469" t="str">
        <f>IF(OR(tickets_cleaned[[#This Row],[resolution_time_hours]]="", tickets_cleaned[[#This Row],[resolution_time_hours]]&lt;0),"",tickets_cleaned[[#This Row],[resolution_time_hours]])</f>
        <v/>
      </c>
    </row>
    <row r="470" spans="1:22" ht="15" customHeight="1" x14ac:dyDescent="0.2">
      <c r="A470">
        <v>469</v>
      </c>
      <c r="B470" t="s">
        <v>1662</v>
      </c>
      <c r="C470" t="s">
        <v>1663</v>
      </c>
      <c r="D470">
        <v>38</v>
      </c>
      <c r="E470" t="s">
        <v>65</v>
      </c>
      <c r="F470" t="s">
        <v>139</v>
      </c>
      <c r="G470" s="1">
        <v>44090</v>
      </c>
      <c r="H470" t="s">
        <v>22</v>
      </c>
      <c r="I470" t="s">
        <v>72</v>
      </c>
      <c r="J470" s="21" t="s">
        <v>1664</v>
      </c>
      <c r="K470" t="s">
        <v>74</v>
      </c>
      <c r="L470" t="s">
        <v>1665</v>
      </c>
      <c r="M470" t="s">
        <v>28</v>
      </c>
      <c r="N470" t="s">
        <v>29</v>
      </c>
      <c r="O470" s="15">
        <v>45078.20789351852</v>
      </c>
      <c r="P470" s="15">
        <v>45077.969699074078</v>
      </c>
      <c r="Q470">
        <v>2</v>
      </c>
      <c r="S470">
        <v>1</v>
      </c>
      <c r="T470">
        <v>0</v>
      </c>
      <c r="U470">
        <v>1</v>
      </c>
      <c r="V470" t="str">
        <f>IF(OR(tickets_cleaned[[#This Row],[resolution_time_hours]]="", tickets_cleaned[[#This Row],[resolution_time_hours]]&lt;0),"",tickets_cleaned[[#This Row],[resolution_time_hours]])</f>
        <v/>
      </c>
    </row>
    <row r="471" spans="1:22" ht="15" customHeight="1" x14ac:dyDescent="0.2">
      <c r="A471">
        <v>470</v>
      </c>
      <c r="B471" t="s">
        <v>1666</v>
      </c>
      <c r="C471" t="s">
        <v>1667</v>
      </c>
      <c r="D471">
        <v>19</v>
      </c>
      <c r="E471" t="s">
        <v>58</v>
      </c>
      <c r="F471" t="s">
        <v>139</v>
      </c>
      <c r="G471" s="1">
        <v>44486</v>
      </c>
      <c r="H471" t="s">
        <v>21</v>
      </c>
      <c r="I471" t="s">
        <v>79</v>
      </c>
      <c r="J471" s="21" t="s">
        <v>1668</v>
      </c>
      <c r="K471" t="s">
        <v>93</v>
      </c>
      <c r="M471" t="s">
        <v>28</v>
      </c>
      <c r="N471" t="s">
        <v>31</v>
      </c>
      <c r="P471"/>
      <c r="S471">
        <v>0</v>
      </c>
      <c r="T471">
        <v>1</v>
      </c>
      <c r="U471">
        <v>0</v>
      </c>
      <c r="V471" t="str">
        <f>IF(OR(tickets_cleaned[[#This Row],[resolution_time_hours]]="", tickets_cleaned[[#This Row],[resolution_time_hours]]&lt;0),"",tickets_cleaned[[#This Row],[resolution_time_hours]])</f>
        <v/>
      </c>
    </row>
    <row r="472" spans="1:22" ht="15" customHeight="1" x14ac:dyDescent="0.2">
      <c r="A472">
        <v>471</v>
      </c>
      <c r="B472" t="s">
        <v>1669</v>
      </c>
      <c r="C472" t="s">
        <v>1670</v>
      </c>
      <c r="D472">
        <v>65</v>
      </c>
      <c r="E472" t="s">
        <v>58</v>
      </c>
      <c r="F472" t="s">
        <v>114</v>
      </c>
      <c r="G472" s="1">
        <v>44312</v>
      </c>
      <c r="H472" t="s">
        <v>20</v>
      </c>
      <c r="I472" t="s">
        <v>85</v>
      </c>
      <c r="J472" s="21" t="s">
        <v>1671</v>
      </c>
      <c r="K472" t="s">
        <v>74</v>
      </c>
      <c r="L472" t="s">
        <v>1672</v>
      </c>
      <c r="M472" t="s">
        <v>25</v>
      </c>
      <c r="N472" t="s">
        <v>30</v>
      </c>
      <c r="O472" s="15">
        <v>45078.819733796299</v>
      </c>
      <c r="P472" s="15">
        <v>45078.516956018517</v>
      </c>
      <c r="Q472">
        <v>3</v>
      </c>
      <c r="S472">
        <v>1</v>
      </c>
      <c r="T472">
        <v>0</v>
      </c>
      <c r="U472">
        <v>0</v>
      </c>
      <c r="V472" t="str">
        <f>IF(OR(tickets_cleaned[[#This Row],[resolution_time_hours]]="", tickets_cleaned[[#This Row],[resolution_time_hours]]&lt;0),"",tickets_cleaned[[#This Row],[resolution_time_hours]])</f>
        <v/>
      </c>
    </row>
    <row r="473" spans="1:22" ht="15" customHeight="1" x14ac:dyDescent="0.2">
      <c r="A473">
        <v>472</v>
      </c>
      <c r="B473" t="s">
        <v>1673</v>
      </c>
      <c r="C473" t="s">
        <v>1674</v>
      </c>
      <c r="D473">
        <v>38</v>
      </c>
      <c r="E473" t="s">
        <v>65</v>
      </c>
      <c r="F473" t="s">
        <v>456</v>
      </c>
      <c r="G473" s="1">
        <v>44162</v>
      </c>
      <c r="H473" t="s">
        <v>23</v>
      </c>
      <c r="I473" t="s">
        <v>203</v>
      </c>
      <c r="J473" s="21" t="s">
        <v>1675</v>
      </c>
      <c r="K473" t="s">
        <v>62</v>
      </c>
      <c r="M473" t="s">
        <v>26</v>
      </c>
      <c r="N473" t="s">
        <v>31</v>
      </c>
      <c r="O473" s="15">
        <v>45078.084328703706</v>
      </c>
      <c r="P473"/>
      <c r="S473">
        <v>0</v>
      </c>
      <c r="T473">
        <v>1</v>
      </c>
      <c r="U473">
        <v>0</v>
      </c>
      <c r="V473" t="str">
        <f>IF(OR(tickets_cleaned[[#This Row],[resolution_time_hours]]="", tickets_cleaned[[#This Row],[resolution_time_hours]]&lt;0),"",tickets_cleaned[[#This Row],[resolution_time_hours]])</f>
        <v/>
      </c>
    </row>
    <row r="474" spans="1:22" ht="15" customHeight="1" x14ac:dyDescent="0.2">
      <c r="A474">
        <v>473</v>
      </c>
      <c r="B474" t="s">
        <v>1676</v>
      </c>
      <c r="C474" t="s">
        <v>1677</v>
      </c>
      <c r="D474">
        <v>42</v>
      </c>
      <c r="E474" t="s">
        <v>65</v>
      </c>
      <c r="F474" t="s">
        <v>446</v>
      </c>
      <c r="G474" s="1">
        <v>44351</v>
      </c>
      <c r="H474" t="s">
        <v>22</v>
      </c>
      <c r="I474" t="s">
        <v>20</v>
      </c>
      <c r="J474" s="21" t="s">
        <v>1678</v>
      </c>
      <c r="K474" t="s">
        <v>74</v>
      </c>
      <c r="L474" t="s">
        <v>1679</v>
      </c>
      <c r="M474" t="s">
        <v>27</v>
      </c>
      <c r="N474" t="s">
        <v>30</v>
      </c>
      <c r="O474" s="15">
        <v>45078.550995370373</v>
      </c>
      <c r="P474" s="15">
        <v>45078.452384259261</v>
      </c>
      <c r="Q474">
        <v>4</v>
      </c>
      <c r="S474">
        <v>1</v>
      </c>
      <c r="T474">
        <v>0</v>
      </c>
      <c r="U474">
        <v>0</v>
      </c>
      <c r="V474" t="str">
        <f>IF(OR(tickets_cleaned[[#This Row],[resolution_time_hours]]="", tickets_cleaned[[#This Row],[resolution_time_hours]]&lt;0),"",tickets_cleaned[[#This Row],[resolution_time_hours]])</f>
        <v/>
      </c>
    </row>
    <row r="475" spans="1:22" ht="15" customHeight="1" x14ac:dyDescent="0.2">
      <c r="A475">
        <v>474</v>
      </c>
      <c r="B475" t="s">
        <v>1680</v>
      </c>
      <c r="C475" t="s">
        <v>1681</v>
      </c>
      <c r="D475">
        <v>32</v>
      </c>
      <c r="E475" t="s">
        <v>90</v>
      </c>
      <c r="F475" t="s">
        <v>199</v>
      </c>
      <c r="G475" s="1">
        <v>44477</v>
      </c>
      <c r="H475" t="s">
        <v>21</v>
      </c>
      <c r="I475" t="s">
        <v>126</v>
      </c>
      <c r="J475" t="s">
        <v>1682</v>
      </c>
      <c r="K475" t="s">
        <v>93</v>
      </c>
      <c r="M475" t="s">
        <v>27</v>
      </c>
      <c r="N475" t="s">
        <v>30</v>
      </c>
      <c r="P475"/>
      <c r="S475">
        <v>0</v>
      </c>
      <c r="T475">
        <v>1</v>
      </c>
      <c r="U475">
        <v>0</v>
      </c>
      <c r="V475" t="str">
        <f>IF(OR(tickets_cleaned[[#This Row],[resolution_time_hours]]="", tickets_cleaned[[#This Row],[resolution_time_hours]]&lt;0),"",tickets_cleaned[[#This Row],[resolution_time_hours]])</f>
        <v/>
      </c>
    </row>
    <row r="476" spans="1:22" ht="15" customHeight="1" x14ac:dyDescent="0.2">
      <c r="A476">
        <v>475</v>
      </c>
      <c r="B476" t="s">
        <v>1683</v>
      </c>
      <c r="C476" t="s">
        <v>1684</v>
      </c>
      <c r="D476">
        <v>60</v>
      </c>
      <c r="E476" t="s">
        <v>58</v>
      </c>
      <c r="F476" t="s">
        <v>342</v>
      </c>
      <c r="G476" s="1">
        <v>44532</v>
      </c>
      <c r="H476" t="s">
        <v>23</v>
      </c>
      <c r="I476" t="s">
        <v>79</v>
      </c>
      <c r="J476" s="21" t="s">
        <v>1685</v>
      </c>
      <c r="K476" t="s">
        <v>74</v>
      </c>
      <c r="L476" t="s">
        <v>1686</v>
      </c>
      <c r="M476" t="s">
        <v>28</v>
      </c>
      <c r="N476" t="s">
        <v>31</v>
      </c>
      <c r="O476" s="15">
        <v>45078.495486111111</v>
      </c>
      <c r="P476" s="15">
        <v>45078.101041666669</v>
      </c>
      <c r="Q476">
        <v>1</v>
      </c>
      <c r="S476">
        <v>1</v>
      </c>
      <c r="T476">
        <v>0</v>
      </c>
      <c r="U476">
        <v>1</v>
      </c>
      <c r="V476" t="str">
        <f>IF(OR(tickets_cleaned[[#This Row],[resolution_time_hours]]="", tickets_cleaned[[#This Row],[resolution_time_hours]]&lt;0),"",tickets_cleaned[[#This Row],[resolution_time_hours]])</f>
        <v/>
      </c>
    </row>
    <row r="477" spans="1:22" ht="15" customHeight="1" x14ac:dyDescent="0.2">
      <c r="A477">
        <v>476</v>
      </c>
      <c r="B477" t="s">
        <v>1687</v>
      </c>
      <c r="C477" t="s">
        <v>1688</v>
      </c>
      <c r="D477">
        <v>45</v>
      </c>
      <c r="E477" t="s">
        <v>90</v>
      </c>
      <c r="F477" t="s">
        <v>152</v>
      </c>
      <c r="G477" s="1">
        <v>44010</v>
      </c>
      <c r="H477" t="s">
        <v>24</v>
      </c>
      <c r="I477" t="s">
        <v>176</v>
      </c>
      <c r="J477" s="21" t="s">
        <v>1689</v>
      </c>
      <c r="K477" t="s">
        <v>93</v>
      </c>
      <c r="M477" t="s">
        <v>26</v>
      </c>
      <c r="N477" t="s">
        <v>32</v>
      </c>
      <c r="P477"/>
      <c r="S477">
        <v>0</v>
      </c>
      <c r="T477">
        <v>1</v>
      </c>
      <c r="U477">
        <v>0</v>
      </c>
      <c r="V477" t="str">
        <f>IF(OR(tickets_cleaned[[#This Row],[resolution_time_hours]]="", tickets_cleaned[[#This Row],[resolution_time_hours]]&lt;0),"",tickets_cleaned[[#This Row],[resolution_time_hours]])</f>
        <v/>
      </c>
    </row>
    <row r="478" spans="1:22" ht="15" customHeight="1" x14ac:dyDescent="0.2">
      <c r="A478">
        <v>477</v>
      </c>
      <c r="B478" t="s">
        <v>1690</v>
      </c>
      <c r="C478" t="s">
        <v>1691</v>
      </c>
      <c r="D478">
        <v>59</v>
      </c>
      <c r="E478" t="s">
        <v>65</v>
      </c>
      <c r="F478" t="s">
        <v>161</v>
      </c>
      <c r="G478" s="1">
        <v>44073</v>
      </c>
      <c r="H478" t="s">
        <v>20</v>
      </c>
      <c r="I478" t="s">
        <v>106</v>
      </c>
      <c r="J478" t="s">
        <v>474</v>
      </c>
      <c r="K478" t="s">
        <v>93</v>
      </c>
      <c r="M478" t="s">
        <v>28</v>
      </c>
      <c r="N478" t="s">
        <v>31</v>
      </c>
      <c r="P478"/>
      <c r="S478">
        <v>0</v>
      </c>
      <c r="T478">
        <v>1</v>
      </c>
      <c r="U478">
        <v>0</v>
      </c>
      <c r="V478" t="str">
        <f>IF(OR(tickets_cleaned[[#This Row],[resolution_time_hours]]="", tickets_cleaned[[#This Row],[resolution_time_hours]]&lt;0),"",tickets_cleaned[[#This Row],[resolution_time_hours]])</f>
        <v/>
      </c>
    </row>
    <row r="479" spans="1:22" ht="15" customHeight="1" x14ac:dyDescent="0.2">
      <c r="A479">
        <v>478</v>
      </c>
      <c r="B479" t="s">
        <v>1692</v>
      </c>
      <c r="C479" t="s">
        <v>1693</v>
      </c>
      <c r="D479">
        <v>45</v>
      </c>
      <c r="E479" t="s">
        <v>90</v>
      </c>
      <c r="F479" t="s">
        <v>134</v>
      </c>
      <c r="G479" s="1">
        <v>44483</v>
      </c>
      <c r="H479" t="s">
        <v>22</v>
      </c>
      <c r="I479" t="s">
        <v>106</v>
      </c>
      <c r="J479" s="21" t="s">
        <v>1694</v>
      </c>
      <c r="K479" t="s">
        <v>93</v>
      </c>
      <c r="M479" t="s">
        <v>25</v>
      </c>
      <c r="N479" t="s">
        <v>29</v>
      </c>
      <c r="P479"/>
      <c r="S479">
        <v>0</v>
      </c>
      <c r="T479">
        <v>1</v>
      </c>
      <c r="U479">
        <v>0</v>
      </c>
      <c r="V479" t="str">
        <f>IF(OR(tickets_cleaned[[#This Row],[resolution_time_hours]]="", tickets_cleaned[[#This Row],[resolution_time_hours]]&lt;0),"",tickets_cleaned[[#This Row],[resolution_time_hours]])</f>
        <v/>
      </c>
    </row>
    <row r="480" spans="1:22" ht="15" customHeight="1" x14ac:dyDescent="0.2">
      <c r="A480">
        <v>479</v>
      </c>
      <c r="B480" t="s">
        <v>1695</v>
      </c>
      <c r="C480" t="s">
        <v>1696</v>
      </c>
      <c r="D480">
        <v>38</v>
      </c>
      <c r="E480" t="s">
        <v>65</v>
      </c>
      <c r="F480" t="s">
        <v>183</v>
      </c>
      <c r="G480" s="1">
        <v>44480</v>
      </c>
      <c r="H480" t="s">
        <v>24</v>
      </c>
      <c r="I480" t="s">
        <v>120</v>
      </c>
      <c r="J480" s="21" t="s">
        <v>1697</v>
      </c>
      <c r="K480" t="s">
        <v>62</v>
      </c>
      <c r="M480" t="s">
        <v>28</v>
      </c>
      <c r="N480" t="s">
        <v>31</v>
      </c>
      <c r="O480" s="15">
        <v>45078.312210648146</v>
      </c>
      <c r="P480"/>
      <c r="S480">
        <v>0</v>
      </c>
      <c r="T480">
        <v>1</v>
      </c>
      <c r="U480">
        <v>0</v>
      </c>
      <c r="V480" t="str">
        <f>IF(OR(tickets_cleaned[[#This Row],[resolution_time_hours]]="", tickets_cleaned[[#This Row],[resolution_time_hours]]&lt;0),"",tickets_cleaned[[#This Row],[resolution_time_hours]])</f>
        <v/>
      </c>
    </row>
    <row r="481" spans="1:22" ht="15" customHeight="1" x14ac:dyDescent="0.2">
      <c r="A481">
        <v>480</v>
      </c>
      <c r="B481" t="s">
        <v>1698</v>
      </c>
      <c r="C481" t="s">
        <v>1699</v>
      </c>
      <c r="D481">
        <v>46</v>
      </c>
      <c r="E481" t="s">
        <v>90</v>
      </c>
      <c r="F481" t="s">
        <v>71</v>
      </c>
      <c r="G481" s="1">
        <v>43837</v>
      </c>
      <c r="H481" t="s">
        <v>20</v>
      </c>
      <c r="I481" t="s">
        <v>60</v>
      </c>
      <c r="J481" t="s">
        <v>1700</v>
      </c>
      <c r="K481" t="s">
        <v>93</v>
      </c>
      <c r="M481" t="s">
        <v>25</v>
      </c>
      <c r="N481" t="s">
        <v>30</v>
      </c>
      <c r="P481"/>
      <c r="S481">
        <v>0</v>
      </c>
      <c r="T481">
        <v>1</v>
      </c>
      <c r="U481">
        <v>0</v>
      </c>
      <c r="V481" t="str">
        <f>IF(OR(tickets_cleaned[[#This Row],[resolution_time_hours]]="", tickets_cleaned[[#This Row],[resolution_time_hours]]&lt;0),"",tickets_cleaned[[#This Row],[resolution_time_hours]])</f>
        <v/>
      </c>
    </row>
    <row r="482" spans="1:22" ht="15" customHeight="1" x14ac:dyDescent="0.2">
      <c r="A482">
        <v>481</v>
      </c>
      <c r="B482" t="s">
        <v>1701</v>
      </c>
      <c r="C482" t="s">
        <v>1702</v>
      </c>
      <c r="D482">
        <v>56</v>
      </c>
      <c r="E482" t="s">
        <v>65</v>
      </c>
      <c r="F482" t="s">
        <v>481</v>
      </c>
      <c r="G482" s="1">
        <v>44274</v>
      </c>
      <c r="H482" t="s">
        <v>22</v>
      </c>
      <c r="I482" t="s">
        <v>140</v>
      </c>
      <c r="J482" s="21" t="s">
        <v>1703</v>
      </c>
      <c r="K482" t="s">
        <v>93</v>
      </c>
      <c r="M482" t="s">
        <v>27</v>
      </c>
      <c r="N482" t="s">
        <v>29</v>
      </c>
      <c r="P482"/>
      <c r="S482">
        <v>0</v>
      </c>
      <c r="T482">
        <v>1</v>
      </c>
      <c r="U482">
        <v>0</v>
      </c>
      <c r="V482" t="str">
        <f>IF(OR(tickets_cleaned[[#This Row],[resolution_time_hours]]="", tickets_cleaned[[#This Row],[resolution_time_hours]]&lt;0),"",tickets_cleaned[[#This Row],[resolution_time_hours]])</f>
        <v/>
      </c>
    </row>
    <row r="483" spans="1:22" ht="15" customHeight="1" x14ac:dyDescent="0.2">
      <c r="A483">
        <v>482</v>
      </c>
      <c r="B483" t="s">
        <v>1704</v>
      </c>
      <c r="C483" t="s">
        <v>1705</v>
      </c>
      <c r="D483">
        <v>21</v>
      </c>
      <c r="E483" t="s">
        <v>90</v>
      </c>
      <c r="F483" t="s">
        <v>125</v>
      </c>
      <c r="G483" s="1">
        <v>43840</v>
      </c>
      <c r="H483" t="s">
        <v>22</v>
      </c>
      <c r="I483" t="s">
        <v>20</v>
      </c>
      <c r="J483" t="s">
        <v>470</v>
      </c>
      <c r="K483" t="s">
        <v>62</v>
      </c>
      <c r="M483" t="s">
        <v>26</v>
      </c>
      <c r="N483" t="s">
        <v>32</v>
      </c>
      <c r="O483" s="15">
        <v>45078.43309027778</v>
      </c>
      <c r="P483"/>
      <c r="S483">
        <v>0</v>
      </c>
      <c r="T483">
        <v>1</v>
      </c>
      <c r="U483">
        <v>0</v>
      </c>
      <c r="V483" t="str">
        <f>IF(OR(tickets_cleaned[[#This Row],[resolution_time_hours]]="", tickets_cleaned[[#This Row],[resolution_time_hours]]&lt;0),"",tickets_cleaned[[#This Row],[resolution_time_hours]])</f>
        <v/>
      </c>
    </row>
    <row r="484" spans="1:22" ht="15" customHeight="1" x14ac:dyDescent="0.2">
      <c r="A484">
        <v>483</v>
      </c>
      <c r="B484" t="s">
        <v>1706</v>
      </c>
      <c r="C484" t="s">
        <v>1707</v>
      </c>
      <c r="D484">
        <v>52</v>
      </c>
      <c r="E484" t="s">
        <v>65</v>
      </c>
      <c r="F484" t="s">
        <v>680</v>
      </c>
      <c r="G484" s="1">
        <v>44452</v>
      </c>
      <c r="H484" t="s">
        <v>21</v>
      </c>
      <c r="I484" t="s">
        <v>67</v>
      </c>
      <c r="J484" s="21" t="s">
        <v>1708</v>
      </c>
      <c r="K484" t="s">
        <v>93</v>
      </c>
      <c r="M484" t="s">
        <v>27</v>
      </c>
      <c r="N484" t="s">
        <v>29</v>
      </c>
      <c r="P484"/>
      <c r="S484">
        <v>0</v>
      </c>
      <c r="T484">
        <v>1</v>
      </c>
      <c r="U484">
        <v>0</v>
      </c>
      <c r="V484" t="str">
        <f>IF(OR(tickets_cleaned[[#This Row],[resolution_time_hours]]="", tickets_cleaned[[#This Row],[resolution_time_hours]]&lt;0),"",tickets_cleaned[[#This Row],[resolution_time_hours]])</f>
        <v/>
      </c>
    </row>
    <row r="485" spans="1:22" ht="15" customHeight="1" x14ac:dyDescent="0.2">
      <c r="A485">
        <v>484</v>
      </c>
      <c r="B485" t="s">
        <v>1709</v>
      </c>
      <c r="C485" t="s">
        <v>1710</v>
      </c>
      <c r="D485">
        <v>37</v>
      </c>
      <c r="E485" t="s">
        <v>58</v>
      </c>
      <c r="F485" t="s">
        <v>175</v>
      </c>
      <c r="G485" s="1">
        <v>44098</v>
      </c>
      <c r="H485" t="s">
        <v>21</v>
      </c>
      <c r="I485" t="s">
        <v>60</v>
      </c>
      <c r="J485" s="21" t="s">
        <v>1711</v>
      </c>
      <c r="K485" t="s">
        <v>74</v>
      </c>
      <c r="L485" t="s">
        <v>1712</v>
      </c>
      <c r="M485" t="s">
        <v>28</v>
      </c>
      <c r="N485" t="s">
        <v>30</v>
      </c>
      <c r="O485" s="15">
        <v>45078.902557870373</v>
      </c>
      <c r="P485" s="15">
        <v>45078.018530092595</v>
      </c>
      <c r="Q485">
        <v>5</v>
      </c>
      <c r="S485">
        <v>1</v>
      </c>
      <c r="T485">
        <v>0</v>
      </c>
      <c r="U485">
        <v>0</v>
      </c>
      <c r="V485" t="str">
        <f>IF(OR(tickets_cleaned[[#This Row],[resolution_time_hours]]="", tickets_cleaned[[#This Row],[resolution_time_hours]]&lt;0),"",tickets_cleaned[[#This Row],[resolution_time_hours]])</f>
        <v/>
      </c>
    </row>
    <row r="486" spans="1:22" ht="15" customHeight="1" x14ac:dyDescent="0.2">
      <c r="A486">
        <v>485</v>
      </c>
      <c r="B486" t="s">
        <v>1713</v>
      </c>
      <c r="C486" t="s">
        <v>1714</v>
      </c>
      <c r="D486">
        <v>70</v>
      </c>
      <c r="E486" t="s">
        <v>65</v>
      </c>
      <c r="F486" t="s">
        <v>342</v>
      </c>
      <c r="G486" s="1">
        <v>44402</v>
      </c>
      <c r="H486" t="s">
        <v>21</v>
      </c>
      <c r="I486" t="s">
        <v>85</v>
      </c>
      <c r="J486" s="21" t="s">
        <v>1715</v>
      </c>
      <c r="K486" t="s">
        <v>74</v>
      </c>
      <c r="L486" t="s">
        <v>1716</v>
      </c>
      <c r="M486" t="s">
        <v>25</v>
      </c>
      <c r="N486" t="s">
        <v>32</v>
      </c>
      <c r="O486" s="15">
        <v>45078.759525462963</v>
      </c>
      <c r="P486" s="15">
        <v>45078.304664351854</v>
      </c>
      <c r="Q486">
        <v>5</v>
      </c>
      <c r="S486">
        <v>1</v>
      </c>
      <c r="T486">
        <v>0</v>
      </c>
      <c r="U486">
        <v>0</v>
      </c>
      <c r="V486" t="str">
        <f>IF(OR(tickets_cleaned[[#This Row],[resolution_time_hours]]="", tickets_cleaned[[#This Row],[resolution_time_hours]]&lt;0),"",tickets_cleaned[[#This Row],[resolution_time_hours]])</f>
        <v/>
      </c>
    </row>
    <row r="487" spans="1:22" ht="15" customHeight="1" x14ac:dyDescent="0.2">
      <c r="A487">
        <v>486</v>
      </c>
      <c r="B487" t="s">
        <v>1717</v>
      </c>
      <c r="C487" t="s">
        <v>1718</v>
      </c>
      <c r="D487">
        <v>33</v>
      </c>
      <c r="E487" t="s">
        <v>65</v>
      </c>
      <c r="F487" t="s">
        <v>110</v>
      </c>
      <c r="G487" s="1">
        <v>44367</v>
      </c>
      <c r="H487" t="s">
        <v>23</v>
      </c>
      <c r="I487" t="s">
        <v>203</v>
      </c>
      <c r="J487" t="s">
        <v>1719</v>
      </c>
      <c r="K487" t="s">
        <v>74</v>
      </c>
      <c r="L487" t="s">
        <v>1720</v>
      </c>
      <c r="M487" t="s">
        <v>27</v>
      </c>
      <c r="N487" t="s">
        <v>30</v>
      </c>
      <c r="O487" s="15">
        <v>45078.026898148149</v>
      </c>
      <c r="P487" s="15">
        <v>45078.516481481478</v>
      </c>
      <c r="Q487">
        <v>5</v>
      </c>
      <c r="R487">
        <v>11</v>
      </c>
      <c r="S487">
        <v>1</v>
      </c>
      <c r="T487">
        <v>0</v>
      </c>
      <c r="U487">
        <v>0</v>
      </c>
      <c r="V487">
        <f>IF(OR(tickets_cleaned[[#This Row],[resolution_time_hours]]="", tickets_cleaned[[#This Row],[resolution_time_hours]]&lt;0),"",tickets_cleaned[[#This Row],[resolution_time_hours]])</f>
        <v>11</v>
      </c>
    </row>
    <row r="488" spans="1:22" ht="15" customHeight="1" x14ac:dyDescent="0.2">
      <c r="A488">
        <v>487</v>
      </c>
      <c r="B488" t="s">
        <v>1721</v>
      </c>
      <c r="C488" t="s">
        <v>1722</v>
      </c>
      <c r="D488">
        <v>39</v>
      </c>
      <c r="E488" t="s">
        <v>58</v>
      </c>
      <c r="F488" t="s">
        <v>71</v>
      </c>
      <c r="G488" s="1">
        <v>44515</v>
      </c>
      <c r="H488" t="s">
        <v>20</v>
      </c>
      <c r="I488" t="s">
        <v>22</v>
      </c>
      <c r="J488" s="21" t="s">
        <v>1723</v>
      </c>
      <c r="K488" t="s">
        <v>62</v>
      </c>
      <c r="M488" t="s">
        <v>26</v>
      </c>
      <c r="N488" t="s">
        <v>29</v>
      </c>
      <c r="O488" s="15">
        <v>45078.152604166666</v>
      </c>
      <c r="P488"/>
      <c r="S488">
        <v>0</v>
      </c>
      <c r="T488">
        <v>1</v>
      </c>
      <c r="U488">
        <v>0</v>
      </c>
      <c r="V488" t="str">
        <f>IF(OR(tickets_cleaned[[#This Row],[resolution_time_hours]]="", tickets_cleaned[[#This Row],[resolution_time_hours]]&lt;0),"",tickets_cleaned[[#This Row],[resolution_time_hours]])</f>
        <v/>
      </c>
    </row>
    <row r="489" spans="1:22" ht="15" customHeight="1" x14ac:dyDescent="0.2">
      <c r="A489">
        <v>488</v>
      </c>
      <c r="B489" t="s">
        <v>1724</v>
      </c>
      <c r="C489" t="s">
        <v>1725</v>
      </c>
      <c r="D489">
        <v>60</v>
      </c>
      <c r="E489" t="s">
        <v>65</v>
      </c>
      <c r="F489" t="s">
        <v>275</v>
      </c>
      <c r="G489" s="1">
        <v>44291</v>
      </c>
      <c r="H489" t="s">
        <v>21</v>
      </c>
      <c r="I489" t="s">
        <v>85</v>
      </c>
      <c r="J489" s="21" t="s">
        <v>1726</v>
      </c>
      <c r="K489" t="s">
        <v>93</v>
      </c>
      <c r="M489" t="s">
        <v>25</v>
      </c>
      <c r="N489" t="s">
        <v>32</v>
      </c>
      <c r="P489"/>
      <c r="S489">
        <v>0</v>
      </c>
      <c r="T489">
        <v>1</v>
      </c>
      <c r="U489">
        <v>0</v>
      </c>
      <c r="V489" t="str">
        <f>IF(OR(tickets_cleaned[[#This Row],[resolution_time_hours]]="", tickets_cleaned[[#This Row],[resolution_time_hours]]&lt;0),"",tickets_cleaned[[#This Row],[resolution_time_hours]])</f>
        <v/>
      </c>
    </row>
    <row r="490" spans="1:22" ht="15" customHeight="1" x14ac:dyDescent="0.2">
      <c r="A490">
        <v>489</v>
      </c>
      <c r="B490" t="s">
        <v>1727</v>
      </c>
      <c r="C490" t="s">
        <v>1728</v>
      </c>
      <c r="D490">
        <v>63</v>
      </c>
      <c r="E490" t="s">
        <v>58</v>
      </c>
      <c r="F490" t="s">
        <v>342</v>
      </c>
      <c r="G490" s="1">
        <v>44457</v>
      </c>
      <c r="H490" t="s">
        <v>24</v>
      </c>
      <c r="I490" t="s">
        <v>72</v>
      </c>
      <c r="J490" s="21" t="s">
        <v>1729</v>
      </c>
      <c r="K490" t="s">
        <v>93</v>
      </c>
      <c r="M490" t="s">
        <v>27</v>
      </c>
      <c r="N490" t="s">
        <v>29</v>
      </c>
      <c r="P490"/>
      <c r="S490">
        <v>0</v>
      </c>
      <c r="T490">
        <v>1</v>
      </c>
      <c r="U490">
        <v>0</v>
      </c>
      <c r="V490" t="str">
        <f>IF(OR(tickets_cleaned[[#This Row],[resolution_time_hours]]="", tickets_cleaned[[#This Row],[resolution_time_hours]]&lt;0),"",tickets_cleaned[[#This Row],[resolution_time_hours]])</f>
        <v/>
      </c>
    </row>
    <row r="491" spans="1:22" ht="15" customHeight="1" x14ac:dyDescent="0.2">
      <c r="A491">
        <v>490</v>
      </c>
      <c r="B491" t="s">
        <v>1730</v>
      </c>
      <c r="C491" t="s">
        <v>1731</v>
      </c>
      <c r="D491">
        <v>50</v>
      </c>
      <c r="E491" t="s">
        <v>58</v>
      </c>
      <c r="F491" t="s">
        <v>456</v>
      </c>
      <c r="G491" s="1">
        <v>44082</v>
      </c>
      <c r="H491" t="s">
        <v>22</v>
      </c>
      <c r="I491" t="s">
        <v>126</v>
      </c>
      <c r="J491" s="21" t="s">
        <v>1732</v>
      </c>
      <c r="K491" t="s">
        <v>93</v>
      </c>
      <c r="M491" t="s">
        <v>26</v>
      </c>
      <c r="N491" t="s">
        <v>30</v>
      </c>
      <c r="P491"/>
      <c r="S491">
        <v>0</v>
      </c>
      <c r="T491">
        <v>1</v>
      </c>
      <c r="U491">
        <v>0</v>
      </c>
      <c r="V491" t="str">
        <f>IF(OR(tickets_cleaned[[#This Row],[resolution_time_hours]]="", tickets_cleaned[[#This Row],[resolution_time_hours]]&lt;0),"",tickets_cleaned[[#This Row],[resolution_time_hours]])</f>
        <v/>
      </c>
    </row>
    <row r="492" spans="1:22" ht="15" customHeight="1" x14ac:dyDescent="0.2">
      <c r="A492">
        <v>491</v>
      </c>
      <c r="B492" t="s">
        <v>1733</v>
      </c>
      <c r="C492" t="s">
        <v>1734</v>
      </c>
      <c r="D492">
        <v>46</v>
      </c>
      <c r="E492" t="s">
        <v>90</v>
      </c>
      <c r="F492" t="s">
        <v>78</v>
      </c>
      <c r="G492" s="1">
        <v>44411</v>
      </c>
      <c r="H492" t="s">
        <v>24</v>
      </c>
      <c r="I492" t="s">
        <v>176</v>
      </c>
      <c r="J492" s="21" t="s">
        <v>1735</v>
      </c>
      <c r="K492" t="s">
        <v>62</v>
      </c>
      <c r="M492" t="s">
        <v>28</v>
      </c>
      <c r="N492" t="s">
        <v>31</v>
      </c>
      <c r="O492" s="15">
        <v>45078.643645833334</v>
      </c>
      <c r="P492"/>
      <c r="S492">
        <v>0</v>
      </c>
      <c r="T492">
        <v>1</v>
      </c>
      <c r="U492">
        <v>0</v>
      </c>
      <c r="V492" t="str">
        <f>IF(OR(tickets_cleaned[[#This Row],[resolution_time_hours]]="", tickets_cleaned[[#This Row],[resolution_time_hours]]&lt;0),"",tickets_cleaned[[#This Row],[resolution_time_hours]])</f>
        <v/>
      </c>
    </row>
    <row r="493" spans="1:22" ht="15" customHeight="1" x14ac:dyDescent="0.2">
      <c r="A493">
        <v>492</v>
      </c>
      <c r="B493" t="s">
        <v>1736</v>
      </c>
      <c r="C493" t="s">
        <v>1737</v>
      </c>
      <c r="D493">
        <v>31</v>
      </c>
      <c r="E493" t="s">
        <v>65</v>
      </c>
      <c r="F493" t="s">
        <v>422</v>
      </c>
      <c r="G493" s="1">
        <v>44552</v>
      </c>
      <c r="H493" t="s">
        <v>21</v>
      </c>
      <c r="I493" t="s">
        <v>176</v>
      </c>
      <c r="J493" s="21" t="s">
        <v>1738</v>
      </c>
      <c r="K493" t="s">
        <v>93</v>
      </c>
      <c r="M493" t="s">
        <v>26</v>
      </c>
      <c r="N493" t="s">
        <v>31</v>
      </c>
      <c r="P493"/>
      <c r="S493">
        <v>0</v>
      </c>
      <c r="T493">
        <v>1</v>
      </c>
      <c r="U493">
        <v>0</v>
      </c>
      <c r="V493" t="str">
        <f>IF(OR(tickets_cleaned[[#This Row],[resolution_time_hours]]="", tickets_cleaned[[#This Row],[resolution_time_hours]]&lt;0),"",tickets_cleaned[[#This Row],[resolution_time_hours]])</f>
        <v/>
      </c>
    </row>
    <row r="494" spans="1:22" ht="15" customHeight="1" x14ac:dyDescent="0.2">
      <c r="A494">
        <v>493</v>
      </c>
      <c r="B494" t="s">
        <v>1739</v>
      </c>
      <c r="C494" t="s">
        <v>1740</v>
      </c>
      <c r="D494">
        <v>66</v>
      </c>
      <c r="E494" t="s">
        <v>90</v>
      </c>
      <c r="F494" t="s">
        <v>84</v>
      </c>
      <c r="G494" s="1">
        <v>43906</v>
      </c>
      <c r="H494" t="s">
        <v>24</v>
      </c>
      <c r="I494" t="s">
        <v>79</v>
      </c>
      <c r="J494" s="21" t="s">
        <v>1741</v>
      </c>
      <c r="K494" t="s">
        <v>74</v>
      </c>
      <c r="L494" t="s">
        <v>1742</v>
      </c>
      <c r="M494" t="s">
        <v>25</v>
      </c>
      <c r="N494" t="s">
        <v>32</v>
      </c>
      <c r="O494" s="15">
        <v>45078.702719907407</v>
      </c>
      <c r="P494" s="15">
        <v>45078.289525462962</v>
      </c>
      <c r="Q494">
        <v>4</v>
      </c>
      <c r="S494">
        <v>1</v>
      </c>
      <c r="T494">
        <v>0</v>
      </c>
      <c r="U494">
        <v>0</v>
      </c>
      <c r="V494" t="str">
        <f>IF(OR(tickets_cleaned[[#This Row],[resolution_time_hours]]="", tickets_cleaned[[#This Row],[resolution_time_hours]]&lt;0),"",tickets_cleaned[[#This Row],[resolution_time_hours]])</f>
        <v/>
      </c>
    </row>
    <row r="495" spans="1:22" ht="15" customHeight="1" x14ac:dyDescent="0.2">
      <c r="A495">
        <v>494</v>
      </c>
      <c r="B495" t="s">
        <v>1743</v>
      </c>
      <c r="C495" t="s">
        <v>1744</v>
      </c>
      <c r="D495">
        <v>64</v>
      </c>
      <c r="E495" t="s">
        <v>65</v>
      </c>
      <c r="F495" t="s">
        <v>342</v>
      </c>
      <c r="G495" s="1">
        <v>43948</v>
      </c>
      <c r="H495" t="s">
        <v>20</v>
      </c>
      <c r="I495" t="s">
        <v>91</v>
      </c>
      <c r="J495" s="21" t="s">
        <v>1745</v>
      </c>
      <c r="K495" t="s">
        <v>93</v>
      </c>
      <c r="M495" t="s">
        <v>25</v>
      </c>
      <c r="N495" t="s">
        <v>30</v>
      </c>
      <c r="P495"/>
      <c r="S495">
        <v>0</v>
      </c>
      <c r="T495">
        <v>1</v>
      </c>
      <c r="U495">
        <v>0</v>
      </c>
      <c r="V495" t="str">
        <f>IF(OR(tickets_cleaned[[#This Row],[resolution_time_hours]]="", tickets_cleaned[[#This Row],[resolution_time_hours]]&lt;0),"",tickets_cleaned[[#This Row],[resolution_time_hours]])</f>
        <v/>
      </c>
    </row>
    <row r="496" spans="1:22" ht="15" customHeight="1" x14ac:dyDescent="0.2">
      <c r="A496">
        <v>495</v>
      </c>
      <c r="B496" t="s">
        <v>1746</v>
      </c>
      <c r="C496" t="s">
        <v>1747</v>
      </c>
      <c r="D496">
        <v>63</v>
      </c>
      <c r="E496" t="s">
        <v>58</v>
      </c>
      <c r="F496" t="s">
        <v>139</v>
      </c>
      <c r="G496" s="1">
        <v>43885</v>
      </c>
      <c r="H496" t="s">
        <v>24</v>
      </c>
      <c r="I496" t="s">
        <v>140</v>
      </c>
      <c r="J496" s="21" t="s">
        <v>1748</v>
      </c>
      <c r="K496" t="s">
        <v>93</v>
      </c>
      <c r="M496" t="s">
        <v>28</v>
      </c>
      <c r="N496" t="s">
        <v>30</v>
      </c>
      <c r="P496"/>
      <c r="S496">
        <v>0</v>
      </c>
      <c r="T496">
        <v>1</v>
      </c>
      <c r="U496">
        <v>0</v>
      </c>
      <c r="V496" t="str">
        <f>IF(OR(tickets_cleaned[[#This Row],[resolution_time_hours]]="", tickets_cleaned[[#This Row],[resolution_time_hours]]&lt;0),"",tickets_cleaned[[#This Row],[resolution_time_hours]])</f>
        <v/>
      </c>
    </row>
    <row r="497" spans="1:22" ht="15" customHeight="1" x14ac:dyDescent="0.2">
      <c r="A497">
        <v>496</v>
      </c>
      <c r="B497" t="s">
        <v>1749</v>
      </c>
      <c r="C497" t="s">
        <v>1750</v>
      </c>
      <c r="D497">
        <v>33</v>
      </c>
      <c r="E497" t="s">
        <v>58</v>
      </c>
      <c r="F497" t="s">
        <v>187</v>
      </c>
      <c r="G497" s="1">
        <v>44534</v>
      </c>
      <c r="H497" t="s">
        <v>21</v>
      </c>
      <c r="I497" t="s">
        <v>79</v>
      </c>
      <c r="J497" s="21" t="s">
        <v>1751</v>
      </c>
      <c r="K497" t="s">
        <v>74</v>
      </c>
      <c r="L497" t="s">
        <v>1752</v>
      </c>
      <c r="M497" t="s">
        <v>28</v>
      </c>
      <c r="N497" t="s">
        <v>31</v>
      </c>
      <c r="O497" s="15">
        <v>45078.237488425926</v>
      </c>
      <c r="P497" s="15">
        <v>45078.877766203703</v>
      </c>
      <c r="Q497">
        <v>1</v>
      </c>
      <c r="R497">
        <v>15</v>
      </c>
      <c r="S497">
        <v>1</v>
      </c>
      <c r="T497">
        <v>0</v>
      </c>
      <c r="U497">
        <v>1</v>
      </c>
      <c r="V497">
        <f>IF(OR(tickets_cleaned[[#This Row],[resolution_time_hours]]="", tickets_cleaned[[#This Row],[resolution_time_hours]]&lt;0),"",tickets_cleaned[[#This Row],[resolution_time_hours]])</f>
        <v>15</v>
      </c>
    </row>
    <row r="498" spans="1:22" ht="15" customHeight="1" x14ac:dyDescent="0.2">
      <c r="A498">
        <v>497</v>
      </c>
      <c r="B498" t="s">
        <v>1753</v>
      </c>
      <c r="C498" t="s">
        <v>1754</v>
      </c>
      <c r="D498">
        <v>66</v>
      </c>
      <c r="E498" t="s">
        <v>58</v>
      </c>
      <c r="F498" t="s">
        <v>134</v>
      </c>
      <c r="G498" s="1">
        <v>44141</v>
      </c>
      <c r="H498" t="s">
        <v>21</v>
      </c>
      <c r="I498" t="s">
        <v>106</v>
      </c>
      <c r="J498" s="21" t="s">
        <v>1755</v>
      </c>
      <c r="K498" t="s">
        <v>74</v>
      </c>
      <c r="L498" t="s">
        <v>1756</v>
      </c>
      <c r="M498" t="s">
        <v>27</v>
      </c>
      <c r="N498" t="s">
        <v>30</v>
      </c>
      <c r="O498" s="15">
        <v>45078.225694444445</v>
      </c>
      <c r="P498" s="15">
        <v>45078.484722222223</v>
      </c>
      <c r="Q498">
        <v>1</v>
      </c>
      <c r="R498">
        <v>6</v>
      </c>
      <c r="S498">
        <v>1</v>
      </c>
      <c r="T498">
        <v>0</v>
      </c>
      <c r="U498">
        <v>1</v>
      </c>
      <c r="V498">
        <f>IF(OR(tickets_cleaned[[#This Row],[resolution_time_hours]]="", tickets_cleaned[[#This Row],[resolution_time_hours]]&lt;0),"",tickets_cleaned[[#This Row],[resolution_time_hours]])</f>
        <v>6</v>
      </c>
    </row>
    <row r="499" spans="1:22" ht="15" customHeight="1" x14ac:dyDescent="0.2">
      <c r="A499">
        <v>498</v>
      </c>
      <c r="B499" t="s">
        <v>1757</v>
      </c>
      <c r="C499" t="s">
        <v>1758</v>
      </c>
      <c r="D499">
        <v>70</v>
      </c>
      <c r="E499" t="s">
        <v>90</v>
      </c>
      <c r="F499" t="s">
        <v>481</v>
      </c>
      <c r="G499" s="1">
        <v>44207</v>
      </c>
      <c r="H499" t="s">
        <v>23</v>
      </c>
      <c r="I499" t="s">
        <v>120</v>
      </c>
      <c r="J499" t="s">
        <v>1759</v>
      </c>
      <c r="K499" t="s">
        <v>93</v>
      </c>
      <c r="M499" t="s">
        <v>27</v>
      </c>
      <c r="N499" t="s">
        <v>30</v>
      </c>
      <c r="P499"/>
      <c r="S499">
        <v>0</v>
      </c>
      <c r="T499">
        <v>1</v>
      </c>
      <c r="U499">
        <v>0</v>
      </c>
      <c r="V499" t="str">
        <f>IF(OR(tickets_cleaned[[#This Row],[resolution_time_hours]]="", tickets_cleaned[[#This Row],[resolution_time_hours]]&lt;0),"",tickets_cleaned[[#This Row],[resolution_time_hours]])</f>
        <v/>
      </c>
    </row>
    <row r="500" spans="1:22" ht="15" customHeight="1" x14ac:dyDescent="0.2">
      <c r="A500">
        <v>499</v>
      </c>
      <c r="B500" t="s">
        <v>1760</v>
      </c>
      <c r="C500" t="s">
        <v>1761</v>
      </c>
      <c r="D500">
        <v>38</v>
      </c>
      <c r="E500" t="s">
        <v>65</v>
      </c>
      <c r="F500" t="s">
        <v>408</v>
      </c>
      <c r="G500" s="1">
        <v>44200</v>
      </c>
      <c r="H500" t="s">
        <v>23</v>
      </c>
      <c r="I500" t="s">
        <v>20</v>
      </c>
      <c r="J500" s="21" t="s">
        <v>1762</v>
      </c>
      <c r="K500" t="s">
        <v>93</v>
      </c>
      <c r="M500" t="s">
        <v>25</v>
      </c>
      <c r="N500" t="s">
        <v>29</v>
      </c>
      <c r="P500"/>
      <c r="S500">
        <v>0</v>
      </c>
      <c r="T500">
        <v>1</v>
      </c>
      <c r="U500">
        <v>0</v>
      </c>
      <c r="V500" t="str">
        <f>IF(OR(tickets_cleaned[[#This Row],[resolution_time_hours]]="", tickets_cleaned[[#This Row],[resolution_time_hours]]&lt;0),"",tickets_cleaned[[#This Row],[resolution_time_hours]])</f>
        <v/>
      </c>
    </row>
    <row r="501" spans="1:22" ht="15" customHeight="1" x14ac:dyDescent="0.2">
      <c r="A501">
        <v>500</v>
      </c>
      <c r="B501" t="s">
        <v>1763</v>
      </c>
      <c r="C501" t="s">
        <v>1764</v>
      </c>
      <c r="D501">
        <v>58</v>
      </c>
      <c r="E501" t="s">
        <v>58</v>
      </c>
      <c r="F501" t="s">
        <v>408</v>
      </c>
      <c r="G501" s="1">
        <v>43969</v>
      </c>
      <c r="H501" t="s">
        <v>24</v>
      </c>
      <c r="I501" t="s">
        <v>60</v>
      </c>
      <c r="J501" s="21" t="s">
        <v>1765</v>
      </c>
      <c r="K501" t="s">
        <v>93</v>
      </c>
      <c r="M501" t="s">
        <v>25</v>
      </c>
      <c r="N501" t="s">
        <v>29</v>
      </c>
      <c r="P501"/>
      <c r="S501">
        <v>0</v>
      </c>
      <c r="T501">
        <v>1</v>
      </c>
      <c r="U501">
        <v>0</v>
      </c>
      <c r="V501" t="str">
        <f>IF(OR(tickets_cleaned[[#This Row],[resolution_time_hours]]="", tickets_cleaned[[#This Row],[resolution_time_hours]]&lt;0),"",tickets_cleaned[[#This Row],[resolution_time_hours]])</f>
        <v/>
      </c>
    </row>
    <row r="502" spans="1:22" ht="15" customHeight="1" x14ac:dyDescent="0.2">
      <c r="A502">
        <v>501</v>
      </c>
      <c r="B502" t="s">
        <v>1766</v>
      </c>
      <c r="C502" t="s">
        <v>1767</v>
      </c>
      <c r="D502">
        <v>66</v>
      </c>
      <c r="E502" t="s">
        <v>58</v>
      </c>
      <c r="F502" t="s">
        <v>680</v>
      </c>
      <c r="G502" s="1">
        <v>44065</v>
      </c>
      <c r="H502" t="s">
        <v>22</v>
      </c>
      <c r="I502" t="s">
        <v>203</v>
      </c>
      <c r="J502" s="21" t="s">
        <v>1768</v>
      </c>
      <c r="K502" t="s">
        <v>74</v>
      </c>
      <c r="L502" t="s">
        <v>1769</v>
      </c>
      <c r="M502" t="s">
        <v>26</v>
      </c>
      <c r="N502" t="s">
        <v>32</v>
      </c>
      <c r="O502" s="15">
        <v>45078.332719907405</v>
      </c>
      <c r="P502" s="15">
        <v>45078.687581018516</v>
      </c>
      <c r="Q502">
        <v>5</v>
      </c>
      <c r="R502">
        <v>8</v>
      </c>
      <c r="S502">
        <v>1</v>
      </c>
      <c r="T502">
        <v>0</v>
      </c>
      <c r="U502">
        <v>0</v>
      </c>
      <c r="V502">
        <f>IF(OR(tickets_cleaned[[#This Row],[resolution_time_hours]]="", tickets_cleaned[[#This Row],[resolution_time_hours]]&lt;0),"",tickets_cleaned[[#This Row],[resolution_time_hours]])</f>
        <v>8</v>
      </c>
    </row>
    <row r="503" spans="1:22" ht="15" customHeight="1" x14ac:dyDescent="0.2">
      <c r="A503">
        <v>502</v>
      </c>
      <c r="B503" t="s">
        <v>1770</v>
      </c>
      <c r="C503" t="s">
        <v>1771</v>
      </c>
      <c r="D503">
        <v>59</v>
      </c>
      <c r="E503" t="s">
        <v>65</v>
      </c>
      <c r="F503" t="s">
        <v>342</v>
      </c>
      <c r="G503" s="1">
        <v>44345</v>
      </c>
      <c r="H503" t="s">
        <v>24</v>
      </c>
      <c r="I503" t="s">
        <v>126</v>
      </c>
      <c r="J503" t="s">
        <v>27171</v>
      </c>
      <c r="K503" t="s">
        <v>74</v>
      </c>
      <c r="L503" t="s">
        <v>1772</v>
      </c>
      <c r="M503" t="s">
        <v>25</v>
      </c>
      <c r="N503" t="s">
        <v>30</v>
      </c>
      <c r="O503" s="15">
        <v>45078.734814814816</v>
      </c>
      <c r="P503" s="15">
        <v>45078.744537037041</v>
      </c>
      <c r="Q503">
        <v>2</v>
      </c>
      <c r="R503">
        <v>0</v>
      </c>
      <c r="S503">
        <v>1</v>
      </c>
      <c r="T503">
        <v>0</v>
      </c>
      <c r="U503">
        <v>1</v>
      </c>
      <c r="V503">
        <f>IF(OR(tickets_cleaned[[#This Row],[resolution_time_hours]]="", tickets_cleaned[[#This Row],[resolution_time_hours]]&lt;0),"",tickets_cleaned[[#This Row],[resolution_time_hours]])</f>
        <v>0</v>
      </c>
    </row>
    <row r="504" spans="1:22" ht="15" customHeight="1" x14ac:dyDescent="0.2">
      <c r="A504">
        <v>503</v>
      </c>
      <c r="B504" t="s">
        <v>1773</v>
      </c>
      <c r="C504" t="s">
        <v>1774</v>
      </c>
      <c r="D504">
        <v>25</v>
      </c>
      <c r="E504" t="s">
        <v>65</v>
      </c>
      <c r="F504" t="s">
        <v>119</v>
      </c>
      <c r="G504" s="1">
        <v>44357</v>
      </c>
      <c r="H504" t="s">
        <v>21</v>
      </c>
      <c r="I504" t="s">
        <v>140</v>
      </c>
      <c r="J504" s="21" t="s">
        <v>1775</v>
      </c>
      <c r="K504" t="s">
        <v>93</v>
      </c>
      <c r="M504" t="s">
        <v>26</v>
      </c>
      <c r="N504" t="s">
        <v>31</v>
      </c>
      <c r="P504"/>
      <c r="S504">
        <v>0</v>
      </c>
      <c r="T504">
        <v>1</v>
      </c>
      <c r="U504">
        <v>0</v>
      </c>
      <c r="V504" t="str">
        <f>IF(OR(tickets_cleaned[[#This Row],[resolution_time_hours]]="", tickets_cleaned[[#This Row],[resolution_time_hours]]&lt;0),"",tickets_cleaned[[#This Row],[resolution_time_hours]])</f>
        <v/>
      </c>
    </row>
    <row r="505" spans="1:22" ht="15" customHeight="1" x14ac:dyDescent="0.2">
      <c r="A505">
        <v>504</v>
      </c>
      <c r="B505" t="s">
        <v>1776</v>
      </c>
      <c r="C505" t="s">
        <v>1777</v>
      </c>
      <c r="D505">
        <v>43</v>
      </c>
      <c r="E505" t="s">
        <v>65</v>
      </c>
      <c r="F505" t="s">
        <v>275</v>
      </c>
      <c r="G505" s="1">
        <v>44428</v>
      </c>
      <c r="H505" t="s">
        <v>21</v>
      </c>
      <c r="I505" t="s">
        <v>22</v>
      </c>
      <c r="J505" s="21" t="s">
        <v>1778</v>
      </c>
      <c r="K505" t="s">
        <v>74</v>
      </c>
      <c r="L505" t="s">
        <v>1779</v>
      </c>
      <c r="M505" t="s">
        <v>27</v>
      </c>
      <c r="N505" t="s">
        <v>30</v>
      </c>
      <c r="O505" s="15">
        <v>45078.568194444444</v>
      </c>
      <c r="P505" s="15">
        <v>45078.71125</v>
      </c>
      <c r="Q505">
        <v>3</v>
      </c>
      <c r="R505">
        <v>3</v>
      </c>
      <c r="S505">
        <v>1</v>
      </c>
      <c r="T505">
        <v>0</v>
      </c>
      <c r="U505">
        <v>0</v>
      </c>
      <c r="V505">
        <f>IF(OR(tickets_cleaned[[#This Row],[resolution_time_hours]]="", tickets_cleaned[[#This Row],[resolution_time_hours]]&lt;0),"",tickets_cleaned[[#This Row],[resolution_time_hours]])</f>
        <v>3</v>
      </c>
    </row>
    <row r="506" spans="1:22" ht="15" customHeight="1" x14ac:dyDescent="0.2">
      <c r="A506">
        <v>505</v>
      </c>
      <c r="B506" t="s">
        <v>1780</v>
      </c>
      <c r="C506" t="s">
        <v>1781</v>
      </c>
      <c r="D506">
        <v>39</v>
      </c>
      <c r="E506" t="s">
        <v>65</v>
      </c>
      <c r="F506" t="s">
        <v>134</v>
      </c>
      <c r="G506" s="1">
        <v>44118</v>
      </c>
      <c r="H506" t="s">
        <v>23</v>
      </c>
      <c r="I506" t="s">
        <v>79</v>
      </c>
      <c r="J506" s="21" t="s">
        <v>1782</v>
      </c>
      <c r="K506" t="s">
        <v>62</v>
      </c>
      <c r="M506" t="s">
        <v>28</v>
      </c>
      <c r="N506" t="s">
        <v>29</v>
      </c>
      <c r="O506" s="15">
        <v>45078.31890046296</v>
      </c>
      <c r="P506"/>
      <c r="S506">
        <v>0</v>
      </c>
      <c r="T506">
        <v>1</v>
      </c>
      <c r="U506">
        <v>0</v>
      </c>
      <c r="V506" t="str">
        <f>IF(OR(tickets_cleaned[[#This Row],[resolution_time_hours]]="", tickets_cleaned[[#This Row],[resolution_time_hours]]&lt;0),"",tickets_cleaned[[#This Row],[resolution_time_hours]])</f>
        <v/>
      </c>
    </row>
    <row r="507" spans="1:22" ht="15" customHeight="1" x14ac:dyDescent="0.2">
      <c r="A507">
        <v>506</v>
      </c>
      <c r="B507" t="s">
        <v>1783</v>
      </c>
      <c r="C507" t="s">
        <v>1784</v>
      </c>
      <c r="D507">
        <v>33</v>
      </c>
      <c r="E507" t="s">
        <v>90</v>
      </c>
      <c r="F507" t="s">
        <v>100</v>
      </c>
      <c r="G507" s="1">
        <v>44295</v>
      </c>
      <c r="H507" t="s">
        <v>24</v>
      </c>
      <c r="I507" t="s">
        <v>67</v>
      </c>
      <c r="J507" t="s">
        <v>1785</v>
      </c>
      <c r="K507" t="s">
        <v>62</v>
      </c>
      <c r="M507" t="s">
        <v>25</v>
      </c>
      <c r="N507" t="s">
        <v>31</v>
      </c>
      <c r="O507" s="15">
        <v>45078.143229166664</v>
      </c>
      <c r="P507"/>
      <c r="S507">
        <v>0</v>
      </c>
      <c r="T507">
        <v>1</v>
      </c>
      <c r="U507">
        <v>0</v>
      </c>
      <c r="V507" t="str">
        <f>IF(OR(tickets_cleaned[[#This Row],[resolution_time_hours]]="", tickets_cleaned[[#This Row],[resolution_time_hours]]&lt;0),"",tickets_cleaned[[#This Row],[resolution_time_hours]])</f>
        <v/>
      </c>
    </row>
    <row r="508" spans="1:22" ht="15" customHeight="1" x14ac:dyDescent="0.2">
      <c r="A508">
        <v>507</v>
      </c>
      <c r="B508" t="s">
        <v>1786</v>
      </c>
      <c r="C508" t="s">
        <v>1787</v>
      </c>
      <c r="D508">
        <v>36</v>
      </c>
      <c r="E508" t="s">
        <v>90</v>
      </c>
      <c r="F508" t="s">
        <v>237</v>
      </c>
      <c r="G508" s="1">
        <v>43971</v>
      </c>
      <c r="H508" t="s">
        <v>22</v>
      </c>
      <c r="I508" t="s">
        <v>85</v>
      </c>
      <c r="J508" t="s">
        <v>1788</v>
      </c>
      <c r="K508" t="s">
        <v>62</v>
      </c>
      <c r="M508" t="s">
        <v>25</v>
      </c>
      <c r="N508" t="s">
        <v>32</v>
      </c>
      <c r="O508" s="15">
        <v>45077.991168981483</v>
      </c>
      <c r="P508"/>
      <c r="S508">
        <v>0</v>
      </c>
      <c r="T508">
        <v>1</v>
      </c>
      <c r="U508">
        <v>0</v>
      </c>
      <c r="V508" t="str">
        <f>IF(OR(tickets_cleaned[[#This Row],[resolution_time_hours]]="", tickets_cleaned[[#This Row],[resolution_time_hours]]&lt;0),"",tickets_cleaned[[#This Row],[resolution_time_hours]])</f>
        <v/>
      </c>
    </row>
    <row r="509" spans="1:22" ht="15" customHeight="1" x14ac:dyDescent="0.2">
      <c r="A509">
        <v>508</v>
      </c>
      <c r="B509" t="s">
        <v>1789</v>
      </c>
      <c r="C509" t="s">
        <v>1790</v>
      </c>
      <c r="D509">
        <v>60</v>
      </c>
      <c r="E509" t="s">
        <v>90</v>
      </c>
      <c r="F509" t="s">
        <v>152</v>
      </c>
      <c r="G509" s="1">
        <v>43866</v>
      </c>
      <c r="H509" t="s">
        <v>22</v>
      </c>
      <c r="I509" t="s">
        <v>91</v>
      </c>
      <c r="J509" s="21" t="s">
        <v>1791</v>
      </c>
      <c r="K509" t="s">
        <v>62</v>
      </c>
      <c r="M509" t="s">
        <v>25</v>
      </c>
      <c r="N509" t="s">
        <v>29</v>
      </c>
      <c r="O509" s="15">
        <v>45078.549513888887</v>
      </c>
      <c r="P509"/>
      <c r="S509">
        <v>0</v>
      </c>
      <c r="T509">
        <v>1</v>
      </c>
      <c r="U509">
        <v>0</v>
      </c>
      <c r="V509" t="str">
        <f>IF(OR(tickets_cleaned[[#This Row],[resolution_time_hours]]="", tickets_cleaned[[#This Row],[resolution_time_hours]]&lt;0),"",tickets_cleaned[[#This Row],[resolution_time_hours]])</f>
        <v/>
      </c>
    </row>
    <row r="510" spans="1:22" ht="15" customHeight="1" x14ac:dyDescent="0.2">
      <c r="A510">
        <v>509</v>
      </c>
      <c r="B510" t="s">
        <v>1792</v>
      </c>
      <c r="C510" t="s">
        <v>1793</v>
      </c>
      <c r="D510">
        <v>34</v>
      </c>
      <c r="E510" t="s">
        <v>65</v>
      </c>
      <c r="F510" t="s">
        <v>100</v>
      </c>
      <c r="G510" s="1">
        <v>44429</v>
      </c>
      <c r="H510" t="s">
        <v>22</v>
      </c>
      <c r="I510" t="s">
        <v>140</v>
      </c>
      <c r="J510" t="s">
        <v>1794</v>
      </c>
      <c r="K510" t="s">
        <v>93</v>
      </c>
      <c r="M510" t="s">
        <v>28</v>
      </c>
      <c r="N510" t="s">
        <v>29</v>
      </c>
      <c r="P510"/>
      <c r="S510">
        <v>0</v>
      </c>
      <c r="T510">
        <v>1</v>
      </c>
      <c r="U510">
        <v>0</v>
      </c>
      <c r="V510" t="str">
        <f>IF(OR(tickets_cleaned[[#This Row],[resolution_time_hours]]="", tickets_cleaned[[#This Row],[resolution_time_hours]]&lt;0),"",tickets_cleaned[[#This Row],[resolution_time_hours]])</f>
        <v/>
      </c>
    </row>
    <row r="511" spans="1:22" ht="15" customHeight="1" x14ac:dyDescent="0.2">
      <c r="A511">
        <v>510</v>
      </c>
      <c r="B511" t="s">
        <v>1795</v>
      </c>
      <c r="C511" t="s">
        <v>1796</v>
      </c>
      <c r="D511">
        <v>40</v>
      </c>
      <c r="E511" t="s">
        <v>90</v>
      </c>
      <c r="F511" t="s">
        <v>456</v>
      </c>
      <c r="G511" s="1">
        <v>44545</v>
      </c>
      <c r="H511" t="s">
        <v>23</v>
      </c>
      <c r="I511" t="s">
        <v>203</v>
      </c>
      <c r="J511" s="21" t="s">
        <v>1797</v>
      </c>
      <c r="K511" t="s">
        <v>74</v>
      </c>
      <c r="L511" t="s">
        <v>1798</v>
      </c>
      <c r="M511" t="s">
        <v>26</v>
      </c>
      <c r="N511" t="s">
        <v>32</v>
      </c>
      <c r="O511" s="15">
        <v>45078.394675925927</v>
      </c>
      <c r="P511" s="15">
        <v>45078.696064814816</v>
      </c>
      <c r="Q511">
        <v>5</v>
      </c>
      <c r="R511">
        <v>7</v>
      </c>
      <c r="S511">
        <v>1</v>
      </c>
      <c r="T511">
        <v>0</v>
      </c>
      <c r="U511">
        <v>0</v>
      </c>
      <c r="V511">
        <f>IF(OR(tickets_cleaned[[#This Row],[resolution_time_hours]]="", tickets_cleaned[[#This Row],[resolution_time_hours]]&lt;0),"",tickets_cleaned[[#This Row],[resolution_time_hours]])</f>
        <v>7</v>
      </c>
    </row>
    <row r="512" spans="1:22" ht="15" customHeight="1" x14ac:dyDescent="0.2">
      <c r="A512">
        <v>511</v>
      </c>
      <c r="B512" t="s">
        <v>1799</v>
      </c>
      <c r="C512" t="s">
        <v>1800</v>
      </c>
      <c r="D512">
        <v>68</v>
      </c>
      <c r="E512" t="s">
        <v>65</v>
      </c>
      <c r="F512" t="s">
        <v>175</v>
      </c>
      <c r="G512" s="1">
        <v>44022</v>
      </c>
      <c r="H512" t="s">
        <v>20</v>
      </c>
      <c r="I512" t="s">
        <v>60</v>
      </c>
      <c r="J512" s="21" t="s">
        <v>1801</v>
      </c>
      <c r="K512" t="s">
        <v>62</v>
      </c>
      <c r="M512" t="s">
        <v>28</v>
      </c>
      <c r="N512" t="s">
        <v>30</v>
      </c>
      <c r="O512" s="15">
        <v>45077.959282407406</v>
      </c>
      <c r="P512"/>
      <c r="S512">
        <v>0</v>
      </c>
      <c r="T512">
        <v>1</v>
      </c>
      <c r="U512">
        <v>0</v>
      </c>
      <c r="V512" t="str">
        <f>IF(OR(tickets_cleaned[[#This Row],[resolution_time_hours]]="", tickets_cleaned[[#This Row],[resolution_time_hours]]&lt;0),"",tickets_cleaned[[#This Row],[resolution_time_hours]])</f>
        <v/>
      </c>
    </row>
    <row r="513" spans="1:22" ht="15" customHeight="1" x14ac:dyDescent="0.2">
      <c r="A513">
        <v>512</v>
      </c>
      <c r="B513" t="s">
        <v>1802</v>
      </c>
      <c r="C513" t="s">
        <v>1803</v>
      </c>
      <c r="D513">
        <v>43</v>
      </c>
      <c r="E513" t="s">
        <v>58</v>
      </c>
      <c r="F513" t="s">
        <v>156</v>
      </c>
      <c r="G513" s="1">
        <v>44455</v>
      </c>
      <c r="H513" t="s">
        <v>23</v>
      </c>
      <c r="I513" t="s">
        <v>101</v>
      </c>
      <c r="J513" s="21" t="s">
        <v>1804</v>
      </c>
      <c r="K513" t="s">
        <v>74</v>
      </c>
      <c r="L513" t="s">
        <v>1805</v>
      </c>
      <c r="M513" t="s">
        <v>28</v>
      </c>
      <c r="N513" t="s">
        <v>30</v>
      </c>
      <c r="O513" s="15">
        <v>45078.138460648152</v>
      </c>
      <c r="P513" s="15">
        <v>45078.364849537036</v>
      </c>
      <c r="Q513">
        <v>2</v>
      </c>
      <c r="R513">
        <v>5</v>
      </c>
      <c r="S513">
        <v>1</v>
      </c>
      <c r="T513">
        <v>0</v>
      </c>
      <c r="U513">
        <v>1</v>
      </c>
      <c r="V513">
        <f>IF(OR(tickets_cleaned[[#This Row],[resolution_time_hours]]="", tickets_cleaned[[#This Row],[resolution_time_hours]]&lt;0),"",tickets_cleaned[[#This Row],[resolution_time_hours]])</f>
        <v>5</v>
      </c>
    </row>
    <row r="514" spans="1:22" ht="15" customHeight="1" x14ac:dyDescent="0.2">
      <c r="A514">
        <v>513</v>
      </c>
      <c r="B514" t="s">
        <v>1806</v>
      </c>
      <c r="C514" t="s">
        <v>1807</v>
      </c>
      <c r="D514">
        <v>18</v>
      </c>
      <c r="E514" t="s">
        <v>58</v>
      </c>
      <c r="F514" t="s">
        <v>268</v>
      </c>
      <c r="G514" s="1">
        <v>44487</v>
      </c>
      <c r="H514" t="s">
        <v>20</v>
      </c>
      <c r="I514" t="s">
        <v>67</v>
      </c>
      <c r="J514" s="21" t="s">
        <v>1808</v>
      </c>
      <c r="K514" t="s">
        <v>62</v>
      </c>
      <c r="M514" t="s">
        <v>28</v>
      </c>
      <c r="N514" t="s">
        <v>32</v>
      </c>
      <c r="O514" s="15">
        <v>45078.850972222222</v>
      </c>
      <c r="P514"/>
      <c r="S514">
        <v>0</v>
      </c>
      <c r="T514">
        <v>1</v>
      </c>
      <c r="U514">
        <v>0</v>
      </c>
      <c r="V514" t="str">
        <f>IF(OR(tickets_cleaned[[#This Row],[resolution_time_hours]]="", tickets_cleaned[[#This Row],[resolution_time_hours]]&lt;0),"",tickets_cleaned[[#This Row],[resolution_time_hours]])</f>
        <v/>
      </c>
    </row>
    <row r="515" spans="1:22" ht="15" customHeight="1" x14ac:dyDescent="0.2">
      <c r="A515">
        <v>514</v>
      </c>
      <c r="B515" t="s">
        <v>1809</v>
      </c>
      <c r="C515" t="s">
        <v>1810</v>
      </c>
      <c r="D515">
        <v>39</v>
      </c>
      <c r="E515" t="s">
        <v>65</v>
      </c>
      <c r="F515" t="s">
        <v>119</v>
      </c>
      <c r="G515" s="1">
        <v>44373</v>
      </c>
      <c r="H515" t="s">
        <v>23</v>
      </c>
      <c r="I515" t="s">
        <v>20</v>
      </c>
      <c r="J515" t="s">
        <v>1811</v>
      </c>
      <c r="K515" t="s">
        <v>62</v>
      </c>
      <c r="M515" t="s">
        <v>25</v>
      </c>
      <c r="N515" t="s">
        <v>30</v>
      </c>
      <c r="O515" s="15">
        <v>45078.680162037039</v>
      </c>
      <c r="P515"/>
      <c r="S515">
        <v>0</v>
      </c>
      <c r="T515">
        <v>1</v>
      </c>
      <c r="U515">
        <v>0</v>
      </c>
      <c r="V515" t="str">
        <f>IF(OR(tickets_cleaned[[#This Row],[resolution_time_hours]]="", tickets_cleaned[[#This Row],[resolution_time_hours]]&lt;0),"",tickets_cleaned[[#This Row],[resolution_time_hours]])</f>
        <v/>
      </c>
    </row>
    <row r="516" spans="1:22" ht="15" customHeight="1" x14ac:dyDescent="0.2">
      <c r="A516">
        <v>515</v>
      </c>
      <c r="B516" t="s">
        <v>1812</v>
      </c>
      <c r="C516" t="s">
        <v>1813</v>
      </c>
      <c r="D516">
        <v>62</v>
      </c>
      <c r="E516" t="s">
        <v>58</v>
      </c>
      <c r="F516" t="s">
        <v>233</v>
      </c>
      <c r="G516" s="1">
        <v>44239</v>
      </c>
      <c r="H516" t="s">
        <v>21</v>
      </c>
      <c r="I516" t="s">
        <v>168</v>
      </c>
      <c r="J516" s="21" t="s">
        <v>1814</v>
      </c>
      <c r="K516" t="s">
        <v>74</v>
      </c>
      <c r="L516" t="s">
        <v>1815</v>
      </c>
      <c r="M516" t="s">
        <v>25</v>
      </c>
      <c r="N516" t="s">
        <v>32</v>
      </c>
      <c r="O516" s="15">
        <v>45078.677407407406</v>
      </c>
      <c r="P516" s="15">
        <v>45078.557962962965</v>
      </c>
      <c r="Q516">
        <v>1</v>
      </c>
      <c r="S516">
        <v>1</v>
      </c>
      <c r="T516">
        <v>0</v>
      </c>
      <c r="U516">
        <v>1</v>
      </c>
      <c r="V516" t="str">
        <f>IF(OR(tickets_cleaned[[#This Row],[resolution_time_hours]]="", tickets_cleaned[[#This Row],[resolution_time_hours]]&lt;0),"",tickets_cleaned[[#This Row],[resolution_time_hours]])</f>
        <v/>
      </c>
    </row>
    <row r="517" spans="1:22" ht="15" customHeight="1" x14ac:dyDescent="0.2">
      <c r="A517">
        <v>516</v>
      </c>
      <c r="B517" t="s">
        <v>1816</v>
      </c>
      <c r="C517" t="s">
        <v>1817</v>
      </c>
      <c r="D517">
        <v>54</v>
      </c>
      <c r="E517" t="s">
        <v>90</v>
      </c>
      <c r="F517" t="s">
        <v>59</v>
      </c>
      <c r="G517" s="1">
        <v>44287</v>
      </c>
      <c r="H517" t="s">
        <v>21</v>
      </c>
      <c r="I517" t="s">
        <v>140</v>
      </c>
      <c r="J517" s="21" t="s">
        <v>1818</v>
      </c>
      <c r="K517" t="s">
        <v>74</v>
      </c>
      <c r="L517" t="s">
        <v>1819</v>
      </c>
      <c r="M517" t="s">
        <v>27</v>
      </c>
      <c r="N517" t="s">
        <v>30</v>
      </c>
      <c r="O517" s="15">
        <v>45078.084363425929</v>
      </c>
      <c r="P517" s="15">
        <v>45077.996863425928</v>
      </c>
      <c r="Q517">
        <v>2</v>
      </c>
      <c r="S517">
        <v>1</v>
      </c>
      <c r="T517">
        <v>0</v>
      </c>
      <c r="U517">
        <v>1</v>
      </c>
      <c r="V517" t="str">
        <f>IF(OR(tickets_cleaned[[#This Row],[resolution_time_hours]]="", tickets_cleaned[[#This Row],[resolution_time_hours]]&lt;0),"",tickets_cleaned[[#This Row],[resolution_time_hours]])</f>
        <v/>
      </c>
    </row>
    <row r="518" spans="1:22" ht="15" customHeight="1" x14ac:dyDescent="0.2">
      <c r="A518">
        <v>517</v>
      </c>
      <c r="B518" t="s">
        <v>1820</v>
      </c>
      <c r="C518" t="s">
        <v>1821</v>
      </c>
      <c r="D518">
        <v>55</v>
      </c>
      <c r="E518" t="s">
        <v>90</v>
      </c>
      <c r="F518" t="s">
        <v>110</v>
      </c>
      <c r="G518" s="1">
        <v>43893</v>
      </c>
      <c r="H518" t="s">
        <v>24</v>
      </c>
      <c r="I518" t="s">
        <v>120</v>
      </c>
      <c r="J518" t="s">
        <v>1822</v>
      </c>
      <c r="K518" t="s">
        <v>74</v>
      </c>
      <c r="L518" t="s">
        <v>1823</v>
      </c>
      <c r="M518" t="s">
        <v>25</v>
      </c>
      <c r="N518" t="s">
        <v>30</v>
      </c>
      <c r="O518" s="15">
        <v>45078.139236111114</v>
      </c>
      <c r="P518" s="15">
        <v>45078.533680555556</v>
      </c>
      <c r="Q518">
        <v>4</v>
      </c>
      <c r="R518">
        <v>9</v>
      </c>
      <c r="S518">
        <v>1</v>
      </c>
      <c r="T518">
        <v>0</v>
      </c>
      <c r="U518">
        <v>0</v>
      </c>
      <c r="V518">
        <f>IF(OR(tickets_cleaned[[#This Row],[resolution_time_hours]]="", tickets_cleaned[[#This Row],[resolution_time_hours]]&lt;0),"",tickets_cleaned[[#This Row],[resolution_time_hours]])</f>
        <v>9</v>
      </c>
    </row>
    <row r="519" spans="1:22" ht="15" customHeight="1" x14ac:dyDescent="0.2">
      <c r="A519">
        <v>518</v>
      </c>
      <c r="B519" t="s">
        <v>1824</v>
      </c>
      <c r="C519" t="s">
        <v>1825</v>
      </c>
      <c r="D519">
        <v>69</v>
      </c>
      <c r="E519" t="s">
        <v>90</v>
      </c>
      <c r="F519" t="s">
        <v>311</v>
      </c>
      <c r="G519" s="1">
        <v>44463</v>
      </c>
      <c r="H519" t="s">
        <v>24</v>
      </c>
      <c r="I519" t="s">
        <v>72</v>
      </c>
      <c r="J519" s="21" t="s">
        <v>1826</v>
      </c>
      <c r="K519" t="s">
        <v>93</v>
      </c>
      <c r="M519" t="s">
        <v>26</v>
      </c>
      <c r="N519" t="s">
        <v>31</v>
      </c>
      <c r="P519"/>
      <c r="S519">
        <v>0</v>
      </c>
      <c r="T519">
        <v>1</v>
      </c>
      <c r="U519">
        <v>0</v>
      </c>
      <c r="V519" t="str">
        <f>IF(OR(tickets_cleaned[[#This Row],[resolution_time_hours]]="", tickets_cleaned[[#This Row],[resolution_time_hours]]&lt;0),"",tickets_cleaned[[#This Row],[resolution_time_hours]])</f>
        <v/>
      </c>
    </row>
    <row r="520" spans="1:22" ht="15" customHeight="1" x14ac:dyDescent="0.2">
      <c r="A520">
        <v>519</v>
      </c>
      <c r="B520" t="s">
        <v>1827</v>
      </c>
      <c r="C520" t="s">
        <v>1828</v>
      </c>
      <c r="D520">
        <v>21</v>
      </c>
      <c r="E520" t="s">
        <v>65</v>
      </c>
      <c r="F520" t="s">
        <v>130</v>
      </c>
      <c r="G520" s="1">
        <v>44203</v>
      </c>
      <c r="H520" t="s">
        <v>23</v>
      </c>
      <c r="I520" t="s">
        <v>79</v>
      </c>
      <c r="J520" s="21" t="s">
        <v>1829</v>
      </c>
      <c r="K520" t="s">
        <v>74</v>
      </c>
      <c r="L520" t="s">
        <v>1830</v>
      </c>
      <c r="M520" t="s">
        <v>25</v>
      </c>
      <c r="N520" t="s">
        <v>32</v>
      </c>
      <c r="O520" s="15">
        <v>45078.470520833333</v>
      </c>
      <c r="P520" s="15">
        <v>45078.762187499997</v>
      </c>
      <c r="Q520">
        <v>3</v>
      </c>
      <c r="R520">
        <v>7</v>
      </c>
      <c r="S520">
        <v>1</v>
      </c>
      <c r="T520">
        <v>0</v>
      </c>
      <c r="U520">
        <v>0</v>
      </c>
      <c r="V520">
        <f>IF(OR(tickets_cleaned[[#This Row],[resolution_time_hours]]="", tickets_cleaned[[#This Row],[resolution_time_hours]]&lt;0),"",tickets_cleaned[[#This Row],[resolution_time_hours]])</f>
        <v>7</v>
      </c>
    </row>
    <row r="521" spans="1:22" ht="15" customHeight="1" x14ac:dyDescent="0.2">
      <c r="A521">
        <v>520</v>
      </c>
      <c r="B521" t="s">
        <v>1831</v>
      </c>
      <c r="C521" t="s">
        <v>1832</v>
      </c>
      <c r="D521">
        <v>40</v>
      </c>
      <c r="E521" t="s">
        <v>90</v>
      </c>
      <c r="F521" t="s">
        <v>510</v>
      </c>
      <c r="G521" s="1">
        <v>44406</v>
      </c>
      <c r="H521" t="s">
        <v>21</v>
      </c>
      <c r="I521" t="s">
        <v>168</v>
      </c>
      <c r="J521" t="s">
        <v>1833</v>
      </c>
      <c r="K521" t="s">
        <v>93</v>
      </c>
      <c r="M521" t="s">
        <v>25</v>
      </c>
      <c r="N521" t="s">
        <v>32</v>
      </c>
      <c r="P521"/>
      <c r="S521">
        <v>0</v>
      </c>
      <c r="T521">
        <v>1</v>
      </c>
      <c r="U521">
        <v>0</v>
      </c>
      <c r="V521" t="str">
        <f>IF(OR(tickets_cleaned[[#This Row],[resolution_time_hours]]="", tickets_cleaned[[#This Row],[resolution_time_hours]]&lt;0),"",tickets_cleaned[[#This Row],[resolution_time_hours]])</f>
        <v/>
      </c>
    </row>
    <row r="522" spans="1:22" ht="15" customHeight="1" x14ac:dyDescent="0.2">
      <c r="A522">
        <v>521</v>
      </c>
      <c r="B522" t="s">
        <v>1834</v>
      </c>
      <c r="C522" t="s">
        <v>1835</v>
      </c>
      <c r="D522">
        <v>52</v>
      </c>
      <c r="E522" t="s">
        <v>90</v>
      </c>
      <c r="F522" t="s">
        <v>66</v>
      </c>
      <c r="G522" s="1">
        <v>44428</v>
      </c>
      <c r="H522" t="s">
        <v>22</v>
      </c>
      <c r="I522" t="s">
        <v>120</v>
      </c>
      <c r="J522" s="21" t="s">
        <v>1836</v>
      </c>
      <c r="K522" t="s">
        <v>62</v>
      </c>
      <c r="M522" t="s">
        <v>25</v>
      </c>
      <c r="N522" t="s">
        <v>29</v>
      </c>
      <c r="O522" s="15">
        <v>45078.714305555557</v>
      </c>
      <c r="P522"/>
      <c r="S522">
        <v>0</v>
      </c>
      <c r="T522">
        <v>1</v>
      </c>
      <c r="U522">
        <v>0</v>
      </c>
      <c r="V522" t="str">
        <f>IF(OR(tickets_cleaned[[#This Row],[resolution_time_hours]]="", tickets_cleaned[[#This Row],[resolution_time_hours]]&lt;0),"",tickets_cleaned[[#This Row],[resolution_time_hours]])</f>
        <v/>
      </c>
    </row>
    <row r="523" spans="1:22" ht="15" customHeight="1" x14ac:dyDescent="0.2">
      <c r="A523">
        <v>522</v>
      </c>
      <c r="B523" t="s">
        <v>1837</v>
      </c>
      <c r="C523" t="s">
        <v>1838</v>
      </c>
      <c r="D523">
        <v>25</v>
      </c>
      <c r="E523" t="s">
        <v>58</v>
      </c>
      <c r="F523" t="s">
        <v>187</v>
      </c>
      <c r="G523" s="1">
        <v>43866</v>
      </c>
      <c r="H523" t="s">
        <v>23</v>
      </c>
      <c r="I523" t="s">
        <v>203</v>
      </c>
      <c r="J523" s="21" t="s">
        <v>1839</v>
      </c>
      <c r="K523" t="s">
        <v>62</v>
      </c>
      <c r="M523" t="s">
        <v>28</v>
      </c>
      <c r="N523" t="s">
        <v>30</v>
      </c>
      <c r="O523" s="15">
        <v>45078.717800925922</v>
      </c>
      <c r="P523"/>
      <c r="S523">
        <v>0</v>
      </c>
      <c r="T523">
        <v>1</v>
      </c>
      <c r="U523">
        <v>0</v>
      </c>
      <c r="V523" t="str">
        <f>IF(OR(tickets_cleaned[[#This Row],[resolution_time_hours]]="", tickets_cleaned[[#This Row],[resolution_time_hours]]&lt;0),"",tickets_cleaned[[#This Row],[resolution_time_hours]])</f>
        <v/>
      </c>
    </row>
    <row r="524" spans="1:22" ht="15" customHeight="1" x14ac:dyDescent="0.2">
      <c r="A524">
        <v>523</v>
      </c>
      <c r="B524" t="s">
        <v>1840</v>
      </c>
      <c r="C524" t="s">
        <v>1841</v>
      </c>
      <c r="D524">
        <v>18</v>
      </c>
      <c r="E524" t="s">
        <v>65</v>
      </c>
      <c r="F524" t="s">
        <v>59</v>
      </c>
      <c r="G524" s="1">
        <v>44410</v>
      </c>
      <c r="H524" t="s">
        <v>23</v>
      </c>
      <c r="I524" t="s">
        <v>72</v>
      </c>
      <c r="J524" s="21" t="s">
        <v>1842</v>
      </c>
      <c r="K524" t="s">
        <v>93</v>
      </c>
      <c r="M524" t="s">
        <v>26</v>
      </c>
      <c r="N524" t="s">
        <v>32</v>
      </c>
      <c r="P524"/>
      <c r="S524">
        <v>0</v>
      </c>
      <c r="T524">
        <v>1</v>
      </c>
      <c r="U524">
        <v>0</v>
      </c>
      <c r="V524" t="str">
        <f>IF(OR(tickets_cleaned[[#This Row],[resolution_time_hours]]="", tickets_cleaned[[#This Row],[resolution_time_hours]]&lt;0),"",tickets_cleaned[[#This Row],[resolution_time_hours]])</f>
        <v/>
      </c>
    </row>
    <row r="525" spans="1:22" ht="15" customHeight="1" x14ac:dyDescent="0.2">
      <c r="A525">
        <v>524</v>
      </c>
      <c r="B525" t="s">
        <v>1843</v>
      </c>
      <c r="C525" t="s">
        <v>1844</v>
      </c>
      <c r="D525">
        <v>67</v>
      </c>
      <c r="E525" t="s">
        <v>90</v>
      </c>
      <c r="F525" t="s">
        <v>237</v>
      </c>
      <c r="G525" s="1">
        <v>44296</v>
      </c>
      <c r="H525" t="s">
        <v>22</v>
      </c>
      <c r="I525" t="s">
        <v>106</v>
      </c>
      <c r="J525" s="21" t="s">
        <v>1845</v>
      </c>
      <c r="K525" t="s">
        <v>93</v>
      </c>
      <c r="M525" t="s">
        <v>26</v>
      </c>
      <c r="N525" t="s">
        <v>29</v>
      </c>
      <c r="P525"/>
      <c r="S525">
        <v>0</v>
      </c>
      <c r="T525">
        <v>1</v>
      </c>
      <c r="U525">
        <v>0</v>
      </c>
      <c r="V525" t="str">
        <f>IF(OR(tickets_cleaned[[#This Row],[resolution_time_hours]]="", tickets_cleaned[[#This Row],[resolution_time_hours]]&lt;0),"",tickets_cleaned[[#This Row],[resolution_time_hours]])</f>
        <v/>
      </c>
    </row>
    <row r="526" spans="1:22" ht="15" customHeight="1" x14ac:dyDescent="0.2">
      <c r="A526">
        <v>525</v>
      </c>
      <c r="B526" t="s">
        <v>1846</v>
      </c>
      <c r="C526" t="s">
        <v>1847</v>
      </c>
      <c r="D526">
        <v>38</v>
      </c>
      <c r="E526" t="s">
        <v>58</v>
      </c>
      <c r="F526" t="s">
        <v>408</v>
      </c>
      <c r="G526" s="1">
        <v>44125</v>
      </c>
      <c r="H526" t="s">
        <v>20</v>
      </c>
      <c r="I526" t="s">
        <v>101</v>
      </c>
      <c r="J526" s="21" t="s">
        <v>1848</v>
      </c>
      <c r="K526" t="s">
        <v>74</v>
      </c>
      <c r="L526" t="s">
        <v>1849</v>
      </c>
      <c r="M526" t="s">
        <v>28</v>
      </c>
      <c r="N526" t="s">
        <v>29</v>
      </c>
      <c r="O526" s="15">
        <v>45078.609502314815</v>
      </c>
      <c r="P526" s="15">
        <v>45078.194224537037</v>
      </c>
      <c r="Q526">
        <v>3</v>
      </c>
      <c r="S526">
        <v>1</v>
      </c>
      <c r="T526">
        <v>0</v>
      </c>
      <c r="U526">
        <v>0</v>
      </c>
      <c r="V526" t="str">
        <f>IF(OR(tickets_cleaned[[#This Row],[resolution_time_hours]]="", tickets_cleaned[[#This Row],[resolution_time_hours]]&lt;0),"",tickets_cleaned[[#This Row],[resolution_time_hours]])</f>
        <v/>
      </c>
    </row>
    <row r="527" spans="1:22" ht="15" customHeight="1" x14ac:dyDescent="0.2">
      <c r="A527">
        <v>526</v>
      </c>
      <c r="B527" t="s">
        <v>1850</v>
      </c>
      <c r="C527" t="s">
        <v>1851</v>
      </c>
      <c r="D527">
        <v>30</v>
      </c>
      <c r="E527" t="s">
        <v>90</v>
      </c>
      <c r="F527" t="s">
        <v>78</v>
      </c>
      <c r="G527" s="1">
        <v>44184</v>
      </c>
      <c r="H527" t="s">
        <v>20</v>
      </c>
      <c r="I527" t="s">
        <v>60</v>
      </c>
      <c r="J527" s="21" t="s">
        <v>1852</v>
      </c>
      <c r="K527" t="s">
        <v>74</v>
      </c>
      <c r="L527" t="s">
        <v>1853</v>
      </c>
      <c r="M527" t="s">
        <v>27</v>
      </c>
      <c r="N527" t="s">
        <v>32</v>
      </c>
      <c r="O527" s="15">
        <v>45078.906053240738</v>
      </c>
      <c r="P527" s="15">
        <v>45078.330358796295</v>
      </c>
      <c r="Q527">
        <v>1</v>
      </c>
      <c r="S527">
        <v>1</v>
      </c>
      <c r="T527">
        <v>0</v>
      </c>
      <c r="U527">
        <v>1</v>
      </c>
      <c r="V527" t="str">
        <f>IF(OR(tickets_cleaned[[#This Row],[resolution_time_hours]]="", tickets_cleaned[[#This Row],[resolution_time_hours]]&lt;0),"",tickets_cleaned[[#This Row],[resolution_time_hours]])</f>
        <v/>
      </c>
    </row>
    <row r="528" spans="1:22" ht="15" customHeight="1" x14ac:dyDescent="0.2">
      <c r="A528">
        <v>527</v>
      </c>
      <c r="B528" t="s">
        <v>1854</v>
      </c>
      <c r="C528" t="s">
        <v>1855</v>
      </c>
      <c r="D528">
        <v>52</v>
      </c>
      <c r="E528" t="s">
        <v>65</v>
      </c>
      <c r="F528" t="s">
        <v>422</v>
      </c>
      <c r="G528" s="1">
        <v>44352</v>
      </c>
      <c r="H528" t="s">
        <v>20</v>
      </c>
      <c r="I528" t="s">
        <v>176</v>
      </c>
      <c r="J528" s="21" t="s">
        <v>1856</v>
      </c>
      <c r="K528" t="s">
        <v>74</v>
      </c>
      <c r="L528" t="s">
        <v>1857</v>
      </c>
      <c r="M528" t="s">
        <v>25</v>
      </c>
      <c r="N528" t="s">
        <v>31</v>
      </c>
      <c r="O528" s="15">
        <v>45078.106076388889</v>
      </c>
      <c r="P528" s="15">
        <v>45078.888020833336</v>
      </c>
      <c r="Q528">
        <v>1</v>
      </c>
      <c r="R528">
        <v>18</v>
      </c>
      <c r="S528">
        <v>1</v>
      </c>
      <c r="T528">
        <v>0</v>
      </c>
      <c r="U528">
        <v>1</v>
      </c>
      <c r="V528">
        <f>IF(OR(tickets_cleaned[[#This Row],[resolution_time_hours]]="", tickets_cleaned[[#This Row],[resolution_time_hours]]&lt;0),"",tickets_cleaned[[#This Row],[resolution_time_hours]])</f>
        <v>18</v>
      </c>
    </row>
    <row r="529" spans="1:22" ht="15" customHeight="1" x14ac:dyDescent="0.2">
      <c r="A529">
        <v>528</v>
      </c>
      <c r="B529" t="s">
        <v>1858</v>
      </c>
      <c r="C529" t="s">
        <v>1859</v>
      </c>
      <c r="D529">
        <v>47</v>
      </c>
      <c r="E529" t="s">
        <v>65</v>
      </c>
      <c r="F529" t="s">
        <v>96</v>
      </c>
      <c r="G529" s="1">
        <v>44375</v>
      </c>
      <c r="H529" t="s">
        <v>20</v>
      </c>
      <c r="I529" t="s">
        <v>168</v>
      </c>
      <c r="J529" t="s">
        <v>1024</v>
      </c>
      <c r="K529" t="s">
        <v>62</v>
      </c>
      <c r="M529" t="s">
        <v>25</v>
      </c>
      <c r="N529" t="s">
        <v>29</v>
      </c>
      <c r="O529" s="15">
        <v>45078.250520833331</v>
      </c>
      <c r="P529"/>
      <c r="S529">
        <v>0</v>
      </c>
      <c r="T529">
        <v>1</v>
      </c>
      <c r="U529">
        <v>0</v>
      </c>
      <c r="V529" t="str">
        <f>IF(OR(tickets_cleaned[[#This Row],[resolution_time_hours]]="", tickets_cleaned[[#This Row],[resolution_time_hours]]&lt;0),"",tickets_cleaned[[#This Row],[resolution_time_hours]])</f>
        <v/>
      </c>
    </row>
    <row r="530" spans="1:22" ht="15" customHeight="1" x14ac:dyDescent="0.2">
      <c r="A530">
        <v>529</v>
      </c>
      <c r="B530" t="s">
        <v>1860</v>
      </c>
      <c r="C530" t="s">
        <v>1861</v>
      </c>
      <c r="D530">
        <v>54</v>
      </c>
      <c r="E530" t="s">
        <v>58</v>
      </c>
      <c r="F530" t="s">
        <v>364</v>
      </c>
      <c r="G530" s="1">
        <v>44359</v>
      </c>
      <c r="H530" t="s">
        <v>23</v>
      </c>
      <c r="I530" t="s">
        <v>203</v>
      </c>
      <c r="J530" t="s">
        <v>1862</v>
      </c>
      <c r="K530" t="s">
        <v>62</v>
      </c>
      <c r="M530" t="s">
        <v>28</v>
      </c>
      <c r="N530" t="s">
        <v>31</v>
      </c>
      <c r="O530" s="15">
        <v>45078.206076388888</v>
      </c>
      <c r="P530"/>
      <c r="S530">
        <v>0</v>
      </c>
      <c r="T530">
        <v>1</v>
      </c>
      <c r="U530">
        <v>0</v>
      </c>
      <c r="V530" t="str">
        <f>IF(OR(tickets_cleaned[[#This Row],[resolution_time_hours]]="", tickets_cleaned[[#This Row],[resolution_time_hours]]&lt;0),"",tickets_cleaned[[#This Row],[resolution_time_hours]])</f>
        <v/>
      </c>
    </row>
    <row r="531" spans="1:22" ht="15" customHeight="1" x14ac:dyDescent="0.2">
      <c r="A531">
        <v>530</v>
      </c>
      <c r="B531" t="s">
        <v>1863</v>
      </c>
      <c r="C531" t="s">
        <v>1864</v>
      </c>
      <c r="D531">
        <v>45</v>
      </c>
      <c r="E531" t="s">
        <v>58</v>
      </c>
      <c r="F531" t="s">
        <v>114</v>
      </c>
      <c r="G531" s="1">
        <v>43885</v>
      </c>
      <c r="H531" t="s">
        <v>22</v>
      </c>
      <c r="I531" t="s">
        <v>126</v>
      </c>
      <c r="J531" s="21" t="s">
        <v>1865</v>
      </c>
      <c r="K531" t="s">
        <v>62</v>
      </c>
      <c r="M531" t="s">
        <v>27</v>
      </c>
      <c r="N531" t="s">
        <v>30</v>
      </c>
      <c r="O531" s="15">
        <v>45078.67900462963</v>
      </c>
      <c r="P531"/>
      <c r="S531">
        <v>0</v>
      </c>
      <c r="T531">
        <v>1</v>
      </c>
      <c r="U531">
        <v>0</v>
      </c>
      <c r="V531" t="str">
        <f>IF(OR(tickets_cleaned[[#This Row],[resolution_time_hours]]="", tickets_cleaned[[#This Row],[resolution_time_hours]]&lt;0),"",tickets_cleaned[[#This Row],[resolution_time_hours]])</f>
        <v/>
      </c>
    </row>
    <row r="532" spans="1:22" ht="15" customHeight="1" x14ac:dyDescent="0.2">
      <c r="A532">
        <v>531</v>
      </c>
      <c r="B532" t="s">
        <v>1866</v>
      </c>
      <c r="C532" t="s">
        <v>1867</v>
      </c>
      <c r="D532">
        <v>60</v>
      </c>
      <c r="E532" t="s">
        <v>90</v>
      </c>
      <c r="F532" t="s">
        <v>306</v>
      </c>
      <c r="G532" s="1">
        <v>44259</v>
      </c>
      <c r="H532" t="s">
        <v>24</v>
      </c>
      <c r="I532" t="s">
        <v>203</v>
      </c>
      <c r="J532" t="s">
        <v>1868</v>
      </c>
      <c r="K532" t="s">
        <v>93</v>
      </c>
      <c r="M532" t="s">
        <v>27</v>
      </c>
      <c r="N532" t="s">
        <v>32</v>
      </c>
      <c r="P532"/>
      <c r="S532">
        <v>0</v>
      </c>
      <c r="T532">
        <v>1</v>
      </c>
      <c r="U532">
        <v>0</v>
      </c>
      <c r="V532" t="str">
        <f>IF(OR(tickets_cleaned[[#This Row],[resolution_time_hours]]="", tickets_cleaned[[#This Row],[resolution_time_hours]]&lt;0),"",tickets_cleaned[[#This Row],[resolution_time_hours]])</f>
        <v/>
      </c>
    </row>
    <row r="533" spans="1:22" ht="15" customHeight="1" x14ac:dyDescent="0.2">
      <c r="A533">
        <v>532</v>
      </c>
      <c r="B533" t="s">
        <v>1869</v>
      </c>
      <c r="C533" t="s">
        <v>1870</v>
      </c>
      <c r="D533">
        <v>43</v>
      </c>
      <c r="E533" t="s">
        <v>65</v>
      </c>
      <c r="F533" t="s">
        <v>110</v>
      </c>
      <c r="G533" s="1">
        <v>44006</v>
      </c>
      <c r="H533" t="s">
        <v>22</v>
      </c>
      <c r="I533" t="s">
        <v>67</v>
      </c>
      <c r="J533" s="21" t="s">
        <v>1871</v>
      </c>
      <c r="K533" t="s">
        <v>93</v>
      </c>
      <c r="M533" t="s">
        <v>28</v>
      </c>
      <c r="N533" t="s">
        <v>30</v>
      </c>
      <c r="P533"/>
      <c r="S533">
        <v>0</v>
      </c>
      <c r="T533">
        <v>1</v>
      </c>
      <c r="U533">
        <v>0</v>
      </c>
      <c r="V533" t="str">
        <f>IF(OR(tickets_cleaned[[#This Row],[resolution_time_hours]]="", tickets_cleaned[[#This Row],[resolution_time_hours]]&lt;0),"",tickets_cleaned[[#This Row],[resolution_time_hours]])</f>
        <v/>
      </c>
    </row>
    <row r="534" spans="1:22" ht="15" customHeight="1" x14ac:dyDescent="0.2">
      <c r="A534">
        <v>533</v>
      </c>
      <c r="B534" t="s">
        <v>1872</v>
      </c>
      <c r="C534" t="s">
        <v>1873</v>
      </c>
      <c r="D534">
        <v>31</v>
      </c>
      <c r="E534" t="s">
        <v>65</v>
      </c>
      <c r="F534" t="s">
        <v>408</v>
      </c>
      <c r="G534" s="1">
        <v>44487</v>
      </c>
      <c r="H534" t="s">
        <v>20</v>
      </c>
      <c r="I534" t="s">
        <v>67</v>
      </c>
      <c r="J534" s="21" t="s">
        <v>1874</v>
      </c>
      <c r="K534" t="s">
        <v>93</v>
      </c>
      <c r="M534" t="s">
        <v>26</v>
      </c>
      <c r="N534" t="s">
        <v>32</v>
      </c>
      <c r="P534"/>
      <c r="S534">
        <v>0</v>
      </c>
      <c r="T534">
        <v>1</v>
      </c>
      <c r="U534">
        <v>0</v>
      </c>
      <c r="V534" t="str">
        <f>IF(OR(tickets_cleaned[[#This Row],[resolution_time_hours]]="", tickets_cleaned[[#This Row],[resolution_time_hours]]&lt;0),"",tickets_cleaned[[#This Row],[resolution_time_hours]])</f>
        <v/>
      </c>
    </row>
    <row r="535" spans="1:22" ht="15" customHeight="1" x14ac:dyDescent="0.2">
      <c r="A535">
        <v>534</v>
      </c>
      <c r="B535" t="s">
        <v>1875</v>
      </c>
      <c r="C535" t="s">
        <v>1876</v>
      </c>
      <c r="D535">
        <v>23</v>
      </c>
      <c r="E535" t="s">
        <v>58</v>
      </c>
      <c r="F535" t="s">
        <v>66</v>
      </c>
      <c r="G535" s="1">
        <v>44358</v>
      </c>
      <c r="H535" t="s">
        <v>23</v>
      </c>
      <c r="I535" t="s">
        <v>203</v>
      </c>
      <c r="J535" s="21" t="s">
        <v>1877</v>
      </c>
      <c r="K535" t="s">
        <v>62</v>
      </c>
      <c r="M535" t="s">
        <v>27</v>
      </c>
      <c r="N535" t="s">
        <v>32</v>
      </c>
      <c r="O535" s="15">
        <v>45077.920752314814</v>
      </c>
      <c r="P535"/>
      <c r="S535">
        <v>0</v>
      </c>
      <c r="T535">
        <v>1</v>
      </c>
      <c r="U535">
        <v>0</v>
      </c>
      <c r="V535" t="str">
        <f>IF(OR(tickets_cleaned[[#This Row],[resolution_time_hours]]="", tickets_cleaned[[#This Row],[resolution_time_hours]]&lt;0),"",tickets_cleaned[[#This Row],[resolution_time_hours]])</f>
        <v/>
      </c>
    </row>
    <row r="536" spans="1:22" ht="15" customHeight="1" x14ac:dyDescent="0.2">
      <c r="A536">
        <v>535</v>
      </c>
      <c r="B536" t="s">
        <v>1878</v>
      </c>
      <c r="C536" t="s">
        <v>1879</v>
      </c>
      <c r="D536">
        <v>48</v>
      </c>
      <c r="E536" t="s">
        <v>58</v>
      </c>
      <c r="F536" t="s">
        <v>311</v>
      </c>
      <c r="G536" s="1">
        <v>44164</v>
      </c>
      <c r="H536" t="s">
        <v>21</v>
      </c>
      <c r="I536" t="s">
        <v>79</v>
      </c>
      <c r="J536" s="21" t="s">
        <v>27172</v>
      </c>
      <c r="K536" t="s">
        <v>74</v>
      </c>
      <c r="L536" t="s">
        <v>1880</v>
      </c>
      <c r="M536" t="s">
        <v>27</v>
      </c>
      <c r="N536" t="s">
        <v>30</v>
      </c>
      <c r="O536" s="15">
        <v>45078.606192129628</v>
      </c>
      <c r="P536" s="15">
        <v>45078.416608796295</v>
      </c>
      <c r="Q536">
        <v>2</v>
      </c>
      <c r="S536">
        <v>1</v>
      </c>
      <c r="T536">
        <v>0</v>
      </c>
      <c r="U536">
        <v>1</v>
      </c>
      <c r="V536" t="str">
        <f>IF(OR(tickets_cleaned[[#This Row],[resolution_time_hours]]="", tickets_cleaned[[#This Row],[resolution_time_hours]]&lt;0),"",tickets_cleaned[[#This Row],[resolution_time_hours]])</f>
        <v/>
      </c>
    </row>
    <row r="537" spans="1:22" ht="15" customHeight="1" x14ac:dyDescent="0.2">
      <c r="A537">
        <v>536</v>
      </c>
      <c r="B537" t="s">
        <v>1881</v>
      </c>
      <c r="C537" t="s">
        <v>1882</v>
      </c>
      <c r="D537">
        <v>25</v>
      </c>
      <c r="E537" t="s">
        <v>90</v>
      </c>
      <c r="F537" t="s">
        <v>156</v>
      </c>
      <c r="G537" s="1">
        <v>44386</v>
      </c>
      <c r="H537" t="s">
        <v>20</v>
      </c>
      <c r="I537" t="s">
        <v>79</v>
      </c>
      <c r="J537" s="21" t="s">
        <v>1883</v>
      </c>
      <c r="K537" t="s">
        <v>93</v>
      </c>
      <c r="M537" t="s">
        <v>27</v>
      </c>
      <c r="N537" t="s">
        <v>32</v>
      </c>
      <c r="P537"/>
      <c r="S537">
        <v>0</v>
      </c>
      <c r="T537">
        <v>1</v>
      </c>
      <c r="U537">
        <v>0</v>
      </c>
      <c r="V537" t="str">
        <f>IF(OR(tickets_cleaned[[#This Row],[resolution_time_hours]]="", tickets_cleaned[[#This Row],[resolution_time_hours]]&lt;0),"",tickets_cleaned[[#This Row],[resolution_time_hours]])</f>
        <v/>
      </c>
    </row>
    <row r="538" spans="1:22" ht="15" customHeight="1" x14ac:dyDescent="0.2">
      <c r="A538">
        <v>537</v>
      </c>
      <c r="B538" t="s">
        <v>1884</v>
      </c>
      <c r="C538" t="s">
        <v>1885</v>
      </c>
      <c r="D538">
        <v>32</v>
      </c>
      <c r="E538" t="s">
        <v>65</v>
      </c>
      <c r="F538" t="s">
        <v>119</v>
      </c>
      <c r="G538" s="1">
        <v>44452</v>
      </c>
      <c r="H538" t="s">
        <v>21</v>
      </c>
      <c r="I538" t="s">
        <v>67</v>
      </c>
      <c r="J538" s="21" t="s">
        <v>1886</v>
      </c>
      <c r="K538" t="s">
        <v>74</v>
      </c>
      <c r="L538" t="s">
        <v>1887</v>
      </c>
      <c r="M538" t="s">
        <v>27</v>
      </c>
      <c r="N538" t="s">
        <v>30</v>
      </c>
      <c r="O538" s="15">
        <v>45078.593715277777</v>
      </c>
      <c r="P538" s="15">
        <v>45078.763159722221</v>
      </c>
      <c r="Q538">
        <v>3</v>
      </c>
      <c r="R538">
        <v>4</v>
      </c>
      <c r="S538">
        <v>1</v>
      </c>
      <c r="T538">
        <v>0</v>
      </c>
      <c r="U538">
        <v>0</v>
      </c>
      <c r="V538">
        <f>IF(OR(tickets_cleaned[[#This Row],[resolution_time_hours]]="", tickets_cleaned[[#This Row],[resolution_time_hours]]&lt;0),"",tickets_cleaned[[#This Row],[resolution_time_hours]])</f>
        <v>4</v>
      </c>
    </row>
    <row r="539" spans="1:22" ht="15" customHeight="1" x14ac:dyDescent="0.2">
      <c r="A539">
        <v>538</v>
      </c>
      <c r="B539" t="s">
        <v>1888</v>
      </c>
      <c r="C539" t="s">
        <v>1889</v>
      </c>
      <c r="D539">
        <v>49</v>
      </c>
      <c r="E539" t="s">
        <v>58</v>
      </c>
      <c r="F539" t="s">
        <v>306</v>
      </c>
      <c r="G539" s="1">
        <v>44110</v>
      </c>
      <c r="H539" t="s">
        <v>21</v>
      </c>
      <c r="I539" t="s">
        <v>101</v>
      </c>
      <c r="J539" t="s">
        <v>1890</v>
      </c>
      <c r="K539" t="s">
        <v>62</v>
      </c>
      <c r="M539" t="s">
        <v>26</v>
      </c>
      <c r="N539" t="s">
        <v>29</v>
      </c>
      <c r="O539" s="15">
        <v>45078.153449074074</v>
      </c>
      <c r="P539"/>
      <c r="S539">
        <v>0</v>
      </c>
      <c r="T539">
        <v>1</v>
      </c>
      <c r="U539">
        <v>0</v>
      </c>
      <c r="V539" t="str">
        <f>IF(OR(tickets_cleaned[[#This Row],[resolution_time_hours]]="", tickets_cleaned[[#This Row],[resolution_time_hours]]&lt;0),"",tickets_cleaned[[#This Row],[resolution_time_hours]])</f>
        <v/>
      </c>
    </row>
    <row r="540" spans="1:22" ht="15" customHeight="1" x14ac:dyDescent="0.2">
      <c r="A540">
        <v>539</v>
      </c>
      <c r="B540" t="s">
        <v>1891</v>
      </c>
      <c r="C540" t="s">
        <v>1892</v>
      </c>
      <c r="D540">
        <v>21</v>
      </c>
      <c r="E540" t="s">
        <v>65</v>
      </c>
      <c r="F540" t="s">
        <v>71</v>
      </c>
      <c r="G540" s="1">
        <v>44455</v>
      </c>
      <c r="H540" t="s">
        <v>21</v>
      </c>
      <c r="I540" t="s">
        <v>91</v>
      </c>
      <c r="J540" s="21" t="s">
        <v>1893</v>
      </c>
      <c r="K540" t="s">
        <v>93</v>
      </c>
      <c r="M540" t="s">
        <v>27</v>
      </c>
      <c r="N540" t="s">
        <v>32</v>
      </c>
      <c r="P540"/>
      <c r="S540">
        <v>0</v>
      </c>
      <c r="T540">
        <v>1</v>
      </c>
      <c r="U540">
        <v>0</v>
      </c>
      <c r="V540" t="str">
        <f>IF(OR(tickets_cleaned[[#This Row],[resolution_time_hours]]="", tickets_cleaned[[#This Row],[resolution_time_hours]]&lt;0),"",tickets_cleaned[[#This Row],[resolution_time_hours]])</f>
        <v/>
      </c>
    </row>
    <row r="541" spans="1:22" ht="15" customHeight="1" x14ac:dyDescent="0.2">
      <c r="A541">
        <v>540</v>
      </c>
      <c r="B541" t="s">
        <v>1894</v>
      </c>
      <c r="C541" t="s">
        <v>1895</v>
      </c>
      <c r="D541">
        <v>27</v>
      </c>
      <c r="E541" t="s">
        <v>58</v>
      </c>
      <c r="F541" t="s">
        <v>199</v>
      </c>
      <c r="G541" s="1">
        <v>44290</v>
      </c>
      <c r="H541" t="s">
        <v>22</v>
      </c>
      <c r="I541" t="s">
        <v>22</v>
      </c>
      <c r="J541" t="s">
        <v>1896</v>
      </c>
      <c r="K541" t="s">
        <v>74</v>
      </c>
      <c r="L541" t="s">
        <v>1897</v>
      </c>
      <c r="M541" t="s">
        <v>27</v>
      </c>
      <c r="N541" t="s">
        <v>32</v>
      </c>
      <c r="O541" s="15">
        <v>45078.26458333333</v>
      </c>
      <c r="P541" s="15">
        <v>45078.699305555558</v>
      </c>
      <c r="Q541">
        <v>3</v>
      </c>
      <c r="R541">
        <v>10</v>
      </c>
      <c r="S541">
        <v>1</v>
      </c>
      <c r="T541">
        <v>0</v>
      </c>
      <c r="U541">
        <v>0</v>
      </c>
      <c r="V541">
        <f>IF(OR(tickets_cleaned[[#This Row],[resolution_time_hours]]="", tickets_cleaned[[#This Row],[resolution_time_hours]]&lt;0),"",tickets_cleaned[[#This Row],[resolution_time_hours]])</f>
        <v>10</v>
      </c>
    </row>
    <row r="542" spans="1:22" ht="15" customHeight="1" x14ac:dyDescent="0.2">
      <c r="A542">
        <v>541</v>
      </c>
      <c r="B542" t="s">
        <v>1898</v>
      </c>
      <c r="C542" t="s">
        <v>1899</v>
      </c>
      <c r="D542">
        <v>19</v>
      </c>
      <c r="E542" t="s">
        <v>65</v>
      </c>
      <c r="F542" t="s">
        <v>71</v>
      </c>
      <c r="G542" s="1">
        <v>44261</v>
      </c>
      <c r="H542" t="s">
        <v>23</v>
      </c>
      <c r="I542" t="s">
        <v>120</v>
      </c>
      <c r="J542" s="21" t="s">
        <v>1900</v>
      </c>
      <c r="K542" t="s">
        <v>62</v>
      </c>
      <c r="M542" t="s">
        <v>25</v>
      </c>
      <c r="N542" t="s">
        <v>29</v>
      </c>
      <c r="O542" s="15">
        <v>45077.930578703701</v>
      </c>
      <c r="P542"/>
      <c r="S542">
        <v>0</v>
      </c>
      <c r="T542">
        <v>1</v>
      </c>
      <c r="U542">
        <v>0</v>
      </c>
      <c r="V542" t="str">
        <f>IF(OR(tickets_cleaned[[#This Row],[resolution_time_hours]]="", tickets_cleaned[[#This Row],[resolution_time_hours]]&lt;0),"",tickets_cleaned[[#This Row],[resolution_time_hours]])</f>
        <v/>
      </c>
    </row>
    <row r="543" spans="1:22" ht="15" customHeight="1" x14ac:dyDescent="0.2">
      <c r="A543">
        <v>542</v>
      </c>
      <c r="B543" t="s">
        <v>1901</v>
      </c>
      <c r="C543" t="s">
        <v>1902</v>
      </c>
      <c r="D543">
        <v>32</v>
      </c>
      <c r="E543" t="s">
        <v>90</v>
      </c>
      <c r="F543" t="s">
        <v>456</v>
      </c>
      <c r="G543" s="1">
        <v>44045</v>
      </c>
      <c r="H543" t="s">
        <v>22</v>
      </c>
      <c r="I543" t="s">
        <v>72</v>
      </c>
      <c r="J543" s="21" t="s">
        <v>1903</v>
      </c>
      <c r="K543" t="s">
        <v>93</v>
      </c>
      <c r="M543" t="s">
        <v>27</v>
      </c>
      <c r="N543" t="s">
        <v>30</v>
      </c>
      <c r="P543"/>
      <c r="S543">
        <v>0</v>
      </c>
      <c r="T543">
        <v>1</v>
      </c>
      <c r="U543">
        <v>0</v>
      </c>
      <c r="V543" t="str">
        <f>IF(OR(tickets_cleaned[[#This Row],[resolution_time_hours]]="", tickets_cleaned[[#This Row],[resolution_time_hours]]&lt;0),"",tickets_cleaned[[#This Row],[resolution_time_hours]])</f>
        <v/>
      </c>
    </row>
    <row r="544" spans="1:22" ht="15" customHeight="1" x14ac:dyDescent="0.2">
      <c r="A544">
        <v>543</v>
      </c>
      <c r="B544" t="s">
        <v>1904</v>
      </c>
      <c r="C544" t="s">
        <v>1905</v>
      </c>
      <c r="D544">
        <v>25</v>
      </c>
      <c r="E544" t="s">
        <v>90</v>
      </c>
      <c r="F544" t="s">
        <v>680</v>
      </c>
      <c r="G544" s="1">
        <v>43960</v>
      </c>
      <c r="H544" t="s">
        <v>22</v>
      </c>
      <c r="I544" t="s">
        <v>203</v>
      </c>
      <c r="J544" s="21" t="s">
        <v>1906</v>
      </c>
      <c r="K544" t="s">
        <v>93</v>
      </c>
      <c r="M544" t="s">
        <v>27</v>
      </c>
      <c r="N544" t="s">
        <v>32</v>
      </c>
      <c r="P544"/>
      <c r="S544">
        <v>0</v>
      </c>
      <c r="T544">
        <v>1</v>
      </c>
      <c r="U544">
        <v>0</v>
      </c>
      <c r="V544" t="str">
        <f>IF(OR(tickets_cleaned[[#This Row],[resolution_time_hours]]="", tickets_cleaned[[#This Row],[resolution_time_hours]]&lt;0),"",tickets_cleaned[[#This Row],[resolution_time_hours]])</f>
        <v/>
      </c>
    </row>
    <row r="545" spans="1:22" ht="15" customHeight="1" x14ac:dyDescent="0.2">
      <c r="A545">
        <v>544</v>
      </c>
      <c r="B545" t="s">
        <v>1907</v>
      </c>
      <c r="C545" t="s">
        <v>1908</v>
      </c>
      <c r="D545">
        <v>18</v>
      </c>
      <c r="E545" t="s">
        <v>90</v>
      </c>
      <c r="F545" t="s">
        <v>237</v>
      </c>
      <c r="G545" s="1">
        <v>44414</v>
      </c>
      <c r="H545" t="s">
        <v>20</v>
      </c>
      <c r="I545" t="s">
        <v>176</v>
      </c>
      <c r="J545" s="21" t="s">
        <v>1909</v>
      </c>
      <c r="K545" t="s">
        <v>74</v>
      </c>
      <c r="L545" t="s">
        <v>1910</v>
      </c>
      <c r="M545" t="s">
        <v>28</v>
      </c>
      <c r="N545" t="s">
        <v>29</v>
      </c>
      <c r="O545" s="15">
        <v>45077.963275462964</v>
      </c>
      <c r="P545" s="15">
        <v>45078.743831018517</v>
      </c>
      <c r="Q545">
        <v>2</v>
      </c>
      <c r="R545">
        <v>18</v>
      </c>
      <c r="S545">
        <v>1</v>
      </c>
      <c r="T545">
        <v>0</v>
      </c>
      <c r="U545">
        <v>1</v>
      </c>
      <c r="V545">
        <f>IF(OR(tickets_cleaned[[#This Row],[resolution_time_hours]]="", tickets_cleaned[[#This Row],[resolution_time_hours]]&lt;0),"",tickets_cleaned[[#This Row],[resolution_time_hours]])</f>
        <v>18</v>
      </c>
    </row>
    <row r="546" spans="1:22" ht="15" customHeight="1" x14ac:dyDescent="0.2">
      <c r="A546">
        <v>545</v>
      </c>
      <c r="B546" t="s">
        <v>1911</v>
      </c>
      <c r="C546" t="s">
        <v>1912</v>
      </c>
      <c r="D546">
        <v>50</v>
      </c>
      <c r="E546" t="s">
        <v>90</v>
      </c>
      <c r="F546" t="s">
        <v>268</v>
      </c>
      <c r="G546" s="1">
        <v>44372</v>
      </c>
      <c r="H546" t="s">
        <v>22</v>
      </c>
      <c r="I546" t="s">
        <v>91</v>
      </c>
      <c r="J546" s="21" t="s">
        <v>1913</v>
      </c>
      <c r="K546" t="s">
        <v>93</v>
      </c>
      <c r="M546" t="s">
        <v>25</v>
      </c>
      <c r="N546" t="s">
        <v>31</v>
      </c>
      <c r="P546"/>
      <c r="S546">
        <v>0</v>
      </c>
      <c r="T546">
        <v>1</v>
      </c>
      <c r="U546">
        <v>0</v>
      </c>
      <c r="V546" t="str">
        <f>IF(OR(tickets_cleaned[[#This Row],[resolution_time_hours]]="", tickets_cleaned[[#This Row],[resolution_time_hours]]&lt;0),"",tickets_cleaned[[#This Row],[resolution_time_hours]])</f>
        <v/>
      </c>
    </row>
    <row r="547" spans="1:22" ht="15" customHeight="1" x14ac:dyDescent="0.2">
      <c r="A547">
        <v>546</v>
      </c>
      <c r="B547" t="s">
        <v>1914</v>
      </c>
      <c r="C547" t="s">
        <v>1915</v>
      </c>
      <c r="D547">
        <v>65</v>
      </c>
      <c r="E547" t="s">
        <v>58</v>
      </c>
      <c r="F547" t="s">
        <v>342</v>
      </c>
      <c r="G547" s="1">
        <v>44355</v>
      </c>
      <c r="H547" t="s">
        <v>22</v>
      </c>
      <c r="I547" t="s">
        <v>120</v>
      </c>
      <c r="J547" s="21" t="s">
        <v>1916</v>
      </c>
      <c r="K547" t="s">
        <v>62</v>
      </c>
      <c r="M547" t="s">
        <v>27</v>
      </c>
      <c r="N547" t="s">
        <v>29</v>
      </c>
      <c r="O547" s="15">
        <v>45078.060532407406</v>
      </c>
      <c r="P547"/>
      <c r="S547">
        <v>0</v>
      </c>
      <c r="T547">
        <v>1</v>
      </c>
      <c r="U547">
        <v>0</v>
      </c>
      <c r="V547" t="str">
        <f>IF(OR(tickets_cleaned[[#This Row],[resolution_time_hours]]="", tickets_cleaned[[#This Row],[resolution_time_hours]]&lt;0),"",tickets_cleaned[[#This Row],[resolution_time_hours]])</f>
        <v/>
      </c>
    </row>
    <row r="548" spans="1:22" ht="15" customHeight="1" x14ac:dyDescent="0.2">
      <c r="A548">
        <v>547</v>
      </c>
      <c r="B548" t="s">
        <v>1917</v>
      </c>
      <c r="C548" t="s">
        <v>1918</v>
      </c>
      <c r="D548">
        <v>51</v>
      </c>
      <c r="E548" t="s">
        <v>65</v>
      </c>
      <c r="F548" t="s">
        <v>249</v>
      </c>
      <c r="G548" s="1">
        <v>44059</v>
      </c>
      <c r="H548" t="s">
        <v>21</v>
      </c>
      <c r="I548" t="s">
        <v>106</v>
      </c>
      <c r="J548" s="21" t="s">
        <v>1919</v>
      </c>
      <c r="K548" t="s">
        <v>93</v>
      </c>
      <c r="M548" t="s">
        <v>26</v>
      </c>
      <c r="N548" t="s">
        <v>29</v>
      </c>
      <c r="P548"/>
      <c r="S548">
        <v>0</v>
      </c>
      <c r="T548">
        <v>1</v>
      </c>
      <c r="U548">
        <v>0</v>
      </c>
      <c r="V548" t="str">
        <f>IF(OR(tickets_cleaned[[#This Row],[resolution_time_hours]]="", tickets_cleaned[[#This Row],[resolution_time_hours]]&lt;0),"",tickets_cleaned[[#This Row],[resolution_time_hours]])</f>
        <v/>
      </c>
    </row>
    <row r="549" spans="1:22" ht="15" customHeight="1" x14ac:dyDescent="0.2">
      <c r="A549">
        <v>548</v>
      </c>
      <c r="B549" t="s">
        <v>1920</v>
      </c>
      <c r="C549" t="s">
        <v>1921</v>
      </c>
      <c r="D549">
        <v>29</v>
      </c>
      <c r="E549" t="s">
        <v>90</v>
      </c>
      <c r="F549" t="s">
        <v>456</v>
      </c>
      <c r="G549" s="1">
        <v>44113</v>
      </c>
      <c r="H549" t="s">
        <v>20</v>
      </c>
      <c r="I549" t="s">
        <v>120</v>
      </c>
      <c r="J549" t="s">
        <v>1922</v>
      </c>
      <c r="K549" t="s">
        <v>93</v>
      </c>
      <c r="M549" t="s">
        <v>28</v>
      </c>
      <c r="N549" t="s">
        <v>31</v>
      </c>
      <c r="P549"/>
      <c r="S549">
        <v>0</v>
      </c>
      <c r="T549">
        <v>1</v>
      </c>
      <c r="U549">
        <v>0</v>
      </c>
      <c r="V549" t="str">
        <f>IF(OR(tickets_cleaned[[#This Row],[resolution_time_hours]]="", tickets_cleaned[[#This Row],[resolution_time_hours]]&lt;0),"",tickets_cleaned[[#This Row],[resolution_time_hours]])</f>
        <v/>
      </c>
    </row>
    <row r="550" spans="1:22" ht="15" customHeight="1" x14ac:dyDescent="0.2">
      <c r="A550">
        <v>549</v>
      </c>
      <c r="B550" t="s">
        <v>1923</v>
      </c>
      <c r="C550" t="s">
        <v>1924</v>
      </c>
      <c r="D550">
        <v>69</v>
      </c>
      <c r="E550" t="s">
        <v>58</v>
      </c>
      <c r="F550" t="s">
        <v>311</v>
      </c>
      <c r="G550" s="1">
        <v>44245</v>
      </c>
      <c r="H550" t="s">
        <v>20</v>
      </c>
      <c r="I550" t="s">
        <v>20</v>
      </c>
      <c r="J550" s="21" t="s">
        <v>1925</v>
      </c>
      <c r="K550" t="s">
        <v>62</v>
      </c>
      <c r="M550" t="s">
        <v>28</v>
      </c>
      <c r="N550" t="s">
        <v>32</v>
      </c>
      <c r="O550" s="15">
        <v>45078.721678240741</v>
      </c>
      <c r="P550"/>
      <c r="S550">
        <v>0</v>
      </c>
      <c r="T550">
        <v>1</v>
      </c>
      <c r="U550">
        <v>0</v>
      </c>
      <c r="V550" t="str">
        <f>IF(OR(tickets_cleaned[[#This Row],[resolution_time_hours]]="", tickets_cleaned[[#This Row],[resolution_time_hours]]&lt;0),"",tickets_cleaned[[#This Row],[resolution_time_hours]])</f>
        <v/>
      </c>
    </row>
    <row r="551" spans="1:22" ht="15" customHeight="1" x14ac:dyDescent="0.2">
      <c r="A551">
        <v>550</v>
      </c>
      <c r="B551" t="s">
        <v>1926</v>
      </c>
      <c r="C551" t="s">
        <v>1927</v>
      </c>
      <c r="D551">
        <v>58</v>
      </c>
      <c r="E551" t="s">
        <v>90</v>
      </c>
      <c r="F551" t="s">
        <v>156</v>
      </c>
      <c r="G551" s="1">
        <v>44140</v>
      </c>
      <c r="H551" t="s">
        <v>21</v>
      </c>
      <c r="I551" t="s">
        <v>106</v>
      </c>
      <c r="J551" s="21" t="s">
        <v>1928</v>
      </c>
      <c r="K551" t="s">
        <v>93</v>
      </c>
      <c r="M551" t="s">
        <v>28</v>
      </c>
      <c r="N551" t="s">
        <v>30</v>
      </c>
      <c r="P551"/>
      <c r="S551">
        <v>0</v>
      </c>
      <c r="T551">
        <v>1</v>
      </c>
      <c r="U551">
        <v>0</v>
      </c>
      <c r="V551" t="str">
        <f>IF(OR(tickets_cleaned[[#This Row],[resolution_time_hours]]="", tickets_cleaned[[#This Row],[resolution_time_hours]]&lt;0),"",tickets_cleaned[[#This Row],[resolution_time_hours]])</f>
        <v/>
      </c>
    </row>
    <row r="552" spans="1:22" ht="15" customHeight="1" x14ac:dyDescent="0.2">
      <c r="A552">
        <v>551</v>
      </c>
      <c r="B552" t="s">
        <v>1929</v>
      </c>
      <c r="C552" t="s">
        <v>1930</v>
      </c>
      <c r="D552">
        <v>55</v>
      </c>
      <c r="E552" t="s">
        <v>65</v>
      </c>
      <c r="F552" t="s">
        <v>187</v>
      </c>
      <c r="G552" s="1">
        <v>44515</v>
      </c>
      <c r="H552" t="s">
        <v>22</v>
      </c>
      <c r="I552" t="s">
        <v>140</v>
      </c>
      <c r="J552" t="s">
        <v>1931</v>
      </c>
      <c r="K552" t="s">
        <v>93</v>
      </c>
      <c r="M552" t="s">
        <v>28</v>
      </c>
      <c r="N552" t="s">
        <v>29</v>
      </c>
      <c r="P552"/>
      <c r="S552">
        <v>0</v>
      </c>
      <c r="T552">
        <v>1</v>
      </c>
      <c r="U552">
        <v>0</v>
      </c>
      <c r="V552" t="str">
        <f>IF(OR(tickets_cleaned[[#This Row],[resolution_time_hours]]="", tickets_cleaned[[#This Row],[resolution_time_hours]]&lt;0),"",tickets_cleaned[[#This Row],[resolution_time_hours]])</f>
        <v/>
      </c>
    </row>
    <row r="553" spans="1:22" ht="15" customHeight="1" x14ac:dyDescent="0.2">
      <c r="A553">
        <v>552</v>
      </c>
      <c r="B553" t="s">
        <v>1932</v>
      </c>
      <c r="C553" t="s">
        <v>1933</v>
      </c>
      <c r="D553">
        <v>45</v>
      </c>
      <c r="E553" t="s">
        <v>65</v>
      </c>
      <c r="F553" t="s">
        <v>228</v>
      </c>
      <c r="G553" s="1">
        <v>43999</v>
      </c>
      <c r="H553" t="s">
        <v>21</v>
      </c>
      <c r="I553" t="s">
        <v>176</v>
      </c>
      <c r="J553" t="s">
        <v>1934</v>
      </c>
      <c r="K553" t="s">
        <v>62</v>
      </c>
      <c r="M553" t="s">
        <v>25</v>
      </c>
      <c r="N553" t="s">
        <v>30</v>
      </c>
      <c r="O553" s="15">
        <v>45078.154374999998</v>
      </c>
      <c r="P553"/>
      <c r="S553">
        <v>0</v>
      </c>
      <c r="T553">
        <v>1</v>
      </c>
      <c r="U553">
        <v>0</v>
      </c>
      <c r="V553" t="str">
        <f>IF(OR(tickets_cleaned[[#This Row],[resolution_time_hours]]="", tickets_cleaned[[#This Row],[resolution_time_hours]]&lt;0),"",tickets_cleaned[[#This Row],[resolution_time_hours]])</f>
        <v/>
      </c>
    </row>
    <row r="554" spans="1:22" ht="15" customHeight="1" x14ac:dyDescent="0.2">
      <c r="A554">
        <v>553</v>
      </c>
      <c r="B554" t="s">
        <v>1935</v>
      </c>
      <c r="C554" t="s">
        <v>1936</v>
      </c>
      <c r="D554">
        <v>53</v>
      </c>
      <c r="E554" t="s">
        <v>90</v>
      </c>
      <c r="F554" t="s">
        <v>456</v>
      </c>
      <c r="G554" s="1">
        <v>44412</v>
      </c>
      <c r="H554" t="s">
        <v>21</v>
      </c>
      <c r="I554" t="s">
        <v>22</v>
      </c>
      <c r="J554" s="21" t="s">
        <v>1937</v>
      </c>
      <c r="K554" t="s">
        <v>62</v>
      </c>
      <c r="M554" t="s">
        <v>25</v>
      </c>
      <c r="N554" t="s">
        <v>32</v>
      </c>
      <c r="O554" s="15">
        <v>45078.007870370369</v>
      </c>
      <c r="P554"/>
      <c r="S554">
        <v>0</v>
      </c>
      <c r="T554">
        <v>1</v>
      </c>
      <c r="U554">
        <v>0</v>
      </c>
      <c r="V554" t="str">
        <f>IF(OR(tickets_cleaned[[#This Row],[resolution_time_hours]]="", tickets_cleaned[[#This Row],[resolution_time_hours]]&lt;0),"",tickets_cleaned[[#This Row],[resolution_time_hours]])</f>
        <v/>
      </c>
    </row>
    <row r="555" spans="1:22" ht="15" customHeight="1" x14ac:dyDescent="0.2">
      <c r="A555">
        <v>554</v>
      </c>
      <c r="B555" t="s">
        <v>1938</v>
      </c>
      <c r="C555" t="s">
        <v>1939</v>
      </c>
      <c r="D555">
        <v>45</v>
      </c>
      <c r="E555" t="s">
        <v>65</v>
      </c>
      <c r="F555" t="s">
        <v>96</v>
      </c>
      <c r="G555" s="1">
        <v>44352</v>
      </c>
      <c r="H555" t="s">
        <v>24</v>
      </c>
      <c r="I555" t="s">
        <v>60</v>
      </c>
      <c r="J555" t="s">
        <v>1940</v>
      </c>
      <c r="K555" t="s">
        <v>62</v>
      </c>
      <c r="M555" t="s">
        <v>26</v>
      </c>
      <c r="N555" t="s">
        <v>30</v>
      </c>
      <c r="O555" s="15">
        <v>45077.991215277776</v>
      </c>
      <c r="P555"/>
      <c r="S555">
        <v>0</v>
      </c>
      <c r="T555">
        <v>1</v>
      </c>
      <c r="U555">
        <v>0</v>
      </c>
      <c r="V555" t="str">
        <f>IF(OR(tickets_cleaned[[#This Row],[resolution_time_hours]]="", tickets_cleaned[[#This Row],[resolution_time_hours]]&lt;0),"",tickets_cleaned[[#This Row],[resolution_time_hours]])</f>
        <v/>
      </c>
    </row>
    <row r="556" spans="1:22" ht="15" customHeight="1" x14ac:dyDescent="0.2">
      <c r="A556">
        <v>555</v>
      </c>
      <c r="B556" t="s">
        <v>1941</v>
      </c>
      <c r="C556" t="s">
        <v>1942</v>
      </c>
      <c r="D556">
        <v>45</v>
      </c>
      <c r="E556" t="s">
        <v>58</v>
      </c>
      <c r="F556" t="s">
        <v>78</v>
      </c>
      <c r="G556" s="1">
        <v>43937</v>
      </c>
      <c r="H556" t="s">
        <v>23</v>
      </c>
      <c r="I556" t="s">
        <v>20</v>
      </c>
      <c r="J556" s="21" t="s">
        <v>1943</v>
      </c>
      <c r="K556" t="s">
        <v>93</v>
      </c>
      <c r="M556" t="s">
        <v>25</v>
      </c>
      <c r="N556" t="s">
        <v>29</v>
      </c>
      <c r="P556"/>
      <c r="S556">
        <v>0</v>
      </c>
      <c r="T556">
        <v>1</v>
      </c>
      <c r="U556">
        <v>0</v>
      </c>
      <c r="V556" t="str">
        <f>IF(OR(tickets_cleaned[[#This Row],[resolution_time_hours]]="", tickets_cleaned[[#This Row],[resolution_time_hours]]&lt;0),"",tickets_cleaned[[#This Row],[resolution_time_hours]])</f>
        <v/>
      </c>
    </row>
    <row r="557" spans="1:22" ht="15" customHeight="1" x14ac:dyDescent="0.2">
      <c r="A557">
        <v>556</v>
      </c>
      <c r="B557" t="s">
        <v>1944</v>
      </c>
      <c r="C557" t="s">
        <v>1945</v>
      </c>
      <c r="D557">
        <v>44</v>
      </c>
      <c r="E557" t="s">
        <v>90</v>
      </c>
      <c r="F557" t="s">
        <v>228</v>
      </c>
      <c r="G557" s="1">
        <v>44483</v>
      </c>
      <c r="H557" t="s">
        <v>24</v>
      </c>
      <c r="I557" t="s">
        <v>106</v>
      </c>
      <c r="J557" s="21" t="s">
        <v>1946</v>
      </c>
      <c r="K557" t="s">
        <v>74</v>
      </c>
      <c r="L557" t="s">
        <v>1947</v>
      </c>
      <c r="M557" t="s">
        <v>25</v>
      </c>
      <c r="N557" t="s">
        <v>29</v>
      </c>
      <c r="O557" s="15">
        <v>45078.901666666665</v>
      </c>
      <c r="P557" s="15">
        <v>45078.539861111109</v>
      </c>
      <c r="Q557">
        <v>5</v>
      </c>
      <c r="S557">
        <v>1</v>
      </c>
      <c r="T557">
        <v>0</v>
      </c>
      <c r="U557">
        <v>0</v>
      </c>
      <c r="V557" t="str">
        <f>IF(OR(tickets_cleaned[[#This Row],[resolution_time_hours]]="", tickets_cleaned[[#This Row],[resolution_time_hours]]&lt;0),"",tickets_cleaned[[#This Row],[resolution_time_hours]])</f>
        <v/>
      </c>
    </row>
    <row r="558" spans="1:22" ht="15" customHeight="1" x14ac:dyDescent="0.2">
      <c r="A558">
        <v>557</v>
      </c>
      <c r="B558" t="s">
        <v>1948</v>
      </c>
      <c r="C558" t="s">
        <v>1949</v>
      </c>
      <c r="D558">
        <v>34</v>
      </c>
      <c r="E558" t="s">
        <v>58</v>
      </c>
      <c r="F558" t="s">
        <v>119</v>
      </c>
      <c r="G558" s="1">
        <v>44236</v>
      </c>
      <c r="H558" t="s">
        <v>22</v>
      </c>
      <c r="I558" t="s">
        <v>176</v>
      </c>
      <c r="J558" s="21" t="s">
        <v>1950</v>
      </c>
      <c r="K558" t="s">
        <v>93</v>
      </c>
      <c r="M558" t="s">
        <v>28</v>
      </c>
      <c r="N558" t="s">
        <v>30</v>
      </c>
      <c r="P558"/>
      <c r="S558">
        <v>0</v>
      </c>
      <c r="T558">
        <v>1</v>
      </c>
      <c r="U558">
        <v>0</v>
      </c>
      <c r="V558" t="str">
        <f>IF(OR(tickets_cleaned[[#This Row],[resolution_time_hours]]="", tickets_cleaned[[#This Row],[resolution_time_hours]]&lt;0),"",tickets_cleaned[[#This Row],[resolution_time_hours]])</f>
        <v/>
      </c>
    </row>
    <row r="559" spans="1:22" ht="15" customHeight="1" x14ac:dyDescent="0.2">
      <c r="A559">
        <v>558</v>
      </c>
      <c r="B559" t="s">
        <v>1951</v>
      </c>
      <c r="C559" t="s">
        <v>1952</v>
      </c>
      <c r="D559">
        <v>27</v>
      </c>
      <c r="E559" t="s">
        <v>65</v>
      </c>
      <c r="F559" t="s">
        <v>152</v>
      </c>
      <c r="G559" s="1">
        <v>44343</v>
      </c>
      <c r="H559" t="s">
        <v>22</v>
      </c>
      <c r="I559" t="s">
        <v>203</v>
      </c>
      <c r="J559" s="21" t="s">
        <v>1953</v>
      </c>
      <c r="K559" t="s">
        <v>93</v>
      </c>
      <c r="M559" t="s">
        <v>27</v>
      </c>
      <c r="N559" t="s">
        <v>31</v>
      </c>
      <c r="P559"/>
      <c r="S559">
        <v>0</v>
      </c>
      <c r="T559">
        <v>1</v>
      </c>
      <c r="U559">
        <v>0</v>
      </c>
      <c r="V559" t="str">
        <f>IF(OR(tickets_cleaned[[#This Row],[resolution_time_hours]]="", tickets_cleaned[[#This Row],[resolution_time_hours]]&lt;0),"",tickets_cleaned[[#This Row],[resolution_time_hours]])</f>
        <v/>
      </c>
    </row>
    <row r="560" spans="1:22" ht="15" customHeight="1" x14ac:dyDescent="0.2">
      <c r="A560">
        <v>559</v>
      </c>
      <c r="B560" t="s">
        <v>1954</v>
      </c>
      <c r="C560" t="s">
        <v>1955</v>
      </c>
      <c r="D560">
        <v>42</v>
      </c>
      <c r="E560" t="s">
        <v>90</v>
      </c>
      <c r="F560" t="s">
        <v>408</v>
      </c>
      <c r="G560" s="1">
        <v>44014</v>
      </c>
      <c r="H560" t="s">
        <v>23</v>
      </c>
      <c r="I560" t="s">
        <v>67</v>
      </c>
      <c r="J560" s="21" t="s">
        <v>1956</v>
      </c>
      <c r="K560" t="s">
        <v>74</v>
      </c>
      <c r="L560" t="s">
        <v>1957</v>
      </c>
      <c r="M560" t="s">
        <v>25</v>
      </c>
      <c r="N560" t="s">
        <v>32</v>
      </c>
      <c r="O560" s="15">
        <v>45078.718391203707</v>
      </c>
      <c r="P560" s="15">
        <v>45078.839918981481</v>
      </c>
      <c r="Q560">
        <v>3</v>
      </c>
      <c r="R560">
        <v>2</v>
      </c>
      <c r="S560">
        <v>1</v>
      </c>
      <c r="T560">
        <v>0</v>
      </c>
      <c r="U560">
        <v>0</v>
      </c>
      <c r="V560">
        <f>IF(OR(tickets_cleaned[[#This Row],[resolution_time_hours]]="", tickets_cleaned[[#This Row],[resolution_time_hours]]&lt;0),"",tickets_cleaned[[#This Row],[resolution_time_hours]])</f>
        <v>2</v>
      </c>
    </row>
    <row r="561" spans="1:22" ht="15" customHeight="1" x14ac:dyDescent="0.2">
      <c r="A561">
        <v>560</v>
      </c>
      <c r="B561" t="s">
        <v>1958</v>
      </c>
      <c r="C561" t="s">
        <v>1959</v>
      </c>
      <c r="D561">
        <v>45</v>
      </c>
      <c r="E561" t="s">
        <v>58</v>
      </c>
      <c r="F561" t="s">
        <v>156</v>
      </c>
      <c r="G561" s="1">
        <v>44398</v>
      </c>
      <c r="H561" t="s">
        <v>22</v>
      </c>
      <c r="I561" t="s">
        <v>176</v>
      </c>
      <c r="J561" t="s">
        <v>1960</v>
      </c>
      <c r="K561" t="s">
        <v>93</v>
      </c>
      <c r="M561" t="s">
        <v>28</v>
      </c>
      <c r="N561" t="s">
        <v>29</v>
      </c>
      <c r="P561"/>
      <c r="S561">
        <v>0</v>
      </c>
      <c r="T561">
        <v>1</v>
      </c>
      <c r="U561">
        <v>0</v>
      </c>
      <c r="V561" t="str">
        <f>IF(OR(tickets_cleaned[[#This Row],[resolution_time_hours]]="", tickets_cleaned[[#This Row],[resolution_time_hours]]&lt;0),"",tickets_cleaned[[#This Row],[resolution_time_hours]])</f>
        <v/>
      </c>
    </row>
    <row r="562" spans="1:22" ht="15" customHeight="1" x14ac:dyDescent="0.2">
      <c r="A562">
        <v>561</v>
      </c>
      <c r="B562" t="s">
        <v>1961</v>
      </c>
      <c r="C562" t="s">
        <v>1962</v>
      </c>
      <c r="D562">
        <v>42</v>
      </c>
      <c r="E562" t="s">
        <v>58</v>
      </c>
      <c r="F562" t="s">
        <v>228</v>
      </c>
      <c r="G562" s="1">
        <v>43982</v>
      </c>
      <c r="H562" t="s">
        <v>21</v>
      </c>
      <c r="I562" t="s">
        <v>176</v>
      </c>
      <c r="J562" s="21" t="s">
        <v>1963</v>
      </c>
      <c r="K562" t="s">
        <v>62</v>
      </c>
      <c r="M562" t="s">
        <v>25</v>
      </c>
      <c r="N562" t="s">
        <v>30</v>
      </c>
      <c r="O562" s="15">
        <v>45078.818425925929</v>
      </c>
      <c r="P562"/>
      <c r="S562">
        <v>0</v>
      </c>
      <c r="T562">
        <v>1</v>
      </c>
      <c r="U562">
        <v>0</v>
      </c>
      <c r="V562" t="str">
        <f>IF(OR(tickets_cleaned[[#This Row],[resolution_time_hours]]="", tickets_cleaned[[#This Row],[resolution_time_hours]]&lt;0),"",tickets_cleaned[[#This Row],[resolution_time_hours]])</f>
        <v/>
      </c>
    </row>
    <row r="563" spans="1:22" ht="15" customHeight="1" x14ac:dyDescent="0.2">
      <c r="A563">
        <v>562</v>
      </c>
      <c r="B563" t="s">
        <v>1964</v>
      </c>
      <c r="C563" t="s">
        <v>1965</v>
      </c>
      <c r="D563">
        <v>44</v>
      </c>
      <c r="E563" t="s">
        <v>90</v>
      </c>
      <c r="F563" t="s">
        <v>268</v>
      </c>
      <c r="G563" s="1">
        <v>43968</v>
      </c>
      <c r="H563" t="s">
        <v>21</v>
      </c>
      <c r="I563" t="s">
        <v>72</v>
      </c>
      <c r="J563" t="s">
        <v>1966</v>
      </c>
      <c r="K563" t="s">
        <v>74</v>
      </c>
      <c r="L563" t="s">
        <v>1967</v>
      </c>
      <c r="M563" t="s">
        <v>27</v>
      </c>
      <c r="N563" t="s">
        <v>30</v>
      </c>
      <c r="O563" s="15">
        <v>45078.166365740741</v>
      </c>
      <c r="P563" s="15">
        <v>45078.49622685185</v>
      </c>
      <c r="Q563">
        <v>3</v>
      </c>
      <c r="R563">
        <v>7</v>
      </c>
      <c r="S563">
        <v>1</v>
      </c>
      <c r="T563">
        <v>0</v>
      </c>
      <c r="U563">
        <v>0</v>
      </c>
      <c r="V563">
        <f>IF(OR(tickets_cleaned[[#This Row],[resolution_time_hours]]="", tickets_cleaned[[#This Row],[resolution_time_hours]]&lt;0),"",tickets_cleaned[[#This Row],[resolution_time_hours]])</f>
        <v>7</v>
      </c>
    </row>
    <row r="564" spans="1:22" ht="15" customHeight="1" x14ac:dyDescent="0.2">
      <c r="A564">
        <v>563</v>
      </c>
      <c r="B564" t="s">
        <v>1968</v>
      </c>
      <c r="C564" t="s">
        <v>1969</v>
      </c>
      <c r="D564">
        <v>64</v>
      </c>
      <c r="E564" t="s">
        <v>90</v>
      </c>
      <c r="F564" t="s">
        <v>245</v>
      </c>
      <c r="G564" s="1">
        <v>44115</v>
      </c>
      <c r="H564" t="s">
        <v>21</v>
      </c>
      <c r="I564" t="s">
        <v>168</v>
      </c>
      <c r="J564" s="21" t="s">
        <v>1970</v>
      </c>
      <c r="K564" t="s">
        <v>62</v>
      </c>
      <c r="M564" t="s">
        <v>27</v>
      </c>
      <c r="N564" t="s">
        <v>31</v>
      </c>
      <c r="O564" s="15">
        <v>45078.679571759261</v>
      </c>
      <c r="P564"/>
      <c r="S564">
        <v>0</v>
      </c>
      <c r="T564">
        <v>1</v>
      </c>
      <c r="U564">
        <v>0</v>
      </c>
      <c r="V564" t="str">
        <f>IF(OR(tickets_cleaned[[#This Row],[resolution_time_hours]]="", tickets_cleaned[[#This Row],[resolution_time_hours]]&lt;0),"",tickets_cleaned[[#This Row],[resolution_time_hours]])</f>
        <v/>
      </c>
    </row>
    <row r="565" spans="1:22" ht="15" customHeight="1" x14ac:dyDescent="0.2">
      <c r="A565">
        <v>564</v>
      </c>
      <c r="B565" t="s">
        <v>1971</v>
      </c>
      <c r="C565" t="s">
        <v>1972</v>
      </c>
      <c r="D565">
        <v>51</v>
      </c>
      <c r="E565" t="s">
        <v>90</v>
      </c>
      <c r="F565" t="s">
        <v>680</v>
      </c>
      <c r="G565" s="1">
        <v>43964</v>
      </c>
      <c r="H565" t="s">
        <v>24</v>
      </c>
      <c r="I565" t="s">
        <v>101</v>
      </c>
      <c r="J565" s="21" t="s">
        <v>1973</v>
      </c>
      <c r="K565" t="s">
        <v>62</v>
      </c>
      <c r="M565" t="s">
        <v>28</v>
      </c>
      <c r="N565" t="s">
        <v>31</v>
      </c>
      <c r="O565" s="15">
        <v>45078.56013888889</v>
      </c>
      <c r="P565"/>
      <c r="S565">
        <v>0</v>
      </c>
      <c r="T565">
        <v>1</v>
      </c>
      <c r="U565">
        <v>0</v>
      </c>
      <c r="V565" t="str">
        <f>IF(OR(tickets_cleaned[[#This Row],[resolution_time_hours]]="", tickets_cleaned[[#This Row],[resolution_time_hours]]&lt;0),"",tickets_cleaned[[#This Row],[resolution_time_hours]])</f>
        <v/>
      </c>
    </row>
    <row r="566" spans="1:22" ht="15" customHeight="1" x14ac:dyDescent="0.2">
      <c r="A566">
        <v>565</v>
      </c>
      <c r="B566" t="s">
        <v>1974</v>
      </c>
      <c r="C566" t="s">
        <v>1975</v>
      </c>
      <c r="D566">
        <v>20</v>
      </c>
      <c r="E566" t="s">
        <v>65</v>
      </c>
      <c r="F566" t="s">
        <v>275</v>
      </c>
      <c r="G566" s="1">
        <v>44128</v>
      </c>
      <c r="H566" t="s">
        <v>22</v>
      </c>
      <c r="I566" t="s">
        <v>22</v>
      </c>
      <c r="J566" s="21" t="s">
        <v>1976</v>
      </c>
      <c r="K566" t="s">
        <v>74</v>
      </c>
      <c r="L566" t="s">
        <v>1977</v>
      </c>
      <c r="M566" t="s">
        <v>26</v>
      </c>
      <c r="N566" t="s">
        <v>30</v>
      </c>
      <c r="O566" s="15">
        <v>45078.204606481479</v>
      </c>
      <c r="P566" s="15">
        <v>45078.057384259257</v>
      </c>
      <c r="Q566">
        <v>5</v>
      </c>
      <c r="S566">
        <v>1</v>
      </c>
      <c r="T566">
        <v>0</v>
      </c>
      <c r="U566">
        <v>0</v>
      </c>
      <c r="V566" t="str">
        <f>IF(OR(tickets_cleaned[[#This Row],[resolution_time_hours]]="", tickets_cleaned[[#This Row],[resolution_time_hours]]&lt;0),"",tickets_cleaned[[#This Row],[resolution_time_hours]])</f>
        <v/>
      </c>
    </row>
    <row r="567" spans="1:22" ht="15" customHeight="1" x14ac:dyDescent="0.2">
      <c r="A567">
        <v>566</v>
      </c>
      <c r="B567" t="s">
        <v>1978</v>
      </c>
      <c r="C567" t="s">
        <v>1979</v>
      </c>
      <c r="D567">
        <v>30</v>
      </c>
      <c r="E567" t="s">
        <v>58</v>
      </c>
      <c r="F567" t="s">
        <v>110</v>
      </c>
      <c r="G567" s="1">
        <v>44141</v>
      </c>
      <c r="H567" t="s">
        <v>24</v>
      </c>
      <c r="I567" t="s">
        <v>67</v>
      </c>
      <c r="J567" s="21" t="s">
        <v>1980</v>
      </c>
      <c r="K567" t="s">
        <v>93</v>
      </c>
      <c r="M567" t="s">
        <v>28</v>
      </c>
      <c r="N567" t="s">
        <v>31</v>
      </c>
      <c r="P567"/>
      <c r="S567">
        <v>0</v>
      </c>
      <c r="T567">
        <v>1</v>
      </c>
      <c r="U567">
        <v>0</v>
      </c>
      <c r="V567" t="str">
        <f>IF(OR(tickets_cleaned[[#This Row],[resolution_time_hours]]="", tickets_cleaned[[#This Row],[resolution_time_hours]]&lt;0),"",tickets_cleaned[[#This Row],[resolution_time_hours]])</f>
        <v/>
      </c>
    </row>
    <row r="568" spans="1:22" ht="15" customHeight="1" x14ac:dyDescent="0.2">
      <c r="A568">
        <v>567</v>
      </c>
      <c r="B568" t="s">
        <v>1981</v>
      </c>
      <c r="C568" t="s">
        <v>1982</v>
      </c>
      <c r="D568">
        <v>36</v>
      </c>
      <c r="E568" t="s">
        <v>90</v>
      </c>
      <c r="F568" t="s">
        <v>724</v>
      </c>
      <c r="G568" s="1">
        <v>44249</v>
      </c>
      <c r="H568" t="s">
        <v>23</v>
      </c>
      <c r="I568" t="s">
        <v>106</v>
      </c>
      <c r="J568" s="21" t="s">
        <v>1983</v>
      </c>
      <c r="K568" t="s">
        <v>62</v>
      </c>
      <c r="M568" t="s">
        <v>28</v>
      </c>
      <c r="N568" t="s">
        <v>32</v>
      </c>
      <c r="O568" s="15">
        <v>45078.783807870372</v>
      </c>
      <c r="P568"/>
      <c r="S568">
        <v>0</v>
      </c>
      <c r="T568">
        <v>1</v>
      </c>
      <c r="U568">
        <v>0</v>
      </c>
      <c r="V568" t="str">
        <f>IF(OR(tickets_cleaned[[#This Row],[resolution_time_hours]]="", tickets_cleaned[[#This Row],[resolution_time_hours]]&lt;0),"",tickets_cleaned[[#This Row],[resolution_time_hours]])</f>
        <v/>
      </c>
    </row>
    <row r="569" spans="1:22" ht="15" customHeight="1" x14ac:dyDescent="0.2">
      <c r="A569">
        <v>568</v>
      </c>
      <c r="B569" t="s">
        <v>1984</v>
      </c>
      <c r="C569" t="s">
        <v>1985</v>
      </c>
      <c r="D569">
        <v>46</v>
      </c>
      <c r="E569" t="s">
        <v>65</v>
      </c>
      <c r="F569" t="s">
        <v>156</v>
      </c>
      <c r="G569" s="1">
        <v>44469</v>
      </c>
      <c r="H569" t="s">
        <v>24</v>
      </c>
      <c r="I569" t="s">
        <v>67</v>
      </c>
      <c r="J569" s="21" t="s">
        <v>1986</v>
      </c>
      <c r="K569" t="s">
        <v>74</v>
      </c>
      <c r="L569" t="s">
        <v>1987</v>
      </c>
      <c r="M569" t="s">
        <v>26</v>
      </c>
      <c r="N569" t="s">
        <v>30</v>
      </c>
      <c r="O569" s="15">
        <v>45078.747708333336</v>
      </c>
      <c r="P569" s="15">
        <v>45078.287986111114</v>
      </c>
      <c r="Q569">
        <v>1</v>
      </c>
      <c r="S569">
        <v>1</v>
      </c>
      <c r="T569">
        <v>0</v>
      </c>
      <c r="U569">
        <v>1</v>
      </c>
      <c r="V569" t="str">
        <f>IF(OR(tickets_cleaned[[#This Row],[resolution_time_hours]]="", tickets_cleaned[[#This Row],[resolution_time_hours]]&lt;0),"",tickets_cleaned[[#This Row],[resolution_time_hours]])</f>
        <v/>
      </c>
    </row>
    <row r="570" spans="1:22" ht="15" customHeight="1" x14ac:dyDescent="0.2">
      <c r="A570">
        <v>569</v>
      </c>
      <c r="B570" t="s">
        <v>1904</v>
      </c>
      <c r="C570" t="s">
        <v>1988</v>
      </c>
      <c r="D570">
        <v>44</v>
      </c>
      <c r="E570" t="s">
        <v>65</v>
      </c>
      <c r="F570" t="s">
        <v>245</v>
      </c>
      <c r="G570" s="1">
        <v>44189</v>
      </c>
      <c r="H570" t="s">
        <v>23</v>
      </c>
      <c r="I570" t="s">
        <v>72</v>
      </c>
      <c r="J570" t="s">
        <v>1989</v>
      </c>
      <c r="K570" t="s">
        <v>74</v>
      </c>
      <c r="L570" t="s">
        <v>1990</v>
      </c>
      <c r="M570" t="s">
        <v>28</v>
      </c>
      <c r="N570" t="s">
        <v>31</v>
      </c>
      <c r="O570" s="15">
        <v>45078.223414351851</v>
      </c>
      <c r="P570" s="15">
        <v>45078.731747685182</v>
      </c>
      <c r="Q570">
        <v>4</v>
      </c>
      <c r="R570">
        <v>12</v>
      </c>
      <c r="S570">
        <v>1</v>
      </c>
      <c r="T570">
        <v>0</v>
      </c>
      <c r="U570">
        <v>0</v>
      </c>
      <c r="V570">
        <f>IF(OR(tickets_cleaned[[#This Row],[resolution_time_hours]]="", tickets_cleaned[[#This Row],[resolution_time_hours]]&lt;0),"",tickets_cleaned[[#This Row],[resolution_time_hours]])</f>
        <v>12</v>
      </c>
    </row>
    <row r="571" spans="1:22" ht="15" customHeight="1" x14ac:dyDescent="0.2">
      <c r="A571">
        <v>570</v>
      </c>
      <c r="B571" t="s">
        <v>1991</v>
      </c>
      <c r="C571" t="s">
        <v>1992</v>
      </c>
      <c r="D571">
        <v>48</v>
      </c>
      <c r="E571" t="s">
        <v>58</v>
      </c>
      <c r="F571" t="s">
        <v>114</v>
      </c>
      <c r="G571" s="1">
        <v>44278</v>
      </c>
      <c r="H571" t="s">
        <v>22</v>
      </c>
      <c r="I571" t="s">
        <v>91</v>
      </c>
      <c r="J571" s="21" t="s">
        <v>1993</v>
      </c>
      <c r="K571" t="s">
        <v>93</v>
      </c>
      <c r="M571" t="s">
        <v>25</v>
      </c>
      <c r="N571" t="s">
        <v>32</v>
      </c>
      <c r="P571"/>
      <c r="S571">
        <v>0</v>
      </c>
      <c r="T571">
        <v>1</v>
      </c>
      <c r="U571">
        <v>0</v>
      </c>
      <c r="V571" t="str">
        <f>IF(OR(tickets_cleaned[[#This Row],[resolution_time_hours]]="", tickets_cleaned[[#This Row],[resolution_time_hours]]&lt;0),"",tickets_cleaned[[#This Row],[resolution_time_hours]])</f>
        <v/>
      </c>
    </row>
    <row r="572" spans="1:22" ht="15" customHeight="1" x14ac:dyDescent="0.2">
      <c r="A572">
        <v>571</v>
      </c>
      <c r="B572" t="s">
        <v>1994</v>
      </c>
      <c r="C572" t="s">
        <v>1995</v>
      </c>
      <c r="D572">
        <v>70</v>
      </c>
      <c r="E572" t="s">
        <v>65</v>
      </c>
      <c r="F572" t="s">
        <v>456</v>
      </c>
      <c r="G572" s="1">
        <v>44334</v>
      </c>
      <c r="H572" t="s">
        <v>23</v>
      </c>
      <c r="I572" t="s">
        <v>20</v>
      </c>
      <c r="J572" s="21" t="s">
        <v>1996</v>
      </c>
      <c r="K572" t="s">
        <v>62</v>
      </c>
      <c r="M572" t="s">
        <v>28</v>
      </c>
      <c r="N572" t="s">
        <v>32</v>
      </c>
      <c r="O572" s="15">
        <v>45078.184560185182</v>
      </c>
      <c r="P572"/>
      <c r="S572">
        <v>0</v>
      </c>
      <c r="T572">
        <v>1</v>
      </c>
      <c r="U572">
        <v>0</v>
      </c>
      <c r="V572" t="str">
        <f>IF(OR(tickets_cleaned[[#This Row],[resolution_time_hours]]="", tickets_cleaned[[#This Row],[resolution_time_hours]]&lt;0),"",tickets_cleaned[[#This Row],[resolution_time_hours]])</f>
        <v/>
      </c>
    </row>
    <row r="573" spans="1:22" ht="15" customHeight="1" x14ac:dyDescent="0.2">
      <c r="A573">
        <v>572</v>
      </c>
      <c r="B573" t="s">
        <v>1997</v>
      </c>
      <c r="C573" t="s">
        <v>1998</v>
      </c>
      <c r="D573">
        <v>20</v>
      </c>
      <c r="E573" t="s">
        <v>65</v>
      </c>
      <c r="F573" t="s">
        <v>422</v>
      </c>
      <c r="G573" s="1">
        <v>43942</v>
      </c>
      <c r="H573" t="s">
        <v>24</v>
      </c>
      <c r="I573" t="s">
        <v>72</v>
      </c>
      <c r="J573" s="21" t="s">
        <v>1999</v>
      </c>
      <c r="K573" t="s">
        <v>62</v>
      </c>
      <c r="M573" t="s">
        <v>28</v>
      </c>
      <c r="N573" t="s">
        <v>30</v>
      </c>
      <c r="O573" s="15">
        <v>45078.251238425924</v>
      </c>
      <c r="P573"/>
      <c r="S573">
        <v>0</v>
      </c>
      <c r="T573">
        <v>1</v>
      </c>
      <c r="U573">
        <v>0</v>
      </c>
      <c r="V573" t="str">
        <f>IF(OR(tickets_cleaned[[#This Row],[resolution_time_hours]]="", tickets_cleaned[[#This Row],[resolution_time_hours]]&lt;0),"",tickets_cleaned[[#This Row],[resolution_time_hours]])</f>
        <v/>
      </c>
    </row>
    <row r="574" spans="1:22" ht="15" customHeight="1" x14ac:dyDescent="0.2">
      <c r="A574">
        <v>573</v>
      </c>
      <c r="B574" t="s">
        <v>2000</v>
      </c>
      <c r="C574" t="s">
        <v>2001</v>
      </c>
      <c r="D574">
        <v>39</v>
      </c>
      <c r="E574" t="s">
        <v>58</v>
      </c>
      <c r="F574" t="s">
        <v>408</v>
      </c>
      <c r="G574" s="1">
        <v>44180</v>
      </c>
      <c r="H574" t="s">
        <v>23</v>
      </c>
      <c r="I574" t="s">
        <v>140</v>
      </c>
      <c r="J574" s="21" t="s">
        <v>2002</v>
      </c>
      <c r="K574" t="s">
        <v>93</v>
      </c>
      <c r="M574" t="s">
        <v>28</v>
      </c>
      <c r="N574" t="s">
        <v>29</v>
      </c>
      <c r="P574"/>
      <c r="S574">
        <v>0</v>
      </c>
      <c r="T574">
        <v>1</v>
      </c>
      <c r="U574">
        <v>0</v>
      </c>
      <c r="V574" t="str">
        <f>IF(OR(tickets_cleaned[[#This Row],[resolution_time_hours]]="", tickets_cleaned[[#This Row],[resolution_time_hours]]&lt;0),"",tickets_cleaned[[#This Row],[resolution_time_hours]])</f>
        <v/>
      </c>
    </row>
    <row r="575" spans="1:22" ht="15" customHeight="1" x14ac:dyDescent="0.2">
      <c r="A575">
        <v>574</v>
      </c>
      <c r="B575" t="s">
        <v>2003</v>
      </c>
      <c r="C575" t="s">
        <v>2004</v>
      </c>
      <c r="D575">
        <v>54</v>
      </c>
      <c r="E575" t="s">
        <v>58</v>
      </c>
      <c r="F575" t="s">
        <v>456</v>
      </c>
      <c r="G575" s="1">
        <v>43979</v>
      </c>
      <c r="H575" t="s">
        <v>22</v>
      </c>
      <c r="I575" t="s">
        <v>72</v>
      </c>
      <c r="J575" s="21" t="s">
        <v>2005</v>
      </c>
      <c r="K575" t="s">
        <v>62</v>
      </c>
      <c r="M575" t="s">
        <v>25</v>
      </c>
      <c r="N575" t="s">
        <v>32</v>
      </c>
      <c r="O575" s="15">
        <v>45078.367951388886</v>
      </c>
      <c r="P575"/>
      <c r="S575">
        <v>0</v>
      </c>
      <c r="T575">
        <v>1</v>
      </c>
      <c r="U575">
        <v>0</v>
      </c>
      <c r="V575" t="str">
        <f>IF(OR(tickets_cleaned[[#This Row],[resolution_time_hours]]="", tickets_cleaned[[#This Row],[resolution_time_hours]]&lt;0),"",tickets_cleaned[[#This Row],[resolution_time_hours]])</f>
        <v/>
      </c>
    </row>
    <row r="576" spans="1:22" ht="15" customHeight="1" x14ac:dyDescent="0.2">
      <c r="A576">
        <v>575</v>
      </c>
      <c r="B576" t="s">
        <v>2006</v>
      </c>
      <c r="C576" t="s">
        <v>2007</v>
      </c>
      <c r="D576">
        <v>25</v>
      </c>
      <c r="E576" t="s">
        <v>65</v>
      </c>
      <c r="F576" t="s">
        <v>199</v>
      </c>
      <c r="G576" s="1">
        <v>44323</v>
      </c>
      <c r="H576" t="s">
        <v>24</v>
      </c>
      <c r="I576" t="s">
        <v>72</v>
      </c>
      <c r="J576" t="s">
        <v>2008</v>
      </c>
      <c r="K576" t="s">
        <v>74</v>
      </c>
      <c r="L576" t="s">
        <v>2009</v>
      </c>
      <c r="M576" t="s">
        <v>27</v>
      </c>
      <c r="N576" t="s">
        <v>32</v>
      </c>
      <c r="O576" s="15">
        <v>45078.634629629632</v>
      </c>
      <c r="P576" s="15">
        <v>45078.430462962962</v>
      </c>
      <c r="Q576">
        <v>2</v>
      </c>
      <c r="S576">
        <v>1</v>
      </c>
      <c r="T576">
        <v>0</v>
      </c>
      <c r="U576">
        <v>1</v>
      </c>
      <c r="V576" t="str">
        <f>IF(OR(tickets_cleaned[[#This Row],[resolution_time_hours]]="", tickets_cleaned[[#This Row],[resolution_time_hours]]&lt;0),"",tickets_cleaned[[#This Row],[resolution_time_hours]])</f>
        <v/>
      </c>
    </row>
    <row r="577" spans="1:22" ht="15" customHeight="1" x14ac:dyDescent="0.2">
      <c r="A577">
        <v>576</v>
      </c>
      <c r="B577" t="s">
        <v>2010</v>
      </c>
      <c r="C577" t="s">
        <v>2011</v>
      </c>
      <c r="D577">
        <v>32</v>
      </c>
      <c r="E577" t="s">
        <v>65</v>
      </c>
      <c r="F577" t="s">
        <v>311</v>
      </c>
      <c r="G577" s="1">
        <v>44341</v>
      </c>
      <c r="H577" t="s">
        <v>24</v>
      </c>
      <c r="I577" t="s">
        <v>85</v>
      </c>
      <c r="J577" t="s">
        <v>2012</v>
      </c>
      <c r="K577" t="s">
        <v>74</v>
      </c>
      <c r="L577" t="s">
        <v>2013</v>
      </c>
      <c r="M577" t="s">
        <v>28</v>
      </c>
      <c r="N577" t="s">
        <v>29</v>
      </c>
      <c r="O577" s="15">
        <v>45078.704097222224</v>
      </c>
      <c r="P577" s="15">
        <v>45078.283263888887</v>
      </c>
      <c r="Q577">
        <v>4</v>
      </c>
      <c r="S577">
        <v>1</v>
      </c>
      <c r="T577">
        <v>0</v>
      </c>
      <c r="U577">
        <v>0</v>
      </c>
      <c r="V577" t="str">
        <f>IF(OR(tickets_cleaned[[#This Row],[resolution_time_hours]]="", tickets_cleaned[[#This Row],[resolution_time_hours]]&lt;0),"",tickets_cleaned[[#This Row],[resolution_time_hours]])</f>
        <v/>
      </c>
    </row>
    <row r="578" spans="1:22" ht="15" customHeight="1" x14ac:dyDescent="0.2">
      <c r="A578">
        <v>577</v>
      </c>
      <c r="B578" t="s">
        <v>2014</v>
      </c>
      <c r="C578" t="s">
        <v>2015</v>
      </c>
      <c r="D578">
        <v>66</v>
      </c>
      <c r="E578" t="s">
        <v>58</v>
      </c>
      <c r="F578" t="s">
        <v>306</v>
      </c>
      <c r="G578" s="1">
        <v>44176</v>
      </c>
      <c r="H578" t="s">
        <v>23</v>
      </c>
      <c r="I578" t="s">
        <v>79</v>
      </c>
      <c r="J578" s="21" t="s">
        <v>2016</v>
      </c>
      <c r="K578" t="s">
        <v>74</v>
      </c>
      <c r="L578" t="s">
        <v>2017</v>
      </c>
      <c r="M578" t="s">
        <v>28</v>
      </c>
      <c r="N578" t="s">
        <v>31</v>
      </c>
      <c r="O578" s="15">
        <v>45078.861064814817</v>
      </c>
      <c r="P578" s="15">
        <v>45078.119398148148</v>
      </c>
      <c r="Q578">
        <v>1</v>
      </c>
      <c r="S578">
        <v>1</v>
      </c>
      <c r="T578">
        <v>0</v>
      </c>
      <c r="U578">
        <v>1</v>
      </c>
      <c r="V578" t="str">
        <f>IF(OR(tickets_cleaned[[#This Row],[resolution_time_hours]]="", tickets_cleaned[[#This Row],[resolution_time_hours]]&lt;0),"",tickets_cleaned[[#This Row],[resolution_time_hours]])</f>
        <v/>
      </c>
    </row>
    <row r="579" spans="1:22" ht="15" customHeight="1" x14ac:dyDescent="0.2">
      <c r="A579">
        <v>578</v>
      </c>
      <c r="B579" t="s">
        <v>2018</v>
      </c>
      <c r="C579" t="s">
        <v>2019</v>
      </c>
      <c r="D579">
        <v>67</v>
      </c>
      <c r="E579" t="s">
        <v>65</v>
      </c>
      <c r="F579" t="s">
        <v>134</v>
      </c>
      <c r="G579" s="1">
        <v>44558</v>
      </c>
      <c r="H579" t="s">
        <v>24</v>
      </c>
      <c r="I579" t="s">
        <v>120</v>
      </c>
      <c r="J579" s="21" t="s">
        <v>2020</v>
      </c>
      <c r="K579" t="s">
        <v>93</v>
      </c>
      <c r="M579" t="s">
        <v>26</v>
      </c>
      <c r="N579" t="s">
        <v>32</v>
      </c>
      <c r="P579"/>
      <c r="S579">
        <v>0</v>
      </c>
      <c r="T579">
        <v>1</v>
      </c>
      <c r="U579">
        <v>0</v>
      </c>
      <c r="V579" t="str">
        <f>IF(OR(tickets_cleaned[[#This Row],[resolution_time_hours]]="", tickets_cleaned[[#This Row],[resolution_time_hours]]&lt;0),"",tickets_cleaned[[#This Row],[resolution_time_hours]])</f>
        <v/>
      </c>
    </row>
    <row r="580" spans="1:22" ht="15" customHeight="1" x14ac:dyDescent="0.2">
      <c r="A580">
        <v>579</v>
      </c>
      <c r="B580" t="s">
        <v>2021</v>
      </c>
      <c r="C580" t="s">
        <v>2022</v>
      </c>
      <c r="D580">
        <v>29</v>
      </c>
      <c r="E580" t="s">
        <v>58</v>
      </c>
      <c r="F580" t="s">
        <v>306</v>
      </c>
      <c r="G580" s="1">
        <v>43848</v>
      </c>
      <c r="H580" t="s">
        <v>21</v>
      </c>
      <c r="I580" t="s">
        <v>203</v>
      </c>
      <c r="J580" s="21" t="s">
        <v>2023</v>
      </c>
      <c r="K580" t="s">
        <v>62</v>
      </c>
      <c r="M580" t="s">
        <v>27</v>
      </c>
      <c r="N580" t="s">
        <v>32</v>
      </c>
      <c r="O580" s="15">
        <v>45078.867349537039</v>
      </c>
      <c r="P580"/>
      <c r="S580">
        <v>0</v>
      </c>
      <c r="T580">
        <v>1</v>
      </c>
      <c r="U580">
        <v>0</v>
      </c>
      <c r="V580" t="str">
        <f>IF(OR(tickets_cleaned[[#This Row],[resolution_time_hours]]="", tickets_cleaned[[#This Row],[resolution_time_hours]]&lt;0),"",tickets_cleaned[[#This Row],[resolution_time_hours]])</f>
        <v/>
      </c>
    </row>
    <row r="581" spans="1:22" ht="15" customHeight="1" x14ac:dyDescent="0.2">
      <c r="A581">
        <v>580</v>
      </c>
      <c r="B581" t="s">
        <v>2024</v>
      </c>
      <c r="C581" t="s">
        <v>2025</v>
      </c>
      <c r="D581">
        <v>25</v>
      </c>
      <c r="E581" t="s">
        <v>58</v>
      </c>
      <c r="F581" t="s">
        <v>446</v>
      </c>
      <c r="G581" s="1">
        <v>43886</v>
      </c>
      <c r="H581" t="s">
        <v>21</v>
      </c>
      <c r="I581" t="s">
        <v>120</v>
      </c>
      <c r="J581" s="21" t="s">
        <v>2026</v>
      </c>
      <c r="K581" t="s">
        <v>93</v>
      </c>
      <c r="M581" t="s">
        <v>27</v>
      </c>
      <c r="N581" t="s">
        <v>31</v>
      </c>
      <c r="P581"/>
      <c r="S581">
        <v>0</v>
      </c>
      <c r="T581">
        <v>1</v>
      </c>
      <c r="U581">
        <v>0</v>
      </c>
      <c r="V581" t="str">
        <f>IF(OR(tickets_cleaned[[#This Row],[resolution_time_hours]]="", tickets_cleaned[[#This Row],[resolution_time_hours]]&lt;0),"",tickets_cleaned[[#This Row],[resolution_time_hours]])</f>
        <v/>
      </c>
    </row>
    <row r="582" spans="1:22" ht="15" customHeight="1" x14ac:dyDescent="0.2">
      <c r="A582">
        <v>581</v>
      </c>
      <c r="B582" t="s">
        <v>2027</v>
      </c>
      <c r="C582" t="s">
        <v>2028</v>
      </c>
      <c r="D582">
        <v>27</v>
      </c>
      <c r="E582" t="s">
        <v>58</v>
      </c>
      <c r="F582" t="s">
        <v>245</v>
      </c>
      <c r="G582" s="1">
        <v>44081</v>
      </c>
      <c r="H582" t="s">
        <v>22</v>
      </c>
      <c r="I582" t="s">
        <v>120</v>
      </c>
      <c r="J582" t="s">
        <v>2029</v>
      </c>
      <c r="K582" t="s">
        <v>74</v>
      </c>
      <c r="L582" t="s">
        <v>2030</v>
      </c>
      <c r="M582" t="s">
        <v>25</v>
      </c>
      <c r="N582" t="s">
        <v>31</v>
      </c>
      <c r="O582" s="15">
        <v>45078.150706018518</v>
      </c>
      <c r="P582" s="15">
        <v>45078.259039351855</v>
      </c>
      <c r="Q582">
        <v>2</v>
      </c>
      <c r="R582">
        <v>2</v>
      </c>
      <c r="S582">
        <v>1</v>
      </c>
      <c r="T582">
        <v>0</v>
      </c>
      <c r="U582">
        <v>1</v>
      </c>
      <c r="V582">
        <f>IF(OR(tickets_cleaned[[#This Row],[resolution_time_hours]]="", tickets_cleaned[[#This Row],[resolution_time_hours]]&lt;0),"",tickets_cleaned[[#This Row],[resolution_time_hours]])</f>
        <v>2</v>
      </c>
    </row>
    <row r="583" spans="1:22" ht="15" customHeight="1" x14ac:dyDescent="0.2">
      <c r="A583">
        <v>582</v>
      </c>
      <c r="B583" t="s">
        <v>2031</v>
      </c>
      <c r="C583" t="s">
        <v>2032</v>
      </c>
      <c r="D583">
        <v>50</v>
      </c>
      <c r="E583" t="s">
        <v>90</v>
      </c>
      <c r="F583" t="s">
        <v>139</v>
      </c>
      <c r="G583" s="1">
        <v>44320</v>
      </c>
      <c r="H583" t="s">
        <v>20</v>
      </c>
      <c r="I583" t="s">
        <v>106</v>
      </c>
      <c r="J583" s="21" t="s">
        <v>2033</v>
      </c>
      <c r="K583" t="s">
        <v>62</v>
      </c>
      <c r="M583" t="s">
        <v>28</v>
      </c>
      <c r="N583" t="s">
        <v>31</v>
      </c>
      <c r="O583" s="15">
        <v>45078.550717592596</v>
      </c>
      <c r="P583"/>
      <c r="S583">
        <v>0</v>
      </c>
      <c r="T583">
        <v>1</v>
      </c>
      <c r="U583">
        <v>0</v>
      </c>
      <c r="V583" t="str">
        <f>IF(OR(tickets_cleaned[[#This Row],[resolution_time_hours]]="", tickets_cleaned[[#This Row],[resolution_time_hours]]&lt;0),"",tickets_cleaned[[#This Row],[resolution_time_hours]])</f>
        <v/>
      </c>
    </row>
    <row r="584" spans="1:22" ht="15" customHeight="1" x14ac:dyDescent="0.2">
      <c r="A584">
        <v>583</v>
      </c>
      <c r="B584" t="s">
        <v>2034</v>
      </c>
      <c r="C584" t="s">
        <v>2035</v>
      </c>
      <c r="D584">
        <v>44</v>
      </c>
      <c r="E584" t="s">
        <v>90</v>
      </c>
      <c r="F584" t="s">
        <v>139</v>
      </c>
      <c r="G584" s="1">
        <v>43850</v>
      </c>
      <c r="H584" t="s">
        <v>22</v>
      </c>
      <c r="I584" t="s">
        <v>22</v>
      </c>
      <c r="J584" s="21" t="s">
        <v>2036</v>
      </c>
      <c r="K584" t="s">
        <v>93</v>
      </c>
      <c r="M584" t="s">
        <v>26</v>
      </c>
      <c r="N584" t="s">
        <v>32</v>
      </c>
      <c r="P584"/>
      <c r="S584">
        <v>0</v>
      </c>
      <c r="T584">
        <v>1</v>
      </c>
      <c r="U584">
        <v>0</v>
      </c>
      <c r="V584" t="str">
        <f>IF(OR(tickets_cleaned[[#This Row],[resolution_time_hours]]="", tickets_cleaned[[#This Row],[resolution_time_hours]]&lt;0),"",tickets_cleaned[[#This Row],[resolution_time_hours]])</f>
        <v/>
      </c>
    </row>
    <row r="585" spans="1:22" ht="15" customHeight="1" x14ac:dyDescent="0.2">
      <c r="A585">
        <v>584</v>
      </c>
      <c r="B585" t="s">
        <v>2037</v>
      </c>
      <c r="C585" t="s">
        <v>2038</v>
      </c>
      <c r="D585">
        <v>69</v>
      </c>
      <c r="E585" t="s">
        <v>65</v>
      </c>
      <c r="F585" t="s">
        <v>268</v>
      </c>
      <c r="G585" s="1">
        <v>44348</v>
      </c>
      <c r="H585" t="s">
        <v>22</v>
      </c>
      <c r="I585" t="s">
        <v>176</v>
      </c>
      <c r="J585" s="21" t="s">
        <v>2039</v>
      </c>
      <c r="K585" t="s">
        <v>62</v>
      </c>
      <c r="M585" t="s">
        <v>26</v>
      </c>
      <c r="N585" t="s">
        <v>31</v>
      </c>
      <c r="O585" s="15">
        <v>45078.818124999998</v>
      </c>
      <c r="P585"/>
      <c r="S585">
        <v>0</v>
      </c>
      <c r="T585">
        <v>1</v>
      </c>
      <c r="U585">
        <v>0</v>
      </c>
      <c r="V585" t="str">
        <f>IF(OR(tickets_cleaned[[#This Row],[resolution_time_hours]]="", tickets_cleaned[[#This Row],[resolution_time_hours]]&lt;0),"",tickets_cleaned[[#This Row],[resolution_time_hours]])</f>
        <v/>
      </c>
    </row>
    <row r="586" spans="1:22" ht="15" customHeight="1" x14ac:dyDescent="0.2">
      <c r="A586">
        <v>585</v>
      </c>
      <c r="B586" t="s">
        <v>2040</v>
      </c>
      <c r="C586" t="s">
        <v>2041</v>
      </c>
      <c r="D586">
        <v>55</v>
      </c>
      <c r="E586" t="s">
        <v>90</v>
      </c>
      <c r="F586" t="s">
        <v>456</v>
      </c>
      <c r="G586" s="1">
        <v>44360</v>
      </c>
      <c r="H586" t="s">
        <v>22</v>
      </c>
      <c r="I586" t="s">
        <v>101</v>
      </c>
      <c r="J586" s="21" t="s">
        <v>2042</v>
      </c>
      <c r="K586" t="s">
        <v>93</v>
      </c>
      <c r="M586" t="s">
        <v>25</v>
      </c>
      <c r="N586" t="s">
        <v>30</v>
      </c>
      <c r="P586"/>
      <c r="S586">
        <v>0</v>
      </c>
      <c r="T586">
        <v>1</v>
      </c>
      <c r="U586">
        <v>0</v>
      </c>
      <c r="V586" t="str">
        <f>IF(OR(tickets_cleaned[[#This Row],[resolution_time_hours]]="", tickets_cleaned[[#This Row],[resolution_time_hours]]&lt;0),"",tickets_cleaned[[#This Row],[resolution_time_hours]])</f>
        <v/>
      </c>
    </row>
    <row r="587" spans="1:22" ht="15" customHeight="1" x14ac:dyDescent="0.2">
      <c r="A587">
        <v>586</v>
      </c>
      <c r="B587" t="s">
        <v>2043</v>
      </c>
      <c r="C587" t="s">
        <v>2044</v>
      </c>
      <c r="D587">
        <v>24</v>
      </c>
      <c r="E587" t="s">
        <v>90</v>
      </c>
      <c r="F587" t="s">
        <v>78</v>
      </c>
      <c r="G587" s="1">
        <v>43924</v>
      </c>
      <c r="H587" t="s">
        <v>20</v>
      </c>
      <c r="I587" t="s">
        <v>60</v>
      </c>
      <c r="J587" s="21" t="s">
        <v>2045</v>
      </c>
      <c r="K587" t="s">
        <v>74</v>
      </c>
      <c r="L587" t="s">
        <v>2046</v>
      </c>
      <c r="M587" t="s">
        <v>25</v>
      </c>
      <c r="N587" t="s">
        <v>32</v>
      </c>
      <c r="O587" s="15">
        <v>45078.613287037035</v>
      </c>
      <c r="P587" s="15">
        <v>45078.277175925927</v>
      </c>
      <c r="Q587">
        <v>2</v>
      </c>
      <c r="S587">
        <v>1</v>
      </c>
      <c r="T587">
        <v>0</v>
      </c>
      <c r="U587">
        <v>1</v>
      </c>
      <c r="V587" t="str">
        <f>IF(OR(tickets_cleaned[[#This Row],[resolution_time_hours]]="", tickets_cleaned[[#This Row],[resolution_time_hours]]&lt;0),"",tickets_cleaned[[#This Row],[resolution_time_hours]])</f>
        <v/>
      </c>
    </row>
    <row r="588" spans="1:22" ht="15" customHeight="1" x14ac:dyDescent="0.2">
      <c r="A588">
        <v>587</v>
      </c>
      <c r="B588" t="s">
        <v>2047</v>
      </c>
      <c r="C588" t="s">
        <v>2048</v>
      </c>
      <c r="D588">
        <v>47</v>
      </c>
      <c r="E588" t="s">
        <v>90</v>
      </c>
      <c r="F588" t="s">
        <v>408</v>
      </c>
      <c r="G588" s="1">
        <v>44265</v>
      </c>
      <c r="H588" t="s">
        <v>20</v>
      </c>
      <c r="I588" t="s">
        <v>126</v>
      </c>
      <c r="J588" s="21" t="s">
        <v>2049</v>
      </c>
      <c r="K588" t="s">
        <v>93</v>
      </c>
      <c r="M588" t="s">
        <v>25</v>
      </c>
      <c r="N588" t="s">
        <v>32</v>
      </c>
      <c r="P588"/>
      <c r="S588">
        <v>0</v>
      </c>
      <c r="T588">
        <v>1</v>
      </c>
      <c r="U588">
        <v>0</v>
      </c>
      <c r="V588" t="str">
        <f>IF(OR(tickets_cleaned[[#This Row],[resolution_time_hours]]="", tickets_cleaned[[#This Row],[resolution_time_hours]]&lt;0),"",tickets_cleaned[[#This Row],[resolution_time_hours]])</f>
        <v/>
      </c>
    </row>
    <row r="589" spans="1:22" ht="15" customHeight="1" x14ac:dyDescent="0.2">
      <c r="A589">
        <v>588</v>
      </c>
      <c r="B589" t="s">
        <v>2050</v>
      </c>
      <c r="C589" t="s">
        <v>2051</v>
      </c>
      <c r="D589">
        <v>52</v>
      </c>
      <c r="E589" t="s">
        <v>90</v>
      </c>
      <c r="F589" t="s">
        <v>268</v>
      </c>
      <c r="G589" s="1">
        <v>43854</v>
      </c>
      <c r="H589" t="s">
        <v>20</v>
      </c>
      <c r="I589" t="s">
        <v>140</v>
      </c>
      <c r="J589" t="s">
        <v>2052</v>
      </c>
      <c r="K589" t="s">
        <v>74</v>
      </c>
      <c r="L589" t="s">
        <v>2053</v>
      </c>
      <c r="M589" t="s">
        <v>27</v>
      </c>
      <c r="N589" t="s">
        <v>30</v>
      </c>
      <c r="O589" s="15">
        <v>45078.22583333333</v>
      </c>
      <c r="P589" s="15">
        <v>45078.658472222225</v>
      </c>
      <c r="Q589">
        <v>2</v>
      </c>
      <c r="R589">
        <v>10</v>
      </c>
      <c r="S589">
        <v>1</v>
      </c>
      <c r="T589">
        <v>0</v>
      </c>
      <c r="U589">
        <v>1</v>
      </c>
      <c r="V589">
        <f>IF(OR(tickets_cleaned[[#This Row],[resolution_time_hours]]="", tickets_cleaned[[#This Row],[resolution_time_hours]]&lt;0),"",tickets_cleaned[[#This Row],[resolution_time_hours]])</f>
        <v>10</v>
      </c>
    </row>
    <row r="590" spans="1:22" ht="15" customHeight="1" x14ac:dyDescent="0.2">
      <c r="A590">
        <v>589</v>
      </c>
      <c r="B590" t="s">
        <v>2054</v>
      </c>
      <c r="C590" t="s">
        <v>2055</v>
      </c>
      <c r="D590">
        <v>54</v>
      </c>
      <c r="E590" t="s">
        <v>58</v>
      </c>
      <c r="F590" t="s">
        <v>187</v>
      </c>
      <c r="G590" s="1">
        <v>44300</v>
      </c>
      <c r="H590" t="s">
        <v>24</v>
      </c>
      <c r="I590" t="s">
        <v>67</v>
      </c>
      <c r="J590" s="21" t="s">
        <v>2056</v>
      </c>
      <c r="K590" t="s">
        <v>62</v>
      </c>
      <c r="M590" t="s">
        <v>25</v>
      </c>
      <c r="N590" t="s">
        <v>31</v>
      </c>
      <c r="O590" s="15">
        <v>45078.795983796299</v>
      </c>
      <c r="P590"/>
      <c r="S590">
        <v>0</v>
      </c>
      <c r="T590">
        <v>1</v>
      </c>
      <c r="U590">
        <v>0</v>
      </c>
      <c r="V590" t="str">
        <f>IF(OR(tickets_cleaned[[#This Row],[resolution_time_hours]]="", tickets_cleaned[[#This Row],[resolution_time_hours]]&lt;0),"",tickets_cleaned[[#This Row],[resolution_time_hours]])</f>
        <v/>
      </c>
    </row>
    <row r="591" spans="1:22" ht="15" customHeight="1" x14ac:dyDescent="0.2">
      <c r="A591">
        <v>590</v>
      </c>
      <c r="B591" t="s">
        <v>2057</v>
      </c>
      <c r="C591" t="s">
        <v>2058</v>
      </c>
      <c r="D591">
        <v>44</v>
      </c>
      <c r="E591" t="s">
        <v>65</v>
      </c>
      <c r="F591" t="s">
        <v>237</v>
      </c>
      <c r="G591" s="1">
        <v>43884</v>
      </c>
      <c r="H591" t="s">
        <v>21</v>
      </c>
      <c r="I591" t="s">
        <v>85</v>
      </c>
      <c r="J591" s="21" t="s">
        <v>2059</v>
      </c>
      <c r="K591" t="s">
        <v>74</v>
      </c>
      <c r="L591" t="s">
        <v>2060</v>
      </c>
      <c r="M591" t="s">
        <v>26</v>
      </c>
      <c r="N591" t="s">
        <v>30</v>
      </c>
      <c r="O591" s="15">
        <v>45078.120312500003</v>
      </c>
      <c r="P591" s="15">
        <v>45078.169618055559</v>
      </c>
      <c r="Q591">
        <v>5</v>
      </c>
      <c r="R591">
        <v>1</v>
      </c>
      <c r="S591">
        <v>1</v>
      </c>
      <c r="T591">
        <v>0</v>
      </c>
      <c r="U591">
        <v>0</v>
      </c>
      <c r="V591">
        <f>IF(OR(tickets_cleaned[[#This Row],[resolution_time_hours]]="", tickets_cleaned[[#This Row],[resolution_time_hours]]&lt;0),"",tickets_cleaned[[#This Row],[resolution_time_hours]])</f>
        <v>1</v>
      </c>
    </row>
    <row r="592" spans="1:22" ht="15" customHeight="1" x14ac:dyDescent="0.2">
      <c r="A592">
        <v>591</v>
      </c>
      <c r="B592" t="s">
        <v>2061</v>
      </c>
      <c r="C592" t="s">
        <v>2062</v>
      </c>
      <c r="D592">
        <v>39</v>
      </c>
      <c r="E592" t="s">
        <v>90</v>
      </c>
      <c r="F592" t="s">
        <v>228</v>
      </c>
      <c r="G592" s="1">
        <v>43873</v>
      </c>
      <c r="H592" t="s">
        <v>20</v>
      </c>
      <c r="I592" t="s">
        <v>20</v>
      </c>
      <c r="J592" s="21" t="s">
        <v>2063</v>
      </c>
      <c r="K592" t="s">
        <v>62</v>
      </c>
      <c r="M592" t="s">
        <v>28</v>
      </c>
      <c r="N592" t="s">
        <v>30</v>
      </c>
      <c r="O592" s="15">
        <v>45078.861307870371</v>
      </c>
      <c r="P592"/>
      <c r="S592">
        <v>0</v>
      </c>
      <c r="T592">
        <v>1</v>
      </c>
      <c r="U592">
        <v>0</v>
      </c>
      <c r="V592" t="str">
        <f>IF(OR(tickets_cleaned[[#This Row],[resolution_time_hours]]="", tickets_cleaned[[#This Row],[resolution_time_hours]]&lt;0),"",tickets_cleaned[[#This Row],[resolution_time_hours]])</f>
        <v/>
      </c>
    </row>
    <row r="593" spans="1:22" ht="15" customHeight="1" x14ac:dyDescent="0.2">
      <c r="A593">
        <v>592</v>
      </c>
      <c r="B593" t="s">
        <v>2064</v>
      </c>
      <c r="C593" t="s">
        <v>2065</v>
      </c>
      <c r="D593">
        <v>27</v>
      </c>
      <c r="E593" t="s">
        <v>65</v>
      </c>
      <c r="F593" t="s">
        <v>183</v>
      </c>
      <c r="G593" s="1">
        <v>43960</v>
      </c>
      <c r="H593" t="s">
        <v>20</v>
      </c>
      <c r="I593" t="s">
        <v>203</v>
      </c>
      <c r="J593" t="s">
        <v>2066</v>
      </c>
      <c r="K593" t="s">
        <v>93</v>
      </c>
      <c r="M593" t="s">
        <v>27</v>
      </c>
      <c r="N593" t="s">
        <v>29</v>
      </c>
      <c r="P593"/>
      <c r="S593">
        <v>0</v>
      </c>
      <c r="T593">
        <v>1</v>
      </c>
      <c r="U593">
        <v>0</v>
      </c>
      <c r="V593" t="str">
        <f>IF(OR(tickets_cleaned[[#This Row],[resolution_time_hours]]="", tickets_cleaned[[#This Row],[resolution_time_hours]]&lt;0),"",tickets_cleaned[[#This Row],[resolution_time_hours]])</f>
        <v/>
      </c>
    </row>
    <row r="594" spans="1:22" ht="15" customHeight="1" x14ac:dyDescent="0.2">
      <c r="A594">
        <v>593</v>
      </c>
      <c r="B594" t="s">
        <v>2067</v>
      </c>
      <c r="C594" t="s">
        <v>2068</v>
      </c>
      <c r="D594">
        <v>53</v>
      </c>
      <c r="E594" t="s">
        <v>90</v>
      </c>
      <c r="F594" t="s">
        <v>161</v>
      </c>
      <c r="G594" s="1">
        <v>43953</v>
      </c>
      <c r="H594" t="s">
        <v>21</v>
      </c>
      <c r="I594" t="s">
        <v>91</v>
      </c>
      <c r="J594" s="21" t="s">
        <v>27173</v>
      </c>
      <c r="K594" t="s">
        <v>93</v>
      </c>
      <c r="M594" t="s">
        <v>25</v>
      </c>
      <c r="N594" t="s">
        <v>29</v>
      </c>
      <c r="P594"/>
      <c r="S594">
        <v>0</v>
      </c>
      <c r="T594">
        <v>1</v>
      </c>
      <c r="U594">
        <v>0</v>
      </c>
      <c r="V594" t="str">
        <f>IF(OR(tickets_cleaned[[#This Row],[resolution_time_hours]]="", tickets_cleaned[[#This Row],[resolution_time_hours]]&lt;0),"",tickets_cleaned[[#This Row],[resolution_time_hours]])</f>
        <v/>
      </c>
    </row>
    <row r="595" spans="1:22" ht="15" customHeight="1" x14ac:dyDescent="0.2">
      <c r="A595">
        <v>594</v>
      </c>
      <c r="B595" t="s">
        <v>2069</v>
      </c>
      <c r="C595" t="s">
        <v>2070</v>
      </c>
      <c r="D595">
        <v>29</v>
      </c>
      <c r="E595" t="s">
        <v>65</v>
      </c>
      <c r="F595" t="s">
        <v>59</v>
      </c>
      <c r="G595" s="1">
        <v>44461</v>
      </c>
      <c r="H595" t="s">
        <v>21</v>
      </c>
      <c r="I595" t="s">
        <v>203</v>
      </c>
      <c r="J595" s="21" t="s">
        <v>2071</v>
      </c>
      <c r="K595" t="s">
        <v>93</v>
      </c>
      <c r="M595" t="s">
        <v>28</v>
      </c>
      <c r="N595" t="s">
        <v>30</v>
      </c>
      <c r="P595"/>
      <c r="S595">
        <v>0</v>
      </c>
      <c r="T595">
        <v>1</v>
      </c>
      <c r="U595">
        <v>0</v>
      </c>
      <c r="V595" t="str">
        <f>IF(OR(tickets_cleaned[[#This Row],[resolution_time_hours]]="", tickets_cleaned[[#This Row],[resolution_time_hours]]&lt;0),"",tickets_cleaned[[#This Row],[resolution_time_hours]])</f>
        <v/>
      </c>
    </row>
    <row r="596" spans="1:22" ht="15" customHeight="1" x14ac:dyDescent="0.2">
      <c r="A596">
        <v>595</v>
      </c>
      <c r="B596" t="s">
        <v>2072</v>
      </c>
      <c r="C596" t="s">
        <v>2073</v>
      </c>
      <c r="D596">
        <v>32</v>
      </c>
      <c r="E596" t="s">
        <v>65</v>
      </c>
      <c r="F596" t="s">
        <v>228</v>
      </c>
      <c r="G596" s="1">
        <v>44039</v>
      </c>
      <c r="H596" t="s">
        <v>24</v>
      </c>
      <c r="I596" t="s">
        <v>60</v>
      </c>
      <c r="J596" s="21" t="s">
        <v>2074</v>
      </c>
      <c r="K596" t="s">
        <v>93</v>
      </c>
      <c r="M596" t="s">
        <v>26</v>
      </c>
      <c r="N596" t="s">
        <v>31</v>
      </c>
      <c r="P596"/>
      <c r="S596">
        <v>0</v>
      </c>
      <c r="T596">
        <v>1</v>
      </c>
      <c r="U596">
        <v>0</v>
      </c>
      <c r="V596" t="str">
        <f>IF(OR(tickets_cleaned[[#This Row],[resolution_time_hours]]="", tickets_cleaned[[#This Row],[resolution_time_hours]]&lt;0),"",tickets_cleaned[[#This Row],[resolution_time_hours]])</f>
        <v/>
      </c>
    </row>
    <row r="597" spans="1:22" ht="15" customHeight="1" x14ac:dyDescent="0.2">
      <c r="A597">
        <v>596</v>
      </c>
      <c r="B597" t="s">
        <v>2075</v>
      </c>
      <c r="C597" t="s">
        <v>2076</v>
      </c>
      <c r="D597">
        <v>60</v>
      </c>
      <c r="E597" t="s">
        <v>58</v>
      </c>
      <c r="F597" t="s">
        <v>446</v>
      </c>
      <c r="G597" s="1">
        <v>44238</v>
      </c>
      <c r="H597" t="s">
        <v>22</v>
      </c>
      <c r="I597" t="s">
        <v>91</v>
      </c>
      <c r="J597" s="21" t="s">
        <v>2077</v>
      </c>
      <c r="K597" t="s">
        <v>62</v>
      </c>
      <c r="M597" t="s">
        <v>28</v>
      </c>
      <c r="N597" t="s">
        <v>32</v>
      </c>
      <c r="O597" s="15">
        <v>45078.494733796295</v>
      </c>
      <c r="P597"/>
      <c r="S597">
        <v>0</v>
      </c>
      <c r="T597">
        <v>1</v>
      </c>
      <c r="U597">
        <v>0</v>
      </c>
      <c r="V597" t="str">
        <f>IF(OR(tickets_cleaned[[#This Row],[resolution_time_hours]]="", tickets_cleaned[[#This Row],[resolution_time_hours]]&lt;0),"",tickets_cleaned[[#This Row],[resolution_time_hours]])</f>
        <v/>
      </c>
    </row>
    <row r="598" spans="1:22" ht="15" customHeight="1" x14ac:dyDescent="0.2">
      <c r="A598">
        <v>597</v>
      </c>
      <c r="B598" t="s">
        <v>2078</v>
      </c>
      <c r="C598" t="s">
        <v>2079</v>
      </c>
      <c r="D598">
        <v>68</v>
      </c>
      <c r="E598" t="s">
        <v>90</v>
      </c>
      <c r="F598" t="s">
        <v>66</v>
      </c>
      <c r="G598" s="1">
        <v>43870</v>
      </c>
      <c r="H598" t="s">
        <v>22</v>
      </c>
      <c r="I598" t="s">
        <v>85</v>
      </c>
      <c r="J598" s="21" t="s">
        <v>2080</v>
      </c>
      <c r="K598" t="s">
        <v>74</v>
      </c>
      <c r="L598" t="s">
        <v>2081</v>
      </c>
      <c r="M598" t="s">
        <v>25</v>
      </c>
      <c r="N598" t="s">
        <v>30</v>
      </c>
      <c r="O598" s="15">
        <v>45078.585023148145</v>
      </c>
      <c r="P598" s="15">
        <v>45078.519050925926</v>
      </c>
      <c r="Q598">
        <v>3</v>
      </c>
      <c r="S598">
        <v>1</v>
      </c>
      <c r="T598">
        <v>0</v>
      </c>
      <c r="U598">
        <v>0</v>
      </c>
      <c r="V598" t="str">
        <f>IF(OR(tickets_cleaned[[#This Row],[resolution_time_hours]]="", tickets_cleaned[[#This Row],[resolution_time_hours]]&lt;0),"",tickets_cleaned[[#This Row],[resolution_time_hours]])</f>
        <v/>
      </c>
    </row>
    <row r="599" spans="1:22" ht="15" customHeight="1" x14ac:dyDescent="0.2">
      <c r="A599">
        <v>598</v>
      </c>
      <c r="B599" t="s">
        <v>2082</v>
      </c>
      <c r="C599" t="s">
        <v>2083</v>
      </c>
      <c r="D599">
        <v>37</v>
      </c>
      <c r="E599" t="s">
        <v>90</v>
      </c>
      <c r="F599" t="s">
        <v>680</v>
      </c>
      <c r="G599" s="1">
        <v>43868</v>
      </c>
      <c r="H599" t="s">
        <v>21</v>
      </c>
      <c r="I599" t="s">
        <v>22</v>
      </c>
      <c r="J599" s="21" t="s">
        <v>2084</v>
      </c>
      <c r="K599" t="s">
        <v>74</v>
      </c>
      <c r="L599" t="s">
        <v>2085</v>
      </c>
      <c r="M599" t="s">
        <v>26</v>
      </c>
      <c r="N599" t="s">
        <v>30</v>
      </c>
      <c r="O599" s="15">
        <v>45078.022534722222</v>
      </c>
      <c r="P599" s="15">
        <v>45078.59684027778</v>
      </c>
      <c r="Q599">
        <v>4</v>
      </c>
      <c r="R599">
        <v>13</v>
      </c>
      <c r="S599">
        <v>1</v>
      </c>
      <c r="T599">
        <v>0</v>
      </c>
      <c r="U599">
        <v>0</v>
      </c>
      <c r="V599">
        <f>IF(OR(tickets_cleaned[[#This Row],[resolution_time_hours]]="", tickets_cleaned[[#This Row],[resolution_time_hours]]&lt;0),"",tickets_cleaned[[#This Row],[resolution_time_hours]])</f>
        <v>13</v>
      </c>
    </row>
    <row r="600" spans="1:22" ht="15" customHeight="1" x14ac:dyDescent="0.2">
      <c r="A600">
        <v>599</v>
      </c>
      <c r="B600" t="s">
        <v>2086</v>
      </c>
      <c r="C600" t="s">
        <v>2087</v>
      </c>
      <c r="D600">
        <v>45</v>
      </c>
      <c r="E600" t="s">
        <v>90</v>
      </c>
      <c r="F600" t="s">
        <v>139</v>
      </c>
      <c r="G600" s="1">
        <v>44398</v>
      </c>
      <c r="H600" t="s">
        <v>21</v>
      </c>
      <c r="I600" t="s">
        <v>79</v>
      </c>
      <c r="J600" s="21" t="s">
        <v>2088</v>
      </c>
      <c r="K600" t="s">
        <v>74</v>
      </c>
      <c r="L600" t="s">
        <v>2089</v>
      </c>
      <c r="M600" t="s">
        <v>25</v>
      </c>
      <c r="N600" t="s">
        <v>31</v>
      </c>
      <c r="O600" s="15">
        <v>45078.412835648145</v>
      </c>
      <c r="P600" s="15">
        <v>45078.800335648149</v>
      </c>
      <c r="Q600">
        <v>2</v>
      </c>
      <c r="R600">
        <v>9</v>
      </c>
      <c r="S600">
        <v>1</v>
      </c>
      <c r="T600">
        <v>0</v>
      </c>
      <c r="U600">
        <v>1</v>
      </c>
      <c r="V600">
        <f>IF(OR(tickets_cleaned[[#This Row],[resolution_time_hours]]="", tickets_cleaned[[#This Row],[resolution_time_hours]]&lt;0),"",tickets_cleaned[[#This Row],[resolution_time_hours]])</f>
        <v>9</v>
      </c>
    </row>
    <row r="601" spans="1:22" ht="15" customHeight="1" x14ac:dyDescent="0.2">
      <c r="A601">
        <v>600</v>
      </c>
      <c r="B601" t="s">
        <v>2090</v>
      </c>
      <c r="C601" t="s">
        <v>2091</v>
      </c>
      <c r="D601">
        <v>69</v>
      </c>
      <c r="E601" t="s">
        <v>58</v>
      </c>
      <c r="F601" t="s">
        <v>268</v>
      </c>
      <c r="G601" s="1">
        <v>44291</v>
      </c>
      <c r="H601" t="s">
        <v>21</v>
      </c>
      <c r="I601" t="s">
        <v>60</v>
      </c>
      <c r="J601" s="21" t="s">
        <v>2092</v>
      </c>
      <c r="K601" t="s">
        <v>62</v>
      </c>
      <c r="M601" t="s">
        <v>26</v>
      </c>
      <c r="N601" t="s">
        <v>31</v>
      </c>
      <c r="O601" s="15">
        <v>45077.920497685183</v>
      </c>
      <c r="P601"/>
      <c r="S601">
        <v>0</v>
      </c>
      <c r="T601">
        <v>1</v>
      </c>
      <c r="U601">
        <v>0</v>
      </c>
      <c r="V601" t="str">
        <f>IF(OR(tickets_cleaned[[#This Row],[resolution_time_hours]]="", tickets_cleaned[[#This Row],[resolution_time_hours]]&lt;0),"",tickets_cleaned[[#This Row],[resolution_time_hours]])</f>
        <v/>
      </c>
    </row>
    <row r="602" spans="1:22" ht="15" customHeight="1" x14ac:dyDescent="0.2">
      <c r="A602">
        <v>601</v>
      </c>
      <c r="B602" t="s">
        <v>2093</v>
      </c>
      <c r="C602" t="s">
        <v>2094</v>
      </c>
      <c r="D602">
        <v>64</v>
      </c>
      <c r="E602" t="s">
        <v>58</v>
      </c>
      <c r="F602" t="s">
        <v>342</v>
      </c>
      <c r="G602" s="1">
        <v>44306</v>
      </c>
      <c r="H602" t="s">
        <v>24</v>
      </c>
      <c r="I602" t="s">
        <v>106</v>
      </c>
      <c r="J602" s="21" t="s">
        <v>2095</v>
      </c>
      <c r="K602" t="s">
        <v>74</v>
      </c>
      <c r="L602" t="s">
        <v>2096</v>
      </c>
      <c r="M602" t="s">
        <v>28</v>
      </c>
      <c r="N602" t="s">
        <v>29</v>
      </c>
      <c r="O602" s="15">
        <v>45078.274687500001</v>
      </c>
      <c r="P602" s="15">
        <v>45078.619826388887</v>
      </c>
      <c r="Q602">
        <v>4</v>
      </c>
      <c r="R602">
        <v>8</v>
      </c>
      <c r="S602">
        <v>1</v>
      </c>
      <c r="T602">
        <v>0</v>
      </c>
      <c r="U602">
        <v>0</v>
      </c>
      <c r="V602">
        <f>IF(OR(tickets_cleaned[[#This Row],[resolution_time_hours]]="", tickets_cleaned[[#This Row],[resolution_time_hours]]&lt;0),"",tickets_cleaned[[#This Row],[resolution_time_hours]])</f>
        <v>8</v>
      </c>
    </row>
    <row r="603" spans="1:22" ht="15" customHeight="1" x14ac:dyDescent="0.2">
      <c r="A603">
        <v>602</v>
      </c>
      <c r="B603" t="s">
        <v>2097</v>
      </c>
      <c r="C603" t="s">
        <v>2098</v>
      </c>
      <c r="D603">
        <v>43</v>
      </c>
      <c r="E603" t="s">
        <v>58</v>
      </c>
      <c r="F603" t="s">
        <v>187</v>
      </c>
      <c r="G603" s="1">
        <v>43956</v>
      </c>
      <c r="H603" t="s">
        <v>21</v>
      </c>
      <c r="I603" t="s">
        <v>79</v>
      </c>
      <c r="J603" s="21" t="s">
        <v>27174</v>
      </c>
      <c r="K603" t="s">
        <v>62</v>
      </c>
      <c r="M603" t="s">
        <v>26</v>
      </c>
      <c r="N603" t="s">
        <v>29</v>
      </c>
      <c r="O603" s="15">
        <v>45078.726087962961</v>
      </c>
      <c r="P603"/>
      <c r="S603">
        <v>0</v>
      </c>
      <c r="T603">
        <v>1</v>
      </c>
      <c r="U603">
        <v>0</v>
      </c>
      <c r="V603" t="str">
        <f>IF(OR(tickets_cleaned[[#This Row],[resolution_time_hours]]="", tickets_cleaned[[#This Row],[resolution_time_hours]]&lt;0),"",tickets_cleaned[[#This Row],[resolution_time_hours]])</f>
        <v/>
      </c>
    </row>
    <row r="604" spans="1:22" ht="15" customHeight="1" x14ac:dyDescent="0.2">
      <c r="A604">
        <v>603</v>
      </c>
      <c r="B604" t="s">
        <v>2099</v>
      </c>
      <c r="C604" t="s">
        <v>2100</v>
      </c>
      <c r="D604">
        <v>41</v>
      </c>
      <c r="E604" t="s">
        <v>90</v>
      </c>
      <c r="F604" t="s">
        <v>125</v>
      </c>
      <c r="G604" s="1">
        <v>44240</v>
      </c>
      <c r="H604" t="s">
        <v>24</v>
      </c>
      <c r="I604" t="s">
        <v>168</v>
      </c>
      <c r="J604" t="s">
        <v>2101</v>
      </c>
      <c r="K604" t="s">
        <v>62</v>
      </c>
      <c r="M604" t="s">
        <v>25</v>
      </c>
      <c r="N604" t="s">
        <v>30</v>
      </c>
      <c r="O604" s="15">
        <v>45078.725416666668</v>
      </c>
      <c r="P604"/>
      <c r="S604">
        <v>0</v>
      </c>
      <c r="T604">
        <v>1</v>
      </c>
      <c r="U604">
        <v>0</v>
      </c>
      <c r="V604" t="str">
        <f>IF(OR(tickets_cleaned[[#This Row],[resolution_time_hours]]="", tickets_cleaned[[#This Row],[resolution_time_hours]]&lt;0),"",tickets_cleaned[[#This Row],[resolution_time_hours]])</f>
        <v/>
      </c>
    </row>
    <row r="605" spans="1:22" ht="15" customHeight="1" x14ac:dyDescent="0.2">
      <c r="A605">
        <v>604</v>
      </c>
      <c r="B605" t="s">
        <v>2102</v>
      </c>
      <c r="C605" t="s">
        <v>2103</v>
      </c>
      <c r="D605">
        <v>48</v>
      </c>
      <c r="E605" t="s">
        <v>58</v>
      </c>
      <c r="F605" t="s">
        <v>183</v>
      </c>
      <c r="G605" s="1">
        <v>43932</v>
      </c>
      <c r="H605" t="s">
        <v>20</v>
      </c>
      <c r="I605" t="s">
        <v>20</v>
      </c>
      <c r="J605" s="21" t="s">
        <v>2104</v>
      </c>
      <c r="K605" t="s">
        <v>74</v>
      </c>
      <c r="L605" t="s">
        <v>2105</v>
      </c>
      <c r="M605" t="s">
        <v>25</v>
      </c>
      <c r="N605" t="s">
        <v>29</v>
      </c>
      <c r="O605" s="15">
        <v>45078.307384259257</v>
      </c>
      <c r="P605" s="15">
        <v>45078.087245370371</v>
      </c>
      <c r="Q605">
        <v>5</v>
      </c>
      <c r="S605">
        <v>1</v>
      </c>
      <c r="T605">
        <v>0</v>
      </c>
      <c r="U605">
        <v>0</v>
      </c>
      <c r="V605" t="str">
        <f>IF(OR(tickets_cleaned[[#This Row],[resolution_time_hours]]="", tickets_cleaned[[#This Row],[resolution_time_hours]]&lt;0),"",tickets_cleaned[[#This Row],[resolution_time_hours]])</f>
        <v/>
      </c>
    </row>
    <row r="606" spans="1:22" ht="15" customHeight="1" x14ac:dyDescent="0.2">
      <c r="A606">
        <v>605</v>
      </c>
      <c r="B606" t="s">
        <v>2106</v>
      </c>
      <c r="C606" t="s">
        <v>2107</v>
      </c>
      <c r="D606">
        <v>27</v>
      </c>
      <c r="E606" t="s">
        <v>58</v>
      </c>
      <c r="F606" t="s">
        <v>228</v>
      </c>
      <c r="G606" s="1">
        <v>44501</v>
      </c>
      <c r="H606" t="s">
        <v>23</v>
      </c>
      <c r="I606" t="s">
        <v>106</v>
      </c>
      <c r="J606" s="21" t="s">
        <v>2108</v>
      </c>
      <c r="K606" t="s">
        <v>74</v>
      </c>
      <c r="L606" t="s">
        <v>2109</v>
      </c>
      <c r="M606" t="s">
        <v>25</v>
      </c>
      <c r="N606" t="s">
        <v>31</v>
      </c>
      <c r="O606" s="15">
        <v>45078.215729166666</v>
      </c>
      <c r="P606" s="15">
        <v>45078.583784722221</v>
      </c>
      <c r="Q606">
        <v>3</v>
      </c>
      <c r="R606">
        <v>8</v>
      </c>
      <c r="S606">
        <v>1</v>
      </c>
      <c r="T606">
        <v>0</v>
      </c>
      <c r="U606">
        <v>0</v>
      </c>
      <c r="V606">
        <f>IF(OR(tickets_cleaned[[#This Row],[resolution_time_hours]]="", tickets_cleaned[[#This Row],[resolution_time_hours]]&lt;0),"",tickets_cleaned[[#This Row],[resolution_time_hours]])</f>
        <v>8</v>
      </c>
    </row>
    <row r="607" spans="1:22" ht="15" customHeight="1" x14ac:dyDescent="0.2">
      <c r="A607">
        <v>606</v>
      </c>
      <c r="B607" t="s">
        <v>2110</v>
      </c>
      <c r="C607" t="s">
        <v>2111</v>
      </c>
      <c r="D607">
        <v>50</v>
      </c>
      <c r="E607" t="s">
        <v>90</v>
      </c>
      <c r="F607" t="s">
        <v>59</v>
      </c>
      <c r="G607" s="1">
        <v>43865</v>
      </c>
      <c r="H607" t="s">
        <v>24</v>
      </c>
      <c r="I607" t="s">
        <v>91</v>
      </c>
      <c r="J607" s="21" t="s">
        <v>2112</v>
      </c>
      <c r="K607" t="s">
        <v>93</v>
      </c>
      <c r="M607" t="s">
        <v>28</v>
      </c>
      <c r="N607" t="s">
        <v>31</v>
      </c>
      <c r="P607"/>
      <c r="S607">
        <v>0</v>
      </c>
      <c r="T607">
        <v>1</v>
      </c>
      <c r="U607">
        <v>0</v>
      </c>
      <c r="V607" t="str">
        <f>IF(OR(tickets_cleaned[[#This Row],[resolution_time_hours]]="", tickets_cleaned[[#This Row],[resolution_time_hours]]&lt;0),"",tickets_cleaned[[#This Row],[resolution_time_hours]])</f>
        <v/>
      </c>
    </row>
    <row r="608" spans="1:22" ht="15" customHeight="1" x14ac:dyDescent="0.2">
      <c r="A608">
        <v>607</v>
      </c>
      <c r="B608" t="s">
        <v>2113</v>
      </c>
      <c r="C608" t="s">
        <v>2114</v>
      </c>
      <c r="D608">
        <v>66</v>
      </c>
      <c r="E608" t="s">
        <v>65</v>
      </c>
      <c r="F608" t="s">
        <v>156</v>
      </c>
      <c r="G608" s="1">
        <v>44439</v>
      </c>
      <c r="H608" t="s">
        <v>22</v>
      </c>
      <c r="I608" t="s">
        <v>203</v>
      </c>
      <c r="J608" t="s">
        <v>2115</v>
      </c>
      <c r="K608" t="s">
        <v>93</v>
      </c>
      <c r="M608" t="s">
        <v>28</v>
      </c>
      <c r="N608" t="s">
        <v>30</v>
      </c>
      <c r="P608"/>
      <c r="S608">
        <v>0</v>
      </c>
      <c r="T608">
        <v>1</v>
      </c>
      <c r="U608">
        <v>0</v>
      </c>
      <c r="V608" t="str">
        <f>IF(OR(tickets_cleaned[[#This Row],[resolution_time_hours]]="", tickets_cleaned[[#This Row],[resolution_time_hours]]&lt;0),"",tickets_cleaned[[#This Row],[resolution_time_hours]])</f>
        <v/>
      </c>
    </row>
    <row r="609" spans="1:22" ht="15" customHeight="1" x14ac:dyDescent="0.2">
      <c r="A609">
        <v>608</v>
      </c>
      <c r="B609" t="s">
        <v>2116</v>
      </c>
      <c r="C609" t="s">
        <v>2117</v>
      </c>
      <c r="D609">
        <v>69</v>
      </c>
      <c r="E609" t="s">
        <v>90</v>
      </c>
      <c r="F609" t="s">
        <v>680</v>
      </c>
      <c r="G609" s="1">
        <v>44291</v>
      </c>
      <c r="H609" t="s">
        <v>20</v>
      </c>
      <c r="I609" t="s">
        <v>120</v>
      </c>
      <c r="J609" s="21" t="s">
        <v>2118</v>
      </c>
      <c r="K609" t="s">
        <v>93</v>
      </c>
      <c r="M609" t="s">
        <v>28</v>
      </c>
      <c r="N609" t="s">
        <v>29</v>
      </c>
      <c r="P609"/>
      <c r="S609">
        <v>0</v>
      </c>
      <c r="T609">
        <v>1</v>
      </c>
      <c r="U609">
        <v>0</v>
      </c>
      <c r="V609" t="str">
        <f>IF(OR(tickets_cleaned[[#This Row],[resolution_time_hours]]="", tickets_cleaned[[#This Row],[resolution_time_hours]]&lt;0),"",tickets_cleaned[[#This Row],[resolution_time_hours]])</f>
        <v/>
      </c>
    </row>
    <row r="610" spans="1:22" ht="15" customHeight="1" x14ac:dyDescent="0.2">
      <c r="A610">
        <v>609</v>
      </c>
      <c r="B610" t="s">
        <v>2119</v>
      </c>
      <c r="C610" t="s">
        <v>2120</v>
      </c>
      <c r="D610">
        <v>53</v>
      </c>
      <c r="E610" t="s">
        <v>58</v>
      </c>
      <c r="F610" t="s">
        <v>59</v>
      </c>
      <c r="G610" s="1">
        <v>44530</v>
      </c>
      <c r="H610" t="s">
        <v>21</v>
      </c>
      <c r="I610" t="s">
        <v>20</v>
      </c>
      <c r="J610" t="s">
        <v>2121</v>
      </c>
      <c r="K610" t="s">
        <v>93</v>
      </c>
      <c r="M610" t="s">
        <v>25</v>
      </c>
      <c r="N610" t="s">
        <v>31</v>
      </c>
      <c r="P610"/>
      <c r="S610">
        <v>0</v>
      </c>
      <c r="T610">
        <v>1</v>
      </c>
      <c r="U610">
        <v>0</v>
      </c>
      <c r="V610" t="str">
        <f>IF(OR(tickets_cleaned[[#This Row],[resolution_time_hours]]="", tickets_cleaned[[#This Row],[resolution_time_hours]]&lt;0),"",tickets_cleaned[[#This Row],[resolution_time_hours]])</f>
        <v/>
      </c>
    </row>
    <row r="611" spans="1:22" ht="15" customHeight="1" x14ac:dyDescent="0.2">
      <c r="A611">
        <v>610</v>
      </c>
      <c r="B611" t="s">
        <v>2122</v>
      </c>
      <c r="C611" t="s">
        <v>2123</v>
      </c>
      <c r="D611">
        <v>65</v>
      </c>
      <c r="E611" t="s">
        <v>58</v>
      </c>
      <c r="F611" t="s">
        <v>139</v>
      </c>
      <c r="G611" s="1">
        <v>44268</v>
      </c>
      <c r="H611" t="s">
        <v>20</v>
      </c>
      <c r="I611" t="s">
        <v>85</v>
      </c>
      <c r="J611" t="s">
        <v>2124</v>
      </c>
      <c r="K611" t="s">
        <v>62</v>
      </c>
      <c r="M611" t="s">
        <v>27</v>
      </c>
      <c r="N611" t="s">
        <v>31</v>
      </c>
      <c r="O611" s="15">
        <v>45078.560231481482</v>
      </c>
      <c r="P611"/>
      <c r="S611">
        <v>0</v>
      </c>
      <c r="T611">
        <v>1</v>
      </c>
      <c r="U611">
        <v>0</v>
      </c>
      <c r="V611" t="str">
        <f>IF(OR(tickets_cleaned[[#This Row],[resolution_time_hours]]="", tickets_cleaned[[#This Row],[resolution_time_hours]]&lt;0),"",tickets_cleaned[[#This Row],[resolution_time_hours]])</f>
        <v/>
      </c>
    </row>
    <row r="612" spans="1:22" ht="15" customHeight="1" x14ac:dyDescent="0.2">
      <c r="A612">
        <v>611</v>
      </c>
      <c r="B612" t="s">
        <v>2125</v>
      </c>
      <c r="C612" t="s">
        <v>2126</v>
      </c>
      <c r="D612">
        <v>52</v>
      </c>
      <c r="E612" t="s">
        <v>58</v>
      </c>
      <c r="F612" t="s">
        <v>110</v>
      </c>
      <c r="G612" s="1">
        <v>44277</v>
      </c>
      <c r="H612" t="s">
        <v>22</v>
      </c>
      <c r="I612" t="s">
        <v>168</v>
      </c>
      <c r="J612" t="s">
        <v>2127</v>
      </c>
      <c r="K612" t="s">
        <v>62</v>
      </c>
      <c r="M612" t="s">
        <v>28</v>
      </c>
      <c r="N612" t="s">
        <v>32</v>
      </c>
      <c r="O612" s="15">
        <v>45078.602627314816</v>
      </c>
      <c r="P612"/>
      <c r="S612">
        <v>0</v>
      </c>
      <c r="T612">
        <v>1</v>
      </c>
      <c r="U612">
        <v>0</v>
      </c>
      <c r="V612" t="str">
        <f>IF(OR(tickets_cleaned[[#This Row],[resolution_time_hours]]="", tickets_cleaned[[#This Row],[resolution_time_hours]]&lt;0),"",tickets_cleaned[[#This Row],[resolution_time_hours]])</f>
        <v/>
      </c>
    </row>
    <row r="613" spans="1:22" ht="15" customHeight="1" x14ac:dyDescent="0.2">
      <c r="A613">
        <v>612</v>
      </c>
      <c r="B613" t="s">
        <v>2128</v>
      </c>
      <c r="C613" t="s">
        <v>2129</v>
      </c>
      <c r="D613">
        <v>19</v>
      </c>
      <c r="E613" t="s">
        <v>65</v>
      </c>
      <c r="F613" t="s">
        <v>724</v>
      </c>
      <c r="G613" s="1">
        <v>44532</v>
      </c>
      <c r="H613" t="s">
        <v>23</v>
      </c>
      <c r="I613" t="s">
        <v>72</v>
      </c>
      <c r="J613" s="21" t="s">
        <v>2130</v>
      </c>
      <c r="K613" t="s">
        <v>74</v>
      </c>
      <c r="L613" t="s">
        <v>2131</v>
      </c>
      <c r="M613" t="s">
        <v>27</v>
      </c>
      <c r="N613" t="s">
        <v>30</v>
      </c>
      <c r="O613" s="15">
        <v>45078.813055555554</v>
      </c>
      <c r="P613" s="15">
        <v>45078.67</v>
      </c>
      <c r="Q613">
        <v>4</v>
      </c>
      <c r="S613">
        <v>1</v>
      </c>
      <c r="T613">
        <v>0</v>
      </c>
      <c r="U613">
        <v>0</v>
      </c>
      <c r="V613" t="str">
        <f>IF(OR(tickets_cleaned[[#This Row],[resolution_time_hours]]="", tickets_cleaned[[#This Row],[resolution_time_hours]]&lt;0),"",tickets_cleaned[[#This Row],[resolution_time_hours]])</f>
        <v/>
      </c>
    </row>
    <row r="614" spans="1:22" ht="15" customHeight="1" x14ac:dyDescent="0.2">
      <c r="A614">
        <v>613</v>
      </c>
      <c r="B614" t="s">
        <v>2132</v>
      </c>
      <c r="C614" t="s">
        <v>2133</v>
      </c>
      <c r="D614">
        <v>34</v>
      </c>
      <c r="E614" t="s">
        <v>65</v>
      </c>
      <c r="F614" t="s">
        <v>110</v>
      </c>
      <c r="G614" s="1">
        <v>44485</v>
      </c>
      <c r="H614" t="s">
        <v>20</v>
      </c>
      <c r="I614" t="s">
        <v>22</v>
      </c>
      <c r="J614" s="21" t="s">
        <v>2134</v>
      </c>
      <c r="K614" t="s">
        <v>62</v>
      </c>
      <c r="M614" t="s">
        <v>27</v>
      </c>
      <c r="N614" t="s">
        <v>29</v>
      </c>
      <c r="O614" s="15">
        <v>45078.28806712963</v>
      </c>
      <c r="P614"/>
      <c r="S614">
        <v>0</v>
      </c>
      <c r="T614">
        <v>1</v>
      </c>
      <c r="U614">
        <v>0</v>
      </c>
      <c r="V614" t="str">
        <f>IF(OR(tickets_cleaned[[#This Row],[resolution_time_hours]]="", tickets_cleaned[[#This Row],[resolution_time_hours]]&lt;0),"",tickets_cleaned[[#This Row],[resolution_time_hours]])</f>
        <v/>
      </c>
    </row>
    <row r="615" spans="1:22" ht="15" customHeight="1" x14ac:dyDescent="0.2">
      <c r="A615">
        <v>614</v>
      </c>
      <c r="B615" t="s">
        <v>2135</v>
      </c>
      <c r="C615" t="s">
        <v>2136</v>
      </c>
      <c r="D615">
        <v>18</v>
      </c>
      <c r="E615" t="s">
        <v>90</v>
      </c>
      <c r="F615" t="s">
        <v>306</v>
      </c>
      <c r="G615" s="1">
        <v>43914</v>
      </c>
      <c r="H615" t="s">
        <v>20</v>
      </c>
      <c r="I615" t="s">
        <v>72</v>
      </c>
      <c r="J615" t="s">
        <v>2137</v>
      </c>
      <c r="K615" t="s">
        <v>62</v>
      </c>
      <c r="M615" t="s">
        <v>28</v>
      </c>
      <c r="N615" t="s">
        <v>32</v>
      </c>
      <c r="O615" s="15">
        <v>45078.170023148145</v>
      </c>
      <c r="P615"/>
      <c r="S615">
        <v>0</v>
      </c>
      <c r="T615">
        <v>1</v>
      </c>
      <c r="U615">
        <v>0</v>
      </c>
      <c r="V615" t="str">
        <f>IF(OR(tickets_cleaned[[#This Row],[resolution_time_hours]]="", tickets_cleaned[[#This Row],[resolution_time_hours]]&lt;0),"",tickets_cleaned[[#This Row],[resolution_time_hours]])</f>
        <v/>
      </c>
    </row>
    <row r="616" spans="1:22" ht="15" customHeight="1" x14ac:dyDescent="0.2">
      <c r="A616">
        <v>615</v>
      </c>
      <c r="B616" t="s">
        <v>2138</v>
      </c>
      <c r="C616" t="s">
        <v>2139</v>
      </c>
      <c r="D616">
        <v>48</v>
      </c>
      <c r="E616" t="s">
        <v>58</v>
      </c>
      <c r="F616" t="s">
        <v>245</v>
      </c>
      <c r="G616" s="1">
        <v>43976</v>
      </c>
      <c r="H616" t="s">
        <v>21</v>
      </c>
      <c r="I616" t="s">
        <v>120</v>
      </c>
      <c r="J616" s="21" t="s">
        <v>2140</v>
      </c>
      <c r="K616" t="s">
        <v>62</v>
      </c>
      <c r="M616" t="s">
        <v>27</v>
      </c>
      <c r="N616" t="s">
        <v>29</v>
      </c>
      <c r="O616" s="15">
        <v>45078.655451388891</v>
      </c>
      <c r="P616"/>
      <c r="S616">
        <v>0</v>
      </c>
      <c r="T616">
        <v>1</v>
      </c>
      <c r="U616">
        <v>0</v>
      </c>
      <c r="V616" t="str">
        <f>IF(OR(tickets_cleaned[[#This Row],[resolution_time_hours]]="", tickets_cleaned[[#This Row],[resolution_time_hours]]&lt;0),"",tickets_cleaned[[#This Row],[resolution_time_hours]])</f>
        <v/>
      </c>
    </row>
    <row r="617" spans="1:22" ht="15" customHeight="1" x14ac:dyDescent="0.2">
      <c r="A617">
        <v>616</v>
      </c>
      <c r="B617" t="s">
        <v>2141</v>
      </c>
      <c r="C617" t="s">
        <v>2142</v>
      </c>
      <c r="D617">
        <v>39</v>
      </c>
      <c r="E617" t="s">
        <v>58</v>
      </c>
      <c r="F617" t="s">
        <v>105</v>
      </c>
      <c r="G617" s="1">
        <v>43854</v>
      </c>
      <c r="H617" t="s">
        <v>22</v>
      </c>
      <c r="I617" t="s">
        <v>79</v>
      </c>
      <c r="J617" s="21" t="s">
        <v>2143</v>
      </c>
      <c r="K617" t="s">
        <v>62</v>
      </c>
      <c r="M617" t="s">
        <v>28</v>
      </c>
      <c r="N617" t="s">
        <v>29</v>
      </c>
      <c r="O617" s="15">
        <v>45078.283946759257</v>
      </c>
      <c r="P617"/>
      <c r="S617">
        <v>0</v>
      </c>
      <c r="T617">
        <v>1</v>
      </c>
      <c r="U617">
        <v>0</v>
      </c>
      <c r="V617" t="str">
        <f>IF(OR(tickets_cleaned[[#This Row],[resolution_time_hours]]="", tickets_cleaned[[#This Row],[resolution_time_hours]]&lt;0),"",tickets_cleaned[[#This Row],[resolution_time_hours]])</f>
        <v/>
      </c>
    </row>
    <row r="618" spans="1:22" ht="15" customHeight="1" x14ac:dyDescent="0.2">
      <c r="A618">
        <v>617</v>
      </c>
      <c r="B618" t="s">
        <v>2144</v>
      </c>
      <c r="C618" t="s">
        <v>2145</v>
      </c>
      <c r="D618">
        <v>60</v>
      </c>
      <c r="E618" t="s">
        <v>58</v>
      </c>
      <c r="F618" t="s">
        <v>100</v>
      </c>
      <c r="G618" s="1">
        <v>43881</v>
      </c>
      <c r="H618" t="s">
        <v>23</v>
      </c>
      <c r="I618" t="s">
        <v>106</v>
      </c>
      <c r="J618" s="21" t="s">
        <v>2146</v>
      </c>
      <c r="K618" t="s">
        <v>93</v>
      </c>
      <c r="M618" t="s">
        <v>27</v>
      </c>
      <c r="N618" t="s">
        <v>32</v>
      </c>
      <c r="P618"/>
      <c r="S618">
        <v>0</v>
      </c>
      <c r="T618">
        <v>1</v>
      </c>
      <c r="U618">
        <v>0</v>
      </c>
      <c r="V618" t="str">
        <f>IF(OR(tickets_cleaned[[#This Row],[resolution_time_hours]]="", tickets_cleaned[[#This Row],[resolution_time_hours]]&lt;0),"",tickets_cleaned[[#This Row],[resolution_time_hours]])</f>
        <v/>
      </c>
    </row>
    <row r="619" spans="1:22" ht="15" customHeight="1" x14ac:dyDescent="0.2">
      <c r="A619">
        <v>618</v>
      </c>
      <c r="B619" t="s">
        <v>2147</v>
      </c>
      <c r="C619" t="s">
        <v>2148</v>
      </c>
      <c r="D619">
        <v>38</v>
      </c>
      <c r="E619" t="s">
        <v>58</v>
      </c>
      <c r="F619" t="s">
        <v>105</v>
      </c>
      <c r="G619" s="1">
        <v>44311</v>
      </c>
      <c r="H619" t="s">
        <v>23</v>
      </c>
      <c r="I619" t="s">
        <v>79</v>
      </c>
      <c r="J619" t="s">
        <v>2149</v>
      </c>
      <c r="K619" t="s">
        <v>93</v>
      </c>
      <c r="M619" t="s">
        <v>28</v>
      </c>
      <c r="N619" t="s">
        <v>29</v>
      </c>
      <c r="P619"/>
      <c r="S619">
        <v>0</v>
      </c>
      <c r="T619">
        <v>1</v>
      </c>
      <c r="U619">
        <v>0</v>
      </c>
      <c r="V619" t="str">
        <f>IF(OR(tickets_cleaned[[#This Row],[resolution_time_hours]]="", tickets_cleaned[[#This Row],[resolution_time_hours]]&lt;0),"",tickets_cleaned[[#This Row],[resolution_time_hours]])</f>
        <v/>
      </c>
    </row>
    <row r="620" spans="1:22" ht="15" customHeight="1" x14ac:dyDescent="0.2">
      <c r="A620">
        <v>619</v>
      </c>
      <c r="B620" t="s">
        <v>2150</v>
      </c>
      <c r="C620" t="s">
        <v>2151</v>
      </c>
      <c r="D620">
        <v>55</v>
      </c>
      <c r="E620" t="s">
        <v>65</v>
      </c>
      <c r="F620" t="s">
        <v>481</v>
      </c>
      <c r="G620" s="1">
        <v>44443</v>
      </c>
      <c r="H620" t="s">
        <v>23</v>
      </c>
      <c r="I620" t="s">
        <v>79</v>
      </c>
      <c r="J620" t="s">
        <v>2152</v>
      </c>
      <c r="K620" t="s">
        <v>62</v>
      </c>
      <c r="M620" t="s">
        <v>26</v>
      </c>
      <c r="N620" t="s">
        <v>31</v>
      </c>
      <c r="O620" s="15">
        <v>45078.631226851852</v>
      </c>
      <c r="P620"/>
      <c r="S620">
        <v>0</v>
      </c>
      <c r="T620">
        <v>1</v>
      </c>
      <c r="U620">
        <v>0</v>
      </c>
      <c r="V620" t="str">
        <f>IF(OR(tickets_cleaned[[#This Row],[resolution_time_hours]]="", tickets_cleaned[[#This Row],[resolution_time_hours]]&lt;0),"",tickets_cleaned[[#This Row],[resolution_time_hours]])</f>
        <v/>
      </c>
    </row>
    <row r="621" spans="1:22" ht="15" customHeight="1" x14ac:dyDescent="0.2">
      <c r="A621">
        <v>620</v>
      </c>
      <c r="B621" t="s">
        <v>2153</v>
      </c>
      <c r="C621" t="s">
        <v>2154</v>
      </c>
      <c r="D621">
        <v>59</v>
      </c>
      <c r="E621" t="s">
        <v>65</v>
      </c>
      <c r="F621" t="s">
        <v>175</v>
      </c>
      <c r="G621" s="1">
        <v>44333</v>
      </c>
      <c r="H621" t="s">
        <v>21</v>
      </c>
      <c r="I621" t="s">
        <v>20</v>
      </c>
      <c r="J621" s="21" t="s">
        <v>2155</v>
      </c>
      <c r="K621" t="s">
        <v>74</v>
      </c>
      <c r="L621" t="s">
        <v>2156</v>
      </c>
      <c r="M621" t="s">
        <v>28</v>
      </c>
      <c r="N621" t="s">
        <v>29</v>
      </c>
      <c r="O621" s="15">
        <v>45078.274976851855</v>
      </c>
      <c r="P621" s="15">
        <v>45078.167337962965</v>
      </c>
      <c r="Q621">
        <v>4</v>
      </c>
      <c r="S621">
        <v>1</v>
      </c>
      <c r="T621">
        <v>0</v>
      </c>
      <c r="U621">
        <v>0</v>
      </c>
      <c r="V621" t="str">
        <f>IF(OR(tickets_cleaned[[#This Row],[resolution_time_hours]]="", tickets_cleaned[[#This Row],[resolution_time_hours]]&lt;0),"",tickets_cleaned[[#This Row],[resolution_time_hours]])</f>
        <v/>
      </c>
    </row>
    <row r="622" spans="1:22" ht="15" customHeight="1" x14ac:dyDescent="0.2">
      <c r="A622">
        <v>621</v>
      </c>
      <c r="B622" t="s">
        <v>2157</v>
      </c>
      <c r="C622" t="s">
        <v>2158</v>
      </c>
      <c r="D622">
        <v>46</v>
      </c>
      <c r="E622" t="s">
        <v>65</v>
      </c>
      <c r="F622" t="s">
        <v>156</v>
      </c>
      <c r="G622" s="1">
        <v>43851</v>
      </c>
      <c r="H622" t="s">
        <v>24</v>
      </c>
      <c r="I622" t="s">
        <v>126</v>
      </c>
      <c r="J622" s="21" t="s">
        <v>2159</v>
      </c>
      <c r="K622" t="s">
        <v>74</v>
      </c>
      <c r="L622" t="s">
        <v>2160</v>
      </c>
      <c r="M622" t="s">
        <v>28</v>
      </c>
      <c r="N622" t="s">
        <v>29</v>
      </c>
      <c r="O622" s="15">
        <v>45078.877071759256</v>
      </c>
      <c r="P622" s="15">
        <v>45078.064571759256</v>
      </c>
      <c r="Q622">
        <v>5</v>
      </c>
      <c r="S622">
        <v>1</v>
      </c>
      <c r="T622">
        <v>0</v>
      </c>
      <c r="U622">
        <v>0</v>
      </c>
      <c r="V622" t="str">
        <f>IF(OR(tickets_cleaned[[#This Row],[resolution_time_hours]]="", tickets_cleaned[[#This Row],[resolution_time_hours]]&lt;0),"",tickets_cleaned[[#This Row],[resolution_time_hours]])</f>
        <v/>
      </c>
    </row>
    <row r="623" spans="1:22" ht="15" customHeight="1" x14ac:dyDescent="0.2">
      <c r="A623">
        <v>622</v>
      </c>
      <c r="B623" t="s">
        <v>2161</v>
      </c>
      <c r="C623" t="s">
        <v>2162</v>
      </c>
      <c r="D623">
        <v>39</v>
      </c>
      <c r="E623" t="s">
        <v>58</v>
      </c>
      <c r="F623" t="s">
        <v>311</v>
      </c>
      <c r="G623" s="1">
        <v>44151</v>
      </c>
      <c r="H623" t="s">
        <v>23</v>
      </c>
      <c r="I623" t="s">
        <v>79</v>
      </c>
      <c r="J623" s="21" t="s">
        <v>2163</v>
      </c>
      <c r="K623" t="s">
        <v>74</v>
      </c>
      <c r="L623" t="s">
        <v>2164</v>
      </c>
      <c r="M623" t="s">
        <v>27</v>
      </c>
      <c r="N623" t="s">
        <v>32</v>
      </c>
      <c r="O623" s="15">
        <v>45078.664594907408</v>
      </c>
      <c r="P623" s="15">
        <v>45078.672233796293</v>
      </c>
      <c r="Q623">
        <v>2</v>
      </c>
      <c r="R623">
        <v>0</v>
      </c>
      <c r="S623">
        <v>1</v>
      </c>
      <c r="T623">
        <v>0</v>
      </c>
      <c r="U623">
        <v>1</v>
      </c>
      <c r="V623">
        <f>IF(OR(tickets_cleaned[[#This Row],[resolution_time_hours]]="", tickets_cleaned[[#This Row],[resolution_time_hours]]&lt;0),"",tickets_cleaned[[#This Row],[resolution_time_hours]])</f>
        <v>0</v>
      </c>
    </row>
    <row r="624" spans="1:22" ht="15" customHeight="1" x14ac:dyDescent="0.2">
      <c r="A624">
        <v>623</v>
      </c>
      <c r="B624" t="s">
        <v>2165</v>
      </c>
      <c r="C624" t="s">
        <v>2166</v>
      </c>
      <c r="D624">
        <v>70</v>
      </c>
      <c r="E624" t="s">
        <v>90</v>
      </c>
      <c r="F624" t="s">
        <v>100</v>
      </c>
      <c r="G624" s="1">
        <v>44364</v>
      </c>
      <c r="H624" t="s">
        <v>22</v>
      </c>
      <c r="I624" t="s">
        <v>91</v>
      </c>
      <c r="J624" s="21" t="s">
        <v>2167</v>
      </c>
      <c r="K624" t="s">
        <v>62</v>
      </c>
      <c r="M624" t="s">
        <v>26</v>
      </c>
      <c r="N624" t="s">
        <v>30</v>
      </c>
      <c r="O624" s="15">
        <v>45078.082673611112</v>
      </c>
      <c r="P624"/>
      <c r="S624">
        <v>0</v>
      </c>
      <c r="T624">
        <v>1</v>
      </c>
      <c r="U624">
        <v>0</v>
      </c>
      <c r="V624" t="str">
        <f>IF(OR(tickets_cleaned[[#This Row],[resolution_time_hours]]="", tickets_cleaned[[#This Row],[resolution_time_hours]]&lt;0),"",tickets_cleaned[[#This Row],[resolution_time_hours]])</f>
        <v/>
      </c>
    </row>
    <row r="625" spans="1:22" ht="15" customHeight="1" x14ac:dyDescent="0.2">
      <c r="A625">
        <v>624</v>
      </c>
      <c r="B625" t="s">
        <v>2168</v>
      </c>
      <c r="C625" t="s">
        <v>2169</v>
      </c>
      <c r="D625">
        <v>34</v>
      </c>
      <c r="E625" t="s">
        <v>90</v>
      </c>
      <c r="F625" t="s">
        <v>105</v>
      </c>
      <c r="G625" s="1">
        <v>43955</v>
      </c>
      <c r="H625" t="s">
        <v>21</v>
      </c>
      <c r="I625" t="s">
        <v>120</v>
      </c>
      <c r="J625" s="21" t="s">
        <v>2170</v>
      </c>
      <c r="K625" t="s">
        <v>62</v>
      </c>
      <c r="M625" t="s">
        <v>25</v>
      </c>
      <c r="N625" t="s">
        <v>30</v>
      </c>
      <c r="O625" s="15">
        <v>45078.250034722223</v>
      </c>
      <c r="P625"/>
      <c r="S625">
        <v>0</v>
      </c>
      <c r="T625">
        <v>1</v>
      </c>
      <c r="U625">
        <v>0</v>
      </c>
      <c r="V625" t="str">
        <f>IF(OR(tickets_cleaned[[#This Row],[resolution_time_hours]]="", tickets_cleaned[[#This Row],[resolution_time_hours]]&lt;0),"",tickets_cleaned[[#This Row],[resolution_time_hours]])</f>
        <v/>
      </c>
    </row>
    <row r="626" spans="1:22" ht="15" customHeight="1" x14ac:dyDescent="0.2">
      <c r="A626">
        <v>625</v>
      </c>
      <c r="B626" t="s">
        <v>2171</v>
      </c>
      <c r="C626" t="s">
        <v>2172</v>
      </c>
      <c r="D626">
        <v>62</v>
      </c>
      <c r="E626" t="s">
        <v>65</v>
      </c>
      <c r="F626" t="s">
        <v>342</v>
      </c>
      <c r="G626" s="1">
        <v>44199</v>
      </c>
      <c r="H626" t="s">
        <v>24</v>
      </c>
      <c r="I626" t="s">
        <v>79</v>
      </c>
      <c r="J626" s="21" t="s">
        <v>2173</v>
      </c>
      <c r="K626" t="s">
        <v>62</v>
      </c>
      <c r="M626" t="s">
        <v>27</v>
      </c>
      <c r="N626" t="s">
        <v>32</v>
      </c>
      <c r="O626" s="15">
        <v>45078.32435185185</v>
      </c>
      <c r="P626"/>
      <c r="S626">
        <v>0</v>
      </c>
      <c r="T626">
        <v>1</v>
      </c>
      <c r="U626">
        <v>0</v>
      </c>
      <c r="V626" t="str">
        <f>IF(OR(tickets_cleaned[[#This Row],[resolution_time_hours]]="", tickets_cleaned[[#This Row],[resolution_time_hours]]&lt;0),"",tickets_cleaned[[#This Row],[resolution_time_hours]])</f>
        <v/>
      </c>
    </row>
    <row r="627" spans="1:22" ht="15" customHeight="1" x14ac:dyDescent="0.2">
      <c r="A627">
        <v>626</v>
      </c>
      <c r="B627" t="s">
        <v>2174</v>
      </c>
      <c r="C627" t="s">
        <v>2175</v>
      </c>
      <c r="D627">
        <v>29</v>
      </c>
      <c r="E627" t="s">
        <v>58</v>
      </c>
      <c r="F627" t="s">
        <v>446</v>
      </c>
      <c r="G627" s="1">
        <v>44235</v>
      </c>
      <c r="H627" t="s">
        <v>24</v>
      </c>
      <c r="I627" t="s">
        <v>140</v>
      </c>
      <c r="J627" s="21" t="s">
        <v>2176</v>
      </c>
      <c r="K627" t="s">
        <v>62</v>
      </c>
      <c r="M627" t="s">
        <v>28</v>
      </c>
      <c r="N627" t="s">
        <v>31</v>
      </c>
      <c r="O627" s="15">
        <v>45078.747291666667</v>
      </c>
      <c r="P627"/>
      <c r="S627">
        <v>0</v>
      </c>
      <c r="T627">
        <v>1</v>
      </c>
      <c r="U627">
        <v>0</v>
      </c>
      <c r="V627" t="str">
        <f>IF(OR(tickets_cleaned[[#This Row],[resolution_time_hours]]="", tickets_cleaned[[#This Row],[resolution_time_hours]]&lt;0),"",tickets_cleaned[[#This Row],[resolution_time_hours]])</f>
        <v/>
      </c>
    </row>
    <row r="628" spans="1:22" ht="15" customHeight="1" x14ac:dyDescent="0.2">
      <c r="A628">
        <v>627</v>
      </c>
      <c r="B628" t="s">
        <v>2177</v>
      </c>
      <c r="C628" t="s">
        <v>2178</v>
      </c>
      <c r="D628">
        <v>47</v>
      </c>
      <c r="E628" t="s">
        <v>90</v>
      </c>
      <c r="F628" t="s">
        <v>456</v>
      </c>
      <c r="G628" s="1">
        <v>44077</v>
      </c>
      <c r="H628" t="s">
        <v>21</v>
      </c>
      <c r="I628" t="s">
        <v>203</v>
      </c>
      <c r="J628" t="s">
        <v>2179</v>
      </c>
      <c r="K628" t="s">
        <v>93</v>
      </c>
      <c r="M628" t="s">
        <v>25</v>
      </c>
      <c r="N628" t="s">
        <v>29</v>
      </c>
      <c r="P628"/>
      <c r="S628">
        <v>0</v>
      </c>
      <c r="T628">
        <v>1</v>
      </c>
      <c r="U628">
        <v>0</v>
      </c>
      <c r="V628" t="str">
        <f>IF(OR(tickets_cleaned[[#This Row],[resolution_time_hours]]="", tickets_cleaned[[#This Row],[resolution_time_hours]]&lt;0),"",tickets_cleaned[[#This Row],[resolution_time_hours]])</f>
        <v/>
      </c>
    </row>
    <row r="629" spans="1:22" ht="15" customHeight="1" x14ac:dyDescent="0.2">
      <c r="A629">
        <v>628</v>
      </c>
      <c r="B629" t="s">
        <v>2180</v>
      </c>
      <c r="C629" t="s">
        <v>2181</v>
      </c>
      <c r="D629">
        <v>19</v>
      </c>
      <c r="E629" t="s">
        <v>58</v>
      </c>
      <c r="F629" t="s">
        <v>156</v>
      </c>
      <c r="G629" s="1">
        <v>44360</v>
      </c>
      <c r="H629" t="s">
        <v>24</v>
      </c>
      <c r="I629" t="s">
        <v>126</v>
      </c>
      <c r="J629" s="21" t="s">
        <v>2182</v>
      </c>
      <c r="K629" t="s">
        <v>74</v>
      </c>
      <c r="L629" t="s">
        <v>2183</v>
      </c>
      <c r="M629" t="s">
        <v>26</v>
      </c>
      <c r="N629" t="s">
        <v>29</v>
      </c>
      <c r="O629" s="15">
        <v>45078.77925925926</v>
      </c>
      <c r="P629" s="15">
        <v>45078.234814814816</v>
      </c>
      <c r="Q629">
        <v>2</v>
      </c>
      <c r="S629">
        <v>1</v>
      </c>
      <c r="T629">
        <v>0</v>
      </c>
      <c r="U629">
        <v>1</v>
      </c>
      <c r="V629" t="str">
        <f>IF(OR(tickets_cleaned[[#This Row],[resolution_time_hours]]="", tickets_cleaned[[#This Row],[resolution_time_hours]]&lt;0),"",tickets_cleaned[[#This Row],[resolution_time_hours]])</f>
        <v/>
      </c>
    </row>
    <row r="630" spans="1:22" ht="15" customHeight="1" x14ac:dyDescent="0.2">
      <c r="A630">
        <v>629</v>
      </c>
      <c r="B630" t="s">
        <v>2184</v>
      </c>
      <c r="C630" t="s">
        <v>2185</v>
      </c>
      <c r="D630">
        <v>32</v>
      </c>
      <c r="E630" t="s">
        <v>90</v>
      </c>
      <c r="F630" t="s">
        <v>228</v>
      </c>
      <c r="G630" s="1">
        <v>44481</v>
      </c>
      <c r="H630" t="s">
        <v>24</v>
      </c>
      <c r="I630" t="s">
        <v>126</v>
      </c>
      <c r="J630" s="21" t="s">
        <v>2186</v>
      </c>
      <c r="K630" t="s">
        <v>62</v>
      </c>
      <c r="M630" t="s">
        <v>26</v>
      </c>
      <c r="N630" t="s">
        <v>29</v>
      </c>
      <c r="O630" s="15">
        <v>45078.348032407404</v>
      </c>
      <c r="P630"/>
      <c r="S630">
        <v>0</v>
      </c>
      <c r="T630">
        <v>1</v>
      </c>
      <c r="U630">
        <v>0</v>
      </c>
      <c r="V630" t="str">
        <f>IF(OR(tickets_cleaned[[#This Row],[resolution_time_hours]]="", tickets_cleaned[[#This Row],[resolution_time_hours]]&lt;0),"",tickets_cleaned[[#This Row],[resolution_time_hours]])</f>
        <v/>
      </c>
    </row>
    <row r="631" spans="1:22" ht="15" customHeight="1" x14ac:dyDescent="0.2">
      <c r="A631">
        <v>630</v>
      </c>
      <c r="B631" t="s">
        <v>2187</v>
      </c>
      <c r="C631" t="s">
        <v>2188</v>
      </c>
      <c r="D631">
        <v>20</v>
      </c>
      <c r="E631" t="s">
        <v>65</v>
      </c>
      <c r="F631" t="s">
        <v>96</v>
      </c>
      <c r="G631" s="1">
        <v>44001</v>
      </c>
      <c r="H631" t="s">
        <v>23</v>
      </c>
      <c r="I631" t="s">
        <v>106</v>
      </c>
      <c r="J631" t="s">
        <v>2189</v>
      </c>
      <c r="K631" t="s">
        <v>93</v>
      </c>
      <c r="M631" t="s">
        <v>25</v>
      </c>
      <c r="N631" t="s">
        <v>31</v>
      </c>
      <c r="P631"/>
      <c r="S631">
        <v>0</v>
      </c>
      <c r="T631">
        <v>1</v>
      </c>
      <c r="U631">
        <v>0</v>
      </c>
      <c r="V631" t="str">
        <f>IF(OR(tickets_cleaned[[#This Row],[resolution_time_hours]]="", tickets_cleaned[[#This Row],[resolution_time_hours]]&lt;0),"",tickets_cleaned[[#This Row],[resolution_time_hours]])</f>
        <v/>
      </c>
    </row>
    <row r="632" spans="1:22" ht="15" customHeight="1" x14ac:dyDescent="0.2">
      <c r="A632">
        <v>631</v>
      </c>
      <c r="B632" t="s">
        <v>2190</v>
      </c>
      <c r="C632" t="s">
        <v>2191</v>
      </c>
      <c r="D632">
        <v>63</v>
      </c>
      <c r="E632" t="s">
        <v>65</v>
      </c>
      <c r="F632" t="s">
        <v>233</v>
      </c>
      <c r="G632" s="1">
        <v>44463</v>
      </c>
      <c r="H632" t="s">
        <v>20</v>
      </c>
      <c r="I632" t="s">
        <v>106</v>
      </c>
      <c r="J632" s="21" t="s">
        <v>2192</v>
      </c>
      <c r="K632" t="s">
        <v>93</v>
      </c>
      <c r="M632" t="s">
        <v>27</v>
      </c>
      <c r="N632" t="s">
        <v>31</v>
      </c>
      <c r="P632"/>
      <c r="S632">
        <v>0</v>
      </c>
      <c r="T632">
        <v>1</v>
      </c>
      <c r="U632">
        <v>0</v>
      </c>
      <c r="V632" t="str">
        <f>IF(OR(tickets_cleaned[[#This Row],[resolution_time_hours]]="", tickets_cleaned[[#This Row],[resolution_time_hours]]&lt;0),"",tickets_cleaned[[#This Row],[resolution_time_hours]])</f>
        <v/>
      </c>
    </row>
    <row r="633" spans="1:22" ht="15" customHeight="1" x14ac:dyDescent="0.2">
      <c r="A633">
        <v>632</v>
      </c>
      <c r="B633" t="s">
        <v>2193</v>
      </c>
      <c r="C633" t="s">
        <v>2194</v>
      </c>
      <c r="D633">
        <v>64</v>
      </c>
      <c r="E633" t="s">
        <v>90</v>
      </c>
      <c r="F633" t="s">
        <v>187</v>
      </c>
      <c r="G633" s="1">
        <v>43985</v>
      </c>
      <c r="H633" t="s">
        <v>22</v>
      </c>
      <c r="I633" t="s">
        <v>140</v>
      </c>
      <c r="J633" s="21" t="s">
        <v>2195</v>
      </c>
      <c r="K633" t="s">
        <v>62</v>
      </c>
      <c r="M633" t="s">
        <v>28</v>
      </c>
      <c r="N633" t="s">
        <v>31</v>
      </c>
      <c r="O633" s="15">
        <v>45078.123784722222</v>
      </c>
      <c r="P633"/>
      <c r="S633">
        <v>0</v>
      </c>
      <c r="T633">
        <v>1</v>
      </c>
      <c r="U633">
        <v>0</v>
      </c>
      <c r="V633" t="str">
        <f>IF(OR(tickets_cleaned[[#This Row],[resolution_time_hours]]="", tickets_cleaned[[#This Row],[resolution_time_hours]]&lt;0),"",tickets_cleaned[[#This Row],[resolution_time_hours]])</f>
        <v/>
      </c>
    </row>
    <row r="634" spans="1:22" ht="15" customHeight="1" x14ac:dyDescent="0.2">
      <c r="A634">
        <v>633</v>
      </c>
      <c r="B634" t="s">
        <v>2196</v>
      </c>
      <c r="C634" t="s">
        <v>2197</v>
      </c>
      <c r="D634">
        <v>66</v>
      </c>
      <c r="E634" t="s">
        <v>58</v>
      </c>
      <c r="F634" t="s">
        <v>342</v>
      </c>
      <c r="G634" s="1">
        <v>44279</v>
      </c>
      <c r="H634" t="s">
        <v>22</v>
      </c>
      <c r="I634" t="s">
        <v>101</v>
      </c>
      <c r="J634" s="21" t="s">
        <v>2198</v>
      </c>
      <c r="K634" t="s">
        <v>62</v>
      </c>
      <c r="M634" t="s">
        <v>25</v>
      </c>
      <c r="N634" t="s">
        <v>31</v>
      </c>
      <c r="O634" s="15">
        <v>45077.949502314812</v>
      </c>
      <c r="P634"/>
      <c r="S634">
        <v>0</v>
      </c>
      <c r="T634">
        <v>1</v>
      </c>
      <c r="U634">
        <v>0</v>
      </c>
      <c r="V634" t="str">
        <f>IF(OR(tickets_cleaned[[#This Row],[resolution_time_hours]]="", tickets_cleaned[[#This Row],[resolution_time_hours]]&lt;0),"",tickets_cleaned[[#This Row],[resolution_time_hours]])</f>
        <v/>
      </c>
    </row>
    <row r="635" spans="1:22" ht="15" customHeight="1" x14ac:dyDescent="0.2">
      <c r="A635">
        <v>634</v>
      </c>
      <c r="B635" t="s">
        <v>2199</v>
      </c>
      <c r="C635" t="s">
        <v>2200</v>
      </c>
      <c r="D635">
        <v>68</v>
      </c>
      <c r="E635" t="s">
        <v>65</v>
      </c>
      <c r="F635" t="s">
        <v>456</v>
      </c>
      <c r="G635" s="1">
        <v>44041</v>
      </c>
      <c r="H635" t="s">
        <v>23</v>
      </c>
      <c r="I635" t="s">
        <v>79</v>
      </c>
      <c r="J635" t="s">
        <v>2201</v>
      </c>
      <c r="K635" t="s">
        <v>62</v>
      </c>
      <c r="M635" t="s">
        <v>28</v>
      </c>
      <c r="N635" t="s">
        <v>31</v>
      </c>
      <c r="O635" s="15">
        <v>45078.543958333335</v>
      </c>
      <c r="P635"/>
      <c r="S635">
        <v>0</v>
      </c>
      <c r="T635">
        <v>1</v>
      </c>
      <c r="U635">
        <v>0</v>
      </c>
      <c r="V635" t="str">
        <f>IF(OR(tickets_cleaned[[#This Row],[resolution_time_hours]]="", tickets_cleaned[[#This Row],[resolution_time_hours]]&lt;0),"",tickets_cleaned[[#This Row],[resolution_time_hours]])</f>
        <v/>
      </c>
    </row>
    <row r="636" spans="1:22" ht="15" customHeight="1" x14ac:dyDescent="0.2">
      <c r="A636">
        <v>635</v>
      </c>
      <c r="B636" t="s">
        <v>2202</v>
      </c>
      <c r="C636" t="s">
        <v>2203</v>
      </c>
      <c r="D636">
        <v>28</v>
      </c>
      <c r="E636" t="s">
        <v>65</v>
      </c>
      <c r="F636" t="s">
        <v>187</v>
      </c>
      <c r="G636" s="1">
        <v>43851</v>
      </c>
      <c r="H636" t="s">
        <v>22</v>
      </c>
      <c r="I636" t="s">
        <v>85</v>
      </c>
      <c r="J636" s="21" t="s">
        <v>2204</v>
      </c>
      <c r="K636" t="s">
        <v>62</v>
      </c>
      <c r="M636" t="s">
        <v>27</v>
      </c>
      <c r="N636" t="s">
        <v>31</v>
      </c>
      <c r="O636" s="15">
        <v>45078.180069444446</v>
      </c>
      <c r="P636"/>
      <c r="S636">
        <v>0</v>
      </c>
      <c r="T636">
        <v>1</v>
      </c>
      <c r="U636">
        <v>0</v>
      </c>
      <c r="V636" t="str">
        <f>IF(OR(tickets_cleaned[[#This Row],[resolution_time_hours]]="", tickets_cleaned[[#This Row],[resolution_time_hours]]&lt;0),"",tickets_cleaned[[#This Row],[resolution_time_hours]])</f>
        <v/>
      </c>
    </row>
    <row r="637" spans="1:22" ht="15" customHeight="1" x14ac:dyDescent="0.2">
      <c r="A637">
        <v>636</v>
      </c>
      <c r="B637" t="s">
        <v>2205</v>
      </c>
      <c r="C637" t="s">
        <v>2206</v>
      </c>
      <c r="D637">
        <v>53</v>
      </c>
      <c r="E637" t="s">
        <v>90</v>
      </c>
      <c r="F637" t="s">
        <v>342</v>
      </c>
      <c r="G637" s="1">
        <v>44439</v>
      </c>
      <c r="H637" t="s">
        <v>22</v>
      </c>
      <c r="I637" t="s">
        <v>85</v>
      </c>
      <c r="J637" s="21" t="s">
        <v>2207</v>
      </c>
      <c r="K637" t="s">
        <v>74</v>
      </c>
      <c r="L637" t="s">
        <v>2208</v>
      </c>
      <c r="M637" t="s">
        <v>27</v>
      </c>
      <c r="N637" t="s">
        <v>32</v>
      </c>
      <c r="O637" s="15">
        <v>45078.357870370368</v>
      </c>
      <c r="P637" s="15">
        <v>45078.493981481479</v>
      </c>
      <c r="Q637">
        <v>3</v>
      </c>
      <c r="R637">
        <v>3</v>
      </c>
      <c r="S637">
        <v>1</v>
      </c>
      <c r="T637">
        <v>0</v>
      </c>
      <c r="U637">
        <v>0</v>
      </c>
      <c r="V637">
        <f>IF(OR(tickets_cleaned[[#This Row],[resolution_time_hours]]="", tickets_cleaned[[#This Row],[resolution_time_hours]]&lt;0),"",tickets_cleaned[[#This Row],[resolution_time_hours]])</f>
        <v>3</v>
      </c>
    </row>
    <row r="638" spans="1:22" ht="15" customHeight="1" x14ac:dyDescent="0.2">
      <c r="A638">
        <v>637</v>
      </c>
      <c r="B638" t="s">
        <v>2209</v>
      </c>
      <c r="C638" t="s">
        <v>2210</v>
      </c>
      <c r="D638">
        <v>58</v>
      </c>
      <c r="E638" t="s">
        <v>58</v>
      </c>
      <c r="F638" t="s">
        <v>125</v>
      </c>
      <c r="G638" s="1">
        <v>43939</v>
      </c>
      <c r="H638" t="s">
        <v>22</v>
      </c>
      <c r="I638" t="s">
        <v>22</v>
      </c>
      <c r="J638" s="21" t="s">
        <v>2211</v>
      </c>
      <c r="K638" t="s">
        <v>93</v>
      </c>
      <c r="M638" t="s">
        <v>25</v>
      </c>
      <c r="N638" t="s">
        <v>32</v>
      </c>
      <c r="P638"/>
      <c r="S638">
        <v>0</v>
      </c>
      <c r="T638">
        <v>1</v>
      </c>
      <c r="U638">
        <v>0</v>
      </c>
      <c r="V638" t="str">
        <f>IF(OR(tickets_cleaned[[#This Row],[resolution_time_hours]]="", tickets_cleaned[[#This Row],[resolution_time_hours]]&lt;0),"",tickets_cleaned[[#This Row],[resolution_time_hours]])</f>
        <v/>
      </c>
    </row>
    <row r="639" spans="1:22" ht="15" customHeight="1" x14ac:dyDescent="0.2">
      <c r="A639">
        <v>638</v>
      </c>
      <c r="B639" t="s">
        <v>2212</v>
      </c>
      <c r="C639" t="s">
        <v>2213</v>
      </c>
      <c r="D639">
        <v>32</v>
      </c>
      <c r="E639" t="s">
        <v>65</v>
      </c>
      <c r="F639" t="s">
        <v>110</v>
      </c>
      <c r="G639" s="1">
        <v>44503</v>
      </c>
      <c r="H639" t="s">
        <v>23</v>
      </c>
      <c r="I639" t="s">
        <v>126</v>
      </c>
      <c r="J639" s="21" t="s">
        <v>2214</v>
      </c>
      <c r="K639" t="s">
        <v>62</v>
      </c>
      <c r="M639" t="s">
        <v>28</v>
      </c>
      <c r="N639" t="s">
        <v>32</v>
      </c>
      <c r="O639" s="15">
        <v>45078.04954861111</v>
      </c>
      <c r="P639"/>
      <c r="S639">
        <v>0</v>
      </c>
      <c r="T639">
        <v>1</v>
      </c>
      <c r="U639">
        <v>0</v>
      </c>
      <c r="V639" t="str">
        <f>IF(OR(tickets_cleaned[[#This Row],[resolution_time_hours]]="", tickets_cleaned[[#This Row],[resolution_time_hours]]&lt;0),"",tickets_cleaned[[#This Row],[resolution_time_hours]])</f>
        <v/>
      </c>
    </row>
    <row r="640" spans="1:22" ht="15" customHeight="1" x14ac:dyDescent="0.2">
      <c r="A640">
        <v>639</v>
      </c>
      <c r="B640" t="s">
        <v>2215</v>
      </c>
      <c r="C640" t="s">
        <v>2216</v>
      </c>
      <c r="D640">
        <v>26</v>
      </c>
      <c r="E640" t="s">
        <v>58</v>
      </c>
      <c r="F640" t="s">
        <v>446</v>
      </c>
      <c r="G640" s="1">
        <v>44065</v>
      </c>
      <c r="H640" t="s">
        <v>23</v>
      </c>
      <c r="I640" t="s">
        <v>168</v>
      </c>
      <c r="J640" t="s">
        <v>382</v>
      </c>
      <c r="K640" t="s">
        <v>62</v>
      </c>
      <c r="M640" t="s">
        <v>25</v>
      </c>
      <c r="N640" t="s">
        <v>29</v>
      </c>
      <c r="O640" s="15">
        <v>45078.832199074073</v>
      </c>
      <c r="P640"/>
      <c r="S640">
        <v>0</v>
      </c>
      <c r="T640">
        <v>1</v>
      </c>
      <c r="U640">
        <v>0</v>
      </c>
      <c r="V640" t="str">
        <f>IF(OR(tickets_cleaned[[#This Row],[resolution_time_hours]]="", tickets_cleaned[[#This Row],[resolution_time_hours]]&lt;0),"",tickets_cleaned[[#This Row],[resolution_time_hours]])</f>
        <v/>
      </c>
    </row>
    <row r="641" spans="1:22" ht="15" customHeight="1" x14ac:dyDescent="0.2">
      <c r="A641">
        <v>640</v>
      </c>
      <c r="B641" t="s">
        <v>2217</v>
      </c>
      <c r="C641" t="s">
        <v>2218</v>
      </c>
      <c r="D641">
        <v>47</v>
      </c>
      <c r="E641" t="s">
        <v>90</v>
      </c>
      <c r="F641" t="s">
        <v>446</v>
      </c>
      <c r="G641" s="1">
        <v>43893</v>
      </c>
      <c r="H641" t="s">
        <v>20</v>
      </c>
      <c r="I641" t="s">
        <v>85</v>
      </c>
      <c r="J641" s="21" t="s">
        <v>2219</v>
      </c>
      <c r="K641" t="s">
        <v>93</v>
      </c>
      <c r="M641" t="s">
        <v>26</v>
      </c>
      <c r="N641" t="s">
        <v>30</v>
      </c>
      <c r="P641"/>
      <c r="S641">
        <v>0</v>
      </c>
      <c r="T641">
        <v>1</v>
      </c>
      <c r="U641">
        <v>0</v>
      </c>
      <c r="V641" t="str">
        <f>IF(OR(tickets_cleaned[[#This Row],[resolution_time_hours]]="", tickets_cleaned[[#This Row],[resolution_time_hours]]&lt;0),"",tickets_cleaned[[#This Row],[resolution_time_hours]])</f>
        <v/>
      </c>
    </row>
    <row r="642" spans="1:22" ht="15" customHeight="1" x14ac:dyDescent="0.2">
      <c r="A642">
        <v>641</v>
      </c>
      <c r="B642" t="s">
        <v>2220</v>
      </c>
      <c r="C642" t="s">
        <v>2221</v>
      </c>
      <c r="D642">
        <v>67</v>
      </c>
      <c r="E642" t="s">
        <v>90</v>
      </c>
      <c r="F642" t="s">
        <v>66</v>
      </c>
      <c r="G642" s="1">
        <v>44315</v>
      </c>
      <c r="H642" t="s">
        <v>21</v>
      </c>
      <c r="I642" t="s">
        <v>126</v>
      </c>
      <c r="J642" s="21" t="s">
        <v>2222</v>
      </c>
      <c r="K642" t="s">
        <v>74</v>
      </c>
      <c r="L642" t="s">
        <v>2223</v>
      </c>
      <c r="M642" t="s">
        <v>28</v>
      </c>
      <c r="N642" t="s">
        <v>29</v>
      </c>
      <c r="O642" s="15">
        <v>45078.662766203706</v>
      </c>
      <c r="P642" s="15">
        <v>45078.03429398148</v>
      </c>
      <c r="Q642">
        <v>1</v>
      </c>
      <c r="S642">
        <v>1</v>
      </c>
      <c r="T642">
        <v>0</v>
      </c>
      <c r="U642">
        <v>1</v>
      </c>
      <c r="V642" t="str">
        <f>IF(OR(tickets_cleaned[[#This Row],[resolution_time_hours]]="", tickets_cleaned[[#This Row],[resolution_time_hours]]&lt;0),"",tickets_cleaned[[#This Row],[resolution_time_hours]])</f>
        <v/>
      </c>
    </row>
    <row r="643" spans="1:22" ht="15" customHeight="1" x14ac:dyDescent="0.2">
      <c r="A643">
        <v>642</v>
      </c>
      <c r="B643" t="s">
        <v>2224</v>
      </c>
      <c r="C643" t="s">
        <v>2225</v>
      </c>
      <c r="D643">
        <v>37</v>
      </c>
      <c r="E643" t="s">
        <v>58</v>
      </c>
      <c r="F643" t="s">
        <v>59</v>
      </c>
      <c r="G643" s="1">
        <v>44137</v>
      </c>
      <c r="H643" t="s">
        <v>24</v>
      </c>
      <c r="I643" t="s">
        <v>67</v>
      </c>
      <c r="J643" t="s">
        <v>2226</v>
      </c>
      <c r="K643" t="s">
        <v>62</v>
      </c>
      <c r="M643" t="s">
        <v>25</v>
      </c>
      <c r="N643" t="s">
        <v>32</v>
      </c>
      <c r="O643" s="15">
        <v>45078.740567129629</v>
      </c>
      <c r="P643"/>
      <c r="S643">
        <v>0</v>
      </c>
      <c r="T643">
        <v>1</v>
      </c>
      <c r="U643">
        <v>0</v>
      </c>
      <c r="V643" t="str">
        <f>IF(OR(tickets_cleaned[[#This Row],[resolution_time_hours]]="", tickets_cleaned[[#This Row],[resolution_time_hours]]&lt;0),"",tickets_cleaned[[#This Row],[resolution_time_hours]])</f>
        <v/>
      </c>
    </row>
    <row r="644" spans="1:22" ht="15" customHeight="1" x14ac:dyDescent="0.2">
      <c r="A644">
        <v>643</v>
      </c>
      <c r="B644" t="s">
        <v>2227</v>
      </c>
      <c r="C644" t="s">
        <v>2228</v>
      </c>
      <c r="D644">
        <v>31</v>
      </c>
      <c r="E644" t="s">
        <v>90</v>
      </c>
      <c r="F644" t="s">
        <v>245</v>
      </c>
      <c r="G644" s="1">
        <v>44285</v>
      </c>
      <c r="H644" t="s">
        <v>24</v>
      </c>
      <c r="I644" t="s">
        <v>176</v>
      </c>
      <c r="J644" s="21" t="s">
        <v>2229</v>
      </c>
      <c r="K644" t="s">
        <v>74</v>
      </c>
      <c r="L644" t="s">
        <v>2230</v>
      </c>
      <c r="M644" t="s">
        <v>26</v>
      </c>
      <c r="N644" t="s">
        <v>30</v>
      </c>
      <c r="O644" s="15">
        <v>45078.844050925924</v>
      </c>
      <c r="P644" s="15">
        <v>45078.166273148148</v>
      </c>
      <c r="Q644">
        <v>2</v>
      </c>
      <c r="S644">
        <v>1</v>
      </c>
      <c r="T644">
        <v>0</v>
      </c>
      <c r="U644">
        <v>1</v>
      </c>
      <c r="V644" t="str">
        <f>IF(OR(tickets_cleaned[[#This Row],[resolution_time_hours]]="", tickets_cleaned[[#This Row],[resolution_time_hours]]&lt;0),"",tickets_cleaned[[#This Row],[resolution_time_hours]])</f>
        <v/>
      </c>
    </row>
    <row r="645" spans="1:22" ht="15" customHeight="1" x14ac:dyDescent="0.2">
      <c r="A645">
        <v>644</v>
      </c>
      <c r="B645" t="s">
        <v>2231</v>
      </c>
      <c r="C645" t="s">
        <v>2232</v>
      </c>
      <c r="D645">
        <v>53</v>
      </c>
      <c r="E645" t="s">
        <v>65</v>
      </c>
      <c r="F645" t="s">
        <v>96</v>
      </c>
      <c r="G645" s="1">
        <v>44035</v>
      </c>
      <c r="H645" t="s">
        <v>22</v>
      </c>
      <c r="I645" t="s">
        <v>72</v>
      </c>
      <c r="J645" s="21" t="s">
        <v>2233</v>
      </c>
      <c r="K645" t="s">
        <v>74</v>
      </c>
      <c r="L645" t="s">
        <v>2234</v>
      </c>
      <c r="M645" t="s">
        <v>25</v>
      </c>
      <c r="N645" t="s">
        <v>29</v>
      </c>
      <c r="O645" s="15">
        <v>45078.089212962965</v>
      </c>
      <c r="P645" s="15">
        <v>45078.777407407404</v>
      </c>
      <c r="Q645">
        <v>5</v>
      </c>
      <c r="R645">
        <v>16</v>
      </c>
      <c r="S645">
        <v>1</v>
      </c>
      <c r="T645">
        <v>0</v>
      </c>
      <c r="U645">
        <v>0</v>
      </c>
      <c r="V645">
        <f>IF(OR(tickets_cleaned[[#This Row],[resolution_time_hours]]="", tickets_cleaned[[#This Row],[resolution_time_hours]]&lt;0),"",tickets_cleaned[[#This Row],[resolution_time_hours]])</f>
        <v>16</v>
      </c>
    </row>
    <row r="646" spans="1:22" ht="15" customHeight="1" x14ac:dyDescent="0.2">
      <c r="A646">
        <v>645</v>
      </c>
      <c r="B646" t="s">
        <v>2235</v>
      </c>
      <c r="C646" t="s">
        <v>2236</v>
      </c>
      <c r="D646">
        <v>67</v>
      </c>
      <c r="E646" t="s">
        <v>90</v>
      </c>
      <c r="F646" t="s">
        <v>724</v>
      </c>
      <c r="G646" s="1">
        <v>43894</v>
      </c>
      <c r="H646" t="s">
        <v>20</v>
      </c>
      <c r="I646" t="s">
        <v>20</v>
      </c>
      <c r="J646" s="21" t="s">
        <v>2237</v>
      </c>
      <c r="K646" t="s">
        <v>74</v>
      </c>
      <c r="L646" t="s">
        <v>2238</v>
      </c>
      <c r="M646" t="s">
        <v>27</v>
      </c>
      <c r="N646" t="s">
        <v>31</v>
      </c>
      <c r="O646" s="15">
        <v>45077.942708333336</v>
      </c>
      <c r="P646" s="15">
        <v>45078.523263888892</v>
      </c>
      <c r="Q646">
        <v>1</v>
      </c>
      <c r="R646">
        <v>13</v>
      </c>
      <c r="S646">
        <v>1</v>
      </c>
      <c r="T646">
        <v>0</v>
      </c>
      <c r="U646">
        <v>1</v>
      </c>
      <c r="V646">
        <f>IF(OR(tickets_cleaned[[#This Row],[resolution_time_hours]]="", tickets_cleaned[[#This Row],[resolution_time_hours]]&lt;0),"",tickets_cleaned[[#This Row],[resolution_time_hours]])</f>
        <v>13</v>
      </c>
    </row>
    <row r="647" spans="1:22" ht="15" customHeight="1" x14ac:dyDescent="0.2">
      <c r="A647">
        <v>646</v>
      </c>
      <c r="B647" t="s">
        <v>2239</v>
      </c>
      <c r="C647" t="s">
        <v>2240</v>
      </c>
      <c r="D647">
        <v>48</v>
      </c>
      <c r="E647" t="s">
        <v>58</v>
      </c>
      <c r="F647" t="s">
        <v>446</v>
      </c>
      <c r="G647" s="1">
        <v>43951</v>
      </c>
      <c r="H647" t="s">
        <v>20</v>
      </c>
      <c r="I647" t="s">
        <v>20</v>
      </c>
      <c r="J647" s="21" t="s">
        <v>2241</v>
      </c>
      <c r="K647" t="s">
        <v>62</v>
      </c>
      <c r="M647" t="s">
        <v>28</v>
      </c>
      <c r="N647" t="s">
        <v>29</v>
      </c>
      <c r="O647" s="15">
        <v>45078.114259259259</v>
      </c>
      <c r="P647"/>
      <c r="S647">
        <v>0</v>
      </c>
      <c r="T647">
        <v>1</v>
      </c>
      <c r="U647">
        <v>0</v>
      </c>
      <c r="V647" t="str">
        <f>IF(OR(tickets_cleaned[[#This Row],[resolution_time_hours]]="", tickets_cleaned[[#This Row],[resolution_time_hours]]&lt;0),"",tickets_cleaned[[#This Row],[resolution_time_hours]])</f>
        <v/>
      </c>
    </row>
    <row r="648" spans="1:22" ht="15" customHeight="1" x14ac:dyDescent="0.2">
      <c r="A648">
        <v>647</v>
      </c>
      <c r="B648" t="s">
        <v>2242</v>
      </c>
      <c r="C648" t="s">
        <v>2243</v>
      </c>
      <c r="D648">
        <v>62</v>
      </c>
      <c r="E648" t="s">
        <v>90</v>
      </c>
      <c r="F648" t="s">
        <v>275</v>
      </c>
      <c r="G648" s="1">
        <v>43857</v>
      </c>
      <c r="H648" t="s">
        <v>22</v>
      </c>
      <c r="I648" t="s">
        <v>67</v>
      </c>
      <c r="J648" s="21" t="s">
        <v>2244</v>
      </c>
      <c r="K648" t="s">
        <v>93</v>
      </c>
      <c r="M648" t="s">
        <v>27</v>
      </c>
      <c r="N648" t="s">
        <v>30</v>
      </c>
      <c r="P648"/>
      <c r="S648">
        <v>0</v>
      </c>
      <c r="T648">
        <v>1</v>
      </c>
      <c r="U648">
        <v>0</v>
      </c>
      <c r="V648" t="str">
        <f>IF(OR(tickets_cleaned[[#This Row],[resolution_time_hours]]="", tickets_cleaned[[#This Row],[resolution_time_hours]]&lt;0),"",tickets_cleaned[[#This Row],[resolution_time_hours]])</f>
        <v/>
      </c>
    </row>
    <row r="649" spans="1:22" ht="15" customHeight="1" x14ac:dyDescent="0.2">
      <c r="A649">
        <v>648</v>
      </c>
      <c r="B649" t="s">
        <v>2245</v>
      </c>
      <c r="C649" t="s">
        <v>2246</v>
      </c>
      <c r="D649">
        <v>47</v>
      </c>
      <c r="E649" t="s">
        <v>58</v>
      </c>
      <c r="F649" t="s">
        <v>233</v>
      </c>
      <c r="G649" s="1">
        <v>44297</v>
      </c>
      <c r="H649" t="s">
        <v>23</v>
      </c>
      <c r="I649" t="s">
        <v>106</v>
      </c>
      <c r="J649" t="s">
        <v>2247</v>
      </c>
      <c r="K649" t="s">
        <v>93</v>
      </c>
      <c r="M649" t="s">
        <v>28</v>
      </c>
      <c r="N649" t="s">
        <v>32</v>
      </c>
      <c r="P649"/>
      <c r="S649">
        <v>0</v>
      </c>
      <c r="T649">
        <v>1</v>
      </c>
      <c r="U649">
        <v>0</v>
      </c>
      <c r="V649" t="str">
        <f>IF(OR(tickets_cleaned[[#This Row],[resolution_time_hours]]="", tickets_cleaned[[#This Row],[resolution_time_hours]]&lt;0),"",tickets_cleaned[[#This Row],[resolution_time_hours]])</f>
        <v/>
      </c>
    </row>
    <row r="650" spans="1:22" ht="15" customHeight="1" x14ac:dyDescent="0.2">
      <c r="A650">
        <v>649</v>
      </c>
      <c r="B650" t="s">
        <v>2248</v>
      </c>
      <c r="C650" t="s">
        <v>2249</v>
      </c>
      <c r="D650">
        <v>52</v>
      </c>
      <c r="E650" t="s">
        <v>65</v>
      </c>
      <c r="F650" t="s">
        <v>237</v>
      </c>
      <c r="G650" s="1">
        <v>43903</v>
      </c>
      <c r="H650" t="s">
        <v>20</v>
      </c>
      <c r="I650" t="s">
        <v>22</v>
      </c>
      <c r="J650" s="21" t="s">
        <v>2250</v>
      </c>
      <c r="K650" t="s">
        <v>74</v>
      </c>
      <c r="L650" t="s">
        <v>2251</v>
      </c>
      <c r="M650" t="s">
        <v>27</v>
      </c>
      <c r="N650" t="s">
        <v>30</v>
      </c>
      <c r="O650" s="15">
        <v>45078.21361111111</v>
      </c>
      <c r="P650" s="15">
        <v>45078.718472222223</v>
      </c>
      <c r="Q650">
        <v>3</v>
      </c>
      <c r="R650">
        <v>12</v>
      </c>
      <c r="S650">
        <v>1</v>
      </c>
      <c r="T650">
        <v>0</v>
      </c>
      <c r="U650">
        <v>0</v>
      </c>
      <c r="V650">
        <f>IF(OR(tickets_cleaned[[#This Row],[resolution_time_hours]]="", tickets_cleaned[[#This Row],[resolution_time_hours]]&lt;0),"",tickets_cleaned[[#This Row],[resolution_time_hours]])</f>
        <v>12</v>
      </c>
    </row>
    <row r="651" spans="1:22" ht="15" customHeight="1" x14ac:dyDescent="0.2">
      <c r="A651">
        <v>650</v>
      </c>
      <c r="B651" t="s">
        <v>2252</v>
      </c>
      <c r="C651" t="s">
        <v>2253</v>
      </c>
      <c r="D651">
        <v>69</v>
      </c>
      <c r="E651" t="s">
        <v>65</v>
      </c>
      <c r="F651" t="s">
        <v>110</v>
      </c>
      <c r="G651" s="1">
        <v>43975</v>
      </c>
      <c r="H651" t="s">
        <v>21</v>
      </c>
      <c r="I651" t="s">
        <v>72</v>
      </c>
      <c r="J651" s="21" t="s">
        <v>2254</v>
      </c>
      <c r="K651" t="s">
        <v>93</v>
      </c>
      <c r="M651" t="s">
        <v>25</v>
      </c>
      <c r="N651" t="s">
        <v>29</v>
      </c>
      <c r="P651"/>
      <c r="S651">
        <v>0</v>
      </c>
      <c r="T651">
        <v>1</v>
      </c>
      <c r="U651">
        <v>0</v>
      </c>
      <c r="V651" t="str">
        <f>IF(OR(tickets_cleaned[[#This Row],[resolution_time_hours]]="", tickets_cleaned[[#This Row],[resolution_time_hours]]&lt;0),"",tickets_cleaned[[#This Row],[resolution_time_hours]])</f>
        <v/>
      </c>
    </row>
    <row r="652" spans="1:22" ht="15" customHeight="1" x14ac:dyDescent="0.2">
      <c r="A652">
        <v>651</v>
      </c>
      <c r="B652" t="s">
        <v>2255</v>
      </c>
      <c r="C652" t="s">
        <v>2256</v>
      </c>
      <c r="D652">
        <v>66</v>
      </c>
      <c r="E652" t="s">
        <v>58</v>
      </c>
      <c r="F652" t="s">
        <v>183</v>
      </c>
      <c r="G652" s="1">
        <v>44365</v>
      </c>
      <c r="H652" t="s">
        <v>21</v>
      </c>
      <c r="I652" t="s">
        <v>106</v>
      </c>
      <c r="J652" s="21" t="s">
        <v>2257</v>
      </c>
      <c r="K652" t="s">
        <v>62</v>
      </c>
      <c r="M652" t="s">
        <v>26</v>
      </c>
      <c r="N652" t="s">
        <v>31</v>
      </c>
      <c r="O652" s="15">
        <v>45078.287256944444</v>
      </c>
      <c r="P652"/>
      <c r="S652">
        <v>0</v>
      </c>
      <c r="T652">
        <v>1</v>
      </c>
      <c r="U652">
        <v>0</v>
      </c>
      <c r="V652" t="str">
        <f>IF(OR(tickets_cleaned[[#This Row],[resolution_time_hours]]="", tickets_cleaned[[#This Row],[resolution_time_hours]]&lt;0),"",tickets_cleaned[[#This Row],[resolution_time_hours]])</f>
        <v/>
      </c>
    </row>
    <row r="653" spans="1:22" ht="15" customHeight="1" x14ac:dyDescent="0.2">
      <c r="A653">
        <v>652</v>
      </c>
      <c r="B653" t="s">
        <v>2258</v>
      </c>
      <c r="C653" t="s">
        <v>2259</v>
      </c>
      <c r="D653">
        <v>35</v>
      </c>
      <c r="E653" t="s">
        <v>58</v>
      </c>
      <c r="F653" t="s">
        <v>446</v>
      </c>
      <c r="G653" s="1">
        <v>44435</v>
      </c>
      <c r="H653" t="s">
        <v>23</v>
      </c>
      <c r="I653" t="s">
        <v>140</v>
      </c>
      <c r="J653" t="s">
        <v>2260</v>
      </c>
      <c r="K653" t="s">
        <v>93</v>
      </c>
      <c r="M653" t="s">
        <v>26</v>
      </c>
      <c r="N653" t="s">
        <v>31</v>
      </c>
      <c r="P653"/>
      <c r="S653">
        <v>0</v>
      </c>
      <c r="T653">
        <v>1</v>
      </c>
      <c r="U653">
        <v>0</v>
      </c>
      <c r="V653" t="str">
        <f>IF(OR(tickets_cleaned[[#This Row],[resolution_time_hours]]="", tickets_cleaned[[#This Row],[resolution_time_hours]]&lt;0),"",tickets_cleaned[[#This Row],[resolution_time_hours]])</f>
        <v/>
      </c>
    </row>
    <row r="654" spans="1:22" ht="15" customHeight="1" x14ac:dyDescent="0.2">
      <c r="A654">
        <v>653</v>
      </c>
      <c r="B654" t="s">
        <v>2261</v>
      </c>
      <c r="C654" t="s">
        <v>2262</v>
      </c>
      <c r="D654">
        <v>32</v>
      </c>
      <c r="E654" t="s">
        <v>58</v>
      </c>
      <c r="F654" t="s">
        <v>125</v>
      </c>
      <c r="G654" s="1">
        <v>44148</v>
      </c>
      <c r="H654" t="s">
        <v>22</v>
      </c>
      <c r="I654" t="s">
        <v>106</v>
      </c>
      <c r="J654" s="21" t="s">
        <v>2263</v>
      </c>
      <c r="K654" t="s">
        <v>62</v>
      </c>
      <c r="M654" t="s">
        <v>28</v>
      </c>
      <c r="N654" t="s">
        <v>32</v>
      </c>
      <c r="O654" s="15">
        <v>45078.79215277778</v>
      </c>
      <c r="P654"/>
      <c r="S654">
        <v>0</v>
      </c>
      <c r="T654">
        <v>1</v>
      </c>
      <c r="U654">
        <v>0</v>
      </c>
      <c r="V654" t="str">
        <f>IF(OR(tickets_cleaned[[#This Row],[resolution_time_hours]]="", tickets_cleaned[[#This Row],[resolution_time_hours]]&lt;0),"",tickets_cleaned[[#This Row],[resolution_time_hours]])</f>
        <v/>
      </c>
    </row>
    <row r="655" spans="1:22" ht="15" customHeight="1" x14ac:dyDescent="0.2">
      <c r="A655">
        <v>654</v>
      </c>
      <c r="B655" t="s">
        <v>2264</v>
      </c>
      <c r="C655" t="s">
        <v>2265</v>
      </c>
      <c r="D655">
        <v>32</v>
      </c>
      <c r="E655" t="s">
        <v>90</v>
      </c>
      <c r="F655" t="s">
        <v>268</v>
      </c>
      <c r="G655" s="1">
        <v>44049</v>
      </c>
      <c r="H655" t="s">
        <v>24</v>
      </c>
      <c r="I655" t="s">
        <v>176</v>
      </c>
      <c r="J655" s="21" t="s">
        <v>2266</v>
      </c>
      <c r="K655" t="s">
        <v>62</v>
      </c>
      <c r="M655" t="s">
        <v>25</v>
      </c>
      <c r="N655" t="s">
        <v>31</v>
      </c>
      <c r="O655" s="15">
        <v>45078.711608796293</v>
      </c>
      <c r="P655"/>
      <c r="S655">
        <v>0</v>
      </c>
      <c r="T655">
        <v>1</v>
      </c>
      <c r="U655">
        <v>0</v>
      </c>
      <c r="V655" t="str">
        <f>IF(OR(tickets_cleaned[[#This Row],[resolution_time_hours]]="", tickets_cleaned[[#This Row],[resolution_time_hours]]&lt;0),"",tickets_cleaned[[#This Row],[resolution_time_hours]])</f>
        <v/>
      </c>
    </row>
    <row r="656" spans="1:22" ht="15" customHeight="1" x14ac:dyDescent="0.2">
      <c r="A656">
        <v>655</v>
      </c>
      <c r="B656" t="s">
        <v>2267</v>
      </c>
      <c r="C656" t="s">
        <v>2268</v>
      </c>
      <c r="D656">
        <v>43</v>
      </c>
      <c r="E656" t="s">
        <v>58</v>
      </c>
      <c r="F656" t="s">
        <v>130</v>
      </c>
      <c r="G656" s="1">
        <v>44194</v>
      </c>
      <c r="H656" t="s">
        <v>20</v>
      </c>
      <c r="I656" t="s">
        <v>120</v>
      </c>
      <c r="J656" s="21" t="s">
        <v>2269</v>
      </c>
      <c r="K656" t="s">
        <v>74</v>
      </c>
      <c r="L656" t="s">
        <v>2270</v>
      </c>
      <c r="M656" t="s">
        <v>26</v>
      </c>
      <c r="N656" t="s">
        <v>29</v>
      </c>
      <c r="O656" s="15">
        <v>45078.075520833336</v>
      </c>
      <c r="P656" s="15">
        <v>45078.347743055558</v>
      </c>
      <c r="Q656">
        <v>1</v>
      </c>
      <c r="R656">
        <v>6</v>
      </c>
      <c r="S656">
        <v>1</v>
      </c>
      <c r="T656">
        <v>0</v>
      </c>
      <c r="U656">
        <v>1</v>
      </c>
      <c r="V656">
        <f>IF(OR(tickets_cleaned[[#This Row],[resolution_time_hours]]="", tickets_cleaned[[#This Row],[resolution_time_hours]]&lt;0),"",tickets_cleaned[[#This Row],[resolution_time_hours]])</f>
        <v>6</v>
      </c>
    </row>
    <row r="657" spans="1:22" ht="15" customHeight="1" x14ac:dyDescent="0.2">
      <c r="A657">
        <v>656</v>
      </c>
      <c r="B657" t="s">
        <v>2271</v>
      </c>
      <c r="C657" t="s">
        <v>2272</v>
      </c>
      <c r="D657">
        <v>32</v>
      </c>
      <c r="E657" t="s">
        <v>58</v>
      </c>
      <c r="F657" t="s">
        <v>306</v>
      </c>
      <c r="G657" s="1">
        <v>44360</v>
      </c>
      <c r="H657" t="s">
        <v>20</v>
      </c>
      <c r="I657" t="s">
        <v>120</v>
      </c>
      <c r="J657" s="21" t="s">
        <v>2273</v>
      </c>
      <c r="K657" t="s">
        <v>93</v>
      </c>
      <c r="M657" t="s">
        <v>26</v>
      </c>
      <c r="N657" t="s">
        <v>30</v>
      </c>
      <c r="P657"/>
      <c r="S657">
        <v>0</v>
      </c>
      <c r="T657">
        <v>1</v>
      </c>
      <c r="U657">
        <v>0</v>
      </c>
      <c r="V657" t="str">
        <f>IF(OR(tickets_cleaned[[#This Row],[resolution_time_hours]]="", tickets_cleaned[[#This Row],[resolution_time_hours]]&lt;0),"",tickets_cleaned[[#This Row],[resolution_time_hours]])</f>
        <v/>
      </c>
    </row>
    <row r="658" spans="1:22" ht="15" customHeight="1" x14ac:dyDescent="0.2">
      <c r="A658">
        <v>657</v>
      </c>
      <c r="B658" t="s">
        <v>2274</v>
      </c>
      <c r="C658" t="s">
        <v>2275</v>
      </c>
      <c r="D658">
        <v>55</v>
      </c>
      <c r="E658" t="s">
        <v>65</v>
      </c>
      <c r="F658" t="s">
        <v>134</v>
      </c>
      <c r="G658" s="1">
        <v>44302</v>
      </c>
      <c r="H658" t="s">
        <v>20</v>
      </c>
      <c r="I658" t="s">
        <v>140</v>
      </c>
      <c r="J658" s="21" t="s">
        <v>2276</v>
      </c>
      <c r="K658" t="s">
        <v>74</v>
      </c>
      <c r="L658" t="s">
        <v>2277</v>
      </c>
      <c r="M658" t="s">
        <v>25</v>
      </c>
      <c r="N658" t="s">
        <v>29</v>
      </c>
      <c r="O658" s="15">
        <v>45077.931793981479</v>
      </c>
      <c r="P658" s="15">
        <v>45078.697766203702</v>
      </c>
      <c r="Q658">
        <v>1</v>
      </c>
      <c r="R658">
        <v>18</v>
      </c>
      <c r="S658">
        <v>1</v>
      </c>
      <c r="T658">
        <v>0</v>
      </c>
      <c r="U658">
        <v>1</v>
      </c>
      <c r="V658">
        <f>IF(OR(tickets_cleaned[[#This Row],[resolution_time_hours]]="", tickets_cleaned[[#This Row],[resolution_time_hours]]&lt;0),"",tickets_cleaned[[#This Row],[resolution_time_hours]])</f>
        <v>18</v>
      </c>
    </row>
    <row r="659" spans="1:22" ht="15" customHeight="1" x14ac:dyDescent="0.2">
      <c r="A659">
        <v>658</v>
      </c>
      <c r="B659" t="s">
        <v>2278</v>
      </c>
      <c r="C659" t="s">
        <v>2279</v>
      </c>
      <c r="D659">
        <v>57</v>
      </c>
      <c r="E659" t="s">
        <v>58</v>
      </c>
      <c r="F659" t="s">
        <v>125</v>
      </c>
      <c r="G659" s="1">
        <v>44378</v>
      </c>
      <c r="H659" t="s">
        <v>21</v>
      </c>
      <c r="I659" t="s">
        <v>22</v>
      </c>
      <c r="J659" s="21" t="s">
        <v>2280</v>
      </c>
      <c r="K659" t="s">
        <v>74</v>
      </c>
      <c r="L659" t="s">
        <v>2281</v>
      </c>
      <c r="M659" t="s">
        <v>26</v>
      </c>
      <c r="N659" t="s">
        <v>31</v>
      </c>
      <c r="O659" s="15">
        <v>45078.001261574071</v>
      </c>
      <c r="P659" s="15">
        <v>45078.647789351853</v>
      </c>
      <c r="Q659">
        <v>2</v>
      </c>
      <c r="R659">
        <v>15</v>
      </c>
      <c r="S659">
        <v>1</v>
      </c>
      <c r="T659">
        <v>0</v>
      </c>
      <c r="U659">
        <v>1</v>
      </c>
      <c r="V659">
        <f>IF(OR(tickets_cleaned[[#This Row],[resolution_time_hours]]="", tickets_cleaned[[#This Row],[resolution_time_hours]]&lt;0),"",tickets_cleaned[[#This Row],[resolution_time_hours]])</f>
        <v>15</v>
      </c>
    </row>
    <row r="660" spans="1:22" ht="15" customHeight="1" x14ac:dyDescent="0.2">
      <c r="A660">
        <v>659</v>
      </c>
      <c r="B660" t="s">
        <v>2282</v>
      </c>
      <c r="C660" t="s">
        <v>2283</v>
      </c>
      <c r="D660">
        <v>53</v>
      </c>
      <c r="E660" t="s">
        <v>90</v>
      </c>
      <c r="F660" t="s">
        <v>268</v>
      </c>
      <c r="G660" s="1">
        <v>44241</v>
      </c>
      <c r="H660" t="s">
        <v>23</v>
      </c>
      <c r="I660" t="s">
        <v>20</v>
      </c>
      <c r="J660" s="21" t="s">
        <v>2284</v>
      </c>
      <c r="K660" t="s">
        <v>62</v>
      </c>
      <c r="M660" t="s">
        <v>28</v>
      </c>
      <c r="N660" t="s">
        <v>29</v>
      </c>
      <c r="O660" s="15">
        <v>45078.874884259261</v>
      </c>
      <c r="P660"/>
      <c r="S660">
        <v>0</v>
      </c>
      <c r="T660">
        <v>1</v>
      </c>
      <c r="U660">
        <v>0</v>
      </c>
      <c r="V660" t="str">
        <f>IF(OR(tickets_cleaned[[#This Row],[resolution_time_hours]]="", tickets_cleaned[[#This Row],[resolution_time_hours]]&lt;0),"",tickets_cleaned[[#This Row],[resolution_time_hours]])</f>
        <v/>
      </c>
    </row>
    <row r="661" spans="1:22" ht="15" customHeight="1" x14ac:dyDescent="0.2">
      <c r="A661">
        <v>660</v>
      </c>
      <c r="B661" t="s">
        <v>2285</v>
      </c>
      <c r="C661" t="s">
        <v>2286</v>
      </c>
      <c r="D661">
        <v>46</v>
      </c>
      <c r="E661" t="s">
        <v>90</v>
      </c>
      <c r="F661" t="s">
        <v>481</v>
      </c>
      <c r="G661" s="1">
        <v>44437</v>
      </c>
      <c r="H661" t="s">
        <v>20</v>
      </c>
      <c r="I661" t="s">
        <v>60</v>
      </c>
      <c r="J661" s="21" t="s">
        <v>2287</v>
      </c>
      <c r="K661" t="s">
        <v>93</v>
      </c>
      <c r="M661" t="s">
        <v>27</v>
      </c>
      <c r="N661" t="s">
        <v>29</v>
      </c>
      <c r="P661"/>
      <c r="S661">
        <v>0</v>
      </c>
      <c r="T661">
        <v>1</v>
      </c>
      <c r="U661">
        <v>0</v>
      </c>
      <c r="V661" t="str">
        <f>IF(OR(tickets_cleaned[[#This Row],[resolution_time_hours]]="", tickets_cleaned[[#This Row],[resolution_time_hours]]&lt;0),"",tickets_cleaned[[#This Row],[resolution_time_hours]])</f>
        <v/>
      </c>
    </row>
    <row r="662" spans="1:22" ht="15" customHeight="1" x14ac:dyDescent="0.2">
      <c r="A662">
        <v>661</v>
      </c>
      <c r="B662" t="s">
        <v>2288</v>
      </c>
      <c r="C662" t="s">
        <v>2289</v>
      </c>
      <c r="D662">
        <v>57</v>
      </c>
      <c r="E662" t="s">
        <v>58</v>
      </c>
      <c r="F662" t="s">
        <v>144</v>
      </c>
      <c r="G662" s="1">
        <v>43918</v>
      </c>
      <c r="H662" t="s">
        <v>23</v>
      </c>
      <c r="I662" t="s">
        <v>85</v>
      </c>
      <c r="J662" s="21" t="s">
        <v>2290</v>
      </c>
      <c r="K662" t="s">
        <v>62</v>
      </c>
      <c r="M662" t="s">
        <v>27</v>
      </c>
      <c r="N662" t="s">
        <v>30</v>
      </c>
      <c r="O662" s="15">
        <v>45078.699224537035</v>
      </c>
      <c r="P662"/>
      <c r="S662">
        <v>0</v>
      </c>
      <c r="T662">
        <v>1</v>
      </c>
      <c r="U662">
        <v>0</v>
      </c>
      <c r="V662" t="str">
        <f>IF(OR(tickets_cleaned[[#This Row],[resolution_time_hours]]="", tickets_cleaned[[#This Row],[resolution_time_hours]]&lt;0),"",tickets_cleaned[[#This Row],[resolution_time_hours]])</f>
        <v/>
      </c>
    </row>
    <row r="663" spans="1:22" ht="15" customHeight="1" x14ac:dyDescent="0.2">
      <c r="A663">
        <v>662</v>
      </c>
      <c r="B663" t="s">
        <v>2291</v>
      </c>
      <c r="C663" t="s">
        <v>2292</v>
      </c>
      <c r="D663">
        <v>40</v>
      </c>
      <c r="E663" t="s">
        <v>58</v>
      </c>
      <c r="F663" t="s">
        <v>249</v>
      </c>
      <c r="G663" s="1">
        <v>44287</v>
      </c>
      <c r="H663" t="s">
        <v>21</v>
      </c>
      <c r="I663" t="s">
        <v>101</v>
      </c>
      <c r="J663" s="21" t="s">
        <v>2293</v>
      </c>
      <c r="K663" t="s">
        <v>93</v>
      </c>
      <c r="M663" t="s">
        <v>27</v>
      </c>
      <c r="N663" t="s">
        <v>31</v>
      </c>
      <c r="P663"/>
      <c r="S663">
        <v>0</v>
      </c>
      <c r="T663">
        <v>1</v>
      </c>
      <c r="U663">
        <v>0</v>
      </c>
      <c r="V663" t="str">
        <f>IF(OR(tickets_cleaned[[#This Row],[resolution_time_hours]]="", tickets_cleaned[[#This Row],[resolution_time_hours]]&lt;0),"",tickets_cleaned[[#This Row],[resolution_time_hours]])</f>
        <v/>
      </c>
    </row>
    <row r="664" spans="1:22" ht="15" customHeight="1" x14ac:dyDescent="0.2">
      <c r="A664">
        <v>663</v>
      </c>
      <c r="B664" t="s">
        <v>2294</v>
      </c>
      <c r="C664" t="s">
        <v>2295</v>
      </c>
      <c r="D664">
        <v>26</v>
      </c>
      <c r="E664" t="s">
        <v>65</v>
      </c>
      <c r="F664" t="s">
        <v>233</v>
      </c>
      <c r="G664" s="1">
        <v>44556</v>
      </c>
      <c r="H664" t="s">
        <v>24</v>
      </c>
      <c r="I664" t="s">
        <v>85</v>
      </c>
      <c r="J664" s="21" t="s">
        <v>2296</v>
      </c>
      <c r="K664" t="s">
        <v>74</v>
      </c>
      <c r="L664" t="s">
        <v>2297</v>
      </c>
      <c r="M664" t="s">
        <v>26</v>
      </c>
      <c r="N664" t="s">
        <v>31</v>
      </c>
      <c r="O664" s="15">
        <v>45077.951354166667</v>
      </c>
      <c r="P664" s="15">
        <v>45078.027743055558</v>
      </c>
      <c r="Q664">
        <v>4</v>
      </c>
      <c r="R664">
        <v>1</v>
      </c>
      <c r="S664">
        <v>1</v>
      </c>
      <c r="T664">
        <v>0</v>
      </c>
      <c r="U664">
        <v>0</v>
      </c>
      <c r="V664">
        <f>IF(OR(tickets_cleaned[[#This Row],[resolution_time_hours]]="", tickets_cleaned[[#This Row],[resolution_time_hours]]&lt;0),"",tickets_cleaned[[#This Row],[resolution_time_hours]])</f>
        <v>1</v>
      </c>
    </row>
    <row r="665" spans="1:22" ht="15" customHeight="1" x14ac:dyDescent="0.2">
      <c r="A665">
        <v>664</v>
      </c>
      <c r="B665" t="s">
        <v>2298</v>
      </c>
      <c r="C665" t="s">
        <v>2299</v>
      </c>
      <c r="D665">
        <v>18</v>
      </c>
      <c r="E665" t="s">
        <v>65</v>
      </c>
      <c r="F665" t="s">
        <v>139</v>
      </c>
      <c r="G665" s="1">
        <v>43942</v>
      </c>
      <c r="H665" t="s">
        <v>23</v>
      </c>
      <c r="I665" t="s">
        <v>20</v>
      </c>
      <c r="J665" t="s">
        <v>2300</v>
      </c>
      <c r="K665" t="s">
        <v>93</v>
      </c>
      <c r="M665" t="s">
        <v>27</v>
      </c>
      <c r="N665" t="s">
        <v>32</v>
      </c>
      <c r="P665"/>
      <c r="S665">
        <v>0</v>
      </c>
      <c r="T665">
        <v>1</v>
      </c>
      <c r="U665">
        <v>0</v>
      </c>
      <c r="V665" t="str">
        <f>IF(OR(tickets_cleaned[[#This Row],[resolution_time_hours]]="", tickets_cleaned[[#This Row],[resolution_time_hours]]&lt;0),"",tickets_cleaned[[#This Row],[resolution_time_hours]])</f>
        <v/>
      </c>
    </row>
    <row r="666" spans="1:22" ht="15" customHeight="1" x14ac:dyDescent="0.2">
      <c r="A666">
        <v>665</v>
      </c>
      <c r="B666" t="s">
        <v>2301</v>
      </c>
      <c r="C666" t="s">
        <v>2302</v>
      </c>
      <c r="D666">
        <v>39</v>
      </c>
      <c r="E666" t="s">
        <v>65</v>
      </c>
      <c r="F666" t="s">
        <v>275</v>
      </c>
      <c r="G666" s="1">
        <v>44079</v>
      </c>
      <c r="H666" t="s">
        <v>23</v>
      </c>
      <c r="I666" t="s">
        <v>60</v>
      </c>
      <c r="J666" t="s">
        <v>2303</v>
      </c>
      <c r="K666" t="s">
        <v>74</v>
      </c>
      <c r="L666" t="s">
        <v>2304</v>
      </c>
      <c r="M666" t="s">
        <v>28</v>
      </c>
      <c r="N666" t="s">
        <v>31</v>
      </c>
      <c r="O666" s="15">
        <v>45078.848611111112</v>
      </c>
      <c r="P666" s="15">
        <v>45078.378472222219</v>
      </c>
      <c r="Q666">
        <v>3</v>
      </c>
      <c r="S666">
        <v>1</v>
      </c>
      <c r="T666">
        <v>0</v>
      </c>
      <c r="U666">
        <v>0</v>
      </c>
      <c r="V666" t="str">
        <f>IF(OR(tickets_cleaned[[#This Row],[resolution_time_hours]]="", tickets_cleaned[[#This Row],[resolution_time_hours]]&lt;0),"",tickets_cleaned[[#This Row],[resolution_time_hours]])</f>
        <v/>
      </c>
    </row>
    <row r="667" spans="1:22" ht="15" customHeight="1" x14ac:dyDescent="0.2">
      <c r="A667">
        <v>666</v>
      </c>
      <c r="B667" t="s">
        <v>2305</v>
      </c>
      <c r="C667" t="s">
        <v>2306</v>
      </c>
      <c r="D667">
        <v>64</v>
      </c>
      <c r="E667" t="s">
        <v>65</v>
      </c>
      <c r="F667" t="s">
        <v>144</v>
      </c>
      <c r="G667" s="1">
        <v>44107</v>
      </c>
      <c r="H667" t="s">
        <v>22</v>
      </c>
      <c r="I667" t="s">
        <v>106</v>
      </c>
      <c r="J667" s="21" t="s">
        <v>27175</v>
      </c>
      <c r="K667" t="s">
        <v>74</v>
      </c>
      <c r="L667" t="s">
        <v>2307</v>
      </c>
      <c r="M667" t="s">
        <v>27</v>
      </c>
      <c r="N667" t="s">
        <v>31</v>
      </c>
      <c r="O667" s="15">
        <v>45078.278495370374</v>
      </c>
      <c r="P667" s="15">
        <v>45077.954884259256</v>
      </c>
      <c r="Q667">
        <v>2</v>
      </c>
      <c r="S667">
        <v>1</v>
      </c>
      <c r="T667">
        <v>0</v>
      </c>
      <c r="U667">
        <v>1</v>
      </c>
      <c r="V667" t="str">
        <f>IF(OR(tickets_cleaned[[#This Row],[resolution_time_hours]]="", tickets_cleaned[[#This Row],[resolution_time_hours]]&lt;0),"",tickets_cleaned[[#This Row],[resolution_time_hours]])</f>
        <v/>
      </c>
    </row>
    <row r="668" spans="1:22" ht="15" customHeight="1" x14ac:dyDescent="0.2">
      <c r="A668">
        <v>667</v>
      </c>
      <c r="B668" t="s">
        <v>2308</v>
      </c>
      <c r="C668" t="s">
        <v>2309</v>
      </c>
      <c r="D668">
        <v>26</v>
      </c>
      <c r="E668" t="s">
        <v>58</v>
      </c>
      <c r="F668" t="s">
        <v>228</v>
      </c>
      <c r="G668" s="1">
        <v>43986</v>
      </c>
      <c r="H668" t="s">
        <v>21</v>
      </c>
      <c r="I668" t="s">
        <v>176</v>
      </c>
      <c r="J668" s="21" t="s">
        <v>2310</v>
      </c>
      <c r="K668" t="s">
        <v>93</v>
      </c>
      <c r="M668" t="s">
        <v>25</v>
      </c>
      <c r="N668" t="s">
        <v>30</v>
      </c>
      <c r="P668"/>
      <c r="S668">
        <v>0</v>
      </c>
      <c r="T668">
        <v>1</v>
      </c>
      <c r="U668">
        <v>0</v>
      </c>
      <c r="V668" t="str">
        <f>IF(OR(tickets_cleaned[[#This Row],[resolution_time_hours]]="", tickets_cleaned[[#This Row],[resolution_time_hours]]&lt;0),"",tickets_cleaned[[#This Row],[resolution_time_hours]])</f>
        <v/>
      </c>
    </row>
    <row r="669" spans="1:22" ht="15" customHeight="1" x14ac:dyDescent="0.2">
      <c r="A669">
        <v>668</v>
      </c>
      <c r="B669" t="s">
        <v>2311</v>
      </c>
      <c r="C669" t="s">
        <v>2312</v>
      </c>
      <c r="D669">
        <v>34</v>
      </c>
      <c r="E669" t="s">
        <v>65</v>
      </c>
      <c r="F669" t="s">
        <v>510</v>
      </c>
      <c r="G669" s="1">
        <v>43858</v>
      </c>
      <c r="H669" t="s">
        <v>20</v>
      </c>
      <c r="I669" t="s">
        <v>79</v>
      </c>
      <c r="J669" s="21" t="s">
        <v>2313</v>
      </c>
      <c r="K669" t="s">
        <v>62</v>
      </c>
      <c r="M669" t="s">
        <v>25</v>
      </c>
      <c r="N669" t="s">
        <v>29</v>
      </c>
      <c r="O669" s="15">
        <v>45078.886840277781</v>
      </c>
      <c r="P669"/>
      <c r="S669">
        <v>0</v>
      </c>
      <c r="T669">
        <v>1</v>
      </c>
      <c r="U669">
        <v>0</v>
      </c>
      <c r="V669" t="str">
        <f>IF(OR(tickets_cleaned[[#This Row],[resolution_time_hours]]="", tickets_cleaned[[#This Row],[resolution_time_hours]]&lt;0),"",tickets_cleaned[[#This Row],[resolution_time_hours]])</f>
        <v/>
      </c>
    </row>
    <row r="670" spans="1:22" ht="15" customHeight="1" x14ac:dyDescent="0.2">
      <c r="A670">
        <v>669</v>
      </c>
      <c r="B670" t="s">
        <v>2314</v>
      </c>
      <c r="C670" t="s">
        <v>2315</v>
      </c>
      <c r="D670">
        <v>57</v>
      </c>
      <c r="E670" t="s">
        <v>65</v>
      </c>
      <c r="F670" t="s">
        <v>275</v>
      </c>
      <c r="G670" s="1">
        <v>44182</v>
      </c>
      <c r="H670" t="s">
        <v>21</v>
      </c>
      <c r="I670" t="s">
        <v>67</v>
      </c>
      <c r="J670" s="21" t="s">
        <v>2316</v>
      </c>
      <c r="K670" t="s">
        <v>93</v>
      </c>
      <c r="M670" t="s">
        <v>28</v>
      </c>
      <c r="N670" t="s">
        <v>30</v>
      </c>
      <c r="P670"/>
      <c r="S670">
        <v>0</v>
      </c>
      <c r="T670">
        <v>1</v>
      </c>
      <c r="U670">
        <v>0</v>
      </c>
      <c r="V670" t="str">
        <f>IF(OR(tickets_cleaned[[#This Row],[resolution_time_hours]]="", tickets_cleaned[[#This Row],[resolution_time_hours]]&lt;0),"",tickets_cleaned[[#This Row],[resolution_time_hours]])</f>
        <v/>
      </c>
    </row>
    <row r="671" spans="1:22" ht="15" customHeight="1" x14ac:dyDescent="0.2">
      <c r="A671">
        <v>670</v>
      </c>
      <c r="B671" t="s">
        <v>2317</v>
      </c>
      <c r="C671" t="s">
        <v>2318</v>
      </c>
      <c r="D671">
        <v>63</v>
      </c>
      <c r="E671" t="s">
        <v>90</v>
      </c>
      <c r="F671" t="s">
        <v>422</v>
      </c>
      <c r="G671" s="1">
        <v>44210</v>
      </c>
      <c r="H671" t="s">
        <v>22</v>
      </c>
      <c r="I671" t="s">
        <v>140</v>
      </c>
      <c r="J671" t="s">
        <v>815</v>
      </c>
      <c r="K671" t="s">
        <v>93</v>
      </c>
      <c r="M671" t="s">
        <v>28</v>
      </c>
      <c r="N671" t="s">
        <v>31</v>
      </c>
      <c r="P671"/>
      <c r="S671">
        <v>0</v>
      </c>
      <c r="T671">
        <v>1</v>
      </c>
      <c r="U671">
        <v>0</v>
      </c>
      <c r="V671" t="str">
        <f>IF(OR(tickets_cleaned[[#This Row],[resolution_time_hours]]="", tickets_cleaned[[#This Row],[resolution_time_hours]]&lt;0),"",tickets_cleaned[[#This Row],[resolution_time_hours]])</f>
        <v/>
      </c>
    </row>
    <row r="672" spans="1:22" ht="15" customHeight="1" x14ac:dyDescent="0.2">
      <c r="A672">
        <v>671</v>
      </c>
      <c r="B672" t="s">
        <v>2319</v>
      </c>
      <c r="C672" t="s">
        <v>2320</v>
      </c>
      <c r="D672">
        <v>63</v>
      </c>
      <c r="E672" t="s">
        <v>58</v>
      </c>
      <c r="F672" t="s">
        <v>275</v>
      </c>
      <c r="G672" s="1">
        <v>44098</v>
      </c>
      <c r="H672" t="s">
        <v>23</v>
      </c>
      <c r="I672" t="s">
        <v>168</v>
      </c>
      <c r="J672" s="21" t="s">
        <v>2321</v>
      </c>
      <c r="K672" t="s">
        <v>74</v>
      </c>
      <c r="L672" t="s">
        <v>2322</v>
      </c>
      <c r="M672" t="s">
        <v>27</v>
      </c>
      <c r="N672" t="s">
        <v>30</v>
      </c>
      <c r="O672" s="15">
        <v>45078.447291666664</v>
      </c>
      <c r="P672" s="15">
        <v>45078.066736111112</v>
      </c>
      <c r="Q672">
        <v>5</v>
      </c>
      <c r="S672">
        <v>1</v>
      </c>
      <c r="T672">
        <v>0</v>
      </c>
      <c r="U672">
        <v>0</v>
      </c>
      <c r="V672" t="str">
        <f>IF(OR(tickets_cleaned[[#This Row],[resolution_time_hours]]="", tickets_cleaned[[#This Row],[resolution_time_hours]]&lt;0),"",tickets_cleaned[[#This Row],[resolution_time_hours]])</f>
        <v/>
      </c>
    </row>
    <row r="673" spans="1:22" ht="15" customHeight="1" x14ac:dyDescent="0.2">
      <c r="A673">
        <v>672</v>
      </c>
      <c r="B673" t="s">
        <v>2323</v>
      </c>
      <c r="C673" t="s">
        <v>2324</v>
      </c>
      <c r="D673">
        <v>41</v>
      </c>
      <c r="E673" t="s">
        <v>65</v>
      </c>
      <c r="F673" t="s">
        <v>311</v>
      </c>
      <c r="G673" s="1">
        <v>44067</v>
      </c>
      <c r="H673" t="s">
        <v>21</v>
      </c>
      <c r="I673" t="s">
        <v>60</v>
      </c>
      <c r="J673" s="21" t="s">
        <v>2325</v>
      </c>
      <c r="K673" t="s">
        <v>62</v>
      </c>
      <c r="M673" t="s">
        <v>28</v>
      </c>
      <c r="N673" t="s">
        <v>32</v>
      </c>
      <c r="O673" s="15">
        <v>45078.688969907409</v>
      </c>
      <c r="P673"/>
      <c r="S673">
        <v>0</v>
      </c>
      <c r="T673">
        <v>1</v>
      </c>
      <c r="U673">
        <v>0</v>
      </c>
      <c r="V673" t="str">
        <f>IF(OR(tickets_cleaned[[#This Row],[resolution_time_hours]]="", tickets_cleaned[[#This Row],[resolution_time_hours]]&lt;0),"",tickets_cleaned[[#This Row],[resolution_time_hours]])</f>
        <v/>
      </c>
    </row>
    <row r="674" spans="1:22" ht="15" customHeight="1" x14ac:dyDescent="0.2">
      <c r="A674">
        <v>673</v>
      </c>
      <c r="B674" t="s">
        <v>2326</v>
      </c>
      <c r="C674" t="s">
        <v>2327</v>
      </c>
      <c r="D674">
        <v>49</v>
      </c>
      <c r="E674" t="s">
        <v>65</v>
      </c>
      <c r="F674" t="s">
        <v>228</v>
      </c>
      <c r="G674" s="1">
        <v>44247</v>
      </c>
      <c r="H674" t="s">
        <v>23</v>
      </c>
      <c r="I674" t="s">
        <v>140</v>
      </c>
      <c r="J674" s="21" t="s">
        <v>2328</v>
      </c>
      <c r="K674" t="s">
        <v>93</v>
      </c>
      <c r="M674" t="s">
        <v>27</v>
      </c>
      <c r="N674" t="s">
        <v>30</v>
      </c>
      <c r="P674"/>
      <c r="S674">
        <v>0</v>
      </c>
      <c r="T674">
        <v>1</v>
      </c>
      <c r="U674">
        <v>0</v>
      </c>
      <c r="V674" t="str">
        <f>IF(OR(tickets_cleaned[[#This Row],[resolution_time_hours]]="", tickets_cleaned[[#This Row],[resolution_time_hours]]&lt;0),"",tickets_cleaned[[#This Row],[resolution_time_hours]])</f>
        <v/>
      </c>
    </row>
    <row r="675" spans="1:22" ht="15" customHeight="1" x14ac:dyDescent="0.2">
      <c r="A675">
        <v>674</v>
      </c>
      <c r="B675" t="s">
        <v>2329</v>
      </c>
      <c r="C675" t="s">
        <v>2330</v>
      </c>
      <c r="D675">
        <v>28</v>
      </c>
      <c r="E675" t="s">
        <v>65</v>
      </c>
      <c r="F675" t="s">
        <v>114</v>
      </c>
      <c r="G675" s="1">
        <v>44437</v>
      </c>
      <c r="H675" t="s">
        <v>23</v>
      </c>
      <c r="I675" t="s">
        <v>120</v>
      </c>
      <c r="J675" s="21" t="s">
        <v>2331</v>
      </c>
      <c r="K675" t="s">
        <v>74</v>
      </c>
      <c r="L675" t="s">
        <v>2332</v>
      </c>
      <c r="M675" t="s">
        <v>27</v>
      </c>
      <c r="N675" t="s">
        <v>29</v>
      </c>
      <c r="O675" s="15">
        <v>45078.148043981484</v>
      </c>
      <c r="P675" s="15">
        <v>45078.699432870373</v>
      </c>
      <c r="Q675">
        <v>1</v>
      </c>
      <c r="R675">
        <v>13</v>
      </c>
      <c r="S675">
        <v>1</v>
      </c>
      <c r="T675">
        <v>0</v>
      </c>
      <c r="U675">
        <v>1</v>
      </c>
      <c r="V675">
        <f>IF(OR(tickets_cleaned[[#This Row],[resolution_time_hours]]="", tickets_cleaned[[#This Row],[resolution_time_hours]]&lt;0),"",tickets_cleaned[[#This Row],[resolution_time_hours]])</f>
        <v>13</v>
      </c>
    </row>
    <row r="676" spans="1:22" ht="15" customHeight="1" x14ac:dyDescent="0.2">
      <c r="A676">
        <v>675</v>
      </c>
      <c r="B676" t="s">
        <v>2333</v>
      </c>
      <c r="C676" t="s">
        <v>2334</v>
      </c>
      <c r="D676">
        <v>42</v>
      </c>
      <c r="E676" t="s">
        <v>90</v>
      </c>
      <c r="F676" t="s">
        <v>110</v>
      </c>
      <c r="G676" s="1">
        <v>44127</v>
      </c>
      <c r="H676" t="s">
        <v>23</v>
      </c>
      <c r="I676" t="s">
        <v>60</v>
      </c>
      <c r="J676" s="21" t="s">
        <v>2335</v>
      </c>
      <c r="K676" t="s">
        <v>93</v>
      </c>
      <c r="M676" t="s">
        <v>26</v>
      </c>
      <c r="N676" t="s">
        <v>29</v>
      </c>
      <c r="P676"/>
      <c r="S676">
        <v>0</v>
      </c>
      <c r="T676">
        <v>1</v>
      </c>
      <c r="U676">
        <v>0</v>
      </c>
      <c r="V676" t="str">
        <f>IF(OR(tickets_cleaned[[#This Row],[resolution_time_hours]]="", tickets_cleaned[[#This Row],[resolution_time_hours]]&lt;0),"",tickets_cleaned[[#This Row],[resolution_time_hours]])</f>
        <v/>
      </c>
    </row>
    <row r="677" spans="1:22" ht="15" customHeight="1" x14ac:dyDescent="0.2">
      <c r="A677">
        <v>676</v>
      </c>
      <c r="B677" t="s">
        <v>2336</v>
      </c>
      <c r="C677" t="s">
        <v>2337</v>
      </c>
      <c r="D677">
        <v>55</v>
      </c>
      <c r="E677" t="s">
        <v>90</v>
      </c>
      <c r="F677" t="s">
        <v>144</v>
      </c>
      <c r="G677" s="1">
        <v>44325</v>
      </c>
      <c r="H677" t="s">
        <v>23</v>
      </c>
      <c r="I677" t="s">
        <v>85</v>
      </c>
      <c r="J677" t="s">
        <v>2338</v>
      </c>
      <c r="K677" t="s">
        <v>93</v>
      </c>
      <c r="M677" t="s">
        <v>26</v>
      </c>
      <c r="N677" t="s">
        <v>31</v>
      </c>
      <c r="P677"/>
      <c r="S677">
        <v>0</v>
      </c>
      <c r="T677">
        <v>1</v>
      </c>
      <c r="U677">
        <v>0</v>
      </c>
      <c r="V677" t="str">
        <f>IF(OR(tickets_cleaned[[#This Row],[resolution_time_hours]]="", tickets_cleaned[[#This Row],[resolution_time_hours]]&lt;0),"",tickets_cleaned[[#This Row],[resolution_time_hours]])</f>
        <v/>
      </c>
    </row>
    <row r="678" spans="1:22" ht="15" customHeight="1" x14ac:dyDescent="0.2">
      <c r="A678">
        <v>677</v>
      </c>
      <c r="B678" t="s">
        <v>2339</v>
      </c>
      <c r="C678" t="s">
        <v>2340</v>
      </c>
      <c r="D678">
        <v>51</v>
      </c>
      <c r="E678" t="s">
        <v>65</v>
      </c>
      <c r="F678" t="s">
        <v>364</v>
      </c>
      <c r="G678" s="1">
        <v>44409</v>
      </c>
      <c r="H678" t="s">
        <v>20</v>
      </c>
      <c r="I678" t="s">
        <v>67</v>
      </c>
      <c r="J678" s="21" t="s">
        <v>2341</v>
      </c>
      <c r="K678" t="s">
        <v>93</v>
      </c>
      <c r="M678" t="s">
        <v>27</v>
      </c>
      <c r="N678" t="s">
        <v>31</v>
      </c>
      <c r="P678"/>
      <c r="S678">
        <v>0</v>
      </c>
      <c r="T678">
        <v>1</v>
      </c>
      <c r="U678">
        <v>0</v>
      </c>
      <c r="V678" t="str">
        <f>IF(OR(tickets_cleaned[[#This Row],[resolution_time_hours]]="", tickets_cleaned[[#This Row],[resolution_time_hours]]&lt;0),"",tickets_cleaned[[#This Row],[resolution_time_hours]])</f>
        <v/>
      </c>
    </row>
    <row r="679" spans="1:22" ht="15" customHeight="1" x14ac:dyDescent="0.2">
      <c r="A679">
        <v>678</v>
      </c>
      <c r="B679" t="s">
        <v>2342</v>
      </c>
      <c r="C679" t="s">
        <v>2343</v>
      </c>
      <c r="D679">
        <v>58</v>
      </c>
      <c r="E679" t="s">
        <v>58</v>
      </c>
      <c r="F679" t="s">
        <v>364</v>
      </c>
      <c r="G679" s="1">
        <v>44043</v>
      </c>
      <c r="H679" t="s">
        <v>21</v>
      </c>
      <c r="I679" t="s">
        <v>126</v>
      </c>
      <c r="J679" s="21" t="s">
        <v>2344</v>
      </c>
      <c r="K679" t="s">
        <v>62</v>
      </c>
      <c r="M679" t="s">
        <v>26</v>
      </c>
      <c r="N679" t="s">
        <v>29</v>
      </c>
      <c r="O679" s="15">
        <v>45078.25922453704</v>
      </c>
      <c r="P679"/>
      <c r="S679">
        <v>0</v>
      </c>
      <c r="T679">
        <v>1</v>
      </c>
      <c r="U679">
        <v>0</v>
      </c>
      <c r="V679" t="str">
        <f>IF(OR(tickets_cleaned[[#This Row],[resolution_time_hours]]="", tickets_cleaned[[#This Row],[resolution_time_hours]]&lt;0),"",tickets_cleaned[[#This Row],[resolution_time_hours]])</f>
        <v/>
      </c>
    </row>
    <row r="680" spans="1:22" ht="15" customHeight="1" x14ac:dyDescent="0.2">
      <c r="A680">
        <v>679</v>
      </c>
      <c r="B680" t="s">
        <v>2345</v>
      </c>
      <c r="C680" t="s">
        <v>2346</v>
      </c>
      <c r="D680">
        <v>20</v>
      </c>
      <c r="E680" t="s">
        <v>58</v>
      </c>
      <c r="F680" t="s">
        <v>680</v>
      </c>
      <c r="G680" s="1">
        <v>44555</v>
      </c>
      <c r="H680" t="s">
        <v>22</v>
      </c>
      <c r="I680" t="s">
        <v>20</v>
      </c>
      <c r="J680" t="s">
        <v>2347</v>
      </c>
      <c r="K680" t="s">
        <v>74</v>
      </c>
      <c r="L680" t="s">
        <v>2348</v>
      </c>
      <c r="M680" t="s">
        <v>27</v>
      </c>
      <c r="N680" t="s">
        <v>31</v>
      </c>
      <c r="O680" s="15">
        <v>45078.486307870371</v>
      </c>
      <c r="P680" s="15">
        <v>45078.113391203704</v>
      </c>
      <c r="Q680">
        <v>3</v>
      </c>
      <c r="S680">
        <v>1</v>
      </c>
      <c r="T680">
        <v>0</v>
      </c>
      <c r="U680">
        <v>0</v>
      </c>
      <c r="V680" t="str">
        <f>IF(OR(tickets_cleaned[[#This Row],[resolution_time_hours]]="", tickets_cleaned[[#This Row],[resolution_time_hours]]&lt;0),"",tickets_cleaned[[#This Row],[resolution_time_hours]])</f>
        <v/>
      </c>
    </row>
    <row r="681" spans="1:22" ht="15" customHeight="1" x14ac:dyDescent="0.2">
      <c r="A681">
        <v>680</v>
      </c>
      <c r="B681" t="s">
        <v>2349</v>
      </c>
      <c r="C681" t="s">
        <v>2350</v>
      </c>
      <c r="D681">
        <v>53</v>
      </c>
      <c r="E681" t="s">
        <v>90</v>
      </c>
      <c r="F681" t="s">
        <v>408</v>
      </c>
      <c r="G681" s="1">
        <v>44200</v>
      </c>
      <c r="H681" t="s">
        <v>21</v>
      </c>
      <c r="I681" t="s">
        <v>176</v>
      </c>
      <c r="J681" s="21" t="s">
        <v>2351</v>
      </c>
      <c r="K681" t="s">
        <v>74</v>
      </c>
      <c r="L681" t="s">
        <v>2352</v>
      </c>
      <c r="M681" t="s">
        <v>25</v>
      </c>
      <c r="N681" t="s">
        <v>30</v>
      </c>
      <c r="O681" s="15">
        <v>45078.056469907409</v>
      </c>
      <c r="P681" s="15">
        <v>45078.338414351849</v>
      </c>
      <c r="Q681">
        <v>5</v>
      </c>
      <c r="R681">
        <v>6</v>
      </c>
      <c r="S681">
        <v>1</v>
      </c>
      <c r="T681">
        <v>0</v>
      </c>
      <c r="U681">
        <v>0</v>
      </c>
      <c r="V681">
        <f>IF(OR(tickets_cleaned[[#This Row],[resolution_time_hours]]="", tickets_cleaned[[#This Row],[resolution_time_hours]]&lt;0),"",tickets_cleaned[[#This Row],[resolution_time_hours]])</f>
        <v>6</v>
      </c>
    </row>
    <row r="682" spans="1:22" ht="15" customHeight="1" x14ac:dyDescent="0.2">
      <c r="A682">
        <v>681</v>
      </c>
      <c r="B682" t="s">
        <v>2353</v>
      </c>
      <c r="C682" t="s">
        <v>2354</v>
      </c>
      <c r="D682">
        <v>30</v>
      </c>
      <c r="E682" t="s">
        <v>90</v>
      </c>
      <c r="F682" t="s">
        <v>114</v>
      </c>
      <c r="G682" s="1">
        <v>44019</v>
      </c>
      <c r="H682" t="s">
        <v>24</v>
      </c>
      <c r="I682" t="s">
        <v>22</v>
      </c>
      <c r="J682" s="21" t="s">
        <v>2355</v>
      </c>
      <c r="K682" t="s">
        <v>93</v>
      </c>
      <c r="M682" t="s">
        <v>28</v>
      </c>
      <c r="N682" t="s">
        <v>30</v>
      </c>
      <c r="P682"/>
      <c r="S682">
        <v>0</v>
      </c>
      <c r="T682">
        <v>1</v>
      </c>
      <c r="U682">
        <v>0</v>
      </c>
      <c r="V682" t="str">
        <f>IF(OR(tickets_cleaned[[#This Row],[resolution_time_hours]]="", tickets_cleaned[[#This Row],[resolution_time_hours]]&lt;0),"",tickets_cleaned[[#This Row],[resolution_time_hours]])</f>
        <v/>
      </c>
    </row>
    <row r="683" spans="1:22" ht="15" customHeight="1" x14ac:dyDescent="0.2">
      <c r="A683">
        <v>682</v>
      </c>
      <c r="B683" t="s">
        <v>2356</v>
      </c>
      <c r="C683" t="s">
        <v>2357</v>
      </c>
      <c r="D683">
        <v>66</v>
      </c>
      <c r="E683" t="s">
        <v>65</v>
      </c>
      <c r="F683" t="s">
        <v>311</v>
      </c>
      <c r="G683" s="1">
        <v>43879</v>
      </c>
      <c r="H683" t="s">
        <v>23</v>
      </c>
      <c r="I683" t="s">
        <v>60</v>
      </c>
      <c r="J683" s="21" t="s">
        <v>2358</v>
      </c>
      <c r="K683" t="s">
        <v>93</v>
      </c>
      <c r="M683" t="s">
        <v>28</v>
      </c>
      <c r="N683" t="s">
        <v>29</v>
      </c>
      <c r="P683"/>
      <c r="S683">
        <v>0</v>
      </c>
      <c r="T683">
        <v>1</v>
      </c>
      <c r="U683">
        <v>0</v>
      </c>
      <c r="V683" t="str">
        <f>IF(OR(tickets_cleaned[[#This Row],[resolution_time_hours]]="", tickets_cleaned[[#This Row],[resolution_time_hours]]&lt;0),"",tickets_cleaned[[#This Row],[resolution_time_hours]])</f>
        <v/>
      </c>
    </row>
    <row r="684" spans="1:22" ht="15" customHeight="1" x14ac:dyDescent="0.2">
      <c r="A684">
        <v>683</v>
      </c>
      <c r="B684" t="s">
        <v>2359</v>
      </c>
      <c r="C684" t="s">
        <v>2360</v>
      </c>
      <c r="D684">
        <v>63</v>
      </c>
      <c r="E684" t="s">
        <v>65</v>
      </c>
      <c r="F684" t="s">
        <v>364</v>
      </c>
      <c r="G684" s="1">
        <v>44389</v>
      </c>
      <c r="H684" t="s">
        <v>20</v>
      </c>
      <c r="I684" t="s">
        <v>22</v>
      </c>
      <c r="J684" s="21" t="s">
        <v>2361</v>
      </c>
      <c r="K684" t="s">
        <v>93</v>
      </c>
      <c r="M684" t="s">
        <v>28</v>
      </c>
      <c r="N684" t="s">
        <v>29</v>
      </c>
      <c r="P684"/>
      <c r="S684">
        <v>0</v>
      </c>
      <c r="T684">
        <v>1</v>
      </c>
      <c r="U684">
        <v>0</v>
      </c>
      <c r="V684" t="str">
        <f>IF(OR(tickets_cleaned[[#This Row],[resolution_time_hours]]="", tickets_cleaned[[#This Row],[resolution_time_hours]]&lt;0),"",tickets_cleaned[[#This Row],[resolution_time_hours]])</f>
        <v/>
      </c>
    </row>
    <row r="685" spans="1:22" ht="15" customHeight="1" x14ac:dyDescent="0.2">
      <c r="A685">
        <v>684</v>
      </c>
      <c r="B685" t="s">
        <v>2362</v>
      </c>
      <c r="C685" t="s">
        <v>2363</v>
      </c>
      <c r="D685">
        <v>68</v>
      </c>
      <c r="E685" t="s">
        <v>58</v>
      </c>
      <c r="F685" t="s">
        <v>134</v>
      </c>
      <c r="G685" s="1">
        <v>43838</v>
      </c>
      <c r="H685" t="s">
        <v>23</v>
      </c>
      <c r="I685" t="s">
        <v>60</v>
      </c>
      <c r="J685" s="21" t="s">
        <v>2364</v>
      </c>
      <c r="K685" t="s">
        <v>74</v>
      </c>
      <c r="L685" t="s">
        <v>2365</v>
      </c>
      <c r="M685" t="s">
        <v>25</v>
      </c>
      <c r="N685" t="s">
        <v>29</v>
      </c>
      <c r="O685" s="15">
        <v>45078.706550925926</v>
      </c>
      <c r="P685" s="15">
        <v>45078.182939814818</v>
      </c>
      <c r="Q685">
        <v>3</v>
      </c>
      <c r="S685">
        <v>1</v>
      </c>
      <c r="T685">
        <v>0</v>
      </c>
      <c r="U685">
        <v>0</v>
      </c>
      <c r="V685" t="str">
        <f>IF(OR(tickets_cleaned[[#This Row],[resolution_time_hours]]="", tickets_cleaned[[#This Row],[resolution_time_hours]]&lt;0),"",tickets_cleaned[[#This Row],[resolution_time_hours]])</f>
        <v/>
      </c>
    </row>
    <row r="686" spans="1:22" ht="15" customHeight="1" x14ac:dyDescent="0.2">
      <c r="A686">
        <v>685</v>
      </c>
      <c r="B686" t="s">
        <v>2366</v>
      </c>
      <c r="C686" t="s">
        <v>2367</v>
      </c>
      <c r="D686">
        <v>39</v>
      </c>
      <c r="E686" t="s">
        <v>58</v>
      </c>
      <c r="F686" t="s">
        <v>156</v>
      </c>
      <c r="G686" s="1">
        <v>43968</v>
      </c>
      <c r="H686" t="s">
        <v>21</v>
      </c>
      <c r="I686" t="s">
        <v>85</v>
      </c>
      <c r="J686" s="21" t="s">
        <v>2368</v>
      </c>
      <c r="K686" t="s">
        <v>74</v>
      </c>
      <c r="L686" t="s">
        <v>2369</v>
      </c>
      <c r="M686" t="s">
        <v>25</v>
      </c>
      <c r="N686" t="s">
        <v>32</v>
      </c>
      <c r="O686" s="15">
        <v>45078.17392361111</v>
      </c>
      <c r="P686" s="15">
        <v>45078.220451388886</v>
      </c>
      <c r="Q686">
        <v>3</v>
      </c>
      <c r="R686">
        <v>1</v>
      </c>
      <c r="S686">
        <v>1</v>
      </c>
      <c r="T686">
        <v>0</v>
      </c>
      <c r="U686">
        <v>0</v>
      </c>
      <c r="V686">
        <f>IF(OR(tickets_cleaned[[#This Row],[resolution_time_hours]]="", tickets_cleaned[[#This Row],[resolution_time_hours]]&lt;0),"",tickets_cleaned[[#This Row],[resolution_time_hours]])</f>
        <v>1</v>
      </c>
    </row>
    <row r="687" spans="1:22" ht="15" customHeight="1" x14ac:dyDescent="0.2">
      <c r="A687">
        <v>686</v>
      </c>
      <c r="B687" t="s">
        <v>2370</v>
      </c>
      <c r="C687" t="s">
        <v>2371</v>
      </c>
      <c r="D687">
        <v>61</v>
      </c>
      <c r="E687" t="s">
        <v>58</v>
      </c>
      <c r="F687" t="s">
        <v>134</v>
      </c>
      <c r="G687" s="1">
        <v>44279</v>
      </c>
      <c r="H687" t="s">
        <v>24</v>
      </c>
      <c r="I687" t="s">
        <v>203</v>
      </c>
      <c r="J687" t="s">
        <v>2372</v>
      </c>
      <c r="K687" t="s">
        <v>62</v>
      </c>
      <c r="M687" t="s">
        <v>26</v>
      </c>
      <c r="N687" t="s">
        <v>30</v>
      </c>
      <c r="O687" s="15">
        <v>45078.484351851854</v>
      </c>
      <c r="P687"/>
      <c r="S687">
        <v>0</v>
      </c>
      <c r="T687">
        <v>1</v>
      </c>
      <c r="U687">
        <v>0</v>
      </c>
      <c r="V687" t="str">
        <f>IF(OR(tickets_cleaned[[#This Row],[resolution_time_hours]]="", tickets_cleaned[[#This Row],[resolution_time_hours]]&lt;0),"",tickets_cleaned[[#This Row],[resolution_time_hours]])</f>
        <v/>
      </c>
    </row>
    <row r="688" spans="1:22" ht="15" customHeight="1" x14ac:dyDescent="0.2">
      <c r="A688">
        <v>687</v>
      </c>
      <c r="B688" t="s">
        <v>2373</v>
      </c>
      <c r="C688" t="s">
        <v>2374</v>
      </c>
      <c r="D688">
        <v>67</v>
      </c>
      <c r="E688" t="s">
        <v>90</v>
      </c>
      <c r="F688" t="s">
        <v>275</v>
      </c>
      <c r="G688" s="1">
        <v>43846</v>
      </c>
      <c r="H688" t="s">
        <v>20</v>
      </c>
      <c r="I688" t="s">
        <v>176</v>
      </c>
      <c r="J688" s="21" t="s">
        <v>2375</v>
      </c>
      <c r="K688" t="s">
        <v>62</v>
      </c>
      <c r="M688" t="s">
        <v>27</v>
      </c>
      <c r="N688" t="s">
        <v>31</v>
      </c>
      <c r="O688" s="15">
        <v>45078.389930555553</v>
      </c>
      <c r="P688"/>
      <c r="S688">
        <v>0</v>
      </c>
      <c r="T688">
        <v>1</v>
      </c>
      <c r="U688">
        <v>0</v>
      </c>
      <c r="V688" t="str">
        <f>IF(OR(tickets_cleaned[[#This Row],[resolution_time_hours]]="", tickets_cleaned[[#This Row],[resolution_time_hours]]&lt;0),"",tickets_cleaned[[#This Row],[resolution_time_hours]])</f>
        <v/>
      </c>
    </row>
    <row r="689" spans="1:22" ht="15" customHeight="1" x14ac:dyDescent="0.2">
      <c r="A689">
        <v>688</v>
      </c>
      <c r="B689" t="s">
        <v>2376</v>
      </c>
      <c r="C689" t="s">
        <v>2377</v>
      </c>
      <c r="D689">
        <v>55</v>
      </c>
      <c r="E689" t="s">
        <v>65</v>
      </c>
      <c r="F689" t="s">
        <v>125</v>
      </c>
      <c r="G689" s="1">
        <v>43920</v>
      </c>
      <c r="H689" t="s">
        <v>21</v>
      </c>
      <c r="I689" t="s">
        <v>91</v>
      </c>
      <c r="J689" t="s">
        <v>2378</v>
      </c>
      <c r="K689" t="s">
        <v>93</v>
      </c>
      <c r="M689" t="s">
        <v>27</v>
      </c>
      <c r="N689" t="s">
        <v>29</v>
      </c>
      <c r="P689"/>
      <c r="S689">
        <v>0</v>
      </c>
      <c r="T689">
        <v>1</v>
      </c>
      <c r="U689">
        <v>0</v>
      </c>
      <c r="V689" t="str">
        <f>IF(OR(tickets_cleaned[[#This Row],[resolution_time_hours]]="", tickets_cleaned[[#This Row],[resolution_time_hours]]&lt;0),"",tickets_cleaned[[#This Row],[resolution_time_hours]])</f>
        <v/>
      </c>
    </row>
    <row r="690" spans="1:22" ht="15" customHeight="1" x14ac:dyDescent="0.2">
      <c r="A690">
        <v>689</v>
      </c>
      <c r="B690" t="s">
        <v>2379</v>
      </c>
      <c r="C690" t="s">
        <v>2380</v>
      </c>
      <c r="D690">
        <v>28</v>
      </c>
      <c r="E690" t="s">
        <v>65</v>
      </c>
      <c r="F690" t="s">
        <v>311</v>
      </c>
      <c r="G690" s="1">
        <v>44201</v>
      </c>
      <c r="H690" t="s">
        <v>23</v>
      </c>
      <c r="I690" t="s">
        <v>67</v>
      </c>
      <c r="J690" s="21" t="s">
        <v>2381</v>
      </c>
      <c r="K690" t="s">
        <v>74</v>
      </c>
      <c r="L690" t="s">
        <v>2382</v>
      </c>
      <c r="M690" t="s">
        <v>27</v>
      </c>
      <c r="N690" t="s">
        <v>30</v>
      </c>
      <c r="O690" s="15">
        <v>45078.252442129633</v>
      </c>
      <c r="P690" s="15">
        <v>45077.989942129629</v>
      </c>
      <c r="Q690">
        <v>2</v>
      </c>
      <c r="S690">
        <v>1</v>
      </c>
      <c r="T690">
        <v>0</v>
      </c>
      <c r="U690">
        <v>1</v>
      </c>
      <c r="V690" t="str">
        <f>IF(OR(tickets_cleaned[[#This Row],[resolution_time_hours]]="", tickets_cleaned[[#This Row],[resolution_time_hours]]&lt;0),"",tickets_cleaned[[#This Row],[resolution_time_hours]])</f>
        <v/>
      </c>
    </row>
    <row r="691" spans="1:22" ht="15" customHeight="1" x14ac:dyDescent="0.2">
      <c r="A691">
        <v>690</v>
      </c>
      <c r="B691" t="s">
        <v>2383</v>
      </c>
      <c r="C691" t="s">
        <v>2384</v>
      </c>
      <c r="D691">
        <v>50</v>
      </c>
      <c r="E691" t="s">
        <v>58</v>
      </c>
      <c r="F691" t="s">
        <v>156</v>
      </c>
      <c r="G691" s="1">
        <v>44184</v>
      </c>
      <c r="H691" t="s">
        <v>23</v>
      </c>
      <c r="I691" t="s">
        <v>126</v>
      </c>
      <c r="J691" t="s">
        <v>2385</v>
      </c>
      <c r="K691" t="s">
        <v>62</v>
      </c>
      <c r="M691" t="s">
        <v>27</v>
      </c>
      <c r="N691" t="s">
        <v>29</v>
      </c>
      <c r="O691" s="15">
        <v>45078.405925925923</v>
      </c>
      <c r="P691"/>
      <c r="S691">
        <v>0</v>
      </c>
      <c r="T691">
        <v>1</v>
      </c>
      <c r="U691">
        <v>0</v>
      </c>
      <c r="V691" t="str">
        <f>IF(OR(tickets_cleaned[[#This Row],[resolution_time_hours]]="", tickets_cleaned[[#This Row],[resolution_time_hours]]&lt;0),"",tickets_cleaned[[#This Row],[resolution_time_hours]])</f>
        <v/>
      </c>
    </row>
    <row r="692" spans="1:22" ht="15" customHeight="1" x14ac:dyDescent="0.2">
      <c r="A692">
        <v>691</v>
      </c>
      <c r="B692" t="s">
        <v>2386</v>
      </c>
      <c r="C692" t="s">
        <v>2387</v>
      </c>
      <c r="D692">
        <v>68</v>
      </c>
      <c r="E692" t="s">
        <v>58</v>
      </c>
      <c r="F692" t="s">
        <v>342</v>
      </c>
      <c r="G692" s="1">
        <v>43832</v>
      </c>
      <c r="H692" t="s">
        <v>24</v>
      </c>
      <c r="I692" t="s">
        <v>176</v>
      </c>
      <c r="J692" t="s">
        <v>2388</v>
      </c>
      <c r="K692" t="s">
        <v>74</v>
      </c>
      <c r="L692" t="s">
        <v>2389</v>
      </c>
      <c r="M692" t="s">
        <v>27</v>
      </c>
      <c r="N692" t="s">
        <v>29</v>
      </c>
      <c r="O692" s="15">
        <v>45078.857314814813</v>
      </c>
      <c r="P692" s="15">
        <v>45078.028148148151</v>
      </c>
      <c r="Q692">
        <v>4</v>
      </c>
      <c r="S692">
        <v>1</v>
      </c>
      <c r="T692">
        <v>0</v>
      </c>
      <c r="U692">
        <v>0</v>
      </c>
      <c r="V692" t="str">
        <f>IF(OR(tickets_cleaned[[#This Row],[resolution_time_hours]]="", tickets_cleaned[[#This Row],[resolution_time_hours]]&lt;0),"",tickets_cleaned[[#This Row],[resolution_time_hours]])</f>
        <v/>
      </c>
    </row>
    <row r="693" spans="1:22" ht="15" customHeight="1" x14ac:dyDescent="0.2">
      <c r="A693">
        <v>692</v>
      </c>
      <c r="B693" t="s">
        <v>2390</v>
      </c>
      <c r="C693" t="s">
        <v>2391</v>
      </c>
      <c r="D693">
        <v>41</v>
      </c>
      <c r="E693" t="s">
        <v>58</v>
      </c>
      <c r="F693" t="s">
        <v>156</v>
      </c>
      <c r="G693" s="1">
        <v>44154</v>
      </c>
      <c r="H693" t="s">
        <v>23</v>
      </c>
      <c r="I693" t="s">
        <v>120</v>
      </c>
      <c r="J693" s="21" t="s">
        <v>2392</v>
      </c>
      <c r="K693" t="s">
        <v>74</v>
      </c>
      <c r="L693" t="s">
        <v>2393</v>
      </c>
      <c r="M693" t="s">
        <v>26</v>
      </c>
      <c r="N693" t="s">
        <v>31</v>
      </c>
      <c r="O693" s="15">
        <v>45078.485115740739</v>
      </c>
      <c r="P693" s="15">
        <v>45078.133726851855</v>
      </c>
      <c r="Q693">
        <v>1</v>
      </c>
      <c r="S693">
        <v>1</v>
      </c>
      <c r="T693">
        <v>0</v>
      </c>
      <c r="U693">
        <v>1</v>
      </c>
      <c r="V693" t="str">
        <f>IF(OR(tickets_cleaned[[#This Row],[resolution_time_hours]]="", tickets_cleaned[[#This Row],[resolution_time_hours]]&lt;0),"",tickets_cleaned[[#This Row],[resolution_time_hours]])</f>
        <v/>
      </c>
    </row>
    <row r="694" spans="1:22" ht="15" customHeight="1" x14ac:dyDescent="0.2">
      <c r="A694">
        <v>693</v>
      </c>
      <c r="B694" t="s">
        <v>2394</v>
      </c>
      <c r="C694" t="s">
        <v>2395</v>
      </c>
      <c r="D694">
        <v>40</v>
      </c>
      <c r="E694" t="s">
        <v>58</v>
      </c>
      <c r="F694" t="s">
        <v>510</v>
      </c>
      <c r="G694" s="1">
        <v>44264</v>
      </c>
      <c r="H694" t="s">
        <v>22</v>
      </c>
      <c r="I694" t="s">
        <v>126</v>
      </c>
      <c r="J694" t="s">
        <v>2396</v>
      </c>
      <c r="K694" t="s">
        <v>62</v>
      </c>
      <c r="M694" t="s">
        <v>25</v>
      </c>
      <c r="N694" t="s">
        <v>32</v>
      </c>
      <c r="O694" s="15">
        <v>45077.969166666669</v>
      </c>
      <c r="P694"/>
      <c r="S694">
        <v>0</v>
      </c>
      <c r="T694">
        <v>1</v>
      </c>
      <c r="U694">
        <v>0</v>
      </c>
      <c r="V694" t="str">
        <f>IF(OR(tickets_cleaned[[#This Row],[resolution_time_hours]]="", tickets_cleaned[[#This Row],[resolution_time_hours]]&lt;0),"",tickets_cleaned[[#This Row],[resolution_time_hours]])</f>
        <v/>
      </c>
    </row>
    <row r="695" spans="1:22" ht="15" customHeight="1" x14ac:dyDescent="0.2">
      <c r="A695">
        <v>694</v>
      </c>
      <c r="B695" t="s">
        <v>2397</v>
      </c>
      <c r="C695" t="s">
        <v>2398</v>
      </c>
      <c r="D695">
        <v>53</v>
      </c>
      <c r="E695" t="s">
        <v>90</v>
      </c>
      <c r="F695" t="s">
        <v>152</v>
      </c>
      <c r="G695" s="1">
        <v>44133</v>
      </c>
      <c r="H695" t="s">
        <v>23</v>
      </c>
      <c r="I695" t="s">
        <v>72</v>
      </c>
      <c r="J695" s="21" t="s">
        <v>2399</v>
      </c>
      <c r="K695" t="s">
        <v>93</v>
      </c>
      <c r="M695" t="s">
        <v>27</v>
      </c>
      <c r="N695" t="s">
        <v>30</v>
      </c>
      <c r="P695"/>
      <c r="S695">
        <v>0</v>
      </c>
      <c r="T695">
        <v>1</v>
      </c>
      <c r="U695">
        <v>0</v>
      </c>
      <c r="V695" t="str">
        <f>IF(OR(tickets_cleaned[[#This Row],[resolution_time_hours]]="", tickets_cleaned[[#This Row],[resolution_time_hours]]&lt;0),"",tickets_cleaned[[#This Row],[resolution_time_hours]])</f>
        <v/>
      </c>
    </row>
    <row r="696" spans="1:22" ht="15" customHeight="1" x14ac:dyDescent="0.2">
      <c r="A696">
        <v>695</v>
      </c>
      <c r="B696" t="s">
        <v>2400</v>
      </c>
      <c r="C696" t="s">
        <v>2401</v>
      </c>
      <c r="D696">
        <v>33</v>
      </c>
      <c r="E696" t="s">
        <v>58</v>
      </c>
      <c r="F696" t="s">
        <v>364</v>
      </c>
      <c r="G696" s="1">
        <v>43863</v>
      </c>
      <c r="H696" t="s">
        <v>20</v>
      </c>
      <c r="I696" t="s">
        <v>91</v>
      </c>
      <c r="J696" s="21" t="s">
        <v>27176</v>
      </c>
      <c r="K696" t="s">
        <v>62</v>
      </c>
      <c r="M696" t="s">
        <v>27</v>
      </c>
      <c r="N696" t="s">
        <v>29</v>
      </c>
      <c r="O696" s="15">
        <v>45078.000451388885</v>
      </c>
      <c r="P696"/>
      <c r="S696">
        <v>0</v>
      </c>
      <c r="T696">
        <v>1</v>
      </c>
      <c r="U696">
        <v>0</v>
      </c>
      <c r="V696" t="str">
        <f>IF(OR(tickets_cleaned[[#This Row],[resolution_time_hours]]="", tickets_cleaned[[#This Row],[resolution_time_hours]]&lt;0),"",tickets_cleaned[[#This Row],[resolution_time_hours]])</f>
        <v/>
      </c>
    </row>
    <row r="697" spans="1:22" ht="15" customHeight="1" x14ac:dyDescent="0.2">
      <c r="A697">
        <v>696</v>
      </c>
      <c r="B697" t="s">
        <v>2402</v>
      </c>
      <c r="C697" t="s">
        <v>2403</v>
      </c>
      <c r="D697">
        <v>48</v>
      </c>
      <c r="E697" t="s">
        <v>58</v>
      </c>
      <c r="F697" t="s">
        <v>306</v>
      </c>
      <c r="G697" s="1">
        <v>44512</v>
      </c>
      <c r="H697" t="s">
        <v>22</v>
      </c>
      <c r="I697" t="s">
        <v>126</v>
      </c>
      <c r="J697" s="21" t="s">
        <v>2404</v>
      </c>
      <c r="K697" t="s">
        <v>93</v>
      </c>
      <c r="M697" t="s">
        <v>28</v>
      </c>
      <c r="N697" t="s">
        <v>31</v>
      </c>
      <c r="P697"/>
      <c r="S697">
        <v>0</v>
      </c>
      <c r="T697">
        <v>1</v>
      </c>
      <c r="U697">
        <v>0</v>
      </c>
      <c r="V697" t="str">
        <f>IF(OR(tickets_cleaned[[#This Row],[resolution_time_hours]]="", tickets_cleaned[[#This Row],[resolution_time_hours]]&lt;0),"",tickets_cleaned[[#This Row],[resolution_time_hours]])</f>
        <v/>
      </c>
    </row>
    <row r="698" spans="1:22" ht="15" customHeight="1" x14ac:dyDescent="0.2">
      <c r="A698">
        <v>697</v>
      </c>
      <c r="B698" t="s">
        <v>2405</v>
      </c>
      <c r="C698" t="s">
        <v>2406</v>
      </c>
      <c r="D698">
        <v>18</v>
      </c>
      <c r="E698" t="s">
        <v>65</v>
      </c>
      <c r="F698" t="s">
        <v>66</v>
      </c>
      <c r="G698" s="1">
        <v>44372</v>
      </c>
      <c r="H698" t="s">
        <v>22</v>
      </c>
      <c r="I698" t="s">
        <v>203</v>
      </c>
      <c r="J698" s="21" t="s">
        <v>2407</v>
      </c>
      <c r="K698" t="s">
        <v>62</v>
      </c>
      <c r="M698" t="s">
        <v>26</v>
      </c>
      <c r="N698" t="s">
        <v>31</v>
      </c>
      <c r="O698" s="15">
        <v>45078.117858796293</v>
      </c>
      <c r="P698"/>
      <c r="S698">
        <v>0</v>
      </c>
      <c r="T698">
        <v>1</v>
      </c>
      <c r="U698">
        <v>0</v>
      </c>
      <c r="V698" t="str">
        <f>IF(OR(tickets_cleaned[[#This Row],[resolution_time_hours]]="", tickets_cleaned[[#This Row],[resolution_time_hours]]&lt;0),"",tickets_cleaned[[#This Row],[resolution_time_hours]])</f>
        <v/>
      </c>
    </row>
    <row r="699" spans="1:22" ht="15" customHeight="1" x14ac:dyDescent="0.2">
      <c r="A699">
        <v>698</v>
      </c>
      <c r="B699" t="s">
        <v>2408</v>
      </c>
      <c r="C699" t="s">
        <v>2409</v>
      </c>
      <c r="D699">
        <v>22</v>
      </c>
      <c r="E699" t="s">
        <v>90</v>
      </c>
      <c r="F699" t="s">
        <v>422</v>
      </c>
      <c r="G699" s="1">
        <v>43947</v>
      </c>
      <c r="H699" t="s">
        <v>24</v>
      </c>
      <c r="I699" t="s">
        <v>20</v>
      </c>
      <c r="J699" s="21" t="s">
        <v>2410</v>
      </c>
      <c r="K699" t="s">
        <v>74</v>
      </c>
      <c r="L699" t="s">
        <v>2411</v>
      </c>
      <c r="M699" t="s">
        <v>25</v>
      </c>
      <c r="N699" t="s">
        <v>31</v>
      </c>
      <c r="O699" s="15">
        <v>45078.440787037034</v>
      </c>
      <c r="P699" s="15">
        <v>45078.056759259256</v>
      </c>
      <c r="Q699">
        <v>5</v>
      </c>
      <c r="S699">
        <v>1</v>
      </c>
      <c r="T699">
        <v>0</v>
      </c>
      <c r="U699">
        <v>0</v>
      </c>
      <c r="V699" t="str">
        <f>IF(OR(tickets_cleaned[[#This Row],[resolution_time_hours]]="", tickets_cleaned[[#This Row],[resolution_time_hours]]&lt;0),"",tickets_cleaned[[#This Row],[resolution_time_hours]])</f>
        <v/>
      </c>
    </row>
    <row r="700" spans="1:22" ht="15" customHeight="1" x14ac:dyDescent="0.2">
      <c r="A700">
        <v>699</v>
      </c>
      <c r="B700" t="s">
        <v>2412</v>
      </c>
      <c r="C700" t="s">
        <v>2413</v>
      </c>
      <c r="D700">
        <v>28</v>
      </c>
      <c r="E700" t="s">
        <v>65</v>
      </c>
      <c r="F700" t="s">
        <v>233</v>
      </c>
      <c r="G700" s="1">
        <v>44235</v>
      </c>
      <c r="H700" t="s">
        <v>20</v>
      </c>
      <c r="I700" t="s">
        <v>168</v>
      </c>
      <c r="J700" s="21" t="s">
        <v>2414</v>
      </c>
      <c r="K700" t="s">
        <v>62</v>
      </c>
      <c r="M700" t="s">
        <v>28</v>
      </c>
      <c r="N700" t="s">
        <v>32</v>
      </c>
      <c r="O700" s="15">
        <v>45078.474131944444</v>
      </c>
      <c r="P700"/>
      <c r="S700">
        <v>0</v>
      </c>
      <c r="T700">
        <v>1</v>
      </c>
      <c r="U700">
        <v>0</v>
      </c>
      <c r="V700" t="str">
        <f>IF(OR(tickets_cleaned[[#This Row],[resolution_time_hours]]="", tickets_cleaned[[#This Row],[resolution_time_hours]]&lt;0),"",tickets_cleaned[[#This Row],[resolution_time_hours]])</f>
        <v/>
      </c>
    </row>
    <row r="701" spans="1:22" ht="15" customHeight="1" x14ac:dyDescent="0.2">
      <c r="A701">
        <v>700</v>
      </c>
      <c r="B701" t="s">
        <v>2415</v>
      </c>
      <c r="C701" t="s">
        <v>2416</v>
      </c>
      <c r="D701">
        <v>22</v>
      </c>
      <c r="E701" t="s">
        <v>65</v>
      </c>
      <c r="F701" t="s">
        <v>84</v>
      </c>
      <c r="G701" s="1">
        <v>43915</v>
      </c>
      <c r="H701" t="s">
        <v>22</v>
      </c>
      <c r="I701" t="s">
        <v>67</v>
      </c>
      <c r="J701" s="21" t="s">
        <v>2417</v>
      </c>
      <c r="K701" t="s">
        <v>74</v>
      </c>
      <c r="L701" t="s">
        <v>2418</v>
      </c>
      <c r="M701" t="s">
        <v>27</v>
      </c>
      <c r="N701" t="s">
        <v>29</v>
      </c>
      <c r="O701" s="15">
        <v>45078.769965277781</v>
      </c>
      <c r="P701" s="15">
        <v>45077.94427083333</v>
      </c>
      <c r="Q701">
        <v>1</v>
      </c>
      <c r="S701">
        <v>1</v>
      </c>
      <c r="T701">
        <v>0</v>
      </c>
      <c r="U701">
        <v>1</v>
      </c>
      <c r="V701" t="str">
        <f>IF(OR(tickets_cleaned[[#This Row],[resolution_time_hours]]="", tickets_cleaned[[#This Row],[resolution_time_hours]]&lt;0),"",tickets_cleaned[[#This Row],[resolution_time_hours]])</f>
        <v/>
      </c>
    </row>
    <row r="702" spans="1:22" ht="15" customHeight="1" x14ac:dyDescent="0.2">
      <c r="A702">
        <v>701</v>
      </c>
      <c r="B702" t="s">
        <v>2419</v>
      </c>
      <c r="C702" t="s">
        <v>2420</v>
      </c>
      <c r="D702">
        <v>21</v>
      </c>
      <c r="E702" t="s">
        <v>58</v>
      </c>
      <c r="F702" t="s">
        <v>156</v>
      </c>
      <c r="G702" s="1">
        <v>44016</v>
      </c>
      <c r="H702" t="s">
        <v>23</v>
      </c>
      <c r="I702" t="s">
        <v>126</v>
      </c>
      <c r="J702" t="s">
        <v>2421</v>
      </c>
      <c r="K702" t="s">
        <v>93</v>
      </c>
      <c r="M702" t="s">
        <v>25</v>
      </c>
      <c r="N702" t="s">
        <v>29</v>
      </c>
      <c r="P702"/>
      <c r="S702">
        <v>0</v>
      </c>
      <c r="T702">
        <v>1</v>
      </c>
      <c r="U702">
        <v>0</v>
      </c>
      <c r="V702" t="str">
        <f>IF(OR(tickets_cleaned[[#This Row],[resolution_time_hours]]="", tickets_cleaned[[#This Row],[resolution_time_hours]]&lt;0),"",tickets_cleaned[[#This Row],[resolution_time_hours]])</f>
        <v/>
      </c>
    </row>
    <row r="703" spans="1:22" ht="15" customHeight="1" x14ac:dyDescent="0.2">
      <c r="A703">
        <v>702</v>
      </c>
      <c r="B703" t="s">
        <v>2422</v>
      </c>
      <c r="C703" t="s">
        <v>2423</v>
      </c>
      <c r="D703">
        <v>63</v>
      </c>
      <c r="E703" t="s">
        <v>58</v>
      </c>
      <c r="F703" t="s">
        <v>275</v>
      </c>
      <c r="G703" s="1">
        <v>44378</v>
      </c>
      <c r="H703" t="s">
        <v>21</v>
      </c>
      <c r="I703" t="s">
        <v>168</v>
      </c>
      <c r="J703" s="21" t="s">
        <v>2424</v>
      </c>
      <c r="K703" t="s">
        <v>74</v>
      </c>
      <c r="L703" t="s">
        <v>2425</v>
      </c>
      <c r="M703" t="s">
        <v>25</v>
      </c>
      <c r="N703" t="s">
        <v>32</v>
      </c>
      <c r="O703" s="15">
        <v>45078.09915509259</v>
      </c>
      <c r="P703" s="15">
        <v>45078.037349537037</v>
      </c>
      <c r="Q703">
        <v>5</v>
      </c>
      <c r="S703">
        <v>1</v>
      </c>
      <c r="T703">
        <v>0</v>
      </c>
      <c r="U703">
        <v>0</v>
      </c>
      <c r="V703" t="str">
        <f>IF(OR(tickets_cleaned[[#This Row],[resolution_time_hours]]="", tickets_cleaned[[#This Row],[resolution_time_hours]]&lt;0),"",tickets_cleaned[[#This Row],[resolution_time_hours]])</f>
        <v/>
      </c>
    </row>
    <row r="704" spans="1:22" ht="15" customHeight="1" x14ac:dyDescent="0.2">
      <c r="A704">
        <v>703</v>
      </c>
      <c r="B704" t="s">
        <v>2426</v>
      </c>
      <c r="C704" t="s">
        <v>2427</v>
      </c>
      <c r="D704">
        <v>39</v>
      </c>
      <c r="E704" t="s">
        <v>65</v>
      </c>
      <c r="F704" t="s">
        <v>71</v>
      </c>
      <c r="G704" s="1">
        <v>44519</v>
      </c>
      <c r="H704" t="s">
        <v>23</v>
      </c>
      <c r="I704" t="s">
        <v>22</v>
      </c>
      <c r="J704" t="s">
        <v>1960</v>
      </c>
      <c r="K704" t="s">
        <v>62</v>
      </c>
      <c r="M704" t="s">
        <v>26</v>
      </c>
      <c r="N704" t="s">
        <v>30</v>
      </c>
      <c r="O704" s="15">
        <v>45078.659583333334</v>
      </c>
      <c r="P704"/>
      <c r="S704">
        <v>0</v>
      </c>
      <c r="T704">
        <v>1</v>
      </c>
      <c r="U704">
        <v>0</v>
      </c>
      <c r="V704" t="str">
        <f>IF(OR(tickets_cleaned[[#This Row],[resolution_time_hours]]="", tickets_cleaned[[#This Row],[resolution_time_hours]]&lt;0),"",tickets_cleaned[[#This Row],[resolution_time_hours]])</f>
        <v/>
      </c>
    </row>
    <row r="705" spans="1:22" ht="15" customHeight="1" x14ac:dyDescent="0.2">
      <c r="A705">
        <v>704</v>
      </c>
      <c r="B705" t="s">
        <v>2428</v>
      </c>
      <c r="C705" t="s">
        <v>1292</v>
      </c>
      <c r="D705">
        <v>37</v>
      </c>
      <c r="E705" t="s">
        <v>58</v>
      </c>
      <c r="F705" t="s">
        <v>187</v>
      </c>
      <c r="G705" s="1">
        <v>44131</v>
      </c>
      <c r="H705" t="s">
        <v>23</v>
      </c>
      <c r="I705" t="s">
        <v>20</v>
      </c>
      <c r="J705" s="21" t="s">
        <v>2429</v>
      </c>
      <c r="K705" t="s">
        <v>74</v>
      </c>
      <c r="L705" t="s">
        <v>2430</v>
      </c>
      <c r="M705" t="s">
        <v>26</v>
      </c>
      <c r="N705" t="s">
        <v>32</v>
      </c>
      <c r="O705" s="15">
        <v>45078.560972222222</v>
      </c>
      <c r="P705" s="15">
        <v>45077.946388888886</v>
      </c>
      <c r="Q705">
        <v>2</v>
      </c>
      <c r="S705">
        <v>1</v>
      </c>
      <c r="T705">
        <v>0</v>
      </c>
      <c r="U705">
        <v>1</v>
      </c>
      <c r="V705" t="str">
        <f>IF(OR(tickets_cleaned[[#This Row],[resolution_time_hours]]="", tickets_cleaned[[#This Row],[resolution_time_hours]]&lt;0),"",tickets_cleaned[[#This Row],[resolution_time_hours]])</f>
        <v/>
      </c>
    </row>
    <row r="706" spans="1:22" ht="15" customHeight="1" x14ac:dyDescent="0.2">
      <c r="A706">
        <v>705</v>
      </c>
      <c r="B706" t="s">
        <v>2431</v>
      </c>
      <c r="C706" t="s">
        <v>2432</v>
      </c>
      <c r="D706">
        <v>69</v>
      </c>
      <c r="E706" t="s">
        <v>90</v>
      </c>
      <c r="F706" t="s">
        <v>71</v>
      </c>
      <c r="G706" s="1">
        <v>43927</v>
      </c>
      <c r="H706" t="s">
        <v>20</v>
      </c>
      <c r="I706" t="s">
        <v>126</v>
      </c>
      <c r="J706" s="21" t="s">
        <v>2433</v>
      </c>
      <c r="K706" t="s">
        <v>74</v>
      </c>
      <c r="L706" t="s">
        <v>2434</v>
      </c>
      <c r="M706" t="s">
        <v>26</v>
      </c>
      <c r="N706" t="s">
        <v>32</v>
      </c>
      <c r="O706" s="15">
        <v>45078.408217592594</v>
      </c>
      <c r="P706" s="15">
        <v>45078.904745370368</v>
      </c>
      <c r="Q706">
        <v>3</v>
      </c>
      <c r="R706">
        <v>11</v>
      </c>
      <c r="S706">
        <v>1</v>
      </c>
      <c r="T706">
        <v>0</v>
      </c>
      <c r="U706">
        <v>0</v>
      </c>
      <c r="V706">
        <f>IF(OR(tickets_cleaned[[#This Row],[resolution_time_hours]]="", tickets_cleaned[[#This Row],[resolution_time_hours]]&lt;0),"",tickets_cleaned[[#This Row],[resolution_time_hours]])</f>
        <v>11</v>
      </c>
    </row>
    <row r="707" spans="1:22" ht="15" customHeight="1" x14ac:dyDescent="0.2">
      <c r="A707">
        <v>706</v>
      </c>
      <c r="B707" t="s">
        <v>2435</v>
      </c>
      <c r="C707" t="s">
        <v>2436</v>
      </c>
      <c r="D707">
        <v>23</v>
      </c>
      <c r="E707" t="s">
        <v>58</v>
      </c>
      <c r="F707" t="s">
        <v>96</v>
      </c>
      <c r="G707" s="1">
        <v>44106</v>
      </c>
      <c r="H707" t="s">
        <v>23</v>
      </c>
      <c r="I707" t="s">
        <v>91</v>
      </c>
      <c r="J707" s="21" t="s">
        <v>2437</v>
      </c>
      <c r="K707" t="s">
        <v>93</v>
      </c>
      <c r="M707" t="s">
        <v>26</v>
      </c>
      <c r="N707" t="s">
        <v>30</v>
      </c>
      <c r="P707"/>
      <c r="S707">
        <v>0</v>
      </c>
      <c r="T707">
        <v>1</v>
      </c>
      <c r="U707">
        <v>0</v>
      </c>
      <c r="V707" t="str">
        <f>IF(OR(tickets_cleaned[[#This Row],[resolution_time_hours]]="", tickets_cleaned[[#This Row],[resolution_time_hours]]&lt;0),"",tickets_cleaned[[#This Row],[resolution_time_hours]])</f>
        <v/>
      </c>
    </row>
    <row r="708" spans="1:22" ht="15" customHeight="1" x14ac:dyDescent="0.2">
      <c r="A708">
        <v>707</v>
      </c>
      <c r="B708" t="s">
        <v>2438</v>
      </c>
      <c r="C708" t="s">
        <v>2439</v>
      </c>
      <c r="D708">
        <v>53</v>
      </c>
      <c r="E708" t="s">
        <v>58</v>
      </c>
      <c r="F708" t="s">
        <v>130</v>
      </c>
      <c r="G708" s="1">
        <v>44387</v>
      </c>
      <c r="H708" t="s">
        <v>21</v>
      </c>
      <c r="I708" t="s">
        <v>91</v>
      </c>
      <c r="J708" s="21" t="s">
        <v>2440</v>
      </c>
      <c r="K708" t="s">
        <v>62</v>
      </c>
      <c r="M708" t="s">
        <v>26</v>
      </c>
      <c r="N708" t="s">
        <v>29</v>
      </c>
      <c r="O708" s="15">
        <v>45078.059629629628</v>
      </c>
      <c r="P708"/>
      <c r="S708">
        <v>0</v>
      </c>
      <c r="T708">
        <v>1</v>
      </c>
      <c r="U708">
        <v>0</v>
      </c>
      <c r="V708" t="str">
        <f>IF(OR(tickets_cleaned[[#This Row],[resolution_time_hours]]="", tickets_cleaned[[#This Row],[resolution_time_hours]]&lt;0),"",tickets_cleaned[[#This Row],[resolution_time_hours]])</f>
        <v/>
      </c>
    </row>
    <row r="709" spans="1:22" ht="15" customHeight="1" x14ac:dyDescent="0.2">
      <c r="A709">
        <v>708</v>
      </c>
      <c r="B709" t="s">
        <v>2441</v>
      </c>
      <c r="C709" t="s">
        <v>2442</v>
      </c>
      <c r="D709">
        <v>58</v>
      </c>
      <c r="E709" t="s">
        <v>90</v>
      </c>
      <c r="F709" t="s">
        <v>130</v>
      </c>
      <c r="G709" s="1">
        <v>44497</v>
      </c>
      <c r="H709" t="s">
        <v>22</v>
      </c>
      <c r="I709" t="s">
        <v>91</v>
      </c>
      <c r="J709" s="21" t="s">
        <v>2443</v>
      </c>
      <c r="K709" t="s">
        <v>74</v>
      </c>
      <c r="L709" t="s">
        <v>2444</v>
      </c>
      <c r="M709" t="s">
        <v>25</v>
      </c>
      <c r="N709" t="s">
        <v>29</v>
      </c>
      <c r="O709" s="15">
        <v>45078.053402777776</v>
      </c>
      <c r="P709" s="15">
        <v>45078.00340277778</v>
      </c>
      <c r="Q709">
        <v>5</v>
      </c>
      <c r="S709">
        <v>1</v>
      </c>
      <c r="T709">
        <v>0</v>
      </c>
      <c r="U709">
        <v>0</v>
      </c>
      <c r="V709" t="str">
        <f>IF(OR(tickets_cleaned[[#This Row],[resolution_time_hours]]="", tickets_cleaned[[#This Row],[resolution_time_hours]]&lt;0),"",tickets_cleaned[[#This Row],[resolution_time_hours]])</f>
        <v/>
      </c>
    </row>
    <row r="710" spans="1:22" ht="15" customHeight="1" x14ac:dyDescent="0.2">
      <c r="A710">
        <v>709</v>
      </c>
      <c r="B710" t="s">
        <v>2445</v>
      </c>
      <c r="C710" t="s">
        <v>2446</v>
      </c>
      <c r="D710">
        <v>21</v>
      </c>
      <c r="E710" t="s">
        <v>65</v>
      </c>
      <c r="F710" t="s">
        <v>183</v>
      </c>
      <c r="G710" s="1">
        <v>44076</v>
      </c>
      <c r="H710" t="s">
        <v>23</v>
      </c>
      <c r="I710" t="s">
        <v>67</v>
      </c>
      <c r="J710" s="21" t="s">
        <v>2447</v>
      </c>
      <c r="K710" t="s">
        <v>93</v>
      </c>
      <c r="M710" t="s">
        <v>28</v>
      </c>
      <c r="N710" t="s">
        <v>29</v>
      </c>
      <c r="P710"/>
      <c r="S710">
        <v>0</v>
      </c>
      <c r="T710">
        <v>1</v>
      </c>
      <c r="U710">
        <v>0</v>
      </c>
      <c r="V710" t="str">
        <f>IF(OR(tickets_cleaned[[#This Row],[resolution_time_hours]]="", tickets_cleaned[[#This Row],[resolution_time_hours]]&lt;0),"",tickets_cleaned[[#This Row],[resolution_time_hours]])</f>
        <v/>
      </c>
    </row>
    <row r="711" spans="1:22" ht="15" customHeight="1" x14ac:dyDescent="0.2">
      <c r="A711">
        <v>710</v>
      </c>
      <c r="B711" t="s">
        <v>2448</v>
      </c>
      <c r="C711" t="s">
        <v>2449</v>
      </c>
      <c r="D711">
        <v>54</v>
      </c>
      <c r="E711" t="s">
        <v>58</v>
      </c>
      <c r="F711" t="s">
        <v>249</v>
      </c>
      <c r="G711" s="1">
        <v>44179</v>
      </c>
      <c r="H711" t="s">
        <v>24</v>
      </c>
      <c r="I711" t="s">
        <v>126</v>
      </c>
      <c r="J711" t="s">
        <v>2450</v>
      </c>
      <c r="K711" t="s">
        <v>62</v>
      </c>
      <c r="M711" t="s">
        <v>25</v>
      </c>
      <c r="N711" t="s">
        <v>29</v>
      </c>
      <c r="O711" s="15">
        <v>45078.893703703703</v>
      </c>
      <c r="P711"/>
      <c r="S711">
        <v>0</v>
      </c>
      <c r="T711">
        <v>1</v>
      </c>
      <c r="U711">
        <v>0</v>
      </c>
      <c r="V711" t="str">
        <f>IF(OR(tickets_cleaned[[#This Row],[resolution_time_hours]]="", tickets_cleaned[[#This Row],[resolution_time_hours]]&lt;0),"",tickets_cleaned[[#This Row],[resolution_time_hours]])</f>
        <v/>
      </c>
    </row>
    <row r="712" spans="1:22" ht="15" customHeight="1" x14ac:dyDescent="0.2">
      <c r="A712">
        <v>711</v>
      </c>
      <c r="B712" t="s">
        <v>2451</v>
      </c>
      <c r="C712" t="s">
        <v>2452</v>
      </c>
      <c r="D712">
        <v>58</v>
      </c>
      <c r="E712" t="s">
        <v>65</v>
      </c>
      <c r="F712" t="s">
        <v>130</v>
      </c>
      <c r="G712" s="1">
        <v>44542</v>
      </c>
      <c r="H712" t="s">
        <v>20</v>
      </c>
      <c r="I712" t="s">
        <v>120</v>
      </c>
      <c r="J712" s="21" t="s">
        <v>2453</v>
      </c>
      <c r="K712" t="s">
        <v>62</v>
      </c>
      <c r="M712" t="s">
        <v>25</v>
      </c>
      <c r="N712" t="s">
        <v>29</v>
      </c>
      <c r="O712" s="15">
        <v>45078.087476851855</v>
      </c>
      <c r="P712"/>
      <c r="S712">
        <v>0</v>
      </c>
      <c r="T712">
        <v>1</v>
      </c>
      <c r="U712">
        <v>0</v>
      </c>
      <c r="V712" t="str">
        <f>IF(OR(tickets_cleaned[[#This Row],[resolution_time_hours]]="", tickets_cleaned[[#This Row],[resolution_time_hours]]&lt;0),"",tickets_cleaned[[#This Row],[resolution_time_hours]])</f>
        <v/>
      </c>
    </row>
    <row r="713" spans="1:22" ht="15" customHeight="1" x14ac:dyDescent="0.2">
      <c r="A713">
        <v>712</v>
      </c>
      <c r="B713" t="s">
        <v>2454</v>
      </c>
      <c r="C713" t="s">
        <v>2455</v>
      </c>
      <c r="D713">
        <v>26</v>
      </c>
      <c r="E713" t="s">
        <v>58</v>
      </c>
      <c r="F713" t="s">
        <v>105</v>
      </c>
      <c r="G713" s="1">
        <v>44193</v>
      </c>
      <c r="H713" t="s">
        <v>21</v>
      </c>
      <c r="I713" t="s">
        <v>168</v>
      </c>
      <c r="J713" t="s">
        <v>2456</v>
      </c>
      <c r="K713" t="s">
        <v>74</v>
      </c>
      <c r="L713" t="s">
        <v>2457</v>
      </c>
      <c r="M713" t="s">
        <v>26</v>
      </c>
      <c r="N713" t="s">
        <v>30</v>
      </c>
      <c r="O713" s="15">
        <v>45077.995127314818</v>
      </c>
      <c r="P713" s="15">
        <v>45078.768043981479</v>
      </c>
      <c r="Q713">
        <v>2</v>
      </c>
      <c r="R713">
        <v>18</v>
      </c>
      <c r="S713">
        <v>1</v>
      </c>
      <c r="T713">
        <v>0</v>
      </c>
      <c r="U713">
        <v>1</v>
      </c>
      <c r="V713">
        <f>IF(OR(tickets_cleaned[[#This Row],[resolution_time_hours]]="", tickets_cleaned[[#This Row],[resolution_time_hours]]&lt;0),"",tickets_cleaned[[#This Row],[resolution_time_hours]])</f>
        <v>18</v>
      </c>
    </row>
    <row r="714" spans="1:22" ht="15" customHeight="1" x14ac:dyDescent="0.2">
      <c r="A714">
        <v>713</v>
      </c>
      <c r="B714" t="s">
        <v>2458</v>
      </c>
      <c r="C714" t="s">
        <v>2459</v>
      </c>
      <c r="D714">
        <v>70</v>
      </c>
      <c r="E714" t="s">
        <v>58</v>
      </c>
      <c r="F714" t="s">
        <v>152</v>
      </c>
      <c r="G714" s="1">
        <v>44466</v>
      </c>
      <c r="H714" t="s">
        <v>23</v>
      </c>
      <c r="I714" t="s">
        <v>140</v>
      </c>
      <c r="J714" s="21" t="s">
        <v>2460</v>
      </c>
      <c r="K714" t="s">
        <v>74</v>
      </c>
      <c r="L714" t="s">
        <v>2461</v>
      </c>
      <c r="M714" t="s">
        <v>26</v>
      </c>
      <c r="N714" t="s">
        <v>29</v>
      </c>
      <c r="O714" s="15">
        <v>45078.23265046296</v>
      </c>
      <c r="P714" s="15">
        <v>45078.566678240742</v>
      </c>
      <c r="Q714">
        <v>1</v>
      </c>
      <c r="R714">
        <v>8</v>
      </c>
      <c r="S714">
        <v>1</v>
      </c>
      <c r="T714">
        <v>0</v>
      </c>
      <c r="U714">
        <v>1</v>
      </c>
      <c r="V714">
        <f>IF(OR(tickets_cleaned[[#This Row],[resolution_time_hours]]="", tickets_cleaned[[#This Row],[resolution_time_hours]]&lt;0),"",tickets_cleaned[[#This Row],[resolution_time_hours]])</f>
        <v>8</v>
      </c>
    </row>
    <row r="715" spans="1:22" ht="15" customHeight="1" x14ac:dyDescent="0.2">
      <c r="A715">
        <v>714</v>
      </c>
      <c r="B715" t="s">
        <v>2462</v>
      </c>
      <c r="C715" t="s">
        <v>2463</v>
      </c>
      <c r="D715">
        <v>53</v>
      </c>
      <c r="E715" t="s">
        <v>58</v>
      </c>
      <c r="F715" t="s">
        <v>446</v>
      </c>
      <c r="G715" s="1">
        <v>44372</v>
      </c>
      <c r="H715" t="s">
        <v>24</v>
      </c>
      <c r="I715" t="s">
        <v>20</v>
      </c>
      <c r="J715" t="s">
        <v>2464</v>
      </c>
      <c r="K715" t="s">
        <v>93</v>
      </c>
      <c r="M715" t="s">
        <v>28</v>
      </c>
      <c r="N715" t="s">
        <v>31</v>
      </c>
      <c r="P715"/>
      <c r="S715">
        <v>0</v>
      </c>
      <c r="T715">
        <v>1</v>
      </c>
      <c r="U715">
        <v>0</v>
      </c>
      <c r="V715" t="str">
        <f>IF(OR(tickets_cleaned[[#This Row],[resolution_time_hours]]="", tickets_cleaned[[#This Row],[resolution_time_hours]]&lt;0),"",tickets_cleaned[[#This Row],[resolution_time_hours]])</f>
        <v/>
      </c>
    </row>
    <row r="716" spans="1:22" ht="15" customHeight="1" x14ac:dyDescent="0.2">
      <c r="A716">
        <v>715</v>
      </c>
      <c r="B716" t="s">
        <v>2465</v>
      </c>
      <c r="C716" t="s">
        <v>962</v>
      </c>
      <c r="D716">
        <v>37</v>
      </c>
      <c r="E716" t="s">
        <v>65</v>
      </c>
      <c r="F716" t="s">
        <v>724</v>
      </c>
      <c r="G716" s="1">
        <v>44327</v>
      </c>
      <c r="H716" t="s">
        <v>20</v>
      </c>
      <c r="I716" t="s">
        <v>85</v>
      </c>
      <c r="J716" s="21" t="s">
        <v>2466</v>
      </c>
      <c r="K716" t="s">
        <v>74</v>
      </c>
      <c r="L716" t="s">
        <v>2467</v>
      </c>
      <c r="M716" t="s">
        <v>25</v>
      </c>
      <c r="N716" t="s">
        <v>32</v>
      </c>
      <c r="O716" s="15">
        <v>45078.461145833331</v>
      </c>
      <c r="P716" s="15">
        <v>45078.028506944444</v>
      </c>
      <c r="Q716">
        <v>5</v>
      </c>
      <c r="S716">
        <v>1</v>
      </c>
      <c r="T716">
        <v>0</v>
      </c>
      <c r="U716">
        <v>0</v>
      </c>
      <c r="V716" t="str">
        <f>IF(OR(tickets_cleaned[[#This Row],[resolution_time_hours]]="", tickets_cleaned[[#This Row],[resolution_time_hours]]&lt;0),"",tickets_cleaned[[#This Row],[resolution_time_hours]])</f>
        <v/>
      </c>
    </row>
    <row r="717" spans="1:22" ht="15" customHeight="1" x14ac:dyDescent="0.2">
      <c r="A717">
        <v>716</v>
      </c>
      <c r="B717" t="s">
        <v>2468</v>
      </c>
      <c r="C717" t="s">
        <v>2469</v>
      </c>
      <c r="D717">
        <v>37</v>
      </c>
      <c r="E717" t="s">
        <v>90</v>
      </c>
      <c r="F717" t="s">
        <v>84</v>
      </c>
      <c r="G717" s="1">
        <v>44486</v>
      </c>
      <c r="H717" t="s">
        <v>20</v>
      </c>
      <c r="I717" t="s">
        <v>120</v>
      </c>
      <c r="J717" s="21" t="s">
        <v>2470</v>
      </c>
      <c r="K717" t="s">
        <v>93</v>
      </c>
      <c r="M717" t="s">
        <v>26</v>
      </c>
      <c r="N717" t="s">
        <v>32</v>
      </c>
      <c r="P717"/>
      <c r="S717">
        <v>0</v>
      </c>
      <c r="T717">
        <v>1</v>
      </c>
      <c r="U717">
        <v>0</v>
      </c>
      <c r="V717" t="str">
        <f>IF(OR(tickets_cleaned[[#This Row],[resolution_time_hours]]="", tickets_cleaned[[#This Row],[resolution_time_hours]]&lt;0),"",tickets_cleaned[[#This Row],[resolution_time_hours]])</f>
        <v/>
      </c>
    </row>
    <row r="718" spans="1:22" ht="15" customHeight="1" x14ac:dyDescent="0.2">
      <c r="A718">
        <v>717</v>
      </c>
      <c r="B718" t="s">
        <v>2471</v>
      </c>
      <c r="C718" t="s">
        <v>2472</v>
      </c>
      <c r="D718">
        <v>55</v>
      </c>
      <c r="E718" t="s">
        <v>90</v>
      </c>
      <c r="F718" t="s">
        <v>364</v>
      </c>
      <c r="G718" s="1">
        <v>44319</v>
      </c>
      <c r="H718" t="s">
        <v>21</v>
      </c>
      <c r="I718" t="s">
        <v>22</v>
      </c>
      <c r="J718" t="s">
        <v>2473</v>
      </c>
      <c r="K718" t="s">
        <v>93</v>
      </c>
      <c r="M718" t="s">
        <v>25</v>
      </c>
      <c r="N718" t="s">
        <v>32</v>
      </c>
      <c r="P718"/>
      <c r="S718">
        <v>0</v>
      </c>
      <c r="T718">
        <v>1</v>
      </c>
      <c r="U718">
        <v>0</v>
      </c>
      <c r="V718" t="str">
        <f>IF(OR(tickets_cleaned[[#This Row],[resolution_time_hours]]="", tickets_cleaned[[#This Row],[resolution_time_hours]]&lt;0),"",tickets_cleaned[[#This Row],[resolution_time_hours]])</f>
        <v/>
      </c>
    </row>
    <row r="719" spans="1:22" ht="15" customHeight="1" x14ac:dyDescent="0.2">
      <c r="A719">
        <v>718</v>
      </c>
      <c r="B719" t="s">
        <v>2474</v>
      </c>
      <c r="C719" t="s">
        <v>2475</v>
      </c>
      <c r="D719">
        <v>30</v>
      </c>
      <c r="E719" t="s">
        <v>65</v>
      </c>
      <c r="F719" t="s">
        <v>125</v>
      </c>
      <c r="G719" s="1">
        <v>44139</v>
      </c>
      <c r="H719" t="s">
        <v>21</v>
      </c>
      <c r="I719" t="s">
        <v>67</v>
      </c>
      <c r="J719" s="21" t="s">
        <v>2476</v>
      </c>
      <c r="K719" t="s">
        <v>74</v>
      </c>
      <c r="L719" t="s">
        <v>2477</v>
      </c>
      <c r="M719" t="s">
        <v>28</v>
      </c>
      <c r="N719" t="s">
        <v>30</v>
      </c>
      <c r="O719" s="15">
        <v>45078.347303240742</v>
      </c>
      <c r="P719" s="15">
        <v>45077.979942129627</v>
      </c>
      <c r="Q719">
        <v>2</v>
      </c>
      <c r="S719">
        <v>1</v>
      </c>
      <c r="T719">
        <v>0</v>
      </c>
      <c r="U719">
        <v>1</v>
      </c>
      <c r="V719" t="str">
        <f>IF(OR(tickets_cleaned[[#This Row],[resolution_time_hours]]="", tickets_cleaned[[#This Row],[resolution_time_hours]]&lt;0),"",tickets_cleaned[[#This Row],[resolution_time_hours]])</f>
        <v/>
      </c>
    </row>
    <row r="720" spans="1:22" ht="15" customHeight="1" x14ac:dyDescent="0.2">
      <c r="A720">
        <v>719</v>
      </c>
      <c r="B720" t="s">
        <v>2478</v>
      </c>
      <c r="C720" t="s">
        <v>2479</v>
      </c>
      <c r="D720">
        <v>39</v>
      </c>
      <c r="E720" t="s">
        <v>58</v>
      </c>
      <c r="F720" t="s">
        <v>187</v>
      </c>
      <c r="G720" s="1">
        <v>44225</v>
      </c>
      <c r="H720" t="s">
        <v>23</v>
      </c>
      <c r="I720" t="s">
        <v>22</v>
      </c>
      <c r="J720" t="s">
        <v>2480</v>
      </c>
      <c r="K720" t="s">
        <v>93</v>
      </c>
      <c r="M720" t="s">
        <v>25</v>
      </c>
      <c r="N720" t="s">
        <v>31</v>
      </c>
      <c r="P720"/>
      <c r="S720">
        <v>0</v>
      </c>
      <c r="T720">
        <v>1</v>
      </c>
      <c r="U720">
        <v>0</v>
      </c>
      <c r="V720" t="str">
        <f>IF(OR(tickets_cleaned[[#This Row],[resolution_time_hours]]="", tickets_cleaned[[#This Row],[resolution_time_hours]]&lt;0),"",tickets_cleaned[[#This Row],[resolution_time_hours]])</f>
        <v/>
      </c>
    </row>
    <row r="721" spans="1:22" ht="15" customHeight="1" x14ac:dyDescent="0.2">
      <c r="A721">
        <v>720</v>
      </c>
      <c r="B721" t="s">
        <v>2481</v>
      </c>
      <c r="C721" t="s">
        <v>2482</v>
      </c>
      <c r="D721">
        <v>29</v>
      </c>
      <c r="E721" t="s">
        <v>58</v>
      </c>
      <c r="F721" t="s">
        <v>408</v>
      </c>
      <c r="G721" s="1">
        <v>44516</v>
      </c>
      <c r="H721" t="s">
        <v>22</v>
      </c>
      <c r="I721" t="s">
        <v>22</v>
      </c>
      <c r="J721" s="21" t="s">
        <v>2483</v>
      </c>
      <c r="K721" t="s">
        <v>93</v>
      </c>
      <c r="M721" t="s">
        <v>25</v>
      </c>
      <c r="N721" t="s">
        <v>32</v>
      </c>
      <c r="P721"/>
      <c r="S721">
        <v>0</v>
      </c>
      <c r="T721">
        <v>1</v>
      </c>
      <c r="U721">
        <v>0</v>
      </c>
      <c r="V721" t="str">
        <f>IF(OR(tickets_cleaned[[#This Row],[resolution_time_hours]]="", tickets_cleaned[[#This Row],[resolution_time_hours]]&lt;0),"",tickets_cleaned[[#This Row],[resolution_time_hours]])</f>
        <v/>
      </c>
    </row>
    <row r="722" spans="1:22" ht="15" customHeight="1" x14ac:dyDescent="0.2">
      <c r="A722">
        <v>721</v>
      </c>
      <c r="B722" t="s">
        <v>2484</v>
      </c>
      <c r="C722" t="s">
        <v>2485</v>
      </c>
      <c r="D722">
        <v>68</v>
      </c>
      <c r="E722" t="s">
        <v>58</v>
      </c>
      <c r="F722" t="s">
        <v>199</v>
      </c>
      <c r="G722" s="1">
        <v>44180</v>
      </c>
      <c r="H722" t="s">
        <v>24</v>
      </c>
      <c r="I722" t="s">
        <v>106</v>
      </c>
      <c r="J722" s="21" t="s">
        <v>2486</v>
      </c>
      <c r="K722" t="s">
        <v>74</v>
      </c>
      <c r="L722" t="s">
        <v>2487</v>
      </c>
      <c r="M722" t="s">
        <v>25</v>
      </c>
      <c r="N722" t="s">
        <v>30</v>
      </c>
      <c r="O722" s="15">
        <v>45078.43414351852</v>
      </c>
      <c r="P722" s="15">
        <v>45078.518171296295</v>
      </c>
      <c r="Q722">
        <v>1</v>
      </c>
      <c r="R722">
        <v>2</v>
      </c>
      <c r="S722">
        <v>1</v>
      </c>
      <c r="T722">
        <v>0</v>
      </c>
      <c r="U722">
        <v>1</v>
      </c>
      <c r="V722">
        <f>IF(OR(tickets_cleaned[[#This Row],[resolution_time_hours]]="", tickets_cleaned[[#This Row],[resolution_time_hours]]&lt;0),"",tickets_cleaned[[#This Row],[resolution_time_hours]])</f>
        <v>2</v>
      </c>
    </row>
    <row r="723" spans="1:22" ht="15" customHeight="1" x14ac:dyDescent="0.2">
      <c r="A723">
        <v>722</v>
      </c>
      <c r="B723" t="s">
        <v>2488</v>
      </c>
      <c r="C723" t="s">
        <v>2489</v>
      </c>
      <c r="D723">
        <v>70</v>
      </c>
      <c r="E723" t="s">
        <v>90</v>
      </c>
      <c r="F723" t="s">
        <v>422</v>
      </c>
      <c r="G723" s="1">
        <v>43989</v>
      </c>
      <c r="H723" t="s">
        <v>24</v>
      </c>
      <c r="I723" t="s">
        <v>60</v>
      </c>
      <c r="J723" s="21" t="s">
        <v>2490</v>
      </c>
      <c r="K723" t="s">
        <v>62</v>
      </c>
      <c r="M723" t="s">
        <v>28</v>
      </c>
      <c r="N723" t="s">
        <v>32</v>
      </c>
      <c r="O723" s="15">
        <v>45078.63208333333</v>
      </c>
      <c r="P723"/>
      <c r="S723">
        <v>0</v>
      </c>
      <c r="T723">
        <v>1</v>
      </c>
      <c r="U723">
        <v>0</v>
      </c>
      <c r="V723" t="str">
        <f>IF(OR(tickets_cleaned[[#This Row],[resolution_time_hours]]="", tickets_cleaned[[#This Row],[resolution_time_hours]]&lt;0),"",tickets_cleaned[[#This Row],[resolution_time_hours]])</f>
        <v/>
      </c>
    </row>
    <row r="724" spans="1:22" ht="15" customHeight="1" x14ac:dyDescent="0.2">
      <c r="A724">
        <v>723</v>
      </c>
      <c r="B724" t="s">
        <v>2491</v>
      </c>
      <c r="C724" t="s">
        <v>2492</v>
      </c>
      <c r="D724">
        <v>50</v>
      </c>
      <c r="E724" t="s">
        <v>90</v>
      </c>
      <c r="F724" t="s">
        <v>71</v>
      </c>
      <c r="G724" s="1">
        <v>44082</v>
      </c>
      <c r="H724" t="s">
        <v>21</v>
      </c>
      <c r="I724" t="s">
        <v>101</v>
      </c>
      <c r="J724" s="21" t="s">
        <v>2493</v>
      </c>
      <c r="K724" t="s">
        <v>74</v>
      </c>
      <c r="L724" t="s">
        <v>2494</v>
      </c>
      <c r="M724" t="s">
        <v>27</v>
      </c>
      <c r="N724" t="s">
        <v>29</v>
      </c>
      <c r="O724" s="15">
        <v>45077.993206018517</v>
      </c>
      <c r="P724" s="15">
        <v>45078.75917824074</v>
      </c>
      <c r="Q724">
        <v>1</v>
      </c>
      <c r="R724">
        <v>18</v>
      </c>
      <c r="S724">
        <v>1</v>
      </c>
      <c r="T724">
        <v>0</v>
      </c>
      <c r="U724">
        <v>1</v>
      </c>
      <c r="V724">
        <f>IF(OR(tickets_cleaned[[#This Row],[resolution_time_hours]]="", tickets_cleaned[[#This Row],[resolution_time_hours]]&lt;0),"",tickets_cleaned[[#This Row],[resolution_time_hours]])</f>
        <v>18</v>
      </c>
    </row>
    <row r="725" spans="1:22" ht="15" customHeight="1" x14ac:dyDescent="0.2">
      <c r="A725">
        <v>724</v>
      </c>
      <c r="B725" t="s">
        <v>2495</v>
      </c>
      <c r="C725" t="s">
        <v>2496</v>
      </c>
      <c r="D725">
        <v>46</v>
      </c>
      <c r="E725" t="s">
        <v>58</v>
      </c>
      <c r="F725" t="s">
        <v>125</v>
      </c>
      <c r="G725" s="1">
        <v>43920</v>
      </c>
      <c r="H725" t="s">
        <v>21</v>
      </c>
      <c r="I725" t="s">
        <v>91</v>
      </c>
      <c r="J725" s="21" t="s">
        <v>2497</v>
      </c>
      <c r="K725" t="s">
        <v>93</v>
      </c>
      <c r="M725" t="s">
        <v>28</v>
      </c>
      <c r="N725" t="s">
        <v>32</v>
      </c>
      <c r="P725"/>
      <c r="S725">
        <v>0</v>
      </c>
      <c r="T725">
        <v>1</v>
      </c>
      <c r="U725">
        <v>0</v>
      </c>
      <c r="V725" t="str">
        <f>IF(OR(tickets_cleaned[[#This Row],[resolution_time_hours]]="", tickets_cleaned[[#This Row],[resolution_time_hours]]&lt;0),"",tickets_cleaned[[#This Row],[resolution_time_hours]])</f>
        <v/>
      </c>
    </row>
    <row r="726" spans="1:22" ht="15" customHeight="1" x14ac:dyDescent="0.2">
      <c r="A726">
        <v>725</v>
      </c>
      <c r="B726" t="s">
        <v>2498</v>
      </c>
      <c r="C726" t="s">
        <v>2499</v>
      </c>
      <c r="D726">
        <v>60</v>
      </c>
      <c r="E726" t="s">
        <v>65</v>
      </c>
      <c r="F726" t="s">
        <v>456</v>
      </c>
      <c r="G726" s="1">
        <v>44252</v>
      </c>
      <c r="H726" t="s">
        <v>21</v>
      </c>
      <c r="I726" t="s">
        <v>91</v>
      </c>
      <c r="J726" s="21" t="s">
        <v>2500</v>
      </c>
      <c r="K726" t="s">
        <v>93</v>
      </c>
      <c r="M726" t="s">
        <v>28</v>
      </c>
      <c r="N726" t="s">
        <v>30</v>
      </c>
      <c r="P726"/>
      <c r="S726">
        <v>0</v>
      </c>
      <c r="T726">
        <v>1</v>
      </c>
      <c r="U726">
        <v>0</v>
      </c>
      <c r="V726" t="str">
        <f>IF(OR(tickets_cleaned[[#This Row],[resolution_time_hours]]="", tickets_cleaned[[#This Row],[resolution_time_hours]]&lt;0),"",tickets_cleaned[[#This Row],[resolution_time_hours]])</f>
        <v/>
      </c>
    </row>
    <row r="727" spans="1:22" ht="15" customHeight="1" x14ac:dyDescent="0.2">
      <c r="A727">
        <v>726</v>
      </c>
      <c r="B727" t="s">
        <v>2501</v>
      </c>
      <c r="C727" t="s">
        <v>2502</v>
      </c>
      <c r="D727">
        <v>19</v>
      </c>
      <c r="E727" t="s">
        <v>65</v>
      </c>
      <c r="F727" t="s">
        <v>59</v>
      </c>
      <c r="G727" s="1">
        <v>44063</v>
      </c>
      <c r="H727" t="s">
        <v>20</v>
      </c>
      <c r="I727" t="s">
        <v>20</v>
      </c>
      <c r="J727" s="21" t="s">
        <v>2503</v>
      </c>
      <c r="K727" t="s">
        <v>93</v>
      </c>
      <c r="M727" t="s">
        <v>28</v>
      </c>
      <c r="N727" t="s">
        <v>30</v>
      </c>
      <c r="P727"/>
      <c r="S727">
        <v>0</v>
      </c>
      <c r="T727">
        <v>1</v>
      </c>
      <c r="U727">
        <v>0</v>
      </c>
      <c r="V727" t="str">
        <f>IF(OR(tickets_cleaned[[#This Row],[resolution_time_hours]]="", tickets_cleaned[[#This Row],[resolution_time_hours]]&lt;0),"",tickets_cleaned[[#This Row],[resolution_time_hours]])</f>
        <v/>
      </c>
    </row>
    <row r="728" spans="1:22" ht="15" customHeight="1" x14ac:dyDescent="0.2">
      <c r="A728">
        <v>727</v>
      </c>
      <c r="B728" t="s">
        <v>2504</v>
      </c>
      <c r="C728" t="s">
        <v>2505</v>
      </c>
      <c r="D728">
        <v>33</v>
      </c>
      <c r="E728" t="s">
        <v>90</v>
      </c>
      <c r="F728" t="s">
        <v>233</v>
      </c>
      <c r="G728" s="1">
        <v>43985</v>
      </c>
      <c r="H728" t="s">
        <v>20</v>
      </c>
      <c r="I728" t="s">
        <v>85</v>
      </c>
      <c r="J728" s="21" t="s">
        <v>2506</v>
      </c>
      <c r="K728" t="s">
        <v>62</v>
      </c>
      <c r="M728" t="s">
        <v>27</v>
      </c>
      <c r="N728" t="s">
        <v>30</v>
      </c>
      <c r="O728" s="15">
        <v>45077.930787037039</v>
      </c>
      <c r="P728"/>
      <c r="S728">
        <v>0</v>
      </c>
      <c r="T728">
        <v>1</v>
      </c>
      <c r="U728">
        <v>0</v>
      </c>
      <c r="V728" t="str">
        <f>IF(OR(tickets_cleaned[[#This Row],[resolution_time_hours]]="", tickets_cleaned[[#This Row],[resolution_time_hours]]&lt;0),"",tickets_cleaned[[#This Row],[resolution_time_hours]])</f>
        <v/>
      </c>
    </row>
    <row r="729" spans="1:22" ht="15" customHeight="1" x14ac:dyDescent="0.2">
      <c r="A729">
        <v>728</v>
      </c>
      <c r="B729" t="s">
        <v>2507</v>
      </c>
      <c r="C729" t="s">
        <v>2508</v>
      </c>
      <c r="D729">
        <v>55</v>
      </c>
      <c r="E729" t="s">
        <v>90</v>
      </c>
      <c r="F729" t="s">
        <v>134</v>
      </c>
      <c r="G729" s="1">
        <v>44211</v>
      </c>
      <c r="H729" t="s">
        <v>22</v>
      </c>
      <c r="I729" t="s">
        <v>168</v>
      </c>
      <c r="J729" t="s">
        <v>2509</v>
      </c>
      <c r="K729" t="s">
        <v>93</v>
      </c>
      <c r="M729" t="s">
        <v>25</v>
      </c>
      <c r="N729" t="s">
        <v>31</v>
      </c>
      <c r="P729"/>
      <c r="S729">
        <v>0</v>
      </c>
      <c r="T729">
        <v>1</v>
      </c>
      <c r="U729">
        <v>0</v>
      </c>
      <c r="V729" t="str">
        <f>IF(OR(tickets_cleaned[[#This Row],[resolution_time_hours]]="", tickets_cleaned[[#This Row],[resolution_time_hours]]&lt;0),"",tickets_cleaned[[#This Row],[resolution_time_hours]])</f>
        <v/>
      </c>
    </row>
    <row r="730" spans="1:22" ht="15" customHeight="1" x14ac:dyDescent="0.2">
      <c r="A730">
        <v>729</v>
      </c>
      <c r="B730" t="s">
        <v>2510</v>
      </c>
      <c r="C730" t="s">
        <v>2511</v>
      </c>
      <c r="D730">
        <v>29</v>
      </c>
      <c r="E730" t="s">
        <v>58</v>
      </c>
      <c r="F730" t="s">
        <v>152</v>
      </c>
      <c r="G730" s="1">
        <v>44264</v>
      </c>
      <c r="H730" t="s">
        <v>22</v>
      </c>
      <c r="I730" t="s">
        <v>168</v>
      </c>
      <c r="J730" s="21" t="s">
        <v>2512</v>
      </c>
      <c r="K730" t="s">
        <v>74</v>
      </c>
      <c r="L730" t="s">
        <v>2513</v>
      </c>
      <c r="M730" t="s">
        <v>26</v>
      </c>
      <c r="N730" t="s">
        <v>31</v>
      </c>
      <c r="O730" s="15">
        <v>45077.969004629631</v>
      </c>
      <c r="P730" s="15">
        <v>45078.559282407405</v>
      </c>
      <c r="Q730">
        <v>2</v>
      </c>
      <c r="R730">
        <v>14</v>
      </c>
      <c r="S730">
        <v>1</v>
      </c>
      <c r="T730">
        <v>0</v>
      </c>
      <c r="U730">
        <v>1</v>
      </c>
      <c r="V730">
        <f>IF(OR(tickets_cleaned[[#This Row],[resolution_time_hours]]="", tickets_cleaned[[#This Row],[resolution_time_hours]]&lt;0),"",tickets_cleaned[[#This Row],[resolution_time_hours]])</f>
        <v>14</v>
      </c>
    </row>
    <row r="731" spans="1:22" ht="15" customHeight="1" x14ac:dyDescent="0.2">
      <c r="A731">
        <v>730</v>
      </c>
      <c r="B731" t="s">
        <v>2514</v>
      </c>
      <c r="C731" t="s">
        <v>2515</v>
      </c>
      <c r="D731">
        <v>50</v>
      </c>
      <c r="E731" t="s">
        <v>65</v>
      </c>
      <c r="F731" t="s">
        <v>139</v>
      </c>
      <c r="G731" s="1">
        <v>43965</v>
      </c>
      <c r="H731" t="s">
        <v>21</v>
      </c>
      <c r="I731" t="s">
        <v>126</v>
      </c>
      <c r="J731" s="21" t="s">
        <v>2516</v>
      </c>
      <c r="K731" t="s">
        <v>74</v>
      </c>
      <c r="L731" t="s">
        <v>2517</v>
      </c>
      <c r="M731" t="s">
        <v>28</v>
      </c>
      <c r="N731" t="s">
        <v>32</v>
      </c>
      <c r="O731" s="15">
        <v>45078.679444444446</v>
      </c>
      <c r="P731" s="15">
        <v>45078.78361111111</v>
      </c>
      <c r="Q731">
        <v>4</v>
      </c>
      <c r="R731">
        <v>2</v>
      </c>
      <c r="S731">
        <v>1</v>
      </c>
      <c r="T731">
        <v>0</v>
      </c>
      <c r="U731">
        <v>0</v>
      </c>
      <c r="V731">
        <f>IF(OR(tickets_cleaned[[#This Row],[resolution_time_hours]]="", tickets_cleaned[[#This Row],[resolution_time_hours]]&lt;0),"",tickets_cleaned[[#This Row],[resolution_time_hours]])</f>
        <v>2</v>
      </c>
    </row>
    <row r="732" spans="1:22" ht="15" customHeight="1" x14ac:dyDescent="0.2">
      <c r="A732">
        <v>731</v>
      </c>
      <c r="B732" t="s">
        <v>2518</v>
      </c>
      <c r="C732" t="s">
        <v>2519</v>
      </c>
      <c r="D732">
        <v>58</v>
      </c>
      <c r="E732" t="s">
        <v>65</v>
      </c>
      <c r="F732" t="s">
        <v>311</v>
      </c>
      <c r="G732" s="1">
        <v>44284</v>
      </c>
      <c r="H732" t="s">
        <v>23</v>
      </c>
      <c r="I732" t="s">
        <v>120</v>
      </c>
      <c r="J732" s="21" t="s">
        <v>2520</v>
      </c>
      <c r="K732" t="s">
        <v>93</v>
      </c>
      <c r="M732" t="s">
        <v>28</v>
      </c>
      <c r="N732" t="s">
        <v>30</v>
      </c>
      <c r="P732"/>
      <c r="S732">
        <v>0</v>
      </c>
      <c r="T732">
        <v>1</v>
      </c>
      <c r="U732">
        <v>0</v>
      </c>
      <c r="V732" t="str">
        <f>IF(OR(tickets_cleaned[[#This Row],[resolution_time_hours]]="", tickets_cleaned[[#This Row],[resolution_time_hours]]&lt;0),"",tickets_cleaned[[#This Row],[resolution_time_hours]])</f>
        <v/>
      </c>
    </row>
    <row r="733" spans="1:22" ht="15" customHeight="1" x14ac:dyDescent="0.2">
      <c r="A733">
        <v>732</v>
      </c>
      <c r="B733" t="s">
        <v>2521</v>
      </c>
      <c r="C733" t="s">
        <v>2522</v>
      </c>
      <c r="D733">
        <v>70</v>
      </c>
      <c r="E733" t="s">
        <v>58</v>
      </c>
      <c r="F733" t="s">
        <v>84</v>
      </c>
      <c r="G733" s="1">
        <v>43864</v>
      </c>
      <c r="H733" t="s">
        <v>22</v>
      </c>
      <c r="I733" t="s">
        <v>72</v>
      </c>
      <c r="J733" s="21" t="s">
        <v>2523</v>
      </c>
      <c r="K733" t="s">
        <v>62</v>
      </c>
      <c r="M733" t="s">
        <v>28</v>
      </c>
      <c r="N733" t="s">
        <v>32</v>
      </c>
      <c r="O733" s="15">
        <v>45078.343356481484</v>
      </c>
      <c r="P733"/>
      <c r="S733">
        <v>0</v>
      </c>
      <c r="T733">
        <v>1</v>
      </c>
      <c r="U733">
        <v>0</v>
      </c>
      <c r="V733" t="str">
        <f>IF(OR(tickets_cleaned[[#This Row],[resolution_time_hours]]="", tickets_cleaned[[#This Row],[resolution_time_hours]]&lt;0),"",tickets_cleaned[[#This Row],[resolution_time_hours]])</f>
        <v/>
      </c>
    </row>
    <row r="734" spans="1:22" ht="15" customHeight="1" x14ac:dyDescent="0.2">
      <c r="A734">
        <v>733</v>
      </c>
      <c r="B734" t="s">
        <v>2524</v>
      </c>
      <c r="C734" t="s">
        <v>2525</v>
      </c>
      <c r="D734">
        <v>58</v>
      </c>
      <c r="E734" t="s">
        <v>65</v>
      </c>
      <c r="F734" t="s">
        <v>105</v>
      </c>
      <c r="G734" s="1">
        <v>44397</v>
      </c>
      <c r="H734" t="s">
        <v>20</v>
      </c>
      <c r="I734" t="s">
        <v>126</v>
      </c>
      <c r="J734" t="s">
        <v>2526</v>
      </c>
      <c r="K734" t="s">
        <v>62</v>
      </c>
      <c r="M734" t="s">
        <v>25</v>
      </c>
      <c r="N734" t="s">
        <v>31</v>
      </c>
      <c r="O734" s="15">
        <v>45078.397546296299</v>
      </c>
      <c r="P734"/>
      <c r="S734">
        <v>0</v>
      </c>
      <c r="T734">
        <v>1</v>
      </c>
      <c r="U734">
        <v>0</v>
      </c>
      <c r="V734" t="str">
        <f>IF(OR(tickets_cleaned[[#This Row],[resolution_time_hours]]="", tickets_cleaned[[#This Row],[resolution_time_hours]]&lt;0),"",tickets_cleaned[[#This Row],[resolution_time_hours]])</f>
        <v/>
      </c>
    </row>
    <row r="735" spans="1:22" ht="15" customHeight="1" x14ac:dyDescent="0.2">
      <c r="A735">
        <v>734</v>
      </c>
      <c r="B735" t="s">
        <v>2527</v>
      </c>
      <c r="C735" t="s">
        <v>2528</v>
      </c>
      <c r="D735">
        <v>49</v>
      </c>
      <c r="E735" t="s">
        <v>58</v>
      </c>
      <c r="F735" t="s">
        <v>125</v>
      </c>
      <c r="G735" s="1">
        <v>44387</v>
      </c>
      <c r="H735" t="s">
        <v>22</v>
      </c>
      <c r="I735" t="s">
        <v>67</v>
      </c>
      <c r="J735" s="21" t="s">
        <v>2529</v>
      </c>
      <c r="K735" t="s">
        <v>74</v>
      </c>
      <c r="L735" t="s">
        <v>2530</v>
      </c>
      <c r="M735" t="s">
        <v>27</v>
      </c>
      <c r="N735" t="s">
        <v>32</v>
      </c>
      <c r="O735" s="15">
        <v>45078.087835648148</v>
      </c>
      <c r="P735" s="15">
        <v>45078.301030092596</v>
      </c>
      <c r="Q735">
        <v>4</v>
      </c>
      <c r="R735">
        <v>5</v>
      </c>
      <c r="S735">
        <v>1</v>
      </c>
      <c r="T735">
        <v>0</v>
      </c>
      <c r="U735">
        <v>0</v>
      </c>
      <c r="V735">
        <f>IF(OR(tickets_cleaned[[#This Row],[resolution_time_hours]]="", tickets_cleaned[[#This Row],[resolution_time_hours]]&lt;0),"",tickets_cleaned[[#This Row],[resolution_time_hours]])</f>
        <v>5</v>
      </c>
    </row>
    <row r="736" spans="1:22" ht="15" customHeight="1" x14ac:dyDescent="0.2">
      <c r="A736">
        <v>735</v>
      </c>
      <c r="B736" t="s">
        <v>2531</v>
      </c>
      <c r="C736" t="s">
        <v>2532</v>
      </c>
      <c r="D736">
        <v>62</v>
      </c>
      <c r="E736" t="s">
        <v>65</v>
      </c>
      <c r="F736" t="s">
        <v>422</v>
      </c>
      <c r="G736" s="1">
        <v>43868</v>
      </c>
      <c r="H736" t="s">
        <v>21</v>
      </c>
      <c r="I736" t="s">
        <v>140</v>
      </c>
      <c r="J736" t="s">
        <v>2533</v>
      </c>
      <c r="K736" t="s">
        <v>74</v>
      </c>
      <c r="L736" t="s">
        <v>2534</v>
      </c>
      <c r="M736" t="s">
        <v>25</v>
      </c>
      <c r="N736" t="s">
        <v>32</v>
      </c>
      <c r="O736" s="15">
        <v>45078.89271990741</v>
      </c>
      <c r="P736" s="15">
        <v>45078.625358796293</v>
      </c>
      <c r="Q736">
        <v>2</v>
      </c>
      <c r="S736">
        <v>1</v>
      </c>
      <c r="T736">
        <v>0</v>
      </c>
      <c r="U736">
        <v>1</v>
      </c>
      <c r="V736" t="str">
        <f>IF(OR(tickets_cleaned[[#This Row],[resolution_time_hours]]="", tickets_cleaned[[#This Row],[resolution_time_hours]]&lt;0),"",tickets_cleaned[[#This Row],[resolution_time_hours]])</f>
        <v/>
      </c>
    </row>
    <row r="737" spans="1:22" ht="15" customHeight="1" x14ac:dyDescent="0.2">
      <c r="A737">
        <v>736</v>
      </c>
      <c r="B737" t="s">
        <v>2535</v>
      </c>
      <c r="C737" t="s">
        <v>2536</v>
      </c>
      <c r="D737">
        <v>36</v>
      </c>
      <c r="E737" t="s">
        <v>90</v>
      </c>
      <c r="F737" t="s">
        <v>510</v>
      </c>
      <c r="G737" s="1">
        <v>43887</v>
      </c>
      <c r="H737" t="s">
        <v>22</v>
      </c>
      <c r="I737" t="s">
        <v>126</v>
      </c>
      <c r="J737" s="21" t="s">
        <v>2537</v>
      </c>
      <c r="K737" t="s">
        <v>74</v>
      </c>
      <c r="L737" t="s">
        <v>2538</v>
      </c>
      <c r="M737" t="s">
        <v>26</v>
      </c>
      <c r="N737" t="s">
        <v>32</v>
      </c>
      <c r="O737" s="15">
        <v>45078.899664351855</v>
      </c>
      <c r="P737" s="15">
        <v>45078.546886574077</v>
      </c>
      <c r="Q737">
        <v>1</v>
      </c>
      <c r="S737">
        <v>1</v>
      </c>
      <c r="T737">
        <v>0</v>
      </c>
      <c r="U737">
        <v>1</v>
      </c>
      <c r="V737" t="str">
        <f>IF(OR(tickets_cleaned[[#This Row],[resolution_time_hours]]="", tickets_cleaned[[#This Row],[resolution_time_hours]]&lt;0),"",tickets_cleaned[[#This Row],[resolution_time_hours]])</f>
        <v/>
      </c>
    </row>
    <row r="738" spans="1:22" ht="15" customHeight="1" x14ac:dyDescent="0.2">
      <c r="A738">
        <v>737</v>
      </c>
      <c r="B738" t="s">
        <v>2539</v>
      </c>
      <c r="C738" t="s">
        <v>2540</v>
      </c>
      <c r="D738">
        <v>21</v>
      </c>
      <c r="E738" t="s">
        <v>90</v>
      </c>
      <c r="F738" t="s">
        <v>110</v>
      </c>
      <c r="G738" s="1">
        <v>44346</v>
      </c>
      <c r="H738" t="s">
        <v>24</v>
      </c>
      <c r="I738" t="s">
        <v>72</v>
      </c>
      <c r="J738" t="s">
        <v>2541</v>
      </c>
      <c r="K738" t="s">
        <v>93</v>
      </c>
      <c r="M738" t="s">
        <v>26</v>
      </c>
      <c r="N738" t="s">
        <v>30</v>
      </c>
      <c r="P738"/>
      <c r="S738">
        <v>0</v>
      </c>
      <c r="T738">
        <v>1</v>
      </c>
      <c r="U738">
        <v>0</v>
      </c>
      <c r="V738" t="str">
        <f>IF(OR(tickets_cleaned[[#This Row],[resolution_time_hours]]="", tickets_cleaned[[#This Row],[resolution_time_hours]]&lt;0),"",tickets_cleaned[[#This Row],[resolution_time_hours]])</f>
        <v/>
      </c>
    </row>
    <row r="739" spans="1:22" ht="15" customHeight="1" x14ac:dyDescent="0.2">
      <c r="A739">
        <v>738</v>
      </c>
      <c r="B739" t="s">
        <v>2542</v>
      </c>
      <c r="C739" t="s">
        <v>2543</v>
      </c>
      <c r="D739">
        <v>46</v>
      </c>
      <c r="E739" t="s">
        <v>65</v>
      </c>
      <c r="F739" t="s">
        <v>228</v>
      </c>
      <c r="G739" s="1">
        <v>44438</v>
      </c>
      <c r="H739" t="s">
        <v>23</v>
      </c>
      <c r="I739" t="s">
        <v>176</v>
      </c>
      <c r="J739" s="21" t="s">
        <v>2544</v>
      </c>
      <c r="K739" t="s">
        <v>62</v>
      </c>
      <c r="M739" t="s">
        <v>28</v>
      </c>
      <c r="N739" t="s">
        <v>29</v>
      </c>
      <c r="O739" s="15">
        <v>45078.774699074071</v>
      </c>
      <c r="P739"/>
      <c r="S739">
        <v>0</v>
      </c>
      <c r="T739">
        <v>1</v>
      </c>
      <c r="U739">
        <v>0</v>
      </c>
      <c r="V739" t="str">
        <f>IF(OR(tickets_cleaned[[#This Row],[resolution_time_hours]]="", tickets_cleaned[[#This Row],[resolution_time_hours]]&lt;0),"",tickets_cleaned[[#This Row],[resolution_time_hours]])</f>
        <v/>
      </c>
    </row>
    <row r="740" spans="1:22" ht="15" customHeight="1" x14ac:dyDescent="0.2">
      <c r="A740">
        <v>739</v>
      </c>
      <c r="B740" t="s">
        <v>2545</v>
      </c>
      <c r="C740" t="s">
        <v>2546</v>
      </c>
      <c r="D740">
        <v>38</v>
      </c>
      <c r="E740" t="s">
        <v>65</v>
      </c>
      <c r="F740" t="s">
        <v>59</v>
      </c>
      <c r="G740" s="1">
        <v>44390</v>
      </c>
      <c r="H740" t="s">
        <v>21</v>
      </c>
      <c r="I740" t="s">
        <v>101</v>
      </c>
      <c r="J740" s="21" t="s">
        <v>2547</v>
      </c>
      <c r="K740" t="s">
        <v>93</v>
      </c>
      <c r="M740" t="s">
        <v>26</v>
      </c>
      <c r="N740" t="s">
        <v>32</v>
      </c>
      <c r="P740"/>
      <c r="S740">
        <v>0</v>
      </c>
      <c r="T740">
        <v>1</v>
      </c>
      <c r="U740">
        <v>0</v>
      </c>
      <c r="V740" t="str">
        <f>IF(OR(tickets_cleaned[[#This Row],[resolution_time_hours]]="", tickets_cleaned[[#This Row],[resolution_time_hours]]&lt;0),"",tickets_cleaned[[#This Row],[resolution_time_hours]])</f>
        <v/>
      </c>
    </row>
    <row r="741" spans="1:22" ht="15" customHeight="1" x14ac:dyDescent="0.2">
      <c r="A741">
        <v>740</v>
      </c>
      <c r="B741" t="s">
        <v>2548</v>
      </c>
      <c r="C741" t="s">
        <v>2549</v>
      </c>
      <c r="D741">
        <v>32</v>
      </c>
      <c r="E741" t="s">
        <v>65</v>
      </c>
      <c r="F741" t="s">
        <v>311</v>
      </c>
      <c r="G741" s="1">
        <v>43947</v>
      </c>
      <c r="H741" t="s">
        <v>24</v>
      </c>
      <c r="I741" t="s">
        <v>140</v>
      </c>
      <c r="J741" s="21" t="s">
        <v>2550</v>
      </c>
      <c r="K741" t="s">
        <v>62</v>
      </c>
      <c r="M741" t="s">
        <v>27</v>
      </c>
      <c r="N741" t="s">
        <v>31</v>
      </c>
      <c r="O741" s="15">
        <v>45078.234456018516</v>
      </c>
      <c r="P741"/>
      <c r="S741">
        <v>0</v>
      </c>
      <c r="T741">
        <v>1</v>
      </c>
      <c r="U741">
        <v>0</v>
      </c>
      <c r="V741" t="str">
        <f>IF(OR(tickets_cleaned[[#This Row],[resolution_time_hours]]="", tickets_cleaned[[#This Row],[resolution_time_hours]]&lt;0),"",tickets_cleaned[[#This Row],[resolution_time_hours]])</f>
        <v/>
      </c>
    </row>
    <row r="742" spans="1:22" ht="15" customHeight="1" x14ac:dyDescent="0.2">
      <c r="A742">
        <v>741</v>
      </c>
      <c r="B742" t="s">
        <v>2551</v>
      </c>
      <c r="C742" t="s">
        <v>2552</v>
      </c>
      <c r="D742">
        <v>45</v>
      </c>
      <c r="E742" t="s">
        <v>90</v>
      </c>
      <c r="F742" t="s">
        <v>275</v>
      </c>
      <c r="G742" s="1">
        <v>43993</v>
      </c>
      <c r="H742" t="s">
        <v>21</v>
      </c>
      <c r="I742" t="s">
        <v>67</v>
      </c>
      <c r="J742" s="21" t="s">
        <v>2553</v>
      </c>
      <c r="K742" t="s">
        <v>74</v>
      </c>
      <c r="L742" t="s">
        <v>2554</v>
      </c>
      <c r="M742" t="s">
        <v>25</v>
      </c>
      <c r="N742" t="s">
        <v>29</v>
      </c>
      <c r="O742" s="15">
        <v>45078.026145833333</v>
      </c>
      <c r="P742" s="15">
        <v>45078.119895833333</v>
      </c>
      <c r="Q742">
        <v>1</v>
      </c>
      <c r="R742">
        <v>2</v>
      </c>
      <c r="S742">
        <v>1</v>
      </c>
      <c r="T742">
        <v>0</v>
      </c>
      <c r="U742">
        <v>1</v>
      </c>
      <c r="V742">
        <f>IF(OR(tickets_cleaned[[#This Row],[resolution_time_hours]]="", tickets_cleaned[[#This Row],[resolution_time_hours]]&lt;0),"",tickets_cleaned[[#This Row],[resolution_time_hours]])</f>
        <v>2</v>
      </c>
    </row>
    <row r="743" spans="1:22" ht="15" customHeight="1" x14ac:dyDescent="0.2">
      <c r="A743">
        <v>742</v>
      </c>
      <c r="B743" t="s">
        <v>2555</v>
      </c>
      <c r="C743" t="s">
        <v>2556</v>
      </c>
      <c r="D743">
        <v>27</v>
      </c>
      <c r="E743" t="s">
        <v>65</v>
      </c>
      <c r="F743" t="s">
        <v>84</v>
      </c>
      <c r="G743" s="1">
        <v>44379</v>
      </c>
      <c r="H743" t="s">
        <v>22</v>
      </c>
      <c r="I743" t="s">
        <v>79</v>
      </c>
      <c r="J743" s="21" t="s">
        <v>2557</v>
      </c>
      <c r="K743" t="s">
        <v>93</v>
      </c>
      <c r="M743" t="s">
        <v>25</v>
      </c>
      <c r="N743" t="s">
        <v>32</v>
      </c>
      <c r="P743"/>
      <c r="S743">
        <v>0</v>
      </c>
      <c r="T743">
        <v>1</v>
      </c>
      <c r="U743">
        <v>0</v>
      </c>
      <c r="V743" t="str">
        <f>IF(OR(tickets_cleaned[[#This Row],[resolution_time_hours]]="", tickets_cleaned[[#This Row],[resolution_time_hours]]&lt;0),"",tickets_cleaned[[#This Row],[resolution_time_hours]])</f>
        <v/>
      </c>
    </row>
    <row r="744" spans="1:22" ht="15" customHeight="1" x14ac:dyDescent="0.2">
      <c r="A744">
        <v>743</v>
      </c>
      <c r="B744" t="s">
        <v>2558</v>
      </c>
      <c r="C744" t="s">
        <v>2559</v>
      </c>
      <c r="D744">
        <v>20</v>
      </c>
      <c r="E744" t="s">
        <v>65</v>
      </c>
      <c r="F744" t="s">
        <v>134</v>
      </c>
      <c r="G744" s="1">
        <v>44043</v>
      </c>
      <c r="H744" t="s">
        <v>21</v>
      </c>
      <c r="I744" t="s">
        <v>168</v>
      </c>
      <c r="J744" s="21" t="s">
        <v>27177</v>
      </c>
      <c r="K744" t="s">
        <v>93</v>
      </c>
      <c r="M744" t="s">
        <v>25</v>
      </c>
      <c r="N744" t="s">
        <v>31</v>
      </c>
      <c r="P744"/>
      <c r="S744">
        <v>0</v>
      </c>
      <c r="T744">
        <v>1</v>
      </c>
      <c r="U744">
        <v>0</v>
      </c>
      <c r="V744" t="str">
        <f>IF(OR(tickets_cleaned[[#This Row],[resolution_time_hours]]="", tickets_cleaned[[#This Row],[resolution_time_hours]]&lt;0),"",tickets_cleaned[[#This Row],[resolution_time_hours]])</f>
        <v/>
      </c>
    </row>
    <row r="745" spans="1:22" ht="15" customHeight="1" x14ac:dyDescent="0.2">
      <c r="A745">
        <v>744</v>
      </c>
      <c r="B745" t="s">
        <v>2560</v>
      </c>
      <c r="C745" t="s">
        <v>2561</v>
      </c>
      <c r="D745">
        <v>67</v>
      </c>
      <c r="E745" t="s">
        <v>90</v>
      </c>
      <c r="F745" t="s">
        <v>510</v>
      </c>
      <c r="G745" s="1">
        <v>44046</v>
      </c>
      <c r="H745" t="s">
        <v>22</v>
      </c>
      <c r="I745" t="s">
        <v>20</v>
      </c>
      <c r="J745" s="21" t="s">
        <v>27178</v>
      </c>
      <c r="K745" t="s">
        <v>74</v>
      </c>
      <c r="L745" t="s">
        <v>2562</v>
      </c>
      <c r="M745" t="s">
        <v>25</v>
      </c>
      <c r="N745" t="s">
        <v>29</v>
      </c>
      <c r="O745" s="15">
        <v>45078.697731481479</v>
      </c>
      <c r="P745" s="15">
        <v>45078.861620370371</v>
      </c>
      <c r="Q745">
        <v>4</v>
      </c>
      <c r="R745">
        <v>3</v>
      </c>
      <c r="S745">
        <v>1</v>
      </c>
      <c r="T745">
        <v>0</v>
      </c>
      <c r="U745">
        <v>0</v>
      </c>
      <c r="V745">
        <f>IF(OR(tickets_cleaned[[#This Row],[resolution_time_hours]]="", tickets_cleaned[[#This Row],[resolution_time_hours]]&lt;0),"",tickets_cleaned[[#This Row],[resolution_time_hours]])</f>
        <v>3</v>
      </c>
    </row>
    <row r="746" spans="1:22" ht="15" customHeight="1" x14ac:dyDescent="0.2">
      <c r="A746">
        <v>745</v>
      </c>
      <c r="B746" t="s">
        <v>2563</v>
      </c>
      <c r="C746" t="s">
        <v>2564</v>
      </c>
      <c r="D746">
        <v>24</v>
      </c>
      <c r="E746" t="s">
        <v>65</v>
      </c>
      <c r="F746" t="s">
        <v>110</v>
      </c>
      <c r="G746" s="1">
        <v>43868</v>
      </c>
      <c r="H746" t="s">
        <v>20</v>
      </c>
      <c r="I746" t="s">
        <v>106</v>
      </c>
      <c r="J746" s="21" t="s">
        <v>2565</v>
      </c>
      <c r="K746" t="s">
        <v>62</v>
      </c>
      <c r="M746" t="s">
        <v>28</v>
      </c>
      <c r="N746" t="s">
        <v>31</v>
      </c>
      <c r="O746" s="15">
        <v>45077.919282407405</v>
      </c>
      <c r="P746"/>
      <c r="S746">
        <v>0</v>
      </c>
      <c r="T746">
        <v>1</v>
      </c>
      <c r="U746">
        <v>0</v>
      </c>
      <c r="V746" t="str">
        <f>IF(OR(tickets_cleaned[[#This Row],[resolution_time_hours]]="", tickets_cleaned[[#This Row],[resolution_time_hours]]&lt;0),"",tickets_cleaned[[#This Row],[resolution_time_hours]])</f>
        <v/>
      </c>
    </row>
    <row r="747" spans="1:22" ht="15" customHeight="1" x14ac:dyDescent="0.2">
      <c r="A747">
        <v>746</v>
      </c>
      <c r="B747" t="s">
        <v>2566</v>
      </c>
      <c r="C747" t="s">
        <v>2567</v>
      </c>
      <c r="D747">
        <v>32</v>
      </c>
      <c r="E747" t="s">
        <v>65</v>
      </c>
      <c r="F747" t="s">
        <v>96</v>
      </c>
      <c r="G747" s="1">
        <v>44305</v>
      </c>
      <c r="H747" t="s">
        <v>22</v>
      </c>
      <c r="I747" t="s">
        <v>79</v>
      </c>
      <c r="J747" s="21" t="s">
        <v>2568</v>
      </c>
      <c r="K747" t="s">
        <v>62</v>
      </c>
      <c r="M747" t="s">
        <v>27</v>
      </c>
      <c r="N747" t="s">
        <v>30</v>
      </c>
      <c r="O747" s="15">
        <v>45078.781805555554</v>
      </c>
      <c r="P747"/>
      <c r="S747">
        <v>0</v>
      </c>
      <c r="T747">
        <v>1</v>
      </c>
      <c r="U747">
        <v>0</v>
      </c>
      <c r="V747" t="str">
        <f>IF(OR(tickets_cleaned[[#This Row],[resolution_time_hours]]="", tickets_cleaned[[#This Row],[resolution_time_hours]]&lt;0),"",tickets_cleaned[[#This Row],[resolution_time_hours]])</f>
        <v/>
      </c>
    </row>
    <row r="748" spans="1:22" ht="15" customHeight="1" x14ac:dyDescent="0.2">
      <c r="A748">
        <v>747</v>
      </c>
      <c r="B748" t="s">
        <v>2569</v>
      </c>
      <c r="C748" t="s">
        <v>2570</v>
      </c>
      <c r="D748">
        <v>37</v>
      </c>
      <c r="E748" t="s">
        <v>90</v>
      </c>
      <c r="F748" t="s">
        <v>125</v>
      </c>
      <c r="G748" s="1">
        <v>43864</v>
      </c>
      <c r="H748" t="s">
        <v>21</v>
      </c>
      <c r="I748" t="s">
        <v>67</v>
      </c>
      <c r="J748" s="21" t="s">
        <v>2571</v>
      </c>
      <c r="K748" t="s">
        <v>74</v>
      </c>
      <c r="L748" t="s">
        <v>2572</v>
      </c>
      <c r="M748" t="s">
        <v>26</v>
      </c>
      <c r="N748" t="s">
        <v>30</v>
      </c>
      <c r="O748" s="15">
        <v>45078.529039351852</v>
      </c>
      <c r="P748" s="15">
        <v>45078.042233796295</v>
      </c>
      <c r="Q748">
        <v>3</v>
      </c>
      <c r="S748">
        <v>1</v>
      </c>
      <c r="T748">
        <v>0</v>
      </c>
      <c r="U748">
        <v>0</v>
      </c>
      <c r="V748" t="str">
        <f>IF(OR(tickets_cleaned[[#This Row],[resolution_time_hours]]="", tickets_cleaned[[#This Row],[resolution_time_hours]]&lt;0),"",tickets_cleaned[[#This Row],[resolution_time_hours]])</f>
        <v/>
      </c>
    </row>
    <row r="749" spans="1:22" ht="15" customHeight="1" x14ac:dyDescent="0.2">
      <c r="A749">
        <v>748</v>
      </c>
      <c r="B749" t="s">
        <v>2573</v>
      </c>
      <c r="C749" t="s">
        <v>2574</v>
      </c>
      <c r="D749">
        <v>33</v>
      </c>
      <c r="E749" t="s">
        <v>90</v>
      </c>
      <c r="F749" t="s">
        <v>275</v>
      </c>
      <c r="G749" s="1">
        <v>44342</v>
      </c>
      <c r="H749" t="s">
        <v>24</v>
      </c>
      <c r="I749" t="s">
        <v>60</v>
      </c>
      <c r="J749" s="21" t="s">
        <v>2575</v>
      </c>
      <c r="K749" t="s">
        <v>62</v>
      </c>
      <c r="M749" t="s">
        <v>28</v>
      </c>
      <c r="N749" t="s">
        <v>31</v>
      </c>
      <c r="O749" s="15">
        <v>45078.233229166668</v>
      </c>
      <c r="P749"/>
      <c r="S749">
        <v>0</v>
      </c>
      <c r="T749">
        <v>1</v>
      </c>
      <c r="U749">
        <v>0</v>
      </c>
      <c r="V749" t="str">
        <f>IF(OR(tickets_cleaned[[#This Row],[resolution_time_hours]]="", tickets_cleaned[[#This Row],[resolution_time_hours]]&lt;0),"",tickets_cleaned[[#This Row],[resolution_time_hours]])</f>
        <v/>
      </c>
    </row>
    <row r="750" spans="1:22" ht="15" customHeight="1" x14ac:dyDescent="0.2">
      <c r="A750">
        <v>749</v>
      </c>
      <c r="B750" t="s">
        <v>2576</v>
      </c>
      <c r="C750" t="s">
        <v>2577</v>
      </c>
      <c r="D750">
        <v>47</v>
      </c>
      <c r="E750" t="s">
        <v>58</v>
      </c>
      <c r="F750" t="s">
        <v>119</v>
      </c>
      <c r="G750" s="1">
        <v>44231</v>
      </c>
      <c r="H750" t="s">
        <v>21</v>
      </c>
      <c r="I750" t="s">
        <v>72</v>
      </c>
      <c r="J750" s="21" t="s">
        <v>2578</v>
      </c>
      <c r="K750" t="s">
        <v>74</v>
      </c>
      <c r="L750" t="s">
        <v>2579</v>
      </c>
      <c r="M750" t="s">
        <v>25</v>
      </c>
      <c r="N750" t="s">
        <v>29</v>
      </c>
      <c r="O750" s="15">
        <v>45078.061030092591</v>
      </c>
      <c r="P750" s="15">
        <v>45078.807557870372</v>
      </c>
      <c r="Q750">
        <v>2</v>
      </c>
      <c r="R750">
        <v>17</v>
      </c>
      <c r="S750">
        <v>1</v>
      </c>
      <c r="T750">
        <v>0</v>
      </c>
      <c r="U750">
        <v>1</v>
      </c>
      <c r="V750">
        <f>IF(OR(tickets_cleaned[[#This Row],[resolution_time_hours]]="", tickets_cleaned[[#This Row],[resolution_time_hours]]&lt;0),"",tickets_cleaned[[#This Row],[resolution_time_hours]])</f>
        <v>17</v>
      </c>
    </row>
    <row r="751" spans="1:22" ht="15" customHeight="1" x14ac:dyDescent="0.2">
      <c r="A751">
        <v>750</v>
      </c>
      <c r="B751" t="s">
        <v>2580</v>
      </c>
      <c r="C751" t="s">
        <v>2581</v>
      </c>
      <c r="D751">
        <v>41</v>
      </c>
      <c r="E751" t="s">
        <v>65</v>
      </c>
      <c r="F751" t="s">
        <v>125</v>
      </c>
      <c r="G751" s="1">
        <v>44184</v>
      </c>
      <c r="H751" t="s">
        <v>22</v>
      </c>
      <c r="I751" t="s">
        <v>203</v>
      </c>
      <c r="J751" s="21" t="s">
        <v>2582</v>
      </c>
      <c r="K751" t="s">
        <v>93</v>
      </c>
      <c r="M751" t="s">
        <v>25</v>
      </c>
      <c r="N751" t="s">
        <v>31</v>
      </c>
      <c r="P751"/>
      <c r="S751">
        <v>0</v>
      </c>
      <c r="T751">
        <v>1</v>
      </c>
      <c r="U751">
        <v>0</v>
      </c>
      <c r="V751" t="str">
        <f>IF(OR(tickets_cleaned[[#This Row],[resolution_time_hours]]="", tickets_cleaned[[#This Row],[resolution_time_hours]]&lt;0),"",tickets_cleaned[[#This Row],[resolution_time_hours]])</f>
        <v/>
      </c>
    </row>
    <row r="752" spans="1:22" ht="15" customHeight="1" x14ac:dyDescent="0.2">
      <c r="A752">
        <v>751</v>
      </c>
      <c r="B752" t="s">
        <v>2583</v>
      </c>
      <c r="C752" t="s">
        <v>2584</v>
      </c>
      <c r="D752">
        <v>48</v>
      </c>
      <c r="E752" t="s">
        <v>58</v>
      </c>
      <c r="F752" t="s">
        <v>96</v>
      </c>
      <c r="G752" s="1">
        <v>44007</v>
      </c>
      <c r="H752" t="s">
        <v>21</v>
      </c>
      <c r="I752" t="s">
        <v>168</v>
      </c>
      <c r="J752" s="21" t="s">
        <v>2585</v>
      </c>
      <c r="K752" t="s">
        <v>62</v>
      </c>
      <c r="M752" t="s">
        <v>25</v>
      </c>
      <c r="N752" t="s">
        <v>31</v>
      </c>
      <c r="O752" s="15">
        <v>45077.96802083333</v>
      </c>
      <c r="P752"/>
      <c r="S752">
        <v>0</v>
      </c>
      <c r="T752">
        <v>1</v>
      </c>
      <c r="U752">
        <v>0</v>
      </c>
      <c r="V752" t="str">
        <f>IF(OR(tickets_cleaned[[#This Row],[resolution_time_hours]]="", tickets_cleaned[[#This Row],[resolution_time_hours]]&lt;0),"",tickets_cleaned[[#This Row],[resolution_time_hours]])</f>
        <v/>
      </c>
    </row>
    <row r="753" spans="1:22" ht="15" customHeight="1" x14ac:dyDescent="0.2">
      <c r="A753">
        <v>752</v>
      </c>
      <c r="B753" t="s">
        <v>2586</v>
      </c>
      <c r="C753" t="s">
        <v>2587</v>
      </c>
      <c r="D753">
        <v>19</v>
      </c>
      <c r="E753" t="s">
        <v>58</v>
      </c>
      <c r="F753" t="s">
        <v>187</v>
      </c>
      <c r="G753" s="1">
        <v>44041</v>
      </c>
      <c r="H753" t="s">
        <v>22</v>
      </c>
      <c r="I753" t="s">
        <v>101</v>
      </c>
      <c r="J753" s="21" t="s">
        <v>2588</v>
      </c>
      <c r="K753" t="s">
        <v>93</v>
      </c>
      <c r="M753" t="s">
        <v>27</v>
      </c>
      <c r="N753" t="s">
        <v>31</v>
      </c>
      <c r="P753"/>
      <c r="S753">
        <v>0</v>
      </c>
      <c r="T753">
        <v>1</v>
      </c>
      <c r="U753">
        <v>0</v>
      </c>
      <c r="V753" t="str">
        <f>IF(OR(tickets_cleaned[[#This Row],[resolution_time_hours]]="", tickets_cleaned[[#This Row],[resolution_time_hours]]&lt;0),"",tickets_cleaned[[#This Row],[resolution_time_hours]])</f>
        <v/>
      </c>
    </row>
    <row r="754" spans="1:22" ht="15" customHeight="1" x14ac:dyDescent="0.2">
      <c r="A754">
        <v>753</v>
      </c>
      <c r="B754" t="s">
        <v>2589</v>
      </c>
      <c r="C754" t="s">
        <v>2590</v>
      </c>
      <c r="D754">
        <v>51</v>
      </c>
      <c r="E754" t="s">
        <v>58</v>
      </c>
      <c r="F754" t="s">
        <v>144</v>
      </c>
      <c r="G754" s="1">
        <v>44362</v>
      </c>
      <c r="H754" t="s">
        <v>22</v>
      </c>
      <c r="I754" t="s">
        <v>203</v>
      </c>
      <c r="J754" s="21" t="s">
        <v>2591</v>
      </c>
      <c r="K754" t="s">
        <v>74</v>
      </c>
      <c r="L754" t="s">
        <v>2592</v>
      </c>
      <c r="M754" t="s">
        <v>25</v>
      </c>
      <c r="N754" t="s">
        <v>30</v>
      </c>
      <c r="O754" s="15">
        <v>45078.876377314817</v>
      </c>
      <c r="P754" s="15">
        <v>45078.268043981479</v>
      </c>
      <c r="Q754">
        <v>5</v>
      </c>
      <c r="S754">
        <v>1</v>
      </c>
      <c r="T754">
        <v>0</v>
      </c>
      <c r="U754">
        <v>0</v>
      </c>
      <c r="V754" t="str">
        <f>IF(OR(tickets_cleaned[[#This Row],[resolution_time_hours]]="", tickets_cleaned[[#This Row],[resolution_time_hours]]&lt;0),"",tickets_cleaned[[#This Row],[resolution_time_hours]])</f>
        <v/>
      </c>
    </row>
    <row r="755" spans="1:22" ht="15" customHeight="1" x14ac:dyDescent="0.2">
      <c r="A755">
        <v>754</v>
      </c>
      <c r="B755" t="s">
        <v>2593</v>
      </c>
      <c r="C755" t="s">
        <v>2594</v>
      </c>
      <c r="D755">
        <v>42</v>
      </c>
      <c r="E755" t="s">
        <v>90</v>
      </c>
      <c r="F755" t="s">
        <v>110</v>
      </c>
      <c r="G755" s="1">
        <v>44547</v>
      </c>
      <c r="H755" t="s">
        <v>24</v>
      </c>
      <c r="I755" t="s">
        <v>91</v>
      </c>
      <c r="J755" s="21" t="s">
        <v>2595</v>
      </c>
      <c r="K755" t="s">
        <v>93</v>
      </c>
      <c r="M755" t="s">
        <v>28</v>
      </c>
      <c r="N755" t="s">
        <v>31</v>
      </c>
      <c r="P755"/>
      <c r="S755">
        <v>0</v>
      </c>
      <c r="T755">
        <v>1</v>
      </c>
      <c r="U755">
        <v>0</v>
      </c>
      <c r="V755" t="str">
        <f>IF(OR(tickets_cleaned[[#This Row],[resolution_time_hours]]="", tickets_cleaned[[#This Row],[resolution_time_hours]]&lt;0),"",tickets_cleaned[[#This Row],[resolution_time_hours]])</f>
        <v/>
      </c>
    </row>
    <row r="756" spans="1:22" ht="15" customHeight="1" x14ac:dyDescent="0.2">
      <c r="A756">
        <v>755</v>
      </c>
      <c r="B756" t="s">
        <v>2596</v>
      </c>
      <c r="C756" t="s">
        <v>2597</v>
      </c>
      <c r="D756">
        <v>37</v>
      </c>
      <c r="E756" t="s">
        <v>65</v>
      </c>
      <c r="F756" t="s">
        <v>364</v>
      </c>
      <c r="G756" s="1">
        <v>44001</v>
      </c>
      <c r="H756" t="s">
        <v>23</v>
      </c>
      <c r="I756" t="s">
        <v>91</v>
      </c>
      <c r="J756" s="21" t="s">
        <v>2598</v>
      </c>
      <c r="K756" t="s">
        <v>74</v>
      </c>
      <c r="L756" t="s">
        <v>2599</v>
      </c>
      <c r="M756" t="s">
        <v>27</v>
      </c>
      <c r="N756" t="s">
        <v>30</v>
      </c>
      <c r="O756" s="15">
        <v>45078.410439814812</v>
      </c>
      <c r="P756" s="15">
        <v>45078.816689814812</v>
      </c>
      <c r="Q756">
        <v>4</v>
      </c>
      <c r="R756">
        <v>9</v>
      </c>
      <c r="S756">
        <v>1</v>
      </c>
      <c r="T756">
        <v>0</v>
      </c>
      <c r="U756">
        <v>0</v>
      </c>
      <c r="V756">
        <f>IF(OR(tickets_cleaned[[#This Row],[resolution_time_hours]]="", tickets_cleaned[[#This Row],[resolution_time_hours]]&lt;0),"",tickets_cleaned[[#This Row],[resolution_time_hours]])</f>
        <v>9</v>
      </c>
    </row>
    <row r="757" spans="1:22" ht="15" customHeight="1" x14ac:dyDescent="0.2">
      <c r="A757">
        <v>756</v>
      </c>
      <c r="B757" t="s">
        <v>2600</v>
      </c>
      <c r="C757" t="s">
        <v>2601</v>
      </c>
      <c r="D757">
        <v>26</v>
      </c>
      <c r="E757" t="s">
        <v>58</v>
      </c>
      <c r="F757" t="s">
        <v>100</v>
      </c>
      <c r="G757" s="1">
        <v>44110</v>
      </c>
      <c r="H757" t="s">
        <v>20</v>
      </c>
      <c r="I757" t="s">
        <v>106</v>
      </c>
      <c r="J757" s="21" t="s">
        <v>2602</v>
      </c>
      <c r="K757" t="s">
        <v>74</v>
      </c>
      <c r="L757" t="s">
        <v>2603</v>
      </c>
      <c r="M757" t="s">
        <v>26</v>
      </c>
      <c r="N757" t="s">
        <v>32</v>
      </c>
      <c r="O757" s="15">
        <v>45077.99863425926</v>
      </c>
      <c r="P757" s="15">
        <v>45078.85974537037</v>
      </c>
      <c r="Q757">
        <v>2</v>
      </c>
      <c r="R757">
        <v>20</v>
      </c>
      <c r="S757">
        <v>1</v>
      </c>
      <c r="T757">
        <v>0</v>
      </c>
      <c r="U757">
        <v>1</v>
      </c>
      <c r="V757">
        <f>IF(OR(tickets_cleaned[[#This Row],[resolution_time_hours]]="", tickets_cleaned[[#This Row],[resolution_time_hours]]&lt;0),"",tickets_cleaned[[#This Row],[resolution_time_hours]])</f>
        <v>20</v>
      </c>
    </row>
    <row r="758" spans="1:22" ht="15" customHeight="1" x14ac:dyDescent="0.2">
      <c r="A758">
        <v>757</v>
      </c>
      <c r="B758" t="s">
        <v>2604</v>
      </c>
      <c r="C758" t="s">
        <v>2605</v>
      </c>
      <c r="D758">
        <v>66</v>
      </c>
      <c r="E758" t="s">
        <v>90</v>
      </c>
      <c r="F758" t="s">
        <v>125</v>
      </c>
      <c r="G758" s="1">
        <v>44427</v>
      </c>
      <c r="H758" t="s">
        <v>20</v>
      </c>
      <c r="I758" t="s">
        <v>140</v>
      </c>
      <c r="J758" s="21" t="s">
        <v>2606</v>
      </c>
      <c r="K758" t="s">
        <v>93</v>
      </c>
      <c r="M758" t="s">
        <v>28</v>
      </c>
      <c r="N758" t="s">
        <v>31</v>
      </c>
      <c r="P758"/>
      <c r="S758">
        <v>0</v>
      </c>
      <c r="T758">
        <v>1</v>
      </c>
      <c r="U758">
        <v>0</v>
      </c>
      <c r="V758" t="str">
        <f>IF(OR(tickets_cleaned[[#This Row],[resolution_time_hours]]="", tickets_cleaned[[#This Row],[resolution_time_hours]]&lt;0),"",tickets_cleaned[[#This Row],[resolution_time_hours]])</f>
        <v/>
      </c>
    </row>
    <row r="759" spans="1:22" ht="15" customHeight="1" x14ac:dyDescent="0.2">
      <c r="A759">
        <v>758</v>
      </c>
      <c r="B759" t="s">
        <v>2607</v>
      </c>
      <c r="C759" t="s">
        <v>2608</v>
      </c>
      <c r="D759">
        <v>51</v>
      </c>
      <c r="E759" t="s">
        <v>90</v>
      </c>
      <c r="F759" t="s">
        <v>175</v>
      </c>
      <c r="G759" s="1">
        <v>44353</v>
      </c>
      <c r="H759" t="s">
        <v>22</v>
      </c>
      <c r="I759" t="s">
        <v>101</v>
      </c>
      <c r="J759" s="21" t="s">
        <v>2609</v>
      </c>
      <c r="K759" t="s">
        <v>62</v>
      </c>
      <c r="M759" t="s">
        <v>27</v>
      </c>
      <c r="N759" t="s">
        <v>30</v>
      </c>
      <c r="O759" s="15">
        <v>45078.454236111109</v>
      </c>
      <c r="P759"/>
      <c r="S759">
        <v>0</v>
      </c>
      <c r="T759">
        <v>1</v>
      </c>
      <c r="U759">
        <v>0</v>
      </c>
      <c r="V759" t="str">
        <f>IF(OR(tickets_cleaned[[#This Row],[resolution_time_hours]]="", tickets_cleaned[[#This Row],[resolution_time_hours]]&lt;0),"",tickets_cleaned[[#This Row],[resolution_time_hours]])</f>
        <v/>
      </c>
    </row>
    <row r="760" spans="1:22" ht="15" customHeight="1" x14ac:dyDescent="0.2">
      <c r="A760">
        <v>759</v>
      </c>
      <c r="B760" t="s">
        <v>2610</v>
      </c>
      <c r="C760" t="s">
        <v>2611</v>
      </c>
      <c r="D760">
        <v>54</v>
      </c>
      <c r="E760" t="s">
        <v>65</v>
      </c>
      <c r="F760" t="s">
        <v>100</v>
      </c>
      <c r="G760" s="1">
        <v>44247</v>
      </c>
      <c r="H760" t="s">
        <v>23</v>
      </c>
      <c r="I760" t="s">
        <v>168</v>
      </c>
      <c r="J760" s="21" t="s">
        <v>2612</v>
      </c>
      <c r="K760" t="s">
        <v>93</v>
      </c>
      <c r="M760" t="s">
        <v>27</v>
      </c>
      <c r="N760" t="s">
        <v>30</v>
      </c>
      <c r="P760"/>
      <c r="S760">
        <v>0</v>
      </c>
      <c r="T760">
        <v>1</v>
      </c>
      <c r="U760">
        <v>0</v>
      </c>
      <c r="V760" t="str">
        <f>IF(OR(tickets_cleaned[[#This Row],[resolution_time_hours]]="", tickets_cleaned[[#This Row],[resolution_time_hours]]&lt;0),"",tickets_cleaned[[#This Row],[resolution_time_hours]])</f>
        <v/>
      </c>
    </row>
    <row r="761" spans="1:22" ht="15" customHeight="1" x14ac:dyDescent="0.2">
      <c r="A761">
        <v>760</v>
      </c>
      <c r="B761" t="s">
        <v>2613</v>
      </c>
      <c r="C761" t="s">
        <v>2614</v>
      </c>
      <c r="D761">
        <v>20</v>
      </c>
      <c r="E761" t="s">
        <v>65</v>
      </c>
      <c r="F761" t="s">
        <v>84</v>
      </c>
      <c r="G761" s="1">
        <v>44383</v>
      </c>
      <c r="H761" t="s">
        <v>20</v>
      </c>
      <c r="I761" t="s">
        <v>126</v>
      </c>
      <c r="J761" s="21" t="s">
        <v>2615</v>
      </c>
      <c r="K761" t="s">
        <v>62</v>
      </c>
      <c r="M761" t="s">
        <v>28</v>
      </c>
      <c r="N761" t="s">
        <v>31</v>
      </c>
      <c r="O761" s="15">
        <v>45077.967476851853</v>
      </c>
      <c r="P761"/>
      <c r="S761">
        <v>0</v>
      </c>
      <c r="T761">
        <v>1</v>
      </c>
      <c r="U761">
        <v>0</v>
      </c>
      <c r="V761" t="str">
        <f>IF(OR(tickets_cleaned[[#This Row],[resolution_time_hours]]="", tickets_cleaned[[#This Row],[resolution_time_hours]]&lt;0),"",tickets_cleaned[[#This Row],[resolution_time_hours]])</f>
        <v/>
      </c>
    </row>
    <row r="762" spans="1:22" ht="15" customHeight="1" x14ac:dyDescent="0.2">
      <c r="A762">
        <v>761</v>
      </c>
      <c r="B762" t="s">
        <v>2616</v>
      </c>
      <c r="C762" t="s">
        <v>2617</v>
      </c>
      <c r="D762">
        <v>47</v>
      </c>
      <c r="E762" t="s">
        <v>65</v>
      </c>
      <c r="F762" t="s">
        <v>446</v>
      </c>
      <c r="G762" s="1">
        <v>44386</v>
      </c>
      <c r="H762" t="s">
        <v>21</v>
      </c>
      <c r="I762" t="s">
        <v>60</v>
      </c>
      <c r="J762" s="21" t="s">
        <v>2618</v>
      </c>
      <c r="K762" t="s">
        <v>74</v>
      </c>
      <c r="L762" t="s">
        <v>2619</v>
      </c>
      <c r="M762" t="s">
        <v>25</v>
      </c>
      <c r="N762" t="s">
        <v>31</v>
      </c>
      <c r="O762" s="15">
        <v>45078.861944444441</v>
      </c>
      <c r="P762" s="15">
        <v>45078.693888888891</v>
      </c>
      <c r="Q762">
        <v>1</v>
      </c>
      <c r="S762">
        <v>1</v>
      </c>
      <c r="T762">
        <v>0</v>
      </c>
      <c r="U762">
        <v>1</v>
      </c>
      <c r="V762" t="str">
        <f>IF(OR(tickets_cleaned[[#This Row],[resolution_time_hours]]="", tickets_cleaned[[#This Row],[resolution_time_hours]]&lt;0),"",tickets_cleaned[[#This Row],[resolution_time_hours]])</f>
        <v/>
      </c>
    </row>
    <row r="763" spans="1:22" ht="15" customHeight="1" x14ac:dyDescent="0.2">
      <c r="A763">
        <v>762</v>
      </c>
      <c r="B763" t="s">
        <v>2620</v>
      </c>
      <c r="C763" t="s">
        <v>2621</v>
      </c>
      <c r="D763">
        <v>26</v>
      </c>
      <c r="E763" t="s">
        <v>65</v>
      </c>
      <c r="F763" t="s">
        <v>233</v>
      </c>
      <c r="G763" s="1">
        <v>43862</v>
      </c>
      <c r="H763" t="s">
        <v>20</v>
      </c>
      <c r="I763" t="s">
        <v>126</v>
      </c>
      <c r="J763" t="s">
        <v>2622</v>
      </c>
      <c r="K763" t="s">
        <v>62</v>
      </c>
      <c r="M763" t="s">
        <v>26</v>
      </c>
      <c r="N763" t="s">
        <v>31</v>
      </c>
      <c r="O763" s="15">
        <v>45078.491805555554</v>
      </c>
      <c r="P763"/>
      <c r="S763">
        <v>0</v>
      </c>
      <c r="T763">
        <v>1</v>
      </c>
      <c r="U763">
        <v>0</v>
      </c>
      <c r="V763" t="str">
        <f>IF(OR(tickets_cleaned[[#This Row],[resolution_time_hours]]="", tickets_cleaned[[#This Row],[resolution_time_hours]]&lt;0),"",tickets_cleaned[[#This Row],[resolution_time_hours]])</f>
        <v/>
      </c>
    </row>
    <row r="764" spans="1:22" ht="15" customHeight="1" x14ac:dyDescent="0.2">
      <c r="A764">
        <v>763</v>
      </c>
      <c r="B764" t="s">
        <v>2623</v>
      </c>
      <c r="C764" t="s">
        <v>2624</v>
      </c>
      <c r="D764">
        <v>27</v>
      </c>
      <c r="E764" t="s">
        <v>58</v>
      </c>
      <c r="F764" t="s">
        <v>233</v>
      </c>
      <c r="G764" s="1">
        <v>44074</v>
      </c>
      <c r="H764" t="s">
        <v>22</v>
      </c>
      <c r="I764" t="s">
        <v>168</v>
      </c>
      <c r="J764" s="21" t="s">
        <v>2625</v>
      </c>
      <c r="K764" t="s">
        <v>62</v>
      </c>
      <c r="M764" t="s">
        <v>27</v>
      </c>
      <c r="N764" t="s">
        <v>32</v>
      </c>
      <c r="O764" s="15">
        <v>45078.170300925929</v>
      </c>
      <c r="P764"/>
      <c r="S764">
        <v>0</v>
      </c>
      <c r="T764">
        <v>1</v>
      </c>
      <c r="U764">
        <v>0</v>
      </c>
      <c r="V764" t="str">
        <f>IF(OR(tickets_cleaned[[#This Row],[resolution_time_hours]]="", tickets_cleaned[[#This Row],[resolution_time_hours]]&lt;0),"",tickets_cleaned[[#This Row],[resolution_time_hours]])</f>
        <v/>
      </c>
    </row>
    <row r="765" spans="1:22" ht="15" customHeight="1" x14ac:dyDescent="0.2">
      <c r="A765">
        <v>764</v>
      </c>
      <c r="B765" t="s">
        <v>2626</v>
      </c>
      <c r="C765" t="s">
        <v>2627</v>
      </c>
      <c r="D765">
        <v>25</v>
      </c>
      <c r="E765" t="s">
        <v>65</v>
      </c>
      <c r="F765" t="s">
        <v>134</v>
      </c>
      <c r="G765" s="1">
        <v>43970</v>
      </c>
      <c r="H765" t="s">
        <v>23</v>
      </c>
      <c r="I765" t="s">
        <v>22</v>
      </c>
      <c r="J765" s="21" t="s">
        <v>2628</v>
      </c>
      <c r="K765" t="s">
        <v>74</v>
      </c>
      <c r="L765" t="s">
        <v>2629</v>
      </c>
      <c r="M765" t="s">
        <v>27</v>
      </c>
      <c r="N765" t="s">
        <v>31</v>
      </c>
      <c r="O765" s="15">
        <v>45077.955717592595</v>
      </c>
      <c r="P765" s="15">
        <v>45078.020995370367</v>
      </c>
      <c r="Q765">
        <v>5</v>
      </c>
      <c r="R765">
        <v>1</v>
      </c>
      <c r="S765">
        <v>1</v>
      </c>
      <c r="T765">
        <v>0</v>
      </c>
      <c r="U765">
        <v>0</v>
      </c>
      <c r="V765">
        <f>IF(OR(tickets_cleaned[[#This Row],[resolution_time_hours]]="", tickets_cleaned[[#This Row],[resolution_time_hours]]&lt;0),"",tickets_cleaned[[#This Row],[resolution_time_hours]])</f>
        <v>1</v>
      </c>
    </row>
    <row r="766" spans="1:22" ht="15" customHeight="1" x14ac:dyDescent="0.2">
      <c r="A766">
        <v>765</v>
      </c>
      <c r="B766" t="s">
        <v>2630</v>
      </c>
      <c r="C766" t="s">
        <v>2631</v>
      </c>
      <c r="D766">
        <v>37</v>
      </c>
      <c r="E766" t="s">
        <v>65</v>
      </c>
      <c r="F766" t="s">
        <v>66</v>
      </c>
      <c r="G766" s="1">
        <v>44432</v>
      </c>
      <c r="H766" t="s">
        <v>24</v>
      </c>
      <c r="I766" t="s">
        <v>140</v>
      </c>
      <c r="J766" s="21" t="s">
        <v>2632</v>
      </c>
      <c r="K766" t="s">
        <v>74</v>
      </c>
      <c r="L766" t="s">
        <v>2633</v>
      </c>
      <c r="M766" t="s">
        <v>27</v>
      </c>
      <c r="N766" t="s">
        <v>29</v>
      </c>
      <c r="O766" s="15">
        <v>45078.343935185185</v>
      </c>
      <c r="P766" s="15">
        <v>45078.670324074075</v>
      </c>
      <c r="Q766">
        <v>1</v>
      </c>
      <c r="R766">
        <v>7</v>
      </c>
      <c r="S766">
        <v>1</v>
      </c>
      <c r="T766">
        <v>0</v>
      </c>
      <c r="U766">
        <v>1</v>
      </c>
      <c r="V766">
        <f>IF(OR(tickets_cleaned[[#This Row],[resolution_time_hours]]="", tickets_cleaned[[#This Row],[resolution_time_hours]]&lt;0),"",tickets_cleaned[[#This Row],[resolution_time_hours]])</f>
        <v>7</v>
      </c>
    </row>
    <row r="767" spans="1:22" ht="15" customHeight="1" x14ac:dyDescent="0.2">
      <c r="A767">
        <v>766</v>
      </c>
      <c r="B767" t="s">
        <v>2634</v>
      </c>
      <c r="C767" t="s">
        <v>2635</v>
      </c>
      <c r="D767">
        <v>22</v>
      </c>
      <c r="E767" t="s">
        <v>58</v>
      </c>
      <c r="F767" t="s">
        <v>249</v>
      </c>
      <c r="G767" s="1">
        <v>44081</v>
      </c>
      <c r="H767" t="s">
        <v>20</v>
      </c>
      <c r="I767" t="s">
        <v>91</v>
      </c>
      <c r="J767" s="21" t="s">
        <v>2636</v>
      </c>
      <c r="K767" t="s">
        <v>74</v>
      </c>
      <c r="L767" t="s">
        <v>2637</v>
      </c>
      <c r="M767" t="s">
        <v>25</v>
      </c>
      <c r="N767" t="s">
        <v>32</v>
      </c>
      <c r="O767" s="15">
        <v>45077.921041666668</v>
      </c>
      <c r="P767" s="15">
        <v>45078.350208333337</v>
      </c>
      <c r="Q767">
        <v>5</v>
      </c>
      <c r="R767">
        <v>10</v>
      </c>
      <c r="S767">
        <v>1</v>
      </c>
      <c r="T767">
        <v>0</v>
      </c>
      <c r="U767">
        <v>0</v>
      </c>
      <c r="V767">
        <f>IF(OR(tickets_cleaned[[#This Row],[resolution_time_hours]]="", tickets_cleaned[[#This Row],[resolution_time_hours]]&lt;0),"",tickets_cleaned[[#This Row],[resolution_time_hours]])</f>
        <v>10</v>
      </c>
    </row>
    <row r="768" spans="1:22" ht="15" customHeight="1" x14ac:dyDescent="0.2">
      <c r="A768">
        <v>767</v>
      </c>
      <c r="B768" t="s">
        <v>2638</v>
      </c>
      <c r="C768" t="s">
        <v>2639</v>
      </c>
      <c r="D768">
        <v>58</v>
      </c>
      <c r="E768" t="s">
        <v>65</v>
      </c>
      <c r="F768" t="s">
        <v>342</v>
      </c>
      <c r="G768" s="1">
        <v>44086</v>
      </c>
      <c r="H768" t="s">
        <v>23</v>
      </c>
      <c r="I768" t="s">
        <v>85</v>
      </c>
      <c r="J768" s="21" t="s">
        <v>2640</v>
      </c>
      <c r="K768" t="s">
        <v>93</v>
      </c>
      <c r="M768" t="s">
        <v>27</v>
      </c>
      <c r="N768" t="s">
        <v>31</v>
      </c>
      <c r="P768"/>
      <c r="S768">
        <v>0</v>
      </c>
      <c r="T768">
        <v>1</v>
      </c>
      <c r="U768">
        <v>0</v>
      </c>
      <c r="V768" t="str">
        <f>IF(OR(tickets_cleaned[[#This Row],[resolution_time_hours]]="", tickets_cleaned[[#This Row],[resolution_time_hours]]&lt;0),"",tickets_cleaned[[#This Row],[resolution_time_hours]])</f>
        <v/>
      </c>
    </row>
    <row r="769" spans="1:22" ht="15" customHeight="1" x14ac:dyDescent="0.2">
      <c r="A769">
        <v>768</v>
      </c>
      <c r="B769" t="s">
        <v>2641</v>
      </c>
      <c r="C769" t="s">
        <v>2642</v>
      </c>
      <c r="D769">
        <v>34</v>
      </c>
      <c r="E769" t="s">
        <v>65</v>
      </c>
      <c r="F769" t="s">
        <v>100</v>
      </c>
      <c r="G769" s="1">
        <v>43834</v>
      </c>
      <c r="H769" t="s">
        <v>22</v>
      </c>
      <c r="I769" t="s">
        <v>20</v>
      </c>
      <c r="J769" t="s">
        <v>2643</v>
      </c>
      <c r="K769" t="s">
        <v>62</v>
      </c>
      <c r="M769" t="s">
        <v>28</v>
      </c>
      <c r="N769" t="s">
        <v>30</v>
      </c>
      <c r="O769" s="15">
        <v>45078.745370370372</v>
      </c>
      <c r="P769"/>
      <c r="S769">
        <v>0</v>
      </c>
      <c r="T769">
        <v>1</v>
      </c>
      <c r="U769">
        <v>0</v>
      </c>
      <c r="V769" t="str">
        <f>IF(OR(tickets_cleaned[[#This Row],[resolution_time_hours]]="", tickets_cleaned[[#This Row],[resolution_time_hours]]&lt;0),"",tickets_cleaned[[#This Row],[resolution_time_hours]])</f>
        <v/>
      </c>
    </row>
    <row r="770" spans="1:22" ht="15" customHeight="1" x14ac:dyDescent="0.2">
      <c r="A770">
        <v>769</v>
      </c>
      <c r="B770" t="s">
        <v>2644</v>
      </c>
      <c r="C770" t="s">
        <v>2645</v>
      </c>
      <c r="D770">
        <v>66</v>
      </c>
      <c r="E770" t="s">
        <v>90</v>
      </c>
      <c r="F770" t="s">
        <v>456</v>
      </c>
      <c r="G770" s="1">
        <v>44326</v>
      </c>
      <c r="H770" t="s">
        <v>23</v>
      </c>
      <c r="I770" t="s">
        <v>85</v>
      </c>
      <c r="J770" s="21" t="s">
        <v>2646</v>
      </c>
      <c r="K770" t="s">
        <v>93</v>
      </c>
      <c r="M770" t="s">
        <v>27</v>
      </c>
      <c r="N770" t="s">
        <v>31</v>
      </c>
      <c r="P770"/>
      <c r="S770">
        <v>0</v>
      </c>
      <c r="T770">
        <v>1</v>
      </c>
      <c r="U770">
        <v>0</v>
      </c>
      <c r="V770" t="str">
        <f>IF(OR(tickets_cleaned[[#This Row],[resolution_time_hours]]="", tickets_cleaned[[#This Row],[resolution_time_hours]]&lt;0),"",tickets_cleaned[[#This Row],[resolution_time_hours]])</f>
        <v/>
      </c>
    </row>
    <row r="771" spans="1:22" ht="15" customHeight="1" x14ac:dyDescent="0.2">
      <c r="A771">
        <v>770</v>
      </c>
      <c r="B771" t="s">
        <v>2647</v>
      </c>
      <c r="C771" t="s">
        <v>2648</v>
      </c>
      <c r="D771">
        <v>29</v>
      </c>
      <c r="E771" t="s">
        <v>65</v>
      </c>
      <c r="F771" t="s">
        <v>71</v>
      </c>
      <c r="G771" s="1">
        <v>44043</v>
      </c>
      <c r="H771" t="s">
        <v>23</v>
      </c>
      <c r="I771" t="s">
        <v>126</v>
      </c>
      <c r="J771" t="s">
        <v>2649</v>
      </c>
      <c r="K771" t="s">
        <v>74</v>
      </c>
      <c r="L771" t="s">
        <v>2650</v>
      </c>
      <c r="M771" t="s">
        <v>26</v>
      </c>
      <c r="N771" t="s">
        <v>32</v>
      </c>
      <c r="O771" s="15">
        <v>45078.051678240743</v>
      </c>
      <c r="P771" s="15">
        <v>45078.483622685184</v>
      </c>
      <c r="Q771">
        <v>4</v>
      </c>
      <c r="R771">
        <v>10</v>
      </c>
      <c r="S771">
        <v>1</v>
      </c>
      <c r="T771">
        <v>0</v>
      </c>
      <c r="U771">
        <v>0</v>
      </c>
      <c r="V771">
        <f>IF(OR(tickets_cleaned[[#This Row],[resolution_time_hours]]="", tickets_cleaned[[#This Row],[resolution_time_hours]]&lt;0),"",tickets_cleaned[[#This Row],[resolution_time_hours]])</f>
        <v>10</v>
      </c>
    </row>
    <row r="772" spans="1:22" ht="15" customHeight="1" x14ac:dyDescent="0.2">
      <c r="A772">
        <v>771</v>
      </c>
      <c r="B772" t="s">
        <v>2651</v>
      </c>
      <c r="C772" t="s">
        <v>2652</v>
      </c>
      <c r="D772">
        <v>68</v>
      </c>
      <c r="E772" t="s">
        <v>90</v>
      </c>
      <c r="F772" t="s">
        <v>724</v>
      </c>
      <c r="G772" s="1">
        <v>43981</v>
      </c>
      <c r="H772" t="s">
        <v>21</v>
      </c>
      <c r="I772" t="s">
        <v>79</v>
      </c>
      <c r="J772" t="s">
        <v>2653</v>
      </c>
      <c r="K772" t="s">
        <v>62</v>
      </c>
      <c r="M772" t="s">
        <v>28</v>
      </c>
      <c r="N772" t="s">
        <v>32</v>
      </c>
      <c r="O772" s="15">
        <v>45078.245428240742</v>
      </c>
      <c r="P772"/>
      <c r="S772">
        <v>0</v>
      </c>
      <c r="T772">
        <v>1</v>
      </c>
      <c r="U772">
        <v>0</v>
      </c>
      <c r="V772" t="str">
        <f>IF(OR(tickets_cleaned[[#This Row],[resolution_time_hours]]="", tickets_cleaned[[#This Row],[resolution_time_hours]]&lt;0),"",tickets_cleaned[[#This Row],[resolution_time_hours]])</f>
        <v/>
      </c>
    </row>
    <row r="773" spans="1:22" ht="15" customHeight="1" x14ac:dyDescent="0.2">
      <c r="A773">
        <v>772</v>
      </c>
      <c r="B773" t="s">
        <v>2654</v>
      </c>
      <c r="C773" t="s">
        <v>2655</v>
      </c>
      <c r="D773">
        <v>48</v>
      </c>
      <c r="E773" t="s">
        <v>58</v>
      </c>
      <c r="F773" t="s">
        <v>306</v>
      </c>
      <c r="G773" s="1">
        <v>43893</v>
      </c>
      <c r="H773" t="s">
        <v>24</v>
      </c>
      <c r="I773" t="s">
        <v>168</v>
      </c>
      <c r="J773" s="21" t="s">
        <v>2656</v>
      </c>
      <c r="K773" t="s">
        <v>62</v>
      </c>
      <c r="M773" t="s">
        <v>27</v>
      </c>
      <c r="N773" t="s">
        <v>30</v>
      </c>
      <c r="O773" s="15">
        <v>45078.860023148147</v>
      </c>
      <c r="P773"/>
      <c r="S773">
        <v>0</v>
      </c>
      <c r="T773">
        <v>1</v>
      </c>
      <c r="U773">
        <v>0</v>
      </c>
      <c r="V773" t="str">
        <f>IF(OR(tickets_cleaned[[#This Row],[resolution_time_hours]]="", tickets_cleaned[[#This Row],[resolution_time_hours]]&lt;0),"",tickets_cleaned[[#This Row],[resolution_time_hours]])</f>
        <v/>
      </c>
    </row>
    <row r="774" spans="1:22" ht="15" customHeight="1" x14ac:dyDescent="0.2">
      <c r="A774">
        <v>773</v>
      </c>
      <c r="B774" t="s">
        <v>2657</v>
      </c>
      <c r="C774" t="s">
        <v>2658</v>
      </c>
      <c r="D774">
        <v>49</v>
      </c>
      <c r="E774" t="s">
        <v>90</v>
      </c>
      <c r="F774" t="s">
        <v>249</v>
      </c>
      <c r="G774" s="1">
        <v>44001</v>
      </c>
      <c r="H774" t="s">
        <v>22</v>
      </c>
      <c r="I774" t="s">
        <v>79</v>
      </c>
      <c r="J774" s="21" t="s">
        <v>2659</v>
      </c>
      <c r="K774" t="s">
        <v>74</v>
      </c>
      <c r="L774" t="s">
        <v>2660</v>
      </c>
      <c r="M774" t="s">
        <v>27</v>
      </c>
      <c r="N774" t="s">
        <v>32</v>
      </c>
      <c r="O774" s="15">
        <v>45078.013506944444</v>
      </c>
      <c r="P774" s="15">
        <v>45078.286423611113</v>
      </c>
      <c r="Q774">
        <v>5</v>
      </c>
      <c r="R774">
        <v>6</v>
      </c>
      <c r="S774">
        <v>1</v>
      </c>
      <c r="T774">
        <v>0</v>
      </c>
      <c r="U774">
        <v>0</v>
      </c>
      <c r="V774">
        <f>IF(OR(tickets_cleaned[[#This Row],[resolution_time_hours]]="", tickets_cleaned[[#This Row],[resolution_time_hours]]&lt;0),"",tickets_cleaned[[#This Row],[resolution_time_hours]])</f>
        <v>6</v>
      </c>
    </row>
    <row r="775" spans="1:22" ht="15" customHeight="1" x14ac:dyDescent="0.2">
      <c r="A775">
        <v>774</v>
      </c>
      <c r="B775" t="s">
        <v>2661</v>
      </c>
      <c r="C775" t="s">
        <v>2662</v>
      </c>
      <c r="D775">
        <v>54</v>
      </c>
      <c r="E775" t="s">
        <v>90</v>
      </c>
      <c r="F775" t="s">
        <v>306</v>
      </c>
      <c r="G775" s="1">
        <v>44107</v>
      </c>
      <c r="H775" t="s">
        <v>21</v>
      </c>
      <c r="I775" t="s">
        <v>140</v>
      </c>
      <c r="J775" t="s">
        <v>2663</v>
      </c>
      <c r="K775" t="s">
        <v>93</v>
      </c>
      <c r="M775" t="s">
        <v>28</v>
      </c>
      <c r="N775" t="s">
        <v>29</v>
      </c>
      <c r="P775"/>
      <c r="S775">
        <v>0</v>
      </c>
      <c r="T775">
        <v>1</v>
      </c>
      <c r="U775">
        <v>0</v>
      </c>
      <c r="V775" t="str">
        <f>IF(OR(tickets_cleaned[[#This Row],[resolution_time_hours]]="", tickets_cleaned[[#This Row],[resolution_time_hours]]&lt;0),"",tickets_cleaned[[#This Row],[resolution_time_hours]])</f>
        <v/>
      </c>
    </row>
    <row r="776" spans="1:22" ht="15" customHeight="1" x14ac:dyDescent="0.2">
      <c r="A776">
        <v>775</v>
      </c>
      <c r="B776" t="s">
        <v>2664</v>
      </c>
      <c r="C776" t="s">
        <v>2665</v>
      </c>
      <c r="D776">
        <v>27</v>
      </c>
      <c r="E776" t="s">
        <v>58</v>
      </c>
      <c r="F776" t="s">
        <v>456</v>
      </c>
      <c r="G776" s="1">
        <v>43846</v>
      </c>
      <c r="H776" t="s">
        <v>24</v>
      </c>
      <c r="I776" t="s">
        <v>60</v>
      </c>
      <c r="J776" s="21" t="s">
        <v>2666</v>
      </c>
      <c r="K776" t="s">
        <v>93</v>
      </c>
      <c r="M776" t="s">
        <v>27</v>
      </c>
      <c r="N776" t="s">
        <v>32</v>
      </c>
      <c r="P776"/>
      <c r="S776">
        <v>0</v>
      </c>
      <c r="T776">
        <v>1</v>
      </c>
      <c r="U776">
        <v>0</v>
      </c>
      <c r="V776" t="str">
        <f>IF(OR(tickets_cleaned[[#This Row],[resolution_time_hours]]="", tickets_cleaned[[#This Row],[resolution_time_hours]]&lt;0),"",tickets_cleaned[[#This Row],[resolution_time_hours]])</f>
        <v/>
      </c>
    </row>
    <row r="777" spans="1:22" ht="15" customHeight="1" x14ac:dyDescent="0.2">
      <c r="A777">
        <v>776</v>
      </c>
      <c r="B777" t="s">
        <v>2667</v>
      </c>
      <c r="C777" t="s">
        <v>2668</v>
      </c>
      <c r="D777">
        <v>21</v>
      </c>
      <c r="E777" t="s">
        <v>90</v>
      </c>
      <c r="F777" t="s">
        <v>125</v>
      </c>
      <c r="G777" s="1">
        <v>44359</v>
      </c>
      <c r="H777" t="s">
        <v>24</v>
      </c>
      <c r="I777" t="s">
        <v>106</v>
      </c>
      <c r="J777" s="21" t="s">
        <v>2669</v>
      </c>
      <c r="K777" t="s">
        <v>93</v>
      </c>
      <c r="M777" t="s">
        <v>28</v>
      </c>
      <c r="N777" t="s">
        <v>29</v>
      </c>
      <c r="P777"/>
      <c r="S777">
        <v>0</v>
      </c>
      <c r="T777">
        <v>1</v>
      </c>
      <c r="U777">
        <v>0</v>
      </c>
      <c r="V777" t="str">
        <f>IF(OR(tickets_cleaned[[#This Row],[resolution_time_hours]]="", tickets_cleaned[[#This Row],[resolution_time_hours]]&lt;0),"",tickets_cleaned[[#This Row],[resolution_time_hours]])</f>
        <v/>
      </c>
    </row>
    <row r="778" spans="1:22" ht="15" customHeight="1" x14ac:dyDescent="0.2">
      <c r="A778">
        <v>777</v>
      </c>
      <c r="B778" t="s">
        <v>2670</v>
      </c>
      <c r="C778" t="s">
        <v>2671</v>
      </c>
      <c r="D778">
        <v>27</v>
      </c>
      <c r="E778" t="s">
        <v>65</v>
      </c>
      <c r="F778" t="s">
        <v>342</v>
      </c>
      <c r="G778" s="1">
        <v>43993</v>
      </c>
      <c r="H778" t="s">
        <v>22</v>
      </c>
      <c r="I778" t="s">
        <v>203</v>
      </c>
      <c r="J778" s="21" t="s">
        <v>2672</v>
      </c>
      <c r="K778" t="s">
        <v>74</v>
      </c>
      <c r="L778" t="s">
        <v>2673</v>
      </c>
      <c r="M778" t="s">
        <v>25</v>
      </c>
      <c r="N778" t="s">
        <v>32</v>
      </c>
      <c r="O778" s="15">
        <v>45078.078865740739</v>
      </c>
      <c r="P778" s="15">
        <v>45078.769143518519</v>
      </c>
      <c r="Q778">
        <v>5</v>
      </c>
      <c r="R778">
        <v>16</v>
      </c>
      <c r="S778">
        <v>1</v>
      </c>
      <c r="T778">
        <v>0</v>
      </c>
      <c r="U778">
        <v>0</v>
      </c>
      <c r="V778">
        <f>IF(OR(tickets_cleaned[[#This Row],[resolution_time_hours]]="", tickets_cleaned[[#This Row],[resolution_time_hours]]&lt;0),"",tickets_cleaned[[#This Row],[resolution_time_hours]])</f>
        <v>16</v>
      </c>
    </row>
    <row r="779" spans="1:22" ht="15" customHeight="1" x14ac:dyDescent="0.2">
      <c r="A779">
        <v>778</v>
      </c>
      <c r="B779" t="s">
        <v>2674</v>
      </c>
      <c r="C779" t="s">
        <v>2675</v>
      </c>
      <c r="D779">
        <v>52</v>
      </c>
      <c r="E779" t="s">
        <v>90</v>
      </c>
      <c r="F779" t="s">
        <v>125</v>
      </c>
      <c r="G779" s="1">
        <v>44506</v>
      </c>
      <c r="H779" t="s">
        <v>22</v>
      </c>
      <c r="I779" t="s">
        <v>203</v>
      </c>
      <c r="J779" s="21" t="s">
        <v>2676</v>
      </c>
      <c r="K779" t="s">
        <v>93</v>
      </c>
      <c r="M779" t="s">
        <v>27</v>
      </c>
      <c r="N779" t="s">
        <v>30</v>
      </c>
      <c r="P779"/>
      <c r="S779">
        <v>0</v>
      </c>
      <c r="T779">
        <v>1</v>
      </c>
      <c r="U779">
        <v>0</v>
      </c>
      <c r="V779" t="str">
        <f>IF(OR(tickets_cleaned[[#This Row],[resolution_time_hours]]="", tickets_cleaned[[#This Row],[resolution_time_hours]]&lt;0),"",tickets_cleaned[[#This Row],[resolution_time_hours]])</f>
        <v/>
      </c>
    </row>
    <row r="780" spans="1:22" ht="15" customHeight="1" x14ac:dyDescent="0.2">
      <c r="A780">
        <v>779</v>
      </c>
      <c r="B780" t="s">
        <v>2677</v>
      </c>
      <c r="C780" t="s">
        <v>2678</v>
      </c>
      <c r="D780">
        <v>53</v>
      </c>
      <c r="E780" t="s">
        <v>90</v>
      </c>
      <c r="F780" t="s">
        <v>199</v>
      </c>
      <c r="G780" s="1">
        <v>44444</v>
      </c>
      <c r="H780" t="s">
        <v>22</v>
      </c>
      <c r="I780" t="s">
        <v>106</v>
      </c>
      <c r="J780" s="21" t="s">
        <v>2679</v>
      </c>
      <c r="K780" t="s">
        <v>93</v>
      </c>
      <c r="M780" t="s">
        <v>28</v>
      </c>
      <c r="N780" t="s">
        <v>31</v>
      </c>
      <c r="P780"/>
      <c r="S780">
        <v>0</v>
      </c>
      <c r="T780">
        <v>1</v>
      </c>
      <c r="U780">
        <v>0</v>
      </c>
      <c r="V780" t="str">
        <f>IF(OR(tickets_cleaned[[#This Row],[resolution_time_hours]]="", tickets_cleaned[[#This Row],[resolution_time_hours]]&lt;0),"",tickets_cleaned[[#This Row],[resolution_time_hours]])</f>
        <v/>
      </c>
    </row>
    <row r="781" spans="1:22" ht="15" customHeight="1" x14ac:dyDescent="0.2">
      <c r="A781">
        <v>780</v>
      </c>
      <c r="B781" t="s">
        <v>2680</v>
      </c>
      <c r="C781" t="s">
        <v>2681</v>
      </c>
      <c r="D781">
        <v>52</v>
      </c>
      <c r="E781" t="s">
        <v>58</v>
      </c>
      <c r="F781" t="s">
        <v>100</v>
      </c>
      <c r="G781" s="1">
        <v>44192</v>
      </c>
      <c r="H781" t="s">
        <v>24</v>
      </c>
      <c r="I781" t="s">
        <v>126</v>
      </c>
      <c r="J781" s="21" t="s">
        <v>2682</v>
      </c>
      <c r="K781" t="s">
        <v>93</v>
      </c>
      <c r="M781" t="s">
        <v>25</v>
      </c>
      <c r="N781" t="s">
        <v>32</v>
      </c>
      <c r="P781"/>
      <c r="S781">
        <v>0</v>
      </c>
      <c r="T781">
        <v>1</v>
      </c>
      <c r="U781">
        <v>0</v>
      </c>
      <c r="V781" t="str">
        <f>IF(OR(tickets_cleaned[[#This Row],[resolution_time_hours]]="", tickets_cleaned[[#This Row],[resolution_time_hours]]&lt;0),"",tickets_cleaned[[#This Row],[resolution_time_hours]])</f>
        <v/>
      </c>
    </row>
    <row r="782" spans="1:22" ht="15" customHeight="1" x14ac:dyDescent="0.2">
      <c r="A782">
        <v>781</v>
      </c>
      <c r="B782" t="s">
        <v>2683</v>
      </c>
      <c r="C782" t="s">
        <v>2684</v>
      </c>
      <c r="D782">
        <v>19</v>
      </c>
      <c r="E782" t="s">
        <v>65</v>
      </c>
      <c r="F782" t="s">
        <v>134</v>
      </c>
      <c r="G782" s="1">
        <v>44080</v>
      </c>
      <c r="H782" t="s">
        <v>20</v>
      </c>
      <c r="I782" t="s">
        <v>176</v>
      </c>
      <c r="J782" t="s">
        <v>2685</v>
      </c>
      <c r="K782" t="s">
        <v>74</v>
      </c>
      <c r="L782" t="s">
        <v>2686</v>
      </c>
      <c r="M782" t="s">
        <v>28</v>
      </c>
      <c r="N782" t="s">
        <v>30</v>
      </c>
      <c r="O782" s="15">
        <v>45078.124062499999</v>
      </c>
      <c r="P782" s="15">
        <v>45078.747673611113</v>
      </c>
      <c r="Q782">
        <v>4</v>
      </c>
      <c r="R782">
        <v>14</v>
      </c>
      <c r="S782">
        <v>1</v>
      </c>
      <c r="T782">
        <v>0</v>
      </c>
      <c r="U782">
        <v>0</v>
      </c>
      <c r="V782">
        <f>IF(OR(tickets_cleaned[[#This Row],[resolution_time_hours]]="", tickets_cleaned[[#This Row],[resolution_time_hours]]&lt;0),"",tickets_cleaned[[#This Row],[resolution_time_hours]])</f>
        <v>14</v>
      </c>
    </row>
    <row r="783" spans="1:22" ht="15" customHeight="1" x14ac:dyDescent="0.2">
      <c r="A783">
        <v>782</v>
      </c>
      <c r="B783" t="s">
        <v>2687</v>
      </c>
      <c r="C783" t="s">
        <v>2688</v>
      </c>
      <c r="D783">
        <v>55</v>
      </c>
      <c r="E783" t="s">
        <v>90</v>
      </c>
      <c r="F783" t="s">
        <v>680</v>
      </c>
      <c r="G783" s="1">
        <v>44241</v>
      </c>
      <c r="H783" t="s">
        <v>21</v>
      </c>
      <c r="I783" t="s">
        <v>126</v>
      </c>
      <c r="J783" t="s">
        <v>2689</v>
      </c>
      <c r="K783" t="s">
        <v>93</v>
      </c>
      <c r="M783" t="s">
        <v>27</v>
      </c>
      <c r="N783" t="s">
        <v>30</v>
      </c>
      <c r="P783"/>
      <c r="S783">
        <v>0</v>
      </c>
      <c r="T783">
        <v>1</v>
      </c>
      <c r="U783">
        <v>0</v>
      </c>
      <c r="V783" t="str">
        <f>IF(OR(tickets_cleaned[[#This Row],[resolution_time_hours]]="", tickets_cleaned[[#This Row],[resolution_time_hours]]&lt;0),"",tickets_cleaned[[#This Row],[resolution_time_hours]])</f>
        <v/>
      </c>
    </row>
    <row r="784" spans="1:22" ht="15" customHeight="1" x14ac:dyDescent="0.2">
      <c r="A784">
        <v>783</v>
      </c>
      <c r="B784" t="s">
        <v>2690</v>
      </c>
      <c r="C784" t="s">
        <v>2691</v>
      </c>
      <c r="D784">
        <v>29</v>
      </c>
      <c r="E784" t="s">
        <v>90</v>
      </c>
      <c r="F784" t="s">
        <v>78</v>
      </c>
      <c r="G784" s="1">
        <v>44200</v>
      </c>
      <c r="H784" t="s">
        <v>22</v>
      </c>
      <c r="I784" t="s">
        <v>140</v>
      </c>
      <c r="J784" s="21" t="s">
        <v>2692</v>
      </c>
      <c r="K784" t="s">
        <v>93</v>
      </c>
      <c r="M784" t="s">
        <v>26</v>
      </c>
      <c r="N784" t="s">
        <v>31</v>
      </c>
      <c r="P784"/>
      <c r="S784">
        <v>0</v>
      </c>
      <c r="T784">
        <v>1</v>
      </c>
      <c r="U784">
        <v>0</v>
      </c>
      <c r="V784" t="str">
        <f>IF(OR(tickets_cleaned[[#This Row],[resolution_time_hours]]="", tickets_cleaned[[#This Row],[resolution_time_hours]]&lt;0),"",tickets_cleaned[[#This Row],[resolution_time_hours]])</f>
        <v/>
      </c>
    </row>
    <row r="785" spans="1:22" ht="15" customHeight="1" x14ac:dyDescent="0.2">
      <c r="A785">
        <v>784</v>
      </c>
      <c r="B785" t="s">
        <v>2693</v>
      </c>
      <c r="C785" t="s">
        <v>2694</v>
      </c>
      <c r="D785">
        <v>35</v>
      </c>
      <c r="E785" t="s">
        <v>65</v>
      </c>
      <c r="F785" t="s">
        <v>275</v>
      </c>
      <c r="G785" s="1">
        <v>44061</v>
      </c>
      <c r="H785" t="s">
        <v>20</v>
      </c>
      <c r="I785" t="s">
        <v>72</v>
      </c>
      <c r="J785" s="21" t="s">
        <v>2695</v>
      </c>
      <c r="K785" t="s">
        <v>62</v>
      </c>
      <c r="M785" t="s">
        <v>25</v>
      </c>
      <c r="N785" t="s">
        <v>31</v>
      </c>
      <c r="O785" s="15">
        <v>45078.430347222224</v>
      </c>
      <c r="P785"/>
      <c r="S785">
        <v>0</v>
      </c>
      <c r="T785">
        <v>1</v>
      </c>
      <c r="U785">
        <v>0</v>
      </c>
      <c r="V785" t="str">
        <f>IF(OR(tickets_cleaned[[#This Row],[resolution_time_hours]]="", tickets_cleaned[[#This Row],[resolution_time_hours]]&lt;0),"",tickets_cleaned[[#This Row],[resolution_time_hours]])</f>
        <v/>
      </c>
    </row>
    <row r="786" spans="1:22" ht="15" customHeight="1" x14ac:dyDescent="0.2">
      <c r="A786">
        <v>785</v>
      </c>
      <c r="B786" t="s">
        <v>2696</v>
      </c>
      <c r="C786" t="s">
        <v>2697</v>
      </c>
      <c r="D786">
        <v>43</v>
      </c>
      <c r="E786" t="s">
        <v>90</v>
      </c>
      <c r="F786" t="s">
        <v>680</v>
      </c>
      <c r="G786" s="1">
        <v>44465</v>
      </c>
      <c r="H786" t="s">
        <v>21</v>
      </c>
      <c r="I786" t="s">
        <v>203</v>
      </c>
      <c r="J786" t="s">
        <v>2698</v>
      </c>
      <c r="K786" t="s">
        <v>62</v>
      </c>
      <c r="M786" t="s">
        <v>28</v>
      </c>
      <c r="N786" t="s">
        <v>31</v>
      </c>
      <c r="O786" s="15">
        <v>45078.61577546296</v>
      </c>
      <c r="P786"/>
      <c r="S786">
        <v>0</v>
      </c>
      <c r="T786">
        <v>1</v>
      </c>
      <c r="U786">
        <v>0</v>
      </c>
      <c r="V786" t="str">
        <f>IF(OR(tickets_cleaned[[#This Row],[resolution_time_hours]]="", tickets_cleaned[[#This Row],[resolution_time_hours]]&lt;0),"",tickets_cleaned[[#This Row],[resolution_time_hours]])</f>
        <v/>
      </c>
    </row>
    <row r="787" spans="1:22" ht="15" customHeight="1" x14ac:dyDescent="0.2">
      <c r="A787">
        <v>786</v>
      </c>
      <c r="B787" t="s">
        <v>2699</v>
      </c>
      <c r="C787" t="s">
        <v>2700</v>
      </c>
      <c r="D787">
        <v>65</v>
      </c>
      <c r="E787" t="s">
        <v>90</v>
      </c>
      <c r="F787" t="s">
        <v>199</v>
      </c>
      <c r="G787" s="1">
        <v>44434</v>
      </c>
      <c r="H787" t="s">
        <v>24</v>
      </c>
      <c r="I787" t="s">
        <v>79</v>
      </c>
      <c r="J787" t="s">
        <v>2701</v>
      </c>
      <c r="K787" t="s">
        <v>62</v>
      </c>
      <c r="M787" t="s">
        <v>25</v>
      </c>
      <c r="N787" t="s">
        <v>32</v>
      </c>
      <c r="O787" s="15">
        <v>45078.099120370367</v>
      </c>
      <c r="P787"/>
      <c r="S787">
        <v>0</v>
      </c>
      <c r="T787">
        <v>1</v>
      </c>
      <c r="U787">
        <v>0</v>
      </c>
      <c r="V787" t="str">
        <f>IF(OR(tickets_cleaned[[#This Row],[resolution_time_hours]]="", tickets_cleaned[[#This Row],[resolution_time_hours]]&lt;0),"",tickets_cleaned[[#This Row],[resolution_time_hours]])</f>
        <v/>
      </c>
    </row>
    <row r="788" spans="1:22" ht="15" customHeight="1" x14ac:dyDescent="0.2">
      <c r="A788">
        <v>787</v>
      </c>
      <c r="B788" t="s">
        <v>2702</v>
      </c>
      <c r="C788" t="s">
        <v>2703</v>
      </c>
      <c r="D788">
        <v>35</v>
      </c>
      <c r="E788" t="s">
        <v>58</v>
      </c>
      <c r="F788" t="s">
        <v>481</v>
      </c>
      <c r="G788" s="1">
        <v>44051</v>
      </c>
      <c r="H788" t="s">
        <v>20</v>
      </c>
      <c r="I788" t="s">
        <v>140</v>
      </c>
      <c r="J788" s="21" t="s">
        <v>2704</v>
      </c>
      <c r="K788" t="s">
        <v>74</v>
      </c>
      <c r="L788" t="s">
        <v>2705</v>
      </c>
      <c r="M788" t="s">
        <v>25</v>
      </c>
      <c r="N788" t="s">
        <v>30</v>
      </c>
      <c r="O788" s="15">
        <v>45078.301921296297</v>
      </c>
      <c r="P788" s="15">
        <v>45078.314421296294</v>
      </c>
      <c r="Q788">
        <v>1</v>
      </c>
      <c r="R788">
        <v>0</v>
      </c>
      <c r="S788">
        <v>1</v>
      </c>
      <c r="T788">
        <v>0</v>
      </c>
      <c r="U788">
        <v>1</v>
      </c>
      <c r="V788">
        <f>IF(OR(tickets_cleaned[[#This Row],[resolution_time_hours]]="", tickets_cleaned[[#This Row],[resolution_time_hours]]&lt;0),"",tickets_cleaned[[#This Row],[resolution_time_hours]])</f>
        <v>0</v>
      </c>
    </row>
    <row r="789" spans="1:22" ht="15" customHeight="1" x14ac:dyDescent="0.2">
      <c r="A789">
        <v>788</v>
      </c>
      <c r="B789" t="s">
        <v>2706</v>
      </c>
      <c r="C789" t="s">
        <v>2707</v>
      </c>
      <c r="D789">
        <v>41</v>
      </c>
      <c r="E789" t="s">
        <v>90</v>
      </c>
      <c r="F789" t="s">
        <v>114</v>
      </c>
      <c r="G789" s="1">
        <v>44424</v>
      </c>
      <c r="H789" t="s">
        <v>23</v>
      </c>
      <c r="I789" t="s">
        <v>203</v>
      </c>
      <c r="J789" s="21" t="s">
        <v>2708</v>
      </c>
      <c r="K789" t="s">
        <v>62</v>
      </c>
      <c r="M789" t="s">
        <v>25</v>
      </c>
      <c r="N789" t="s">
        <v>29</v>
      </c>
      <c r="O789" s="15">
        <v>45078.13318287037</v>
      </c>
      <c r="P789"/>
      <c r="S789">
        <v>0</v>
      </c>
      <c r="T789">
        <v>1</v>
      </c>
      <c r="U789">
        <v>0</v>
      </c>
      <c r="V789" t="str">
        <f>IF(OR(tickets_cleaned[[#This Row],[resolution_time_hours]]="", tickets_cleaned[[#This Row],[resolution_time_hours]]&lt;0),"",tickets_cleaned[[#This Row],[resolution_time_hours]])</f>
        <v/>
      </c>
    </row>
    <row r="790" spans="1:22" ht="15" customHeight="1" x14ac:dyDescent="0.2">
      <c r="A790">
        <v>789</v>
      </c>
      <c r="B790" t="s">
        <v>2709</v>
      </c>
      <c r="C790" t="s">
        <v>2710</v>
      </c>
      <c r="D790">
        <v>50</v>
      </c>
      <c r="E790" t="s">
        <v>90</v>
      </c>
      <c r="F790" t="s">
        <v>311</v>
      </c>
      <c r="G790" s="1">
        <v>44121</v>
      </c>
      <c r="H790" t="s">
        <v>23</v>
      </c>
      <c r="I790" t="s">
        <v>140</v>
      </c>
      <c r="J790" t="s">
        <v>2711</v>
      </c>
      <c r="K790" t="s">
        <v>93</v>
      </c>
      <c r="M790" t="s">
        <v>25</v>
      </c>
      <c r="N790" t="s">
        <v>32</v>
      </c>
      <c r="P790"/>
      <c r="S790">
        <v>0</v>
      </c>
      <c r="T790">
        <v>1</v>
      </c>
      <c r="U790">
        <v>0</v>
      </c>
      <c r="V790" t="str">
        <f>IF(OR(tickets_cleaned[[#This Row],[resolution_time_hours]]="", tickets_cleaned[[#This Row],[resolution_time_hours]]&lt;0),"",tickets_cleaned[[#This Row],[resolution_time_hours]])</f>
        <v/>
      </c>
    </row>
    <row r="791" spans="1:22" ht="15" customHeight="1" x14ac:dyDescent="0.2">
      <c r="A791">
        <v>790</v>
      </c>
      <c r="B791" t="s">
        <v>2712</v>
      </c>
      <c r="C791" t="s">
        <v>2713</v>
      </c>
      <c r="D791">
        <v>45</v>
      </c>
      <c r="E791" t="s">
        <v>58</v>
      </c>
      <c r="F791" t="s">
        <v>125</v>
      </c>
      <c r="G791" s="1">
        <v>44445</v>
      </c>
      <c r="H791" t="s">
        <v>24</v>
      </c>
      <c r="I791" t="s">
        <v>91</v>
      </c>
      <c r="J791" s="21" t="s">
        <v>2714</v>
      </c>
      <c r="K791" t="s">
        <v>93</v>
      </c>
      <c r="M791" t="s">
        <v>25</v>
      </c>
      <c r="N791" t="s">
        <v>29</v>
      </c>
      <c r="P791"/>
      <c r="S791">
        <v>0</v>
      </c>
      <c r="T791">
        <v>1</v>
      </c>
      <c r="U791">
        <v>0</v>
      </c>
      <c r="V791" t="str">
        <f>IF(OR(tickets_cleaned[[#This Row],[resolution_time_hours]]="", tickets_cleaned[[#This Row],[resolution_time_hours]]&lt;0),"",tickets_cleaned[[#This Row],[resolution_time_hours]])</f>
        <v/>
      </c>
    </row>
    <row r="792" spans="1:22" ht="15" customHeight="1" x14ac:dyDescent="0.2">
      <c r="A792">
        <v>791</v>
      </c>
      <c r="B792" t="s">
        <v>2715</v>
      </c>
      <c r="C792" t="s">
        <v>2716</v>
      </c>
      <c r="D792">
        <v>30</v>
      </c>
      <c r="E792" t="s">
        <v>58</v>
      </c>
      <c r="F792" t="s">
        <v>268</v>
      </c>
      <c r="G792" s="1">
        <v>44210</v>
      </c>
      <c r="H792" t="s">
        <v>23</v>
      </c>
      <c r="I792" t="s">
        <v>140</v>
      </c>
      <c r="J792" t="s">
        <v>2717</v>
      </c>
      <c r="K792" t="s">
        <v>74</v>
      </c>
      <c r="L792" t="s">
        <v>2718</v>
      </c>
      <c r="M792" t="s">
        <v>26</v>
      </c>
      <c r="N792" t="s">
        <v>30</v>
      </c>
      <c r="O792" s="15">
        <v>45078.459618055553</v>
      </c>
      <c r="P792" s="15">
        <v>45078.09642361111</v>
      </c>
      <c r="Q792">
        <v>4</v>
      </c>
      <c r="S792">
        <v>1</v>
      </c>
      <c r="T792">
        <v>0</v>
      </c>
      <c r="U792">
        <v>0</v>
      </c>
      <c r="V792" t="str">
        <f>IF(OR(tickets_cleaned[[#This Row],[resolution_time_hours]]="", tickets_cleaned[[#This Row],[resolution_time_hours]]&lt;0),"",tickets_cleaned[[#This Row],[resolution_time_hours]])</f>
        <v/>
      </c>
    </row>
    <row r="793" spans="1:22" ht="15" customHeight="1" x14ac:dyDescent="0.2">
      <c r="A793">
        <v>792</v>
      </c>
      <c r="B793" t="s">
        <v>2719</v>
      </c>
      <c r="C793" t="s">
        <v>2720</v>
      </c>
      <c r="D793">
        <v>21</v>
      </c>
      <c r="E793" t="s">
        <v>65</v>
      </c>
      <c r="F793" t="s">
        <v>105</v>
      </c>
      <c r="G793" s="1">
        <v>43930</v>
      </c>
      <c r="H793" t="s">
        <v>22</v>
      </c>
      <c r="I793" t="s">
        <v>120</v>
      </c>
      <c r="J793" s="21" t="s">
        <v>2721</v>
      </c>
      <c r="K793" t="s">
        <v>74</v>
      </c>
      <c r="L793" t="s">
        <v>2722</v>
      </c>
      <c r="M793" t="s">
        <v>25</v>
      </c>
      <c r="N793" t="s">
        <v>29</v>
      </c>
      <c r="O793" s="15">
        <v>45078.255474537036</v>
      </c>
      <c r="P793" s="15">
        <v>45078.804780092592</v>
      </c>
      <c r="Q793">
        <v>3</v>
      </c>
      <c r="R793">
        <v>13</v>
      </c>
      <c r="S793">
        <v>1</v>
      </c>
      <c r="T793">
        <v>0</v>
      </c>
      <c r="U793">
        <v>0</v>
      </c>
      <c r="V793">
        <f>IF(OR(tickets_cleaned[[#This Row],[resolution_time_hours]]="", tickets_cleaned[[#This Row],[resolution_time_hours]]&lt;0),"",tickets_cleaned[[#This Row],[resolution_time_hours]])</f>
        <v>13</v>
      </c>
    </row>
    <row r="794" spans="1:22" ht="15" customHeight="1" x14ac:dyDescent="0.2">
      <c r="A794">
        <v>793</v>
      </c>
      <c r="B794" t="s">
        <v>2723</v>
      </c>
      <c r="C794" t="s">
        <v>2724</v>
      </c>
      <c r="D794">
        <v>40</v>
      </c>
      <c r="E794" t="s">
        <v>65</v>
      </c>
      <c r="F794" t="s">
        <v>105</v>
      </c>
      <c r="G794" s="1">
        <v>44073</v>
      </c>
      <c r="H794" t="s">
        <v>21</v>
      </c>
      <c r="I794" t="s">
        <v>203</v>
      </c>
      <c r="J794" s="21" t="s">
        <v>2725</v>
      </c>
      <c r="K794" t="s">
        <v>62</v>
      </c>
      <c r="M794" t="s">
        <v>25</v>
      </c>
      <c r="N794" t="s">
        <v>29</v>
      </c>
      <c r="O794" s="15">
        <v>45077.942997685182</v>
      </c>
      <c r="P794"/>
      <c r="S794">
        <v>0</v>
      </c>
      <c r="T794">
        <v>1</v>
      </c>
      <c r="U794">
        <v>0</v>
      </c>
      <c r="V794" t="str">
        <f>IF(OR(tickets_cleaned[[#This Row],[resolution_time_hours]]="", tickets_cleaned[[#This Row],[resolution_time_hours]]&lt;0),"",tickets_cleaned[[#This Row],[resolution_time_hours]])</f>
        <v/>
      </c>
    </row>
    <row r="795" spans="1:22" ht="15" customHeight="1" x14ac:dyDescent="0.2">
      <c r="A795">
        <v>794</v>
      </c>
      <c r="B795" t="s">
        <v>2726</v>
      </c>
      <c r="C795" t="s">
        <v>2727</v>
      </c>
      <c r="D795">
        <v>37</v>
      </c>
      <c r="E795" t="s">
        <v>90</v>
      </c>
      <c r="F795" t="s">
        <v>152</v>
      </c>
      <c r="G795" s="1">
        <v>44357</v>
      </c>
      <c r="H795" t="s">
        <v>23</v>
      </c>
      <c r="I795" t="s">
        <v>67</v>
      </c>
      <c r="J795" s="21" t="s">
        <v>27179</v>
      </c>
      <c r="K795" t="s">
        <v>62</v>
      </c>
      <c r="M795" t="s">
        <v>25</v>
      </c>
      <c r="N795" t="s">
        <v>31</v>
      </c>
      <c r="O795" s="15">
        <v>45078.810381944444</v>
      </c>
      <c r="P795"/>
      <c r="S795">
        <v>0</v>
      </c>
      <c r="T795">
        <v>1</v>
      </c>
      <c r="U795">
        <v>0</v>
      </c>
      <c r="V795" t="str">
        <f>IF(OR(tickets_cleaned[[#This Row],[resolution_time_hours]]="", tickets_cleaned[[#This Row],[resolution_time_hours]]&lt;0),"",tickets_cleaned[[#This Row],[resolution_time_hours]])</f>
        <v/>
      </c>
    </row>
    <row r="796" spans="1:22" ht="15" customHeight="1" x14ac:dyDescent="0.2">
      <c r="A796">
        <v>795</v>
      </c>
      <c r="B796" t="s">
        <v>2728</v>
      </c>
      <c r="C796" t="s">
        <v>2729</v>
      </c>
      <c r="D796">
        <v>57</v>
      </c>
      <c r="E796" t="s">
        <v>65</v>
      </c>
      <c r="F796" t="s">
        <v>245</v>
      </c>
      <c r="G796" s="1">
        <v>44449</v>
      </c>
      <c r="H796" t="s">
        <v>24</v>
      </c>
      <c r="I796" t="s">
        <v>203</v>
      </c>
      <c r="J796" s="21" t="s">
        <v>2730</v>
      </c>
      <c r="K796" t="s">
        <v>93</v>
      </c>
      <c r="M796" t="s">
        <v>28</v>
      </c>
      <c r="N796" t="s">
        <v>29</v>
      </c>
      <c r="P796"/>
      <c r="S796">
        <v>0</v>
      </c>
      <c r="T796">
        <v>1</v>
      </c>
      <c r="U796">
        <v>0</v>
      </c>
      <c r="V796" t="str">
        <f>IF(OR(tickets_cleaned[[#This Row],[resolution_time_hours]]="", tickets_cleaned[[#This Row],[resolution_time_hours]]&lt;0),"",tickets_cleaned[[#This Row],[resolution_time_hours]])</f>
        <v/>
      </c>
    </row>
    <row r="797" spans="1:22" ht="15" customHeight="1" x14ac:dyDescent="0.2">
      <c r="A797">
        <v>796</v>
      </c>
      <c r="B797" t="s">
        <v>2731</v>
      </c>
      <c r="C797" t="s">
        <v>2732</v>
      </c>
      <c r="D797">
        <v>46</v>
      </c>
      <c r="E797" t="s">
        <v>90</v>
      </c>
      <c r="F797" t="s">
        <v>364</v>
      </c>
      <c r="G797" s="1">
        <v>44443</v>
      </c>
      <c r="H797" t="s">
        <v>20</v>
      </c>
      <c r="I797" t="s">
        <v>140</v>
      </c>
      <c r="J797" s="21" t="s">
        <v>2733</v>
      </c>
      <c r="K797" t="s">
        <v>74</v>
      </c>
      <c r="L797" t="s">
        <v>2734</v>
      </c>
      <c r="M797" t="s">
        <v>25</v>
      </c>
      <c r="N797" t="s">
        <v>32</v>
      </c>
      <c r="O797" s="15">
        <v>45078.372210648151</v>
      </c>
      <c r="P797" s="15">
        <v>45078.406238425923</v>
      </c>
      <c r="Q797">
        <v>1</v>
      </c>
      <c r="R797">
        <v>0</v>
      </c>
      <c r="S797">
        <v>1</v>
      </c>
      <c r="T797">
        <v>0</v>
      </c>
      <c r="U797">
        <v>1</v>
      </c>
      <c r="V797">
        <f>IF(OR(tickets_cleaned[[#This Row],[resolution_time_hours]]="", tickets_cleaned[[#This Row],[resolution_time_hours]]&lt;0),"",tickets_cleaned[[#This Row],[resolution_time_hours]])</f>
        <v>0</v>
      </c>
    </row>
    <row r="798" spans="1:22" ht="15" customHeight="1" x14ac:dyDescent="0.2">
      <c r="A798">
        <v>797</v>
      </c>
      <c r="B798" t="s">
        <v>2735</v>
      </c>
      <c r="C798" t="s">
        <v>2736</v>
      </c>
      <c r="D798">
        <v>59</v>
      </c>
      <c r="E798" t="s">
        <v>58</v>
      </c>
      <c r="F798" t="s">
        <v>144</v>
      </c>
      <c r="G798" s="1">
        <v>44504</v>
      </c>
      <c r="H798" t="s">
        <v>21</v>
      </c>
      <c r="I798" t="s">
        <v>22</v>
      </c>
      <c r="J798" s="21" t="s">
        <v>2737</v>
      </c>
      <c r="K798" t="s">
        <v>62</v>
      </c>
      <c r="M798" t="s">
        <v>26</v>
      </c>
      <c r="N798" t="s">
        <v>29</v>
      </c>
      <c r="O798" s="15">
        <v>45078.302083333336</v>
      </c>
      <c r="P798"/>
      <c r="S798">
        <v>0</v>
      </c>
      <c r="T798">
        <v>1</v>
      </c>
      <c r="U798">
        <v>0</v>
      </c>
      <c r="V798" t="str">
        <f>IF(OR(tickets_cleaned[[#This Row],[resolution_time_hours]]="", tickets_cleaned[[#This Row],[resolution_time_hours]]&lt;0),"",tickets_cleaned[[#This Row],[resolution_time_hours]])</f>
        <v/>
      </c>
    </row>
    <row r="799" spans="1:22" ht="15" customHeight="1" x14ac:dyDescent="0.2">
      <c r="A799">
        <v>798</v>
      </c>
      <c r="B799" t="s">
        <v>2738</v>
      </c>
      <c r="C799" t="s">
        <v>2739</v>
      </c>
      <c r="D799">
        <v>63</v>
      </c>
      <c r="E799" t="s">
        <v>65</v>
      </c>
      <c r="F799" t="s">
        <v>130</v>
      </c>
      <c r="G799" s="1">
        <v>43903</v>
      </c>
      <c r="H799" t="s">
        <v>20</v>
      </c>
      <c r="I799" t="s">
        <v>79</v>
      </c>
      <c r="J799" t="s">
        <v>2740</v>
      </c>
      <c r="K799" t="s">
        <v>62</v>
      </c>
      <c r="M799" t="s">
        <v>25</v>
      </c>
      <c r="N799" t="s">
        <v>32</v>
      </c>
      <c r="O799" s="15">
        <v>45078.243761574071</v>
      </c>
      <c r="P799"/>
      <c r="S799">
        <v>0</v>
      </c>
      <c r="T799">
        <v>1</v>
      </c>
      <c r="U799">
        <v>0</v>
      </c>
      <c r="V799" t="str">
        <f>IF(OR(tickets_cleaned[[#This Row],[resolution_time_hours]]="", tickets_cleaned[[#This Row],[resolution_time_hours]]&lt;0),"",tickets_cleaned[[#This Row],[resolution_time_hours]])</f>
        <v/>
      </c>
    </row>
    <row r="800" spans="1:22" ht="15" customHeight="1" x14ac:dyDescent="0.2">
      <c r="A800">
        <v>799</v>
      </c>
      <c r="B800" t="s">
        <v>2741</v>
      </c>
      <c r="C800" t="s">
        <v>2742</v>
      </c>
      <c r="D800">
        <v>57</v>
      </c>
      <c r="E800" t="s">
        <v>90</v>
      </c>
      <c r="F800" t="s">
        <v>228</v>
      </c>
      <c r="G800" s="1">
        <v>44457</v>
      </c>
      <c r="H800" t="s">
        <v>23</v>
      </c>
      <c r="I800" t="s">
        <v>67</v>
      </c>
      <c r="J800" t="s">
        <v>2743</v>
      </c>
      <c r="K800" t="s">
        <v>74</v>
      </c>
      <c r="L800" t="s">
        <v>2744</v>
      </c>
      <c r="M800" t="s">
        <v>26</v>
      </c>
      <c r="N800" t="s">
        <v>31</v>
      </c>
      <c r="O800" s="15">
        <v>45078.497256944444</v>
      </c>
      <c r="P800" s="15">
        <v>45078.320173611108</v>
      </c>
      <c r="Q800">
        <v>3</v>
      </c>
      <c r="S800">
        <v>1</v>
      </c>
      <c r="T800">
        <v>0</v>
      </c>
      <c r="U800">
        <v>0</v>
      </c>
      <c r="V800" t="str">
        <f>IF(OR(tickets_cleaned[[#This Row],[resolution_time_hours]]="", tickets_cleaned[[#This Row],[resolution_time_hours]]&lt;0),"",tickets_cleaned[[#This Row],[resolution_time_hours]])</f>
        <v/>
      </c>
    </row>
    <row r="801" spans="1:22" ht="15" customHeight="1" x14ac:dyDescent="0.2">
      <c r="A801">
        <v>800</v>
      </c>
      <c r="B801" t="s">
        <v>2745</v>
      </c>
      <c r="C801" t="s">
        <v>2746</v>
      </c>
      <c r="D801">
        <v>36</v>
      </c>
      <c r="E801" t="s">
        <v>65</v>
      </c>
      <c r="F801" t="s">
        <v>724</v>
      </c>
      <c r="G801" s="1">
        <v>44233</v>
      </c>
      <c r="H801" t="s">
        <v>20</v>
      </c>
      <c r="I801" t="s">
        <v>79</v>
      </c>
      <c r="J801" t="s">
        <v>2747</v>
      </c>
      <c r="K801" t="s">
        <v>62</v>
      </c>
      <c r="M801" t="s">
        <v>28</v>
      </c>
      <c r="N801" t="s">
        <v>29</v>
      </c>
      <c r="O801" s="15">
        <v>45078.170185185183</v>
      </c>
      <c r="P801"/>
      <c r="S801">
        <v>0</v>
      </c>
      <c r="T801">
        <v>1</v>
      </c>
      <c r="U801">
        <v>0</v>
      </c>
      <c r="V801" t="str">
        <f>IF(OR(tickets_cleaned[[#This Row],[resolution_time_hours]]="", tickets_cleaned[[#This Row],[resolution_time_hours]]&lt;0),"",tickets_cleaned[[#This Row],[resolution_time_hours]])</f>
        <v/>
      </c>
    </row>
    <row r="802" spans="1:22" ht="15" customHeight="1" x14ac:dyDescent="0.2">
      <c r="A802">
        <v>801</v>
      </c>
      <c r="B802" t="s">
        <v>2748</v>
      </c>
      <c r="C802" t="s">
        <v>2749</v>
      </c>
      <c r="D802">
        <v>42</v>
      </c>
      <c r="E802" t="s">
        <v>90</v>
      </c>
      <c r="F802" t="s">
        <v>96</v>
      </c>
      <c r="G802" s="1">
        <v>44353</v>
      </c>
      <c r="H802" t="s">
        <v>21</v>
      </c>
      <c r="I802" t="s">
        <v>176</v>
      </c>
      <c r="J802" s="21" t="s">
        <v>2750</v>
      </c>
      <c r="K802" t="s">
        <v>93</v>
      </c>
      <c r="M802" t="s">
        <v>28</v>
      </c>
      <c r="N802" t="s">
        <v>29</v>
      </c>
      <c r="P802"/>
      <c r="S802">
        <v>0</v>
      </c>
      <c r="T802">
        <v>1</v>
      </c>
      <c r="U802">
        <v>0</v>
      </c>
      <c r="V802" t="str">
        <f>IF(OR(tickets_cleaned[[#This Row],[resolution_time_hours]]="", tickets_cleaned[[#This Row],[resolution_time_hours]]&lt;0),"",tickets_cleaned[[#This Row],[resolution_time_hours]])</f>
        <v/>
      </c>
    </row>
    <row r="803" spans="1:22" ht="15" customHeight="1" x14ac:dyDescent="0.2">
      <c r="A803">
        <v>802</v>
      </c>
      <c r="B803" t="s">
        <v>2751</v>
      </c>
      <c r="C803" t="s">
        <v>2752</v>
      </c>
      <c r="D803">
        <v>56</v>
      </c>
      <c r="E803" t="s">
        <v>65</v>
      </c>
      <c r="F803" t="s">
        <v>71</v>
      </c>
      <c r="G803" s="1">
        <v>44478</v>
      </c>
      <c r="H803" t="s">
        <v>21</v>
      </c>
      <c r="I803" t="s">
        <v>120</v>
      </c>
      <c r="J803" s="21" t="s">
        <v>2753</v>
      </c>
      <c r="K803" t="s">
        <v>62</v>
      </c>
      <c r="M803" t="s">
        <v>25</v>
      </c>
      <c r="N803" t="s">
        <v>29</v>
      </c>
      <c r="O803" s="15">
        <v>45078.462569444448</v>
      </c>
      <c r="P803"/>
      <c r="S803">
        <v>0</v>
      </c>
      <c r="T803">
        <v>1</v>
      </c>
      <c r="U803">
        <v>0</v>
      </c>
      <c r="V803" t="str">
        <f>IF(OR(tickets_cleaned[[#This Row],[resolution_time_hours]]="", tickets_cleaned[[#This Row],[resolution_time_hours]]&lt;0),"",tickets_cleaned[[#This Row],[resolution_time_hours]])</f>
        <v/>
      </c>
    </row>
    <row r="804" spans="1:22" ht="15" customHeight="1" x14ac:dyDescent="0.2">
      <c r="A804">
        <v>803</v>
      </c>
      <c r="B804" t="s">
        <v>2754</v>
      </c>
      <c r="C804" t="s">
        <v>2755</v>
      </c>
      <c r="D804">
        <v>48</v>
      </c>
      <c r="E804" t="s">
        <v>65</v>
      </c>
      <c r="F804" t="s">
        <v>275</v>
      </c>
      <c r="G804" s="1">
        <v>44007</v>
      </c>
      <c r="H804" t="s">
        <v>23</v>
      </c>
      <c r="I804" t="s">
        <v>20</v>
      </c>
      <c r="J804" s="21" t="s">
        <v>2756</v>
      </c>
      <c r="K804" t="s">
        <v>62</v>
      </c>
      <c r="M804" t="s">
        <v>27</v>
      </c>
      <c r="N804" t="s">
        <v>32</v>
      </c>
      <c r="O804" s="15">
        <v>45078.332719907405</v>
      </c>
      <c r="P804"/>
      <c r="S804">
        <v>0</v>
      </c>
      <c r="T804">
        <v>1</v>
      </c>
      <c r="U804">
        <v>0</v>
      </c>
      <c r="V804" t="str">
        <f>IF(OR(tickets_cleaned[[#This Row],[resolution_time_hours]]="", tickets_cleaned[[#This Row],[resolution_time_hours]]&lt;0),"",tickets_cleaned[[#This Row],[resolution_time_hours]])</f>
        <v/>
      </c>
    </row>
    <row r="805" spans="1:22" ht="15" customHeight="1" x14ac:dyDescent="0.2">
      <c r="A805">
        <v>804</v>
      </c>
      <c r="B805" t="s">
        <v>2757</v>
      </c>
      <c r="C805" t="s">
        <v>2758</v>
      </c>
      <c r="D805">
        <v>60</v>
      </c>
      <c r="E805" t="s">
        <v>58</v>
      </c>
      <c r="F805" t="s">
        <v>311</v>
      </c>
      <c r="G805" s="1">
        <v>43857</v>
      </c>
      <c r="H805" t="s">
        <v>23</v>
      </c>
      <c r="I805" t="s">
        <v>20</v>
      </c>
      <c r="J805" s="21" t="s">
        <v>2759</v>
      </c>
      <c r="K805" t="s">
        <v>93</v>
      </c>
      <c r="M805" t="s">
        <v>25</v>
      </c>
      <c r="N805" t="s">
        <v>31</v>
      </c>
      <c r="P805"/>
      <c r="S805">
        <v>0</v>
      </c>
      <c r="T805">
        <v>1</v>
      </c>
      <c r="U805">
        <v>0</v>
      </c>
      <c r="V805" t="str">
        <f>IF(OR(tickets_cleaned[[#This Row],[resolution_time_hours]]="", tickets_cleaned[[#This Row],[resolution_time_hours]]&lt;0),"",tickets_cleaned[[#This Row],[resolution_time_hours]])</f>
        <v/>
      </c>
    </row>
    <row r="806" spans="1:22" ht="15" customHeight="1" x14ac:dyDescent="0.2">
      <c r="A806">
        <v>805</v>
      </c>
      <c r="B806" t="s">
        <v>2760</v>
      </c>
      <c r="C806" t="s">
        <v>2761</v>
      </c>
      <c r="D806">
        <v>57</v>
      </c>
      <c r="E806" t="s">
        <v>58</v>
      </c>
      <c r="F806" t="s">
        <v>119</v>
      </c>
      <c r="G806" s="1">
        <v>43999</v>
      </c>
      <c r="H806" t="s">
        <v>24</v>
      </c>
      <c r="I806" t="s">
        <v>203</v>
      </c>
      <c r="J806" s="21" t="s">
        <v>2762</v>
      </c>
      <c r="K806" t="s">
        <v>62</v>
      </c>
      <c r="M806" t="s">
        <v>27</v>
      </c>
      <c r="N806" t="s">
        <v>29</v>
      </c>
      <c r="O806" s="15">
        <v>45078.211921296293</v>
      </c>
      <c r="P806"/>
      <c r="S806">
        <v>0</v>
      </c>
      <c r="T806">
        <v>1</v>
      </c>
      <c r="U806">
        <v>0</v>
      </c>
      <c r="V806" t="str">
        <f>IF(OR(tickets_cleaned[[#This Row],[resolution_time_hours]]="", tickets_cleaned[[#This Row],[resolution_time_hours]]&lt;0),"",tickets_cleaned[[#This Row],[resolution_time_hours]])</f>
        <v/>
      </c>
    </row>
    <row r="807" spans="1:22" ht="15" customHeight="1" x14ac:dyDescent="0.2">
      <c r="A807">
        <v>806</v>
      </c>
      <c r="B807" t="s">
        <v>2763</v>
      </c>
      <c r="C807" t="s">
        <v>2764</v>
      </c>
      <c r="D807">
        <v>58</v>
      </c>
      <c r="E807" t="s">
        <v>58</v>
      </c>
      <c r="F807" t="s">
        <v>680</v>
      </c>
      <c r="G807" s="1">
        <v>44087</v>
      </c>
      <c r="H807" t="s">
        <v>24</v>
      </c>
      <c r="I807" t="s">
        <v>101</v>
      </c>
      <c r="J807" s="21" t="s">
        <v>2765</v>
      </c>
      <c r="K807" t="s">
        <v>93</v>
      </c>
      <c r="M807" t="s">
        <v>28</v>
      </c>
      <c r="N807" t="s">
        <v>29</v>
      </c>
      <c r="P807"/>
      <c r="S807">
        <v>0</v>
      </c>
      <c r="T807">
        <v>1</v>
      </c>
      <c r="U807">
        <v>0</v>
      </c>
      <c r="V807" t="str">
        <f>IF(OR(tickets_cleaned[[#This Row],[resolution_time_hours]]="", tickets_cleaned[[#This Row],[resolution_time_hours]]&lt;0),"",tickets_cleaned[[#This Row],[resolution_time_hours]])</f>
        <v/>
      </c>
    </row>
    <row r="808" spans="1:22" ht="15" customHeight="1" x14ac:dyDescent="0.2">
      <c r="A808">
        <v>807</v>
      </c>
      <c r="B808" t="s">
        <v>2766</v>
      </c>
      <c r="C808" t="s">
        <v>2767</v>
      </c>
      <c r="D808">
        <v>28</v>
      </c>
      <c r="E808" t="s">
        <v>65</v>
      </c>
      <c r="F808" t="s">
        <v>311</v>
      </c>
      <c r="G808" s="1">
        <v>43862</v>
      </c>
      <c r="H808" t="s">
        <v>21</v>
      </c>
      <c r="I808" t="s">
        <v>67</v>
      </c>
      <c r="J808" t="s">
        <v>1960</v>
      </c>
      <c r="K808" t="s">
        <v>74</v>
      </c>
      <c r="L808" t="s">
        <v>2768</v>
      </c>
      <c r="M808" t="s">
        <v>26</v>
      </c>
      <c r="N808" t="s">
        <v>29</v>
      </c>
      <c r="O808" s="15">
        <v>45078.25986111111</v>
      </c>
      <c r="P808" s="15">
        <v>45078.907083333332</v>
      </c>
      <c r="Q808">
        <v>2</v>
      </c>
      <c r="R808">
        <v>15</v>
      </c>
      <c r="S808">
        <v>1</v>
      </c>
      <c r="T808">
        <v>0</v>
      </c>
      <c r="U808">
        <v>1</v>
      </c>
      <c r="V808">
        <f>IF(OR(tickets_cleaned[[#This Row],[resolution_time_hours]]="", tickets_cleaned[[#This Row],[resolution_time_hours]]&lt;0),"",tickets_cleaned[[#This Row],[resolution_time_hours]])</f>
        <v>15</v>
      </c>
    </row>
    <row r="809" spans="1:22" ht="15" customHeight="1" x14ac:dyDescent="0.2">
      <c r="A809">
        <v>808</v>
      </c>
      <c r="B809" t="s">
        <v>2769</v>
      </c>
      <c r="C809" t="s">
        <v>2770</v>
      </c>
      <c r="D809">
        <v>45</v>
      </c>
      <c r="E809" t="s">
        <v>58</v>
      </c>
      <c r="F809" t="s">
        <v>66</v>
      </c>
      <c r="G809" s="1">
        <v>44005</v>
      </c>
      <c r="H809" t="s">
        <v>20</v>
      </c>
      <c r="I809" t="s">
        <v>67</v>
      </c>
      <c r="J809" t="s">
        <v>2771</v>
      </c>
      <c r="K809" t="s">
        <v>62</v>
      </c>
      <c r="M809" t="s">
        <v>27</v>
      </c>
      <c r="N809" t="s">
        <v>29</v>
      </c>
      <c r="O809" s="15">
        <v>45078.894594907404</v>
      </c>
      <c r="P809"/>
      <c r="S809">
        <v>0</v>
      </c>
      <c r="T809">
        <v>1</v>
      </c>
      <c r="U809">
        <v>0</v>
      </c>
      <c r="V809" t="str">
        <f>IF(OR(tickets_cleaned[[#This Row],[resolution_time_hours]]="", tickets_cleaned[[#This Row],[resolution_time_hours]]&lt;0),"",tickets_cleaned[[#This Row],[resolution_time_hours]])</f>
        <v/>
      </c>
    </row>
    <row r="810" spans="1:22" ht="15" customHeight="1" x14ac:dyDescent="0.2">
      <c r="A810">
        <v>809</v>
      </c>
      <c r="B810" t="s">
        <v>2772</v>
      </c>
      <c r="C810" t="s">
        <v>2773</v>
      </c>
      <c r="D810">
        <v>63</v>
      </c>
      <c r="E810" t="s">
        <v>65</v>
      </c>
      <c r="F810" t="s">
        <v>342</v>
      </c>
      <c r="G810" s="1">
        <v>44029</v>
      </c>
      <c r="H810" t="s">
        <v>21</v>
      </c>
      <c r="I810" t="s">
        <v>126</v>
      </c>
      <c r="J810" s="21" t="s">
        <v>2774</v>
      </c>
      <c r="K810" t="s">
        <v>62</v>
      </c>
      <c r="M810" t="s">
        <v>28</v>
      </c>
      <c r="N810" t="s">
        <v>29</v>
      </c>
      <c r="O810" s="15">
        <v>45078.632800925923</v>
      </c>
      <c r="P810"/>
      <c r="S810">
        <v>0</v>
      </c>
      <c r="T810">
        <v>1</v>
      </c>
      <c r="U810">
        <v>0</v>
      </c>
      <c r="V810" t="str">
        <f>IF(OR(tickets_cleaned[[#This Row],[resolution_time_hours]]="", tickets_cleaned[[#This Row],[resolution_time_hours]]&lt;0),"",tickets_cleaned[[#This Row],[resolution_time_hours]])</f>
        <v/>
      </c>
    </row>
    <row r="811" spans="1:22" ht="15" customHeight="1" x14ac:dyDescent="0.2">
      <c r="A811">
        <v>810</v>
      </c>
      <c r="B811" t="s">
        <v>2775</v>
      </c>
      <c r="C811" t="s">
        <v>2776</v>
      </c>
      <c r="D811">
        <v>41</v>
      </c>
      <c r="E811" t="s">
        <v>65</v>
      </c>
      <c r="F811" t="s">
        <v>408</v>
      </c>
      <c r="G811" s="1">
        <v>43890</v>
      </c>
      <c r="H811" t="s">
        <v>20</v>
      </c>
      <c r="I811" t="s">
        <v>60</v>
      </c>
      <c r="J811" s="21" t="s">
        <v>27180</v>
      </c>
      <c r="K811" t="s">
        <v>74</v>
      </c>
      <c r="L811" t="s">
        <v>2777</v>
      </c>
      <c r="M811" t="s">
        <v>27</v>
      </c>
      <c r="N811" t="s">
        <v>31</v>
      </c>
      <c r="O811" s="15">
        <v>45078.275185185186</v>
      </c>
      <c r="P811" s="15">
        <v>45078.824490740742</v>
      </c>
      <c r="Q811">
        <v>4</v>
      </c>
      <c r="R811">
        <v>13</v>
      </c>
      <c r="S811">
        <v>1</v>
      </c>
      <c r="T811">
        <v>0</v>
      </c>
      <c r="U811">
        <v>0</v>
      </c>
      <c r="V811">
        <f>IF(OR(tickets_cleaned[[#This Row],[resolution_time_hours]]="", tickets_cleaned[[#This Row],[resolution_time_hours]]&lt;0),"",tickets_cleaned[[#This Row],[resolution_time_hours]])</f>
        <v>13</v>
      </c>
    </row>
    <row r="812" spans="1:22" ht="15" customHeight="1" x14ac:dyDescent="0.2">
      <c r="A812">
        <v>811</v>
      </c>
      <c r="B812" t="s">
        <v>2778</v>
      </c>
      <c r="C812" t="s">
        <v>2779</v>
      </c>
      <c r="D812">
        <v>28</v>
      </c>
      <c r="E812" t="s">
        <v>58</v>
      </c>
      <c r="F812" t="s">
        <v>311</v>
      </c>
      <c r="G812" s="1">
        <v>44048</v>
      </c>
      <c r="H812" t="s">
        <v>22</v>
      </c>
      <c r="I812" t="s">
        <v>67</v>
      </c>
      <c r="J812" s="21" t="s">
        <v>2780</v>
      </c>
      <c r="K812" t="s">
        <v>62</v>
      </c>
      <c r="M812" t="s">
        <v>27</v>
      </c>
      <c r="N812" t="s">
        <v>29</v>
      </c>
      <c r="O812" s="15">
        <v>45078.120335648149</v>
      </c>
      <c r="P812"/>
      <c r="S812">
        <v>0</v>
      </c>
      <c r="T812">
        <v>1</v>
      </c>
      <c r="U812">
        <v>0</v>
      </c>
      <c r="V812" t="str">
        <f>IF(OR(tickets_cleaned[[#This Row],[resolution_time_hours]]="", tickets_cleaned[[#This Row],[resolution_time_hours]]&lt;0),"",tickets_cleaned[[#This Row],[resolution_time_hours]])</f>
        <v/>
      </c>
    </row>
    <row r="813" spans="1:22" ht="15" customHeight="1" x14ac:dyDescent="0.2">
      <c r="A813">
        <v>812</v>
      </c>
      <c r="B813" t="s">
        <v>2781</v>
      </c>
      <c r="C813" t="s">
        <v>2782</v>
      </c>
      <c r="D813">
        <v>42</v>
      </c>
      <c r="E813" t="s">
        <v>90</v>
      </c>
      <c r="F813" t="s">
        <v>119</v>
      </c>
      <c r="G813" s="1">
        <v>44352</v>
      </c>
      <c r="H813" t="s">
        <v>24</v>
      </c>
      <c r="I813" t="s">
        <v>91</v>
      </c>
      <c r="J813" s="21" t="s">
        <v>2783</v>
      </c>
      <c r="K813" t="s">
        <v>93</v>
      </c>
      <c r="M813" t="s">
        <v>26</v>
      </c>
      <c r="N813" t="s">
        <v>30</v>
      </c>
      <c r="P813"/>
      <c r="S813">
        <v>0</v>
      </c>
      <c r="T813">
        <v>1</v>
      </c>
      <c r="U813">
        <v>0</v>
      </c>
      <c r="V813" t="str">
        <f>IF(OR(tickets_cleaned[[#This Row],[resolution_time_hours]]="", tickets_cleaned[[#This Row],[resolution_time_hours]]&lt;0),"",tickets_cleaned[[#This Row],[resolution_time_hours]])</f>
        <v/>
      </c>
    </row>
    <row r="814" spans="1:22" ht="15" customHeight="1" x14ac:dyDescent="0.2">
      <c r="A814">
        <v>813</v>
      </c>
      <c r="B814" t="s">
        <v>2784</v>
      </c>
      <c r="C814" t="s">
        <v>2785</v>
      </c>
      <c r="D814">
        <v>53</v>
      </c>
      <c r="E814" t="s">
        <v>65</v>
      </c>
      <c r="F814" t="s">
        <v>96</v>
      </c>
      <c r="G814" s="1">
        <v>43947</v>
      </c>
      <c r="H814" t="s">
        <v>20</v>
      </c>
      <c r="I814" t="s">
        <v>79</v>
      </c>
      <c r="J814" t="s">
        <v>2786</v>
      </c>
      <c r="K814" t="s">
        <v>93</v>
      </c>
      <c r="M814" t="s">
        <v>27</v>
      </c>
      <c r="N814" t="s">
        <v>29</v>
      </c>
      <c r="P814"/>
      <c r="S814">
        <v>0</v>
      </c>
      <c r="T814">
        <v>1</v>
      </c>
      <c r="U814">
        <v>0</v>
      </c>
      <c r="V814" t="str">
        <f>IF(OR(tickets_cleaned[[#This Row],[resolution_time_hours]]="", tickets_cleaned[[#This Row],[resolution_time_hours]]&lt;0),"",tickets_cleaned[[#This Row],[resolution_time_hours]])</f>
        <v/>
      </c>
    </row>
    <row r="815" spans="1:22" ht="15" customHeight="1" x14ac:dyDescent="0.2">
      <c r="A815">
        <v>814</v>
      </c>
      <c r="B815" t="s">
        <v>2787</v>
      </c>
      <c r="C815" t="s">
        <v>2788</v>
      </c>
      <c r="D815">
        <v>29</v>
      </c>
      <c r="E815" t="s">
        <v>65</v>
      </c>
      <c r="F815" t="s">
        <v>139</v>
      </c>
      <c r="G815" s="1">
        <v>44534</v>
      </c>
      <c r="H815" t="s">
        <v>21</v>
      </c>
      <c r="I815" t="s">
        <v>140</v>
      </c>
      <c r="J815" s="21" t="s">
        <v>2789</v>
      </c>
      <c r="K815" t="s">
        <v>93</v>
      </c>
      <c r="M815" t="s">
        <v>28</v>
      </c>
      <c r="N815" t="s">
        <v>29</v>
      </c>
      <c r="P815"/>
      <c r="S815">
        <v>0</v>
      </c>
      <c r="T815">
        <v>1</v>
      </c>
      <c r="U815">
        <v>0</v>
      </c>
      <c r="V815" t="str">
        <f>IF(OR(tickets_cleaned[[#This Row],[resolution_time_hours]]="", tickets_cleaned[[#This Row],[resolution_time_hours]]&lt;0),"",tickets_cleaned[[#This Row],[resolution_time_hours]])</f>
        <v/>
      </c>
    </row>
    <row r="816" spans="1:22" ht="15" customHeight="1" x14ac:dyDescent="0.2">
      <c r="A816">
        <v>815</v>
      </c>
      <c r="B816" t="s">
        <v>2790</v>
      </c>
      <c r="C816" t="s">
        <v>2791</v>
      </c>
      <c r="D816">
        <v>67</v>
      </c>
      <c r="E816" t="s">
        <v>90</v>
      </c>
      <c r="F816" t="s">
        <v>59</v>
      </c>
      <c r="G816" s="1">
        <v>44015</v>
      </c>
      <c r="H816" t="s">
        <v>20</v>
      </c>
      <c r="I816" t="s">
        <v>20</v>
      </c>
      <c r="J816" t="s">
        <v>2792</v>
      </c>
      <c r="K816" t="s">
        <v>93</v>
      </c>
      <c r="M816" t="s">
        <v>25</v>
      </c>
      <c r="N816" t="s">
        <v>30</v>
      </c>
      <c r="P816"/>
      <c r="S816">
        <v>0</v>
      </c>
      <c r="T816">
        <v>1</v>
      </c>
      <c r="U816">
        <v>0</v>
      </c>
      <c r="V816" t="str">
        <f>IF(OR(tickets_cleaned[[#This Row],[resolution_time_hours]]="", tickets_cleaned[[#This Row],[resolution_time_hours]]&lt;0),"",tickets_cleaned[[#This Row],[resolution_time_hours]])</f>
        <v/>
      </c>
    </row>
    <row r="817" spans="1:22" ht="15" customHeight="1" x14ac:dyDescent="0.2">
      <c r="A817">
        <v>816</v>
      </c>
      <c r="B817" t="s">
        <v>2793</v>
      </c>
      <c r="C817" t="s">
        <v>2794</v>
      </c>
      <c r="D817">
        <v>27</v>
      </c>
      <c r="E817" t="s">
        <v>58</v>
      </c>
      <c r="F817" t="s">
        <v>125</v>
      </c>
      <c r="G817" s="1">
        <v>44297</v>
      </c>
      <c r="H817" t="s">
        <v>23</v>
      </c>
      <c r="I817" t="s">
        <v>126</v>
      </c>
      <c r="J817" s="21" t="s">
        <v>2795</v>
      </c>
      <c r="K817" t="s">
        <v>74</v>
      </c>
      <c r="L817" t="s">
        <v>2796</v>
      </c>
      <c r="M817" t="s">
        <v>28</v>
      </c>
      <c r="N817" t="s">
        <v>31</v>
      </c>
      <c r="O817" s="15">
        <v>45078.029467592591</v>
      </c>
      <c r="P817" s="15">
        <v>45078.91002314815</v>
      </c>
      <c r="Q817">
        <v>4</v>
      </c>
      <c r="R817">
        <v>21</v>
      </c>
      <c r="S817">
        <v>1</v>
      </c>
      <c r="T817">
        <v>0</v>
      </c>
      <c r="U817">
        <v>0</v>
      </c>
      <c r="V817">
        <f>IF(OR(tickets_cleaned[[#This Row],[resolution_time_hours]]="", tickets_cleaned[[#This Row],[resolution_time_hours]]&lt;0),"",tickets_cleaned[[#This Row],[resolution_time_hours]])</f>
        <v>21</v>
      </c>
    </row>
    <row r="818" spans="1:22" ht="15" customHeight="1" x14ac:dyDescent="0.2">
      <c r="A818">
        <v>817</v>
      </c>
      <c r="B818" t="s">
        <v>2797</v>
      </c>
      <c r="C818" t="s">
        <v>2798</v>
      </c>
      <c r="D818">
        <v>41</v>
      </c>
      <c r="E818" t="s">
        <v>90</v>
      </c>
      <c r="F818" t="s">
        <v>114</v>
      </c>
      <c r="G818" s="1">
        <v>44337</v>
      </c>
      <c r="H818" t="s">
        <v>22</v>
      </c>
      <c r="I818" t="s">
        <v>72</v>
      </c>
      <c r="J818" s="21" t="s">
        <v>2799</v>
      </c>
      <c r="K818" t="s">
        <v>93</v>
      </c>
      <c r="M818" t="s">
        <v>27</v>
      </c>
      <c r="N818" t="s">
        <v>31</v>
      </c>
      <c r="P818"/>
      <c r="S818">
        <v>0</v>
      </c>
      <c r="T818">
        <v>1</v>
      </c>
      <c r="U818">
        <v>0</v>
      </c>
      <c r="V818" t="str">
        <f>IF(OR(tickets_cleaned[[#This Row],[resolution_time_hours]]="", tickets_cleaned[[#This Row],[resolution_time_hours]]&lt;0),"",tickets_cleaned[[#This Row],[resolution_time_hours]])</f>
        <v/>
      </c>
    </row>
    <row r="819" spans="1:22" ht="15" customHeight="1" x14ac:dyDescent="0.2">
      <c r="A819">
        <v>818</v>
      </c>
      <c r="B819" t="s">
        <v>2800</v>
      </c>
      <c r="C819" t="s">
        <v>2801</v>
      </c>
      <c r="D819">
        <v>51</v>
      </c>
      <c r="E819" t="s">
        <v>65</v>
      </c>
      <c r="F819" t="s">
        <v>408</v>
      </c>
      <c r="G819" s="1">
        <v>43939</v>
      </c>
      <c r="H819" t="s">
        <v>22</v>
      </c>
      <c r="I819" t="s">
        <v>85</v>
      </c>
      <c r="J819" s="21" t="s">
        <v>2802</v>
      </c>
      <c r="K819" t="s">
        <v>62</v>
      </c>
      <c r="M819" t="s">
        <v>28</v>
      </c>
      <c r="N819" t="s">
        <v>30</v>
      </c>
      <c r="O819" s="15">
        <v>45078.898252314815</v>
      </c>
      <c r="P819"/>
      <c r="S819">
        <v>0</v>
      </c>
      <c r="T819">
        <v>1</v>
      </c>
      <c r="U819">
        <v>0</v>
      </c>
      <c r="V819" t="str">
        <f>IF(OR(tickets_cleaned[[#This Row],[resolution_time_hours]]="", tickets_cleaned[[#This Row],[resolution_time_hours]]&lt;0),"",tickets_cleaned[[#This Row],[resolution_time_hours]])</f>
        <v/>
      </c>
    </row>
    <row r="820" spans="1:22" ht="15" customHeight="1" x14ac:dyDescent="0.2">
      <c r="A820">
        <v>819</v>
      </c>
      <c r="B820" t="s">
        <v>2803</v>
      </c>
      <c r="C820" t="s">
        <v>2804</v>
      </c>
      <c r="D820">
        <v>23</v>
      </c>
      <c r="E820" t="s">
        <v>65</v>
      </c>
      <c r="F820" t="s">
        <v>66</v>
      </c>
      <c r="G820" s="1">
        <v>44172</v>
      </c>
      <c r="H820" t="s">
        <v>20</v>
      </c>
      <c r="I820" t="s">
        <v>140</v>
      </c>
      <c r="J820" s="21" t="s">
        <v>2805</v>
      </c>
      <c r="K820" t="s">
        <v>74</v>
      </c>
      <c r="L820" t="s">
        <v>2806</v>
      </c>
      <c r="M820" t="s">
        <v>26</v>
      </c>
      <c r="N820" t="s">
        <v>30</v>
      </c>
      <c r="O820" s="15">
        <v>45078.167708333334</v>
      </c>
      <c r="P820" s="15">
        <v>45078.830208333333</v>
      </c>
      <c r="Q820">
        <v>3</v>
      </c>
      <c r="R820">
        <v>15</v>
      </c>
      <c r="S820">
        <v>1</v>
      </c>
      <c r="T820">
        <v>0</v>
      </c>
      <c r="U820">
        <v>0</v>
      </c>
      <c r="V820">
        <f>IF(OR(tickets_cleaned[[#This Row],[resolution_time_hours]]="", tickets_cleaned[[#This Row],[resolution_time_hours]]&lt;0),"",tickets_cleaned[[#This Row],[resolution_time_hours]])</f>
        <v>15</v>
      </c>
    </row>
    <row r="821" spans="1:22" ht="15" customHeight="1" x14ac:dyDescent="0.2">
      <c r="A821">
        <v>820</v>
      </c>
      <c r="B821" t="s">
        <v>2807</v>
      </c>
      <c r="C821" t="s">
        <v>2808</v>
      </c>
      <c r="D821">
        <v>20</v>
      </c>
      <c r="E821" t="s">
        <v>58</v>
      </c>
      <c r="F821" t="s">
        <v>161</v>
      </c>
      <c r="G821" s="1">
        <v>44103</v>
      </c>
      <c r="H821" t="s">
        <v>22</v>
      </c>
      <c r="I821" t="s">
        <v>85</v>
      </c>
      <c r="J821" s="21" t="s">
        <v>2809</v>
      </c>
      <c r="K821" t="s">
        <v>93</v>
      </c>
      <c r="M821" t="s">
        <v>27</v>
      </c>
      <c r="N821" t="s">
        <v>32</v>
      </c>
      <c r="P821"/>
      <c r="S821">
        <v>0</v>
      </c>
      <c r="T821">
        <v>1</v>
      </c>
      <c r="U821">
        <v>0</v>
      </c>
      <c r="V821" t="str">
        <f>IF(OR(tickets_cleaned[[#This Row],[resolution_time_hours]]="", tickets_cleaned[[#This Row],[resolution_time_hours]]&lt;0),"",tickets_cleaned[[#This Row],[resolution_time_hours]])</f>
        <v/>
      </c>
    </row>
    <row r="822" spans="1:22" ht="15" customHeight="1" x14ac:dyDescent="0.2">
      <c r="A822">
        <v>821</v>
      </c>
      <c r="B822" t="s">
        <v>2810</v>
      </c>
      <c r="C822" t="s">
        <v>2811</v>
      </c>
      <c r="D822">
        <v>56</v>
      </c>
      <c r="E822" t="s">
        <v>58</v>
      </c>
      <c r="F822" t="s">
        <v>144</v>
      </c>
      <c r="G822" s="1">
        <v>44455</v>
      </c>
      <c r="H822" t="s">
        <v>23</v>
      </c>
      <c r="I822" t="s">
        <v>22</v>
      </c>
      <c r="J822" s="21" t="s">
        <v>2812</v>
      </c>
      <c r="K822" t="s">
        <v>93</v>
      </c>
      <c r="M822" t="s">
        <v>25</v>
      </c>
      <c r="N822" t="s">
        <v>32</v>
      </c>
      <c r="P822"/>
      <c r="S822">
        <v>0</v>
      </c>
      <c r="T822">
        <v>1</v>
      </c>
      <c r="U822">
        <v>0</v>
      </c>
      <c r="V822" t="str">
        <f>IF(OR(tickets_cleaned[[#This Row],[resolution_time_hours]]="", tickets_cleaned[[#This Row],[resolution_time_hours]]&lt;0),"",tickets_cleaned[[#This Row],[resolution_time_hours]])</f>
        <v/>
      </c>
    </row>
    <row r="823" spans="1:22" ht="15" customHeight="1" x14ac:dyDescent="0.2">
      <c r="A823">
        <v>822</v>
      </c>
      <c r="B823" t="s">
        <v>2813</v>
      </c>
      <c r="C823" t="s">
        <v>2814</v>
      </c>
      <c r="D823">
        <v>29</v>
      </c>
      <c r="E823" t="s">
        <v>65</v>
      </c>
      <c r="F823" t="s">
        <v>183</v>
      </c>
      <c r="G823" s="1">
        <v>44396</v>
      </c>
      <c r="H823" t="s">
        <v>22</v>
      </c>
      <c r="I823" t="s">
        <v>126</v>
      </c>
      <c r="J823" t="s">
        <v>2815</v>
      </c>
      <c r="K823" t="s">
        <v>74</v>
      </c>
      <c r="L823" t="s">
        <v>2816</v>
      </c>
      <c r="M823" t="s">
        <v>25</v>
      </c>
      <c r="N823" t="s">
        <v>31</v>
      </c>
      <c r="O823" s="15">
        <v>45078.62332175926</v>
      </c>
      <c r="P823" s="15">
        <v>45078.696238425924</v>
      </c>
      <c r="Q823">
        <v>3</v>
      </c>
      <c r="R823">
        <v>1</v>
      </c>
      <c r="S823">
        <v>1</v>
      </c>
      <c r="T823">
        <v>0</v>
      </c>
      <c r="U823">
        <v>0</v>
      </c>
      <c r="V823">
        <f>IF(OR(tickets_cleaned[[#This Row],[resolution_time_hours]]="", tickets_cleaned[[#This Row],[resolution_time_hours]]&lt;0),"",tickets_cleaned[[#This Row],[resolution_time_hours]])</f>
        <v>1</v>
      </c>
    </row>
    <row r="824" spans="1:22" ht="15" customHeight="1" x14ac:dyDescent="0.2">
      <c r="A824">
        <v>823</v>
      </c>
      <c r="B824" t="s">
        <v>2817</v>
      </c>
      <c r="C824" t="s">
        <v>2818</v>
      </c>
      <c r="D824">
        <v>33</v>
      </c>
      <c r="E824" t="s">
        <v>58</v>
      </c>
      <c r="F824" t="s">
        <v>130</v>
      </c>
      <c r="G824" s="1">
        <v>44288</v>
      </c>
      <c r="H824" t="s">
        <v>24</v>
      </c>
      <c r="I824" t="s">
        <v>140</v>
      </c>
      <c r="J824" s="21" t="s">
        <v>2819</v>
      </c>
      <c r="K824" t="s">
        <v>62</v>
      </c>
      <c r="M824" t="s">
        <v>27</v>
      </c>
      <c r="N824" t="s">
        <v>30</v>
      </c>
      <c r="O824" s="15">
        <v>45077.952499999999</v>
      </c>
      <c r="P824"/>
      <c r="S824">
        <v>0</v>
      </c>
      <c r="T824">
        <v>1</v>
      </c>
      <c r="U824">
        <v>0</v>
      </c>
      <c r="V824" t="str">
        <f>IF(OR(tickets_cleaned[[#This Row],[resolution_time_hours]]="", tickets_cleaned[[#This Row],[resolution_time_hours]]&lt;0),"",tickets_cleaned[[#This Row],[resolution_time_hours]])</f>
        <v/>
      </c>
    </row>
    <row r="825" spans="1:22" ht="15" customHeight="1" x14ac:dyDescent="0.2">
      <c r="A825">
        <v>824</v>
      </c>
      <c r="B825" t="s">
        <v>2820</v>
      </c>
      <c r="C825" t="s">
        <v>2821</v>
      </c>
      <c r="D825">
        <v>65</v>
      </c>
      <c r="E825" t="s">
        <v>65</v>
      </c>
      <c r="F825" t="s">
        <v>199</v>
      </c>
      <c r="G825" s="1">
        <v>44191</v>
      </c>
      <c r="H825" t="s">
        <v>21</v>
      </c>
      <c r="I825" t="s">
        <v>67</v>
      </c>
      <c r="J825" s="21" t="s">
        <v>2822</v>
      </c>
      <c r="K825" t="s">
        <v>93</v>
      </c>
      <c r="M825" t="s">
        <v>27</v>
      </c>
      <c r="N825" t="s">
        <v>29</v>
      </c>
      <c r="P825"/>
      <c r="S825">
        <v>0</v>
      </c>
      <c r="T825">
        <v>1</v>
      </c>
      <c r="U825">
        <v>0</v>
      </c>
      <c r="V825" t="str">
        <f>IF(OR(tickets_cleaned[[#This Row],[resolution_time_hours]]="", tickets_cleaned[[#This Row],[resolution_time_hours]]&lt;0),"",tickets_cleaned[[#This Row],[resolution_time_hours]])</f>
        <v/>
      </c>
    </row>
    <row r="826" spans="1:22" ht="15" customHeight="1" x14ac:dyDescent="0.2">
      <c r="A826">
        <v>825</v>
      </c>
      <c r="B826" t="s">
        <v>2823</v>
      </c>
      <c r="C826" t="s">
        <v>2824</v>
      </c>
      <c r="D826">
        <v>67</v>
      </c>
      <c r="E826" t="s">
        <v>58</v>
      </c>
      <c r="F826" t="s">
        <v>408</v>
      </c>
      <c r="G826" s="1">
        <v>43882</v>
      </c>
      <c r="H826" t="s">
        <v>24</v>
      </c>
      <c r="I826" t="s">
        <v>85</v>
      </c>
      <c r="J826" t="s">
        <v>2825</v>
      </c>
      <c r="K826" t="s">
        <v>62</v>
      </c>
      <c r="M826" t="s">
        <v>28</v>
      </c>
      <c r="N826" t="s">
        <v>29</v>
      </c>
      <c r="O826" s="15">
        <v>45078.097673611112</v>
      </c>
      <c r="P826"/>
      <c r="S826">
        <v>0</v>
      </c>
      <c r="T826">
        <v>1</v>
      </c>
      <c r="U826">
        <v>0</v>
      </c>
      <c r="V826" t="str">
        <f>IF(OR(tickets_cleaned[[#This Row],[resolution_time_hours]]="", tickets_cleaned[[#This Row],[resolution_time_hours]]&lt;0),"",tickets_cleaned[[#This Row],[resolution_time_hours]])</f>
        <v/>
      </c>
    </row>
    <row r="827" spans="1:22" ht="15" customHeight="1" x14ac:dyDescent="0.2">
      <c r="A827">
        <v>826</v>
      </c>
      <c r="B827" t="s">
        <v>2826</v>
      </c>
      <c r="C827" t="s">
        <v>2827</v>
      </c>
      <c r="D827">
        <v>42</v>
      </c>
      <c r="E827" t="s">
        <v>65</v>
      </c>
      <c r="F827" t="s">
        <v>96</v>
      </c>
      <c r="G827" s="1">
        <v>44289</v>
      </c>
      <c r="H827" t="s">
        <v>21</v>
      </c>
      <c r="I827" t="s">
        <v>101</v>
      </c>
      <c r="J827" s="21" t="s">
        <v>2828</v>
      </c>
      <c r="K827" t="s">
        <v>93</v>
      </c>
      <c r="M827" t="s">
        <v>27</v>
      </c>
      <c r="N827" t="s">
        <v>31</v>
      </c>
      <c r="P827"/>
      <c r="S827">
        <v>0</v>
      </c>
      <c r="T827">
        <v>1</v>
      </c>
      <c r="U827">
        <v>0</v>
      </c>
      <c r="V827" t="str">
        <f>IF(OR(tickets_cleaned[[#This Row],[resolution_time_hours]]="", tickets_cleaned[[#This Row],[resolution_time_hours]]&lt;0),"",tickets_cleaned[[#This Row],[resolution_time_hours]])</f>
        <v/>
      </c>
    </row>
    <row r="828" spans="1:22" ht="15" customHeight="1" x14ac:dyDescent="0.2">
      <c r="A828">
        <v>827</v>
      </c>
      <c r="B828" t="s">
        <v>2829</v>
      </c>
      <c r="C828" t="s">
        <v>2830</v>
      </c>
      <c r="D828">
        <v>57</v>
      </c>
      <c r="E828" t="s">
        <v>65</v>
      </c>
      <c r="F828" t="s">
        <v>311</v>
      </c>
      <c r="G828" s="1">
        <v>43935</v>
      </c>
      <c r="H828" t="s">
        <v>20</v>
      </c>
      <c r="I828" t="s">
        <v>168</v>
      </c>
      <c r="J828" t="s">
        <v>2831</v>
      </c>
      <c r="K828" t="s">
        <v>62</v>
      </c>
      <c r="M828" t="s">
        <v>27</v>
      </c>
      <c r="N828" t="s">
        <v>32</v>
      </c>
      <c r="O828" s="15">
        <v>45078.788668981484</v>
      </c>
      <c r="P828"/>
      <c r="S828">
        <v>0</v>
      </c>
      <c r="T828">
        <v>1</v>
      </c>
      <c r="U828">
        <v>0</v>
      </c>
      <c r="V828" t="str">
        <f>IF(OR(tickets_cleaned[[#This Row],[resolution_time_hours]]="", tickets_cleaned[[#This Row],[resolution_time_hours]]&lt;0),"",tickets_cleaned[[#This Row],[resolution_time_hours]])</f>
        <v/>
      </c>
    </row>
    <row r="829" spans="1:22" ht="15" customHeight="1" x14ac:dyDescent="0.2">
      <c r="A829">
        <v>828</v>
      </c>
      <c r="B829" t="s">
        <v>2832</v>
      </c>
      <c r="C829" t="s">
        <v>2833</v>
      </c>
      <c r="D829">
        <v>19</v>
      </c>
      <c r="E829" t="s">
        <v>65</v>
      </c>
      <c r="F829" t="s">
        <v>680</v>
      </c>
      <c r="G829" s="1">
        <v>44297</v>
      </c>
      <c r="H829" t="s">
        <v>23</v>
      </c>
      <c r="I829" t="s">
        <v>120</v>
      </c>
      <c r="J829" t="s">
        <v>2834</v>
      </c>
      <c r="K829" t="s">
        <v>74</v>
      </c>
      <c r="L829" t="s">
        <v>2835</v>
      </c>
      <c r="M829" t="s">
        <v>28</v>
      </c>
      <c r="N829" t="s">
        <v>29</v>
      </c>
      <c r="O829" s="15">
        <v>45078.709513888891</v>
      </c>
      <c r="P829" s="15">
        <v>45078.003958333335</v>
      </c>
      <c r="Q829">
        <v>4</v>
      </c>
      <c r="S829">
        <v>1</v>
      </c>
      <c r="T829">
        <v>0</v>
      </c>
      <c r="U829">
        <v>0</v>
      </c>
      <c r="V829" t="str">
        <f>IF(OR(tickets_cleaned[[#This Row],[resolution_time_hours]]="", tickets_cleaned[[#This Row],[resolution_time_hours]]&lt;0),"",tickets_cleaned[[#This Row],[resolution_time_hours]])</f>
        <v/>
      </c>
    </row>
    <row r="830" spans="1:22" ht="15" customHeight="1" x14ac:dyDescent="0.2">
      <c r="A830">
        <v>829</v>
      </c>
      <c r="B830" t="s">
        <v>2836</v>
      </c>
      <c r="C830" t="s">
        <v>2837</v>
      </c>
      <c r="D830">
        <v>47</v>
      </c>
      <c r="E830" t="s">
        <v>90</v>
      </c>
      <c r="F830" t="s">
        <v>510</v>
      </c>
      <c r="G830" s="1">
        <v>44378</v>
      </c>
      <c r="H830" t="s">
        <v>24</v>
      </c>
      <c r="I830" t="s">
        <v>85</v>
      </c>
      <c r="J830" s="21" t="s">
        <v>2838</v>
      </c>
      <c r="K830" t="s">
        <v>62</v>
      </c>
      <c r="M830" t="s">
        <v>26</v>
      </c>
      <c r="N830" t="s">
        <v>32</v>
      </c>
      <c r="O830" s="15">
        <v>45078.770648148151</v>
      </c>
      <c r="P830"/>
      <c r="S830">
        <v>0</v>
      </c>
      <c r="T830">
        <v>1</v>
      </c>
      <c r="U830">
        <v>0</v>
      </c>
      <c r="V830" t="str">
        <f>IF(OR(tickets_cleaned[[#This Row],[resolution_time_hours]]="", tickets_cleaned[[#This Row],[resolution_time_hours]]&lt;0),"",tickets_cleaned[[#This Row],[resolution_time_hours]])</f>
        <v/>
      </c>
    </row>
    <row r="831" spans="1:22" ht="15" customHeight="1" x14ac:dyDescent="0.2">
      <c r="A831">
        <v>830</v>
      </c>
      <c r="B831" t="s">
        <v>2839</v>
      </c>
      <c r="C831" t="s">
        <v>2840</v>
      </c>
      <c r="D831">
        <v>24</v>
      </c>
      <c r="E831" t="s">
        <v>65</v>
      </c>
      <c r="F831" t="s">
        <v>144</v>
      </c>
      <c r="G831" s="1">
        <v>43862</v>
      </c>
      <c r="H831" t="s">
        <v>20</v>
      </c>
      <c r="I831" t="s">
        <v>22</v>
      </c>
      <c r="J831" t="s">
        <v>2841</v>
      </c>
      <c r="K831" t="s">
        <v>62</v>
      </c>
      <c r="M831" t="s">
        <v>25</v>
      </c>
      <c r="N831" t="s">
        <v>29</v>
      </c>
      <c r="O831" s="15">
        <v>45078.031770833331</v>
      </c>
      <c r="P831"/>
      <c r="S831">
        <v>0</v>
      </c>
      <c r="T831">
        <v>1</v>
      </c>
      <c r="U831">
        <v>0</v>
      </c>
      <c r="V831" t="str">
        <f>IF(OR(tickets_cleaned[[#This Row],[resolution_time_hours]]="", tickets_cleaned[[#This Row],[resolution_time_hours]]&lt;0),"",tickets_cleaned[[#This Row],[resolution_time_hours]])</f>
        <v/>
      </c>
    </row>
    <row r="832" spans="1:22" ht="15" customHeight="1" x14ac:dyDescent="0.2">
      <c r="A832">
        <v>831</v>
      </c>
      <c r="B832" t="s">
        <v>2842</v>
      </c>
      <c r="C832" t="s">
        <v>2843</v>
      </c>
      <c r="D832">
        <v>38</v>
      </c>
      <c r="E832" t="s">
        <v>90</v>
      </c>
      <c r="F832" t="s">
        <v>233</v>
      </c>
      <c r="G832" s="1">
        <v>44493</v>
      </c>
      <c r="H832" t="s">
        <v>24</v>
      </c>
      <c r="I832" t="s">
        <v>176</v>
      </c>
      <c r="J832" s="21" t="s">
        <v>2844</v>
      </c>
      <c r="K832" t="s">
        <v>62</v>
      </c>
      <c r="M832" t="s">
        <v>25</v>
      </c>
      <c r="N832" t="s">
        <v>32</v>
      </c>
      <c r="O832" s="15">
        <v>45078.460960648146</v>
      </c>
      <c r="P832"/>
      <c r="S832">
        <v>0</v>
      </c>
      <c r="T832">
        <v>1</v>
      </c>
      <c r="U832">
        <v>0</v>
      </c>
      <c r="V832" t="str">
        <f>IF(OR(tickets_cleaned[[#This Row],[resolution_time_hours]]="", tickets_cleaned[[#This Row],[resolution_time_hours]]&lt;0),"",tickets_cleaned[[#This Row],[resolution_time_hours]])</f>
        <v/>
      </c>
    </row>
    <row r="833" spans="1:22" ht="15" customHeight="1" x14ac:dyDescent="0.2">
      <c r="A833">
        <v>832</v>
      </c>
      <c r="B833" t="s">
        <v>2845</v>
      </c>
      <c r="C833" t="s">
        <v>2846</v>
      </c>
      <c r="D833">
        <v>38</v>
      </c>
      <c r="E833" t="s">
        <v>65</v>
      </c>
      <c r="F833" t="s">
        <v>78</v>
      </c>
      <c r="G833" s="1">
        <v>43968</v>
      </c>
      <c r="H833" t="s">
        <v>20</v>
      </c>
      <c r="I833" t="s">
        <v>120</v>
      </c>
      <c r="J833" t="s">
        <v>296</v>
      </c>
      <c r="K833" t="s">
        <v>93</v>
      </c>
      <c r="M833" t="s">
        <v>28</v>
      </c>
      <c r="N833" t="s">
        <v>32</v>
      </c>
      <c r="P833"/>
      <c r="S833">
        <v>0</v>
      </c>
      <c r="T833">
        <v>1</v>
      </c>
      <c r="U833">
        <v>0</v>
      </c>
      <c r="V833" t="str">
        <f>IF(OR(tickets_cleaned[[#This Row],[resolution_time_hours]]="", tickets_cleaned[[#This Row],[resolution_time_hours]]&lt;0),"",tickets_cleaned[[#This Row],[resolution_time_hours]])</f>
        <v/>
      </c>
    </row>
    <row r="834" spans="1:22" ht="15" customHeight="1" x14ac:dyDescent="0.2">
      <c r="A834">
        <v>833</v>
      </c>
      <c r="B834" t="s">
        <v>2847</v>
      </c>
      <c r="C834" t="s">
        <v>2848</v>
      </c>
      <c r="D834">
        <v>60</v>
      </c>
      <c r="E834" t="s">
        <v>65</v>
      </c>
      <c r="F834" t="s">
        <v>408</v>
      </c>
      <c r="G834" s="1">
        <v>44159</v>
      </c>
      <c r="H834" t="s">
        <v>21</v>
      </c>
      <c r="I834" t="s">
        <v>22</v>
      </c>
      <c r="J834" s="21" t="s">
        <v>2849</v>
      </c>
      <c r="K834" t="s">
        <v>93</v>
      </c>
      <c r="M834" t="s">
        <v>26</v>
      </c>
      <c r="N834" t="s">
        <v>29</v>
      </c>
      <c r="P834"/>
      <c r="S834">
        <v>0</v>
      </c>
      <c r="T834">
        <v>1</v>
      </c>
      <c r="U834">
        <v>0</v>
      </c>
      <c r="V834" t="str">
        <f>IF(OR(tickets_cleaned[[#This Row],[resolution_time_hours]]="", tickets_cleaned[[#This Row],[resolution_time_hours]]&lt;0),"",tickets_cleaned[[#This Row],[resolution_time_hours]])</f>
        <v/>
      </c>
    </row>
    <row r="835" spans="1:22" ht="15" customHeight="1" x14ac:dyDescent="0.2">
      <c r="A835">
        <v>834</v>
      </c>
      <c r="B835" t="s">
        <v>2850</v>
      </c>
      <c r="C835" t="s">
        <v>2851</v>
      </c>
      <c r="D835">
        <v>19</v>
      </c>
      <c r="E835" t="s">
        <v>90</v>
      </c>
      <c r="F835" t="s">
        <v>422</v>
      </c>
      <c r="G835" s="1">
        <v>44151</v>
      </c>
      <c r="H835" t="s">
        <v>22</v>
      </c>
      <c r="I835" t="s">
        <v>67</v>
      </c>
      <c r="J835" s="21" t="s">
        <v>2852</v>
      </c>
      <c r="K835" t="s">
        <v>93</v>
      </c>
      <c r="M835" t="s">
        <v>27</v>
      </c>
      <c r="N835" t="s">
        <v>30</v>
      </c>
      <c r="P835"/>
      <c r="S835">
        <v>0</v>
      </c>
      <c r="T835">
        <v>1</v>
      </c>
      <c r="U835">
        <v>0</v>
      </c>
      <c r="V835" t="str">
        <f>IF(OR(tickets_cleaned[[#This Row],[resolution_time_hours]]="", tickets_cleaned[[#This Row],[resolution_time_hours]]&lt;0),"",tickets_cleaned[[#This Row],[resolution_time_hours]])</f>
        <v/>
      </c>
    </row>
    <row r="836" spans="1:22" ht="15" customHeight="1" x14ac:dyDescent="0.2">
      <c r="A836">
        <v>835</v>
      </c>
      <c r="B836" t="s">
        <v>2853</v>
      </c>
      <c r="C836" t="s">
        <v>2854</v>
      </c>
      <c r="D836">
        <v>21</v>
      </c>
      <c r="E836" t="s">
        <v>90</v>
      </c>
      <c r="F836" t="s">
        <v>59</v>
      </c>
      <c r="G836" s="1">
        <v>44253</v>
      </c>
      <c r="H836" t="s">
        <v>20</v>
      </c>
      <c r="I836" t="s">
        <v>126</v>
      </c>
      <c r="J836" s="21" t="s">
        <v>2855</v>
      </c>
      <c r="K836" t="s">
        <v>74</v>
      </c>
      <c r="L836" t="s">
        <v>2856</v>
      </c>
      <c r="M836" t="s">
        <v>25</v>
      </c>
      <c r="N836" t="s">
        <v>32</v>
      </c>
      <c r="O836" s="15">
        <v>45078.87976851852</v>
      </c>
      <c r="P836" s="15">
        <v>45078.476990740739</v>
      </c>
      <c r="Q836">
        <v>4</v>
      </c>
      <c r="S836">
        <v>1</v>
      </c>
      <c r="T836">
        <v>0</v>
      </c>
      <c r="U836">
        <v>0</v>
      </c>
      <c r="V836" t="str">
        <f>IF(OR(tickets_cleaned[[#This Row],[resolution_time_hours]]="", tickets_cleaned[[#This Row],[resolution_time_hours]]&lt;0),"",tickets_cleaned[[#This Row],[resolution_time_hours]])</f>
        <v/>
      </c>
    </row>
    <row r="837" spans="1:22" ht="15" customHeight="1" x14ac:dyDescent="0.2">
      <c r="A837">
        <v>836</v>
      </c>
      <c r="B837" t="s">
        <v>2857</v>
      </c>
      <c r="C837" t="s">
        <v>2858</v>
      </c>
      <c r="D837">
        <v>24</v>
      </c>
      <c r="E837" t="s">
        <v>65</v>
      </c>
      <c r="F837" t="s">
        <v>199</v>
      </c>
      <c r="G837" s="1">
        <v>44106</v>
      </c>
      <c r="H837" t="s">
        <v>24</v>
      </c>
      <c r="I837" t="s">
        <v>67</v>
      </c>
      <c r="J837" s="21" t="s">
        <v>2859</v>
      </c>
      <c r="K837" t="s">
        <v>93</v>
      </c>
      <c r="M837" t="s">
        <v>25</v>
      </c>
      <c r="N837" t="s">
        <v>31</v>
      </c>
      <c r="P837"/>
      <c r="S837">
        <v>0</v>
      </c>
      <c r="T837">
        <v>1</v>
      </c>
      <c r="U837">
        <v>0</v>
      </c>
      <c r="V837" t="str">
        <f>IF(OR(tickets_cleaned[[#This Row],[resolution_time_hours]]="", tickets_cleaned[[#This Row],[resolution_time_hours]]&lt;0),"",tickets_cleaned[[#This Row],[resolution_time_hours]])</f>
        <v/>
      </c>
    </row>
    <row r="838" spans="1:22" ht="15" customHeight="1" x14ac:dyDescent="0.2">
      <c r="A838">
        <v>837</v>
      </c>
      <c r="B838" t="s">
        <v>2709</v>
      </c>
      <c r="C838" t="s">
        <v>2860</v>
      </c>
      <c r="D838">
        <v>56</v>
      </c>
      <c r="E838" t="s">
        <v>65</v>
      </c>
      <c r="F838" t="s">
        <v>134</v>
      </c>
      <c r="G838" s="1">
        <v>44292</v>
      </c>
      <c r="H838" t="s">
        <v>22</v>
      </c>
      <c r="I838" t="s">
        <v>101</v>
      </c>
      <c r="J838" s="21" t="s">
        <v>2861</v>
      </c>
      <c r="K838" t="s">
        <v>93</v>
      </c>
      <c r="M838" t="s">
        <v>25</v>
      </c>
      <c r="N838" t="s">
        <v>29</v>
      </c>
      <c r="P838"/>
      <c r="S838">
        <v>0</v>
      </c>
      <c r="T838">
        <v>1</v>
      </c>
      <c r="U838">
        <v>0</v>
      </c>
      <c r="V838" t="str">
        <f>IF(OR(tickets_cleaned[[#This Row],[resolution_time_hours]]="", tickets_cleaned[[#This Row],[resolution_time_hours]]&lt;0),"",tickets_cleaned[[#This Row],[resolution_time_hours]])</f>
        <v/>
      </c>
    </row>
    <row r="839" spans="1:22" ht="15" customHeight="1" x14ac:dyDescent="0.2">
      <c r="A839">
        <v>838</v>
      </c>
      <c r="B839" t="s">
        <v>2862</v>
      </c>
      <c r="C839" t="s">
        <v>2863</v>
      </c>
      <c r="D839">
        <v>43</v>
      </c>
      <c r="E839" t="s">
        <v>90</v>
      </c>
      <c r="F839" t="s">
        <v>233</v>
      </c>
      <c r="G839" s="1">
        <v>44326</v>
      </c>
      <c r="H839" t="s">
        <v>24</v>
      </c>
      <c r="I839" t="s">
        <v>106</v>
      </c>
      <c r="J839" t="s">
        <v>2864</v>
      </c>
      <c r="K839" t="s">
        <v>62</v>
      </c>
      <c r="M839" t="s">
        <v>25</v>
      </c>
      <c r="N839" t="s">
        <v>30</v>
      </c>
      <c r="O839" s="15">
        <v>45078.818715277775</v>
      </c>
      <c r="P839"/>
      <c r="S839">
        <v>0</v>
      </c>
      <c r="T839">
        <v>1</v>
      </c>
      <c r="U839">
        <v>0</v>
      </c>
      <c r="V839" t="str">
        <f>IF(OR(tickets_cleaned[[#This Row],[resolution_time_hours]]="", tickets_cleaned[[#This Row],[resolution_time_hours]]&lt;0),"",tickets_cleaned[[#This Row],[resolution_time_hours]])</f>
        <v/>
      </c>
    </row>
    <row r="840" spans="1:22" ht="15" customHeight="1" x14ac:dyDescent="0.2">
      <c r="A840">
        <v>839</v>
      </c>
      <c r="B840" t="s">
        <v>2865</v>
      </c>
      <c r="C840" t="s">
        <v>2866</v>
      </c>
      <c r="D840">
        <v>27</v>
      </c>
      <c r="E840" t="s">
        <v>65</v>
      </c>
      <c r="F840" t="s">
        <v>342</v>
      </c>
      <c r="G840" s="1">
        <v>44328</v>
      </c>
      <c r="H840" t="s">
        <v>22</v>
      </c>
      <c r="I840" t="s">
        <v>72</v>
      </c>
      <c r="J840" t="s">
        <v>2867</v>
      </c>
      <c r="K840" t="s">
        <v>74</v>
      </c>
      <c r="L840" t="s">
        <v>2868</v>
      </c>
      <c r="M840" t="s">
        <v>27</v>
      </c>
      <c r="N840" t="s">
        <v>30</v>
      </c>
      <c r="O840" s="15">
        <v>45078.870821759258</v>
      </c>
      <c r="P840" s="15">
        <v>45078.622210648151</v>
      </c>
      <c r="Q840">
        <v>3</v>
      </c>
      <c r="S840">
        <v>1</v>
      </c>
      <c r="T840">
        <v>0</v>
      </c>
      <c r="U840">
        <v>0</v>
      </c>
      <c r="V840" t="str">
        <f>IF(OR(tickets_cleaned[[#This Row],[resolution_time_hours]]="", tickets_cleaned[[#This Row],[resolution_time_hours]]&lt;0),"",tickets_cleaned[[#This Row],[resolution_time_hours]])</f>
        <v/>
      </c>
    </row>
    <row r="841" spans="1:22" ht="15" customHeight="1" x14ac:dyDescent="0.2">
      <c r="A841">
        <v>840</v>
      </c>
      <c r="B841" t="s">
        <v>2869</v>
      </c>
      <c r="C841" t="s">
        <v>2870</v>
      </c>
      <c r="D841">
        <v>40</v>
      </c>
      <c r="E841" t="s">
        <v>65</v>
      </c>
      <c r="F841" t="s">
        <v>199</v>
      </c>
      <c r="G841" s="1">
        <v>44148</v>
      </c>
      <c r="H841" t="s">
        <v>22</v>
      </c>
      <c r="I841" t="s">
        <v>85</v>
      </c>
      <c r="J841" s="21" t="s">
        <v>2871</v>
      </c>
      <c r="K841" t="s">
        <v>93</v>
      </c>
      <c r="M841" t="s">
        <v>27</v>
      </c>
      <c r="N841" t="s">
        <v>29</v>
      </c>
      <c r="P841"/>
      <c r="S841">
        <v>0</v>
      </c>
      <c r="T841">
        <v>1</v>
      </c>
      <c r="U841">
        <v>0</v>
      </c>
      <c r="V841" t="str">
        <f>IF(OR(tickets_cleaned[[#This Row],[resolution_time_hours]]="", tickets_cleaned[[#This Row],[resolution_time_hours]]&lt;0),"",tickets_cleaned[[#This Row],[resolution_time_hours]])</f>
        <v/>
      </c>
    </row>
    <row r="842" spans="1:22" ht="15" customHeight="1" x14ac:dyDescent="0.2">
      <c r="A842">
        <v>841</v>
      </c>
      <c r="B842" t="s">
        <v>2872</v>
      </c>
      <c r="C842" t="s">
        <v>2873</v>
      </c>
      <c r="D842">
        <v>70</v>
      </c>
      <c r="E842" t="s">
        <v>58</v>
      </c>
      <c r="F842" t="s">
        <v>125</v>
      </c>
      <c r="G842" s="1">
        <v>44228</v>
      </c>
      <c r="H842" t="s">
        <v>23</v>
      </c>
      <c r="I842" t="s">
        <v>203</v>
      </c>
      <c r="J842" t="s">
        <v>2685</v>
      </c>
      <c r="K842" t="s">
        <v>74</v>
      </c>
      <c r="L842" t="s">
        <v>2874</v>
      </c>
      <c r="M842" t="s">
        <v>25</v>
      </c>
      <c r="N842" t="s">
        <v>30</v>
      </c>
      <c r="O842" s="15">
        <v>45078.511111111111</v>
      </c>
      <c r="P842" s="15">
        <v>45078.546527777777</v>
      </c>
      <c r="Q842">
        <v>5</v>
      </c>
      <c r="R842">
        <v>0</v>
      </c>
      <c r="S842">
        <v>1</v>
      </c>
      <c r="T842">
        <v>0</v>
      </c>
      <c r="U842">
        <v>0</v>
      </c>
      <c r="V842">
        <f>IF(OR(tickets_cleaned[[#This Row],[resolution_time_hours]]="", tickets_cleaned[[#This Row],[resolution_time_hours]]&lt;0),"",tickets_cleaned[[#This Row],[resolution_time_hours]])</f>
        <v>0</v>
      </c>
    </row>
    <row r="843" spans="1:22" ht="15" customHeight="1" x14ac:dyDescent="0.2">
      <c r="A843">
        <v>842</v>
      </c>
      <c r="B843" t="s">
        <v>2875</v>
      </c>
      <c r="C843" t="s">
        <v>2876</v>
      </c>
      <c r="D843">
        <v>40</v>
      </c>
      <c r="E843" t="s">
        <v>58</v>
      </c>
      <c r="F843" t="s">
        <v>100</v>
      </c>
      <c r="G843" s="1">
        <v>43836</v>
      </c>
      <c r="H843" t="s">
        <v>22</v>
      </c>
      <c r="I843" t="s">
        <v>140</v>
      </c>
      <c r="J843" s="21" t="s">
        <v>2877</v>
      </c>
      <c r="K843" t="s">
        <v>93</v>
      </c>
      <c r="M843" t="s">
        <v>28</v>
      </c>
      <c r="N843" t="s">
        <v>32</v>
      </c>
      <c r="P843"/>
      <c r="S843">
        <v>0</v>
      </c>
      <c r="T843">
        <v>1</v>
      </c>
      <c r="U843">
        <v>0</v>
      </c>
      <c r="V843" t="str">
        <f>IF(OR(tickets_cleaned[[#This Row],[resolution_time_hours]]="", tickets_cleaned[[#This Row],[resolution_time_hours]]&lt;0),"",tickets_cleaned[[#This Row],[resolution_time_hours]])</f>
        <v/>
      </c>
    </row>
    <row r="844" spans="1:22" ht="15" customHeight="1" x14ac:dyDescent="0.2">
      <c r="A844">
        <v>843</v>
      </c>
      <c r="B844" t="s">
        <v>2878</v>
      </c>
      <c r="C844" t="s">
        <v>2879</v>
      </c>
      <c r="D844">
        <v>27</v>
      </c>
      <c r="E844" t="s">
        <v>65</v>
      </c>
      <c r="F844" t="s">
        <v>130</v>
      </c>
      <c r="G844" s="1">
        <v>44557</v>
      </c>
      <c r="H844" t="s">
        <v>24</v>
      </c>
      <c r="I844" t="s">
        <v>126</v>
      </c>
      <c r="J844" s="21" t="s">
        <v>2880</v>
      </c>
      <c r="K844" t="s">
        <v>62</v>
      </c>
      <c r="M844" t="s">
        <v>28</v>
      </c>
      <c r="N844" t="s">
        <v>29</v>
      </c>
      <c r="O844" s="15">
        <v>45078.286145833335</v>
      </c>
      <c r="P844"/>
      <c r="S844">
        <v>0</v>
      </c>
      <c r="T844">
        <v>1</v>
      </c>
      <c r="U844">
        <v>0</v>
      </c>
      <c r="V844" t="str">
        <f>IF(OR(tickets_cleaned[[#This Row],[resolution_time_hours]]="", tickets_cleaned[[#This Row],[resolution_time_hours]]&lt;0),"",tickets_cleaned[[#This Row],[resolution_time_hours]])</f>
        <v/>
      </c>
    </row>
    <row r="845" spans="1:22" ht="15" customHeight="1" x14ac:dyDescent="0.2">
      <c r="A845">
        <v>844</v>
      </c>
      <c r="B845" t="s">
        <v>2881</v>
      </c>
      <c r="C845" t="s">
        <v>2882</v>
      </c>
      <c r="D845">
        <v>55</v>
      </c>
      <c r="E845" t="s">
        <v>65</v>
      </c>
      <c r="F845" t="s">
        <v>245</v>
      </c>
      <c r="G845" s="1">
        <v>44406</v>
      </c>
      <c r="H845" t="s">
        <v>23</v>
      </c>
      <c r="I845" t="s">
        <v>22</v>
      </c>
      <c r="J845" t="s">
        <v>2883</v>
      </c>
      <c r="K845" t="s">
        <v>93</v>
      </c>
      <c r="M845" t="s">
        <v>26</v>
      </c>
      <c r="N845" t="s">
        <v>29</v>
      </c>
      <c r="P845"/>
      <c r="S845">
        <v>0</v>
      </c>
      <c r="T845">
        <v>1</v>
      </c>
      <c r="U845">
        <v>0</v>
      </c>
      <c r="V845" t="str">
        <f>IF(OR(tickets_cleaned[[#This Row],[resolution_time_hours]]="", tickets_cleaned[[#This Row],[resolution_time_hours]]&lt;0),"",tickets_cleaned[[#This Row],[resolution_time_hours]])</f>
        <v/>
      </c>
    </row>
    <row r="846" spans="1:22" ht="15" customHeight="1" x14ac:dyDescent="0.2">
      <c r="A846">
        <v>845</v>
      </c>
      <c r="B846" t="s">
        <v>2884</v>
      </c>
      <c r="C846" t="s">
        <v>2885</v>
      </c>
      <c r="D846">
        <v>28</v>
      </c>
      <c r="E846" t="s">
        <v>90</v>
      </c>
      <c r="F846" t="s">
        <v>78</v>
      </c>
      <c r="G846" s="1">
        <v>44342</v>
      </c>
      <c r="H846" t="s">
        <v>20</v>
      </c>
      <c r="I846" t="s">
        <v>91</v>
      </c>
      <c r="J846" t="s">
        <v>1794</v>
      </c>
      <c r="K846" t="s">
        <v>93</v>
      </c>
      <c r="M846" t="s">
        <v>28</v>
      </c>
      <c r="N846" t="s">
        <v>30</v>
      </c>
      <c r="P846"/>
      <c r="S846">
        <v>0</v>
      </c>
      <c r="T846">
        <v>1</v>
      </c>
      <c r="U846">
        <v>0</v>
      </c>
      <c r="V846" t="str">
        <f>IF(OR(tickets_cleaned[[#This Row],[resolution_time_hours]]="", tickets_cleaned[[#This Row],[resolution_time_hours]]&lt;0),"",tickets_cleaned[[#This Row],[resolution_time_hours]])</f>
        <v/>
      </c>
    </row>
    <row r="847" spans="1:22" ht="15" customHeight="1" x14ac:dyDescent="0.2">
      <c r="A847">
        <v>846</v>
      </c>
      <c r="B847" t="s">
        <v>2886</v>
      </c>
      <c r="C847" t="s">
        <v>2887</v>
      </c>
      <c r="D847">
        <v>69</v>
      </c>
      <c r="E847" t="s">
        <v>65</v>
      </c>
      <c r="F847" t="s">
        <v>144</v>
      </c>
      <c r="G847" s="1">
        <v>44267</v>
      </c>
      <c r="H847" t="s">
        <v>22</v>
      </c>
      <c r="I847" t="s">
        <v>72</v>
      </c>
      <c r="J847" t="s">
        <v>2888</v>
      </c>
      <c r="K847" t="s">
        <v>62</v>
      </c>
      <c r="M847" t="s">
        <v>28</v>
      </c>
      <c r="N847" t="s">
        <v>31</v>
      </c>
      <c r="O847" s="15">
        <v>45078.07508101852</v>
      </c>
      <c r="P847"/>
      <c r="S847">
        <v>0</v>
      </c>
      <c r="T847">
        <v>1</v>
      </c>
      <c r="U847">
        <v>0</v>
      </c>
      <c r="V847" t="str">
        <f>IF(OR(tickets_cleaned[[#This Row],[resolution_time_hours]]="", tickets_cleaned[[#This Row],[resolution_time_hours]]&lt;0),"",tickets_cleaned[[#This Row],[resolution_time_hours]])</f>
        <v/>
      </c>
    </row>
    <row r="848" spans="1:22" ht="15" customHeight="1" x14ac:dyDescent="0.2">
      <c r="A848">
        <v>847</v>
      </c>
      <c r="B848" t="s">
        <v>2889</v>
      </c>
      <c r="C848" t="s">
        <v>2890</v>
      </c>
      <c r="D848">
        <v>49</v>
      </c>
      <c r="E848" t="s">
        <v>65</v>
      </c>
      <c r="F848" t="s">
        <v>84</v>
      </c>
      <c r="G848" s="1">
        <v>43852</v>
      </c>
      <c r="H848" t="s">
        <v>24</v>
      </c>
      <c r="I848" t="s">
        <v>203</v>
      </c>
      <c r="J848" t="s">
        <v>2891</v>
      </c>
      <c r="K848" t="s">
        <v>74</v>
      </c>
      <c r="L848" t="s">
        <v>2892</v>
      </c>
      <c r="M848" t="s">
        <v>26</v>
      </c>
      <c r="N848" t="s">
        <v>30</v>
      </c>
      <c r="O848" s="15">
        <v>45078.056342592594</v>
      </c>
      <c r="P848" s="15">
        <v>45078.177175925928</v>
      </c>
      <c r="Q848">
        <v>4</v>
      </c>
      <c r="R848">
        <v>2</v>
      </c>
      <c r="S848">
        <v>1</v>
      </c>
      <c r="T848">
        <v>0</v>
      </c>
      <c r="U848">
        <v>0</v>
      </c>
      <c r="V848">
        <f>IF(OR(tickets_cleaned[[#This Row],[resolution_time_hours]]="", tickets_cleaned[[#This Row],[resolution_time_hours]]&lt;0),"",tickets_cleaned[[#This Row],[resolution_time_hours]])</f>
        <v>2</v>
      </c>
    </row>
    <row r="849" spans="1:22" ht="15" customHeight="1" x14ac:dyDescent="0.2">
      <c r="A849">
        <v>848</v>
      </c>
      <c r="B849" t="s">
        <v>2893</v>
      </c>
      <c r="C849" t="s">
        <v>2894</v>
      </c>
      <c r="D849">
        <v>52</v>
      </c>
      <c r="E849" t="s">
        <v>58</v>
      </c>
      <c r="F849" t="s">
        <v>105</v>
      </c>
      <c r="G849" s="1">
        <v>44437</v>
      </c>
      <c r="H849" t="s">
        <v>21</v>
      </c>
      <c r="I849" t="s">
        <v>140</v>
      </c>
      <c r="J849" s="21" t="s">
        <v>2895</v>
      </c>
      <c r="K849" t="s">
        <v>62</v>
      </c>
      <c r="M849" t="s">
        <v>28</v>
      </c>
      <c r="N849" t="s">
        <v>32</v>
      </c>
      <c r="O849" s="15">
        <v>45078.62232638889</v>
      </c>
      <c r="P849"/>
      <c r="S849">
        <v>0</v>
      </c>
      <c r="T849">
        <v>1</v>
      </c>
      <c r="U849">
        <v>0</v>
      </c>
      <c r="V849" t="str">
        <f>IF(OR(tickets_cleaned[[#This Row],[resolution_time_hours]]="", tickets_cleaned[[#This Row],[resolution_time_hours]]&lt;0),"",tickets_cleaned[[#This Row],[resolution_time_hours]])</f>
        <v/>
      </c>
    </row>
    <row r="850" spans="1:22" ht="15" customHeight="1" x14ac:dyDescent="0.2">
      <c r="A850">
        <v>849</v>
      </c>
      <c r="B850" t="s">
        <v>2896</v>
      </c>
      <c r="C850" t="s">
        <v>2897</v>
      </c>
      <c r="D850">
        <v>61</v>
      </c>
      <c r="E850" t="s">
        <v>58</v>
      </c>
      <c r="F850" t="s">
        <v>249</v>
      </c>
      <c r="G850" s="1">
        <v>44038</v>
      </c>
      <c r="H850" t="s">
        <v>23</v>
      </c>
      <c r="I850" t="s">
        <v>67</v>
      </c>
      <c r="J850" s="21" t="s">
        <v>2898</v>
      </c>
      <c r="K850" t="s">
        <v>62</v>
      </c>
      <c r="M850" t="s">
        <v>27</v>
      </c>
      <c r="N850" t="s">
        <v>32</v>
      </c>
      <c r="O850" s="15">
        <v>45078.801516203705</v>
      </c>
      <c r="P850"/>
      <c r="S850">
        <v>0</v>
      </c>
      <c r="T850">
        <v>1</v>
      </c>
      <c r="U850">
        <v>0</v>
      </c>
      <c r="V850" t="str">
        <f>IF(OR(tickets_cleaned[[#This Row],[resolution_time_hours]]="", tickets_cleaned[[#This Row],[resolution_time_hours]]&lt;0),"",tickets_cleaned[[#This Row],[resolution_time_hours]])</f>
        <v/>
      </c>
    </row>
    <row r="851" spans="1:22" ht="15" customHeight="1" x14ac:dyDescent="0.2">
      <c r="A851">
        <v>850</v>
      </c>
      <c r="B851" t="s">
        <v>2899</v>
      </c>
      <c r="C851" t="s">
        <v>2900</v>
      </c>
      <c r="D851">
        <v>22</v>
      </c>
      <c r="E851" t="s">
        <v>90</v>
      </c>
      <c r="F851" t="s">
        <v>183</v>
      </c>
      <c r="G851" s="1">
        <v>44117</v>
      </c>
      <c r="H851" t="s">
        <v>22</v>
      </c>
      <c r="I851" t="s">
        <v>20</v>
      </c>
      <c r="J851" s="21" t="s">
        <v>2901</v>
      </c>
      <c r="K851" t="s">
        <v>93</v>
      </c>
      <c r="M851" t="s">
        <v>25</v>
      </c>
      <c r="N851" t="s">
        <v>29</v>
      </c>
      <c r="P851"/>
      <c r="S851">
        <v>0</v>
      </c>
      <c r="T851">
        <v>1</v>
      </c>
      <c r="U851">
        <v>0</v>
      </c>
      <c r="V851" t="str">
        <f>IF(OR(tickets_cleaned[[#This Row],[resolution_time_hours]]="", tickets_cleaned[[#This Row],[resolution_time_hours]]&lt;0),"",tickets_cleaned[[#This Row],[resolution_time_hours]])</f>
        <v/>
      </c>
    </row>
    <row r="852" spans="1:22" ht="15" customHeight="1" x14ac:dyDescent="0.2">
      <c r="A852">
        <v>851</v>
      </c>
      <c r="B852" t="s">
        <v>2902</v>
      </c>
      <c r="C852" t="s">
        <v>2903</v>
      </c>
      <c r="D852">
        <v>53</v>
      </c>
      <c r="E852" t="s">
        <v>65</v>
      </c>
      <c r="F852" t="s">
        <v>105</v>
      </c>
      <c r="G852" s="1">
        <v>43848</v>
      </c>
      <c r="H852" t="s">
        <v>20</v>
      </c>
      <c r="I852" t="s">
        <v>176</v>
      </c>
      <c r="J852" t="s">
        <v>1024</v>
      </c>
      <c r="K852" t="s">
        <v>74</v>
      </c>
      <c r="L852" t="s">
        <v>2904</v>
      </c>
      <c r="M852" t="s">
        <v>28</v>
      </c>
      <c r="N852" t="s">
        <v>29</v>
      </c>
      <c r="O852" s="15">
        <v>45078.589039351849</v>
      </c>
      <c r="P852" s="15">
        <v>45078.694594907407</v>
      </c>
      <c r="Q852">
        <v>1</v>
      </c>
      <c r="R852">
        <v>2</v>
      </c>
      <c r="S852">
        <v>1</v>
      </c>
      <c r="T852">
        <v>0</v>
      </c>
      <c r="U852">
        <v>1</v>
      </c>
      <c r="V852">
        <f>IF(OR(tickets_cleaned[[#This Row],[resolution_time_hours]]="", tickets_cleaned[[#This Row],[resolution_time_hours]]&lt;0),"",tickets_cleaned[[#This Row],[resolution_time_hours]])</f>
        <v>2</v>
      </c>
    </row>
    <row r="853" spans="1:22" ht="15" customHeight="1" x14ac:dyDescent="0.2">
      <c r="A853">
        <v>852</v>
      </c>
      <c r="B853" t="s">
        <v>2905</v>
      </c>
      <c r="C853" t="s">
        <v>2906</v>
      </c>
      <c r="D853">
        <v>22</v>
      </c>
      <c r="E853" t="s">
        <v>90</v>
      </c>
      <c r="F853" t="s">
        <v>100</v>
      </c>
      <c r="G853" s="1">
        <v>44092</v>
      </c>
      <c r="H853" t="s">
        <v>22</v>
      </c>
      <c r="I853" t="s">
        <v>120</v>
      </c>
      <c r="J853" s="21" t="s">
        <v>2907</v>
      </c>
      <c r="K853" t="s">
        <v>62</v>
      </c>
      <c r="M853" t="s">
        <v>28</v>
      </c>
      <c r="N853" t="s">
        <v>29</v>
      </c>
      <c r="O853" s="15">
        <v>45077.976550925923</v>
      </c>
      <c r="P853"/>
      <c r="S853">
        <v>0</v>
      </c>
      <c r="T853">
        <v>1</v>
      </c>
      <c r="U853">
        <v>0</v>
      </c>
      <c r="V853" t="str">
        <f>IF(OR(tickets_cleaned[[#This Row],[resolution_time_hours]]="", tickets_cleaned[[#This Row],[resolution_time_hours]]&lt;0),"",tickets_cleaned[[#This Row],[resolution_time_hours]])</f>
        <v/>
      </c>
    </row>
    <row r="854" spans="1:22" ht="15" customHeight="1" x14ac:dyDescent="0.2">
      <c r="A854">
        <v>853</v>
      </c>
      <c r="B854" t="s">
        <v>2908</v>
      </c>
      <c r="C854" t="s">
        <v>2909</v>
      </c>
      <c r="D854">
        <v>29</v>
      </c>
      <c r="E854" t="s">
        <v>65</v>
      </c>
      <c r="F854" t="s">
        <v>311</v>
      </c>
      <c r="G854" s="1">
        <v>44472</v>
      </c>
      <c r="H854" t="s">
        <v>20</v>
      </c>
      <c r="I854" t="s">
        <v>176</v>
      </c>
      <c r="J854" t="s">
        <v>2910</v>
      </c>
      <c r="K854" t="s">
        <v>74</v>
      </c>
      <c r="L854" t="s">
        <v>2911</v>
      </c>
      <c r="M854" t="s">
        <v>27</v>
      </c>
      <c r="N854" t="s">
        <v>29</v>
      </c>
      <c r="O854" s="15">
        <v>45078.168923611112</v>
      </c>
      <c r="P854" s="15">
        <v>45078.30364583333</v>
      </c>
      <c r="Q854">
        <v>5</v>
      </c>
      <c r="R854">
        <v>3</v>
      </c>
      <c r="S854">
        <v>1</v>
      </c>
      <c r="T854">
        <v>0</v>
      </c>
      <c r="U854">
        <v>0</v>
      </c>
      <c r="V854">
        <f>IF(OR(tickets_cleaned[[#This Row],[resolution_time_hours]]="", tickets_cleaned[[#This Row],[resolution_time_hours]]&lt;0),"",tickets_cleaned[[#This Row],[resolution_time_hours]])</f>
        <v>3</v>
      </c>
    </row>
    <row r="855" spans="1:22" ht="15" customHeight="1" x14ac:dyDescent="0.2">
      <c r="A855">
        <v>854</v>
      </c>
      <c r="B855" t="s">
        <v>2912</v>
      </c>
      <c r="C855" t="s">
        <v>2913</v>
      </c>
      <c r="D855">
        <v>64</v>
      </c>
      <c r="E855" t="s">
        <v>65</v>
      </c>
      <c r="F855" t="s">
        <v>156</v>
      </c>
      <c r="G855" s="1">
        <v>44017</v>
      </c>
      <c r="H855" t="s">
        <v>22</v>
      </c>
      <c r="I855" t="s">
        <v>203</v>
      </c>
      <c r="J855" t="s">
        <v>2914</v>
      </c>
      <c r="K855" t="s">
        <v>62</v>
      </c>
      <c r="M855" t="s">
        <v>27</v>
      </c>
      <c r="N855" t="s">
        <v>31</v>
      </c>
      <c r="O855" s="15">
        <v>45078.154340277775</v>
      </c>
      <c r="P855"/>
      <c r="S855">
        <v>0</v>
      </c>
      <c r="T855">
        <v>1</v>
      </c>
      <c r="U855">
        <v>0</v>
      </c>
      <c r="V855" t="str">
        <f>IF(OR(tickets_cleaned[[#This Row],[resolution_time_hours]]="", tickets_cleaned[[#This Row],[resolution_time_hours]]&lt;0),"",tickets_cleaned[[#This Row],[resolution_time_hours]])</f>
        <v/>
      </c>
    </row>
    <row r="856" spans="1:22" ht="15" customHeight="1" x14ac:dyDescent="0.2">
      <c r="A856">
        <v>855</v>
      </c>
      <c r="B856" t="s">
        <v>2915</v>
      </c>
      <c r="C856" t="s">
        <v>2916</v>
      </c>
      <c r="D856">
        <v>69</v>
      </c>
      <c r="E856" t="s">
        <v>65</v>
      </c>
      <c r="F856" t="s">
        <v>130</v>
      </c>
      <c r="G856" s="1">
        <v>44144</v>
      </c>
      <c r="H856" t="s">
        <v>24</v>
      </c>
      <c r="I856" t="s">
        <v>101</v>
      </c>
      <c r="J856" t="s">
        <v>2917</v>
      </c>
      <c r="K856" t="s">
        <v>74</v>
      </c>
      <c r="L856" t="s">
        <v>2918</v>
      </c>
      <c r="M856" t="s">
        <v>26</v>
      </c>
      <c r="N856" t="s">
        <v>31</v>
      </c>
      <c r="O856" s="15">
        <v>45078.843240740738</v>
      </c>
      <c r="P856" s="15">
        <v>45078.121712962966</v>
      </c>
      <c r="Q856">
        <v>3</v>
      </c>
      <c r="S856">
        <v>1</v>
      </c>
      <c r="T856">
        <v>0</v>
      </c>
      <c r="U856">
        <v>0</v>
      </c>
      <c r="V856" t="str">
        <f>IF(OR(tickets_cleaned[[#This Row],[resolution_time_hours]]="", tickets_cleaned[[#This Row],[resolution_time_hours]]&lt;0),"",tickets_cleaned[[#This Row],[resolution_time_hours]])</f>
        <v/>
      </c>
    </row>
    <row r="857" spans="1:22" ht="15" customHeight="1" x14ac:dyDescent="0.2">
      <c r="A857">
        <v>856</v>
      </c>
      <c r="B857" t="s">
        <v>2807</v>
      </c>
      <c r="C857" t="s">
        <v>2919</v>
      </c>
      <c r="D857">
        <v>67</v>
      </c>
      <c r="E857" t="s">
        <v>65</v>
      </c>
      <c r="F857" t="s">
        <v>249</v>
      </c>
      <c r="G857" s="1">
        <v>44510</v>
      </c>
      <c r="H857" t="s">
        <v>24</v>
      </c>
      <c r="I857" t="s">
        <v>106</v>
      </c>
      <c r="J857" s="21" t="s">
        <v>2920</v>
      </c>
      <c r="K857" t="s">
        <v>74</v>
      </c>
      <c r="L857" t="s">
        <v>2921</v>
      </c>
      <c r="M857" t="s">
        <v>26</v>
      </c>
      <c r="N857" t="s">
        <v>31</v>
      </c>
      <c r="O857" s="15">
        <v>45078.713402777779</v>
      </c>
      <c r="P857" s="15">
        <v>45078.81826388889</v>
      </c>
      <c r="Q857">
        <v>2</v>
      </c>
      <c r="R857">
        <v>2</v>
      </c>
      <c r="S857">
        <v>1</v>
      </c>
      <c r="T857">
        <v>0</v>
      </c>
      <c r="U857">
        <v>1</v>
      </c>
      <c r="V857">
        <f>IF(OR(tickets_cleaned[[#This Row],[resolution_time_hours]]="", tickets_cleaned[[#This Row],[resolution_time_hours]]&lt;0),"",tickets_cleaned[[#This Row],[resolution_time_hours]])</f>
        <v>2</v>
      </c>
    </row>
    <row r="858" spans="1:22" ht="15" customHeight="1" x14ac:dyDescent="0.2">
      <c r="A858">
        <v>857</v>
      </c>
      <c r="B858" t="s">
        <v>2922</v>
      </c>
      <c r="C858" t="s">
        <v>2923</v>
      </c>
      <c r="D858">
        <v>55</v>
      </c>
      <c r="E858" t="s">
        <v>65</v>
      </c>
      <c r="F858" t="s">
        <v>134</v>
      </c>
      <c r="G858" s="1">
        <v>43986</v>
      </c>
      <c r="H858" t="s">
        <v>24</v>
      </c>
      <c r="I858" t="s">
        <v>176</v>
      </c>
      <c r="J858" s="21" t="s">
        <v>2924</v>
      </c>
      <c r="K858" t="s">
        <v>62</v>
      </c>
      <c r="M858" t="s">
        <v>26</v>
      </c>
      <c r="N858" t="s">
        <v>30</v>
      </c>
      <c r="O858" s="15">
        <v>45078.915509259263</v>
      </c>
      <c r="P858"/>
      <c r="S858">
        <v>0</v>
      </c>
      <c r="T858">
        <v>1</v>
      </c>
      <c r="U858">
        <v>0</v>
      </c>
      <c r="V858" t="str">
        <f>IF(OR(tickets_cleaned[[#This Row],[resolution_time_hours]]="", tickets_cleaned[[#This Row],[resolution_time_hours]]&lt;0),"",tickets_cleaned[[#This Row],[resolution_time_hours]])</f>
        <v/>
      </c>
    </row>
    <row r="859" spans="1:22" ht="15" customHeight="1" x14ac:dyDescent="0.2">
      <c r="A859">
        <v>858</v>
      </c>
      <c r="B859" t="s">
        <v>2925</v>
      </c>
      <c r="C859" t="s">
        <v>2926</v>
      </c>
      <c r="D859">
        <v>52</v>
      </c>
      <c r="E859" t="s">
        <v>58</v>
      </c>
      <c r="F859" t="s">
        <v>364</v>
      </c>
      <c r="G859" s="1">
        <v>44076</v>
      </c>
      <c r="H859" t="s">
        <v>23</v>
      </c>
      <c r="I859" t="s">
        <v>91</v>
      </c>
      <c r="J859" s="21" t="s">
        <v>2927</v>
      </c>
      <c r="K859" t="s">
        <v>74</v>
      </c>
      <c r="L859" t="s">
        <v>2928</v>
      </c>
      <c r="M859" t="s">
        <v>27</v>
      </c>
      <c r="N859" t="s">
        <v>30</v>
      </c>
      <c r="O859" s="15">
        <v>45078.542615740742</v>
      </c>
      <c r="P859" s="15">
        <v>45078.225949074076</v>
      </c>
      <c r="Q859">
        <v>5</v>
      </c>
      <c r="S859">
        <v>1</v>
      </c>
      <c r="T859">
        <v>0</v>
      </c>
      <c r="U859">
        <v>0</v>
      </c>
      <c r="V859" t="str">
        <f>IF(OR(tickets_cleaned[[#This Row],[resolution_time_hours]]="", tickets_cleaned[[#This Row],[resolution_time_hours]]&lt;0),"",tickets_cleaned[[#This Row],[resolution_time_hours]])</f>
        <v/>
      </c>
    </row>
    <row r="860" spans="1:22" ht="15" customHeight="1" x14ac:dyDescent="0.2">
      <c r="A860">
        <v>859</v>
      </c>
      <c r="B860" t="s">
        <v>2929</v>
      </c>
      <c r="C860" t="s">
        <v>2930</v>
      </c>
      <c r="D860">
        <v>26</v>
      </c>
      <c r="E860" t="s">
        <v>58</v>
      </c>
      <c r="F860" t="s">
        <v>139</v>
      </c>
      <c r="G860" s="1">
        <v>44355</v>
      </c>
      <c r="H860" t="s">
        <v>23</v>
      </c>
      <c r="I860" t="s">
        <v>60</v>
      </c>
      <c r="J860" t="s">
        <v>2931</v>
      </c>
      <c r="K860" t="s">
        <v>93</v>
      </c>
      <c r="M860" t="s">
        <v>25</v>
      </c>
      <c r="N860" t="s">
        <v>31</v>
      </c>
      <c r="P860"/>
      <c r="S860">
        <v>0</v>
      </c>
      <c r="T860">
        <v>1</v>
      </c>
      <c r="U860">
        <v>0</v>
      </c>
      <c r="V860" t="str">
        <f>IF(OR(tickets_cleaned[[#This Row],[resolution_time_hours]]="", tickets_cleaned[[#This Row],[resolution_time_hours]]&lt;0),"",tickets_cleaned[[#This Row],[resolution_time_hours]])</f>
        <v/>
      </c>
    </row>
    <row r="861" spans="1:22" ht="15" customHeight="1" x14ac:dyDescent="0.2">
      <c r="A861">
        <v>860</v>
      </c>
      <c r="B861" t="s">
        <v>2932</v>
      </c>
      <c r="C861" t="s">
        <v>2933</v>
      </c>
      <c r="D861">
        <v>34</v>
      </c>
      <c r="E861" t="s">
        <v>65</v>
      </c>
      <c r="F861" t="s">
        <v>228</v>
      </c>
      <c r="G861" s="1">
        <v>44160</v>
      </c>
      <c r="H861" t="s">
        <v>22</v>
      </c>
      <c r="I861" t="s">
        <v>126</v>
      </c>
      <c r="J861" s="21" t="s">
        <v>2934</v>
      </c>
      <c r="K861" t="s">
        <v>62</v>
      </c>
      <c r="M861" t="s">
        <v>27</v>
      </c>
      <c r="N861" t="s">
        <v>29</v>
      </c>
      <c r="O861" s="15">
        <v>45078.038472222222</v>
      </c>
      <c r="P861"/>
      <c r="S861">
        <v>0</v>
      </c>
      <c r="T861">
        <v>1</v>
      </c>
      <c r="U861">
        <v>0</v>
      </c>
      <c r="V861" t="str">
        <f>IF(OR(tickets_cleaned[[#This Row],[resolution_time_hours]]="", tickets_cleaned[[#This Row],[resolution_time_hours]]&lt;0),"",tickets_cleaned[[#This Row],[resolution_time_hours]])</f>
        <v/>
      </c>
    </row>
    <row r="862" spans="1:22" ht="15" customHeight="1" x14ac:dyDescent="0.2">
      <c r="A862">
        <v>861</v>
      </c>
      <c r="B862" t="s">
        <v>2935</v>
      </c>
      <c r="C862" t="s">
        <v>2936</v>
      </c>
      <c r="D862">
        <v>43</v>
      </c>
      <c r="E862" t="s">
        <v>58</v>
      </c>
      <c r="F862" t="s">
        <v>422</v>
      </c>
      <c r="G862" s="1">
        <v>44248</v>
      </c>
      <c r="H862" t="s">
        <v>24</v>
      </c>
      <c r="I862" t="s">
        <v>85</v>
      </c>
      <c r="J862" s="21" t="s">
        <v>2937</v>
      </c>
      <c r="K862" t="s">
        <v>62</v>
      </c>
      <c r="M862" t="s">
        <v>26</v>
      </c>
      <c r="N862" t="s">
        <v>32</v>
      </c>
      <c r="O862" s="15">
        <v>45078.380856481483</v>
      </c>
      <c r="P862"/>
      <c r="S862">
        <v>0</v>
      </c>
      <c r="T862">
        <v>1</v>
      </c>
      <c r="U862">
        <v>0</v>
      </c>
      <c r="V862" t="str">
        <f>IF(OR(tickets_cleaned[[#This Row],[resolution_time_hours]]="", tickets_cleaned[[#This Row],[resolution_time_hours]]&lt;0),"",tickets_cleaned[[#This Row],[resolution_time_hours]])</f>
        <v/>
      </c>
    </row>
    <row r="863" spans="1:22" ht="15" customHeight="1" x14ac:dyDescent="0.2">
      <c r="A863">
        <v>862</v>
      </c>
      <c r="B863" t="s">
        <v>2938</v>
      </c>
      <c r="C863" t="s">
        <v>2939</v>
      </c>
      <c r="D863">
        <v>25</v>
      </c>
      <c r="E863" t="s">
        <v>58</v>
      </c>
      <c r="F863" t="s">
        <v>59</v>
      </c>
      <c r="G863" s="1">
        <v>43840</v>
      </c>
      <c r="H863" t="s">
        <v>20</v>
      </c>
      <c r="I863" t="s">
        <v>176</v>
      </c>
      <c r="J863" s="21" t="s">
        <v>2940</v>
      </c>
      <c r="K863" t="s">
        <v>74</v>
      </c>
      <c r="L863" t="s">
        <v>2941</v>
      </c>
      <c r="M863" t="s">
        <v>27</v>
      </c>
      <c r="N863" t="s">
        <v>31</v>
      </c>
      <c r="O863" s="15">
        <v>45078.176701388889</v>
      </c>
      <c r="P863" s="15">
        <v>45078.546840277777</v>
      </c>
      <c r="Q863">
        <v>3</v>
      </c>
      <c r="R863">
        <v>8</v>
      </c>
      <c r="S863">
        <v>1</v>
      </c>
      <c r="T863">
        <v>0</v>
      </c>
      <c r="U863">
        <v>0</v>
      </c>
      <c r="V863">
        <f>IF(OR(tickets_cleaned[[#This Row],[resolution_time_hours]]="", tickets_cleaned[[#This Row],[resolution_time_hours]]&lt;0),"",tickets_cleaned[[#This Row],[resolution_time_hours]])</f>
        <v>8</v>
      </c>
    </row>
    <row r="864" spans="1:22" ht="15" customHeight="1" x14ac:dyDescent="0.2">
      <c r="A864">
        <v>863</v>
      </c>
      <c r="B864" t="s">
        <v>2942</v>
      </c>
      <c r="C864" t="s">
        <v>2943</v>
      </c>
      <c r="D864">
        <v>23</v>
      </c>
      <c r="E864" t="s">
        <v>58</v>
      </c>
      <c r="F864" t="s">
        <v>130</v>
      </c>
      <c r="G864" s="1">
        <v>44214</v>
      </c>
      <c r="H864" t="s">
        <v>20</v>
      </c>
      <c r="I864" t="s">
        <v>79</v>
      </c>
      <c r="J864" s="21" t="s">
        <v>2944</v>
      </c>
      <c r="K864" t="s">
        <v>74</v>
      </c>
      <c r="L864" t="s">
        <v>2945</v>
      </c>
      <c r="M864" t="s">
        <v>28</v>
      </c>
      <c r="N864" t="s">
        <v>29</v>
      </c>
      <c r="O864" s="15">
        <v>45078.141296296293</v>
      </c>
      <c r="P864" s="15">
        <v>45078.613518518519</v>
      </c>
      <c r="Q864">
        <v>2</v>
      </c>
      <c r="R864">
        <v>11</v>
      </c>
      <c r="S864">
        <v>1</v>
      </c>
      <c r="T864">
        <v>0</v>
      </c>
      <c r="U864">
        <v>1</v>
      </c>
      <c r="V864">
        <f>IF(OR(tickets_cleaned[[#This Row],[resolution_time_hours]]="", tickets_cleaned[[#This Row],[resolution_time_hours]]&lt;0),"",tickets_cleaned[[#This Row],[resolution_time_hours]])</f>
        <v>11</v>
      </c>
    </row>
    <row r="865" spans="1:22" ht="15" customHeight="1" x14ac:dyDescent="0.2">
      <c r="A865">
        <v>864</v>
      </c>
      <c r="B865" t="s">
        <v>2946</v>
      </c>
      <c r="C865" t="s">
        <v>2947</v>
      </c>
      <c r="D865">
        <v>26</v>
      </c>
      <c r="E865" t="s">
        <v>65</v>
      </c>
      <c r="F865" t="s">
        <v>156</v>
      </c>
      <c r="G865" s="1">
        <v>44493</v>
      </c>
      <c r="H865" t="s">
        <v>21</v>
      </c>
      <c r="I865" t="s">
        <v>203</v>
      </c>
      <c r="J865" t="s">
        <v>2948</v>
      </c>
      <c r="K865" t="s">
        <v>74</v>
      </c>
      <c r="L865" t="s">
        <v>2949</v>
      </c>
      <c r="M865" t="s">
        <v>27</v>
      </c>
      <c r="N865" t="s">
        <v>32</v>
      </c>
      <c r="O865" s="15">
        <v>45078.909363425926</v>
      </c>
      <c r="P865" s="15">
        <v>45078.175335648149</v>
      </c>
      <c r="Q865">
        <v>1</v>
      </c>
      <c r="S865">
        <v>1</v>
      </c>
      <c r="T865">
        <v>0</v>
      </c>
      <c r="U865">
        <v>1</v>
      </c>
      <c r="V865" t="str">
        <f>IF(OR(tickets_cleaned[[#This Row],[resolution_time_hours]]="", tickets_cleaned[[#This Row],[resolution_time_hours]]&lt;0),"",tickets_cleaned[[#This Row],[resolution_time_hours]])</f>
        <v/>
      </c>
    </row>
    <row r="866" spans="1:22" ht="15" customHeight="1" x14ac:dyDescent="0.2">
      <c r="A866">
        <v>865</v>
      </c>
      <c r="B866" t="s">
        <v>2950</v>
      </c>
      <c r="C866" t="s">
        <v>2951</v>
      </c>
      <c r="D866">
        <v>69</v>
      </c>
      <c r="E866" t="s">
        <v>90</v>
      </c>
      <c r="F866" t="s">
        <v>422</v>
      </c>
      <c r="G866" s="1">
        <v>44541</v>
      </c>
      <c r="H866" t="s">
        <v>24</v>
      </c>
      <c r="I866" t="s">
        <v>168</v>
      </c>
      <c r="J866" s="21" t="s">
        <v>2952</v>
      </c>
      <c r="K866" t="s">
        <v>93</v>
      </c>
      <c r="M866" t="s">
        <v>26</v>
      </c>
      <c r="N866" t="s">
        <v>30</v>
      </c>
      <c r="P866"/>
      <c r="S866">
        <v>0</v>
      </c>
      <c r="T866">
        <v>1</v>
      </c>
      <c r="U866">
        <v>0</v>
      </c>
      <c r="V866" t="str">
        <f>IF(OR(tickets_cleaned[[#This Row],[resolution_time_hours]]="", tickets_cleaned[[#This Row],[resolution_time_hours]]&lt;0),"",tickets_cleaned[[#This Row],[resolution_time_hours]])</f>
        <v/>
      </c>
    </row>
    <row r="867" spans="1:22" ht="15" customHeight="1" x14ac:dyDescent="0.2">
      <c r="A867">
        <v>866</v>
      </c>
      <c r="B867" t="s">
        <v>2953</v>
      </c>
      <c r="C867" t="s">
        <v>2954</v>
      </c>
      <c r="D867">
        <v>30</v>
      </c>
      <c r="E867" t="s">
        <v>65</v>
      </c>
      <c r="F867" t="s">
        <v>456</v>
      </c>
      <c r="G867" s="1">
        <v>43900</v>
      </c>
      <c r="H867" t="s">
        <v>22</v>
      </c>
      <c r="I867" t="s">
        <v>20</v>
      </c>
      <c r="J867" t="s">
        <v>2955</v>
      </c>
      <c r="K867" t="s">
        <v>74</v>
      </c>
      <c r="L867" t="s">
        <v>2956</v>
      </c>
      <c r="M867" t="s">
        <v>26</v>
      </c>
      <c r="N867" t="s">
        <v>30</v>
      </c>
      <c r="O867" s="15">
        <v>45078.002430555556</v>
      </c>
      <c r="P867" s="15">
        <v>45078.510069444441</v>
      </c>
      <c r="Q867">
        <v>5</v>
      </c>
      <c r="R867">
        <v>12</v>
      </c>
      <c r="S867">
        <v>1</v>
      </c>
      <c r="T867">
        <v>0</v>
      </c>
      <c r="U867">
        <v>0</v>
      </c>
      <c r="V867">
        <f>IF(OR(tickets_cleaned[[#This Row],[resolution_time_hours]]="", tickets_cleaned[[#This Row],[resolution_time_hours]]&lt;0),"",tickets_cleaned[[#This Row],[resolution_time_hours]])</f>
        <v>12</v>
      </c>
    </row>
    <row r="868" spans="1:22" ht="15" customHeight="1" x14ac:dyDescent="0.2">
      <c r="A868">
        <v>867</v>
      </c>
      <c r="B868" t="s">
        <v>2957</v>
      </c>
      <c r="C868" t="s">
        <v>2958</v>
      </c>
      <c r="D868">
        <v>33</v>
      </c>
      <c r="E868" t="s">
        <v>90</v>
      </c>
      <c r="F868" t="s">
        <v>342</v>
      </c>
      <c r="G868" s="1">
        <v>43960</v>
      </c>
      <c r="H868" t="s">
        <v>20</v>
      </c>
      <c r="I868" t="s">
        <v>126</v>
      </c>
      <c r="J868" t="s">
        <v>2959</v>
      </c>
      <c r="K868" t="s">
        <v>74</v>
      </c>
      <c r="L868" t="s">
        <v>2960</v>
      </c>
      <c r="M868" t="s">
        <v>25</v>
      </c>
      <c r="N868" t="s">
        <v>32</v>
      </c>
      <c r="O868" s="15">
        <v>45078.033009259256</v>
      </c>
      <c r="P868" s="15">
        <v>45078.190648148149</v>
      </c>
      <c r="Q868">
        <v>3</v>
      </c>
      <c r="R868">
        <v>3</v>
      </c>
      <c r="S868">
        <v>1</v>
      </c>
      <c r="T868">
        <v>0</v>
      </c>
      <c r="U868">
        <v>0</v>
      </c>
      <c r="V868">
        <f>IF(OR(tickets_cleaned[[#This Row],[resolution_time_hours]]="", tickets_cleaned[[#This Row],[resolution_time_hours]]&lt;0),"",tickets_cleaned[[#This Row],[resolution_time_hours]])</f>
        <v>3</v>
      </c>
    </row>
    <row r="869" spans="1:22" ht="15" customHeight="1" x14ac:dyDescent="0.2">
      <c r="A869">
        <v>868</v>
      </c>
      <c r="B869" t="s">
        <v>2961</v>
      </c>
      <c r="C869" t="s">
        <v>2962</v>
      </c>
      <c r="D869">
        <v>56</v>
      </c>
      <c r="E869" t="s">
        <v>58</v>
      </c>
      <c r="F869" t="s">
        <v>342</v>
      </c>
      <c r="G869" s="1">
        <v>43850</v>
      </c>
      <c r="H869" t="s">
        <v>23</v>
      </c>
      <c r="I869" t="s">
        <v>85</v>
      </c>
      <c r="J869" s="21" t="s">
        <v>2963</v>
      </c>
      <c r="K869" t="s">
        <v>62</v>
      </c>
      <c r="M869" t="s">
        <v>28</v>
      </c>
      <c r="N869" t="s">
        <v>31</v>
      </c>
      <c r="O869" s="15">
        <v>45078.86010416667</v>
      </c>
      <c r="P869"/>
      <c r="S869">
        <v>0</v>
      </c>
      <c r="T869">
        <v>1</v>
      </c>
      <c r="U869">
        <v>0</v>
      </c>
      <c r="V869" t="str">
        <f>IF(OR(tickets_cleaned[[#This Row],[resolution_time_hours]]="", tickets_cleaned[[#This Row],[resolution_time_hours]]&lt;0),"",tickets_cleaned[[#This Row],[resolution_time_hours]])</f>
        <v/>
      </c>
    </row>
    <row r="870" spans="1:22" ht="15" customHeight="1" x14ac:dyDescent="0.2">
      <c r="A870">
        <v>869</v>
      </c>
      <c r="B870" t="s">
        <v>2964</v>
      </c>
      <c r="C870" t="s">
        <v>2965</v>
      </c>
      <c r="D870">
        <v>65</v>
      </c>
      <c r="E870" t="s">
        <v>58</v>
      </c>
      <c r="F870" t="s">
        <v>110</v>
      </c>
      <c r="G870" s="1">
        <v>44272</v>
      </c>
      <c r="H870" t="s">
        <v>22</v>
      </c>
      <c r="I870" t="s">
        <v>203</v>
      </c>
      <c r="J870" s="21" t="s">
        <v>2966</v>
      </c>
      <c r="K870" t="s">
        <v>62</v>
      </c>
      <c r="M870" t="s">
        <v>25</v>
      </c>
      <c r="N870" t="s">
        <v>30</v>
      </c>
      <c r="O870" s="15">
        <v>45078.665682870371</v>
      </c>
      <c r="P870"/>
      <c r="S870">
        <v>0</v>
      </c>
      <c r="T870">
        <v>1</v>
      </c>
      <c r="U870">
        <v>0</v>
      </c>
      <c r="V870" t="str">
        <f>IF(OR(tickets_cleaned[[#This Row],[resolution_time_hours]]="", tickets_cleaned[[#This Row],[resolution_time_hours]]&lt;0),"",tickets_cleaned[[#This Row],[resolution_time_hours]])</f>
        <v/>
      </c>
    </row>
    <row r="871" spans="1:22" ht="15" customHeight="1" x14ac:dyDescent="0.2">
      <c r="A871">
        <v>870</v>
      </c>
      <c r="B871" t="s">
        <v>2967</v>
      </c>
      <c r="C871" t="s">
        <v>2968</v>
      </c>
      <c r="D871">
        <v>65</v>
      </c>
      <c r="E871" t="s">
        <v>65</v>
      </c>
      <c r="F871" t="s">
        <v>110</v>
      </c>
      <c r="G871" s="1">
        <v>44175</v>
      </c>
      <c r="H871" t="s">
        <v>20</v>
      </c>
      <c r="I871" t="s">
        <v>120</v>
      </c>
      <c r="J871" t="s">
        <v>2969</v>
      </c>
      <c r="K871" t="s">
        <v>62</v>
      </c>
      <c r="M871" t="s">
        <v>28</v>
      </c>
      <c r="N871" t="s">
        <v>32</v>
      </c>
      <c r="O871" s="15">
        <v>45078.369849537034</v>
      </c>
      <c r="P871"/>
      <c r="S871">
        <v>0</v>
      </c>
      <c r="T871">
        <v>1</v>
      </c>
      <c r="U871">
        <v>0</v>
      </c>
      <c r="V871" t="str">
        <f>IF(OR(tickets_cleaned[[#This Row],[resolution_time_hours]]="", tickets_cleaned[[#This Row],[resolution_time_hours]]&lt;0),"",tickets_cleaned[[#This Row],[resolution_time_hours]])</f>
        <v/>
      </c>
    </row>
    <row r="872" spans="1:22" ht="15" customHeight="1" x14ac:dyDescent="0.2">
      <c r="A872">
        <v>871</v>
      </c>
      <c r="B872" t="s">
        <v>2970</v>
      </c>
      <c r="C872" t="s">
        <v>2971</v>
      </c>
      <c r="D872">
        <v>49</v>
      </c>
      <c r="E872" t="s">
        <v>90</v>
      </c>
      <c r="F872" t="s">
        <v>408</v>
      </c>
      <c r="G872" s="1">
        <v>44352</v>
      </c>
      <c r="H872" t="s">
        <v>21</v>
      </c>
      <c r="I872" t="s">
        <v>20</v>
      </c>
      <c r="J872" s="21" t="s">
        <v>2972</v>
      </c>
      <c r="K872" t="s">
        <v>93</v>
      </c>
      <c r="M872" t="s">
        <v>25</v>
      </c>
      <c r="N872" t="s">
        <v>29</v>
      </c>
      <c r="P872"/>
      <c r="S872">
        <v>0</v>
      </c>
      <c r="T872">
        <v>1</v>
      </c>
      <c r="U872">
        <v>0</v>
      </c>
      <c r="V872" t="str">
        <f>IF(OR(tickets_cleaned[[#This Row],[resolution_time_hours]]="", tickets_cleaned[[#This Row],[resolution_time_hours]]&lt;0),"",tickets_cleaned[[#This Row],[resolution_time_hours]])</f>
        <v/>
      </c>
    </row>
    <row r="873" spans="1:22" ht="15" customHeight="1" x14ac:dyDescent="0.2">
      <c r="A873">
        <v>872</v>
      </c>
      <c r="B873" t="s">
        <v>2973</v>
      </c>
      <c r="C873" t="s">
        <v>2974</v>
      </c>
      <c r="D873">
        <v>25</v>
      </c>
      <c r="E873" t="s">
        <v>90</v>
      </c>
      <c r="F873" t="s">
        <v>233</v>
      </c>
      <c r="G873" s="1">
        <v>44084</v>
      </c>
      <c r="H873" t="s">
        <v>24</v>
      </c>
      <c r="I873" t="s">
        <v>22</v>
      </c>
      <c r="J873" t="s">
        <v>1096</v>
      </c>
      <c r="K873" t="s">
        <v>62</v>
      </c>
      <c r="M873" t="s">
        <v>28</v>
      </c>
      <c r="N873" t="s">
        <v>29</v>
      </c>
      <c r="O873" s="15">
        <v>45078.503900462965</v>
      </c>
      <c r="P873"/>
      <c r="S873">
        <v>0</v>
      </c>
      <c r="T873">
        <v>1</v>
      </c>
      <c r="U873">
        <v>0</v>
      </c>
      <c r="V873" t="str">
        <f>IF(OR(tickets_cleaned[[#This Row],[resolution_time_hours]]="", tickets_cleaned[[#This Row],[resolution_time_hours]]&lt;0),"",tickets_cleaned[[#This Row],[resolution_time_hours]])</f>
        <v/>
      </c>
    </row>
    <row r="874" spans="1:22" ht="15" customHeight="1" x14ac:dyDescent="0.2">
      <c r="A874">
        <v>873</v>
      </c>
      <c r="B874" t="s">
        <v>2975</v>
      </c>
      <c r="C874" t="s">
        <v>2976</v>
      </c>
      <c r="D874">
        <v>64</v>
      </c>
      <c r="E874" t="s">
        <v>65</v>
      </c>
      <c r="F874" t="s">
        <v>100</v>
      </c>
      <c r="G874" s="1">
        <v>44559</v>
      </c>
      <c r="H874" t="s">
        <v>21</v>
      </c>
      <c r="I874" t="s">
        <v>67</v>
      </c>
      <c r="J874" s="21" t="s">
        <v>2977</v>
      </c>
      <c r="K874" t="s">
        <v>62</v>
      </c>
      <c r="M874" t="s">
        <v>28</v>
      </c>
      <c r="N874" t="s">
        <v>30</v>
      </c>
      <c r="O874" s="15">
        <v>45078.283090277779</v>
      </c>
      <c r="P874"/>
      <c r="S874">
        <v>0</v>
      </c>
      <c r="T874">
        <v>1</v>
      </c>
      <c r="U874">
        <v>0</v>
      </c>
      <c r="V874" t="str">
        <f>IF(OR(tickets_cleaned[[#This Row],[resolution_time_hours]]="", tickets_cleaned[[#This Row],[resolution_time_hours]]&lt;0),"",tickets_cleaned[[#This Row],[resolution_time_hours]])</f>
        <v/>
      </c>
    </row>
    <row r="875" spans="1:22" ht="15" customHeight="1" x14ac:dyDescent="0.2">
      <c r="A875">
        <v>874</v>
      </c>
      <c r="B875" t="s">
        <v>2978</v>
      </c>
      <c r="C875" t="s">
        <v>2979</v>
      </c>
      <c r="D875">
        <v>64</v>
      </c>
      <c r="E875" t="s">
        <v>58</v>
      </c>
      <c r="F875" t="s">
        <v>161</v>
      </c>
      <c r="G875" s="1">
        <v>44380</v>
      </c>
      <c r="H875" t="s">
        <v>21</v>
      </c>
      <c r="I875" t="s">
        <v>20</v>
      </c>
      <c r="J875" s="21" t="s">
        <v>2980</v>
      </c>
      <c r="K875" t="s">
        <v>62</v>
      </c>
      <c r="M875" t="s">
        <v>27</v>
      </c>
      <c r="N875" t="s">
        <v>29</v>
      </c>
      <c r="O875" s="15">
        <v>45078.906712962962</v>
      </c>
      <c r="P875"/>
      <c r="S875">
        <v>0</v>
      </c>
      <c r="T875">
        <v>1</v>
      </c>
      <c r="U875">
        <v>0</v>
      </c>
      <c r="V875" t="str">
        <f>IF(OR(tickets_cleaned[[#This Row],[resolution_time_hours]]="", tickets_cleaned[[#This Row],[resolution_time_hours]]&lt;0),"",tickets_cleaned[[#This Row],[resolution_time_hours]])</f>
        <v/>
      </c>
    </row>
    <row r="876" spans="1:22" ht="15" customHeight="1" x14ac:dyDescent="0.2">
      <c r="A876">
        <v>875</v>
      </c>
      <c r="B876" t="s">
        <v>2586</v>
      </c>
      <c r="C876" t="s">
        <v>2981</v>
      </c>
      <c r="D876">
        <v>27</v>
      </c>
      <c r="E876" t="s">
        <v>58</v>
      </c>
      <c r="F876" t="s">
        <v>249</v>
      </c>
      <c r="G876" s="1">
        <v>44377</v>
      </c>
      <c r="H876" t="s">
        <v>23</v>
      </c>
      <c r="I876" t="s">
        <v>20</v>
      </c>
      <c r="J876" s="21" t="s">
        <v>2982</v>
      </c>
      <c r="K876" t="s">
        <v>93</v>
      </c>
      <c r="M876" t="s">
        <v>26</v>
      </c>
      <c r="N876" t="s">
        <v>32</v>
      </c>
      <c r="P876"/>
      <c r="S876">
        <v>0</v>
      </c>
      <c r="T876">
        <v>1</v>
      </c>
      <c r="U876">
        <v>0</v>
      </c>
      <c r="V876" t="str">
        <f>IF(OR(tickets_cleaned[[#This Row],[resolution_time_hours]]="", tickets_cleaned[[#This Row],[resolution_time_hours]]&lt;0),"",tickets_cleaned[[#This Row],[resolution_time_hours]])</f>
        <v/>
      </c>
    </row>
    <row r="877" spans="1:22" ht="15" customHeight="1" x14ac:dyDescent="0.2">
      <c r="A877">
        <v>876</v>
      </c>
      <c r="B877" t="s">
        <v>2983</v>
      </c>
      <c r="C877" t="s">
        <v>2984</v>
      </c>
      <c r="D877">
        <v>48</v>
      </c>
      <c r="E877" t="s">
        <v>65</v>
      </c>
      <c r="F877" t="s">
        <v>422</v>
      </c>
      <c r="G877" s="1">
        <v>44241</v>
      </c>
      <c r="H877" t="s">
        <v>22</v>
      </c>
      <c r="I877" t="s">
        <v>140</v>
      </c>
      <c r="J877" s="21" t="s">
        <v>2985</v>
      </c>
      <c r="K877" t="s">
        <v>74</v>
      </c>
      <c r="L877" t="s">
        <v>2986</v>
      </c>
      <c r="M877" t="s">
        <v>27</v>
      </c>
      <c r="N877" t="s">
        <v>30</v>
      </c>
      <c r="O877" s="15">
        <v>45078.638703703706</v>
      </c>
      <c r="P877" s="15">
        <v>45078.810231481482</v>
      </c>
      <c r="Q877">
        <v>3</v>
      </c>
      <c r="R877">
        <v>4</v>
      </c>
      <c r="S877">
        <v>1</v>
      </c>
      <c r="T877">
        <v>0</v>
      </c>
      <c r="U877">
        <v>0</v>
      </c>
      <c r="V877">
        <f>IF(OR(tickets_cleaned[[#This Row],[resolution_time_hours]]="", tickets_cleaned[[#This Row],[resolution_time_hours]]&lt;0),"",tickets_cleaned[[#This Row],[resolution_time_hours]])</f>
        <v>4</v>
      </c>
    </row>
    <row r="878" spans="1:22" ht="15" customHeight="1" x14ac:dyDescent="0.2">
      <c r="A878">
        <v>877</v>
      </c>
      <c r="B878" t="s">
        <v>2987</v>
      </c>
      <c r="C878" t="s">
        <v>2988</v>
      </c>
      <c r="D878">
        <v>45</v>
      </c>
      <c r="E878" t="s">
        <v>58</v>
      </c>
      <c r="F878" t="s">
        <v>199</v>
      </c>
      <c r="G878" s="1">
        <v>44210</v>
      </c>
      <c r="H878" t="s">
        <v>21</v>
      </c>
      <c r="I878" t="s">
        <v>91</v>
      </c>
      <c r="J878" s="21" t="s">
        <v>2989</v>
      </c>
      <c r="K878" t="s">
        <v>74</v>
      </c>
      <c r="L878" t="s">
        <v>2990</v>
      </c>
      <c r="M878" t="s">
        <v>26</v>
      </c>
      <c r="N878" t="s">
        <v>30</v>
      </c>
      <c r="O878" s="15">
        <v>45078.675532407404</v>
      </c>
      <c r="P878" s="15">
        <v>45078.635254629633</v>
      </c>
      <c r="Q878">
        <v>5</v>
      </c>
      <c r="S878">
        <v>1</v>
      </c>
      <c r="T878">
        <v>0</v>
      </c>
      <c r="U878">
        <v>0</v>
      </c>
      <c r="V878" t="str">
        <f>IF(OR(tickets_cleaned[[#This Row],[resolution_time_hours]]="", tickets_cleaned[[#This Row],[resolution_time_hours]]&lt;0),"",tickets_cleaned[[#This Row],[resolution_time_hours]])</f>
        <v/>
      </c>
    </row>
    <row r="879" spans="1:22" ht="15" customHeight="1" x14ac:dyDescent="0.2">
      <c r="A879">
        <v>878</v>
      </c>
      <c r="B879" t="s">
        <v>2991</v>
      </c>
      <c r="C879" t="s">
        <v>2992</v>
      </c>
      <c r="D879">
        <v>42</v>
      </c>
      <c r="E879" t="s">
        <v>65</v>
      </c>
      <c r="F879" t="s">
        <v>456</v>
      </c>
      <c r="G879" s="1">
        <v>44487</v>
      </c>
      <c r="H879" t="s">
        <v>21</v>
      </c>
      <c r="I879" t="s">
        <v>140</v>
      </c>
      <c r="J879" s="21" t="s">
        <v>2993</v>
      </c>
      <c r="K879" t="s">
        <v>62</v>
      </c>
      <c r="M879" t="s">
        <v>27</v>
      </c>
      <c r="N879" t="s">
        <v>31</v>
      </c>
      <c r="O879" s="15">
        <v>45078.112361111111</v>
      </c>
      <c r="P879"/>
      <c r="S879">
        <v>0</v>
      </c>
      <c r="T879">
        <v>1</v>
      </c>
      <c r="U879">
        <v>0</v>
      </c>
      <c r="V879" t="str">
        <f>IF(OR(tickets_cleaned[[#This Row],[resolution_time_hours]]="", tickets_cleaned[[#This Row],[resolution_time_hours]]&lt;0),"",tickets_cleaned[[#This Row],[resolution_time_hours]])</f>
        <v/>
      </c>
    </row>
    <row r="880" spans="1:22" ht="15" customHeight="1" x14ac:dyDescent="0.2">
      <c r="A880">
        <v>879</v>
      </c>
      <c r="B880" t="s">
        <v>2994</v>
      </c>
      <c r="C880" t="s">
        <v>2995</v>
      </c>
      <c r="D880">
        <v>27</v>
      </c>
      <c r="E880" t="s">
        <v>65</v>
      </c>
      <c r="F880" t="s">
        <v>156</v>
      </c>
      <c r="G880" s="1">
        <v>43913</v>
      </c>
      <c r="H880" t="s">
        <v>24</v>
      </c>
      <c r="I880" t="s">
        <v>168</v>
      </c>
      <c r="J880" s="21" t="s">
        <v>2996</v>
      </c>
      <c r="K880" t="s">
        <v>93</v>
      </c>
      <c r="M880" t="s">
        <v>25</v>
      </c>
      <c r="N880" t="s">
        <v>29</v>
      </c>
      <c r="P880"/>
      <c r="S880">
        <v>0</v>
      </c>
      <c r="T880">
        <v>1</v>
      </c>
      <c r="U880">
        <v>0</v>
      </c>
      <c r="V880" t="str">
        <f>IF(OR(tickets_cleaned[[#This Row],[resolution_time_hours]]="", tickets_cleaned[[#This Row],[resolution_time_hours]]&lt;0),"",tickets_cleaned[[#This Row],[resolution_time_hours]])</f>
        <v/>
      </c>
    </row>
    <row r="881" spans="1:22" ht="15" customHeight="1" x14ac:dyDescent="0.2">
      <c r="A881">
        <v>880</v>
      </c>
      <c r="B881" t="s">
        <v>2997</v>
      </c>
      <c r="C881" t="s">
        <v>2998</v>
      </c>
      <c r="D881">
        <v>29</v>
      </c>
      <c r="E881" t="s">
        <v>65</v>
      </c>
      <c r="F881" t="s">
        <v>175</v>
      </c>
      <c r="G881" s="1">
        <v>44386</v>
      </c>
      <c r="H881" t="s">
        <v>22</v>
      </c>
      <c r="I881" t="s">
        <v>85</v>
      </c>
      <c r="J881" s="21" t="s">
        <v>2999</v>
      </c>
      <c r="K881" t="s">
        <v>62</v>
      </c>
      <c r="M881" t="s">
        <v>27</v>
      </c>
      <c r="N881" t="s">
        <v>31</v>
      </c>
      <c r="O881" s="15">
        <v>45078.436689814815</v>
      </c>
      <c r="P881"/>
      <c r="S881">
        <v>0</v>
      </c>
      <c r="T881">
        <v>1</v>
      </c>
      <c r="U881">
        <v>0</v>
      </c>
      <c r="V881" t="str">
        <f>IF(OR(tickets_cleaned[[#This Row],[resolution_time_hours]]="", tickets_cleaned[[#This Row],[resolution_time_hours]]&lt;0),"",tickets_cleaned[[#This Row],[resolution_time_hours]])</f>
        <v/>
      </c>
    </row>
    <row r="882" spans="1:22" ht="15" customHeight="1" x14ac:dyDescent="0.2">
      <c r="A882">
        <v>881</v>
      </c>
      <c r="B882" t="s">
        <v>3000</v>
      </c>
      <c r="C882" t="s">
        <v>3001</v>
      </c>
      <c r="D882">
        <v>19</v>
      </c>
      <c r="E882" t="s">
        <v>65</v>
      </c>
      <c r="F882" t="s">
        <v>306</v>
      </c>
      <c r="G882" s="1">
        <v>44189</v>
      </c>
      <c r="H882" t="s">
        <v>24</v>
      </c>
      <c r="I882" t="s">
        <v>85</v>
      </c>
      <c r="J882" t="s">
        <v>3002</v>
      </c>
      <c r="K882" t="s">
        <v>74</v>
      </c>
      <c r="L882" t="s">
        <v>3003</v>
      </c>
      <c r="M882" t="s">
        <v>26</v>
      </c>
      <c r="N882" t="s">
        <v>32</v>
      </c>
      <c r="O882" s="15">
        <v>45078.504062499997</v>
      </c>
      <c r="P882" s="15">
        <v>45077.997118055559</v>
      </c>
      <c r="Q882">
        <v>2</v>
      </c>
      <c r="S882">
        <v>1</v>
      </c>
      <c r="T882">
        <v>0</v>
      </c>
      <c r="U882">
        <v>1</v>
      </c>
      <c r="V882" t="str">
        <f>IF(OR(tickets_cleaned[[#This Row],[resolution_time_hours]]="", tickets_cleaned[[#This Row],[resolution_time_hours]]&lt;0),"",tickets_cleaned[[#This Row],[resolution_time_hours]])</f>
        <v/>
      </c>
    </row>
    <row r="883" spans="1:22" ht="15" customHeight="1" x14ac:dyDescent="0.2">
      <c r="A883">
        <v>882</v>
      </c>
      <c r="B883" t="s">
        <v>3004</v>
      </c>
      <c r="C883" t="s">
        <v>3005</v>
      </c>
      <c r="D883">
        <v>30</v>
      </c>
      <c r="E883" t="s">
        <v>65</v>
      </c>
      <c r="F883" t="s">
        <v>144</v>
      </c>
      <c r="G883" s="1">
        <v>44276</v>
      </c>
      <c r="H883" t="s">
        <v>20</v>
      </c>
      <c r="I883" t="s">
        <v>203</v>
      </c>
      <c r="J883" s="21" t="s">
        <v>3006</v>
      </c>
      <c r="K883" t="s">
        <v>62</v>
      </c>
      <c r="M883" t="s">
        <v>28</v>
      </c>
      <c r="N883" t="s">
        <v>31</v>
      </c>
      <c r="O883" s="15">
        <v>45078.14366898148</v>
      </c>
      <c r="P883"/>
      <c r="S883">
        <v>0</v>
      </c>
      <c r="T883">
        <v>1</v>
      </c>
      <c r="U883">
        <v>0</v>
      </c>
      <c r="V883" t="str">
        <f>IF(OR(tickets_cleaned[[#This Row],[resolution_time_hours]]="", tickets_cleaned[[#This Row],[resolution_time_hours]]&lt;0),"",tickets_cleaned[[#This Row],[resolution_time_hours]])</f>
        <v/>
      </c>
    </row>
    <row r="884" spans="1:22" ht="15" customHeight="1" x14ac:dyDescent="0.2">
      <c r="A884">
        <v>883</v>
      </c>
      <c r="B884" t="s">
        <v>3007</v>
      </c>
      <c r="C884" t="s">
        <v>3008</v>
      </c>
      <c r="D884">
        <v>62</v>
      </c>
      <c r="E884" t="s">
        <v>65</v>
      </c>
      <c r="F884" t="s">
        <v>130</v>
      </c>
      <c r="G884" s="1">
        <v>44509</v>
      </c>
      <c r="H884" t="s">
        <v>20</v>
      </c>
      <c r="I884" t="s">
        <v>126</v>
      </c>
      <c r="J884" t="s">
        <v>3009</v>
      </c>
      <c r="K884" t="s">
        <v>62</v>
      </c>
      <c r="M884" t="s">
        <v>28</v>
      </c>
      <c r="N884" t="s">
        <v>29</v>
      </c>
      <c r="O884" s="15">
        <v>45078.829108796293</v>
      </c>
      <c r="P884"/>
      <c r="S884">
        <v>0</v>
      </c>
      <c r="T884">
        <v>1</v>
      </c>
      <c r="U884">
        <v>0</v>
      </c>
      <c r="V884" t="str">
        <f>IF(OR(tickets_cleaned[[#This Row],[resolution_time_hours]]="", tickets_cleaned[[#This Row],[resolution_time_hours]]&lt;0),"",tickets_cleaned[[#This Row],[resolution_time_hours]])</f>
        <v/>
      </c>
    </row>
    <row r="885" spans="1:22" ht="15" customHeight="1" x14ac:dyDescent="0.2">
      <c r="A885">
        <v>884</v>
      </c>
      <c r="B885" t="s">
        <v>3010</v>
      </c>
      <c r="C885" t="s">
        <v>3011</v>
      </c>
      <c r="D885">
        <v>21</v>
      </c>
      <c r="E885" t="s">
        <v>90</v>
      </c>
      <c r="F885" t="s">
        <v>311</v>
      </c>
      <c r="G885" s="1">
        <v>44097</v>
      </c>
      <c r="H885" t="s">
        <v>23</v>
      </c>
      <c r="I885" t="s">
        <v>140</v>
      </c>
      <c r="J885" s="21" t="s">
        <v>3012</v>
      </c>
      <c r="K885" t="s">
        <v>74</v>
      </c>
      <c r="L885" t="s">
        <v>3013</v>
      </c>
      <c r="M885" t="s">
        <v>25</v>
      </c>
      <c r="N885" t="s">
        <v>29</v>
      </c>
      <c r="O885" s="15">
        <v>45078.4062037037</v>
      </c>
      <c r="P885" s="15">
        <v>45078.478425925925</v>
      </c>
      <c r="Q885">
        <v>4</v>
      </c>
      <c r="R885">
        <v>1</v>
      </c>
      <c r="S885">
        <v>1</v>
      </c>
      <c r="T885">
        <v>0</v>
      </c>
      <c r="U885">
        <v>0</v>
      </c>
      <c r="V885">
        <f>IF(OR(tickets_cleaned[[#This Row],[resolution_time_hours]]="", tickets_cleaned[[#This Row],[resolution_time_hours]]&lt;0),"",tickets_cleaned[[#This Row],[resolution_time_hours]])</f>
        <v>1</v>
      </c>
    </row>
    <row r="886" spans="1:22" ht="15" customHeight="1" x14ac:dyDescent="0.2">
      <c r="A886">
        <v>885</v>
      </c>
      <c r="B886" t="s">
        <v>3014</v>
      </c>
      <c r="C886" t="s">
        <v>3015</v>
      </c>
      <c r="D886">
        <v>29</v>
      </c>
      <c r="E886" t="s">
        <v>65</v>
      </c>
      <c r="F886" t="s">
        <v>139</v>
      </c>
      <c r="G886" s="1">
        <v>44329</v>
      </c>
      <c r="H886" t="s">
        <v>21</v>
      </c>
      <c r="I886" t="s">
        <v>101</v>
      </c>
      <c r="J886" t="s">
        <v>1250</v>
      </c>
      <c r="K886" t="s">
        <v>93</v>
      </c>
      <c r="M886" t="s">
        <v>28</v>
      </c>
      <c r="N886" t="s">
        <v>30</v>
      </c>
      <c r="P886"/>
      <c r="S886">
        <v>0</v>
      </c>
      <c r="T886">
        <v>1</v>
      </c>
      <c r="U886">
        <v>0</v>
      </c>
      <c r="V886" t="str">
        <f>IF(OR(tickets_cleaned[[#This Row],[resolution_time_hours]]="", tickets_cleaned[[#This Row],[resolution_time_hours]]&lt;0),"",tickets_cleaned[[#This Row],[resolution_time_hours]])</f>
        <v/>
      </c>
    </row>
    <row r="887" spans="1:22" ht="15" customHeight="1" x14ac:dyDescent="0.2">
      <c r="A887">
        <v>886</v>
      </c>
      <c r="B887" t="s">
        <v>3016</v>
      </c>
      <c r="C887" t="s">
        <v>3017</v>
      </c>
      <c r="D887">
        <v>53</v>
      </c>
      <c r="E887" t="s">
        <v>90</v>
      </c>
      <c r="F887" t="s">
        <v>78</v>
      </c>
      <c r="G887" s="1">
        <v>44540</v>
      </c>
      <c r="H887" t="s">
        <v>20</v>
      </c>
      <c r="I887" t="s">
        <v>22</v>
      </c>
      <c r="J887" s="21" t="s">
        <v>3018</v>
      </c>
      <c r="K887" t="s">
        <v>62</v>
      </c>
      <c r="M887" t="s">
        <v>28</v>
      </c>
      <c r="N887" t="s">
        <v>30</v>
      </c>
      <c r="O887" s="15">
        <v>45078.803449074076</v>
      </c>
      <c r="P887"/>
      <c r="S887">
        <v>0</v>
      </c>
      <c r="T887">
        <v>1</v>
      </c>
      <c r="U887">
        <v>0</v>
      </c>
      <c r="V887" t="str">
        <f>IF(OR(tickets_cleaned[[#This Row],[resolution_time_hours]]="", tickets_cleaned[[#This Row],[resolution_time_hours]]&lt;0),"",tickets_cleaned[[#This Row],[resolution_time_hours]])</f>
        <v/>
      </c>
    </row>
    <row r="888" spans="1:22" ht="15" customHeight="1" x14ac:dyDescent="0.2">
      <c r="A888">
        <v>887</v>
      </c>
      <c r="B888" t="s">
        <v>3019</v>
      </c>
      <c r="C888" t="s">
        <v>3020</v>
      </c>
      <c r="D888">
        <v>49</v>
      </c>
      <c r="E888" t="s">
        <v>58</v>
      </c>
      <c r="F888" t="s">
        <v>130</v>
      </c>
      <c r="G888" s="1">
        <v>44495</v>
      </c>
      <c r="H888" t="s">
        <v>20</v>
      </c>
      <c r="I888" t="s">
        <v>60</v>
      </c>
      <c r="J888" s="21" t="s">
        <v>3021</v>
      </c>
      <c r="K888" t="s">
        <v>93</v>
      </c>
      <c r="M888" t="s">
        <v>27</v>
      </c>
      <c r="N888" t="s">
        <v>29</v>
      </c>
      <c r="P888"/>
      <c r="S888">
        <v>0</v>
      </c>
      <c r="T888">
        <v>1</v>
      </c>
      <c r="U888">
        <v>0</v>
      </c>
      <c r="V888" t="str">
        <f>IF(OR(tickets_cleaned[[#This Row],[resolution_time_hours]]="", tickets_cleaned[[#This Row],[resolution_time_hours]]&lt;0),"",tickets_cleaned[[#This Row],[resolution_time_hours]])</f>
        <v/>
      </c>
    </row>
    <row r="889" spans="1:22" ht="15" customHeight="1" x14ac:dyDescent="0.2">
      <c r="A889">
        <v>888</v>
      </c>
      <c r="B889" t="s">
        <v>3022</v>
      </c>
      <c r="C889" t="s">
        <v>3023</v>
      </c>
      <c r="D889">
        <v>18</v>
      </c>
      <c r="E889" t="s">
        <v>65</v>
      </c>
      <c r="F889" t="s">
        <v>481</v>
      </c>
      <c r="G889" s="1">
        <v>44527</v>
      </c>
      <c r="H889" t="s">
        <v>24</v>
      </c>
      <c r="I889" t="s">
        <v>67</v>
      </c>
      <c r="J889" s="21" t="s">
        <v>3024</v>
      </c>
      <c r="K889" t="s">
        <v>74</v>
      </c>
      <c r="L889" t="s">
        <v>3025</v>
      </c>
      <c r="M889" t="s">
        <v>25</v>
      </c>
      <c r="N889" t="s">
        <v>30</v>
      </c>
      <c r="O889" s="15">
        <v>45078.79446759259</v>
      </c>
      <c r="P889" s="15">
        <v>45078.486828703702</v>
      </c>
      <c r="Q889">
        <v>5</v>
      </c>
      <c r="S889">
        <v>1</v>
      </c>
      <c r="T889">
        <v>0</v>
      </c>
      <c r="U889">
        <v>0</v>
      </c>
      <c r="V889" t="str">
        <f>IF(OR(tickets_cleaned[[#This Row],[resolution_time_hours]]="", tickets_cleaned[[#This Row],[resolution_time_hours]]&lt;0),"",tickets_cleaned[[#This Row],[resolution_time_hours]])</f>
        <v/>
      </c>
    </row>
    <row r="890" spans="1:22" ht="15" customHeight="1" x14ac:dyDescent="0.2">
      <c r="A890">
        <v>889</v>
      </c>
      <c r="B890" t="s">
        <v>3026</v>
      </c>
      <c r="C890" t="s">
        <v>3027</v>
      </c>
      <c r="D890">
        <v>24</v>
      </c>
      <c r="E890" t="s">
        <v>58</v>
      </c>
      <c r="F890" t="s">
        <v>152</v>
      </c>
      <c r="G890" s="1">
        <v>44471</v>
      </c>
      <c r="H890" t="s">
        <v>21</v>
      </c>
      <c r="I890" t="s">
        <v>20</v>
      </c>
      <c r="J890" s="21" t="s">
        <v>3028</v>
      </c>
      <c r="K890" t="s">
        <v>93</v>
      </c>
      <c r="M890" t="s">
        <v>27</v>
      </c>
      <c r="N890" t="s">
        <v>32</v>
      </c>
      <c r="P890"/>
      <c r="S890">
        <v>0</v>
      </c>
      <c r="T890">
        <v>1</v>
      </c>
      <c r="U890">
        <v>0</v>
      </c>
      <c r="V890" t="str">
        <f>IF(OR(tickets_cleaned[[#This Row],[resolution_time_hours]]="", tickets_cleaned[[#This Row],[resolution_time_hours]]&lt;0),"",tickets_cleaned[[#This Row],[resolution_time_hours]])</f>
        <v/>
      </c>
    </row>
    <row r="891" spans="1:22" ht="15" customHeight="1" x14ac:dyDescent="0.2">
      <c r="A891">
        <v>890</v>
      </c>
      <c r="B891" t="s">
        <v>3029</v>
      </c>
      <c r="C891" t="s">
        <v>3030</v>
      </c>
      <c r="D891">
        <v>37</v>
      </c>
      <c r="E891" t="s">
        <v>65</v>
      </c>
      <c r="F891" t="s">
        <v>275</v>
      </c>
      <c r="G891" s="1">
        <v>44256</v>
      </c>
      <c r="H891" t="s">
        <v>21</v>
      </c>
      <c r="I891" t="s">
        <v>60</v>
      </c>
      <c r="J891" s="21" t="s">
        <v>3031</v>
      </c>
      <c r="K891" t="s">
        <v>74</v>
      </c>
      <c r="L891" t="s">
        <v>3032</v>
      </c>
      <c r="M891" t="s">
        <v>28</v>
      </c>
      <c r="N891" t="s">
        <v>31</v>
      </c>
      <c r="O891" s="15">
        <v>45078.450046296297</v>
      </c>
      <c r="P891" s="15">
        <v>45078.089629629627</v>
      </c>
      <c r="Q891">
        <v>2</v>
      </c>
      <c r="S891">
        <v>1</v>
      </c>
      <c r="T891">
        <v>0</v>
      </c>
      <c r="U891">
        <v>1</v>
      </c>
      <c r="V891" t="str">
        <f>IF(OR(tickets_cleaned[[#This Row],[resolution_time_hours]]="", tickets_cleaned[[#This Row],[resolution_time_hours]]&lt;0),"",tickets_cleaned[[#This Row],[resolution_time_hours]])</f>
        <v/>
      </c>
    </row>
    <row r="892" spans="1:22" ht="15" customHeight="1" x14ac:dyDescent="0.2">
      <c r="A892">
        <v>891</v>
      </c>
      <c r="B892" t="s">
        <v>3033</v>
      </c>
      <c r="C892" t="s">
        <v>3034</v>
      </c>
      <c r="D892">
        <v>40</v>
      </c>
      <c r="E892" t="s">
        <v>58</v>
      </c>
      <c r="F892" t="s">
        <v>125</v>
      </c>
      <c r="G892" s="1">
        <v>44521</v>
      </c>
      <c r="H892" t="s">
        <v>22</v>
      </c>
      <c r="I892" t="s">
        <v>22</v>
      </c>
      <c r="J892" s="21" t="s">
        <v>3035</v>
      </c>
      <c r="K892" t="s">
        <v>93</v>
      </c>
      <c r="M892" t="s">
        <v>25</v>
      </c>
      <c r="N892" t="s">
        <v>31</v>
      </c>
      <c r="P892"/>
      <c r="S892">
        <v>0</v>
      </c>
      <c r="T892">
        <v>1</v>
      </c>
      <c r="U892">
        <v>0</v>
      </c>
      <c r="V892" t="str">
        <f>IF(OR(tickets_cleaned[[#This Row],[resolution_time_hours]]="", tickets_cleaned[[#This Row],[resolution_time_hours]]&lt;0),"",tickets_cleaned[[#This Row],[resolution_time_hours]])</f>
        <v/>
      </c>
    </row>
    <row r="893" spans="1:22" ht="15" customHeight="1" x14ac:dyDescent="0.2">
      <c r="A893">
        <v>892</v>
      </c>
      <c r="B893" t="s">
        <v>3036</v>
      </c>
      <c r="C893" t="s">
        <v>3037</v>
      </c>
      <c r="D893">
        <v>19</v>
      </c>
      <c r="E893" t="s">
        <v>58</v>
      </c>
      <c r="F893" t="s">
        <v>114</v>
      </c>
      <c r="G893" s="1">
        <v>43881</v>
      </c>
      <c r="H893" t="s">
        <v>24</v>
      </c>
      <c r="I893" t="s">
        <v>101</v>
      </c>
      <c r="J893" s="21" t="s">
        <v>3038</v>
      </c>
      <c r="K893" t="s">
        <v>93</v>
      </c>
      <c r="M893" t="s">
        <v>28</v>
      </c>
      <c r="N893" t="s">
        <v>30</v>
      </c>
      <c r="P893"/>
      <c r="S893">
        <v>0</v>
      </c>
      <c r="T893">
        <v>1</v>
      </c>
      <c r="U893">
        <v>0</v>
      </c>
      <c r="V893" t="str">
        <f>IF(OR(tickets_cleaned[[#This Row],[resolution_time_hours]]="", tickets_cleaned[[#This Row],[resolution_time_hours]]&lt;0),"",tickets_cleaned[[#This Row],[resolution_time_hours]])</f>
        <v/>
      </c>
    </row>
    <row r="894" spans="1:22" ht="15" customHeight="1" x14ac:dyDescent="0.2">
      <c r="A894">
        <v>893</v>
      </c>
      <c r="B894" t="s">
        <v>3039</v>
      </c>
      <c r="C894" t="s">
        <v>3040</v>
      </c>
      <c r="D894">
        <v>33</v>
      </c>
      <c r="E894" t="s">
        <v>65</v>
      </c>
      <c r="F894" t="s">
        <v>152</v>
      </c>
      <c r="G894" s="1">
        <v>44125</v>
      </c>
      <c r="H894" t="s">
        <v>21</v>
      </c>
      <c r="I894" t="s">
        <v>120</v>
      </c>
      <c r="J894" s="21" t="s">
        <v>3041</v>
      </c>
      <c r="K894" t="s">
        <v>74</v>
      </c>
      <c r="L894" t="s">
        <v>3042</v>
      </c>
      <c r="M894" t="s">
        <v>27</v>
      </c>
      <c r="N894" t="s">
        <v>30</v>
      </c>
      <c r="O894" s="15">
        <v>45078.041076388887</v>
      </c>
      <c r="P894" s="15">
        <v>45078.617465277777</v>
      </c>
      <c r="Q894">
        <v>4</v>
      </c>
      <c r="R894">
        <v>13</v>
      </c>
      <c r="S894">
        <v>1</v>
      </c>
      <c r="T894">
        <v>0</v>
      </c>
      <c r="U894">
        <v>0</v>
      </c>
      <c r="V894">
        <f>IF(OR(tickets_cleaned[[#This Row],[resolution_time_hours]]="", tickets_cleaned[[#This Row],[resolution_time_hours]]&lt;0),"",tickets_cleaned[[#This Row],[resolution_time_hours]])</f>
        <v>13</v>
      </c>
    </row>
    <row r="895" spans="1:22" ht="15" customHeight="1" x14ac:dyDescent="0.2">
      <c r="A895">
        <v>894</v>
      </c>
      <c r="B895" t="s">
        <v>3043</v>
      </c>
      <c r="C895" t="s">
        <v>3044</v>
      </c>
      <c r="D895">
        <v>19</v>
      </c>
      <c r="E895" t="s">
        <v>65</v>
      </c>
      <c r="F895" t="s">
        <v>71</v>
      </c>
      <c r="G895" s="1">
        <v>44529</v>
      </c>
      <c r="H895" t="s">
        <v>20</v>
      </c>
      <c r="I895" t="s">
        <v>79</v>
      </c>
      <c r="J895" t="s">
        <v>3045</v>
      </c>
      <c r="K895" t="s">
        <v>93</v>
      </c>
      <c r="M895" t="s">
        <v>28</v>
      </c>
      <c r="N895" t="s">
        <v>31</v>
      </c>
      <c r="P895"/>
      <c r="S895">
        <v>0</v>
      </c>
      <c r="T895">
        <v>1</v>
      </c>
      <c r="U895">
        <v>0</v>
      </c>
      <c r="V895" t="str">
        <f>IF(OR(tickets_cleaned[[#This Row],[resolution_time_hours]]="", tickets_cleaned[[#This Row],[resolution_time_hours]]&lt;0),"",tickets_cleaned[[#This Row],[resolution_time_hours]])</f>
        <v/>
      </c>
    </row>
    <row r="896" spans="1:22" ht="15" customHeight="1" x14ac:dyDescent="0.2">
      <c r="A896">
        <v>895</v>
      </c>
      <c r="B896" t="s">
        <v>3046</v>
      </c>
      <c r="C896" t="s">
        <v>3047</v>
      </c>
      <c r="D896">
        <v>35</v>
      </c>
      <c r="E896" t="s">
        <v>58</v>
      </c>
      <c r="F896" t="s">
        <v>96</v>
      </c>
      <c r="G896" s="1">
        <v>43919</v>
      </c>
      <c r="H896" t="s">
        <v>20</v>
      </c>
      <c r="I896" t="s">
        <v>60</v>
      </c>
      <c r="J896" s="21" t="s">
        <v>3048</v>
      </c>
      <c r="K896" t="s">
        <v>74</v>
      </c>
      <c r="L896" t="s">
        <v>3049</v>
      </c>
      <c r="M896" t="s">
        <v>25</v>
      </c>
      <c r="N896" t="s">
        <v>30</v>
      </c>
      <c r="O896" s="15">
        <v>45078.78</v>
      </c>
      <c r="P896" s="15">
        <v>45078.902222222219</v>
      </c>
      <c r="Q896">
        <v>2</v>
      </c>
      <c r="R896">
        <v>2</v>
      </c>
      <c r="S896">
        <v>1</v>
      </c>
      <c r="T896">
        <v>0</v>
      </c>
      <c r="U896">
        <v>1</v>
      </c>
      <c r="V896">
        <f>IF(OR(tickets_cleaned[[#This Row],[resolution_time_hours]]="", tickets_cleaned[[#This Row],[resolution_time_hours]]&lt;0),"",tickets_cleaned[[#This Row],[resolution_time_hours]])</f>
        <v>2</v>
      </c>
    </row>
    <row r="897" spans="1:22" ht="15" customHeight="1" x14ac:dyDescent="0.2">
      <c r="A897">
        <v>896</v>
      </c>
      <c r="B897" t="s">
        <v>3050</v>
      </c>
      <c r="C897" t="s">
        <v>3051</v>
      </c>
      <c r="D897">
        <v>69</v>
      </c>
      <c r="E897" t="s">
        <v>65</v>
      </c>
      <c r="F897" t="s">
        <v>275</v>
      </c>
      <c r="G897" s="1">
        <v>44177</v>
      </c>
      <c r="H897" t="s">
        <v>24</v>
      </c>
      <c r="I897" t="s">
        <v>22</v>
      </c>
      <c r="J897" t="s">
        <v>3052</v>
      </c>
      <c r="K897" t="s">
        <v>74</v>
      </c>
      <c r="L897" t="s">
        <v>3053</v>
      </c>
      <c r="M897" t="s">
        <v>28</v>
      </c>
      <c r="N897" t="s">
        <v>31</v>
      </c>
      <c r="O897" s="15">
        <v>45078.75640046296</v>
      </c>
      <c r="P897" s="15">
        <v>45078.682789351849</v>
      </c>
      <c r="Q897">
        <v>5</v>
      </c>
      <c r="S897">
        <v>1</v>
      </c>
      <c r="T897">
        <v>0</v>
      </c>
      <c r="U897">
        <v>0</v>
      </c>
      <c r="V897" t="str">
        <f>IF(OR(tickets_cleaned[[#This Row],[resolution_time_hours]]="", tickets_cleaned[[#This Row],[resolution_time_hours]]&lt;0),"",tickets_cleaned[[#This Row],[resolution_time_hours]])</f>
        <v/>
      </c>
    </row>
    <row r="898" spans="1:22" ht="15" customHeight="1" x14ac:dyDescent="0.2">
      <c r="A898">
        <v>897</v>
      </c>
      <c r="B898" t="s">
        <v>3054</v>
      </c>
      <c r="C898" t="s">
        <v>3055</v>
      </c>
      <c r="D898">
        <v>30</v>
      </c>
      <c r="E898" t="s">
        <v>58</v>
      </c>
      <c r="F898" t="s">
        <v>510</v>
      </c>
      <c r="G898" s="1">
        <v>44441</v>
      </c>
      <c r="H898" t="s">
        <v>22</v>
      </c>
      <c r="I898" t="s">
        <v>85</v>
      </c>
      <c r="J898" s="21" t="s">
        <v>3056</v>
      </c>
      <c r="K898" t="s">
        <v>74</v>
      </c>
      <c r="L898" t="s">
        <v>3057</v>
      </c>
      <c r="M898" t="s">
        <v>26</v>
      </c>
      <c r="N898" t="s">
        <v>32</v>
      </c>
      <c r="O898" s="15">
        <v>45078.869606481479</v>
      </c>
      <c r="P898" s="15">
        <v>45078.24113425926</v>
      </c>
      <c r="Q898">
        <v>5</v>
      </c>
      <c r="S898">
        <v>1</v>
      </c>
      <c r="T898">
        <v>0</v>
      </c>
      <c r="U898">
        <v>0</v>
      </c>
      <c r="V898" t="str">
        <f>IF(OR(tickets_cleaned[[#This Row],[resolution_time_hours]]="", tickets_cleaned[[#This Row],[resolution_time_hours]]&lt;0),"",tickets_cleaned[[#This Row],[resolution_time_hours]])</f>
        <v/>
      </c>
    </row>
    <row r="899" spans="1:22" ht="15" customHeight="1" x14ac:dyDescent="0.2">
      <c r="A899">
        <v>898</v>
      </c>
      <c r="B899" t="s">
        <v>3058</v>
      </c>
      <c r="C899" t="s">
        <v>3059</v>
      </c>
      <c r="D899">
        <v>32</v>
      </c>
      <c r="E899" t="s">
        <v>90</v>
      </c>
      <c r="F899" t="s">
        <v>422</v>
      </c>
      <c r="G899" s="1">
        <v>44500</v>
      </c>
      <c r="H899" t="s">
        <v>21</v>
      </c>
      <c r="I899" t="s">
        <v>72</v>
      </c>
      <c r="J899" s="21" t="s">
        <v>3060</v>
      </c>
      <c r="K899" t="s">
        <v>74</v>
      </c>
      <c r="L899" t="s">
        <v>3061</v>
      </c>
      <c r="M899" t="s">
        <v>28</v>
      </c>
      <c r="N899" t="s">
        <v>30</v>
      </c>
      <c r="O899" s="15">
        <v>45078.655717592592</v>
      </c>
      <c r="P899" s="15">
        <v>45078.682106481479</v>
      </c>
      <c r="Q899">
        <v>4</v>
      </c>
      <c r="R899">
        <v>0</v>
      </c>
      <c r="S899">
        <v>1</v>
      </c>
      <c r="T899">
        <v>0</v>
      </c>
      <c r="U899">
        <v>0</v>
      </c>
      <c r="V899">
        <f>IF(OR(tickets_cleaned[[#This Row],[resolution_time_hours]]="", tickets_cleaned[[#This Row],[resolution_time_hours]]&lt;0),"",tickets_cleaned[[#This Row],[resolution_time_hours]])</f>
        <v>0</v>
      </c>
    </row>
    <row r="900" spans="1:22" ht="15" customHeight="1" x14ac:dyDescent="0.2">
      <c r="A900">
        <v>899</v>
      </c>
      <c r="B900" t="s">
        <v>3062</v>
      </c>
      <c r="C900" t="s">
        <v>3063</v>
      </c>
      <c r="D900">
        <v>23</v>
      </c>
      <c r="E900" t="s">
        <v>90</v>
      </c>
      <c r="F900" t="s">
        <v>71</v>
      </c>
      <c r="G900" s="1">
        <v>44322</v>
      </c>
      <c r="H900" t="s">
        <v>20</v>
      </c>
      <c r="I900" t="s">
        <v>140</v>
      </c>
      <c r="J900" s="21" t="s">
        <v>3064</v>
      </c>
      <c r="K900" t="s">
        <v>93</v>
      </c>
      <c r="M900" t="s">
        <v>25</v>
      </c>
      <c r="N900" t="s">
        <v>32</v>
      </c>
      <c r="P900"/>
      <c r="S900">
        <v>0</v>
      </c>
      <c r="T900">
        <v>1</v>
      </c>
      <c r="U900">
        <v>0</v>
      </c>
      <c r="V900" t="str">
        <f>IF(OR(tickets_cleaned[[#This Row],[resolution_time_hours]]="", tickets_cleaned[[#This Row],[resolution_time_hours]]&lt;0),"",tickets_cleaned[[#This Row],[resolution_time_hours]])</f>
        <v/>
      </c>
    </row>
    <row r="901" spans="1:22" ht="15" customHeight="1" x14ac:dyDescent="0.2">
      <c r="A901">
        <v>900</v>
      </c>
      <c r="B901" t="s">
        <v>3065</v>
      </c>
      <c r="C901" t="s">
        <v>3066</v>
      </c>
      <c r="D901">
        <v>66</v>
      </c>
      <c r="E901" t="s">
        <v>58</v>
      </c>
      <c r="F901" t="s">
        <v>130</v>
      </c>
      <c r="G901" s="1">
        <v>44316</v>
      </c>
      <c r="H901" t="s">
        <v>24</v>
      </c>
      <c r="I901" t="s">
        <v>176</v>
      </c>
      <c r="J901" s="21" t="s">
        <v>3067</v>
      </c>
      <c r="K901" t="s">
        <v>62</v>
      </c>
      <c r="M901" t="s">
        <v>27</v>
      </c>
      <c r="N901" t="s">
        <v>31</v>
      </c>
      <c r="O901" s="15">
        <v>45078.147418981483</v>
      </c>
      <c r="P901"/>
      <c r="S901">
        <v>0</v>
      </c>
      <c r="T901">
        <v>1</v>
      </c>
      <c r="U901">
        <v>0</v>
      </c>
      <c r="V901" t="str">
        <f>IF(OR(tickets_cleaned[[#This Row],[resolution_time_hours]]="", tickets_cleaned[[#This Row],[resolution_time_hours]]&lt;0),"",tickets_cleaned[[#This Row],[resolution_time_hours]])</f>
        <v/>
      </c>
    </row>
    <row r="902" spans="1:22" ht="15" customHeight="1" x14ac:dyDescent="0.2">
      <c r="A902">
        <v>901</v>
      </c>
      <c r="B902" t="s">
        <v>3068</v>
      </c>
      <c r="C902" t="s">
        <v>3069</v>
      </c>
      <c r="D902">
        <v>68</v>
      </c>
      <c r="E902" t="s">
        <v>90</v>
      </c>
      <c r="F902" t="s">
        <v>183</v>
      </c>
      <c r="G902" s="1">
        <v>43860</v>
      </c>
      <c r="H902" t="s">
        <v>21</v>
      </c>
      <c r="I902" t="s">
        <v>176</v>
      </c>
      <c r="J902" s="21" t="s">
        <v>3070</v>
      </c>
      <c r="K902" t="s">
        <v>93</v>
      </c>
      <c r="M902" t="s">
        <v>26</v>
      </c>
      <c r="N902" t="s">
        <v>30</v>
      </c>
      <c r="P902"/>
      <c r="S902">
        <v>0</v>
      </c>
      <c r="T902">
        <v>1</v>
      </c>
      <c r="U902">
        <v>0</v>
      </c>
      <c r="V902" t="str">
        <f>IF(OR(tickets_cleaned[[#This Row],[resolution_time_hours]]="", tickets_cleaned[[#This Row],[resolution_time_hours]]&lt;0),"",tickets_cleaned[[#This Row],[resolution_time_hours]])</f>
        <v/>
      </c>
    </row>
    <row r="903" spans="1:22" ht="15" customHeight="1" x14ac:dyDescent="0.2">
      <c r="A903">
        <v>902</v>
      </c>
      <c r="B903" t="s">
        <v>3071</v>
      </c>
      <c r="C903" t="s">
        <v>3072</v>
      </c>
      <c r="D903">
        <v>22</v>
      </c>
      <c r="E903" t="s">
        <v>65</v>
      </c>
      <c r="F903" t="s">
        <v>245</v>
      </c>
      <c r="G903" s="1">
        <v>44149</v>
      </c>
      <c r="H903" t="s">
        <v>22</v>
      </c>
      <c r="I903" t="s">
        <v>126</v>
      </c>
      <c r="J903" s="21" t="s">
        <v>3073</v>
      </c>
      <c r="K903" t="s">
        <v>93</v>
      </c>
      <c r="M903" t="s">
        <v>28</v>
      </c>
      <c r="N903" t="s">
        <v>32</v>
      </c>
      <c r="P903"/>
      <c r="S903">
        <v>0</v>
      </c>
      <c r="T903">
        <v>1</v>
      </c>
      <c r="U903">
        <v>0</v>
      </c>
      <c r="V903" t="str">
        <f>IF(OR(tickets_cleaned[[#This Row],[resolution_time_hours]]="", tickets_cleaned[[#This Row],[resolution_time_hours]]&lt;0),"",tickets_cleaned[[#This Row],[resolution_time_hours]])</f>
        <v/>
      </c>
    </row>
    <row r="904" spans="1:22" ht="15" customHeight="1" x14ac:dyDescent="0.2">
      <c r="A904">
        <v>903</v>
      </c>
      <c r="B904" t="s">
        <v>3074</v>
      </c>
      <c r="C904" t="s">
        <v>3075</v>
      </c>
      <c r="D904">
        <v>51</v>
      </c>
      <c r="E904" t="s">
        <v>65</v>
      </c>
      <c r="F904" t="s">
        <v>110</v>
      </c>
      <c r="G904" s="1">
        <v>44430</v>
      </c>
      <c r="H904" t="s">
        <v>22</v>
      </c>
      <c r="I904" t="s">
        <v>126</v>
      </c>
      <c r="J904" t="s">
        <v>3076</v>
      </c>
      <c r="K904" t="s">
        <v>62</v>
      </c>
      <c r="M904" t="s">
        <v>28</v>
      </c>
      <c r="N904" t="s">
        <v>32</v>
      </c>
      <c r="O904" s="15">
        <v>45078.747488425928</v>
      </c>
      <c r="P904"/>
      <c r="S904">
        <v>0</v>
      </c>
      <c r="T904">
        <v>1</v>
      </c>
      <c r="U904">
        <v>0</v>
      </c>
      <c r="V904" t="str">
        <f>IF(OR(tickets_cleaned[[#This Row],[resolution_time_hours]]="", tickets_cleaned[[#This Row],[resolution_time_hours]]&lt;0),"",tickets_cleaned[[#This Row],[resolution_time_hours]])</f>
        <v/>
      </c>
    </row>
    <row r="905" spans="1:22" ht="15" customHeight="1" x14ac:dyDescent="0.2">
      <c r="A905">
        <v>904</v>
      </c>
      <c r="B905" t="s">
        <v>3077</v>
      </c>
      <c r="C905" t="s">
        <v>3078</v>
      </c>
      <c r="D905">
        <v>29</v>
      </c>
      <c r="E905" t="s">
        <v>65</v>
      </c>
      <c r="F905" t="s">
        <v>130</v>
      </c>
      <c r="G905" s="1">
        <v>44488</v>
      </c>
      <c r="H905" t="s">
        <v>24</v>
      </c>
      <c r="I905" t="s">
        <v>79</v>
      </c>
      <c r="J905" s="21" t="s">
        <v>3079</v>
      </c>
      <c r="K905" t="s">
        <v>74</v>
      </c>
      <c r="L905" t="s">
        <v>3080</v>
      </c>
      <c r="M905" t="s">
        <v>25</v>
      </c>
      <c r="N905" t="s">
        <v>32</v>
      </c>
      <c r="O905" s="15">
        <v>45078.457916666666</v>
      </c>
      <c r="P905" s="15">
        <v>45078.517638888887</v>
      </c>
      <c r="Q905">
        <v>3</v>
      </c>
      <c r="R905">
        <v>1</v>
      </c>
      <c r="S905">
        <v>1</v>
      </c>
      <c r="T905">
        <v>0</v>
      </c>
      <c r="U905">
        <v>0</v>
      </c>
      <c r="V905">
        <f>IF(OR(tickets_cleaned[[#This Row],[resolution_time_hours]]="", tickets_cleaned[[#This Row],[resolution_time_hours]]&lt;0),"",tickets_cleaned[[#This Row],[resolution_time_hours]])</f>
        <v>1</v>
      </c>
    </row>
    <row r="906" spans="1:22" ht="15" customHeight="1" x14ac:dyDescent="0.2">
      <c r="A906">
        <v>905</v>
      </c>
      <c r="B906" t="s">
        <v>3081</v>
      </c>
      <c r="C906" t="s">
        <v>3082</v>
      </c>
      <c r="D906">
        <v>51</v>
      </c>
      <c r="E906" t="s">
        <v>65</v>
      </c>
      <c r="F906" t="s">
        <v>268</v>
      </c>
      <c r="G906" s="1">
        <v>43889</v>
      </c>
      <c r="H906" t="s">
        <v>24</v>
      </c>
      <c r="I906" t="s">
        <v>79</v>
      </c>
      <c r="J906" s="21" t="s">
        <v>3083</v>
      </c>
      <c r="K906" t="s">
        <v>93</v>
      </c>
      <c r="M906" t="s">
        <v>26</v>
      </c>
      <c r="N906" t="s">
        <v>30</v>
      </c>
      <c r="P906"/>
      <c r="S906">
        <v>0</v>
      </c>
      <c r="T906">
        <v>1</v>
      </c>
      <c r="U906">
        <v>0</v>
      </c>
      <c r="V906" t="str">
        <f>IF(OR(tickets_cleaned[[#This Row],[resolution_time_hours]]="", tickets_cleaned[[#This Row],[resolution_time_hours]]&lt;0),"",tickets_cleaned[[#This Row],[resolution_time_hours]])</f>
        <v/>
      </c>
    </row>
    <row r="907" spans="1:22" ht="15" customHeight="1" x14ac:dyDescent="0.2">
      <c r="A907">
        <v>906</v>
      </c>
      <c r="B907" t="s">
        <v>3084</v>
      </c>
      <c r="C907" t="s">
        <v>3085</v>
      </c>
      <c r="D907">
        <v>60</v>
      </c>
      <c r="E907" t="s">
        <v>58</v>
      </c>
      <c r="F907" t="s">
        <v>183</v>
      </c>
      <c r="G907" s="1">
        <v>44250</v>
      </c>
      <c r="H907" t="s">
        <v>21</v>
      </c>
      <c r="I907" t="s">
        <v>20</v>
      </c>
      <c r="J907" t="s">
        <v>3086</v>
      </c>
      <c r="K907" t="s">
        <v>62</v>
      </c>
      <c r="M907" t="s">
        <v>25</v>
      </c>
      <c r="N907" t="s">
        <v>29</v>
      </c>
      <c r="O907" s="15">
        <v>45078.228067129632</v>
      </c>
      <c r="P907"/>
      <c r="S907">
        <v>0</v>
      </c>
      <c r="T907">
        <v>1</v>
      </c>
      <c r="U907">
        <v>0</v>
      </c>
      <c r="V907" t="str">
        <f>IF(OR(tickets_cleaned[[#This Row],[resolution_time_hours]]="", tickets_cleaned[[#This Row],[resolution_time_hours]]&lt;0),"",tickets_cleaned[[#This Row],[resolution_time_hours]])</f>
        <v/>
      </c>
    </row>
    <row r="908" spans="1:22" ht="15" customHeight="1" x14ac:dyDescent="0.2">
      <c r="A908">
        <v>907</v>
      </c>
      <c r="B908" t="s">
        <v>3087</v>
      </c>
      <c r="C908" t="s">
        <v>3088</v>
      </c>
      <c r="D908">
        <v>31</v>
      </c>
      <c r="E908" t="s">
        <v>65</v>
      </c>
      <c r="F908" t="s">
        <v>249</v>
      </c>
      <c r="G908" s="1">
        <v>44532</v>
      </c>
      <c r="H908" t="s">
        <v>21</v>
      </c>
      <c r="I908" t="s">
        <v>91</v>
      </c>
      <c r="J908" s="21" t="s">
        <v>3089</v>
      </c>
      <c r="K908" t="s">
        <v>93</v>
      </c>
      <c r="M908" t="s">
        <v>26</v>
      </c>
      <c r="N908" t="s">
        <v>31</v>
      </c>
      <c r="P908"/>
      <c r="S908">
        <v>0</v>
      </c>
      <c r="T908">
        <v>1</v>
      </c>
      <c r="U908">
        <v>0</v>
      </c>
      <c r="V908" t="str">
        <f>IF(OR(tickets_cleaned[[#This Row],[resolution_time_hours]]="", tickets_cleaned[[#This Row],[resolution_time_hours]]&lt;0),"",tickets_cleaned[[#This Row],[resolution_time_hours]])</f>
        <v/>
      </c>
    </row>
    <row r="909" spans="1:22" ht="15" customHeight="1" x14ac:dyDescent="0.2">
      <c r="A909">
        <v>908</v>
      </c>
      <c r="B909" t="s">
        <v>3090</v>
      </c>
      <c r="C909" t="s">
        <v>3091</v>
      </c>
      <c r="D909">
        <v>54</v>
      </c>
      <c r="E909" t="s">
        <v>90</v>
      </c>
      <c r="F909" t="s">
        <v>481</v>
      </c>
      <c r="G909" s="1">
        <v>43982</v>
      </c>
      <c r="H909" t="s">
        <v>22</v>
      </c>
      <c r="I909" t="s">
        <v>126</v>
      </c>
      <c r="J909" s="21" t="s">
        <v>3092</v>
      </c>
      <c r="K909" t="s">
        <v>74</v>
      </c>
      <c r="L909" t="s">
        <v>3093</v>
      </c>
      <c r="M909" t="s">
        <v>25</v>
      </c>
      <c r="N909" t="s">
        <v>30</v>
      </c>
      <c r="O909" s="15">
        <v>45078.000324074077</v>
      </c>
      <c r="P909" s="15">
        <v>45077.926018518519</v>
      </c>
      <c r="Q909">
        <v>2</v>
      </c>
      <c r="S909">
        <v>1</v>
      </c>
      <c r="T909">
        <v>0</v>
      </c>
      <c r="U909">
        <v>1</v>
      </c>
      <c r="V909" t="str">
        <f>IF(OR(tickets_cleaned[[#This Row],[resolution_time_hours]]="", tickets_cleaned[[#This Row],[resolution_time_hours]]&lt;0),"",tickets_cleaned[[#This Row],[resolution_time_hours]])</f>
        <v/>
      </c>
    </row>
    <row r="910" spans="1:22" ht="15" customHeight="1" x14ac:dyDescent="0.2">
      <c r="A910">
        <v>909</v>
      </c>
      <c r="B910" t="s">
        <v>3094</v>
      </c>
      <c r="C910" t="s">
        <v>3095</v>
      </c>
      <c r="D910">
        <v>68</v>
      </c>
      <c r="E910" t="s">
        <v>58</v>
      </c>
      <c r="F910" t="s">
        <v>237</v>
      </c>
      <c r="G910" s="1">
        <v>43969</v>
      </c>
      <c r="H910" t="s">
        <v>22</v>
      </c>
      <c r="I910" t="s">
        <v>91</v>
      </c>
      <c r="J910" t="s">
        <v>3096</v>
      </c>
      <c r="K910" t="s">
        <v>62</v>
      </c>
      <c r="M910" t="s">
        <v>28</v>
      </c>
      <c r="N910" t="s">
        <v>29</v>
      </c>
      <c r="O910" s="15">
        <v>45078.344780092593</v>
      </c>
      <c r="P910"/>
      <c r="S910">
        <v>0</v>
      </c>
      <c r="T910">
        <v>1</v>
      </c>
      <c r="U910">
        <v>0</v>
      </c>
      <c r="V910" t="str">
        <f>IF(OR(tickets_cleaned[[#This Row],[resolution_time_hours]]="", tickets_cleaned[[#This Row],[resolution_time_hours]]&lt;0),"",tickets_cleaned[[#This Row],[resolution_time_hours]])</f>
        <v/>
      </c>
    </row>
    <row r="911" spans="1:22" ht="15" customHeight="1" x14ac:dyDescent="0.2">
      <c r="A911">
        <v>910</v>
      </c>
      <c r="B911" t="s">
        <v>3097</v>
      </c>
      <c r="C911" t="s">
        <v>3098</v>
      </c>
      <c r="D911">
        <v>61</v>
      </c>
      <c r="E911" t="s">
        <v>90</v>
      </c>
      <c r="F911" t="s">
        <v>183</v>
      </c>
      <c r="G911" s="1">
        <v>44514</v>
      </c>
      <c r="H911" t="s">
        <v>22</v>
      </c>
      <c r="I911" t="s">
        <v>91</v>
      </c>
      <c r="J911" s="21" t="s">
        <v>3099</v>
      </c>
      <c r="K911" t="s">
        <v>93</v>
      </c>
      <c r="M911" t="s">
        <v>26</v>
      </c>
      <c r="N911" t="s">
        <v>31</v>
      </c>
      <c r="P911"/>
      <c r="S911">
        <v>0</v>
      </c>
      <c r="T911">
        <v>1</v>
      </c>
      <c r="U911">
        <v>0</v>
      </c>
      <c r="V911" t="str">
        <f>IF(OR(tickets_cleaned[[#This Row],[resolution_time_hours]]="", tickets_cleaned[[#This Row],[resolution_time_hours]]&lt;0),"",tickets_cleaned[[#This Row],[resolution_time_hours]])</f>
        <v/>
      </c>
    </row>
    <row r="912" spans="1:22" ht="15" customHeight="1" x14ac:dyDescent="0.2">
      <c r="A912">
        <v>911</v>
      </c>
      <c r="B912" t="s">
        <v>3100</v>
      </c>
      <c r="C912" t="s">
        <v>3101</v>
      </c>
      <c r="D912">
        <v>32</v>
      </c>
      <c r="E912" t="s">
        <v>90</v>
      </c>
      <c r="F912" t="s">
        <v>125</v>
      </c>
      <c r="G912" s="1">
        <v>44195</v>
      </c>
      <c r="H912" t="s">
        <v>23</v>
      </c>
      <c r="I912" t="s">
        <v>126</v>
      </c>
      <c r="J912" s="21" t="s">
        <v>3102</v>
      </c>
      <c r="K912" t="s">
        <v>93</v>
      </c>
      <c r="M912" t="s">
        <v>26</v>
      </c>
      <c r="N912" t="s">
        <v>32</v>
      </c>
      <c r="P912"/>
      <c r="S912">
        <v>0</v>
      </c>
      <c r="T912">
        <v>1</v>
      </c>
      <c r="U912">
        <v>0</v>
      </c>
      <c r="V912" t="str">
        <f>IF(OR(tickets_cleaned[[#This Row],[resolution_time_hours]]="", tickets_cleaned[[#This Row],[resolution_time_hours]]&lt;0),"",tickets_cleaned[[#This Row],[resolution_time_hours]])</f>
        <v/>
      </c>
    </row>
    <row r="913" spans="1:22" ht="15" customHeight="1" x14ac:dyDescent="0.2">
      <c r="A913">
        <v>912</v>
      </c>
      <c r="B913" t="s">
        <v>3103</v>
      </c>
      <c r="C913" t="s">
        <v>3104</v>
      </c>
      <c r="D913">
        <v>25</v>
      </c>
      <c r="E913" t="s">
        <v>65</v>
      </c>
      <c r="F913" t="s">
        <v>680</v>
      </c>
      <c r="G913" s="1">
        <v>44296</v>
      </c>
      <c r="H913" t="s">
        <v>20</v>
      </c>
      <c r="I913" t="s">
        <v>72</v>
      </c>
      <c r="J913" s="21" t="s">
        <v>3105</v>
      </c>
      <c r="K913" t="s">
        <v>74</v>
      </c>
      <c r="L913" t="s">
        <v>3106</v>
      </c>
      <c r="M913" t="s">
        <v>25</v>
      </c>
      <c r="N913" t="s">
        <v>31</v>
      </c>
      <c r="O913" s="15">
        <v>45078.70039351852</v>
      </c>
      <c r="P913" s="15">
        <v>45078.843449074076</v>
      </c>
      <c r="Q913">
        <v>2</v>
      </c>
      <c r="R913">
        <v>3</v>
      </c>
      <c r="S913">
        <v>1</v>
      </c>
      <c r="T913">
        <v>0</v>
      </c>
      <c r="U913">
        <v>1</v>
      </c>
      <c r="V913">
        <f>IF(OR(tickets_cleaned[[#This Row],[resolution_time_hours]]="", tickets_cleaned[[#This Row],[resolution_time_hours]]&lt;0),"",tickets_cleaned[[#This Row],[resolution_time_hours]])</f>
        <v>3</v>
      </c>
    </row>
    <row r="914" spans="1:22" ht="15" customHeight="1" x14ac:dyDescent="0.2">
      <c r="A914">
        <v>913</v>
      </c>
      <c r="B914" t="s">
        <v>3107</v>
      </c>
      <c r="C914" t="s">
        <v>3108</v>
      </c>
      <c r="D914">
        <v>25</v>
      </c>
      <c r="E914" t="s">
        <v>65</v>
      </c>
      <c r="F914" t="s">
        <v>152</v>
      </c>
      <c r="G914" s="1">
        <v>43850</v>
      </c>
      <c r="H914" t="s">
        <v>20</v>
      </c>
      <c r="I914" t="s">
        <v>22</v>
      </c>
      <c r="J914" s="21" t="s">
        <v>3109</v>
      </c>
      <c r="K914" t="s">
        <v>93</v>
      </c>
      <c r="M914" t="s">
        <v>25</v>
      </c>
      <c r="N914" t="s">
        <v>32</v>
      </c>
      <c r="P914"/>
      <c r="S914">
        <v>0</v>
      </c>
      <c r="T914">
        <v>1</v>
      </c>
      <c r="U914">
        <v>0</v>
      </c>
      <c r="V914" t="str">
        <f>IF(OR(tickets_cleaned[[#This Row],[resolution_time_hours]]="", tickets_cleaned[[#This Row],[resolution_time_hours]]&lt;0),"",tickets_cleaned[[#This Row],[resolution_time_hours]])</f>
        <v/>
      </c>
    </row>
    <row r="915" spans="1:22" ht="15" customHeight="1" x14ac:dyDescent="0.2">
      <c r="A915">
        <v>914</v>
      </c>
      <c r="B915" t="s">
        <v>3110</v>
      </c>
      <c r="C915" t="s">
        <v>3111</v>
      </c>
      <c r="D915">
        <v>29</v>
      </c>
      <c r="E915" t="s">
        <v>58</v>
      </c>
      <c r="F915" t="s">
        <v>130</v>
      </c>
      <c r="G915" s="1">
        <v>43846</v>
      </c>
      <c r="H915" t="s">
        <v>23</v>
      </c>
      <c r="I915" t="s">
        <v>101</v>
      </c>
      <c r="J915" s="21" t="s">
        <v>3112</v>
      </c>
      <c r="K915" t="s">
        <v>74</v>
      </c>
      <c r="L915" t="s">
        <v>3113</v>
      </c>
      <c r="M915" t="s">
        <v>26</v>
      </c>
      <c r="N915" t="s">
        <v>31</v>
      </c>
      <c r="O915" s="15">
        <v>45078.475428240738</v>
      </c>
      <c r="P915" s="15">
        <v>45078.360150462962</v>
      </c>
      <c r="Q915">
        <v>4</v>
      </c>
      <c r="S915">
        <v>1</v>
      </c>
      <c r="T915">
        <v>0</v>
      </c>
      <c r="U915">
        <v>0</v>
      </c>
      <c r="V915" t="str">
        <f>IF(OR(tickets_cleaned[[#This Row],[resolution_time_hours]]="", tickets_cleaned[[#This Row],[resolution_time_hours]]&lt;0),"",tickets_cleaned[[#This Row],[resolution_time_hours]])</f>
        <v/>
      </c>
    </row>
    <row r="916" spans="1:22" ht="15" customHeight="1" x14ac:dyDescent="0.2">
      <c r="A916">
        <v>915</v>
      </c>
      <c r="B916" t="s">
        <v>3114</v>
      </c>
      <c r="C916" t="s">
        <v>3115</v>
      </c>
      <c r="D916">
        <v>52</v>
      </c>
      <c r="E916" t="s">
        <v>65</v>
      </c>
      <c r="F916" t="s">
        <v>342</v>
      </c>
      <c r="G916" s="1">
        <v>44018</v>
      </c>
      <c r="H916" t="s">
        <v>20</v>
      </c>
      <c r="I916" t="s">
        <v>140</v>
      </c>
      <c r="J916" s="21" t="s">
        <v>27181</v>
      </c>
      <c r="K916" t="s">
        <v>62</v>
      </c>
      <c r="M916" t="s">
        <v>25</v>
      </c>
      <c r="N916" t="s">
        <v>32</v>
      </c>
      <c r="O916" s="15">
        <v>45077.954618055555</v>
      </c>
      <c r="P916"/>
      <c r="S916">
        <v>0</v>
      </c>
      <c r="T916">
        <v>1</v>
      </c>
      <c r="U916">
        <v>0</v>
      </c>
      <c r="V916" t="str">
        <f>IF(OR(tickets_cleaned[[#This Row],[resolution_time_hours]]="", tickets_cleaned[[#This Row],[resolution_time_hours]]&lt;0),"",tickets_cleaned[[#This Row],[resolution_time_hours]])</f>
        <v/>
      </c>
    </row>
    <row r="917" spans="1:22" ht="15" customHeight="1" x14ac:dyDescent="0.2">
      <c r="A917">
        <v>916</v>
      </c>
      <c r="B917" t="s">
        <v>3116</v>
      </c>
      <c r="C917" t="s">
        <v>3117</v>
      </c>
      <c r="D917">
        <v>59</v>
      </c>
      <c r="E917" t="s">
        <v>65</v>
      </c>
      <c r="F917" t="s">
        <v>342</v>
      </c>
      <c r="G917" s="1">
        <v>43912</v>
      </c>
      <c r="H917" t="s">
        <v>22</v>
      </c>
      <c r="I917" t="s">
        <v>176</v>
      </c>
      <c r="J917" s="21" t="s">
        <v>3118</v>
      </c>
      <c r="K917" t="s">
        <v>62</v>
      </c>
      <c r="M917" t="s">
        <v>25</v>
      </c>
      <c r="N917" t="s">
        <v>30</v>
      </c>
      <c r="O917" s="15">
        <v>45078.849085648151</v>
      </c>
      <c r="P917"/>
      <c r="S917">
        <v>0</v>
      </c>
      <c r="T917">
        <v>1</v>
      </c>
      <c r="U917">
        <v>0</v>
      </c>
      <c r="V917" t="str">
        <f>IF(OR(tickets_cleaned[[#This Row],[resolution_time_hours]]="", tickets_cleaned[[#This Row],[resolution_time_hours]]&lt;0),"",tickets_cleaned[[#This Row],[resolution_time_hours]])</f>
        <v/>
      </c>
    </row>
    <row r="918" spans="1:22" ht="15" customHeight="1" x14ac:dyDescent="0.2">
      <c r="A918">
        <v>917</v>
      </c>
      <c r="B918" t="s">
        <v>3119</v>
      </c>
      <c r="C918" t="s">
        <v>3120</v>
      </c>
      <c r="D918">
        <v>53</v>
      </c>
      <c r="E918" t="s">
        <v>58</v>
      </c>
      <c r="F918" t="s">
        <v>96</v>
      </c>
      <c r="G918" s="1">
        <v>43898</v>
      </c>
      <c r="H918" t="s">
        <v>21</v>
      </c>
      <c r="I918" t="s">
        <v>203</v>
      </c>
      <c r="J918" t="s">
        <v>3121</v>
      </c>
      <c r="K918" t="s">
        <v>62</v>
      </c>
      <c r="M918" t="s">
        <v>25</v>
      </c>
      <c r="N918" t="s">
        <v>29</v>
      </c>
      <c r="O918" s="15">
        <v>45078.206041666665</v>
      </c>
      <c r="P918"/>
      <c r="S918">
        <v>0</v>
      </c>
      <c r="T918">
        <v>1</v>
      </c>
      <c r="U918">
        <v>0</v>
      </c>
      <c r="V918" t="str">
        <f>IF(OR(tickets_cleaned[[#This Row],[resolution_time_hours]]="", tickets_cleaned[[#This Row],[resolution_time_hours]]&lt;0),"",tickets_cleaned[[#This Row],[resolution_time_hours]])</f>
        <v/>
      </c>
    </row>
    <row r="919" spans="1:22" ht="15" customHeight="1" x14ac:dyDescent="0.2">
      <c r="A919">
        <v>918</v>
      </c>
      <c r="B919" t="s">
        <v>3122</v>
      </c>
      <c r="C919" t="s">
        <v>3123</v>
      </c>
      <c r="D919">
        <v>34</v>
      </c>
      <c r="E919" t="s">
        <v>65</v>
      </c>
      <c r="F919" t="s">
        <v>680</v>
      </c>
      <c r="G919" s="1">
        <v>44148</v>
      </c>
      <c r="H919" t="s">
        <v>22</v>
      </c>
      <c r="I919" t="s">
        <v>176</v>
      </c>
      <c r="J919" s="21" t="s">
        <v>3124</v>
      </c>
      <c r="K919" t="s">
        <v>74</v>
      </c>
      <c r="L919" t="s">
        <v>3125</v>
      </c>
      <c r="M919" t="s">
        <v>27</v>
      </c>
      <c r="N919" t="s">
        <v>32</v>
      </c>
      <c r="O919" s="15">
        <v>45078.254664351851</v>
      </c>
      <c r="P919" s="15">
        <v>45078.659525462965</v>
      </c>
      <c r="Q919">
        <v>2</v>
      </c>
      <c r="R919">
        <v>9</v>
      </c>
      <c r="S919">
        <v>1</v>
      </c>
      <c r="T919">
        <v>0</v>
      </c>
      <c r="U919">
        <v>1</v>
      </c>
      <c r="V919">
        <f>IF(OR(tickets_cleaned[[#This Row],[resolution_time_hours]]="", tickets_cleaned[[#This Row],[resolution_time_hours]]&lt;0),"",tickets_cleaned[[#This Row],[resolution_time_hours]])</f>
        <v>9</v>
      </c>
    </row>
    <row r="920" spans="1:22" ht="15" customHeight="1" x14ac:dyDescent="0.2">
      <c r="A920">
        <v>919</v>
      </c>
      <c r="B920" t="s">
        <v>3126</v>
      </c>
      <c r="C920" t="s">
        <v>3127</v>
      </c>
      <c r="D920">
        <v>60</v>
      </c>
      <c r="E920" t="s">
        <v>65</v>
      </c>
      <c r="F920" t="s">
        <v>134</v>
      </c>
      <c r="G920" s="1">
        <v>44029</v>
      </c>
      <c r="H920" t="s">
        <v>22</v>
      </c>
      <c r="I920" t="s">
        <v>203</v>
      </c>
      <c r="J920" s="21" t="s">
        <v>3128</v>
      </c>
      <c r="K920" t="s">
        <v>93</v>
      </c>
      <c r="M920" t="s">
        <v>25</v>
      </c>
      <c r="N920" t="s">
        <v>32</v>
      </c>
      <c r="P920"/>
      <c r="S920">
        <v>0</v>
      </c>
      <c r="T920">
        <v>1</v>
      </c>
      <c r="U920">
        <v>0</v>
      </c>
      <c r="V920" t="str">
        <f>IF(OR(tickets_cleaned[[#This Row],[resolution_time_hours]]="", tickets_cleaned[[#This Row],[resolution_time_hours]]&lt;0),"",tickets_cleaned[[#This Row],[resolution_time_hours]])</f>
        <v/>
      </c>
    </row>
    <row r="921" spans="1:22" ht="15" customHeight="1" x14ac:dyDescent="0.2">
      <c r="A921">
        <v>920</v>
      </c>
      <c r="B921" t="s">
        <v>3129</v>
      </c>
      <c r="C921" t="s">
        <v>3130</v>
      </c>
      <c r="D921">
        <v>48</v>
      </c>
      <c r="E921" t="s">
        <v>65</v>
      </c>
      <c r="F921" t="s">
        <v>456</v>
      </c>
      <c r="G921" s="1">
        <v>43916</v>
      </c>
      <c r="H921" t="s">
        <v>21</v>
      </c>
      <c r="I921" t="s">
        <v>67</v>
      </c>
      <c r="J921" s="21" t="s">
        <v>3131</v>
      </c>
      <c r="K921" t="s">
        <v>74</v>
      </c>
      <c r="L921" t="s">
        <v>3132</v>
      </c>
      <c r="M921" t="s">
        <v>26</v>
      </c>
      <c r="N921" t="s">
        <v>29</v>
      </c>
      <c r="O921" s="15">
        <v>45077.988043981481</v>
      </c>
      <c r="P921" s="15">
        <v>45078.181793981479</v>
      </c>
      <c r="Q921">
        <v>4</v>
      </c>
      <c r="R921">
        <v>4</v>
      </c>
      <c r="S921">
        <v>1</v>
      </c>
      <c r="T921">
        <v>0</v>
      </c>
      <c r="U921">
        <v>0</v>
      </c>
      <c r="V921">
        <f>IF(OR(tickets_cleaned[[#This Row],[resolution_time_hours]]="", tickets_cleaned[[#This Row],[resolution_time_hours]]&lt;0),"",tickets_cleaned[[#This Row],[resolution_time_hours]])</f>
        <v>4</v>
      </c>
    </row>
    <row r="922" spans="1:22" ht="15" customHeight="1" x14ac:dyDescent="0.2">
      <c r="A922">
        <v>921</v>
      </c>
      <c r="B922" t="s">
        <v>3133</v>
      </c>
      <c r="C922" t="s">
        <v>3134</v>
      </c>
      <c r="D922">
        <v>33</v>
      </c>
      <c r="E922" t="s">
        <v>90</v>
      </c>
      <c r="F922" t="s">
        <v>152</v>
      </c>
      <c r="G922" s="1">
        <v>44467</v>
      </c>
      <c r="H922" t="s">
        <v>22</v>
      </c>
      <c r="I922" t="s">
        <v>126</v>
      </c>
      <c r="J922" s="21" t="s">
        <v>3135</v>
      </c>
      <c r="K922" t="s">
        <v>93</v>
      </c>
      <c r="M922" t="s">
        <v>28</v>
      </c>
      <c r="N922" t="s">
        <v>29</v>
      </c>
      <c r="P922"/>
      <c r="S922">
        <v>0</v>
      </c>
      <c r="T922">
        <v>1</v>
      </c>
      <c r="U922">
        <v>0</v>
      </c>
      <c r="V922" t="str">
        <f>IF(OR(tickets_cleaned[[#This Row],[resolution_time_hours]]="", tickets_cleaned[[#This Row],[resolution_time_hours]]&lt;0),"",tickets_cleaned[[#This Row],[resolution_time_hours]])</f>
        <v/>
      </c>
    </row>
    <row r="923" spans="1:22" ht="15" customHeight="1" x14ac:dyDescent="0.2">
      <c r="A923">
        <v>922</v>
      </c>
      <c r="B923" t="s">
        <v>3136</v>
      </c>
      <c r="C923" t="s">
        <v>3137</v>
      </c>
      <c r="D923">
        <v>43</v>
      </c>
      <c r="E923" t="s">
        <v>58</v>
      </c>
      <c r="F923" t="s">
        <v>183</v>
      </c>
      <c r="G923" s="1">
        <v>43859</v>
      </c>
      <c r="H923" t="s">
        <v>21</v>
      </c>
      <c r="I923" t="s">
        <v>60</v>
      </c>
      <c r="J923" s="21" t="s">
        <v>3138</v>
      </c>
      <c r="K923" t="s">
        <v>62</v>
      </c>
      <c r="M923" t="s">
        <v>28</v>
      </c>
      <c r="N923" t="s">
        <v>29</v>
      </c>
      <c r="O923" s="15">
        <v>45078.748495370368</v>
      </c>
      <c r="P923"/>
      <c r="S923">
        <v>0</v>
      </c>
      <c r="T923">
        <v>1</v>
      </c>
      <c r="U923">
        <v>0</v>
      </c>
      <c r="V923" t="str">
        <f>IF(OR(tickets_cleaned[[#This Row],[resolution_time_hours]]="", tickets_cleaned[[#This Row],[resolution_time_hours]]&lt;0),"",tickets_cleaned[[#This Row],[resolution_time_hours]])</f>
        <v/>
      </c>
    </row>
    <row r="924" spans="1:22" ht="15" customHeight="1" x14ac:dyDescent="0.2">
      <c r="A924">
        <v>923</v>
      </c>
      <c r="B924" t="s">
        <v>3139</v>
      </c>
      <c r="C924" t="s">
        <v>3140</v>
      </c>
      <c r="D924">
        <v>43</v>
      </c>
      <c r="E924" t="s">
        <v>90</v>
      </c>
      <c r="F924" t="s">
        <v>456</v>
      </c>
      <c r="G924" s="1">
        <v>43930</v>
      </c>
      <c r="H924" t="s">
        <v>23</v>
      </c>
      <c r="I924" t="s">
        <v>168</v>
      </c>
      <c r="J924" s="21" t="s">
        <v>3141</v>
      </c>
      <c r="K924" t="s">
        <v>74</v>
      </c>
      <c r="L924" t="s">
        <v>3142</v>
      </c>
      <c r="M924" t="s">
        <v>26</v>
      </c>
      <c r="N924" t="s">
        <v>31</v>
      </c>
      <c r="O924" s="15">
        <v>45078.818645833337</v>
      </c>
      <c r="P924" s="15">
        <v>45077.983923611115</v>
      </c>
      <c r="Q924">
        <v>3</v>
      </c>
      <c r="S924">
        <v>1</v>
      </c>
      <c r="T924">
        <v>0</v>
      </c>
      <c r="U924">
        <v>0</v>
      </c>
      <c r="V924" t="str">
        <f>IF(OR(tickets_cleaned[[#This Row],[resolution_time_hours]]="", tickets_cleaned[[#This Row],[resolution_time_hours]]&lt;0),"",tickets_cleaned[[#This Row],[resolution_time_hours]])</f>
        <v/>
      </c>
    </row>
    <row r="925" spans="1:22" ht="15" customHeight="1" x14ac:dyDescent="0.2">
      <c r="A925">
        <v>924</v>
      </c>
      <c r="B925" t="s">
        <v>3143</v>
      </c>
      <c r="C925" t="s">
        <v>3144</v>
      </c>
      <c r="D925">
        <v>56</v>
      </c>
      <c r="E925" t="s">
        <v>58</v>
      </c>
      <c r="F925" t="s">
        <v>71</v>
      </c>
      <c r="G925" s="1">
        <v>44049</v>
      </c>
      <c r="H925" t="s">
        <v>20</v>
      </c>
      <c r="I925" t="s">
        <v>72</v>
      </c>
      <c r="J925" s="21" t="s">
        <v>3145</v>
      </c>
      <c r="K925" t="s">
        <v>93</v>
      </c>
      <c r="M925" t="s">
        <v>25</v>
      </c>
      <c r="N925" t="s">
        <v>30</v>
      </c>
      <c r="P925"/>
      <c r="S925">
        <v>0</v>
      </c>
      <c r="T925">
        <v>1</v>
      </c>
      <c r="U925">
        <v>0</v>
      </c>
      <c r="V925" t="str">
        <f>IF(OR(tickets_cleaned[[#This Row],[resolution_time_hours]]="", tickets_cleaned[[#This Row],[resolution_time_hours]]&lt;0),"",tickets_cleaned[[#This Row],[resolution_time_hours]])</f>
        <v/>
      </c>
    </row>
    <row r="926" spans="1:22" ht="15" customHeight="1" x14ac:dyDescent="0.2">
      <c r="A926">
        <v>925</v>
      </c>
      <c r="B926" t="s">
        <v>3146</v>
      </c>
      <c r="C926" t="s">
        <v>3147</v>
      </c>
      <c r="D926">
        <v>35</v>
      </c>
      <c r="E926" t="s">
        <v>58</v>
      </c>
      <c r="F926" t="s">
        <v>233</v>
      </c>
      <c r="G926" s="1">
        <v>44080</v>
      </c>
      <c r="H926" t="s">
        <v>21</v>
      </c>
      <c r="I926" t="s">
        <v>22</v>
      </c>
      <c r="J926" t="s">
        <v>3148</v>
      </c>
      <c r="K926" t="s">
        <v>62</v>
      </c>
      <c r="M926" t="s">
        <v>27</v>
      </c>
      <c r="N926" t="s">
        <v>31</v>
      </c>
      <c r="O926" s="15">
        <v>45078.58048611111</v>
      </c>
      <c r="P926"/>
      <c r="S926">
        <v>0</v>
      </c>
      <c r="T926">
        <v>1</v>
      </c>
      <c r="U926">
        <v>0</v>
      </c>
      <c r="V926" t="str">
        <f>IF(OR(tickets_cleaned[[#This Row],[resolution_time_hours]]="", tickets_cleaned[[#This Row],[resolution_time_hours]]&lt;0),"",tickets_cleaned[[#This Row],[resolution_time_hours]])</f>
        <v/>
      </c>
    </row>
    <row r="927" spans="1:22" ht="15" customHeight="1" x14ac:dyDescent="0.2">
      <c r="A927">
        <v>926</v>
      </c>
      <c r="B927" t="s">
        <v>3149</v>
      </c>
      <c r="C927" t="s">
        <v>3150</v>
      </c>
      <c r="D927">
        <v>38</v>
      </c>
      <c r="E927" t="s">
        <v>90</v>
      </c>
      <c r="F927" t="s">
        <v>175</v>
      </c>
      <c r="G927" s="1">
        <v>44233</v>
      </c>
      <c r="H927" t="s">
        <v>20</v>
      </c>
      <c r="I927" t="s">
        <v>203</v>
      </c>
      <c r="J927" s="21" t="s">
        <v>3151</v>
      </c>
      <c r="K927" t="s">
        <v>93</v>
      </c>
      <c r="M927" t="s">
        <v>25</v>
      </c>
      <c r="N927" t="s">
        <v>31</v>
      </c>
      <c r="P927"/>
      <c r="S927">
        <v>0</v>
      </c>
      <c r="T927">
        <v>1</v>
      </c>
      <c r="U927">
        <v>0</v>
      </c>
      <c r="V927" t="str">
        <f>IF(OR(tickets_cleaned[[#This Row],[resolution_time_hours]]="", tickets_cleaned[[#This Row],[resolution_time_hours]]&lt;0),"",tickets_cleaned[[#This Row],[resolution_time_hours]])</f>
        <v/>
      </c>
    </row>
    <row r="928" spans="1:22" ht="15" customHeight="1" x14ac:dyDescent="0.2">
      <c r="A928">
        <v>927</v>
      </c>
      <c r="B928" t="s">
        <v>3152</v>
      </c>
      <c r="C928" t="s">
        <v>3153</v>
      </c>
      <c r="D928">
        <v>47</v>
      </c>
      <c r="E928" t="s">
        <v>65</v>
      </c>
      <c r="F928" t="s">
        <v>84</v>
      </c>
      <c r="G928" s="1">
        <v>44053</v>
      </c>
      <c r="H928" t="s">
        <v>24</v>
      </c>
      <c r="I928" t="s">
        <v>91</v>
      </c>
      <c r="J928" s="21" t="s">
        <v>3154</v>
      </c>
      <c r="K928" t="s">
        <v>74</v>
      </c>
      <c r="L928" t="s">
        <v>3155</v>
      </c>
      <c r="M928" t="s">
        <v>26</v>
      </c>
      <c r="N928" t="s">
        <v>32</v>
      </c>
      <c r="O928" s="15">
        <v>45078.100671296299</v>
      </c>
      <c r="P928" s="15">
        <v>45078.443726851852</v>
      </c>
      <c r="Q928">
        <v>4</v>
      </c>
      <c r="R928">
        <v>8</v>
      </c>
      <c r="S928">
        <v>1</v>
      </c>
      <c r="T928">
        <v>0</v>
      </c>
      <c r="U928">
        <v>0</v>
      </c>
      <c r="V928">
        <f>IF(OR(tickets_cleaned[[#This Row],[resolution_time_hours]]="", tickets_cleaned[[#This Row],[resolution_time_hours]]&lt;0),"",tickets_cleaned[[#This Row],[resolution_time_hours]])</f>
        <v>8</v>
      </c>
    </row>
    <row r="929" spans="1:22" ht="15" customHeight="1" x14ac:dyDescent="0.2">
      <c r="A929">
        <v>928</v>
      </c>
      <c r="B929" t="s">
        <v>3156</v>
      </c>
      <c r="C929" t="s">
        <v>3157</v>
      </c>
      <c r="D929">
        <v>45</v>
      </c>
      <c r="E929" t="s">
        <v>58</v>
      </c>
      <c r="F929" t="s">
        <v>199</v>
      </c>
      <c r="G929" s="1">
        <v>44059</v>
      </c>
      <c r="H929" t="s">
        <v>23</v>
      </c>
      <c r="I929" t="s">
        <v>79</v>
      </c>
      <c r="J929" s="21" t="s">
        <v>3158</v>
      </c>
      <c r="K929" t="s">
        <v>62</v>
      </c>
      <c r="M929" t="s">
        <v>27</v>
      </c>
      <c r="N929" t="s">
        <v>30</v>
      </c>
      <c r="O929" s="15">
        <v>45078.065266203703</v>
      </c>
      <c r="P929"/>
      <c r="S929">
        <v>0</v>
      </c>
      <c r="T929">
        <v>1</v>
      </c>
      <c r="U929">
        <v>0</v>
      </c>
      <c r="V929" t="str">
        <f>IF(OR(tickets_cleaned[[#This Row],[resolution_time_hours]]="", tickets_cleaned[[#This Row],[resolution_time_hours]]&lt;0),"",tickets_cleaned[[#This Row],[resolution_time_hours]])</f>
        <v/>
      </c>
    </row>
    <row r="930" spans="1:22" ht="15" customHeight="1" x14ac:dyDescent="0.2">
      <c r="A930">
        <v>929</v>
      </c>
      <c r="B930" t="s">
        <v>3159</v>
      </c>
      <c r="C930" t="s">
        <v>3160</v>
      </c>
      <c r="D930">
        <v>27</v>
      </c>
      <c r="E930" t="s">
        <v>58</v>
      </c>
      <c r="F930" t="s">
        <v>724</v>
      </c>
      <c r="G930" s="1">
        <v>44445</v>
      </c>
      <c r="H930" t="s">
        <v>22</v>
      </c>
      <c r="I930" t="s">
        <v>203</v>
      </c>
      <c r="J930" t="s">
        <v>3161</v>
      </c>
      <c r="K930" t="s">
        <v>62</v>
      </c>
      <c r="M930" t="s">
        <v>26</v>
      </c>
      <c r="N930" t="s">
        <v>32</v>
      </c>
      <c r="O930" s="15">
        <v>45078.188194444447</v>
      </c>
      <c r="P930"/>
      <c r="S930">
        <v>0</v>
      </c>
      <c r="T930">
        <v>1</v>
      </c>
      <c r="U930">
        <v>0</v>
      </c>
      <c r="V930" t="str">
        <f>IF(OR(tickets_cleaned[[#This Row],[resolution_time_hours]]="", tickets_cleaned[[#This Row],[resolution_time_hours]]&lt;0),"",tickets_cleaned[[#This Row],[resolution_time_hours]])</f>
        <v/>
      </c>
    </row>
    <row r="931" spans="1:22" ht="15" customHeight="1" x14ac:dyDescent="0.2">
      <c r="A931">
        <v>930</v>
      </c>
      <c r="B931" t="s">
        <v>3162</v>
      </c>
      <c r="C931" t="s">
        <v>1389</v>
      </c>
      <c r="D931">
        <v>46</v>
      </c>
      <c r="E931" t="s">
        <v>65</v>
      </c>
      <c r="F931" t="s">
        <v>245</v>
      </c>
      <c r="G931" s="1">
        <v>43923</v>
      </c>
      <c r="H931" t="s">
        <v>24</v>
      </c>
      <c r="I931" t="s">
        <v>126</v>
      </c>
      <c r="J931" s="21" t="s">
        <v>3163</v>
      </c>
      <c r="K931" t="s">
        <v>74</v>
      </c>
      <c r="L931" t="s">
        <v>3164</v>
      </c>
      <c r="M931" t="s">
        <v>25</v>
      </c>
      <c r="N931" t="s">
        <v>30</v>
      </c>
      <c r="O931" s="15">
        <v>45078.909745370373</v>
      </c>
      <c r="P931" s="15">
        <v>45078.718773148146</v>
      </c>
      <c r="Q931">
        <v>1</v>
      </c>
      <c r="S931">
        <v>1</v>
      </c>
      <c r="T931">
        <v>0</v>
      </c>
      <c r="U931">
        <v>1</v>
      </c>
      <c r="V931" t="str">
        <f>IF(OR(tickets_cleaned[[#This Row],[resolution_time_hours]]="", tickets_cleaned[[#This Row],[resolution_time_hours]]&lt;0),"",tickets_cleaned[[#This Row],[resolution_time_hours]])</f>
        <v/>
      </c>
    </row>
    <row r="932" spans="1:22" ht="15" customHeight="1" x14ac:dyDescent="0.2">
      <c r="A932">
        <v>931</v>
      </c>
      <c r="B932" t="s">
        <v>3165</v>
      </c>
      <c r="C932" t="s">
        <v>3166</v>
      </c>
      <c r="D932">
        <v>23</v>
      </c>
      <c r="E932" t="s">
        <v>65</v>
      </c>
      <c r="F932" t="s">
        <v>71</v>
      </c>
      <c r="G932" s="1">
        <v>44032</v>
      </c>
      <c r="H932" t="s">
        <v>20</v>
      </c>
      <c r="I932" t="s">
        <v>20</v>
      </c>
      <c r="J932" s="21" t="s">
        <v>3167</v>
      </c>
      <c r="K932" t="s">
        <v>62</v>
      </c>
      <c r="M932" t="s">
        <v>25</v>
      </c>
      <c r="N932" t="s">
        <v>31</v>
      </c>
      <c r="O932" s="15">
        <v>45078.061851851853</v>
      </c>
      <c r="P932"/>
      <c r="S932">
        <v>0</v>
      </c>
      <c r="T932">
        <v>1</v>
      </c>
      <c r="U932">
        <v>0</v>
      </c>
      <c r="V932" t="str">
        <f>IF(OR(tickets_cleaned[[#This Row],[resolution_time_hours]]="", tickets_cleaned[[#This Row],[resolution_time_hours]]&lt;0),"",tickets_cleaned[[#This Row],[resolution_time_hours]])</f>
        <v/>
      </c>
    </row>
    <row r="933" spans="1:22" ht="15" customHeight="1" x14ac:dyDescent="0.2">
      <c r="A933">
        <v>932</v>
      </c>
      <c r="B933" t="s">
        <v>3168</v>
      </c>
      <c r="C933" t="s">
        <v>3169</v>
      </c>
      <c r="D933">
        <v>57</v>
      </c>
      <c r="E933" t="s">
        <v>58</v>
      </c>
      <c r="F933" t="s">
        <v>268</v>
      </c>
      <c r="G933" s="1">
        <v>43887</v>
      </c>
      <c r="H933" t="s">
        <v>22</v>
      </c>
      <c r="I933" t="s">
        <v>72</v>
      </c>
      <c r="J933" s="21" t="s">
        <v>3170</v>
      </c>
      <c r="K933" t="s">
        <v>93</v>
      </c>
      <c r="M933" t="s">
        <v>25</v>
      </c>
      <c r="N933" t="s">
        <v>30</v>
      </c>
      <c r="P933"/>
      <c r="S933">
        <v>0</v>
      </c>
      <c r="T933">
        <v>1</v>
      </c>
      <c r="U933">
        <v>0</v>
      </c>
      <c r="V933" t="str">
        <f>IF(OR(tickets_cleaned[[#This Row],[resolution_time_hours]]="", tickets_cleaned[[#This Row],[resolution_time_hours]]&lt;0),"",tickets_cleaned[[#This Row],[resolution_time_hours]])</f>
        <v/>
      </c>
    </row>
    <row r="934" spans="1:22" ht="15" customHeight="1" x14ac:dyDescent="0.2">
      <c r="A934">
        <v>933</v>
      </c>
      <c r="B934" t="s">
        <v>3171</v>
      </c>
      <c r="C934" t="s">
        <v>3172</v>
      </c>
      <c r="D934">
        <v>33</v>
      </c>
      <c r="E934" t="s">
        <v>58</v>
      </c>
      <c r="F934" t="s">
        <v>119</v>
      </c>
      <c r="G934" s="1">
        <v>44254</v>
      </c>
      <c r="H934" t="s">
        <v>21</v>
      </c>
      <c r="I934" t="s">
        <v>67</v>
      </c>
      <c r="J934" s="21" t="s">
        <v>3173</v>
      </c>
      <c r="K934" t="s">
        <v>93</v>
      </c>
      <c r="M934" t="s">
        <v>26</v>
      </c>
      <c r="N934" t="s">
        <v>30</v>
      </c>
      <c r="P934"/>
      <c r="S934">
        <v>0</v>
      </c>
      <c r="T934">
        <v>1</v>
      </c>
      <c r="U934">
        <v>0</v>
      </c>
      <c r="V934" t="str">
        <f>IF(OR(tickets_cleaned[[#This Row],[resolution_time_hours]]="", tickets_cleaned[[#This Row],[resolution_time_hours]]&lt;0),"",tickets_cleaned[[#This Row],[resolution_time_hours]])</f>
        <v/>
      </c>
    </row>
    <row r="935" spans="1:22" ht="15" customHeight="1" x14ac:dyDescent="0.2">
      <c r="A935">
        <v>934</v>
      </c>
      <c r="B935" t="s">
        <v>3174</v>
      </c>
      <c r="C935" t="s">
        <v>3175</v>
      </c>
      <c r="D935">
        <v>60</v>
      </c>
      <c r="E935" t="s">
        <v>90</v>
      </c>
      <c r="F935" t="s">
        <v>268</v>
      </c>
      <c r="G935" s="1">
        <v>44244</v>
      </c>
      <c r="H935" t="s">
        <v>21</v>
      </c>
      <c r="I935" t="s">
        <v>126</v>
      </c>
      <c r="J935" t="s">
        <v>3176</v>
      </c>
      <c r="K935" t="s">
        <v>74</v>
      </c>
      <c r="L935" t="s">
        <v>3177</v>
      </c>
      <c r="M935" t="s">
        <v>27</v>
      </c>
      <c r="N935" t="s">
        <v>30</v>
      </c>
      <c r="O935" s="15">
        <v>45078.031319444446</v>
      </c>
      <c r="P935" s="15">
        <v>45078.547291666669</v>
      </c>
      <c r="Q935">
        <v>1</v>
      </c>
      <c r="R935">
        <v>12</v>
      </c>
      <c r="S935">
        <v>1</v>
      </c>
      <c r="T935">
        <v>0</v>
      </c>
      <c r="U935">
        <v>1</v>
      </c>
      <c r="V935">
        <f>IF(OR(tickets_cleaned[[#This Row],[resolution_time_hours]]="", tickets_cleaned[[#This Row],[resolution_time_hours]]&lt;0),"",tickets_cleaned[[#This Row],[resolution_time_hours]])</f>
        <v>12</v>
      </c>
    </row>
    <row r="936" spans="1:22" ht="15" customHeight="1" x14ac:dyDescent="0.2">
      <c r="A936">
        <v>935</v>
      </c>
      <c r="B936" t="s">
        <v>3178</v>
      </c>
      <c r="C936" t="s">
        <v>3179</v>
      </c>
      <c r="D936">
        <v>35</v>
      </c>
      <c r="E936" t="s">
        <v>58</v>
      </c>
      <c r="F936" t="s">
        <v>237</v>
      </c>
      <c r="G936" s="1">
        <v>44070</v>
      </c>
      <c r="H936" t="s">
        <v>21</v>
      </c>
      <c r="I936" t="s">
        <v>72</v>
      </c>
      <c r="J936" s="21" t="s">
        <v>3180</v>
      </c>
      <c r="K936" t="s">
        <v>62</v>
      </c>
      <c r="M936" t="s">
        <v>25</v>
      </c>
      <c r="N936" t="s">
        <v>30</v>
      </c>
      <c r="O936" s="15">
        <v>45078.49591435185</v>
      </c>
      <c r="P936"/>
      <c r="S936">
        <v>0</v>
      </c>
      <c r="T936">
        <v>1</v>
      </c>
      <c r="U936">
        <v>0</v>
      </c>
      <c r="V936" t="str">
        <f>IF(OR(tickets_cleaned[[#This Row],[resolution_time_hours]]="", tickets_cleaned[[#This Row],[resolution_time_hours]]&lt;0),"",tickets_cleaned[[#This Row],[resolution_time_hours]])</f>
        <v/>
      </c>
    </row>
    <row r="937" spans="1:22" ht="15" customHeight="1" x14ac:dyDescent="0.2">
      <c r="A937">
        <v>936</v>
      </c>
      <c r="B937" t="s">
        <v>3181</v>
      </c>
      <c r="C937" t="s">
        <v>3182</v>
      </c>
      <c r="D937">
        <v>48</v>
      </c>
      <c r="E937" t="s">
        <v>65</v>
      </c>
      <c r="F937" t="s">
        <v>311</v>
      </c>
      <c r="G937" s="1">
        <v>44155</v>
      </c>
      <c r="H937" t="s">
        <v>22</v>
      </c>
      <c r="I937" t="s">
        <v>72</v>
      </c>
      <c r="J937" s="21" t="s">
        <v>3183</v>
      </c>
      <c r="K937" t="s">
        <v>93</v>
      </c>
      <c r="M937" t="s">
        <v>25</v>
      </c>
      <c r="N937" t="s">
        <v>31</v>
      </c>
      <c r="P937"/>
      <c r="S937">
        <v>0</v>
      </c>
      <c r="T937">
        <v>1</v>
      </c>
      <c r="U937">
        <v>0</v>
      </c>
      <c r="V937" t="str">
        <f>IF(OR(tickets_cleaned[[#This Row],[resolution_time_hours]]="", tickets_cleaned[[#This Row],[resolution_time_hours]]&lt;0),"",tickets_cleaned[[#This Row],[resolution_time_hours]])</f>
        <v/>
      </c>
    </row>
    <row r="938" spans="1:22" ht="15" customHeight="1" x14ac:dyDescent="0.2">
      <c r="A938">
        <v>937</v>
      </c>
      <c r="B938" t="s">
        <v>3184</v>
      </c>
      <c r="C938" t="s">
        <v>3185</v>
      </c>
      <c r="D938">
        <v>23</v>
      </c>
      <c r="E938" t="s">
        <v>90</v>
      </c>
      <c r="F938" t="s">
        <v>510</v>
      </c>
      <c r="G938" s="1">
        <v>44544</v>
      </c>
      <c r="H938" t="s">
        <v>24</v>
      </c>
      <c r="I938" t="s">
        <v>67</v>
      </c>
      <c r="J938" s="21" t="s">
        <v>3186</v>
      </c>
      <c r="K938" t="s">
        <v>62</v>
      </c>
      <c r="M938" t="s">
        <v>27</v>
      </c>
      <c r="N938" t="s">
        <v>31</v>
      </c>
      <c r="O938" s="15">
        <v>45078.675115740742</v>
      </c>
      <c r="P938"/>
      <c r="S938">
        <v>0</v>
      </c>
      <c r="T938">
        <v>1</v>
      </c>
      <c r="U938">
        <v>0</v>
      </c>
      <c r="V938" t="str">
        <f>IF(OR(tickets_cleaned[[#This Row],[resolution_time_hours]]="", tickets_cleaned[[#This Row],[resolution_time_hours]]&lt;0),"",tickets_cleaned[[#This Row],[resolution_time_hours]])</f>
        <v/>
      </c>
    </row>
    <row r="939" spans="1:22" ht="15" customHeight="1" x14ac:dyDescent="0.2">
      <c r="A939">
        <v>938</v>
      </c>
      <c r="B939" t="s">
        <v>3187</v>
      </c>
      <c r="C939" t="s">
        <v>3188</v>
      </c>
      <c r="D939">
        <v>58</v>
      </c>
      <c r="E939" t="s">
        <v>90</v>
      </c>
      <c r="F939" t="s">
        <v>100</v>
      </c>
      <c r="G939" s="1">
        <v>43875</v>
      </c>
      <c r="H939" t="s">
        <v>23</v>
      </c>
      <c r="I939" t="s">
        <v>203</v>
      </c>
      <c r="J939" s="21" t="s">
        <v>3189</v>
      </c>
      <c r="K939" t="s">
        <v>74</v>
      </c>
      <c r="L939" t="s">
        <v>3190</v>
      </c>
      <c r="M939" t="s">
        <v>26</v>
      </c>
      <c r="N939" t="s">
        <v>30</v>
      </c>
      <c r="O939" s="15">
        <v>45078.100810185184</v>
      </c>
      <c r="P939" s="15">
        <v>45077.982060185182</v>
      </c>
      <c r="Q939">
        <v>5</v>
      </c>
      <c r="S939">
        <v>1</v>
      </c>
      <c r="T939">
        <v>0</v>
      </c>
      <c r="U939">
        <v>0</v>
      </c>
      <c r="V939" t="str">
        <f>IF(OR(tickets_cleaned[[#This Row],[resolution_time_hours]]="", tickets_cleaned[[#This Row],[resolution_time_hours]]&lt;0),"",tickets_cleaned[[#This Row],[resolution_time_hours]])</f>
        <v/>
      </c>
    </row>
    <row r="940" spans="1:22" ht="15" customHeight="1" x14ac:dyDescent="0.2">
      <c r="A940">
        <v>939</v>
      </c>
      <c r="B940" t="s">
        <v>3191</v>
      </c>
      <c r="C940" t="s">
        <v>3192</v>
      </c>
      <c r="D940">
        <v>53</v>
      </c>
      <c r="E940" t="s">
        <v>65</v>
      </c>
      <c r="F940" t="s">
        <v>96</v>
      </c>
      <c r="G940" s="1">
        <v>44311</v>
      </c>
      <c r="H940" t="s">
        <v>21</v>
      </c>
      <c r="I940" t="s">
        <v>67</v>
      </c>
      <c r="J940" s="21" t="s">
        <v>3193</v>
      </c>
      <c r="K940" t="s">
        <v>74</v>
      </c>
      <c r="L940" t="s">
        <v>3194</v>
      </c>
      <c r="M940" t="s">
        <v>25</v>
      </c>
      <c r="N940" t="s">
        <v>31</v>
      </c>
      <c r="O940" s="15">
        <v>45078.216111111113</v>
      </c>
      <c r="P940" s="15">
        <v>45078.582777777781</v>
      </c>
      <c r="Q940">
        <v>3</v>
      </c>
      <c r="R940">
        <v>8</v>
      </c>
      <c r="S940">
        <v>1</v>
      </c>
      <c r="T940">
        <v>0</v>
      </c>
      <c r="U940">
        <v>0</v>
      </c>
      <c r="V940">
        <f>IF(OR(tickets_cleaned[[#This Row],[resolution_time_hours]]="", tickets_cleaned[[#This Row],[resolution_time_hours]]&lt;0),"",tickets_cleaned[[#This Row],[resolution_time_hours]])</f>
        <v>8</v>
      </c>
    </row>
    <row r="941" spans="1:22" ht="15" customHeight="1" x14ac:dyDescent="0.2">
      <c r="A941">
        <v>940</v>
      </c>
      <c r="B941" t="s">
        <v>3195</v>
      </c>
      <c r="C941" t="s">
        <v>3196</v>
      </c>
      <c r="D941">
        <v>41</v>
      </c>
      <c r="E941" t="s">
        <v>90</v>
      </c>
      <c r="F941" t="s">
        <v>510</v>
      </c>
      <c r="G941" s="1">
        <v>44179</v>
      </c>
      <c r="H941" t="s">
        <v>22</v>
      </c>
      <c r="I941" t="s">
        <v>168</v>
      </c>
      <c r="J941" s="21" t="s">
        <v>3197</v>
      </c>
      <c r="K941" t="s">
        <v>74</v>
      </c>
      <c r="L941" t="s">
        <v>3198</v>
      </c>
      <c r="M941" t="s">
        <v>27</v>
      </c>
      <c r="N941" t="s">
        <v>32</v>
      </c>
      <c r="O941" s="15">
        <v>45078.448067129626</v>
      </c>
      <c r="P941" s="15">
        <v>45078.010567129626</v>
      </c>
      <c r="Q941">
        <v>2</v>
      </c>
      <c r="S941">
        <v>1</v>
      </c>
      <c r="T941">
        <v>0</v>
      </c>
      <c r="U941">
        <v>1</v>
      </c>
      <c r="V941" t="str">
        <f>IF(OR(tickets_cleaned[[#This Row],[resolution_time_hours]]="", tickets_cleaned[[#This Row],[resolution_time_hours]]&lt;0),"",tickets_cleaned[[#This Row],[resolution_time_hours]])</f>
        <v/>
      </c>
    </row>
    <row r="942" spans="1:22" ht="15" customHeight="1" x14ac:dyDescent="0.2">
      <c r="A942">
        <v>941</v>
      </c>
      <c r="B942" t="s">
        <v>3199</v>
      </c>
      <c r="C942" t="s">
        <v>3200</v>
      </c>
      <c r="D942">
        <v>52</v>
      </c>
      <c r="E942" t="s">
        <v>65</v>
      </c>
      <c r="F942" t="s">
        <v>187</v>
      </c>
      <c r="G942" s="1">
        <v>44211</v>
      </c>
      <c r="H942" t="s">
        <v>21</v>
      </c>
      <c r="I942" t="s">
        <v>120</v>
      </c>
      <c r="J942" t="s">
        <v>3201</v>
      </c>
      <c r="K942" t="s">
        <v>93</v>
      </c>
      <c r="M942" t="s">
        <v>27</v>
      </c>
      <c r="N942" t="s">
        <v>32</v>
      </c>
      <c r="P942"/>
      <c r="S942">
        <v>0</v>
      </c>
      <c r="T942">
        <v>1</v>
      </c>
      <c r="U942">
        <v>0</v>
      </c>
      <c r="V942" t="str">
        <f>IF(OR(tickets_cleaned[[#This Row],[resolution_time_hours]]="", tickets_cleaned[[#This Row],[resolution_time_hours]]&lt;0),"",tickets_cleaned[[#This Row],[resolution_time_hours]])</f>
        <v/>
      </c>
    </row>
    <row r="943" spans="1:22" ht="15" customHeight="1" x14ac:dyDescent="0.2">
      <c r="A943">
        <v>942</v>
      </c>
      <c r="B943" t="s">
        <v>3202</v>
      </c>
      <c r="C943" t="s">
        <v>3203</v>
      </c>
      <c r="D943">
        <v>49</v>
      </c>
      <c r="E943" t="s">
        <v>58</v>
      </c>
      <c r="F943" t="s">
        <v>71</v>
      </c>
      <c r="G943" s="1">
        <v>44189</v>
      </c>
      <c r="H943" t="s">
        <v>23</v>
      </c>
      <c r="I943" t="s">
        <v>168</v>
      </c>
      <c r="J943" s="21" t="s">
        <v>3204</v>
      </c>
      <c r="K943" t="s">
        <v>62</v>
      </c>
      <c r="M943" t="s">
        <v>25</v>
      </c>
      <c r="N943" t="s">
        <v>29</v>
      </c>
      <c r="O943" s="15">
        <v>45078.778645833336</v>
      </c>
      <c r="P943"/>
      <c r="S943">
        <v>0</v>
      </c>
      <c r="T943">
        <v>1</v>
      </c>
      <c r="U943">
        <v>0</v>
      </c>
      <c r="V943" t="str">
        <f>IF(OR(tickets_cleaned[[#This Row],[resolution_time_hours]]="", tickets_cleaned[[#This Row],[resolution_time_hours]]&lt;0),"",tickets_cleaned[[#This Row],[resolution_time_hours]])</f>
        <v/>
      </c>
    </row>
    <row r="944" spans="1:22" ht="15" customHeight="1" x14ac:dyDescent="0.2">
      <c r="A944">
        <v>943</v>
      </c>
      <c r="B944" t="s">
        <v>3205</v>
      </c>
      <c r="C944" t="s">
        <v>3206</v>
      </c>
      <c r="D944">
        <v>37</v>
      </c>
      <c r="E944" t="s">
        <v>58</v>
      </c>
      <c r="F944" t="s">
        <v>105</v>
      </c>
      <c r="G944" s="1">
        <v>43901</v>
      </c>
      <c r="H944" t="s">
        <v>21</v>
      </c>
      <c r="I944" t="s">
        <v>203</v>
      </c>
      <c r="J944" s="21" t="s">
        <v>3207</v>
      </c>
      <c r="K944" t="s">
        <v>93</v>
      </c>
      <c r="M944" t="s">
        <v>26</v>
      </c>
      <c r="N944" t="s">
        <v>31</v>
      </c>
      <c r="P944"/>
      <c r="S944">
        <v>0</v>
      </c>
      <c r="T944">
        <v>1</v>
      </c>
      <c r="U944">
        <v>0</v>
      </c>
      <c r="V944" t="str">
        <f>IF(OR(tickets_cleaned[[#This Row],[resolution_time_hours]]="", tickets_cleaned[[#This Row],[resolution_time_hours]]&lt;0),"",tickets_cleaned[[#This Row],[resolution_time_hours]])</f>
        <v/>
      </c>
    </row>
    <row r="945" spans="1:22" ht="15" customHeight="1" x14ac:dyDescent="0.2">
      <c r="A945">
        <v>944</v>
      </c>
      <c r="B945" t="s">
        <v>3208</v>
      </c>
      <c r="C945" t="s">
        <v>3209</v>
      </c>
      <c r="D945">
        <v>19</v>
      </c>
      <c r="E945" t="s">
        <v>65</v>
      </c>
      <c r="F945" t="s">
        <v>84</v>
      </c>
      <c r="G945" s="1">
        <v>44556</v>
      </c>
      <c r="H945" t="s">
        <v>21</v>
      </c>
      <c r="I945" t="s">
        <v>168</v>
      </c>
      <c r="J945" t="s">
        <v>3210</v>
      </c>
      <c r="K945" t="s">
        <v>62</v>
      </c>
      <c r="M945" t="s">
        <v>27</v>
      </c>
      <c r="N945" t="s">
        <v>31</v>
      </c>
      <c r="O945" s="15">
        <v>45078.590486111112</v>
      </c>
      <c r="P945"/>
      <c r="S945">
        <v>0</v>
      </c>
      <c r="T945">
        <v>1</v>
      </c>
      <c r="U945">
        <v>0</v>
      </c>
      <c r="V945" t="str">
        <f>IF(OR(tickets_cleaned[[#This Row],[resolution_time_hours]]="", tickets_cleaned[[#This Row],[resolution_time_hours]]&lt;0),"",tickets_cleaned[[#This Row],[resolution_time_hours]])</f>
        <v/>
      </c>
    </row>
    <row r="946" spans="1:22" ht="15" customHeight="1" x14ac:dyDescent="0.2">
      <c r="A946">
        <v>945</v>
      </c>
      <c r="B946" t="s">
        <v>3211</v>
      </c>
      <c r="C946" t="s">
        <v>3212</v>
      </c>
      <c r="D946">
        <v>63</v>
      </c>
      <c r="E946" t="s">
        <v>90</v>
      </c>
      <c r="F946" t="s">
        <v>100</v>
      </c>
      <c r="G946" s="1">
        <v>43921</v>
      </c>
      <c r="H946" t="s">
        <v>22</v>
      </c>
      <c r="I946" t="s">
        <v>79</v>
      </c>
      <c r="J946" s="21" t="s">
        <v>3213</v>
      </c>
      <c r="K946" t="s">
        <v>74</v>
      </c>
      <c r="L946" t="s">
        <v>3214</v>
      </c>
      <c r="M946" t="s">
        <v>28</v>
      </c>
      <c r="N946" t="s">
        <v>29</v>
      </c>
      <c r="O946" s="15">
        <v>45078.450219907405</v>
      </c>
      <c r="P946" s="15">
        <v>45078.592581018522</v>
      </c>
      <c r="Q946">
        <v>5</v>
      </c>
      <c r="R946">
        <v>3</v>
      </c>
      <c r="S946">
        <v>1</v>
      </c>
      <c r="T946">
        <v>0</v>
      </c>
      <c r="U946">
        <v>0</v>
      </c>
      <c r="V946">
        <f>IF(OR(tickets_cleaned[[#This Row],[resolution_time_hours]]="", tickets_cleaned[[#This Row],[resolution_time_hours]]&lt;0),"",tickets_cleaned[[#This Row],[resolution_time_hours]])</f>
        <v>3</v>
      </c>
    </row>
    <row r="947" spans="1:22" ht="15" customHeight="1" x14ac:dyDescent="0.2">
      <c r="A947">
        <v>946</v>
      </c>
      <c r="B947" t="s">
        <v>3215</v>
      </c>
      <c r="C947" t="s">
        <v>3216</v>
      </c>
      <c r="D947">
        <v>55</v>
      </c>
      <c r="E947" t="s">
        <v>65</v>
      </c>
      <c r="F947" t="s">
        <v>59</v>
      </c>
      <c r="G947" s="1">
        <v>44322</v>
      </c>
      <c r="H947" t="s">
        <v>21</v>
      </c>
      <c r="I947" t="s">
        <v>106</v>
      </c>
      <c r="J947" t="s">
        <v>474</v>
      </c>
      <c r="K947" t="s">
        <v>93</v>
      </c>
      <c r="M947" t="s">
        <v>25</v>
      </c>
      <c r="N947" t="s">
        <v>32</v>
      </c>
      <c r="P947"/>
      <c r="S947">
        <v>0</v>
      </c>
      <c r="T947">
        <v>1</v>
      </c>
      <c r="U947">
        <v>0</v>
      </c>
      <c r="V947" t="str">
        <f>IF(OR(tickets_cleaned[[#This Row],[resolution_time_hours]]="", tickets_cleaned[[#This Row],[resolution_time_hours]]&lt;0),"",tickets_cleaned[[#This Row],[resolution_time_hours]])</f>
        <v/>
      </c>
    </row>
    <row r="948" spans="1:22" ht="15" customHeight="1" x14ac:dyDescent="0.2">
      <c r="A948">
        <v>947</v>
      </c>
      <c r="B948" t="s">
        <v>3217</v>
      </c>
      <c r="C948" t="s">
        <v>3218</v>
      </c>
      <c r="D948">
        <v>18</v>
      </c>
      <c r="E948" t="s">
        <v>58</v>
      </c>
      <c r="F948" t="s">
        <v>125</v>
      </c>
      <c r="G948" s="1">
        <v>44348</v>
      </c>
      <c r="H948" t="s">
        <v>24</v>
      </c>
      <c r="I948" t="s">
        <v>79</v>
      </c>
      <c r="J948" s="21" t="s">
        <v>3219</v>
      </c>
      <c r="K948" t="s">
        <v>62</v>
      </c>
      <c r="M948" t="s">
        <v>26</v>
      </c>
      <c r="N948" t="s">
        <v>32</v>
      </c>
      <c r="O948" s="15">
        <v>45078.573159722226</v>
      </c>
      <c r="P948"/>
      <c r="S948">
        <v>0</v>
      </c>
      <c r="T948">
        <v>1</v>
      </c>
      <c r="U948">
        <v>0</v>
      </c>
      <c r="V948" t="str">
        <f>IF(OR(tickets_cleaned[[#This Row],[resolution_time_hours]]="", tickets_cleaned[[#This Row],[resolution_time_hours]]&lt;0),"",tickets_cleaned[[#This Row],[resolution_time_hours]])</f>
        <v/>
      </c>
    </row>
    <row r="949" spans="1:22" ht="15" customHeight="1" x14ac:dyDescent="0.2">
      <c r="A949">
        <v>948</v>
      </c>
      <c r="B949" t="s">
        <v>3220</v>
      </c>
      <c r="C949" t="s">
        <v>3221</v>
      </c>
      <c r="D949">
        <v>29</v>
      </c>
      <c r="E949" t="s">
        <v>90</v>
      </c>
      <c r="F949" t="s">
        <v>119</v>
      </c>
      <c r="G949" s="1">
        <v>44327</v>
      </c>
      <c r="H949" t="s">
        <v>22</v>
      </c>
      <c r="I949" t="s">
        <v>91</v>
      </c>
      <c r="J949" s="21" t="s">
        <v>3222</v>
      </c>
      <c r="K949" t="s">
        <v>62</v>
      </c>
      <c r="M949" t="s">
        <v>25</v>
      </c>
      <c r="N949" t="s">
        <v>29</v>
      </c>
      <c r="O949" s="15">
        <v>45078.620405092595</v>
      </c>
      <c r="P949"/>
      <c r="S949">
        <v>0</v>
      </c>
      <c r="T949">
        <v>1</v>
      </c>
      <c r="U949">
        <v>0</v>
      </c>
      <c r="V949" t="str">
        <f>IF(OR(tickets_cleaned[[#This Row],[resolution_time_hours]]="", tickets_cleaned[[#This Row],[resolution_time_hours]]&lt;0),"",tickets_cleaned[[#This Row],[resolution_time_hours]])</f>
        <v/>
      </c>
    </row>
    <row r="950" spans="1:22" ht="15" customHeight="1" x14ac:dyDescent="0.2">
      <c r="A950">
        <v>949</v>
      </c>
      <c r="B950" t="s">
        <v>3223</v>
      </c>
      <c r="C950" t="s">
        <v>3224</v>
      </c>
      <c r="D950">
        <v>64</v>
      </c>
      <c r="E950" t="s">
        <v>65</v>
      </c>
      <c r="F950" t="s">
        <v>139</v>
      </c>
      <c r="G950" s="1">
        <v>44140</v>
      </c>
      <c r="H950" t="s">
        <v>22</v>
      </c>
      <c r="I950" t="s">
        <v>120</v>
      </c>
      <c r="J950" t="s">
        <v>3225</v>
      </c>
      <c r="K950" t="s">
        <v>93</v>
      </c>
      <c r="M950" t="s">
        <v>28</v>
      </c>
      <c r="N950" t="s">
        <v>29</v>
      </c>
      <c r="P950"/>
      <c r="S950">
        <v>0</v>
      </c>
      <c r="T950">
        <v>1</v>
      </c>
      <c r="U950">
        <v>0</v>
      </c>
      <c r="V950" t="str">
        <f>IF(OR(tickets_cleaned[[#This Row],[resolution_time_hours]]="", tickets_cleaned[[#This Row],[resolution_time_hours]]&lt;0),"",tickets_cleaned[[#This Row],[resolution_time_hours]])</f>
        <v/>
      </c>
    </row>
    <row r="951" spans="1:22" ht="15" customHeight="1" x14ac:dyDescent="0.2">
      <c r="A951">
        <v>950</v>
      </c>
      <c r="B951" t="s">
        <v>3226</v>
      </c>
      <c r="C951" t="s">
        <v>3227</v>
      </c>
      <c r="D951">
        <v>50</v>
      </c>
      <c r="E951" t="s">
        <v>58</v>
      </c>
      <c r="F951" t="s">
        <v>130</v>
      </c>
      <c r="G951" s="1">
        <v>44245</v>
      </c>
      <c r="H951" t="s">
        <v>21</v>
      </c>
      <c r="I951" t="s">
        <v>91</v>
      </c>
      <c r="J951" s="21" t="s">
        <v>3228</v>
      </c>
      <c r="K951" t="s">
        <v>74</v>
      </c>
      <c r="L951" t="s">
        <v>3229</v>
      </c>
      <c r="M951" t="s">
        <v>27</v>
      </c>
      <c r="N951" t="s">
        <v>29</v>
      </c>
      <c r="O951" s="15">
        <v>45078.400300925925</v>
      </c>
      <c r="P951" s="15">
        <v>45077.988495370373</v>
      </c>
      <c r="Q951">
        <v>4</v>
      </c>
      <c r="S951">
        <v>1</v>
      </c>
      <c r="T951">
        <v>0</v>
      </c>
      <c r="U951">
        <v>0</v>
      </c>
      <c r="V951" t="str">
        <f>IF(OR(tickets_cleaned[[#This Row],[resolution_time_hours]]="", tickets_cleaned[[#This Row],[resolution_time_hours]]&lt;0),"",tickets_cleaned[[#This Row],[resolution_time_hours]])</f>
        <v/>
      </c>
    </row>
    <row r="952" spans="1:22" ht="15" customHeight="1" x14ac:dyDescent="0.2">
      <c r="A952">
        <v>951</v>
      </c>
      <c r="B952" t="s">
        <v>3230</v>
      </c>
      <c r="C952" t="s">
        <v>3231</v>
      </c>
      <c r="D952">
        <v>64</v>
      </c>
      <c r="E952" t="s">
        <v>58</v>
      </c>
      <c r="F952" t="s">
        <v>96</v>
      </c>
      <c r="G952" s="1">
        <v>44421</v>
      </c>
      <c r="H952" t="s">
        <v>22</v>
      </c>
      <c r="I952" t="s">
        <v>72</v>
      </c>
      <c r="J952" s="21" t="s">
        <v>3232</v>
      </c>
      <c r="K952" t="s">
        <v>74</v>
      </c>
      <c r="L952" t="s">
        <v>3233</v>
      </c>
      <c r="M952" t="s">
        <v>27</v>
      </c>
      <c r="N952" t="s">
        <v>32</v>
      </c>
      <c r="O952" s="15">
        <v>45078.234351851854</v>
      </c>
      <c r="P952" s="15">
        <v>45078.54546296296</v>
      </c>
      <c r="Q952">
        <v>3</v>
      </c>
      <c r="R952">
        <v>7</v>
      </c>
      <c r="S952">
        <v>1</v>
      </c>
      <c r="T952">
        <v>0</v>
      </c>
      <c r="U952">
        <v>0</v>
      </c>
      <c r="V952">
        <f>IF(OR(tickets_cleaned[[#This Row],[resolution_time_hours]]="", tickets_cleaned[[#This Row],[resolution_time_hours]]&lt;0),"",tickets_cleaned[[#This Row],[resolution_time_hours]])</f>
        <v>7</v>
      </c>
    </row>
    <row r="953" spans="1:22" ht="15" customHeight="1" x14ac:dyDescent="0.2">
      <c r="A953">
        <v>952</v>
      </c>
      <c r="B953" t="s">
        <v>3234</v>
      </c>
      <c r="C953" t="s">
        <v>3235</v>
      </c>
      <c r="D953">
        <v>56</v>
      </c>
      <c r="E953" t="s">
        <v>58</v>
      </c>
      <c r="F953" t="s">
        <v>114</v>
      </c>
      <c r="G953" s="1">
        <v>44006</v>
      </c>
      <c r="H953" t="s">
        <v>21</v>
      </c>
      <c r="I953" t="s">
        <v>203</v>
      </c>
      <c r="J953" s="21" t="s">
        <v>3236</v>
      </c>
      <c r="K953" t="s">
        <v>93</v>
      </c>
      <c r="M953" t="s">
        <v>25</v>
      </c>
      <c r="N953" t="s">
        <v>32</v>
      </c>
      <c r="P953"/>
      <c r="S953">
        <v>0</v>
      </c>
      <c r="T953">
        <v>1</v>
      </c>
      <c r="U953">
        <v>0</v>
      </c>
      <c r="V953" t="str">
        <f>IF(OR(tickets_cleaned[[#This Row],[resolution_time_hours]]="", tickets_cleaned[[#This Row],[resolution_time_hours]]&lt;0),"",tickets_cleaned[[#This Row],[resolution_time_hours]])</f>
        <v/>
      </c>
    </row>
    <row r="954" spans="1:22" ht="15" customHeight="1" x14ac:dyDescent="0.2">
      <c r="A954">
        <v>953</v>
      </c>
      <c r="B954" t="s">
        <v>3237</v>
      </c>
      <c r="C954" t="s">
        <v>3238</v>
      </c>
      <c r="D954">
        <v>50</v>
      </c>
      <c r="E954" t="s">
        <v>90</v>
      </c>
      <c r="F954" t="s">
        <v>306</v>
      </c>
      <c r="G954" s="1">
        <v>44058</v>
      </c>
      <c r="H954" t="s">
        <v>22</v>
      </c>
      <c r="I954" t="s">
        <v>106</v>
      </c>
      <c r="J954" s="21" t="s">
        <v>3239</v>
      </c>
      <c r="K954" t="s">
        <v>93</v>
      </c>
      <c r="M954" t="s">
        <v>28</v>
      </c>
      <c r="N954" t="s">
        <v>32</v>
      </c>
      <c r="P954"/>
      <c r="S954">
        <v>0</v>
      </c>
      <c r="T954">
        <v>1</v>
      </c>
      <c r="U954">
        <v>0</v>
      </c>
      <c r="V954" t="str">
        <f>IF(OR(tickets_cleaned[[#This Row],[resolution_time_hours]]="", tickets_cleaned[[#This Row],[resolution_time_hours]]&lt;0),"",tickets_cleaned[[#This Row],[resolution_time_hours]])</f>
        <v/>
      </c>
    </row>
    <row r="955" spans="1:22" ht="15" customHeight="1" x14ac:dyDescent="0.2">
      <c r="A955">
        <v>954</v>
      </c>
      <c r="B955" t="s">
        <v>3240</v>
      </c>
      <c r="C955" t="s">
        <v>3241</v>
      </c>
      <c r="D955">
        <v>24</v>
      </c>
      <c r="E955" t="s">
        <v>58</v>
      </c>
      <c r="F955" t="s">
        <v>199</v>
      </c>
      <c r="G955" s="1">
        <v>44259</v>
      </c>
      <c r="H955" t="s">
        <v>23</v>
      </c>
      <c r="I955" t="s">
        <v>176</v>
      </c>
      <c r="J955" s="21" t="s">
        <v>3242</v>
      </c>
      <c r="K955" t="s">
        <v>74</v>
      </c>
      <c r="L955" t="s">
        <v>3243</v>
      </c>
      <c r="M955" t="s">
        <v>27</v>
      </c>
      <c r="N955" t="s">
        <v>30</v>
      </c>
      <c r="O955" s="15">
        <v>45078.526770833334</v>
      </c>
      <c r="P955" s="15">
        <v>45078.157326388886</v>
      </c>
      <c r="Q955">
        <v>5</v>
      </c>
      <c r="S955">
        <v>1</v>
      </c>
      <c r="T955">
        <v>0</v>
      </c>
      <c r="U955">
        <v>0</v>
      </c>
      <c r="V955" t="str">
        <f>IF(OR(tickets_cleaned[[#This Row],[resolution_time_hours]]="", tickets_cleaned[[#This Row],[resolution_time_hours]]&lt;0),"",tickets_cleaned[[#This Row],[resolution_time_hours]])</f>
        <v/>
      </c>
    </row>
    <row r="956" spans="1:22" ht="15" customHeight="1" x14ac:dyDescent="0.2">
      <c r="A956">
        <v>955</v>
      </c>
      <c r="B956" t="s">
        <v>3244</v>
      </c>
      <c r="C956" t="s">
        <v>3245</v>
      </c>
      <c r="D956">
        <v>30</v>
      </c>
      <c r="E956" t="s">
        <v>65</v>
      </c>
      <c r="F956" t="s">
        <v>268</v>
      </c>
      <c r="G956" s="1">
        <v>44087</v>
      </c>
      <c r="H956" t="s">
        <v>22</v>
      </c>
      <c r="I956" t="s">
        <v>140</v>
      </c>
      <c r="J956" s="21" t="s">
        <v>3246</v>
      </c>
      <c r="K956" t="s">
        <v>74</v>
      </c>
      <c r="L956" t="s">
        <v>3247</v>
      </c>
      <c r="M956" t="s">
        <v>28</v>
      </c>
      <c r="N956" t="s">
        <v>32</v>
      </c>
      <c r="O956" s="15">
        <v>45078.809421296297</v>
      </c>
      <c r="P956" s="15">
        <v>45078.355254629627</v>
      </c>
      <c r="Q956">
        <v>3</v>
      </c>
      <c r="S956">
        <v>1</v>
      </c>
      <c r="T956">
        <v>0</v>
      </c>
      <c r="U956">
        <v>0</v>
      </c>
      <c r="V956" t="str">
        <f>IF(OR(tickets_cleaned[[#This Row],[resolution_time_hours]]="", tickets_cleaned[[#This Row],[resolution_time_hours]]&lt;0),"",tickets_cleaned[[#This Row],[resolution_time_hours]])</f>
        <v/>
      </c>
    </row>
    <row r="957" spans="1:22" ht="15" customHeight="1" x14ac:dyDescent="0.2">
      <c r="A957">
        <v>956</v>
      </c>
      <c r="B957" t="s">
        <v>3248</v>
      </c>
      <c r="C957" t="s">
        <v>3249</v>
      </c>
      <c r="D957">
        <v>20</v>
      </c>
      <c r="E957" t="s">
        <v>65</v>
      </c>
      <c r="F957" t="s">
        <v>481</v>
      </c>
      <c r="G957" s="1">
        <v>44195</v>
      </c>
      <c r="H957" t="s">
        <v>22</v>
      </c>
      <c r="I957" t="s">
        <v>126</v>
      </c>
      <c r="J957" t="s">
        <v>3250</v>
      </c>
      <c r="K957" t="s">
        <v>74</v>
      </c>
      <c r="L957" t="s">
        <v>3251</v>
      </c>
      <c r="M957" t="s">
        <v>25</v>
      </c>
      <c r="N957" t="s">
        <v>30</v>
      </c>
      <c r="O957" s="15">
        <v>45078.489988425928</v>
      </c>
      <c r="P957" s="15">
        <v>45078.62054398148</v>
      </c>
      <c r="Q957">
        <v>5</v>
      </c>
      <c r="R957">
        <v>3</v>
      </c>
      <c r="S957">
        <v>1</v>
      </c>
      <c r="T957">
        <v>0</v>
      </c>
      <c r="U957">
        <v>0</v>
      </c>
      <c r="V957">
        <f>IF(OR(tickets_cleaned[[#This Row],[resolution_time_hours]]="", tickets_cleaned[[#This Row],[resolution_time_hours]]&lt;0),"",tickets_cleaned[[#This Row],[resolution_time_hours]])</f>
        <v>3</v>
      </c>
    </row>
    <row r="958" spans="1:22" ht="15" customHeight="1" x14ac:dyDescent="0.2">
      <c r="A958">
        <v>957</v>
      </c>
      <c r="B958" t="s">
        <v>3252</v>
      </c>
      <c r="C958" t="s">
        <v>3253</v>
      </c>
      <c r="D958">
        <v>64</v>
      </c>
      <c r="E958" t="s">
        <v>58</v>
      </c>
      <c r="F958" t="s">
        <v>275</v>
      </c>
      <c r="G958" s="1">
        <v>44271</v>
      </c>
      <c r="H958" t="s">
        <v>23</v>
      </c>
      <c r="I958" t="s">
        <v>72</v>
      </c>
      <c r="J958" t="s">
        <v>3254</v>
      </c>
      <c r="K958" t="s">
        <v>74</v>
      </c>
      <c r="L958" t="s">
        <v>3255</v>
      </c>
      <c r="M958" t="s">
        <v>27</v>
      </c>
      <c r="N958" t="s">
        <v>31</v>
      </c>
      <c r="O958" s="15">
        <v>45078.015694444446</v>
      </c>
      <c r="P958" s="15">
        <v>45078.328194444446</v>
      </c>
      <c r="Q958">
        <v>1</v>
      </c>
      <c r="R958">
        <v>7</v>
      </c>
      <c r="S958">
        <v>1</v>
      </c>
      <c r="T958">
        <v>0</v>
      </c>
      <c r="U958">
        <v>1</v>
      </c>
      <c r="V958">
        <f>IF(OR(tickets_cleaned[[#This Row],[resolution_time_hours]]="", tickets_cleaned[[#This Row],[resolution_time_hours]]&lt;0),"",tickets_cleaned[[#This Row],[resolution_time_hours]])</f>
        <v>7</v>
      </c>
    </row>
    <row r="959" spans="1:22" ht="15" customHeight="1" x14ac:dyDescent="0.2">
      <c r="A959">
        <v>958</v>
      </c>
      <c r="B959" t="s">
        <v>3256</v>
      </c>
      <c r="C959" t="s">
        <v>3257</v>
      </c>
      <c r="D959">
        <v>54</v>
      </c>
      <c r="E959" t="s">
        <v>65</v>
      </c>
      <c r="F959" t="s">
        <v>152</v>
      </c>
      <c r="G959" s="1">
        <v>44291</v>
      </c>
      <c r="H959" t="s">
        <v>22</v>
      </c>
      <c r="I959" t="s">
        <v>168</v>
      </c>
      <c r="J959" s="21" t="s">
        <v>3258</v>
      </c>
      <c r="K959" t="s">
        <v>93</v>
      </c>
      <c r="M959" t="s">
        <v>26</v>
      </c>
      <c r="N959" t="s">
        <v>31</v>
      </c>
      <c r="P959"/>
      <c r="S959">
        <v>0</v>
      </c>
      <c r="T959">
        <v>1</v>
      </c>
      <c r="U959">
        <v>0</v>
      </c>
      <c r="V959" t="str">
        <f>IF(OR(tickets_cleaned[[#This Row],[resolution_time_hours]]="", tickets_cleaned[[#This Row],[resolution_time_hours]]&lt;0),"",tickets_cleaned[[#This Row],[resolution_time_hours]])</f>
        <v/>
      </c>
    </row>
    <row r="960" spans="1:22" ht="15" customHeight="1" x14ac:dyDescent="0.2">
      <c r="A960">
        <v>959</v>
      </c>
      <c r="B960" t="s">
        <v>1521</v>
      </c>
      <c r="C960" t="s">
        <v>3259</v>
      </c>
      <c r="D960">
        <v>69</v>
      </c>
      <c r="E960" t="s">
        <v>58</v>
      </c>
      <c r="F960" t="s">
        <v>152</v>
      </c>
      <c r="G960" s="1">
        <v>44431</v>
      </c>
      <c r="H960" t="s">
        <v>21</v>
      </c>
      <c r="I960" t="s">
        <v>120</v>
      </c>
      <c r="J960" s="21" t="s">
        <v>3260</v>
      </c>
      <c r="K960" t="s">
        <v>93</v>
      </c>
      <c r="M960" t="s">
        <v>25</v>
      </c>
      <c r="N960" t="s">
        <v>32</v>
      </c>
      <c r="P960"/>
      <c r="S960">
        <v>0</v>
      </c>
      <c r="T960">
        <v>1</v>
      </c>
      <c r="U960">
        <v>0</v>
      </c>
      <c r="V960" t="str">
        <f>IF(OR(tickets_cleaned[[#This Row],[resolution_time_hours]]="", tickets_cleaned[[#This Row],[resolution_time_hours]]&lt;0),"",tickets_cleaned[[#This Row],[resolution_time_hours]])</f>
        <v/>
      </c>
    </row>
    <row r="961" spans="1:22" ht="15" customHeight="1" x14ac:dyDescent="0.2">
      <c r="A961">
        <v>960</v>
      </c>
      <c r="B961" t="s">
        <v>3261</v>
      </c>
      <c r="C961" t="s">
        <v>3262</v>
      </c>
      <c r="D961">
        <v>65</v>
      </c>
      <c r="E961" t="s">
        <v>58</v>
      </c>
      <c r="F961" t="s">
        <v>456</v>
      </c>
      <c r="G961" s="1">
        <v>44161</v>
      </c>
      <c r="H961" t="s">
        <v>23</v>
      </c>
      <c r="I961" t="s">
        <v>101</v>
      </c>
      <c r="J961" t="s">
        <v>3263</v>
      </c>
      <c r="K961" t="s">
        <v>74</v>
      </c>
      <c r="L961" t="s">
        <v>3264</v>
      </c>
      <c r="M961" t="s">
        <v>27</v>
      </c>
      <c r="N961" t="s">
        <v>29</v>
      </c>
      <c r="O961" s="15">
        <v>45078.747696759259</v>
      </c>
      <c r="P961" s="15">
        <v>45078.674780092595</v>
      </c>
      <c r="Q961">
        <v>1</v>
      </c>
      <c r="S961">
        <v>1</v>
      </c>
      <c r="T961">
        <v>0</v>
      </c>
      <c r="U961">
        <v>1</v>
      </c>
      <c r="V961" t="str">
        <f>IF(OR(tickets_cleaned[[#This Row],[resolution_time_hours]]="", tickets_cleaned[[#This Row],[resolution_time_hours]]&lt;0),"",tickets_cleaned[[#This Row],[resolution_time_hours]])</f>
        <v/>
      </c>
    </row>
    <row r="962" spans="1:22" ht="15" customHeight="1" x14ac:dyDescent="0.2">
      <c r="A962">
        <v>961</v>
      </c>
      <c r="B962" t="s">
        <v>3265</v>
      </c>
      <c r="C962" t="s">
        <v>3266</v>
      </c>
      <c r="D962">
        <v>48</v>
      </c>
      <c r="E962" t="s">
        <v>65</v>
      </c>
      <c r="F962" t="s">
        <v>481</v>
      </c>
      <c r="G962" s="1">
        <v>44113</v>
      </c>
      <c r="H962" t="s">
        <v>20</v>
      </c>
      <c r="I962" t="s">
        <v>106</v>
      </c>
      <c r="J962" s="21" t="s">
        <v>3267</v>
      </c>
      <c r="K962" t="s">
        <v>62</v>
      </c>
      <c r="M962" t="s">
        <v>26</v>
      </c>
      <c r="N962" t="s">
        <v>30</v>
      </c>
      <c r="O962" s="15">
        <v>45078.47896990741</v>
      </c>
      <c r="P962"/>
      <c r="S962">
        <v>0</v>
      </c>
      <c r="T962">
        <v>1</v>
      </c>
      <c r="U962">
        <v>0</v>
      </c>
      <c r="V962" t="str">
        <f>IF(OR(tickets_cleaned[[#This Row],[resolution_time_hours]]="", tickets_cleaned[[#This Row],[resolution_time_hours]]&lt;0),"",tickets_cleaned[[#This Row],[resolution_time_hours]])</f>
        <v/>
      </c>
    </row>
    <row r="963" spans="1:22" ht="15" customHeight="1" x14ac:dyDescent="0.2">
      <c r="A963">
        <v>962</v>
      </c>
      <c r="B963" t="s">
        <v>3268</v>
      </c>
      <c r="C963" t="s">
        <v>3269</v>
      </c>
      <c r="D963">
        <v>60</v>
      </c>
      <c r="E963" t="s">
        <v>65</v>
      </c>
      <c r="F963" t="s">
        <v>268</v>
      </c>
      <c r="G963" s="1">
        <v>44451</v>
      </c>
      <c r="H963" t="s">
        <v>20</v>
      </c>
      <c r="I963" t="s">
        <v>101</v>
      </c>
      <c r="J963" s="21" t="s">
        <v>3270</v>
      </c>
      <c r="K963" t="s">
        <v>62</v>
      </c>
      <c r="M963" t="s">
        <v>26</v>
      </c>
      <c r="N963" t="s">
        <v>30</v>
      </c>
      <c r="O963" s="15">
        <v>45078.056770833333</v>
      </c>
      <c r="P963"/>
      <c r="S963">
        <v>0</v>
      </c>
      <c r="T963">
        <v>1</v>
      </c>
      <c r="U963">
        <v>0</v>
      </c>
      <c r="V963" t="str">
        <f>IF(OR(tickets_cleaned[[#This Row],[resolution_time_hours]]="", tickets_cleaned[[#This Row],[resolution_time_hours]]&lt;0),"",tickets_cleaned[[#This Row],[resolution_time_hours]])</f>
        <v/>
      </c>
    </row>
    <row r="964" spans="1:22" ht="15" customHeight="1" x14ac:dyDescent="0.2">
      <c r="A964">
        <v>963</v>
      </c>
      <c r="B964" t="s">
        <v>3271</v>
      </c>
      <c r="C964" t="s">
        <v>3272</v>
      </c>
      <c r="D964">
        <v>24</v>
      </c>
      <c r="E964" t="s">
        <v>65</v>
      </c>
      <c r="F964" t="s">
        <v>268</v>
      </c>
      <c r="G964" s="1">
        <v>44019</v>
      </c>
      <c r="H964" t="s">
        <v>23</v>
      </c>
      <c r="I964" t="s">
        <v>140</v>
      </c>
      <c r="J964" s="21" t="s">
        <v>3273</v>
      </c>
      <c r="K964" t="s">
        <v>62</v>
      </c>
      <c r="M964" t="s">
        <v>25</v>
      </c>
      <c r="N964" t="s">
        <v>29</v>
      </c>
      <c r="O964" s="15">
        <v>45077.983182870368</v>
      </c>
      <c r="P964"/>
      <c r="S964">
        <v>0</v>
      </c>
      <c r="T964">
        <v>1</v>
      </c>
      <c r="U964">
        <v>0</v>
      </c>
      <c r="V964" t="str">
        <f>IF(OR(tickets_cleaned[[#This Row],[resolution_time_hours]]="", tickets_cleaned[[#This Row],[resolution_time_hours]]&lt;0),"",tickets_cleaned[[#This Row],[resolution_time_hours]])</f>
        <v/>
      </c>
    </row>
    <row r="965" spans="1:22" ht="15" customHeight="1" x14ac:dyDescent="0.2">
      <c r="A965">
        <v>964</v>
      </c>
      <c r="B965" t="s">
        <v>3274</v>
      </c>
      <c r="C965" t="s">
        <v>3275</v>
      </c>
      <c r="D965">
        <v>33</v>
      </c>
      <c r="E965" t="s">
        <v>65</v>
      </c>
      <c r="F965" t="s">
        <v>456</v>
      </c>
      <c r="G965" s="1">
        <v>44422</v>
      </c>
      <c r="H965" t="s">
        <v>22</v>
      </c>
      <c r="I965" t="s">
        <v>126</v>
      </c>
      <c r="J965" t="s">
        <v>3276</v>
      </c>
      <c r="K965" t="s">
        <v>74</v>
      </c>
      <c r="L965" t="s">
        <v>3277</v>
      </c>
      <c r="M965" t="s">
        <v>28</v>
      </c>
      <c r="N965" t="s">
        <v>29</v>
      </c>
      <c r="O965" s="15">
        <v>45078.231817129628</v>
      </c>
      <c r="P965" s="15">
        <v>45078.5547337963</v>
      </c>
      <c r="Q965">
        <v>5</v>
      </c>
      <c r="R965">
        <v>7</v>
      </c>
      <c r="S965">
        <v>1</v>
      </c>
      <c r="T965">
        <v>0</v>
      </c>
      <c r="U965">
        <v>0</v>
      </c>
      <c r="V965">
        <f>IF(OR(tickets_cleaned[[#This Row],[resolution_time_hours]]="", tickets_cleaned[[#This Row],[resolution_time_hours]]&lt;0),"",tickets_cleaned[[#This Row],[resolution_time_hours]])</f>
        <v>7</v>
      </c>
    </row>
    <row r="966" spans="1:22" ht="15" customHeight="1" x14ac:dyDescent="0.2">
      <c r="A966">
        <v>965</v>
      </c>
      <c r="B966" t="s">
        <v>3278</v>
      </c>
      <c r="C966" t="s">
        <v>3279</v>
      </c>
      <c r="D966">
        <v>36</v>
      </c>
      <c r="E966" t="s">
        <v>58</v>
      </c>
      <c r="F966" t="s">
        <v>481</v>
      </c>
      <c r="G966" s="1">
        <v>44000</v>
      </c>
      <c r="H966" t="s">
        <v>24</v>
      </c>
      <c r="I966" t="s">
        <v>101</v>
      </c>
      <c r="J966" t="s">
        <v>3280</v>
      </c>
      <c r="K966" t="s">
        <v>74</v>
      </c>
      <c r="L966" t="s">
        <v>3281</v>
      </c>
      <c r="M966" t="s">
        <v>26</v>
      </c>
      <c r="N966" t="s">
        <v>32</v>
      </c>
      <c r="O966" s="15">
        <v>45078.460289351853</v>
      </c>
      <c r="P966" s="15">
        <v>45078.77070601852</v>
      </c>
      <c r="Q966">
        <v>5</v>
      </c>
      <c r="R966">
        <v>7</v>
      </c>
      <c r="S966">
        <v>1</v>
      </c>
      <c r="T966">
        <v>0</v>
      </c>
      <c r="U966">
        <v>0</v>
      </c>
      <c r="V966">
        <f>IF(OR(tickets_cleaned[[#This Row],[resolution_time_hours]]="", tickets_cleaned[[#This Row],[resolution_time_hours]]&lt;0),"",tickets_cleaned[[#This Row],[resolution_time_hours]])</f>
        <v>7</v>
      </c>
    </row>
    <row r="967" spans="1:22" ht="15" customHeight="1" x14ac:dyDescent="0.2">
      <c r="A967">
        <v>966</v>
      </c>
      <c r="B967" t="s">
        <v>3282</v>
      </c>
      <c r="C967" t="s">
        <v>3283</v>
      </c>
      <c r="D967">
        <v>23</v>
      </c>
      <c r="E967" t="s">
        <v>65</v>
      </c>
      <c r="F967" t="s">
        <v>96</v>
      </c>
      <c r="G967" s="1">
        <v>43884</v>
      </c>
      <c r="H967" t="s">
        <v>23</v>
      </c>
      <c r="I967" t="s">
        <v>126</v>
      </c>
      <c r="J967" t="s">
        <v>3284</v>
      </c>
      <c r="K967" t="s">
        <v>62</v>
      </c>
      <c r="M967" t="s">
        <v>25</v>
      </c>
      <c r="N967" t="s">
        <v>30</v>
      </c>
      <c r="O967" s="15">
        <v>45078.004062499997</v>
      </c>
      <c r="P967"/>
      <c r="S967">
        <v>0</v>
      </c>
      <c r="T967">
        <v>1</v>
      </c>
      <c r="U967">
        <v>0</v>
      </c>
      <c r="V967" t="str">
        <f>IF(OR(tickets_cleaned[[#This Row],[resolution_time_hours]]="", tickets_cleaned[[#This Row],[resolution_time_hours]]&lt;0),"",tickets_cleaned[[#This Row],[resolution_time_hours]])</f>
        <v/>
      </c>
    </row>
    <row r="968" spans="1:22" ht="15" customHeight="1" x14ac:dyDescent="0.2">
      <c r="A968">
        <v>967</v>
      </c>
      <c r="B968" t="s">
        <v>3285</v>
      </c>
      <c r="C968" t="s">
        <v>3286</v>
      </c>
      <c r="D968">
        <v>18</v>
      </c>
      <c r="E968" t="s">
        <v>65</v>
      </c>
      <c r="F968" t="s">
        <v>510</v>
      </c>
      <c r="G968" s="1">
        <v>44373</v>
      </c>
      <c r="H968" t="s">
        <v>24</v>
      </c>
      <c r="I968" t="s">
        <v>79</v>
      </c>
      <c r="J968" s="21" t="s">
        <v>3287</v>
      </c>
      <c r="K968" t="s">
        <v>93</v>
      </c>
      <c r="M968" t="s">
        <v>27</v>
      </c>
      <c r="N968" t="s">
        <v>32</v>
      </c>
      <c r="P968"/>
      <c r="S968">
        <v>0</v>
      </c>
      <c r="T968">
        <v>1</v>
      </c>
      <c r="U968">
        <v>0</v>
      </c>
      <c r="V968" t="str">
        <f>IF(OR(tickets_cleaned[[#This Row],[resolution_time_hours]]="", tickets_cleaned[[#This Row],[resolution_time_hours]]&lt;0),"",tickets_cleaned[[#This Row],[resolution_time_hours]])</f>
        <v/>
      </c>
    </row>
    <row r="969" spans="1:22" ht="15" customHeight="1" x14ac:dyDescent="0.2">
      <c r="A969">
        <v>968</v>
      </c>
      <c r="B969" t="s">
        <v>3288</v>
      </c>
      <c r="C969" t="s">
        <v>3289</v>
      </c>
      <c r="D969">
        <v>44</v>
      </c>
      <c r="E969" t="s">
        <v>65</v>
      </c>
      <c r="F969" t="s">
        <v>139</v>
      </c>
      <c r="G969" s="1">
        <v>43989</v>
      </c>
      <c r="H969" t="s">
        <v>22</v>
      </c>
      <c r="I969" t="s">
        <v>60</v>
      </c>
      <c r="J969" s="21" t="s">
        <v>3290</v>
      </c>
      <c r="K969" t="s">
        <v>62</v>
      </c>
      <c r="M969" t="s">
        <v>25</v>
      </c>
      <c r="N969" t="s">
        <v>29</v>
      </c>
      <c r="O969" s="15">
        <v>45078.415208333332</v>
      </c>
      <c r="P969"/>
      <c r="S969">
        <v>0</v>
      </c>
      <c r="T969">
        <v>1</v>
      </c>
      <c r="U969">
        <v>0</v>
      </c>
      <c r="V969" t="str">
        <f>IF(OR(tickets_cleaned[[#This Row],[resolution_time_hours]]="", tickets_cleaned[[#This Row],[resolution_time_hours]]&lt;0),"",tickets_cleaned[[#This Row],[resolution_time_hours]])</f>
        <v/>
      </c>
    </row>
    <row r="970" spans="1:22" ht="15" customHeight="1" x14ac:dyDescent="0.2">
      <c r="A970">
        <v>969</v>
      </c>
      <c r="B970" t="s">
        <v>3291</v>
      </c>
      <c r="C970" t="s">
        <v>3292</v>
      </c>
      <c r="D970">
        <v>59</v>
      </c>
      <c r="E970" t="s">
        <v>65</v>
      </c>
      <c r="F970" t="s">
        <v>249</v>
      </c>
      <c r="G970" s="1">
        <v>44344</v>
      </c>
      <c r="H970" t="s">
        <v>23</v>
      </c>
      <c r="I970" t="s">
        <v>20</v>
      </c>
      <c r="J970" s="21" t="s">
        <v>3293</v>
      </c>
      <c r="K970" t="s">
        <v>93</v>
      </c>
      <c r="M970" t="s">
        <v>25</v>
      </c>
      <c r="N970" t="s">
        <v>29</v>
      </c>
      <c r="P970"/>
      <c r="S970">
        <v>0</v>
      </c>
      <c r="T970">
        <v>1</v>
      </c>
      <c r="U970">
        <v>0</v>
      </c>
      <c r="V970" t="str">
        <f>IF(OR(tickets_cleaned[[#This Row],[resolution_time_hours]]="", tickets_cleaned[[#This Row],[resolution_time_hours]]&lt;0),"",tickets_cleaned[[#This Row],[resolution_time_hours]])</f>
        <v/>
      </c>
    </row>
    <row r="971" spans="1:22" ht="15" customHeight="1" x14ac:dyDescent="0.2">
      <c r="A971">
        <v>970</v>
      </c>
      <c r="B971" t="s">
        <v>3294</v>
      </c>
      <c r="C971" t="s">
        <v>3295</v>
      </c>
      <c r="D971">
        <v>52</v>
      </c>
      <c r="E971" t="s">
        <v>58</v>
      </c>
      <c r="F971" t="s">
        <v>342</v>
      </c>
      <c r="G971" s="1">
        <v>44202</v>
      </c>
      <c r="H971" t="s">
        <v>22</v>
      </c>
      <c r="I971" t="s">
        <v>72</v>
      </c>
      <c r="J971" s="21" t="s">
        <v>3296</v>
      </c>
      <c r="K971" t="s">
        <v>93</v>
      </c>
      <c r="M971" t="s">
        <v>25</v>
      </c>
      <c r="N971" t="s">
        <v>31</v>
      </c>
      <c r="P971"/>
      <c r="S971">
        <v>0</v>
      </c>
      <c r="T971">
        <v>1</v>
      </c>
      <c r="U971">
        <v>0</v>
      </c>
      <c r="V971" t="str">
        <f>IF(OR(tickets_cleaned[[#This Row],[resolution_time_hours]]="", tickets_cleaned[[#This Row],[resolution_time_hours]]&lt;0),"",tickets_cleaned[[#This Row],[resolution_time_hours]])</f>
        <v/>
      </c>
    </row>
    <row r="972" spans="1:22" ht="15" customHeight="1" x14ac:dyDescent="0.2">
      <c r="A972">
        <v>971</v>
      </c>
      <c r="B972" t="s">
        <v>3297</v>
      </c>
      <c r="C972" t="s">
        <v>3298</v>
      </c>
      <c r="D972">
        <v>60</v>
      </c>
      <c r="E972" t="s">
        <v>58</v>
      </c>
      <c r="F972" t="s">
        <v>342</v>
      </c>
      <c r="G972" s="1">
        <v>44317</v>
      </c>
      <c r="H972" t="s">
        <v>21</v>
      </c>
      <c r="I972" t="s">
        <v>126</v>
      </c>
      <c r="J972" s="21" t="s">
        <v>3299</v>
      </c>
      <c r="K972" t="s">
        <v>93</v>
      </c>
      <c r="M972" t="s">
        <v>26</v>
      </c>
      <c r="N972" t="s">
        <v>32</v>
      </c>
      <c r="P972"/>
      <c r="S972">
        <v>0</v>
      </c>
      <c r="T972">
        <v>1</v>
      </c>
      <c r="U972">
        <v>0</v>
      </c>
      <c r="V972" t="str">
        <f>IF(OR(tickets_cleaned[[#This Row],[resolution_time_hours]]="", tickets_cleaned[[#This Row],[resolution_time_hours]]&lt;0),"",tickets_cleaned[[#This Row],[resolution_time_hours]])</f>
        <v/>
      </c>
    </row>
    <row r="973" spans="1:22" ht="15" customHeight="1" x14ac:dyDescent="0.2">
      <c r="A973">
        <v>972</v>
      </c>
      <c r="B973" t="s">
        <v>3300</v>
      </c>
      <c r="C973" t="s">
        <v>3301</v>
      </c>
      <c r="D973">
        <v>38</v>
      </c>
      <c r="E973" t="s">
        <v>58</v>
      </c>
      <c r="F973" t="s">
        <v>481</v>
      </c>
      <c r="G973" s="1">
        <v>44308</v>
      </c>
      <c r="H973" t="s">
        <v>23</v>
      </c>
      <c r="I973" t="s">
        <v>67</v>
      </c>
      <c r="J973" s="21" t="s">
        <v>3302</v>
      </c>
      <c r="K973" t="s">
        <v>62</v>
      </c>
      <c r="M973" t="s">
        <v>26</v>
      </c>
      <c r="N973" t="s">
        <v>31</v>
      </c>
      <c r="O973" s="15">
        <v>45078.227083333331</v>
      </c>
      <c r="P973"/>
      <c r="S973">
        <v>0</v>
      </c>
      <c r="T973">
        <v>1</v>
      </c>
      <c r="U973">
        <v>0</v>
      </c>
      <c r="V973" t="str">
        <f>IF(OR(tickets_cleaned[[#This Row],[resolution_time_hours]]="", tickets_cleaned[[#This Row],[resolution_time_hours]]&lt;0),"",tickets_cleaned[[#This Row],[resolution_time_hours]])</f>
        <v/>
      </c>
    </row>
    <row r="974" spans="1:22" ht="15" customHeight="1" x14ac:dyDescent="0.2">
      <c r="A974">
        <v>973</v>
      </c>
      <c r="B974" t="s">
        <v>3303</v>
      </c>
      <c r="C974" t="s">
        <v>3304</v>
      </c>
      <c r="D974">
        <v>18</v>
      </c>
      <c r="E974" t="s">
        <v>58</v>
      </c>
      <c r="F974" t="s">
        <v>275</v>
      </c>
      <c r="G974" s="1">
        <v>44174</v>
      </c>
      <c r="H974" t="s">
        <v>24</v>
      </c>
      <c r="I974" t="s">
        <v>67</v>
      </c>
      <c r="J974" s="21" t="s">
        <v>3305</v>
      </c>
      <c r="K974" t="s">
        <v>62</v>
      </c>
      <c r="M974" t="s">
        <v>25</v>
      </c>
      <c r="N974" t="s">
        <v>29</v>
      </c>
      <c r="O974" s="15">
        <v>45078.64167824074</v>
      </c>
      <c r="P974"/>
      <c r="S974">
        <v>0</v>
      </c>
      <c r="T974">
        <v>1</v>
      </c>
      <c r="U974">
        <v>0</v>
      </c>
      <c r="V974" t="str">
        <f>IF(OR(tickets_cleaned[[#This Row],[resolution_time_hours]]="", tickets_cleaned[[#This Row],[resolution_time_hours]]&lt;0),"",tickets_cleaned[[#This Row],[resolution_time_hours]])</f>
        <v/>
      </c>
    </row>
    <row r="975" spans="1:22" ht="15" customHeight="1" x14ac:dyDescent="0.2">
      <c r="A975">
        <v>974</v>
      </c>
      <c r="B975" t="s">
        <v>3306</v>
      </c>
      <c r="C975" t="s">
        <v>3307</v>
      </c>
      <c r="D975">
        <v>66</v>
      </c>
      <c r="E975" t="s">
        <v>58</v>
      </c>
      <c r="F975" t="s">
        <v>249</v>
      </c>
      <c r="G975" s="1">
        <v>44298</v>
      </c>
      <c r="H975" t="s">
        <v>24</v>
      </c>
      <c r="I975" t="s">
        <v>91</v>
      </c>
      <c r="J975" s="21" t="s">
        <v>3308</v>
      </c>
      <c r="K975" t="s">
        <v>74</v>
      </c>
      <c r="L975" t="s">
        <v>3309</v>
      </c>
      <c r="M975" t="s">
        <v>28</v>
      </c>
      <c r="N975" t="s">
        <v>31</v>
      </c>
      <c r="O975" s="15">
        <v>45078.620868055557</v>
      </c>
      <c r="P975" s="15">
        <v>45078.261840277781</v>
      </c>
      <c r="Q975">
        <v>3</v>
      </c>
      <c r="S975">
        <v>1</v>
      </c>
      <c r="T975">
        <v>0</v>
      </c>
      <c r="U975">
        <v>0</v>
      </c>
      <c r="V975" t="str">
        <f>IF(OR(tickets_cleaned[[#This Row],[resolution_time_hours]]="", tickets_cleaned[[#This Row],[resolution_time_hours]]&lt;0),"",tickets_cleaned[[#This Row],[resolution_time_hours]])</f>
        <v/>
      </c>
    </row>
    <row r="976" spans="1:22" ht="15" customHeight="1" x14ac:dyDescent="0.2">
      <c r="A976">
        <v>975</v>
      </c>
      <c r="B976" t="s">
        <v>3310</v>
      </c>
      <c r="C976" t="s">
        <v>3311</v>
      </c>
      <c r="D976">
        <v>60</v>
      </c>
      <c r="E976" t="s">
        <v>65</v>
      </c>
      <c r="F976" t="s">
        <v>66</v>
      </c>
      <c r="G976" s="1">
        <v>44020</v>
      </c>
      <c r="H976" t="s">
        <v>22</v>
      </c>
      <c r="I976" t="s">
        <v>168</v>
      </c>
      <c r="J976" s="21" t="s">
        <v>3312</v>
      </c>
      <c r="K976" t="s">
        <v>62</v>
      </c>
      <c r="M976" t="s">
        <v>28</v>
      </c>
      <c r="N976" t="s">
        <v>31</v>
      </c>
      <c r="O976" s="15">
        <v>45078.179907407408</v>
      </c>
      <c r="P976"/>
      <c r="S976">
        <v>0</v>
      </c>
      <c r="T976">
        <v>1</v>
      </c>
      <c r="U976">
        <v>0</v>
      </c>
      <c r="V976" t="str">
        <f>IF(OR(tickets_cleaned[[#This Row],[resolution_time_hours]]="", tickets_cleaned[[#This Row],[resolution_time_hours]]&lt;0),"",tickets_cleaned[[#This Row],[resolution_time_hours]])</f>
        <v/>
      </c>
    </row>
    <row r="977" spans="1:22" ht="15" customHeight="1" x14ac:dyDescent="0.2">
      <c r="A977">
        <v>976</v>
      </c>
      <c r="B977" t="s">
        <v>3313</v>
      </c>
      <c r="C977" t="s">
        <v>3314</v>
      </c>
      <c r="D977">
        <v>39</v>
      </c>
      <c r="E977" t="s">
        <v>90</v>
      </c>
      <c r="F977" t="s">
        <v>125</v>
      </c>
      <c r="G977" s="1">
        <v>43917</v>
      </c>
      <c r="H977" t="s">
        <v>24</v>
      </c>
      <c r="I977" t="s">
        <v>85</v>
      </c>
      <c r="J977" s="21" t="s">
        <v>3315</v>
      </c>
      <c r="K977" t="s">
        <v>93</v>
      </c>
      <c r="M977" t="s">
        <v>26</v>
      </c>
      <c r="N977" t="s">
        <v>32</v>
      </c>
      <c r="P977"/>
      <c r="S977">
        <v>0</v>
      </c>
      <c r="T977">
        <v>1</v>
      </c>
      <c r="U977">
        <v>0</v>
      </c>
      <c r="V977" t="str">
        <f>IF(OR(tickets_cleaned[[#This Row],[resolution_time_hours]]="", tickets_cleaned[[#This Row],[resolution_time_hours]]&lt;0),"",tickets_cleaned[[#This Row],[resolution_time_hours]])</f>
        <v/>
      </c>
    </row>
    <row r="978" spans="1:22" ht="15" customHeight="1" x14ac:dyDescent="0.2">
      <c r="A978">
        <v>977</v>
      </c>
      <c r="B978" t="s">
        <v>3316</v>
      </c>
      <c r="C978" t="s">
        <v>3317</v>
      </c>
      <c r="D978">
        <v>64</v>
      </c>
      <c r="E978" t="s">
        <v>90</v>
      </c>
      <c r="F978" t="s">
        <v>228</v>
      </c>
      <c r="G978" s="1">
        <v>44250</v>
      </c>
      <c r="H978" t="s">
        <v>22</v>
      </c>
      <c r="I978" t="s">
        <v>72</v>
      </c>
      <c r="J978" s="21" t="s">
        <v>3318</v>
      </c>
      <c r="K978" t="s">
        <v>62</v>
      </c>
      <c r="M978" t="s">
        <v>25</v>
      </c>
      <c r="N978" t="s">
        <v>29</v>
      </c>
      <c r="O978" s="15">
        <v>45078.790358796294</v>
      </c>
      <c r="P978"/>
      <c r="S978">
        <v>0</v>
      </c>
      <c r="T978">
        <v>1</v>
      </c>
      <c r="U978">
        <v>0</v>
      </c>
      <c r="V978" t="str">
        <f>IF(OR(tickets_cleaned[[#This Row],[resolution_time_hours]]="", tickets_cleaned[[#This Row],[resolution_time_hours]]&lt;0),"",tickets_cleaned[[#This Row],[resolution_time_hours]])</f>
        <v/>
      </c>
    </row>
    <row r="979" spans="1:22" ht="15" customHeight="1" x14ac:dyDescent="0.2">
      <c r="A979">
        <v>978</v>
      </c>
      <c r="B979" t="s">
        <v>3319</v>
      </c>
      <c r="C979" t="s">
        <v>3320</v>
      </c>
      <c r="D979">
        <v>59</v>
      </c>
      <c r="E979" t="s">
        <v>58</v>
      </c>
      <c r="F979" t="s">
        <v>110</v>
      </c>
      <c r="G979" s="1">
        <v>44381</v>
      </c>
      <c r="H979" t="s">
        <v>20</v>
      </c>
      <c r="I979" t="s">
        <v>168</v>
      </c>
      <c r="J979" s="21" t="s">
        <v>3321</v>
      </c>
      <c r="K979" t="s">
        <v>93</v>
      </c>
      <c r="M979" t="s">
        <v>27</v>
      </c>
      <c r="N979" t="s">
        <v>29</v>
      </c>
      <c r="P979"/>
      <c r="S979">
        <v>0</v>
      </c>
      <c r="T979">
        <v>1</v>
      </c>
      <c r="U979">
        <v>0</v>
      </c>
      <c r="V979" t="str">
        <f>IF(OR(tickets_cleaned[[#This Row],[resolution_time_hours]]="", tickets_cleaned[[#This Row],[resolution_time_hours]]&lt;0),"",tickets_cleaned[[#This Row],[resolution_time_hours]])</f>
        <v/>
      </c>
    </row>
    <row r="980" spans="1:22" ht="15" customHeight="1" x14ac:dyDescent="0.2">
      <c r="A980">
        <v>979</v>
      </c>
      <c r="B980" t="s">
        <v>3322</v>
      </c>
      <c r="C980" t="s">
        <v>3323</v>
      </c>
      <c r="D980">
        <v>50</v>
      </c>
      <c r="E980" t="s">
        <v>65</v>
      </c>
      <c r="F980" t="s">
        <v>481</v>
      </c>
      <c r="G980" s="1">
        <v>44338</v>
      </c>
      <c r="H980" t="s">
        <v>22</v>
      </c>
      <c r="I980" t="s">
        <v>101</v>
      </c>
      <c r="J980" t="s">
        <v>3324</v>
      </c>
      <c r="K980" t="s">
        <v>93</v>
      </c>
      <c r="M980" t="s">
        <v>26</v>
      </c>
      <c r="N980" t="s">
        <v>32</v>
      </c>
      <c r="P980"/>
      <c r="S980">
        <v>0</v>
      </c>
      <c r="T980">
        <v>1</v>
      </c>
      <c r="U980">
        <v>0</v>
      </c>
      <c r="V980" t="str">
        <f>IF(OR(tickets_cleaned[[#This Row],[resolution_time_hours]]="", tickets_cleaned[[#This Row],[resolution_time_hours]]&lt;0),"",tickets_cleaned[[#This Row],[resolution_time_hours]])</f>
        <v/>
      </c>
    </row>
    <row r="981" spans="1:22" ht="15" customHeight="1" x14ac:dyDescent="0.2">
      <c r="A981">
        <v>980</v>
      </c>
      <c r="B981" t="s">
        <v>3325</v>
      </c>
      <c r="C981" t="s">
        <v>3326</v>
      </c>
      <c r="D981">
        <v>31</v>
      </c>
      <c r="E981" t="s">
        <v>65</v>
      </c>
      <c r="F981" t="s">
        <v>105</v>
      </c>
      <c r="G981" s="1">
        <v>43965</v>
      </c>
      <c r="H981" t="s">
        <v>22</v>
      </c>
      <c r="I981" t="s">
        <v>72</v>
      </c>
      <c r="J981" t="s">
        <v>3327</v>
      </c>
      <c r="K981" t="s">
        <v>93</v>
      </c>
      <c r="M981" t="s">
        <v>27</v>
      </c>
      <c r="N981" t="s">
        <v>31</v>
      </c>
      <c r="P981"/>
      <c r="S981">
        <v>0</v>
      </c>
      <c r="T981">
        <v>1</v>
      </c>
      <c r="U981">
        <v>0</v>
      </c>
      <c r="V981" t="str">
        <f>IF(OR(tickets_cleaned[[#This Row],[resolution_time_hours]]="", tickets_cleaned[[#This Row],[resolution_time_hours]]&lt;0),"",tickets_cleaned[[#This Row],[resolution_time_hours]])</f>
        <v/>
      </c>
    </row>
    <row r="982" spans="1:22" ht="15" customHeight="1" x14ac:dyDescent="0.2">
      <c r="A982">
        <v>981</v>
      </c>
      <c r="B982" t="s">
        <v>3328</v>
      </c>
      <c r="C982" t="s">
        <v>3329</v>
      </c>
      <c r="D982">
        <v>36</v>
      </c>
      <c r="E982" t="s">
        <v>65</v>
      </c>
      <c r="F982" t="s">
        <v>446</v>
      </c>
      <c r="G982" s="1">
        <v>44153</v>
      </c>
      <c r="H982" t="s">
        <v>21</v>
      </c>
      <c r="I982" t="s">
        <v>168</v>
      </c>
      <c r="J982" t="s">
        <v>1250</v>
      </c>
      <c r="K982" t="s">
        <v>74</v>
      </c>
      <c r="L982" t="s">
        <v>3330</v>
      </c>
      <c r="M982" t="s">
        <v>27</v>
      </c>
      <c r="N982" t="s">
        <v>29</v>
      </c>
      <c r="O982" s="15">
        <v>45078.798726851855</v>
      </c>
      <c r="P982" s="15">
        <v>45078.410532407404</v>
      </c>
      <c r="Q982">
        <v>3</v>
      </c>
      <c r="S982">
        <v>1</v>
      </c>
      <c r="T982">
        <v>0</v>
      </c>
      <c r="U982">
        <v>0</v>
      </c>
      <c r="V982" t="str">
        <f>IF(OR(tickets_cleaned[[#This Row],[resolution_time_hours]]="", tickets_cleaned[[#This Row],[resolution_time_hours]]&lt;0),"",tickets_cleaned[[#This Row],[resolution_time_hours]])</f>
        <v/>
      </c>
    </row>
    <row r="983" spans="1:22" ht="15" customHeight="1" x14ac:dyDescent="0.2">
      <c r="A983">
        <v>982</v>
      </c>
      <c r="B983" t="s">
        <v>3331</v>
      </c>
      <c r="C983" t="s">
        <v>3332</v>
      </c>
      <c r="D983">
        <v>22</v>
      </c>
      <c r="E983" t="s">
        <v>65</v>
      </c>
      <c r="F983" t="s">
        <v>268</v>
      </c>
      <c r="G983" s="1">
        <v>44278</v>
      </c>
      <c r="H983" t="s">
        <v>21</v>
      </c>
      <c r="I983" t="s">
        <v>176</v>
      </c>
      <c r="J983" s="21" t="s">
        <v>3333</v>
      </c>
      <c r="K983" t="s">
        <v>62</v>
      </c>
      <c r="M983" t="s">
        <v>27</v>
      </c>
      <c r="N983" t="s">
        <v>29</v>
      </c>
      <c r="O983" s="15">
        <v>45078.408472222225</v>
      </c>
      <c r="P983"/>
      <c r="S983">
        <v>0</v>
      </c>
      <c r="T983">
        <v>1</v>
      </c>
      <c r="U983">
        <v>0</v>
      </c>
      <c r="V983" t="str">
        <f>IF(OR(tickets_cleaned[[#This Row],[resolution_time_hours]]="", tickets_cleaned[[#This Row],[resolution_time_hours]]&lt;0),"",tickets_cleaned[[#This Row],[resolution_time_hours]])</f>
        <v/>
      </c>
    </row>
    <row r="984" spans="1:22" ht="15" customHeight="1" x14ac:dyDescent="0.2">
      <c r="A984">
        <v>983</v>
      </c>
      <c r="B984" t="s">
        <v>3334</v>
      </c>
      <c r="C984" t="s">
        <v>3335</v>
      </c>
      <c r="D984">
        <v>45</v>
      </c>
      <c r="E984" t="s">
        <v>65</v>
      </c>
      <c r="F984" t="s">
        <v>268</v>
      </c>
      <c r="G984" s="1">
        <v>44320</v>
      </c>
      <c r="H984" t="s">
        <v>24</v>
      </c>
      <c r="I984" t="s">
        <v>101</v>
      </c>
      <c r="J984" s="21" t="s">
        <v>3336</v>
      </c>
      <c r="K984" t="s">
        <v>93</v>
      </c>
      <c r="M984" t="s">
        <v>27</v>
      </c>
      <c r="N984" t="s">
        <v>30</v>
      </c>
      <c r="P984"/>
      <c r="S984">
        <v>0</v>
      </c>
      <c r="T984">
        <v>1</v>
      </c>
      <c r="U984">
        <v>0</v>
      </c>
      <c r="V984" t="str">
        <f>IF(OR(tickets_cleaned[[#This Row],[resolution_time_hours]]="", tickets_cleaned[[#This Row],[resolution_time_hours]]&lt;0),"",tickets_cleaned[[#This Row],[resolution_time_hours]])</f>
        <v/>
      </c>
    </row>
    <row r="985" spans="1:22" ht="15" customHeight="1" x14ac:dyDescent="0.2">
      <c r="A985">
        <v>984</v>
      </c>
      <c r="B985" t="s">
        <v>3337</v>
      </c>
      <c r="C985" t="s">
        <v>3338</v>
      </c>
      <c r="D985">
        <v>51</v>
      </c>
      <c r="E985" t="s">
        <v>58</v>
      </c>
      <c r="F985" t="s">
        <v>84</v>
      </c>
      <c r="G985" s="1">
        <v>44172</v>
      </c>
      <c r="H985" t="s">
        <v>24</v>
      </c>
      <c r="I985" t="s">
        <v>120</v>
      </c>
      <c r="J985" s="21" t="s">
        <v>3339</v>
      </c>
      <c r="K985" t="s">
        <v>93</v>
      </c>
      <c r="M985" t="s">
        <v>25</v>
      </c>
      <c r="N985" t="s">
        <v>31</v>
      </c>
      <c r="P985"/>
      <c r="S985">
        <v>0</v>
      </c>
      <c r="T985">
        <v>1</v>
      </c>
      <c r="U985">
        <v>0</v>
      </c>
      <c r="V985" t="str">
        <f>IF(OR(tickets_cleaned[[#This Row],[resolution_time_hours]]="", tickets_cleaned[[#This Row],[resolution_time_hours]]&lt;0),"",tickets_cleaned[[#This Row],[resolution_time_hours]])</f>
        <v/>
      </c>
    </row>
    <row r="986" spans="1:22" ht="15" customHeight="1" x14ac:dyDescent="0.2">
      <c r="A986">
        <v>985</v>
      </c>
      <c r="B986" t="s">
        <v>3340</v>
      </c>
      <c r="C986" t="s">
        <v>3341</v>
      </c>
      <c r="D986">
        <v>51</v>
      </c>
      <c r="E986" t="s">
        <v>90</v>
      </c>
      <c r="F986" t="s">
        <v>311</v>
      </c>
      <c r="G986" s="1">
        <v>44041</v>
      </c>
      <c r="H986" t="s">
        <v>22</v>
      </c>
      <c r="I986" t="s">
        <v>120</v>
      </c>
      <c r="J986" t="s">
        <v>3342</v>
      </c>
      <c r="K986" t="s">
        <v>93</v>
      </c>
      <c r="M986" t="s">
        <v>25</v>
      </c>
      <c r="N986" t="s">
        <v>29</v>
      </c>
      <c r="P986"/>
      <c r="S986">
        <v>0</v>
      </c>
      <c r="T986">
        <v>1</v>
      </c>
      <c r="U986">
        <v>0</v>
      </c>
      <c r="V986" t="str">
        <f>IF(OR(tickets_cleaned[[#This Row],[resolution_time_hours]]="", tickets_cleaned[[#This Row],[resolution_time_hours]]&lt;0),"",tickets_cleaned[[#This Row],[resolution_time_hours]])</f>
        <v/>
      </c>
    </row>
    <row r="987" spans="1:22" ht="15" customHeight="1" x14ac:dyDescent="0.2">
      <c r="A987">
        <v>986</v>
      </c>
      <c r="B987" t="s">
        <v>3343</v>
      </c>
      <c r="C987" t="s">
        <v>3344</v>
      </c>
      <c r="D987">
        <v>26</v>
      </c>
      <c r="E987" t="s">
        <v>90</v>
      </c>
      <c r="F987" t="s">
        <v>59</v>
      </c>
      <c r="G987" s="1">
        <v>44138</v>
      </c>
      <c r="H987" t="s">
        <v>22</v>
      </c>
      <c r="I987" t="s">
        <v>140</v>
      </c>
      <c r="J987" t="s">
        <v>1096</v>
      </c>
      <c r="K987" t="s">
        <v>93</v>
      </c>
      <c r="M987" t="s">
        <v>28</v>
      </c>
      <c r="N987" t="s">
        <v>30</v>
      </c>
      <c r="P987"/>
      <c r="S987">
        <v>0</v>
      </c>
      <c r="T987">
        <v>1</v>
      </c>
      <c r="U987">
        <v>0</v>
      </c>
      <c r="V987" t="str">
        <f>IF(OR(tickets_cleaned[[#This Row],[resolution_time_hours]]="", tickets_cleaned[[#This Row],[resolution_time_hours]]&lt;0),"",tickets_cleaned[[#This Row],[resolution_time_hours]])</f>
        <v/>
      </c>
    </row>
    <row r="988" spans="1:22" ht="15" customHeight="1" x14ac:dyDescent="0.2">
      <c r="A988">
        <v>987</v>
      </c>
      <c r="B988" t="s">
        <v>3345</v>
      </c>
      <c r="C988" t="s">
        <v>3346</v>
      </c>
      <c r="D988">
        <v>21</v>
      </c>
      <c r="E988" t="s">
        <v>90</v>
      </c>
      <c r="F988" t="s">
        <v>78</v>
      </c>
      <c r="G988" s="1">
        <v>44334</v>
      </c>
      <c r="H988" t="s">
        <v>21</v>
      </c>
      <c r="I988" t="s">
        <v>203</v>
      </c>
      <c r="J988" s="21" t="s">
        <v>3347</v>
      </c>
      <c r="K988" t="s">
        <v>74</v>
      </c>
      <c r="L988" t="s">
        <v>3348</v>
      </c>
      <c r="M988" t="s">
        <v>25</v>
      </c>
      <c r="N988" t="s">
        <v>31</v>
      </c>
      <c r="O988" s="15">
        <v>45077.969664351855</v>
      </c>
      <c r="P988" s="15">
        <v>45078.247442129628</v>
      </c>
      <c r="Q988">
        <v>4</v>
      </c>
      <c r="R988">
        <v>6</v>
      </c>
      <c r="S988">
        <v>1</v>
      </c>
      <c r="T988">
        <v>0</v>
      </c>
      <c r="U988">
        <v>0</v>
      </c>
      <c r="V988">
        <f>IF(OR(tickets_cleaned[[#This Row],[resolution_time_hours]]="", tickets_cleaned[[#This Row],[resolution_time_hours]]&lt;0),"",tickets_cleaned[[#This Row],[resolution_time_hours]])</f>
        <v>6</v>
      </c>
    </row>
    <row r="989" spans="1:22" ht="15" customHeight="1" x14ac:dyDescent="0.2">
      <c r="A989">
        <v>988</v>
      </c>
      <c r="B989" t="s">
        <v>3349</v>
      </c>
      <c r="C989" t="s">
        <v>2519</v>
      </c>
      <c r="D989">
        <v>39</v>
      </c>
      <c r="E989" t="s">
        <v>58</v>
      </c>
      <c r="F989" t="s">
        <v>408</v>
      </c>
      <c r="G989" s="1">
        <v>43842</v>
      </c>
      <c r="H989" t="s">
        <v>23</v>
      </c>
      <c r="I989" t="s">
        <v>20</v>
      </c>
      <c r="J989" s="21" t="s">
        <v>3350</v>
      </c>
      <c r="K989" t="s">
        <v>62</v>
      </c>
      <c r="M989" t="s">
        <v>25</v>
      </c>
      <c r="N989" t="s">
        <v>31</v>
      </c>
      <c r="O989" s="15">
        <v>45078.371759259258</v>
      </c>
      <c r="P989"/>
      <c r="S989">
        <v>0</v>
      </c>
      <c r="T989">
        <v>1</v>
      </c>
      <c r="U989">
        <v>0</v>
      </c>
      <c r="V989" t="str">
        <f>IF(OR(tickets_cleaned[[#This Row],[resolution_time_hours]]="", tickets_cleaned[[#This Row],[resolution_time_hours]]&lt;0),"",tickets_cleaned[[#This Row],[resolution_time_hours]])</f>
        <v/>
      </c>
    </row>
    <row r="990" spans="1:22" ht="15" customHeight="1" x14ac:dyDescent="0.2">
      <c r="A990">
        <v>989</v>
      </c>
      <c r="B990" t="s">
        <v>3351</v>
      </c>
      <c r="C990" t="s">
        <v>3352</v>
      </c>
      <c r="D990">
        <v>42</v>
      </c>
      <c r="E990" t="s">
        <v>58</v>
      </c>
      <c r="F990" t="s">
        <v>125</v>
      </c>
      <c r="G990" s="1">
        <v>43920</v>
      </c>
      <c r="H990" t="s">
        <v>24</v>
      </c>
      <c r="I990" t="s">
        <v>120</v>
      </c>
      <c r="J990" s="21" t="s">
        <v>3353</v>
      </c>
      <c r="K990" t="s">
        <v>93</v>
      </c>
      <c r="M990" t="s">
        <v>27</v>
      </c>
      <c r="N990" t="s">
        <v>30</v>
      </c>
      <c r="P990"/>
      <c r="S990">
        <v>0</v>
      </c>
      <c r="T990">
        <v>1</v>
      </c>
      <c r="U990">
        <v>0</v>
      </c>
      <c r="V990" t="str">
        <f>IF(OR(tickets_cleaned[[#This Row],[resolution_time_hours]]="", tickets_cleaned[[#This Row],[resolution_time_hours]]&lt;0),"",tickets_cleaned[[#This Row],[resolution_time_hours]])</f>
        <v/>
      </c>
    </row>
    <row r="991" spans="1:22" ht="15" customHeight="1" x14ac:dyDescent="0.2">
      <c r="A991">
        <v>990</v>
      </c>
      <c r="B991" t="s">
        <v>3354</v>
      </c>
      <c r="C991" t="s">
        <v>3355</v>
      </c>
      <c r="D991">
        <v>33</v>
      </c>
      <c r="E991" t="s">
        <v>65</v>
      </c>
      <c r="F991" t="s">
        <v>130</v>
      </c>
      <c r="G991" s="1">
        <v>44259</v>
      </c>
      <c r="H991" t="s">
        <v>22</v>
      </c>
      <c r="I991" t="s">
        <v>120</v>
      </c>
      <c r="J991" s="21" t="s">
        <v>3356</v>
      </c>
      <c r="K991" t="s">
        <v>93</v>
      </c>
      <c r="M991" t="s">
        <v>28</v>
      </c>
      <c r="N991" t="s">
        <v>32</v>
      </c>
      <c r="P991"/>
      <c r="S991">
        <v>0</v>
      </c>
      <c r="T991">
        <v>1</v>
      </c>
      <c r="U991">
        <v>0</v>
      </c>
      <c r="V991" t="str">
        <f>IF(OR(tickets_cleaned[[#This Row],[resolution_time_hours]]="", tickets_cleaned[[#This Row],[resolution_time_hours]]&lt;0),"",tickets_cleaned[[#This Row],[resolution_time_hours]])</f>
        <v/>
      </c>
    </row>
    <row r="992" spans="1:22" ht="15" customHeight="1" x14ac:dyDescent="0.2">
      <c r="A992">
        <v>991</v>
      </c>
      <c r="B992" t="s">
        <v>3357</v>
      </c>
      <c r="C992" t="s">
        <v>3358</v>
      </c>
      <c r="D992">
        <v>41</v>
      </c>
      <c r="E992" t="s">
        <v>58</v>
      </c>
      <c r="F992" t="s">
        <v>130</v>
      </c>
      <c r="G992" s="1">
        <v>44523</v>
      </c>
      <c r="H992" t="s">
        <v>22</v>
      </c>
      <c r="I992" t="s">
        <v>91</v>
      </c>
      <c r="J992" s="21" t="s">
        <v>3359</v>
      </c>
      <c r="K992" t="s">
        <v>93</v>
      </c>
      <c r="M992" t="s">
        <v>27</v>
      </c>
      <c r="N992" t="s">
        <v>29</v>
      </c>
      <c r="P992"/>
      <c r="S992">
        <v>0</v>
      </c>
      <c r="T992">
        <v>1</v>
      </c>
      <c r="U992">
        <v>0</v>
      </c>
      <c r="V992" t="str">
        <f>IF(OR(tickets_cleaned[[#This Row],[resolution_time_hours]]="", tickets_cleaned[[#This Row],[resolution_time_hours]]&lt;0),"",tickets_cleaned[[#This Row],[resolution_time_hours]])</f>
        <v/>
      </c>
    </row>
    <row r="993" spans="1:22" ht="15" customHeight="1" x14ac:dyDescent="0.2">
      <c r="A993">
        <v>992</v>
      </c>
      <c r="B993" t="s">
        <v>3360</v>
      </c>
      <c r="C993" t="s">
        <v>3361</v>
      </c>
      <c r="D993">
        <v>67</v>
      </c>
      <c r="E993" t="s">
        <v>65</v>
      </c>
      <c r="F993" t="s">
        <v>268</v>
      </c>
      <c r="G993" s="1">
        <v>44332</v>
      </c>
      <c r="H993" t="s">
        <v>23</v>
      </c>
      <c r="I993" t="s">
        <v>79</v>
      </c>
      <c r="J993" s="21" t="s">
        <v>3362</v>
      </c>
      <c r="K993" t="s">
        <v>62</v>
      </c>
      <c r="M993" t="s">
        <v>25</v>
      </c>
      <c r="N993" t="s">
        <v>30</v>
      </c>
      <c r="O993" s="15">
        <v>45078.1253125</v>
      </c>
      <c r="P993"/>
      <c r="S993">
        <v>0</v>
      </c>
      <c r="T993">
        <v>1</v>
      </c>
      <c r="U993">
        <v>0</v>
      </c>
      <c r="V993" t="str">
        <f>IF(OR(tickets_cleaned[[#This Row],[resolution_time_hours]]="", tickets_cleaned[[#This Row],[resolution_time_hours]]&lt;0),"",tickets_cleaned[[#This Row],[resolution_time_hours]])</f>
        <v/>
      </c>
    </row>
    <row r="994" spans="1:22" ht="15" customHeight="1" x14ac:dyDescent="0.2">
      <c r="A994">
        <v>993</v>
      </c>
      <c r="B994" t="s">
        <v>3363</v>
      </c>
      <c r="C994" t="s">
        <v>3364</v>
      </c>
      <c r="D994">
        <v>34</v>
      </c>
      <c r="E994" t="s">
        <v>90</v>
      </c>
      <c r="F994" t="s">
        <v>481</v>
      </c>
      <c r="G994" s="1">
        <v>44282</v>
      </c>
      <c r="H994" t="s">
        <v>24</v>
      </c>
      <c r="I994" t="s">
        <v>106</v>
      </c>
      <c r="J994" s="21" t="s">
        <v>3365</v>
      </c>
      <c r="K994" t="s">
        <v>62</v>
      </c>
      <c r="M994" t="s">
        <v>27</v>
      </c>
      <c r="N994" t="s">
        <v>32</v>
      </c>
      <c r="O994" s="15">
        <v>45078.133657407408</v>
      </c>
      <c r="P994"/>
      <c r="S994">
        <v>0</v>
      </c>
      <c r="T994">
        <v>1</v>
      </c>
      <c r="U994">
        <v>0</v>
      </c>
      <c r="V994" t="str">
        <f>IF(OR(tickets_cleaned[[#This Row],[resolution_time_hours]]="", tickets_cleaned[[#This Row],[resolution_time_hours]]&lt;0),"",tickets_cleaned[[#This Row],[resolution_time_hours]])</f>
        <v/>
      </c>
    </row>
    <row r="995" spans="1:22" ht="15" customHeight="1" x14ac:dyDescent="0.2">
      <c r="A995">
        <v>994</v>
      </c>
      <c r="B995" t="s">
        <v>3366</v>
      </c>
      <c r="C995" t="s">
        <v>3367</v>
      </c>
      <c r="D995">
        <v>57</v>
      </c>
      <c r="E995" t="s">
        <v>58</v>
      </c>
      <c r="F995" t="s">
        <v>249</v>
      </c>
      <c r="G995" s="1">
        <v>44335</v>
      </c>
      <c r="H995" t="s">
        <v>24</v>
      </c>
      <c r="I995" t="s">
        <v>176</v>
      </c>
      <c r="J995" t="s">
        <v>1005</v>
      </c>
      <c r="K995" t="s">
        <v>74</v>
      </c>
      <c r="L995" t="s">
        <v>3368</v>
      </c>
      <c r="M995" t="s">
        <v>25</v>
      </c>
      <c r="N995" t="s">
        <v>31</v>
      </c>
      <c r="O995" s="15">
        <v>45078.037129629629</v>
      </c>
      <c r="P995" s="15">
        <v>45078.132268518515</v>
      </c>
      <c r="Q995">
        <v>1</v>
      </c>
      <c r="R995">
        <v>2</v>
      </c>
      <c r="S995">
        <v>1</v>
      </c>
      <c r="T995">
        <v>0</v>
      </c>
      <c r="U995">
        <v>1</v>
      </c>
      <c r="V995">
        <f>IF(OR(tickets_cleaned[[#This Row],[resolution_time_hours]]="", tickets_cleaned[[#This Row],[resolution_time_hours]]&lt;0),"",tickets_cleaned[[#This Row],[resolution_time_hours]])</f>
        <v>2</v>
      </c>
    </row>
    <row r="996" spans="1:22" ht="15" customHeight="1" x14ac:dyDescent="0.2">
      <c r="A996">
        <v>995</v>
      </c>
      <c r="B996" t="s">
        <v>3369</v>
      </c>
      <c r="C996" t="s">
        <v>3370</v>
      </c>
      <c r="D996">
        <v>61</v>
      </c>
      <c r="E996" t="s">
        <v>65</v>
      </c>
      <c r="F996" t="s">
        <v>408</v>
      </c>
      <c r="G996" s="1">
        <v>44426</v>
      </c>
      <c r="H996" t="s">
        <v>20</v>
      </c>
      <c r="I996" t="s">
        <v>60</v>
      </c>
      <c r="J996" s="21" t="s">
        <v>3371</v>
      </c>
      <c r="K996" t="s">
        <v>93</v>
      </c>
      <c r="M996" t="s">
        <v>26</v>
      </c>
      <c r="N996" t="s">
        <v>30</v>
      </c>
      <c r="P996"/>
      <c r="S996">
        <v>0</v>
      </c>
      <c r="T996">
        <v>1</v>
      </c>
      <c r="U996">
        <v>0</v>
      </c>
      <c r="V996" t="str">
        <f>IF(OR(tickets_cleaned[[#This Row],[resolution_time_hours]]="", tickets_cleaned[[#This Row],[resolution_time_hours]]&lt;0),"",tickets_cleaned[[#This Row],[resolution_time_hours]])</f>
        <v/>
      </c>
    </row>
    <row r="997" spans="1:22" ht="15" customHeight="1" x14ac:dyDescent="0.2">
      <c r="A997">
        <v>996</v>
      </c>
      <c r="B997" t="s">
        <v>3372</v>
      </c>
      <c r="C997" t="s">
        <v>3373</v>
      </c>
      <c r="D997">
        <v>36</v>
      </c>
      <c r="E997" t="s">
        <v>58</v>
      </c>
      <c r="F997" t="s">
        <v>446</v>
      </c>
      <c r="G997" s="1">
        <v>44142</v>
      </c>
      <c r="H997" t="s">
        <v>22</v>
      </c>
      <c r="I997" t="s">
        <v>203</v>
      </c>
      <c r="J997" s="21" t="s">
        <v>3374</v>
      </c>
      <c r="K997" t="s">
        <v>93</v>
      </c>
      <c r="M997" t="s">
        <v>25</v>
      </c>
      <c r="N997" t="s">
        <v>32</v>
      </c>
      <c r="P997"/>
      <c r="S997">
        <v>0</v>
      </c>
      <c r="T997">
        <v>1</v>
      </c>
      <c r="U997">
        <v>0</v>
      </c>
      <c r="V997" t="str">
        <f>IF(OR(tickets_cleaned[[#This Row],[resolution_time_hours]]="", tickets_cleaned[[#This Row],[resolution_time_hours]]&lt;0),"",tickets_cleaned[[#This Row],[resolution_time_hours]])</f>
        <v/>
      </c>
    </row>
    <row r="998" spans="1:22" ht="15" customHeight="1" x14ac:dyDescent="0.2">
      <c r="A998">
        <v>997</v>
      </c>
      <c r="B998" t="s">
        <v>3375</v>
      </c>
      <c r="C998" t="s">
        <v>3376</v>
      </c>
      <c r="D998">
        <v>57</v>
      </c>
      <c r="E998" t="s">
        <v>65</v>
      </c>
      <c r="F998" t="s">
        <v>446</v>
      </c>
      <c r="G998" s="1">
        <v>44525</v>
      </c>
      <c r="H998" t="s">
        <v>20</v>
      </c>
      <c r="I998" t="s">
        <v>120</v>
      </c>
      <c r="J998" t="s">
        <v>1161</v>
      </c>
      <c r="K998" t="s">
        <v>62</v>
      </c>
      <c r="M998" t="s">
        <v>27</v>
      </c>
      <c r="N998" t="s">
        <v>31</v>
      </c>
      <c r="O998" s="15">
        <v>45078.094108796293</v>
      </c>
      <c r="P998"/>
      <c r="S998">
        <v>0</v>
      </c>
      <c r="T998">
        <v>1</v>
      </c>
      <c r="U998">
        <v>0</v>
      </c>
      <c r="V998" t="str">
        <f>IF(OR(tickets_cleaned[[#This Row],[resolution_time_hours]]="", tickets_cleaned[[#This Row],[resolution_time_hours]]&lt;0),"",tickets_cleaned[[#This Row],[resolution_time_hours]])</f>
        <v/>
      </c>
    </row>
    <row r="999" spans="1:22" ht="15" customHeight="1" x14ac:dyDescent="0.2">
      <c r="A999">
        <v>998</v>
      </c>
      <c r="B999" t="s">
        <v>3377</v>
      </c>
      <c r="C999" t="s">
        <v>3378</v>
      </c>
      <c r="D999">
        <v>43</v>
      </c>
      <c r="E999" t="s">
        <v>90</v>
      </c>
      <c r="F999" t="s">
        <v>306</v>
      </c>
      <c r="G999" s="1">
        <v>44237</v>
      </c>
      <c r="H999" t="s">
        <v>24</v>
      </c>
      <c r="I999" t="s">
        <v>91</v>
      </c>
      <c r="J999" t="s">
        <v>382</v>
      </c>
      <c r="K999" t="s">
        <v>74</v>
      </c>
      <c r="L999" t="s">
        <v>3379</v>
      </c>
      <c r="M999" t="s">
        <v>27</v>
      </c>
      <c r="N999" t="s">
        <v>30</v>
      </c>
      <c r="O999" s="15">
        <v>45078.173275462963</v>
      </c>
      <c r="P999" s="15">
        <v>45078.357303240744</v>
      </c>
      <c r="Q999">
        <v>4</v>
      </c>
      <c r="R999">
        <v>4</v>
      </c>
      <c r="S999">
        <v>1</v>
      </c>
      <c r="T999">
        <v>0</v>
      </c>
      <c r="U999">
        <v>0</v>
      </c>
      <c r="V999">
        <f>IF(OR(tickets_cleaned[[#This Row],[resolution_time_hours]]="", tickets_cleaned[[#This Row],[resolution_time_hours]]&lt;0),"",tickets_cleaned[[#This Row],[resolution_time_hours]])</f>
        <v>4</v>
      </c>
    </row>
    <row r="1000" spans="1:22" ht="15" customHeight="1" x14ac:dyDescent="0.2">
      <c r="A1000">
        <v>999</v>
      </c>
      <c r="B1000" t="s">
        <v>3380</v>
      </c>
      <c r="C1000" t="s">
        <v>3381</v>
      </c>
      <c r="D1000">
        <v>59</v>
      </c>
      <c r="E1000" t="s">
        <v>58</v>
      </c>
      <c r="F1000" t="s">
        <v>233</v>
      </c>
      <c r="G1000" s="1">
        <v>44258</v>
      </c>
      <c r="H1000" t="s">
        <v>22</v>
      </c>
      <c r="I1000" t="s">
        <v>106</v>
      </c>
      <c r="J1000" s="21" t="s">
        <v>3382</v>
      </c>
      <c r="K1000" t="s">
        <v>62</v>
      </c>
      <c r="M1000" t="s">
        <v>27</v>
      </c>
      <c r="N1000" t="s">
        <v>30</v>
      </c>
      <c r="O1000" s="15">
        <v>45078.917731481481</v>
      </c>
      <c r="P1000"/>
      <c r="S1000">
        <v>0</v>
      </c>
      <c r="T1000">
        <v>1</v>
      </c>
      <c r="U1000">
        <v>0</v>
      </c>
      <c r="V1000" t="str">
        <f>IF(OR(tickets_cleaned[[#This Row],[resolution_time_hours]]="", tickets_cleaned[[#This Row],[resolution_time_hours]]&lt;0),"",tickets_cleaned[[#This Row],[resolution_time_hours]])</f>
        <v/>
      </c>
    </row>
    <row r="1001" spans="1:22" ht="15" customHeight="1" x14ac:dyDescent="0.2">
      <c r="A1001">
        <v>1000</v>
      </c>
      <c r="B1001" t="s">
        <v>3383</v>
      </c>
      <c r="C1001" t="s">
        <v>3384</v>
      </c>
      <c r="D1001">
        <v>68</v>
      </c>
      <c r="E1001" t="s">
        <v>90</v>
      </c>
      <c r="F1001" t="s">
        <v>139</v>
      </c>
      <c r="G1001" s="1">
        <v>43953</v>
      </c>
      <c r="H1001" t="s">
        <v>24</v>
      </c>
      <c r="I1001" t="s">
        <v>79</v>
      </c>
      <c r="J1001" s="21" t="s">
        <v>3385</v>
      </c>
      <c r="K1001" t="s">
        <v>74</v>
      </c>
      <c r="L1001" t="s">
        <v>3386</v>
      </c>
      <c r="M1001" t="s">
        <v>26</v>
      </c>
      <c r="N1001" t="s">
        <v>32</v>
      </c>
      <c r="O1001" s="15">
        <v>45078.651087962964</v>
      </c>
      <c r="P1001" s="15">
        <v>45078.843449074076</v>
      </c>
      <c r="Q1001">
        <v>5</v>
      </c>
      <c r="R1001">
        <v>4</v>
      </c>
      <c r="S1001">
        <v>1</v>
      </c>
      <c r="T1001">
        <v>0</v>
      </c>
      <c r="U1001">
        <v>0</v>
      </c>
      <c r="V1001">
        <f>IF(OR(tickets_cleaned[[#This Row],[resolution_time_hours]]="", tickets_cleaned[[#This Row],[resolution_time_hours]]&lt;0),"",tickets_cleaned[[#This Row],[resolution_time_hours]])</f>
        <v>4</v>
      </c>
    </row>
    <row r="1002" spans="1:22" ht="15" customHeight="1" x14ac:dyDescent="0.2">
      <c r="A1002">
        <v>1001</v>
      </c>
      <c r="B1002" t="s">
        <v>3387</v>
      </c>
      <c r="C1002" t="s">
        <v>3388</v>
      </c>
      <c r="D1002">
        <v>62</v>
      </c>
      <c r="E1002" t="s">
        <v>90</v>
      </c>
      <c r="F1002" t="s">
        <v>342</v>
      </c>
      <c r="G1002" s="1">
        <v>44238</v>
      </c>
      <c r="H1002" t="s">
        <v>22</v>
      </c>
      <c r="I1002" t="s">
        <v>106</v>
      </c>
      <c r="J1002" s="21" t="s">
        <v>3389</v>
      </c>
      <c r="K1002" t="s">
        <v>93</v>
      </c>
      <c r="M1002" t="s">
        <v>25</v>
      </c>
      <c r="N1002" t="s">
        <v>30</v>
      </c>
      <c r="P1002"/>
      <c r="S1002">
        <v>0</v>
      </c>
      <c r="T1002">
        <v>1</v>
      </c>
      <c r="U1002">
        <v>0</v>
      </c>
      <c r="V1002" t="str">
        <f>IF(OR(tickets_cleaned[[#This Row],[resolution_time_hours]]="", tickets_cleaned[[#This Row],[resolution_time_hours]]&lt;0),"",tickets_cleaned[[#This Row],[resolution_time_hours]])</f>
        <v/>
      </c>
    </row>
    <row r="1003" spans="1:22" ht="15" customHeight="1" x14ac:dyDescent="0.2">
      <c r="A1003">
        <v>1002</v>
      </c>
      <c r="B1003" t="s">
        <v>3390</v>
      </c>
      <c r="C1003" t="s">
        <v>3391</v>
      </c>
      <c r="D1003">
        <v>36</v>
      </c>
      <c r="E1003" t="s">
        <v>65</v>
      </c>
      <c r="F1003" t="s">
        <v>156</v>
      </c>
      <c r="G1003" s="1">
        <v>44247</v>
      </c>
      <c r="H1003" t="s">
        <v>24</v>
      </c>
      <c r="I1003" t="s">
        <v>203</v>
      </c>
      <c r="J1003" s="21" t="s">
        <v>3392</v>
      </c>
      <c r="K1003" t="s">
        <v>93</v>
      </c>
      <c r="M1003" t="s">
        <v>25</v>
      </c>
      <c r="N1003" t="s">
        <v>31</v>
      </c>
      <c r="P1003"/>
      <c r="S1003">
        <v>0</v>
      </c>
      <c r="T1003">
        <v>1</v>
      </c>
      <c r="U1003">
        <v>0</v>
      </c>
      <c r="V1003" t="str">
        <f>IF(OR(tickets_cleaned[[#This Row],[resolution_time_hours]]="", tickets_cleaned[[#This Row],[resolution_time_hours]]&lt;0),"",tickets_cleaned[[#This Row],[resolution_time_hours]])</f>
        <v/>
      </c>
    </row>
    <row r="1004" spans="1:22" ht="15" customHeight="1" x14ac:dyDescent="0.2">
      <c r="A1004">
        <v>1003</v>
      </c>
      <c r="B1004" t="s">
        <v>3393</v>
      </c>
      <c r="C1004" t="s">
        <v>3394</v>
      </c>
      <c r="D1004">
        <v>18</v>
      </c>
      <c r="E1004" t="s">
        <v>90</v>
      </c>
      <c r="F1004" t="s">
        <v>66</v>
      </c>
      <c r="G1004" s="1">
        <v>44144</v>
      </c>
      <c r="H1004" t="s">
        <v>22</v>
      </c>
      <c r="I1004" t="s">
        <v>85</v>
      </c>
      <c r="J1004" s="21" t="s">
        <v>3395</v>
      </c>
      <c r="K1004" t="s">
        <v>93</v>
      </c>
      <c r="M1004" t="s">
        <v>27</v>
      </c>
      <c r="N1004" t="s">
        <v>31</v>
      </c>
      <c r="P1004"/>
      <c r="S1004">
        <v>0</v>
      </c>
      <c r="T1004">
        <v>1</v>
      </c>
      <c r="U1004">
        <v>0</v>
      </c>
      <c r="V1004" t="str">
        <f>IF(OR(tickets_cleaned[[#This Row],[resolution_time_hours]]="", tickets_cleaned[[#This Row],[resolution_time_hours]]&lt;0),"",tickets_cleaned[[#This Row],[resolution_time_hours]])</f>
        <v/>
      </c>
    </row>
    <row r="1005" spans="1:22" ht="15" customHeight="1" x14ac:dyDescent="0.2">
      <c r="A1005">
        <v>1004</v>
      </c>
      <c r="B1005" t="s">
        <v>3396</v>
      </c>
      <c r="C1005" t="s">
        <v>3397</v>
      </c>
      <c r="D1005">
        <v>66</v>
      </c>
      <c r="E1005" t="s">
        <v>90</v>
      </c>
      <c r="F1005" t="s">
        <v>275</v>
      </c>
      <c r="G1005" s="1">
        <v>44119</v>
      </c>
      <c r="H1005" t="s">
        <v>20</v>
      </c>
      <c r="I1005" t="s">
        <v>79</v>
      </c>
      <c r="J1005" s="21" t="s">
        <v>3398</v>
      </c>
      <c r="K1005" t="s">
        <v>93</v>
      </c>
      <c r="M1005" t="s">
        <v>26</v>
      </c>
      <c r="N1005" t="s">
        <v>30</v>
      </c>
      <c r="P1005"/>
      <c r="S1005">
        <v>0</v>
      </c>
      <c r="T1005">
        <v>1</v>
      </c>
      <c r="U1005">
        <v>0</v>
      </c>
      <c r="V1005" t="str">
        <f>IF(OR(tickets_cleaned[[#This Row],[resolution_time_hours]]="", tickets_cleaned[[#This Row],[resolution_time_hours]]&lt;0),"",tickets_cleaned[[#This Row],[resolution_time_hours]])</f>
        <v/>
      </c>
    </row>
    <row r="1006" spans="1:22" ht="15" customHeight="1" x14ac:dyDescent="0.2">
      <c r="A1006">
        <v>1005</v>
      </c>
      <c r="B1006" t="s">
        <v>3399</v>
      </c>
      <c r="C1006" t="s">
        <v>2801</v>
      </c>
      <c r="D1006">
        <v>67</v>
      </c>
      <c r="E1006" t="s">
        <v>58</v>
      </c>
      <c r="F1006" t="s">
        <v>422</v>
      </c>
      <c r="G1006" s="1">
        <v>44078</v>
      </c>
      <c r="H1006" t="s">
        <v>20</v>
      </c>
      <c r="I1006" t="s">
        <v>20</v>
      </c>
      <c r="J1006" s="21" t="s">
        <v>27182</v>
      </c>
      <c r="K1006" t="s">
        <v>74</v>
      </c>
      <c r="L1006" t="s">
        <v>3400</v>
      </c>
      <c r="M1006" t="s">
        <v>27</v>
      </c>
      <c r="N1006" t="s">
        <v>32</v>
      </c>
      <c r="O1006" s="15">
        <v>45078.915763888886</v>
      </c>
      <c r="P1006" s="15">
        <v>45078.77548611111</v>
      </c>
      <c r="Q1006">
        <v>3</v>
      </c>
      <c r="S1006">
        <v>1</v>
      </c>
      <c r="T1006">
        <v>0</v>
      </c>
      <c r="U1006">
        <v>0</v>
      </c>
      <c r="V1006" t="str">
        <f>IF(OR(tickets_cleaned[[#This Row],[resolution_time_hours]]="", tickets_cleaned[[#This Row],[resolution_time_hours]]&lt;0),"",tickets_cleaned[[#This Row],[resolution_time_hours]])</f>
        <v/>
      </c>
    </row>
    <row r="1007" spans="1:22" ht="15" customHeight="1" x14ac:dyDescent="0.2">
      <c r="A1007">
        <v>1006</v>
      </c>
      <c r="B1007" t="s">
        <v>3401</v>
      </c>
      <c r="C1007" t="s">
        <v>3402</v>
      </c>
      <c r="D1007">
        <v>58</v>
      </c>
      <c r="E1007" t="s">
        <v>65</v>
      </c>
      <c r="F1007" t="s">
        <v>66</v>
      </c>
      <c r="G1007" s="1">
        <v>43901</v>
      </c>
      <c r="H1007" t="s">
        <v>21</v>
      </c>
      <c r="I1007" t="s">
        <v>72</v>
      </c>
      <c r="J1007" t="s">
        <v>3403</v>
      </c>
      <c r="K1007" t="s">
        <v>62</v>
      </c>
      <c r="M1007" t="s">
        <v>25</v>
      </c>
      <c r="N1007" t="s">
        <v>29</v>
      </c>
      <c r="O1007" s="15">
        <v>45078.510231481479</v>
      </c>
      <c r="P1007"/>
      <c r="S1007">
        <v>0</v>
      </c>
      <c r="T1007">
        <v>1</v>
      </c>
      <c r="U1007">
        <v>0</v>
      </c>
      <c r="V1007" t="str">
        <f>IF(OR(tickets_cleaned[[#This Row],[resolution_time_hours]]="", tickets_cleaned[[#This Row],[resolution_time_hours]]&lt;0),"",tickets_cleaned[[#This Row],[resolution_time_hours]])</f>
        <v/>
      </c>
    </row>
    <row r="1008" spans="1:22" ht="15" customHeight="1" x14ac:dyDescent="0.2">
      <c r="A1008">
        <v>1007</v>
      </c>
      <c r="B1008" t="s">
        <v>3404</v>
      </c>
      <c r="C1008" t="s">
        <v>3405</v>
      </c>
      <c r="D1008">
        <v>20</v>
      </c>
      <c r="E1008" t="s">
        <v>90</v>
      </c>
      <c r="F1008" t="s">
        <v>175</v>
      </c>
      <c r="G1008" s="1">
        <v>44201</v>
      </c>
      <c r="H1008" t="s">
        <v>24</v>
      </c>
      <c r="I1008" t="s">
        <v>72</v>
      </c>
      <c r="J1008" s="21" t="s">
        <v>3406</v>
      </c>
      <c r="K1008" t="s">
        <v>74</v>
      </c>
      <c r="L1008" t="s">
        <v>3407</v>
      </c>
      <c r="M1008" t="s">
        <v>25</v>
      </c>
      <c r="N1008" t="s">
        <v>29</v>
      </c>
      <c r="O1008" s="15">
        <v>45078.124131944445</v>
      </c>
      <c r="P1008" s="15">
        <v>45078.310243055559</v>
      </c>
      <c r="Q1008">
        <v>4</v>
      </c>
      <c r="R1008">
        <v>4</v>
      </c>
      <c r="S1008">
        <v>1</v>
      </c>
      <c r="T1008">
        <v>0</v>
      </c>
      <c r="U1008">
        <v>0</v>
      </c>
      <c r="V1008">
        <f>IF(OR(tickets_cleaned[[#This Row],[resolution_time_hours]]="", tickets_cleaned[[#This Row],[resolution_time_hours]]&lt;0),"",tickets_cleaned[[#This Row],[resolution_time_hours]])</f>
        <v>4</v>
      </c>
    </row>
    <row r="1009" spans="1:22" ht="15" customHeight="1" x14ac:dyDescent="0.2">
      <c r="A1009">
        <v>1008</v>
      </c>
      <c r="B1009" t="s">
        <v>3408</v>
      </c>
      <c r="C1009" t="s">
        <v>3409</v>
      </c>
      <c r="D1009">
        <v>46</v>
      </c>
      <c r="E1009" t="s">
        <v>58</v>
      </c>
      <c r="F1009" t="s">
        <v>237</v>
      </c>
      <c r="G1009" s="1">
        <v>44392</v>
      </c>
      <c r="H1009" t="s">
        <v>24</v>
      </c>
      <c r="I1009" t="s">
        <v>106</v>
      </c>
      <c r="J1009" s="21" t="s">
        <v>3410</v>
      </c>
      <c r="K1009" t="s">
        <v>93</v>
      </c>
      <c r="M1009" t="s">
        <v>27</v>
      </c>
      <c r="N1009" t="s">
        <v>29</v>
      </c>
      <c r="P1009"/>
      <c r="S1009">
        <v>0</v>
      </c>
      <c r="T1009">
        <v>1</v>
      </c>
      <c r="U1009">
        <v>0</v>
      </c>
      <c r="V1009" t="str">
        <f>IF(OR(tickets_cleaned[[#This Row],[resolution_time_hours]]="", tickets_cleaned[[#This Row],[resolution_time_hours]]&lt;0),"",tickets_cleaned[[#This Row],[resolution_time_hours]])</f>
        <v/>
      </c>
    </row>
    <row r="1010" spans="1:22" ht="15" customHeight="1" x14ac:dyDescent="0.2">
      <c r="A1010">
        <v>1009</v>
      </c>
      <c r="B1010" t="s">
        <v>3411</v>
      </c>
      <c r="C1010" t="s">
        <v>3412</v>
      </c>
      <c r="D1010">
        <v>62</v>
      </c>
      <c r="E1010" t="s">
        <v>90</v>
      </c>
      <c r="F1010" t="s">
        <v>249</v>
      </c>
      <c r="G1010" s="1">
        <v>44502</v>
      </c>
      <c r="H1010" t="s">
        <v>20</v>
      </c>
      <c r="I1010" t="s">
        <v>20</v>
      </c>
      <c r="J1010" s="21" t="s">
        <v>3413</v>
      </c>
      <c r="K1010" t="s">
        <v>74</v>
      </c>
      <c r="L1010" t="s">
        <v>3414</v>
      </c>
      <c r="M1010" t="s">
        <v>27</v>
      </c>
      <c r="N1010" t="s">
        <v>31</v>
      </c>
      <c r="O1010" s="15">
        <v>45078.862372685187</v>
      </c>
      <c r="P1010" s="15">
        <v>45078.367928240739</v>
      </c>
      <c r="Q1010">
        <v>3</v>
      </c>
      <c r="S1010">
        <v>1</v>
      </c>
      <c r="T1010">
        <v>0</v>
      </c>
      <c r="U1010">
        <v>0</v>
      </c>
      <c r="V1010" t="str">
        <f>IF(OR(tickets_cleaned[[#This Row],[resolution_time_hours]]="", tickets_cleaned[[#This Row],[resolution_time_hours]]&lt;0),"",tickets_cleaned[[#This Row],[resolution_time_hours]])</f>
        <v/>
      </c>
    </row>
    <row r="1011" spans="1:22" ht="15" customHeight="1" x14ac:dyDescent="0.2">
      <c r="A1011">
        <v>1010</v>
      </c>
      <c r="B1011" t="s">
        <v>3415</v>
      </c>
      <c r="C1011" t="s">
        <v>3416</v>
      </c>
      <c r="D1011">
        <v>51</v>
      </c>
      <c r="E1011" t="s">
        <v>58</v>
      </c>
      <c r="F1011" t="s">
        <v>237</v>
      </c>
      <c r="G1011" s="1">
        <v>43865</v>
      </c>
      <c r="H1011" t="s">
        <v>24</v>
      </c>
      <c r="I1011" t="s">
        <v>203</v>
      </c>
      <c r="J1011" t="s">
        <v>3417</v>
      </c>
      <c r="K1011" t="s">
        <v>74</v>
      </c>
      <c r="L1011" t="s">
        <v>3418</v>
      </c>
      <c r="M1011" t="s">
        <v>26</v>
      </c>
      <c r="N1011" t="s">
        <v>31</v>
      </c>
      <c r="O1011" s="15">
        <v>45078.292245370372</v>
      </c>
      <c r="P1011" s="15">
        <v>45078.064467592594</v>
      </c>
      <c r="Q1011">
        <v>2</v>
      </c>
      <c r="S1011">
        <v>1</v>
      </c>
      <c r="T1011">
        <v>0</v>
      </c>
      <c r="U1011">
        <v>1</v>
      </c>
      <c r="V1011" t="str">
        <f>IF(OR(tickets_cleaned[[#This Row],[resolution_time_hours]]="", tickets_cleaned[[#This Row],[resolution_time_hours]]&lt;0),"",tickets_cleaned[[#This Row],[resolution_time_hours]])</f>
        <v/>
      </c>
    </row>
    <row r="1012" spans="1:22" ht="15" customHeight="1" x14ac:dyDescent="0.2">
      <c r="A1012">
        <v>1011</v>
      </c>
      <c r="B1012" t="s">
        <v>3419</v>
      </c>
      <c r="C1012" t="s">
        <v>3420</v>
      </c>
      <c r="D1012">
        <v>38</v>
      </c>
      <c r="E1012" t="s">
        <v>90</v>
      </c>
      <c r="F1012" t="s">
        <v>78</v>
      </c>
      <c r="G1012" s="1">
        <v>44015</v>
      </c>
      <c r="H1012" t="s">
        <v>20</v>
      </c>
      <c r="I1012" t="s">
        <v>106</v>
      </c>
      <c r="J1012" t="s">
        <v>3421</v>
      </c>
      <c r="K1012" t="s">
        <v>74</v>
      </c>
      <c r="L1012" t="s">
        <v>3422</v>
      </c>
      <c r="M1012" t="s">
        <v>28</v>
      </c>
      <c r="N1012" t="s">
        <v>32</v>
      </c>
      <c r="O1012" s="15">
        <v>45078.52071759259</v>
      </c>
      <c r="P1012" s="15">
        <v>45078.313078703701</v>
      </c>
      <c r="Q1012">
        <v>5</v>
      </c>
      <c r="S1012">
        <v>1</v>
      </c>
      <c r="T1012">
        <v>0</v>
      </c>
      <c r="U1012">
        <v>0</v>
      </c>
      <c r="V1012" t="str">
        <f>IF(OR(tickets_cleaned[[#This Row],[resolution_time_hours]]="", tickets_cleaned[[#This Row],[resolution_time_hours]]&lt;0),"",tickets_cleaned[[#This Row],[resolution_time_hours]])</f>
        <v/>
      </c>
    </row>
    <row r="1013" spans="1:22" ht="15" customHeight="1" x14ac:dyDescent="0.2">
      <c r="A1013">
        <v>1012</v>
      </c>
      <c r="B1013" t="s">
        <v>3423</v>
      </c>
      <c r="C1013" t="s">
        <v>3424</v>
      </c>
      <c r="D1013">
        <v>47</v>
      </c>
      <c r="E1013" t="s">
        <v>90</v>
      </c>
      <c r="F1013" t="s">
        <v>114</v>
      </c>
      <c r="G1013" s="1">
        <v>44131</v>
      </c>
      <c r="H1013" t="s">
        <v>20</v>
      </c>
      <c r="I1013" t="s">
        <v>72</v>
      </c>
      <c r="J1013" s="21" t="s">
        <v>3425</v>
      </c>
      <c r="K1013" t="s">
        <v>62</v>
      </c>
      <c r="M1013" t="s">
        <v>28</v>
      </c>
      <c r="N1013" t="s">
        <v>31</v>
      </c>
      <c r="O1013" s="15">
        <v>45078.327673611115</v>
      </c>
      <c r="P1013"/>
      <c r="S1013">
        <v>0</v>
      </c>
      <c r="T1013">
        <v>1</v>
      </c>
      <c r="U1013">
        <v>0</v>
      </c>
      <c r="V1013" t="str">
        <f>IF(OR(tickets_cleaned[[#This Row],[resolution_time_hours]]="", tickets_cleaned[[#This Row],[resolution_time_hours]]&lt;0),"",tickets_cleaned[[#This Row],[resolution_time_hours]])</f>
        <v/>
      </c>
    </row>
    <row r="1014" spans="1:22" ht="15" customHeight="1" x14ac:dyDescent="0.2">
      <c r="A1014">
        <v>1013</v>
      </c>
      <c r="B1014" t="s">
        <v>3426</v>
      </c>
      <c r="C1014" t="s">
        <v>3427</v>
      </c>
      <c r="D1014">
        <v>64</v>
      </c>
      <c r="E1014" t="s">
        <v>58</v>
      </c>
      <c r="F1014" t="s">
        <v>96</v>
      </c>
      <c r="G1014" s="1">
        <v>44391</v>
      </c>
      <c r="H1014" t="s">
        <v>20</v>
      </c>
      <c r="I1014" t="s">
        <v>91</v>
      </c>
      <c r="J1014" s="21" t="s">
        <v>3428</v>
      </c>
      <c r="K1014" t="s">
        <v>74</v>
      </c>
      <c r="L1014" t="s">
        <v>3429</v>
      </c>
      <c r="M1014" t="s">
        <v>26</v>
      </c>
      <c r="N1014" t="s">
        <v>29</v>
      </c>
      <c r="O1014" s="15">
        <v>45078.139490740738</v>
      </c>
      <c r="P1014" s="15">
        <v>45078.09574074074</v>
      </c>
      <c r="Q1014">
        <v>4</v>
      </c>
      <c r="S1014">
        <v>1</v>
      </c>
      <c r="T1014">
        <v>0</v>
      </c>
      <c r="U1014">
        <v>0</v>
      </c>
      <c r="V1014" t="str">
        <f>IF(OR(tickets_cleaned[[#This Row],[resolution_time_hours]]="", tickets_cleaned[[#This Row],[resolution_time_hours]]&lt;0),"",tickets_cleaned[[#This Row],[resolution_time_hours]])</f>
        <v/>
      </c>
    </row>
    <row r="1015" spans="1:22" ht="15" customHeight="1" x14ac:dyDescent="0.2">
      <c r="A1015">
        <v>1014</v>
      </c>
      <c r="B1015" t="s">
        <v>3430</v>
      </c>
      <c r="C1015" t="s">
        <v>3431</v>
      </c>
      <c r="D1015">
        <v>29</v>
      </c>
      <c r="E1015" t="s">
        <v>90</v>
      </c>
      <c r="F1015" t="s">
        <v>119</v>
      </c>
      <c r="G1015" s="1">
        <v>44355</v>
      </c>
      <c r="H1015" t="s">
        <v>20</v>
      </c>
      <c r="I1015" t="s">
        <v>20</v>
      </c>
      <c r="J1015" s="21" t="s">
        <v>3432</v>
      </c>
      <c r="K1015" t="s">
        <v>62</v>
      </c>
      <c r="M1015" t="s">
        <v>26</v>
      </c>
      <c r="N1015" t="s">
        <v>30</v>
      </c>
      <c r="O1015" s="15">
        <v>45078.116585648146</v>
      </c>
      <c r="P1015"/>
      <c r="S1015">
        <v>0</v>
      </c>
      <c r="T1015">
        <v>1</v>
      </c>
      <c r="U1015">
        <v>0</v>
      </c>
      <c r="V1015" t="str">
        <f>IF(OR(tickets_cleaned[[#This Row],[resolution_time_hours]]="", tickets_cleaned[[#This Row],[resolution_time_hours]]&lt;0),"",tickets_cleaned[[#This Row],[resolution_time_hours]])</f>
        <v/>
      </c>
    </row>
    <row r="1016" spans="1:22" ht="15" customHeight="1" x14ac:dyDescent="0.2">
      <c r="A1016">
        <v>1015</v>
      </c>
      <c r="B1016" t="s">
        <v>3433</v>
      </c>
      <c r="C1016" t="s">
        <v>3434</v>
      </c>
      <c r="D1016">
        <v>21</v>
      </c>
      <c r="E1016" t="s">
        <v>58</v>
      </c>
      <c r="F1016" t="s">
        <v>481</v>
      </c>
      <c r="G1016" s="1">
        <v>43910</v>
      </c>
      <c r="H1016" t="s">
        <v>23</v>
      </c>
      <c r="I1016" t="s">
        <v>20</v>
      </c>
      <c r="J1016" s="21" t="s">
        <v>3435</v>
      </c>
      <c r="K1016" t="s">
        <v>62</v>
      </c>
      <c r="M1016" t="s">
        <v>25</v>
      </c>
      <c r="N1016" t="s">
        <v>29</v>
      </c>
      <c r="O1016" s="15">
        <v>45078.608275462961</v>
      </c>
      <c r="P1016"/>
      <c r="S1016">
        <v>0</v>
      </c>
      <c r="T1016">
        <v>1</v>
      </c>
      <c r="U1016">
        <v>0</v>
      </c>
      <c r="V1016" t="str">
        <f>IF(OR(tickets_cleaned[[#This Row],[resolution_time_hours]]="", tickets_cleaned[[#This Row],[resolution_time_hours]]&lt;0),"",tickets_cleaned[[#This Row],[resolution_time_hours]])</f>
        <v/>
      </c>
    </row>
    <row r="1017" spans="1:22" ht="15" customHeight="1" x14ac:dyDescent="0.2">
      <c r="A1017">
        <v>1016</v>
      </c>
      <c r="B1017" t="s">
        <v>3436</v>
      </c>
      <c r="C1017" t="s">
        <v>3437</v>
      </c>
      <c r="D1017">
        <v>59</v>
      </c>
      <c r="E1017" t="s">
        <v>58</v>
      </c>
      <c r="F1017" t="s">
        <v>245</v>
      </c>
      <c r="G1017" s="1">
        <v>44530</v>
      </c>
      <c r="H1017" t="s">
        <v>23</v>
      </c>
      <c r="I1017" t="s">
        <v>79</v>
      </c>
      <c r="J1017" s="21" t="s">
        <v>3438</v>
      </c>
      <c r="K1017" t="s">
        <v>74</v>
      </c>
      <c r="L1017" t="s">
        <v>3439</v>
      </c>
      <c r="M1017" t="s">
        <v>25</v>
      </c>
      <c r="N1017" t="s">
        <v>30</v>
      </c>
      <c r="O1017" s="15">
        <v>45078.092326388891</v>
      </c>
      <c r="P1017" s="15">
        <v>45078.749965277777</v>
      </c>
      <c r="Q1017">
        <v>1</v>
      </c>
      <c r="R1017">
        <v>15</v>
      </c>
      <c r="S1017">
        <v>1</v>
      </c>
      <c r="T1017">
        <v>0</v>
      </c>
      <c r="U1017">
        <v>1</v>
      </c>
      <c r="V1017">
        <f>IF(OR(tickets_cleaned[[#This Row],[resolution_time_hours]]="", tickets_cleaned[[#This Row],[resolution_time_hours]]&lt;0),"",tickets_cleaned[[#This Row],[resolution_time_hours]])</f>
        <v>15</v>
      </c>
    </row>
    <row r="1018" spans="1:22" ht="15" customHeight="1" x14ac:dyDescent="0.2">
      <c r="A1018">
        <v>1017</v>
      </c>
      <c r="B1018" t="s">
        <v>3440</v>
      </c>
      <c r="C1018" t="s">
        <v>3441</v>
      </c>
      <c r="D1018">
        <v>44</v>
      </c>
      <c r="E1018" t="s">
        <v>65</v>
      </c>
      <c r="F1018" t="s">
        <v>233</v>
      </c>
      <c r="G1018" s="1">
        <v>43925</v>
      </c>
      <c r="H1018" t="s">
        <v>22</v>
      </c>
      <c r="I1018" t="s">
        <v>126</v>
      </c>
      <c r="J1018" s="21" t="s">
        <v>3442</v>
      </c>
      <c r="K1018" t="s">
        <v>62</v>
      </c>
      <c r="M1018" t="s">
        <v>28</v>
      </c>
      <c r="N1018" t="s">
        <v>31</v>
      </c>
      <c r="O1018" s="15">
        <v>45077.958310185182</v>
      </c>
      <c r="P1018"/>
      <c r="S1018">
        <v>0</v>
      </c>
      <c r="T1018">
        <v>1</v>
      </c>
      <c r="U1018">
        <v>0</v>
      </c>
      <c r="V1018" t="str">
        <f>IF(OR(tickets_cleaned[[#This Row],[resolution_time_hours]]="", tickets_cleaned[[#This Row],[resolution_time_hours]]&lt;0),"",tickets_cleaned[[#This Row],[resolution_time_hours]])</f>
        <v/>
      </c>
    </row>
    <row r="1019" spans="1:22" ht="15" customHeight="1" x14ac:dyDescent="0.2">
      <c r="A1019">
        <v>1018</v>
      </c>
      <c r="B1019" t="s">
        <v>3443</v>
      </c>
      <c r="C1019" t="s">
        <v>3444</v>
      </c>
      <c r="D1019">
        <v>48</v>
      </c>
      <c r="E1019" t="s">
        <v>58</v>
      </c>
      <c r="F1019" t="s">
        <v>105</v>
      </c>
      <c r="G1019" s="1">
        <v>44010</v>
      </c>
      <c r="H1019" t="s">
        <v>22</v>
      </c>
      <c r="I1019" t="s">
        <v>20</v>
      </c>
      <c r="J1019" s="21" t="s">
        <v>3445</v>
      </c>
      <c r="K1019" t="s">
        <v>74</v>
      </c>
      <c r="L1019" t="s">
        <v>3446</v>
      </c>
      <c r="M1019" t="s">
        <v>27</v>
      </c>
      <c r="N1019" t="s">
        <v>32</v>
      </c>
      <c r="O1019" s="15">
        <v>45078.236111111109</v>
      </c>
      <c r="P1019" s="15">
        <v>45078.075694444444</v>
      </c>
      <c r="Q1019">
        <v>2</v>
      </c>
      <c r="S1019">
        <v>1</v>
      </c>
      <c r="T1019">
        <v>0</v>
      </c>
      <c r="U1019">
        <v>1</v>
      </c>
      <c r="V1019" t="str">
        <f>IF(OR(tickets_cleaned[[#This Row],[resolution_time_hours]]="", tickets_cleaned[[#This Row],[resolution_time_hours]]&lt;0),"",tickets_cleaned[[#This Row],[resolution_time_hours]])</f>
        <v/>
      </c>
    </row>
    <row r="1020" spans="1:22" ht="15" customHeight="1" x14ac:dyDescent="0.2">
      <c r="A1020">
        <v>1019</v>
      </c>
      <c r="B1020" t="s">
        <v>3447</v>
      </c>
      <c r="C1020" t="s">
        <v>3448</v>
      </c>
      <c r="D1020">
        <v>64</v>
      </c>
      <c r="E1020" t="s">
        <v>65</v>
      </c>
      <c r="F1020" t="s">
        <v>311</v>
      </c>
      <c r="G1020" s="1">
        <v>43877</v>
      </c>
      <c r="H1020" t="s">
        <v>20</v>
      </c>
      <c r="I1020" t="s">
        <v>120</v>
      </c>
      <c r="J1020" s="21" t="s">
        <v>3449</v>
      </c>
      <c r="K1020" t="s">
        <v>62</v>
      </c>
      <c r="M1020" t="s">
        <v>28</v>
      </c>
      <c r="N1020" t="s">
        <v>31</v>
      </c>
      <c r="O1020" s="15">
        <v>45078.229872685188</v>
      </c>
      <c r="P1020"/>
      <c r="S1020">
        <v>0</v>
      </c>
      <c r="T1020">
        <v>1</v>
      </c>
      <c r="U1020">
        <v>0</v>
      </c>
      <c r="V1020" t="str">
        <f>IF(OR(tickets_cleaned[[#This Row],[resolution_time_hours]]="", tickets_cleaned[[#This Row],[resolution_time_hours]]&lt;0),"",tickets_cleaned[[#This Row],[resolution_time_hours]])</f>
        <v/>
      </c>
    </row>
    <row r="1021" spans="1:22" ht="15" customHeight="1" x14ac:dyDescent="0.2">
      <c r="A1021">
        <v>1020</v>
      </c>
      <c r="B1021" t="s">
        <v>3450</v>
      </c>
      <c r="C1021" t="s">
        <v>3451</v>
      </c>
      <c r="D1021">
        <v>39</v>
      </c>
      <c r="E1021" t="s">
        <v>58</v>
      </c>
      <c r="F1021" t="s">
        <v>422</v>
      </c>
      <c r="G1021" s="1">
        <v>44102</v>
      </c>
      <c r="H1021" t="s">
        <v>22</v>
      </c>
      <c r="I1021" t="s">
        <v>126</v>
      </c>
      <c r="J1021" t="s">
        <v>3452</v>
      </c>
      <c r="K1021" t="s">
        <v>74</v>
      </c>
      <c r="L1021" t="s">
        <v>3453</v>
      </c>
      <c r="M1021" t="s">
        <v>25</v>
      </c>
      <c r="N1021" t="s">
        <v>30</v>
      </c>
      <c r="O1021" s="15">
        <v>45078.523622685185</v>
      </c>
      <c r="P1021" s="15">
        <v>45078.825706018521</v>
      </c>
      <c r="Q1021">
        <v>2</v>
      </c>
      <c r="R1021">
        <v>7</v>
      </c>
      <c r="S1021">
        <v>1</v>
      </c>
      <c r="T1021">
        <v>0</v>
      </c>
      <c r="U1021">
        <v>1</v>
      </c>
      <c r="V1021">
        <f>IF(OR(tickets_cleaned[[#This Row],[resolution_time_hours]]="", tickets_cleaned[[#This Row],[resolution_time_hours]]&lt;0),"",tickets_cleaned[[#This Row],[resolution_time_hours]])</f>
        <v>7</v>
      </c>
    </row>
    <row r="1022" spans="1:22" ht="15" customHeight="1" x14ac:dyDescent="0.2">
      <c r="A1022">
        <v>1021</v>
      </c>
      <c r="B1022" t="s">
        <v>3454</v>
      </c>
      <c r="C1022" t="s">
        <v>3455</v>
      </c>
      <c r="D1022">
        <v>41</v>
      </c>
      <c r="E1022" t="s">
        <v>90</v>
      </c>
      <c r="F1022" t="s">
        <v>114</v>
      </c>
      <c r="G1022" s="1">
        <v>43894</v>
      </c>
      <c r="H1022" t="s">
        <v>22</v>
      </c>
      <c r="I1022" t="s">
        <v>176</v>
      </c>
      <c r="J1022" t="s">
        <v>27183</v>
      </c>
      <c r="K1022" t="s">
        <v>62</v>
      </c>
      <c r="M1022" t="s">
        <v>25</v>
      </c>
      <c r="N1022" t="s">
        <v>31</v>
      </c>
      <c r="O1022" s="15">
        <v>45078.04378472222</v>
      </c>
      <c r="P1022"/>
      <c r="S1022">
        <v>0</v>
      </c>
      <c r="T1022">
        <v>1</v>
      </c>
      <c r="U1022">
        <v>0</v>
      </c>
      <c r="V1022" t="str">
        <f>IF(OR(tickets_cleaned[[#This Row],[resolution_time_hours]]="", tickets_cleaned[[#This Row],[resolution_time_hours]]&lt;0),"",tickets_cleaned[[#This Row],[resolution_time_hours]])</f>
        <v/>
      </c>
    </row>
    <row r="1023" spans="1:22" ht="15" customHeight="1" x14ac:dyDescent="0.2">
      <c r="A1023">
        <v>1022</v>
      </c>
      <c r="B1023" t="s">
        <v>3456</v>
      </c>
      <c r="C1023" t="s">
        <v>3457</v>
      </c>
      <c r="D1023">
        <v>29</v>
      </c>
      <c r="E1023" t="s">
        <v>58</v>
      </c>
      <c r="F1023" t="s">
        <v>249</v>
      </c>
      <c r="G1023" s="1">
        <v>44203</v>
      </c>
      <c r="H1023" t="s">
        <v>23</v>
      </c>
      <c r="I1023" t="s">
        <v>72</v>
      </c>
      <c r="J1023" t="s">
        <v>3458</v>
      </c>
      <c r="K1023" t="s">
        <v>74</v>
      </c>
      <c r="L1023" t="s">
        <v>3459</v>
      </c>
      <c r="M1023" t="s">
        <v>25</v>
      </c>
      <c r="N1023" t="s">
        <v>30</v>
      </c>
      <c r="O1023" s="15">
        <v>45078.256979166668</v>
      </c>
      <c r="P1023" s="15">
        <v>45078.459062499998</v>
      </c>
      <c r="Q1023">
        <v>5</v>
      </c>
      <c r="R1023">
        <v>4</v>
      </c>
      <c r="S1023">
        <v>1</v>
      </c>
      <c r="T1023">
        <v>0</v>
      </c>
      <c r="U1023">
        <v>0</v>
      </c>
      <c r="V1023">
        <f>IF(OR(tickets_cleaned[[#This Row],[resolution_time_hours]]="", tickets_cleaned[[#This Row],[resolution_time_hours]]&lt;0),"",tickets_cleaned[[#This Row],[resolution_time_hours]])</f>
        <v>4</v>
      </c>
    </row>
    <row r="1024" spans="1:22" ht="15" customHeight="1" x14ac:dyDescent="0.2">
      <c r="A1024">
        <v>1023</v>
      </c>
      <c r="B1024" t="s">
        <v>3460</v>
      </c>
      <c r="C1024" t="s">
        <v>3461</v>
      </c>
      <c r="D1024">
        <v>25</v>
      </c>
      <c r="E1024" t="s">
        <v>58</v>
      </c>
      <c r="F1024" t="s">
        <v>84</v>
      </c>
      <c r="G1024" s="1">
        <v>44068</v>
      </c>
      <c r="H1024" t="s">
        <v>22</v>
      </c>
      <c r="I1024" t="s">
        <v>126</v>
      </c>
      <c r="J1024" s="21" t="s">
        <v>3462</v>
      </c>
      <c r="K1024" t="s">
        <v>62</v>
      </c>
      <c r="M1024" t="s">
        <v>26</v>
      </c>
      <c r="N1024" t="s">
        <v>29</v>
      </c>
      <c r="O1024" s="15">
        <v>45078.481296296297</v>
      </c>
      <c r="P1024"/>
      <c r="S1024">
        <v>0</v>
      </c>
      <c r="T1024">
        <v>1</v>
      </c>
      <c r="U1024">
        <v>0</v>
      </c>
      <c r="V1024" t="str">
        <f>IF(OR(tickets_cleaned[[#This Row],[resolution_time_hours]]="", tickets_cleaned[[#This Row],[resolution_time_hours]]&lt;0),"",tickets_cleaned[[#This Row],[resolution_time_hours]])</f>
        <v/>
      </c>
    </row>
    <row r="1025" spans="1:22" ht="15" customHeight="1" x14ac:dyDescent="0.2">
      <c r="A1025">
        <v>1024</v>
      </c>
      <c r="B1025" t="s">
        <v>3463</v>
      </c>
      <c r="C1025" t="s">
        <v>3464</v>
      </c>
      <c r="D1025">
        <v>24</v>
      </c>
      <c r="E1025" t="s">
        <v>58</v>
      </c>
      <c r="F1025" t="s">
        <v>105</v>
      </c>
      <c r="G1025" s="1">
        <v>44358</v>
      </c>
      <c r="H1025" t="s">
        <v>21</v>
      </c>
      <c r="I1025" t="s">
        <v>120</v>
      </c>
      <c r="J1025" s="21" t="s">
        <v>3465</v>
      </c>
      <c r="K1025" t="s">
        <v>93</v>
      </c>
      <c r="M1025" t="s">
        <v>27</v>
      </c>
      <c r="N1025" t="s">
        <v>31</v>
      </c>
      <c r="P1025"/>
      <c r="S1025">
        <v>0</v>
      </c>
      <c r="T1025">
        <v>1</v>
      </c>
      <c r="U1025">
        <v>0</v>
      </c>
      <c r="V1025" t="str">
        <f>IF(OR(tickets_cleaned[[#This Row],[resolution_time_hours]]="", tickets_cleaned[[#This Row],[resolution_time_hours]]&lt;0),"",tickets_cleaned[[#This Row],[resolution_time_hours]])</f>
        <v/>
      </c>
    </row>
    <row r="1026" spans="1:22" ht="15" customHeight="1" x14ac:dyDescent="0.2">
      <c r="A1026">
        <v>1025</v>
      </c>
      <c r="B1026" t="s">
        <v>3466</v>
      </c>
      <c r="C1026" t="s">
        <v>3467</v>
      </c>
      <c r="D1026">
        <v>30</v>
      </c>
      <c r="E1026" t="s">
        <v>90</v>
      </c>
      <c r="F1026" t="s">
        <v>481</v>
      </c>
      <c r="G1026" s="1">
        <v>44521</v>
      </c>
      <c r="H1026" t="s">
        <v>24</v>
      </c>
      <c r="I1026" t="s">
        <v>67</v>
      </c>
      <c r="J1026" s="21" t="s">
        <v>3468</v>
      </c>
      <c r="K1026" t="s">
        <v>93</v>
      </c>
      <c r="M1026" t="s">
        <v>25</v>
      </c>
      <c r="N1026" t="s">
        <v>30</v>
      </c>
      <c r="P1026"/>
      <c r="S1026">
        <v>0</v>
      </c>
      <c r="T1026">
        <v>1</v>
      </c>
      <c r="U1026">
        <v>0</v>
      </c>
      <c r="V1026" t="str">
        <f>IF(OR(tickets_cleaned[[#This Row],[resolution_time_hours]]="", tickets_cleaned[[#This Row],[resolution_time_hours]]&lt;0),"",tickets_cleaned[[#This Row],[resolution_time_hours]])</f>
        <v/>
      </c>
    </row>
    <row r="1027" spans="1:22" ht="15" customHeight="1" x14ac:dyDescent="0.2">
      <c r="A1027">
        <v>1026</v>
      </c>
      <c r="B1027" t="s">
        <v>3469</v>
      </c>
      <c r="C1027" t="s">
        <v>3470</v>
      </c>
      <c r="D1027">
        <v>69</v>
      </c>
      <c r="E1027" t="s">
        <v>90</v>
      </c>
      <c r="F1027" t="s">
        <v>71</v>
      </c>
      <c r="G1027" s="1">
        <v>44139</v>
      </c>
      <c r="H1027" t="s">
        <v>22</v>
      </c>
      <c r="I1027" t="s">
        <v>168</v>
      </c>
      <c r="J1027" t="s">
        <v>3471</v>
      </c>
      <c r="K1027" t="s">
        <v>93</v>
      </c>
      <c r="M1027" t="s">
        <v>27</v>
      </c>
      <c r="N1027" t="s">
        <v>32</v>
      </c>
      <c r="P1027"/>
      <c r="S1027">
        <v>0</v>
      </c>
      <c r="T1027">
        <v>1</v>
      </c>
      <c r="U1027">
        <v>0</v>
      </c>
      <c r="V1027" t="str">
        <f>IF(OR(tickets_cleaned[[#This Row],[resolution_time_hours]]="", tickets_cleaned[[#This Row],[resolution_time_hours]]&lt;0),"",tickets_cleaned[[#This Row],[resolution_time_hours]])</f>
        <v/>
      </c>
    </row>
    <row r="1028" spans="1:22" ht="15" customHeight="1" x14ac:dyDescent="0.2">
      <c r="A1028">
        <v>1027</v>
      </c>
      <c r="B1028" t="s">
        <v>3472</v>
      </c>
      <c r="C1028" t="s">
        <v>3473</v>
      </c>
      <c r="D1028">
        <v>55</v>
      </c>
      <c r="E1028" t="s">
        <v>90</v>
      </c>
      <c r="F1028" t="s">
        <v>245</v>
      </c>
      <c r="G1028" s="1">
        <v>44152</v>
      </c>
      <c r="H1028" t="s">
        <v>24</v>
      </c>
      <c r="I1028" t="s">
        <v>67</v>
      </c>
      <c r="J1028" t="s">
        <v>467</v>
      </c>
      <c r="K1028" t="s">
        <v>93</v>
      </c>
      <c r="M1028" t="s">
        <v>26</v>
      </c>
      <c r="N1028" t="s">
        <v>30</v>
      </c>
      <c r="P1028"/>
      <c r="S1028">
        <v>0</v>
      </c>
      <c r="T1028">
        <v>1</v>
      </c>
      <c r="U1028">
        <v>0</v>
      </c>
      <c r="V1028" t="str">
        <f>IF(OR(tickets_cleaned[[#This Row],[resolution_time_hours]]="", tickets_cleaned[[#This Row],[resolution_time_hours]]&lt;0),"",tickets_cleaned[[#This Row],[resolution_time_hours]])</f>
        <v/>
      </c>
    </row>
    <row r="1029" spans="1:22" ht="15" customHeight="1" x14ac:dyDescent="0.2">
      <c r="A1029">
        <v>1028</v>
      </c>
      <c r="B1029" t="s">
        <v>3474</v>
      </c>
      <c r="C1029" t="s">
        <v>3475</v>
      </c>
      <c r="D1029">
        <v>37</v>
      </c>
      <c r="E1029" t="s">
        <v>65</v>
      </c>
      <c r="F1029" t="s">
        <v>245</v>
      </c>
      <c r="G1029" s="1">
        <v>44085</v>
      </c>
      <c r="H1029" t="s">
        <v>20</v>
      </c>
      <c r="I1029" t="s">
        <v>22</v>
      </c>
      <c r="J1029" s="21" t="s">
        <v>3476</v>
      </c>
      <c r="K1029" t="s">
        <v>93</v>
      </c>
      <c r="M1029" t="s">
        <v>26</v>
      </c>
      <c r="N1029" t="s">
        <v>32</v>
      </c>
      <c r="P1029"/>
      <c r="S1029">
        <v>0</v>
      </c>
      <c r="T1029">
        <v>1</v>
      </c>
      <c r="U1029">
        <v>0</v>
      </c>
      <c r="V1029" t="str">
        <f>IF(OR(tickets_cleaned[[#This Row],[resolution_time_hours]]="", tickets_cleaned[[#This Row],[resolution_time_hours]]&lt;0),"",tickets_cleaned[[#This Row],[resolution_time_hours]])</f>
        <v/>
      </c>
    </row>
    <row r="1030" spans="1:22" ht="15" customHeight="1" x14ac:dyDescent="0.2">
      <c r="A1030">
        <v>1029</v>
      </c>
      <c r="B1030" t="s">
        <v>3477</v>
      </c>
      <c r="C1030" t="s">
        <v>3478</v>
      </c>
      <c r="D1030">
        <v>52</v>
      </c>
      <c r="E1030" t="s">
        <v>65</v>
      </c>
      <c r="F1030" t="s">
        <v>105</v>
      </c>
      <c r="G1030" s="1">
        <v>44244</v>
      </c>
      <c r="H1030" t="s">
        <v>20</v>
      </c>
      <c r="I1030" t="s">
        <v>126</v>
      </c>
      <c r="J1030" t="s">
        <v>3479</v>
      </c>
      <c r="K1030" t="s">
        <v>62</v>
      </c>
      <c r="M1030" t="s">
        <v>28</v>
      </c>
      <c r="N1030" t="s">
        <v>32</v>
      </c>
      <c r="O1030" s="15">
        <v>45078.820937500001</v>
      </c>
      <c r="P1030"/>
      <c r="S1030">
        <v>0</v>
      </c>
      <c r="T1030">
        <v>1</v>
      </c>
      <c r="U1030">
        <v>0</v>
      </c>
      <c r="V1030" t="str">
        <f>IF(OR(tickets_cleaned[[#This Row],[resolution_time_hours]]="", tickets_cleaned[[#This Row],[resolution_time_hours]]&lt;0),"",tickets_cleaned[[#This Row],[resolution_time_hours]])</f>
        <v/>
      </c>
    </row>
    <row r="1031" spans="1:22" ht="15" customHeight="1" x14ac:dyDescent="0.2">
      <c r="A1031">
        <v>1030</v>
      </c>
      <c r="B1031" t="s">
        <v>3480</v>
      </c>
      <c r="C1031" t="s">
        <v>3481</v>
      </c>
      <c r="D1031">
        <v>60</v>
      </c>
      <c r="E1031" t="s">
        <v>58</v>
      </c>
      <c r="F1031" t="s">
        <v>96</v>
      </c>
      <c r="G1031" s="1">
        <v>44329</v>
      </c>
      <c r="H1031" t="s">
        <v>22</v>
      </c>
      <c r="I1031" t="s">
        <v>176</v>
      </c>
      <c r="J1031" s="21" t="s">
        <v>3482</v>
      </c>
      <c r="K1031" t="s">
        <v>74</v>
      </c>
      <c r="L1031" t="s">
        <v>3483</v>
      </c>
      <c r="M1031" t="s">
        <v>25</v>
      </c>
      <c r="N1031" t="s">
        <v>30</v>
      </c>
      <c r="O1031" s="15">
        <v>45078.284155092595</v>
      </c>
      <c r="P1031" s="15">
        <v>45078.734155092592</v>
      </c>
      <c r="Q1031">
        <v>1</v>
      </c>
      <c r="R1031">
        <v>10</v>
      </c>
      <c r="S1031">
        <v>1</v>
      </c>
      <c r="T1031">
        <v>0</v>
      </c>
      <c r="U1031">
        <v>1</v>
      </c>
      <c r="V1031">
        <f>IF(OR(tickets_cleaned[[#This Row],[resolution_time_hours]]="", tickets_cleaned[[#This Row],[resolution_time_hours]]&lt;0),"",tickets_cleaned[[#This Row],[resolution_time_hours]])</f>
        <v>10</v>
      </c>
    </row>
    <row r="1032" spans="1:22" ht="15" customHeight="1" x14ac:dyDescent="0.2">
      <c r="A1032">
        <v>1031</v>
      </c>
      <c r="B1032" t="s">
        <v>3484</v>
      </c>
      <c r="C1032" t="s">
        <v>3485</v>
      </c>
      <c r="D1032">
        <v>67</v>
      </c>
      <c r="E1032" t="s">
        <v>65</v>
      </c>
      <c r="F1032" t="s">
        <v>275</v>
      </c>
      <c r="G1032" s="1">
        <v>44008</v>
      </c>
      <c r="H1032" t="s">
        <v>21</v>
      </c>
      <c r="I1032" t="s">
        <v>91</v>
      </c>
      <c r="J1032" t="s">
        <v>3486</v>
      </c>
      <c r="K1032" t="s">
        <v>74</v>
      </c>
      <c r="L1032" t="s">
        <v>3487</v>
      </c>
      <c r="M1032" t="s">
        <v>27</v>
      </c>
      <c r="N1032" t="s">
        <v>30</v>
      </c>
      <c r="O1032" s="15">
        <v>45077.94736111111</v>
      </c>
      <c r="P1032" s="15">
        <v>45078.670972222222</v>
      </c>
      <c r="Q1032">
        <v>1</v>
      </c>
      <c r="R1032">
        <v>17</v>
      </c>
      <c r="S1032">
        <v>1</v>
      </c>
      <c r="T1032">
        <v>0</v>
      </c>
      <c r="U1032">
        <v>1</v>
      </c>
      <c r="V1032">
        <f>IF(OR(tickets_cleaned[[#This Row],[resolution_time_hours]]="", tickets_cleaned[[#This Row],[resolution_time_hours]]&lt;0),"",tickets_cleaned[[#This Row],[resolution_time_hours]])</f>
        <v>17</v>
      </c>
    </row>
    <row r="1033" spans="1:22" ht="15" customHeight="1" x14ac:dyDescent="0.2">
      <c r="A1033">
        <v>1032</v>
      </c>
      <c r="B1033" t="s">
        <v>3488</v>
      </c>
      <c r="C1033" t="s">
        <v>3489</v>
      </c>
      <c r="D1033">
        <v>67</v>
      </c>
      <c r="E1033" t="s">
        <v>90</v>
      </c>
      <c r="F1033" t="s">
        <v>144</v>
      </c>
      <c r="G1033" s="1">
        <v>44406</v>
      </c>
      <c r="H1033" t="s">
        <v>22</v>
      </c>
      <c r="I1033" t="s">
        <v>140</v>
      </c>
      <c r="J1033" s="21" t="s">
        <v>3490</v>
      </c>
      <c r="K1033" t="s">
        <v>93</v>
      </c>
      <c r="M1033" t="s">
        <v>25</v>
      </c>
      <c r="N1033" t="s">
        <v>31</v>
      </c>
      <c r="P1033"/>
      <c r="S1033">
        <v>0</v>
      </c>
      <c r="T1033">
        <v>1</v>
      </c>
      <c r="U1033">
        <v>0</v>
      </c>
      <c r="V1033" t="str">
        <f>IF(OR(tickets_cleaned[[#This Row],[resolution_time_hours]]="", tickets_cleaned[[#This Row],[resolution_time_hours]]&lt;0),"",tickets_cleaned[[#This Row],[resolution_time_hours]])</f>
        <v/>
      </c>
    </row>
    <row r="1034" spans="1:22" ht="15" customHeight="1" x14ac:dyDescent="0.2">
      <c r="A1034">
        <v>1033</v>
      </c>
      <c r="B1034" t="s">
        <v>2929</v>
      </c>
      <c r="C1034" t="s">
        <v>3491</v>
      </c>
      <c r="D1034">
        <v>44</v>
      </c>
      <c r="E1034" t="s">
        <v>65</v>
      </c>
      <c r="F1034" t="s">
        <v>134</v>
      </c>
      <c r="G1034" s="1">
        <v>44307</v>
      </c>
      <c r="H1034" t="s">
        <v>20</v>
      </c>
      <c r="I1034" t="s">
        <v>106</v>
      </c>
      <c r="J1034" s="21" t="s">
        <v>3492</v>
      </c>
      <c r="K1034" t="s">
        <v>74</v>
      </c>
      <c r="L1034" t="s">
        <v>3493</v>
      </c>
      <c r="M1034" t="s">
        <v>27</v>
      </c>
      <c r="N1034" t="s">
        <v>29</v>
      </c>
      <c r="O1034" s="15">
        <v>45078.205729166664</v>
      </c>
      <c r="P1034" s="15">
        <v>45078.261979166666</v>
      </c>
      <c r="Q1034">
        <v>5</v>
      </c>
      <c r="R1034">
        <v>1</v>
      </c>
      <c r="S1034">
        <v>1</v>
      </c>
      <c r="T1034">
        <v>0</v>
      </c>
      <c r="U1034">
        <v>0</v>
      </c>
      <c r="V1034">
        <f>IF(OR(tickets_cleaned[[#This Row],[resolution_time_hours]]="", tickets_cleaned[[#This Row],[resolution_time_hours]]&lt;0),"",tickets_cleaned[[#This Row],[resolution_time_hours]])</f>
        <v>1</v>
      </c>
    </row>
    <row r="1035" spans="1:22" ht="15" customHeight="1" x14ac:dyDescent="0.2">
      <c r="A1035">
        <v>1034</v>
      </c>
      <c r="B1035" t="s">
        <v>3494</v>
      </c>
      <c r="C1035" t="s">
        <v>3495</v>
      </c>
      <c r="D1035">
        <v>53</v>
      </c>
      <c r="E1035" t="s">
        <v>58</v>
      </c>
      <c r="F1035" t="s">
        <v>139</v>
      </c>
      <c r="G1035" s="1">
        <v>44554</v>
      </c>
      <c r="H1035" t="s">
        <v>21</v>
      </c>
      <c r="I1035" t="s">
        <v>60</v>
      </c>
      <c r="J1035" t="s">
        <v>3496</v>
      </c>
      <c r="K1035" t="s">
        <v>93</v>
      </c>
      <c r="M1035" t="s">
        <v>27</v>
      </c>
      <c r="N1035" t="s">
        <v>29</v>
      </c>
      <c r="P1035"/>
      <c r="S1035">
        <v>0</v>
      </c>
      <c r="T1035">
        <v>1</v>
      </c>
      <c r="U1035">
        <v>0</v>
      </c>
      <c r="V1035" t="str">
        <f>IF(OR(tickets_cleaned[[#This Row],[resolution_time_hours]]="", tickets_cleaned[[#This Row],[resolution_time_hours]]&lt;0),"",tickets_cleaned[[#This Row],[resolution_time_hours]])</f>
        <v/>
      </c>
    </row>
    <row r="1036" spans="1:22" ht="15" customHeight="1" x14ac:dyDescent="0.2">
      <c r="A1036">
        <v>1035</v>
      </c>
      <c r="B1036" t="s">
        <v>3497</v>
      </c>
      <c r="C1036" t="s">
        <v>3498</v>
      </c>
      <c r="D1036">
        <v>31</v>
      </c>
      <c r="E1036" t="s">
        <v>65</v>
      </c>
      <c r="F1036" t="s">
        <v>481</v>
      </c>
      <c r="G1036" s="1">
        <v>44088</v>
      </c>
      <c r="H1036" t="s">
        <v>21</v>
      </c>
      <c r="I1036" t="s">
        <v>120</v>
      </c>
      <c r="J1036" s="21" t="s">
        <v>3499</v>
      </c>
      <c r="K1036" t="s">
        <v>74</v>
      </c>
      <c r="L1036" t="s">
        <v>3500</v>
      </c>
      <c r="M1036" t="s">
        <v>28</v>
      </c>
      <c r="N1036" t="s">
        <v>30</v>
      </c>
      <c r="O1036" s="15">
        <v>45078.709930555553</v>
      </c>
      <c r="P1036" s="15">
        <v>45078.416875000003</v>
      </c>
      <c r="Q1036">
        <v>4</v>
      </c>
      <c r="S1036">
        <v>1</v>
      </c>
      <c r="T1036">
        <v>0</v>
      </c>
      <c r="U1036">
        <v>0</v>
      </c>
      <c r="V1036" t="str">
        <f>IF(OR(tickets_cleaned[[#This Row],[resolution_time_hours]]="", tickets_cleaned[[#This Row],[resolution_time_hours]]&lt;0),"",tickets_cleaned[[#This Row],[resolution_time_hours]])</f>
        <v/>
      </c>
    </row>
    <row r="1037" spans="1:22" ht="15" customHeight="1" x14ac:dyDescent="0.2">
      <c r="A1037">
        <v>1036</v>
      </c>
      <c r="B1037" t="s">
        <v>3501</v>
      </c>
      <c r="C1037" t="s">
        <v>3502</v>
      </c>
      <c r="D1037">
        <v>42</v>
      </c>
      <c r="E1037" t="s">
        <v>58</v>
      </c>
      <c r="F1037" t="s">
        <v>187</v>
      </c>
      <c r="G1037" s="1">
        <v>43997</v>
      </c>
      <c r="H1037" t="s">
        <v>22</v>
      </c>
      <c r="I1037" t="s">
        <v>176</v>
      </c>
      <c r="J1037" s="21" t="s">
        <v>3503</v>
      </c>
      <c r="K1037" t="s">
        <v>62</v>
      </c>
      <c r="M1037" t="s">
        <v>26</v>
      </c>
      <c r="N1037" t="s">
        <v>30</v>
      </c>
      <c r="O1037" s="15">
        <v>45078.611331018517</v>
      </c>
      <c r="P1037"/>
      <c r="S1037">
        <v>0</v>
      </c>
      <c r="T1037">
        <v>1</v>
      </c>
      <c r="U1037">
        <v>0</v>
      </c>
      <c r="V1037" t="str">
        <f>IF(OR(tickets_cleaned[[#This Row],[resolution_time_hours]]="", tickets_cleaned[[#This Row],[resolution_time_hours]]&lt;0),"",tickets_cleaned[[#This Row],[resolution_time_hours]])</f>
        <v/>
      </c>
    </row>
    <row r="1038" spans="1:22" ht="15" customHeight="1" x14ac:dyDescent="0.2">
      <c r="A1038">
        <v>1037</v>
      </c>
      <c r="B1038" t="s">
        <v>3504</v>
      </c>
      <c r="C1038" t="s">
        <v>3505</v>
      </c>
      <c r="D1038">
        <v>30</v>
      </c>
      <c r="E1038" t="s">
        <v>90</v>
      </c>
      <c r="F1038" t="s">
        <v>275</v>
      </c>
      <c r="G1038" s="1">
        <v>44433</v>
      </c>
      <c r="H1038" t="s">
        <v>21</v>
      </c>
      <c r="I1038" t="s">
        <v>126</v>
      </c>
      <c r="J1038" s="21" t="s">
        <v>3506</v>
      </c>
      <c r="K1038" t="s">
        <v>93</v>
      </c>
      <c r="M1038" t="s">
        <v>26</v>
      </c>
      <c r="N1038" t="s">
        <v>30</v>
      </c>
      <c r="P1038"/>
      <c r="S1038">
        <v>0</v>
      </c>
      <c r="T1038">
        <v>1</v>
      </c>
      <c r="U1038">
        <v>0</v>
      </c>
      <c r="V1038" t="str">
        <f>IF(OR(tickets_cleaned[[#This Row],[resolution_time_hours]]="", tickets_cleaned[[#This Row],[resolution_time_hours]]&lt;0),"",tickets_cleaned[[#This Row],[resolution_time_hours]])</f>
        <v/>
      </c>
    </row>
    <row r="1039" spans="1:22" ht="15" customHeight="1" x14ac:dyDescent="0.2">
      <c r="A1039">
        <v>1038</v>
      </c>
      <c r="B1039" t="s">
        <v>3507</v>
      </c>
      <c r="C1039" t="s">
        <v>3508</v>
      </c>
      <c r="D1039">
        <v>47</v>
      </c>
      <c r="E1039" t="s">
        <v>58</v>
      </c>
      <c r="F1039" t="s">
        <v>408</v>
      </c>
      <c r="G1039" s="1">
        <v>44143</v>
      </c>
      <c r="H1039" t="s">
        <v>21</v>
      </c>
      <c r="I1039" t="s">
        <v>168</v>
      </c>
      <c r="J1039" s="21" t="s">
        <v>3509</v>
      </c>
      <c r="K1039" t="s">
        <v>74</v>
      </c>
      <c r="L1039" t="s">
        <v>3510</v>
      </c>
      <c r="M1039" t="s">
        <v>28</v>
      </c>
      <c r="N1039" t="s">
        <v>32</v>
      </c>
      <c r="O1039" s="15">
        <v>45078.114837962959</v>
      </c>
      <c r="P1039" s="15">
        <v>45078.711365740739</v>
      </c>
      <c r="Q1039">
        <v>5</v>
      </c>
      <c r="R1039">
        <v>14</v>
      </c>
      <c r="S1039">
        <v>1</v>
      </c>
      <c r="T1039">
        <v>0</v>
      </c>
      <c r="U1039">
        <v>0</v>
      </c>
      <c r="V1039">
        <f>IF(OR(tickets_cleaned[[#This Row],[resolution_time_hours]]="", tickets_cleaned[[#This Row],[resolution_time_hours]]&lt;0),"",tickets_cleaned[[#This Row],[resolution_time_hours]])</f>
        <v>14</v>
      </c>
    </row>
    <row r="1040" spans="1:22" ht="15" customHeight="1" x14ac:dyDescent="0.2">
      <c r="A1040">
        <v>1039</v>
      </c>
      <c r="B1040" t="s">
        <v>3511</v>
      </c>
      <c r="C1040" t="s">
        <v>3512</v>
      </c>
      <c r="D1040">
        <v>32</v>
      </c>
      <c r="E1040" t="s">
        <v>65</v>
      </c>
      <c r="F1040" t="s">
        <v>71</v>
      </c>
      <c r="G1040" s="1">
        <v>44184</v>
      </c>
      <c r="H1040" t="s">
        <v>23</v>
      </c>
      <c r="I1040" t="s">
        <v>120</v>
      </c>
      <c r="J1040" s="21" t="s">
        <v>3513</v>
      </c>
      <c r="K1040" t="s">
        <v>93</v>
      </c>
      <c r="M1040" t="s">
        <v>27</v>
      </c>
      <c r="N1040" t="s">
        <v>31</v>
      </c>
      <c r="P1040"/>
      <c r="S1040">
        <v>0</v>
      </c>
      <c r="T1040">
        <v>1</v>
      </c>
      <c r="U1040">
        <v>0</v>
      </c>
      <c r="V1040" t="str">
        <f>IF(OR(tickets_cleaned[[#This Row],[resolution_time_hours]]="", tickets_cleaned[[#This Row],[resolution_time_hours]]&lt;0),"",tickets_cleaned[[#This Row],[resolution_time_hours]])</f>
        <v/>
      </c>
    </row>
    <row r="1041" spans="1:22" ht="15" customHeight="1" x14ac:dyDescent="0.2">
      <c r="A1041">
        <v>1040</v>
      </c>
      <c r="B1041" t="s">
        <v>3514</v>
      </c>
      <c r="C1041" t="s">
        <v>3515</v>
      </c>
      <c r="D1041">
        <v>56</v>
      </c>
      <c r="E1041" t="s">
        <v>65</v>
      </c>
      <c r="F1041" t="s">
        <v>422</v>
      </c>
      <c r="G1041" s="1">
        <v>43946</v>
      </c>
      <c r="H1041" t="s">
        <v>24</v>
      </c>
      <c r="I1041" t="s">
        <v>101</v>
      </c>
      <c r="J1041" s="21" t="s">
        <v>3516</v>
      </c>
      <c r="K1041" t="s">
        <v>74</v>
      </c>
      <c r="L1041" t="s">
        <v>3517</v>
      </c>
      <c r="M1041" t="s">
        <v>26</v>
      </c>
      <c r="N1041" t="s">
        <v>32</v>
      </c>
      <c r="O1041" s="15">
        <v>45078.096134259256</v>
      </c>
      <c r="P1041" s="15">
        <v>45078.201689814814</v>
      </c>
      <c r="Q1041">
        <v>2</v>
      </c>
      <c r="R1041">
        <v>2</v>
      </c>
      <c r="S1041">
        <v>1</v>
      </c>
      <c r="T1041">
        <v>0</v>
      </c>
      <c r="U1041">
        <v>1</v>
      </c>
      <c r="V1041">
        <f>IF(OR(tickets_cleaned[[#This Row],[resolution_time_hours]]="", tickets_cleaned[[#This Row],[resolution_time_hours]]&lt;0),"",tickets_cleaned[[#This Row],[resolution_time_hours]])</f>
        <v>2</v>
      </c>
    </row>
    <row r="1042" spans="1:22" ht="15" customHeight="1" x14ac:dyDescent="0.2">
      <c r="A1042">
        <v>1041</v>
      </c>
      <c r="B1042" t="s">
        <v>3518</v>
      </c>
      <c r="C1042" t="s">
        <v>3519</v>
      </c>
      <c r="D1042">
        <v>69</v>
      </c>
      <c r="E1042" t="s">
        <v>65</v>
      </c>
      <c r="F1042" t="s">
        <v>139</v>
      </c>
      <c r="G1042" s="1">
        <v>44316</v>
      </c>
      <c r="H1042" t="s">
        <v>20</v>
      </c>
      <c r="I1042" t="s">
        <v>168</v>
      </c>
      <c r="J1042" t="s">
        <v>3520</v>
      </c>
      <c r="K1042" t="s">
        <v>74</v>
      </c>
      <c r="L1042" t="s">
        <v>3521</v>
      </c>
      <c r="M1042" t="s">
        <v>27</v>
      </c>
      <c r="N1042" t="s">
        <v>32</v>
      </c>
      <c r="O1042" s="15">
        <v>45078.295439814814</v>
      </c>
      <c r="P1042" s="15">
        <v>45078.3905787037</v>
      </c>
      <c r="Q1042">
        <v>1</v>
      </c>
      <c r="R1042">
        <v>2</v>
      </c>
      <c r="S1042">
        <v>1</v>
      </c>
      <c r="T1042">
        <v>0</v>
      </c>
      <c r="U1042">
        <v>1</v>
      </c>
      <c r="V1042">
        <f>IF(OR(tickets_cleaned[[#This Row],[resolution_time_hours]]="", tickets_cleaned[[#This Row],[resolution_time_hours]]&lt;0),"",tickets_cleaned[[#This Row],[resolution_time_hours]])</f>
        <v>2</v>
      </c>
    </row>
    <row r="1043" spans="1:22" ht="15" customHeight="1" x14ac:dyDescent="0.2">
      <c r="A1043">
        <v>1042</v>
      </c>
      <c r="B1043" t="s">
        <v>3522</v>
      </c>
      <c r="C1043" t="s">
        <v>3523</v>
      </c>
      <c r="D1043">
        <v>51</v>
      </c>
      <c r="E1043" t="s">
        <v>90</v>
      </c>
      <c r="F1043" t="s">
        <v>245</v>
      </c>
      <c r="G1043" s="1">
        <v>44441</v>
      </c>
      <c r="H1043" t="s">
        <v>23</v>
      </c>
      <c r="I1043" t="s">
        <v>101</v>
      </c>
      <c r="J1043" s="21" t="s">
        <v>3524</v>
      </c>
      <c r="K1043" t="s">
        <v>93</v>
      </c>
      <c r="M1043" t="s">
        <v>26</v>
      </c>
      <c r="N1043" t="s">
        <v>31</v>
      </c>
      <c r="P1043"/>
      <c r="S1043">
        <v>0</v>
      </c>
      <c r="T1043">
        <v>1</v>
      </c>
      <c r="U1043">
        <v>0</v>
      </c>
      <c r="V1043" t="str">
        <f>IF(OR(tickets_cleaned[[#This Row],[resolution_time_hours]]="", tickets_cleaned[[#This Row],[resolution_time_hours]]&lt;0),"",tickets_cleaned[[#This Row],[resolution_time_hours]])</f>
        <v/>
      </c>
    </row>
    <row r="1044" spans="1:22" ht="15" customHeight="1" x14ac:dyDescent="0.2">
      <c r="A1044">
        <v>1043</v>
      </c>
      <c r="B1044" t="s">
        <v>3525</v>
      </c>
      <c r="C1044" t="s">
        <v>3526</v>
      </c>
      <c r="D1044">
        <v>64</v>
      </c>
      <c r="E1044" t="s">
        <v>90</v>
      </c>
      <c r="F1044" t="s">
        <v>66</v>
      </c>
      <c r="G1044" s="1">
        <v>44025</v>
      </c>
      <c r="H1044" t="s">
        <v>23</v>
      </c>
      <c r="I1044" t="s">
        <v>140</v>
      </c>
      <c r="J1044" s="21" t="s">
        <v>3527</v>
      </c>
      <c r="K1044" t="s">
        <v>74</v>
      </c>
      <c r="L1044" t="s">
        <v>3528</v>
      </c>
      <c r="M1044" t="s">
        <v>26</v>
      </c>
      <c r="N1044" t="s">
        <v>32</v>
      </c>
      <c r="O1044" s="15">
        <v>45078.794791666667</v>
      </c>
      <c r="P1044" s="15">
        <v>45078.697569444441</v>
      </c>
      <c r="Q1044">
        <v>4</v>
      </c>
      <c r="S1044">
        <v>1</v>
      </c>
      <c r="T1044">
        <v>0</v>
      </c>
      <c r="U1044">
        <v>0</v>
      </c>
      <c r="V1044" t="str">
        <f>IF(OR(tickets_cleaned[[#This Row],[resolution_time_hours]]="", tickets_cleaned[[#This Row],[resolution_time_hours]]&lt;0),"",tickets_cleaned[[#This Row],[resolution_time_hours]])</f>
        <v/>
      </c>
    </row>
    <row r="1045" spans="1:22" ht="15" customHeight="1" x14ac:dyDescent="0.2">
      <c r="A1045">
        <v>1044</v>
      </c>
      <c r="B1045" t="s">
        <v>3529</v>
      </c>
      <c r="C1045" t="s">
        <v>3530</v>
      </c>
      <c r="D1045">
        <v>58</v>
      </c>
      <c r="E1045" t="s">
        <v>58</v>
      </c>
      <c r="F1045" t="s">
        <v>275</v>
      </c>
      <c r="G1045" s="1">
        <v>43845</v>
      </c>
      <c r="H1045" t="s">
        <v>22</v>
      </c>
      <c r="I1045" t="s">
        <v>85</v>
      </c>
      <c r="J1045" s="21" t="s">
        <v>3531</v>
      </c>
      <c r="K1045" t="s">
        <v>93</v>
      </c>
      <c r="M1045" t="s">
        <v>25</v>
      </c>
      <c r="N1045" t="s">
        <v>29</v>
      </c>
      <c r="P1045"/>
      <c r="S1045">
        <v>0</v>
      </c>
      <c r="T1045">
        <v>1</v>
      </c>
      <c r="U1045">
        <v>0</v>
      </c>
      <c r="V1045" t="str">
        <f>IF(OR(tickets_cleaned[[#This Row],[resolution_time_hours]]="", tickets_cleaned[[#This Row],[resolution_time_hours]]&lt;0),"",tickets_cleaned[[#This Row],[resolution_time_hours]])</f>
        <v/>
      </c>
    </row>
    <row r="1046" spans="1:22" ht="15" customHeight="1" x14ac:dyDescent="0.2">
      <c r="A1046">
        <v>1045</v>
      </c>
      <c r="B1046" t="s">
        <v>3532</v>
      </c>
      <c r="C1046" t="s">
        <v>3533</v>
      </c>
      <c r="D1046">
        <v>35</v>
      </c>
      <c r="E1046" t="s">
        <v>90</v>
      </c>
      <c r="F1046" t="s">
        <v>233</v>
      </c>
      <c r="G1046" s="1">
        <v>44443</v>
      </c>
      <c r="H1046" t="s">
        <v>22</v>
      </c>
      <c r="I1046" t="s">
        <v>120</v>
      </c>
      <c r="J1046" s="21" t="s">
        <v>3534</v>
      </c>
      <c r="K1046" t="s">
        <v>93</v>
      </c>
      <c r="M1046" t="s">
        <v>27</v>
      </c>
      <c r="N1046" t="s">
        <v>31</v>
      </c>
      <c r="P1046"/>
      <c r="S1046">
        <v>0</v>
      </c>
      <c r="T1046">
        <v>1</v>
      </c>
      <c r="U1046">
        <v>0</v>
      </c>
      <c r="V1046" t="str">
        <f>IF(OR(tickets_cleaned[[#This Row],[resolution_time_hours]]="", tickets_cleaned[[#This Row],[resolution_time_hours]]&lt;0),"",tickets_cleaned[[#This Row],[resolution_time_hours]])</f>
        <v/>
      </c>
    </row>
    <row r="1047" spans="1:22" ht="15" customHeight="1" x14ac:dyDescent="0.2">
      <c r="A1047">
        <v>1046</v>
      </c>
      <c r="B1047" t="s">
        <v>3535</v>
      </c>
      <c r="C1047" t="s">
        <v>3536</v>
      </c>
      <c r="D1047">
        <v>53</v>
      </c>
      <c r="E1047" t="s">
        <v>90</v>
      </c>
      <c r="F1047" t="s">
        <v>408</v>
      </c>
      <c r="G1047" s="1">
        <v>44286</v>
      </c>
      <c r="H1047" t="s">
        <v>23</v>
      </c>
      <c r="I1047" t="s">
        <v>168</v>
      </c>
      <c r="J1047" s="21" t="s">
        <v>3537</v>
      </c>
      <c r="K1047" t="s">
        <v>74</v>
      </c>
      <c r="L1047" t="s">
        <v>3538</v>
      </c>
      <c r="M1047" t="s">
        <v>26</v>
      </c>
      <c r="N1047" t="s">
        <v>29</v>
      </c>
      <c r="O1047" s="15">
        <v>45078.760115740741</v>
      </c>
      <c r="P1047" s="15">
        <v>45078.494143518517</v>
      </c>
      <c r="Q1047">
        <v>2</v>
      </c>
      <c r="S1047">
        <v>1</v>
      </c>
      <c r="T1047">
        <v>0</v>
      </c>
      <c r="U1047">
        <v>1</v>
      </c>
      <c r="V1047" t="str">
        <f>IF(OR(tickets_cleaned[[#This Row],[resolution_time_hours]]="", tickets_cleaned[[#This Row],[resolution_time_hours]]&lt;0),"",tickets_cleaned[[#This Row],[resolution_time_hours]])</f>
        <v/>
      </c>
    </row>
    <row r="1048" spans="1:22" ht="15" customHeight="1" x14ac:dyDescent="0.2">
      <c r="A1048">
        <v>1047</v>
      </c>
      <c r="B1048" t="s">
        <v>3539</v>
      </c>
      <c r="C1048" t="s">
        <v>3540</v>
      </c>
      <c r="D1048">
        <v>63</v>
      </c>
      <c r="E1048" t="s">
        <v>90</v>
      </c>
      <c r="F1048" t="s">
        <v>134</v>
      </c>
      <c r="G1048" s="1">
        <v>44118</v>
      </c>
      <c r="H1048" t="s">
        <v>23</v>
      </c>
      <c r="I1048" t="s">
        <v>106</v>
      </c>
      <c r="J1048" s="21" t="s">
        <v>3541</v>
      </c>
      <c r="K1048" t="s">
        <v>93</v>
      </c>
      <c r="M1048" t="s">
        <v>27</v>
      </c>
      <c r="N1048" t="s">
        <v>29</v>
      </c>
      <c r="P1048"/>
      <c r="S1048">
        <v>0</v>
      </c>
      <c r="T1048">
        <v>1</v>
      </c>
      <c r="U1048">
        <v>0</v>
      </c>
      <c r="V1048" t="str">
        <f>IF(OR(tickets_cleaned[[#This Row],[resolution_time_hours]]="", tickets_cleaned[[#This Row],[resolution_time_hours]]&lt;0),"",tickets_cleaned[[#This Row],[resolution_time_hours]])</f>
        <v/>
      </c>
    </row>
    <row r="1049" spans="1:22" ht="15" customHeight="1" x14ac:dyDescent="0.2">
      <c r="A1049">
        <v>1048</v>
      </c>
      <c r="B1049" t="s">
        <v>3542</v>
      </c>
      <c r="C1049" t="s">
        <v>3543</v>
      </c>
      <c r="D1049">
        <v>42</v>
      </c>
      <c r="E1049" t="s">
        <v>90</v>
      </c>
      <c r="F1049" t="s">
        <v>96</v>
      </c>
      <c r="G1049" s="1">
        <v>44483</v>
      </c>
      <c r="H1049" t="s">
        <v>23</v>
      </c>
      <c r="I1049" t="s">
        <v>203</v>
      </c>
      <c r="J1049" s="21" t="s">
        <v>3544</v>
      </c>
      <c r="K1049" t="s">
        <v>74</v>
      </c>
      <c r="L1049" t="s">
        <v>3545</v>
      </c>
      <c r="M1049" t="s">
        <v>26</v>
      </c>
      <c r="N1049" t="s">
        <v>32</v>
      </c>
      <c r="O1049" s="15">
        <v>45078.015694444446</v>
      </c>
      <c r="P1049" s="15">
        <v>45078.118472222224</v>
      </c>
      <c r="Q1049">
        <v>4</v>
      </c>
      <c r="R1049">
        <v>2</v>
      </c>
      <c r="S1049">
        <v>1</v>
      </c>
      <c r="T1049">
        <v>0</v>
      </c>
      <c r="U1049">
        <v>0</v>
      </c>
      <c r="V1049">
        <f>IF(OR(tickets_cleaned[[#This Row],[resolution_time_hours]]="", tickets_cleaned[[#This Row],[resolution_time_hours]]&lt;0),"",tickets_cleaned[[#This Row],[resolution_time_hours]])</f>
        <v>2</v>
      </c>
    </row>
    <row r="1050" spans="1:22" ht="15" customHeight="1" x14ac:dyDescent="0.2">
      <c r="A1050">
        <v>1049</v>
      </c>
      <c r="B1050" t="s">
        <v>3546</v>
      </c>
      <c r="C1050" t="s">
        <v>3547</v>
      </c>
      <c r="D1050">
        <v>57</v>
      </c>
      <c r="E1050" t="s">
        <v>58</v>
      </c>
      <c r="F1050" t="s">
        <v>724</v>
      </c>
      <c r="G1050" s="1">
        <v>44256</v>
      </c>
      <c r="H1050" t="s">
        <v>20</v>
      </c>
      <c r="I1050" t="s">
        <v>22</v>
      </c>
      <c r="J1050" s="21" t="s">
        <v>3548</v>
      </c>
      <c r="K1050" t="s">
        <v>74</v>
      </c>
      <c r="L1050" t="s">
        <v>3549</v>
      </c>
      <c r="M1050" t="s">
        <v>25</v>
      </c>
      <c r="N1050" t="s">
        <v>31</v>
      </c>
      <c r="O1050" s="15">
        <v>45078.855300925927</v>
      </c>
      <c r="P1050" s="15">
        <v>45078.480995370373</v>
      </c>
      <c r="Q1050">
        <v>2</v>
      </c>
      <c r="S1050">
        <v>1</v>
      </c>
      <c r="T1050">
        <v>0</v>
      </c>
      <c r="U1050">
        <v>1</v>
      </c>
      <c r="V1050" t="str">
        <f>IF(OR(tickets_cleaned[[#This Row],[resolution_time_hours]]="", tickets_cleaned[[#This Row],[resolution_time_hours]]&lt;0),"",tickets_cleaned[[#This Row],[resolution_time_hours]])</f>
        <v/>
      </c>
    </row>
    <row r="1051" spans="1:22" ht="15" customHeight="1" x14ac:dyDescent="0.2">
      <c r="A1051">
        <v>1050</v>
      </c>
      <c r="B1051" t="s">
        <v>3550</v>
      </c>
      <c r="C1051" t="s">
        <v>3551</v>
      </c>
      <c r="D1051">
        <v>22</v>
      </c>
      <c r="E1051" t="s">
        <v>58</v>
      </c>
      <c r="F1051" t="s">
        <v>228</v>
      </c>
      <c r="G1051" s="1">
        <v>44491</v>
      </c>
      <c r="H1051" t="s">
        <v>20</v>
      </c>
      <c r="I1051" t="s">
        <v>60</v>
      </c>
      <c r="J1051" t="s">
        <v>3552</v>
      </c>
      <c r="K1051" t="s">
        <v>62</v>
      </c>
      <c r="M1051" t="s">
        <v>26</v>
      </c>
      <c r="N1051" t="s">
        <v>31</v>
      </c>
      <c r="O1051" s="15">
        <v>45078.242129629631</v>
      </c>
      <c r="P1051"/>
      <c r="S1051">
        <v>0</v>
      </c>
      <c r="T1051">
        <v>1</v>
      </c>
      <c r="U1051">
        <v>0</v>
      </c>
      <c r="V1051" t="str">
        <f>IF(OR(tickets_cleaned[[#This Row],[resolution_time_hours]]="", tickets_cleaned[[#This Row],[resolution_time_hours]]&lt;0),"",tickets_cleaned[[#This Row],[resolution_time_hours]])</f>
        <v/>
      </c>
    </row>
    <row r="1052" spans="1:22" ht="15" customHeight="1" x14ac:dyDescent="0.2">
      <c r="A1052">
        <v>1051</v>
      </c>
      <c r="B1052" t="s">
        <v>3553</v>
      </c>
      <c r="C1052" t="s">
        <v>3554</v>
      </c>
      <c r="D1052">
        <v>57</v>
      </c>
      <c r="E1052" t="s">
        <v>58</v>
      </c>
      <c r="F1052" t="s">
        <v>199</v>
      </c>
      <c r="G1052" s="1">
        <v>43889</v>
      </c>
      <c r="H1052" t="s">
        <v>23</v>
      </c>
      <c r="I1052" t="s">
        <v>101</v>
      </c>
      <c r="J1052" s="21" t="s">
        <v>3555</v>
      </c>
      <c r="K1052" t="s">
        <v>62</v>
      </c>
      <c r="M1052" t="s">
        <v>26</v>
      </c>
      <c r="N1052" t="s">
        <v>32</v>
      </c>
      <c r="O1052" s="15">
        <v>45078.419930555552</v>
      </c>
      <c r="P1052"/>
      <c r="S1052">
        <v>0</v>
      </c>
      <c r="T1052">
        <v>1</v>
      </c>
      <c r="U1052">
        <v>0</v>
      </c>
      <c r="V1052" t="str">
        <f>IF(OR(tickets_cleaned[[#This Row],[resolution_time_hours]]="", tickets_cleaned[[#This Row],[resolution_time_hours]]&lt;0),"",tickets_cleaned[[#This Row],[resolution_time_hours]])</f>
        <v/>
      </c>
    </row>
    <row r="1053" spans="1:22" ht="15" customHeight="1" x14ac:dyDescent="0.2">
      <c r="A1053">
        <v>1052</v>
      </c>
      <c r="B1053" t="s">
        <v>3556</v>
      </c>
      <c r="C1053" t="s">
        <v>3557</v>
      </c>
      <c r="D1053">
        <v>24</v>
      </c>
      <c r="E1053" t="s">
        <v>90</v>
      </c>
      <c r="F1053" t="s">
        <v>125</v>
      </c>
      <c r="G1053" s="1">
        <v>43864</v>
      </c>
      <c r="H1053" t="s">
        <v>24</v>
      </c>
      <c r="I1053" t="s">
        <v>67</v>
      </c>
      <c r="J1053" s="21" t="s">
        <v>3558</v>
      </c>
      <c r="K1053" t="s">
        <v>93</v>
      </c>
      <c r="M1053" t="s">
        <v>28</v>
      </c>
      <c r="N1053" t="s">
        <v>29</v>
      </c>
      <c r="P1053"/>
      <c r="S1053">
        <v>0</v>
      </c>
      <c r="T1053">
        <v>1</v>
      </c>
      <c r="U1053">
        <v>0</v>
      </c>
      <c r="V1053" t="str">
        <f>IF(OR(tickets_cleaned[[#This Row],[resolution_time_hours]]="", tickets_cleaned[[#This Row],[resolution_time_hours]]&lt;0),"",tickets_cleaned[[#This Row],[resolution_time_hours]])</f>
        <v/>
      </c>
    </row>
    <row r="1054" spans="1:22" ht="15" customHeight="1" x14ac:dyDescent="0.2">
      <c r="A1054">
        <v>1053</v>
      </c>
      <c r="B1054" t="s">
        <v>3559</v>
      </c>
      <c r="C1054" t="s">
        <v>3560</v>
      </c>
      <c r="D1054">
        <v>67</v>
      </c>
      <c r="E1054" t="s">
        <v>65</v>
      </c>
      <c r="F1054" t="s">
        <v>510</v>
      </c>
      <c r="G1054" s="1">
        <v>44378</v>
      </c>
      <c r="H1054" t="s">
        <v>21</v>
      </c>
      <c r="I1054" t="s">
        <v>176</v>
      </c>
      <c r="J1054" s="21" t="s">
        <v>3561</v>
      </c>
      <c r="K1054" t="s">
        <v>93</v>
      </c>
      <c r="M1054" t="s">
        <v>27</v>
      </c>
      <c r="N1054" t="s">
        <v>30</v>
      </c>
      <c r="P1054"/>
      <c r="S1054">
        <v>0</v>
      </c>
      <c r="T1054">
        <v>1</v>
      </c>
      <c r="U1054">
        <v>0</v>
      </c>
      <c r="V1054" t="str">
        <f>IF(OR(tickets_cleaned[[#This Row],[resolution_time_hours]]="", tickets_cleaned[[#This Row],[resolution_time_hours]]&lt;0),"",tickets_cleaned[[#This Row],[resolution_time_hours]])</f>
        <v/>
      </c>
    </row>
    <row r="1055" spans="1:22" ht="15" customHeight="1" x14ac:dyDescent="0.2">
      <c r="A1055">
        <v>1054</v>
      </c>
      <c r="B1055" t="s">
        <v>3562</v>
      </c>
      <c r="C1055" t="s">
        <v>3563</v>
      </c>
      <c r="D1055">
        <v>29</v>
      </c>
      <c r="E1055" t="s">
        <v>65</v>
      </c>
      <c r="F1055" t="s">
        <v>84</v>
      </c>
      <c r="G1055" s="1">
        <v>44551</v>
      </c>
      <c r="H1055" t="s">
        <v>21</v>
      </c>
      <c r="I1055" t="s">
        <v>106</v>
      </c>
      <c r="J1055" s="21" t="s">
        <v>3564</v>
      </c>
      <c r="K1055" t="s">
        <v>62</v>
      </c>
      <c r="M1055" t="s">
        <v>27</v>
      </c>
      <c r="N1055" t="s">
        <v>31</v>
      </c>
      <c r="O1055" s="15">
        <v>45077.931793981479</v>
      </c>
      <c r="P1055"/>
      <c r="S1055">
        <v>0</v>
      </c>
      <c r="T1055">
        <v>1</v>
      </c>
      <c r="U1055">
        <v>0</v>
      </c>
      <c r="V1055" t="str">
        <f>IF(OR(tickets_cleaned[[#This Row],[resolution_time_hours]]="", tickets_cleaned[[#This Row],[resolution_time_hours]]&lt;0),"",tickets_cleaned[[#This Row],[resolution_time_hours]])</f>
        <v/>
      </c>
    </row>
    <row r="1056" spans="1:22" ht="15" customHeight="1" x14ac:dyDescent="0.2">
      <c r="A1056">
        <v>1055</v>
      </c>
      <c r="B1056" t="s">
        <v>2709</v>
      </c>
      <c r="C1056" t="s">
        <v>3565</v>
      </c>
      <c r="D1056">
        <v>36</v>
      </c>
      <c r="E1056" t="s">
        <v>90</v>
      </c>
      <c r="F1056" t="s">
        <v>249</v>
      </c>
      <c r="G1056" s="1">
        <v>44411</v>
      </c>
      <c r="H1056" t="s">
        <v>21</v>
      </c>
      <c r="I1056" t="s">
        <v>67</v>
      </c>
      <c r="J1056" s="21" t="s">
        <v>3566</v>
      </c>
      <c r="K1056" t="s">
        <v>93</v>
      </c>
      <c r="M1056" t="s">
        <v>27</v>
      </c>
      <c r="N1056" t="s">
        <v>30</v>
      </c>
      <c r="P1056"/>
      <c r="S1056">
        <v>0</v>
      </c>
      <c r="T1056">
        <v>1</v>
      </c>
      <c r="U1056">
        <v>0</v>
      </c>
      <c r="V1056" t="str">
        <f>IF(OR(tickets_cleaned[[#This Row],[resolution_time_hours]]="", tickets_cleaned[[#This Row],[resolution_time_hours]]&lt;0),"",tickets_cleaned[[#This Row],[resolution_time_hours]])</f>
        <v/>
      </c>
    </row>
    <row r="1057" spans="1:22" ht="15" customHeight="1" x14ac:dyDescent="0.2">
      <c r="A1057">
        <v>1056</v>
      </c>
      <c r="B1057" t="s">
        <v>3567</v>
      </c>
      <c r="C1057" t="s">
        <v>3568</v>
      </c>
      <c r="D1057">
        <v>42</v>
      </c>
      <c r="E1057" t="s">
        <v>58</v>
      </c>
      <c r="F1057" t="s">
        <v>96</v>
      </c>
      <c r="G1057" s="1">
        <v>43968</v>
      </c>
      <c r="H1057" t="s">
        <v>24</v>
      </c>
      <c r="I1057" t="s">
        <v>60</v>
      </c>
      <c r="J1057" t="s">
        <v>3569</v>
      </c>
      <c r="K1057" t="s">
        <v>93</v>
      </c>
      <c r="M1057" t="s">
        <v>26</v>
      </c>
      <c r="N1057" t="s">
        <v>32</v>
      </c>
      <c r="P1057"/>
      <c r="S1057">
        <v>0</v>
      </c>
      <c r="T1057">
        <v>1</v>
      </c>
      <c r="U1057">
        <v>0</v>
      </c>
      <c r="V1057" t="str">
        <f>IF(OR(tickets_cleaned[[#This Row],[resolution_time_hours]]="", tickets_cleaned[[#This Row],[resolution_time_hours]]&lt;0),"",tickets_cleaned[[#This Row],[resolution_time_hours]])</f>
        <v/>
      </c>
    </row>
    <row r="1058" spans="1:22" ht="15" customHeight="1" x14ac:dyDescent="0.2">
      <c r="A1058">
        <v>1057</v>
      </c>
      <c r="B1058" t="s">
        <v>3570</v>
      </c>
      <c r="C1058" t="s">
        <v>3571</v>
      </c>
      <c r="D1058">
        <v>30</v>
      </c>
      <c r="E1058" t="s">
        <v>90</v>
      </c>
      <c r="F1058" t="s">
        <v>456</v>
      </c>
      <c r="G1058" s="1">
        <v>43870</v>
      </c>
      <c r="H1058" t="s">
        <v>20</v>
      </c>
      <c r="I1058" t="s">
        <v>126</v>
      </c>
      <c r="J1058" s="21" t="s">
        <v>3572</v>
      </c>
      <c r="K1058" t="s">
        <v>93</v>
      </c>
      <c r="M1058" t="s">
        <v>26</v>
      </c>
      <c r="N1058" t="s">
        <v>30</v>
      </c>
      <c r="P1058"/>
      <c r="S1058">
        <v>0</v>
      </c>
      <c r="T1058">
        <v>1</v>
      </c>
      <c r="U1058">
        <v>0</v>
      </c>
      <c r="V1058" t="str">
        <f>IF(OR(tickets_cleaned[[#This Row],[resolution_time_hours]]="", tickets_cleaned[[#This Row],[resolution_time_hours]]&lt;0),"",tickets_cleaned[[#This Row],[resolution_time_hours]])</f>
        <v/>
      </c>
    </row>
    <row r="1059" spans="1:22" ht="15" customHeight="1" x14ac:dyDescent="0.2">
      <c r="A1059">
        <v>1058</v>
      </c>
      <c r="B1059" t="s">
        <v>3573</v>
      </c>
      <c r="C1059" t="s">
        <v>3574</v>
      </c>
      <c r="D1059">
        <v>52</v>
      </c>
      <c r="E1059" t="s">
        <v>65</v>
      </c>
      <c r="F1059" t="s">
        <v>680</v>
      </c>
      <c r="G1059" s="1">
        <v>43876</v>
      </c>
      <c r="H1059" t="s">
        <v>21</v>
      </c>
      <c r="I1059" t="s">
        <v>91</v>
      </c>
      <c r="J1059" s="21" t="s">
        <v>3575</v>
      </c>
      <c r="K1059" t="s">
        <v>62</v>
      </c>
      <c r="M1059" t="s">
        <v>26</v>
      </c>
      <c r="N1059" t="s">
        <v>29</v>
      </c>
      <c r="O1059" s="15">
        <v>45078.213113425925</v>
      </c>
      <c r="P1059"/>
      <c r="S1059">
        <v>0</v>
      </c>
      <c r="T1059">
        <v>1</v>
      </c>
      <c r="U1059">
        <v>0</v>
      </c>
      <c r="V1059" t="str">
        <f>IF(OR(tickets_cleaned[[#This Row],[resolution_time_hours]]="", tickets_cleaned[[#This Row],[resolution_time_hours]]&lt;0),"",tickets_cleaned[[#This Row],[resolution_time_hours]])</f>
        <v/>
      </c>
    </row>
    <row r="1060" spans="1:22" ht="15" customHeight="1" x14ac:dyDescent="0.2">
      <c r="A1060">
        <v>1059</v>
      </c>
      <c r="B1060" t="s">
        <v>3576</v>
      </c>
      <c r="C1060" t="s">
        <v>3577</v>
      </c>
      <c r="D1060">
        <v>19</v>
      </c>
      <c r="E1060" t="s">
        <v>58</v>
      </c>
      <c r="F1060" t="s">
        <v>342</v>
      </c>
      <c r="G1060" s="1">
        <v>43956</v>
      </c>
      <c r="H1060" t="s">
        <v>23</v>
      </c>
      <c r="I1060" t="s">
        <v>91</v>
      </c>
      <c r="J1060" s="21" t="s">
        <v>3578</v>
      </c>
      <c r="K1060" t="s">
        <v>93</v>
      </c>
      <c r="M1060" t="s">
        <v>27</v>
      </c>
      <c r="N1060" t="s">
        <v>30</v>
      </c>
      <c r="P1060"/>
      <c r="S1060">
        <v>0</v>
      </c>
      <c r="T1060">
        <v>1</v>
      </c>
      <c r="U1060">
        <v>0</v>
      </c>
      <c r="V1060" t="str">
        <f>IF(OR(tickets_cleaned[[#This Row],[resolution_time_hours]]="", tickets_cleaned[[#This Row],[resolution_time_hours]]&lt;0),"",tickets_cleaned[[#This Row],[resolution_time_hours]])</f>
        <v/>
      </c>
    </row>
    <row r="1061" spans="1:22" ht="15" customHeight="1" x14ac:dyDescent="0.2">
      <c r="A1061">
        <v>1060</v>
      </c>
      <c r="B1061" t="s">
        <v>3579</v>
      </c>
      <c r="C1061" t="s">
        <v>3580</v>
      </c>
      <c r="D1061">
        <v>41</v>
      </c>
      <c r="E1061" t="s">
        <v>90</v>
      </c>
      <c r="F1061" t="s">
        <v>268</v>
      </c>
      <c r="G1061" s="1">
        <v>43873</v>
      </c>
      <c r="H1061" t="s">
        <v>21</v>
      </c>
      <c r="I1061" t="s">
        <v>168</v>
      </c>
      <c r="J1061" s="21" t="s">
        <v>3581</v>
      </c>
      <c r="K1061" t="s">
        <v>62</v>
      </c>
      <c r="M1061" t="s">
        <v>26</v>
      </c>
      <c r="N1061" t="s">
        <v>32</v>
      </c>
      <c r="O1061" s="15">
        <v>45078.830520833333</v>
      </c>
      <c r="P1061"/>
      <c r="S1061">
        <v>0</v>
      </c>
      <c r="T1061">
        <v>1</v>
      </c>
      <c r="U1061">
        <v>0</v>
      </c>
      <c r="V1061" t="str">
        <f>IF(OR(tickets_cleaned[[#This Row],[resolution_time_hours]]="", tickets_cleaned[[#This Row],[resolution_time_hours]]&lt;0),"",tickets_cleaned[[#This Row],[resolution_time_hours]])</f>
        <v/>
      </c>
    </row>
    <row r="1062" spans="1:22" ht="15" customHeight="1" x14ac:dyDescent="0.2">
      <c r="A1062">
        <v>1061</v>
      </c>
      <c r="B1062" t="s">
        <v>3582</v>
      </c>
      <c r="C1062" t="s">
        <v>3583</v>
      </c>
      <c r="D1062">
        <v>52</v>
      </c>
      <c r="E1062" t="s">
        <v>65</v>
      </c>
      <c r="F1062" t="s">
        <v>119</v>
      </c>
      <c r="G1062" s="1">
        <v>44339</v>
      </c>
      <c r="H1062" t="s">
        <v>23</v>
      </c>
      <c r="I1062" t="s">
        <v>176</v>
      </c>
      <c r="J1062" s="21" t="s">
        <v>3584</v>
      </c>
      <c r="K1062" t="s">
        <v>74</v>
      </c>
      <c r="L1062" t="s">
        <v>3585</v>
      </c>
      <c r="M1062" t="s">
        <v>26</v>
      </c>
      <c r="N1062" t="s">
        <v>30</v>
      </c>
      <c r="O1062" s="15">
        <v>45078.909004629626</v>
      </c>
      <c r="P1062" s="15">
        <v>45078.18608796296</v>
      </c>
      <c r="Q1062">
        <v>3</v>
      </c>
      <c r="S1062">
        <v>1</v>
      </c>
      <c r="T1062">
        <v>0</v>
      </c>
      <c r="U1062">
        <v>0</v>
      </c>
      <c r="V1062" t="str">
        <f>IF(OR(tickets_cleaned[[#This Row],[resolution_time_hours]]="", tickets_cleaned[[#This Row],[resolution_time_hours]]&lt;0),"",tickets_cleaned[[#This Row],[resolution_time_hours]])</f>
        <v/>
      </c>
    </row>
    <row r="1063" spans="1:22" ht="15" customHeight="1" x14ac:dyDescent="0.2">
      <c r="A1063">
        <v>1062</v>
      </c>
      <c r="B1063" t="s">
        <v>3586</v>
      </c>
      <c r="C1063" t="s">
        <v>3587</v>
      </c>
      <c r="D1063">
        <v>49</v>
      </c>
      <c r="E1063" t="s">
        <v>65</v>
      </c>
      <c r="F1063" t="s">
        <v>78</v>
      </c>
      <c r="G1063" s="1">
        <v>44482</v>
      </c>
      <c r="H1063" t="s">
        <v>21</v>
      </c>
      <c r="I1063" t="s">
        <v>20</v>
      </c>
      <c r="J1063" s="21" t="s">
        <v>3588</v>
      </c>
      <c r="K1063" t="s">
        <v>62</v>
      </c>
      <c r="M1063" t="s">
        <v>28</v>
      </c>
      <c r="N1063" t="s">
        <v>31</v>
      </c>
      <c r="O1063" s="15">
        <v>45078.806250000001</v>
      </c>
      <c r="P1063"/>
      <c r="S1063">
        <v>0</v>
      </c>
      <c r="T1063">
        <v>1</v>
      </c>
      <c r="U1063">
        <v>0</v>
      </c>
      <c r="V1063" t="str">
        <f>IF(OR(tickets_cleaned[[#This Row],[resolution_time_hours]]="", tickets_cleaned[[#This Row],[resolution_time_hours]]&lt;0),"",tickets_cleaned[[#This Row],[resolution_time_hours]])</f>
        <v/>
      </c>
    </row>
    <row r="1064" spans="1:22" ht="15" customHeight="1" x14ac:dyDescent="0.2">
      <c r="A1064">
        <v>1063</v>
      </c>
      <c r="B1064" t="s">
        <v>3589</v>
      </c>
      <c r="C1064" t="s">
        <v>3590</v>
      </c>
      <c r="D1064">
        <v>64</v>
      </c>
      <c r="E1064" t="s">
        <v>58</v>
      </c>
      <c r="F1064" t="s">
        <v>114</v>
      </c>
      <c r="G1064" s="1">
        <v>44487</v>
      </c>
      <c r="H1064" t="s">
        <v>23</v>
      </c>
      <c r="I1064" t="s">
        <v>72</v>
      </c>
      <c r="J1064" s="21" t="s">
        <v>3591</v>
      </c>
      <c r="K1064" t="s">
        <v>74</v>
      </c>
      <c r="L1064" t="s">
        <v>3592</v>
      </c>
      <c r="M1064" t="s">
        <v>27</v>
      </c>
      <c r="N1064" t="s">
        <v>30</v>
      </c>
      <c r="O1064" s="15">
        <v>45078.386817129627</v>
      </c>
      <c r="P1064" s="15">
        <v>45078.430567129632</v>
      </c>
      <c r="Q1064">
        <v>4</v>
      </c>
      <c r="R1064">
        <v>1</v>
      </c>
      <c r="S1064">
        <v>1</v>
      </c>
      <c r="T1064">
        <v>0</v>
      </c>
      <c r="U1064">
        <v>0</v>
      </c>
      <c r="V1064">
        <f>IF(OR(tickets_cleaned[[#This Row],[resolution_time_hours]]="", tickets_cleaned[[#This Row],[resolution_time_hours]]&lt;0),"",tickets_cleaned[[#This Row],[resolution_time_hours]])</f>
        <v>1</v>
      </c>
    </row>
    <row r="1065" spans="1:22" ht="15" customHeight="1" x14ac:dyDescent="0.2">
      <c r="A1065">
        <v>1064</v>
      </c>
      <c r="B1065" t="s">
        <v>3593</v>
      </c>
      <c r="C1065" t="s">
        <v>3594</v>
      </c>
      <c r="D1065">
        <v>66</v>
      </c>
      <c r="E1065" t="s">
        <v>90</v>
      </c>
      <c r="F1065" t="s">
        <v>134</v>
      </c>
      <c r="G1065" s="1">
        <v>43942</v>
      </c>
      <c r="H1065" t="s">
        <v>23</v>
      </c>
      <c r="I1065" t="s">
        <v>72</v>
      </c>
      <c r="J1065" t="s">
        <v>3595</v>
      </c>
      <c r="K1065" t="s">
        <v>74</v>
      </c>
      <c r="L1065" t="s">
        <v>3596</v>
      </c>
      <c r="M1065" t="s">
        <v>27</v>
      </c>
      <c r="N1065" t="s">
        <v>30</v>
      </c>
      <c r="O1065" s="15">
        <v>45078.730590277781</v>
      </c>
      <c r="P1065" s="15">
        <v>45078.506284722222</v>
      </c>
      <c r="Q1065">
        <v>2</v>
      </c>
      <c r="S1065">
        <v>1</v>
      </c>
      <c r="T1065">
        <v>0</v>
      </c>
      <c r="U1065">
        <v>1</v>
      </c>
      <c r="V1065" t="str">
        <f>IF(OR(tickets_cleaned[[#This Row],[resolution_time_hours]]="", tickets_cleaned[[#This Row],[resolution_time_hours]]&lt;0),"",tickets_cleaned[[#This Row],[resolution_time_hours]])</f>
        <v/>
      </c>
    </row>
    <row r="1066" spans="1:22" ht="15" customHeight="1" x14ac:dyDescent="0.2">
      <c r="A1066">
        <v>1065</v>
      </c>
      <c r="B1066" t="s">
        <v>3597</v>
      </c>
      <c r="C1066" t="s">
        <v>3598</v>
      </c>
      <c r="D1066">
        <v>44</v>
      </c>
      <c r="E1066" t="s">
        <v>90</v>
      </c>
      <c r="F1066" t="s">
        <v>119</v>
      </c>
      <c r="G1066" s="1">
        <v>43866</v>
      </c>
      <c r="H1066" t="s">
        <v>23</v>
      </c>
      <c r="I1066" t="s">
        <v>85</v>
      </c>
      <c r="J1066" t="s">
        <v>1794</v>
      </c>
      <c r="K1066" t="s">
        <v>62</v>
      </c>
      <c r="M1066" t="s">
        <v>28</v>
      </c>
      <c r="N1066" t="s">
        <v>30</v>
      </c>
      <c r="O1066" s="15">
        <v>45078.684756944444</v>
      </c>
      <c r="P1066"/>
      <c r="S1066">
        <v>0</v>
      </c>
      <c r="T1066">
        <v>1</v>
      </c>
      <c r="U1066">
        <v>0</v>
      </c>
      <c r="V1066" t="str">
        <f>IF(OR(tickets_cleaned[[#This Row],[resolution_time_hours]]="", tickets_cleaned[[#This Row],[resolution_time_hours]]&lt;0),"",tickets_cleaned[[#This Row],[resolution_time_hours]])</f>
        <v/>
      </c>
    </row>
    <row r="1067" spans="1:22" ht="15" customHeight="1" x14ac:dyDescent="0.2">
      <c r="A1067">
        <v>1066</v>
      </c>
      <c r="B1067" t="s">
        <v>3599</v>
      </c>
      <c r="C1067" t="s">
        <v>3600</v>
      </c>
      <c r="D1067">
        <v>68</v>
      </c>
      <c r="E1067" t="s">
        <v>58</v>
      </c>
      <c r="F1067" t="s">
        <v>119</v>
      </c>
      <c r="G1067" s="1">
        <v>44101</v>
      </c>
      <c r="H1067" t="s">
        <v>23</v>
      </c>
      <c r="I1067" t="s">
        <v>203</v>
      </c>
      <c r="J1067" t="s">
        <v>3601</v>
      </c>
      <c r="K1067" t="s">
        <v>62</v>
      </c>
      <c r="M1067" t="s">
        <v>27</v>
      </c>
      <c r="N1067" t="s">
        <v>32</v>
      </c>
      <c r="O1067" s="15">
        <v>45078.145185185182</v>
      </c>
      <c r="P1067"/>
      <c r="S1067">
        <v>0</v>
      </c>
      <c r="T1067">
        <v>1</v>
      </c>
      <c r="U1067">
        <v>0</v>
      </c>
      <c r="V1067" t="str">
        <f>IF(OR(tickets_cleaned[[#This Row],[resolution_time_hours]]="", tickets_cleaned[[#This Row],[resolution_time_hours]]&lt;0),"",tickets_cleaned[[#This Row],[resolution_time_hours]])</f>
        <v/>
      </c>
    </row>
    <row r="1068" spans="1:22" ht="15" customHeight="1" x14ac:dyDescent="0.2">
      <c r="A1068">
        <v>1067</v>
      </c>
      <c r="B1068" t="s">
        <v>3602</v>
      </c>
      <c r="C1068" t="s">
        <v>3603</v>
      </c>
      <c r="D1068">
        <v>68</v>
      </c>
      <c r="E1068" t="s">
        <v>90</v>
      </c>
      <c r="F1068" t="s">
        <v>245</v>
      </c>
      <c r="G1068" s="1">
        <v>44326</v>
      </c>
      <c r="H1068" t="s">
        <v>20</v>
      </c>
      <c r="I1068" t="s">
        <v>67</v>
      </c>
      <c r="J1068" t="s">
        <v>3604</v>
      </c>
      <c r="K1068" t="s">
        <v>62</v>
      </c>
      <c r="M1068" t="s">
        <v>28</v>
      </c>
      <c r="N1068" t="s">
        <v>32</v>
      </c>
      <c r="O1068" s="15">
        <v>45078.900069444448</v>
      </c>
      <c r="P1068"/>
      <c r="S1068">
        <v>0</v>
      </c>
      <c r="T1068">
        <v>1</v>
      </c>
      <c r="U1068">
        <v>0</v>
      </c>
      <c r="V1068" t="str">
        <f>IF(OR(tickets_cleaned[[#This Row],[resolution_time_hours]]="", tickets_cleaned[[#This Row],[resolution_time_hours]]&lt;0),"",tickets_cleaned[[#This Row],[resolution_time_hours]])</f>
        <v/>
      </c>
    </row>
    <row r="1069" spans="1:22" ht="15" customHeight="1" x14ac:dyDescent="0.2">
      <c r="A1069">
        <v>1068</v>
      </c>
      <c r="B1069" t="s">
        <v>3605</v>
      </c>
      <c r="C1069" t="s">
        <v>3606</v>
      </c>
      <c r="D1069">
        <v>67</v>
      </c>
      <c r="E1069" t="s">
        <v>65</v>
      </c>
      <c r="F1069" t="s">
        <v>59</v>
      </c>
      <c r="G1069" s="1">
        <v>44207</v>
      </c>
      <c r="H1069" t="s">
        <v>20</v>
      </c>
      <c r="I1069" t="s">
        <v>176</v>
      </c>
      <c r="J1069" s="21" t="s">
        <v>3607</v>
      </c>
      <c r="K1069" t="s">
        <v>74</v>
      </c>
      <c r="L1069" t="s">
        <v>3608</v>
      </c>
      <c r="M1069" t="s">
        <v>28</v>
      </c>
      <c r="N1069" t="s">
        <v>32</v>
      </c>
      <c r="O1069" s="15">
        <v>45077.99591435185</v>
      </c>
      <c r="P1069" s="15">
        <v>45078.620219907411</v>
      </c>
      <c r="Q1069">
        <v>5</v>
      </c>
      <c r="R1069">
        <v>14</v>
      </c>
      <c r="S1069">
        <v>1</v>
      </c>
      <c r="T1069">
        <v>0</v>
      </c>
      <c r="U1069">
        <v>0</v>
      </c>
      <c r="V1069">
        <f>IF(OR(tickets_cleaned[[#This Row],[resolution_time_hours]]="", tickets_cleaned[[#This Row],[resolution_time_hours]]&lt;0),"",tickets_cleaned[[#This Row],[resolution_time_hours]])</f>
        <v>14</v>
      </c>
    </row>
    <row r="1070" spans="1:22" ht="15" customHeight="1" x14ac:dyDescent="0.2">
      <c r="A1070">
        <v>1069</v>
      </c>
      <c r="B1070" t="s">
        <v>3609</v>
      </c>
      <c r="C1070" t="s">
        <v>3610</v>
      </c>
      <c r="D1070">
        <v>49</v>
      </c>
      <c r="E1070" t="s">
        <v>90</v>
      </c>
      <c r="F1070" t="s">
        <v>183</v>
      </c>
      <c r="G1070" s="1">
        <v>43995</v>
      </c>
      <c r="H1070" t="s">
        <v>20</v>
      </c>
      <c r="I1070" t="s">
        <v>120</v>
      </c>
      <c r="J1070" s="21" t="s">
        <v>3611</v>
      </c>
      <c r="K1070" t="s">
        <v>74</v>
      </c>
      <c r="L1070" t="s">
        <v>3612</v>
      </c>
      <c r="M1070" t="s">
        <v>28</v>
      </c>
      <c r="N1070" t="s">
        <v>29</v>
      </c>
      <c r="O1070" s="15">
        <v>45078.127881944441</v>
      </c>
      <c r="P1070" s="15">
        <v>45078.736909722225</v>
      </c>
      <c r="Q1070">
        <v>4</v>
      </c>
      <c r="R1070">
        <v>14</v>
      </c>
      <c r="S1070">
        <v>1</v>
      </c>
      <c r="T1070">
        <v>0</v>
      </c>
      <c r="U1070">
        <v>0</v>
      </c>
      <c r="V1070">
        <f>IF(OR(tickets_cleaned[[#This Row],[resolution_time_hours]]="", tickets_cleaned[[#This Row],[resolution_time_hours]]&lt;0),"",tickets_cleaned[[#This Row],[resolution_time_hours]])</f>
        <v>14</v>
      </c>
    </row>
    <row r="1071" spans="1:22" ht="15" customHeight="1" x14ac:dyDescent="0.2">
      <c r="A1071">
        <v>1070</v>
      </c>
      <c r="B1071" t="s">
        <v>3613</v>
      </c>
      <c r="C1071" t="s">
        <v>3614</v>
      </c>
      <c r="D1071">
        <v>41</v>
      </c>
      <c r="E1071" t="s">
        <v>65</v>
      </c>
      <c r="F1071" t="s">
        <v>446</v>
      </c>
      <c r="G1071" s="1">
        <v>44342</v>
      </c>
      <c r="H1071" t="s">
        <v>22</v>
      </c>
      <c r="I1071" t="s">
        <v>22</v>
      </c>
      <c r="J1071" t="s">
        <v>3615</v>
      </c>
      <c r="K1071" t="s">
        <v>74</v>
      </c>
      <c r="L1071" t="s">
        <v>3616</v>
      </c>
      <c r="M1071" t="s">
        <v>27</v>
      </c>
      <c r="N1071" t="s">
        <v>31</v>
      </c>
      <c r="O1071" s="15">
        <v>45078.32303240741</v>
      </c>
      <c r="P1071" s="15">
        <v>45078.609837962962</v>
      </c>
      <c r="Q1071">
        <v>4</v>
      </c>
      <c r="R1071">
        <v>6</v>
      </c>
      <c r="S1071">
        <v>1</v>
      </c>
      <c r="T1071">
        <v>0</v>
      </c>
      <c r="U1071">
        <v>0</v>
      </c>
      <c r="V1071">
        <f>IF(OR(tickets_cleaned[[#This Row],[resolution_time_hours]]="", tickets_cleaned[[#This Row],[resolution_time_hours]]&lt;0),"",tickets_cleaned[[#This Row],[resolution_time_hours]])</f>
        <v>6</v>
      </c>
    </row>
    <row r="1072" spans="1:22" ht="15" customHeight="1" x14ac:dyDescent="0.2">
      <c r="A1072">
        <v>1071</v>
      </c>
      <c r="B1072" t="s">
        <v>3617</v>
      </c>
      <c r="C1072" t="s">
        <v>3618</v>
      </c>
      <c r="D1072">
        <v>44</v>
      </c>
      <c r="E1072" t="s">
        <v>90</v>
      </c>
      <c r="F1072" t="s">
        <v>110</v>
      </c>
      <c r="G1072" s="1">
        <v>44038</v>
      </c>
      <c r="H1072" t="s">
        <v>23</v>
      </c>
      <c r="I1072" t="s">
        <v>106</v>
      </c>
      <c r="J1072" t="s">
        <v>1161</v>
      </c>
      <c r="K1072" t="s">
        <v>93</v>
      </c>
      <c r="M1072" t="s">
        <v>28</v>
      </c>
      <c r="N1072" t="s">
        <v>30</v>
      </c>
      <c r="P1072"/>
      <c r="S1072">
        <v>0</v>
      </c>
      <c r="T1072">
        <v>1</v>
      </c>
      <c r="U1072">
        <v>0</v>
      </c>
      <c r="V1072" t="str">
        <f>IF(OR(tickets_cleaned[[#This Row],[resolution_time_hours]]="", tickets_cleaned[[#This Row],[resolution_time_hours]]&lt;0),"",tickets_cleaned[[#This Row],[resolution_time_hours]])</f>
        <v/>
      </c>
    </row>
    <row r="1073" spans="1:22" ht="15" customHeight="1" x14ac:dyDescent="0.2">
      <c r="A1073">
        <v>1072</v>
      </c>
      <c r="B1073" t="s">
        <v>3619</v>
      </c>
      <c r="C1073" t="s">
        <v>3620</v>
      </c>
      <c r="D1073">
        <v>52</v>
      </c>
      <c r="E1073" t="s">
        <v>90</v>
      </c>
      <c r="F1073" t="s">
        <v>119</v>
      </c>
      <c r="G1073" s="1">
        <v>44140</v>
      </c>
      <c r="H1073" t="s">
        <v>22</v>
      </c>
      <c r="I1073" t="s">
        <v>140</v>
      </c>
      <c r="J1073" s="21" t="s">
        <v>3621</v>
      </c>
      <c r="K1073" t="s">
        <v>74</v>
      </c>
      <c r="L1073" t="s">
        <v>3622</v>
      </c>
      <c r="M1073" t="s">
        <v>28</v>
      </c>
      <c r="N1073" t="s">
        <v>32</v>
      </c>
      <c r="O1073" s="15">
        <v>45078.232083333336</v>
      </c>
      <c r="P1073" s="15">
        <v>45078.343888888892</v>
      </c>
      <c r="Q1073">
        <v>5</v>
      </c>
      <c r="R1073">
        <v>2</v>
      </c>
      <c r="S1073">
        <v>1</v>
      </c>
      <c r="T1073">
        <v>0</v>
      </c>
      <c r="U1073">
        <v>0</v>
      </c>
      <c r="V1073">
        <f>IF(OR(tickets_cleaned[[#This Row],[resolution_time_hours]]="", tickets_cleaned[[#This Row],[resolution_time_hours]]&lt;0),"",tickets_cleaned[[#This Row],[resolution_time_hours]])</f>
        <v>2</v>
      </c>
    </row>
    <row r="1074" spans="1:22" ht="15" customHeight="1" x14ac:dyDescent="0.2">
      <c r="A1074">
        <v>1073</v>
      </c>
      <c r="B1074" t="s">
        <v>3623</v>
      </c>
      <c r="C1074" t="s">
        <v>3624</v>
      </c>
      <c r="D1074">
        <v>34</v>
      </c>
      <c r="E1074" t="s">
        <v>58</v>
      </c>
      <c r="F1074" t="s">
        <v>78</v>
      </c>
      <c r="G1074" s="1">
        <v>44547</v>
      </c>
      <c r="H1074" t="s">
        <v>20</v>
      </c>
      <c r="I1074" t="s">
        <v>203</v>
      </c>
      <c r="J1074" t="s">
        <v>3625</v>
      </c>
      <c r="K1074" t="s">
        <v>74</v>
      </c>
      <c r="L1074" t="s">
        <v>3626</v>
      </c>
      <c r="M1074" t="s">
        <v>27</v>
      </c>
      <c r="N1074" t="s">
        <v>32</v>
      </c>
      <c r="O1074" s="15">
        <v>45078.233483796299</v>
      </c>
      <c r="P1074" s="15">
        <v>45078.164733796293</v>
      </c>
      <c r="Q1074">
        <v>1</v>
      </c>
      <c r="S1074">
        <v>1</v>
      </c>
      <c r="T1074">
        <v>0</v>
      </c>
      <c r="U1074">
        <v>1</v>
      </c>
      <c r="V1074" t="str">
        <f>IF(OR(tickets_cleaned[[#This Row],[resolution_time_hours]]="", tickets_cleaned[[#This Row],[resolution_time_hours]]&lt;0),"",tickets_cleaned[[#This Row],[resolution_time_hours]])</f>
        <v/>
      </c>
    </row>
    <row r="1075" spans="1:22" ht="15" customHeight="1" x14ac:dyDescent="0.2">
      <c r="A1075">
        <v>1074</v>
      </c>
      <c r="B1075" t="s">
        <v>3627</v>
      </c>
      <c r="C1075" t="s">
        <v>3628</v>
      </c>
      <c r="D1075">
        <v>20</v>
      </c>
      <c r="E1075" t="s">
        <v>58</v>
      </c>
      <c r="F1075" t="s">
        <v>175</v>
      </c>
      <c r="G1075" s="1">
        <v>44505</v>
      </c>
      <c r="H1075" t="s">
        <v>22</v>
      </c>
      <c r="I1075" t="s">
        <v>85</v>
      </c>
      <c r="J1075" s="21" t="s">
        <v>3629</v>
      </c>
      <c r="K1075" t="s">
        <v>74</v>
      </c>
      <c r="L1075" t="s">
        <v>3630</v>
      </c>
      <c r="M1075" t="s">
        <v>27</v>
      </c>
      <c r="N1075" t="s">
        <v>32</v>
      </c>
      <c r="O1075" s="15">
        <v>45078.818923611114</v>
      </c>
      <c r="P1075" s="15">
        <v>45078.7890625</v>
      </c>
      <c r="Q1075">
        <v>2</v>
      </c>
      <c r="S1075">
        <v>1</v>
      </c>
      <c r="T1075">
        <v>0</v>
      </c>
      <c r="U1075">
        <v>1</v>
      </c>
      <c r="V1075" t="str">
        <f>IF(OR(tickets_cleaned[[#This Row],[resolution_time_hours]]="", tickets_cleaned[[#This Row],[resolution_time_hours]]&lt;0),"",tickets_cleaned[[#This Row],[resolution_time_hours]])</f>
        <v/>
      </c>
    </row>
    <row r="1076" spans="1:22" ht="15" customHeight="1" x14ac:dyDescent="0.2">
      <c r="A1076">
        <v>1075</v>
      </c>
      <c r="B1076" t="s">
        <v>3631</v>
      </c>
      <c r="C1076" t="s">
        <v>3632</v>
      </c>
      <c r="D1076">
        <v>21</v>
      </c>
      <c r="E1076" t="s">
        <v>58</v>
      </c>
      <c r="F1076" t="s">
        <v>481</v>
      </c>
      <c r="G1076" s="1">
        <v>44072</v>
      </c>
      <c r="H1076" t="s">
        <v>22</v>
      </c>
      <c r="I1076" t="s">
        <v>140</v>
      </c>
      <c r="J1076" s="21" t="s">
        <v>3633</v>
      </c>
      <c r="K1076" t="s">
        <v>93</v>
      </c>
      <c r="M1076" t="s">
        <v>26</v>
      </c>
      <c r="N1076" t="s">
        <v>31</v>
      </c>
      <c r="P1076"/>
      <c r="S1076">
        <v>0</v>
      </c>
      <c r="T1076">
        <v>1</v>
      </c>
      <c r="U1076">
        <v>0</v>
      </c>
      <c r="V1076" t="str">
        <f>IF(OR(tickets_cleaned[[#This Row],[resolution_time_hours]]="", tickets_cleaned[[#This Row],[resolution_time_hours]]&lt;0),"",tickets_cleaned[[#This Row],[resolution_time_hours]])</f>
        <v/>
      </c>
    </row>
    <row r="1077" spans="1:22" ht="15" customHeight="1" x14ac:dyDescent="0.2">
      <c r="A1077">
        <v>1076</v>
      </c>
      <c r="B1077" t="s">
        <v>3634</v>
      </c>
      <c r="C1077" t="s">
        <v>3635</v>
      </c>
      <c r="D1077">
        <v>59</v>
      </c>
      <c r="E1077" t="s">
        <v>90</v>
      </c>
      <c r="F1077" t="s">
        <v>156</v>
      </c>
      <c r="G1077" s="1">
        <v>43854</v>
      </c>
      <c r="H1077" t="s">
        <v>21</v>
      </c>
      <c r="I1077" t="s">
        <v>126</v>
      </c>
      <c r="J1077" s="21" t="s">
        <v>3636</v>
      </c>
      <c r="K1077" t="s">
        <v>62</v>
      </c>
      <c r="M1077" t="s">
        <v>28</v>
      </c>
      <c r="N1077" t="s">
        <v>30</v>
      </c>
      <c r="O1077" s="15">
        <v>45078.374513888892</v>
      </c>
      <c r="P1077"/>
      <c r="S1077">
        <v>0</v>
      </c>
      <c r="T1077">
        <v>1</v>
      </c>
      <c r="U1077">
        <v>0</v>
      </c>
      <c r="V1077" t="str">
        <f>IF(OR(tickets_cleaned[[#This Row],[resolution_time_hours]]="", tickets_cleaned[[#This Row],[resolution_time_hours]]&lt;0),"",tickets_cleaned[[#This Row],[resolution_time_hours]])</f>
        <v/>
      </c>
    </row>
    <row r="1078" spans="1:22" ht="15" customHeight="1" x14ac:dyDescent="0.2">
      <c r="A1078">
        <v>1077</v>
      </c>
      <c r="B1078" t="s">
        <v>3637</v>
      </c>
      <c r="C1078" t="s">
        <v>3638</v>
      </c>
      <c r="D1078">
        <v>57</v>
      </c>
      <c r="E1078" t="s">
        <v>90</v>
      </c>
      <c r="F1078" t="s">
        <v>306</v>
      </c>
      <c r="G1078" s="1">
        <v>44137</v>
      </c>
      <c r="H1078" t="s">
        <v>22</v>
      </c>
      <c r="I1078" t="s">
        <v>20</v>
      </c>
      <c r="J1078" s="21" t="s">
        <v>3639</v>
      </c>
      <c r="K1078" t="s">
        <v>93</v>
      </c>
      <c r="M1078" t="s">
        <v>28</v>
      </c>
      <c r="N1078" t="s">
        <v>32</v>
      </c>
      <c r="P1078"/>
      <c r="S1078">
        <v>0</v>
      </c>
      <c r="T1078">
        <v>1</v>
      </c>
      <c r="U1078">
        <v>0</v>
      </c>
      <c r="V1078" t="str">
        <f>IF(OR(tickets_cleaned[[#This Row],[resolution_time_hours]]="", tickets_cleaned[[#This Row],[resolution_time_hours]]&lt;0),"",tickets_cleaned[[#This Row],[resolution_time_hours]])</f>
        <v/>
      </c>
    </row>
    <row r="1079" spans="1:22" ht="15" customHeight="1" x14ac:dyDescent="0.2">
      <c r="A1079">
        <v>1078</v>
      </c>
      <c r="B1079" t="s">
        <v>3640</v>
      </c>
      <c r="C1079" t="s">
        <v>3641</v>
      </c>
      <c r="D1079">
        <v>33</v>
      </c>
      <c r="E1079" t="s">
        <v>58</v>
      </c>
      <c r="F1079" t="s">
        <v>408</v>
      </c>
      <c r="G1079" s="1">
        <v>44356</v>
      </c>
      <c r="H1079" t="s">
        <v>21</v>
      </c>
      <c r="I1079" t="s">
        <v>60</v>
      </c>
      <c r="J1079" s="21" t="s">
        <v>3642</v>
      </c>
      <c r="K1079" t="s">
        <v>62</v>
      </c>
      <c r="M1079" t="s">
        <v>27</v>
      </c>
      <c r="N1079" t="s">
        <v>30</v>
      </c>
      <c r="O1079" s="15">
        <v>45078.810648148145</v>
      </c>
      <c r="P1079"/>
      <c r="S1079">
        <v>0</v>
      </c>
      <c r="T1079">
        <v>1</v>
      </c>
      <c r="U1079">
        <v>0</v>
      </c>
      <c r="V1079" t="str">
        <f>IF(OR(tickets_cleaned[[#This Row],[resolution_time_hours]]="", tickets_cleaned[[#This Row],[resolution_time_hours]]&lt;0),"",tickets_cleaned[[#This Row],[resolution_time_hours]])</f>
        <v/>
      </c>
    </row>
    <row r="1080" spans="1:22" ht="15" customHeight="1" x14ac:dyDescent="0.2">
      <c r="A1080">
        <v>1079</v>
      </c>
      <c r="B1080" t="s">
        <v>3643</v>
      </c>
      <c r="C1080" t="s">
        <v>3644</v>
      </c>
      <c r="D1080">
        <v>65</v>
      </c>
      <c r="E1080" t="s">
        <v>58</v>
      </c>
      <c r="F1080" t="s">
        <v>119</v>
      </c>
      <c r="G1080" s="1">
        <v>44053</v>
      </c>
      <c r="H1080" t="s">
        <v>20</v>
      </c>
      <c r="I1080" t="s">
        <v>79</v>
      </c>
      <c r="J1080" t="s">
        <v>1161</v>
      </c>
      <c r="K1080" t="s">
        <v>62</v>
      </c>
      <c r="M1080" t="s">
        <v>27</v>
      </c>
      <c r="N1080" t="s">
        <v>32</v>
      </c>
      <c r="O1080" s="15">
        <v>45078.722453703704</v>
      </c>
      <c r="P1080"/>
      <c r="S1080">
        <v>0</v>
      </c>
      <c r="T1080">
        <v>1</v>
      </c>
      <c r="U1080">
        <v>0</v>
      </c>
      <c r="V1080" t="str">
        <f>IF(OR(tickets_cleaned[[#This Row],[resolution_time_hours]]="", tickets_cleaned[[#This Row],[resolution_time_hours]]&lt;0),"",tickets_cleaned[[#This Row],[resolution_time_hours]])</f>
        <v/>
      </c>
    </row>
    <row r="1081" spans="1:22" ht="15" customHeight="1" x14ac:dyDescent="0.2">
      <c r="A1081">
        <v>1080</v>
      </c>
      <c r="B1081" t="s">
        <v>3645</v>
      </c>
      <c r="C1081" t="s">
        <v>3646</v>
      </c>
      <c r="D1081">
        <v>58</v>
      </c>
      <c r="E1081" t="s">
        <v>58</v>
      </c>
      <c r="F1081" t="s">
        <v>680</v>
      </c>
      <c r="G1081" s="1">
        <v>43969</v>
      </c>
      <c r="H1081" t="s">
        <v>24</v>
      </c>
      <c r="I1081" t="s">
        <v>20</v>
      </c>
      <c r="J1081" t="s">
        <v>3647</v>
      </c>
      <c r="K1081" t="s">
        <v>93</v>
      </c>
      <c r="M1081" t="s">
        <v>26</v>
      </c>
      <c r="N1081" t="s">
        <v>31</v>
      </c>
      <c r="P1081"/>
      <c r="S1081">
        <v>0</v>
      </c>
      <c r="T1081">
        <v>1</v>
      </c>
      <c r="U1081">
        <v>0</v>
      </c>
      <c r="V1081" t="str">
        <f>IF(OR(tickets_cleaned[[#This Row],[resolution_time_hours]]="", tickets_cleaned[[#This Row],[resolution_time_hours]]&lt;0),"",tickets_cleaned[[#This Row],[resolution_time_hours]])</f>
        <v/>
      </c>
    </row>
    <row r="1082" spans="1:22" ht="15" customHeight="1" x14ac:dyDescent="0.2">
      <c r="A1082">
        <v>1081</v>
      </c>
      <c r="B1082" t="s">
        <v>3648</v>
      </c>
      <c r="C1082" t="s">
        <v>3649</v>
      </c>
      <c r="D1082">
        <v>50</v>
      </c>
      <c r="E1082" t="s">
        <v>90</v>
      </c>
      <c r="F1082" t="s">
        <v>481</v>
      </c>
      <c r="G1082" s="1">
        <v>44292</v>
      </c>
      <c r="H1082" t="s">
        <v>23</v>
      </c>
      <c r="I1082" t="s">
        <v>168</v>
      </c>
      <c r="J1082" t="s">
        <v>3650</v>
      </c>
      <c r="K1082" t="s">
        <v>93</v>
      </c>
      <c r="M1082" t="s">
        <v>27</v>
      </c>
      <c r="N1082" t="s">
        <v>31</v>
      </c>
      <c r="P1082"/>
      <c r="S1082">
        <v>0</v>
      </c>
      <c r="T1082">
        <v>1</v>
      </c>
      <c r="U1082">
        <v>0</v>
      </c>
      <c r="V1082" t="str">
        <f>IF(OR(tickets_cleaned[[#This Row],[resolution_time_hours]]="", tickets_cleaned[[#This Row],[resolution_time_hours]]&lt;0),"",tickets_cleaned[[#This Row],[resolution_time_hours]])</f>
        <v/>
      </c>
    </row>
    <row r="1083" spans="1:22" ht="15" customHeight="1" x14ac:dyDescent="0.2">
      <c r="A1083">
        <v>1082</v>
      </c>
      <c r="B1083" t="s">
        <v>3651</v>
      </c>
      <c r="C1083" t="s">
        <v>3652</v>
      </c>
      <c r="D1083">
        <v>29</v>
      </c>
      <c r="E1083" t="s">
        <v>90</v>
      </c>
      <c r="F1083" t="s">
        <v>187</v>
      </c>
      <c r="G1083" s="1">
        <v>44483</v>
      </c>
      <c r="H1083" t="s">
        <v>20</v>
      </c>
      <c r="I1083" t="s">
        <v>101</v>
      </c>
      <c r="J1083" s="21" t="s">
        <v>3653</v>
      </c>
      <c r="K1083" t="s">
        <v>93</v>
      </c>
      <c r="M1083" t="s">
        <v>25</v>
      </c>
      <c r="N1083" t="s">
        <v>30</v>
      </c>
      <c r="P1083"/>
      <c r="S1083">
        <v>0</v>
      </c>
      <c r="T1083">
        <v>1</v>
      </c>
      <c r="U1083">
        <v>0</v>
      </c>
      <c r="V1083" t="str">
        <f>IF(OR(tickets_cleaned[[#This Row],[resolution_time_hours]]="", tickets_cleaned[[#This Row],[resolution_time_hours]]&lt;0),"",tickets_cleaned[[#This Row],[resolution_time_hours]])</f>
        <v/>
      </c>
    </row>
    <row r="1084" spans="1:22" ht="15" customHeight="1" x14ac:dyDescent="0.2">
      <c r="A1084">
        <v>1083</v>
      </c>
      <c r="B1084" t="s">
        <v>3654</v>
      </c>
      <c r="C1084" t="s">
        <v>3655</v>
      </c>
      <c r="D1084">
        <v>20</v>
      </c>
      <c r="E1084" t="s">
        <v>90</v>
      </c>
      <c r="F1084" t="s">
        <v>161</v>
      </c>
      <c r="G1084" s="1">
        <v>43981</v>
      </c>
      <c r="H1084" t="s">
        <v>22</v>
      </c>
      <c r="I1084" t="s">
        <v>91</v>
      </c>
      <c r="J1084" s="21" t="s">
        <v>3656</v>
      </c>
      <c r="K1084" t="s">
        <v>62</v>
      </c>
      <c r="M1084" t="s">
        <v>28</v>
      </c>
      <c r="N1084" t="s">
        <v>32</v>
      </c>
      <c r="O1084" s="15">
        <v>45078.379479166666</v>
      </c>
      <c r="P1084"/>
      <c r="S1084">
        <v>0</v>
      </c>
      <c r="T1084">
        <v>1</v>
      </c>
      <c r="U1084">
        <v>0</v>
      </c>
      <c r="V1084" t="str">
        <f>IF(OR(tickets_cleaned[[#This Row],[resolution_time_hours]]="", tickets_cleaned[[#This Row],[resolution_time_hours]]&lt;0),"",tickets_cleaned[[#This Row],[resolution_time_hours]])</f>
        <v/>
      </c>
    </row>
    <row r="1085" spans="1:22" ht="15" customHeight="1" x14ac:dyDescent="0.2">
      <c r="A1085">
        <v>1084</v>
      </c>
      <c r="B1085" t="s">
        <v>3657</v>
      </c>
      <c r="C1085" t="s">
        <v>3658</v>
      </c>
      <c r="D1085">
        <v>26</v>
      </c>
      <c r="E1085" t="s">
        <v>90</v>
      </c>
      <c r="F1085" t="s">
        <v>134</v>
      </c>
      <c r="G1085" s="1">
        <v>44322</v>
      </c>
      <c r="H1085" t="s">
        <v>22</v>
      </c>
      <c r="I1085" t="s">
        <v>140</v>
      </c>
      <c r="J1085" t="s">
        <v>3659</v>
      </c>
      <c r="K1085" t="s">
        <v>93</v>
      </c>
      <c r="M1085" t="s">
        <v>27</v>
      </c>
      <c r="N1085" t="s">
        <v>29</v>
      </c>
      <c r="P1085"/>
      <c r="S1085">
        <v>0</v>
      </c>
      <c r="T1085">
        <v>1</v>
      </c>
      <c r="U1085">
        <v>0</v>
      </c>
      <c r="V1085" t="str">
        <f>IF(OR(tickets_cleaned[[#This Row],[resolution_time_hours]]="", tickets_cleaned[[#This Row],[resolution_time_hours]]&lt;0),"",tickets_cleaned[[#This Row],[resolution_time_hours]])</f>
        <v/>
      </c>
    </row>
    <row r="1086" spans="1:22" ht="15" customHeight="1" x14ac:dyDescent="0.2">
      <c r="A1086">
        <v>1085</v>
      </c>
      <c r="B1086" t="s">
        <v>3660</v>
      </c>
      <c r="C1086" t="s">
        <v>3661</v>
      </c>
      <c r="D1086">
        <v>63</v>
      </c>
      <c r="E1086" t="s">
        <v>58</v>
      </c>
      <c r="F1086" t="s">
        <v>161</v>
      </c>
      <c r="G1086" s="1">
        <v>44424</v>
      </c>
      <c r="H1086" t="s">
        <v>20</v>
      </c>
      <c r="I1086" t="s">
        <v>176</v>
      </c>
      <c r="J1086" s="21" t="s">
        <v>3662</v>
      </c>
      <c r="K1086" t="s">
        <v>62</v>
      </c>
      <c r="M1086" t="s">
        <v>27</v>
      </c>
      <c r="N1086" t="s">
        <v>30</v>
      </c>
      <c r="O1086" s="15">
        <v>45078.671863425923</v>
      </c>
      <c r="P1086"/>
      <c r="S1086">
        <v>0</v>
      </c>
      <c r="T1086">
        <v>1</v>
      </c>
      <c r="U1086">
        <v>0</v>
      </c>
      <c r="V1086" t="str">
        <f>IF(OR(tickets_cleaned[[#This Row],[resolution_time_hours]]="", tickets_cleaned[[#This Row],[resolution_time_hours]]&lt;0),"",tickets_cleaned[[#This Row],[resolution_time_hours]])</f>
        <v/>
      </c>
    </row>
    <row r="1087" spans="1:22" ht="15" customHeight="1" x14ac:dyDescent="0.2">
      <c r="A1087">
        <v>1086</v>
      </c>
      <c r="B1087" t="s">
        <v>3663</v>
      </c>
      <c r="C1087" t="s">
        <v>3664</v>
      </c>
      <c r="D1087">
        <v>53</v>
      </c>
      <c r="E1087" t="s">
        <v>90</v>
      </c>
      <c r="F1087" t="s">
        <v>268</v>
      </c>
      <c r="G1087" s="1">
        <v>44377</v>
      </c>
      <c r="H1087" t="s">
        <v>22</v>
      </c>
      <c r="I1087" t="s">
        <v>176</v>
      </c>
      <c r="J1087" s="21" t="s">
        <v>3665</v>
      </c>
      <c r="K1087" t="s">
        <v>93</v>
      </c>
      <c r="M1087" t="s">
        <v>26</v>
      </c>
      <c r="N1087" t="s">
        <v>30</v>
      </c>
      <c r="P1087"/>
      <c r="S1087">
        <v>0</v>
      </c>
      <c r="T1087">
        <v>1</v>
      </c>
      <c r="U1087">
        <v>0</v>
      </c>
      <c r="V1087" t="str">
        <f>IF(OR(tickets_cleaned[[#This Row],[resolution_time_hours]]="", tickets_cleaned[[#This Row],[resolution_time_hours]]&lt;0),"",tickets_cleaned[[#This Row],[resolution_time_hours]])</f>
        <v/>
      </c>
    </row>
    <row r="1088" spans="1:22" ht="15" customHeight="1" x14ac:dyDescent="0.2">
      <c r="A1088">
        <v>1087</v>
      </c>
      <c r="B1088" t="s">
        <v>3666</v>
      </c>
      <c r="C1088" t="s">
        <v>3667</v>
      </c>
      <c r="D1088">
        <v>57</v>
      </c>
      <c r="E1088" t="s">
        <v>58</v>
      </c>
      <c r="F1088" t="s">
        <v>510</v>
      </c>
      <c r="G1088" s="1">
        <v>43932</v>
      </c>
      <c r="H1088" t="s">
        <v>24</v>
      </c>
      <c r="I1088" t="s">
        <v>91</v>
      </c>
      <c r="J1088" t="s">
        <v>3668</v>
      </c>
      <c r="K1088" t="s">
        <v>93</v>
      </c>
      <c r="M1088" t="s">
        <v>28</v>
      </c>
      <c r="N1088" t="s">
        <v>30</v>
      </c>
      <c r="P1088"/>
      <c r="S1088">
        <v>0</v>
      </c>
      <c r="T1088">
        <v>1</v>
      </c>
      <c r="U1088">
        <v>0</v>
      </c>
      <c r="V1088" t="str">
        <f>IF(OR(tickets_cleaned[[#This Row],[resolution_time_hours]]="", tickets_cleaned[[#This Row],[resolution_time_hours]]&lt;0),"",tickets_cleaned[[#This Row],[resolution_time_hours]])</f>
        <v/>
      </c>
    </row>
    <row r="1089" spans="1:22" ht="15" customHeight="1" x14ac:dyDescent="0.2">
      <c r="A1089">
        <v>1088</v>
      </c>
      <c r="B1089" t="s">
        <v>3669</v>
      </c>
      <c r="C1089" t="s">
        <v>3670</v>
      </c>
      <c r="D1089">
        <v>22</v>
      </c>
      <c r="E1089" t="s">
        <v>65</v>
      </c>
      <c r="F1089" t="s">
        <v>84</v>
      </c>
      <c r="G1089" s="1">
        <v>44474</v>
      </c>
      <c r="H1089" t="s">
        <v>20</v>
      </c>
      <c r="I1089" t="s">
        <v>91</v>
      </c>
      <c r="J1089" s="21" t="s">
        <v>3671</v>
      </c>
      <c r="K1089" t="s">
        <v>62</v>
      </c>
      <c r="M1089" t="s">
        <v>28</v>
      </c>
      <c r="N1089" t="s">
        <v>31</v>
      </c>
      <c r="O1089" s="15">
        <v>45078.174699074072</v>
      </c>
      <c r="P1089"/>
      <c r="S1089">
        <v>0</v>
      </c>
      <c r="T1089">
        <v>1</v>
      </c>
      <c r="U1089">
        <v>0</v>
      </c>
      <c r="V1089" t="str">
        <f>IF(OR(tickets_cleaned[[#This Row],[resolution_time_hours]]="", tickets_cleaned[[#This Row],[resolution_time_hours]]&lt;0),"",tickets_cleaned[[#This Row],[resolution_time_hours]])</f>
        <v/>
      </c>
    </row>
    <row r="1090" spans="1:22" ht="15" customHeight="1" x14ac:dyDescent="0.2">
      <c r="A1090">
        <v>1089</v>
      </c>
      <c r="B1090" t="s">
        <v>3672</v>
      </c>
      <c r="C1090" t="s">
        <v>3673</v>
      </c>
      <c r="D1090">
        <v>35</v>
      </c>
      <c r="E1090" t="s">
        <v>90</v>
      </c>
      <c r="F1090" t="s">
        <v>237</v>
      </c>
      <c r="G1090" s="1">
        <v>43921</v>
      </c>
      <c r="H1090" t="s">
        <v>23</v>
      </c>
      <c r="I1090" t="s">
        <v>120</v>
      </c>
      <c r="J1090" s="21" t="s">
        <v>3674</v>
      </c>
      <c r="K1090" t="s">
        <v>62</v>
      </c>
      <c r="M1090" t="s">
        <v>26</v>
      </c>
      <c r="N1090" t="s">
        <v>32</v>
      </c>
      <c r="O1090" s="15">
        <v>45078.494155092594</v>
      </c>
      <c r="P1090"/>
      <c r="S1090">
        <v>0</v>
      </c>
      <c r="T1090">
        <v>1</v>
      </c>
      <c r="U1090">
        <v>0</v>
      </c>
      <c r="V1090" t="str">
        <f>IF(OR(tickets_cleaned[[#This Row],[resolution_time_hours]]="", tickets_cleaned[[#This Row],[resolution_time_hours]]&lt;0),"",tickets_cleaned[[#This Row],[resolution_time_hours]])</f>
        <v/>
      </c>
    </row>
    <row r="1091" spans="1:22" ht="15" customHeight="1" x14ac:dyDescent="0.2">
      <c r="A1091">
        <v>1090</v>
      </c>
      <c r="B1091" t="s">
        <v>3675</v>
      </c>
      <c r="C1091" t="s">
        <v>3676</v>
      </c>
      <c r="D1091">
        <v>40</v>
      </c>
      <c r="E1091" t="s">
        <v>65</v>
      </c>
      <c r="F1091" t="s">
        <v>152</v>
      </c>
      <c r="G1091" s="1">
        <v>44005</v>
      </c>
      <c r="H1091" t="s">
        <v>24</v>
      </c>
      <c r="I1091" t="s">
        <v>176</v>
      </c>
      <c r="J1091" s="21" t="s">
        <v>3677</v>
      </c>
      <c r="K1091" t="s">
        <v>74</v>
      </c>
      <c r="L1091" t="s">
        <v>3678</v>
      </c>
      <c r="M1091" t="s">
        <v>28</v>
      </c>
      <c r="N1091" t="s">
        <v>31</v>
      </c>
      <c r="O1091" s="15">
        <v>45078.165011574078</v>
      </c>
      <c r="P1091" s="15">
        <v>45078.508761574078</v>
      </c>
      <c r="Q1091">
        <v>3</v>
      </c>
      <c r="R1091">
        <v>8</v>
      </c>
      <c r="S1091">
        <v>1</v>
      </c>
      <c r="T1091">
        <v>0</v>
      </c>
      <c r="U1091">
        <v>0</v>
      </c>
      <c r="V1091">
        <f>IF(OR(tickets_cleaned[[#This Row],[resolution_time_hours]]="", tickets_cleaned[[#This Row],[resolution_time_hours]]&lt;0),"",tickets_cleaned[[#This Row],[resolution_time_hours]])</f>
        <v>8</v>
      </c>
    </row>
    <row r="1092" spans="1:22" ht="15" customHeight="1" x14ac:dyDescent="0.2">
      <c r="A1092">
        <v>1091</v>
      </c>
      <c r="B1092" t="s">
        <v>3679</v>
      </c>
      <c r="C1092" t="s">
        <v>3680</v>
      </c>
      <c r="D1092">
        <v>27</v>
      </c>
      <c r="E1092" t="s">
        <v>65</v>
      </c>
      <c r="F1092" t="s">
        <v>228</v>
      </c>
      <c r="G1092" s="1">
        <v>43965</v>
      </c>
      <c r="H1092" t="s">
        <v>21</v>
      </c>
      <c r="I1092" t="s">
        <v>176</v>
      </c>
      <c r="J1092" t="s">
        <v>3681</v>
      </c>
      <c r="K1092" t="s">
        <v>93</v>
      </c>
      <c r="M1092" t="s">
        <v>28</v>
      </c>
      <c r="N1092" t="s">
        <v>32</v>
      </c>
      <c r="P1092"/>
      <c r="S1092">
        <v>0</v>
      </c>
      <c r="T1092">
        <v>1</v>
      </c>
      <c r="U1092">
        <v>0</v>
      </c>
      <c r="V1092" t="str">
        <f>IF(OR(tickets_cleaned[[#This Row],[resolution_time_hours]]="", tickets_cleaned[[#This Row],[resolution_time_hours]]&lt;0),"",tickets_cleaned[[#This Row],[resolution_time_hours]])</f>
        <v/>
      </c>
    </row>
    <row r="1093" spans="1:22" ht="15" customHeight="1" x14ac:dyDescent="0.2">
      <c r="A1093">
        <v>1092</v>
      </c>
      <c r="B1093" t="s">
        <v>3682</v>
      </c>
      <c r="C1093" t="s">
        <v>3683</v>
      </c>
      <c r="D1093">
        <v>44</v>
      </c>
      <c r="E1093" t="s">
        <v>65</v>
      </c>
      <c r="F1093" t="s">
        <v>237</v>
      </c>
      <c r="G1093" s="1">
        <v>44043</v>
      </c>
      <c r="H1093" t="s">
        <v>24</v>
      </c>
      <c r="I1093" t="s">
        <v>22</v>
      </c>
      <c r="J1093" s="21" t="s">
        <v>3684</v>
      </c>
      <c r="K1093" t="s">
        <v>74</v>
      </c>
      <c r="L1093" t="s">
        <v>3685</v>
      </c>
      <c r="M1093" t="s">
        <v>28</v>
      </c>
      <c r="N1093" t="s">
        <v>30</v>
      </c>
      <c r="O1093" s="15">
        <v>45078.729618055557</v>
      </c>
      <c r="P1093" s="15">
        <v>45077.94767361111</v>
      </c>
      <c r="Q1093">
        <v>3</v>
      </c>
      <c r="S1093">
        <v>1</v>
      </c>
      <c r="T1093">
        <v>0</v>
      </c>
      <c r="U1093">
        <v>0</v>
      </c>
      <c r="V1093" t="str">
        <f>IF(OR(tickets_cleaned[[#This Row],[resolution_time_hours]]="", tickets_cleaned[[#This Row],[resolution_time_hours]]&lt;0),"",tickets_cleaned[[#This Row],[resolution_time_hours]])</f>
        <v/>
      </c>
    </row>
    <row r="1094" spans="1:22" ht="15" customHeight="1" x14ac:dyDescent="0.2">
      <c r="A1094">
        <v>1093</v>
      </c>
      <c r="B1094" t="s">
        <v>3686</v>
      </c>
      <c r="C1094" t="s">
        <v>3687</v>
      </c>
      <c r="D1094">
        <v>54</v>
      </c>
      <c r="E1094" t="s">
        <v>65</v>
      </c>
      <c r="F1094" t="s">
        <v>456</v>
      </c>
      <c r="G1094" s="1">
        <v>44185</v>
      </c>
      <c r="H1094" t="s">
        <v>23</v>
      </c>
      <c r="I1094" t="s">
        <v>20</v>
      </c>
      <c r="J1094" s="21" t="s">
        <v>3688</v>
      </c>
      <c r="K1094" t="s">
        <v>93</v>
      </c>
      <c r="M1094" t="s">
        <v>25</v>
      </c>
      <c r="N1094" t="s">
        <v>31</v>
      </c>
      <c r="P1094"/>
      <c r="S1094">
        <v>0</v>
      </c>
      <c r="T1094">
        <v>1</v>
      </c>
      <c r="U1094">
        <v>0</v>
      </c>
      <c r="V1094" t="str">
        <f>IF(OR(tickets_cleaned[[#This Row],[resolution_time_hours]]="", tickets_cleaned[[#This Row],[resolution_time_hours]]&lt;0),"",tickets_cleaned[[#This Row],[resolution_time_hours]])</f>
        <v/>
      </c>
    </row>
    <row r="1095" spans="1:22" ht="15" customHeight="1" x14ac:dyDescent="0.2">
      <c r="A1095">
        <v>1094</v>
      </c>
      <c r="B1095" t="s">
        <v>3689</v>
      </c>
      <c r="C1095" t="s">
        <v>3690</v>
      </c>
      <c r="D1095">
        <v>34</v>
      </c>
      <c r="E1095" t="s">
        <v>58</v>
      </c>
      <c r="F1095" t="s">
        <v>156</v>
      </c>
      <c r="G1095" s="1">
        <v>44130</v>
      </c>
      <c r="H1095" t="s">
        <v>20</v>
      </c>
      <c r="I1095" t="s">
        <v>20</v>
      </c>
      <c r="J1095" s="21" t="s">
        <v>3691</v>
      </c>
      <c r="K1095" t="s">
        <v>62</v>
      </c>
      <c r="M1095" t="s">
        <v>25</v>
      </c>
      <c r="N1095" t="s">
        <v>31</v>
      </c>
      <c r="O1095" s="15">
        <v>45078.469930555555</v>
      </c>
      <c r="P1095"/>
      <c r="S1095">
        <v>0</v>
      </c>
      <c r="T1095">
        <v>1</v>
      </c>
      <c r="U1095">
        <v>0</v>
      </c>
      <c r="V1095" t="str">
        <f>IF(OR(tickets_cleaned[[#This Row],[resolution_time_hours]]="", tickets_cleaned[[#This Row],[resolution_time_hours]]&lt;0),"",tickets_cleaned[[#This Row],[resolution_time_hours]])</f>
        <v/>
      </c>
    </row>
    <row r="1096" spans="1:22" ht="15" customHeight="1" x14ac:dyDescent="0.2">
      <c r="A1096">
        <v>1095</v>
      </c>
      <c r="B1096" t="s">
        <v>3692</v>
      </c>
      <c r="C1096" t="s">
        <v>3693</v>
      </c>
      <c r="D1096">
        <v>37</v>
      </c>
      <c r="E1096" t="s">
        <v>58</v>
      </c>
      <c r="F1096" t="s">
        <v>268</v>
      </c>
      <c r="G1096" s="1">
        <v>44527</v>
      </c>
      <c r="H1096" t="s">
        <v>20</v>
      </c>
      <c r="I1096" t="s">
        <v>67</v>
      </c>
      <c r="J1096" s="21" t="s">
        <v>3694</v>
      </c>
      <c r="K1096" t="s">
        <v>74</v>
      </c>
      <c r="L1096" t="s">
        <v>3695</v>
      </c>
      <c r="M1096" t="s">
        <v>28</v>
      </c>
      <c r="N1096" t="s">
        <v>31</v>
      </c>
      <c r="O1096" s="15">
        <v>45078.678969907407</v>
      </c>
      <c r="P1096" s="15">
        <v>45078.810914351852</v>
      </c>
      <c r="Q1096">
        <v>2</v>
      </c>
      <c r="R1096">
        <v>3</v>
      </c>
      <c r="S1096">
        <v>1</v>
      </c>
      <c r="T1096">
        <v>0</v>
      </c>
      <c r="U1096">
        <v>1</v>
      </c>
      <c r="V1096">
        <f>IF(OR(tickets_cleaned[[#This Row],[resolution_time_hours]]="", tickets_cleaned[[#This Row],[resolution_time_hours]]&lt;0),"",tickets_cleaned[[#This Row],[resolution_time_hours]])</f>
        <v>3</v>
      </c>
    </row>
    <row r="1097" spans="1:22" ht="15" customHeight="1" x14ac:dyDescent="0.2">
      <c r="A1097">
        <v>1096</v>
      </c>
      <c r="B1097" t="s">
        <v>3696</v>
      </c>
      <c r="C1097" t="s">
        <v>3697</v>
      </c>
      <c r="D1097">
        <v>62</v>
      </c>
      <c r="E1097" t="s">
        <v>65</v>
      </c>
      <c r="F1097" t="s">
        <v>134</v>
      </c>
      <c r="G1097" s="1">
        <v>44501</v>
      </c>
      <c r="H1097" t="s">
        <v>22</v>
      </c>
      <c r="I1097" t="s">
        <v>20</v>
      </c>
      <c r="J1097" s="21" t="s">
        <v>3698</v>
      </c>
      <c r="K1097" t="s">
        <v>93</v>
      </c>
      <c r="M1097" t="s">
        <v>27</v>
      </c>
      <c r="N1097" t="s">
        <v>29</v>
      </c>
      <c r="P1097"/>
      <c r="S1097">
        <v>0</v>
      </c>
      <c r="T1097">
        <v>1</v>
      </c>
      <c r="U1097">
        <v>0</v>
      </c>
      <c r="V1097" t="str">
        <f>IF(OR(tickets_cleaned[[#This Row],[resolution_time_hours]]="", tickets_cleaned[[#This Row],[resolution_time_hours]]&lt;0),"",tickets_cleaned[[#This Row],[resolution_time_hours]])</f>
        <v/>
      </c>
    </row>
    <row r="1098" spans="1:22" ht="15" customHeight="1" x14ac:dyDescent="0.2">
      <c r="A1098">
        <v>1097</v>
      </c>
      <c r="B1098" t="s">
        <v>3699</v>
      </c>
      <c r="C1098" t="s">
        <v>3700</v>
      </c>
      <c r="D1098">
        <v>18</v>
      </c>
      <c r="E1098" t="s">
        <v>58</v>
      </c>
      <c r="F1098" t="s">
        <v>268</v>
      </c>
      <c r="G1098" s="1">
        <v>44339</v>
      </c>
      <c r="H1098" t="s">
        <v>22</v>
      </c>
      <c r="I1098" t="s">
        <v>101</v>
      </c>
      <c r="J1098" s="21" t="s">
        <v>3701</v>
      </c>
      <c r="K1098" t="s">
        <v>93</v>
      </c>
      <c r="M1098" t="s">
        <v>27</v>
      </c>
      <c r="N1098" t="s">
        <v>32</v>
      </c>
      <c r="P1098"/>
      <c r="S1098">
        <v>0</v>
      </c>
      <c r="T1098">
        <v>1</v>
      </c>
      <c r="U1098">
        <v>0</v>
      </c>
      <c r="V1098" t="str">
        <f>IF(OR(tickets_cleaned[[#This Row],[resolution_time_hours]]="", tickets_cleaned[[#This Row],[resolution_time_hours]]&lt;0),"",tickets_cleaned[[#This Row],[resolution_time_hours]])</f>
        <v/>
      </c>
    </row>
    <row r="1099" spans="1:22" ht="15" customHeight="1" x14ac:dyDescent="0.2">
      <c r="A1099">
        <v>1098</v>
      </c>
      <c r="B1099" t="s">
        <v>3702</v>
      </c>
      <c r="C1099" t="s">
        <v>3703</v>
      </c>
      <c r="D1099">
        <v>56</v>
      </c>
      <c r="E1099" t="s">
        <v>58</v>
      </c>
      <c r="F1099" t="s">
        <v>342</v>
      </c>
      <c r="G1099" s="1">
        <v>44350</v>
      </c>
      <c r="H1099" t="s">
        <v>22</v>
      </c>
      <c r="I1099" t="s">
        <v>168</v>
      </c>
      <c r="J1099" s="21" t="s">
        <v>3704</v>
      </c>
      <c r="K1099" t="s">
        <v>62</v>
      </c>
      <c r="M1099" t="s">
        <v>25</v>
      </c>
      <c r="N1099" t="s">
        <v>29</v>
      </c>
      <c r="O1099" s="15">
        <v>45078.474861111114</v>
      </c>
      <c r="P1099"/>
      <c r="S1099">
        <v>0</v>
      </c>
      <c r="T1099">
        <v>1</v>
      </c>
      <c r="U1099">
        <v>0</v>
      </c>
      <c r="V1099" t="str">
        <f>IF(OR(tickets_cleaned[[#This Row],[resolution_time_hours]]="", tickets_cleaned[[#This Row],[resolution_time_hours]]&lt;0),"",tickets_cleaned[[#This Row],[resolution_time_hours]])</f>
        <v/>
      </c>
    </row>
    <row r="1100" spans="1:22" ht="15" customHeight="1" x14ac:dyDescent="0.2">
      <c r="A1100">
        <v>1099</v>
      </c>
      <c r="B1100" t="s">
        <v>3705</v>
      </c>
      <c r="C1100" t="s">
        <v>3706</v>
      </c>
      <c r="D1100">
        <v>61</v>
      </c>
      <c r="E1100" t="s">
        <v>58</v>
      </c>
      <c r="F1100" t="s">
        <v>156</v>
      </c>
      <c r="G1100" s="1">
        <v>44437</v>
      </c>
      <c r="H1100" t="s">
        <v>22</v>
      </c>
      <c r="I1100" t="s">
        <v>168</v>
      </c>
      <c r="J1100" s="21" t="s">
        <v>3707</v>
      </c>
      <c r="K1100" t="s">
        <v>62</v>
      </c>
      <c r="M1100" t="s">
        <v>28</v>
      </c>
      <c r="N1100" t="s">
        <v>31</v>
      </c>
      <c r="O1100" s="15">
        <v>45078.281122685185</v>
      </c>
      <c r="P1100"/>
      <c r="S1100">
        <v>0</v>
      </c>
      <c r="T1100">
        <v>1</v>
      </c>
      <c r="U1100">
        <v>0</v>
      </c>
      <c r="V1100" t="str">
        <f>IF(OR(tickets_cleaned[[#This Row],[resolution_time_hours]]="", tickets_cleaned[[#This Row],[resolution_time_hours]]&lt;0),"",tickets_cleaned[[#This Row],[resolution_time_hours]])</f>
        <v/>
      </c>
    </row>
    <row r="1101" spans="1:22" ht="15" customHeight="1" x14ac:dyDescent="0.2">
      <c r="A1101">
        <v>1100</v>
      </c>
      <c r="B1101" t="s">
        <v>3708</v>
      </c>
      <c r="C1101" t="s">
        <v>3709</v>
      </c>
      <c r="D1101">
        <v>20</v>
      </c>
      <c r="E1101" t="s">
        <v>58</v>
      </c>
      <c r="F1101" t="s">
        <v>100</v>
      </c>
      <c r="G1101" s="1">
        <v>44381</v>
      </c>
      <c r="H1101" t="s">
        <v>20</v>
      </c>
      <c r="I1101" t="s">
        <v>85</v>
      </c>
      <c r="J1101" s="21" t="s">
        <v>3710</v>
      </c>
      <c r="K1101" t="s">
        <v>93</v>
      </c>
      <c r="M1101" t="s">
        <v>27</v>
      </c>
      <c r="N1101" t="s">
        <v>30</v>
      </c>
      <c r="P1101"/>
      <c r="S1101">
        <v>0</v>
      </c>
      <c r="T1101">
        <v>1</v>
      </c>
      <c r="U1101">
        <v>0</v>
      </c>
      <c r="V1101" t="str">
        <f>IF(OR(tickets_cleaned[[#This Row],[resolution_time_hours]]="", tickets_cleaned[[#This Row],[resolution_time_hours]]&lt;0),"",tickets_cleaned[[#This Row],[resolution_time_hours]])</f>
        <v/>
      </c>
    </row>
    <row r="1102" spans="1:22" ht="15" customHeight="1" x14ac:dyDescent="0.2">
      <c r="A1102">
        <v>1101</v>
      </c>
      <c r="B1102" t="s">
        <v>3711</v>
      </c>
      <c r="C1102" t="s">
        <v>3712</v>
      </c>
      <c r="D1102">
        <v>43</v>
      </c>
      <c r="E1102" t="s">
        <v>90</v>
      </c>
      <c r="F1102" t="s">
        <v>199</v>
      </c>
      <c r="G1102" s="1">
        <v>43871</v>
      </c>
      <c r="H1102" t="s">
        <v>24</v>
      </c>
      <c r="I1102" t="s">
        <v>72</v>
      </c>
      <c r="J1102" s="21" t="s">
        <v>3713</v>
      </c>
      <c r="K1102" t="s">
        <v>62</v>
      </c>
      <c r="M1102" t="s">
        <v>28</v>
      </c>
      <c r="N1102" t="s">
        <v>30</v>
      </c>
      <c r="O1102" s="15">
        <v>45078.887407407405</v>
      </c>
      <c r="P1102"/>
      <c r="S1102">
        <v>0</v>
      </c>
      <c r="T1102">
        <v>1</v>
      </c>
      <c r="U1102">
        <v>0</v>
      </c>
      <c r="V1102" t="str">
        <f>IF(OR(tickets_cleaned[[#This Row],[resolution_time_hours]]="", tickets_cleaned[[#This Row],[resolution_time_hours]]&lt;0),"",tickets_cleaned[[#This Row],[resolution_time_hours]])</f>
        <v/>
      </c>
    </row>
    <row r="1103" spans="1:22" ht="15" customHeight="1" x14ac:dyDescent="0.2">
      <c r="A1103">
        <v>1102</v>
      </c>
      <c r="B1103" t="s">
        <v>3714</v>
      </c>
      <c r="C1103" t="s">
        <v>3715</v>
      </c>
      <c r="D1103">
        <v>67</v>
      </c>
      <c r="E1103" t="s">
        <v>65</v>
      </c>
      <c r="F1103" t="s">
        <v>249</v>
      </c>
      <c r="G1103" s="1">
        <v>44546</v>
      </c>
      <c r="H1103" t="s">
        <v>22</v>
      </c>
      <c r="I1103" t="s">
        <v>120</v>
      </c>
      <c r="J1103" t="s">
        <v>3716</v>
      </c>
      <c r="K1103" t="s">
        <v>74</v>
      </c>
      <c r="L1103" t="s">
        <v>3717</v>
      </c>
      <c r="M1103" t="s">
        <v>25</v>
      </c>
      <c r="N1103" t="s">
        <v>32</v>
      </c>
      <c r="O1103" s="15">
        <v>45078.193657407406</v>
      </c>
      <c r="P1103" s="15">
        <v>45078.334629629629</v>
      </c>
      <c r="Q1103">
        <v>4</v>
      </c>
      <c r="R1103">
        <v>3</v>
      </c>
      <c r="S1103">
        <v>1</v>
      </c>
      <c r="T1103">
        <v>0</v>
      </c>
      <c r="U1103">
        <v>0</v>
      </c>
      <c r="V1103">
        <f>IF(OR(tickets_cleaned[[#This Row],[resolution_time_hours]]="", tickets_cleaned[[#This Row],[resolution_time_hours]]&lt;0),"",tickets_cleaned[[#This Row],[resolution_time_hours]])</f>
        <v>3</v>
      </c>
    </row>
    <row r="1104" spans="1:22" ht="15" customHeight="1" x14ac:dyDescent="0.2">
      <c r="A1104">
        <v>1103</v>
      </c>
      <c r="B1104" t="s">
        <v>3718</v>
      </c>
      <c r="C1104" t="s">
        <v>3719</v>
      </c>
      <c r="D1104">
        <v>24</v>
      </c>
      <c r="E1104" t="s">
        <v>65</v>
      </c>
      <c r="F1104" t="s">
        <v>342</v>
      </c>
      <c r="G1104" s="1">
        <v>44449</v>
      </c>
      <c r="H1104" t="s">
        <v>21</v>
      </c>
      <c r="I1104" t="s">
        <v>203</v>
      </c>
      <c r="J1104" s="21" t="s">
        <v>3720</v>
      </c>
      <c r="K1104" t="s">
        <v>93</v>
      </c>
      <c r="M1104" t="s">
        <v>28</v>
      </c>
      <c r="N1104" t="s">
        <v>32</v>
      </c>
      <c r="P1104"/>
      <c r="S1104">
        <v>0</v>
      </c>
      <c r="T1104">
        <v>1</v>
      </c>
      <c r="U1104">
        <v>0</v>
      </c>
      <c r="V1104" t="str">
        <f>IF(OR(tickets_cleaned[[#This Row],[resolution_time_hours]]="", tickets_cleaned[[#This Row],[resolution_time_hours]]&lt;0),"",tickets_cleaned[[#This Row],[resolution_time_hours]])</f>
        <v/>
      </c>
    </row>
    <row r="1105" spans="1:22" ht="15" customHeight="1" x14ac:dyDescent="0.2">
      <c r="A1105">
        <v>1104</v>
      </c>
      <c r="B1105" t="s">
        <v>3721</v>
      </c>
      <c r="C1105" t="s">
        <v>3722</v>
      </c>
      <c r="D1105">
        <v>27</v>
      </c>
      <c r="E1105" t="s">
        <v>65</v>
      </c>
      <c r="F1105" t="s">
        <v>161</v>
      </c>
      <c r="G1105" s="1">
        <v>44417</v>
      </c>
      <c r="H1105" t="s">
        <v>23</v>
      </c>
      <c r="I1105" t="s">
        <v>120</v>
      </c>
      <c r="J1105" s="21" t="s">
        <v>3723</v>
      </c>
      <c r="K1105" t="s">
        <v>62</v>
      </c>
      <c r="M1105" t="s">
        <v>25</v>
      </c>
      <c r="N1105" t="s">
        <v>29</v>
      </c>
      <c r="O1105" s="15">
        <v>45078.791620370372</v>
      </c>
      <c r="P1105"/>
      <c r="S1105">
        <v>0</v>
      </c>
      <c r="T1105">
        <v>1</v>
      </c>
      <c r="U1105">
        <v>0</v>
      </c>
      <c r="V1105" t="str">
        <f>IF(OR(tickets_cleaned[[#This Row],[resolution_time_hours]]="", tickets_cleaned[[#This Row],[resolution_time_hours]]&lt;0),"",tickets_cleaned[[#This Row],[resolution_time_hours]])</f>
        <v/>
      </c>
    </row>
    <row r="1106" spans="1:22" ht="15" customHeight="1" x14ac:dyDescent="0.2">
      <c r="A1106">
        <v>1105</v>
      </c>
      <c r="B1106" t="s">
        <v>3724</v>
      </c>
      <c r="C1106" t="s">
        <v>3725</v>
      </c>
      <c r="D1106">
        <v>19</v>
      </c>
      <c r="E1106" t="s">
        <v>58</v>
      </c>
      <c r="F1106" t="s">
        <v>100</v>
      </c>
      <c r="G1106" s="1">
        <v>44049</v>
      </c>
      <c r="H1106" t="s">
        <v>23</v>
      </c>
      <c r="I1106" t="s">
        <v>101</v>
      </c>
      <c r="J1106" s="21" t="s">
        <v>3726</v>
      </c>
      <c r="K1106" t="s">
        <v>74</v>
      </c>
      <c r="L1106" t="s">
        <v>3727</v>
      </c>
      <c r="M1106" t="s">
        <v>25</v>
      </c>
      <c r="N1106" t="s">
        <v>31</v>
      </c>
      <c r="O1106" s="15">
        <v>45078.691643518519</v>
      </c>
      <c r="P1106" s="15">
        <v>45078.332615740743</v>
      </c>
      <c r="Q1106">
        <v>5</v>
      </c>
      <c r="S1106">
        <v>1</v>
      </c>
      <c r="T1106">
        <v>0</v>
      </c>
      <c r="U1106">
        <v>0</v>
      </c>
      <c r="V1106" t="str">
        <f>IF(OR(tickets_cleaned[[#This Row],[resolution_time_hours]]="", tickets_cleaned[[#This Row],[resolution_time_hours]]&lt;0),"",tickets_cleaned[[#This Row],[resolution_time_hours]])</f>
        <v/>
      </c>
    </row>
    <row r="1107" spans="1:22" ht="15" customHeight="1" x14ac:dyDescent="0.2">
      <c r="A1107">
        <v>1106</v>
      </c>
      <c r="B1107" t="s">
        <v>3728</v>
      </c>
      <c r="C1107" t="s">
        <v>3729</v>
      </c>
      <c r="D1107">
        <v>47</v>
      </c>
      <c r="E1107" t="s">
        <v>58</v>
      </c>
      <c r="F1107" t="s">
        <v>175</v>
      </c>
      <c r="G1107" s="1">
        <v>44505</v>
      </c>
      <c r="H1107" t="s">
        <v>23</v>
      </c>
      <c r="I1107" t="s">
        <v>101</v>
      </c>
      <c r="J1107" s="21" t="s">
        <v>3730</v>
      </c>
      <c r="K1107" t="s">
        <v>62</v>
      </c>
      <c r="M1107" t="s">
        <v>27</v>
      </c>
      <c r="N1107" t="s">
        <v>29</v>
      </c>
      <c r="O1107" s="15">
        <v>45078.57708333333</v>
      </c>
      <c r="P1107"/>
      <c r="S1107">
        <v>0</v>
      </c>
      <c r="T1107">
        <v>1</v>
      </c>
      <c r="U1107">
        <v>0</v>
      </c>
      <c r="V1107" t="str">
        <f>IF(OR(tickets_cleaned[[#This Row],[resolution_time_hours]]="", tickets_cleaned[[#This Row],[resolution_time_hours]]&lt;0),"",tickets_cleaned[[#This Row],[resolution_time_hours]])</f>
        <v/>
      </c>
    </row>
    <row r="1108" spans="1:22" ht="15" customHeight="1" x14ac:dyDescent="0.2">
      <c r="A1108">
        <v>1107</v>
      </c>
      <c r="B1108" t="s">
        <v>3731</v>
      </c>
      <c r="C1108" t="s">
        <v>3732</v>
      </c>
      <c r="D1108">
        <v>57</v>
      </c>
      <c r="E1108" t="s">
        <v>90</v>
      </c>
      <c r="F1108" t="s">
        <v>408</v>
      </c>
      <c r="G1108" s="1">
        <v>43915</v>
      </c>
      <c r="H1108" t="s">
        <v>23</v>
      </c>
      <c r="I1108" t="s">
        <v>101</v>
      </c>
      <c r="J1108" s="21" t="s">
        <v>3733</v>
      </c>
      <c r="K1108" t="s">
        <v>62</v>
      </c>
      <c r="M1108" t="s">
        <v>28</v>
      </c>
      <c r="N1108" t="s">
        <v>30</v>
      </c>
      <c r="O1108" s="15">
        <v>45078.811122685183</v>
      </c>
      <c r="P1108"/>
      <c r="S1108">
        <v>0</v>
      </c>
      <c r="T1108">
        <v>1</v>
      </c>
      <c r="U1108">
        <v>0</v>
      </c>
      <c r="V1108" t="str">
        <f>IF(OR(tickets_cleaned[[#This Row],[resolution_time_hours]]="", tickets_cleaned[[#This Row],[resolution_time_hours]]&lt;0),"",tickets_cleaned[[#This Row],[resolution_time_hours]])</f>
        <v/>
      </c>
    </row>
    <row r="1109" spans="1:22" ht="15" customHeight="1" x14ac:dyDescent="0.2">
      <c r="A1109">
        <v>1108</v>
      </c>
      <c r="B1109" t="s">
        <v>3734</v>
      </c>
      <c r="C1109" t="s">
        <v>3735</v>
      </c>
      <c r="D1109">
        <v>30</v>
      </c>
      <c r="E1109" t="s">
        <v>90</v>
      </c>
      <c r="F1109" t="s">
        <v>125</v>
      </c>
      <c r="G1109" s="1">
        <v>44497</v>
      </c>
      <c r="H1109" t="s">
        <v>24</v>
      </c>
      <c r="I1109" t="s">
        <v>140</v>
      </c>
      <c r="J1109" t="s">
        <v>3736</v>
      </c>
      <c r="K1109" t="s">
        <v>62</v>
      </c>
      <c r="M1109" t="s">
        <v>26</v>
      </c>
      <c r="N1109" t="s">
        <v>30</v>
      </c>
      <c r="O1109" s="15">
        <v>45078.258356481485</v>
      </c>
      <c r="P1109"/>
      <c r="S1109">
        <v>0</v>
      </c>
      <c r="T1109">
        <v>1</v>
      </c>
      <c r="U1109">
        <v>0</v>
      </c>
      <c r="V1109" t="str">
        <f>IF(OR(tickets_cleaned[[#This Row],[resolution_time_hours]]="", tickets_cleaned[[#This Row],[resolution_time_hours]]&lt;0),"",tickets_cleaned[[#This Row],[resolution_time_hours]])</f>
        <v/>
      </c>
    </row>
    <row r="1110" spans="1:22" ht="15" customHeight="1" x14ac:dyDescent="0.2">
      <c r="A1110">
        <v>1109</v>
      </c>
      <c r="B1110" t="s">
        <v>3737</v>
      </c>
      <c r="C1110" t="s">
        <v>3738</v>
      </c>
      <c r="D1110">
        <v>47</v>
      </c>
      <c r="E1110" t="s">
        <v>65</v>
      </c>
      <c r="F1110" t="s">
        <v>114</v>
      </c>
      <c r="G1110" s="1">
        <v>43957</v>
      </c>
      <c r="H1110" t="s">
        <v>24</v>
      </c>
      <c r="I1110" t="s">
        <v>203</v>
      </c>
      <c r="J1110" s="21" t="s">
        <v>3739</v>
      </c>
      <c r="K1110" t="s">
        <v>93</v>
      </c>
      <c r="M1110" t="s">
        <v>25</v>
      </c>
      <c r="N1110" t="s">
        <v>30</v>
      </c>
      <c r="P1110"/>
      <c r="S1110">
        <v>0</v>
      </c>
      <c r="T1110">
        <v>1</v>
      </c>
      <c r="U1110">
        <v>0</v>
      </c>
      <c r="V1110" t="str">
        <f>IF(OR(tickets_cleaned[[#This Row],[resolution_time_hours]]="", tickets_cleaned[[#This Row],[resolution_time_hours]]&lt;0),"",tickets_cleaned[[#This Row],[resolution_time_hours]])</f>
        <v/>
      </c>
    </row>
    <row r="1111" spans="1:22" ht="15" customHeight="1" x14ac:dyDescent="0.2">
      <c r="A1111">
        <v>1110</v>
      </c>
      <c r="B1111" t="s">
        <v>3740</v>
      </c>
      <c r="C1111" t="s">
        <v>3741</v>
      </c>
      <c r="D1111">
        <v>36</v>
      </c>
      <c r="E1111" t="s">
        <v>90</v>
      </c>
      <c r="F1111" t="s">
        <v>130</v>
      </c>
      <c r="G1111" s="1">
        <v>44004</v>
      </c>
      <c r="H1111" t="s">
        <v>22</v>
      </c>
      <c r="I1111" t="s">
        <v>79</v>
      </c>
      <c r="J1111" s="21" t="s">
        <v>3742</v>
      </c>
      <c r="K1111" t="s">
        <v>74</v>
      </c>
      <c r="L1111" t="s">
        <v>3743</v>
      </c>
      <c r="M1111" t="s">
        <v>28</v>
      </c>
      <c r="N1111" t="s">
        <v>29</v>
      </c>
      <c r="O1111" s="15">
        <v>45078.047974537039</v>
      </c>
      <c r="P1111" s="15">
        <v>45078.835474537038</v>
      </c>
      <c r="Q1111">
        <v>1</v>
      </c>
      <c r="R1111">
        <v>18</v>
      </c>
      <c r="S1111">
        <v>1</v>
      </c>
      <c r="T1111">
        <v>0</v>
      </c>
      <c r="U1111">
        <v>1</v>
      </c>
      <c r="V1111">
        <f>IF(OR(tickets_cleaned[[#This Row],[resolution_time_hours]]="", tickets_cleaned[[#This Row],[resolution_time_hours]]&lt;0),"",tickets_cleaned[[#This Row],[resolution_time_hours]])</f>
        <v>18</v>
      </c>
    </row>
    <row r="1112" spans="1:22" ht="15" customHeight="1" x14ac:dyDescent="0.2">
      <c r="A1112">
        <v>1111</v>
      </c>
      <c r="B1112" t="s">
        <v>3744</v>
      </c>
      <c r="C1112" t="s">
        <v>3745</v>
      </c>
      <c r="D1112">
        <v>41</v>
      </c>
      <c r="E1112" t="s">
        <v>58</v>
      </c>
      <c r="F1112" t="s">
        <v>510</v>
      </c>
      <c r="G1112" s="1">
        <v>44326</v>
      </c>
      <c r="H1112" t="s">
        <v>23</v>
      </c>
      <c r="I1112" t="s">
        <v>126</v>
      </c>
      <c r="J1112" s="21" t="s">
        <v>3746</v>
      </c>
      <c r="K1112" t="s">
        <v>74</v>
      </c>
      <c r="L1112" t="s">
        <v>3747</v>
      </c>
      <c r="M1112" t="s">
        <v>28</v>
      </c>
      <c r="N1112" t="s">
        <v>29</v>
      </c>
      <c r="O1112" s="15">
        <v>45078.741747685184</v>
      </c>
      <c r="P1112" s="15">
        <v>45078.303553240738</v>
      </c>
      <c r="Q1112">
        <v>4</v>
      </c>
      <c r="S1112">
        <v>1</v>
      </c>
      <c r="T1112">
        <v>0</v>
      </c>
      <c r="U1112">
        <v>0</v>
      </c>
      <c r="V1112" t="str">
        <f>IF(OR(tickets_cleaned[[#This Row],[resolution_time_hours]]="", tickets_cleaned[[#This Row],[resolution_time_hours]]&lt;0),"",tickets_cleaned[[#This Row],[resolution_time_hours]])</f>
        <v/>
      </c>
    </row>
    <row r="1113" spans="1:22" ht="15" customHeight="1" x14ac:dyDescent="0.2">
      <c r="A1113">
        <v>1112</v>
      </c>
      <c r="B1113" t="s">
        <v>3748</v>
      </c>
      <c r="C1113" t="s">
        <v>3749</v>
      </c>
      <c r="D1113">
        <v>32</v>
      </c>
      <c r="E1113" t="s">
        <v>90</v>
      </c>
      <c r="F1113" t="s">
        <v>408</v>
      </c>
      <c r="G1113" s="1">
        <v>44359</v>
      </c>
      <c r="H1113" t="s">
        <v>20</v>
      </c>
      <c r="I1113" t="s">
        <v>22</v>
      </c>
      <c r="J1113" s="21" t="s">
        <v>3750</v>
      </c>
      <c r="K1113" t="s">
        <v>62</v>
      </c>
      <c r="M1113" t="s">
        <v>28</v>
      </c>
      <c r="N1113" t="s">
        <v>31</v>
      </c>
      <c r="O1113" s="15">
        <v>45078.572326388887</v>
      </c>
      <c r="P1113"/>
      <c r="S1113">
        <v>0</v>
      </c>
      <c r="T1113">
        <v>1</v>
      </c>
      <c r="U1113">
        <v>0</v>
      </c>
      <c r="V1113" t="str">
        <f>IF(OR(tickets_cleaned[[#This Row],[resolution_time_hours]]="", tickets_cleaned[[#This Row],[resolution_time_hours]]&lt;0),"",tickets_cleaned[[#This Row],[resolution_time_hours]])</f>
        <v/>
      </c>
    </row>
    <row r="1114" spans="1:22" ht="15" customHeight="1" x14ac:dyDescent="0.2">
      <c r="A1114">
        <v>1113</v>
      </c>
      <c r="B1114" t="s">
        <v>3751</v>
      </c>
      <c r="C1114" t="s">
        <v>3752</v>
      </c>
      <c r="D1114">
        <v>45</v>
      </c>
      <c r="E1114" t="s">
        <v>58</v>
      </c>
      <c r="F1114" t="s">
        <v>152</v>
      </c>
      <c r="G1114" s="1">
        <v>44328</v>
      </c>
      <c r="H1114" t="s">
        <v>21</v>
      </c>
      <c r="I1114" t="s">
        <v>85</v>
      </c>
      <c r="J1114" s="21" t="s">
        <v>3753</v>
      </c>
      <c r="K1114" t="s">
        <v>62</v>
      </c>
      <c r="M1114" t="s">
        <v>28</v>
      </c>
      <c r="N1114" t="s">
        <v>29</v>
      </c>
      <c r="O1114" s="15">
        <v>45078.023738425924</v>
      </c>
      <c r="P1114"/>
      <c r="S1114">
        <v>0</v>
      </c>
      <c r="T1114">
        <v>1</v>
      </c>
      <c r="U1114">
        <v>0</v>
      </c>
      <c r="V1114" t="str">
        <f>IF(OR(tickets_cleaned[[#This Row],[resolution_time_hours]]="", tickets_cleaned[[#This Row],[resolution_time_hours]]&lt;0),"",tickets_cleaned[[#This Row],[resolution_time_hours]])</f>
        <v/>
      </c>
    </row>
    <row r="1115" spans="1:22" ht="15" customHeight="1" x14ac:dyDescent="0.2">
      <c r="A1115">
        <v>1114</v>
      </c>
      <c r="B1115" t="s">
        <v>3754</v>
      </c>
      <c r="C1115" t="s">
        <v>3755</v>
      </c>
      <c r="D1115">
        <v>25</v>
      </c>
      <c r="E1115" t="s">
        <v>65</v>
      </c>
      <c r="F1115" t="s">
        <v>110</v>
      </c>
      <c r="G1115" s="1">
        <v>44173</v>
      </c>
      <c r="H1115" t="s">
        <v>23</v>
      </c>
      <c r="I1115" t="s">
        <v>91</v>
      </c>
      <c r="J1115" t="s">
        <v>3756</v>
      </c>
      <c r="K1115" t="s">
        <v>74</v>
      </c>
      <c r="L1115" t="s">
        <v>3757</v>
      </c>
      <c r="M1115" t="s">
        <v>25</v>
      </c>
      <c r="N1115" t="s">
        <v>31</v>
      </c>
      <c r="O1115" s="15">
        <v>45078.040405092594</v>
      </c>
      <c r="P1115" s="15">
        <v>45078.414710648147</v>
      </c>
      <c r="Q1115">
        <v>4</v>
      </c>
      <c r="R1115">
        <v>8</v>
      </c>
      <c r="S1115">
        <v>1</v>
      </c>
      <c r="T1115">
        <v>0</v>
      </c>
      <c r="U1115">
        <v>0</v>
      </c>
      <c r="V1115">
        <f>IF(OR(tickets_cleaned[[#This Row],[resolution_time_hours]]="", tickets_cleaned[[#This Row],[resolution_time_hours]]&lt;0),"",tickets_cleaned[[#This Row],[resolution_time_hours]])</f>
        <v>8</v>
      </c>
    </row>
    <row r="1116" spans="1:22" ht="15" customHeight="1" x14ac:dyDescent="0.2">
      <c r="A1116">
        <v>1115</v>
      </c>
      <c r="B1116" t="s">
        <v>3758</v>
      </c>
      <c r="C1116" t="s">
        <v>3759</v>
      </c>
      <c r="D1116">
        <v>47</v>
      </c>
      <c r="E1116" t="s">
        <v>65</v>
      </c>
      <c r="F1116" t="s">
        <v>245</v>
      </c>
      <c r="G1116" s="1">
        <v>44508</v>
      </c>
      <c r="H1116" t="s">
        <v>24</v>
      </c>
      <c r="I1116" t="s">
        <v>176</v>
      </c>
      <c r="J1116" s="21" t="s">
        <v>3760</v>
      </c>
      <c r="K1116" t="s">
        <v>62</v>
      </c>
      <c r="M1116" t="s">
        <v>26</v>
      </c>
      <c r="N1116" t="s">
        <v>29</v>
      </c>
      <c r="O1116" s="15">
        <v>45078.331388888888</v>
      </c>
      <c r="P1116"/>
      <c r="S1116">
        <v>0</v>
      </c>
      <c r="T1116">
        <v>1</v>
      </c>
      <c r="U1116">
        <v>0</v>
      </c>
      <c r="V1116" t="str">
        <f>IF(OR(tickets_cleaned[[#This Row],[resolution_time_hours]]="", tickets_cleaned[[#This Row],[resolution_time_hours]]&lt;0),"",tickets_cleaned[[#This Row],[resolution_time_hours]])</f>
        <v/>
      </c>
    </row>
    <row r="1117" spans="1:22" ht="15" customHeight="1" x14ac:dyDescent="0.2">
      <c r="A1117">
        <v>1116</v>
      </c>
      <c r="B1117" t="s">
        <v>3761</v>
      </c>
      <c r="C1117" t="s">
        <v>3762</v>
      </c>
      <c r="D1117">
        <v>66</v>
      </c>
      <c r="E1117" t="s">
        <v>65</v>
      </c>
      <c r="F1117" t="s">
        <v>187</v>
      </c>
      <c r="G1117" s="1">
        <v>43947</v>
      </c>
      <c r="H1117" t="s">
        <v>24</v>
      </c>
      <c r="I1117" t="s">
        <v>120</v>
      </c>
      <c r="J1117" s="21" t="s">
        <v>3763</v>
      </c>
      <c r="K1117" t="s">
        <v>93</v>
      </c>
      <c r="M1117" t="s">
        <v>26</v>
      </c>
      <c r="N1117" t="s">
        <v>30</v>
      </c>
      <c r="P1117"/>
      <c r="S1117">
        <v>0</v>
      </c>
      <c r="T1117">
        <v>1</v>
      </c>
      <c r="U1117">
        <v>0</v>
      </c>
      <c r="V1117" t="str">
        <f>IF(OR(tickets_cleaned[[#This Row],[resolution_time_hours]]="", tickets_cleaned[[#This Row],[resolution_time_hours]]&lt;0),"",tickets_cleaned[[#This Row],[resolution_time_hours]])</f>
        <v/>
      </c>
    </row>
    <row r="1118" spans="1:22" ht="15" customHeight="1" x14ac:dyDescent="0.2">
      <c r="A1118">
        <v>1117</v>
      </c>
      <c r="B1118" t="s">
        <v>3764</v>
      </c>
      <c r="C1118" t="s">
        <v>3765</v>
      </c>
      <c r="D1118">
        <v>40</v>
      </c>
      <c r="E1118" t="s">
        <v>65</v>
      </c>
      <c r="F1118" t="s">
        <v>66</v>
      </c>
      <c r="G1118" s="1">
        <v>44022</v>
      </c>
      <c r="H1118" t="s">
        <v>23</v>
      </c>
      <c r="I1118" t="s">
        <v>106</v>
      </c>
      <c r="J1118" t="s">
        <v>3766</v>
      </c>
      <c r="K1118" t="s">
        <v>93</v>
      </c>
      <c r="M1118" t="s">
        <v>27</v>
      </c>
      <c r="N1118" t="s">
        <v>32</v>
      </c>
      <c r="P1118"/>
      <c r="S1118">
        <v>0</v>
      </c>
      <c r="T1118">
        <v>1</v>
      </c>
      <c r="U1118">
        <v>0</v>
      </c>
      <c r="V1118" t="str">
        <f>IF(OR(tickets_cleaned[[#This Row],[resolution_time_hours]]="", tickets_cleaned[[#This Row],[resolution_time_hours]]&lt;0),"",tickets_cleaned[[#This Row],[resolution_time_hours]])</f>
        <v/>
      </c>
    </row>
    <row r="1119" spans="1:22" ht="15" customHeight="1" x14ac:dyDescent="0.2">
      <c r="A1119">
        <v>1118</v>
      </c>
      <c r="B1119" t="s">
        <v>3767</v>
      </c>
      <c r="C1119" t="s">
        <v>3768</v>
      </c>
      <c r="D1119">
        <v>33</v>
      </c>
      <c r="E1119" t="s">
        <v>65</v>
      </c>
      <c r="F1119" t="s">
        <v>510</v>
      </c>
      <c r="G1119" s="1">
        <v>44172</v>
      </c>
      <c r="H1119" t="s">
        <v>21</v>
      </c>
      <c r="I1119" t="s">
        <v>20</v>
      </c>
      <c r="J1119" t="s">
        <v>3769</v>
      </c>
      <c r="K1119" t="s">
        <v>74</v>
      </c>
      <c r="L1119" t="s">
        <v>3770</v>
      </c>
      <c r="M1119" t="s">
        <v>25</v>
      </c>
      <c r="N1119" t="s">
        <v>31</v>
      </c>
      <c r="O1119" s="15">
        <v>45077.946030092593</v>
      </c>
      <c r="P1119" s="15">
        <v>45078.07172453704</v>
      </c>
      <c r="Q1119">
        <v>5</v>
      </c>
      <c r="R1119">
        <v>3</v>
      </c>
      <c r="S1119">
        <v>1</v>
      </c>
      <c r="T1119">
        <v>0</v>
      </c>
      <c r="U1119">
        <v>0</v>
      </c>
      <c r="V1119">
        <f>IF(OR(tickets_cleaned[[#This Row],[resolution_time_hours]]="", tickets_cleaned[[#This Row],[resolution_time_hours]]&lt;0),"",tickets_cleaned[[#This Row],[resolution_time_hours]])</f>
        <v>3</v>
      </c>
    </row>
    <row r="1120" spans="1:22" ht="15" customHeight="1" x14ac:dyDescent="0.2">
      <c r="A1120">
        <v>1119</v>
      </c>
      <c r="B1120" t="s">
        <v>3771</v>
      </c>
      <c r="C1120" t="s">
        <v>3772</v>
      </c>
      <c r="D1120">
        <v>64</v>
      </c>
      <c r="E1120" t="s">
        <v>65</v>
      </c>
      <c r="F1120" t="s">
        <v>175</v>
      </c>
      <c r="G1120" s="1">
        <v>44399</v>
      </c>
      <c r="H1120" t="s">
        <v>21</v>
      </c>
      <c r="I1120" t="s">
        <v>67</v>
      </c>
      <c r="J1120" t="s">
        <v>2378</v>
      </c>
      <c r="K1120" t="s">
        <v>93</v>
      </c>
      <c r="M1120" t="s">
        <v>25</v>
      </c>
      <c r="N1120" t="s">
        <v>30</v>
      </c>
      <c r="P1120"/>
      <c r="S1120">
        <v>0</v>
      </c>
      <c r="T1120">
        <v>1</v>
      </c>
      <c r="U1120">
        <v>0</v>
      </c>
      <c r="V1120" t="str">
        <f>IF(OR(tickets_cleaned[[#This Row],[resolution_time_hours]]="", tickets_cleaned[[#This Row],[resolution_time_hours]]&lt;0),"",tickets_cleaned[[#This Row],[resolution_time_hours]])</f>
        <v/>
      </c>
    </row>
    <row r="1121" spans="1:22" ht="15" customHeight="1" x14ac:dyDescent="0.2">
      <c r="A1121">
        <v>1120</v>
      </c>
      <c r="B1121" t="s">
        <v>3773</v>
      </c>
      <c r="C1121" t="s">
        <v>3774</v>
      </c>
      <c r="D1121">
        <v>26</v>
      </c>
      <c r="E1121" t="s">
        <v>65</v>
      </c>
      <c r="F1121" t="s">
        <v>105</v>
      </c>
      <c r="G1121" s="1">
        <v>44552</v>
      </c>
      <c r="H1121" t="s">
        <v>23</v>
      </c>
      <c r="I1121" t="s">
        <v>79</v>
      </c>
      <c r="J1121" s="21" t="s">
        <v>3775</v>
      </c>
      <c r="K1121" t="s">
        <v>62</v>
      </c>
      <c r="M1121" t="s">
        <v>26</v>
      </c>
      <c r="N1121" t="s">
        <v>29</v>
      </c>
      <c r="O1121" s="15">
        <v>45078.180763888886</v>
      </c>
      <c r="P1121"/>
      <c r="S1121">
        <v>0</v>
      </c>
      <c r="T1121">
        <v>1</v>
      </c>
      <c r="U1121">
        <v>0</v>
      </c>
      <c r="V1121" t="str">
        <f>IF(OR(tickets_cleaned[[#This Row],[resolution_time_hours]]="", tickets_cleaned[[#This Row],[resolution_time_hours]]&lt;0),"",tickets_cleaned[[#This Row],[resolution_time_hours]])</f>
        <v/>
      </c>
    </row>
    <row r="1122" spans="1:22" ht="15" customHeight="1" x14ac:dyDescent="0.2">
      <c r="A1122">
        <v>1121</v>
      </c>
      <c r="B1122" t="s">
        <v>3776</v>
      </c>
      <c r="C1122" t="s">
        <v>3777</v>
      </c>
      <c r="D1122">
        <v>67</v>
      </c>
      <c r="E1122" t="s">
        <v>58</v>
      </c>
      <c r="F1122" t="s">
        <v>100</v>
      </c>
      <c r="G1122" s="1">
        <v>44379</v>
      </c>
      <c r="H1122" t="s">
        <v>24</v>
      </c>
      <c r="I1122" t="s">
        <v>79</v>
      </c>
      <c r="J1122" s="21" t="s">
        <v>3778</v>
      </c>
      <c r="K1122" t="s">
        <v>93</v>
      </c>
      <c r="M1122" t="s">
        <v>28</v>
      </c>
      <c r="N1122" t="s">
        <v>32</v>
      </c>
      <c r="P1122"/>
      <c r="S1122">
        <v>0</v>
      </c>
      <c r="T1122">
        <v>1</v>
      </c>
      <c r="U1122">
        <v>0</v>
      </c>
      <c r="V1122" t="str">
        <f>IF(OR(tickets_cleaned[[#This Row],[resolution_time_hours]]="", tickets_cleaned[[#This Row],[resolution_time_hours]]&lt;0),"",tickets_cleaned[[#This Row],[resolution_time_hours]])</f>
        <v/>
      </c>
    </row>
    <row r="1123" spans="1:22" ht="15" customHeight="1" x14ac:dyDescent="0.2">
      <c r="A1123">
        <v>1122</v>
      </c>
      <c r="B1123" t="s">
        <v>3779</v>
      </c>
      <c r="C1123" t="s">
        <v>3780</v>
      </c>
      <c r="D1123">
        <v>42</v>
      </c>
      <c r="E1123" t="s">
        <v>58</v>
      </c>
      <c r="F1123" t="s">
        <v>71</v>
      </c>
      <c r="G1123" s="1">
        <v>44304</v>
      </c>
      <c r="H1123" t="s">
        <v>21</v>
      </c>
      <c r="I1123" t="s">
        <v>140</v>
      </c>
      <c r="J1123" s="21" t="s">
        <v>3781</v>
      </c>
      <c r="K1123" t="s">
        <v>62</v>
      </c>
      <c r="M1123" t="s">
        <v>25</v>
      </c>
      <c r="N1123" t="s">
        <v>31</v>
      </c>
      <c r="O1123" s="15">
        <v>45078.54954861111</v>
      </c>
      <c r="P1123"/>
      <c r="S1123">
        <v>0</v>
      </c>
      <c r="T1123">
        <v>1</v>
      </c>
      <c r="U1123">
        <v>0</v>
      </c>
      <c r="V1123" t="str">
        <f>IF(OR(tickets_cleaned[[#This Row],[resolution_time_hours]]="", tickets_cleaned[[#This Row],[resolution_time_hours]]&lt;0),"",tickets_cleaned[[#This Row],[resolution_time_hours]])</f>
        <v/>
      </c>
    </row>
    <row r="1124" spans="1:22" ht="15" customHeight="1" x14ac:dyDescent="0.2">
      <c r="A1124">
        <v>1123</v>
      </c>
      <c r="B1124" t="s">
        <v>3782</v>
      </c>
      <c r="C1124" t="s">
        <v>3783</v>
      </c>
      <c r="D1124">
        <v>47</v>
      </c>
      <c r="E1124" t="s">
        <v>90</v>
      </c>
      <c r="F1124" t="s">
        <v>422</v>
      </c>
      <c r="G1124" s="1">
        <v>43902</v>
      </c>
      <c r="H1124" t="s">
        <v>21</v>
      </c>
      <c r="I1124" t="s">
        <v>91</v>
      </c>
      <c r="J1124" s="21" t="s">
        <v>3784</v>
      </c>
      <c r="K1124" t="s">
        <v>62</v>
      </c>
      <c r="M1124" t="s">
        <v>25</v>
      </c>
      <c r="N1124" t="s">
        <v>31</v>
      </c>
      <c r="O1124" s="15">
        <v>45078.079432870371</v>
      </c>
      <c r="P1124"/>
      <c r="S1124">
        <v>0</v>
      </c>
      <c r="T1124">
        <v>1</v>
      </c>
      <c r="U1124">
        <v>0</v>
      </c>
      <c r="V1124" t="str">
        <f>IF(OR(tickets_cleaned[[#This Row],[resolution_time_hours]]="", tickets_cleaned[[#This Row],[resolution_time_hours]]&lt;0),"",tickets_cleaned[[#This Row],[resolution_time_hours]])</f>
        <v/>
      </c>
    </row>
    <row r="1125" spans="1:22" ht="15" customHeight="1" x14ac:dyDescent="0.2">
      <c r="A1125">
        <v>1124</v>
      </c>
      <c r="B1125" t="s">
        <v>3785</v>
      </c>
      <c r="C1125" t="s">
        <v>3786</v>
      </c>
      <c r="D1125">
        <v>26</v>
      </c>
      <c r="E1125" t="s">
        <v>90</v>
      </c>
      <c r="F1125" t="s">
        <v>152</v>
      </c>
      <c r="G1125" s="1">
        <v>44425</v>
      </c>
      <c r="H1125" t="s">
        <v>21</v>
      </c>
      <c r="I1125" t="s">
        <v>20</v>
      </c>
      <c r="J1125" s="21" t="s">
        <v>3787</v>
      </c>
      <c r="K1125" t="s">
        <v>62</v>
      </c>
      <c r="M1125" t="s">
        <v>25</v>
      </c>
      <c r="N1125" t="s">
        <v>30</v>
      </c>
      <c r="O1125" s="15">
        <v>45078.172511574077</v>
      </c>
      <c r="P1125"/>
      <c r="S1125">
        <v>0</v>
      </c>
      <c r="T1125">
        <v>1</v>
      </c>
      <c r="U1125">
        <v>0</v>
      </c>
      <c r="V1125" t="str">
        <f>IF(OR(tickets_cleaned[[#This Row],[resolution_time_hours]]="", tickets_cleaned[[#This Row],[resolution_time_hours]]&lt;0),"",tickets_cleaned[[#This Row],[resolution_time_hours]])</f>
        <v/>
      </c>
    </row>
    <row r="1126" spans="1:22" ht="15" customHeight="1" x14ac:dyDescent="0.2">
      <c r="A1126">
        <v>1125</v>
      </c>
      <c r="B1126" t="s">
        <v>3788</v>
      </c>
      <c r="C1126" t="s">
        <v>3789</v>
      </c>
      <c r="D1126">
        <v>21</v>
      </c>
      <c r="E1126" t="s">
        <v>65</v>
      </c>
      <c r="F1126" t="s">
        <v>342</v>
      </c>
      <c r="G1126" s="1">
        <v>44472</v>
      </c>
      <c r="H1126" t="s">
        <v>20</v>
      </c>
      <c r="I1126" t="s">
        <v>120</v>
      </c>
      <c r="J1126" s="21" t="s">
        <v>3790</v>
      </c>
      <c r="K1126" t="s">
        <v>74</v>
      </c>
      <c r="L1126" t="s">
        <v>3791</v>
      </c>
      <c r="M1126" t="s">
        <v>26</v>
      </c>
      <c r="N1126" t="s">
        <v>31</v>
      </c>
      <c r="O1126" s="15">
        <v>45078.37809027778</v>
      </c>
      <c r="P1126" s="15">
        <v>45078.288506944446</v>
      </c>
      <c r="Q1126">
        <v>5</v>
      </c>
      <c r="S1126">
        <v>1</v>
      </c>
      <c r="T1126">
        <v>0</v>
      </c>
      <c r="U1126">
        <v>0</v>
      </c>
      <c r="V1126" t="str">
        <f>IF(OR(tickets_cleaned[[#This Row],[resolution_time_hours]]="", tickets_cleaned[[#This Row],[resolution_time_hours]]&lt;0),"",tickets_cleaned[[#This Row],[resolution_time_hours]])</f>
        <v/>
      </c>
    </row>
    <row r="1127" spans="1:22" ht="15" customHeight="1" x14ac:dyDescent="0.2">
      <c r="A1127">
        <v>1126</v>
      </c>
      <c r="B1127" t="s">
        <v>3792</v>
      </c>
      <c r="C1127" t="s">
        <v>3793</v>
      </c>
      <c r="D1127">
        <v>46</v>
      </c>
      <c r="E1127" t="s">
        <v>65</v>
      </c>
      <c r="F1127" t="s">
        <v>245</v>
      </c>
      <c r="G1127" s="1">
        <v>44014</v>
      </c>
      <c r="H1127" t="s">
        <v>22</v>
      </c>
      <c r="I1127" t="s">
        <v>140</v>
      </c>
      <c r="J1127" s="21" t="s">
        <v>3794</v>
      </c>
      <c r="K1127" t="s">
        <v>62</v>
      </c>
      <c r="M1127" t="s">
        <v>28</v>
      </c>
      <c r="N1127" t="s">
        <v>32</v>
      </c>
      <c r="O1127" s="15">
        <v>45078.532280092593</v>
      </c>
      <c r="P1127"/>
      <c r="S1127">
        <v>0</v>
      </c>
      <c r="T1127">
        <v>1</v>
      </c>
      <c r="U1127">
        <v>0</v>
      </c>
      <c r="V1127" t="str">
        <f>IF(OR(tickets_cleaned[[#This Row],[resolution_time_hours]]="", tickets_cleaned[[#This Row],[resolution_time_hours]]&lt;0),"",tickets_cleaned[[#This Row],[resolution_time_hours]])</f>
        <v/>
      </c>
    </row>
    <row r="1128" spans="1:22" ht="15" customHeight="1" x14ac:dyDescent="0.2">
      <c r="A1128">
        <v>1127</v>
      </c>
      <c r="B1128" t="s">
        <v>3795</v>
      </c>
      <c r="C1128" t="s">
        <v>3796</v>
      </c>
      <c r="D1128">
        <v>23</v>
      </c>
      <c r="E1128" t="s">
        <v>58</v>
      </c>
      <c r="F1128" t="s">
        <v>125</v>
      </c>
      <c r="G1128" s="1">
        <v>44268</v>
      </c>
      <c r="H1128" t="s">
        <v>21</v>
      </c>
      <c r="I1128" t="s">
        <v>60</v>
      </c>
      <c r="J1128" s="21" t="s">
        <v>3797</v>
      </c>
      <c r="K1128" t="s">
        <v>74</v>
      </c>
      <c r="L1128" t="s">
        <v>3798</v>
      </c>
      <c r="M1128" t="s">
        <v>26</v>
      </c>
      <c r="N1128" t="s">
        <v>31</v>
      </c>
      <c r="O1128" s="15">
        <v>45078.801724537036</v>
      </c>
      <c r="P1128" s="15">
        <v>45078.469780092593</v>
      </c>
      <c r="Q1128">
        <v>4</v>
      </c>
      <c r="S1128">
        <v>1</v>
      </c>
      <c r="T1128">
        <v>0</v>
      </c>
      <c r="U1128">
        <v>0</v>
      </c>
      <c r="V1128" t="str">
        <f>IF(OR(tickets_cleaned[[#This Row],[resolution_time_hours]]="", tickets_cleaned[[#This Row],[resolution_time_hours]]&lt;0),"",tickets_cleaned[[#This Row],[resolution_time_hours]])</f>
        <v/>
      </c>
    </row>
    <row r="1129" spans="1:22" ht="15" customHeight="1" x14ac:dyDescent="0.2">
      <c r="A1129">
        <v>1128</v>
      </c>
      <c r="B1129" t="s">
        <v>3799</v>
      </c>
      <c r="C1129" t="s">
        <v>3800</v>
      </c>
      <c r="D1129">
        <v>31</v>
      </c>
      <c r="E1129" t="s">
        <v>58</v>
      </c>
      <c r="F1129" t="s">
        <v>245</v>
      </c>
      <c r="G1129" s="1">
        <v>44513</v>
      </c>
      <c r="H1129" t="s">
        <v>22</v>
      </c>
      <c r="I1129" t="s">
        <v>72</v>
      </c>
      <c r="J1129" s="21" t="s">
        <v>3801</v>
      </c>
      <c r="K1129" t="s">
        <v>93</v>
      </c>
      <c r="M1129" t="s">
        <v>26</v>
      </c>
      <c r="N1129" t="s">
        <v>31</v>
      </c>
      <c r="P1129"/>
      <c r="S1129">
        <v>0</v>
      </c>
      <c r="T1129">
        <v>1</v>
      </c>
      <c r="U1129">
        <v>0</v>
      </c>
      <c r="V1129" t="str">
        <f>IF(OR(tickets_cleaned[[#This Row],[resolution_time_hours]]="", tickets_cleaned[[#This Row],[resolution_time_hours]]&lt;0),"",tickets_cleaned[[#This Row],[resolution_time_hours]])</f>
        <v/>
      </c>
    </row>
    <row r="1130" spans="1:22" ht="15" customHeight="1" x14ac:dyDescent="0.2">
      <c r="A1130">
        <v>1129</v>
      </c>
      <c r="B1130" t="s">
        <v>3802</v>
      </c>
      <c r="C1130" t="s">
        <v>3803</v>
      </c>
      <c r="D1130">
        <v>25</v>
      </c>
      <c r="E1130" t="s">
        <v>90</v>
      </c>
      <c r="F1130" t="s">
        <v>364</v>
      </c>
      <c r="G1130" s="1">
        <v>44383</v>
      </c>
      <c r="H1130" t="s">
        <v>21</v>
      </c>
      <c r="I1130" t="s">
        <v>91</v>
      </c>
      <c r="J1130" s="21" t="s">
        <v>27184</v>
      </c>
      <c r="K1130" t="s">
        <v>93</v>
      </c>
      <c r="M1130" t="s">
        <v>28</v>
      </c>
      <c r="N1130" t="s">
        <v>30</v>
      </c>
      <c r="P1130"/>
      <c r="S1130">
        <v>0</v>
      </c>
      <c r="T1130">
        <v>1</v>
      </c>
      <c r="U1130">
        <v>0</v>
      </c>
      <c r="V1130" t="str">
        <f>IF(OR(tickets_cleaned[[#This Row],[resolution_time_hours]]="", tickets_cleaned[[#This Row],[resolution_time_hours]]&lt;0),"",tickets_cleaned[[#This Row],[resolution_time_hours]])</f>
        <v/>
      </c>
    </row>
    <row r="1131" spans="1:22" ht="15" customHeight="1" x14ac:dyDescent="0.2">
      <c r="A1131">
        <v>1130</v>
      </c>
      <c r="B1131" t="s">
        <v>3804</v>
      </c>
      <c r="C1131" t="s">
        <v>3805</v>
      </c>
      <c r="D1131">
        <v>62</v>
      </c>
      <c r="E1131" t="s">
        <v>58</v>
      </c>
      <c r="F1131" t="s">
        <v>71</v>
      </c>
      <c r="G1131" s="1">
        <v>44231</v>
      </c>
      <c r="H1131" t="s">
        <v>20</v>
      </c>
      <c r="I1131" t="s">
        <v>101</v>
      </c>
      <c r="J1131" s="21" t="s">
        <v>3806</v>
      </c>
      <c r="K1131" t="s">
        <v>74</v>
      </c>
      <c r="L1131" t="s">
        <v>3807</v>
      </c>
      <c r="M1131" t="s">
        <v>27</v>
      </c>
      <c r="N1131" t="s">
        <v>31</v>
      </c>
      <c r="O1131" s="15">
        <v>45078.180254629631</v>
      </c>
      <c r="P1131" s="15">
        <v>45078.082337962966</v>
      </c>
      <c r="Q1131">
        <v>1</v>
      </c>
      <c r="S1131">
        <v>1</v>
      </c>
      <c r="T1131">
        <v>0</v>
      </c>
      <c r="U1131">
        <v>1</v>
      </c>
      <c r="V1131" t="str">
        <f>IF(OR(tickets_cleaned[[#This Row],[resolution_time_hours]]="", tickets_cleaned[[#This Row],[resolution_time_hours]]&lt;0),"",tickets_cleaned[[#This Row],[resolution_time_hours]])</f>
        <v/>
      </c>
    </row>
    <row r="1132" spans="1:22" ht="15" customHeight="1" x14ac:dyDescent="0.2">
      <c r="A1132">
        <v>1131</v>
      </c>
      <c r="B1132" t="s">
        <v>3808</v>
      </c>
      <c r="C1132" t="s">
        <v>3809</v>
      </c>
      <c r="D1132">
        <v>70</v>
      </c>
      <c r="E1132" t="s">
        <v>58</v>
      </c>
      <c r="F1132" t="s">
        <v>66</v>
      </c>
      <c r="G1132" s="1">
        <v>44154</v>
      </c>
      <c r="H1132" t="s">
        <v>22</v>
      </c>
      <c r="I1132" t="s">
        <v>20</v>
      </c>
      <c r="J1132" t="s">
        <v>3810</v>
      </c>
      <c r="K1132" t="s">
        <v>62</v>
      </c>
      <c r="M1132" t="s">
        <v>27</v>
      </c>
      <c r="N1132" t="s">
        <v>32</v>
      </c>
      <c r="O1132" s="15">
        <v>45077.969155092593</v>
      </c>
      <c r="P1132"/>
      <c r="S1132">
        <v>0</v>
      </c>
      <c r="T1132">
        <v>1</v>
      </c>
      <c r="U1132">
        <v>0</v>
      </c>
      <c r="V1132" t="str">
        <f>IF(OR(tickets_cleaned[[#This Row],[resolution_time_hours]]="", tickets_cleaned[[#This Row],[resolution_time_hours]]&lt;0),"",tickets_cleaned[[#This Row],[resolution_time_hours]])</f>
        <v/>
      </c>
    </row>
    <row r="1133" spans="1:22" ht="15" customHeight="1" x14ac:dyDescent="0.2">
      <c r="A1133">
        <v>1132</v>
      </c>
      <c r="B1133" t="s">
        <v>3811</v>
      </c>
      <c r="C1133" t="s">
        <v>3812</v>
      </c>
      <c r="D1133">
        <v>37</v>
      </c>
      <c r="E1133" t="s">
        <v>90</v>
      </c>
      <c r="F1133" t="s">
        <v>59</v>
      </c>
      <c r="G1133" s="1">
        <v>44495</v>
      </c>
      <c r="H1133" t="s">
        <v>24</v>
      </c>
      <c r="I1133" t="s">
        <v>91</v>
      </c>
      <c r="J1133" s="21" t="s">
        <v>3813</v>
      </c>
      <c r="K1133" t="s">
        <v>93</v>
      </c>
      <c r="M1133" t="s">
        <v>27</v>
      </c>
      <c r="N1133" t="s">
        <v>29</v>
      </c>
      <c r="P1133"/>
      <c r="S1133">
        <v>0</v>
      </c>
      <c r="T1133">
        <v>1</v>
      </c>
      <c r="U1133">
        <v>0</v>
      </c>
      <c r="V1133" t="str">
        <f>IF(OR(tickets_cleaned[[#This Row],[resolution_time_hours]]="", tickets_cleaned[[#This Row],[resolution_time_hours]]&lt;0),"",tickets_cleaned[[#This Row],[resolution_time_hours]])</f>
        <v/>
      </c>
    </row>
    <row r="1134" spans="1:22" ht="15" customHeight="1" x14ac:dyDescent="0.2">
      <c r="A1134">
        <v>1133</v>
      </c>
      <c r="B1134" t="s">
        <v>3814</v>
      </c>
      <c r="C1134" t="s">
        <v>3815</v>
      </c>
      <c r="D1134">
        <v>25</v>
      </c>
      <c r="E1134" t="s">
        <v>58</v>
      </c>
      <c r="F1134" t="s">
        <v>446</v>
      </c>
      <c r="G1134" s="1">
        <v>44328</v>
      </c>
      <c r="H1134" t="s">
        <v>21</v>
      </c>
      <c r="I1134" t="s">
        <v>140</v>
      </c>
      <c r="J1134" s="21" t="s">
        <v>3816</v>
      </c>
      <c r="K1134" t="s">
        <v>62</v>
      </c>
      <c r="M1134" t="s">
        <v>27</v>
      </c>
      <c r="N1134" t="s">
        <v>31</v>
      </c>
      <c r="O1134" s="15">
        <v>45078.564340277779</v>
      </c>
      <c r="P1134"/>
      <c r="S1134">
        <v>0</v>
      </c>
      <c r="T1134">
        <v>1</v>
      </c>
      <c r="U1134">
        <v>0</v>
      </c>
      <c r="V1134" t="str">
        <f>IF(OR(tickets_cleaned[[#This Row],[resolution_time_hours]]="", tickets_cleaned[[#This Row],[resolution_time_hours]]&lt;0),"",tickets_cleaned[[#This Row],[resolution_time_hours]])</f>
        <v/>
      </c>
    </row>
    <row r="1135" spans="1:22" ht="15" customHeight="1" x14ac:dyDescent="0.2">
      <c r="A1135">
        <v>1134</v>
      </c>
      <c r="B1135" t="s">
        <v>3817</v>
      </c>
      <c r="C1135" t="s">
        <v>3818</v>
      </c>
      <c r="D1135">
        <v>44</v>
      </c>
      <c r="E1135" t="s">
        <v>65</v>
      </c>
      <c r="F1135" t="s">
        <v>84</v>
      </c>
      <c r="G1135" s="1">
        <v>43921</v>
      </c>
      <c r="H1135" t="s">
        <v>20</v>
      </c>
      <c r="I1135" t="s">
        <v>106</v>
      </c>
      <c r="J1135" s="21" t="s">
        <v>3819</v>
      </c>
      <c r="K1135" t="s">
        <v>62</v>
      </c>
      <c r="M1135" t="s">
        <v>25</v>
      </c>
      <c r="N1135" t="s">
        <v>31</v>
      </c>
      <c r="O1135" s="15">
        <v>45078.674768518518</v>
      </c>
      <c r="P1135"/>
      <c r="S1135">
        <v>0</v>
      </c>
      <c r="T1135">
        <v>1</v>
      </c>
      <c r="U1135">
        <v>0</v>
      </c>
      <c r="V1135" t="str">
        <f>IF(OR(tickets_cleaned[[#This Row],[resolution_time_hours]]="", tickets_cleaned[[#This Row],[resolution_time_hours]]&lt;0),"",tickets_cleaned[[#This Row],[resolution_time_hours]])</f>
        <v/>
      </c>
    </row>
    <row r="1136" spans="1:22" ht="15" customHeight="1" x14ac:dyDescent="0.2">
      <c r="A1136">
        <v>1135</v>
      </c>
      <c r="B1136" t="s">
        <v>3820</v>
      </c>
      <c r="C1136" t="s">
        <v>3821</v>
      </c>
      <c r="D1136">
        <v>23</v>
      </c>
      <c r="E1136" t="s">
        <v>65</v>
      </c>
      <c r="F1136" t="s">
        <v>233</v>
      </c>
      <c r="G1136" s="1">
        <v>44007</v>
      </c>
      <c r="H1136" t="s">
        <v>21</v>
      </c>
      <c r="I1136" t="s">
        <v>168</v>
      </c>
      <c r="J1136" t="s">
        <v>3822</v>
      </c>
      <c r="K1136" t="s">
        <v>93</v>
      </c>
      <c r="M1136" t="s">
        <v>25</v>
      </c>
      <c r="N1136" t="s">
        <v>29</v>
      </c>
      <c r="P1136"/>
      <c r="S1136">
        <v>0</v>
      </c>
      <c r="T1136">
        <v>1</v>
      </c>
      <c r="U1136">
        <v>0</v>
      </c>
      <c r="V1136" t="str">
        <f>IF(OR(tickets_cleaned[[#This Row],[resolution_time_hours]]="", tickets_cleaned[[#This Row],[resolution_time_hours]]&lt;0),"",tickets_cleaned[[#This Row],[resolution_time_hours]])</f>
        <v/>
      </c>
    </row>
    <row r="1137" spans="1:22" ht="15" customHeight="1" x14ac:dyDescent="0.2">
      <c r="A1137">
        <v>1136</v>
      </c>
      <c r="B1137" t="s">
        <v>3823</v>
      </c>
      <c r="C1137" t="s">
        <v>3824</v>
      </c>
      <c r="D1137">
        <v>36</v>
      </c>
      <c r="E1137" t="s">
        <v>90</v>
      </c>
      <c r="F1137" t="s">
        <v>66</v>
      </c>
      <c r="G1137" s="1">
        <v>43993</v>
      </c>
      <c r="H1137" t="s">
        <v>21</v>
      </c>
      <c r="I1137" t="s">
        <v>120</v>
      </c>
      <c r="J1137" t="s">
        <v>3825</v>
      </c>
      <c r="K1137" t="s">
        <v>74</v>
      </c>
      <c r="L1137" t="s">
        <v>3826</v>
      </c>
      <c r="M1137" t="s">
        <v>27</v>
      </c>
      <c r="N1137" t="s">
        <v>31</v>
      </c>
      <c r="O1137" s="15">
        <v>45078.248402777775</v>
      </c>
      <c r="P1137" s="15">
        <v>45078.137291666666</v>
      </c>
      <c r="Q1137">
        <v>2</v>
      </c>
      <c r="S1137">
        <v>1</v>
      </c>
      <c r="T1137">
        <v>0</v>
      </c>
      <c r="U1137">
        <v>1</v>
      </c>
      <c r="V1137" t="str">
        <f>IF(OR(tickets_cleaned[[#This Row],[resolution_time_hours]]="", tickets_cleaned[[#This Row],[resolution_time_hours]]&lt;0),"",tickets_cleaned[[#This Row],[resolution_time_hours]])</f>
        <v/>
      </c>
    </row>
    <row r="1138" spans="1:22" ht="15" customHeight="1" x14ac:dyDescent="0.2">
      <c r="A1138">
        <v>1137</v>
      </c>
      <c r="B1138" t="s">
        <v>3827</v>
      </c>
      <c r="C1138" t="s">
        <v>3828</v>
      </c>
      <c r="D1138">
        <v>52</v>
      </c>
      <c r="E1138" t="s">
        <v>65</v>
      </c>
      <c r="F1138" t="s">
        <v>144</v>
      </c>
      <c r="G1138" s="1">
        <v>44241</v>
      </c>
      <c r="H1138" t="s">
        <v>21</v>
      </c>
      <c r="I1138" t="s">
        <v>126</v>
      </c>
      <c r="J1138" s="21" t="s">
        <v>3829</v>
      </c>
      <c r="K1138" t="s">
        <v>62</v>
      </c>
      <c r="M1138" t="s">
        <v>27</v>
      </c>
      <c r="N1138" t="s">
        <v>31</v>
      </c>
      <c r="O1138" s="15">
        <v>45078.328981481478</v>
      </c>
      <c r="P1138"/>
      <c r="S1138">
        <v>0</v>
      </c>
      <c r="T1138">
        <v>1</v>
      </c>
      <c r="U1138">
        <v>0</v>
      </c>
      <c r="V1138" t="str">
        <f>IF(OR(tickets_cleaned[[#This Row],[resolution_time_hours]]="", tickets_cleaned[[#This Row],[resolution_time_hours]]&lt;0),"",tickets_cleaned[[#This Row],[resolution_time_hours]])</f>
        <v/>
      </c>
    </row>
    <row r="1139" spans="1:22" ht="15" customHeight="1" x14ac:dyDescent="0.2">
      <c r="A1139">
        <v>1138</v>
      </c>
      <c r="B1139" t="s">
        <v>3830</v>
      </c>
      <c r="C1139" t="s">
        <v>3831</v>
      </c>
      <c r="D1139">
        <v>56</v>
      </c>
      <c r="E1139" t="s">
        <v>65</v>
      </c>
      <c r="F1139" t="s">
        <v>119</v>
      </c>
      <c r="G1139" s="1">
        <v>44148</v>
      </c>
      <c r="H1139" t="s">
        <v>22</v>
      </c>
      <c r="I1139" t="s">
        <v>72</v>
      </c>
      <c r="J1139" s="21" t="s">
        <v>3832</v>
      </c>
      <c r="K1139" t="s">
        <v>93</v>
      </c>
      <c r="M1139" t="s">
        <v>27</v>
      </c>
      <c r="N1139" t="s">
        <v>32</v>
      </c>
      <c r="P1139"/>
      <c r="S1139">
        <v>0</v>
      </c>
      <c r="T1139">
        <v>1</v>
      </c>
      <c r="U1139">
        <v>0</v>
      </c>
      <c r="V1139" t="str">
        <f>IF(OR(tickets_cleaned[[#This Row],[resolution_time_hours]]="", tickets_cleaned[[#This Row],[resolution_time_hours]]&lt;0),"",tickets_cleaned[[#This Row],[resolution_time_hours]])</f>
        <v/>
      </c>
    </row>
    <row r="1140" spans="1:22" ht="15" customHeight="1" x14ac:dyDescent="0.2">
      <c r="A1140">
        <v>1139</v>
      </c>
      <c r="B1140" t="s">
        <v>3833</v>
      </c>
      <c r="C1140" t="s">
        <v>3834</v>
      </c>
      <c r="D1140">
        <v>45</v>
      </c>
      <c r="E1140" t="s">
        <v>65</v>
      </c>
      <c r="F1140" t="s">
        <v>183</v>
      </c>
      <c r="G1140" s="1">
        <v>44372</v>
      </c>
      <c r="H1140" t="s">
        <v>24</v>
      </c>
      <c r="I1140" t="s">
        <v>72</v>
      </c>
      <c r="J1140" s="21" t="s">
        <v>3835</v>
      </c>
      <c r="K1140" t="s">
        <v>62</v>
      </c>
      <c r="M1140" t="s">
        <v>25</v>
      </c>
      <c r="N1140" t="s">
        <v>32</v>
      </c>
      <c r="O1140" s="15">
        <v>45078.725543981483</v>
      </c>
      <c r="P1140"/>
      <c r="S1140">
        <v>0</v>
      </c>
      <c r="T1140">
        <v>1</v>
      </c>
      <c r="U1140">
        <v>0</v>
      </c>
      <c r="V1140" t="str">
        <f>IF(OR(tickets_cleaned[[#This Row],[resolution_time_hours]]="", tickets_cleaned[[#This Row],[resolution_time_hours]]&lt;0),"",tickets_cleaned[[#This Row],[resolution_time_hours]])</f>
        <v/>
      </c>
    </row>
    <row r="1141" spans="1:22" ht="15" customHeight="1" x14ac:dyDescent="0.2">
      <c r="A1141">
        <v>1140</v>
      </c>
      <c r="B1141" t="s">
        <v>3836</v>
      </c>
      <c r="C1141" t="s">
        <v>3837</v>
      </c>
      <c r="D1141">
        <v>30</v>
      </c>
      <c r="E1141" t="s">
        <v>65</v>
      </c>
      <c r="F1141" t="s">
        <v>481</v>
      </c>
      <c r="G1141" s="1">
        <v>44424</v>
      </c>
      <c r="H1141" t="s">
        <v>20</v>
      </c>
      <c r="I1141" t="s">
        <v>140</v>
      </c>
      <c r="J1141" s="21" t="s">
        <v>3838</v>
      </c>
      <c r="K1141" t="s">
        <v>62</v>
      </c>
      <c r="M1141" t="s">
        <v>28</v>
      </c>
      <c r="N1141" t="s">
        <v>31</v>
      </c>
      <c r="O1141" s="15">
        <v>45078.542916666665</v>
      </c>
      <c r="P1141"/>
      <c r="S1141">
        <v>0</v>
      </c>
      <c r="T1141">
        <v>1</v>
      </c>
      <c r="U1141">
        <v>0</v>
      </c>
      <c r="V1141" t="str">
        <f>IF(OR(tickets_cleaned[[#This Row],[resolution_time_hours]]="", tickets_cleaned[[#This Row],[resolution_time_hours]]&lt;0),"",tickets_cleaned[[#This Row],[resolution_time_hours]])</f>
        <v/>
      </c>
    </row>
    <row r="1142" spans="1:22" ht="15" customHeight="1" x14ac:dyDescent="0.2">
      <c r="A1142">
        <v>1141</v>
      </c>
      <c r="B1142" t="s">
        <v>3839</v>
      </c>
      <c r="C1142" t="s">
        <v>3840</v>
      </c>
      <c r="D1142">
        <v>46</v>
      </c>
      <c r="E1142" t="s">
        <v>58</v>
      </c>
      <c r="F1142" t="s">
        <v>311</v>
      </c>
      <c r="G1142" s="1">
        <v>44358</v>
      </c>
      <c r="H1142" t="s">
        <v>20</v>
      </c>
      <c r="I1142" t="s">
        <v>22</v>
      </c>
      <c r="J1142" s="21" t="s">
        <v>3841</v>
      </c>
      <c r="K1142" t="s">
        <v>93</v>
      </c>
      <c r="M1142" t="s">
        <v>25</v>
      </c>
      <c r="N1142" t="s">
        <v>32</v>
      </c>
      <c r="P1142"/>
      <c r="S1142">
        <v>0</v>
      </c>
      <c r="T1142">
        <v>1</v>
      </c>
      <c r="U1142">
        <v>0</v>
      </c>
      <c r="V1142" t="str">
        <f>IF(OR(tickets_cleaned[[#This Row],[resolution_time_hours]]="", tickets_cleaned[[#This Row],[resolution_time_hours]]&lt;0),"",tickets_cleaned[[#This Row],[resolution_time_hours]])</f>
        <v/>
      </c>
    </row>
    <row r="1143" spans="1:22" ht="15" customHeight="1" x14ac:dyDescent="0.2">
      <c r="A1143">
        <v>1142</v>
      </c>
      <c r="B1143" t="s">
        <v>3842</v>
      </c>
      <c r="C1143" t="s">
        <v>3843</v>
      </c>
      <c r="D1143">
        <v>53</v>
      </c>
      <c r="E1143" t="s">
        <v>90</v>
      </c>
      <c r="F1143" t="s">
        <v>114</v>
      </c>
      <c r="G1143" s="1">
        <v>43990</v>
      </c>
      <c r="H1143" t="s">
        <v>23</v>
      </c>
      <c r="I1143" t="s">
        <v>91</v>
      </c>
      <c r="J1143" s="21" t="s">
        <v>3844</v>
      </c>
      <c r="K1143" t="s">
        <v>62</v>
      </c>
      <c r="M1143" t="s">
        <v>26</v>
      </c>
      <c r="N1143" t="s">
        <v>30</v>
      </c>
      <c r="O1143" s="15">
        <v>45078.821435185186</v>
      </c>
      <c r="P1143"/>
      <c r="S1143">
        <v>0</v>
      </c>
      <c r="T1143">
        <v>1</v>
      </c>
      <c r="U1143">
        <v>0</v>
      </c>
      <c r="V1143" t="str">
        <f>IF(OR(tickets_cleaned[[#This Row],[resolution_time_hours]]="", tickets_cleaned[[#This Row],[resolution_time_hours]]&lt;0),"",tickets_cleaned[[#This Row],[resolution_time_hours]])</f>
        <v/>
      </c>
    </row>
    <row r="1144" spans="1:22" ht="15" customHeight="1" x14ac:dyDescent="0.2">
      <c r="A1144">
        <v>1143</v>
      </c>
      <c r="B1144" t="s">
        <v>3845</v>
      </c>
      <c r="C1144" t="s">
        <v>3846</v>
      </c>
      <c r="D1144">
        <v>43</v>
      </c>
      <c r="E1144" t="s">
        <v>65</v>
      </c>
      <c r="F1144" t="s">
        <v>144</v>
      </c>
      <c r="G1144" s="1">
        <v>43932</v>
      </c>
      <c r="H1144" t="s">
        <v>21</v>
      </c>
      <c r="I1144" t="s">
        <v>168</v>
      </c>
      <c r="J1144" t="s">
        <v>3847</v>
      </c>
      <c r="K1144" t="s">
        <v>74</v>
      </c>
      <c r="L1144" t="s">
        <v>3848</v>
      </c>
      <c r="M1144" t="s">
        <v>25</v>
      </c>
      <c r="N1144" t="s">
        <v>30</v>
      </c>
      <c r="O1144" s="15">
        <v>45078.217291666668</v>
      </c>
      <c r="P1144" s="15">
        <v>45078.415902777779</v>
      </c>
      <c r="Q1144">
        <v>2</v>
      </c>
      <c r="R1144">
        <v>4</v>
      </c>
      <c r="S1144">
        <v>1</v>
      </c>
      <c r="T1144">
        <v>0</v>
      </c>
      <c r="U1144">
        <v>1</v>
      </c>
      <c r="V1144">
        <f>IF(OR(tickets_cleaned[[#This Row],[resolution_time_hours]]="", tickets_cleaned[[#This Row],[resolution_time_hours]]&lt;0),"",tickets_cleaned[[#This Row],[resolution_time_hours]])</f>
        <v>4</v>
      </c>
    </row>
    <row r="1145" spans="1:22" ht="15" customHeight="1" x14ac:dyDescent="0.2">
      <c r="A1145">
        <v>1144</v>
      </c>
      <c r="B1145" t="s">
        <v>3849</v>
      </c>
      <c r="C1145" t="s">
        <v>3850</v>
      </c>
      <c r="D1145">
        <v>25</v>
      </c>
      <c r="E1145" t="s">
        <v>90</v>
      </c>
      <c r="F1145" t="s">
        <v>110</v>
      </c>
      <c r="G1145" s="1">
        <v>44557</v>
      </c>
      <c r="H1145" t="s">
        <v>24</v>
      </c>
      <c r="I1145" t="s">
        <v>20</v>
      </c>
      <c r="J1145" s="21" t="s">
        <v>3851</v>
      </c>
      <c r="K1145" t="s">
        <v>62</v>
      </c>
      <c r="M1145" t="s">
        <v>25</v>
      </c>
      <c r="N1145" t="s">
        <v>32</v>
      </c>
      <c r="O1145" s="15">
        <v>45078.108275462961</v>
      </c>
      <c r="P1145"/>
      <c r="S1145">
        <v>0</v>
      </c>
      <c r="T1145">
        <v>1</v>
      </c>
      <c r="U1145">
        <v>0</v>
      </c>
      <c r="V1145" t="str">
        <f>IF(OR(tickets_cleaned[[#This Row],[resolution_time_hours]]="", tickets_cleaned[[#This Row],[resolution_time_hours]]&lt;0),"",tickets_cleaned[[#This Row],[resolution_time_hours]])</f>
        <v/>
      </c>
    </row>
    <row r="1146" spans="1:22" ht="15" customHeight="1" x14ac:dyDescent="0.2">
      <c r="A1146">
        <v>1145</v>
      </c>
      <c r="B1146" t="s">
        <v>3852</v>
      </c>
      <c r="C1146" t="s">
        <v>3853</v>
      </c>
      <c r="D1146">
        <v>32</v>
      </c>
      <c r="E1146" t="s">
        <v>58</v>
      </c>
      <c r="F1146" t="s">
        <v>161</v>
      </c>
      <c r="G1146" s="1">
        <v>43852</v>
      </c>
      <c r="H1146" t="s">
        <v>24</v>
      </c>
      <c r="I1146" t="s">
        <v>72</v>
      </c>
      <c r="J1146" s="21" t="s">
        <v>3854</v>
      </c>
      <c r="K1146" t="s">
        <v>62</v>
      </c>
      <c r="M1146" t="s">
        <v>28</v>
      </c>
      <c r="N1146" t="s">
        <v>29</v>
      </c>
      <c r="O1146" s="15">
        <v>45078.518703703703</v>
      </c>
      <c r="P1146"/>
      <c r="S1146">
        <v>0</v>
      </c>
      <c r="T1146">
        <v>1</v>
      </c>
      <c r="U1146">
        <v>0</v>
      </c>
      <c r="V1146" t="str">
        <f>IF(OR(tickets_cleaned[[#This Row],[resolution_time_hours]]="", tickets_cleaned[[#This Row],[resolution_time_hours]]&lt;0),"",tickets_cleaned[[#This Row],[resolution_time_hours]])</f>
        <v/>
      </c>
    </row>
    <row r="1147" spans="1:22" ht="15" customHeight="1" x14ac:dyDescent="0.2">
      <c r="A1147">
        <v>1146</v>
      </c>
      <c r="B1147" t="s">
        <v>3855</v>
      </c>
      <c r="C1147" t="s">
        <v>3856</v>
      </c>
      <c r="D1147">
        <v>43</v>
      </c>
      <c r="E1147" t="s">
        <v>58</v>
      </c>
      <c r="F1147" t="s">
        <v>78</v>
      </c>
      <c r="G1147" s="1">
        <v>44174</v>
      </c>
      <c r="H1147" t="s">
        <v>23</v>
      </c>
      <c r="I1147" t="s">
        <v>91</v>
      </c>
      <c r="J1147" s="21" t="s">
        <v>3857</v>
      </c>
      <c r="K1147" t="s">
        <v>74</v>
      </c>
      <c r="L1147" t="s">
        <v>3858</v>
      </c>
      <c r="M1147" t="s">
        <v>26</v>
      </c>
      <c r="N1147" t="s">
        <v>31</v>
      </c>
      <c r="O1147" s="15">
        <v>45078.684004629627</v>
      </c>
      <c r="P1147" s="15">
        <v>45078.87358796296</v>
      </c>
      <c r="Q1147">
        <v>4</v>
      </c>
      <c r="R1147">
        <v>4</v>
      </c>
      <c r="S1147">
        <v>1</v>
      </c>
      <c r="T1147">
        <v>0</v>
      </c>
      <c r="U1147">
        <v>0</v>
      </c>
      <c r="V1147">
        <f>IF(OR(tickets_cleaned[[#This Row],[resolution_time_hours]]="", tickets_cleaned[[#This Row],[resolution_time_hours]]&lt;0),"",tickets_cleaned[[#This Row],[resolution_time_hours]])</f>
        <v>4</v>
      </c>
    </row>
    <row r="1148" spans="1:22" ht="15" customHeight="1" x14ac:dyDescent="0.2">
      <c r="A1148">
        <v>1147</v>
      </c>
      <c r="B1148" t="s">
        <v>3859</v>
      </c>
      <c r="C1148" t="s">
        <v>3860</v>
      </c>
      <c r="D1148">
        <v>60</v>
      </c>
      <c r="E1148" t="s">
        <v>90</v>
      </c>
      <c r="F1148" t="s">
        <v>125</v>
      </c>
      <c r="G1148" s="1">
        <v>43955</v>
      </c>
      <c r="H1148" t="s">
        <v>20</v>
      </c>
      <c r="I1148" t="s">
        <v>72</v>
      </c>
      <c r="J1148" s="21" t="s">
        <v>3861</v>
      </c>
      <c r="K1148" t="s">
        <v>62</v>
      </c>
      <c r="M1148" t="s">
        <v>26</v>
      </c>
      <c r="N1148" t="s">
        <v>32</v>
      </c>
      <c r="O1148" s="15">
        <v>45078.284016203703</v>
      </c>
      <c r="P1148"/>
      <c r="S1148">
        <v>0</v>
      </c>
      <c r="T1148">
        <v>1</v>
      </c>
      <c r="U1148">
        <v>0</v>
      </c>
      <c r="V1148" t="str">
        <f>IF(OR(tickets_cleaned[[#This Row],[resolution_time_hours]]="", tickets_cleaned[[#This Row],[resolution_time_hours]]&lt;0),"",tickets_cleaned[[#This Row],[resolution_time_hours]])</f>
        <v/>
      </c>
    </row>
    <row r="1149" spans="1:22" ht="15" customHeight="1" x14ac:dyDescent="0.2">
      <c r="A1149">
        <v>1148</v>
      </c>
      <c r="B1149" t="s">
        <v>3862</v>
      </c>
      <c r="C1149" t="s">
        <v>3863</v>
      </c>
      <c r="D1149">
        <v>36</v>
      </c>
      <c r="E1149" t="s">
        <v>65</v>
      </c>
      <c r="F1149" t="s">
        <v>187</v>
      </c>
      <c r="G1149" s="1">
        <v>44538</v>
      </c>
      <c r="H1149" t="s">
        <v>22</v>
      </c>
      <c r="I1149" t="s">
        <v>85</v>
      </c>
      <c r="J1149" s="21" t="s">
        <v>3864</v>
      </c>
      <c r="K1149" t="s">
        <v>93</v>
      </c>
      <c r="M1149" t="s">
        <v>26</v>
      </c>
      <c r="N1149" t="s">
        <v>29</v>
      </c>
      <c r="P1149"/>
      <c r="S1149">
        <v>0</v>
      </c>
      <c r="T1149">
        <v>1</v>
      </c>
      <c r="U1149">
        <v>0</v>
      </c>
      <c r="V1149" t="str">
        <f>IF(OR(tickets_cleaned[[#This Row],[resolution_time_hours]]="", tickets_cleaned[[#This Row],[resolution_time_hours]]&lt;0),"",tickets_cleaned[[#This Row],[resolution_time_hours]])</f>
        <v/>
      </c>
    </row>
    <row r="1150" spans="1:22" ht="15" customHeight="1" x14ac:dyDescent="0.2">
      <c r="A1150">
        <v>1149</v>
      </c>
      <c r="B1150" t="s">
        <v>3865</v>
      </c>
      <c r="C1150" t="s">
        <v>3866</v>
      </c>
      <c r="D1150">
        <v>59</v>
      </c>
      <c r="E1150" t="s">
        <v>90</v>
      </c>
      <c r="F1150" t="s">
        <v>724</v>
      </c>
      <c r="G1150" s="1">
        <v>44224</v>
      </c>
      <c r="H1150" t="s">
        <v>21</v>
      </c>
      <c r="I1150" t="s">
        <v>79</v>
      </c>
      <c r="J1150" t="s">
        <v>3867</v>
      </c>
      <c r="K1150" t="s">
        <v>62</v>
      </c>
      <c r="M1150" t="s">
        <v>27</v>
      </c>
      <c r="N1150" t="s">
        <v>31</v>
      </c>
      <c r="O1150" s="15">
        <v>45078.002118055556</v>
      </c>
      <c r="P1150"/>
      <c r="S1150">
        <v>0</v>
      </c>
      <c r="T1150">
        <v>1</v>
      </c>
      <c r="U1150">
        <v>0</v>
      </c>
      <c r="V1150" t="str">
        <f>IF(OR(tickets_cleaned[[#This Row],[resolution_time_hours]]="", tickets_cleaned[[#This Row],[resolution_time_hours]]&lt;0),"",tickets_cleaned[[#This Row],[resolution_time_hours]])</f>
        <v/>
      </c>
    </row>
    <row r="1151" spans="1:22" ht="15" customHeight="1" x14ac:dyDescent="0.2">
      <c r="A1151">
        <v>1150</v>
      </c>
      <c r="B1151" t="s">
        <v>3868</v>
      </c>
      <c r="C1151" t="s">
        <v>3869</v>
      </c>
      <c r="D1151">
        <v>45</v>
      </c>
      <c r="E1151" t="s">
        <v>90</v>
      </c>
      <c r="F1151" t="s">
        <v>156</v>
      </c>
      <c r="G1151" s="1">
        <v>44133</v>
      </c>
      <c r="H1151" t="s">
        <v>24</v>
      </c>
      <c r="I1151" t="s">
        <v>203</v>
      </c>
      <c r="J1151" s="21" t="s">
        <v>3870</v>
      </c>
      <c r="K1151" t="s">
        <v>62</v>
      </c>
      <c r="M1151" t="s">
        <v>25</v>
      </c>
      <c r="N1151" t="s">
        <v>29</v>
      </c>
      <c r="O1151" s="15">
        <v>45078.611157407409</v>
      </c>
      <c r="P1151"/>
      <c r="S1151">
        <v>0</v>
      </c>
      <c r="T1151">
        <v>1</v>
      </c>
      <c r="U1151">
        <v>0</v>
      </c>
      <c r="V1151" t="str">
        <f>IF(OR(tickets_cleaned[[#This Row],[resolution_time_hours]]="", tickets_cleaned[[#This Row],[resolution_time_hours]]&lt;0),"",tickets_cleaned[[#This Row],[resolution_time_hours]])</f>
        <v/>
      </c>
    </row>
    <row r="1152" spans="1:22" ht="15" customHeight="1" x14ac:dyDescent="0.2">
      <c r="A1152">
        <v>1151</v>
      </c>
      <c r="B1152" t="s">
        <v>3871</v>
      </c>
      <c r="C1152" t="s">
        <v>3872</v>
      </c>
      <c r="D1152">
        <v>49</v>
      </c>
      <c r="E1152" t="s">
        <v>58</v>
      </c>
      <c r="F1152" t="s">
        <v>446</v>
      </c>
      <c r="G1152" s="1">
        <v>44256</v>
      </c>
      <c r="H1152" t="s">
        <v>24</v>
      </c>
      <c r="I1152" t="s">
        <v>72</v>
      </c>
      <c r="J1152" t="s">
        <v>3873</v>
      </c>
      <c r="K1152" t="s">
        <v>74</v>
      </c>
      <c r="L1152" t="s">
        <v>3874</v>
      </c>
      <c r="M1152" t="s">
        <v>26</v>
      </c>
      <c r="N1152" t="s">
        <v>30</v>
      </c>
      <c r="O1152" s="15">
        <v>45078.303541666668</v>
      </c>
      <c r="P1152" s="15">
        <v>45078.432708333334</v>
      </c>
      <c r="Q1152">
        <v>2</v>
      </c>
      <c r="R1152">
        <v>3</v>
      </c>
      <c r="S1152">
        <v>1</v>
      </c>
      <c r="T1152">
        <v>0</v>
      </c>
      <c r="U1152">
        <v>1</v>
      </c>
      <c r="V1152">
        <f>IF(OR(tickets_cleaned[[#This Row],[resolution_time_hours]]="", tickets_cleaned[[#This Row],[resolution_time_hours]]&lt;0),"",tickets_cleaned[[#This Row],[resolution_time_hours]])</f>
        <v>3</v>
      </c>
    </row>
    <row r="1153" spans="1:22" ht="15" customHeight="1" x14ac:dyDescent="0.2">
      <c r="A1153">
        <v>1152</v>
      </c>
      <c r="B1153" t="s">
        <v>3875</v>
      </c>
      <c r="C1153" t="s">
        <v>3876</v>
      </c>
      <c r="D1153">
        <v>62</v>
      </c>
      <c r="E1153" t="s">
        <v>58</v>
      </c>
      <c r="F1153" t="s">
        <v>446</v>
      </c>
      <c r="G1153" s="1">
        <v>43967</v>
      </c>
      <c r="H1153" t="s">
        <v>22</v>
      </c>
      <c r="I1153" t="s">
        <v>72</v>
      </c>
      <c r="J1153" s="21" t="s">
        <v>3877</v>
      </c>
      <c r="K1153" t="s">
        <v>62</v>
      </c>
      <c r="M1153" t="s">
        <v>28</v>
      </c>
      <c r="N1153" t="s">
        <v>30</v>
      </c>
      <c r="O1153" s="15">
        <v>45078.652175925927</v>
      </c>
      <c r="P1153"/>
      <c r="S1153">
        <v>0</v>
      </c>
      <c r="T1153">
        <v>1</v>
      </c>
      <c r="U1153">
        <v>0</v>
      </c>
      <c r="V1153" t="str">
        <f>IF(OR(tickets_cleaned[[#This Row],[resolution_time_hours]]="", tickets_cleaned[[#This Row],[resolution_time_hours]]&lt;0),"",tickets_cleaned[[#This Row],[resolution_time_hours]])</f>
        <v/>
      </c>
    </row>
    <row r="1154" spans="1:22" ht="15" customHeight="1" x14ac:dyDescent="0.2">
      <c r="A1154">
        <v>1153</v>
      </c>
      <c r="B1154" t="s">
        <v>3878</v>
      </c>
      <c r="C1154" t="s">
        <v>3879</v>
      </c>
      <c r="D1154">
        <v>42</v>
      </c>
      <c r="E1154" t="s">
        <v>58</v>
      </c>
      <c r="F1154" t="s">
        <v>268</v>
      </c>
      <c r="G1154" s="1">
        <v>44402</v>
      </c>
      <c r="H1154" t="s">
        <v>22</v>
      </c>
      <c r="I1154" t="s">
        <v>106</v>
      </c>
      <c r="J1154" s="21" t="s">
        <v>3880</v>
      </c>
      <c r="K1154" t="s">
        <v>62</v>
      </c>
      <c r="M1154" t="s">
        <v>26</v>
      </c>
      <c r="N1154" t="s">
        <v>32</v>
      </c>
      <c r="O1154" s="15">
        <v>45078.100798611114</v>
      </c>
      <c r="P1154"/>
      <c r="S1154">
        <v>0</v>
      </c>
      <c r="T1154">
        <v>1</v>
      </c>
      <c r="U1154">
        <v>0</v>
      </c>
      <c r="V1154" t="str">
        <f>IF(OR(tickets_cleaned[[#This Row],[resolution_time_hours]]="", tickets_cleaned[[#This Row],[resolution_time_hours]]&lt;0),"",tickets_cleaned[[#This Row],[resolution_time_hours]])</f>
        <v/>
      </c>
    </row>
    <row r="1155" spans="1:22" ht="15" customHeight="1" x14ac:dyDescent="0.2">
      <c r="A1155">
        <v>1154</v>
      </c>
      <c r="B1155" t="s">
        <v>3881</v>
      </c>
      <c r="C1155" t="s">
        <v>3882</v>
      </c>
      <c r="D1155">
        <v>21</v>
      </c>
      <c r="E1155" t="s">
        <v>90</v>
      </c>
      <c r="F1155" t="s">
        <v>481</v>
      </c>
      <c r="G1155" s="1">
        <v>44000</v>
      </c>
      <c r="H1155" t="s">
        <v>20</v>
      </c>
      <c r="I1155" t="s">
        <v>60</v>
      </c>
      <c r="J1155" t="s">
        <v>3883</v>
      </c>
      <c r="K1155" t="s">
        <v>74</v>
      </c>
      <c r="L1155" t="s">
        <v>3884</v>
      </c>
      <c r="M1155" t="s">
        <v>26</v>
      </c>
      <c r="N1155" t="s">
        <v>31</v>
      </c>
      <c r="O1155" s="15">
        <v>45078.066087962965</v>
      </c>
      <c r="P1155" s="15">
        <v>45078.895949074074</v>
      </c>
      <c r="Q1155">
        <v>2</v>
      </c>
      <c r="R1155">
        <v>19</v>
      </c>
      <c r="S1155">
        <v>1</v>
      </c>
      <c r="T1155">
        <v>0</v>
      </c>
      <c r="U1155">
        <v>1</v>
      </c>
      <c r="V1155">
        <f>IF(OR(tickets_cleaned[[#This Row],[resolution_time_hours]]="", tickets_cleaned[[#This Row],[resolution_time_hours]]&lt;0),"",tickets_cleaned[[#This Row],[resolution_time_hours]])</f>
        <v>19</v>
      </c>
    </row>
    <row r="1156" spans="1:22" ht="15" customHeight="1" x14ac:dyDescent="0.2">
      <c r="A1156">
        <v>1155</v>
      </c>
      <c r="B1156" t="s">
        <v>3885</v>
      </c>
      <c r="C1156" t="s">
        <v>3886</v>
      </c>
      <c r="D1156">
        <v>46</v>
      </c>
      <c r="E1156" t="s">
        <v>58</v>
      </c>
      <c r="F1156" t="s">
        <v>724</v>
      </c>
      <c r="G1156" s="1">
        <v>44391</v>
      </c>
      <c r="H1156" t="s">
        <v>20</v>
      </c>
      <c r="I1156" t="s">
        <v>203</v>
      </c>
      <c r="J1156" s="21" t="s">
        <v>3887</v>
      </c>
      <c r="K1156" t="s">
        <v>62</v>
      </c>
      <c r="M1156" t="s">
        <v>25</v>
      </c>
      <c r="N1156" t="s">
        <v>30</v>
      </c>
      <c r="O1156" s="15">
        <v>45078.272361111114</v>
      </c>
      <c r="P1156"/>
      <c r="S1156">
        <v>0</v>
      </c>
      <c r="T1156">
        <v>1</v>
      </c>
      <c r="U1156">
        <v>0</v>
      </c>
      <c r="V1156" t="str">
        <f>IF(OR(tickets_cleaned[[#This Row],[resolution_time_hours]]="", tickets_cleaned[[#This Row],[resolution_time_hours]]&lt;0),"",tickets_cleaned[[#This Row],[resolution_time_hours]])</f>
        <v/>
      </c>
    </row>
    <row r="1157" spans="1:22" ht="15" customHeight="1" x14ac:dyDescent="0.2">
      <c r="A1157">
        <v>1156</v>
      </c>
      <c r="B1157" t="s">
        <v>3888</v>
      </c>
      <c r="C1157" t="s">
        <v>3889</v>
      </c>
      <c r="D1157">
        <v>24</v>
      </c>
      <c r="E1157" t="s">
        <v>90</v>
      </c>
      <c r="F1157" t="s">
        <v>134</v>
      </c>
      <c r="G1157" s="1">
        <v>43982</v>
      </c>
      <c r="H1157" t="s">
        <v>20</v>
      </c>
      <c r="I1157" t="s">
        <v>91</v>
      </c>
      <c r="J1157" s="21" t="s">
        <v>3890</v>
      </c>
      <c r="K1157" t="s">
        <v>93</v>
      </c>
      <c r="M1157" t="s">
        <v>27</v>
      </c>
      <c r="N1157" t="s">
        <v>29</v>
      </c>
      <c r="P1157"/>
      <c r="S1157">
        <v>0</v>
      </c>
      <c r="T1157">
        <v>1</v>
      </c>
      <c r="U1157">
        <v>0</v>
      </c>
      <c r="V1157" t="str">
        <f>IF(OR(tickets_cleaned[[#This Row],[resolution_time_hours]]="", tickets_cleaned[[#This Row],[resolution_time_hours]]&lt;0),"",tickets_cleaned[[#This Row],[resolution_time_hours]])</f>
        <v/>
      </c>
    </row>
    <row r="1158" spans="1:22" ht="15" customHeight="1" x14ac:dyDescent="0.2">
      <c r="A1158">
        <v>1157</v>
      </c>
      <c r="B1158" t="s">
        <v>3891</v>
      </c>
      <c r="C1158" t="s">
        <v>3892</v>
      </c>
      <c r="D1158">
        <v>59</v>
      </c>
      <c r="E1158" t="s">
        <v>58</v>
      </c>
      <c r="F1158" t="s">
        <v>342</v>
      </c>
      <c r="G1158" s="1">
        <v>44161</v>
      </c>
      <c r="H1158" t="s">
        <v>23</v>
      </c>
      <c r="I1158" t="s">
        <v>20</v>
      </c>
      <c r="J1158" t="s">
        <v>3893</v>
      </c>
      <c r="K1158" t="s">
        <v>62</v>
      </c>
      <c r="M1158" t="s">
        <v>28</v>
      </c>
      <c r="N1158" t="s">
        <v>31</v>
      </c>
      <c r="O1158" s="15">
        <v>45078.286979166667</v>
      </c>
      <c r="P1158"/>
      <c r="S1158">
        <v>0</v>
      </c>
      <c r="T1158">
        <v>1</v>
      </c>
      <c r="U1158">
        <v>0</v>
      </c>
      <c r="V1158" t="str">
        <f>IF(OR(tickets_cleaned[[#This Row],[resolution_time_hours]]="", tickets_cleaned[[#This Row],[resolution_time_hours]]&lt;0),"",tickets_cleaned[[#This Row],[resolution_time_hours]])</f>
        <v/>
      </c>
    </row>
    <row r="1159" spans="1:22" ht="15" customHeight="1" x14ac:dyDescent="0.2">
      <c r="A1159">
        <v>1158</v>
      </c>
      <c r="B1159" t="s">
        <v>3894</v>
      </c>
      <c r="C1159" t="s">
        <v>3895</v>
      </c>
      <c r="D1159">
        <v>21</v>
      </c>
      <c r="E1159" t="s">
        <v>90</v>
      </c>
      <c r="F1159" t="s">
        <v>680</v>
      </c>
      <c r="G1159" s="1">
        <v>44301</v>
      </c>
      <c r="H1159" t="s">
        <v>24</v>
      </c>
      <c r="I1159" t="s">
        <v>72</v>
      </c>
      <c r="J1159" s="21" t="s">
        <v>3896</v>
      </c>
      <c r="K1159" t="s">
        <v>74</v>
      </c>
      <c r="L1159" t="s">
        <v>3897</v>
      </c>
      <c r="M1159" t="s">
        <v>28</v>
      </c>
      <c r="N1159" t="s">
        <v>31</v>
      </c>
      <c r="O1159" s="15">
        <v>45078.886296296296</v>
      </c>
      <c r="P1159" s="15">
        <v>45078.632824074077</v>
      </c>
      <c r="Q1159">
        <v>2</v>
      </c>
      <c r="S1159">
        <v>1</v>
      </c>
      <c r="T1159">
        <v>0</v>
      </c>
      <c r="U1159">
        <v>1</v>
      </c>
      <c r="V1159" t="str">
        <f>IF(OR(tickets_cleaned[[#This Row],[resolution_time_hours]]="", tickets_cleaned[[#This Row],[resolution_time_hours]]&lt;0),"",tickets_cleaned[[#This Row],[resolution_time_hours]])</f>
        <v/>
      </c>
    </row>
    <row r="1160" spans="1:22" ht="15" customHeight="1" x14ac:dyDescent="0.2">
      <c r="A1160">
        <v>1159</v>
      </c>
      <c r="B1160" t="s">
        <v>3898</v>
      </c>
      <c r="C1160" t="s">
        <v>3899</v>
      </c>
      <c r="D1160">
        <v>57</v>
      </c>
      <c r="E1160" t="s">
        <v>65</v>
      </c>
      <c r="F1160" t="s">
        <v>245</v>
      </c>
      <c r="G1160" s="1">
        <v>44449</v>
      </c>
      <c r="H1160" t="s">
        <v>24</v>
      </c>
      <c r="I1160" t="s">
        <v>120</v>
      </c>
      <c r="J1160" t="s">
        <v>3900</v>
      </c>
      <c r="K1160" t="s">
        <v>62</v>
      </c>
      <c r="M1160" t="s">
        <v>25</v>
      </c>
      <c r="N1160" t="s">
        <v>32</v>
      </c>
      <c r="O1160" s="15">
        <v>45078.08630787037</v>
      </c>
      <c r="P1160"/>
      <c r="S1160">
        <v>0</v>
      </c>
      <c r="T1160">
        <v>1</v>
      </c>
      <c r="U1160">
        <v>0</v>
      </c>
      <c r="V1160" t="str">
        <f>IF(OR(tickets_cleaned[[#This Row],[resolution_time_hours]]="", tickets_cleaned[[#This Row],[resolution_time_hours]]&lt;0),"",tickets_cleaned[[#This Row],[resolution_time_hours]])</f>
        <v/>
      </c>
    </row>
    <row r="1161" spans="1:22" ht="15" customHeight="1" x14ac:dyDescent="0.2">
      <c r="A1161">
        <v>1160</v>
      </c>
      <c r="B1161" t="s">
        <v>3901</v>
      </c>
      <c r="C1161" t="s">
        <v>3902</v>
      </c>
      <c r="D1161">
        <v>61</v>
      </c>
      <c r="E1161" t="s">
        <v>65</v>
      </c>
      <c r="F1161" t="s">
        <v>105</v>
      </c>
      <c r="G1161" s="1">
        <v>44300</v>
      </c>
      <c r="H1161" t="s">
        <v>21</v>
      </c>
      <c r="I1161" t="s">
        <v>120</v>
      </c>
      <c r="J1161" s="21" t="s">
        <v>3903</v>
      </c>
      <c r="K1161" t="s">
        <v>93</v>
      </c>
      <c r="M1161" t="s">
        <v>28</v>
      </c>
      <c r="N1161" t="s">
        <v>29</v>
      </c>
      <c r="P1161"/>
      <c r="S1161">
        <v>0</v>
      </c>
      <c r="T1161">
        <v>1</v>
      </c>
      <c r="U1161">
        <v>0</v>
      </c>
      <c r="V1161" t="str">
        <f>IF(OR(tickets_cleaned[[#This Row],[resolution_time_hours]]="", tickets_cleaned[[#This Row],[resolution_time_hours]]&lt;0),"",tickets_cleaned[[#This Row],[resolution_time_hours]])</f>
        <v/>
      </c>
    </row>
    <row r="1162" spans="1:22" ht="15" customHeight="1" x14ac:dyDescent="0.2">
      <c r="A1162">
        <v>1161</v>
      </c>
      <c r="B1162" t="s">
        <v>3904</v>
      </c>
      <c r="C1162" t="s">
        <v>3905</v>
      </c>
      <c r="D1162">
        <v>46</v>
      </c>
      <c r="E1162" t="s">
        <v>90</v>
      </c>
      <c r="F1162" t="s">
        <v>408</v>
      </c>
      <c r="G1162" s="1">
        <v>43987</v>
      </c>
      <c r="H1162" t="s">
        <v>22</v>
      </c>
      <c r="I1162" t="s">
        <v>120</v>
      </c>
      <c r="J1162" t="s">
        <v>3906</v>
      </c>
      <c r="K1162" t="s">
        <v>62</v>
      </c>
      <c r="M1162" t="s">
        <v>27</v>
      </c>
      <c r="N1162" t="s">
        <v>32</v>
      </c>
      <c r="O1162" s="15">
        <v>45078.780775462961</v>
      </c>
      <c r="P1162"/>
      <c r="S1162">
        <v>0</v>
      </c>
      <c r="T1162">
        <v>1</v>
      </c>
      <c r="U1162">
        <v>0</v>
      </c>
      <c r="V1162" t="str">
        <f>IF(OR(tickets_cleaned[[#This Row],[resolution_time_hours]]="", tickets_cleaned[[#This Row],[resolution_time_hours]]&lt;0),"",tickets_cleaned[[#This Row],[resolution_time_hours]])</f>
        <v/>
      </c>
    </row>
    <row r="1163" spans="1:22" ht="15" customHeight="1" x14ac:dyDescent="0.2">
      <c r="A1163">
        <v>1162</v>
      </c>
      <c r="B1163" t="s">
        <v>3907</v>
      </c>
      <c r="C1163" t="s">
        <v>3908</v>
      </c>
      <c r="D1163">
        <v>21</v>
      </c>
      <c r="E1163" t="s">
        <v>58</v>
      </c>
      <c r="F1163" t="s">
        <v>96</v>
      </c>
      <c r="G1163" s="1">
        <v>43838</v>
      </c>
      <c r="H1163" t="s">
        <v>22</v>
      </c>
      <c r="I1163" t="s">
        <v>106</v>
      </c>
      <c r="J1163" t="s">
        <v>3176</v>
      </c>
      <c r="K1163" t="s">
        <v>62</v>
      </c>
      <c r="M1163" t="s">
        <v>25</v>
      </c>
      <c r="N1163" t="s">
        <v>30</v>
      </c>
      <c r="O1163" s="15">
        <v>45078.288414351853</v>
      </c>
      <c r="P1163"/>
      <c r="S1163">
        <v>0</v>
      </c>
      <c r="T1163">
        <v>1</v>
      </c>
      <c r="U1163">
        <v>0</v>
      </c>
      <c r="V1163" t="str">
        <f>IF(OR(tickets_cleaned[[#This Row],[resolution_time_hours]]="", tickets_cleaned[[#This Row],[resolution_time_hours]]&lt;0),"",tickets_cleaned[[#This Row],[resolution_time_hours]])</f>
        <v/>
      </c>
    </row>
    <row r="1164" spans="1:22" ht="15" customHeight="1" x14ac:dyDescent="0.2">
      <c r="A1164">
        <v>1163</v>
      </c>
      <c r="B1164" t="s">
        <v>3909</v>
      </c>
      <c r="C1164" t="s">
        <v>3910</v>
      </c>
      <c r="D1164">
        <v>31</v>
      </c>
      <c r="E1164" t="s">
        <v>65</v>
      </c>
      <c r="F1164" t="s">
        <v>175</v>
      </c>
      <c r="G1164" s="1">
        <v>43876</v>
      </c>
      <c r="H1164" t="s">
        <v>23</v>
      </c>
      <c r="I1164" t="s">
        <v>140</v>
      </c>
      <c r="J1164" s="21" t="s">
        <v>3911</v>
      </c>
      <c r="K1164" t="s">
        <v>62</v>
      </c>
      <c r="M1164" t="s">
        <v>27</v>
      </c>
      <c r="N1164" t="s">
        <v>32</v>
      </c>
      <c r="O1164" s="15">
        <v>45078.291215277779</v>
      </c>
      <c r="P1164"/>
      <c r="S1164">
        <v>0</v>
      </c>
      <c r="T1164">
        <v>1</v>
      </c>
      <c r="U1164">
        <v>0</v>
      </c>
      <c r="V1164" t="str">
        <f>IF(OR(tickets_cleaned[[#This Row],[resolution_time_hours]]="", tickets_cleaned[[#This Row],[resolution_time_hours]]&lt;0),"",tickets_cleaned[[#This Row],[resolution_time_hours]])</f>
        <v/>
      </c>
    </row>
    <row r="1165" spans="1:22" ht="15" customHeight="1" x14ac:dyDescent="0.2">
      <c r="A1165">
        <v>1164</v>
      </c>
      <c r="B1165" t="s">
        <v>3912</v>
      </c>
      <c r="C1165" t="s">
        <v>3913</v>
      </c>
      <c r="D1165">
        <v>21</v>
      </c>
      <c r="E1165" t="s">
        <v>58</v>
      </c>
      <c r="F1165" t="s">
        <v>84</v>
      </c>
      <c r="G1165" s="1">
        <v>44329</v>
      </c>
      <c r="H1165" t="s">
        <v>24</v>
      </c>
      <c r="I1165" t="s">
        <v>67</v>
      </c>
      <c r="J1165" s="21" t="s">
        <v>3914</v>
      </c>
      <c r="K1165" t="s">
        <v>62</v>
      </c>
      <c r="M1165" t="s">
        <v>25</v>
      </c>
      <c r="N1165" t="s">
        <v>32</v>
      </c>
      <c r="O1165" s="15">
        <v>45078.372488425928</v>
      </c>
      <c r="P1165"/>
      <c r="S1165">
        <v>0</v>
      </c>
      <c r="T1165">
        <v>1</v>
      </c>
      <c r="U1165">
        <v>0</v>
      </c>
      <c r="V1165" t="str">
        <f>IF(OR(tickets_cleaned[[#This Row],[resolution_time_hours]]="", tickets_cleaned[[#This Row],[resolution_time_hours]]&lt;0),"",tickets_cleaned[[#This Row],[resolution_time_hours]])</f>
        <v/>
      </c>
    </row>
    <row r="1166" spans="1:22" ht="15" customHeight="1" x14ac:dyDescent="0.2">
      <c r="A1166">
        <v>1165</v>
      </c>
      <c r="B1166" t="s">
        <v>3915</v>
      </c>
      <c r="C1166" t="s">
        <v>3916</v>
      </c>
      <c r="D1166">
        <v>18</v>
      </c>
      <c r="E1166" t="s">
        <v>65</v>
      </c>
      <c r="F1166" t="s">
        <v>144</v>
      </c>
      <c r="G1166" s="1">
        <v>43971</v>
      </c>
      <c r="H1166" t="s">
        <v>20</v>
      </c>
      <c r="I1166" t="s">
        <v>126</v>
      </c>
      <c r="J1166" s="21" t="s">
        <v>3917</v>
      </c>
      <c r="K1166" t="s">
        <v>74</v>
      </c>
      <c r="L1166" t="s">
        <v>3918</v>
      </c>
      <c r="M1166" t="s">
        <v>25</v>
      </c>
      <c r="N1166" t="s">
        <v>30</v>
      </c>
      <c r="O1166" s="15">
        <v>45078.439872685187</v>
      </c>
      <c r="P1166" s="15">
        <v>45077.966956018521</v>
      </c>
      <c r="Q1166">
        <v>5</v>
      </c>
      <c r="S1166">
        <v>1</v>
      </c>
      <c r="T1166">
        <v>0</v>
      </c>
      <c r="U1166">
        <v>0</v>
      </c>
      <c r="V1166" t="str">
        <f>IF(OR(tickets_cleaned[[#This Row],[resolution_time_hours]]="", tickets_cleaned[[#This Row],[resolution_time_hours]]&lt;0),"",tickets_cleaned[[#This Row],[resolution_time_hours]])</f>
        <v/>
      </c>
    </row>
    <row r="1167" spans="1:22" ht="15" customHeight="1" x14ac:dyDescent="0.2">
      <c r="A1167">
        <v>1166</v>
      </c>
      <c r="B1167" t="s">
        <v>3919</v>
      </c>
      <c r="C1167" t="s">
        <v>3920</v>
      </c>
      <c r="D1167">
        <v>53</v>
      </c>
      <c r="E1167" t="s">
        <v>65</v>
      </c>
      <c r="F1167" t="s">
        <v>152</v>
      </c>
      <c r="G1167" s="1">
        <v>44096</v>
      </c>
      <c r="H1167" t="s">
        <v>21</v>
      </c>
      <c r="I1167" t="s">
        <v>176</v>
      </c>
      <c r="J1167" t="s">
        <v>3921</v>
      </c>
      <c r="K1167" t="s">
        <v>74</v>
      </c>
      <c r="L1167" t="s">
        <v>3922</v>
      </c>
      <c r="M1167" t="s">
        <v>27</v>
      </c>
      <c r="N1167" t="s">
        <v>32</v>
      </c>
      <c r="O1167" s="15">
        <v>45077.9690625</v>
      </c>
      <c r="P1167" s="15">
        <v>45078.34684027778</v>
      </c>
      <c r="Q1167">
        <v>5</v>
      </c>
      <c r="R1167">
        <v>9</v>
      </c>
      <c r="S1167">
        <v>1</v>
      </c>
      <c r="T1167">
        <v>0</v>
      </c>
      <c r="U1167">
        <v>0</v>
      </c>
      <c r="V1167">
        <f>IF(OR(tickets_cleaned[[#This Row],[resolution_time_hours]]="", tickets_cleaned[[#This Row],[resolution_time_hours]]&lt;0),"",tickets_cleaned[[#This Row],[resolution_time_hours]])</f>
        <v>9</v>
      </c>
    </row>
    <row r="1168" spans="1:22" ht="15" customHeight="1" x14ac:dyDescent="0.2">
      <c r="A1168">
        <v>1167</v>
      </c>
      <c r="B1168" t="s">
        <v>3923</v>
      </c>
      <c r="C1168" t="s">
        <v>3924</v>
      </c>
      <c r="D1168">
        <v>25</v>
      </c>
      <c r="E1168" t="s">
        <v>58</v>
      </c>
      <c r="F1168" t="s">
        <v>311</v>
      </c>
      <c r="G1168" s="1">
        <v>44309</v>
      </c>
      <c r="H1168" t="s">
        <v>22</v>
      </c>
      <c r="I1168" t="s">
        <v>140</v>
      </c>
      <c r="J1168" t="s">
        <v>3925</v>
      </c>
      <c r="K1168" t="s">
        <v>74</v>
      </c>
      <c r="L1168" t="s">
        <v>3926</v>
      </c>
      <c r="M1168" t="s">
        <v>27</v>
      </c>
      <c r="N1168" t="s">
        <v>30</v>
      </c>
      <c r="O1168" s="15">
        <v>45078.557962962965</v>
      </c>
      <c r="P1168" s="15">
        <v>45078.119074074071</v>
      </c>
      <c r="Q1168">
        <v>5</v>
      </c>
      <c r="S1168">
        <v>1</v>
      </c>
      <c r="T1168">
        <v>0</v>
      </c>
      <c r="U1168">
        <v>0</v>
      </c>
      <c r="V1168" t="str">
        <f>IF(OR(tickets_cleaned[[#This Row],[resolution_time_hours]]="", tickets_cleaned[[#This Row],[resolution_time_hours]]&lt;0),"",tickets_cleaned[[#This Row],[resolution_time_hours]])</f>
        <v/>
      </c>
    </row>
    <row r="1169" spans="1:22" ht="15" customHeight="1" x14ac:dyDescent="0.2">
      <c r="A1169">
        <v>1168</v>
      </c>
      <c r="B1169" t="s">
        <v>3927</v>
      </c>
      <c r="C1169" t="s">
        <v>3928</v>
      </c>
      <c r="D1169">
        <v>46</v>
      </c>
      <c r="E1169" t="s">
        <v>65</v>
      </c>
      <c r="F1169" t="s">
        <v>125</v>
      </c>
      <c r="G1169" s="1">
        <v>44162</v>
      </c>
      <c r="H1169" t="s">
        <v>22</v>
      </c>
      <c r="I1169" t="s">
        <v>60</v>
      </c>
      <c r="J1169" s="21" t="s">
        <v>3929</v>
      </c>
      <c r="K1169" t="s">
        <v>62</v>
      </c>
      <c r="M1169" t="s">
        <v>26</v>
      </c>
      <c r="N1169" t="s">
        <v>30</v>
      </c>
      <c r="O1169" s="15">
        <v>45078.867696759262</v>
      </c>
      <c r="P1169"/>
      <c r="S1169">
        <v>0</v>
      </c>
      <c r="T1169">
        <v>1</v>
      </c>
      <c r="U1169">
        <v>0</v>
      </c>
      <c r="V1169" t="str">
        <f>IF(OR(tickets_cleaned[[#This Row],[resolution_time_hours]]="", tickets_cleaned[[#This Row],[resolution_time_hours]]&lt;0),"",tickets_cleaned[[#This Row],[resolution_time_hours]])</f>
        <v/>
      </c>
    </row>
    <row r="1170" spans="1:22" ht="15" customHeight="1" x14ac:dyDescent="0.2">
      <c r="A1170">
        <v>1169</v>
      </c>
      <c r="B1170" t="s">
        <v>3930</v>
      </c>
      <c r="C1170" t="s">
        <v>3931</v>
      </c>
      <c r="D1170">
        <v>68</v>
      </c>
      <c r="E1170" t="s">
        <v>65</v>
      </c>
      <c r="F1170" t="s">
        <v>105</v>
      </c>
      <c r="G1170" s="1">
        <v>43951</v>
      </c>
      <c r="H1170" t="s">
        <v>23</v>
      </c>
      <c r="I1170" t="s">
        <v>85</v>
      </c>
      <c r="J1170" t="s">
        <v>3932</v>
      </c>
      <c r="K1170" t="s">
        <v>74</v>
      </c>
      <c r="L1170" t="s">
        <v>3933</v>
      </c>
      <c r="M1170" t="s">
        <v>27</v>
      </c>
      <c r="N1170" t="s">
        <v>29</v>
      </c>
      <c r="O1170" s="15">
        <v>45078.726053240738</v>
      </c>
      <c r="P1170" s="15">
        <v>45078.546886574077</v>
      </c>
      <c r="Q1170">
        <v>4</v>
      </c>
      <c r="S1170">
        <v>1</v>
      </c>
      <c r="T1170">
        <v>0</v>
      </c>
      <c r="U1170">
        <v>0</v>
      </c>
      <c r="V1170" t="str">
        <f>IF(OR(tickets_cleaned[[#This Row],[resolution_time_hours]]="", tickets_cleaned[[#This Row],[resolution_time_hours]]&lt;0),"",tickets_cleaned[[#This Row],[resolution_time_hours]])</f>
        <v/>
      </c>
    </row>
    <row r="1171" spans="1:22" ht="15" customHeight="1" x14ac:dyDescent="0.2">
      <c r="A1171">
        <v>1170</v>
      </c>
      <c r="B1171" t="s">
        <v>3934</v>
      </c>
      <c r="C1171" t="s">
        <v>3935</v>
      </c>
      <c r="D1171">
        <v>55</v>
      </c>
      <c r="E1171" t="s">
        <v>65</v>
      </c>
      <c r="F1171" t="s">
        <v>156</v>
      </c>
      <c r="G1171" s="1">
        <v>43893</v>
      </c>
      <c r="H1171" t="s">
        <v>21</v>
      </c>
      <c r="I1171" t="s">
        <v>101</v>
      </c>
      <c r="J1171" s="21" t="s">
        <v>3936</v>
      </c>
      <c r="K1171" t="s">
        <v>62</v>
      </c>
      <c r="M1171" t="s">
        <v>25</v>
      </c>
      <c r="N1171" t="s">
        <v>29</v>
      </c>
      <c r="O1171" s="15">
        <v>45078.037187499998</v>
      </c>
      <c r="P1171"/>
      <c r="S1171">
        <v>0</v>
      </c>
      <c r="T1171">
        <v>1</v>
      </c>
      <c r="U1171">
        <v>0</v>
      </c>
      <c r="V1171" t="str">
        <f>IF(OR(tickets_cleaned[[#This Row],[resolution_time_hours]]="", tickets_cleaned[[#This Row],[resolution_time_hours]]&lt;0),"",tickets_cleaned[[#This Row],[resolution_time_hours]])</f>
        <v/>
      </c>
    </row>
    <row r="1172" spans="1:22" ht="15" customHeight="1" x14ac:dyDescent="0.2">
      <c r="A1172">
        <v>1171</v>
      </c>
      <c r="B1172" t="s">
        <v>3937</v>
      </c>
      <c r="C1172" t="s">
        <v>3938</v>
      </c>
      <c r="D1172">
        <v>21</v>
      </c>
      <c r="E1172" t="s">
        <v>65</v>
      </c>
      <c r="F1172" t="s">
        <v>245</v>
      </c>
      <c r="G1172" s="1">
        <v>44328</v>
      </c>
      <c r="H1172" t="s">
        <v>24</v>
      </c>
      <c r="I1172" t="s">
        <v>79</v>
      </c>
      <c r="J1172" s="21" t="s">
        <v>3939</v>
      </c>
      <c r="K1172" t="s">
        <v>62</v>
      </c>
      <c r="M1172" t="s">
        <v>27</v>
      </c>
      <c r="N1172" t="s">
        <v>29</v>
      </c>
      <c r="O1172" s="15">
        <v>45078.77679398148</v>
      </c>
      <c r="P1172"/>
      <c r="S1172">
        <v>0</v>
      </c>
      <c r="T1172">
        <v>1</v>
      </c>
      <c r="U1172">
        <v>0</v>
      </c>
      <c r="V1172" t="str">
        <f>IF(OR(tickets_cleaned[[#This Row],[resolution_time_hours]]="", tickets_cleaned[[#This Row],[resolution_time_hours]]&lt;0),"",tickets_cleaned[[#This Row],[resolution_time_hours]])</f>
        <v/>
      </c>
    </row>
    <row r="1173" spans="1:22" ht="15" customHeight="1" x14ac:dyDescent="0.2">
      <c r="A1173">
        <v>1172</v>
      </c>
      <c r="B1173" t="s">
        <v>3940</v>
      </c>
      <c r="C1173" t="s">
        <v>3941</v>
      </c>
      <c r="D1173">
        <v>66</v>
      </c>
      <c r="E1173" t="s">
        <v>65</v>
      </c>
      <c r="F1173" t="s">
        <v>233</v>
      </c>
      <c r="G1173" s="1">
        <v>44006</v>
      </c>
      <c r="H1173" t="s">
        <v>21</v>
      </c>
      <c r="I1173" t="s">
        <v>72</v>
      </c>
      <c r="J1173" t="s">
        <v>3942</v>
      </c>
      <c r="K1173" t="s">
        <v>74</v>
      </c>
      <c r="L1173" t="s">
        <v>3943</v>
      </c>
      <c r="M1173" t="s">
        <v>26</v>
      </c>
      <c r="N1173" t="s">
        <v>29</v>
      </c>
      <c r="O1173" s="15">
        <v>45078.580266203702</v>
      </c>
      <c r="P1173" s="15">
        <v>45078.752488425926</v>
      </c>
      <c r="Q1173">
        <v>2</v>
      </c>
      <c r="R1173">
        <v>4</v>
      </c>
      <c r="S1173">
        <v>1</v>
      </c>
      <c r="T1173">
        <v>0</v>
      </c>
      <c r="U1173">
        <v>1</v>
      </c>
      <c r="V1173">
        <f>IF(OR(tickets_cleaned[[#This Row],[resolution_time_hours]]="", tickets_cleaned[[#This Row],[resolution_time_hours]]&lt;0),"",tickets_cleaned[[#This Row],[resolution_time_hours]])</f>
        <v>4</v>
      </c>
    </row>
    <row r="1174" spans="1:22" ht="15" customHeight="1" x14ac:dyDescent="0.2">
      <c r="A1174">
        <v>1173</v>
      </c>
      <c r="B1174" t="s">
        <v>3944</v>
      </c>
      <c r="C1174" t="s">
        <v>3945</v>
      </c>
      <c r="D1174">
        <v>66</v>
      </c>
      <c r="E1174" t="s">
        <v>65</v>
      </c>
      <c r="F1174" t="s">
        <v>119</v>
      </c>
      <c r="G1174" s="1">
        <v>43952</v>
      </c>
      <c r="H1174" t="s">
        <v>20</v>
      </c>
      <c r="I1174" t="s">
        <v>106</v>
      </c>
      <c r="J1174" t="s">
        <v>3946</v>
      </c>
      <c r="K1174" t="s">
        <v>62</v>
      </c>
      <c r="M1174" t="s">
        <v>25</v>
      </c>
      <c r="N1174" t="s">
        <v>30</v>
      </c>
      <c r="O1174" s="15">
        <v>45077.962233796294</v>
      </c>
      <c r="P1174"/>
      <c r="S1174">
        <v>0</v>
      </c>
      <c r="T1174">
        <v>1</v>
      </c>
      <c r="U1174">
        <v>0</v>
      </c>
      <c r="V1174" t="str">
        <f>IF(OR(tickets_cleaned[[#This Row],[resolution_time_hours]]="", tickets_cleaned[[#This Row],[resolution_time_hours]]&lt;0),"",tickets_cleaned[[#This Row],[resolution_time_hours]])</f>
        <v/>
      </c>
    </row>
    <row r="1175" spans="1:22" ht="15" customHeight="1" x14ac:dyDescent="0.2">
      <c r="A1175">
        <v>1174</v>
      </c>
      <c r="B1175" t="s">
        <v>3947</v>
      </c>
      <c r="C1175" t="s">
        <v>3948</v>
      </c>
      <c r="D1175">
        <v>18</v>
      </c>
      <c r="E1175" t="s">
        <v>65</v>
      </c>
      <c r="F1175" t="s">
        <v>71</v>
      </c>
      <c r="G1175" s="1">
        <v>44144</v>
      </c>
      <c r="H1175" t="s">
        <v>24</v>
      </c>
      <c r="I1175" t="s">
        <v>203</v>
      </c>
      <c r="J1175" s="21" t="s">
        <v>3949</v>
      </c>
      <c r="K1175" t="s">
        <v>93</v>
      </c>
      <c r="M1175" t="s">
        <v>28</v>
      </c>
      <c r="N1175" t="s">
        <v>32</v>
      </c>
      <c r="P1175"/>
      <c r="S1175">
        <v>0</v>
      </c>
      <c r="T1175">
        <v>1</v>
      </c>
      <c r="U1175">
        <v>0</v>
      </c>
      <c r="V1175" t="str">
        <f>IF(OR(tickets_cleaned[[#This Row],[resolution_time_hours]]="", tickets_cleaned[[#This Row],[resolution_time_hours]]&lt;0),"",tickets_cleaned[[#This Row],[resolution_time_hours]])</f>
        <v/>
      </c>
    </row>
    <row r="1176" spans="1:22" ht="15" customHeight="1" x14ac:dyDescent="0.2">
      <c r="A1176">
        <v>1175</v>
      </c>
      <c r="B1176" t="s">
        <v>3950</v>
      </c>
      <c r="C1176" t="s">
        <v>3951</v>
      </c>
      <c r="D1176">
        <v>25</v>
      </c>
      <c r="E1176" t="s">
        <v>90</v>
      </c>
      <c r="F1176" t="s">
        <v>139</v>
      </c>
      <c r="G1176" s="1">
        <v>43924</v>
      </c>
      <c r="H1176" t="s">
        <v>22</v>
      </c>
      <c r="I1176" t="s">
        <v>140</v>
      </c>
      <c r="J1176" s="21" t="s">
        <v>3952</v>
      </c>
      <c r="K1176" t="s">
        <v>74</v>
      </c>
      <c r="L1176" t="s">
        <v>3953</v>
      </c>
      <c r="M1176" t="s">
        <v>26</v>
      </c>
      <c r="N1176" t="s">
        <v>30</v>
      </c>
      <c r="O1176" s="15">
        <v>45078.323379629626</v>
      </c>
      <c r="P1176" s="15">
        <v>45078.55810185185</v>
      </c>
      <c r="Q1176">
        <v>1</v>
      </c>
      <c r="R1176">
        <v>5</v>
      </c>
      <c r="S1176">
        <v>1</v>
      </c>
      <c r="T1176">
        <v>0</v>
      </c>
      <c r="U1176">
        <v>1</v>
      </c>
      <c r="V1176">
        <f>IF(OR(tickets_cleaned[[#This Row],[resolution_time_hours]]="", tickets_cleaned[[#This Row],[resolution_time_hours]]&lt;0),"",tickets_cleaned[[#This Row],[resolution_time_hours]])</f>
        <v>5</v>
      </c>
    </row>
    <row r="1177" spans="1:22" ht="15" customHeight="1" x14ac:dyDescent="0.2">
      <c r="A1177">
        <v>1176</v>
      </c>
      <c r="B1177" t="s">
        <v>3954</v>
      </c>
      <c r="C1177" t="s">
        <v>3955</v>
      </c>
      <c r="D1177">
        <v>24</v>
      </c>
      <c r="E1177" t="s">
        <v>65</v>
      </c>
      <c r="F1177" t="s">
        <v>125</v>
      </c>
      <c r="G1177" s="1">
        <v>44006</v>
      </c>
      <c r="H1177" t="s">
        <v>20</v>
      </c>
      <c r="I1177" t="s">
        <v>72</v>
      </c>
      <c r="J1177" s="21" t="s">
        <v>3956</v>
      </c>
      <c r="K1177" t="s">
        <v>93</v>
      </c>
      <c r="M1177" t="s">
        <v>26</v>
      </c>
      <c r="N1177" t="s">
        <v>30</v>
      </c>
      <c r="P1177"/>
      <c r="S1177">
        <v>0</v>
      </c>
      <c r="T1177">
        <v>1</v>
      </c>
      <c r="U1177">
        <v>0</v>
      </c>
      <c r="V1177" t="str">
        <f>IF(OR(tickets_cleaned[[#This Row],[resolution_time_hours]]="", tickets_cleaned[[#This Row],[resolution_time_hours]]&lt;0),"",tickets_cleaned[[#This Row],[resolution_time_hours]])</f>
        <v/>
      </c>
    </row>
    <row r="1178" spans="1:22" ht="15" customHeight="1" x14ac:dyDescent="0.2">
      <c r="A1178">
        <v>1177</v>
      </c>
      <c r="B1178" t="s">
        <v>3957</v>
      </c>
      <c r="C1178" t="s">
        <v>3958</v>
      </c>
      <c r="D1178">
        <v>62</v>
      </c>
      <c r="E1178" t="s">
        <v>90</v>
      </c>
      <c r="F1178" t="s">
        <v>275</v>
      </c>
      <c r="G1178" s="1">
        <v>44292</v>
      </c>
      <c r="H1178" t="s">
        <v>24</v>
      </c>
      <c r="I1178" t="s">
        <v>20</v>
      </c>
      <c r="J1178" s="21" t="s">
        <v>3959</v>
      </c>
      <c r="K1178" t="s">
        <v>93</v>
      </c>
      <c r="M1178" t="s">
        <v>28</v>
      </c>
      <c r="N1178" t="s">
        <v>30</v>
      </c>
      <c r="P1178"/>
      <c r="S1178">
        <v>0</v>
      </c>
      <c r="T1178">
        <v>1</v>
      </c>
      <c r="U1178">
        <v>0</v>
      </c>
      <c r="V1178" t="str">
        <f>IF(OR(tickets_cleaned[[#This Row],[resolution_time_hours]]="", tickets_cleaned[[#This Row],[resolution_time_hours]]&lt;0),"",tickets_cleaned[[#This Row],[resolution_time_hours]])</f>
        <v/>
      </c>
    </row>
    <row r="1179" spans="1:22" ht="15" customHeight="1" x14ac:dyDescent="0.2">
      <c r="A1179">
        <v>1178</v>
      </c>
      <c r="B1179" t="s">
        <v>3960</v>
      </c>
      <c r="C1179" t="s">
        <v>3961</v>
      </c>
      <c r="D1179">
        <v>39</v>
      </c>
      <c r="E1179" t="s">
        <v>90</v>
      </c>
      <c r="F1179" t="s">
        <v>114</v>
      </c>
      <c r="G1179" s="1">
        <v>44001</v>
      </c>
      <c r="H1179" t="s">
        <v>22</v>
      </c>
      <c r="I1179" t="s">
        <v>72</v>
      </c>
      <c r="J1179" t="s">
        <v>3962</v>
      </c>
      <c r="K1179" t="s">
        <v>74</v>
      </c>
      <c r="L1179" t="s">
        <v>3963</v>
      </c>
      <c r="M1179" t="s">
        <v>28</v>
      </c>
      <c r="N1179" t="s">
        <v>32</v>
      </c>
      <c r="O1179" s="15">
        <v>45078.410937499997</v>
      </c>
      <c r="P1179" s="15">
        <v>45078.835243055553</v>
      </c>
      <c r="Q1179">
        <v>4</v>
      </c>
      <c r="R1179">
        <v>10</v>
      </c>
      <c r="S1179">
        <v>1</v>
      </c>
      <c r="T1179">
        <v>0</v>
      </c>
      <c r="U1179">
        <v>0</v>
      </c>
      <c r="V1179">
        <f>IF(OR(tickets_cleaned[[#This Row],[resolution_time_hours]]="", tickets_cleaned[[#This Row],[resolution_time_hours]]&lt;0),"",tickets_cleaned[[#This Row],[resolution_time_hours]])</f>
        <v>10</v>
      </c>
    </row>
    <row r="1180" spans="1:22" ht="15" customHeight="1" x14ac:dyDescent="0.2">
      <c r="A1180">
        <v>1179</v>
      </c>
      <c r="B1180" t="s">
        <v>3964</v>
      </c>
      <c r="C1180" t="s">
        <v>3224</v>
      </c>
      <c r="D1180">
        <v>28</v>
      </c>
      <c r="E1180" t="s">
        <v>58</v>
      </c>
      <c r="F1180" t="s">
        <v>456</v>
      </c>
      <c r="G1180" s="1">
        <v>43896</v>
      </c>
      <c r="H1180" t="s">
        <v>24</v>
      </c>
      <c r="I1180" t="s">
        <v>126</v>
      </c>
      <c r="J1180" s="21" t="s">
        <v>3965</v>
      </c>
      <c r="K1180" t="s">
        <v>93</v>
      </c>
      <c r="M1180" t="s">
        <v>28</v>
      </c>
      <c r="N1180" t="s">
        <v>29</v>
      </c>
      <c r="P1180"/>
      <c r="S1180">
        <v>0</v>
      </c>
      <c r="T1180">
        <v>1</v>
      </c>
      <c r="U1180">
        <v>0</v>
      </c>
      <c r="V1180" t="str">
        <f>IF(OR(tickets_cleaned[[#This Row],[resolution_time_hours]]="", tickets_cleaned[[#This Row],[resolution_time_hours]]&lt;0),"",tickets_cleaned[[#This Row],[resolution_time_hours]])</f>
        <v/>
      </c>
    </row>
    <row r="1181" spans="1:22" ht="15" customHeight="1" x14ac:dyDescent="0.2">
      <c r="A1181">
        <v>1180</v>
      </c>
      <c r="B1181" t="s">
        <v>3966</v>
      </c>
      <c r="C1181" t="s">
        <v>3967</v>
      </c>
      <c r="D1181">
        <v>46</v>
      </c>
      <c r="E1181" t="s">
        <v>90</v>
      </c>
      <c r="F1181" t="s">
        <v>268</v>
      </c>
      <c r="G1181" s="1">
        <v>44477</v>
      </c>
      <c r="H1181" t="s">
        <v>20</v>
      </c>
      <c r="I1181" t="s">
        <v>60</v>
      </c>
      <c r="J1181" s="21" t="s">
        <v>3968</v>
      </c>
      <c r="K1181" t="s">
        <v>62</v>
      </c>
      <c r="M1181" t="s">
        <v>26</v>
      </c>
      <c r="N1181" t="s">
        <v>30</v>
      </c>
      <c r="O1181" s="15">
        <v>45078.231805555559</v>
      </c>
      <c r="P1181"/>
      <c r="S1181">
        <v>0</v>
      </c>
      <c r="T1181">
        <v>1</v>
      </c>
      <c r="U1181">
        <v>0</v>
      </c>
      <c r="V1181" t="str">
        <f>IF(OR(tickets_cleaned[[#This Row],[resolution_time_hours]]="", tickets_cleaned[[#This Row],[resolution_time_hours]]&lt;0),"",tickets_cleaned[[#This Row],[resolution_time_hours]])</f>
        <v/>
      </c>
    </row>
    <row r="1182" spans="1:22" ht="15" customHeight="1" x14ac:dyDescent="0.2">
      <c r="A1182">
        <v>1181</v>
      </c>
      <c r="B1182" t="s">
        <v>3969</v>
      </c>
      <c r="C1182" t="s">
        <v>3970</v>
      </c>
      <c r="D1182">
        <v>46</v>
      </c>
      <c r="E1182" t="s">
        <v>58</v>
      </c>
      <c r="F1182" t="s">
        <v>233</v>
      </c>
      <c r="G1182" s="1">
        <v>44494</v>
      </c>
      <c r="H1182" t="s">
        <v>21</v>
      </c>
      <c r="I1182" t="s">
        <v>60</v>
      </c>
      <c r="J1182" s="21" t="s">
        <v>3971</v>
      </c>
      <c r="K1182" t="s">
        <v>93</v>
      </c>
      <c r="M1182" t="s">
        <v>25</v>
      </c>
      <c r="N1182" t="s">
        <v>30</v>
      </c>
      <c r="P1182"/>
      <c r="S1182">
        <v>0</v>
      </c>
      <c r="T1182">
        <v>1</v>
      </c>
      <c r="U1182">
        <v>0</v>
      </c>
      <c r="V1182" t="str">
        <f>IF(OR(tickets_cleaned[[#This Row],[resolution_time_hours]]="", tickets_cleaned[[#This Row],[resolution_time_hours]]&lt;0),"",tickets_cleaned[[#This Row],[resolution_time_hours]])</f>
        <v/>
      </c>
    </row>
    <row r="1183" spans="1:22" ht="15" customHeight="1" x14ac:dyDescent="0.2">
      <c r="A1183">
        <v>1182</v>
      </c>
      <c r="B1183" t="s">
        <v>3972</v>
      </c>
      <c r="C1183" t="s">
        <v>3973</v>
      </c>
      <c r="D1183">
        <v>43</v>
      </c>
      <c r="E1183" t="s">
        <v>65</v>
      </c>
      <c r="F1183" t="s">
        <v>456</v>
      </c>
      <c r="G1183" s="1">
        <v>44234</v>
      </c>
      <c r="H1183" t="s">
        <v>24</v>
      </c>
      <c r="I1183" t="s">
        <v>67</v>
      </c>
      <c r="J1183" s="21" t="s">
        <v>3974</v>
      </c>
      <c r="K1183" t="s">
        <v>62</v>
      </c>
      <c r="M1183" t="s">
        <v>27</v>
      </c>
      <c r="N1183" t="s">
        <v>30</v>
      </c>
      <c r="O1183" s="15">
        <v>45078.313796296294</v>
      </c>
      <c r="P1183"/>
      <c r="S1183">
        <v>0</v>
      </c>
      <c r="T1183">
        <v>1</v>
      </c>
      <c r="U1183">
        <v>0</v>
      </c>
      <c r="V1183" t="str">
        <f>IF(OR(tickets_cleaned[[#This Row],[resolution_time_hours]]="", tickets_cleaned[[#This Row],[resolution_time_hours]]&lt;0),"",tickets_cleaned[[#This Row],[resolution_time_hours]])</f>
        <v/>
      </c>
    </row>
    <row r="1184" spans="1:22" ht="15" customHeight="1" x14ac:dyDescent="0.2">
      <c r="A1184">
        <v>1183</v>
      </c>
      <c r="B1184" t="s">
        <v>3975</v>
      </c>
      <c r="C1184" t="s">
        <v>3976</v>
      </c>
      <c r="D1184">
        <v>42</v>
      </c>
      <c r="E1184" t="s">
        <v>90</v>
      </c>
      <c r="F1184" t="s">
        <v>134</v>
      </c>
      <c r="G1184" s="1">
        <v>44238</v>
      </c>
      <c r="H1184" t="s">
        <v>24</v>
      </c>
      <c r="I1184" t="s">
        <v>60</v>
      </c>
      <c r="J1184" s="21" t="s">
        <v>3977</v>
      </c>
      <c r="K1184" t="s">
        <v>74</v>
      </c>
      <c r="L1184" t="s">
        <v>3978</v>
      </c>
      <c r="M1184" t="s">
        <v>27</v>
      </c>
      <c r="N1184" t="s">
        <v>32</v>
      </c>
      <c r="O1184" s="15">
        <v>45078.826319444444</v>
      </c>
      <c r="P1184" s="15">
        <v>45078.087430555555</v>
      </c>
      <c r="Q1184">
        <v>2</v>
      </c>
      <c r="S1184">
        <v>1</v>
      </c>
      <c r="T1184">
        <v>0</v>
      </c>
      <c r="U1184">
        <v>1</v>
      </c>
      <c r="V1184" t="str">
        <f>IF(OR(tickets_cleaned[[#This Row],[resolution_time_hours]]="", tickets_cleaned[[#This Row],[resolution_time_hours]]&lt;0),"",tickets_cleaned[[#This Row],[resolution_time_hours]])</f>
        <v/>
      </c>
    </row>
    <row r="1185" spans="1:22" ht="15" customHeight="1" x14ac:dyDescent="0.2">
      <c r="A1185">
        <v>1184</v>
      </c>
      <c r="B1185" t="s">
        <v>3979</v>
      </c>
      <c r="C1185" t="s">
        <v>3980</v>
      </c>
      <c r="D1185">
        <v>38</v>
      </c>
      <c r="E1185" t="s">
        <v>90</v>
      </c>
      <c r="F1185" t="s">
        <v>78</v>
      </c>
      <c r="G1185" s="1">
        <v>44263</v>
      </c>
      <c r="H1185" t="s">
        <v>21</v>
      </c>
      <c r="I1185" t="s">
        <v>60</v>
      </c>
      <c r="J1185" t="s">
        <v>3981</v>
      </c>
      <c r="K1185" t="s">
        <v>74</v>
      </c>
      <c r="L1185" t="s">
        <v>3982</v>
      </c>
      <c r="M1185" t="s">
        <v>26</v>
      </c>
      <c r="N1185" t="s">
        <v>32</v>
      </c>
      <c r="O1185" s="15">
        <v>45078.745775462965</v>
      </c>
      <c r="P1185" s="15">
        <v>45078.804108796299</v>
      </c>
      <c r="Q1185">
        <v>5</v>
      </c>
      <c r="R1185">
        <v>1</v>
      </c>
      <c r="S1185">
        <v>1</v>
      </c>
      <c r="T1185">
        <v>0</v>
      </c>
      <c r="U1185">
        <v>0</v>
      </c>
      <c r="V1185">
        <f>IF(OR(tickets_cleaned[[#This Row],[resolution_time_hours]]="", tickets_cleaned[[#This Row],[resolution_time_hours]]&lt;0),"",tickets_cleaned[[#This Row],[resolution_time_hours]])</f>
        <v>1</v>
      </c>
    </row>
    <row r="1186" spans="1:22" ht="15" customHeight="1" x14ac:dyDescent="0.2">
      <c r="A1186">
        <v>1185</v>
      </c>
      <c r="B1186" t="s">
        <v>3983</v>
      </c>
      <c r="C1186" t="s">
        <v>3984</v>
      </c>
      <c r="D1186">
        <v>23</v>
      </c>
      <c r="E1186" t="s">
        <v>65</v>
      </c>
      <c r="F1186" t="s">
        <v>268</v>
      </c>
      <c r="G1186" s="1">
        <v>44122</v>
      </c>
      <c r="H1186" t="s">
        <v>21</v>
      </c>
      <c r="I1186" t="s">
        <v>101</v>
      </c>
      <c r="J1186" s="21" t="s">
        <v>3985</v>
      </c>
      <c r="K1186" t="s">
        <v>62</v>
      </c>
      <c r="M1186" t="s">
        <v>26</v>
      </c>
      <c r="N1186" t="s">
        <v>32</v>
      </c>
      <c r="O1186" s="15">
        <v>45078.34648148148</v>
      </c>
      <c r="P1186"/>
      <c r="S1186">
        <v>0</v>
      </c>
      <c r="T1186">
        <v>1</v>
      </c>
      <c r="U1186">
        <v>0</v>
      </c>
      <c r="V1186" t="str">
        <f>IF(OR(tickets_cleaned[[#This Row],[resolution_time_hours]]="", tickets_cleaned[[#This Row],[resolution_time_hours]]&lt;0),"",tickets_cleaned[[#This Row],[resolution_time_hours]])</f>
        <v/>
      </c>
    </row>
    <row r="1187" spans="1:22" ht="15" customHeight="1" x14ac:dyDescent="0.2">
      <c r="A1187">
        <v>1186</v>
      </c>
      <c r="B1187" t="s">
        <v>3986</v>
      </c>
      <c r="C1187" t="s">
        <v>3987</v>
      </c>
      <c r="D1187">
        <v>54</v>
      </c>
      <c r="E1187" t="s">
        <v>65</v>
      </c>
      <c r="F1187" t="s">
        <v>144</v>
      </c>
      <c r="G1187" s="1">
        <v>44250</v>
      </c>
      <c r="H1187" t="s">
        <v>24</v>
      </c>
      <c r="I1187" t="s">
        <v>176</v>
      </c>
      <c r="J1187" s="21" t="s">
        <v>3988</v>
      </c>
      <c r="K1187" t="s">
        <v>74</v>
      </c>
      <c r="L1187" t="s">
        <v>3989</v>
      </c>
      <c r="M1187" t="s">
        <v>26</v>
      </c>
      <c r="N1187" t="s">
        <v>32</v>
      </c>
      <c r="O1187" s="15">
        <v>45078.753437500003</v>
      </c>
      <c r="P1187" s="15">
        <v>45078.708993055552</v>
      </c>
      <c r="Q1187">
        <v>4</v>
      </c>
      <c r="S1187">
        <v>1</v>
      </c>
      <c r="T1187">
        <v>0</v>
      </c>
      <c r="U1187">
        <v>0</v>
      </c>
      <c r="V1187" t="str">
        <f>IF(OR(tickets_cleaned[[#This Row],[resolution_time_hours]]="", tickets_cleaned[[#This Row],[resolution_time_hours]]&lt;0),"",tickets_cleaned[[#This Row],[resolution_time_hours]])</f>
        <v/>
      </c>
    </row>
    <row r="1188" spans="1:22" ht="15" customHeight="1" x14ac:dyDescent="0.2">
      <c r="A1188">
        <v>1187</v>
      </c>
      <c r="B1188" t="s">
        <v>3990</v>
      </c>
      <c r="C1188" t="s">
        <v>3991</v>
      </c>
      <c r="D1188">
        <v>50</v>
      </c>
      <c r="E1188" t="s">
        <v>90</v>
      </c>
      <c r="F1188" t="s">
        <v>364</v>
      </c>
      <c r="G1188" s="1">
        <v>43993</v>
      </c>
      <c r="H1188" t="s">
        <v>20</v>
      </c>
      <c r="I1188" t="s">
        <v>203</v>
      </c>
      <c r="J1188" s="21" t="s">
        <v>3992</v>
      </c>
      <c r="K1188" t="s">
        <v>93</v>
      </c>
      <c r="M1188" t="s">
        <v>25</v>
      </c>
      <c r="N1188" t="s">
        <v>30</v>
      </c>
      <c r="P1188"/>
      <c r="S1188">
        <v>0</v>
      </c>
      <c r="T1188">
        <v>1</v>
      </c>
      <c r="U1188">
        <v>0</v>
      </c>
      <c r="V1188" t="str">
        <f>IF(OR(tickets_cleaned[[#This Row],[resolution_time_hours]]="", tickets_cleaned[[#This Row],[resolution_time_hours]]&lt;0),"",tickets_cleaned[[#This Row],[resolution_time_hours]])</f>
        <v/>
      </c>
    </row>
    <row r="1189" spans="1:22" ht="15" customHeight="1" x14ac:dyDescent="0.2">
      <c r="A1189">
        <v>1188</v>
      </c>
      <c r="B1189" t="s">
        <v>3993</v>
      </c>
      <c r="C1189" t="s">
        <v>3994</v>
      </c>
      <c r="D1189">
        <v>54</v>
      </c>
      <c r="E1189" t="s">
        <v>65</v>
      </c>
      <c r="F1189" t="s">
        <v>134</v>
      </c>
      <c r="G1189" s="1">
        <v>44179</v>
      </c>
      <c r="H1189" t="s">
        <v>21</v>
      </c>
      <c r="I1189" t="s">
        <v>72</v>
      </c>
      <c r="J1189" s="21" t="s">
        <v>3995</v>
      </c>
      <c r="K1189" t="s">
        <v>74</v>
      </c>
      <c r="L1189" t="s">
        <v>3996</v>
      </c>
      <c r="M1189" t="s">
        <v>27</v>
      </c>
      <c r="N1189" t="s">
        <v>29</v>
      </c>
      <c r="O1189" s="15">
        <v>45078.384710648148</v>
      </c>
      <c r="P1189" s="15">
        <v>45078.340266203704</v>
      </c>
      <c r="Q1189">
        <v>5</v>
      </c>
      <c r="S1189">
        <v>1</v>
      </c>
      <c r="T1189">
        <v>0</v>
      </c>
      <c r="U1189">
        <v>0</v>
      </c>
      <c r="V1189" t="str">
        <f>IF(OR(tickets_cleaned[[#This Row],[resolution_time_hours]]="", tickets_cleaned[[#This Row],[resolution_time_hours]]&lt;0),"",tickets_cleaned[[#This Row],[resolution_time_hours]])</f>
        <v/>
      </c>
    </row>
    <row r="1190" spans="1:22" ht="15" customHeight="1" x14ac:dyDescent="0.2">
      <c r="A1190">
        <v>1189</v>
      </c>
      <c r="B1190" t="s">
        <v>3997</v>
      </c>
      <c r="C1190" t="s">
        <v>3998</v>
      </c>
      <c r="D1190">
        <v>21</v>
      </c>
      <c r="E1190" t="s">
        <v>90</v>
      </c>
      <c r="F1190" t="s">
        <v>156</v>
      </c>
      <c r="G1190" s="1">
        <v>43995</v>
      </c>
      <c r="H1190" t="s">
        <v>20</v>
      </c>
      <c r="I1190" t="s">
        <v>140</v>
      </c>
      <c r="J1190" s="21" t="s">
        <v>3999</v>
      </c>
      <c r="K1190" t="s">
        <v>74</v>
      </c>
      <c r="L1190" t="s">
        <v>4000</v>
      </c>
      <c r="M1190" t="s">
        <v>25</v>
      </c>
      <c r="N1190" t="s">
        <v>29</v>
      </c>
      <c r="O1190" s="15">
        <v>45078.092361111114</v>
      </c>
      <c r="P1190" s="15">
        <v>45078.009722222225</v>
      </c>
      <c r="Q1190">
        <v>3</v>
      </c>
      <c r="S1190">
        <v>1</v>
      </c>
      <c r="T1190">
        <v>0</v>
      </c>
      <c r="U1190">
        <v>0</v>
      </c>
      <c r="V1190" t="str">
        <f>IF(OR(tickets_cleaned[[#This Row],[resolution_time_hours]]="", tickets_cleaned[[#This Row],[resolution_time_hours]]&lt;0),"",tickets_cleaned[[#This Row],[resolution_time_hours]])</f>
        <v/>
      </c>
    </row>
    <row r="1191" spans="1:22" ht="15" customHeight="1" x14ac:dyDescent="0.2">
      <c r="A1191">
        <v>1190</v>
      </c>
      <c r="B1191" t="s">
        <v>4001</v>
      </c>
      <c r="C1191" t="s">
        <v>4002</v>
      </c>
      <c r="D1191">
        <v>49</v>
      </c>
      <c r="E1191" t="s">
        <v>65</v>
      </c>
      <c r="F1191" t="s">
        <v>84</v>
      </c>
      <c r="G1191" s="1">
        <v>43993</v>
      </c>
      <c r="H1191" t="s">
        <v>22</v>
      </c>
      <c r="I1191" t="s">
        <v>79</v>
      </c>
      <c r="J1191" s="21" t="s">
        <v>4003</v>
      </c>
      <c r="K1191" t="s">
        <v>74</v>
      </c>
      <c r="L1191" t="s">
        <v>4004</v>
      </c>
      <c r="M1191" t="s">
        <v>27</v>
      </c>
      <c r="N1191" t="s">
        <v>32</v>
      </c>
      <c r="O1191" s="15">
        <v>45078.009745370371</v>
      </c>
      <c r="P1191" s="15">
        <v>45078.260439814818</v>
      </c>
      <c r="Q1191">
        <v>5</v>
      </c>
      <c r="R1191">
        <v>6</v>
      </c>
      <c r="S1191">
        <v>1</v>
      </c>
      <c r="T1191">
        <v>0</v>
      </c>
      <c r="U1191">
        <v>0</v>
      </c>
      <c r="V1191">
        <f>IF(OR(tickets_cleaned[[#This Row],[resolution_time_hours]]="", tickets_cleaned[[#This Row],[resolution_time_hours]]&lt;0),"",tickets_cleaned[[#This Row],[resolution_time_hours]])</f>
        <v>6</v>
      </c>
    </row>
    <row r="1192" spans="1:22" ht="15" customHeight="1" x14ac:dyDescent="0.2">
      <c r="A1192">
        <v>1191</v>
      </c>
      <c r="B1192" t="s">
        <v>4005</v>
      </c>
      <c r="C1192" t="s">
        <v>4006</v>
      </c>
      <c r="D1192">
        <v>38</v>
      </c>
      <c r="E1192" t="s">
        <v>90</v>
      </c>
      <c r="F1192" t="s">
        <v>59</v>
      </c>
      <c r="G1192" s="1">
        <v>44171</v>
      </c>
      <c r="H1192" t="s">
        <v>21</v>
      </c>
      <c r="I1192" t="s">
        <v>106</v>
      </c>
      <c r="J1192" s="21" t="s">
        <v>4007</v>
      </c>
      <c r="K1192" t="s">
        <v>74</v>
      </c>
      <c r="L1192" t="s">
        <v>4008</v>
      </c>
      <c r="M1192" t="s">
        <v>28</v>
      </c>
      <c r="N1192" t="s">
        <v>30</v>
      </c>
      <c r="O1192" s="15">
        <v>45078.452824074076</v>
      </c>
      <c r="P1192" s="15">
        <v>45078.84171296296</v>
      </c>
      <c r="Q1192">
        <v>2</v>
      </c>
      <c r="R1192">
        <v>9</v>
      </c>
      <c r="S1192">
        <v>1</v>
      </c>
      <c r="T1192">
        <v>0</v>
      </c>
      <c r="U1192">
        <v>1</v>
      </c>
      <c r="V1192">
        <f>IF(OR(tickets_cleaned[[#This Row],[resolution_time_hours]]="", tickets_cleaned[[#This Row],[resolution_time_hours]]&lt;0),"",tickets_cleaned[[#This Row],[resolution_time_hours]])</f>
        <v>9</v>
      </c>
    </row>
    <row r="1193" spans="1:22" ht="15" customHeight="1" x14ac:dyDescent="0.2">
      <c r="A1193">
        <v>1192</v>
      </c>
      <c r="B1193" t="s">
        <v>4009</v>
      </c>
      <c r="C1193" t="s">
        <v>4010</v>
      </c>
      <c r="D1193">
        <v>23</v>
      </c>
      <c r="E1193" t="s">
        <v>65</v>
      </c>
      <c r="F1193" t="s">
        <v>78</v>
      </c>
      <c r="G1193" s="1">
        <v>44268</v>
      </c>
      <c r="H1193" t="s">
        <v>21</v>
      </c>
      <c r="I1193" t="s">
        <v>79</v>
      </c>
      <c r="J1193" s="21" t="s">
        <v>4011</v>
      </c>
      <c r="K1193" t="s">
        <v>93</v>
      </c>
      <c r="M1193" t="s">
        <v>25</v>
      </c>
      <c r="N1193" t="s">
        <v>31</v>
      </c>
      <c r="P1193"/>
      <c r="S1193">
        <v>0</v>
      </c>
      <c r="T1193">
        <v>1</v>
      </c>
      <c r="U1193">
        <v>0</v>
      </c>
      <c r="V1193" t="str">
        <f>IF(OR(tickets_cleaned[[#This Row],[resolution_time_hours]]="", tickets_cleaned[[#This Row],[resolution_time_hours]]&lt;0),"",tickets_cleaned[[#This Row],[resolution_time_hours]])</f>
        <v/>
      </c>
    </row>
    <row r="1194" spans="1:22" ht="15" customHeight="1" x14ac:dyDescent="0.2">
      <c r="A1194">
        <v>1193</v>
      </c>
      <c r="B1194" t="s">
        <v>4012</v>
      </c>
      <c r="C1194" t="s">
        <v>4013</v>
      </c>
      <c r="D1194">
        <v>31</v>
      </c>
      <c r="E1194" t="s">
        <v>90</v>
      </c>
      <c r="F1194" t="s">
        <v>66</v>
      </c>
      <c r="G1194" s="1">
        <v>44011</v>
      </c>
      <c r="H1194" t="s">
        <v>23</v>
      </c>
      <c r="I1194" t="s">
        <v>168</v>
      </c>
      <c r="J1194" s="21" t="s">
        <v>4014</v>
      </c>
      <c r="K1194" t="s">
        <v>93</v>
      </c>
      <c r="M1194" t="s">
        <v>28</v>
      </c>
      <c r="N1194" t="s">
        <v>32</v>
      </c>
      <c r="P1194"/>
      <c r="S1194">
        <v>0</v>
      </c>
      <c r="T1194">
        <v>1</v>
      </c>
      <c r="U1194">
        <v>0</v>
      </c>
      <c r="V1194" t="str">
        <f>IF(OR(tickets_cleaned[[#This Row],[resolution_time_hours]]="", tickets_cleaned[[#This Row],[resolution_time_hours]]&lt;0),"",tickets_cleaned[[#This Row],[resolution_time_hours]])</f>
        <v/>
      </c>
    </row>
    <row r="1195" spans="1:22" ht="15" customHeight="1" x14ac:dyDescent="0.2">
      <c r="A1195">
        <v>1194</v>
      </c>
      <c r="B1195" t="s">
        <v>4015</v>
      </c>
      <c r="C1195" t="s">
        <v>4016</v>
      </c>
      <c r="D1195">
        <v>35</v>
      </c>
      <c r="E1195" t="s">
        <v>65</v>
      </c>
      <c r="F1195" t="s">
        <v>249</v>
      </c>
      <c r="G1195" s="1">
        <v>44063</v>
      </c>
      <c r="H1195" t="s">
        <v>22</v>
      </c>
      <c r="I1195" t="s">
        <v>91</v>
      </c>
      <c r="J1195" s="21" t="s">
        <v>4017</v>
      </c>
      <c r="K1195" t="s">
        <v>74</v>
      </c>
      <c r="L1195" t="s">
        <v>4018</v>
      </c>
      <c r="M1195" t="s">
        <v>25</v>
      </c>
      <c r="N1195" t="s">
        <v>31</v>
      </c>
      <c r="O1195" s="15">
        <v>45078.85564814815</v>
      </c>
      <c r="P1195" s="15">
        <v>45078.403564814813</v>
      </c>
      <c r="Q1195">
        <v>4</v>
      </c>
      <c r="S1195">
        <v>1</v>
      </c>
      <c r="T1195">
        <v>0</v>
      </c>
      <c r="U1195">
        <v>0</v>
      </c>
      <c r="V1195" t="str">
        <f>IF(OR(tickets_cleaned[[#This Row],[resolution_time_hours]]="", tickets_cleaned[[#This Row],[resolution_time_hours]]&lt;0),"",tickets_cleaned[[#This Row],[resolution_time_hours]])</f>
        <v/>
      </c>
    </row>
    <row r="1196" spans="1:22" ht="15" customHeight="1" x14ac:dyDescent="0.2">
      <c r="A1196">
        <v>1195</v>
      </c>
      <c r="B1196" t="s">
        <v>4019</v>
      </c>
      <c r="C1196" t="s">
        <v>4020</v>
      </c>
      <c r="D1196">
        <v>42</v>
      </c>
      <c r="E1196" t="s">
        <v>65</v>
      </c>
      <c r="F1196" t="s">
        <v>156</v>
      </c>
      <c r="G1196" s="1">
        <v>44490</v>
      </c>
      <c r="H1196" t="s">
        <v>21</v>
      </c>
      <c r="I1196" t="s">
        <v>120</v>
      </c>
      <c r="J1196" s="21" t="s">
        <v>4021</v>
      </c>
      <c r="K1196" t="s">
        <v>93</v>
      </c>
      <c r="M1196" t="s">
        <v>28</v>
      </c>
      <c r="N1196" t="s">
        <v>30</v>
      </c>
      <c r="P1196"/>
      <c r="S1196">
        <v>0</v>
      </c>
      <c r="T1196">
        <v>1</v>
      </c>
      <c r="U1196">
        <v>0</v>
      </c>
      <c r="V1196" t="str">
        <f>IF(OR(tickets_cleaned[[#This Row],[resolution_time_hours]]="", tickets_cleaned[[#This Row],[resolution_time_hours]]&lt;0),"",tickets_cleaned[[#This Row],[resolution_time_hours]])</f>
        <v/>
      </c>
    </row>
    <row r="1197" spans="1:22" ht="15" customHeight="1" x14ac:dyDescent="0.2">
      <c r="A1197">
        <v>1196</v>
      </c>
      <c r="B1197" t="s">
        <v>4022</v>
      </c>
      <c r="C1197" t="s">
        <v>4023</v>
      </c>
      <c r="D1197">
        <v>29</v>
      </c>
      <c r="E1197" t="s">
        <v>65</v>
      </c>
      <c r="F1197" t="s">
        <v>408</v>
      </c>
      <c r="G1197" s="1">
        <v>44418</v>
      </c>
      <c r="H1197" t="s">
        <v>20</v>
      </c>
      <c r="I1197" t="s">
        <v>67</v>
      </c>
      <c r="J1197" s="21" t="s">
        <v>4024</v>
      </c>
      <c r="K1197" t="s">
        <v>93</v>
      </c>
      <c r="M1197" t="s">
        <v>28</v>
      </c>
      <c r="N1197" t="s">
        <v>29</v>
      </c>
      <c r="P1197"/>
      <c r="S1197">
        <v>0</v>
      </c>
      <c r="T1197">
        <v>1</v>
      </c>
      <c r="U1197">
        <v>0</v>
      </c>
      <c r="V1197" t="str">
        <f>IF(OR(tickets_cleaned[[#This Row],[resolution_time_hours]]="", tickets_cleaned[[#This Row],[resolution_time_hours]]&lt;0),"",tickets_cleaned[[#This Row],[resolution_time_hours]])</f>
        <v/>
      </c>
    </row>
    <row r="1198" spans="1:22" ht="15" customHeight="1" x14ac:dyDescent="0.2">
      <c r="A1198">
        <v>1197</v>
      </c>
      <c r="B1198" t="s">
        <v>4025</v>
      </c>
      <c r="C1198" t="s">
        <v>4026</v>
      </c>
      <c r="D1198">
        <v>31</v>
      </c>
      <c r="E1198" t="s">
        <v>90</v>
      </c>
      <c r="F1198" t="s">
        <v>84</v>
      </c>
      <c r="G1198" s="1">
        <v>44311</v>
      </c>
      <c r="H1198" t="s">
        <v>24</v>
      </c>
      <c r="I1198" t="s">
        <v>106</v>
      </c>
      <c r="J1198" s="21" t="s">
        <v>4027</v>
      </c>
      <c r="K1198" t="s">
        <v>93</v>
      </c>
      <c r="M1198" t="s">
        <v>27</v>
      </c>
      <c r="N1198" t="s">
        <v>32</v>
      </c>
      <c r="P1198"/>
      <c r="S1198">
        <v>0</v>
      </c>
      <c r="T1198">
        <v>1</v>
      </c>
      <c r="U1198">
        <v>0</v>
      </c>
      <c r="V1198" t="str">
        <f>IF(OR(tickets_cleaned[[#This Row],[resolution_time_hours]]="", tickets_cleaned[[#This Row],[resolution_time_hours]]&lt;0),"",tickets_cleaned[[#This Row],[resolution_time_hours]])</f>
        <v/>
      </c>
    </row>
    <row r="1199" spans="1:22" ht="15" customHeight="1" x14ac:dyDescent="0.2">
      <c r="A1199">
        <v>1198</v>
      </c>
      <c r="B1199" t="s">
        <v>4028</v>
      </c>
      <c r="C1199" t="s">
        <v>4029</v>
      </c>
      <c r="D1199">
        <v>25</v>
      </c>
      <c r="E1199" t="s">
        <v>65</v>
      </c>
      <c r="F1199" t="s">
        <v>110</v>
      </c>
      <c r="G1199" s="1">
        <v>44318</v>
      </c>
      <c r="H1199" t="s">
        <v>23</v>
      </c>
      <c r="I1199" t="s">
        <v>67</v>
      </c>
      <c r="J1199" s="21" t="s">
        <v>4030</v>
      </c>
      <c r="K1199" t="s">
        <v>93</v>
      </c>
      <c r="M1199" t="s">
        <v>28</v>
      </c>
      <c r="N1199" t="s">
        <v>30</v>
      </c>
      <c r="P1199"/>
      <c r="S1199">
        <v>0</v>
      </c>
      <c r="T1199">
        <v>1</v>
      </c>
      <c r="U1199">
        <v>0</v>
      </c>
      <c r="V1199" t="str">
        <f>IF(OR(tickets_cleaned[[#This Row],[resolution_time_hours]]="", tickets_cleaned[[#This Row],[resolution_time_hours]]&lt;0),"",tickets_cleaned[[#This Row],[resolution_time_hours]])</f>
        <v/>
      </c>
    </row>
    <row r="1200" spans="1:22" ht="15" customHeight="1" x14ac:dyDescent="0.2">
      <c r="A1200">
        <v>1199</v>
      </c>
      <c r="B1200" t="s">
        <v>4031</v>
      </c>
      <c r="C1200" t="s">
        <v>4032</v>
      </c>
      <c r="D1200">
        <v>54</v>
      </c>
      <c r="E1200" t="s">
        <v>58</v>
      </c>
      <c r="F1200" t="s">
        <v>110</v>
      </c>
      <c r="G1200" s="1">
        <v>44534</v>
      </c>
      <c r="H1200" t="s">
        <v>20</v>
      </c>
      <c r="I1200" t="s">
        <v>176</v>
      </c>
      <c r="J1200" s="21" t="s">
        <v>4033</v>
      </c>
      <c r="K1200" t="s">
        <v>74</v>
      </c>
      <c r="L1200" t="s">
        <v>4034</v>
      </c>
      <c r="M1200" t="s">
        <v>28</v>
      </c>
      <c r="N1200" t="s">
        <v>31</v>
      </c>
      <c r="O1200" s="15">
        <v>45078.895312499997</v>
      </c>
      <c r="P1200" s="15">
        <v>45078.114062499997</v>
      </c>
      <c r="Q1200">
        <v>5</v>
      </c>
      <c r="S1200">
        <v>1</v>
      </c>
      <c r="T1200">
        <v>0</v>
      </c>
      <c r="U1200">
        <v>0</v>
      </c>
      <c r="V1200" t="str">
        <f>IF(OR(tickets_cleaned[[#This Row],[resolution_time_hours]]="", tickets_cleaned[[#This Row],[resolution_time_hours]]&lt;0),"",tickets_cleaned[[#This Row],[resolution_time_hours]])</f>
        <v/>
      </c>
    </row>
    <row r="1201" spans="1:22" ht="15" customHeight="1" x14ac:dyDescent="0.2">
      <c r="A1201">
        <v>1200</v>
      </c>
      <c r="B1201" t="s">
        <v>4035</v>
      </c>
      <c r="C1201" t="s">
        <v>4036</v>
      </c>
      <c r="D1201">
        <v>47</v>
      </c>
      <c r="E1201" t="s">
        <v>65</v>
      </c>
      <c r="F1201" t="s">
        <v>306</v>
      </c>
      <c r="G1201" s="1">
        <v>44121</v>
      </c>
      <c r="H1201" t="s">
        <v>21</v>
      </c>
      <c r="I1201" t="s">
        <v>20</v>
      </c>
      <c r="J1201" t="s">
        <v>4037</v>
      </c>
      <c r="K1201" t="s">
        <v>93</v>
      </c>
      <c r="M1201" t="s">
        <v>25</v>
      </c>
      <c r="N1201" t="s">
        <v>31</v>
      </c>
      <c r="P1201"/>
      <c r="S1201">
        <v>0</v>
      </c>
      <c r="T1201">
        <v>1</v>
      </c>
      <c r="U1201">
        <v>0</v>
      </c>
      <c r="V1201" t="str">
        <f>IF(OR(tickets_cleaned[[#This Row],[resolution_time_hours]]="", tickets_cleaned[[#This Row],[resolution_time_hours]]&lt;0),"",tickets_cleaned[[#This Row],[resolution_time_hours]])</f>
        <v/>
      </c>
    </row>
    <row r="1202" spans="1:22" ht="15" customHeight="1" x14ac:dyDescent="0.2">
      <c r="A1202">
        <v>1201</v>
      </c>
      <c r="B1202" t="s">
        <v>4038</v>
      </c>
      <c r="C1202" t="s">
        <v>4039</v>
      </c>
      <c r="D1202">
        <v>48</v>
      </c>
      <c r="E1202" t="s">
        <v>58</v>
      </c>
      <c r="F1202" t="s">
        <v>110</v>
      </c>
      <c r="G1202" s="1">
        <v>43921</v>
      </c>
      <c r="H1202" t="s">
        <v>23</v>
      </c>
      <c r="I1202" t="s">
        <v>72</v>
      </c>
      <c r="J1202" t="s">
        <v>4040</v>
      </c>
      <c r="K1202" t="s">
        <v>93</v>
      </c>
      <c r="M1202" t="s">
        <v>27</v>
      </c>
      <c r="N1202" t="s">
        <v>29</v>
      </c>
      <c r="P1202"/>
      <c r="S1202">
        <v>0</v>
      </c>
      <c r="T1202">
        <v>1</v>
      </c>
      <c r="U1202">
        <v>0</v>
      </c>
      <c r="V1202" t="str">
        <f>IF(OR(tickets_cleaned[[#This Row],[resolution_time_hours]]="", tickets_cleaned[[#This Row],[resolution_time_hours]]&lt;0),"",tickets_cleaned[[#This Row],[resolution_time_hours]])</f>
        <v/>
      </c>
    </row>
    <row r="1203" spans="1:22" ht="15" customHeight="1" x14ac:dyDescent="0.2">
      <c r="A1203">
        <v>1202</v>
      </c>
      <c r="B1203" t="s">
        <v>4041</v>
      </c>
      <c r="C1203" t="s">
        <v>4042</v>
      </c>
      <c r="D1203">
        <v>28</v>
      </c>
      <c r="E1203" t="s">
        <v>65</v>
      </c>
      <c r="F1203" t="s">
        <v>71</v>
      </c>
      <c r="G1203" s="1">
        <v>44234</v>
      </c>
      <c r="H1203" t="s">
        <v>23</v>
      </c>
      <c r="I1203" t="s">
        <v>85</v>
      </c>
      <c r="J1203" t="s">
        <v>1161</v>
      </c>
      <c r="K1203" t="s">
        <v>93</v>
      </c>
      <c r="M1203" t="s">
        <v>27</v>
      </c>
      <c r="N1203" t="s">
        <v>32</v>
      </c>
      <c r="P1203"/>
      <c r="S1203">
        <v>0</v>
      </c>
      <c r="T1203">
        <v>1</v>
      </c>
      <c r="U1203">
        <v>0</v>
      </c>
      <c r="V1203" t="str">
        <f>IF(OR(tickets_cleaned[[#This Row],[resolution_time_hours]]="", tickets_cleaned[[#This Row],[resolution_time_hours]]&lt;0),"",tickets_cleaned[[#This Row],[resolution_time_hours]])</f>
        <v/>
      </c>
    </row>
    <row r="1204" spans="1:22" ht="15" customHeight="1" x14ac:dyDescent="0.2">
      <c r="A1204">
        <v>1203</v>
      </c>
      <c r="B1204" t="s">
        <v>4043</v>
      </c>
      <c r="C1204" t="s">
        <v>4044</v>
      </c>
      <c r="D1204">
        <v>32</v>
      </c>
      <c r="E1204" t="s">
        <v>90</v>
      </c>
      <c r="F1204" t="s">
        <v>125</v>
      </c>
      <c r="G1204" s="1">
        <v>44248</v>
      </c>
      <c r="H1204" t="s">
        <v>23</v>
      </c>
      <c r="I1204" t="s">
        <v>20</v>
      </c>
      <c r="J1204" s="21" t="s">
        <v>4045</v>
      </c>
      <c r="K1204" t="s">
        <v>62</v>
      </c>
      <c r="M1204" t="s">
        <v>26</v>
      </c>
      <c r="N1204" t="s">
        <v>32</v>
      </c>
      <c r="O1204" s="15">
        <v>45078.676620370374</v>
      </c>
      <c r="P1204"/>
      <c r="S1204">
        <v>0</v>
      </c>
      <c r="T1204">
        <v>1</v>
      </c>
      <c r="U1204">
        <v>0</v>
      </c>
      <c r="V1204" t="str">
        <f>IF(OR(tickets_cleaned[[#This Row],[resolution_time_hours]]="", tickets_cleaned[[#This Row],[resolution_time_hours]]&lt;0),"",tickets_cleaned[[#This Row],[resolution_time_hours]])</f>
        <v/>
      </c>
    </row>
    <row r="1205" spans="1:22" ht="15" customHeight="1" x14ac:dyDescent="0.2">
      <c r="A1205">
        <v>1204</v>
      </c>
      <c r="B1205" t="s">
        <v>4046</v>
      </c>
      <c r="C1205" t="s">
        <v>4047</v>
      </c>
      <c r="D1205">
        <v>61</v>
      </c>
      <c r="E1205" t="s">
        <v>90</v>
      </c>
      <c r="F1205" t="s">
        <v>342</v>
      </c>
      <c r="G1205" s="1">
        <v>44194</v>
      </c>
      <c r="H1205" t="s">
        <v>21</v>
      </c>
      <c r="I1205" t="s">
        <v>106</v>
      </c>
      <c r="J1205" t="s">
        <v>4048</v>
      </c>
      <c r="K1205" t="s">
        <v>62</v>
      </c>
      <c r="M1205" t="s">
        <v>25</v>
      </c>
      <c r="N1205" t="s">
        <v>32</v>
      </c>
      <c r="O1205" s="15">
        <v>45078.005798611113</v>
      </c>
      <c r="P1205"/>
      <c r="S1205">
        <v>0</v>
      </c>
      <c r="T1205">
        <v>1</v>
      </c>
      <c r="U1205">
        <v>0</v>
      </c>
      <c r="V1205" t="str">
        <f>IF(OR(tickets_cleaned[[#This Row],[resolution_time_hours]]="", tickets_cleaned[[#This Row],[resolution_time_hours]]&lt;0),"",tickets_cleaned[[#This Row],[resolution_time_hours]])</f>
        <v/>
      </c>
    </row>
    <row r="1206" spans="1:22" ht="15" customHeight="1" x14ac:dyDescent="0.2">
      <c r="A1206">
        <v>1205</v>
      </c>
      <c r="B1206" t="s">
        <v>4049</v>
      </c>
      <c r="C1206" t="s">
        <v>4050</v>
      </c>
      <c r="D1206">
        <v>20</v>
      </c>
      <c r="E1206" t="s">
        <v>58</v>
      </c>
      <c r="F1206" t="s">
        <v>78</v>
      </c>
      <c r="G1206" s="1">
        <v>43962</v>
      </c>
      <c r="H1206" t="s">
        <v>22</v>
      </c>
      <c r="I1206" t="s">
        <v>203</v>
      </c>
      <c r="J1206" s="21" t="s">
        <v>4051</v>
      </c>
      <c r="K1206" t="s">
        <v>62</v>
      </c>
      <c r="M1206" t="s">
        <v>28</v>
      </c>
      <c r="N1206" t="s">
        <v>32</v>
      </c>
      <c r="O1206" s="15">
        <v>45078.119004629632</v>
      </c>
      <c r="P1206"/>
      <c r="S1206">
        <v>0</v>
      </c>
      <c r="T1206">
        <v>1</v>
      </c>
      <c r="U1206">
        <v>0</v>
      </c>
      <c r="V1206" t="str">
        <f>IF(OR(tickets_cleaned[[#This Row],[resolution_time_hours]]="", tickets_cleaned[[#This Row],[resolution_time_hours]]&lt;0),"",tickets_cleaned[[#This Row],[resolution_time_hours]])</f>
        <v/>
      </c>
    </row>
    <row r="1207" spans="1:22" ht="15" customHeight="1" x14ac:dyDescent="0.2">
      <c r="A1207">
        <v>1206</v>
      </c>
      <c r="B1207" t="s">
        <v>4052</v>
      </c>
      <c r="C1207" t="s">
        <v>4053</v>
      </c>
      <c r="D1207">
        <v>27</v>
      </c>
      <c r="E1207" t="s">
        <v>65</v>
      </c>
      <c r="F1207" t="s">
        <v>187</v>
      </c>
      <c r="G1207" s="1">
        <v>44212</v>
      </c>
      <c r="H1207" t="s">
        <v>20</v>
      </c>
      <c r="I1207" t="s">
        <v>168</v>
      </c>
      <c r="J1207" s="21" t="s">
        <v>4054</v>
      </c>
      <c r="K1207" t="s">
        <v>74</v>
      </c>
      <c r="L1207" t="s">
        <v>4055</v>
      </c>
      <c r="M1207" t="s">
        <v>28</v>
      </c>
      <c r="N1207" t="s">
        <v>30</v>
      </c>
      <c r="O1207" s="15">
        <v>45078.351666666669</v>
      </c>
      <c r="P1207" s="15">
        <v>45078.766944444447</v>
      </c>
      <c r="Q1207">
        <v>5</v>
      </c>
      <c r="R1207">
        <v>9</v>
      </c>
      <c r="S1207">
        <v>1</v>
      </c>
      <c r="T1207">
        <v>0</v>
      </c>
      <c r="U1207">
        <v>0</v>
      </c>
      <c r="V1207">
        <f>IF(OR(tickets_cleaned[[#This Row],[resolution_time_hours]]="", tickets_cleaned[[#This Row],[resolution_time_hours]]&lt;0),"",tickets_cleaned[[#This Row],[resolution_time_hours]])</f>
        <v>9</v>
      </c>
    </row>
    <row r="1208" spans="1:22" ht="15" customHeight="1" x14ac:dyDescent="0.2">
      <c r="A1208">
        <v>1207</v>
      </c>
      <c r="B1208" t="s">
        <v>4056</v>
      </c>
      <c r="C1208" t="s">
        <v>4057</v>
      </c>
      <c r="D1208">
        <v>35</v>
      </c>
      <c r="E1208" t="s">
        <v>90</v>
      </c>
      <c r="F1208" t="s">
        <v>175</v>
      </c>
      <c r="G1208" s="1">
        <v>44164</v>
      </c>
      <c r="H1208" t="s">
        <v>21</v>
      </c>
      <c r="I1208" t="s">
        <v>85</v>
      </c>
      <c r="J1208" t="s">
        <v>4058</v>
      </c>
      <c r="K1208" t="s">
        <v>93</v>
      </c>
      <c r="M1208" t="s">
        <v>26</v>
      </c>
      <c r="N1208" t="s">
        <v>30</v>
      </c>
      <c r="P1208"/>
      <c r="S1208">
        <v>0</v>
      </c>
      <c r="T1208">
        <v>1</v>
      </c>
      <c r="U1208">
        <v>0</v>
      </c>
      <c r="V1208" t="str">
        <f>IF(OR(tickets_cleaned[[#This Row],[resolution_time_hours]]="", tickets_cleaned[[#This Row],[resolution_time_hours]]&lt;0),"",tickets_cleaned[[#This Row],[resolution_time_hours]])</f>
        <v/>
      </c>
    </row>
    <row r="1209" spans="1:22" ht="15" customHeight="1" x14ac:dyDescent="0.2">
      <c r="A1209">
        <v>1208</v>
      </c>
      <c r="B1209" t="s">
        <v>4059</v>
      </c>
      <c r="C1209" t="s">
        <v>4060</v>
      </c>
      <c r="D1209">
        <v>52</v>
      </c>
      <c r="E1209" t="s">
        <v>65</v>
      </c>
      <c r="F1209" t="s">
        <v>66</v>
      </c>
      <c r="G1209" s="1">
        <v>44067</v>
      </c>
      <c r="H1209" t="s">
        <v>24</v>
      </c>
      <c r="I1209" t="s">
        <v>106</v>
      </c>
      <c r="J1209" s="21" t="s">
        <v>4061</v>
      </c>
      <c r="K1209" t="s">
        <v>74</v>
      </c>
      <c r="L1209" t="s">
        <v>4062</v>
      </c>
      <c r="M1209" t="s">
        <v>27</v>
      </c>
      <c r="N1209" t="s">
        <v>29</v>
      </c>
      <c r="O1209" s="15">
        <v>45078.630173611113</v>
      </c>
      <c r="P1209" s="15">
        <v>45078.694756944446</v>
      </c>
      <c r="Q1209">
        <v>5</v>
      </c>
      <c r="R1209">
        <v>1</v>
      </c>
      <c r="S1209">
        <v>1</v>
      </c>
      <c r="T1209">
        <v>0</v>
      </c>
      <c r="U1209">
        <v>0</v>
      </c>
      <c r="V1209">
        <f>IF(OR(tickets_cleaned[[#This Row],[resolution_time_hours]]="", tickets_cleaned[[#This Row],[resolution_time_hours]]&lt;0),"",tickets_cleaned[[#This Row],[resolution_time_hours]])</f>
        <v>1</v>
      </c>
    </row>
    <row r="1210" spans="1:22" ht="15" customHeight="1" x14ac:dyDescent="0.2">
      <c r="A1210">
        <v>1209</v>
      </c>
      <c r="B1210" t="s">
        <v>4063</v>
      </c>
      <c r="C1210" t="s">
        <v>4064</v>
      </c>
      <c r="D1210">
        <v>31</v>
      </c>
      <c r="E1210" t="s">
        <v>58</v>
      </c>
      <c r="F1210" t="s">
        <v>175</v>
      </c>
      <c r="G1210" s="1">
        <v>44014</v>
      </c>
      <c r="H1210" t="s">
        <v>23</v>
      </c>
      <c r="I1210" t="s">
        <v>91</v>
      </c>
      <c r="J1210" s="21" t="s">
        <v>4065</v>
      </c>
      <c r="K1210" t="s">
        <v>74</v>
      </c>
      <c r="L1210" t="s">
        <v>4066</v>
      </c>
      <c r="M1210" t="s">
        <v>27</v>
      </c>
      <c r="N1210" t="s">
        <v>30</v>
      </c>
      <c r="O1210" s="15">
        <v>45078.490601851852</v>
      </c>
      <c r="P1210" s="15">
        <v>45078.553101851852</v>
      </c>
      <c r="Q1210">
        <v>3</v>
      </c>
      <c r="R1210">
        <v>1</v>
      </c>
      <c r="S1210">
        <v>1</v>
      </c>
      <c r="T1210">
        <v>0</v>
      </c>
      <c r="U1210">
        <v>0</v>
      </c>
      <c r="V1210">
        <f>IF(OR(tickets_cleaned[[#This Row],[resolution_time_hours]]="", tickets_cleaned[[#This Row],[resolution_time_hours]]&lt;0),"",tickets_cleaned[[#This Row],[resolution_time_hours]])</f>
        <v>1</v>
      </c>
    </row>
    <row r="1211" spans="1:22" ht="15" customHeight="1" x14ac:dyDescent="0.2">
      <c r="A1211">
        <v>1210</v>
      </c>
      <c r="B1211" t="s">
        <v>4067</v>
      </c>
      <c r="C1211" t="s">
        <v>4068</v>
      </c>
      <c r="D1211">
        <v>36</v>
      </c>
      <c r="E1211" t="s">
        <v>58</v>
      </c>
      <c r="F1211" t="s">
        <v>119</v>
      </c>
      <c r="G1211" s="1">
        <v>44531</v>
      </c>
      <c r="H1211" t="s">
        <v>24</v>
      </c>
      <c r="I1211" t="s">
        <v>203</v>
      </c>
      <c r="J1211" s="21" t="s">
        <v>4069</v>
      </c>
      <c r="K1211" t="s">
        <v>62</v>
      </c>
      <c r="M1211" t="s">
        <v>27</v>
      </c>
      <c r="N1211" t="s">
        <v>30</v>
      </c>
      <c r="O1211" s="15">
        <v>45078.674641203703</v>
      </c>
      <c r="P1211"/>
      <c r="S1211">
        <v>0</v>
      </c>
      <c r="T1211">
        <v>1</v>
      </c>
      <c r="U1211">
        <v>0</v>
      </c>
      <c r="V1211" t="str">
        <f>IF(OR(tickets_cleaned[[#This Row],[resolution_time_hours]]="", tickets_cleaned[[#This Row],[resolution_time_hours]]&lt;0),"",tickets_cleaned[[#This Row],[resolution_time_hours]])</f>
        <v/>
      </c>
    </row>
    <row r="1212" spans="1:22" ht="15" customHeight="1" x14ac:dyDescent="0.2">
      <c r="A1212">
        <v>1211</v>
      </c>
      <c r="B1212" t="s">
        <v>4070</v>
      </c>
      <c r="C1212" t="s">
        <v>4071</v>
      </c>
      <c r="D1212">
        <v>41</v>
      </c>
      <c r="E1212" t="s">
        <v>65</v>
      </c>
      <c r="F1212" t="s">
        <v>66</v>
      </c>
      <c r="G1212" s="1">
        <v>44527</v>
      </c>
      <c r="H1212" t="s">
        <v>21</v>
      </c>
      <c r="I1212" t="s">
        <v>176</v>
      </c>
      <c r="J1212" s="21" t="s">
        <v>4072</v>
      </c>
      <c r="K1212" t="s">
        <v>62</v>
      </c>
      <c r="M1212" t="s">
        <v>27</v>
      </c>
      <c r="N1212" t="s">
        <v>32</v>
      </c>
      <c r="O1212" s="15">
        <v>45078.761458333334</v>
      </c>
      <c r="P1212"/>
      <c r="S1212">
        <v>0</v>
      </c>
      <c r="T1212">
        <v>1</v>
      </c>
      <c r="U1212">
        <v>0</v>
      </c>
      <c r="V1212" t="str">
        <f>IF(OR(tickets_cleaned[[#This Row],[resolution_time_hours]]="", tickets_cleaned[[#This Row],[resolution_time_hours]]&lt;0),"",tickets_cleaned[[#This Row],[resolution_time_hours]])</f>
        <v/>
      </c>
    </row>
    <row r="1213" spans="1:22" ht="15" customHeight="1" x14ac:dyDescent="0.2">
      <c r="A1213">
        <v>1212</v>
      </c>
      <c r="B1213" t="s">
        <v>4073</v>
      </c>
      <c r="C1213" t="s">
        <v>4074</v>
      </c>
      <c r="D1213">
        <v>28</v>
      </c>
      <c r="E1213" t="s">
        <v>58</v>
      </c>
      <c r="F1213" t="s">
        <v>114</v>
      </c>
      <c r="G1213" s="1">
        <v>43956</v>
      </c>
      <c r="H1213" t="s">
        <v>22</v>
      </c>
      <c r="I1213" t="s">
        <v>140</v>
      </c>
      <c r="J1213" s="21" t="s">
        <v>4075</v>
      </c>
      <c r="K1213" t="s">
        <v>93</v>
      </c>
      <c r="M1213" t="s">
        <v>26</v>
      </c>
      <c r="N1213" t="s">
        <v>30</v>
      </c>
      <c r="P1213"/>
      <c r="S1213">
        <v>0</v>
      </c>
      <c r="T1213">
        <v>1</v>
      </c>
      <c r="U1213">
        <v>0</v>
      </c>
      <c r="V1213" t="str">
        <f>IF(OR(tickets_cleaned[[#This Row],[resolution_time_hours]]="", tickets_cleaned[[#This Row],[resolution_time_hours]]&lt;0),"",tickets_cleaned[[#This Row],[resolution_time_hours]])</f>
        <v/>
      </c>
    </row>
    <row r="1214" spans="1:22" ht="15" customHeight="1" x14ac:dyDescent="0.2">
      <c r="A1214">
        <v>1213</v>
      </c>
      <c r="B1214" t="s">
        <v>4076</v>
      </c>
      <c r="C1214" t="s">
        <v>4077</v>
      </c>
      <c r="D1214">
        <v>65</v>
      </c>
      <c r="E1214" t="s">
        <v>90</v>
      </c>
      <c r="F1214" t="s">
        <v>59</v>
      </c>
      <c r="G1214" s="1">
        <v>44453</v>
      </c>
      <c r="H1214" t="s">
        <v>24</v>
      </c>
      <c r="I1214" t="s">
        <v>106</v>
      </c>
      <c r="J1214" s="21" t="s">
        <v>4078</v>
      </c>
      <c r="K1214" t="s">
        <v>74</v>
      </c>
      <c r="L1214" t="s">
        <v>4079</v>
      </c>
      <c r="M1214" t="s">
        <v>26</v>
      </c>
      <c r="N1214" t="s">
        <v>32</v>
      </c>
      <c r="O1214" s="15">
        <v>45078.392048611109</v>
      </c>
      <c r="P1214" s="15">
        <v>45078.591354166667</v>
      </c>
      <c r="Q1214">
        <v>4</v>
      </c>
      <c r="R1214">
        <v>4</v>
      </c>
      <c r="S1214">
        <v>1</v>
      </c>
      <c r="T1214">
        <v>0</v>
      </c>
      <c r="U1214">
        <v>0</v>
      </c>
      <c r="V1214">
        <f>IF(OR(tickets_cleaned[[#This Row],[resolution_time_hours]]="", tickets_cleaned[[#This Row],[resolution_time_hours]]&lt;0),"",tickets_cleaned[[#This Row],[resolution_time_hours]])</f>
        <v>4</v>
      </c>
    </row>
    <row r="1215" spans="1:22" ht="15" customHeight="1" x14ac:dyDescent="0.2">
      <c r="A1215">
        <v>1214</v>
      </c>
      <c r="B1215" t="s">
        <v>4080</v>
      </c>
      <c r="C1215" t="s">
        <v>4081</v>
      </c>
      <c r="D1215">
        <v>51</v>
      </c>
      <c r="E1215" t="s">
        <v>90</v>
      </c>
      <c r="F1215" t="s">
        <v>84</v>
      </c>
      <c r="G1215" s="1">
        <v>43876</v>
      </c>
      <c r="H1215" t="s">
        <v>23</v>
      </c>
      <c r="I1215" t="s">
        <v>72</v>
      </c>
      <c r="J1215" t="s">
        <v>4082</v>
      </c>
      <c r="K1215" t="s">
        <v>62</v>
      </c>
      <c r="M1215" t="s">
        <v>27</v>
      </c>
      <c r="N1215" t="s">
        <v>32</v>
      </c>
      <c r="O1215" s="15">
        <v>45078.121932870374</v>
      </c>
      <c r="P1215"/>
      <c r="S1215">
        <v>0</v>
      </c>
      <c r="T1215">
        <v>1</v>
      </c>
      <c r="U1215">
        <v>0</v>
      </c>
      <c r="V1215" t="str">
        <f>IF(OR(tickets_cleaned[[#This Row],[resolution_time_hours]]="", tickets_cleaned[[#This Row],[resolution_time_hours]]&lt;0),"",tickets_cleaned[[#This Row],[resolution_time_hours]])</f>
        <v/>
      </c>
    </row>
    <row r="1216" spans="1:22" ht="15" customHeight="1" x14ac:dyDescent="0.2">
      <c r="A1216">
        <v>1215</v>
      </c>
      <c r="B1216" t="s">
        <v>4083</v>
      </c>
      <c r="C1216" t="s">
        <v>4084</v>
      </c>
      <c r="D1216">
        <v>51</v>
      </c>
      <c r="E1216" t="s">
        <v>65</v>
      </c>
      <c r="F1216" t="s">
        <v>228</v>
      </c>
      <c r="G1216" s="1">
        <v>44242</v>
      </c>
      <c r="H1216" t="s">
        <v>23</v>
      </c>
      <c r="I1216" t="s">
        <v>67</v>
      </c>
      <c r="J1216" t="s">
        <v>4085</v>
      </c>
      <c r="K1216" t="s">
        <v>93</v>
      </c>
      <c r="M1216" t="s">
        <v>26</v>
      </c>
      <c r="N1216" t="s">
        <v>31</v>
      </c>
      <c r="P1216"/>
      <c r="S1216">
        <v>0</v>
      </c>
      <c r="T1216">
        <v>1</v>
      </c>
      <c r="U1216">
        <v>0</v>
      </c>
      <c r="V1216" t="str">
        <f>IF(OR(tickets_cleaned[[#This Row],[resolution_time_hours]]="", tickets_cleaned[[#This Row],[resolution_time_hours]]&lt;0),"",tickets_cleaned[[#This Row],[resolution_time_hours]])</f>
        <v/>
      </c>
    </row>
    <row r="1217" spans="1:22" ht="15" customHeight="1" x14ac:dyDescent="0.2">
      <c r="A1217">
        <v>1216</v>
      </c>
      <c r="B1217" t="s">
        <v>4086</v>
      </c>
      <c r="C1217" t="s">
        <v>4087</v>
      </c>
      <c r="D1217">
        <v>51</v>
      </c>
      <c r="E1217" t="s">
        <v>65</v>
      </c>
      <c r="F1217" t="s">
        <v>408</v>
      </c>
      <c r="G1217" s="1">
        <v>44395</v>
      </c>
      <c r="H1217" t="s">
        <v>23</v>
      </c>
      <c r="I1217" t="s">
        <v>140</v>
      </c>
      <c r="J1217" s="21" t="s">
        <v>4088</v>
      </c>
      <c r="K1217" t="s">
        <v>62</v>
      </c>
      <c r="M1217" t="s">
        <v>28</v>
      </c>
      <c r="N1217" t="s">
        <v>29</v>
      </c>
      <c r="O1217" s="15">
        <v>45078.103229166663</v>
      </c>
      <c r="P1217"/>
      <c r="S1217">
        <v>0</v>
      </c>
      <c r="T1217">
        <v>1</v>
      </c>
      <c r="U1217">
        <v>0</v>
      </c>
      <c r="V1217" t="str">
        <f>IF(OR(tickets_cleaned[[#This Row],[resolution_time_hours]]="", tickets_cleaned[[#This Row],[resolution_time_hours]]&lt;0),"",tickets_cleaned[[#This Row],[resolution_time_hours]])</f>
        <v/>
      </c>
    </row>
    <row r="1218" spans="1:22" ht="15" customHeight="1" x14ac:dyDescent="0.2">
      <c r="A1218">
        <v>1217</v>
      </c>
      <c r="B1218" t="s">
        <v>4089</v>
      </c>
      <c r="C1218" t="s">
        <v>4090</v>
      </c>
      <c r="D1218">
        <v>24</v>
      </c>
      <c r="E1218" t="s">
        <v>58</v>
      </c>
      <c r="F1218" t="s">
        <v>152</v>
      </c>
      <c r="G1218" s="1">
        <v>44267</v>
      </c>
      <c r="H1218" t="s">
        <v>20</v>
      </c>
      <c r="I1218" t="s">
        <v>203</v>
      </c>
      <c r="J1218" s="21" t="s">
        <v>4091</v>
      </c>
      <c r="K1218" t="s">
        <v>74</v>
      </c>
      <c r="L1218" t="s">
        <v>4092</v>
      </c>
      <c r="M1218" t="s">
        <v>25</v>
      </c>
      <c r="N1218" t="s">
        <v>29</v>
      </c>
      <c r="O1218" s="15">
        <v>45078.113668981481</v>
      </c>
      <c r="P1218" s="15">
        <v>45078.922002314815</v>
      </c>
      <c r="Q1218">
        <v>5</v>
      </c>
      <c r="R1218">
        <v>19</v>
      </c>
      <c r="S1218">
        <v>1</v>
      </c>
      <c r="T1218">
        <v>0</v>
      </c>
      <c r="U1218">
        <v>0</v>
      </c>
      <c r="V1218">
        <f>IF(OR(tickets_cleaned[[#This Row],[resolution_time_hours]]="", tickets_cleaned[[#This Row],[resolution_time_hours]]&lt;0),"",tickets_cleaned[[#This Row],[resolution_time_hours]])</f>
        <v>19</v>
      </c>
    </row>
    <row r="1219" spans="1:22" ht="15" customHeight="1" x14ac:dyDescent="0.2">
      <c r="A1219">
        <v>1218</v>
      </c>
      <c r="B1219" t="s">
        <v>4093</v>
      </c>
      <c r="C1219" t="s">
        <v>4094</v>
      </c>
      <c r="D1219">
        <v>30</v>
      </c>
      <c r="E1219" t="s">
        <v>65</v>
      </c>
      <c r="F1219" t="s">
        <v>249</v>
      </c>
      <c r="G1219" s="1">
        <v>44090</v>
      </c>
      <c r="H1219" t="s">
        <v>22</v>
      </c>
      <c r="I1219" t="s">
        <v>91</v>
      </c>
      <c r="J1219" s="21" t="s">
        <v>4095</v>
      </c>
      <c r="K1219" t="s">
        <v>74</v>
      </c>
      <c r="L1219" t="s">
        <v>4096</v>
      </c>
      <c r="M1219" t="s">
        <v>27</v>
      </c>
      <c r="N1219" t="s">
        <v>32</v>
      </c>
      <c r="O1219" s="15">
        <v>45078.819930555554</v>
      </c>
      <c r="P1219" s="15">
        <v>45078.051874999997</v>
      </c>
      <c r="Q1219">
        <v>5</v>
      </c>
      <c r="S1219">
        <v>1</v>
      </c>
      <c r="T1219">
        <v>0</v>
      </c>
      <c r="U1219">
        <v>0</v>
      </c>
      <c r="V1219" t="str">
        <f>IF(OR(tickets_cleaned[[#This Row],[resolution_time_hours]]="", tickets_cleaned[[#This Row],[resolution_time_hours]]&lt;0),"",tickets_cleaned[[#This Row],[resolution_time_hours]])</f>
        <v/>
      </c>
    </row>
    <row r="1220" spans="1:22" ht="15" customHeight="1" x14ac:dyDescent="0.2">
      <c r="A1220">
        <v>1219</v>
      </c>
      <c r="B1220" t="s">
        <v>4097</v>
      </c>
      <c r="C1220" t="s">
        <v>4098</v>
      </c>
      <c r="D1220">
        <v>29</v>
      </c>
      <c r="E1220" t="s">
        <v>65</v>
      </c>
      <c r="F1220" t="s">
        <v>306</v>
      </c>
      <c r="G1220" s="1">
        <v>43868</v>
      </c>
      <c r="H1220" t="s">
        <v>22</v>
      </c>
      <c r="I1220" t="s">
        <v>101</v>
      </c>
      <c r="J1220" s="21" t="s">
        <v>4099</v>
      </c>
      <c r="K1220" t="s">
        <v>93</v>
      </c>
      <c r="M1220" t="s">
        <v>28</v>
      </c>
      <c r="N1220" t="s">
        <v>30</v>
      </c>
      <c r="P1220"/>
      <c r="S1220">
        <v>0</v>
      </c>
      <c r="T1220">
        <v>1</v>
      </c>
      <c r="U1220">
        <v>0</v>
      </c>
      <c r="V1220" t="str">
        <f>IF(OR(tickets_cleaned[[#This Row],[resolution_time_hours]]="", tickets_cleaned[[#This Row],[resolution_time_hours]]&lt;0),"",tickets_cleaned[[#This Row],[resolution_time_hours]])</f>
        <v/>
      </c>
    </row>
    <row r="1221" spans="1:22" ht="15" customHeight="1" x14ac:dyDescent="0.2">
      <c r="A1221">
        <v>1220</v>
      </c>
      <c r="B1221" t="s">
        <v>4100</v>
      </c>
      <c r="C1221" t="s">
        <v>4101</v>
      </c>
      <c r="D1221">
        <v>21</v>
      </c>
      <c r="E1221" t="s">
        <v>90</v>
      </c>
      <c r="F1221" t="s">
        <v>228</v>
      </c>
      <c r="G1221" s="1">
        <v>43999</v>
      </c>
      <c r="H1221" t="s">
        <v>21</v>
      </c>
      <c r="I1221" t="s">
        <v>67</v>
      </c>
      <c r="J1221" s="21" t="s">
        <v>4102</v>
      </c>
      <c r="K1221" t="s">
        <v>62</v>
      </c>
      <c r="M1221" t="s">
        <v>26</v>
      </c>
      <c r="N1221" t="s">
        <v>32</v>
      </c>
      <c r="O1221" s="15">
        <v>45078.023449074077</v>
      </c>
      <c r="P1221"/>
      <c r="S1221">
        <v>0</v>
      </c>
      <c r="T1221">
        <v>1</v>
      </c>
      <c r="U1221">
        <v>0</v>
      </c>
      <c r="V1221" t="str">
        <f>IF(OR(tickets_cleaned[[#This Row],[resolution_time_hours]]="", tickets_cleaned[[#This Row],[resolution_time_hours]]&lt;0),"",tickets_cleaned[[#This Row],[resolution_time_hours]])</f>
        <v/>
      </c>
    </row>
    <row r="1222" spans="1:22" ht="15" customHeight="1" x14ac:dyDescent="0.2">
      <c r="A1222">
        <v>1221</v>
      </c>
      <c r="B1222" t="s">
        <v>2569</v>
      </c>
      <c r="C1222" t="s">
        <v>4103</v>
      </c>
      <c r="D1222">
        <v>34</v>
      </c>
      <c r="E1222" t="s">
        <v>90</v>
      </c>
      <c r="F1222" t="s">
        <v>100</v>
      </c>
      <c r="G1222" s="1">
        <v>44098</v>
      </c>
      <c r="H1222" t="s">
        <v>24</v>
      </c>
      <c r="I1222" t="s">
        <v>168</v>
      </c>
      <c r="J1222" s="21" t="s">
        <v>4104</v>
      </c>
      <c r="K1222" t="s">
        <v>93</v>
      </c>
      <c r="M1222" t="s">
        <v>28</v>
      </c>
      <c r="N1222" t="s">
        <v>30</v>
      </c>
      <c r="P1222"/>
      <c r="S1222">
        <v>0</v>
      </c>
      <c r="T1222">
        <v>1</v>
      </c>
      <c r="U1222">
        <v>0</v>
      </c>
      <c r="V1222" t="str">
        <f>IF(OR(tickets_cleaned[[#This Row],[resolution_time_hours]]="", tickets_cleaned[[#This Row],[resolution_time_hours]]&lt;0),"",tickets_cleaned[[#This Row],[resolution_time_hours]])</f>
        <v/>
      </c>
    </row>
    <row r="1223" spans="1:22" ht="15" customHeight="1" x14ac:dyDescent="0.2">
      <c r="A1223">
        <v>1222</v>
      </c>
      <c r="B1223" t="s">
        <v>4105</v>
      </c>
      <c r="C1223" t="s">
        <v>4106</v>
      </c>
      <c r="D1223">
        <v>27</v>
      </c>
      <c r="E1223" t="s">
        <v>58</v>
      </c>
      <c r="F1223" t="s">
        <v>175</v>
      </c>
      <c r="G1223" s="1">
        <v>44443</v>
      </c>
      <c r="H1223" t="s">
        <v>23</v>
      </c>
      <c r="I1223" t="s">
        <v>85</v>
      </c>
      <c r="J1223" s="21" t="s">
        <v>4107</v>
      </c>
      <c r="K1223" t="s">
        <v>62</v>
      </c>
      <c r="M1223" t="s">
        <v>25</v>
      </c>
      <c r="N1223" t="s">
        <v>29</v>
      </c>
      <c r="O1223" s="15">
        <v>45078.438761574071</v>
      </c>
      <c r="P1223"/>
      <c r="S1223">
        <v>0</v>
      </c>
      <c r="T1223">
        <v>1</v>
      </c>
      <c r="U1223">
        <v>0</v>
      </c>
      <c r="V1223" t="str">
        <f>IF(OR(tickets_cleaned[[#This Row],[resolution_time_hours]]="", tickets_cleaned[[#This Row],[resolution_time_hours]]&lt;0),"",tickets_cleaned[[#This Row],[resolution_time_hours]])</f>
        <v/>
      </c>
    </row>
    <row r="1224" spans="1:22" ht="15" customHeight="1" x14ac:dyDescent="0.2">
      <c r="A1224">
        <v>1223</v>
      </c>
      <c r="B1224" t="s">
        <v>4108</v>
      </c>
      <c r="C1224" t="s">
        <v>4109</v>
      </c>
      <c r="D1224">
        <v>28</v>
      </c>
      <c r="E1224" t="s">
        <v>58</v>
      </c>
      <c r="F1224" t="s">
        <v>66</v>
      </c>
      <c r="G1224" s="1">
        <v>44429</v>
      </c>
      <c r="H1224" t="s">
        <v>23</v>
      </c>
      <c r="I1224" t="s">
        <v>85</v>
      </c>
      <c r="J1224" s="21" t="s">
        <v>4110</v>
      </c>
      <c r="K1224" t="s">
        <v>93</v>
      </c>
      <c r="M1224" t="s">
        <v>25</v>
      </c>
      <c r="N1224" t="s">
        <v>29</v>
      </c>
      <c r="P1224"/>
      <c r="S1224">
        <v>0</v>
      </c>
      <c r="T1224">
        <v>1</v>
      </c>
      <c r="U1224">
        <v>0</v>
      </c>
      <c r="V1224" t="str">
        <f>IF(OR(tickets_cleaned[[#This Row],[resolution_time_hours]]="", tickets_cleaned[[#This Row],[resolution_time_hours]]&lt;0),"",tickets_cleaned[[#This Row],[resolution_time_hours]])</f>
        <v/>
      </c>
    </row>
    <row r="1225" spans="1:22" ht="15" customHeight="1" x14ac:dyDescent="0.2">
      <c r="A1225">
        <v>1224</v>
      </c>
      <c r="B1225" t="s">
        <v>4111</v>
      </c>
      <c r="C1225" t="s">
        <v>4112</v>
      </c>
      <c r="D1225">
        <v>58</v>
      </c>
      <c r="E1225" t="s">
        <v>58</v>
      </c>
      <c r="F1225" t="s">
        <v>306</v>
      </c>
      <c r="G1225" s="1">
        <v>44092</v>
      </c>
      <c r="H1225" t="s">
        <v>24</v>
      </c>
      <c r="I1225" t="s">
        <v>120</v>
      </c>
      <c r="J1225" s="21" t="s">
        <v>4113</v>
      </c>
      <c r="K1225" t="s">
        <v>74</v>
      </c>
      <c r="L1225" t="s">
        <v>4114</v>
      </c>
      <c r="M1225" t="s">
        <v>28</v>
      </c>
      <c r="N1225" t="s">
        <v>29</v>
      </c>
      <c r="O1225" s="15">
        <v>45078.420729166668</v>
      </c>
      <c r="P1225" s="15">
        <v>45078.204062500001</v>
      </c>
      <c r="Q1225">
        <v>5</v>
      </c>
      <c r="S1225">
        <v>1</v>
      </c>
      <c r="T1225">
        <v>0</v>
      </c>
      <c r="U1225">
        <v>0</v>
      </c>
      <c r="V1225" t="str">
        <f>IF(OR(tickets_cleaned[[#This Row],[resolution_time_hours]]="", tickets_cleaned[[#This Row],[resolution_time_hours]]&lt;0),"",tickets_cleaned[[#This Row],[resolution_time_hours]])</f>
        <v/>
      </c>
    </row>
    <row r="1226" spans="1:22" ht="15" customHeight="1" x14ac:dyDescent="0.2">
      <c r="A1226">
        <v>1225</v>
      </c>
      <c r="B1226" t="s">
        <v>4115</v>
      </c>
      <c r="C1226" t="s">
        <v>4116</v>
      </c>
      <c r="D1226">
        <v>20</v>
      </c>
      <c r="E1226" t="s">
        <v>58</v>
      </c>
      <c r="F1226" t="s">
        <v>78</v>
      </c>
      <c r="G1226" s="1">
        <v>44100</v>
      </c>
      <c r="H1226" t="s">
        <v>24</v>
      </c>
      <c r="I1226" t="s">
        <v>140</v>
      </c>
      <c r="J1226" s="21" t="s">
        <v>4117</v>
      </c>
      <c r="K1226" t="s">
        <v>93</v>
      </c>
      <c r="M1226" t="s">
        <v>25</v>
      </c>
      <c r="N1226" t="s">
        <v>31</v>
      </c>
      <c r="P1226"/>
      <c r="S1226">
        <v>0</v>
      </c>
      <c r="T1226">
        <v>1</v>
      </c>
      <c r="U1226">
        <v>0</v>
      </c>
      <c r="V1226" t="str">
        <f>IF(OR(tickets_cleaned[[#This Row],[resolution_time_hours]]="", tickets_cleaned[[#This Row],[resolution_time_hours]]&lt;0),"",tickets_cleaned[[#This Row],[resolution_time_hours]])</f>
        <v/>
      </c>
    </row>
    <row r="1227" spans="1:22" ht="15" customHeight="1" x14ac:dyDescent="0.2">
      <c r="A1227">
        <v>1226</v>
      </c>
      <c r="B1227" t="s">
        <v>4118</v>
      </c>
      <c r="C1227" t="s">
        <v>4119</v>
      </c>
      <c r="D1227">
        <v>66</v>
      </c>
      <c r="E1227" t="s">
        <v>58</v>
      </c>
      <c r="F1227" t="s">
        <v>306</v>
      </c>
      <c r="G1227" s="1">
        <v>44358</v>
      </c>
      <c r="H1227" t="s">
        <v>20</v>
      </c>
      <c r="I1227" t="s">
        <v>79</v>
      </c>
      <c r="J1227" s="21" t="s">
        <v>4120</v>
      </c>
      <c r="K1227" t="s">
        <v>62</v>
      </c>
      <c r="M1227" t="s">
        <v>28</v>
      </c>
      <c r="N1227" t="s">
        <v>31</v>
      </c>
      <c r="O1227" s="15">
        <v>45078.122858796298</v>
      </c>
      <c r="P1227"/>
      <c r="S1227">
        <v>0</v>
      </c>
      <c r="T1227">
        <v>1</v>
      </c>
      <c r="U1227">
        <v>0</v>
      </c>
      <c r="V1227" t="str">
        <f>IF(OR(tickets_cleaned[[#This Row],[resolution_time_hours]]="", tickets_cleaned[[#This Row],[resolution_time_hours]]&lt;0),"",tickets_cleaned[[#This Row],[resolution_time_hours]])</f>
        <v/>
      </c>
    </row>
    <row r="1228" spans="1:22" ht="15" customHeight="1" x14ac:dyDescent="0.2">
      <c r="A1228">
        <v>1227</v>
      </c>
      <c r="B1228" t="s">
        <v>4121</v>
      </c>
      <c r="C1228" t="s">
        <v>4122</v>
      </c>
      <c r="D1228">
        <v>57</v>
      </c>
      <c r="E1228" t="s">
        <v>58</v>
      </c>
      <c r="F1228" t="s">
        <v>237</v>
      </c>
      <c r="G1228" s="1">
        <v>43871</v>
      </c>
      <c r="H1228" t="s">
        <v>22</v>
      </c>
      <c r="I1228" t="s">
        <v>106</v>
      </c>
      <c r="J1228" s="21" t="s">
        <v>4123</v>
      </c>
      <c r="K1228" t="s">
        <v>62</v>
      </c>
      <c r="M1228" t="s">
        <v>28</v>
      </c>
      <c r="N1228" t="s">
        <v>32</v>
      </c>
      <c r="O1228" s="15">
        <v>45078.452719907407</v>
      </c>
      <c r="P1228"/>
      <c r="S1228">
        <v>0</v>
      </c>
      <c r="T1228">
        <v>1</v>
      </c>
      <c r="U1228">
        <v>0</v>
      </c>
      <c r="V1228" t="str">
        <f>IF(OR(tickets_cleaned[[#This Row],[resolution_time_hours]]="", tickets_cleaned[[#This Row],[resolution_time_hours]]&lt;0),"",tickets_cleaned[[#This Row],[resolution_time_hours]])</f>
        <v/>
      </c>
    </row>
    <row r="1229" spans="1:22" ht="15" customHeight="1" x14ac:dyDescent="0.2">
      <c r="A1229">
        <v>1228</v>
      </c>
      <c r="B1229" t="s">
        <v>4124</v>
      </c>
      <c r="C1229" t="s">
        <v>4125</v>
      </c>
      <c r="D1229">
        <v>56</v>
      </c>
      <c r="E1229" t="s">
        <v>58</v>
      </c>
      <c r="F1229" t="s">
        <v>59</v>
      </c>
      <c r="G1229" s="1">
        <v>44413</v>
      </c>
      <c r="H1229" t="s">
        <v>24</v>
      </c>
      <c r="I1229" t="s">
        <v>20</v>
      </c>
      <c r="J1229" s="21" t="s">
        <v>4126</v>
      </c>
      <c r="K1229" t="s">
        <v>93</v>
      </c>
      <c r="M1229" t="s">
        <v>26</v>
      </c>
      <c r="N1229" t="s">
        <v>30</v>
      </c>
      <c r="P1229"/>
      <c r="S1229">
        <v>0</v>
      </c>
      <c r="T1229">
        <v>1</v>
      </c>
      <c r="U1229">
        <v>0</v>
      </c>
      <c r="V1229" t="str">
        <f>IF(OR(tickets_cleaned[[#This Row],[resolution_time_hours]]="", tickets_cleaned[[#This Row],[resolution_time_hours]]&lt;0),"",tickets_cleaned[[#This Row],[resolution_time_hours]])</f>
        <v/>
      </c>
    </row>
    <row r="1230" spans="1:22" ht="15" customHeight="1" x14ac:dyDescent="0.2">
      <c r="A1230">
        <v>1229</v>
      </c>
      <c r="B1230" t="s">
        <v>4127</v>
      </c>
      <c r="C1230" t="s">
        <v>4128</v>
      </c>
      <c r="D1230">
        <v>58</v>
      </c>
      <c r="E1230" t="s">
        <v>58</v>
      </c>
      <c r="F1230" t="s">
        <v>311</v>
      </c>
      <c r="G1230" s="1">
        <v>44400</v>
      </c>
      <c r="H1230" t="s">
        <v>22</v>
      </c>
      <c r="I1230" t="s">
        <v>126</v>
      </c>
      <c r="J1230" s="21" t="s">
        <v>4129</v>
      </c>
      <c r="K1230" t="s">
        <v>74</v>
      </c>
      <c r="L1230" t="s">
        <v>4130</v>
      </c>
      <c r="M1230" t="s">
        <v>25</v>
      </c>
      <c r="N1230" t="s">
        <v>29</v>
      </c>
      <c r="O1230" s="15">
        <v>45078.813877314817</v>
      </c>
      <c r="P1230" s="15">
        <v>45078.711793981478</v>
      </c>
      <c r="Q1230">
        <v>4</v>
      </c>
      <c r="S1230">
        <v>1</v>
      </c>
      <c r="T1230">
        <v>0</v>
      </c>
      <c r="U1230">
        <v>0</v>
      </c>
      <c r="V1230" t="str">
        <f>IF(OR(tickets_cleaned[[#This Row],[resolution_time_hours]]="", tickets_cleaned[[#This Row],[resolution_time_hours]]&lt;0),"",tickets_cleaned[[#This Row],[resolution_time_hours]])</f>
        <v/>
      </c>
    </row>
    <row r="1231" spans="1:22" ht="15" customHeight="1" x14ac:dyDescent="0.2">
      <c r="A1231">
        <v>1230</v>
      </c>
      <c r="B1231" t="s">
        <v>631</v>
      </c>
      <c r="C1231" t="s">
        <v>4131</v>
      </c>
      <c r="D1231">
        <v>36</v>
      </c>
      <c r="E1231" t="s">
        <v>58</v>
      </c>
      <c r="F1231" t="s">
        <v>114</v>
      </c>
      <c r="G1231" s="1">
        <v>43845</v>
      </c>
      <c r="H1231" t="s">
        <v>20</v>
      </c>
      <c r="I1231" t="s">
        <v>106</v>
      </c>
      <c r="J1231" s="21" t="s">
        <v>4132</v>
      </c>
      <c r="K1231" t="s">
        <v>62</v>
      </c>
      <c r="M1231" t="s">
        <v>28</v>
      </c>
      <c r="N1231" t="s">
        <v>30</v>
      </c>
      <c r="O1231" s="15">
        <v>45078.736111111109</v>
      </c>
      <c r="P1231"/>
      <c r="S1231">
        <v>0</v>
      </c>
      <c r="T1231">
        <v>1</v>
      </c>
      <c r="U1231">
        <v>0</v>
      </c>
      <c r="V1231" t="str">
        <f>IF(OR(tickets_cleaned[[#This Row],[resolution_time_hours]]="", tickets_cleaned[[#This Row],[resolution_time_hours]]&lt;0),"",tickets_cleaned[[#This Row],[resolution_time_hours]])</f>
        <v/>
      </c>
    </row>
    <row r="1232" spans="1:22" ht="15" customHeight="1" x14ac:dyDescent="0.2">
      <c r="A1232">
        <v>1231</v>
      </c>
      <c r="B1232" t="s">
        <v>4133</v>
      </c>
      <c r="C1232" t="s">
        <v>4134</v>
      </c>
      <c r="D1232">
        <v>22</v>
      </c>
      <c r="E1232" t="s">
        <v>65</v>
      </c>
      <c r="F1232" t="s">
        <v>187</v>
      </c>
      <c r="G1232" s="1">
        <v>44311</v>
      </c>
      <c r="H1232" t="s">
        <v>23</v>
      </c>
      <c r="I1232" t="s">
        <v>20</v>
      </c>
      <c r="J1232" s="21" t="s">
        <v>4135</v>
      </c>
      <c r="K1232" t="s">
        <v>62</v>
      </c>
      <c r="M1232" t="s">
        <v>27</v>
      </c>
      <c r="N1232" t="s">
        <v>29</v>
      </c>
      <c r="O1232" s="15">
        <v>45078.474305555559</v>
      </c>
      <c r="P1232"/>
      <c r="S1232">
        <v>0</v>
      </c>
      <c r="T1232">
        <v>1</v>
      </c>
      <c r="U1232">
        <v>0</v>
      </c>
      <c r="V1232" t="str">
        <f>IF(OR(tickets_cleaned[[#This Row],[resolution_time_hours]]="", tickets_cleaned[[#This Row],[resolution_time_hours]]&lt;0),"",tickets_cleaned[[#This Row],[resolution_time_hours]])</f>
        <v/>
      </c>
    </row>
    <row r="1233" spans="1:22" ht="15" customHeight="1" x14ac:dyDescent="0.2">
      <c r="A1233">
        <v>1232</v>
      </c>
      <c r="B1233" t="s">
        <v>4136</v>
      </c>
      <c r="C1233" t="s">
        <v>4137</v>
      </c>
      <c r="D1233">
        <v>66</v>
      </c>
      <c r="E1233" t="s">
        <v>58</v>
      </c>
      <c r="F1233" t="s">
        <v>199</v>
      </c>
      <c r="G1233" s="1">
        <v>43841</v>
      </c>
      <c r="H1233" t="s">
        <v>22</v>
      </c>
      <c r="I1233" t="s">
        <v>85</v>
      </c>
      <c r="J1233" s="21" t="s">
        <v>4138</v>
      </c>
      <c r="K1233" t="s">
        <v>74</v>
      </c>
      <c r="L1233" t="s">
        <v>4139</v>
      </c>
      <c r="M1233" t="s">
        <v>25</v>
      </c>
      <c r="N1233" t="s">
        <v>31</v>
      </c>
      <c r="O1233" s="15">
        <v>45078.502106481479</v>
      </c>
      <c r="P1233" s="15">
        <v>45078.136134259257</v>
      </c>
      <c r="Q1233">
        <v>1</v>
      </c>
      <c r="S1233">
        <v>1</v>
      </c>
      <c r="T1233">
        <v>0</v>
      </c>
      <c r="U1233">
        <v>1</v>
      </c>
      <c r="V1233" t="str">
        <f>IF(OR(tickets_cleaned[[#This Row],[resolution_time_hours]]="", tickets_cleaned[[#This Row],[resolution_time_hours]]&lt;0),"",tickets_cleaned[[#This Row],[resolution_time_hours]])</f>
        <v/>
      </c>
    </row>
    <row r="1234" spans="1:22" ht="15" customHeight="1" x14ac:dyDescent="0.2">
      <c r="A1234">
        <v>1233</v>
      </c>
      <c r="B1234" t="s">
        <v>4140</v>
      </c>
      <c r="C1234" t="s">
        <v>4141</v>
      </c>
      <c r="D1234">
        <v>22</v>
      </c>
      <c r="E1234" t="s">
        <v>65</v>
      </c>
      <c r="F1234" t="s">
        <v>130</v>
      </c>
      <c r="G1234" s="1">
        <v>44056</v>
      </c>
      <c r="H1234" t="s">
        <v>21</v>
      </c>
      <c r="I1234" t="s">
        <v>168</v>
      </c>
      <c r="J1234" t="s">
        <v>4142</v>
      </c>
      <c r="K1234" t="s">
        <v>62</v>
      </c>
      <c r="M1234" t="s">
        <v>27</v>
      </c>
      <c r="N1234" t="s">
        <v>29</v>
      </c>
      <c r="O1234" s="15">
        <v>45078.275057870371</v>
      </c>
      <c r="P1234"/>
      <c r="S1234">
        <v>0</v>
      </c>
      <c r="T1234">
        <v>1</v>
      </c>
      <c r="U1234">
        <v>0</v>
      </c>
      <c r="V1234" t="str">
        <f>IF(OR(tickets_cleaned[[#This Row],[resolution_time_hours]]="", tickets_cleaned[[#This Row],[resolution_time_hours]]&lt;0),"",tickets_cleaned[[#This Row],[resolution_time_hours]])</f>
        <v/>
      </c>
    </row>
    <row r="1235" spans="1:22" ht="15" customHeight="1" x14ac:dyDescent="0.2">
      <c r="A1235">
        <v>1234</v>
      </c>
      <c r="B1235" t="s">
        <v>4143</v>
      </c>
      <c r="C1235" t="s">
        <v>4144</v>
      </c>
      <c r="D1235">
        <v>19</v>
      </c>
      <c r="E1235" t="s">
        <v>58</v>
      </c>
      <c r="F1235" t="s">
        <v>364</v>
      </c>
      <c r="G1235" s="1">
        <v>44283</v>
      </c>
      <c r="H1235" t="s">
        <v>23</v>
      </c>
      <c r="I1235" t="s">
        <v>168</v>
      </c>
      <c r="J1235" s="21" t="s">
        <v>4145</v>
      </c>
      <c r="K1235" t="s">
        <v>93</v>
      </c>
      <c r="M1235" t="s">
        <v>26</v>
      </c>
      <c r="N1235" t="s">
        <v>32</v>
      </c>
      <c r="P1235"/>
      <c r="S1235">
        <v>0</v>
      </c>
      <c r="T1235">
        <v>1</v>
      </c>
      <c r="U1235">
        <v>0</v>
      </c>
      <c r="V1235" t="str">
        <f>IF(OR(tickets_cleaned[[#This Row],[resolution_time_hours]]="", tickets_cleaned[[#This Row],[resolution_time_hours]]&lt;0),"",tickets_cleaned[[#This Row],[resolution_time_hours]])</f>
        <v/>
      </c>
    </row>
    <row r="1236" spans="1:22" ht="15" customHeight="1" x14ac:dyDescent="0.2">
      <c r="A1236">
        <v>1235</v>
      </c>
      <c r="B1236" t="s">
        <v>4146</v>
      </c>
      <c r="C1236" t="s">
        <v>4147</v>
      </c>
      <c r="D1236">
        <v>57</v>
      </c>
      <c r="E1236" t="s">
        <v>58</v>
      </c>
      <c r="F1236" t="s">
        <v>364</v>
      </c>
      <c r="G1236" s="1">
        <v>44225</v>
      </c>
      <c r="H1236" t="s">
        <v>20</v>
      </c>
      <c r="I1236" t="s">
        <v>203</v>
      </c>
      <c r="J1236" t="s">
        <v>1161</v>
      </c>
      <c r="K1236" t="s">
        <v>93</v>
      </c>
      <c r="M1236" t="s">
        <v>26</v>
      </c>
      <c r="N1236" t="s">
        <v>29</v>
      </c>
      <c r="P1236"/>
      <c r="S1236">
        <v>0</v>
      </c>
      <c r="T1236">
        <v>1</v>
      </c>
      <c r="U1236">
        <v>0</v>
      </c>
      <c r="V1236" t="str">
        <f>IF(OR(tickets_cleaned[[#This Row],[resolution_time_hours]]="", tickets_cleaned[[#This Row],[resolution_time_hours]]&lt;0),"",tickets_cleaned[[#This Row],[resolution_time_hours]])</f>
        <v/>
      </c>
    </row>
    <row r="1237" spans="1:22" ht="15" customHeight="1" x14ac:dyDescent="0.2">
      <c r="A1237">
        <v>1236</v>
      </c>
      <c r="B1237" t="s">
        <v>4148</v>
      </c>
      <c r="C1237" t="s">
        <v>4149</v>
      </c>
      <c r="D1237">
        <v>64</v>
      </c>
      <c r="E1237" t="s">
        <v>90</v>
      </c>
      <c r="F1237" t="s">
        <v>130</v>
      </c>
      <c r="G1237" s="1">
        <v>44508</v>
      </c>
      <c r="H1237" t="s">
        <v>21</v>
      </c>
      <c r="I1237" t="s">
        <v>203</v>
      </c>
      <c r="J1237" t="s">
        <v>4150</v>
      </c>
      <c r="K1237" t="s">
        <v>93</v>
      </c>
      <c r="M1237" t="s">
        <v>26</v>
      </c>
      <c r="N1237" t="s">
        <v>29</v>
      </c>
      <c r="P1237"/>
      <c r="S1237">
        <v>0</v>
      </c>
      <c r="T1237">
        <v>1</v>
      </c>
      <c r="U1237">
        <v>0</v>
      </c>
      <c r="V1237" t="str">
        <f>IF(OR(tickets_cleaned[[#This Row],[resolution_time_hours]]="", tickets_cleaned[[#This Row],[resolution_time_hours]]&lt;0),"",tickets_cleaned[[#This Row],[resolution_time_hours]])</f>
        <v/>
      </c>
    </row>
    <row r="1238" spans="1:22" ht="15" customHeight="1" x14ac:dyDescent="0.2">
      <c r="A1238">
        <v>1237</v>
      </c>
      <c r="B1238" t="s">
        <v>4151</v>
      </c>
      <c r="C1238" t="s">
        <v>4152</v>
      </c>
      <c r="D1238">
        <v>57</v>
      </c>
      <c r="E1238" t="s">
        <v>90</v>
      </c>
      <c r="F1238" t="s">
        <v>100</v>
      </c>
      <c r="G1238" s="1">
        <v>43858</v>
      </c>
      <c r="H1238" t="s">
        <v>21</v>
      </c>
      <c r="I1238" t="s">
        <v>72</v>
      </c>
      <c r="J1238" s="21" t="s">
        <v>4153</v>
      </c>
      <c r="K1238" t="s">
        <v>93</v>
      </c>
      <c r="M1238" t="s">
        <v>25</v>
      </c>
      <c r="N1238" t="s">
        <v>32</v>
      </c>
      <c r="P1238"/>
      <c r="S1238">
        <v>0</v>
      </c>
      <c r="T1238">
        <v>1</v>
      </c>
      <c r="U1238">
        <v>0</v>
      </c>
      <c r="V1238" t="str">
        <f>IF(OR(tickets_cleaned[[#This Row],[resolution_time_hours]]="", tickets_cleaned[[#This Row],[resolution_time_hours]]&lt;0),"",tickets_cleaned[[#This Row],[resolution_time_hours]])</f>
        <v/>
      </c>
    </row>
    <row r="1239" spans="1:22" ht="15" customHeight="1" x14ac:dyDescent="0.2">
      <c r="A1239">
        <v>1238</v>
      </c>
      <c r="B1239" t="s">
        <v>4154</v>
      </c>
      <c r="C1239" t="s">
        <v>4155</v>
      </c>
      <c r="D1239">
        <v>24</v>
      </c>
      <c r="E1239" t="s">
        <v>90</v>
      </c>
      <c r="F1239" t="s">
        <v>114</v>
      </c>
      <c r="G1239" s="1">
        <v>44045</v>
      </c>
      <c r="H1239" t="s">
        <v>20</v>
      </c>
      <c r="I1239" t="s">
        <v>67</v>
      </c>
      <c r="J1239" s="21" t="s">
        <v>4156</v>
      </c>
      <c r="K1239" t="s">
        <v>93</v>
      </c>
      <c r="M1239" t="s">
        <v>26</v>
      </c>
      <c r="N1239" t="s">
        <v>32</v>
      </c>
      <c r="P1239"/>
      <c r="S1239">
        <v>0</v>
      </c>
      <c r="T1239">
        <v>1</v>
      </c>
      <c r="U1239">
        <v>0</v>
      </c>
      <c r="V1239" t="str">
        <f>IF(OR(tickets_cleaned[[#This Row],[resolution_time_hours]]="", tickets_cleaned[[#This Row],[resolution_time_hours]]&lt;0),"",tickets_cleaned[[#This Row],[resolution_time_hours]])</f>
        <v/>
      </c>
    </row>
    <row r="1240" spans="1:22" ht="15" customHeight="1" x14ac:dyDescent="0.2">
      <c r="A1240">
        <v>1239</v>
      </c>
      <c r="B1240" t="s">
        <v>4157</v>
      </c>
      <c r="C1240" t="s">
        <v>4158</v>
      </c>
      <c r="D1240">
        <v>26</v>
      </c>
      <c r="E1240" t="s">
        <v>90</v>
      </c>
      <c r="F1240" t="s">
        <v>161</v>
      </c>
      <c r="G1240" s="1">
        <v>44355</v>
      </c>
      <c r="H1240" t="s">
        <v>20</v>
      </c>
      <c r="I1240" t="s">
        <v>67</v>
      </c>
      <c r="J1240" t="s">
        <v>4159</v>
      </c>
      <c r="K1240" t="s">
        <v>62</v>
      </c>
      <c r="M1240" t="s">
        <v>26</v>
      </c>
      <c r="N1240" t="s">
        <v>30</v>
      </c>
      <c r="O1240" s="15">
        <v>45078.540405092594</v>
      </c>
      <c r="P1240"/>
      <c r="S1240">
        <v>0</v>
      </c>
      <c r="T1240">
        <v>1</v>
      </c>
      <c r="U1240">
        <v>0</v>
      </c>
      <c r="V1240" t="str">
        <f>IF(OR(tickets_cleaned[[#This Row],[resolution_time_hours]]="", tickets_cleaned[[#This Row],[resolution_time_hours]]&lt;0),"",tickets_cleaned[[#This Row],[resolution_time_hours]])</f>
        <v/>
      </c>
    </row>
    <row r="1241" spans="1:22" ht="15" customHeight="1" x14ac:dyDescent="0.2">
      <c r="A1241">
        <v>1240</v>
      </c>
      <c r="B1241" t="s">
        <v>4160</v>
      </c>
      <c r="C1241" t="s">
        <v>4161</v>
      </c>
      <c r="D1241">
        <v>19</v>
      </c>
      <c r="E1241" t="s">
        <v>58</v>
      </c>
      <c r="F1241" t="s">
        <v>481</v>
      </c>
      <c r="G1241" s="1">
        <v>43886</v>
      </c>
      <c r="H1241" t="s">
        <v>22</v>
      </c>
      <c r="I1241" t="s">
        <v>72</v>
      </c>
      <c r="J1241" s="21" t="s">
        <v>4162</v>
      </c>
      <c r="K1241" t="s">
        <v>74</v>
      </c>
      <c r="L1241" t="s">
        <v>4163</v>
      </c>
      <c r="M1241" t="s">
        <v>25</v>
      </c>
      <c r="N1241" t="s">
        <v>29</v>
      </c>
      <c r="O1241" s="15">
        <v>45078.047361111108</v>
      </c>
      <c r="P1241" s="15">
        <v>45078.908472222225</v>
      </c>
      <c r="Q1241">
        <v>1</v>
      </c>
      <c r="R1241">
        <v>20</v>
      </c>
      <c r="S1241">
        <v>1</v>
      </c>
      <c r="T1241">
        <v>0</v>
      </c>
      <c r="U1241">
        <v>1</v>
      </c>
      <c r="V1241">
        <f>IF(OR(tickets_cleaned[[#This Row],[resolution_time_hours]]="", tickets_cleaned[[#This Row],[resolution_time_hours]]&lt;0),"",tickets_cleaned[[#This Row],[resolution_time_hours]])</f>
        <v>20</v>
      </c>
    </row>
    <row r="1242" spans="1:22" ht="15" customHeight="1" x14ac:dyDescent="0.2">
      <c r="A1242">
        <v>1241</v>
      </c>
      <c r="B1242" t="s">
        <v>4164</v>
      </c>
      <c r="C1242" t="s">
        <v>4165</v>
      </c>
      <c r="D1242">
        <v>51</v>
      </c>
      <c r="E1242" t="s">
        <v>65</v>
      </c>
      <c r="F1242" t="s">
        <v>237</v>
      </c>
      <c r="G1242" s="1">
        <v>43877</v>
      </c>
      <c r="H1242" t="s">
        <v>23</v>
      </c>
      <c r="I1242" t="s">
        <v>85</v>
      </c>
      <c r="J1242" s="21" t="s">
        <v>4166</v>
      </c>
      <c r="K1242" t="s">
        <v>62</v>
      </c>
      <c r="M1242" t="s">
        <v>25</v>
      </c>
      <c r="N1242" t="s">
        <v>29</v>
      </c>
      <c r="O1242" s="15">
        <v>45078.642523148148</v>
      </c>
      <c r="P1242"/>
      <c r="S1242">
        <v>0</v>
      </c>
      <c r="T1242">
        <v>1</v>
      </c>
      <c r="U1242">
        <v>0</v>
      </c>
      <c r="V1242" t="str">
        <f>IF(OR(tickets_cleaned[[#This Row],[resolution_time_hours]]="", tickets_cleaned[[#This Row],[resolution_time_hours]]&lt;0),"",tickets_cleaned[[#This Row],[resolution_time_hours]])</f>
        <v/>
      </c>
    </row>
    <row r="1243" spans="1:22" ht="15" customHeight="1" x14ac:dyDescent="0.2">
      <c r="A1243">
        <v>1242</v>
      </c>
      <c r="B1243" t="s">
        <v>4167</v>
      </c>
      <c r="C1243" t="s">
        <v>4168</v>
      </c>
      <c r="D1243">
        <v>43</v>
      </c>
      <c r="E1243" t="s">
        <v>65</v>
      </c>
      <c r="F1243" t="s">
        <v>78</v>
      </c>
      <c r="G1243" s="1">
        <v>44480</v>
      </c>
      <c r="H1243" t="s">
        <v>22</v>
      </c>
      <c r="I1243" t="s">
        <v>85</v>
      </c>
      <c r="J1243" s="21" t="s">
        <v>4169</v>
      </c>
      <c r="K1243" t="s">
        <v>93</v>
      </c>
      <c r="M1243" t="s">
        <v>25</v>
      </c>
      <c r="N1243" t="s">
        <v>30</v>
      </c>
      <c r="P1243"/>
      <c r="S1243">
        <v>0</v>
      </c>
      <c r="T1243">
        <v>1</v>
      </c>
      <c r="U1243">
        <v>0</v>
      </c>
      <c r="V1243" t="str">
        <f>IF(OR(tickets_cleaned[[#This Row],[resolution_time_hours]]="", tickets_cleaned[[#This Row],[resolution_time_hours]]&lt;0),"",tickets_cleaned[[#This Row],[resolution_time_hours]])</f>
        <v/>
      </c>
    </row>
    <row r="1244" spans="1:22" ht="15" customHeight="1" x14ac:dyDescent="0.2">
      <c r="A1244">
        <v>1243</v>
      </c>
      <c r="B1244" t="s">
        <v>4170</v>
      </c>
      <c r="C1244" t="s">
        <v>4171</v>
      </c>
      <c r="D1244">
        <v>50</v>
      </c>
      <c r="E1244" t="s">
        <v>65</v>
      </c>
      <c r="F1244" t="s">
        <v>161</v>
      </c>
      <c r="G1244" s="1">
        <v>44029</v>
      </c>
      <c r="H1244" t="s">
        <v>24</v>
      </c>
      <c r="I1244" t="s">
        <v>101</v>
      </c>
      <c r="J1244" t="s">
        <v>4172</v>
      </c>
      <c r="K1244" t="s">
        <v>74</v>
      </c>
      <c r="L1244" t="s">
        <v>4173</v>
      </c>
      <c r="M1244" t="s">
        <v>28</v>
      </c>
      <c r="N1244" t="s">
        <v>30</v>
      </c>
      <c r="O1244" s="15">
        <v>45078.816851851851</v>
      </c>
      <c r="P1244" s="15">
        <v>45078.236990740741</v>
      </c>
      <c r="Q1244">
        <v>5</v>
      </c>
      <c r="S1244">
        <v>1</v>
      </c>
      <c r="T1244">
        <v>0</v>
      </c>
      <c r="U1244">
        <v>0</v>
      </c>
      <c r="V1244" t="str">
        <f>IF(OR(tickets_cleaned[[#This Row],[resolution_time_hours]]="", tickets_cleaned[[#This Row],[resolution_time_hours]]&lt;0),"",tickets_cleaned[[#This Row],[resolution_time_hours]])</f>
        <v/>
      </c>
    </row>
    <row r="1245" spans="1:22" ht="15" customHeight="1" x14ac:dyDescent="0.2">
      <c r="A1245">
        <v>1244</v>
      </c>
      <c r="B1245" t="s">
        <v>4174</v>
      </c>
      <c r="C1245" t="s">
        <v>4175</v>
      </c>
      <c r="D1245">
        <v>20</v>
      </c>
      <c r="E1245" t="s">
        <v>90</v>
      </c>
      <c r="F1245" t="s">
        <v>724</v>
      </c>
      <c r="G1245" s="1">
        <v>44197</v>
      </c>
      <c r="H1245" t="s">
        <v>21</v>
      </c>
      <c r="I1245" t="s">
        <v>101</v>
      </c>
      <c r="J1245" t="s">
        <v>382</v>
      </c>
      <c r="K1245" t="s">
        <v>93</v>
      </c>
      <c r="M1245" t="s">
        <v>28</v>
      </c>
      <c r="N1245" t="s">
        <v>29</v>
      </c>
      <c r="P1245"/>
      <c r="S1245">
        <v>0</v>
      </c>
      <c r="T1245">
        <v>1</v>
      </c>
      <c r="U1245">
        <v>0</v>
      </c>
      <c r="V1245" t="str">
        <f>IF(OR(tickets_cleaned[[#This Row],[resolution_time_hours]]="", tickets_cleaned[[#This Row],[resolution_time_hours]]&lt;0),"",tickets_cleaned[[#This Row],[resolution_time_hours]])</f>
        <v/>
      </c>
    </row>
    <row r="1246" spans="1:22" ht="15" customHeight="1" x14ac:dyDescent="0.2">
      <c r="A1246">
        <v>1245</v>
      </c>
      <c r="B1246" t="s">
        <v>4176</v>
      </c>
      <c r="C1246" t="s">
        <v>4177</v>
      </c>
      <c r="D1246">
        <v>26</v>
      </c>
      <c r="E1246" t="s">
        <v>58</v>
      </c>
      <c r="F1246" t="s">
        <v>156</v>
      </c>
      <c r="G1246" s="1">
        <v>44036</v>
      </c>
      <c r="H1246" t="s">
        <v>23</v>
      </c>
      <c r="I1246" t="s">
        <v>67</v>
      </c>
      <c r="J1246" s="21" t="s">
        <v>4178</v>
      </c>
      <c r="K1246" t="s">
        <v>62</v>
      </c>
      <c r="M1246" t="s">
        <v>26</v>
      </c>
      <c r="N1246" t="s">
        <v>31</v>
      </c>
      <c r="O1246" s="15">
        <v>45078.70784722222</v>
      </c>
      <c r="P1246"/>
      <c r="S1246">
        <v>0</v>
      </c>
      <c r="T1246">
        <v>1</v>
      </c>
      <c r="U1246">
        <v>0</v>
      </c>
      <c r="V1246" t="str">
        <f>IF(OR(tickets_cleaned[[#This Row],[resolution_time_hours]]="", tickets_cleaned[[#This Row],[resolution_time_hours]]&lt;0),"",tickets_cleaned[[#This Row],[resolution_time_hours]])</f>
        <v/>
      </c>
    </row>
    <row r="1247" spans="1:22" ht="15" customHeight="1" x14ac:dyDescent="0.2">
      <c r="A1247">
        <v>1246</v>
      </c>
      <c r="B1247" t="s">
        <v>4179</v>
      </c>
      <c r="C1247" t="s">
        <v>4180</v>
      </c>
      <c r="D1247">
        <v>29</v>
      </c>
      <c r="E1247" t="s">
        <v>90</v>
      </c>
      <c r="F1247" t="s">
        <v>183</v>
      </c>
      <c r="G1247" s="1">
        <v>44411</v>
      </c>
      <c r="H1247" t="s">
        <v>20</v>
      </c>
      <c r="I1247" t="s">
        <v>106</v>
      </c>
      <c r="J1247" t="s">
        <v>4181</v>
      </c>
      <c r="K1247" t="s">
        <v>93</v>
      </c>
      <c r="M1247" t="s">
        <v>28</v>
      </c>
      <c r="N1247" t="s">
        <v>32</v>
      </c>
      <c r="P1247"/>
      <c r="S1247">
        <v>0</v>
      </c>
      <c r="T1247">
        <v>1</v>
      </c>
      <c r="U1247">
        <v>0</v>
      </c>
      <c r="V1247" t="str">
        <f>IF(OR(tickets_cleaned[[#This Row],[resolution_time_hours]]="", tickets_cleaned[[#This Row],[resolution_time_hours]]&lt;0),"",tickets_cleaned[[#This Row],[resolution_time_hours]])</f>
        <v/>
      </c>
    </row>
    <row r="1248" spans="1:22" ht="15" customHeight="1" x14ac:dyDescent="0.2">
      <c r="A1248">
        <v>1247</v>
      </c>
      <c r="B1248" t="s">
        <v>4182</v>
      </c>
      <c r="C1248" t="s">
        <v>4183</v>
      </c>
      <c r="D1248">
        <v>30</v>
      </c>
      <c r="E1248" t="s">
        <v>90</v>
      </c>
      <c r="F1248" t="s">
        <v>306</v>
      </c>
      <c r="G1248" s="1">
        <v>44344</v>
      </c>
      <c r="H1248" t="s">
        <v>24</v>
      </c>
      <c r="I1248" t="s">
        <v>20</v>
      </c>
      <c r="J1248" s="21" t="s">
        <v>4184</v>
      </c>
      <c r="K1248" t="s">
        <v>93</v>
      </c>
      <c r="M1248" t="s">
        <v>27</v>
      </c>
      <c r="N1248" t="s">
        <v>30</v>
      </c>
      <c r="P1248"/>
      <c r="S1248">
        <v>0</v>
      </c>
      <c r="T1248">
        <v>1</v>
      </c>
      <c r="U1248">
        <v>0</v>
      </c>
      <c r="V1248" t="str">
        <f>IF(OR(tickets_cleaned[[#This Row],[resolution_time_hours]]="", tickets_cleaned[[#This Row],[resolution_time_hours]]&lt;0),"",tickets_cleaned[[#This Row],[resolution_time_hours]])</f>
        <v/>
      </c>
    </row>
    <row r="1249" spans="1:22" ht="15" customHeight="1" x14ac:dyDescent="0.2">
      <c r="A1249">
        <v>1248</v>
      </c>
      <c r="B1249" t="s">
        <v>4185</v>
      </c>
      <c r="C1249" t="s">
        <v>4186</v>
      </c>
      <c r="D1249">
        <v>38</v>
      </c>
      <c r="E1249" t="s">
        <v>65</v>
      </c>
      <c r="F1249" t="s">
        <v>114</v>
      </c>
      <c r="G1249" s="1">
        <v>44422</v>
      </c>
      <c r="H1249" t="s">
        <v>20</v>
      </c>
      <c r="I1249" t="s">
        <v>85</v>
      </c>
      <c r="J1249" s="21" t="s">
        <v>4187</v>
      </c>
      <c r="K1249" t="s">
        <v>74</v>
      </c>
      <c r="L1249" t="s">
        <v>4188</v>
      </c>
      <c r="M1249" t="s">
        <v>26</v>
      </c>
      <c r="N1249" t="s">
        <v>31</v>
      </c>
      <c r="O1249" s="15">
        <v>45078.882210648146</v>
      </c>
      <c r="P1249" s="15">
        <v>45078.012071759258</v>
      </c>
      <c r="Q1249">
        <v>1</v>
      </c>
      <c r="S1249">
        <v>1</v>
      </c>
      <c r="T1249">
        <v>0</v>
      </c>
      <c r="U1249">
        <v>1</v>
      </c>
      <c r="V1249" t="str">
        <f>IF(OR(tickets_cleaned[[#This Row],[resolution_time_hours]]="", tickets_cleaned[[#This Row],[resolution_time_hours]]&lt;0),"",tickets_cleaned[[#This Row],[resolution_time_hours]])</f>
        <v/>
      </c>
    </row>
    <row r="1250" spans="1:22" ht="15" customHeight="1" x14ac:dyDescent="0.2">
      <c r="A1250">
        <v>1249</v>
      </c>
      <c r="B1250" t="s">
        <v>4189</v>
      </c>
      <c r="C1250" t="s">
        <v>4190</v>
      </c>
      <c r="D1250">
        <v>37</v>
      </c>
      <c r="E1250" t="s">
        <v>90</v>
      </c>
      <c r="F1250" t="s">
        <v>152</v>
      </c>
      <c r="G1250" s="1">
        <v>44204</v>
      </c>
      <c r="H1250" t="s">
        <v>21</v>
      </c>
      <c r="I1250" t="s">
        <v>60</v>
      </c>
      <c r="J1250" s="21" t="s">
        <v>4191</v>
      </c>
      <c r="K1250" t="s">
        <v>93</v>
      </c>
      <c r="M1250" t="s">
        <v>25</v>
      </c>
      <c r="N1250" t="s">
        <v>32</v>
      </c>
      <c r="P1250"/>
      <c r="S1250">
        <v>0</v>
      </c>
      <c r="T1250">
        <v>1</v>
      </c>
      <c r="U1250">
        <v>0</v>
      </c>
      <c r="V1250" t="str">
        <f>IF(OR(tickets_cleaned[[#This Row],[resolution_time_hours]]="", tickets_cleaned[[#This Row],[resolution_time_hours]]&lt;0),"",tickets_cleaned[[#This Row],[resolution_time_hours]])</f>
        <v/>
      </c>
    </row>
    <row r="1251" spans="1:22" ht="15" customHeight="1" x14ac:dyDescent="0.2">
      <c r="A1251">
        <v>1250</v>
      </c>
      <c r="B1251" t="s">
        <v>4192</v>
      </c>
      <c r="C1251" t="s">
        <v>4193</v>
      </c>
      <c r="D1251">
        <v>40</v>
      </c>
      <c r="E1251" t="s">
        <v>90</v>
      </c>
      <c r="F1251" t="s">
        <v>152</v>
      </c>
      <c r="G1251" s="1">
        <v>44229</v>
      </c>
      <c r="H1251" t="s">
        <v>24</v>
      </c>
      <c r="I1251" t="s">
        <v>140</v>
      </c>
      <c r="J1251" t="s">
        <v>4194</v>
      </c>
      <c r="K1251" t="s">
        <v>74</v>
      </c>
      <c r="L1251" t="s">
        <v>4195</v>
      </c>
      <c r="M1251" t="s">
        <v>26</v>
      </c>
      <c r="N1251" t="s">
        <v>30</v>
      </c>
      <c r="O1251" s="15">
        <v>45078.823217592595</v>
      </c>
      <c r="P1251" s="15">
        <v>45078.62877314815</v>
      </c>
      <c r="Q1251">
        <v>3</v>
      </c>
      <c r="S1251">
        <v>1</v>
      </c>
      <c r="T1251">
        <v>0</v>
      </c>
      <c r="U1251">
        <v>0</v>
      </c>
      <c r="V1251" t="str">
        <f>IF(OR(tickets_cleaned[[#This Row],[resolution_time_hours]]="", tickets_cleaned[[#This Row],[resolution_time_hours]]&lt;0),"",tickets_cleaned[[#This Row],[resolution_time_hours]])</f>
        <v/>
      </c>
    </row>
    <row r="1252" spans="1:22" ht="15" customHeight="1" x14ac:dyDescent="0.2">
      <c r="A1252">
        <v>1251</v>
      </c>
      <c r="B1252" t="s">
        <v>4196</v>
      </c>
      <c r="C1252" t="s">
        <v>4197</v>
      </c>
      <c r="D1252">
        <v>58</v>
      </c>
      <c r="E1252" t="s">
        <v>90</v>
      </c>
      <c r="F1252" t="s">
        <v>84</v>
      </c>
      <c r="G1252" s="1">
        <v>44092</v>
      </c>
      <c r="H1252" t="s">
        <v>22</v>
      </c>
      <c r="I1252" t="s">
        <v>85</v>
      </c>
      <c r="J1252" t="s">
        <v>4198</v>
      </c>
      <c r="K1252" t="s">
        <v>62</v>
      </c>
      <c r="M1252" t="s">
        <v>28</v>
      </c>
      <c r="N1252" t="s">
        <v>30</v>
      </c>
      <c r="O1252" s="15">
        <v>45078.228784722225</v>
      </c>
      <c r="P1252"/>
      <c r="S1252">
        <v>0</v>
      </c>
      <c r="T1252">
        <v>1</v>
      </c>
      <c r="U1252">
        <v>0</v>
      </c>
      <c r="V1252" t="str">
        <f>IF(OR(tickets_cleaned[[#This Row],[resolution_time_hours]]="", tickets_cleaned[[#This Row],[resolution_time_hours]]&lt;0),"",tickets_cleaned[[#This Row],[resolution_time_hours]])</f>
        <v/>
      </c>
    </row>
    <row r="1253" spans="1:22" ht="15" customHeight="1" x14ac:dyDescent="0.2">
      <c r="A1253">
        <v>1252</v>
      </c>
      <c r="B1253" t="s">
        <v>4199</v>
      </c>
      <c r="C1253" t="s">
        <v>4200</v>
      </c>
      <c r="D1253">
        <v>45</v>
      </c>
      <c r="E1253" t="s">
        <v>90</v>
      </c>
      <c r="F1253" t="s">
        <v>481</v>
      </c>
      <c r="G1253" s="1">
        <v>44019</v>
      </c>
      <c r="H1253" t="s">
        <v>24</v>
      </c>
      <c r="I1253" t="s">
        <v>203</v>
      </c>
      <c r="J1253" s="21" t="s">
        <v>4201</v>
      </c>
      <c r="K1253" t="s">
        <v>93</v>
      </c>
      <c r="M1253" t="s">
        <v>26</v>
      </c>
      <c r="N1253" t="s">
        <v>32</v>
      </c>
      <c r="P1253"/>
      <c r="S1253">
        <v>0</v>
      </c>
      <c r="T1253">
        <v>1</v>
      </c>
      <c r="U1253">
        <v>0</v>
      </c>
      <c r="V1253" t="str">
        <f>IF(OR(tickets_cleaned[[#This Row],[resolution_time_hours]]="", tickets_cleaned[[#This Row],[resolution_time_hours]]&lt;0),"",tickets_cleaned[[#This Row],[resolution_time_hours]])</f>
        <v/>
      </c>
    </row>
    <row r="1254" spans="1:22" ht="15" customHeight="1" x14ac:dyDescent="0.2">
      <c r="A1254">
        <v>1253</v>
      </c>
      <c r="B1254" t="s">
        <v>4202</v>
      </c>
      <c r="C1254" t="s">
        <v>4203</v>
      </c>
      <c r="D1254">
        <v>69</v>
      </c>
      <c r="E1254" t="s">
        <v>65</v>
      </c>
      <c r="F1254" t="s">
        <v>364</v>
      </c>
      <c r="G1254" s="1">
        <v>44122</v>
      </c>
      <c r="H1254" t="s">
        <v>22</v>
      </c>
      <c r="I1254" t="s">
        <v>126</v>
      </c>
      <c r="J1254" t="s">
        <v>4204</v>
      </c>
      <c r="K1254" t="s">
        <v>93</v>
      </c>
      <c r="M1254" t="s">
        <v>25</v>
      </c>
      <c r="N1254" t="s">
        <v>31</v>
      </c>
      <c r="P1254"/>
      <c r="S1254">
        <v>0</v>
      </c>
      <c r="T1254">
        <v>1</v>
      </c>
      <c r="U1254">
        <v>0</v>
      </c>
      <c r="V1254" t="str">
        <f>IF(OR(tickets_cleaned[[#This Row],[resolution_time_hours]]="", tickets_cleaned[[#This Row],[resolution_time_hours]]&lt;0),"",tickets_cleaned[[#This Row],[resolution_time_hours]])</f>
        <v/>
      </c>
    </row>
    <row r="1255" spans="1:22" ht="15" customHeight="1" x14ac:dyDescent="0.2">
      <c r="A1255">
        <v>1254</v>
      </c>
      <c r="B1255" t="s">
        <v>4205</v>
      </c>
      <c r="C1255" t="s">
        <v>4206</v>
      </c>
      <c r="D1255">
        <v>22</v>
      </c>
      <c r="E1255" t="s">
        <v>90</v>
      </c>
      <c r="F1255" t="s">
        <v>342</v>
      </c>
      <c r="G1255" s="1">
        <v>44331</v>
      </c>
      <c r="H1255" t="s">
        <v>23</v>
      </c>
      <c r="I1255" t="s">
        <v>67</v>
      </c>
      <c r="J1255" t="s">
        <v>27185</v>
      </c>
      <c r="K1255" t="s">
        <v>93</v>
      </c>
      <c r="M1255" t="s">
        <v>25</v>
      </c>
      <c r="N1255" t="s">
        <v>32</v>
      </c>
      <c r="P1255"/>
      <c r="S1255">
        <v>0</v>
      </c>
      <c r="T1255">
        <v>1</v>
      </c>
      <c r="U1255">
        <v>0</v>
      </c>
      <c r="V1255" t="str">
        <f>IF(OR(tickets_cleaned[[#This Row],[resolution_time_hours]]="", tickets_cleaned[[#This Row],[resolution_time_hours]]&lt;0),"",tickets_cleaned[[#This Row],[resolution_time_hours]])</f>
        <v/>
      </c>
    </row>
    <row r="1256" spans="1:22" ht="15" customHeight="1" x14ac:dyDescent="0.2">
      <c r="A1256">
        <v>1255</v>
      </c>
      <c r="B1256" t="s">
        <v>4207</v>
      </c>
      <c r="C1256" t="s">
        <v>4208</v>
      </c>
      <c r="D1256">
        <v>42</v>
      </c>
      <c r="E1256" t="s">
        <v>65</v>
      </c>
      <c r="F1256" t="s">
        <v>110</v>
      </c>
      <c r="G1256" s="1">
        <v>44288</v>
      </c>
      <c r="H1256" t="s">
        <v>24</v>
      </c>
      <c r="I1256" t="s">
        <v>85</v>
      </c>
      <c r="J1256" s="21" t="s">
        <v>4209</v>
      </c>
      <c r="K1256" t="s">
        <v>93</v>
      </c>
      <c r="M1256" t="s">
        <v>26</v>
      </c>
      <c r="N1256" t="s">
        <v>31</v>
      </c>
      <c r="P1256"/>
      <c r="S1256">
        <v>0</v>
      </c>
      <c r="T1256">
        <v>1</v>
      </c>
      <c r="U1256">
        <v>0</v>
      </c>
      <c r="V1256" t="str">
        <f>IF(OR(tickets_cleaned[[#This Row],[resolution_time_hours]]="", tickets_cleaned[[#This Row],[resolution_time_hours]]&lt;0),"",tickets_cleaned[[#This Row],[resolution_time_hours]])</f>
        <v/>
      </c>
    </row>
    <row r="1257" spans="1:22" ht="15" customHeight="1" x14ac:dyDescent="0.2">
      <c r="A1257">
        <v>1256</v>
      </c>
      <c r="B1257" t="s">
        <v>4210</v>
      </c>
      <c r="C1257" t="s">
        <v>4211</v>
      </c>
      <c r="D1257">
        <v>38</v>
      </c>
      <c r="E1257" t="s">
        <v>58</v>
      </c>
      <c r="F1257" t="s">
        <v>59</v>
      </c>
      <c r="G1257" s="1">
        <v>44118</v>
      </c>
      <c r="H1257" t="s">
        <v>21</v>
      </c>
      <c r="I1257" t="s">
        <v>106</v>
      </c>
      <c r="J1257" s="21" t="s">
        <v>4212</v>
      </c>
      <c r="K1257" t="s">
        <v>74</v>
      </c>
      <c r="L1257" t="s">
        <v>4213</v>
      </c>
      <c r="M1257" t="s">
        <v>26</v>
      </c>
      <c r="N1257" t="s">
        <v>31</v>
      </c>
      <c r="O1257" s="15">
        <v>45077.964999999997</v>
      </c>
      <c r="P1257" s="15">
        <v>45078.775416666664</v>
      </c>
      <c r="Q1257">
        <v>2</v>
      </c>
      <c r="R1257">
        <v>19</v>
      </c>
      <c r="S1257">
        <v>1</v>
      </c>
      <c r="T1257">
        <v>0</v>
      </c>
      <c r="U1257">
        <v>1</v>
      </c>
      <c r="V1257">
        <f>IF(OR(tickets_cleaned[[#This Row],[resolution_time_hours]]="", tickets_cleaned[[#This Row],[resolution_time_hours]]&lt;0),"",tickets_cleaned[[#This Row],[resolution_time_hours]])</f>
        <v>19</v>
      </c>
    </row>
    <row r="1258" spans="1:22" ht="15" customHeight="1" x14ac:dyDescent="0.2">
      <c r="A1258">
        <v>1257</v>
      </c>
      <c r="B1258" t="s">
        <v>4214</v>
      </c>
      <c r="C1258" t="s">
        <v>4215</v>
      </c>
      <c r="D1258">
        <v>56</v>
      </c>
      <c r="E1258" t="s">
        <v>58</v>
      </c>
      <c r="F1258" t="s">
        <v>228</v>
      </c>
      <c r="G1258" s="1">
        <v>44543</v>
      </c>
      <c r="H1258" t="s">
        <v>20</v>
      </c>
      <c r="I1258" t="s">
        <v>79</v>
      </c>
      <c r="J1258" s="21" t="s">
        <v>4216</v>
      </c>
      <c r="K1258" t="s">
        <v>74</v>
      </c>
      <c r="L1258" t="s">
        <v>4217</v>
      </c>
      <c r="M1258" t="s">
        <v>27</v>
      </c>
      <c r="N1258" t="s">
        <v>29</v>
      </c>
      <c r="O1258" s="15">
        <v>45078.114317129628</v>
      </c>
      <c r="P1258" s="15">
        <v>45078.085844907408</v>
      </c>
      <c r="Q1258">
        <v>5</v>
      </c>
      <c r="S1258">
        <v>1</v>
      </c>
      <c r="T1258">
        <v>0</v>
      </c>
      <c r="U1258">
        <v>0</v>
      </c>
      <c r="V1258" t="str">
        <f>IF(OR(tickets_cleaned[[#This Row],[resolution_time_hours]]="", tickets_cleaned[[#This Row],[resolution_time_hours]]&lt;0),"",tickets_cleaned[[#This Row],[resolution_time_hours]])</f>
        <v/>
      </c>
    </row>
    <row r="1259" spans="1:22" ht="15" customHeight="1" x14ac:dyDescent="0.2">
      <c r="A1259">
        <v>1258</v>
      </c>
      <c r="B1259" t="s">
        <v>4218</v>
      </c>
      <c r="C1259" t="s">
        <v>4219</v>
      </c>
      <c r="D1259">
        <v>40</v>
      </c>
      <c r="E1259" t="s">
        <v>65</v>
      </c>
      <c r="F1259" t="s">
        <v>84</v>
      </c>
      <c r="G1259" s="1">
        <v>44370</v>
      </c>
      <c r="H1259" t="s">
        <v>21</v>
      </c>
      <c r="I1259" t="s">
        <v>85</v>
      </c>
      <c r="J1259" s="21" t="s">
        <v>4220</v>
      </c>
      <c r="K1259" t="s">
        <v>93</v>
      </c>
      <c r="M1259" t="s">
        <v>27</v>
      </c>
      <c r="N1259" t="s">
        <v>29</v>
      </c>
      <c r="P1259"/>
      <c r="S1259">
        <v>0</v>
      </c>
      <c r="T1259">
        <v>1</v>
      </c>
      <c r="U1259">
        <v>0</v>
      </c>
      <c r="V1259" t="str">
        <f>IF(OR(tickets_cleaned[[#This Row],[resolution_time_hours]]="", tickets_cleaned[[#This Row],[resolution_time_hours]]&lt;0),"",tickets_cleaned[[#This Row],[resolution_time_hours]])</f>
        <v/>
      </c>
    </row>
    <row r="1260" spans="1:22" ht="15" customHeight="1" x14ac:dyDescent="0.2">
      <c r="A1260">
        <v>1259</v>
      </c>
      <c r="B1260" t="s">
        <v>4221</v>
      </c>
      <c r="C1260" t="s">
        <v>4222</v>
      </c>
      <c r="D1260">
        <v>43</v>
      </c>
      <c r="E1260" t="s">
        <v>90</v>
      </c>
      <c r="F1260" t="s">
        <v>268</v>
      </c>
      <c r="G1260" s="1">
        <v>44186</v>
      </c>
      <c r="H1260" t="s">
        <v>23</v>
      </c>
      <c r="I1260" t="s">
        <v>168</v>
      </c>
      <c r="J1260" s="21" t="s">
        <v>4223</v>
      </c>
      <c r="K1260" t="s">
        <v>62</v>
      </c>
      <c r="M1260" t="s">
        <v>28</v>
      </c>
      <c r="N1260" t="s">
        <v>29</v>
      </c>
      <c r="O1260" s="15">
        <v>45078.175462962965</v>
      </c>
      <c r="P1260"/>
      <c r="S1260">
        <v>0</v>
      </c>
      <c r="T1260">
        <v>1</v>
      </c>
      <c r="U1260">
        <v>0</v>
      </c>
      <c r="V1260" t="str">
        <f>IF(OR(tickets_cleaned[[#This Row],[resolution_time_hours]]="", tickets_cleaned[[#This Row],[resolution_time_hours]]&lt;0),"",tickets_cleaned[[#This Row],[resolution_time_hours]])</f>
        <v/>
      </c>
    </row>
    <row r="1261" spans="1:22" ht="15" customHeight="1" x14ac:dyDescent="0.2">
      <c r="A1261">
        <v>1260</v>
      </c>
      <c r="B1261" t="s">
        <v>4224</v>
      </c>
      <c r="C1261" t="s">
        <v>4225</v>
      </c>
      <c r="D1261">
        <v>28</v>
      </c>
      <c r="E1261" t="s">
        <v>65</v>
      </c>
      <c r="F1261" t="s">
        <v>408</v>
      </c>
      <c r="G1261" s="1">
        <v>43939</v>
      </c>
      <c r="H1261" t="s">
        <v>24</v>
      </c>
      <c r="I1261" t="s">
        <v>106</v>
      </c>
      <c r="J1261" s="21" t="s">
        <v>4226</v>
      </c>
      <c r="K1261" t="s">
        <v>62</v>
      </c>
      <c r="M1261" t="s">
        <v>28</v>
      </c>
      <c r="N1261" t="s">
        <v>29</v>
      </c>
      <c r="O1261" s="15">
        <v>45078.443518518521</v>
      </c>
      <c r="P1261"/>
      <c r="S1261">
        <v>0</v>
      </c>
      <c r="T1261">
        <v>1</v>
      </c>
      <c r="U1261">
        <v>0</v>
      </c>
      <c r="V1261" t="str">
        <f>IF(OR(tickets_cleaned[[#This Row],[resolution_time_hours]]="", tickets_cleaned[[#This Row],[resolution_time_hours]]&lt;0),"",tickets_cleaned[[#This Row],[resolution_time_hours]])</f>
        <v/>
      </c>
    </row>
    <row r="1262" spans="1:22" ht="15" customHeight="1" x14ac:dyDescent="0.2">
      <c r="A1262">
        <v>1261</v>
      </c>
      <c r="B1262" t="s">
        <v>4227</v>
      </c>
      <c r="C1262" t="s">
        <v>4228</v>
      </c>
      <c r="D1262">
        <v>35</v>
      </c>
      <c r="E1262" t="s">
        <v>90</v>
      </c>
      <c r="F1262" t="s">
        <v>228</v>
      </c>
      <c r="G1262" s="1">
        <v>44416</v>
      </c>
      <c r="H1262" t="s">
        <v>20</v>
      </c>
      <c r="I1262" t="s">
        <v>168</v>
      </c>
      <c r="J1262" s="21" t="s">
        <v>4229</v>
      </c>
      <c r="K1262" t="s">
        <v>62</v>
      </c>
      <c r="M1262" t="s">
        <v>26</v>
      </c>
      <c r="N1262" t="s">
        <v>32</v>
      </c>
      <c r="O1262" s="15">
        <v>45078.36923611111</v>
      </c>
      <c r="P1262"/>
      <c r="S1262">
        <v>0</v>
      </c>
      <c r="T1262">
        <v>1</v>
      </c>
      <c r="U1262">
        <v>0</v>
      </c>
      <c r="V1262" t="str">
        <f>IF(OR(tickets_cleaned[[#This Row],[resolution_time_hours]]="", tickets_cleaned[[#This Row],[resolution_time_hours]]&lt;0),"",tickets_cleaned[[#This Row],[resolution_time_hours]])</f>
        <v/>
      </c>
    </row>
    <row r="1263" spans="1:22" ht="15" customHeight="1" x14ac:dyDescent="0.2">
      <c r="A1263">
        <v>1262</v>
      </c>
      <c r="B1263" t="s">
        <v>4230</v>
      </c>
      <c r="C1263" t="s">
        <v>4231</v>
      </c>
      <c r="D1263">
        <v>20</v>
      </c>
      <c r="E1263" t="s">
        <v>65</v>
      </c>
      <c r="F1263" t="s">
        <v>100</v>
      </c>
      <c r="G1263" s="1">
        <v>43905</v>
      </c>
      <c r="H1263" t="s">
        <v>24</v>
      </c>
      <c r="I1263" t="s">
        <v>168</v>
      </c>
      <c r="J1263" s="21" t="s">
        <v>4232</v>
      </c>
      <c r="K1263" t="s">
        <v>93</v>
      </c>
      <c r="M1263" t="s">
        <v>26</v>
      </c>
      <c r="N1263" t="s">
        <v>29</v>
      </c>
      <c r="P1263"/>
      <c r="S1263">
        <v>0</v>
      </c>
      <c r="T1263">
        <v>1</v>
      </c>
      <c r="U1263">
        <v>0</v>
      </c>
      <c r="V1263" t="str">
        <f>IF(OR(tickets_cleaned[[#This Row],[resolution_time_hours]]="", tickets_cleaned[[#This Row],[resolution_time_hours]]&lt;0),"",tickets_cleaned[[#This Row],[resolution_time_hours]])</f>
        <v/>
      </c>
    </row>
    <row r="1264" spans="1:22" ht="15" customHeight="1" x14ac:dyDescent="0.2">
      <c r="A1264">
        <v>1263</v>
      </c>
      <c r="B1264" t="s">
        <v>4233</v>
      </c>
      <c r="C1264" t="s">
        <v>4234</v>
      </c>
      <c r="D1264">
        <v>18</v>
      </c>
      <c r="E1264" t="s">
        <v>90</v>
      </c>
      <c r="F1264" t="s">
        <v>71</v>
      </c>
      <c r="G1264" s="1">
        <v>44527</v>
      </c>
      <c r="H1264" t="s">
        <v>22</v>
      </c>
      <c r="I1264" t="s">
        <v>72</v>
      </c>
      <c r="J1264" t="s">
        <v>868</v>
      </c>
      <c r="K1264" t="s">
        <v>93</v>
      </c>
      <c r="M1264" t="s">
        <v>25</v>
      </c>
      <c r="N1264" t="s">
        <v>29</v>
      </c>
      <c r="P1264"/>
      <c r="S1264">
        <v>0</v>
      </c>
      <c r="T1264">
        <v>1</v>
      </c>
      <c r="U1264">
        <v>0</v>
      </c>
      <c r="V1264" t="str">
        <f>IF(OR(tickets_cleaned[[#This Row],[resolution_time_hours]]="", tickets_cleaned[[#This Row],[resolution_time_hours]]&lt;0),"",tickets_cleaned[[#This Row],[resolution_time_hours]])</f>
        <v/>
      </c>
    </row>
    <row r="1265" spans="1:22" ht="15" customHeight="1" x14ac:dyDescent="0.2">
      <c r="A1265">
        <v>1264</v>
      </c>
      <c r="B1265" t="s">
        <v>4235</v>
      </c>
      <c r="C1265" t="s">
        <v>4236</v>
      </c>
      <c r="D1265">
        <v>22</v>
      </c>
      <c r="E1265" t="s">
        <v>58</v>
      </c>
      <c r="F1265" t="s">
        <v>237</v>
      </c>
      <c r="G1265" s="1">
        <v>44454</v>
      </c>
      <c r="H1265" t="s">
        <v>22</v>
      </c>
      <c r="I1265" t="s">
        <v>101</v>
      </c>
      <c r="J1265" s="21" t="s">
        <v>4237</v>
      </c>
      <c r="K1265" t="s">
        <v>62</v>
      </c>
      <c r="M1265" t="s">
        <v>28</v>
      </c>
      <c r="N1265" t="s">
        <v>31</v>
      </c>
      <c r="O1265" s="15">
        <v>45078.592175925929</v>
      </c>
      <c r="P1265"/>
      <c r="S1265">
        <v>0</v>
      </c>
      <c r="T1265">
        <v>1</v>
      </c>
      <c r="U1265">
        <v>0</v>
      </c>
      <c r="V1265" t="str">
        <f>IF(OR(tickets_cleaned[[#This Row],[resolution_time_hours]]="", tickets_cleaned[[#This Row],[resolution_time_hours]]&lt;0),"",tickets_cleaned[[#This Row],[resolution_time_hours]])</f>
        <v/>
      </c>
    </row>
    <row r="1266" spans="1:22" ht="15" customHeight="1" x14ac:dyDescent="0.2">
      <c r="A1266">
        <v>1265</v>
      </c>
      <c r="B1266" t="s">
        <v>4238</v>
      </c>
      <c r="C1266" t="s">
        <v>4239</v>
      </c>
      <c r="D1266">
        <v>35</v>
      </c>
      <c r="E1266" t="s">
        <v>90</v>
      </c>
      <c r="F1266" t="s">
        <v>311</v>
      </c>
      <c r="G1266" s="1">
        <v>44212</v>
      </c>
      <c r="H1266" t="s">
        <v>21</v>
      </c>
      <c r="I1266" t="s">
        <v>106</v>
      </c>
      <c r="J1266" s="21" t="s">
        <v>4240</v>
      </c>
      <c r="K1266" t="s">
        <v>74</v>
      </c>
      <c r="L1266" t="s">
        <v>4241</v>
      </c>
      <c r="M1266" t="s">
        <v>28</v>
      </c>
      <c r="N1266" t="s">
        <v>29</v>
      </c>
      <c r="O1266" s="15">
        <v>45078.505393518521</v>
      </c>
      <c r="P1266" s="15">
        <v>45077.988726851851</v>
      </c>
      <c r="Q1266">
        <v>5</v>
      </c>
      <c r="S1266">
        <v>1</v>
      </c>
      <c r="T1266">
        <v>0</v>
      </c>
      <c r="U1266">
        <v>0</v>
      </c>
      <c r="V1266" t="str">
        <f>IF(OR(tickets_cleaned[[#This Row],[resolution_time_hours]]="", tickets_cleaned[[#This Row],[resolution_time_hours]]&lt;0),"",tickets_cleaned[[#This Row],[resolution_time_hours]])</f>
        <v/>
      </c>
    </row>
    <row r="1267" spans="1:22" ht="15" customHeight="1" x14ac:dyDescent="0.2">
      <c r="A1267">
        <v>1266</v>
      </c>
      <c r="B1267" t="s">
        <v>4242</v>
      </c>
      <c r="C1267" t="s">
        <v>4243</v>
      </c>
      <c r="D1267">
        <v>62</v>
      </c>
      <c r="E1267" t="s">
        <v>65</v>
      </c>
      <c r="F1267" t="s">
        <v>96</v>
      </c>
      <c r="G1267" s="1">
        <v>44439</v>
      </c>
      <c r="H1267" t="s">
        <v>24</v>
      </c>
      <c r="I1267" t="s">
        <v>72</v>
      </c>
      <c r="J1267" t="s">
        <v>4244</v>
      </c>
      <c r="K1267" t="s">
        <v>74</v>
      </c>
      <c r="L1267" t="s">
        <v>4245</v>
      </c>
      <c r="M1267" t="s">
        <v>25</v>
      </c>
      <c r="N1267" t="s">
        <v>31</v>
      </c>
      <c r="O1267" s="15">
        <v>45078.685266203705</v>
      </c>
      <c r="P1267" s="15">
        <v>45078.860266203701</v>
      </c>
      <c r="Q1267">
        <v>5</v>
      </c>
      <c r="R1267">
        <v>4</v>
      </c>
      <c r="S1267">
        <v>1</v>
      </c>
      <c r="T1267">
        <v>0</v>
      </c>
      <c r="U1267">
        <v>0</v>
      </c>
      <c r="V1267">
        <f>IF(OR(tickets_cleaned[[#This Row],[resolution_time_hours]]="", tickets_cleaned[[#This Row],[resolution_time_hours]]&lt;0),"",tickets_cleaned[[#This Row],[resolution_time_hours]])</f>
        <v>4</v>
      </c>
    </row>
    <row r="1268" spans="1:22" ht="15" customHeight="1" x14ac:dyDescent="0.2">
      <c r="A1268">
        <v>1267</v>
      </c>
      <c r="B1268" t="s">
        <v>4246</v>
      </c>
      <c r="C1268" t="s">
        <v>4247</v>
      </c>
      <c r="D1268">
        <v>27</v>
      </c>
      <c r="E1268" t="s">
        <v>58</v>
      </c>
      <c r="F1268" t="s">
        <v>110</v>
      </c>
      <c r="G1268" s="1">
        <v>44381</v>
      </c>
      <c r="H1268" t="s">
        <v>21</v>
      </c>
      <c r="I1268" t="s">
        <v>72</v>
      </c>
      <c r="J1268" s="21" t="s">
        <v>4248</v>
      </c>
      <c r="K1268" t="s">
        <v>74</v>
      </c>
      <c r="L1268" t="s">
        <v>4249</v>
      </c>
      <c r="M1268" t="s">
        <v>28</v>
      </c>
      <c r="N1268" t="s">
        <v>32</v>
      </c>
      <c r="O1268" s="15">
        <v>45078.890844907408</v>
      </c>
      <c r="P1268" s="15">
        <v>45078.704039351855</v>
      </c>
      <c r="Q1268">
        <v>5</v>
      </c>
      <c r="S1268">
        <v>1</v>
      </c>
      <c r="T1268">
        <v>0</v>
      </c>
      <c r="U1268">
        <v>0</v>
      </c>
      <c r="V1268" t="str">
        <f>IF(OR(tickets_cleaned[[#This Row],[resolution_time_hours]]="", tickets_cleaned[[#This Row],[resolution_time_hours]]&lt;0),"",tickets_cleaned[[#This Row],[resolution_time_hours]])</f>
        <v/>
      </c>
    </row>
    <row r="1269" spans="1:22" ht="15" customHeight="1" x14ac:dyDescent="0.2">
      <c r="A1269">
        <v>1268</v>
      </c>
      <c r="B1269" t="s">
        <v>4250</v>
      </c>
      <c r="C1269" t="s">
        <v>4251</v>
      </c>
      <c r="D1269">
        <v>30</v>
      </c>
      <c r="E1269" t="s">
        <v>65</v>
      </c>
      <c r="F1269" t="s">
        <v>144</v>
      </c>
      <c r="G1269" s="1">
        <v>44536</v>
      </c>
      <c r="H1269" t="s">
        <v>20</v>
      </c>
      <c r="I1269" t="s">
        <v>126</v>
      </c>
      <c r="J1269" t="s">
        <v>4252</v>
      </c>
      <c r="K1269" t="s">
        <v>93</v>
      </c>
      <c r="M1269" t="s">
        <v>27</v>
      </c>
      <c r="N1269" t="s">
        <v>30</v>
      </c>
      <c r="P1269"/>
      <c r="S1269">
        <v>0</v>
      </c>
      <c r="T1269">
        <v>1</v>
      </c>
      <c r="U1269">
        <v>0</v>
      </c>
      <c r="V1269" t="str">
        <f>IF(OR(tickets_cleaned[[#This Row],[resolution_time_hours]]="", tickets_cleaned[[#This Row],[resolution_time_hours]]&lt;0),"",tickets_cleaned[[#This Row],[resolution_time_hours]])</f>
        <v/>
      </c>
    </row>
    <row r="1270" spans="1:22" ht="15" customHeight="1" x14ac:dyDescent="0.2">
      <c r="A1270">
        <v>1269</v>
      </c>
      <c r="B1270" t="s">
        <v>4253</v>
      </c>
      <c r="C1270" t="s">
        <v>4254</v>
      </c>
      <c r="D1270">
        <v>18</v>
      </c>
      <c r="E1270" t="s">
        <v>58</v>
      </c>
      <c r="F1270" t="s">
        <v>114</v>
      </c>
      <c r="G1270" s="1">
        <v>44067</v>
      </c>
      <c r="H1270" t="s">
        <v>22</v>
      </c>
      <c r="I1270" t="s">
        <v>67</v>
      </c>
      <c r="J1270" s="21" t="s">
        <v>4255</v>
      </c>
      <c r="K1270" t="s">
        <v>93</v>
      </c>
      <c r="M1270" t="s">
        <v>26</v>
      </c>
      <c r="N1270" t="s">
        <v>30</v>
      </c>
      <c r="P1270"/>
      <c r="S1270">
        <v>0</v>
      </c>
      <c r="T1270">
        <v>1</v>
      </c>
      <c r="U1270">
        <v>0</v>
      </c>
      <c r="V1270" t="str">
        <f>IF(OR(tickets_cleaned[[#This Row],[resolution_time_hours]]="", tickets_cleaned[[#This Row],[resolution_time_hours]]&lt;0),"",tickets_cleaned[[#This Row],[resolution_time_hours]])</f>
        <v/>
      </c>
    </row>
    <row r="1271" spans="1:22" ht="15" customHeight="1" x14ac:dyDescent="0.2">
      <c r="A1271">
        <v>1270</v>
      </c>
      <c r="B1271" t="s">
        <v>4256</v>
      </c>
      <c r="C1271" t="s">
        <v>4257</v>
      </c>
      <c r="D1271">
        <v>62</v>
      </c>
      <c r="E1271" t="s">
        <v>65</v>
      </c>
      <c r="F1271" t="s">
        <v>156</v>
      </c>
      <c r="G1271" s="1">
        <v>44169</v>
      </c>
      <c r="H1271" t="s">
        <v>24</v>
      </c>
      <c r="I1271" t="s">
        <v>22</v>
      </c>
      <c r="J1271" s="21" t="s">
        <v>4258</v>
      </c>
      <c r="K1271" t="s">
        <v>74</v>
      </c>
      <c r="L1271" t="s">
        <v>4259</v>
      </c>
      <c r="M1271" t="s">
        <v>26</v>
      </c>
      <c r="N1271" t="s">
        <v>30</v>
      </c>
      <c r="O1271" s="15">
        <v>45078.283946759257</v>
      </c>
      <c r="P1271" s="15">
        <v>45078.695057870369</v>
      </c>
      <c r="Q1271">
        <v>4</v>
      </c>
      <c r="R1271">
        <v>9</v>
      </c>
      <c r="S1271">
        <v>1</v>
      </c>
      <c r="T1271">
        <v>0</v>
      </c>
      <c r="U1271">
        <v>0</v>
      </c>
      <c r="V1271">
        <f>IF(OR(tickets_cleaned[[#This Row],[resolution_time_hours]]="", tickets_cleaned[[#This Row],[resolution_time_hours]]&lt;0),"",tickets_cleaned[[#This Row],[resolution_time_hours]])</f>
        <v>9</v>
      </c>
    </row>
    <row r="1272" spans="1:22" ht="15" customHeight="1" x14ac:dyDescent="0.2">
      <c r="A1272">
        <v>1271</v>
      </c>
      <c r="B1272" t="s">
        <v>4260</v>
      </c>
      <c r="C1272" t="s">
        <v>4261</v>
      </c>
      <c r="D1272">
        <v>43</v>
      </c>
      <c r="E1272" t="s">
        <v>90</v>
      </c>
      <c r="F1272" t="s">
        <v>114</v>
      </c>
      <c r="G1272" s="1">
        <v>44029</v>
      </c>
      <c r="H1272" t="s">
        <v>22</v>
      </c>
      <c r="I1272" t="s">
        <v>85</v>
      </c>
      <c r="J1272" t="s">
        <v>4262</v>
      </c>
      <c r="K1272" t="s">
        <v>62</v>
      </c>
      <c r="M1272" t="s">
        <v>27</v>
      </c>
      <c r="N1272" t="s">
        <v>29</v>
      </c>
      <c r="O1272" s="15">
        <v>45078.171458333331</v>
      </c>
      <c r="P1272"/>
      <c r="S1272">
        <v>0</v>
      </c>
      <c r="T1272">
        <v>1</v>
      </c>
      <c r="U1272">
        <v>0</v>
      </c>
      <c r="V1272" t="str">
        <f>IF(OR(tickets_cleaned[[#This Row],[resolution_time_hours]]="", tickets_cleaned[[#This Row],[resolution_time_hours]]&lt;0),"",tickets_cleaned[[#This Row],[resolution_time_hours]])</f>
        <v/>
      </c>
    </row>
    <row r="1273" spans="1:22" ht="15" customHeight="1" x14ac:dyDescent="0.2">
      <c r="A1273">
        <v>1272</v>
      </c>
      <c r="B1273" t="s">
        <v>4263</v>
      </c>
      <c r="C1273" t="s">
        <v>4264</v>
      </c>
      <c r="D1273">
        <v>47</v>
      </c>
      <c r="E1273" t="s">
        <v>90</v>
      </c>
      <c r="F1273" t="s">
        <v>152</v>
      </c>
      <c r="G1273" s="1">
        <v>44033</v>
      </c>
      <c r="H1273" t="s">
        <v>22</v>
      </c>
      <c r="I1273" t="s">
        <v>176</v>
      </c>
      <c r="J1273" s="21" t="s">
        <v>4265</v>
      </c>
      <c r="K1273" t="s">
        <v>74</v>
      </c>
      <c r="L1273" t="s">
        <v>4266</v>
      </c>
      <c r="M1273" t="s">
        <v>25</v>
      </c>
      <c r="N1273" t="s">
        <v>32</v>
      </c>
      <c r="O1273" s="15">
        <v>45078.515219907407</v>
      </c>
      <c r="P1273" s="15">
        <v>45078.456192129626</v>
      </c>
      <c r="Q1273">
        <v>1</v>
      </c>
      <c r="S1273">
        <v>1</v>
      </c>
      <c r="T1273">
        <v>0</v>
      </c>
      <c r="U1273">
        <v>1</v>
      </c>
      <c r="V1273" t="str">
        <f>IF(OR(tickets_cleaned[[#This Row],[resolution_time_hours]]="", tickets_cleaned[[#This Row],[resolution_time_hours]]&lt;0),"",tickets_cleaned[[#This Row],[resolution_time_hours]])</f>
        <v/>
      </c>
    </row>
    <row r="1274" spans="1:22" ht="15" customHeight="1" x14ac:dyDescent="0.2">
      <c r="A1274">
        <v>1273</v>
      </c>
      <c r="B1274" t="s">
        <v>4267</v>
      </c>
      <c r="C1274" t="s">
        <v>4268</v>
      </c>
      <c r="D1274">
        <v>21</v>
      </c>
      <c r="E1274" t="s">
        <v>65</v>
      </c>
      <c r="F1274" t="s">
        <v>175</v>
      </c>
      <c r="G1274" s="1">
        <v>43958</v>
      </c>
      <c r="H1274" t="s">
        <v>24</v>
      </c>
      <c r="I1274" t="s">
        <v>20</v>
      </c>
      <c r="J1274" s="21" t="s">
        <v>4269</v>
      </c>
      <c r="K1274" t="s">
        <v>62</v>
      </c>
      <c r="M1274" t="s">
        <v>28</v>
      </c>
      <c r="N1274" t="s">
        <v>31</v>
      </c>
      <c r="O1274" s="15">
        <v>45078.495787037034</v>
      </c>
      <c r="P1274"/>
      <c r="S1274">
        <v>0</v>
      </c>
      <c r="T1274">
        <v>1</v>
      </c>
      <c r="U1274">
        <v>0</v>
      </c>
      <c r="V1274" t="str">
        <f>IF(OR(tickets_cleaned[[#This Row],[resolution_time_hours]]="", tickets_cleaned[[#This Row],[resolution_time_hours]]&lt;0),"",tickets_cleaned[[#This Row],[resolution_time_hours]])</f>
        <v/>
      </c>
    </row>
    <row r="1275" spans="1:22" ht="15" customHeight="1" x14ac:dyDescent="0.2">
      <c r="A1275">
        <v>1274</v>
      </c>
      <c r="B1275" t="s">
        <v>4270</v>
      </c>
      <c r="C1275" t="s">
        <v>4271</v>
      </c>
      <c r="D1275">
        <v>62</v>
      </c>
      <c r="E1275" t="s">
        <v>90</v>
      </c>
      <c r="F1275" t="s">
        <v>66</v>
      </c>
      <c r="G1275" s="1">
        <v>44423</v>
      </c>
      <c r="H1275" t="s">
        <v>21</v>
      </c>
      <c r="I1275" t="s">
        <v>176</v>
      </c>
      <c r="J1275" s="21" t="s">
        <v>4272</v>
      </c>
      <c r="K1275" t="s">
        <v>62</v>
      </c>
      <c r="M1275" t="s">
        <v>26</v>
      </c>
      <c r="N1275" t="s">
        <v>32</v>
      </c>
      <c r="O1275" s="15">
        <v>45078.098587962966</v>
      </c>
      <c r="P1275"/>
      <c r="S1275">
        <v>0</v>
      </c>
      <c r="T1275">
        <v>1</v>
      </c>
      <c r="U1275">
        <v>0</v>
      </c>
      <c r="V1275" t="str">
        <f>IF(OR(tickets_cleaned[[#This Row],[resolution_time_hours]]="", tickets_cleaned[[#This Row],[resolution_time_hours]]&lt;0),"",tickets_cleaned[[#This Row],[resolution_time_hours]])</f>
        <v/>
      </c>
    </row>
    <row r="1276" spans="1:22" ht="15" customHeight="1" x14ac:dyDescent="0.2">
      <c r="A1276">
        <v>1275</v>
      </c>
      <c r="B1276" t="s">
        <v>4273</v>
      </c>
      <c r="C1276" t="s">
        <v>4274</v>
      </c>
      <c r="D1276">
        <v>60</v>
      </c>
      <c r="E1276" t="s">
        <v>90</v>
      </c>
      <c r="F1276" t="s">
        <v>364</v>
      </c>
      <c r="G1276" s="1">
        <v>43952</v>
      </c>
      <c r="H1276" t="s">
        <v>20</v>
      </c>
      <c r="I1276" t="s">
        <v>106</v>
      </c>
      <c r="J1276" s="21" t="s">
        <v>4275</v>
      </c>
      <c r="K1276" t="s">
        <v>62</v>
      </c>
      <c r="M1276" t="s">
        <v>28</v>
      </c>
      <c r="N1276" t="s">
        <v>29</v>
      </c>
      <c r="O1276" s="15">
        <v>45078.12636574074</v>
      </c>
      <c r="P1276"/>
      <c r="S1276">
        <v>0</v>
      </c>
      <c r="T1276">
        <v>1</v>
      </c>
      <c r="U1276">
        <v>0</v>
      </c>
      <c r="V1276" t="str">
        <f>IF(OR(tickets_cleaned[[#This Row],[resolution_time_hours]]="", tickets_cleaned[[#This Row],[resolution_time_hours]]&lt;0),"",tickets_cleaned[[#This Row],[resolution_time_hours]])</f>
        <v/>
      </c>
    </row>
    <row r="1277" spans="1:22" ht="15" customHeight="1" x14ac:dyDescent="0.2">
      <c r="A1277">
        <v>1276</v>
      </c>
      <c r="B1277" t="s">
        <v>4276</v>
      </c>
      <c r="C1277" t="s">
        <v>4277</v>
      </c>
      <c r="D1277">
        <v>39</v>
      </c>
      <c r="E1277" t="s">
        <v>58</v>
      </c>
      <c r="F1277" t="s">
        <v>156</v>
      </c>
      <c r="G1277" s="1">
        <v>44291</v>
      </c>
      <c r="H1277" t="s">
        <v>20</v>
      </c>
      <c r="I1277" t="s">
        <v>140</v>
      </c>
      <c r="J1277" s="21" t="s">
        <v>4278</v>
      </c>
      <c r="K1277" t="s">
        <v>62</v>
      </c>
      <c r="M1277" t="s">
        <v>26</v>
      </c>
      <c r="N1277" t="s">
        <v>30</v>
      </c>
      <c r="O1277" s="15">
        <v>45078.445833333331</v>
      </c>
      <c r="P1277"/>
      <c r="S1277">
        <v>0</v>
      </c>
      <c r="T1277">
        <v>1</v>
      </c>
      <c r="U1277">
        <v>0</v>
      </c>
      <c r="V1277" t="str">
        <f>IF(OR(tickets_cleaned[[#This Row],[resolution_time_hours]]="", tickets_cleaned[[#This Row],[resolution_time_hours]]&lt;0),"",tickets_cleaned[[#This Row],[resolution_time_hours]])</f>
        <v/>
      </c>
    </row>
    <row r="1278" spans="1:22" ht="15" customHeight="1" x14ac:dyDescent="0.2">
      <c r="A1278">
        <v>1277</v>
      </c>
      <c r="B1278" t="s">
        <v>4279</v>
      </c>
      <c r="C1278" t="s">
        <v>4280</v>
      </c>
      <c r="D1278">
        <v>25</v>
      </c>
      <c r="E1278" t="s">
        <v>90</v>
      </c>
      <c r="F1278" t="s">
        <v>105</v>
      </c>
      <c r="G1278" s="1">
        <v>44142</v>
      </c>
      <c r="H1278" t="s">
        <v>24</v>
      </c>
      <c r="I1278" t="s">
        <v>85</v>
      </c>
      <c r="J1278" s="21" t="s">
        <v>4281</v>
      </c>
      <c r="K1278" t="s">
        <v>74</v>
      </c>
      <c r="L1278" t="s">
        <v>4282</v>
      </c>
      <c r="M1278" t="s">
        <v>25</v>
      </c>
      <c r="N1278" t="s">
        <v>31</v>
      </c>
      <c r="O1278" s="15">
        <v>45078.16946759259</v>
      </c>
      <c r="P1278" s="15">
        <v>45078.084050925929</v>
      </c>
      <c r="Q1278">
        <v>2</v>
      </c>
      <c r="S1278">
        <v>1</v>
      </c>
      <c r="T1278">
        <v>0</v>
      </c>
      <c r="U1278">
        <v>1</v>
      </c>
      <c r="V1278" t="str">
        <f>IF(OR(tickets_cleaned[[#This Row],[resolution_time_hours]]="", tickets_cleaned[[#This Row],[resolution_time_hours]]&lt;0),"",tickets_cleaned[[#This Row],[resolution_time_hours]])</f>
        <v/>
      </c>
    </row>
    <row r="1279" spans="1:22" ht="15" customHeight="1" x14ac:dyDescent="0.2">
      <c r="A1279">
        <v>1278</v>
      </c>
      <c r="B1279" t="s">
        <v>4283</v>
      </c>
      <c r="C1279" t="s">
        <v>4284</v>
      </c>
      <c r="D1279">
        <v>29</v>
      </c>
      <c r="E1279" t="s">
        <v>65</v>
      </c>
      <c r="F1279" t="s">
        <v>84</v>
      </c>
      <c r="G1279" s="1">
        <v>44164</v>
      </c>
      <c r="H1279" t="s">
        <v>23</v>
      </c>
      <c r="I1279" t="s">
        <v>168</v>
      </c>
      <c r="J1279" s="21" t="s">
        <v>4285</v>
      </c>
      <c r="K1279" t="s">
        <v>74</v>
      </c>
      <c r="L1279" t="s">
        <v>4286</v>
      </c>
      <c r="M1279" t="s">
        <v>25</v>
      </c>
      <c r="N1279" t="s">
        <v>29</v>
      </c>
      <c r="O1279" s="15">
        <v>45078.422268518516</v>
      </c>
      <c r="P1279" s="15">
        <v>45078.623657407406</v>
      </c>
      <c r="Q1279">
        <v>1</v>
      </c>
      <c r="R1279">
        <v>4</v>
      </c>
      <c r="S1279">
        <v>1</v>
      </c>
      <c r="T1279">
        <v>0</v>
      </c>
      <c r="U1279">
        <v>1</v>
      </c>
      <c r="V1279">
        <f>IF(OR(tickets_cleaned[[#This Row],[resolution_time_hours]]="", tickets_cleaned[[#This Row],[resolution_time_hours]]&lt;0),"",tickets_cleaned[[#This Row],[resolution_time_hours]])</f>
        <v>4</v>
      </c>
    </row>
    <row r="1280" spans="1:22" ht="15" customHeight="1" x14ac:dyDescent="0.2">
      <c r="A1280">
        <v>1279</v>
      </c>
      <c r="B1280" t="s">
        <v>4287</v>
      </c>
      <c r="C1280" t="s">
        <v>4288</v>
      </c>
      <c r="D1280">
        <v>48</v>
      </c>
      <c r="E1280" t="s">
        <v>65</v>
      </c>
      <c r="F1280" t="s">
        <v>268</v>
      </c>
      <c r="G1280" s="1">
        <v>44545</v>
      </c>
      <c r="H1280" t="s">
        <v>24</v>
      </c>
      <c r="I1280" t="s">
        <v>203</v>
      </c>
      <c r="J1280" s="21" t="s">
        <v>4289</v>
      </c>
      <c r="K1280" t="s">
        <v>74</v>
      </c>
      <c r="L1280" t="s">
        <v>4290</v>
      </c>
      <c r="M1280" t="s">
        <v>27</v>
      </c>
      <c r="N1280" t="s">
        <v>29</v>
      </c>
      <c r="O1280" s="15">
        <v>45078.109780092593</v>
      </c>
      <c r="P1280" s="15">
        <v>45078.547974537039</v>
      </c>
      <c r="Q1280">
        <v>4</v>
      </c>
      <c r="R1280">
        <v>10</v>
      </c>
      <c r="S1280">
        <v>1</v>
      </c>
      <c r="T1280">
        <v>0</v>
      </c>
      <c r="U1280">
        <v>0</v>
      </c>
      <c r="V1280">
        <f>IF(OR(tickets_cleaned[[#This Row],[resolution_time_hours]]="", tickets_cleaned[[#This Row],[resolution_time_hours]]&lt;0),"",tickets_cleaned[[#This Row],[resolution_time_hours]])</f>
        <v>10</v>
      </c>
    </row>
    <row r="1281" spans="1:22" ht="15" customHeight="1" x14ac:dyDescent="0.2">
      <c r="A1281">
        <v>1280</v>
      </c>
      <c r="B1281" t="s">
        <v>4291</v>
      </c>
      <c r="C1281" t="s">
        <v>4292</v>
      </c>
      <c r="D1281">
        <v>44</v>
      </c>
      <c r="E1281" t="s">
        <v>58</v>
      </c>
      <c r="F1281" t="s">
        <v>110</v>
      </c>
      <c r="G1281" s="1">
        <v>44099</v>
      </c>
      <c r="H1281" t="s">
        <v>24</v>
      </c>
      <c r="I1281" t="s">
        <v>20</v>
      </c>
      <c r="J1281" t="s">
        <v>4293</v>
      </c>
      <c r="K1281" t="s">
        <v>62</v>
      </c>
      <c r="M1281" t="s">
        <v>28</v>
      </c>
      <c r="N1281" t="s">
        <v>31</v>
      </c>
      <c r="O1281" s="15">
        <v>45078.754930555559</v>
      </c>
      <c r="P1281"/>
      <c r="S1281">
        <v>0</v>
      </c>
      <c r="T1281">
        <v>1</v>
      </c>
      <c r="U1281">
        <v>0</v>
      </c>
      <c r="V1281" t="str">
        <f>IF(OR(tickets_cleaned[[#This Row],[resolution_time_hours]]="", tickets_cleaned[[#This Row],[resolution_time_hours]]&lt;0),"",tickets_cleaned[[#This Row],[resolution_time_hours]])</f>
        <v/>
      </c>
    </row>
    <row r="1282" spans="1:22" ht="15" customHeight="1" x14ac:dyDescent="0.2">
      <c r="A1282">
        <v>1281</v>
      </c>
      <c r="B1282" t="s">
        <v>4294</v>
      </c>
      <c r="C1282" t="s">
        <v>4295</v>
      </c>
      <c r="D1282">
        <v>53</v>
      </c>
      <c r="E1282" t="s">
        <v>58</v>
      </c>
      <c r="F1282" t="s">
        <v>71</v>
      </c>
      <c r="G1282" s="1">
        <v>44381</v>
      </c>
      <c r="H1282" t="s">
        <v>20</v>
      </c>
      <c r="I1282" t="s">
        <v>101</v>
      </c>
      <c r="J1282" s="21" t="s">
        <v>4296</v>
      </c>
      <c r="K1282" t="s">
        <v>74</v>
      </c>
      <c r="L1282" t="s">
        <v>4297</v>
      </c>
      <c r="M1282" t="s">
        <v>27</v>
      </c>
      <c r="N1282" t="s">
        <v>29</v>
      </c>
      <c r="O1282" s="15">
        <v>45078.202164351853</v>
      </c>
      <c r="P1282" s="15">
        <v>45078.602164351854</v>
      </c>
      <c r="Q1282">
        <v>1</v>
      </c>
      <c r="R1282">
        <v>9</v>
      </c>
      <c r="S1282">
        <v>1</v>
      </c>
      <c r="T1282">
        <v>0</v>
      </c>
      <c r="U1282">
        <v>1</v>
      </c>
      <c r="V1282">
        <f>IF(OR(tickets_cleaned[[#This Row],[resolution_time_hours]]="", tickets_cleaned[[#This Row],[resolution_time_hours]]&lt;0),"",tickets_cleaned[[#This Row],[resolution_time_hours]])</f>
        <v>9</v>
      </c>
    </row>
    <row r="1283" spans="1:22" ht="15" customHeight="1" x14ac:dyDescent="0.2">
      <c r="A1283">
        <v>1282</v>
      </c>
      <c r="B1283" t="s">
        <v>4298</v>
      </c>
      <c r="C1283" t="s">
        <v>4299</v>
      </c>
      <c r="D1283">
        <v>54</v>
      </c>
      <c r="E1283" t="s">
        <v>90</v>
      </c>
      <c r="F1283" t="s">
        <v>510</v>
      </c>
      <c r="G1283" s="1">
        <v>44164</v>
      </c>
      <c r="H1283" t="s">
        <v>22</v>
      </c>
      <c r="I1283" t="s">
        <v>168</v>
      </c>
      <c r="J1283" s="21" t="s">
        <v>4300</v>
      </c>
      <c r="K1283" t="s">
        <v>62</v>
      </c>
      <c r="M1283" t="s">
        <v>28</v>
      </c>
      <c r="N1283" t="s">
        <v>29</v>
      </c>
      <c r="O1283" s="15">
        <v>45078.638298611113</v>
      </c>
      <c r="P1283"/>
      <c r="S1283">
        <v>0</v>
      </c>
      <c r="T1283">
        <v>1</v>
      </c>
      <c r="U1283">
        <v>0</v>
      </c>
      <c r="V1283" t="str">
        <f>IF(OR(tickets_cleaned[[#This Row],[resolution_time_hours]]="", tickets_cleaned[[#This Row],[resolution_time_hours]]&lt;0),"",tickets_cleaned[[#This Row],[resolution_time_hours]])</f>
        <v/>
      </c>
    </row>
    <row r="1284" spans="1:22" ht="15" customHeight="1" x14ac:dyDescent="0.2">
      <c r="A1284">
        <v>1283</v>
      </c>
      <c r="B1284" t="s">
        <v>4301</v>
      </c>
      <c r="C1284" t="s">
        <v>4302</v>
      </c>
      <c r="D1284">
        <v>48</v>
      </c>
      <c r="E1284" t="s">
        <v>65</v>
      </c>
      <c r="F1284" t="s">
        <v>510</v>
      </c>
      <c r="G1284" s="1">
        <v>44332</v>
      </c>
      <c r="H1284" t="s">
        <v>23</v>
      </c>
      <c r="I1284" t="s">
        <v>203</v>
      </c>
      <c r="J1284" s="21" t="s">
        <v>4303</v>
      </c>
      <c r="K1284" t="s">
        <v>74</v>
      </c>
      <c r="L1284" t="s">
        <v>4304</v>
      </c>
      <c r="M1284" t="s">
        <v>25</v>
      </c>
      <c r="N1284" t="s">
        <v>30</v>
      </c>
      <c r="O1284" s="15">
        <v>45078.616782407407</v>
      </c>
      <c r="P1284" s="15">
        <v>45078.872337962966</v>
      </c>
      <c r="Q1284">
        <v>1</v>
      </c>
      <c r="R1284">
        <v>6</v>
      </c>
      <c r="S1284">
        <v>1</v>
      </c>
      <c r="T1284">
        <v>0</v>
      </c>
      <c r="U1284">
        <v>1</v>
      </c>
      <c r="V1284">
        <f>IF(OR(tickets_cleaned[[#This Row],[resolution_time_hours]]="", tickets_cleaned[[#This Row],[resolution_time_hours]]&lt;0),"",tickets_cleaned[[#This Row],[resolution_time_hours]])</f>
        <v>6</v>
      </c>
    </row>
    <row r="1285" spans="1:22" ht="15" customHeight="1" x14ac:dyDescent="0.2">
      <c r="A1285">
        <v>1284</v>
      </c>
      <c r="B1285" t="s">
        <v>4305</v>
      </c>
      <c r="C1285" t="s">
        <v>4306</v>
      </c>
      <c r="D1285">
        <v>46</v>
      </c>
      <c r="E1285" t="s">
        <v>65</v>
      </c>
      <c r="F1285" t="s">
        <v>119</v>
      </c>
      <c r="G1285" s="1">
        <v>43914</v>
      </c>
      <c r="H1285" t="s">
        <v>21</v>
      </c>
      <c r="I1285" t="s">
        <v>101</v>
      </c>
      <c r="J1285" s="21" t="s">
        <v>4307</v>
      </c>
      <c r="K1285" t="s">
        <v>93</v>
      </c>
      <c r="M1285" t="s">
        <v>26</v>
      </c>
      <c r="N1285" t="s">
        <v>32</v>
      </c>
      <c r="P1285"/>
      <c r="S1285">
        <v>0</v>
      </c>
      <c r="T1285">
        <v>1</v>
      </c>
      <c r="U1285">
        <v>0</v>
      </c>
      <c r="V1285" t="str">
        <f>IF(OR(tickets_cleaned[[#This Row],[resolution_time_hours]]="", tickets_cleaned[[#This Row],[resolution_time_hours]]&lt;0),"",tickets_cleaned[[#This Row],[resolution_time_hours]])</f>
        <v/>
      </c>
    </row>
    <row r="1286" spans="1:22" ht="15" customHeight="1" x14ac:dyDescent="0.2">
      <c r="A1286">
        <v>1285</v>
      </c>
      <c r="B1286" t="s">
        <v>4308</v>
      </c>
      <c r="C1286" t="s">
        <v>4309</v>
      </c>
      <c r="D1286">
        <v>42</v>
      </c>
      <c r="E1286" t="s">
        <v>90</v>
      </c>
      <c r="F1286" t="s">
        <v>175</v>
      </c>
      <c r="G1286" s="1">
        <v>44227</v>
      </c>
      <c r="H1286" t="s">
        <v>21</v>
      </c>
      <c r="I1286" t="s">
        <v>85</v>
      </c>
      <c r="J1286" t="s">
        <v>4310</v>
      </c>
      <c r="K1286" t="s">
        <v>93</v>
      </c>
      <c r="M1286" t="s">
        <v>28</v>
      </c>
      <c r="N1286" t="s">
        <v>30</v>
      </c>
      <c r="P1286"/>
      <c r="S1286">
        <v>0</v>
      </c>
      <c r="T1286">
        <v>1</v>
      </c>
      <c r="U1286">
        <v>0</v>
      </c>
      <c r="V1286" t="str">
        <f>IF(OR(tickets_cleaned[[#This Row],[resolution_time_hours]]="", tickets_cleaned[[#This Row],[resolution_time_hours]]&lt;0),"",tickets_cleaned[[#This Row],[resolution_time_hours]])</f>
        <v/>
      </c>
    </row>
    <row r="1287" spans="1:22" ht="15" customHeight="1" x14ac:dyDescent="0.2">
      <c r="A1287">
        <v>1286</v>
      </c>
      <c r="B1287" t="s">
        <v>4311</v>
      </c>
      <c r="C1287" t="s">
        <v>4312</v>
      </c>
      <c r="D1287">
        <v>40</v>
      </c>
      <c r="E1287" t="s">
        <v>90</v>
      </c>
      <c r="F1287" t="s">
        <v>110</v>
      </c>
      <c r="G1287" s="1">
        <v>44492</v>
      </c>
      <c r="H1287" t="s">
        <v>23</v>
      </c>
      <c r="I1287" t="s">
        <v>60</v>
      </c>
      <c r="J1287" s="21" t="s">
        <v>4313</v>
      </c>
      <c r="K1287" t="s">
        <v>62</v>
      </c>
      <c r="M1287" t="s">
        <v>26</v>
      </c>
      <c r="N1287" t="s">
        <v>32</v>
      </c>
      <c r="O1287" s="15">
        <v>45078.217523148145</v>
      </c>
      <c r="P1287"/>
      <c r="S1287">
        <v>0</v>
      </c>
      <c r="T1287">
        <v>1</v>
      </c>
      <c r="U1287">
        <v>0</v>
      </c>
      <c r="V1287" t="str">
        <f>IF(OR(tickets_cleaned[[#This Row],[resolution_time_hours]]="", tickets_cleaned[[#This Row],[resolution_time_hours]]&lt;0),"",tickets_cleaned[[#This Row],[resolution_time_hours]])</f>
        <v/>
      </c>
    </row>
    <row r="1288" spans="1:22" ht="15" customHeight="1" x14ac:dyDescent="0.2">
      <c r="A1288">
        <v>1287</v>
      </c>
      <c r="B1288" t="s">
        <v>4314</v>
      </c>
      <c r="C1288" t="s">
        <v>4315</v>
      </c>
      <c r="D1288">
        <v>21</v>
      </c>
      <c r="E1288" t="s">
        <v>58</v>
      </c>
      <c r="F1288" t="s">
        <v>228</v>
      </c>
      <c r="G1288" s="1">
        <v>44261</v>
      </c>
      <c r="H1288" t="s">
        <v>21</v>
      </c>
      <c r="I1288" t="s">
        <v>106</v>
      </c>
      <c r="J1288" s="21" t="s">
        <v>4316</v>
      </c>
      <c r="K1288" t="s">
        <v>62</v>
      </c>
      <c r="M1288" t="s">
        <v>27</v>
      </c>
      <c r="N1288" t="s">
        <v>32</v>
      </c>
      <c r="O1288" s="15">
        <v>45078.914768518516</v>
      </c>
      <c r="P1288"/>
      <c r="S1288">
        <v>0</v>
      </c>
      <c r="T1288">
        <v>1</v>
      </c>
      <c r="U1288">
        <v>0</v>
      </c>
      <c r="V1288" t="str">
        <f>IF(OR(tickets_cleaned[[#This Row],[resolution_time_hours]]="", tickets_cleaned[[#This Row],[resolution_time_hours]]&lt;0),"",tickets_cleaned[[#This Row],[resolution_time_hours]])</f>
        <v/>
      </c>
    </row>
    <row r="1289" spans="1:22" ht="15" customHeight="1" x14ac:dyDescent="0.2">
      <c r="A1289">
        <v>1288</v>
      </c>
      <c r="B1289" t="s">
        <v>4317</v>
      </c>
      <c r="C1289" t="s">
        <v>4318</v>
      </c>
      <c r="D1289">
        <v>36</v>
      </c>
      <c r="E1289" t="s">
        <v>58</v>
      </c>
      <c r="F1289" t="s">
        <v>152</v>
      </c>
      <c r="G1289" s="1">
        <v>44558</v>
      </c>
      <c r="H1289" t="s">
        <v>21</v>
      </c>
      <c r="I1289" t="s">
        <v>140</v>
      </c>
      <c r="J1289" s="21" t="s">
        <v>4319</v>
      </c>
      <c r="K1289" t="s">
        <v>62</v>
      </c>
      <c r="M1289" t="s">
        <v>25</v>
      </c>
      <c r="N1289" t="s">
        <v>31</v>
      </c>
      <c r="O1289" s="15">
        <v>45078.016180555554</v>
      </c>
      <c r="P1289"/>
      <c r="S1289">
        <v>0</v>
      </c>
      <c r="T1289">
        <v>1</v>
      </c>
      <c r="U1289">
        <v>0</v>
      </c>
      <c r="V1289" t="str">
        <f>IF(OR(tickets_cleaned[[#This Row],[resolution_time_hours]]="", tickets_cleaned[[#This Row],[resolution_time_hours]]&lt;0),"",tickets_cleaned[[#This Row],[resolution_time_hours]])</f>
        <v/>
      </c>
    </row>
    <row r="1290" spans="1:22" ht="15" customHeight="1" x14ac:dyDescent="0.2">
      <c r="A1290">
        <v>1289</v>
      </c>
      <c r="B1290" t="s">
        <v>4320</v>
      </c>
      <c r="C1290" t="s">
        <v>4321</v>
      </c>
      <c r="D1290">
        <v>34</v>
      </c>
      <c r="E1290" t="s">
        <v>65</v>
      </c>
      <c r="F1290" t="s">
        <v>134</v>
      </c>
      <c r="G1290" s="1">
        <v>44353</v>
      </c>
      <c r="H1290" t="s">
        <v>22</v>
      </c>
      <c r="I1290" t="s">
        <v>85</v>
      </c>
      <c r="J1290" s="21" t="s">
        <v>4322</v>
      </c>
      <c r="K1290" t="s">
        <v>93</v>
      </c>
      <c r="M1290" t="s">
        <v>28</v>
      </c>
      <c r="N1290" t="s">
        <v>29</v>
      </c>
      <c r="P1290"/>
      <c r="S1290">
        <v>0</v>
      </c>
      <c r="T1290">
        <v>1</v>
      </c>
      <c r="U1290">
        <v>0</v>
      </c>
      <c r="V1290" t="str">
        <f>IF(OR(tickets_cleaned[[#This Row],[resolution_time_hours]]="", tickets_cleaned[[#This Row],[resolution_time_hours]]&lt;0),"",tickets_cleaned[[#This Row],[resolution_time_hours]])</f>
        <v/>
      </c>
    </row>
    <row r="1291" spans="1:22" ht="15" customHeight="1" x14ac:dyDescent="0.2">
      <c r="A1291">
        <v>1290</v>
      </c>
      <c r="B1291" t="s">
        <v>4323</v>
      </c>
      <c r="C1291" t="s">
        <v>4324</v>
      </c>
      <c r="D1291">
        <v>22</v>
      </c>
      <c r="E1291" t="s">
        <v>58</v>
      </c>
      <c r="F1291" t="s">
        <v>481</v>
      </c>
      <c r="G1291" s="1">
        <v>44476</v>
      </c>
      <c r="H1291" t="s">
        <v>20</v>
      </c>
      <c r="I1291" t="s">
        <v>85</v>
      </c>
      <c r="J1291" s="21" t="s">
        <v>4325</v>
      </c>
      <c r="K1291" t="s">
        <v>62</v>
      </c>
      <c r="M1291" t="s">
        <v>27</v>
      </c>
      <c r="N1291" t="s">
        <v>31</v>
      </c>
      <c r="O1291" s="15">
        <v>45078.121770833335</v>
      </c>
      <c r="P1291"/>
      <c r="S1291">
        <v>0</v>
      </c>
      <c r="T1291">
        <v>1</v>
      </c>
      <c r="U1291">
        <v>0</v>
      </c>
      <c r="V1291" t="str">
        <f>IF(OR(tickets_cleaned[[#This Row],[resolution_time_hours]]="", tickets_cleaned[[#This Row],[resolution_time_hours]]&lt;0),"",tickets_cleaned[[#This Row],[resolution_time_hours]])</f>
        <v/>
      </c>
    </row>
    <row r="1292" spans="1:22" ht="15" customHeight="1" x14ac:dyDescent="0.2">
      <c r="A1292">
        <v>1291</v>
      </c>
      <c r="B1292" t="s">
        <v>4326</v>
      </c>
      <c r="C1292" t="s">
        <v>4327</v>
      </c>
      <c r="D1292">
        <v>42</v>
      </c>
      <c r="E1292" t="s">
        <v>65</v>
      </c>
      <c r="F1292" t="s">
        <v>680</v>
      </c>
      <c r="G1292" s="1">
        <v>44270</v>
      </c>
      <c r="H1292" t="s">
        <v>23</v>
      </c>
      <c r="I1292" t="s">
        <v>85</v>
      </c>
      <c r="J1292" s="21" t="s">
        <v>4328</v>
      </c>
      <c r="K1292" t="s">
        <v>62</v>
      </c>
      <c r="M1292" t="s">
        <v>27</v>
      </c>
      <c r="N1292" t="s">
        <v>31</v>
      </c>
      <c r="O1292" s="15">
        <v>45078.205821759257</v>
      </c>
      <c r="P1292"/>
      <c r="S1292">
        <v>0</v>
      </c>
      <c r="T1292">
        <v>1</v>
      </c>
      <c r="U1292">
        <v>0</v>
      </c>
      <c r="V1292" t="str">
        <f>IF(OR(tickets_cleaned[[#This Row],[resolution_time_hours]]="", tickets_cleaned[[#This Row],[resolution_time_hours]]&lt;0),"",tickets_cleaned[[#This Row],[resolution_time_hours]])</f>
        <v/>
      </c>
    </row>
    <row r="1293" spans="1:22" ht="15" customHeight="1" x14ac:dyDescent="0.2">
      <c r="A1293">
        <v>1292</v>
      </c>
      <c r="B1293" t="s">
        <v>4329</v>
      </c>
      <c r="C1293" t="s">
        <v>4330</v>
      </c>
      <c r="D1293">
        <v>51</v>
      </c>
      <c r="E1293" t="s">
        <v>65</v>
      </c>
      <c r="F1293" t="s">
        <v>249</v>
      </c>
      <c r="G1293" s="1">
        <v>43960</v>
      </c>
      <c r="H1293" t="s">
        <v>21</v>
      </c>
      <c r="I1293" t="s">
        <v>67</v>
      </c>
      <c r="J1293" s="21" t="s">
        <v>4331</v>
      </c>
      <c r="K1293" t="s">
        <v>93</v>
      </c>
      <c r="M1293" t="s">
        <v>25</v>
      </c>
      <c r="N1293" t="s">
        <v>30</v>
      </c>
      <c r="P1293"/>
      <c r="S1293">
        <v>0</v>
      </c>
      <c r="T1293">
        <v>1</v>
      </c>
      <c r="U1293">
        <v>0</v>
      </c>
      <c r="V1293" t="str">
        <f>IF(OR(tickets_cleaned[[#This Row],[resolution_time_hours]]="", tickets_cleaned[[#This Row],[resolution_time_hours]]&lt;0),"",tickets_cleaned[[#This Row],[resolution_time_hours]])</f>
        <v/>
      </c>
    </row>
    <row r="1294" spans="1:22" ht="15" customHeight="1" x14ac:dyDescent="0.2">
      <c r="A1294">
        <v>1293</v>
      </c>
      <c r="B1294" t="s">
        <v>2803</v>
      </c>
      <c r="C1294" t="s">
        <v>1590</v>
      </c>
      <c r="D1294">
        <v>61</v>
      </c>
      <c r="E1294" t="s">
        <v>90</v>
      </c>
      <c r="F1294" t="s">
        <v>161</v>
      </c>
      <c r="G1294" s="1">
        <v>43911</v>
      </c>
      <c r="H1294" t="s">
        <v>23</v>
      </c>
      <c r="I1294" t="s">
        <v>20</v>
      </c>
      <c r="J1294" t="s">
        <v>4332</v>
      </c>
      <c r="K1294" t="s">
        <v>93</v>
      </c>
      <c r="M1294" t="s">
        <v>26</v>
      </c>
      <c r="N1294" t="s">
        <v>32</v>
      </c>
      <c r="P1294"/>
      <c r="S1294">
        <v>0</v>
      </c>
      <c r="T1294">
        <v>1</v>
      </c>
      <c r="U1294">
        <v>0</v>
      </c>
      <c r="V1294" t="str">
        <f>IF(OR(tickets_cleaned[[#This Row],[resolution_time_hours]]="", tickets_cleaned[[#This Row],[resolution_time_hours]]&lt;0),"",tickets_cleaned[[#This Row],[resolution_time_hours]])</f>
        <v/>
      </c>
    </row>
    <row r="1295" spans="1:22" ht="15" customHeight="1" x14ac:dyDescent="0.2">
      <c r="A1295">
        <v>1294</v>
      </c>
      <c r="B1295" t="s">
        <v>4333</v>
      </c>
      <c r="C1295" t="s">
        <v>4334</v>
      </c>
      <c r="D1295">
        <v>50</v>
      </c>
      <c r="E1295" t="s">
        <v>58</v>
      </c>
      <c r="F1295" t="s">
        <v>71</v>
      </c>
      <c r="G1295" s="1">
        <v>43997</v>
      </c>
      <c r="H1295" t="s">
        <v>22</v>
      </c>
      <c r="I1295" t="s">
        <v>126</v>
      </c>
      <c r="J1295" s="21" t="s">
        <v>4335</v>
      </c>
      <c r="K1295" t="s">
        <v>74</v>
      </c>
      <c r="L1295" t="s">
        <v>4336</v>
      </c>
      <c r="M1295" t="s">
        <v>25</v>
      </c>
      <c r="N1295" t="s">
        <v>32</v>
      </c>
      <c r="O1295" s="15">
        <v>45078.869756944441</v>
      </c>
      <c r="P1295" s="15">
        <v>45078.019062500003</v>
      </c>
      <c r="Q1295">
        <v>2</v>
      </c>
      <c r="S1295">
        <v>1</v>
      </c>
      <c r="T1295">
        <v>0</v>
      </c>
      <c r="U1295">
        <v>1</v>
      </c>
      <c r="V1295" t="str">
        <f>IF(OR(tickets_cleaned[[#This Row],[resolution_time_hours]]="", tickets_cleaned[[#This Row],[resolution_time_hours]]&lt;0),"",tickets_cleaned[[#This Row],[resolution_time_hours]])</f>
        <v/>
      </c>
    </row>
    <row r="1296" spans="1:22" ht="15" customHeight="1" x14ac:dyDescent="0.2">
      <c r="A1296">
        <v>1295</v>
      </c>
      <c r="B1296" t="s">
        <v>4337</v>
      </c>
      <c r="C1296" t="s">
        <v>4338</v>
      </c>
      <c r="D1296">
        <v>46</v>
      </c>
      <c r="E1296" t="s">
        <v>65</v>
      </c>
      <c r="F1296" t="s">
        <v>680</v>
      </c>
      <c r="G1296" s="1">
        <v>44411</v>
      </c>
      <c r="H1296" t="s">
        <v>20</v>
      </c>
      <c r="I1296" t="s">
        <v>72</v>
      </c>
      <c r="J1296" s="21" t="s">
        <v>4339</v>
      </c>
      <c r="K1296" t="s">
        <v>62</v>
      </c>
      <c r="M1296" t="s">
        <v>27</v>
      </c>
      <c r="N1296" t="s">
        <v>31</v>
      </c>
      <c r="O1296" s="15">
        <v>45078.546863425923</v>
      </c>
      <c r="P1296"/>
      <c r="S1296">
        <v>0</v>
      </c>
      <c r="T1296">
        <v>1</v>
      </c>
      <c r="U1296">
        <v>0</v>
      </c>
      <c r="V1296" t="str">
        <f>IF(OR(tickets_cleaned[[#This Row],[resolution_time_hours]]="", tickets_cleaned[[#This Row],[resolution_time_hours]]&lt;0),"",tickets_cleaned[[#This Row],[resolution_time_hours]])</f>
        <v/>
      </c>
    </row>
    <row r="1297" spans="1:22" ht="15" customHeight="1" x14ac:dyDescent="0.2">
      <c r="A1297">
        <v>1296</v>
      </c>
      <c r="B1297" t="s">
        <v>4340</v>
      </c>
      <c r="C1297" t="s">
        <v>4341</v>
      </c>
      <c r="D1297">
        <v>21</v>
      </c>
      <c r="E1297" t="s">
        <v>90</v>
      </c>
      <c r="F1297" t="s">
        <v>78</v>
      </c>
      <c r="G1297" s="1">
        <v>44522</v>
      </c>
      <c r="H1297" t="s">
        <v>22</v>
      </c>
      <c r="I1297" t="s">
        <v>67</v>
      </c>
      <c r="J1297" s="21" t="s">
        <v>4342</v>
      </c>
      <c r="K1297" t="s">
        <v>74</v>
      </c>
      <c r="L1297" t="s">
        <v>4343</v>
      </c>
      <c r="M1297" t="s">
        <v>27</v>
      </c>
      <c r="N1297" t="s">
        <v>29</v>
      </c>
      <c r="O1297" s="15">
        <v>45078.153124999997</v>
      </c>
      <c r="P1297" s="15">
        <v>45078.23715277778</v>
      </c>
      <c r="Q1297">
        <v>5</v>
      </c>
      <c r="R1297">
        <v>2</v>
      </c>
      <c r="S1297">
        <v>1</v>
      </c>
      <c r="T1297">
        <v>0</v>
      </c>
      <c r="U1297">
        <v>0</v>
      </c>
      <c r="V1297">
        <f>IF(OR(tickets_cleaned[[#This Row],[resolution_time_hours]]="", tickets_cleaned[[#This Row],[resolution_time_hours]]&lt;0),"",tickets_cleaned[[#This Row],[resolution_time_hours]])</f>
        <v>2</v>
      </c>
    </row>
    <row r="1298" spans="1:22" ht="15" customHeight="1" x14ac:dyDescent="0.2">
      <c r="A1298">
        <v>1297</v>
      </c>
      <c r="B1298" t="s">
        <v>1111</v>
      </c>
      <c r="C1298" t="s">
        <v>4344</v>
      </c>
      <c r="D1298">
        <v>66</v>
      </c>
      <c r="E1298" t="s">
        <v>90</v>
      </c>
      <c r="F1298" t="s">
        <v>233</v>
      </c>
      <c r="G1298" s="1">
        <v>43871</v>
      </c>
      <c r="H1298" t="s">
        <v>24</v>
      </c>
      <c r="I1298" t="s">
        <v>120</v>
      </c>
      <c r="J1298" s="21" t="s">
        <v>4345</v>
      </c>
      <c r="K1298" t="s">
        <v>74</v>
      </c>
      <c r="L1298" t="s">
        <v>4346</v>
      </c>
      <c r="M1298" t="s">
        <v>28</v>
      </c>
      <c r="N1298" t="s">
        <v>31</v>
      </c>
      <c r="O1298" s="15">
        <v>45078.237870370373</v>
      </c>
      <c r="P1298" s="15">
        <v>45078.32675925926</v>
      </c>
      <c r="Q1298">
        <v>2</v>
      </c>
      <c r="R1298">
        <v>2</v>
      </c>
      <c r="S1298">
        <v>1</v>
      </c>
      <c r="T1298">
        <v>0</v>
      </c>
      <c r="U1298">
        <v>1</v>
      </c>
      <c r="V1298">
        <f>IF(OR(tickets_cleaned[[#This Row],[resolution_time_hours]]="", tickets_cleaned[[#This Row],[resolution_time_hours]]&lt;0),"",tickets_cleaned[[#This Row],[resolution_time_hours]])</f>
        <v>2</v>
      </c>
    </row>
    <row r="1299" spans="1:22" ht="15" customHeight="1" x14ac:dyDescent="0.2">
      <c r="A1299">
        <v>1298</v>
      </c>
      <c r="B1299" t="s">
        <v>4347</v>
      </c>
      <c r="C1299" t="s">
        <v>4348</v>
      </c>
      <c r="D1299">
        <v>33</v>
      </c>
      <c r="E1299" t="s">
        <v>58</v>
      </c>
      <c r="F1299" t="s">
        <v>144</v>
      </c>
      <c r="G1299" s="1">
        <v>44468</v>
      </c>
      <c r="H1299" t="s">
        <v>23</v>
      </c>
      <c r="I1299" t="s">
        <v>106</v>
      </c>
      <c r="J1299" t="s">
        <v>4349</v>
      </c>
      <c r="K1299" t="s">
        <v>62</v>
      </c>
      <c r="M1299" t="s">
        <v>26</v>
      </c>
      <c r="N1299" t="s">
        <v>31</v>
      </c>
      <c r="O1299" s="15">
        <v>45078.090648148151</v>
      </c>
      <c r="P1299"/>
      <c r="S1299">
        <v>0</v>
      </c>
      <c r="T1299">
        <v>1</v>
      </c>
      <c r="U1299">
        <v>0</v>
      </c>
      <c r="V1299" t="str">
        <f>IF(OR(tickets_cleaned[[#This Row],[resolution_time_hours]]="", tickets_cleaned[[#This Row],[resolution_time_hours]]&lt;0),"",tickets_cleaned[[#This Row],[resolution_time_hours]])</f>
        <v/>
      </c>
    </row>
    <row r="1300" spans="1:22" ht="15" customHeight="1" x14ac:dyDescent="0.2">
      <c r="A1300">
        <v>1299</v>
      </c>
      <c r="B1300" t="s">
        <v>4350</v>
      </c>
      <c r="C1300" t="s">
        <v>4351</v>
      </c>
      <c r="D1300">
        <v>63</v>
      </c>
      <c r="E1300" t="s">
        <v>65</v>
      </c>
      <c r="F1300" t="s">
        <v>183</v>
      </c>
      <c r="G1300" s="1">
        <v>43915</v>
      </c>
      <c r="H1300" t="s">
        <v>24</v>
      </c>
      <c r="I1300" t="s">
        <v>72</v>
      </c>
      <c r="J1300" s="21" t="s">
        <v>4352</v>
      </c>
      <c r="K1300" t="s">
        <v>74</v>
      </c>
      <c r="L1300" t="s">
        <v>4353</v>
      </c>
      <c r="M1300" t="s">
        <v>26</v>
      </c>
      <c r="N1300" t="s">
        <v>30</v>
      </c>
      <c r="O1300" s="15">
        <v>45078.226770833331</v>
      </c>
      <c r="P1300" s="15">
        <v>45078.07885416667</v>
      </c>
      <c r="Q1300">
        <v>4</v>
      </c>
      <c r="S1300">
        <v>1</v>
      </c>
      <c r="T1300">
        <v>0</v>
      </c>
      <c r="U1300">
        <v>0</v>
      </c>
      <c r="V1300" t="str">
        <f>IF(OR(tickets_cleaned[[#This Row],[resolution_time_hours]]="", tickets_cleaned[[#This Row],[resolution_time_hours]]&lt;0),"",tickets_cleaned[[#This Row],[resolution_time_hours]])</f>
        <v/>
      </c>
    </row>
    <row r="1301" spans="1:22" ht="15" customHeight="1" x14ac:dyDescent="0.2">
      <c r="A1301">
        <v>1300</v>
      </c>
      <c r="B1301" t="s">
        <v>4354</v>
      </c>
      <c r="C1301" t="s">
        <v>4355</v>
      </c>
      <c r="D1301">
        <v>41</v>
      </c>
      <c r="E1301" t="s">
        <v>58</v>
      </c>
      <c r="F1301" t="s">
        <v>724</v>
      </c>
      <c r="G1301" s="1">
        <v>44378</v>
      </c>
      <c r="H1301" t="s">
        <v>20</v>
      </c>
      <c r="I1301" t="s">
        <v>22</v>
      </c>
      <c r="J1301" s="21" t="s">
        <v>4356</v>
      </c>
      <c r="K1301" t="s">
        <v>62</v>
      </c>
      <c r="M1301" t="s">
        <v>28</v>
      </c>
      <c r="N1301" t="s">
        <v>29</v>
      </c>
      <c r="O1301" s="15">
        <v>45078.835127314815</v>
      </c>
      <c r="P1301"/>
      <c r="S1301">
        <v>0</v>
      </c>
      <c r="T1301">
        <v>1</v>
      </c>
      <c r="U1301">
        <v>0</v>
      </c>
      <c r="V1301" t="str">
        <f>IF(OR(tickets_cleaned[[#This Row],[resolution_time_hours]]="", tickets_cleaned[[#This Row],[resolution_time_hours]]&lt;0),"",tickets_cleaned[[#This Row],[resolution_time_hours]])</f>
        <v/>
      </c>
    </row>
    <row r="1302" spans="1:22" ht="15" customHeight="1" x14ac:dyDescent="0.2">
      <c r="A1302">
        <v>1301</v>
      </c>
      <c r="B1302" t="s">
        <v>4357</v>
      </c>
      <c r="C1302" t="s">
        <v>4358</v>
      </c>
      <c r="D1302">
        <v>63</v>
      </c>
      <c r="E1302" t="s">
        <v>90</v>
      </c>
      <c r="F1302" t="s">
        <v>245</v>
      </c>
      <c r="G1302" s="1">
        <v>43843</v>
      </c>
      <c r="H1302" t="s">
        <v>20</v>
      </c>
      <c r="I1302" t="s">
        <v>60</v>
      </c>
      <c r="J1302" s="21" t="s">
        <v>4359</v>
      </c>
      <c r="K1302" t="s">
        <v>74</v>
      </c>
      <c r="L1302" t="s">
        <v>4360</v>
      </c>
      <c r="M1302" t="s">
        <v>28</v>
      </c>
      <c r="N1302" t="s">
        <v>31</v>
      </c>
      <c r="O1302" s="15">
        <v>45078.303206018521</v>
      </c>
      <c r="P1302" s="15">
        <v>45078.572650462964</v>
      </c>
      <c r="Q1302">
        <v>2</v>
      </c>
      <c r="R1302">
        <v>6</v>
      </c>
      <c r="S1302">
        <v>1</v>
      </c>
      <c r="T1302">
        <v>0</v>
      </c>
      <c r="U1302">
        <v>1</v>
      </c>
      <c r="V1302">
        <f>IF(OR(tickets_cleaned[[#This Row],[resolution_time_hours]]="", tickets_cleaned[[#This Row],[resolution_time_hours]]&lt;0),"",tickets_cleaned[[#This Row],[resolution_time_hours]])</f>
        <v>6</v>
      </c>
    </row>
    <row r="1303" spans="1:22" ht="15" customHeight="1" x14ac:dyDescent="0.2">
      <c r="A1303">
        <v>1302</v>
      </c>
      <c r="B1303" t="s">
        <v>4361</v>
      </c>
      <c r="C1303" t="s">
        <v>4362</v>
      </c>
      <c r="D1303">
        <v>24</v>
      </c>
      <c r="E1303" t="s">
        <v>65</v>
      </c>
      <c r="F1303" t="s">
        <v>134</v>
      </c>
      <c r="G1303" s="1">
        <v>44319</v>
      </c>
      <c r="H1303" t="s">
        <v>22</v>
      </c>
      <c r="I1303" t="s">
        <v>126</v>
      </c>
      <c r="J1303" t="s">
        <v>1250</v>
      </c>
      <c r="K1303" t="s">
        <v>62</v>
      </c>
      <c r="M1303" t="s">
        <v>28</v>
      </c>
      <c r="N1303" t="s">
        <v>30</v>
      </c>
      <c r="O1303" s="15">
        <v>45078.186539351853</v>
      </c>
      <c r="P1303"/>
      <c r="S1303">
        <v>0</v>
      </c>
      <c r="T1303">
        <v>1</v>
      </c>
      <c r="U1303">
        <v>0</v>
      </c>
      <c r="V1303" t="str">
        <f>IF(OR(tickets_cleaned[[#This Row],[resolution_time_hours]]="", tickets_cleaned[[#This Row],[resolution_time_hours]]&lt;0),"",tickets_cleaned[[#This Row],[resolution_time_hours]])</f>
        <v/>
      </c>
    </row>
    <row r="1304" spans="1:22" ht="15" customHeight="1" x14ac:dyDescent="0.2">
      <c r="A1304">
        <v>1303</v>
      </c>
      <c r="B1304" t="s">
        <v>4363</v>
      </c>
      <c r="C1304" t="s">
        <v>4364</v>
      </c>
      <c r="D1304">
        <v>63</v>
      </c>
      <c r="E1304" t="s">
        <v>65</v>
      </c>
      <c r="F1304" t="s">
        <v>59</v>
      </c>
      <c r="G1304" s="1">
        <v>44068</v>
      </c>
      <c r="H1304" t="s">
        <v>21</v>
      </c>
      <c r="I1304" t="s">
        <v>91</v>
      </c>
      <c r="J1304" s="21" t="s">
        <v>4365</v>
      </c>
      <c r="K1304" t="s">
        <v>62</v>
      </c>
      <c r="M1304" t="s">
        <v>28</v>
      </c>
      <c r="N1304" t="s">
        <v>29</v>
      </c>
      <c r="O1304" s="15">
        <v>45078.909467592595</v>
      </c>
      <c r="P1304"/>
      <c r="S1304">
        <v>0</v>
      </c>
      <c r="T1304">
        <v>1</v>
      </c>
      <c r="U1304">
        <v>0</v>
      </c>
      <c r="V1304" t="str">
        <f>IF(OR(tickets_cleaned[[#This Row],[resolution_time_hours]]="", tickets_cleaned[[#This Row],[resolution_time_hours]]&lt;0),"",tickets_cleaned[[#This Row],[resolution_time_hours]])</f>
        <v/>
      </c>
    </row>
    <row r="1305" spans="1:22" ht="15" customHeight="1" x14ac:dyDescent="0.2">
      <c r="A1305">
        <v>1304</v>
      </c>
      <c r="B1305" t="s">
        <v>4366</v>
      </c>
      <c r="C1305" t="s">
        <v>4367</v>
      </c>
      <c r="D1305">
        <v>22</v>
      </c>
      <c r="E1305" t="s">
        <v>58</v>
      </c>
      <c r="F1305" t="s">
        <v>680</v>
      </c>
      <c r="G1305" s="1">
        <v>43924</v>
      </c>
      <c r="H1305" t="s">
        <v>23</v>
      </c>
      <c r="I1305" t="s">
        <v>120</v>
      </c>
      <c r="J1305" s="21" t="s">
        <v>4368</v>
      </c>
      <c r="K1305" t="s">
        <v>62</v>
      </c>
      <c r="M1305" t="s">
        <v>25</v>
      </c>
      <c r="N1305" t="s">
        <v>30</v>
      </c>
      <c r="O1305" s="15">
        <v>45078.435173611113</v>
      </c>
      <c r="P1305"/>
      <c r="S1305">
        <v>0</v>
      </c>
      <c r="T1305">
        <v>1</v>
      </c>
      <c r="U1305">
        <v>0</v>
      </c>
      <c r="V1305" t="str">
        <f>IF(OR(tickets_cleaned[[#This Row],[resolution_time_hours]]="", tickets_cleaned[[#This Row],[resolution_time_hours]]&lt;0),"",tickets_cleaned[[#This Row],[resolution_time_hours]])</f>
        <v/>
      </c>
    </row>
    <row r="1306" spans="1:22" ht="15" customHeight="1" x14ac:dyDescent="0.2">
      <c r="A1306">
        <v>1305</v>
      </c>
      <c r="B1306" t="s">
        <v>4369</v>
      </c>
      <c r="C1306" t="s">
        <v>4370</v>
      </c>
      <c r="D1306">
        <v>24</v>
      </c>
      <c r="E1306" t="s">
        <v>90</v>
      </c>
      <c r="F1306" t="s">
        <v>125</v>
      </c>
      <c r="G1306" s="1">
        <v>44397</v>
      </c>
      <c r="H1306" t="s">
        <v>23</v>
      </c>
      <c r="I1306" t="s">
        <v>60</v>
      </c>
      <c r="J1306" t="s">
        <v>4371</v>
      </c>
      <c r="K1306" t="s">
        <v>62</v>
      </c>
      <c r="M1306" t="s">
        <v>28</v>
      </c>
      <c r="N1306" t="s">
        <v>29</v>
      </c>
      <c r="O1306" s="15">
        <v>45078.008090277777</v>
      </c>
      <c r="P1306"/>
      <c r="S1306">
        <v>0</v>
      </c>
      <c r="T1306">
        <v>1</v>
      </c>
      <c r="U1306">
        <v>0</v>
      </c>
      <c r="V1306" t="str">
        <f>IF(OR(tickets_cleaned[[#This Row],[resolution_time_hours]]="", tickets_cleaned[[#This Row],[resolution_time_hours]]&lt;0),"",tickets_cleaned[[#This Row],[resolution_time_hours]])</f>
        <v/>
      </c>
    </row>
    <row r="1307" spans="1:22" ht="15" customHeight="1" x14ac:dyDescent="0.2">
      <c r="A1307">
        <v>1306</v>
      </c>
      <c r="B1307" t="s">
        <v>4372</v>
      </c>
      <c r="C1307" t="s">
        <v>4373</v>
      </c>
      <c r="D1307">
        <v>66</v>
      </c>
      <c r="E1307" t="s">
        <v>65</v>
      </c>
      <c r="F1307" t="s">
        <v>268</v>
      </c>
      <c r="G1307" s="1">
        <v>44021</v>
      </c>
      <c r="H1307" t="s">
        <v>22</v>
      </c>
      <c r="I1307" t="s">
        <v>67</v>
      </c>
      <c r="J1307" t="s">
        <v>4374</v>
      </c>
      <c r="K1307" t="s">
        <v>74</v>
      </c>
      <c r="L1307" t="s">
        <v>4375</v>
      </c>
      <c r="M1307" t="s">
        <v>26</v>
      </c>
      <c r="N1307" t="s">
        <v>30</v>
      </c>
      <c r="O1307" s="15">
        <v>45078.172685185185</v>
      </c>
      <c r="P1307" s="15">
        <v>45078.373379629629</v>
      </c>
      <c r="Q1307">
        <v>4</v>
      </c>
      <c r="R1307">
        <v>4</v>
      </c>
      <c r="S1307">
        <v>1</v>
      </c>
      <c r="T1307">
        <v>0</v>
      </c>
      <c r="U1307">
        <v>0</v>
      </c>
      <c r="V1307">
        <f>IF(OR(tickets_cleaned[[#This Row],[resolution_time_hours]]="", tickets_cleaned[[#This Row],[resolution_time_hours]]&lt;0),"",tickets_cleaned[[#This Row],[resolution_time_hours]])</f>
        <v>4</v>
      </c>
    </row>
    <row r="1308" spans="1:22" ht="15" customHeight="1" x14ac:dyDescent="0.2">
      <c r="A1308">
        <v>1307</v>
      </c>
      <c r="B1308" t="s">
        <v>4376</v>
      </c>
      <c r="C1308" t="s">
        <v>4377</v>
      </c>
      <c r="D1308">
        <v>63</v>
      </c>
      <c r="E1308" t="s">
        <v>58</v>
      </c>
      <c r="F1308" t="s">
        <v>724</v>
      </c>
      <c r="G1308" s="1">
        <v>43857</v>
      </c>
      <c r="H1308" t="s">
        <v>20</v>
      </c>
      <c r="I1308" t="s">
        <v>176</v>
      </c>
      <c r="J1308" t="s">
        <v>4378</v>
      </c>
      <c r="K1308" t="s">
        <v>74</v>
      </c>
      <c r="L1308" t="s">
        <v>4379</v>
      </c>
      <c r="M1308" t="s">
        <v>25</v>
      </c>
      <c r="N1308" t="s">
        <v>32</v>
      </c>
      <c r="O1308" s="15">
        <v>45078.388668981483</v>
      </c>
      <c r="P1308" s="15">
        <v>45078.143530092595</v>
      </c>
      <c r="Q1308">
        <v>3</v>
      </c>
      <c r="S1308">
        <v>1</v>
      </c>
      <c r="T1308">
        <v>0</v>
      </c>
      <c r="U1308">
        <v>0</v>
      </c>
      <c r="V1308" t="str">
        <f>IF(OR(tickets_cleaned[[#This Row],[resolution_time_hours]]="", tickets_cleaned[[#This Row],[resolution_time_hours]]&lt;0),"",tickets_cleaned[[#This Row],[resolution_time_hours]])</f>
        <v/>
      </c>
    </row>
    <row r="1309" spans="1:22" ht="15" customHeight="1" x14ac:dyDescent="0.2">
      <c r="A1309">
        <v>1308</v>
      </c>
      <c r="B1309" t="s">
        <v>4380</v>
      </c>
      <c r="C1309" t="s">
        <v>4381</v>
      </c>
      <c r="D1309">
        <v>66</v>
      </c>
      <c r="E1309" t="s">
        <v>90</v>
      </c>
      <c r="F1309" t="s">
        <v>275</v>
      </c>
      <c r="G1309" s="1">
        <v>44107</v>
      </c>
      <c r="H1309" t="s">
        <v>23</v>
      </c>
      <c r="I1309" t="s">
        <v>20</v>
      </c>
      <c r="J1309" s="21" t="s">
        <v>4382</v>
      </c>
      <c r="K1309" t="s">
        <v>93</v>
      </c>
      <c r="M1309" t="s">
        <v>26</v>
      </c>
      <c r="N1309" t="s">
        <v>29</v>
      </c>
      <c r="P1309"/>
      <c r="S1309">
        <v>0</v>
      </c>
      <c r="T1309">
        <v>1</v>
      </c>
      <c r="U1309">
        <v>0</v>
      </c>
      <c r="V1309" t="str">
        <f>IF(OR(tickets_cleaned[[#This Row],[resolution_time_hours]]="", tickets_cleaned[[#This Row],[resolution_time_hours]]&lt;0),"",tickets_cleaned[[#This Row],[resolution_time_hours]])</f>
        <v/>
      </c>
    </row>
    <row r="1310" spans="1:22" ht="15" customHeight="1" x14ac:dyDescent="0.2">
      <c r="A1310">
        <v>1309</v>
      </c>
      <c r="B1310" t="s">
        <v>4383</v>
      </c>
      <c r="C1310" t="s">
        <v>4384</v>
      </c>
      <c r="D1310">
        <v>37</v>
      </c>
      <c r="E1310" t="s">
        <v>58</v>
      </c>
      <c r="F1310" t="s">
        <v>510</v>
      </c>
      <c r="G1310" s="1">
        <v>44048</v>
      </c>
      <c r="H1310" t="s">
        <v>23</v>
      </c>
      <c r="I1310" t="s">
        <v>72</v>
      </c>
      <c r="J1310" s="21" t="s">
        <v>4385</v>
      </c>
      <c r="K1310" t="s">
        <v>62</v>
      </c>
      <c r="M1310" t="s">
        <v>26</v>
      </c>
      <c r="N1310" t="s">
        <v>32</v>
      </c>
      <c r="O1310" s="15">
        <v>45078.442175925928</v>
      </c>
      <c r="P1310"/>
      <c r="S1310">
        <v>0</v>
      </c>
      <c r="T1310">
        <v>1</v>
      </c>
      <c r="U1310">
        <v>0</v>
      </c>
      <c r="V1310" t="str">
        <f>IF(OR(tickets_cleaned[[#This Row],[resolution_time_hours]]="", tickets_cleaned[[#This Row],[resolution_time_hours]]&lt;0),"",tickets_cleaned[[#This Row],[resolution_time_hours]])</f>
        <v/>
      </c>
    </row>
    <row r="1311" spans="1:22" ht="15" customHeight="1" x14ac:dyDescent="0.2">
      <c r="A1311">
        <v>1310</v>
      </c>
      <c r="B1311" t="s">
        <v>4386</v>
      </c>
      <c r="C1311" t="s">
        <v>4387</v>
      </c>
      <c r="D1311">
        <v>59</v>
      </c>
      <c r="E1311" t="s">
        <v>90</v>
      </c>
      <c r="F1311" t="s">
        <v>78</v>
      </c>
      <c r="G1311" s="1">
        <v>44394</v>
      </c>
      <c r="H1311" t="s">
        <v>24</v>
      </c>
      <c r="I1311" t="s">
        <v>91</v>
      </c>
      <c r="J1311" s="21" t="s">
        <v>4388</v>
      </c>
      <c r="K1311" t="s">
        <v>74</v>
      </c>
      <c r="L1311" t="s">
        <v>4389</v>
      </c>
      <c r="M1311" t="s">
        <v>27</v>
      </c>
      <c r="N1311" t="s">
        <v>29</v>
      </c>
      <c r="O1311" s="15">
        <v>45078.69636574074</v>
      </c>
      <c r="P1311" s="15">
        <v>45078.342199074075</v>
      </c>
      <c r="Q1311">
        <v>5</v>
      </c>
      <c r="S1311">
        <v>1</v>
      </c>
      <c r="T1311">
        <v>0</v>
      </c>
      <c r="U1311">
        <v>0</v>
      </c>
      <c r="V1311" t="str">
        <f>IF(OR(tickets_cleaned[[#This Row],[resolution_time_hours]]="", tickets_cleaned[[#This Row],[resolution_time_hours]]&lt;0),"",tickets_cleaned[[#This Row],[resolution_time_hours]])</f>
        <v/>
      </c>
    </row>
    <row r="1312" spans="1:22" ht="15" customHeight="1" x14ac:dyDescent="0.2">
      <c r="A1312">
        <v>1311</v>
      </c>
      <c r="B1312" t="s">
        <v>4390</v>
      </c>
      <c r="C1312" t="s">
        <v>4391</v>
      </c>
      <c r="D1312">
        <v>56</v>
      </c>
      <c r="E1312" t="s">
        <v>58</v>
      </c>
      <c r="F1312" t="s">
        <v>422</v>
      </c>
      <c r="G1312" s="1">
        <v>43899</v>
      </c>
      <c r="H1312" t="s">
        <v>23</v>
      </c>
      <c r="I1312" t="s">
        <v>140</v>
      </c>
      <c r="J1312" s="21" t="s">
        <v>4392</v>
      </c>
      <c r="K1312" t="s">
        <v>74</v>
      </c>
      <c r="L1312" t="s">
        <v>4393</v>
      </c>
      <c r="M1312" t="s">
        <v>25</v>
      </c>
      <c r="N1312" t="s">
        <v>31</v>
      </c>
      <c r="O1312" s="15">
        <v>45078.815833333334</v>
      </c>
      <c r="P1312" s="15">
        <v>45078.253333333334</v>
      </c>
      <c r="Q1312">
        <v>4</v>
      </c>
      <c r="S1312">
        <v>1</v>
      </c>
      <c r="T1312">
        <v>0</v>
      </c>
      <c r="U1312">
        <v>0</v>
      </c>
      <c r="V1312" t="str">
        <f>IF(OR(tickets_cleaned[[#This Row],[resolution_time_hours]]="", tickets_cleaned[[#This Row],[resolution_time_hours]]&lt;0),"",tickets_cleaned[[#This Row],[resolution_time_hours]])</f>
        <v/>
      </c>
    </row>
    <row r="1313" spans="1:22" ht="15" customHeight="1" x14ac:dyDescent="0.2">
      <c r="A1313">
        <v>1312</v>
      </c>
      <c r="B1313" t="s">
        <v>4394</v>
      </c>
      <c r="C1313" t="s">
        <v>4395</v>
      </c>
      <c r="D1313">
        <v>65</v>
      </c>
      <c r="E1313" t="s">
        <v>65</v>
      </c>
      <c r="F1313" t="s">
        <v>446</v>
      </c>
      <c r="G1313" s="1">
        <v>44243</v>
      </c>
      <c r="H1313" t="s">
        <v>20</v>
      </c>
      <c r="I1313" t="s">
        <v>120</v>
      </c>
      <c r="J1313" t="s">
        <v>4396</v>
      </c>
      <c r="K1313" t="s">
        <v>74</v>
      </c>
      <c r="L1313" t="s">
        <v>4397</v>
      </c>
      <c r="M1313" t="s">
        <v>27</v>
      </c>
      <c r="N1313" t="s">
        <v>31</v>
      </c>
      <c r="O1313" s="15">
        <v>45078.12903935185</v>
      </c>
      <c r="P1313" s="15">
        <v>45078.213067129633</v>
      </c>
      <c r="Q1313">
        <v>1</v>
      </c>
      <c r="R1313">
        <v>2</v>
      </c>
      <c r="S1313">
        <v>1</v>
      </c>
      <c r="T1313">
        <v>0</v>
      </c>
      <c r="U1313">
        <v>1</v>
      </c>
      <c r="V1313">
        <f>IF(OR(tickets_cleaned[[#This Row],[resolution_time_hours]]="", tickets_cleaned[[#This Row],[resolution_time_hours]]&lt;0),"",tickets_cleaned[[#This Row],[resolution_time_hours]])</f>
        <v>2</v>
      </c>
    </row>
    <row r="1314" spans="1:22" ht="15" customHeight="1" x14ac:dyDescent="0.2">
      <c r="A1314">
        <v>1313</v>
      </c>
      <c r="B1314" t="s">
        <v>4398</v>
      </c>
      <c r="C1314" t="s">
        <v>4399</v>
      </c>
      <c r="D1314">
        <v>33</v>
      </c>
      <c r="E1314" t="s">
        <v>65</v>
      </c>
      <c r="F1314" t="s">
        <v>110</v>
      </c>
      <c r="G1314" s="1">
        <v>44190</v>
      </c>
      <c r="H1314" t="s">
        <v>22</v>
      </c>
      <c r="I1314" t="s">
        <v>203</v>
      </c>
      <c r="J1314" t="s">
        <v>2685</v>
      </c>
      <c r="K1314" t="s">
        <v>62</v>
      </c>
      <c r="M1314" t="s">
        <v>25</v>
      </c>
      <c r="N1314" t="s">
        <v>29</v>
      </c>
      <c r="O1314" s="15">
        <v>45078.285995370374</v>
      </c>
      <c r="P1314"/>
      <c r="S1314">
        <v>0</v>
      </c>
      <c r="T1314">
        <v>1</v>
      </c>
      <c r="U1314">
        <v>0</v>
      </c>
      <c r="V1314" t="str">
        <f>IF(OR(tickets_cleaned[[#This Row],[resolution_time_hours]]="", tickets_cleaned[[#This Row],[resolution_time_hours]]&lt;0),"",tickets_cleaned[[#This Row],[resolution_time_hours]])</f>
        <v/>
      </c>
    </row>
    <row r="1315" spans="1:22" ht="15" customHeight="1" x14ac:dyDescent="0.2">
      <c r="A1315">
        <v>1314</v>
      </c>
      <c r="B1315" t="s">
        <v>4400</v>
      </c>
      <c r="C1315" t="s">
        <v>4401</v>
      </c>
      <c r="D1315">
        <v>28</v>
      </c>
      <c r="E1315" t="s">
        <v>65</v>
      </c>
      <c r="F1315" t="s">
        <v>364</v>
      </c>
      <c r="G1315" s="1">
        <v>44485</v>
      </c>
      <c r="H1315" t="s">
        <v>22</v>
      </c>
      <c r="I1315" t="s">
        <v>120</v>
      </c>
      <c r="J1315" t="s">
        <v>4402</v>
      </c>
      <c r="K1315" t="s">
        <v>74</v>
      </c>
      <c r="L1315" t="s">
        <v>4403</v>
      </c>
      <c r="M1315" t="s">
        <v>25</v>
      </c>
      <c r="N1315" t="s">
        <v>31</v>
      </c>
      <c r="O1315" s="15">
        <v>45078.851273148146</v>
      </c>
      <c r="P1315" s="15">
        <v>45078.108912037038</v>
      </c>
      <c r="Q1315">
        <v>3</v>
      </c>
      <c r="S1315">
        <v>1</v>
      </c>
      <c r="T1315">
        <v>0</v>
      </c>
      <c r="U1315">
        <v>0</v>
      </c>
      <c r="V1315" t="str">
        <f>IF(OR(tickets_cleaned[[#This Row],[resolution_time_hours]]="", tickets_cleaned[[#This Row],[resolution_time_hours]]&lt;0),"",tickets_cleaned[[#This Row],[resolution_time_hours]])</f>
        <v/>
      </c>
    </row>
    <row r="1316" spans="1:22" ht="15" customHeight="1" x14ac:dyDescent="0.2">
      <c r="A1316">
        <v>1315</v>
      </c>
      <c r="B1316" t="s">
        <v>4404</v>
      </c>
      <c r="C1316" t="s">
        <v>4405</v>
      </c>
      <c r="D1316">
        <v>50</v>
      </c>
      <c r="E1316" t="s">
        <v>90</v>
      </c>
      <c r="F1316" t="s">
        <v>84</v>
      </c>
      <c r="G1316" s="1">
        <v>43968</v>
      </c>
      <c r="H1316" t="s">
        <v>22</v>
      </c>
      <c r="I1316" t="s">
        <v>67</v>
      </c>
      <c r="J1316" s="21" t="s">
        <v>4406</v>
      </c>
      <c r="K1316" t="s">
        <v>93</v>
      </c>
      <c r="M1316" t="s">
        <v>26</v>
      </c>
      <c r="N1316" t="s">
        <v>32</v>
      </c>
      <c r="P1316"/>
      <c r="S1316">
        <v>0</v>
      </c>
      <c r="T1316">
        <v>1</v>
      </c>
      <c r="U1316">
        <v>0</v>
      </c>
      <c r="V1316" t="str">
        <f>IF(OR(tickets_cleaned[[#This Row],[resolution_time_hours]]="", tickets_cleaned[[#This Row],[resolution_time_hours]]&lt;0),"",tickets_cleaned[[#This Row],[resolution_time_hours]])</f>
        <v/>
      </c>
    </row>
    <row r="1317" spans="1:22" ht="15" customHeight="1" x14ac:dyDescent="0.2">
      <c r="A1317">
        <v>1316</v>
      </c>
      <c r="B1317" t="s">
        <v>4407</v>
      </c>
      <c r="C1317" t="s">
        <v>4408</v>
      </c>
      <c r="D1317">
        <v>67</v>
      </c>
      <c r="E1317" t="s">
        <v>90</v>
      </c>
      <c r="F1317" t="s">
        <v>66</v>
      </c>
      <c r="G1317" s="1">
        <v>44293</v>
      </c>
      <c r="H1317" t="s">
        <v>20</v>
      </c>
      <c r="I1317" t="s">
        <v>72</v>
      </c>
      <c r="J1317" t="s">
        <v>4409</v>
      </c>
      <c r="K1317" t="s">
        <v>74</v>
      </c>
      <c r="L1317" t="s">
        <v>4410</v>
      </c>
      <c r="M1317" t="s">
        <v>26</v>
      </c>
      <c r="N1317" t="s">
        <v>30</v>
      </c>
      <c r="O1317" s="15">
        <v>45078.874918981484</v>
      </c>
      <c r="P1317" s="15">
        <v>45078.227696759262</v>
      </c>
      <c r="Q1317">
        <v>5</v>
      </c>
      <c r="S1317">
        <v>1</v>
      </c>
      <c r="T1317">
        <v>0</v>
      </c>
      <c r="U1317">
        <v>0</v>
      </c>
      <c r="V1317" t="str">
        <f>IF(OR(tickets_cleaned[[#This Row],[resolution_time_hours]]="", tickets_cleaned[[#This Row],[resolution_time_hours]]&lt;0),"",tickets_cleaned[[#This Row],[resolution_time_hours]])</f>
        <v/>
      </c>
    </row>
    <row r="1318" spans="1:22" ht="15" customHeight="1" x14ac:dyDescent="0.2">
      <c r="A1318">
        <v>1317</v>
      </c>
      <c r="B1318" t="s">
        <v>4411</v>
      </c>
      <c r="C1318" t="s">
        <v>4412</v>
      </c>
      <c r="D1318">
        <v>40</v>
      </c>
      <c r="E1318" t="s">
        <v>65</v>
      </c>
      <c r="F1318" t="s">
        <v>342</v>
      </c>
      <c r="G1318" s="1">
        <v>44195</v>
      </c>
      <c r="H1318" t="s">
        <v>20</v>
      </c>
      <c r="I1318" t="s">
        <v>85</v>
      </c>
      <c r="J1318" s="21" t="s">
        <v>4413</v>
      </c>
      <c r="K1318" t="s">
        <v>74</v>
      </c>
      <c r="L1318" t="s">
        <v>4414</v>
      </c>
      <c r="M1318" t="s">
        <v>27</v>
      </c>
      <c r="N1318" t="s">
        <v>32</v>
      </c>
      <c r="O1318" s="15">
        <v>45078.101331018515</v>
      </c>
      <c r="P1318" s="15">
        <v>45077.951331018521</v>
      </c>
      <c r="Q1318">
        <v>1</v>
      </c>
      <c r="S1318">
        <v>1</v>
      </c>
      <c r="T1318">
        <v>0</v>
      </c>
      <c r="U1318">
        <v>1</v>
      </c>
      <c r="V1318" t="str">
        <f>IF(OR(tickets_cleaned[[#This Row],[resolution_time_hours]]="", tickets_cleaned[[#This Row],[resolution_time_hours]]&lt;0),"",tickets_cleaned[[#This Row],[resolution_time_hours]])</f>
        <v/>
      </c>
    </row>
    <row r="1319" spans="1:22" ht="15" customHeight="1" x14ac:dyDescent="0.2">
      <c r="A1319">
        <v>1318</v>
      </c>
      <c r="B1319" t="s">
        <v>4415</v>
      </c>
      <c r="C1319" t="s">
        <v>4416</v>
      </c>
      <c r="D1319">
        <v>55</v>
      </c>
      <c r="E1319" t="s">
        <v>65</v>
      </c>
      <c r="F1319" t="s">
        <v>71</v>
      </c>
      <c r="G1319" s="1">
        <v>43854</v>
      </c>
      <c r="H1319" t="s">
        <v>22</v>
      </c>
      <c r="I1319" t="s">
        <v>72</v>
      </c>
      <c r="J1319" t="s">
        <v>4417</v>
      </c>
      <c r="K1319" t="s">
        <v>62</v>
      </c>
      <c r="M1319" t="s">
        <v>28</v>
      </c>
      <c r="N1319" t="s">
        <v>31</v>
      </c>
      <c r="O1319" s="15">
        <v>45078.92564814815</v>
      </c>
      <c r="P1319"/>
      <c r="S1319">
        <v>0</v>
      </c>
      <c r="T1319">
        <v>1</v>
      </c>
      <c r="U1319">
        <v>0</v>
      </c>
      <c r="V1319" t="str">
        <f>IF(OR(tickets_cleaned[[#This Row],[resolution_time_hours]]="", tickets_cleaned[[#This Row],[resolution_time_hours]]&lt;0),"",tickets_cleaned[[#This Row],[resolution_time_hours]])</f>
        <v/>
      </c>
    </row>
    <row r="1320" spans="1:22" ht="15" customHeight="1" x14ac:dyDescent="0.2">
      <c r="A1320">
        <v>1319</v>
      </c>
      <c r="B1320" t="s">
        <v>4418</v>
      </c>
      <c r="C1320" t="s">
        <v>4419</v>
      </c>
      <c r="D1320">
        <v>20</v>
      </c>
      <c r="E1320" t="s">
        <v>90</v>
      </c>
      <c r="F1320" t="s">
        <v>100</v>
      </c>
      <c r="G1320" s="1">
        <v>44044</v>
      </c>
      <c r="H1320" t="s">
        <v>22</v>
      </c>
      <c r="I1320" t="s">
        <v>79</v>
      </c>
      <c r="J1320" s="21" t="s">
        <v>4420</v>
      </c>
      <c r="K1320" t="s">
        <v>93</v>
      </c>
      <c r="M1320" t="s">
        <v>25</v>
      </c>
      <c r="N1320" t="s">
        <v>29</v>
      </c>
      <c r="P1320"/>
      <c r="S1320">
        <v>0</v>
      </c>
      <c r="T1320">
        <v>1</v>
      </c>
      <c r="U1320">
        <v>0</v>
      </c>
      <c r="V1320" t="str">
        <f>IF(OR(tickets_cleaned[[#This Row],[resolution_time_hours]]="", tickets_cleaned[[#This Row],[resolution_time_hours]]&lt;0),"",tickets_cleaned[[#This Row],[resolution_time_hours]])</f>
        <v/>
      </c>
    </row>
    <row r="1321" spans="1:22" ht="15" customHeight="1" x14ac:dyDescent="0.2">
      <c r="A1321">
        <v>1320</v>
      </c>
      <c r="B1321" t="s">
        <v>4421</v>
      </c>
      <c r="C1321" t="s">
        <v>4422</v>
      </c>
      <c r="D1321">
        <v>34</v>
      </c>
      <c r="E1321" t="s">
        <v>65</v>
      </c>
      <c r="F1321" t="s">
        <v>114</v>
      </c>
      <c r="G1321" s="1">
        <v>44377</v>
      </c>
      <c r="H1321" t="s">
        <v>21</v>
      </c>
      <c r="I1321" t="s">
        <v>72</v>
      </c>
      <c r="J1321" s="21" t="s">
        <v>4423</v>
      </c>
      <c r="K1321" t="s">
        <v>74</v>
      </c>
      <c r="L1321" t="s">
        <v>4424</v>
      </c>
      <c r="M1321" t="s">
        <v>28</v>
      </c>
      <c r="N1321" t="s">
        <v>32</v>
      </c>
      <c r="O1321" s="15">
        <v>45078.586111111108</v>
      </c>
      <c r="P1321" s="15">
        <v>45078.260416666664</v>
      </c>
      <c r="Q1321">
        <v>1</v>
      </c>
      <c r="S1321">
        <v>1</v>
      </c>
      <c r="T1321">
        <v>0</v>
      </c>
      <c r="U1321">
        <v>1</v>
      </c>
      <c r="V1321" t="str">
        <f>IF(OR(tickets_cleaned[[#This Row],[resolution_time_hours]]="", tickets_cleaned[[#This Row],[resolution_time_hours]]&lt;0),"",tickets_cleaned[[#This Row],[resolution_time_hours]])</f>
        <v/>
      </c>
    </row>
    <row r="1322" spans="1:22" ht="15" customHeight="1" x14ac:dyDescent="0.2">
      <c r="A1322">
        <v>1321</v>
      </c>
      <c r="B1322" t="s">
        <v>4425</v>
      </c>
      <c r="C1322" t="s">
        <v>4426</v>
      </c>
      <c r="D1322">
        <v>36</v>
      </c>
      <c r="E1322" t="s">
        <v>90</v>
      </c>
      <c r="F1322" t="s">
        <v>408</v>
      </c>
      <c r="G1322" s="1">
        <v>44169</v>
      </c>
      <c r="H1322" t="s">
        <v>22</v>
      </c>
      <c r="I1322" t="s">
        <v>120</v>
      </c>
      <c r="J1322" t="s">
        <v>4427</v>
      </c>
      <c r="K1322" t="s">
        <v>93</v>
      </c>
      <c r="M1322" t="s">
        <v>26</v>
      </c>
      <c r="N1322" t="s">
        <v>29</v>
      </c>
      <c r="P1322"/>
      <c r="S1322">
        <v>0</v>
      </c>
      <c r="T1322">
        <v>1</v>
      </c>
      <c r="U1322">
        <v>0</v>
      </c>
      <c r="V1322" t="str">
        <f>IF(OR(tickets_cleaned[[#This Row],[resolution_time_hours]]="", tickets_cleaned[[#This Row],[resolution_time_hours]]&lt;0),"",tickets_cleaned[[#This Row],[resolution_time_hours]])</f>
        <v/>
      </c>
    </row>
    <row r="1323" spans="1:22" ht="15" customHeight="1" x14ac:dyDescent="0.2">
      <c r="A1323">
        <v>1322</v>
      </c>
      <c r="B1323" t="s">
        <v>4428</v>
      </c>
      <c r="C1323" t="s">
        <v>4429</v>
      </c>
      <c r="D1323">
        <v>42</v>
      </c>
      <c r="E1323" t="s">
        <v>58</v>
      </c>
      <c r="F1323" t="s">
        <v>96</v>
      </c>
      <c r="G1323" s="1">
        <v>43922</v>
      </c>
      <c r="H1323" t="s">
        <v>20</v>
      </c>
      <c r="I1323" t="s">
        <v>176</v>
      </c>
      <c r="J1323" t="s">
        <v>4430</v>
      </c>
      <c r="K1323" t="s">
        <v>62</v>
      </c>
      <c r="M1323" t="s">
        <v>25</v>
      </c>
      <c r="N1323" t="s">
        <v>32</v>
      </c>
      <c r="O1323" s="15">
        <v>45078.420162037037</v>
      </c>
      <c r="P1323"/>
      <c r="S1323">
        <v>0</v>
      </c>
      <c r="T1323">
        <v>1</v>
      </c>
      <c r="U1323">
        <v>0</v>
      </c>
      <c r="V1323" t="str">
        <f>IF(OR(tickets_cleaned[[#This Row],[resolution_time_hours]]="", tickets_cleaned[[#This Row],[resolution_time_hours]]&lt;0),"",tickets_cleaned[[#This Row],[resolution_time_hours]])</f>
        <v/>
      </c>
    </row>
    <row r="1324" spans="1:22" ht="15" customHeight="1" x14ac:dyDescent="0.2">
      <c r="A1324">
        <v>1323</v>
      </c>
      <c r="B1324" t="s">
        <v>4431</v>
      </c>
      <c r="C1324" t="s">
        <v>4432</v>
      </c>
      <c r="D1324">
        <v>35</v>
      </c>
      <c r="E1324" t="s">
        <v>90</v>
      </c>
      <c r="F1324" t="s">
        <v>71</v>
      </c>
      <c r="G1324" s="1">
        <v>44409</v>
      </c>
      <c r="H1324" t="s">
        <v>24</v>
      </c>
      <c r="I1324" t="s">
        <v>120</v>
      </c>
      <c r="J1324" t="s">
        <v>4433</v>
      </c>
      <c r="K1324" t="s">
        <v>93</v>
      </c>
      <c r="M1324" t="s">
        <v>28</v>
      </c>
      <c r="N1324" t="s">
        <v>31</v>
      </c>
      <c r="P1324"/>
      <c r="S1324">
        <v>0</v>
      </c>
      <c r="T1324">
        <v>1</v>
      </c>
      <c r="U1324">
        <v>0</v>
      </c>
      <c r="V1324" t="str">
        <f>IF(OR(tickets_cleaned[[#This Row],[resolution_time_hours]]="", tickets_cleaned[[#This Row],[resolution_time_hours]]&lt;0),"",tickets_cleaned[[#This Row],[resolution_time_hours]])</f>
        <v/>
      </c>
    </row>
    <row r="1325" spans="1:22" ht="15" customHeight="1" x14ac:dyDescent="0.2">
      <c r="A1325">
        <v>1324</v>
      </c>
      <c r="B1325" t="s">
        <v>4434</v>
      </c>
      <c r="C1325" t="s">
        <v>4435</v>
      </c>
      <c r="D1325">
        <v>52</v>
      </c>
      <c r="E1325" t="s">
        <v>90</v>
      </c>
      <c r="F1325" t="s">
        <v>114</v>
      </c>
      <c r="G1325" s="1">
        <v>44149</v>
      </c>
      <c r="H1325" t="s">
        <v>21</v>
      </c>
      <c r="I1325" t="s">
        <v>126</v>
      </c>
      <c r="J1325" s="21" t="s">
        <v>4436</v>
      </c>
      <c r="K1325" t="s">
        <v>62</v>
      </c>
      <c r="M1325" t="s">
        <v>26</v>
      </c>
      <c r="N1325" t="s">
        <v>31</v>
      </c>
      <c r="O1325" s="15">
        <v>45078.350740740738</v>
      </c>
      <c r="P1325"/>
      <c r="S1325">
        <v>0</v>
      </c>
      <c r="T1325">
        <v>1</v>
      </c>
      <c r="U1325">
        <v>0</v>
      </c>
      <c r="V1325" t="str">
        <f>IF(OR(tickets_cleaned[[#This Row],[resolution_time_hours]]="", tickets_cleaned[[#This Row],[resolution_time_hours]]&lt;0),"",tickets_cleaned[[#This Row],[resolution_time_hours]])</f>
        <v/>
      </c>
    </row>
    <row r="1326" spans="1:22" ht="15" customHeight="1" x14ac:dyDescent="0.2">
      <c r="A1326">
        <v>1325</v>
      </c>
      <c r="B1326" t="s">
        <v>4437</v>
      </c>
      <c r="C1326" t="s">
        <v>4438</v>
      </c>
      <c r="D1326">
        <v>55</v>
      </c>
      <c r="E1326" t="s">
        <v>65</v>
      </c>
      <c r="F1326" t="s">
        <v>408</v>
      </c>
      <c r="G1326" s="1">
        <v>43970</v>
      </c>
      <c r="H1326" t="s">
        <v>22</v>
      </c>
      <c r="I1326" t="s">
        <v>91</v>
      </c>
      <c r="J1326" t="s">
        <v>4439</v>
      </c>
      <c r="K1326" t="s">
        <v>62</v>
      </c>
      <c r="M1326" t="s">
        <v>25</v>
      </c>
      <c r="N1326" t="s">
        <v>29</v>
      </c>
      <c r="O1326" s="15">
        <v>45078.143819444442</v>
      </c>
      <c r="P1326"/>
      <c r="S1326">
        <v>0</v>
      </c>
      <c r="T1326">
        <v>1</v>
      </c>
      <c r="U1326">
        <v>0</v>
      </c>
      <c r="V1326" t="str">
        <f>IF(OR(tickets_cleaned[[#This Row],[resolution_time_hours]]="", tickets_cleaned[[#This Row],[resolution_time_hours]]&lt;0),"",tickets_cleaned[[#This Row],[resolution_time_hours]])</f>
        <v/>
      </c>
    </row>
    <row r="1327" spans="1:22" ht="15" customHeight="1" x14ac:dyDescent="0.2">
      <c r="A1327">
        <v>1326</v>
      </c>
      <c r="B1327" t="s">
        <v>4440</v>
      </c>
      <c r="C1327" t="s">
        <v>4441</v>
      </c>
      <c r="D1327">
        <v>35</v>
      </c>
      <c r="E1327" t="s">
        <v>65</v>
      </c>
      <c r="F1327" t="s">
        <v>139</v>
      </c>
      <c r="G1327" s="1">
        <v>43970</v>
      </c>
      <c r="H1327" t="s">
        <v>20</v>
      </c>
      <c r="I1327" t="s">
        <v>126</v>
      </c>
      <c r="J1327" s="21" t="s">
        <v>4442</v>
      </c>
      <c r="K1327" t="s">
        <v>93</v>
      </c>
      <c r="M1327" t="s">
        <v>26</v>
      </c>
      <c r="N1327" t="s">
        <v>31</v>
      </c>
      <c r="P1327"/>
      <c r="S1327">
        <v>0</v>
      </c>
      <c r="T1327">
        <v>1</v>
      </c>
      <c r="U1327">
        <v>0</v>
      </c>
      <c r="V1327" t="str">
        <f>IF(OR(tickets_cleaned[[#This Row],[resolution_time_hours]]="", tickets_cleaned[[#This Row],[resolution_time_hours]]&lt;0),"",tickets_cleaned[[#This Row],[resolution_time_hours]])</f>
        <v/>
      </c>
    </row>
    <row r="1328" spans="1:22" ht="15" customHeight="1" x14ac:dyDescent="0.2">
      <c r="A1328">
        <v>1327</v>
      </c>
      <c r="B1328" t="s">
        <v>4443</v>
      </c>
      <c r="C1328" t="s">
        <v>4444</v>
      </c>
      <c r="D1328">
        <v>67</v>
      </c>
      <c r="E1328" t="s">
        <v>58</v>
      </c>
      <c r="F1328" t="s">
        <v>724</v>
      </c>
      <c r="G1328" s="1">
        <v>44297</v>
      </c>
      <c r="H1328" t="s">
        <v>24</v>
      </c>
      <c r="I1328" t="s">
        <v>126</v>
      </c>
      <c r="J1328" s="21" t="s">
        <v>4445</v>
      </c>
      <c r="K1328" t="s">
        <v>93</v>
      </c>
      <c r="M1328" t="s">
        <v>25</v>
      </c>
      <c r="N1328" t="s">
        <v>31</v>
      </c>
      <c r="P1328"/>
      <c r="S1328">
        <v>0</v>
      </c>
      <c r="T1328">
        <v>1</v>
      </c>
      <c r="U1328">
        <v>0</v>
      </c>
      <c r="V1328" t="str">
        <f>IF(OR(tickets_cleaned[[#This Row],[resolution_time_hours]]="", tickets_cleaned[[#This Row],[resolution_time_hours]]&lt;0),"",tickets_cleaned[[#This Row],[resolution_time_hours]])</f>
        <v/>
      </c>
    </row>
    <row r="1329" spans="1:22" ht="15" customHeight="1" x14ac:dyDescent="0.2">
      <c r="A1329">
        <v>1328</v>
      </c>
      <c r="B1329" t="s">
        <v>4446</v>
      </c>
      <c r="C1329" t="s">
        <v>4447</v>
      </c>
      <c r="D1329">
        <v>68</v>
      </c>
      <c r="E1329" t="s">
        <v>58</v>
      </c>
      <c r="F1329" t="s">
        <v>245</v>
      </c>
      <c r="G1329" s="1">
        <v>44260</v>
      </c>
      <c r="H1329" t="s">
        <v>20</v>
      </c>
      <c r="I1329" t="s">
        <v>101</v>
      </c>
      <c r="J1329" t="s">
        <v>4448</v>
      </c>
      <c r="K1329" t="s">
        <v>62</v>
      </c>
      <c r="M1329" t="s">
        <v>26</v>
      </c>
      <c r="N1329" t="s">
        <v>32</v>
      </c>
      <c r="O1329" s="15">
        <v>45078.04178240741</v>
      </c>
      <c r="P1329"/>
      <c r="S1329">
        <v>0</v>
      </c>
      <c r="T1329">
        <v>1</v>
      </c>
      <c r="U1329">
        <v>0</v>
      </c>
      <c r="V1329" t="str">
        <f>IF(OR(tickets_cleaned[[#This Row],[resolution_time_hours]]="", tickets_cleaned[[#This Row],[resolution_time_hours]]&lt;0),"",tickets_cleaned[[#This Row],[resolution_time_hours]])</f>
        <v/>
      </c>
    </row>
    <row r="1330" spans="1:22" ht="15" customHeight="1" x14ac:dyDescent="0.2">
      <c r="A1330">
        <v>1329</v>
      </c>
      <c r="B1330" t="s">
        <v>4449</v>
      </c>
      <c r="C1330" t="s">
        <v>4450</v>
      </c>
      <c r="D1330">
        <v>55</v>
      </c>
      <c r="E1330" t="s">
        <v>58</v>
      </c>
      <c r="F1330" t="s">
        <v>342</v>
      </c>
      <c r="G1330" s="1">
        <v>43937</v>
      </c>
      <c r="H1330" t="s">
        <v>21</v>
      </c>
      <c r="I1330" t="s">
        <v>101</v>
      </c>
      <c r="J1330" t="s">
        <v>4451</v>
      </c>
      <c r="K1330" t="s">
        <v>74</v>
      </c>
      <c r="L1330" t="s">
        <v>4452</v>
      </c>
      <c r="M1330" t="s">
        <v>27</v>
      </c>
      <c r="N1330" t="s">
        <v>32</v>
      </c>
      <c r="O1330" s="15">
        <v>45078.786249999997</v>
      </c>
      <c r="P1330" s="15">
        <v>45078.707083333335</v>
      </c>
      <c r="Q1330">
        <v>2</v>
      </c>
      <c r="S1330">
        <v>1</v>
      </c>
      <c r="T1330">
        <v>0</v>
      </c>
      <c r="U1330">
        <v>1</v>
      </c>
      <c r="V1330" t="str">
        <f>IF(OR(tickets_cleaned[[#This Row],[resolution_time_hours]]="", tickets_cleaned[[#This Row],[resolution_time_hours]]&lt;0),"",tickets_cleaned[[#This Row],[resolution_time_hours]])</f>
        <v/>
      </c>
    </row>
    <row r="1331" spans="1:22" ht="15" customHeight="1" x14ac:dyDescent="0.2">
      <c r="A1331">
        <v>1330</v>
      </c>
      <c r="B1331" t="s">
        <v>4453</v>
      </c>
      <c r="C1331" t="s">
        <v>4454</v>
      </c>
      <c r="D1331">
        <v>38</v>
      </c>
      <c r="E1331" t="s">
        <v>65</v>
      </c>
      <c r="F1331" t="s">
        <v>119</v>
      </c>
      <c r="G1331" s="1">
        <v>44006</v>
      </c>
      <c r="H1331" t="s">
        <v>23</v>
      </c>
      <c r="I1331" t="s">
        <v>101</v>
      </c>
      <c r="J1331" s="21" t="s">
        <v>4455</v>
      </c>
      <c r="K1331" t="s">
        <v>74</v>
      </c>
      <c r="L1331" t="s">
        <v>4456</v>
      </c>
      <c r="M1331" t="s">
        <v>27</v>
      </c>
      <c r="N1331" t="s">
        <v>30</v>
      </c>
      <c r="O1331" s="15">
        <v>45078.384189814817</v>
      </c>
      <c r="P1331" s="15">
        <v>45078.34946759259</v>
      </c>
      <c r="Q1331">
        <v>3</v>
      </c>
      <c r="S1331">
        <v>1</v>
      </c>
      <c r="T1331">
        <v>0</v>
      </c>
      <c r="U1331">
        <v>0</v>
      </c>
      <c r="V1331" t="str">
        <f>IF(OR(tickets_cleaned[[#This Row],[resolution_time_hours]]="", tickets_cleaned[[#This Row],[resolution_time_hours]]&lt;0),"",tickets_cleaned[[#This Row],[resolution_time_hours]])</f>
        <v/>
      </c>
    </row>
    <row r="1332" spans="1:22" ht="15" customHeight="1" x14ac:dyDescent="0.2">
      <c r="A1332">
        <v>1331</v>
      </c>
      <c r="B1332" t="s">
        <v>4457</v>
      </c>
      <c r="C1332" t="s">
        <v>4458</v>
      </c>
      <c r="D1332">
        <v>68</v>
      </c>
      <c r="E1332" t="s">
        <v>90</v>
      </c>
      <c r="F1332" t="s">
        <v>84</v>
      </c>
      <c r="G1332" s="1">
        <v>44355</v>
      </c>
      <c r="H1332" t="s">
        <v>21</v>
      </c>
      <c r="I1332" t="s">
        <v>106</v>
      </c>
      <c r="J1332" s="21" t="s">
        <v>4459</v>
      </c>
      <c r="K1332" t="s">
        <v>93</v>
      </c>
      <c r="M1332" t="s">
        <v>26</v>
      </c>
      <c r="N1332" t="s">
        <v>29</v>
      </c>
      <c r="P1332"/>
      <c r="S1332">
        <v>0</v>
      </c>
      <c r="T1332">
        <v>1</v>
      </c>
      <c r="U1332">
        <v>0</v>
      </c>
      <c r="V1332" t="str">
        <f>IF(OR(tickets_cleaned[[#This Row],[resolution_time_hours]]="", tickets_cleaned[[#This Row],[resolution_time_hours]]&lt;0),"",tickets_cleaned[[#This Row],[resolution_time_hours]])</f>
        <v/>
      </c>
    </row>
    <row r="1333" spans="1:22" ht="15" customHeight="1" x14ac:dyDescent="0.2">
      <c r="A1333">
        <v>1332</v>
      </c>
      <c r="B1333" t="s">
        <v>4460</v>
      </c>
      <c r="C1333" t="s">
        <v>4461</v>
      </c>
      <c r="D1333">
        <v>38</v>
      </c>
      <c r="E1333" t="s">
        <v>90</v>
      </c>
      <c r="F1333" t="s">
        <v>84</v>
      </c>
      <c r="G1333" s="1">
        <v>43831</v>
      </c>
      <c r="H1333" t="s">
        <v>21</v>
      </c>
      <c r="I1333" t="s">
        <v>72</v>
      </c>
      <c r="J1333" t="s">
        <v>4462</v>
      </c>
      <c r="K1333" t="s">
        <v>74</v>
      </c>
      <c r="L1333" t="s">
        <v>4463</v>
      </c>
      <c r="M1333" t="s">
        <v>28</v>
      </c>
      <c r="N1333" t="s">
        <v>30</v>
      </c>
      <c r="O1333" s="15">
        <v>45078.479363425926</v>
      </c>
      <c r="P1333" s="15">
        <v>45078.255057870374</v>
      </c>
      <c r="Q1333">
        <v>3</v>
      </c>
      <c r="S1333">
        <v>1</v>
      </c>
      <c r="T1333">
        <v>0</v>
      </c>
      <c r="U1333">
        <v>0</v>
      </c>
      <c r="V1333" t="str">
        <f>IF(OR(tickets_cleaned[[#This Row],[resolution_time_hours]]="", tickets_cleaned[[#This Row],[resolution_time_hours]]&lt;0),"",tickets_cleaned[[#This Row],[resolution_time_hours]])</f>
        <v/>
      </c>
    </row>
    <row r="1334" spans="1:22" ht="15" customHeight="1" x14ac:dyDescent="0.2">
      <c r="A1334">
        <v>1333</v>
      </c>
      <c r="B1334" t="s">
        <v>4464</v>
      </c>
      <c r="C1334" t="s">
        <v>4465</v>
      </c>
      <c r="D1334">
        <v>69</v>
      </c>
      <c r="E1334" t="s">
        <v>65</v>
      </c>
      <c r="F1334" t="s">
        <v>134</v>
      </c>
      <c r="G1334" s="1">
        <v>44232</v>
      </c>
      <c r="H1334" t="s">
        <v>23</v>
      </c>
      <c r="I1334" t="s">
        <v>101</v>
      </c>
      <c r="J1334" s="21" t="s">
        <v>4466</v>
      </c>
      <c r="K1334" t="s">
        <v>74</v>
      </c>
      <c r="L1334" t="s">
        <v>4467</v>
      </c>
      <c r="M1334" t="s">
        <v>28</v>
      </c>
      <c r="N1334" t="s">
        <v>30</v>
      </c>
      <c r="O1334" s="15">
        <v>45078.064780092594</v>
      </c>
      <c r="P1334" s="15">
        <v>45078.775891203702</v>
      </c>
      <c r="Q1334">
        <v>5</v>
      </c>
      <c r="R1334">
        <v>17</v>
      </c>
      <c r="S1334">
        <v>1</v>
      </c>
      <c r="T1334">
        <v>0</v>
      </c>
      <c r="U1334">
        <v>0</v>
      </c>
      <c r="V1334">
        <f>IF(OR(tickets_cleaned[[#This Row],[resolution_time_hours]]="", tickets_cleaned[[#This Row],[resolution_time_hours]]&lt;0),"",tickets_cleaned[[#This Row],[resolution_time_hours]])</f>
        <v>17</v>
      </c>
    </row>
    <row r="1335" spans="1:22" ht="15" customHeight="1" x14ac:dyDescent="0.2">
      <c r="A1335">
        <v>1334</v>
      </c>
      <c r="B1335" t="s">
        <v>4468</v>
      </c>
      <c r="C1335" t="s">
        <v>4469</v>
      </c>
      <c r="D1335">
        <v>70</v>
      </c>
      <c r="E1335" t="s">
        <v>90</v>
      </c>
      <c r="F1335" t="s">
        <v>680</v>
      </c>
      <c r="G1335" s="1">
        <v>44077</v>
      </c>
      <c r="H1335" t="s">
        <v>24</v>
      </c>
      <c r="I1335" t="s">
        <v>22</v>
      </c>
      <c r="J1335" s="21" t="s">
        <v>4470</v>
      </c>
      <c r="K1335" t="s">
        <v>74</v>
      </c>
      <c r="L1335" t="s">
        <v>4471</v>
      </c>
      <c r="M1335" t="s">
        <v>26</v>
      </c>
      <c r="N1335" t="s">
        <v>32</v>
      </c>
      <c r="O1335" s="15">
        <v>45078.369652777779</v>
      </c>
      <c r="P1335" s="15">
        <v>45077.943958333337</v>
      </c>
      <c r="Q1335">
        <v>5</v>
      </c>
      <c r="S1335">
        <v>1</v>
      </c>
      <c r="T1335">
        <v>0</v>
      </c>
      <c r="U1335">
        <v>0</v>
      </c>
      <c r="V1335" t="str">
        <f>IF(OR(tickets_cleaned[[#This Row],[resolution_time_hours]]="", tickets_cleaned[[#This Row],[resolution_time_hours]]&lt;0),"",tickets_cleaned[[#This Row],[resolution_time_hours]])</f>
        <v/>
      </c>
    </row>
    <row r="1336" spans="1:22" ht="15" customHeight="1" x14ac:dyDescent="0.2">
      <c r="A1336">
        <v>1335</v>
      </c>
      <c r="B1336" t="s">
        <v>4472</v>
      </c>
      <c r="C1336" t="s">
        <v>4473</v>
      </c>
      <c r="D1336">
        <v>35</v>
      </c>
      <c r="E1336" t="s">
        <v>58</v>
      </c>
      <c r="F1336" t="s">
        <v>114</v>
      </c>
      <c r="G1336" s="1">
        <v>44255</v>
      </c>
      <c r="H1336" t="s">
        <v>21</v>
      </c>
      <c r="I1336" t="s">
        <v>22</v>
      </c>
      <c r="J1336" s="21" t="s">
        <v>4474</v>
      </c>
      <c r="K1336" t="s">
        <v>93</v>
      </c>
      <c r="M1336" t="s">
        <v>26</v>
      </c>
      <c r="N1336" t="s">
        <v>29</v>
      </c>
      <c r="P1336"/>
      <c r="S1336">
        <v>0</v>
      </c>
      <c r="T1336">
        <v>1</v>
      </c>
      <c r="U1336">
        <v>0</v>
      </c>
      <c r="V1336" t="str">
        <f>IF(OR(tickets_cleaned[[#This Row],[resolution_time_hours]]="", tickets_cleaned[[#This Row],[resolution_time_hours]]&lt;0),"",tickets_cleaned[[#This Row],[resolution_time_hours]])</f>
        <v/>
      </c>
    </row>
    <row r="1337" spans="1:22" ht="15" customHeight="1" x14ac:dyDescent="0.2">
      <c r="A1337">
        <v>1336</v>
      </c>
      <c r="B1337" t="s">
        <v>4475</v>
      </c>
      <c r="C1337" t="s">
        <v>4476</v>
      </c>
      <c r="D1337">
        <v>31</v>
      </c>
      <c r="E1337" t="s">
        <v>90</v>
      </c>
      <c r="F1337" t="s">
        <v>249</v>
      </c>
      <c r="G1337" s="1">
        <v>43875</v>
      </c>
      <c r="H1337" t="s">
        <v>24</v>
      </c>
      <c r="I1337" t="s">
        <v>20</v>
      </c>
      <c r="J1337" s="21" t="s">
        <v>4477</v>
      </c>
      <c r="K1337" t="s">
        <v>74</v>
      </c>
      <c r="L1337" t="s">
        <v>4478</v>
      </c>
      <c r="M1337" t="s">
        <v>28</v>
      </c>
      <c r="N1337" t="s">
        <v>29</v>
      </c>
      <c r="O1337" s="15">
        <v>45078.074548611112</v>
      </c>
      <c r="P1337" s="15">
        <v>45078.022465277776</v>
      </c>
      <c r="Q1337">
        <v>5</v>
      </c>
      <c r="S1337">
        <v>1</v>
      </c>
      <c r="T1337">
        <v>0</v>
      </c>
      <c r="U1337">
        <v>0</v>
      </c>
      <c r="V1337" t="str">
        <f>IF(OR(tickets_cleaned[[#This Row],[resolution_time_hours]]="", tickets_cleaned[[#This Row],[resolution_time_hours]]&lt;0),"",tickets_cleaned[[#This Row],[resolution_time_hours]])</f>
        <v/>
      </c>
    </row>
    <row r="1338" spans="1:22" ht="15" customHeight="1" x14ac:dyDescent="0.2">
      <c r="A1338">
        <v>1337</v>
      </c>
      <c r="B1338" t="s">
        <v>4479</v>
      </c>
      <c r="C1338" t="s">
        <v>4480</v>
      </c>
      <c r="D1338">
        <v>33</v>
      </c>
      <c r="E1338" t="s">
        <v>65</v>
      </c>
      <c r="F1338" t="s">
        <v>680</v>
      </c>
      <c r="G1338" s="1">
        <v>44267</v>
      </c>
      <c r="H1338" t="s">
        <v>24</v>
      </c>
      <c r="I1338" t="s">
        <v>91</v>
      </c>
      <c r="J1338" s="21" t="s">
        <v>4481</v>
      </c>
      <c r="K1338" t="s">
        <v>74</v>
      </c>
      <c r="L1338" t="s">
        <v>4482</v>
      </c>
      <c r="M1338" t="s">
        <v>25</v>
      </c>
      <c r="N1338" t="s">
        <v>30</v>
      </c>
      <c r="O1338" s="15">
        <v>45078.237060185187</v>
      </c>
      <c r="P1338" s="15">
        <v>45078.016226851854</v>
      </c>
      <c r="Q1338">
        <v>5</v>
      </c>
      <c r="S1338">
        <v>1</v>
      </c>
      <c r="T1338">
        <v>0</v>
      </c>
      <c r="U1338">
        <v>0</v>
      </c>
      <c r="V1338" t="str">
        <f>IF(OR(tickets_cleaned[[#This Row],[resolution_time_hours]]="", tickets_cleaned[[#This Row],[resolution_time_hours]]&lt;0),"",tickets_cleaned[[#This Row],[resolution_time_hours]])</f>
        <v/>
      </c>
    </row>
    <row r="1339" spans="1:22" ht="15" customHeight="1" x14ac:dyDescent="0.2">
      <c r="A1339">
        <v>1338</v>
      </c>
      <c r="B1339" t="s">
        <v>4483</v>
      </c>
      <c r="C1339" t="s">
        <v>4484</v>
      </c>
      <c r="D1339">
        <v>32</v>
      </c>
      <c r="E1339" t="s">
        <v>58</v>
      </c>
      <c r="F1339" t="s">
        <v>100</v>
      </c>
      <c r="G1339" s="1">
        <v>44451</v>
      </c>
      <c r="H1339" t="s">
        <v>21</v>
      </c>
      <c r="I1339" t="s">
        <v>101</v>
      </c>
      <c r="J1339" s="21" t="s">
        <v>4485</v>
      </c>
      <c r="K1339" t="s">
        <v>93</v>
      </c>
      <c r="M1339" t="s">
        <v>25</v>
      </c>
      <c r="N1339" t="s">
        <v>30</v>
      </c>
      <c r="P1339"/>
      <c r="S1339">
        <v>0</v>
      </c>
      <c r="T1339">
        <v>1</v>
      </c>
      <c r="U1339">
        <v>0</v>
      </c>
      <c r="V1339" t="str">
        <f>IF(OR(tickets_cleaned[[#This Row],[resolution_time_hours]]="", tickets_cleaned[[#This Row],[resolution_time_hours]]&lt;0),"",tickets_cleaned[[#This Row],[resolution_time_hours]])</f>
        <v/>
      </c>
    </row>
    <row r="1340" spans="1:22" ht="15" customHeight="1" x14ac:dyDescent="0.2">
      <c r="A1340">
        <v>1339</v>
      </c>
      <c r="B1340" t="s">
        <v>4486</v>
      </c>
      <c r="C1340" t="s">
        <v>4487</v>
      </c>
      <c r="D1340">
        <v>40</v>
      </c>
      <c r="E1340" t="s">
        <v>65</v>
      </c>
      <c r="F1340" t="s">
        <v>130</v>
      </c>
      <c r="G1340" s="1">
        <v>44045</v>
      </c>
      <c r="H1340" t="s">
        <v>23</v>
      </c>
      <c r="I1340" t="s">
        <v>120</v>
      </c>
      <c r="J1340" s="21" t="s">
        <v>4488</v>
      </c>
      <c r="K1340" t="s">
        <v>62</v>
      </c>
      <c r="M1340" t="s">
        <v>28</v>
      </c>
      <c r="N1340" t="s">
        <v>30</v>
      </c>
      <c r="O1340" s="15">
        <v>45078.600289351853</v>
      </c>
      <c r="P1340"/>
      <c r="S1340">
        <v>0</v>
      </c>
      <c r="T1340">
        <v>1</v>
      </c>
      <c r="U1340">
        <v>0</v>
      </c>
      <c r="V1340" t="str">
        <f>IF(OR(tickets_cleaned[[#This Row],[resolution_time_hours]]="", tickets_cleaned[[#This Row],[resolution_time_hours]]&lt;0),"",tickets_cleaned[[#This Row],[resolution_time_hours]])</f>
        <v/>
      </c>
    </row>
    <row r="1341" spans="1:22" ht="15" customHeight="1" x14ac:dyDescent="0.2">
      <c r="A1341">
        <v>1340</v>
      </c>
      <c r="B1341" t="s">
        <v>4489</v>
      </c>
      <c r="C1341" t="s">
        <v>4490</v>
      </c>
      <c r="D1341">
        <v>45</v>
      </c>
      <c r="E1341" t="s">
        <v>65</v>
      </c>
      <c r="F1341" t="s">
        <v>78</v>
      </c>
      <c r="G1341" s="1">
        <v>44072</v>
      </c>
      <c r="H1341" t="s">
        <v>20</v>
      </c>
      <c r="I1341" t="s">
        <v>85</v>
      </c>
      <c r="J1341" s="21" t="s">
        <v>4491</v>
      </c>
      <c r="K1341" t="s">
        <v>74</v>
      </c>
      <c r="L1341" t="s">
        <v>4492</v>
      </c>
      <c r="M1341" t="s">
        <v>25</v>
      </c>
      <c r="N1341" t="s">
        <v>29</v>
      </c>
      <c r="O1341" s="15">
        <v>45078.136412037034</v>
      </c>
      <c r="P1341" s="15">
        <v>45077.937106481484</v>
      </c>
      <c r="Q1341">
        <v>5</v>
      </c>
      <c r="S1341">
        <v>1</v>
      </c>
      <c r="T1341">
        <v>0</v>
      </c>
      <c r="U1341">
        <v>0</v>
      </c>
      <c r="V1341" t="str">
        <f>IF(OR(tickets_cleaned[[#This Row],[resolution_time_hours]]="", tickets_cleaned[[#This Row],[resolution_time_hours]]&lt;0),"",tickets_cleaned[[#This Row],[resolution_time_hours]])</f>
        <v/>
      </c>
    </row>
    <row r="1342" spans="1:22" ht="15" customHeight="1" x14ac:dyDescent="0.2">
      <c r="A1342">
        <v>1341</v>
      </c>
      <c r="B1342" t="s">
        <v>4493</v>
      </c>
      <c r="C1342" t="s">
        <v>4494</v>
      </c>
      <c r="D1342">
        <v>52</v>
      </c>
      <c r="E1342" t="s">
        <v>90</v>
      </c>
      <c r="F1342" t="s">
        <v>422</v>
      </c>
      <c r="G1342" s="1">
        <v>43847</v>
      </c>
      <c r="H1342" t="s">
        <v>21</v>
      </c>
      <c r="I1342" t="s">
        <v>60</v>
      </c>
      <c r="J1342" s="21" t="s">
        <v>4495</v>
      </c>
      <c r="K1342" t="s">
        <v>62</v>
      </c>
      <c r="M1342" t="s">
        <v>27</v>
      </c>
      <c r="N1342" t="s">
        <v>30</v>
      </c>
      <c r="O1342" s="15">
        <v>45078.372546296298</v>
      </c>
      <c r="P1342"/>
      <c r="S1342">
        <v>0</v>
      </c>
      <c r="T1342">
        <v>1</v>
      </c>
      <c r="U1342">
        <v>0</v>
      </c>
      <c r="V1342" t="str">
        <f>IF(OR(tickets_cleaned[[#This Row],[resolution_time_hours]]="", tickets_cleaned[[#This Row],[resolution_time_hours]]&lt;0),"",tickets_cleaned[[#This Row],[resolution_time_hours]])</f>
        <v/>
      </c>
    </row>
    <row r="1343" spans="1:22" ht="15" customHeight="1" x14ac:dyDescent="0.2">
      <c r="A1343">
        <v>1342</v>
      </c>
      <c r="B1343" t="s">
        <v>4496</v>
      </c>
      <c r="C1343" t="s">
        <v>4497</v>
      </c>
      <c r="D1343">
        <v>20</v>
      </c>
      <c r="E1343" t="s">
        <v>90</v>
      </c>
      <c r="F1343" t="s">
        <v>139</v>
      </c>
      <c r="G1343" s="1">
        <v>44448</v>
      </c>
      <c r="H1343" t="s">
        <v>23</v>
      </c>
      <c r="I1343" t="s">
        <v>72</v>
      </c>
      <c r="J1343" t="s">
        <v>4498</v>
      </c>
      <c r="K1343" t="s">
        <v>74</v>
      </c>
      <c r="L1343" t="s">
        <v>4499</v>
      </c>
      <c r="M1343" t="s">
        <v>28</v>
      </c>
      <c r="N1343" t="s">
        <v>31</v>
      </c>
      <c r="O1343" s="15">
        <v>45078.037847222222</v>
      </c>
      <c r="P1343" s="15">
        <v>45078.418402777781</v>
      </c>
      <c r="Q1343">
        <v>2</v>
      </c>
      <c r="R1343">
        <v>9</v>
      </c>
      <c r="S1343">
        <v>1</v>
      </c>
      <c r="T1343">
        <v>0</v>
      </c>
      <c r="U1343">
        <v>1</v>
      </c>
      <c r="V1343">
        <f>IF(OR(tickets_cleaned[[#This Row],[resolution_time_hours]]="", tickets_cleaned[[#This Row],[resolution_time_hours]]&lt;0),"",tickets_cleaned[[#This Row],[resolution_time_hours]])</f>
        <v>9</v>
      </c>
    </row>
    <row r="1344" spans="1:22" ht="15" customHeight="1" x14ac:dyDescent="0.2">
      <c r="A1344">
        <v>1343</v>
      </c>
      <c r="B1344" t="s">
        <v>4500</v>
      </c>
      <c r="C1344" t="s">
        <v>4501</v>
      </c>
      <c r="D1344">
        <v>47</v>
      </c>
      <c r="E1344" t="s">
        <v>65</v>
      </c>
      <c r="F1344" t="s">
        <v>187</v>
      </c>
      <c r="G1344" s="1">
        <v>44179</v>
      </c>
      <c r="H1344" t="s">
        <v>22</v>
      </c>
      <c r="I1344" t="s">
        <v>106</v>
      </c>
      <c r="J1344" s="21" t="s">
        <v>4502</v>
      </c>
      <c r="K1344" t="s">
        <v>62</v>
      </c>
      <c r="M1344" t="s">
        <v>25</v>
      </c>
      <c r="N1344" t="s">
        <v>29</v>
      </c>
      <c r="O1344" s="15">
        <v>45077.971192129633</v>
      </c>
      <c r="P1344"/>
      <c r="S1344">
        <v>0</v>
      </c>
      <c r="T1344">
        <v>1</v>
      </c>
      <c r="U1344">
        <v>0</v>
      </c>
      <c r="V1344" t="str">
        <f>IF(OR(tickets_cleaned[[#This Row],[resolution_time_hours]]="", tickets_cleaned[[#This Row],[resolution_time_hours]]&lt;0),"",tickets_cleaned[[#This Row],[resolution_time_hours]])</f>
        <v/>
      </c>
    </row>
    <row r="1345" spans="1:22" ht="15" customHeight="1" x14ac:dyDescent="0.2">
      <c r="A1345">
        <v>1344</v>
      </c>
      <c r="B1345" t="s">
        <v>4503</v>
      </c>
      <c r="C1345" t="s">
        <v>4504</v>
      </c>
      <c r="D1345">
        <v>51</v>
      </c>
      <c r="E1345" t="s">
        <v>65</v>
      </c>
      <c r="F1345" t="s">
        <v>245</v>
      </c>
      <c r="G1345" s="1">
        <v>44125</v>
      </c>
      <c r="H1345" t="s">
        <v>24</v>
      </c>
      <c r="I1345" t="s">
        <v>72</v>
      </c>
      <c r="J1345" s="21" t="s">
        <v>4505</v>
      </c>
      <c r="K1345" t="s">
        <v>74</v>
      </c>
      <c r="L1345" t="s">
        <v>4506</v>
      </c>
      <c r="M1345" t="s">
        <v>25</v>
      </c>
      <c r="N1345" t="s">
        <v>32</v>
      </c>
      <c r="O1345" s="15">
        <v>45078.585104166668</v>
      </c>
      <c r="P1345" s="15">
        <v>45078.230937499997</v>
      </c>
      <c r="Q1345">
        <v>2</v>
      </c>
      <c r="S1345">
        <v>1</v>
      </c>
      <c r="T1345">
        <v>0</v>
      </c>
      <c r="U1345">
        <v>1</v>
      </c>
      <c r="V1345" t="str">
        <f>IF(OR(tickets_cleaned[[#This Row],[resolution_time_hours]]="", tickets_cleaned[[#This Row],[resolution_time_hours]]&lt;0),"",tickets_cleaned[[#This Row],[resolution_time_hours]])</f>
        <v/>
      </c>
    </row>
    <row r="1346" spans="1:22" ht="15" customHeight="1" x14ac:dyDescent="0.2">
      <c r="A1346">
        <v>1345</v>
      </c>
      <c r="B1346" t="s">
        <v>1281</v>
      </c>
      <c r="C1346" t="s">
        <v>4507</v>
      </c>
      <c r="D1346">
        <v>44</v>
      </c>
      <c r="E1346" t="s">
        <v>58</v>
      </c>
      <c r="F1346" t="s">
        <v>245</v>
      </c>
      <c r="G1346" s="1">
        <v>43929</v>
      </c>
      <c r="H1346" t="s">
        <v>20</v>
      </c>
      <c r="I1346" t="s">
        <v>79</v>
      </c>
      <c r="J1346" s="21" t="s">
        <v>4508</v>
      </c>
      <c r="K1346" t="s">
        <v>62</v>
      </c>
      <c r="M1346" t="s">
        <v>28</v>
      </c>
      <c r="N1346" t="s">
        <v>32</v>
      </c>
      <c r="O1346" s="15">
        <v>45078.916365740741</v>
      </c>
      <c r="P1346"/>
      <c r="S1346">
        <v>0</v>
      </c>
      <c r="T1346">
        <v>1</v>
      </c>
      <c r="U1346">
        <v>0</v>
      </c>
      <c r="V1346" t="str">
        <f>IF(OR(tickets_cleaned[[#This Row],[resolution_time_hours]]="", tickets_cleaned[[#This Row],[resolution_time_hours]]&lt;0),"",tickets_cleaned[[#This Row],[resolution_time_hours]])</f>
        <v/>
      </c>
    </row>
    <row r="1347" spans="1:22" ht="15" customHeight="1" x14ac:dyDescent="0.2">
      <c r="A1347">
        <v>1346</v>
      </c>
      <c r="B1347" t="s">
        <v>4509</v>
      </c>
      <c r="C1347" t="s">
        <v>4510</v>
      </c>
      <c r="D1347">
        <v>19</v>
      </c>
      <c r="E1347" t="s">
        <v>58</v>
      </c>
      <c r="F1347" t="s">
        <v>114</v>
      </c>
      <c r="G1347" s="1">
        <v>44546</v>
      </c>
      <c r="H1347" t="s">
        <v>23</v>
      </c>
      <c r="I1347" t="s">
        <v>72</v>
      </c>
      <c r="J1347" s="21" t="s">
        <v>4511</v>
      </c>
      <c r="K1347" t="s">
        <v>62</v>
      </c>
      <c r="M1347" t="s">
        <v>26</v>
      </c>
      <c r="N1347" t="s">
        <v>30</v>
      </c>
      <c r="O1347" s="15">
        <v>45078.68236111111</v>
      </c>
      <c r="P1347"/>
      <c r="S1347">
        <v>0</v>
      </c>
      <c r="T1347">
        <v>1</v>
      </c>
      <c r="U1347">
        <v>0</v>
      </c>
      <c r="V1347" t="str">
        <f>IF(OR(tickets_cleaned[[#This Row],[resolution_time_hours]]="", tickets_cleaned[[#This Row],[resolution_time_hours]]&lt;0),"",tickets_cleaned[[#This Row],[resolution_time_hours]])</f>
        <v/>
      </c>
    </row>
    <row r="1348" spans="1:22" ht="15" customHeight="1" x14ac:dyDescent="0.2">
      <c r="A1348">
        <v>1347</v>
      </c>
      <c r="B1348" t="s">
        <v>4512</v>
      </c>
      <c r="C1348" t="s">
        <v>4513</v>
      </c>
      <c r="D1348">
        <v>64</v>
      </c>
      <c r="E1348" t="s">
        <v>65</v>
      </c>
      <c r="F1348" t="s">
        <v>156</v>
      </c>
      <c r="G1348" s="1">
        <v>43951</v>
      </c>
      <c r="H1348" t="s">
        <v>20</v>
      </c>
      <c r="I1348" t="s">
        <v>203</v>
      </c>
      <c r="J1348" s="21" t="s">
        <v>4514</v>
      </c>
      <c r="K1348" t="s">
        <v>74</v>
      </c>
      <c r="L1348" t="s">
        <v>4515</v>
      </c>
      <c r="M1348" t="s">
        <v>26</v>
      </c>
      <c r="N1348" t="s">
        <v>32</v>
      </c>
      <c r="O1348" s="15">
        <v>45078.322662037041</v>
      </c>
      <c r="P1348" s="15">
        <v>45078.110162037039</v>
      </c>
      <c r="Q1348">
        <v>4</v>
      </c>
      <c r="S1348">
        <v>1</v>
      </c>
      <c r="T1348">
        <v>0</v>
      </c>
      <c r="U1348">
        <v>0</v>
      </c>
      <c r="V1348" t="str">
        <f>IF(OR(tickets_cleaned[[#This Row],[resolution_time_hours]]="", tickets_cleaned[[#This Row],[resolution_time_hours]]&lt;0),"",tickets_cleaned[[#This Row],[resolution_time_hours]])</f>
        <v/>
      </c>
    </row>
    <row r="1349" spans="1:22" ht="15" customHeight="1" x14ac:dyDescent="0.2">
      <c r="A1349">
        <v>1348</v>
      </c>
      <c r="B1349" t="s">
        <v>4516</v>
      </c>
      <c r="C1349" t="s">
        <v>4517</v>
      </c>
      <c r="D1349">
        <v>32</v>
      </c>
      <c r="E1349" t="s">
        <v>58</v>
      </c>
      <c r="F1349" t="s">
        <v>96</v>
      </c>
      <c r="G1349" s="1">
        <v>44407</v>
      </c>
      <c r="H1349" t="s">
        <v>20</v>
      </c>
      <c r="I1349" t="s">
        <v>91</v>
      </c>
      <c r="J1349" s="21" t="s">
        <v>4518</v>
      </c>
      <c r="K1349" t="s">
        <v>62</v>
      </c>
      <c r="M1349" t="s">
        <v>25</v>
      </c>
      <c r="N1349" t="s">
        <v>29</v>
      </c>
      <c r="O1349" s="15">
        <v>45078.420590277776</v>
      </c>
      <c r="P1349"/>
      <c r="S1349">
        <v>0</v>
      </c>
      <c r="T1349">
        <v>1</v>
      </c>
      <c r="U1349">
        <v>0</v>
      </c>
      <c r="V1349" t="str">
        <f>IF(OR(tickets_cleaned[[#This Row],[resolution_time_hours]]="", tickets_cleaned[[#This Row],[resolution_time_hours]]&lt;0),"",tickets_cleaned[[#This Row],[resolution_time_hours]])</f>
        <v/>
      </c>
    </row>
    <row r="1350" spans="1:22" ht="15" customHeight="1" x14ac:dyDescent="0.2">
      <c r="A1350">
        <v>1349</v>
      </c>
      <c r="B1350" t="s">
        <v>4519</v>
      </c>
      <c r="C1350" t="s">
        <v>4520</v>
      </c>
      <c r="D1350">
        <v>51</v>
      </c>
      <c r="E1350" t="s">
        <v>90</v>
      </c>
      <c r="F1350" t="s">
        <v>134</v>
      </c>
      <c r="G1350" s="1">
        <v>44518</v>
      </c>
      <c r="H1350" t="s">
        <v>24</v>
      </c>
      <c r="I1350" t="s">
        <v>106</v>
      </c>
      <c r="J1350" s="21" t="s">
        <v>27186</v>
      </c>
      <c r="K1350" t="s">
        <v>93</v>
      </c>
      <c r="M1350" t="s">
        <v>25</v>
      </c>
      <c r="N1350" t="s">
        <v>32</v>
      </c>
      <c r="P1350"/>
      <c r="S1350">
        <v>0</v>
      </c>
      <c r="T1350">
        <v>1</v>
      </c>
      <c r="U1350">
        <v>0</v>
      </c>
      <c r="V1350" t="str">
        <f>IF(OR(tickets_cleaned[[#This Row],[resolution_time_hours]]="", tickets_cleaned[[#This Row],[resolution_time_hours]]&lt;0),"",tickets_cleaned[[#This Row],[resolution_time_hours]])</f>
        <v/>
      </c>
    </row>
    <row r="1351" spans="1:22" ht="15" customHeight="1" x14ac:dyDescent="0.2">
      <c r="A1351">
        <v>1350</v>
      </c>
      <c r="B1351" t="s">
        <v>4521</v>
      </c>
      <c r="C1351" t="s">
        <v>4522</v>
      </c>
      <c r="D1351">
        <v>55</v>
      </c>
      <c r="E1351" t="s">
        <v>65</v>
      </c>
      <c r="F1351" t="s">
        <v>152</v>
      </c>
      <c r="G1351" s="1">
        <v>44226</v>
      </c>
      <c r="H1351" t="s">
        <v>23</v>
      </c>
      <c r="I1351" t="s">
        <v>79</v>
      </c>
      <c r="J1351" s="21" t="s">
        <v>4523</v>
      </c>
      <c r="K1351" t="s">
        <v>93</v>
      </c>
      <c r="M1351" t="s">
        <v>26</v>
      </c>
      <c r="N1351" t="s">
        <v>30</v>
      </c>
      <c r="P1351"/>
      <c r="S1351">
        <v>0</v>
      </c>
      <c r="T1351">
        <v>1</v>
      </c>
      <c r="U1351">
        <v>0</v>
      </c>
      <c r="V1351" t="str">
        <f>IF(OR(tickets_cleaned[[#This Row],[resolution_time_hours]]="", tickets_cleaned[[#This Row],[resolution_time_hours]]&lt;0),"",tickets_cleaned[[#This Row],[resolution_time_hours]])</f>
        <v/>
      </c>
    </row>
    <row r="1352" spans="1:22" ht="15" customHeight="1" x14ac:dyDescent="0.2">
      <c r="A1352">
        <v>1351</v>
      </c>
      <c r="B1352" t="s">
        <v>4524</v>
      </c>
      <c r="C1352" t="s">
        <v>4525</v>
      </c>
      <c r="D1352">
        <v>46</v>
      </c>
      <c r="E1352" t="s">
        <v>65</v>
      </c>
      <c r="F1352" t="s">
        <v>228</v>
      </c>
      <c r="G1352" s="1">
        <v>43841</v>
      </c>
      <c r="H1352" t="s">
        <v>21</v>
      </c>
      <c r="I1352" t="s">
        <v>60</v>
      </c>
      <c r="J1352" s="21" t="s">
        <v>4526</v>
      </c>
      <c r="K1352" t="s">
        <v>74</v>
      </c>
      <c r="L1352" t="s">
        <v>4527</v>
      </c>
      <c r="M1352" t="s">
        <v>26</v>
      </c>
      <c r="N1352" t="s">
        <v>31</v>
      </c>
      <c r="O1352" s="15">
        <v>45078.776203703703</v>
      </c>
      <c r="P1352" s="15">
        <v>45078.327592592592</v>
      </c>
      <c r="Q1352">
        <v>1</v>
      </c>
      <c r="S1352">
        <v>1</v>
      </c>
      <c r="T1352">
        <v>0</v>
      </c>
      <c r="U1352">
        <v>1</v>
      </c>
      <c r="V1352" t="str">
        <f>IF(OR(tickets_cleaned[[#This Row],[resolution_time_hours]]="", tickets_cleaned[[#This Row],[resolution_time_hours]]&lt;0),"",tickets_cleaned[[#This Row],[resolution_time_hours]])</f>
        <v/>
      </c>
    </row>
    <row r="1353" spans="1:22" ht="15" customHeight="1" x14ac:dyDescent="0.2">
      <c r="A1353">
        <v>1352</v>
      </c>
      <c r="B1353" t="s">
        <v>4528</v>
      </c>
      <c r="C1353" t="s">
        <v>4529</v>
      </c>
      <c r="D1353">
        <v>18</v>
      </c>
      <c r="E1353" t="s">
        <v>90</v>
      </c>
      <c r="F1353" t="s">
        <v>66</v>
      </c>
      <c r="G1353" s="1">
        <v>44244</v>
      </c>
      <c r="H1353" t="s">
        <v>20</v>
      </c>
      <c r="I1353" t="s">
        <v>22</v>
      </c>
      <c r="J1353" s="21" t="s">
        <v>4530</v>
      </c>
      <c r="K1353" t="s">
        <v>74</v>
      </c>
      <c r="L1353" t="s">
        <v>4531</v>
      </c>
      <c r="M1353" t="s">
        <v>25</v>
      </c>
      <c r="N1353" t="s">
        <v>31</v>
      </c>
      <c r="O1353" s="15">
        <v>45078.717187499999</v>
      </c>
      <c r="P1353" s="15">
        <v>45078.169270833336</v>
      </c>
      <c r="Q1353">
        <v>4</v>
      </c>
      <c r="S1353">
        <v>1</v>
      </c>
      <c r="T1353">
        <v>0</v>
      </c>
      <c r="U1353">
        <v>0</v>
      </c>
      <c r="V1353" t="str">
        <f>IF(OR(tickets_cleaned[[#This Row],[resolution_time_hours]]="", tickets_cleaned[[#This Row],[resolution_time_hours]]&lt;0),"",tickets_cleaned[[#This Row],[resolution_time_hours]])</f>
        <v/>
      </c>
    </row>
    <row r="1354" spans="1:22" ht="15" customHeight="1" x14ac:dyDescent="0.2">
      <c r="A1354">
        <v>1353</v>
      </c>
      <c r="B1354" t="s">
        <v>4532</v>
      </c>
      <c r="C1354" t="s">
        <v>4533</v>
      </c>
      <c r="D1354">
        <v>38</v>
      </c>
      <c r="E1354" t="s">
        <v>58</v>
      </c>
      <c r="F1354" t="s">
        <v>134</v>
      </c>
      <c r="G1354" s="1">
        <v>44087</v>
      </c>
      <c r="H1354" t="s">
        <v>24</v>
      </c>
      <c r="I1354" t="s">
        <v>203</v>
      </c>
      <c r="J1354" s="21" t="s">
        <v>4534</v>
      </c>
      <c r="K1354" t="s">
        <v>93</v>
      </c>
      <c r="M1354" t="s">
        <v>27</v>
      </c>
      <c r="N1354" t="s">
        <v>31</v>
      </c>
      <c r="P1354"/>
      <c r="S1354">
        <v>0</v>
      </c>
      <c r="T1354">
        <v>1</v>
      </c>
      <c r="U1354">
        <v>0</v>
      </c>
      <c r="V1354" t="str">
        <f>IF(OR(tickets_cleaned[[#This Row],[resolution_time_hours]]="", tickets_cleaned[[#This Row],[resolution_time_hours]]&lt;0),"",tickets_cleaned[[#This Row],[resolution_time_hours]])</f>
        <v/>
      </c>
    </row>
    <row r="1355" spans="1:22" ht="15" customHeight="1" x14ac:dyDescent="0.2">
      <c r="A1355">
        <v>1354</v>
      </c>
      <c r="B1355" t="s">
        <v>4535</v>
      </c>
      <c r="C1355" t="s">
        <v>4536</v>
      </c>
      <c r="D1355">
        <v>69</v>
      </c>
      <c r="E1355" t="s">
        <v>90</v>
      </c>
      <c r="F1355" t="s">
        <v>100</v>
      </c>
      <c r="G1355" s="1">
        <v>44215</v>
      </c>
      <c r="H1355" t="s">
        <v>21</v>
      </c>
      <c r="I1355" t="s">
        <v>91</v>
      </c>
      <c r="J1355" s="21" t="s">
        <v>4537</v>
      </c>
      <c r="K1355" t="s">
        <v>74</v>
      </c>
      <c r="L1355" t="s">
        <v>4538</v>
      </c>
      <c r="M1355" t="s">
        <v>28</v>
      </c>
      <c r="N1355" t="s">
        <v>30</v>
      </c>
      <c r="O1355" s="15">
        <v>45078.926249999997</v>
      </c>
      <c r="P1355" s="15">
        <v>45078.355416666665</v>
      </c>
      <c r="Q1355">
        <v>5</v>
      </c>
      <c r="S1355">
        <v>1</v>
      </c>
      <c r="T1355">
        <v>0</v>
      </c>
      <c r="U1355">
        <v>0</v>
      </c>
      <c r="V1355" t="str">
        <f>IF(OR(tickets_cleaned[[#This Row],[resolution_time_hours]]="", tickets_cleaned[[#This Row],[resolution_time_hours]]&lt;0),"",tickets_cleaned[[#This Row],[resolution_time_hours]])</f>
        <v/>
      </c>
    </row>
    <row r="1356" spans="1:22" ht="15" customHeight="1" x14ac:dyDescent="0.2">
      <c r="A1356">
        <v>1355</v>
      </c>
      <c r="B1356" t="s">
        <v>4539</v>
      </c>
      <c r="C1356" t="s">
        <v>4540</v>
      </c>
      <c r="D1356">
        <v>46</v>
      </c>
      <c r="E1356" t="s">
        <v>65</v>
      </c>
      <c r="F1356" t="s">
        <v>249</v>
      </c>
      <c r="G1356" s="1">
        <v>43888</v>
      </c>
      <c r="H1356" t="s">
        <v>24</v>
      </c>
      <c r="I1356" t="s">
        <v>203</v>
      </c>
      <c r="J1356" t="s">
        <v>4541</v>
      </c>
      <c r="K1356" t="s">
        <v>74</v>
      </c>
      <c r="L1356" t="s">
        <v>4542</v>
      </c>
      <c r="M1356" t="s">
        <v>26</v>
      </c>
      <c r="N1356" t="s">
        <v>32</v>
      </c>
      <c r="O1356" s="15">
        <v>45077.955416666664</v>
      </c>
      <c r="P1356" s="15">
        <v>45078.061666666668</v>
      </c>
      <c r="Q1356">
        <v>3</v>
      </c>
      <c r="R1356">
        <v>2</v>
      </c>
      <c r="S1356">
        <v>1</v>
      </c>
      <c r="T1356">
        <v>0</v>
      </c>
      <c r="U1356">
        <v>0</v>
      </c>
      <c r="V1356">
        <f>IF(OR(tickets_cleaned[[#This Row],[resolution_time_hours]]="", tickets_cleaned[[#This Row],[resolution_time_hours]]&lt;0),"",tickets_cleaned[[#This Row],[resolution_time_hours]])</f>
        <v>2</v>
      </c>
    </row>
    <row r="1357" spans="1:22" ht="15" customHeight="1" x14ac:dyDescent="0.2">
      <c r="A1357">
        <v>1356</v>
      </c>
      <c r="B1357" t="s">
        <v>4543</v>
      </c>
      <c r="C1357" t="s">
        <v>4544</v>
      </c>
      <c r="D1357">
        <v>58</v>
      </c>
      <c r="E1357" t="s">
        <v>58</v>
      </c>
      <c r="F1357" t="s">
        <v>78</v>
      </c>
      <c r="G1357" s="1">
        <v>44387</v>
      </c>
      <c r="H1357" t="s">
        <v>20</v>
      </c>
      <c r="I1357" t="s">
        <v>67</v>
      </c>
      <c r="J1357" s="21" t="s">
        <v>4545</v>
      </c>
      <c r="K1357" t="s">
        <v>74</v>
      </c>
      <c r="L1357" t="s">
        <v>4546</v>
      </c>
      <c r="M1357" t="s">
        <v>26</v>
      </c>
      <c r="N1357" t="s">
        <v>30</v>
      </c>
      <c r="O1357" s="15">
        <v>45078.545011574075</v>
      </c>
      <c r="P1357" s="15">
        <v>45078.837372685186</v>
      </c>
      <c r="Q1357">
        <v>1</v>
      </c>
      <c r="R1357">
        <v>7</v>
      </c>
      <c r="S1357">
        <v>1</v>
      </c>
      <c r="T1357">
        <v>0</v>
      </c>
      <c r="U1357">
        <v>1</v>
      </c>
      <c r="V1357">
        <f>IF(OR(tickets_cleaned[[#This Row],[resolution_time_hours]]="", tickets_cleaned[[#This Row],[resolution_time_hours]]&lt;0),"",tickets_cleaned[[#This Row],[resolution_time_hours]])</f>
        <v>7</v>
      </c>
    </row>
    <row r="1358" spans="1:22" ht="15" customHeight="1" x14ac:dyDescent="0.2">
      <c r="A1358">
        <v>1357</v>
      </c>
      <c r="B1358" t="s">
        <v>4547</v>
      </c>
      <c r="C1358" t="s">
        <v>4548</v>
      </c>
      <c r="D1358">
        <v>45</v>
      </c>
      <c r="E1358" t="s">
        <v>90</v>
      </c>
      <c r="F1358" t="s">
        <v>364</v>
      </c>
      <c r="G1358" s="1">
        <v>44009</v>
      </c>
      <c r="H1358" t="s">
        <v>21</v>
      </c>
      <c r="I1358" t="s">
        <v>168</v>
      </c>
      <c r="J1358" t="s">
        <v>4549</v>
      </c>
      <c r="K1358" t="s">
        <v>74</v>
      </c>
      <c r="L1358" t="s">
        <v>4550</v>
      </c>
      <c r="M1358" t="s">
        <v>28</v>
      </c>
      <c r="N1358" t="s">
        <v>32</v>
      </c>
      <c r="O1358" s="15">
        <v>45078.290856481479</v>
      </c>
      <c r="P1358" s="15">
        <v>45078.925578703704</v>
      </c>
      <c r="Q1358">
        <v>2</v>
      </c>
      <c r="R1358">
        <v>15</v>
      </c>
      <c r="S1358">
        <v>1</v>
      </c>
      <c r="T1358">
        <v>0</v>
      </c>
      <c r="U1358">
        <v>1</v>
      </c>
      <c r="V1358">
        <f>IF(OR(tickets_cleaned[[#This Row],[resolution_time_hours]]="", tickets_cleaned[[#This Row],[resolution_time_hours]]&lt;0),"",tickets_cleaned[[#This Row],[resolution_time_hours]])</f>
        <v>15</v>
      </c>
    </row>
    <row r="1359" spans="1:22" ht="15" customHeight="1" x14ac:dyDescent="0.2">
      <c r="A1359">
        <v>1358</v>
      </c>
      <c r="B1359" t="s">
        <v>4551</v>
      </c>
      <c r="C1359" t="s">
        <v>4552</v>
      </c>
      <c r="D1359">
        <v>36</v>
      </c>
      <c r="E1359" t="s">
        <v>90</v>
      </c>
      <c r="F1359" t="s">
        <v>724</v>
      </c>
      <c r="G1359" s="1">
        <v>44453</v>
      </c>
      <c r="H1359" t="s">
        <v>24</v>
      </c>
      <c r="I1359" t="s">
        <v>101</v>
      </c>
      <c r="J1359" s="21" t="s">
        <v>4553</v>
      </c>
      <c r="K1359" t="s">
        <v>74</v>
      </c>
      <c r="L1359" t="s">
        <v>4554</v>
      </c>
      <c r="M1359" t="s">
        <v>26</v>
      </c>
      <c r="N1359" t="s">
        <v>32</v>
      </c>
      <c r="O1359" s="15">
        <v>45077.997824074075</v>
      </c>
      <c r="P1359" s="15">
        <v>45078.642962962964</v>
      </c>
      <c r="Q1359">
        <v>3</v>
      </c>
      <c r="R1359">
        <v>15</v>
      </c>
      <c r="S1359">
        <v>1</v>
      </c>
      <c r="T1359">
        <v>0</v>
      </c>
      <c r="U1359">
        <v>0</v>
      </c>
      <c r="V1359">
        <f>IF(OR(tickets_cleaned[[#This Row],[resolution_time_hours]]="", tickets_cleaned[[#This Row],[resolution_time_hours]]&lt;0),"",tickets_cleaned[[#This Row],[resolution_time_hours]])</f>
        <v>15</v>
      </c>
    </row>
    <row r="1360" spans="1:22" ht="15" customHeight="1" x14ac:dyDescent="0.2">
      <c r="A1360">
        <v>1359</v>
      </c>
      <c r="B1360" t="s">
        <v>4555</v>
      </c>
      <c r="C1360" t="s">
        <v>4556</v>
      </c>
      <c r="D1360">
        <v>69</v>
      </c>
      <c r="E1360" t="s">
        <v>58</v>
      </c>
      <c r="F1360" t="s">
        <v>78</v>
      </c>
      <c r="G1360" s="1">
        <v>44493</v>
      </c>
      <c r="H1360" t="s">
        <v>24</v>
      </c>
      <c r="I1360" t="s">
        <v>120</v>
      </c>
      <c r="J1360" t="s">
        <v>4557</v>
      </c>
      <c r="K1360" t="s">
        <v>93</v>
      </c>
      <c r="M1360" t="s">
        <v>26</v>
      </c>
      <c r="N1360" t="s">
        <v>29</v>
      </c>
      <c r="P1360"/>
      <c r="S1360">
        <v>0</v>
      </c>
      <c r="T1360">
        <v>1</v>
      </c>
      <c r="U1360">
        <v>0</v>
      </c>
      <c r="V1360" t="str">
        <f>IF(OR(tickets_cleaned[[#This Row],[resolution_time_hours]]="", tickets_cleaned[[#This Row],[resolution_time_hours]]&lt;0),"",tickets_cleaned[[#This Row],[resolution_time_hours]])</f>
        <v/>
      </c>
    </row>
    <row r="1361" spans="1:22" ht="15" customHeight="1" x14ac:dyDescent="0.2">
      <c r="A1361">
        <v>1360</v>
      </c>
      <c r="B1361" t="s">
        <v>4558</v>
      </c>
      <c r="C1361" t="s">
        <v>4559</v>
      </c>
      <c r="D1361">
        <v>43</v>
      </c>
      <c r="E1361" t="s">
        <v>58</v>
      </c>
      <c r="F1361" t="s">
        <v>481</v>
      </c>
      <c r="G1361" s="1">
        <v>44496</v>
      </c>
      <c r="H1361" t="s">
        <v>21</v>
      </c>
      <c r="I1361" t="s">
        <v>101</v>
      </c>
      <c r="J1361" t="s">
        <v>4560</v>
      </c>
      <c r="K1361" t="s">
        <v>93</v>
      </c>
      <c r="M1361" t="s">
        <v>28</v>
      </c>
      <c r="N1361" t="s">
        <v>32</v>
      </c>
      <c r="P1361"/>
      <c r="S1361">
        <v>0</v>
      </c>
      <c r="T1361">
        <v>1</v>
      </c>
      <c r="U1361">
        <v>0</v>
      </c>
      <c r="V1361" t="str">
        <f>IF(OR(tickets_cleaned[[#This Row],[resolution_time_hours]]="", tickets_cleaned[[#This Row],[resolution_time_hours]]&lt;0),"",tickets_cleaned[[#This Row],[resolution_time_hours]])</f>
        <v/>
      </c>
    </row>
    <row r="1362" spans="1:22" ht="15" customHeight="1" x14ac:dyDescent="0.2">
      <c r="A1362">
        <v>1361</v>
      </c>
      <c r="B1362" t="s">
        <v>4561</v>
      </c>
      <c r="C1362" t="s">
        <v>4562</v>
      </c>
      <c r="D1362">
        <v>38</v>
      </c>
      <c r="E1362" t="s">
        <v>58</v>
      </c>
      <c r="F1362" t="s">
        <v>100</v>
      </c>
      <c r="G1362" s="1">
        <v>44083</v>
      </c>
      <c r="H1362" t="s">
        <v>21</v>
      </c>
      <c r="I1362" t="s">
        <v>20</v>
      </c>
      <c r="J1362" s="21" t="s">
        <v>4563</v>
      </c>
      <c r="K1362" t="s">
        <v>93</v>
      </c>
      <c r="M1362" t="s">
        <v>28</v>
      </c>
      <c r="N1362" t="s">
        <v>30</v>
      </c>
      <c r="P1362"/>
      <c r="S1362">
        <v>0</v>
      </c>
      <c r="T1362">
        <v>1</v>
      </c>
      <c r="U1362">
        <v>0</v>
      </c>
      <c r="V1362" t="str">
        <f>IF(OR(tickets_cleaned[[#This Row],[resolution_time_hours]]="", tickets_cleaned[[#This Row],[resolution_time_hours]]&lt;0),"",tickets_cleaned[[#This Row],[resolution_time_hours]])</f>
        <v/>
      </c>
    </row>
    <row r="1363" spans="1:22" ht="15" customHeight="1" x14ac:dyDescent="0.2">
      <c r="A1363">
        <v>1362</v>
      </c>
      <c r="B1363" t="s">
        <v>4564</v>
      </c>
      <c r="C1363" t="s">
        <v>4565</v>
      </c>
      <c r="D1363">
        <v>51</v>
      </c>
      <c r="E1363" t="s">
        <v>90</v>
      </c>
      <c r="F1363" t="s">
        <v>199</v>
      </c>
      <c r="G1363" s="1">
        <v>44384</v>
      </c>
      <c r="H1363" t="s">
        <v>22</v>
      </c>
      <c r="I1363" t="s">
        <v>203</v>
      </c>
      <c r="J1363" s="21" t="s">
        <v>4566</v>
      </c>
      <c r="K1363" t="s">
        <v>74</v>
      </c>
      <c r="L1363" t="s">
        <v>4567</v>
      </c>
      <c r="M1363" t="s">
        <v>27</v>
      </c>
      <c r="N1363" t="s">
        <v>30</v>
      </c>
      <c r="O1363" s="15">
        <v>45078.038842592592</v>
      </c>
      <c r="P1363" s="15">
        <v>45078.265925925924</v>
      </c>
      <c r="Q1363">
        <v>3</v>
      </c>
      <c r="R1363">
        <v>5</v>
      </c>
      <c r="S1363">
        <v>1</v>
      </c>
      <c r="T1363">
        <v>0</v>
      </c>
      <c r="U1363">
        <v>0</v>
      </c>
      <c r="V1363">
        <f>IF(OR(tickets_cleaned[[#This Row],[resolution_time_hours]]="", tickets_cleaned[[#This Row],[resolution_time_hours]]&lt;0),"",tickets_cleaned[[#This Row],[resolution_time_hours]])</f>
        <v>5</v>
      </c>
    </row>
    <row r="1364" spans="1:22" ht="15" customHeight="1" x14ac:dyDescent="0.2">
      <c r="A1364">
        <v>1363</v>
      </c>
      <c r="B1364" t="s">
        <v>4568</v>
      </c>
      <c r="C1364" t="s">
        <v>4569</v>
      </c>
      <c r="D1364">
        <v>52</v>
      </c>
      <c r="E1364" t="s">
        <v>65</v>
      </c>
      <c r="F1364" t="s">
        <v>724</v>
      </c>
      <c r="G1364" s="1">
        <v>44087</v>
      </c>
      <c r="H1364" t="s">
        <v>21</v>
      </c>
      <c r="I1364" t="s">
        <v>168</v>
      </c>
      <c r="J1364" t="s">
        <v>4570</v>
      </c>
      <c r="K1364" t="s">
        <v>62</v>
      </c>
      <c r="M1364" t="s">
        <v>27</v>
      </c>
      <c r="N1364" t="s">
        <v>30</v>
      </c>
      <c r="O1364" s="15">
        <v>45078.534699074073</v>
      </c>
      <c r="P1364"/>
      <c r="S1364">
        <v>0</v>
      </c>
      <c r="T1364">
        <v>1</v>
      </c>
      <c r="U1364">
        <v>0</v>
      </c>
      <c r="V1364" t="str">
        <f>IF(OR(tickets_cleaned[[#This Row],[resolution_time_hours]]="", tickets_cleaned[[#This Row],[resolution_time_hours]]&lt;0),"",tickets_cleaned[[#This Row],[resolution_time_hours]])</f>
        <v/>
      </c>
    </row>
    <row r="1365" spans="1:22" ht="15" customHeight="1" x14ac:dyDescent="0.2">
      <c r="A1365">
        <v>1364</v>
      </c>
      <c r="B1365" t="s">
        <v>3187</v>
      </c>
      <c r="C1365" t="s">
        <v>4571</v>
      </c>
      <c r="D1365">
        <v>46</v>
      </c>
      <c r="E1365" t="s">
        <v>65</v>
      </c>
      <c r="F1365" t="s">
        <v>199</v>
      </c>
      <c r="G1365" s="1">
        <v>44436</v>
      </c>
      <c r="H1365" t="s">
        <v>24</v>
      </c>
      <c r="I1365" t="s">
        <v>85</v>
      </c>
      <c r="J1365" s="21" t="s">
        <v>4572</v>
      </c>
      <c r="K1365" t="s">
        <v>62</v>
      </c>
      <c r="M1365" t="s">
        <v>27</v>
      </c>
      <c r="N1365" t="s">
        <v>31</v>
      </c>
      <c r="O1365" s="15">
        <v>45078.904861111114</v>
      </c>
      <c r="P1365"/>
      <c r="S1365">
        <v>0</v>
      </c>
      <c r="T1365">
        <v>1</v>
      </c>
      <c r="U1365">
        <v>0</v>
      </c>
      <c r="V1365" t="str">
        <f>IF(OR(tickets_cleaned[[#This Row],[resolution_time_hours]]="", tickets_cleaned[[#This Row],[resolution_time_hours]]&lt;0),"",tickets_cleaned[[#This Row],[resolution_time_hours]])</f>
        <v/>
      </c>
    </row>
    <row r="1366" spans="1:22" ht="15" customHeight="1" x14ac:dyDescent="0.2">
      <c r="A1366">
        <v>1365</v>
      </c>
      <c r="B1366" t="s">
        <v>4573</v>
      </c>
      <c r="C1366" t="s">
        <v>4574</v>
      </c>
      <c r="D1366">
        <v>30</v>
      </c>
      <c r="E1366" t="s">
        <v>90</v>
      </c>
      <c r="F1366" t="s">
        <v>114</v>
      </c>
      <c r="G1366" s="1">
        <v>44482</v>
      </c>
      <c r="H1366" t="s">
        <v>24</v>
      </c>
      <c r="I1366" t="s">
        <v>106</v>
      </c>
      <c r="J1366" s="21" t="s">
        <v>4575</v>
      </c>
      <c r="K1366" t="s">
        <v>93</v>
      </c>
      <c r="M1366" t="s">
        <v>27</v>
      </c>
      <c r="N1366" t="s">
        <v>32</v>
      </c>
      <c r="P1366"/>
      <c r="S1366">
        <v>0</v>
      </c>
      <c r="T1366">
        <v>1</v>
      </c>
      <c r="U1366">
        <v>0</v>
      </c>
      <c r="V1366" t="str">
        <f>IF(OR(tickets_cleaned[[#This Row],[resolution_time_hours]]="", tickets_cleaned[[#This Row],[resolution_time_hours]]&lt;0),"",tickets_cleaned[[#This Row],[resolution_time_hours]])</f>
        <v/>
      </c>
    </row>
    <row r="1367" spans="1:22" ht="15" customHeight="1" x14ac:dyDescent="0.2">
      <c r="A1367">
        <v>1366</v>
      </c>
      <c r="B1367" t="s">
        <v>4576</v>
      </c>
      <c r="C1367" t="s">
        <v>4577</v>
      </c>
      <c r="D1367">
        <v>29</v>
      </c>
      <c r="E1367" t="s">
        <v>90</v>
      </c>
      <c r="F1367" t="s">
        <v>275</v>
      </c>
      <c r="G1367" s="1">
        <v>44330</v>
      </c>
      <c r="H1367" t="s">
        <v>23</v>
      </c>
      <c r="I1367" t="s">
        <v>203</v>
      </c>
      <c r="J1367" t="s">
        <v>4578</v>
      </c>
      <c r="K1367" t="s">
        <v>93</v>
      </c>
      <c r="M1367" t="s">
        <v>27</v>
      </c>
      <c r="N1367" t="s">
        <v>30</v>
      </c>
      <c r="P1367"/>
      <c r="S1367">
        <v>0</v>
      </c>
      <c r="T1367">
        <v>1</v>
      </c>
      <c r="U1367">
        <v>0</v>
      </c>
      <c r="V1367" t="str">
        <f>IF(OR(tickets_cleaned[[#This Row],[resolution_time_hours]]="", tickets_cleaned[[#This Row],[resolution_time_hours]]&lt;0),"",tickets_cleaned[[#This Row],[resolution_time_hours]])</f>
        <v/>
      </c>
    </row>
    <row r="1368" spans="1:22" ht="15" customHeight="1" x14ac:dyDescent="0.2">
      <c r="A1368">
        <v>1367</v>
      </c>
      <c r="B1368" t="s">
        <v>4579</v>
      </c>
      <c r="C1368" t="s">
        <v>4580</v>
      </c>
      <c r="D1368">
        <v>67</v>
      </c>
      <c r="E1368" t="s">
        <v>58</v>
      </c>
      <c r="F1368" t="s">
        <v>66</v>
      </c>
      <c r="G1368" s="1">
        <v>43849</v>
      </c>
      <c r="H1368" t="s">
        <v>21</v>
      </c>
      <c r="I1368" t="s">
        <v>85</v>
      </c>
      <c r="J1368" s="21" t="s">
        <v>4581</v>
      </c>
      <c r="K1368" t="s">
        <v>93</v>
      </c>
      <c r="M1368" t="s">
        <v>28</v>
      </c>
      <c r="N1368" t="s">
        <v>30</v>
      </c>
      <c r="P1368"/>
      <c r="S1368">
        <v>0</v>
      </c>
      <c r="T1368">
        <v>1</v>
      </c>
      <c r="U1368">
        <v>0</v>
      </c>
      <c r="V1368" t="str">
        <f>IF(OR(tickets_cleaned[[#This Row],[resolution_time_hours]]="", tickets_cleaned[[#This Row],[resolution_time_hours]]&lt;0),"",tickets_cleaned[[#This Row],[resolution_time_hours]])</f>
        <v/>
      </c>
    </row>
    <row r="1369" spans="1:22" ht="15" customHeight="1" x14ac:dyDescent="0.2">
      <c r="A1369">
        <v>1368</v>
      </c>
      <c r="B1369" t="s">
        <v>4582</v>
      </c>
      <c r="C1369" t="s">
        <v>4583</v>
      </c>
      <c r="D1369">
        <v>33</v>
      </c>
      <c r="E1369" t="s">
        <v>58</v>
      </c>
      <c r="F1369" t="s">
        <v>156</v>
      </c>
      <c r="G1369" s="1">
        <v>43849</v>
      </c>
      <c r="H1369" t="s">
        <v>20</v>
      </c>
      <c r="I1369" t="s">
        <v>91</v>
      </c>
      <c r="J1369" s="21" t="s">
        <v>4584</v>
      </c>
      <c r="K1369" t="s">
        <v>93</v>
      </c>
      <c r="M1369" t="s">
        <v>28</v>
      </c>
      <c r="N1369" t="s">
        <v>30</v>
      </c>
      <c r="P1369"/>
      <c r="S1369">
        <v>0</v>
      </c>
      <c r="T1369">
        <v>1</v>
      </c>
      <c r="U1369">
        <v>0</v>
      </c>
      <c r="V1369" t="str">
        <f>IF(OR(tickets_cleaned[[#This Row],[resolution_time_hours]]="", tickets_cleaned[[#This Row],[resolution_time_hours]]&lt;0),"",tickets_cleaned[[#This Row],[resolution_time_hours]])</f>
        <v/>
      </c>
    </row>
    <row r="1370" spans="1:22" ht="15" customHeight="1" x14ac:dyDescent="0.2">
      <c r="A1370">
        <v>1369</v>
      </c>
      <c r="B1370" t="s">
        <v>4585</v>
      </c>
      <c r="C1370" t="s">
        <v>4586</v>
      </c>
      <c r="D1370">
        <v>57</v>
      </c>
      <c r="E1370" t="s">
        <v>58</v>
      </c>
      <c r="F1370" t="s">
        <v>311</v>
      </c>
      <c r="G1370" s="1">
        <v>44175</v>
      </c>
      <c r="H1370" t="s">
        <v>23</v>
      </c>
      <c r="I1370" t="s">
        <v>203</v>
      </c>
      <c r="J1370" s="21" t="s">
        <v>4587</v>
      </c>
      <c r="K1370" t="s">
        <v>93</v>
      </c>
      <c r="M1370" t="s">
        <v>27</v>
      </c>
      <c r="N1370" t="s">
        <v>29</v>
      </c>
      <c r="P1370"/>
      <c r="S1370">
        <v>0</v>
      </c>
      <c r="T1370">
        <v>1</v>
      </c>
      <c r="U1370">
        <v>0</v>
      </c>
      <c r="V1370" t="str">
        <f>IF(OR(tickets_cleaned[[#This Row],[resolution_time_hours]]="", tickets_cleaned[[#This Row],[resolution_time_hours]]&lt;0),"",tickets_cleaned[[#This Row],[resolution_time_hours]])</f>
        <v/>
      </c>
    </row>
    <row r="1371" spans="1:22" ht="15" customHeight="1" x14ac:dyDescent="0.2">
      <c r="A1371">
        <v>1370</v>
      </c>
      <c r="B1371" t="s">
        <v>4588</v>
      </c>
      <c r="C1371" t="s">
        <v>4589</v>
      </c>
      <c r="D1371">
        <v>45</v>
      </c>
      <c r="E1371" t="s">
        <v>90</v>
      </c>
      <c r="F1371" t="s">
        <v>275</v>
      </c>
      <c r="G1371" s="1">
        <v>44439</v>
      </c>
      <c r="H1371" t="s">
        <v>22</v>
      </c>
      <c r="I1371" t="s">
        <v>20</v>
      </c>
      <c r="J1371" s="21" t="s">
        <v>4590</v>
      </c>
      <c r="K1371" t="s">
        <v>93</v>
      </c>
      <c r="M1371" t="s">
        <v>28</v>
      </c>
      <c r="N1371" t="s">
        <v>31</v>
      </c>
      <c r="P1371"/>
      <c r="S1371">
        <v>0</v>
      </c>
      <c r="T1371">
        <v>1</v>
      </c>
      <c r="U1371">
        <v>0</v>
      </c>
      <c r="V1371" t="str">
        <f>IF(OR(tickets_cleaned[[#This Row],[resolution_time_hours]]="", tickets_cleaned[[#This Row],[resolution_time_hours]]&lt;0),"",tickets_cleaned[[#This Row],[resolution_time_hours]])</f>
        <v/>
      </c>
    </row>
    <row r="1372" spans="1:22" ht="15" customHeight="1" x14ac:dyDescent="0.2">
      <c r="A1372">
        <v>1371</v>
      </c>
      <c r="B1372" t="s">
        <v>4591</v>
      </c>
      <c r="C1372" t="s">
        <v>4592</v>
      </c>
      <c r="D1372">
        <v>46</v>
      </c>
      <c r="E1372" t="s">
        <v>90</v>
      </c>
      <c r="F1372" t="s">
        <v>84</v>
      </c>
      <c r="G1372" s="1">
        <v>44373</v>
      </c>
      <c r="H1372" t="s">
        <v>21</v>
      </c>
      <c r="I1372" t="s">
        <v>85</v>
      </c>
      <c r="J1372" s="21" t="s">
        <v>4593</v>
      </c>
      <c r="K1372" t="s">
        <v>74</v>
      </c>
      <c r="L1372" t="s">
        <v>4594</v>
      </c>
      <c r="M1372" t="s">
        <v>25</v>
      </c>
      <c r="N1372" t="s">
        <v>31</v>
      </c>
      <c r="O1372" s="15">
        <v>45078.588993055557</v>
      </c>
      <c r="P1372" s="15">
        <v>45078.44871527778</v>
      </c>
      <c r="Q1372">
        <v>5</v>
      </c>
      <c r="S1372">
        <v>1</v>
      </c>
      <c r="T1372">
        <v>0</v>
      </c>
      <c r="U1372">
        <v>0</v>
      </c>
      <c r="V1372" t="str">
        <f>IF(OR(tickets_cleaned[[#This Row],[resolution_time_hours]]="", tickets_cleaned[[#This Row],[resolution_time_hours]]&lt;0),"",tickets_cleaned[[#This Row],[resolution_time_hours]])</f>
        <v/>
      </c>
    </row>
    <row r="1373" spans="1:22" ht="15" customHeight="1" x14ac:dyDescent="0.2">
      <c r="A1373">
        <v>1372</v>
      </c>
      <c r="B1373" t="s">
        <v>4595</v>
      </c>
      <c r="C1373" t="s">
        <v>4596</v>
      </c>
      <c r="D1373">
        <v>23</v>
      </c>
      <c r="E1373" t="s">
        <v>58</v>
      </c>
      <c r="F1373" t="s">
        <v>187</v>
      </c>
      <c r="G1373" s="1">
        <v>43865</v>
      </c>
      <c r="H1373" t="s">
        <v>21</v>
      </c>
      <c r="I1373" t="s">
        <v>60</v>
      </c>
      <c r="J1373" t="s">
        <v>4597</v>
      </c>
      <c r="K1373" t="s">
        <v>62</v>
      </c>
      <c r="M1373" t="s">
        <v>26</v>
      </c>
      <c r="N1373" t="s">
        <v>31</v>
      </c>
      <c r="O1373" s="15">
        <v>45078.80982638889</v>
      </c>
      <c r="P1373"/>
      <c r="S1373">
        <v>0</v>
      </c>
      <c r="T1373">
        <v>1</v>
      </c>
      <c r="U1373">
        <v>0</v>
      </c>
      <c r="V1373" t="str">
        <f>IF(OR(tickets_cleaned[[#This Row],[resolution_time_hours]]="", tickets_cleaned[[#This Row],[resolution_time_hours]]&lt;0),"",tickets_cleaned[[#This Row],[resolution_time_hours]])</f>
        <v/>
      </c>
    </row>
    <row r="1374" spans="1:22" ht="15" customHeight="1" x14ac:dyDescent="0.2">
      <c r="A1374">
        <v>1373</v>
      </c>
      <c r="B1374" t="s">
        <v>4598</v>
      </c>
      <c r="C1374" t="s">
        <v>4599</v>
      </c>
      <c r="D1374">
        <v>30</v>
      </c>
      <c r="E1374" t="s">
        <v>65</v>
      </c>
      <c r="F1374" t="s">
        <v>100</v>
      </c>
      <c r="G1374" s="1">
        <v>43955</v>
      </c>
      <c r="H1374" t="s">
        <v>20</v>
      </c>
      <c r="I1374" t="s">
        <v>203</v>
      </c>
      <c r="J1374" s="21" t="s">
        <v>4600</v>
      </c>
      <c r="K1374" t="s">
        <v>74</v>
      </c>
      <c r="L1374" t="s">
        <v>4601</v>
      </c>
      <c r="M1374" t="s">
        <v>28</v>
      </c>
      <c r="N1374" t="s">
        <v>32</v>
      </c>
      <c r="O1374" s="15">
        <v>45078.833460648151</v>
      </c>
      <c r="P1374" s="15">
        <v>45077.948738425926</v>
      </c>
      <c r="Q1374">
        <v>1</v>
      </c>
      <c r="S1374">
        <v>1</v>
      </c>
      <c r="T1374">
        <v>0</v>
      </c>
      <c r="U1374">
        <v>1</v>
      </c>
      <c r="V1374" t="str">
        <f>IF(OR(tickets_cleaned[[#This Row],[resolution_time_hours]]="", tickets_cleaned[[#This Row],[resolution_time_hours]]&lt;0),"",tickets_cleaned[[#This Row],[resolution_time_hours]])</f>
        <v/>
      </c>
    </row>
    <row r="1375" spans="1:22" ht="15" customHeight="1" x14ac:dyDescent="0.2">
      <c r="A1375">
        <v>1374</v>
      </c>
      <c r="B1375" t="s">
        <v>4602</v>
      </c>
      <c r="C1375" t="s">
        <v>4603</v>
      </c>
      <c r="D1375">
        <v>46</v>
      </c>
      <c r="E1375" t="s">
        <v>90</v>
      </c>
      <c r="F1375" t="s">
        <v>510</v>
      </c>
      <c r="G1375" s="1">
        <v>43880</v>
      </c>
      <c r="H1375" t="s">
        <v>24</v>
      </c>
      <c r="I1375" t="s">
        <v>22</v>
      </c>
      <c r="J1375" s="21" t="s">
        <v>4604</v>
      </c>
      <c r="K1375" t="s">
        <v>74</v>
      </c>
      <c r="L1375" t="s">
        <v>4605</v>
      </c>
      <c r="M1375" t="s">
        <v>27</v>
      </c>
      <c r="N1375" t="s">
        <v>31</v>
      </c>
      <c r="O1375" s="15">
        <v>45078.855694444443</v>
      </c>
      <c r="P1375" s="15">
        <v>45078.848055555558</v>
      </c>
      <c r="Q1375">
        <v>3</v>
      </c>
      <c r="S1375">
        <v>1</v>
      </c>
      <c r="T1375">
        <v>0</v>
      </c>
      <c r="U1375">
        <v>0</v>
      </c>
      <c r="V1375" t="str">
        <f>IF(OR(tickets_cleaned[[#This Row],[resolution_time_hours]]="", tickets_cleaned[[#This Row],[resolution_time_hours]]&lt;0),"",tickets_cleaned[[#This Row],[resolution_time_hours]])</f>
        <v/>
      </c>
    </row>
    <row r="1376" spans="1:22" ht="15" customHeight="1" x14ac:dyDescent="0.2">
      <c r="A1376">
        <v>1375</v>
      </c>
      <c r="B1376" t="s">
        <v>4606</v>
      </c>
      <c r="C1376" t="s">
        <v>4607</v>
      </c>
      <c r="D1376">
        <v>40</v>
      </c>
      <c r="E1376" t="s">
        <v>65</v>
      </c>
      <c r="F1376" t="s">
        <v>364</v>
      </c>
      <c r="G1376" s="1">
        <v>44017</v>
      </c>
      <c r="H1376" t="s">
        <v>24</v>
      </c>
      <c r="I1376" t="s">
        <v>20</v>
      </c>
      <c r="J1376" t="s">
        <v>4608</v>
      </c>
      <c r="K1376" t="s">
        <v>62</v>
      </c>
      <c r="M1376" t="s">
        <v>25</v>
      </c>
      <c r="N1376" t="s">
        <v>31</v>
      </c>
      <c r="O1376" s="15">
        <v>45078.605023148149</v>
      </c>
      <c r="P1376"/>
      <c r="S1376">
        <v>0</v>
      </c>
      <c r="T1376">
        <v>1</v>
      </c>
      <c r="U1376">
        <v>0</v>
      </c>
      <c r="V1376" t="str">
        <f>IF(OR(tickets_cleaned[[#This Row],[resolution_time_hours]]="", tickets_cleaned[[#This Row],[resolution_time_hours]]&lt;0),"",tickets_cleaned[[#This Row],[resolution_time_hours]])</f>
        <v/>
      </c>
    </row>
    <row r="1377" spans="1:22" ht="15" customHeight="1" x14ac:dyDescent="0.2">
      <c r="A1377">
        <v>1376</v>
      </c>
      <c r="B1377" t="s">
        <v>4609</v>
      </c>
      <c r="C1377" t="s">
        <v>4610</v>
      </c>
      <c r="D1377">
        <v>28</v>
      </c>
      <c r="E1377" t="s">
        <v>90</v>
      </c>
      <c r="F1377" t="s">
        <v>228</v>
      </c>
      <c r="G1377" s="1">
        <v>44417</v>
      </c>
      <c r="H1377" t="s">
        <v>23</v>
      </c>
      <c r="I1377" t="s">
        <v>106</v>
      </c>
      <c r="J1377" t="s">
        <v>3825</v>
      </c>
      <c r="K1377" t="s">
        <v>62</v>
      </c>
      <c r="M1377" t="s">
        <v>28</v>
      </c>
      <c r="N1377" t="s">
        <v>30</v>
      </c>
      <c r="O1377" s="15">
        <v>45078.246689814812</v>
      </c>
      <c r="P1377"/>
      <c r="S1377">
        <v>0</v>
      </c>
      <c r="T1377">
        <v>1</v>
      </c>
      <c r="U1377">
        <v>0</v>
      </c>
      <c r="V1377" t="str">
        <f>IF(OR(tickets_cleaned[[#This Row],[resolution_time_hours]]="", tickets_cleaned[[#This Row],[resolution_time_hours]]&lt;0),"",tickets_cleaned[[#This Row],[resolution_time_hours]])</f>
        <v/>
      </c>
    </row>
    <row r="1378" spans="1:22" ht="15" customHeight="1" x14ac:dyDescent="0.2">
      <c r="A1378">
        <v>1377</v>
      </c>
      <c r="B1378" t="s">
        <v>4611</v>
      </c>
      <c r="C1378" t="s">
        <v>4612</v>
      </c>
      <c r="D1378">
        <v>52</v>
      </c>
      <c r="E1378" t="s">
        <v>90</v>
      </c>
      <c r="F1378" t="s">
        <v>268</v>
      </c>
      <c r="G1378" s="1">
        <v>43992</v>
      </c>
      <c r="H1378" t="s">
        <v>20</v>
      </c>
      <c r="I1378" t="s">
        <v>22</v>
      </c>
      <c r="J1378" s="21" t="s">
        <v>4613</v>
      </c>
      <c r="K1378" t="s">
        <v>62</v>
      </c>
      <c r="M1378" t="s">
        <v>26</v>
      </c>
      <c r="N1378" t="s">
        <v>31</v>
      </c>
      <c r="O1378" s="15">
        <v>45078.081423611111</v>
      </c>
      <c r="P1378"/>
      <c r="S1378">
        <v>0</v>
      </c>
      <c r="T1378">
        <v>1</v>
      </c>
      <c r="U1378">
        <v>0</v>
      </c>
      <c r="V1378" t="str">
        <f>IF(OR(tickets_cleaned[[#This Row],[resolution_time_hours]]="", tickets_cleaned[[#This Row],[resolution_time_hours]]&lt;0),"",tickets_cleaned[[#This Row],[resolution_time_hours]])</f>
        <v/>
      </c>
    </row>
    <row r="1379" spans="1:22" ht="15" customHeight="1" x14ac:dyDescent="0.2">
      <c r="A1379">
        <v>1378</v>
      </c>
      <c r="B1379" t="s">
        <v>4614</v>
      </c>
      <c r="C1379" t="s">
        <v>4615</v>
      </c>
      <c r="D1379">
        <v>36</v>
      </c>
      <c r="E1379" t="s">
        <v>90</v>
      </c>
      <c r="F1379" t="s">
        <v>59</v>
      </c>
      <c r="G1379" s="1">
        <v>43968</v>
      </c>
      <c r="H1379" t="s">
        <v>23</v>
      </c>
      <c r="I1379" t="s">
        <v>91</v>
      </c>
      <c r="J1379" s="21" t="s">
        <v>4616</v>
      </c>
      <c r="K1379" t="s">
        <v>74</v>
      </c>
      <c r="L1379" t="s">
        <v>4617</v>
      </c>
      <c r="M1379" t="s">
        <v>26</v>
      </c>
      <c r="N1379" t="s">
        <v>29</v>
      </c>
      <c r="O1379" s="15">
        <v>45078.14739583333</v>
      </c>
      <c r="P1379" s="15">
        <v>45078.657118055555</v>
      </c>
      <c r="Q1379">
        <v>3</v>
      </c>
      <c r="R1379">
        <v>12</v>
      </c>
      <c r="S1379">
        <v>1</v>
      </c>
      <c r="T1379">
        <v>0</v>
      </c>
      <c r="U1379">
        <v>0</v>
      </c>
      <c r="V1379">
        <f>IF(OR(tickets_cleaned[[#This Row],[resolution_time_hours]]="", tickets_cleaned[[#This Row],[resolution_time_hours]]&lt;0),"",tickets_cleaned[[#This Row],[resolution_time_hours]])</f>
        <v>12</v>
      </c>
    </row>
    <row r="1380" spans="1:22" ht="15" customHeight="1" x14ac:dyDescent="0.2">
      <c r="A1380">
        <v>1379</v>
      </c>
      <c r="B1380" t="s">
        <v>4618</v>
      </c>
      <c r="C1380" t="s">
        <v>4619</v>
      </c>
      <c r="D1380">
        <v>49</v>
      </c>
      <c r="E1380" t="s">
        <v>65</v>
      </c>
      <c r="F1380" t="s">
        <v>59</v>
      </c>
      <c r="G1380" s="1">
        <v>44291</v>
      </c>
      <c r="H1380" t="s">
        <v>22</v>
      </c>
      <c r="I1380" t="s">
        <v>176</v>
      </c>
      <c r="J1380" s="21" t="s">
        <v>4620</v>
      </c>
      <c r="K1380" t="s">
        <v>74</v>
      </c>
      <c r="L1380" t="s">
        <v>4621</v>
      </c>
      <c r="M1380" t="s">
        <v>26</v>
      </c>
      <c r="N1380" t="s">
        <v>29</v>
      </c>
      <c r="O1380" s="15">
        <v>45078.834224537037</v>
      </c>
      <c r="P1380" s="15">
        <v>45078.486307870371</v>
      </c>
      <c r="Q1380">
        <v>1</v>
      </c>
      <c r="S1380">
        <v>1</v>
      </c>
      <c r="T1380">
        <v>0</v>
      </c>
      <c r="U1380">
        <v>1</v>
      </c>
      <c r="V1380" t="str">
        <f>IF(OR(tickets_cleaned[[#This Row],[resolution_time_hours]]="", tickets_cleaned[[#This Row],[resolution_time_hours]]&lt;0),"",tickets_cleaned[[#This Row],[resolution_time_hours]])</f>
        <v/>
      </c>
    </row>
    <row r="1381" spans="1:22" ht="15" customHeight="1" x14ac:dyDescent="0.2">
      <c r="A1381">
        <v>1380</v>
      </c>
      <c r="B1381" t="s">
        <v>4622</v>
      </c>
      <c r="C1381" t="s">
        <v>4623</v>
      </c>
      <c r="D1381">
        <v>19</v>
      </c>
      <c r="E1381" t="s">
        <v>90</v>
      </c>
      <c r="F1381" t="s">
        <v>275</v>
      </c>
      <c r="G1381" s="1">
        <v>44108</v>
      </c>
      <c r="H1381" t="s">
        <v>20</v>
      </c>
      <c r="I1381" t="s">
        <v>203</v>
      </c>
      <c r="J1381" s="21" t="s">
        <v>4624</v>
      </c>
      <c r="K1381" t="s">
        <v>93</v>
      </c>
      <c r="M1381" t="s">
        <v>27</v>
      </c>
      <c r="N1381" t="s">
        <v>30</v>
      </c>
      <c r="P1381"/>
      <c r="S1381">
        <v>0</v>
      </c>
      <c r="T1381">
        <v>1</v>
      </c>
      <c r="U1381">
        <v>0</v>
      </c>
      <c r="V1381" t="str">
        <f>IF(OR(tickets_cleaned[[#This Row],[resolution_time_hours]]="", tickets_cleaned[[#This Row],[resolution_time_hours]]&lt;0),"",tickets_cleaned[[#This Row],[resolution_time_hours]])</f>
        <v/>
      </c>
    </row>
    <row r="1382" spans="1:22" ht="15" customHeight="1" x14ac:dyDescent="0.2">
      <c r="A1382">
        <v>1381</v>
      </c>
      <c r="B1382" t="s">
        <v>4625</v>
      </c>
      <c r="C1382" t="s">
        <v>4626</v>
      </c>
      <c r="D1382">
        <v>21</v>
      </c>
      <c r="E1382" t="s">
        <v>90</v>
      </c>
      <c r="F1382" t="s">
        <v>156</v>
      </c>
      <c r="G1382" s="1">
        <v>44140</v>
      </c>
      <c r="H1382" t="s">
        <v>20</v>
      </c>
      <c r="I1382" t="s">
        <v>176</v>
      </c>
      <c r="J1382" s="21" t="s">
        <v>4627</v>
      </c>
      <c r="K1382" t="s">
        <v>93</v>
      </c>
      <c r="M1382" t="s">
        <v>27</v>
      </c>
      <c r="N1382" t="s">
        <v>32</v>
      </c>
      <c r="P1382"/>
      <c r="S1382">
        <v>0</v>
      </c>
      <c r="T1382">
        <v>1</v>
      </c>
      <c r="U1382">
        <v>0</v>
      </c>
      <c r="V1382" t="str">
        <f>IF(OR(tickets_cleaned[[#This Row],[resolution_time_hours]]="", tickets_cleaned[[#This Row],[resolution_time_hours]]&lt;0),"",tickets_cleaned[[#This Row],[resolution_time_hours]])</f>
        <v/>
      </c>
    </row>
    <row r="1383" spans="1:22" ht="15" customHeight="1" x14ac:dyDescent="0.2">
      <c r="A1383">
        <v>1382</v>
      </c>
      <c r="B1383" t="s">
        <v>4628</v>
      </c>
      <c r="C1383" t="s">
        <v>4629</v>
      </c>
      <c r="D1383">
        <v>51</v>
      </c>
      <c r="E1383" t="s">
        <v>58</v>
      </c>
      <c r="F1383" t="s">
        <v>66</v>
      </c>
      <c r="G1383" s="1">
        <v>44132</v>
      </c>
      <c r="H1383" t="s">
        <v>23</v>
      </c>
      <c r="I1383" t="s">
        <v>101</v>
      </c>
      <c r="J1383" t="s">
        <v>4630</v>
      </c>
      <c r="K1383" t="s">
        <v>93</v>
      </c>
      <c r="M1383" t="s">
        <v>26</v>
      </c>
      <c r="N1383" t="s">
        <v>31</v>
      </c>
      <c r="P1383"/>
      <c r="S1383">
        <v>0</v>
      </c>
      <c r="T1383">
        <v>1</v>
      </c>
      <c r="U1383">
        <v>0</v>
      </c>
      <c r="V1383" t="str">
        <f>IF(OR(tickets_cleaned[[#This Row],[resolution_time_hours]]="", tickets_cleaned[[#This Row],[resolution_time_hours]]&lt;0),"",tickets_cleaned[[#This Row],[resolution_time_hours]])</f>
        <v/>
      </c>
    </row>
    <row r="1384" spans="1:22" ht="15" customHeight="1" x14ac:dyDescent="0.2">
      <c r="A1384">
        <v>1383</v>
      </c>
      <c r="B1384" t="s">
        <v>4631</v>
      </c>
      <c r="C1384" t="s">
        <v>4632</v>
      </c>
      <c r="D1384">
        <v>65</v>
      </c>
      <c r="E1384" t="s">
        <v>65</v>
      </c>
      <c r="F1384" t="s">
        <v>446</v>
      </c>
      <c r="G1384" s="1">
        <v>43961</v>
      </c>
      <c r="H1384" t="s">
        <v>23</v>
      </c>
      <c r="I1384" t="s">
        <v>72</v>
      </c>
      <c r="J1384" t="s">
        <v>4633</v>
      </c>
      <c r="K1384" t="s">
        <v>74</v>
      </c>
      <c r="L1384" t="s">
        <v>4634</v>
      </c>
      <c r="M1384" t="s">
        <v>25</v>
      </c>
      <c r="N1384" t="s">
        <v>29</v>
      </c>
      <c r="O1384" s="15">
        <v>45078.443298611113</v>
      </c>
      <c r="P1384" s="15">
        <v>45078.789131944446</v>
      </c>
      <c r="Q1384">
        <v>5</v>
      </c>
      <c r="R1384">
        <v>8</v>
      </c>
      <c r="S1384">
        <v>1</v>
      </c>
      <c r="T1384">
        <v>0</v>
      </c>
      <c r="U1384">
        <v>0</v>
      </c>
      <c r="V1384">
        <f>IF(OR(tickets_cleaned[[#This Row],[resolution_time_hours]]="", tickets_cleaned[[#This Row],[resolution_time_hours]]&lt;0),"",tickets_cleaned[[#This Row],[resolution_time_hours]])</f>
        <v>8</v>
      </c>
    </row>
    <row r="1385" spans="1:22" ht="15" customHeight="1" x14ac:dyDescent="0.2">
      <c r="A1385">
        <v>1384</v>
      </c>
      <c r="B1385" t="s">
        <v>4635</v>
      </c>
      <c r="C1385" t="s">
        <v>4636</v>
      </c>
      <c r="D1385">
        <v>31</v>
      </c>
      <c r="E1385" t="s">
        <v>90</v>
      </c>
      <c r="F1385" t="s">
        <v>408</v>
      </c>
      <c r="G1385" s="1">
        <v>44138</v>
      </c>
      <c r="H1385" t="s">
        <v>21</v>
      </c>
      <c r="I1385" t="s">
        <v>79</v>
      </c>
      <c r="J1385" s="21" t="s">
        <v>4637</v>
      </c>
      <c r="K1385" t="s">
        <v>74</v>
      </c>
      <c r="L1385" t="s">
        <v>4638</v>
      </c>
      <c r="M1385" t="s">
        <v>28</v>
      </c>
      <c r="N1385" t="s">
        <v>31</v>
      </c>
      <c r="O1385" s="15">
        <v>45078.023865740739</v>
      </c>
      <c r="P1385" s="15">
        <v>45078.063449074078</v>
      </c>
      <c r="Q1385">
        <v>2</v>
      </c>
      <c r="R1385">
        <v>0</v>
      </c>
      <c r="S1385">
        <v>1</v>
      </c>
      <c r="T1385">
        <v>0</v>
      </c>
      <c r="U1385">
        <v>1</v>
      </c>
      <c r="V1385">
        <f>IF(OR(tickets_cleaned[[#This Row],[resolution_time_hours]]="", tickets_cleaned[[#This Row],[resolution_time_hours]]&lt;0),"",tickets_cleaned[[#This Row],[resolution_time_hours]])</f>
        <v>0</v>
      </c>
    </row>
    <row r="1386" spans="1:22" ht="15" customHeight="1" x14ac:dyDescent="0.2">
      <c r="A1386">
        <v>1385</v>
      </c>
      <c r="B1386" t="s">
        <v>4639</v>
      </c>
      <c r="C1386" t="s">
        <v>4640</v>
      </c>
      <c r="D1386">
        <v>49</v>
      </c>
      <c r="E1386" t="s">
        <v>65</v>
      </c>
      <c r="F1386" t="s">
        <v>724</v>
      </c>
      <c r="G1386" s="1">
        <v>44449</v>
      </c>
      <c r="H1386" t="s">
        <v>24</v>
      </c>
      <c r="I1386" t="s">
        <v>22</v>
      </c>
      <c r="J1386" t="s">
        <v>4641</v>
      </c>
      <c r="K1386" t="s">
        <v>93</v>
      </c>
      <c r="M1386" t="s">
        <v>25</v>
      </c>
      <c r="N1386" t="s">
        <v>29</v>
      </c>
      <c r="P1386"/>
      <c r="S1386">
        <v>0</v>
      </c>
      <c r="T1386">
        <v>1</v>
      </c>
      <c r="U1386">
        <v>0</v>
      </c>
      <c r="V1386" t="str">
        <f>IF(OR(tickets_cleaned[[#This Row],[resolution_time_hours]]="", tickets_cleaned[[#This Row],[resolution_time_hours]]&lt;0),"",tickets_cleaned[[#This Row],[resolution_time_hours]])</f>
        <v/>
      </c>
    </row>
    <row r="1387" spans="1:22" ht="15" customHeight="1" x14ac:dyDescent="0.2">
      <c r="A1387">
        <v>1386</v>
      </c>
      <c r="B1387" t="s">
        <v>4642</v>
      </c>
      <c r="C1387" t="s">
        <v>4643</v>
      </c>
      <c r="D1387">
        <v>25</v>
      </c>
      <c r="E1387" t="s">
        <v>90</v>
      </c>
      <c r="F1387" t="s">
        <v>268</v>
      </c>
      <c r="G1387" s="1">
        <v>44144</v>
      </c>
      <c r="H1387" t="s">
        <v>20</v>
      </c>
      <c r="I1387" t="s">
        <v>22</v>
      </c>
      <c r="J1387" s="21" t="s">
        <v>4644</v>
      </c>
      <c r="K1387" t="s">
        <v>62</v>
      </c>
      <c r="M1387" t="s">
        <v>27</v>
      </c>
      <c r="N1387" t="s">
        <v>32</v>
      </c>
      <c r="O1387" s="15">
        <v>45078.635706018518</v>
      </c>
      <c r="P1387"/>
      <c r="S1387">
        <v>0</v>
      </c>
      <c r="T1387">
        <v>1</v>
      </c>
      <c r="U1387">
        <v>0</v>
      </c>
      <c r="V1387" t="str">
        <f>IF(OR(tickets_cleaned[[#This Row],[resolution_time_hours]]="", tickets_cleaned[[#This Row],[resolution_time_hours]]&lt;0),"",tickets_cleaned[[#This Row],[resolution_time_hours]])</f>
        <v/>
      </c>
    </row>
    <row r="1388" spans="1:22" ht="15" customHeight="1" x14ac:dyDescent="0.2">
      <c r="A1388">
        <v>1387</v>
      </c>
      <c r="B1388" t="s">
        <v>4645</v>
      </c>
      <c r="C1388" t="s">
        <v>4646</v>
      </c>
      <c r="D1388">
        <v>27</v>
      </c>
      <c r="E1388" t="s">
        <v>90</v>
      </c>
      <c r="F1388" t="s">
        <v>249</v>
      </c>
      <c r="G1388" s="1">
        <v>44208</v>
      </c>
      <c r="H1388" t="s">
        <v>24</v>
      </c>
      <c r="I1388" t="s">
        <v>106</v>
      </c>
      <c r="J1388" t="s">
        <v>4647</v>
      </c>
      <c r="K1388" t="s">
        <v>93</v>
      </c>
      <c r="M1388" t="s">
        <v>25</v>
      </c>
      <c r="N1388" t="s">
        <v>29</v>
      </c>
      <c r="P1388"/>
      <c r="S1388">
        <v>0</v>
      </c>
      <c r="T1388">
        <v>1</v>
      </c>
      <c r="U1388">
        <v>0</v>
      </c>
      <c r="V1388" t="str">
        <f>IF(OR(tickets_cleaned[[#This Row],[resolution_time_hours]]="", tickets_cleaned[[#This Row],[resolution_time_hours]]&lt;0),"",tickets_cleaned[[#This Row],[resolution_time_hours]])</f>
        <v/>
      </c>
    </row>
    <row r="1389" spans="1:22" ht="15" customHeight="1" x14ac:dyDescent="0.2">
      <c r="A1389">
        <v>1388</v>
      </c>
      <c r="B1389" t="s">
        <v>4648</v>
      </c>
      <c r="C1389" t="s">
        <v>4649</v>
      </c>
      <c r="D1389">
        <v>60</v>
      </c>
      <c r="E1389" t="s">
        <v>90</v>
      </c>
      <c r="F1389" t="s">
        <v>187</v>
      </c>
      <c r="G1389" s="1">
        <v>44366</v>
      </c>
      <c r="H1389" t="s">
        <v>22</v>
      </c>
      <c r="I1389" t="s">
        <v>22</v>
      </c>
      <c r="J1389" s="21" t="s">
        <v>4650</v>
      </c>
      <c r="K1389" t="s">
        <v>62</v>
      </c>
      <c r="M1389" t="s">
        <v>27</v>
      </c>
      <c r="N1389" t="s">
        <v>31</v>
      </c>
      <c r="O1389" s="15">
        <v>45078.22184027778</v>
      </c>
      <c r="P1389"/>
      <c r="S1389">
        <v>0</v>
      </c>
      <c r="T1389">
        <v>1</v>
      </c>
      <c r="U1389">
        <v>0</v>
      </c>
      <c r="V1389" t="str">
        <f>IF(OR(tickets_cleaned[[#This Row],[resolution_time_hours]]="", tickets_cleaned[[#This Row],[resolution_time_hours]]&lt;0),"",tickets_cleaned[[#This Row],[resolution_time_hours]])</f>
        <v/>
      </c>
    </row>
    <row r="1390" spans="1:22" ht="15" customHeight="1" x14ac:dyDescent="0.2">
      <c r="A1390">
        <v>1389</v>
      </c>
      <c r="B1390" t="s">
        <v>4651</v>
      </c>
      <c r="C1390" t="s">
        <v>4652</v>
      </c>
      <c r="D1390">
        <v>31</v>
      </c>
      <c r="E1390" t="s">
        <v>58</v>
      </c>
      <c r="F1390" t="s">
        <v>144</v>
      </c>
      <c r="G1390" s="1">
        <v>43940</v>
      </c>
      <c r="H1390" t="s">
        <v>23</v>
      </c>
      <c r="I1390" t="s">
        <v>22</v>
      </c>
      <c r="J1390" s="21" t="s">
        <v>4653</v>
      </c>
      <c r="K1390" t="s">
        <v>93</v>
      </c>
      <c r="M1390" t="s">
        <v>27</v>
      </c>
      <c r="N1390" t="s">
        <v>31</v>
      </c>
      <c r="P1390"/>
      <c r="S1390">
        <v>0</v>
      </c>
      <c r="T1390">
        <v>1</v>
      </c>
      <c r="U1390">
        <v>0</v>
      </c>
      <c r="V1390" t="str">
        <f>IF(OR(tickets_cleaned[[#This Row],[resolution_time_hours]]="", tickets_cleaned[[#This Row],[resolution_time_hours]]&lt;0),"",tickets_cleaned[[#This Row],[resolution_time_hours]])</f>
        <v/>
      </c>
    </row>
    <row r="1391" spans="1:22" ht="15" customHeight="1" x14ac:dyDescent="0.2">
      <c r="A1391">
        <v>1390</v>
      </c>
      <c r="B1391" t="s">
        <v>4654</v>
      </c>
      <c r="C1391" t="s">
        <v>4655</v>
      </c>
      <c r="D1391">
        <v>44</v>
      </c>
      <c r="E1391" t="s">
        <v>58</v>
      </c>
      <c r="F1391" t="s">
        <v>724</v>
      </c>
      <c r="G1391" s="1">
        <v>44201</v>
      </c>
      <c r="H1391" t="s">
        <v>23</v>
      </c>
      <c r="I1391" t="s">
        <v>203</v>
      </c>
      <c r="J1391" s="21" t="s">
        <v>4656</v>
      </c>
      <c r="K1391" t="s">
        <v>93</v>
      </c>
      <c r="M1391" t="s">
        <v>26</v>
      </c>
      <c r="N1391" t="s">
        <v>30</v>
      </c>
      <c r="P1391"/>
      <c r="S1391">
        <v>0</v>
      </c>
      <c r="T1391">
        <v>1</v>
      </c>
      <c r="U1391">
        <v>0</v>
      </c>
      <c r="V1391" t="str">
        <f>IF(OR(tickets_cleaned[[#This Row],[resolution_time_hours]]="", tickets_cleaned[[#This Row],[resolution_time_hours]]&lt;0),"",tickets_cleaned[[#This Row],[resolution_time_hours]])</f>
        <v/>
      </c>
    </row>
    <row r="1392" spans="1:22" ht="15" customHeight="1" x14ac:dyDescent="0.2">
      <c r="A1392">
        <v>1391</v>
      </c>
      <c r="B1392" t="s">
        <v>4657</v>
      </c>
      <c r="C1392" t="s">
        <v>4658</v>
      </c>
      <c r="D1392">
        <v>45</v>
      </c>
      <c r="E1392" t="s">
        <v>58</v>
      </c>
      <c r="F1392" t="s">
        <v>364</v>
      </c>
      <c r="G1392" s="1">
        <v>43864</v>
      </c>
      <c r="H1392" t="s">
        <v>21</v>
      </c>
      <c r="I1392" t="s">
        <v>91</v>
      </c>
      <c r="J1392" t="s">
        <v>4659</v>
      </c>
      <c r="K1392" t="s">
        <v>74</v>
      </c>
      <c r="L1392" t="s">
        <v>4660</v>
      </c>
      <c r="M1392" t="s">
        <v>26</v>
      </c>
      <c r="N1392" t="s">
        <v>31</v>
      </c>
      <c r="O1392" s="15">
        <v>45077.99827546296</v>
      </c>
      <c r="P1392" s="15">
        <v>45078.64271990741</v>
      </c>
      <c r="Q1392">
        <v>1</v>
      </c>
      <c r="R1392">
        <v>15</v>
      </c>
      <c r="S1392">
        <v>1</v>
      </c>
      <c r="T1392">
        <v>0</v>
      </c>
      <c r="U1392">
        <v>1</v>
      </c>
      <c r="V1392">
        <f>IF(OR(tickets_cleaned[[#This Row],[resolution_time_hours]]="", tickets_cleaned[[#This Row],[resolution_time_hours]]&lt;0),"",tickets_cleaned[[#This Row],[resolution_time_hours]])</f>
        <v>15</v>
      </c>
    </row>
    <row r="1393" spans="1:22" ht="15" customHeight="1" x14ac:dyDescent="0.2">
      <c r="A1393">
        <v>1392</v>
      </c>
      <c r="B1393" t="s">
        <v>4661</v>
      </c>
      <c r="C1393" t="s">
        <v>4662</v>
      </c>
      <c r="D1393">
        <v>48</v>
      </c>
      <c r="E1393" t="s">
        <v>58</v>
      </c>
      <c r="F1393" t="s">
        <v>237</v>
      </c>
      <c r="G1393" s="1">
        <v>44121</v>
      </c>
      <c r="H1393" t="s">
        <v>21</v>
      </c>
      <c r="I1393" t="s">
        <v>22</v>
      </c>
      <c r="J1393" t="s">
        <v>4663</v>
      </c>
      <c r="K1393" t="s">
        <v>93</v>
      </c>
      <c r="M1393" t="s">
        <v>25</v>
      </c>
      <c r="N1393" t="s">
        <v>30</v>
      </c>
      <c r="P1393"/>
      <c r="S1393">
        <v>0</v>
      </c>
      <c r="T1393">
        <v>1</v>
      </c>
      <c r="U1393">
        <v>0</v>
      </c>
      <c r="V1393" t="str">
        <f>IF(OR(tickets_cleaned[[#This Row],[resolution_time_hours]]="", tickets_cleaned[[#This Row],[resolution_time_hours]]&lt;0),"",tickets_cleaned[[#This Row],[resolution_time_hours]])</f>
        <v/>
      </c>
    </row>
    <row r="1394" spans="1:22" ht="15" customHeight="1" x14ac:dyDescent="0.2">
      <c r="A1394">
        <v>1393</v>
      </c>
      <c r="B1394" t="s">
        <v>4664</v>
      </c>
      <c r="C1394" t="s">
        <v>4665</v>
      </c>
      <c r="D1394">
        <v>19</v>
      </c>
      <c r="E1394" t="s">
        <v>90</v>
      </c>
      <c r="F1394" t="s">
        <v>724</v>
      </c>
      <c r="G1394" s="1">
        <v>44003</v>
      </c>
      <c r="H1394" t="s">
        <v>20</v>
      </c>
      <c r="I1394" t="s">
        <v>67</v>
      </c>
      <c r="J1394" s="21" t="s">
        <v>4666</v>
      </c>
      <c r="K1394" t="s">
        <v>62</v>
      </c>
      <c r="M1394" t="s">
        <v>27</v>
      </c>
      <c r="N1394" t="s">
        <v>29</v>
      </c>
      <c r="O1394" s="15">
        <v>45078.190682870372</v>
      </c>
      <c r="P1394"/>
      <c r="S1394">
        <v>0</v>
      </c>
      <c r="T1394">
        <v>1</v>
      </c>
      <c r="U1394">
        <v>0</v>
      </c>
      <c r="V1394" t="str">
        <f>IF(OR(tickets_cleaned[[#This Row],[resolution_time_hours]]="", tickets_cleaned[[#This Row],[resolution_time_hours]]&lt;0),"",tickets_cleaned[[#This Row],[resolution_time_hours]])</f>
        <v/>
      </c>
    </row>
    <row r="1395" spans="1:22" ht="15" customHeight="1" x14ac:dyDescent="0.2">
      <c r="A1395">
        <v>1394</v>
      </c>
      <c r="B1395" t="s">
        <v>4667</v>
      </c>
      <c r="C1395" t="s">
        <v>4668</v>
      </c>
      <c r="D1395">
        <v>20</v>
      </c>
      <c r="E1395" t="s">
        <v>65</v>
      </c>
      <c r="F1395" t="s">
        <v>456</v>
      </c>
      <c r="G1395" s="1">
        <v>44422</v>
      </c>
      <c r="H1395" t="s">
        <v>20</v>
      </c>
      <c r="I1395" t="s">
        <v>22</v>
      </c>
      <c r="J1395" t="s">
        <v>1250</v>
      </c>
      <c r="K1395" t="s">
        <v>62</v>
      </c>
      <c r="M1395" t="s">
        <v>27</v>
      </c>
      <c r="N1395" t="s">
        <v>31</v>
      </c>
      <c r="O1395" s="15">
        <v>45078.376099537039</v>
      </c>
      <c r="P1395"/>
      <c r="S1395">
        <v>0</v>
      </c>
      <c r="T1395">
        <v>1</v>
      </c>
      <c r="U1395">
        <v>0</v>
      </c>
      <c r="V1395" t="str">
        <f>IF(OR(tickets_cleaned[[#This Row],[resolution_time_hours]]="", tickets_cleaned[[#This Row],[resolution_time_hours]]&lt;0),"",tickets_cleaned[[#This Row],[resolution_time_hours]])</f>
        <v/>
      </c>
    </row>
    <row r="1396" spans="1:22" ht="15" customHeight="1" x14ac:dyDescent="0.2">
      <c r="A1396">
        <v>1395</v>
      </c>
      <c r="B1396" t="s">
        <v>4669</v>
      </c>
      <c r="C1396" t="s">
        <v>4670</v>
      </c>
      <c r="D1396">
        <v>61</v>
      </c>
      <c r="E1396" t="s">
        <v>90</v>
      </c>
      <c r="F1396" t="s">
        <v>183</v>
      </c>
      <c r="G1396" s="1">
        <v>44401</v>
      </c>
      <c r="H1396" t="s">
        <v>22</v>
      </c>
      <c r="I1396" t="s">
        <v>168</v>
      </c>
      <c r="J1396" s="21" t="s">
        <v>4671</v>
      </c>
      <c r="K1396" t="s">
        <v>62</v>
      </c>
      <c r="M1396" t="s">
        <v>25</v>
      </c>
      <c r="N1396" t="s">
        <v>29</v>
      </c>
      <c r="O1396" s="15">
        <v>45077.99</v>
      </c>
      <c r="P1396"/>
      <c r="S1396">
        <v>0</v>
      </c>
      <c r="T1396">
        <v>1</v>
      </c>
      <c r="U1396">
        <v>0</v>
      </c>
      <c r="V1396" t="str">
        <f>IF(OR(tickets_cleaned[[#This Row],[resolution_time_hours]]="", tickets_cleaned[[#This Row],[resolution_time_hours]]&lt;0),"",tickets_cleaned[[#This Row],[resolution_time_hours]])</f>
        <v/>
      </c>
    </row>
    <row r="1397" spans="1:22" ht="15" customHeight="1" x14ac:dyDescent="0.2">
      <c r="A1397">
        <v>1396</v>
      </c>
      <c r="B1397" t="s">
        <v>4672</v>
      </c>
      <c r="C1397" t="s">
        <v>4673</v>
      </c>
      <c r="D1397">
        <v>36</v>
      </c>
      <c r="E1397" t="s">
        <v>90</v>
      </c>
      <c r="F1397" t="s">
        <v>680</v>
      </c>
      <c r="G1397" s="1">
        <v>44017</v>
      </c>
      <c r="H1397" t="s">
        <v>24</v>
      </c>
      <c r="I1397" t="s">
        <v>101</v>
      </c>
      <c r="J1397" t="s">
        <v>470</v>
      </c>
      <c r="K1397" t="s">
        <v>74</v>
      </c>
      <c r="L1397" t="s">
        <v>4674</v>
      </c>
      <c r="M1397" t="s">
        <v>28</v>
      </c>
      <c r="N1397" t="s">
        <v>30</v>
      </c>
      <c r="O1397" s="15">
        <v>45078.907372685186</v>
      </c>
      <c r="P1397" s="15">
        <v>45077.939317129632</v>
      </c>
      <c r="Q1397">
        <v>2</v>
      </c>
      <c r="S1397">
        <v>1</v>
      </c>
      <c r="T1397">
        <v>0</v>
      </c>
      <c r="U1397">
        <v>1</v>
      </c>
      <c r="V1397" t="str">
        <f>IF(OR(tickets_cleaned[[#This Row],[resolution_time_hours]]="", tickets_cleaned[[#This Row],[resolution_time_hours]]&lt;0),"",tickets_cleaned[[#This Row],[resolution_time_hours]])</f>
        <v/>
      </c>
    </row>
    <row r="1398" spans="1:22" ht="15" customHeight="1" x14ac:dyDescent="0.2">
      <c r="A1398">
        <v>1397</v>
      </c>
      <c r="B1398" t="s">
        <v>4675</v>
      </c>
      <c r="C1398" t="s">
        <v>4676</v>
      </c>
      <c r="D1398">
        <v>55</v>
      </c>
      <c r="E1398" t="s">
        <v>90</v>
      </c>
      <c r="F1398" t="s">
        <v>237</v>
      </c>
      <c r="G1398" s="1">
        <v>44142</v>
      </c>
      <c r="H1398" t="s">
        <v>21</v>
      </c>
      <c r="I1398" t="s">
        <v>20</v>
      </c>
      <c r="J1398" s="21" t="s">
        <v>4677</v>
      </c>
      <c r="K1398" t="s">
        <v>93</v>
      </c>
      <c r="M1398" t="s">
        <v>25</v>
      </c>
      <c r="N1398" t="s">
        <v>32</v>
      </c>
      <c r="P1398"/>
      <c r="S1398">
        <v>0</v>
      </c>
      <c r="T1398">
        <v>1</v>
      </c>
      <c r="U1398">
        <v>0</v>
      </c>
      <c r="V1398" t="str">
        <f>IF(OR(tickets_cleaned[[#This Row],[resolution_time_hours]]="", tickets_cleaned[[#This Row],[resolution_time_hours]]&lt;0),"",tickets_cleaned[[#This Row],[resolution_time_hours]])</f>
        <v/>
      </c>
    </row>
    <row r="1399" spans="1:22" ht="15" customHeight="1" x14ac:dyDescent="0.2">
      <c r="A1399">
        <v>1398</v>
      </c>
      <c r="B1399" t="s">
        <v>4678</v>
      </c>
      <c r="C1399" t="s">
        <v>4679</v>
      </c>
      <c r="D1399">
        <v>66</v>
      </c>
      <c r="E1399" t="s">
        <v>90</v>
      </c>
      <c r="F1399" t="s">
        <v>175</v>
      </c>
      <c r="G1399" s="1">
        <v>44018</v>
      </c>
      <c r="H1399" t="s">
        <v>24</v>
      </c>
      <c r="I1399" t="s">
        <v>203</v>
      </c>
      <c r="J1399" s="21" t="s">
        <v>4680</v>
      </c>
      <c r="K1399" t="s">
        <v>74</v>
      </c>
      <c r="L1399" t="s">
        <v>4681</v>
      </c>
      <c r="M1399" t="s">
        <v>28</v>
      </c>
      <c r="N1399" t="s">
        <v>30</v>
      </c>
      <c r="O1399" s="15">
        <v>45078.212268518517</v>
      </c>
      <c r="P1399" s="15">
        <v>45078.056712962964</v>
      </c>
      <c r="Q1399">
        <v>4</v>
      </c>
      <c r="S1399">
        <v>1</v>
      </c>
      <c r="T1399">
        <v>0</v>
      </c>
      <c r="U1399">
        <v>0</v>
      </c>
      <c r="V1399" t="str">
        <f>IF(OR(tickets_cleaned[[#This Row],[resolution_time_hours]]="", tickets_cleaned[[#This Row],[resolution_time_hours]]&lt;0),"",tickets_cleaned[[#This Row],[resolution_time_hours]])</f>
        <v/>
      </c>
    </row>
    <row r="1400" spans="1:22" ht="15" customHeight="1" x14ac:dyDescent="0.2">
      <c r="A1400">
        <v>1399</v>
      </c>
      <c r="B1400" t="s">
        <v>4682</v>
      </c>
      <c r="C1400" t="s">
        <v>4683</v>
      </c>
      <c r="D1400">
        <v>44</v>
      </c>
      <c r="E1400" t="s">
        <v>58</v>
      </c>
      <c r="F1400" t="s">
        <v>228</v>
      </c>
      <c r="G1400" s="1">
        <v>44452</v>
      </c>
      <c r="H1400" t="s">
        <v>22</v>
      </c>
      <c r="I1400" t="s">
        <v>91</v>
      </c>
      <c r="J1400" t="s">
        <v>4684</v>
      </c>
      <c r="K1400" t="s">
        <v>93</v>
      </c>
      <c r="M1400" t="s">
        <v>28</v>
      </c>
      <c r="N1400" t="s">
        <v>29</v>
      </c>
      <c r="P1400"/>
      <c r="S1400">
        <v>0</v>
      </c>
      <c r="T1400">
        <v>1</v>
      </c>
      <c r="U1400">
        <v>0</v>
      </c>
      <c r="V1400" t="str">
        <f>IF(OR(tickets_cleaned[[#This Row],[resolution_time_hours]]="", tickets_cleaned[[#This Row],[resolution_time_hours]]&lt;0),"",tickets_cleaned[[#This Row],[resolution_time_hours]])</f>
        <v/>
      </c>
    </row>
    <row r="1401" spans="1:22" ht="15" customHeight="1" x14ac:dyDescent="0.2">
      <c r="A1401">
        <v>1400</v>
      </c>
      <c r="B1401" t="s">
        <v>4685</v>
      </c>
      <c r="C1401" t="s">
        <v>4686</v>
      </c>
      <c r="D1401">
        <v>52</v>
      </c>
      <c r="E1401" t="s">
        <v>65</v>
      </c>
      <c r="F1401" t="s">
        <v>408</v>
      </c>
      <c r="G1401" s="1">
        <v>44163</v>
      </c>
      <c r="H1401" t="s">
        <v>20</v>
      </c>
      <c r="I1401" t="s">
        <v>101</v>
      </c>
      <c r="J1401" s="21" t="s">
        <v>4687</v>
      </c>
      <c r="K1401" t="s">
        <v>74</v>
      </c>
      <c r="L1401" t="s">
        <v>4688</v>
      </c>
      <c r="M1401" t="s">
        <v>27</v>
      </c>
      <c r="N1401" t="s">
        <v>30</v>
      </c>
      <c r="O1401" s="15">
        <v>45078.603275462963</v>
      </c>
      <c r="P1401" s="15">
        <v>45078.853275462963</v>
      </c>
      <c r="Q1401">
        <v>2</v>
      </c>
      <c r="R1401">
        <v>6</v>
      </c>
      <c r="S1401">
        <v>1</v>
      </c>
      <c r="T1401">
        <v>0</v>
      </c>
      <c r="U1401">
        <v>1</v>
      </c>
      <c r="V1401">
        <f>IF(OR(tickets_cleaned[[#This Row],[resolution_time_hours]]="", tickets_cleaned[[#This Row],[resolution_time_hours]]&lt;0),"",tickets_cleaned[[#This Row],[resolution_time_hours]])</f>
        <v>6</v>
      </c>
    </row>
    <row r="1402" spans="1:22" ht="15" customHeight="1" x14ac:dyDescent="0.2">
      <c r="A1402">
        <v>1401</v>
      </c>
      <c r="B1402" t="s">
        <v>4689</v>
      </c>
      <c r="C1402" t="s">
        <v>4690</v>
      </c>
      <c r="D1402">
        <v>68</v>
      </c>
      <c r="E1402" t="s">
        <v>65</v>
      </c>
      <c r="F1402" t="s">
        <v>237</v>
      </c>
      <c r="G1402" s="1">
        <v>44065</v>
      </c>
      <c r="H1402" t="s">
        <v>22</v>
      </c>
      <c r="I1402" t="s">
        <v>79</v>
      </c>
      <c r="J1402" t="s">
        <v>4691</v>
      </c>
      <c r="K1402" t="s">
        <v>93</v>
      </c>
      <c r="M1402" t="s">
        <v>25</v>
      </c>
      <c r="N1402" t="s">
        <v>32</v>
      </c>
      <c r="P1402"/>
      <c r="S1402">
        <v>0</v>
      </c>
      <c r="T1402">
        <v>1</v>
      </c>
      <c r="U1402">
        <v>0</v>
      </c>
      <c r="V1402" t="str">
        <f>IF(OR(tickets_cleaned[[#This Row],[resolution_time_hours]]="", tickets_cleaned[[#This Row],[resolution_time_hours]]&lt;0),"",tickets_cleaned[[#This Row],[resolution_time_hours]])</f>
        <v/>
      </c>
    </row>
    <row r="1403" spans="1:22" ht="15" customHeight="1" x14ac:dyDescent="0.2">
      <c r="A1403">
        <v>1402</v>
      </c>
      <c r="B1403" t="s">
        <v>4692</v>
      </c>
      <c r="C1403" t="s">
        <v>4693</v>
      </c>
      <c r="D1403">
        <v>65</v>
      </c>
      <c r="E1403" t="s">
        <v>58</v>
      </c>
      <c r="F1403" t="s">
        <v>125</v>
      </c>
      <c r="G1403" s="1">
        <v>43979</v>
      </c>
      <c r="H1403" t="s">
        <v>20</v>
      </c>
      <c r="I1403" t="s">
        <v>203</v>
      </c>
      <c r="J1403" t="s">
        <v>4694</v>
      </c>
      <c r="K1403" t="s">
        <v>62</v>
      </c>
      <c r="M1403" t="s">
        <v>26</v>
      </c>
      <c r="N1403" t="s">
        <v>29</v>
      </c>
      <c r="O1403" s="15">
        <v>45078.183877314812</v>
      </c>
      <c r="P1403"/>
      <c r="S1403">
        <v>0</v>
      </c>
      <c r="T1403">
        <v>1</v>
      </c>
      <c r="U1403">
        <v>0</v>
      </c>
      <c r="V1403" t="str">
        <f>IF(OR(tickets_cleaned[[#This Row],[resolution_time_hours]]="", tickets_cleaned[[#This Row],[resolution_time_hours]]&lt;0),"",tickets_cleaned[[#This Row],[resolution_time_hours]])</f>
        <v/>
      </c>
    </row>
    <row r="1404" spans="1:22" ht="15" customHeight="1" x14ac:dyDescent="0.2">
      <c r="A1404">
        <v>1403</v>
      </c>
      <c r="B1404" t="s">
        <v>4695</v>
      </c>
      <c r="C1404" t="s">
        <v>4696</v>
      </c>
      <c r="D1404">
        <v>60</v>
      </c>
      <c r="E1404" t="s">
        <v>65</v>
      </c>
      <c r="F1404" t="s">
        <v>446</v>
      </c>
      <c r="G1404" s="1">
        <v>43929</v>
      </c>
      <c r="H1404" t="s">
        <v>21</v>
      </c>
      <c r="I1404" t="s">
        <v>168</v>
      </c>
      <c r="J1404" s="21" t="s">
        <v>4697</v>
      </c>
      <c r="K1404" t="s">
        <v>93</v>
      </c>
      <c r="M1404" t="s">
        <v>27</v>
      </c>
      <c r="N1404" t="s">
        <v>30</v>
      </c>
      <c r="P1404"/>
      <c r="S1404">
        <v>0</v>
      </c>
      <c r="T1404">
        <v>1</v>
      </c>
      <c r="U1404">
        <v>0</v>
      </c>
      <c r="V1404" t="str">
        <f>IF(OR(tickets_cleaned[[#This Row],[resolution_time_hours]]="", tickets_cleaned[[#This Row],[resolution_time_hours]]&lt;0),"",tickets_cleaned[[#This Row],[resolution_time_hours]])</f>
        <v/>
      </c>
    </row>
    <row r="1405" spans="1:22" ht="15" customHeight="1" x14ac:dyDescent="0.2">
      <c r="A1405">
        <v>1404</v>
      </c>
      <c r="B1405" t="s">
        <v>374</v>
      </c>
      <c r="C1405" t="s">
        <v>4698</v>
      </c>
      <c r="D1405">
        <v>24</v>
      </c>
      <c r="E1405" t="s">
        <v>58</v>
      </c>
      <c r="F1405" t="s">
        <v>199</v>
      </c>
      <c r="G1405" s="1">
        <v>43857</v>
      </c>
      <c r="H1405" t="s">
        <v>20</v>
      </c>
      <c r="I1405" t="s">
        <v>140</v>
      </c>
      <c r="J1405" s="21" t="s">
        <v>4699</v>
      </c>
      <c r="K1405" t="s">
        <v>93</v>
      </c>
      <c r="M1405" t="s">
        <v>28</v>
      </c>
      <c r="N1405" t="s">
        <v>32</v>
      </c>
      <c r="P1405"/>
      <c r="S1405">
        <v>0</v>
      </c>
      <c r="T1405">
        <v>1</v>
      </c>
      <c r="U1405">
        <v>0</v>
      </c>
      <c r="V1405" t="str">
        <f>IF(OR(tickets_cleaned[[#This Row],[resolution_time_hours]]="", tickets_cleaned[[#This Row],[resolution_time_hours]]&lt;0),"",tickets_cleaned[[#This Row],[resolution_time_hours]])</f>
        <v/>
      </c>
    </row>
    <row r="1406" spans="1:22" ht="15" customHeight="1" x14ac:dyDescent="0.2">
      <c r="A1406">
        <v>1405</v>
      </c>
      <c r="B1406" t="s">
        <v>4700</v>
      </c>
      <c r="C1406" t="s">
        <v>4701</v>
      </c>
      <c r="D1406">
        <v>22</v>
      </c>
      <c r="E1406" t="s">
        <v>90</v>
      </c>
      <c r="F1406" t="s">
        <v>66</v>
      </c>
      <c r="G1406" s="1">
        <v>44070</v>
      </c>
      <c r="H1406" t="s">
        <v>23</v>
      </c>
      <c r="I1406" t="s">
        <v>72</v>
      </c>
      <c r="J1406" t="s">
        <v>4702</v>
      </c>
      <c r="K1406" t="s">
        <v>93</v>
      </c>
      <c r="M1406" t="s">
        <v>25</v>
      </c>
      <c r="N1406" t="s">
        <v>31</v>
      </c>
      <c r="P1406"/>
      <c r="S1406">
        <v>0</v>
      </c>
      <c r="T1406">
        <v>1</v>
      </c>
      <c r="U1406">
        <v>0</v>
      </c>
      <c r="V1406" t="str">
        <f>IF(OR(tickets_cleaned[[#This Row],[resolution_time_hours]]="", tickets_cleaned[[#This Row],[resolution_time_hours]]&lt;0),"",tickets_cleaned[[#This Row],[resolution_time_hours]])</f>
        <v/>
      </c>
    </row>
    <row r="1407" spans="1:22" ht="15" customHeight="1" x14ac:dyDescent="0.2">
      <c r="A1407">
        <v>1406</v>
      </c>
      <c r="B1407" t="s">
        <v>4703</v>
      </c>
      <c r="C1407" t="s">
        <v>4704</v>
      </c>
      <c r="D1407">
        <v>61</v>
      </c>
      <c r="E1407" t="s">
        <v>58</v>
      </c>
      <c r="F1407" t="s">
        <v>100</v>
      </c>
      <c r="G1407" s="1">
        <v>44100</v>
      </c>
      <c r="H1407" t="s">
        <v>24</v>
      </c>
      <c r="I1407" t="s">
        <v>106</v>
      </c>
      <c r="J1407" s="21" t="s">
        <v>4705</v>
      </c>
      <c r="K1407" t="s">
        <v>74</v>
      </c>
      <c r="L1407" t="s">
        <v>4706</v>
      </c>
      <c r="M1407" t="s">
        <v>27</v>
      </c>
      <c r="N1407" t="s">
        <v>29</v>
      </c>
      <c r="O1407" s="15">
        <v>45078.292256944442</v>
      </c>
      <c r="P1407" s="15">
        <v>45077.999895833331</v>
      </c>
      <c r="Q1407">
        <v>4</v>
      </c>
      <c r="S1407">
        <v>1</v>
      </c>
      <c r="T1407">
        <v>0</v>
      </c>
      <c r="U1407">
        <v>0</v>
      </c>
      <c r="V1407" t="str">
        <f>IF(OR(tickets_cleaned[[#This Row],[resolution_time_hours]]="", tickets_cleaned[[#This Row],[resolution_time_hours]]&lt;0),"",tickets_cleaned[[#This Row],[resolution_time_hours]])</f>
        <v/>
      </c>
    </row>
    <row r="1408" spans="1:22" ht="15" customHeight="1" x14ac:dyDescent="0.2">
      <c r="A1408">
        <v>1407</v>
      </c>
      <c r="B1408" t="s">
        <v>4707</v>
      </c>
      <c r="C1408" t="s">
        <v>4708</v>
      </c>
      <c r="D1408">
        <v>18</v>
      </c>
      <c r="E1408" t="s">
        <v>58</v>
      </c>
      <c r="F1408" t="s">
        <v>364</v>
      </c>
      <c r="G1408" s="1">
        <v>44178</v>
      </c>
      <c r="H1408" t="s">
        <v>20</v>
      </c>
      <c r="I1408" t="s">
        <v>168</v>
      </c>
      <c r="J1408" s="21" t="s">
        <v>4709</v>
      </c>
      <c r="K1408" t="s">
        <v>93</v>
      </c>
      <c r="M1408" t="s">
        <v>25</v>
      </c>
      <c r="N1408" t="s">
        <v>29</v>
      </c>
      <c r="P1408"/>
      <c r="S1408">
        <v>0</v>
      </c>
      <c r="T1408">
        <v>1</v>
      </c>
      <c r="U1408">
        <v>0</v>
      </c>
      <c r="V1408" t="str">
        <f>IF(OR(tickets_cleaned[[#This Row],[resolution_time_hours]]="", tickets_cleaned[[#This Row],[resolution_time_hours]]&lt;0),"",tickets_cleaned[[#This Row],[resolution_time_hours]])</f>
        <v/>
      </c>
    </row>
    <row r="1409" spans="1:22" ht="15" customHeight="1" x14ac:dyDescent="0.2">
      <c r="A1409">
        <v>1408</v>
      </c>
      <c r="B1409" t="s">
        <v>4710</v>
      </c>
      <c r="C1409" t="s">
        <v>4711</v>
      </c>
      <c r="D1409">
        <v>28</v>
      </c>
      <c r="E1409" t="s">
        <v>65</v>
      </c>
      <c r="F1409" t="s">
        <v>249</v>
      </c>
      <c r="G1409" s="1">
        <v>44148</v>
      </c>
      <c r="H1409" t="s">
        <v>24</v>
      </c>
      <c r="I1409" t="s">
        <v>101</v>
      </c>
      <c r="J1409" t="s">
        <v>4712</v>
      </c>
      <c r="K1409" t="s">
        <v>62</v>
      </c>
      <c r="M1409" t="s">
        <v>25</v>
      </c>
      <c r="N1409" t="s">
        <v>31</v>
      </c>
      <c r="O1409" s="15">
        <v>45078.818692129629</v>
      </c>
      <c r="P1409"/>
      <c r="S1409">
        <v>0</v>
      </c>
      <c r="T1409">
        <v>1</v>
      </c>
      <c r="U1409">
        <v>0</v>
      </c>
      <c r="V1409" t="str">
        <f>IF(OR(tickets_cleaned[[#This Row],[resolution_time_hours]]="", tickets_cleaned[[#This Row],[resolution_time_hours]]&lt;0),"",tickets_cleaned[[#This Row],[resolution_time_hours]])</f>
        <v/>
      </c>
    </row>
    <row r="1410" spans="1:22" ht="15" customHeight="1" x14ac:dyDescent="0.2">
      <c r="A1410">
        <v>1409</v>
      </c>
      <c r="B1410" t="s">
        <v>4713</v>
      </c>
      <c r="C1410" t="s">
        <v>4714</v>
      </c>
      <c r="D1410">
        <v>24</v>
      </c>
      <c r="E1410" t="s">
        <v>90</v>
      </c>
      <c r="F1410" t="s">
        <v>144</v>
      </c>
      <c r="G1410" s="1">
        <v>44297</v>
      </c>
      <c r="H1410" t="s">
        <v>20</v>
      </c>
      <c r="I1410" t="s">
        <v>79</v>
      </c>
      <c r="J1410" s="21" t="s">
        <v>4715</v>
      </c>
      <c r="K1410" t="s">
        <v>62</v>
      </c>
      <c r="M1410" t="s">
        <v>26</v>
      </c>
      <c r="N1410" t="s">
        <v>31</v>
      </c>
      <c r="O1410" s="15">
        <v>45078.462465277778</v>
      </c>
      <c r="P1410"/>
      <c r="S1410">
        <v>0</v>
      </c>
      <c r="T1410">
        <v>1</v>
      </c>
      <c r="U1410">
        <v>0</v>
      </c>
      <c r="V1410" t="str">
        <f>IF(OR(tickets_cleaned[[#This Row],[resolution_time_hours]]="", tickets_cleaned[[#This Row],[resolution_time_hours]]&lt;0),"",tickets_cleaned[[#This Row],[resolution_time_hours]])</f>
        <v/>
      </c>
    </row>
    <row r="1411" spans="1:22" ht="15" customHeight="1" x14ac:dyDescent="0.2">
      <c r="A1411">
        <v>1410</v>
      </c>
      <c r="B1411" t="s">
        <v>4716</v>
      </c>
      <c r="C1411" t="s">
        <v>4717</v>
      </c>
      <c r="D1411">
        <v>62</v>
      </c>
      <c r="E1411" t="s">
        <v>90</v>
      </c>
      <c r="F1411" t="s">
        <v>175</v>
      </c>
      <c r="G1411" s="1">
        <v>44531</v>
      </c>
      <c r="H1411" t="s">
        <v>21</v>
      </c>
      <c r="I1411" t="s">
        <v>176</v>
      </c>
      <c r="J1411" s="21" t="s">
        <v>4718</v>
      </c>
      <c r="K1411" t="s">
        <v>93</v>
      </c>
      <c r="M1411" t="s">
        <v>28</v>
      </c>
      <c r="N1411" t="s">
        <v>32</v>
      </c>
      <c r="P1411"/>
      <c r="S1411">
        <v>0</v>
      </c>
      <c r="T1411">
        <v>1</v>
      </c>
      <c r="U1411">
        <v>0</v>
      </c>
      <c r="V1411" t="str">
        <f>IF(OR(tickets_cleaned[[#This Row],[resolution_time_hours]]="", tickets_cleaned[[#This Row],[resolution_time_hours]]&lt;0),"",tickets_cleaned[[#This Row],[resolution_time_hours]])</f>
        <v/>
      </c>
    </row>
    <row r="1412" spans="1:22" ht="15" customHeight="1" x14ac:dyDescent="0.2">
      <c r="A1412">
        <v>1411</v>
      </c>
      <c r="B1412" t="s">
        <v>4719</v>
      </c>
      <c r="C1412" t="s">
        <v>4720</v>
      </c>
      <c r="D1412">
        <v>34</v>
      </c>
      <c r="E1412" t="s">
        <v>65</v>
      </c>
      <c r="F1412" t="s">
        <v>119</v>
      </c>
      <c r="G1412" s="1">
        <v>44219</v>
      </c>
      <c r="H1412" t="s">
        <v>21</v>
      </c>
      <c r="I1412" t="s">
        <v>168</v>
      </c>
      <c r="J1412" s="21" t="s">
        <v>4721</v>
      </c>
      <c r="K1412" t="s">
        <v>93</v>
      </c>
      <c r="M1412" t="s">
        <v>28</v>
      </c>
      <c r="N1412" t="s">
        <v>30</v>
      </c>
      <c r="P1412"/>
      <c r="S1412">
        <v>0</v>
      </c>
      <c r="T1412">
        <v>1</v>
      </c>
      <c r="U1412">
        <v>0</v>
      </c>
      <c r="V1412" t="str">
        <f>IF(OR(tickets_cleaned[[#This Row],[resolution_time_hours]]="", tickets_cleaned[[#This Row],[resolution_time_hours]]&lt;0),"",tickets_cleaned[[#This Row],[resolution_time_hours]])</f>
        <v/>
      </c>
    </row>
    <row r="1413" spans="1:22" ht="15" customHeight="1" x14ac:dyDescent="0.2">
      <c r="A1413">
        <v>1412</v>
      </c>
      <c r="B1413" t="s">
        <v>4722</v>
      </c>
      <c r="C1413" t="s">
        <v>4723</v>
      </c>
      <c r="D1413">
        <v>32</v>
      </c>
      <c r="E1413" t="s">
        <v>58</v>
      </c>
      <c r="F1413" t="s">
        <v>130</v>
      </c>
      <c r="G1413" s="1">
        <v>43839</v>
      </c>
      <c r="H1413" t="s">
        <v>24</v>
      </c>
      <c r="I1413" t="s">
        <v>126</v>
      </c>
      <c r="J1413" t="s">
        <v>4724</v>
      </c>
      <c r="K1413" t="s">
        <v>74</v>
      </c>
      <c r="L1413" t="s">
        <v>4725</v>
      </c>
      <c r="M1413" t="s">
        <v>25</v>
      </c>
      <c r="N1413" t="s">
        <v>30</v>
      </c>
      <c r="O1413" s="15">
        <v>45078.684710648151</v>
      </c>
      <c r="P1413" s="15">
        <v>45078.909710648149</v>
      </c>
      <c r="Q1413">
        <v>5</v>
      </c>
      <c r="R1413">
        <v>5</v>
      </c>
      <c r="S1413">
        <v>1</v>
      </c>
      <c r="T1413">
        <v>0</v>
      </c>
      <c r="U1413">
        <v>0</v>
      </c>
      <c r="V1413">
        <f>IF(OR(tickets_cleaned[[#This Row],[resolution_time_hours]]="", tickets_cleaned[[#This Row],[resolution_time_hours]]&lt;0),"",tickets_cleaned[[#This Row],[resolution_time_hours]])</f>
        <v>5</v>
      </c>
    </row>
    <row r="1414" spans="1:22" ht="15" customHeight="1" x14ac:dyDescent="0.2">
      <c r="A1414">
        <v>1413</v>
      </c>
      <c r="B1414" t="s">
        <v>4726</v>
      </c>
      <c r="C1414" t="s">
        <v>4727</v>
      </c>
      <c r="D1414">
        <v>52</v>
      </c>
      <c r="E1414" t="s">
        <v>58</v>
      </c>
      <c r="F1414" t="s">
        <v>66</v>
      </c>
      <c r="G1414" s="1">
        <v>44269</v>
      </c>
      <c r="H1414" t="s">
        <v>22</v>
      </c>
      <c r="I1414" t="s">
        <v>67</v>
      </c>
      <c r="J1414" s="21" t="s">
        <v>4728</v>
      </c>
      <c r="K1414" t="s">
        <v>62</v>
      </c>
      <c r="M1414" t="s">
        <v>27</v>
      </c>
      <c r="N1414" t="s">
        <v>30</v>
      </c>
      <c r="O1414" s="15">
        <v>45078.523622685185</v>
      </c>
      <c r="P1414"/>
      <c r="S1414">
        <v>0</v>
      </c>
      <c r="T1414">
        <v>1</v>
      </c>
      <c r="U1414">
        <v>0</v>
      </c>
      <c r="V1414" t="str">
        <f>IF(OR(tickets_cleaned[[#This Row],[resolution_time_hours]]="", tickets_cleaned[[#This Row],[resolution_time_hours]]&lt;0),"",tickets_cleaned[[#This Row],[resolution_time_hours]])</f>
        <v/>
      </c>
    </row>
    <row r="1415" spans="1:22" ht="15" customHeight="1" x14ac:dyDescent="0.2">
      <c r="A1415">
        <v>1414</v>
      </c>
      <c r="B1415" t="s">
        <v>4729</v>
      </c>
      <c r="C1415" t="s">
        <v>4730</v>
      </c>
      <c r="D1415">
        <v>57</v>
      </c>
      <c r="E1415" t="s">
        <v>65</v>
      </c>
      <c r="F1415" t="s">
        <v>119</v>
      </c>
      <c r="G1415" s="1">
        <v>44342</v>
      </c>
      <c r="H1415" t="s">
        <v>24</v>
      </c>
      <c r="I1415" t="s">
        <v>120</v>
      </c>
      <c r="J1415" s="21" t="s">
        <v>4731</v>
      </c>
      <c r="K1415" t="s">
        <v>93</v>
      </c>
      <c r="M1415" t="s">
        <v>25</v>
      </c>
      <c r="N1415" t="s">
        <v>30</v>
      </c>
      <c r="P1415"/>
      <c r="S1415">
        <v>0</v>
      </c>
      <c r="T1415">
        <v>1</v>
      </c>
      <c r="U1415">
        <v>0</v>
      </c>
      <c r="V1415" t="str">
        <f>IF(OR(tickets_cleaned[[#This Row],[resolution_time_hours]]="", tickets_cleaned[[#This Row],[resolution_time_hours]]&lt;0),"",tickets_cleaned[[#This Row],[resolution_time_hours]])</f>
        <v/>
      </c>
    </row>
    <row r="1416" spans="1:22" ht="15" customHeight="1" x14ac:dyDescent="0.2">
      <c r="A1416">
        <v>1415</v>
      </c>
      <c r="B1416" t="s">
        <v>4732</v>
      </c>
      <c r="C1416" t="s">
        <v>4733</v>
      </c>
      <c r="D1416">
        <v>27</v>
      </c>
      <c r="E1416" t="s">
        <v>65</v>
      </c>
      <c r="F1416" t="s">
        <v>59</v>
      </c>
      <c r="G1416" s="1">
        <v>44372</v>
      </c>
      <c r="H1416" t="s">
        <v>22</v>
      </c>
      <c r="I1416" t="s">
        <v>176</v>
      </c>
      <c r="J1416" t="s">
        <v>4734</v>
      </c>
      <c r="K1416" t="s">
        <v>62</v>
      </c>
      <c r="M1416" t="s">
        <v>26</v>
      </c>
      <c r="N1416" t="s">
        <v>31</v>
      </c>
      <c r="O1416" s="15">
        <v>45078.297256944446</v>
      </c>
      <c r="P1416"/>
      <c r="S1416">
        <v>0</v>
      </c>
      <c r="T1416">
        <v>1</v>
      </c>
      <c r="U1416">
        <v>0</v>
      </c>
      <c r="V1416" t="str">
        <f>IF(OR(tickets_cleaned[[#This Row],[resolution_time_hours]]="", tickets_cleaned[[#This Row],[resolution_time_hours]]&lt;0),"",tickets_cleaned[[#This Row],[resolution_time_hours]])</f>
        <v/>
      </c>
    </row>
    <row r="1417" spans="1:22" ht="15" customHeight="1" x14ac:dyDescent="0.2">
      <c r="A1417">
        <v>1416</v>
      </c>
      <c r="B1417" t="s">
        <v>4735</v>
      </c>
      <c r="C1417" t="s">
        <v>4736</v>
      </c>
      <c r="D1417">
        <v>37</v>
      </c>
      <c r="E1417" t="s">
        <v>90</v>
      </c>
      <c r="F1417" t="s">
        <v>78</v>
      </c>
      <c r="G1417" s="1">
        <v>44136</v>
      </c>
      <c r="H1417" t="s">
        <v>24</v>
      </c>
      <c r="I1417" t="s">
        <v>203</v>
      </c>
      <c r="J1417" s="21" t="s">
        <v>4737</v>
      </c>
      <c r="K1417" t="s">
        <v>93</v>
      </c>
      <c r="M1417" t="s">
        <v>28</v>
      </c>
      <c r="N1417" t="s">
        <v>32</v>
      </c>
      <c r="P1417"/>
      <c r="S1417">
        <v>0</v>
      </c>
      <c r="T1417">
        <v>1</v>
      </c>
      <c r="U1417">
        <v>0</v>
      </c>
      <c r="V1417" t="str">
        <f>IF(OR(tickets_cleaned[[#This Row],[resolution_time_hours]]="", tickets_cleaned[[#This Row],[resolution_time_hours]]&lt;0),"",tickets_cleaned[[#This Row],[resolution_time_hours]])</f>
        <v/>
      </c>
    </row>
    <row r="1418" spans="1:22" ht="15" customHeight="1" x14ac:dyDescent="0.2">
      <c r="A1418">
        <v>1417</v>
      </c>
      <c r="B1418" t="s">
        <v>4738</v>
      </c>
      <c r="C1418" t="s">
        <v>4739</v>
      </c>
      <c r="D1418">
        <v>67</v>
      </c>
      <c r="E1418" t="s">
        <v>65</v>
      </c>
      <c r="F1418" t="s">
        <v>119</v>
      </c>
      <c r="G1418" s="1">
        <v>44539</v>
      </c>
      <c r="H1418" t="s">
        <v>21</v>
      </c>
      <c r="I1418" t="s">
        <v>168</v>
      </c>
      <c r="J1418" s="21" t="s">
        <v>4740</v>
      </c>
      <c r="K1418" t="s">
        <v>74</v>
      </c>
      <c r="L1418" t="s">
        <v>4741</v>
      </c>
      <c r="M1418" t="s">
        <v>27</v>
      </c>
      <c r="N1418" t="s">
        <v>29</v>
      </c>
      <c r="O1418" s="15">
        <v>45078.752152777779</v>
      </c>
      <c r="P1418" s="15">
        <v>45078.046597222223</v>
      </c>
      <c r="Q1418">
        <v>1</v>
      </c>
      <c r="S1418">
        <v>1</v>
      </c>
      <c r="T1418">
        <v>0</v>
      </c>
      <c r="U1418">
        <v>1</v>
      </c>
      <c r="V1418" t="str">
        <f>IF(OR(tickets_cleaned[[#This Row],[resolution_time_hours]]="", tickets_cleaned[[#This Row],[resolution_time_hours]]&lt;0),"",tickets_cleaned[[#This Row],[resolution_time_hours]])</f>
        <v/>
      </c>
    </row>
    <row r="1419" spans="1:22" ht="15" customHeight="1" x14ac:dyDescent="0.2">
      <c r="A1419">
        <v>1418</v>
      </c>
      <c r="B1419" t="s">
        <v>4742</v>
      </c>
      <c r="C1419" t="s">
        <v>4743</v>
      </c>
      <c r="D1419">
        <v>59</v>
      </c>
      <c r="E1419" t="s">
        <v>90</v>
      </c>
      <c r="F1419" t="s">
        <v>119</v>
      </c>
      <c r="G1419" s="1">
        <v>43875</v>
      </c>
      <c r="H1419" t="s">
        <v>22</v>
      </c>
      <c r="I1419" t="s">
        <v>72</v>
      </c>
      <c r="J1419" s="21" t="s">
        <v>4744</v>
      </c>
      <c r="K1419" t="s">
        <v>74</v>
      </c>
      <c r="L1419" t="s">
        <v>4745</v>
      </c>
      <c r="M1419" t="s">
        <v>26</v>
      </c>
      <c r="N1419" t="s">
        <v>29</v>
      </c>
      <c r="O1419" s="15">
        <v>45078.407037037039</v>
      </c>
      <c r="P1419" s="15">
        <v>45078.129953703705</v>
      </c>
      <c r="Q1419">
        <v>5</v>
      </c>
      <c r="S1419">
        <v>1</v>
      </c>
      <c r="T1419">
        <v>0</v>
      </c>
      <c r="U1419">
        <v>0</v>
      </c>
      <c r="V1419" t="str">
        <f>IF(OR(tickets_cleaned[[#This Row],[resolution_time_hours]]="", tickets_cleaned[[#This Row],[resolution_time_hours]]&lt;0),"",tickets_cleaned[[#This Row],[resolution_time_hours]])</f>
        <v/>
      </c>
    </row>
    <row r="1420" spans="1:22" ht="15" customHeight="1" x14ac:dyDescent="0.2">
      <c r="A1420">
        <v>1419</v>
      </c>
      <c r="B1420" t="s">
        <v>4746</v>
      </c>
      <c r="C1420" t="s">
        <v>4747</v>
      </c>
      <c r="D1420">
        <v>63</v>
      </c>
      <c r="E1420" t="s">
        <v>90</v>
      </c>
      <c r="F1420" t="s">
        <v>408</v>
      </c>
      <c r="G1420" s="1">
        <v>44244</v>
      </c>
      <c r="H1420" t="s">
        <v>22</v>
      </c>
      <c r="I1420" t="s">
        <v>176</v>
      </c>
      <c r="J1420" s="21" t="s">
        <v>4748</v>
      </c>
      <c r="K1420" t="s">
        <v>62</v>
      </c>
      <c r="M1420" t="s">
        <v>27</v>
      </c>
      <c r="N1420" t="s">
        <v>31</v>
      </c>
      <c r="O1420" s="15">
        <v>45078.697337962964</v>
      </c>
      <c r="P1420"/>
      <c r="S1420">
        <v>0</v>
      </c>
      <c r="T1420">
        <v>1</v>
      </c>
      <c r="U1420">
        <v>0</v>
      </c>
      <c r="V1420" t="str">
        <f>IF(OR(tickets_cleaned[[#This Row],[resolution_time_hours]]="", tickets_cleaned[[#This Row],[resolution_time_hours]]&lt;0),"",tickets_cleaned[[#This Row],[resolution_time_hours]])</f>
        <v/>
      </c>
    </row>
    <row r="1421" spans="1:22" ht="15" customHeight="1" x14ac:dyDescent="0.2">
      <c r="A1421">
        <v>1420</v>
      </c>
      <c r="B1421" t="s">
        <v>4749</v>
      </c>
      <c r="C1421" t="s">
        <v>4750</v>
      </c>
      <c r="D1421">
        <v>43</v>
      </c>
      <c r="E1421" t="s">
        <v>58</v>
      </c>
      <c r="F1421" t="s">
        <v>119</v>
      </c>
      <c r="G1421" s="1">
        <v>44520</v>
      </c>
      <c r="H1421" t="s">
        <v>22</v>
      </c>
      <c r="I1421" t="s">
        <v>203</v>
      </c>
      <c r="J1421" s="21" t="s">
        <v>4751</v>
      </c>
      <c r="K1421" t="s">
        <v>93</v>
      </c>
      <c r="M1421" t="s">
        <v>27</v>
      </c>
      <c r="N1421" t="s">
        <v>30</v>
      </c>
      <c r="P1421"/>
      <c r="S1421">
        <v>0</v>
      </c>
      <c r="T1421">
        <v>1</v>
      </c>
      <c r="U1421">
        <v>0</v>
      </c>
      <c r="V1421" t="str">
        <f>IF(OR(tickets_cleaned[[#This Row],[resolution_time_hours]]="", tickets_cleaned[[#This Row],[resolution_time_hours]]&lt;0),"",tickets_cleaned[[#This Row],[resolution_time_hours]])</f>
        <v/>
      </c>
    </row>
    <row r="1422" spans="1:22" ht="15" customHeight="1" x14ac:dyDescent="0.2">
      <c r="A1422">
        <v>1421</v>
      </c>
      <c r="B1422" t="s">
        <v>4752</v>
      </c>
      <c r="C1422" t="s">
        <v>4753</v>
      </c>
      <c r="D1422">
        <v>22</v>
      </c>
      <c r="E1422" t="s">
        <v>58</v>
      </c>
      <c r="F1422" t="s">
        <v>456</v>
      </c>
      <c r="G1422" s="1">
        <v>44007</v>
      </c>
      <c r="H1422" t="s">
        <v>24</v>
      </c>
      <c r="I1422" t="s">
        <v>101</v>
      </c>
      <c r="J1422" s="21" t="s">
        <v>4754</v>
      </c>
      <c r="K1422" t="s">
        <v>62</v>
      </c>
      <c r="M1422" t="s">
        <v>28</v>
      </c>
      <c r="N1422" t="s">
        <v>30</v>
      </c>
      <c r="O1422" s="15">
        <v>45078.802928240744</v>
      </c>
      <c r="P1422"/>
      <c r="S1422">
        <v>0</v>
      </c>
      <c r="T1422">
        <v>1</v>
      </c>
      <c r="U1422">
        <v>0</v>
      </c>
      <c r="V1422" t="str">
        <f>IF(OR(tickets_cleaned[[#This Row],[resolution_time_hours]]="", tickets_cleaned[[#This Row],[resolution_time_hours]]&lt;0),"",tickets_cleaned[[#This Row],[resolution_time_hours]])</f>
        <v/>
      </c>
    </row>
    <row r="1423" spans="1:22" ht="15" customHeight="1" x14ac:dyDescent="0.2">
      <c r="A1423">
        <v>1422</v>
      </c>
      <c r="B1423" t="s">
        <v>4755</v>
      </c>
      <c r="C1423" t="s">
        <v>4756</v>
      </c>
      <c r="D1423">
        <v>40</v>
      </c>
      <c r="E1423" t="s">
        <v>65</v>
      </c>
      <c r="F1423" t="s">
        <v>724</v>
      </c>
      <c r="G1423" s="1">
        <v>44339</v>
      </c>
      <c r="H1423" t="s">
        <v>20</v>
      </c>
      <c r="I1423" t="s">
        <v>203</v>
      </c>
      <c r="J1423" s="21" t="s">
        <v>4757</v>
      </c>
      <c r="K1423" t="s">
        <v>93</v>
      </c>
      <c r="M1423" t="s">
        <v>28</v>
      </c>
      <c r="N1423" t="s">
        <v>31</v>
      </c>
      <c r="P1423"/>
      <c r="S1423">
        <v>0</v>
      </c>
      <c r="T1423">
        <v>1</v>
      </c>
      <c r="U1423">
        <v>0</v>
      </c>
      <c r="V1423" t="str">
        <f>IF(OR(tickets_cleaned[[#This Row],[resolution_time_hours]]="", tickets_cleaned[[#This Row],[resolution_time_hours]]&lt;0),"",tickets_cleaned[[#This Row],[resolution_time_hours]])</f>
        <v/>
      </c>
    </row>
    <row r="1424" spans="1:22" ht="15" customHeight="1" x14ac:dyDescent="0.2">
      <c r="A1424">
        <v>1423</v>
      </c>
      <c r="B1424" t="s">
        <v>4758</v>
      </c>
      <c r="C1424" t="s">
        <v>4759</v>
      </c>
      <c r="D1424">
        <v>58</v>
      </c>
      <c r="E1424" t="s">
        <v>58</v>
      </c>
      <c r="F1424" t="s">
        <v>408</v>
      </c>
      <c r="G1424" s="1">
        <v>43908</v>
      </c>
      <c r="H1424" t="s">
        <v>23</v>
      </c>
      <c r="I1424" t="s">
        <v>203</v>
      </c>
      <c r="J1424" s="21" t="s">
        <v>4760</v>
      </c>
      <c r="K1424" t="s">
        <v>62</v>
      </c>
      <c r="M1424" t="s">
        <v>25</v>
      </c>
      <c r="N1424" t="s">
        <v>31</v>
      </c>
      <c r="O1424" s="15">
        <v>45078.311296296299</v>
      </c>
      <c r="P1424"/>
      <c r="S1424">
        <v>0</v>
      </c>
      <c r="T1424">
        <v>1</v>
      </c>
      <c r="U1424">
        <v>0</v>
      </c>
      <c r="V1424" t="str">
        <f>IF(OR(tickets_cleaned[[#This Row],[resolution_time_hours]]="", tickets_cleaned[[#This Row],[resolution_time_hours]]&lt;0),"",tickets_cleaned[[#This Row],[resolution_time_hours]])</f>
        <v/>
      </c>
    </row>
    <row r="1425" spans="1:22" ht="15" customHeight="1" x14ac:dyDescent="0.2">
      <c r="A1425">
        <v>1424</v>
      </c>
      <c r="B1425" t="s">
        <v>4761</v>
      </c>
      <c r="C1425" t="s">
        <v>4762</v>
      </c>
      <c r="D1425">
        <v>62</v>
      </c>
      <c r="E1425" t="s">
        <v>90</v>
      </c>
      <c r="F1425" t="s">
        <v>456</v>
      </c>
      <c r="G1425" s="1">
        <v>43957</v>
      </c>
      <c r="H1425" t="s">
        <v>20</v>
      </c>
      <c r="I1425" t="s">
        <v>106</v>
      </c>
      <c r="J1425" s="21" t="s">
        <v>4763</v>
      </c>
      <c r="K1425" t="s">
        <v>93</v>
      </c>
      <c r="M1425" t="s">
        <v>26</v>
      </c>
      <c r="N1425" t="s">
        <v>31</v>
      </c>
      <c r="P1425"/>
      <c r="S1425">
        <v>0</v>
      </c>
      <c r="T1425">
        <v>1</v>
      </c>
      <c r="U1425">
        <v>0</v>
      </c>
      <c r="V1425" t="str">
        <f>IF(OR(tickets_cleaned[[#This Row],[resolution_time_hours]]="", tickets_cleaned[[#This Row],[resolution_time_hours]]&lt;0),"",tickets_cleaned[[#This Row],[resolution_time_hours]])</f>
        <v/>
      </c>
    </row>
    <row r="1426" spans="1:22" ht="15" customHeight="1" x14ac:dyDescent="0.2">
      <c r="A1426">
        <v>1425</v>
      </c>
      <c r="B1426" t="s">
        <v>4764</v>
      </c>
      <c r="C1426" t="s">
        <v>4765</v>
      </c>
      <c r="D1426">
        <v>47</v>
      </c>
      <c r="E1426" t="s">
        <v>90</v>
      </c>
      <c r="F1426" t="s">
        <v>422</v>
      </c>
      <c r="G1426" s="1">
        <v>44202</v>
      </c>
      <c r="H1426" t="s">
        <v>21</v>
      </c>
      <c r="I1426" t="s">
        <v>91</v>
      </c>
      <c r="J1426" s="21" t="s">
        <v>4766</v>
      </c>
      <c r="K1426" t="s">
        <v>62</v>
      </c>
      <c r="M1426" t="s">
        <v>26</v>
      </c>
      <c r="N1426" t="s">
        <v>31</v>
      </c>
      <c r="O1426" s="15">
        <v>45078.670358796298</v>
      </c>
      <c r="P1426"/>
      <c r="S1426">
        <v>0</v>
      </c>
      <c r="T1426">
        <v>1</v>
      </c>
      <c r="U1426">
        <v>0</v>
      </c>
      <c r="V1426" t="str">
        <f>IF(OR(tickets_cleaned[[#This Row],[resolution_time_hours]]="", tickets_cleaned[[#This Row],[resolution_time_hours]]&lt;0),"",tickets_cleaned[[#This Row],[resolution_time_hours]])</f>
        <v/>
      </c>
    </row>
    <row r="1427" spans="1:22" ht="15" customHeight="1" x14ac:dyDescent="0.2">
      <c r="A1427">
        <v>1426</v>
      </c>
      <c r="B1427" t="s">
        <v>4767</v>
      </c>
      <c r="C1427" t="s">
        <v>4768</v>
      </c>
      <c r="D1427">
        <v>62</v>
      </c>
      <c r="E1427" t="s">
        <v>65</v>
      </c>
      <c r="F1427" t="s">
        <v>134</v>
      </c>
      <c r="G1427" s="1">
        <v>44089</v>
      </c>
      <c r="H1427" t="s">
        <v>22</v>
      </c>
      <c r="I1427" t="s">
        <v>79</v>
      </c>
      <c r="J1427" s="21" t="s">
        <v>4769</v>
      </c>
      <c r="K1427" t="s">
        <v>93</v>
      </c>
      <c r="M1427" t="s">
        <v>28</v>
      </c>
      <c r="N1427" t="s">
        <v>32</v>
      </c>
      <c r="P1427"/>
      <c r="S1427">
        <v>0</v>
      </c>
      <c r="T1427">
        <v>1</v>
      </c>
      <c r="U1427">
        <v>0</v>
      </c>
      <c r="V1427" t="str">
        <f>IF(OR(tickets_cleaned[[#This Row],[resolution_time_hours]]="", tickets_cleaned[[#This Row],[resolution_time_hours]]&lt;0),"",tickets_cleaned[[#This Row],[resolution_time_hours]])</f>
        <v/>
      </c>
    </row>
    <row r="1428" spans="1:22" ht="15" customHeight="1" x14ac:dyDescent="0.2">
      <c r="A1428">
        <v>1427</v>
      </c>
      <c r="B1428" t="s">
        <v>4770</v>
      </c>
      <c r="C1428" t="s">
        <v>4771</v>
      </c>
      <c r="D1428">
        <v>67</v>
      </c>
      <c r="E1428" t="s">
        <v>58</v>
      </c>
      <c r="F1428" t="s">
        <v>306</v>
      </c>
      <c r="G1428" s="1">
        <v>44129</v>
      </c>
      <c r="H1428" t="s">
        <v>21</v>
      </c>
      <c r="I1428" t="s">
        <v>126</v>
      </c>
      <c r="J1428" s="21" t="s">
        <v>4772</v>
      </c>
      <c r="K1428" t="s">
        <v>74</v>
      </c>
      <c r="L1428" t="s">
        <v>4773</v>
      </c>
      <c r="M1428" t="s">
        <v>25</v>
      </c>
      <c r="N1428" t="s">
        <v>31</v>
      </c>
      <c r="O1428" s="15">
        <v>45078.694699074076</v>
      </c>
      <c r="P1428" s="15">
        <v>45078.314837962964</v>
      </c>
      <c r="Q1428">
        <v>3</v>
      </c>
      <c r="S1428">
        <v>1</v>
      </c>
      <c r="T1428">
        <v>0</v>
      </c>
      <c r="U1428">
        <v>0</v>
      </c>
      <c r="V1428" t="str">
        <f>IF(OR(tickets_cleaned[[#This Row],[resolution_time_hours]]="", tickets_cleaned[[#This Row],[resolution_time_hours]]&lt;0),"",tickets_cleaned[[#This Row],[resolution_time_hours]])</f>
        <v/>
      </c>
    </row>
    <row r="1429" spans="1:22" ht="15" customHeight="1" x14ac:dyDescent="0.2">
      <c r="A1429">
        <v>1428</v>
      </c>
      <c r="B1429" t="s">
        <v>4774</v>
      </c>
      <c r="C1429" t="s">
        <v>4775</v>
      </c>
      <c r="D1429">
        <v>58</v>
      </c>
      <c r="E1429" t="s">
        <v>58</v>
      </c>
      <c r="F1429" t="s">
        <v>100</v>
      </c>
      <c r="G1429" s="1">
        <v>44181</v>
      </c>
      <c r="H1429" t="s">
        <v>21</v>
      </c>
      <c r="I1429" t="s">
        <v>72</v>
      </c>
      <c r="J1429" t="s">
        <v>4776</v>
      </c>
      <c r="K1429" t="s">
        <v>74</v>
      </c>
      <c r="L1429" t="s">
        <v>4777</v>
      </c>
      <c r="M1429" t="s">
        <v>26</v>
      </c>
      <c r="N1429" t="s">
        <v>29</v>
      </c>
      <c r="O1429" s="15">
        <v>45078.412789351853</v>
      </c>
      <c r="P1429" s="15">
        <v>45078.329456018517</v>
      </c>
      <c r="Q1429">
        <v>5</v>
      </c>
      <c r="S1429">
        <v>1</v>
      </c>
      <c r="T1429">
        <v>0</v>
      </c>
      <c r="U1429">
        <v>0</v>
      </c>
      <c r="V1429" t="str">
        <f>IF(OR(tickets_cleaned[[#This Row],[resolution_time_hours]]="", tickets_cleaned[[#This Row],[resolution_time_hours]]&lt;0),"",tickets_cleaned[[#This Row],[resolution_time_hours]])</f>
        <v/>
      </c>
    </row>
    <row r="1430" spans="1:22" ht="15" customHeight="1" x14ac:dyDescent="0.2">
      <c r="A1430">
        <v>1429</v>
      </c>
      <c r="B1430" t="s">
        <v>4778</v>
      </c>
      <c r="C1430" t="s">
        <v>4779</v>
      </c>
      <c r="D1430">
        <v>32</v>
      </c>
      <c r="E1430" t="s">
        <v>90</v>
      </c>
      <c r="F1430" t="s">
        <v>245</v>
      </c>
      <c r="G1430" s="1">
        <v>44101</v>
      </c>
      <c r="H1430" t="s">
        <v>21</v>
      </c>
      <c r="I1430" t="s">
        <v>140</v>
      </c>
      <c r="J1430" s="21" t="s">
        <v>4780</v>
      </c>
      <c r="K1430" t="s">
        <v>93</v>
      </c>
      <c r="M1430" t="s">
        <v>27</v>
      </c>
      <c r="N1430" t="s">
        <v>32</v>
      </c>
      <c r="P1430"/>
      <c r="S1430">
        <v>0</v>
      </c>
      <c r="T1430">
        <v>1</v>
      </c>
      <c r="U1430">
        <v>0</v>
      </c>
      <c r="V1430" t="str">
        <f>IF(OR(tickets_cleaned[[#This Row],[resolution_time_hours]]="", tickets_cleaned[[#This Row],[resolution_time_hours]]&lt;0),"",tickets_cleaned[[#This Row],[resolution_time_hours]])</f>
        <v/>
      </c>
    </row>
    <row r="1431" spans="1:22" ht="15" customHeight="1" x14ac:dyDescent="0.2">
      <c r="A1431">
        <v>1430</v>
      </c>
      <c r="B1431" t="s">
        <v>4781</v>
      </c>
      <c r="C1431" t="s">
        <v>4782</v>
      </c>
      <c r="D1431">
        <v>51</v>
      </c>
      <c r="E1431" t="s">
        <v>90</v>
      </c>
      <c r="F1431" t="s">
        <v>59</v>
      </c>
      <c r="G1431" s="1">
        <v>44444</v>
      </c>
      <c r="H1431" t="s">
        <v>24</v>
      </c>
      <c r="I1431" t="s">
        <v>120</v>
      </c>
      <c r="J1431" t="s">
        <v>4783</v>
      </c>
      <c r="K1431" t="s">
        <v>62</v>
      </c>
      <c r="M1431" t="s">
        <v>27</v>
      </c>
      <c r="N1431" t="s">
        <v>30</v>
      </c>
      <c r="O1431" s="15">
        <v>45078.213506944441</v>
      </c>
      <c r="P1431"/>
      <c r="S1431">
        <v>0</v>
      </c>
      <c r="T1431">
        <v>1</v>
      </c>
      <c r="U1431">
        <v>0</v>
      </c>
      <c r="V1431" t="str">
        <f>IF(OR(tickets_cleaned[[#This Row],[resolution_time_hours]]="", tickets_cleaned[[#This Row],[resolution_time_hours]]&lt;0),"",tickets_cleaned[[#This Row],[resolution_time_hours]])</f>
        <v/>
      </c>
    </row>
    <row r="1432" spans="1:22" ht="15" customHeight="1" x14ac:dyDescent="0.2">
      <c r="A1432">
        <v>1431</v>
      </c>
      <c r="B1432" t="s">
        <v>4784</v>
      </c>
      <c r="C1432" t="s">
        <v>4785</v>
      </c>
      <c r="D1432">
        <v>52</v>
      </c>
      <c r="E1432" t="s">
        <v>90</v>
      </c>
      <c r="F1432" t="s">
        <v>59</v>
      </c>
      <c r="G1432" s="1">
        <v>43887</v>
      </c>
      <c r="H1432" t="s">
        <v>24</v>
      </c>
      <c r="I1432" t="s">
        <v>203</v>
      </c>
      <c r="J1432" s="21" t="s">
        <v>4786</v>
      </c>
      <c r="K1432" t="s">
        <v>93</v>
      </c>
      <c r="M1432" t="s">
        <v>25</v>
      </c>
      <c r="N1432" t="s">
        <v>29</v>
      </c>
      <c r="P1432"/>
      <c r="S1432">
        <v>0</v>
      </c>
      <c r="T1432">
        <v>1</v>
      </c>
      <c r="U1432">
        <v>0</v>
      </c>
      <c r="V1432" t="str">
        <f>IF(OR(tickets_cleaned[[#This Row],[resolution_time_hours]]="", tickets_cleaned[[#This Row],[resolution_time_hours]]&lt;0),"",tickets_cleaned[[#This Row],[resolution_time_hours]])</f>
        <v/>
      </c>
    </row>
    <row r="1433" spans="1:22" ht="15" customHeight="1" x14ac:dyDescent="0.2">
      <c r="A1433">
        <v>1432</v>
      </c>
      <c r="B1433" t="s">
        <v>4787</v>
      </c>
      <c r="C1433" t="s">
        <v>4788</v>
      </c>
      <c r="D1433">
        <v>67</v>
      </c>
      <c r="E1433" t="s">
        <v>58</v>
      </c>
      <c r="F1433" t="s">
        <v>156</v>
      </c>
      <c r="G1433" s="1">
        <v>43889</v>
      </c>
      <c r="H1433" t="s">
        <v>20</v>
      </c>
      <c r="I1433" t="s">
        <v>60</v>
      </c>
      <c r="J1433" s="21" t="s">
        <v>4789</v>
      </c>
      <c r="K1433" t="s">
        <v>93</v>
      </c>
      <c r="M1433" t="s">
        <v>27</v>
      </c>
      <c r="N1433" t="s">
        <v>29</v>
      </c>
      <c r="P1433"/>
      <c r="S1433">
        <v>0</v>
      </c>
      <c r="T1433">
        <v>1</v>
      </c>
      <c r="U1433">
        <v>0</v>
      </c>
      <c r="V1433" t="str">
        <f>IF(OR(tickets_cleaned[[#This Row],[resolution_time_hours]]="", tickets_cleaned[[#This Row],[resolution_time_hours]]&lt;0),"",tickets_cleaned[[#This Row],[resolution_time_hours]])</f>
        <v/>
      </c>
    </row>
    <row r="1434" spans="1:22" ht="15" customHeight="1" x14ac:dyDescent="0.2">
      <c r="A1434">
        <v>1433</v>
      </c>
      <c r="B1434" t="s">
        <v>4790</v>
      </c>
      <c r="C1434" t="s">
        <v>4791</v>
      </c>
      <c r="D1434">
        <v>30</v>
      </c>
      <c r="E1434" t="s">
        <v>58</v>
      </c>
      <c r="F1434" t="s">
        <v>249</v>
      </c>
      <c r="G1434" s="1">
        <v>43942</v>
      </c>
      <c r="H1434" t="s">
        <v>24</v>
      </c>
      <c r="I1434" t="s">
        <v>168</v>
      </c>
      <c r="J1434" t="s">
        <v>4792</v>
      </c>
      <c r="K1434" t="s">
        <v>74</v>
      </c>
      <c r="L1434" t="s">
        <v>4793</v>
      </c>
      <c r="M1434" t="s">
        <v>28</v>
      </c>
      <c r="N1434" t="s">
        <v>30</v>
      </c>
      <c r="O1434" s="15">
        <v>45078.644803240742</v>
      </c>
      <c r="P1434" s="15">
        <v>45078.511469907404</v>
      </c>
      <c r="Q1434">
        <v>2</v>
      </c>
      <c r="S1434">
        <v>1</v>
      </c>
      <c r="T1434">
        <v>0</v>
      </c>
      <c r="U1434">
        <v>1</v>
      </c>
      <c r="V1434" t="str">
        <f>IF(OR(tickets_cleaned[[#This Row],[resolution_time_hours]]="", tickets_cleaned[[#This Row],[resolution_time_hours]]&lt;0),"",tickets_cleaned[[#This Row],[resolution_time_hours]])</f>
        <v/>
      </c>
    </row>
    <row r="1435" spans="1:22" ht="15" customHeight="1" x14ac:dyDescent="0.2">
      <c r="A1435">
        <v>1434</v>
      </c>
      <c r="B1435" t="s">
        <v>4794</v>
      </c>
      <c r="C1435" t="s">
        <v>4795</v>
      </c>
      <c r="D1435">
        <v>33</v>
      </c>
      <c r="E1435" t="s">
        <v>58</v>
      </c>
      <c r="F1435" t="s">
        <v>481</v>
      </c>
      <c r="G1435" s="1">
        <v>44123</v>
      </c>
      <c r="H1435" t="s">
        <v>20</v>
      </c>
      <c r="I1435" t="s">
        <v>140</v>
      </c>
      <c r="J1435" s="21" t="s">
        <v>4796</v>
      </c>
      <c r="K1435" t="s">
        <v>74</v>
      </c>
      <c r="L1435" t="s">
        <v>4797</v>
      </c>
      <c r="M1435" t="s">
        <v>28</v>
      </c>
      <c r="N1435" t="s">
        <v>29</v>
      </c>
      <c r="O1435" s="15">
        <v>45078.513564814813</v>
      </c>
      <c r="P1435" s="15">
        <v>45078.308009259257</v>
      </c>
      <c r="Q1435">
        <v>1</v>
      </c>
      <c r="S1435">
        <v>1</v>
      </c>
      <c r="T1435">
        <v>0</v>
      </c>
      <c r="U1435">
        <v>1</v>
      </c>
      <c r="V1435" t="str">
        <f>IF(OR(tickets_cleaned[[#This Row],[resolution_time_hours]]="", tickets_cleaned[[#This Row],[resolution_time_hours]]&lt;0),"",tickets_cleaned[[#This Row],[resolution_time_hours]])</f>
        <v/>
      </c>
    </row>
    <row r="1436" spans="1:22" ht="15" customHeight="1" x14ac:dyDescent="0.2">
      <c r="A1436">
        <v>1435</v>
      </c>
      <c r="B1436" t="s">
        <v>4798</v>
      </c>
      <c r="C1436" t="s">
        <v>4799</v>
      </c>
      <c r="D1436">
        <v>46</v>
      </c>
      <c r="E1436" t="s">
        <v>90</v>
      </c>
      <c r="F1436" t="s">
        <v>130</v>
      </c>
      <c r="G1436" s="1">
        <v>43933</v>
      </c>
      <c r="H1436" t="s">
        <v>24</v>
      </c>
      <c r="I1436" t="s">
        <v>168</v>
      </c>
      <c r="J1436" s="21" t="s">
        <v>4800</v>
      </c>
      <c r="K1436" t="s">
        <v>74</v>
      </c>
      <c r="L1436" t="s">
        <v>4801</v>
      </c>
      <c r="M1436" t="s">
        <v>27</v>
      </c>
      <c r="N1436" t="s">
        <v>29</v>
      </c>
      <c r="O1436" s="15">
        <v>45078.81150462963</v>
      </c>
      <c r="P1436" s="15">
        <v>45078.886504629627</v>
      </c>
      <c r="Q1436">
        <v>5</v>
      </c>
      <c r="R1436">
        <v>1</v>
      </c>
      <c r="S1436">
        <v>1</v>
      </c>
      <c r="T1436">
        <v>0</v>
      </c>
      <c r="U1436">
        <v>0</v>
      </c>
      <c r="V1436">
        <f>IF(OR(tickets_cleaned[[#This Row],[resolution_time_hours]]="", tickets_cleaned[[#This Row],[resolution_time_hours]]&lt;0),"",tickets_cleaned[[#This Row],[resolution_time_hours]])</f>
        <v>1</v>
      </c>
    </row>
    <row r="1437" spans="1:22" ht="15" customHeight="1" x14ac:dyDescent="0.2">
      <c r="A1437">
        <v>1436</v>
      </c>
      <c r="B1437" t="s">
        <v>4802</v>
      </c>
      <c r="C1437" t="s">
        <v>4803</v>
      </c>
      <c r="D1437">
        <v>62</v>
      </c>
      <c r="E1437" t="s">
        <v>65</v>
      </c>
      <c r="F1437" t="s">
        <v>275</v>
      </c>
      <c r="G1437" s="1">
        <v>44130</v>
      </c>
      <c r="H1437" t="s">
        <v>20</v>
      </c>
      <c r="I1437" t="s">
        <v>67</v>
      </c>
      <c r="J1437" s="21" t="s">
        <v>4804</v>
      </c>
      <c r="K1437" t="s">
        <v>62</v>
      </c>
      <c r="M1437" t="s">
        <v>27</v>
      </c>
      <c r="N1437" t="s">
        <v>29</v>
      </c>
      <c r="O1437" s="15">
        <v>45078.535833333335</v>
      </c>
      <c r="P1437"/>
      <c r="S1437">
        <v>0</v>
      </c>
      <c r="T1437">
        <v>1</v>
      </c>
      <c r="U1437">
        <v>0</v>
      </c>
      <c r="V1437" t="str">
        <f>IF(OR(tickets_cleaned[[#This Row],[resolution_time_hours]]="", tickets_cleaned[[#This Row],[resolution_time_hours]]&lt;0),"",tickets_cleaned[[#This Row],[resolution_time_hours]])</f>
        <v/>
      </c>
    </row>
    <row r="1438" spans="1:22" ht="15" customHeight="1" x14ac:dyDescent="0.2">
      <c r="A1438">
        <v>1437</v>
      </c>
      <c r="B1438" t="s">
        <v>4805</v>
      </c>
      <c r="C1438" t="s">
        <v>4806</v>
      </c>
      <c r="D1438">
        <v>27</v>
      </c>
      <c r="E1438" t="s">
        <v>65</v>
      </c>
      <c r="F1438" t="s">
        <v>268</v>
      </c>
      <c r="G1438" s="1">
        <v>43942</v>
      </c>
      <c r="H1438" t="s">
        <v>24</v>
      </c>
      <c r="I1438" t="s">
        <v>126</v>
      </c>
      <c r="J1438" s="21" t="s">
        <v>4807</v>
      </c>
      <c r="K1438" t="s">
        <v>62</v>
      </c>
      <c r="M1438" t="s">
        <v>28</v>
      </c>
      <c r="N1438" t="s">
        <v>31</v>
      </c>
      <c r="O1438" s="15">
        <v>45078.251805555556</v>
      </c>
      <c r="P1438"/>
      <c r="S1438">
        <v>0</v>
      </c>
      <c r="T1438">
        <v>1</v>
      </c>
      <c r="U1438">
        <v>0</v>
      </c>
      <c r="V1438" t="str">
        <f>IF(OR(tickets_cleaned[[#This Row],[resolution_time_hours]]="", tickets_cleaned[[#This Row],[resolution_time_hours]]&lt;0),"",tickets_cleaned[[#This Row],[resolution_time_hours]])</f>
        <v/>
      </c>
    </row>
    <row r="1439" spans="1:22" ht="15" customHeight="1" x14ac:dyDescent="0.2">
      <c r="A1439">
        <v>1438</v>
      </c>
      <c r="B1439" t="s">
        <v>4808</v>
      </c>
      <c r="C1439" t="s">
        <v>4809</v>
      </c>
      <c r="D1439">
        <v>63</v>
      </c>
      <c r="E1439" t="s">
        <v>58</v>
      </c>
      <c r="F1439" t="s">
        <v>481</v>
      </c>
      <c r="G1439" s="1">
        <v>44218</v>
      </c>
      <c r="H1439" t="s">
        <v>20</v>
      </c>
      <c r="I1439" t="s">
        <v>106</v>
      </c>
      <c r="J1439" t="s">
        <v>4810</v>
      </c>
      <c r="K1439" t="s">
        <v>62</v>
      </c>
      <c r="M1439" t="s">
        <v>25</v>
      </c>
      <c r="N1439" t="s">
        <v>29</v>
      </c>
      <c r="O1439" s="15">
        <v>45078.315717592595</v>
      </c>
      <c r="P1439"/>
      <c r="S1439">
        <v>0</v>
      </c>
      <c r="T1439">
        <v>1</v>
      </c>
      <c r="U1439">
        <v>0</v>
      </c>
      <c r="V1439" t="str">
        <f>IF(OR(tickets_cleaned[[#This Row],[resolution_time_hours]]="", tickets_cleaned[[#This Row],[resolution_time_hours]]&lt;0),"",tickets_cleaned[[#This Row],[resolution_time_hours]])</f>
        <v/>
      </c>
    </row>
    <row r="1440" spans="1:22" ht="15" customHeight="1" x14ac:dyDescent="0.2">
      <c r="A1440">
        <v>1439</v>
      </c>
      <c r="B1440" t="s">
        <v>4811</v>
      </c>
      <c r="C1440" t="s">
        <v>4812</v>
      </c>
      <c r="D1440">
        <v>24</v>
      </c>
      <c r="E1440" t="s">
        <v>65</v>
      </c>
      <c r="F1440" t="s">
        <v>156</v>
      </c>
      <c r="G1440" s="1">
        <v>44100</v>
      </c>
      <c r="H1440" t="s">
        <v>22</v>
      </c>
      <c r="I1440" t="s">
        <v>20</v>
      </c>
      <c r="J1440" t="s">
        <v>4813</v>
      </c>
      <c r="K1440" t="s">
        <v>93</v>
      </c>
      <c r="M1440" t="s">
        <v>28</v>
      </c>
      <c r="N1440" t="s">
        <v>30</v>
      </c>
      <c r="P1440"/>
      <c r="S1440">
        <v>0</v>
      </c>
      <c r="T1440">
        <v>1</v>
      </c>
      <c r="U1440">
        <v>0</v>
      </c>
      <c r="V1440" t="str">
        <f>IF(OR(tickets_cleaned[[#This Row],[resolution_time_hours]]="", tickets_cleaned[[#This Row],[resolution_time_hours]]&lt;0),"",tickets_cleaned[[#This Row],[resolution_time_hours]])</f>
        <v/>
      </c>
    </row>
    <row r="1441" spans="1:22" ht="15" customHeight="1" x14ac:dyDescent="0.2">
      <c r="A1441">
        <v>1440</v>
      </c>
      <c r="B1441" t="s">
        <v>4814</v>
      </c>
      <c r="C1441" t="s">
        <v>4815</v>
      </c>
      <c r="D1441">
        <v>36</v>
      </c>
      <c r="E1441" t="s">
        <v>90</v>
      </c>
      <c r="F1441" t="s">
        <v>175</v>
      </c>
      <c r="G1441" s="1">
        <v>43990</v>
      </c>
      <c r="H1441" t="s">
        <v>23</v>
      </c>
      <c r="I1441" t="s">
        <v>101</v>
      </c>
      <c r="J1441" t="s">
        <v>4816</v>
      </c>
      <c r="K1441" t="s">
        <v>93</v>
      </c>
      <c r="M1441" t="s">
        <v>25</v>
      </c>
      <c r="N1441" t="s">
        <v>30</v>
      </c>
      <c r="P1441"/>
      <c r="S1441">
        <v>0</v>
      </c>
      <c r="T1441">
        <v>1</v>
      </c>
      <c r="U1441">
        <v>0</v>
      </c>
      <c r="V1441" t="str">
        <f>IF(OR(tickets_cleaned[[#This Row],[resolution_time_hours]]="", tickets_cleaned[[#This Row],[resolution_time_hours]]&lt;0),"",tickets_cleaned[[#This Row],[resolution_time_hours]])</f>
        <v/>
      </c>
    </row>
    <row r="1442" spans="1:22" ht="15" customHeight="1" x14ac:dyDescent="0.2">
      <c r="A1442">
        <v>1441</v>
      </c>
      <c r="B1442" t="s">
        <v>4817</v>
      </c>
      <c r="C1442" t="s">
        <v>4818</v>
      </c>
      <c r="D1442">
        <v>23</v>
      </c>
      <c r="E1442" t="s">
        <v>65</v>
      </c>
      <c r="F1442" t="s">
        <v>311</v>
      </c>
      <c r="G1442" s="1">
        <v>44005</v>
      </c>
      <c r="H1442" t="s">
        <v>24</v>
      </c>
      <c r="I1442" t="s">
        <v>168</v>
      </c>
      <c r="J1442" s="21" t="s">
        <v>4819</v>
      </c>
      <c r="K1442" t="s">
        <v>93</v>
      </c>
      <c r="M1442" t="s">
        <v>28</v>
      </c>
      <c r="N1442" t="s">
        <v>30</v>
      </c>
      <c r="P1442"/>
      <c r="S1442">
        <v>0</v>
      </c>
      <c r="T1442">
        <v>1</v>
      </c>
      <c r="U1442">
        <v>0</v>
      </c>
      <c r="V1442" t="str">
        <f>IF(OR(tickets_cleaned[[#This Row],[resolution_time_hours]]="", tickets_cleaned[[#This Row],[resolution_time_hours]]&lt;0),"",tickets_cleaned[[#This Row],[resolution_time_hours]])</f>
        <v/>
      </c>
    </row>
    <row r="1443" spans="1:22" ht="15" customHeight="1" x14ac:dyDescent="0.2">
      <c r="A1443">
        <v>1442</v>
      </c>
      <c r="B1443" t="s">
        <v>4820</v>
      </c>
      <c r="C1443" t="s">
        <v>4821</v>
      </c>
      <c r="D1443">
        <v>22</v>
      </c>
      <c r="E1443" t="s">
        <v>65</v>
      </c>
      <c r="F1443" t="s">
        <v>125</v>
      </c>
      <c r="G1443" s="1">
        <v>43933</v>
      </c>
      <c r="H1443" t="s">
        <v>23</v>
      </c>
      <c r="I1443" t="s">
        <v>20</v>
      </c>
      <c r="J1443" t="s">
        <v>4822</v>
      </c>
      <c r="K1443" t="s">
        <v>93</v>
      </c>
      <c r="M1443" t="s">
        <v>26</v>
      </c>
      <c r="N1443" t="s">
        <v>29</v>
      </c>
      <c r="P1443"/>
      <c r="S1443">
        <v>0</v>
      </c>
      <c r="T1443">
        <v>1</v>
      </c>
      <c r="U1443">
        <v>0</v>
      </c>
      <c r="V1443" t="str">
        <f>IF(OR(tickets_cleaned[[#This Row],[resolution_time_hours]]="", tickets_cleaned[[#This Row],[resolution_time_hours]]&lt;0),"",tickets_cleaned[[#This Row],[resolution_time_hours]])</f>
        <v/>
      </c>
    </row>
    <row r="1444" spans="1:22" ht="15" customHeight="1" x14ac:dyDescent="0.2">
      <c r="A1444">
        <v>1443</v>
      </c>
      <c r="B1444" t="s">
        <v>4823</v>
      </c>
      <c r="C1444" t="s">
        <v>4824</v>
      </c>
      <c r="D1444">
        <v>19</v>
      </c>
      <c r="E1444" t="s">
        <v>65</v>
      </c>
      <c r="F1444" t="s">
        <v>144</v>
      </c>
      <c r="G1444" s="1">
        <v>44071</v>
      </c>
      <c r="H1444" t="s">
        <v>23</v>
      </c>
      <c r="I1444" t="s">
        <v>20</v>
      </c>
      <c r="J1444" s="21" t="s">
        <v>4825</v>
      </c>
      <c r="K1444" t="s">
        <v>62</v>
      </c>
      <c r="M1444" t="s">
        <v>28</v>
      </c>
      <c r="N1444" t="s">
        <v>31</v>
      </c>
      <c r="O1444" s="15">
        <v>45078.445648148147</v>
      </c>
      <c r="P1444"/>
      <c r="S1444">
        <v>0</v>
      </c>
      <c r="T1444">
        <v>1</v>
      </c>
      <c r="U1444">
        <v>0</v>
      </c>
      <c r="V1444" t="str">
        <f>IF(OR(tickets_cleaned[[#This Row],[resolution_time_hours]]="", tickets_cleaned[[#This Row],[resolution_time_hours]]&lt;0),"",tickets_cleaned[[#This Row],[resolution_time_hours]])</f>
        <v/>
      </c>
    </row>
    <row r="1445" spans="1:22" ht="15" customHeight="1" x14ac:dyDescent="0.2">
      <c r="A1445">
        <v>1444</v>
      </c>
      <c r="B1445" t="s">
        <v>4826</v>
      </c>
      <c r="C1445" t="s">
        <v>4827</v>
      </c>
      <c r="D1445">
        <v>29</v>
      </c>
      <c r="E1445" t="s">
        <v>90</v>
      </c>
      <c r="F1445" t="s">
        <v>228</v>
      </c>
      <c r="G1445" s="1">
        <v>44090</v>
      </c>
      <c r="H1445" t="s">
        <v>21</v>
      </c>
      <c r="I1445" t="s">
        <v>140</v>
      </c>
      <c r="J1445" t="s">
        <v>27187</v>
      </c>
      <c r="K1445" t="s">
        <v>74</v>
      </c>
      <c r="L1445" t="s">
        <v>4828</v>
      </c>
      <c r="M1445" t="s">
        <v>25</v>
      </c>
      <c r="N1445" t="s">
        <v>32</v>
      </c>
      <c r="O1445" s="15">
        <v>45078.655381944445</v>
      </c>
      <c r="P1445" s="15">
        <v>45078.780381944445</v>
      </c>
      <c r="Q1445">
        <v>3</v>
      </c>
      <c r="R1445">
        <v>3</v>
      </c>
      <c r="S1445">
        <v>1</v>
      </c>
      <c r="T1445">
        <v>0</v>
      </c>
      <c r="U1445">
        <v>0</v>
      </c>
      <c r="V1445">
        <f>IF(OR(tickets_cleaned[[#This Row],[resolution_time_hours]]="", tickets_cleaned[[#This Row],[resolution_time_hours]]&lt;0),"",tickets_cleaned[[#This Row],[resolution_time_hours]])</f>
        <v>3</v>
      </c>
    </row>
    <row r="1446" spans="1:22" ht="15" customHeight="1" x14ac:dyDescent="0.2">
      <c r="A1446">
        <v>1445</v>
      </c>
      <c r="B1446" t="s">
        <v>4829</v>
      </c>
      <c r="C1446" t="s">
        <v>4830</v>
      </c>
      <c r="D1446">
        <v>63</v>
      </c>
      <c r="E1446" t="s">
        <v>90</v>
      </c>
      <c r="F1446" t="s">
        <v>66</v>
      </c>
      <c r="G1446" s="1">
        <v>44143</v>
      </c>
      <c r="H1446" t="s">
        <v>20</v>
      </c>
      <c r="I1446" t="s">
        <v>168</v>
      </c>
      <c r="J1446" t="s">
        <v>4831</v>
      </c>
      <c r="K1446" t="s">
        <v>74</v>
      </c>
      <c r="L1446" t="s">
        <v>4832</v>
      </c>
      <c r="M1446" t="s">
        <v>28</v>
      </c>
      <c r="N1446" t="s">
        <v>31</v>
      </c>
      <c r="O1446" s="15">
        <v>45078.302615740744</v>
      </c>
      <c r="P1446" s="15">
        <v>45078.673449074071</v>
      </c>
      <c r="Q1446">
        <v>3</v>
      </c>
      <c r="R1446">
        <v>8</v>
      </c>
      <c r="S1446">
        <v>1</v>
      </c>
      <c r="T1446">
        <v>0</v>
      </c>
      <c r="U1446">
        <v>0</v>
      </c>
      <c r="V1446">
        <f>IF(OR(tickets_cleaned[[#This Row],[resolution_time_hours]]="", tickets_cleaned[[#This Row],[resolution_time_hours]]&lt;0),"",tickets_cleaned[[#This Row],[resolution_time_hours]])</f>
        <v>8</v>
      </c>
    </row>
    <row r="1447" spans="1:22" ht="15" customHeight="1" x14ac:dyDescent="0.2">
      <c r="A1447">
        <v>1446</v>
      </c>
      <c r="B1447" t="s">
        <v>4833</v>
      </c>
      <c r="C1447" t="s">
        <v>4834</v>
      </c>
      <c r="D1447">
        <v>25</v>
      </c>
      <c r="E1447" t="s">
        <v>90</v>
      </c>
      <c r="F1447" t="s">
        <v>175</v>
      </c>
      <c r="G1447" s="1">
        <v>44251</v>
      </c>
      <c r="H1447" t="s">
        <v>24</v>
      </c>
      <c r="I1447" t="s">
        <v>126</v>
      </c>
      <c r="J1447" t="s">
        <v>4835</v>
      </c>
      <c r="K1447" t="s">
        <v>62</v>
      </c>
      <c r="M1447" t="s">
        <v>26</v>
      </c>
      <c r="N1447" t="s">
        <v>31</v>
      </c>
      <c r="O1447" s="15">
        <v>45078.455393518518</v>
      </c>
      <c r="P1447"/>
      <c r="S1447">
        <v>0</v>
      </c>
      <c r="T1447">
        <v>1</v>
      </c>
      <c r="U1447">
        <v>0</v>
      </c>
      <c r="V1447" t="str">
        <f>IF(OR(tickets_cleaned[[#This Row],[resolution_time_hours]]="", tickets_cleaned[[#This Row],[resolution_time_hours]]&lt;0),"",tickets_cleaned[[#This Row],[resolution_time_hours]])</f>
        <v/>
      </c>
    </row>
    <row r="1448" spans="1:22" ht="15" customHeight="1" x14ac:dyDescent="0.2">
      <c r="A1448">
        <v>1447</v>
      </c>
      <c r="B1448" t="s">
        <v>4836</v>
      </c>
      <c r="C1448" t="s">
        <v>4837</v>
      </c>
      <c r="D1448">
        <v>32</v>
      </c>
      <c r="E1448" t="s">
        <v>90</v>
      </c>
      <c r="F1448" t="s">
        <v>342</v>
      </c>
      <c r="G1448" s="1">
        <v>44371</v>
      </c>
      <c r="H1448" t="s">
        <v>24</v>
      </c>
      <c r="I1448" t="s">
        <v>67</v>
      </c>
      <c r="J1448" s="21" t="s">
        <v>4838</v>
      </c>
      <c r="K1448" t="s">
        <v>93</v>
      </c>
      <c r="M1448" t="s">
        <v>26</v>
      </c>
      <c r="N1448" t="s">
        <v>32</v>
      </c>
      <c r="P1448"/>
      <c r="S1448">
        <v>0</v>
      </c>
      <c r="T1448">
        <v>1</v>
      </c>
      <c r="U1448">
        <v>0</v>
      </c>
      <c r="V1448" t="str">
        <f>IF(OR(tickets_cleaned[[#This Row],[resolution_time_hours]]="", tickets_cleaned[[#This Row],[resolution_time_hours]]&lt;0),"",tickets_cleaned[[#This Row],[resolution_time_hours]])</f>
        <v/>
      </c>
    </row>
    <row r="1449" spans="1:22" ht="15" customHeight="1" x14ac:dyDescent="0.2">
      <c r="A1449">
        <v>1448</v>
      </c>
      <c r="B1449" t="s">
        <v>4839</v>
      </c>
      <c r="C1449" t="s">
        <v>4840</v>
      </c>
      <c r="D1449">
        <v>23</v>
      </c>
      <c r="E1449" t="s">
        <v>65</v>
      </c>
      <c r="F1449" t="s">
        <v>156</v>
      </c>
      <c r="G1449" s="1">
        <v>43916</v>
      </c>
      <c r="H1449" t="s">
        <v>20</v>
      </c>
      <c r="I1449" t="s">
        <v>67</v>
      </c>
      <c r="J1449" t="s">
        <v>4841</v>
      </c>
      <c r="K1449" t="s">
        <v>93</v>
      </c>
      <c r="M1449" t="s">
        <v>26</v>
      </c>
      <c r="N1449" t="s">
        <v>31</v>
      </c>
      <c r="P1449"/>
      <c r="S1449">
        <v>0</v>
      </c>
      <c r="T1449">
        <v>1</v>
      </c>
      <c r="U1449">
        <v>0</v>
      </c>
      <c r="V1449" t="str">
        <f>IF(OR(tickets_cleaned[[#This Row],[resolution_time_hours]]="", tickets_cleaned[[#This Row],[resolution_time_hours]]&lt;0),"",tickets_cleaned[[#This Row],[resolution_time_hours]])</f>
        <v/>
      </c>
    </row>
    <row r="1450" spans="1:22" ht="15" customHeight="1" x14ac:dyDescent="0.2">
      <c r="A1450">
        <v>1449</v>
      </c>
      <c r="B1450" t="s">
        <v>4842</v>
      </c>
      <c r="C1450" t="s">
        <v>4843</v>
      </c>
      <c r="D1450">
        <v>64</v>
      </c>
      <c r="E1450" t="s">
        <v>65</v>
      </c>
      <c r="F1450" t="s">
        <v>268</v>
      </c>
      <c r="G1450" s="1">
        <v>44336</v>
      </c>
      <c r="H1450" t="s">
        <v>24</v>
      </c>
      <c r="I1450" t="s">
        <v>60</v>
      </c>
      <c r="J1450" s="21" t="s">
        <v>4844</v>
      </c>
      <c r="K1450" t="s">
        <v>62</v>
      </c>
      <c r="M1450" t="s">
        <v>27</v>
      </c>
      <c r="N1450" t="s">
        <v>31</v>
      </c>
      <c r="O1450" s="15">
        <v>45078.248495370368</v>
      </c>
      <c r="P1450"/>
      <c r="S1450">
        <v>0</v>
      </c>
      <c r="T1450">
        <v>1</v>
      </c>
      <c r="U1450">
        <v>0</v>
      </c>
      <c r="V1450" t="str">
        <f>IF(OR(tickets_cleaned[[#This Row],[resolution_time_hours]]="", tickets_cleaned[[#This Row],[resolution_time_hours]]&lt;0),"",tickets_cleaned[[#This Row],[resolution_time_hours]])</f>
        <v/>
      </c>
    </row>
    <row r="1451" spans="1:22" ht="15" customHeight="1" x14ac:dyDescent="0.2">
      <c r="A1451">
        <v>1450</v>
      </c>
      <c r="B1451" t="s">
        <v>3252</v>
      </c>
      <c r="C1451" t="s">
        <v>4845</v>
      </c>
      <c r="D1451">
        <v>24</v>
      </c>
      <c r="E1451" t="s">
        <v>65</v>
      </c>
      <c r="F1451" t="s">
        <v>510</v>
      </c>
      <c r="G1451" s="1">
        <v>43842</v>
      </c>
      <c r="H1451" t="s">
        <v>23</v>
      </c>
      <c r="I1451" t="s">
        <v>120</v>
      </c>
      <c r="J1451" s="21" t="s">
        <v>4846</v>
      </c>
      <c r="K1451" t="s">
        <v>62</v>
      </c>
      <c r="M1451" t="s">
        <v>27</v>
      </c>
      <c r="N1451" t="s">
        <v>32</v>
      </c>
      <c r="O1451" s="15">
        <v>45078.292962962965</v>
      </c>
      <c r="P1451"/>
      <c r="S1451">
        <v>0</v>
      </c>
      <c r="T1451">
        <v>1</v>
      </c>
      <c r="U1451">
        <v>0</v>
      </c>
      <c r="V1451" t="str">
        <f>IF(OR(tickets_cleaned[[#This Row],[resolution_time_hours]]="", tickets_cleaned[[#This Row],[resolution_time_hours]]&lt;0),"",tickets_cleaned[[#This Row],[resolution_time_hours]])</f>
        <v/>
      </c>
    </row>
    <row r="1452" spans="1:22" ht="15" customHeight="1" x14ac:dyDescent="0.2">
      <c r="A1452">
        <v>1451</v>
      </c>
      <c r="B1452" t="s">
        <v>4847</v>
      </c>
      <c r="C1452" t="s">
        <v>4848</v>
      </c>
      <c r="D1452">
        <v>69</v>
      </c>
      <c r="E1452" t="s">
        <v>90</v>
      </c>
      <c r="F1452" t="s">
        <v>342</v>
      </c>
      <c r="G1452" s="1">
        <v>44411</v>
      </c>
      <c r="H1452" t="s">
        <v>22</v>
      </c>
      <c r="I1452" t="s">
        <v>91</v>
      </c>
      <c r="J1452" s="21" t="s">
        <v>4849</v>
      </c>
      <c r="K1452" t="s">
        <v>74</v>
      </c>
      <c r="L1452" t="s">
        <v>4850</v>
      </c>
      <c r="M1452" t="s">
        <v>26</v>
      </c>
      <c r="N1452" t="s">
        <v>29</v>
      </c>
      <c r="O1452" s="15">
        <v>45078.639513888891</v>
      </c>
      <c r="P1452" s="15">
        <v>45078.402013888888</v>
      </c>
      <c r="Q1452">
        <v>2</v>
      </c>
      <c r="S1452">
        <v>1</v>
      </c>
      <c r="T1452">
        <v>0</v>
      </c>
      <c r="U1452">
        <v>1</v>
      </c>
      <c r="V1452" t="str">
        <f>IF(OR(tickets_cleaned[[#This Row],[resolution_time_hours]]="", tickets_cleaned[[#This Row],[resolution_time_hours]]&lt;0),"",tickets_cleaned[[#This Row],[resolution_time_hours]])</f>
        <v/>
      </c>
    </row>
    <row r="1453" spans="1:22" ht="15" customHeight="1" x14ac:dyDescent="0.2">
      <c r="A1453">
        <v>1452</v>
      </c>
      <c r="B1453" t="s">
        <v>4851</v>
      </c>
      <c r="C1453" t="s">
        <v>4852</v>
      </c>
      <c r="D1453">
        <v>27</v>
      </c>
      <c r="E1453" t="s">
        <v>58</v>
      </c>
      <c r="F1453" t="s">
        <v>139</v>
      </c>
      <c r="G1453" s="1">
        <v>44064</v>
      </c>
      <c r="H1453" t="s">
        <v>24</v>
      </c>
      <c r="I1453" t="s">
        <v>101</v>
      </c>
      <c r="J1453" s="21" t="s">
        <v>4853</v>
      </c>
      <c r="K1453" t="s">
        <v>62</v>
      </c>
      <c r="M1453" t="s">
        <v>25</v>
      </c>
      <c r="N1453" t="s">
        <v>32</v>
      </c>
      <c r="O1453" s="15">
        <v>45077.969386574077</v>
      </c>
      <c r="P1453"/>
      <c r="S1453">
        <v>0</v>
      </c>
      <c r="T1453">
        <v>1</v>
      </c>
      <c r="U1453">
        <v>0</v>
      </c>
      <c r="V1453" t="str">
        <f>IF(OR(tickets_cleaned[[#This Row],[resolution_time_hours]]="", tickets_cleaned[[#This Row],[resolution_time_hours]]&lt;0),"",tickets_cleaned[[#This Row],[resolution_time_hours]])</f>
        <v/>
      </c>
    </row>
    <row r="1454" spans="1:22" ht="15" customHeight="1" x14ac:dyDescent="0.2">
      <c r="A1454">
        <v>1453</v>
      </c>
      <c r="B1454" t="s">
        <v>4854</v>
      </c>
      <c r="C1454" t="s">
        <v>4855</v>
      </c>
      <c r="D1454">
        <v>35</v>
      </c>
      <c r="E1454" t="s">
        <v>58</v>
      </c>
      <c r="F1454" t="s">
        <v>110</v>
      </c>
      <c r="G1454" s="1">
        <v>44240</v>
      </c>
      <c r="H1454" t="s">
        <v>22</v>
      </c>
      <c r="I1454" t="s">
        <v>60</v>
      </c>
      <c r="J1454" s="21" t="s">
        <v>4856</v>
      </c>
      <c r="K1454" t="s">
        <v>74</v>
      </c>
      <c r="L1454" t="s">
        <v>4857</v>
      </c>
      <c r="M1454" t="s">
        <v>25</v>
      </c>
      <c r="N1454" t="s">
        <v>31</v>
      </c>
      <c r="O1454" s="15">
        <v>45078.759675925925</v>
      </c>
      <c r="P1454" s="15">
        <v>45078.604814814818</v>
      </c>
      <c r="Q1454">
        <v>4</v>
      </c>
      <c r="S1454">
        <v>1</v>
      </c>
      <c r="T1454">
        <v>0</v>
      </c>
      <c r="U1454">
        <v>0</v>
      </c>
      <c r="V1454" t="str">
        <f>IF(OR(tickets_cleaned[[#This Row],[resolution_time_hours]]="", tickets_cleaned[[#This Row],[resolution_time_hours]]&lt;0),"",tickets_cleaned[[#This Row],[resolution_time_hours]])</f>
        <v/>
      </c>
    </row>
    <row r="1455" spans="1:22" ht="15" customHeight="1" x14ac:dyDescent="0.2">
      <c r="A1455">
        <v>1454</v>
      </c>
      <c r="B1455" t="s">
        <v>4858</v>
      </c>
      <c r="C1455" t="s">
        <v>4859</v>
      </c>
      <c r="D1455">
        <v>37</v>
      </c>
      <c r="E1455" t="s">
        <v>58</v>
      </c>
      <c r="F1455" t="s">
        <v>680</v>
      </c>
      <c r="G1455" s="1">
        <v>44044</v>
      </c>
      <c r="H1455" t="s">
        <v>24</v>
      </c>
      <c r="I1455" t="s">
        <v>120</v>
      </c>
      <c r="J1455" s="21" t="s">
        <v>4860</v>
      </c>
      <c r="K1455" t="s">
        <v>93</v>
      </c>
      <c r="M1455" t="s">
        <v>25</v>
      </c>
      <c r="N1455" t="s">
        <v>31</v>
      </c>
      <c r="P1455"/>
      <c r="S1455">
        <v>0</v>
      </c>
      <c r="T1455">
        <v>1</v>
      </c>
      <c r="U1455">
        <v>0</v>
      </c>
      <c r="V1455" t="str">
        <f>IF(OR(tickets_cleaned[[#This Row],[resolution_time_hours]]="", tickets_cleaned[[#This Row],[resolution_time_hours]]&lt;0),"",tickets_cleaned[[#This Row],[resolution_time_hours]])</f>
        <v/>
      </c>
    </row>
    <row r="1456" spans="1:22" ht="15" customHeight="1" x14ac:dyDescent="0.2">
      <c r="A1456">
        <v>1455</v>
      </c>
      <c r="B1456" t="s">
        <v>4861</v>
      </c>
      <c r="C1456" t="s">
        <v>4862</v>
      </c>
      <c r="D1456">
        <v>64</v>
      </c>
      <c r="E1456" t="s">
        <v>58</v>
      </c>
      <c r="F1456" t="s">
        <v>249</v>
      </c>
      <c r="G1456" s="1">
        <v>43973</v>
      </c>
      <c r="H1456" t="s">
        <v>20</v>
      </c>
      <c r="I1456" t="s">
        <v>60</v>
      </c>
      <c r="J1456" s="21" t="s">
        <v>4863</v>
      </c>
      <c r="K1456" t="s">
        <v>62</v>
      </c>
      <c r="M1456" t="s">
        <v>27</v>
      </c>
      <c r="N1456" t="s">
        <v>30</v>
      </c>
      <c r="O1456" s="15">
        <v>45078.854166666664</v>
      </c>
      <c r="P1456"/>
      <c r="S1456">
        <v>0</v>
      </c>
      <c r="T1456">
        <v>1</v>
      </c>
      <c r="U1456">
        <v>0</v>
      </c>
      <c r="V1456" t="str">
        <f>IF(OR(tickets_cleaned[[#This Row],[resolution_time_hours]]="", tickets_cleaned[[#This Row],[resolution_time_hours]]&lt;0),"",tickets_cleaned[[#This Row],[resolution_time_hours]])</f>
        <v/>
      </c>
    </row>
    <row r="1457" spans="1:22" ht="15" customHeight="1" x14ac:dyDescent="0.2">
      <c r="A1457">
        <v>1456</v>
      </c>
      <c r="B1457" t="s">
        <v>4864</v>
      </c>
      <c r="C1457" t="s">
        <v>4865</v>
      </c>
      <c r="D1457">
        <v>55</v>
      </c>
      <c r="E1457" t="s">
        <v>65</v>
      </c>
      <c r="F1457" t="s">
        <v>100</v>
      </c>
      <c r="G1457" s="1">
        <v>44426</v>
      </c>
      <c r="H1457" t="s">
        <v>22</v>
      </c>
      <c r="I1457" t="s">
        <v>120</v>
      </c>
      <c r="J1457" s="21" t="s">
        <v>4866</v>
      </c>
      <c r="K1457" t="s">
        <v>93</v>
      </c>
      <c r="M1457" t="s">
        <v>27</v>
      </c>
      <c r="N1457" t="s">
        <v>31</v>
      </c>
      <c r="P1457"/>
      <c r="S1457">
        <v>0</v>
      </c>
      <c r="T1457">
        <v>1</v>
      </c>
      <c r="U1457">
        <v>0</v>
      </c>
      <c r="V1457" t="str">
        <f>IF(OR(tickets_cleaned[[#This Row],[resolution_time_hours]]="", tickets_cleaned[[#This Row],[resolution_time_hours]]&lt;0),"",tickets_cleaned[[#This Row],[resolution_time_hours]])</f>
        <v/>
      </c>
    </row>
    <row r="1458" spans="1:22" ht="15" customHeight="1" x14ac:dyDescent="0.2">
      <c r="A1458">
        <v>1457</v>
      </c>
      <c r="B1458" t="s">
        <v>4867</v>
      </c>
      <c r="C1458" t="s">
        <v>4868</v>
      </c>
      <c r="D1458">
        <v>34</v>
      </c>
      <c r="E1458" t="s">
        <v>58</v>
      </c>
      <c r="F1458" t="s">
        <v>110</v>
      </c>
      <c r="G1458" s="1">
        <v>43931</v>
      </c>
      <c r="H1458" t="s">
        <v>24</v>
      </c>
      <c r="I1458" t="s">
        <v>106</v>
      </c>
      <c r="J1458" s="21" t="s">
        <v>4869</v>
      </c>
      <c r="K1458" t="s">
        <v>74</v>
      </c>
      <c r="L1458" t="s">
        <v>4870</v>
      </c>
      <c r="M1458" t="s">
        <v>26</v>
      </c>
      <c r="N1458" t="s">
        <v>31</v>
      </c>
      <c r="O1458" s="15">
        <v>45078.600729166668</v>
      </c>
      <c r="P1458" s="15">
        <v>45078.843784722223</v>
      </c>
      <c r="Q1458">
        <v>5</v>
      </c>
      <c r="R1458">
        <v>5</v>
      </c>
      <c r="S1458">
        <v>1</v>
      </c>
      <c r="T1458">
        <v>0</v>
      </c>
      <c r="U1458">
        <v>0</v>
      </c>
      <c r="V1458">
        <f>IF(OR(tickets_cleaned[[#This Row],[resolution_time_hours]]="", tickets_cleaned[[#This Row],[resolution_time_hours]]&lt;0),"",tickets_cleaned[[#This Row],[resolution_time_hours]])</f>
        <v>5</v>
      </c>
    </row>
    <row r="1459" spans="1:22" ht="15" customHeight="1" x14ac:dyDescent="0.2">
      <c r="A1459">
        <v>1458</v>
      </c>
      <c r="B1459" t="s">
        <v>4871</v>
      </c>
      <c r="C1459" t="s">
        <v>4872</v>
      </c>
      <c r="D1459">
        <v>29</v>
      </c>
      <c r="E1459" t="s">
        <v>65</v>
      </c>
      <c r="F1459" t="s">
        <v>66</v>
      </c>
      <c r="G1459" s="1">
        <v>44082</v>
      </c>
      <c r="H1459" t="s">
        <v>20</v>
      </c>
      <c r="I1459" t="s">
        <v>20</v>
      </c>
      <c r="J1459" t="s">
        <v>4873</v>
      </c>
      <c r="K1459" t="s">
        <v>74</v>
      </c>
      <c r="L1459" t="s">
        <v>4874</v>
      </c>
      <c r="M1459" t="s">
        <v>28</v>
      </c>
      <c r="N1459" t="s">
        <v>30</v>
      </c>
      <c r="O1459" s="15">
        <v>45078.30976851852</v>
      </c>
      <c r="P1459" s="15">
        <v>45078.643796296295</v>
      </c>
      <c r="Q1459">
        <v>2</v>
      </c>
      <c r="R1459">
        <v>8</v>
      </c>
      <c r="S1459">
        <v>1</v>
      </c>
      <c r="T1459">
        <v>0</v>
      </c>
      <c r="U1459">
        <v>1</v>
      </c>
      <c r="V1459">
        <f>IF(OR(tickets_cleaned[[#This Row],[resolution_time_hours]]="", tickets_cleaned[[#This Row],[resolution_time_hours]]&lt;0),"",tickets_cleaned[[#This Row],[resolution_time_hours]])</f>
        <v>8</v>
      </c>
    </row>
    <row r="1460" spans="1:22" ht="15" customHeight="1" x14ac:dyDescent="0.2">
      <c r="A1460">
        <v>1459</v>
      </c>
      <c r="B1460" t="s">
        <v>4875</v>
      </c>
      <c r="C1460" t="s">
        <v>4876</v>
      </c>
      <c r="D1460">
        <v>35</v>
      </c>
      <c r="E1460" t="s">
        <v>65</v>
      </c>
      <c r="F1460" t="s">
        <v>139</v>
      </c>
      <c r="G1460" s="1">
        <v>44100</v>
      </c>
      <c r="H1460" t="s">
        <v>24</v>
      </c>
      <c r="I1460" t="s">
        <v>20</v>
      </c>
      <c r="J1460" s="21" t="s">
        <v>4877</v>
      </c>
      <c r="K1460" t="s">
        <v>62</v>
      </c>
      <c r="M1460" t="s">
        <v>25</v>
      </c>
      <c r="N1460" t="s">
        <v>30</v>
      </c>
      <c r="O1460" s="15">
        <v>45078.536863425928</v>
      </c>
      <c r="P1460"/>
      <c r="S1460">
        <v>0</v>
      </c>
      <c r="T1460">
        <v>1</v>
      </c>
      <c r="U1460">
        <v>0</v>
      </c>
      <c r="V1460" t="str">
        <f>IF(OR(tickets_cleaned[[#This Row],[resolution_time_hours]]="", tickets_cleaned[[#This Row],[resolution_time_hours]]&lt;0),"",tickets_cleaned[[#This Row],[resolution_time_hours]])</f>
        <v/>
      </c>
    </row>
    <row r="1461" spans="1:22" ht="15" customHeight="1" x14ac:dyDescent="0.2">
      <c r="A1461">
        <v>1460</v>
      </c>
      <c r="B1461" t="s">
        <v>4878</v>
      </c>
      <c r="C1461" t="s">
        <v>4879</v>
      </c>
      <c r="D1461">
        <v>41</v>
      </c>
      <c r="E1461" t="s">
        <v>58</v>
      </c>
      <c r="F1461" t="s">
        <v>175</v>
      </c>
      <c r="G1461" s="1">
        <v>44534</v>
      </c>
      <c r="H1461" t="s">
        <v>23</v>
      </c>
      <c r="I1461" t="s">
        <v>72</v>
      </c>
      <c r="J1461" s="21" t="s">
        <v>4880</v>
      </c>
      <c r="K1461" t="s">
        <v>93</v>
      </c>
      <c r="M1461" t="s">
        <v>28</v>
      </c>
      <c r="N1461" t="s">
        <v>29</v>
      </c>
      <c r="P1461"/>
      <c r="S1461">
        <v>0</v>
      </c>
      <c r="T1461">
        <v>1</v>
      </c>
      <c r="U1461">
        <v>0</v>
      </c>
      <c r="V1461" t="str">
        <f>IF(OR(tickets_cleaned[[#This Row],[resolution_time_hours]]="", tickets_cleaned[[#This Row],[resolution_time_hours]]&lt;0),"",tickets_cleaned[[#This Row],[resolution_time_hours]])</f>
        <v/>
      </c>
    </row>
    <row r="1462" spans="1:22" ht="15" customHeight="1" x14ac:dyDescent="0.2">
      <c r="A1462">
        <v>1461</v>
      </c>
      <c r="B1462" t="s">
        <v>4881</v>
      </c>
      <c r="C1462" t="s">
        <v>4882</v>
      </c>
      <c r="D1462">
        <v>52</v>
      </c>
      <c r="E1462" t="s">
        <v>58</v>
      </c>
      <c r="F1462" t="s">
        <v>134</v>
      </c>
      <c r="G1462" s="1">
        <v>43896</v>
      </c>
      <c r="H1462" t="s">
        <v>24</v>
      </c>
      <c r="I1462" t="s">
        <v>85</v>
      </c>
      <c r="J1462" s="21" t="s">
        <v>4883</v>
      </c>
      <c r="K1462" t="s">
        <v>62</v>
      </c>
      <c r="M1462" t="s">
        <v>28</v>
      </c>
      <c r="N1462" t="s">
        <v>32</v>
      </c>
      <c r="O1462" s="15">
        <v>45078.662592592591</v>
      </c>
      <c r="P1462"/>
      <c r="S1462">
        <v>0</v>
      </c>
      <c r="T1462">
        <v>1</v>
      </c>
      <c r="U1462">
        <v>0</v>
      </c>
      <c r="V1462" t="str">
        <f>IF(OR(tickets_cleaned[[#This Row],[resolution_time_hours]]="", tickets_cleaned[[#This Row],[resolution_time_hours]]&lt;0),"",tickets_cleaned[[#This Row],[resolution_time_hours]])</f>
        <v/>
      </c>
    </row>
    <row r="1463" spans="1:22" ht="15" customHeight="1" x14ac:dyDescent="0.2">
      <c r="A1463">
        <v>1462</v>
      </c>
      <c r="B1463" t="s">
        <v>4884</v>
      </c>
      <c r="C1463" t="s">
        <v>4885</v>
      </c>
      <c r="D1463">
        <v>22</v>
      </c>
      <c r="E1463" t="s">
        <v>90</v>
      </c>
      <c r="F1463" t="s">
        <v>311</v>
      </c>
      <c r="G1463" s="1">
        <v>44416</v>
      </c>
      <c r="H1463" t="s">
        <v>24</v>
      </c>
      <c r="I1463" t="s">
        <v>91</v>
      </c>
      <c r="J1463" s="21" t="s">
        <v>4886</v>
      </c>
      <c r="K1463" t="s">
        <v>93</v>
      </c>
      <c r="M1463" t="s">
        <v>26</v>
      </c>
      <c r="N1463" t="s">
        <v>29</v>
      </c>
      <c r="P1463"/>
      <c r="S1463">
        <v>0</v>
      </c>
      <c r="T1463">
        <v>1</v>
      </c>
      <c r="U1463">
        <v>0</v>
      </c>
      <c r="V1463" t="str">
        <f>IF(OR(tickets_cleaned[[#This Row],[resolution_time_hours]]="", tickets_cleaned[[#This Row],[resolution_time_hours]]&lt;0),"",tickets_cleaned[[#This Row],[resolution_time_hours]])</f>
        <v/>
      </c>
    </row>
    <row r="1464" spans="1:22" ht="15" customHeight="1" x14ac:dyDescent="0.2">
      <c r="A1464">
        <v>1463</v>
      </c>
      <c r="B1464" t="s">
        <v>4887</v>
      </c>
      <c r="C1464" t="s">
        <v>4888</v>
      </c>
      <c r="D1464">
        <v>63</v>
      </c>
      <c r="E1464" t="s">
        <v>58</v>
      </c>
      <c r="F1464" t="s">
        <v>144</v>
      </c>
      <c r="G1464" s="1">
        <v>44318</v>
      </c>
      <c r="H1464" t="s">
        <v>22</v>
      </c>
      <c r="I1464" t="s">
        <v>101</v>
      </c>
      <c r="J1464" s="21" t="s">
        <v>4889</v>
      </c>
      <c r="K1464" t="s">
        <v>62</v>
      </c>
      <c r="M1464" t="s">
        <v>26</v>
      </c>
      <c r="N1464" t="s">
        <v>32</v>
      </c>
      <c r="O1464" s="15">
        <v>45078.926516203705</v>
      </c>
      <c r="P1464"/>
      <c r="S1464">
        <v>0</v>
      </c>
      <c r="T1464">
        <v>1</v>
      </c>
      <c r="U1464">
        <v>0</v>
      </c>
      <c r="V1464" t="str">
        <f>IF(OR(tickets_cleaned[[#This Row],[resolution_time_hours]]="", tickets_cleaned[[#This Row],[resolution_time_hours]]&lt;0),"",tickets_cleaned[[#This Row],[resolution_time_hours]])</f>
        <v/>
      </c>
    </row>
    <row r="1465" spans="1:22" ht="15" customHeight="1" x14ac:dyDescent="0.2">
      <c r="A1465">
        <v>1464</v>
      </c>
      <c r="B1465" t="s">
        <v>4890</v>
      </c>
      <c r="C1465" t="s">
        <v>4891</v>
      </c>
      <c r="D1465">
        <v>39</v>
      </c>
      <c r="E1465" t="s">
        <v>65</v>
      </c>
      <c r="F1465" t="s">
        <v>228</v>
      </c>
      <c r="G1465" s="1">
        <v>43834</v>
      </c>
      <c r="H1465" t="s">
        <v>23</v>
      </c>
      <c r="I1465" t="s">
        <v>91</v>
      </c>
      <c r="J1465" s="21" t="s">
        <v>4892</v>
      </c>
      <c r="K1465" t="s">
        <v>62</v>
      </c>
      <c r="M1465" t="s">
        <v>25</v>
      </c>
      <c r="N1465" t="s">
        <v>32</v>
      </c>
      <c r="O1465" s="15">
        <v>45078.757789351854</v>
      </c>
      <c r="P1465"/>
      <c r="S1465">
        <v>0</v>
      </c>
      <c r="T1465">
        <v>1</v>
      </c>
      <c r="U1465">
        <v>0</v>
      </c>
      <c r="V1465" t="str">
        <f>IF(OR(tickets_cleaned[[#This Row],[resolution_time_hours]]="", tickets_cleaned[[#This Row],[resolution_time_hours]]&lt;0),"",tickets_cleaned[[#This Row],[resolution_time_hours]])</f>
        <v/>
      </c>
    </row>
    <row r="1466" spans="1:22" ht="15" customHeight="1" x14ac:dyDescent="0.2">
      <c r="A1466">
        <v>1465</v>
      </c>
      <c r="B1466" t="s">
        <v>782</v>
      </c>
      <c r="C1466" t="s">
        <v>4893</v>
      </c>
      <c r="D1466">
        <v>57</v>
      </c>
      <c r="E1466" t="s">
        <v>58</v>
      </c>
      <c r="F1466" t="s">
        <v>228</v>
      </c>
      <c r="G1466" s="1">
        <v>44360</v>
      </c>
      <c r="H1466" t="s">
        <v>20</v>
      </c>
      <c r="I1466" t="s">
        <v>79</v>
      </c>
      <c r="J1466" t="s">
        <v>4894</v>
      </c>
      <c r="K1466" t="s">
        <v>93</v>
      </c>
      <c r="M1466" t="s">
        <v>25</v>
      </c>
      <c r="N1466" t="s">
        <v>31</v>
      </c>
      <c r="P1466"/>
      <c r="S1466">
        <v>0</v>
      </c>
      <c r="T1466">
        <v>1</v>
      </c>
      <c r="U1466">
        <v>0</v>
      </c>
      <c r="V1466" t="str">
        <f>IF(OR(tickets_cleaned[[#This Row],[resolution_time_hours]]="", tickets_cleaned[[#This Row],[resolution_time_hours]]&lt;0),"",tickets_cleaned[[#This Row],[resolution_time_hours]])</f>
        <v/>
      </c>
    </row>
    <row r="1467" spans="1:22" ht="15" customHeight="1" x14ac:dyDescent="0.2">
      <c r="A1467">
        <v>1466</v>
      </c>
      <c r="B1467" t="s">
        <v>4895</v>
      </c>
      <c r="C1467" t="s">
        <v>4896</v>
      </c>
      <c r="D1467">
        <v>34</v>
      </c>
      <c r="E1467" t="s">
        <v>90</v>
      </c>
      <c r="F1467" t="s">
        <v>228</v>
      </c>
      <c r="G1467" s="1">
        <v>44032</v>
      </c>
      <c r="H1467" t="s">
        <v>20</v>
      </c>
      <c r="I1467" t="s">
        <v>91</v>
      </c>
      <c r="J1467" t="s">
        <v>4897</v>
      </c>
      <c r="K1467" t="s">
        <v>74</v>
      </c>
      <c r="L1467" t="s">
        <v>4898</v>
      </c>
      <c r="M1467" t="s">
        <v>27</v>
      </c>
      <c r="N1467" t="s">
        <v>31</v>
      </c>
      <c r="O1467" s="15">
        <v>45078.014768518522</v>
      </c>
      <c r="P1467" s="15">
        <v>45078.708518518521</v>
      </c>
      <c r="Q1467">
        <v>5</v>
      </c>
      <c r="R1467">
        <v>16</v>
      </c>
      <c r="S1467">
        <v>1</v>
      </c>
      <c r="T1467">
        <v>0</v>
      </c>
      <c r="U1467">
        <v>0</v>
      </c>
      <c r="V1467">
        <f>IF(OR(tickets_cleaned[[#This Row],[resolution_time_hours]]="", tickets_cleaned[[#This Row],[resolution_time_hours]]&lt;0),"",tickets_cleaned[[#This Row],[resolution_time_hours]])</f>
        <v>16</v>
      </c>
    </row>
    <row r="1468" spans="1:22" ht="15" customHeight="1" x14ac:dyDescent="0.2">
      <c r="A1468">
        <v>1467</v>
      </c>
      <c r="B1468" t="s">
        <v>4899</v>
      </c>
      <c r="C1468" t="s">
        <v>4900</v>
      </c>
      <c r="D1468">
        <v>26</v>
      </c>
      <c r="E1468" t="s">
        <v>90</v>
      </c>
      <c r="F1468" t="s">
        <v>59</v>
      </c>
      <c r="G1468" s="1">
        <v>44437</v>
      </c>
      <c r="H1468" t="s">
        <v>20</v>
      </c>
      <c r="I1468" t="s">
        <v>101</v>
      </c>
      <c r="J1468" s="21" t="s">
        <v>4901</v>
      </c>
      <c r="K1468" t="s">
        <v>62</v>
      </c>
      <c r="M1468" t="s">
        <v>25</v>
      </c>
      <c r="N1468" t="s">
        <v>31</v>
      </c>
      <c r="O1468" s="15">
        <v>45077.972430555557</v>
      </c>
      <c r="P1468"/>
      <c r="S1468">
        <v>0</v>
      </c>
      <c r="T1468">
        <v>1</v>
      </c>
      <c r="U1468">
        <v>0</v>
      </c>
      <c r="V1468" t="str">
        <f>IF(OR(tickets_cleaned[[#This Row],[resolution_time_hours]]="", tickets_cleaned[[#This Row],[resolution_time_hours]]&lt;0),"",tickets_cleaned[[#This Row],[resolution_time_hours]])</f>
        <v/>
      </c>
    </row>
    <row r="1469" spans="1:22" ht="15" customHeight="1" x14ac:dyDescent="0.2">
      <c r="A1469">
        <v>1468</v>
      </c>
      <c r="B1469" t="s">
        <v>4902</v>
      </c>
      <c r="C1469" t="s">
        <v>4903</v>
      </c>
      <c r="D1469">
        <v>34</v>
      </c>
      <c r="E1469" t="s">
        <v>58</v>
      </c>
      <c r="F1469" t="s">
        <v>237</v>
      </c>
      <c r="G1469" s="1">
        <v>44417</v>
      </c>
      <c r="H1469" t="s">
        <v>23</v>
      </c>
      <c r="I1469" t="s">
        <v>91</v>
      </c>
      <c r="J1469" s="21" t="s">
        <v>4904</v>
      </c>
      <c r="K1469" t="s">
        <v>74</v>
      </c>
      <c r="L1469" t="s">
        <v>4905</v>
      </c>
      <c r="M1469" t="s">
        <v>27</v>
      </c>
      <c r="N1469" t="s">
        <v>30</v>
      </c>
      <c r="O1469" s="15">
        <v>45078.204386574071</v>
      </c>
      <c r="P1469" s="15">
        <v>45078.135636574072</v>
      </c>
      <c r="Q1469">
        <v>5</v>
      </c>
      <c r="S1469">
        <v>1</v>
      </c>
      <c r="T1469">
        <v>0</v>
      </c>
      <c r="U1469">
        <v>0</v>
      </c>
      <c r="V1469" t="str">
        <f>IF(OR(tickets_cleaned[[#This Row],[resolution_time_hours]]="", tickets_cleaned[[#This Row],[resolution_time_hours]]&lt;0),"",tickets_cleaned[[#This Row],[resolution_time_hours]])</f>
        <v/>
      </c>
    </row>
    <row r="1470" spans="1:22" ht="15" customHeight="1" x14ac:dyDescent="0.2">
      <c r="A1470">
        <v>1469</v>
      </c>
      <c r="B1470" t="s">
        <v>4906</v>
      </c>
      <c r="C1470" t="s">
        <v>4907</v>
      </c>
      <c r="D1470">
        <v>56</v>
      </c>
      <c r="E1470" t="s">
        <v>65</v>
      </c>
      <c r="F1470" t="s">
        <v>422</v>
      </c>
      <c r="G1470" s="1">
        <v>44172</v>
      </c>
      <c r="H1470" t="s">
        <v>21</v>
      </c>
      <c r="I1470" t="s">
        <v>60</v>
      </c>
      <c r="J1470" s="21" t="s">
        <v>27188</v>
      </c>
      <c r="K1470" t="s">
        <v>74</v>
      </c>
      <c r="L1470" t="s">
        <v>4908</v>
      </c>
      <c r="M1470" t="s">
        <v>25</v>
      </c>
      <c r="N1470" t="s">
        <v>31</v>
      </c>
      <c r="O1470" s="15">
        <v>45078.496770833335</v>
      </c>
      <c r="P1470" s="15">
        <v>45078.665520833332</v>
      </c>
      <c r="Q1470">
        <v>4</v>
      </c>
      <c r="R1470">
        <v>4</v>
      </c>
      <c r="S1470">
        <v>1</v>
      </c>
      <c r="T1470">
        <v>0</v>
      </c>
      <c r="U1470">
        <v>0</v>
      </c>
      <c r="V1470">
        <f>IF(OR(tickets_cleaned[[#This Row],[resolution_time_hours]]="", tickets_cleaned[[#This Row],[resolution_time_hours]]&lt;0),"",tickets_cleaned[[#This Row],[resolution_time_hours]])</f>
        <v>4</v>
      </c>
    </row>
    <row r="1471" spans="1:22" ht="15" customHeight="1" x14ac:dyDescent="0.2">
      <c r="A1471">
        <v>1470</v>
      </c>
      <c r="B1471" t="s">
        <v>4909</v>
      </c>
      <c r="C1471" t="s">
        <v>4910</v>
      </c>
      <c r="D1471">
        <v>67</v>
      </c>
      <c r="E1471" t="s">
        <v>65</v>
      </c>
      <c r="F1471" t="s">
        <v>422</v>
      </c>
      <c r="G1471" s="1">
        <v>44338</v>
      </c>
      <c r="H1471" t="s">
        <v>20</v>
      </c>
      <c r="I1471" t="s">
        <v>106</v>
      </c>
      <c r="J1471" s="21" t="s">
        <v>27189</v>
      </c>
      <c r="K1471" t="s">
        <v>62</v>
      </c>
      <c r="M1471" t="s">
        <v>26</v>
      </c>
      <c r="N1471" t="s">
        <v>30</v>
      </c>
      <c r="O1471" s="15">
        <v>45078.64261574074</v>
      </c>
      <c r="P1471"/>
      <c r="S1471">
        <v>0</v>
      </c>
      <c r="T1471">
        <v>1</v>
      </c>
      <c r="U1471">
        <v>0</v>
      </c>
      <c r="V1471" t="str">
        <f>IF(OR(tickets_cleaned[[#This Row],[resolution_time_hours]]="", tickets_cleaned[[#This Row],[resolution_time_hours]]&lt;0),"",tickets_cleaned[[#This Row],[resolution_time_hours]])</f>
        <v/>
      </c>
    </row>
    <row r="1472" spans="1:22" ht="15" customHeight="1" x14ac:dyDescent="0.2">
      <c r="A1472">
        <v>1471</v>
      </c>
      <c r="B1472" t="s">
        <v>4911</v>
      </c>
      <c r="C1472" t="s">
        <v>4912</v>
      </c>
      <c r="D1472">
        <v>67</v>
      </c>
      <c r="E1472" t="s">
        <v>90</v>
      </c>
      <c r="F1472" t="s">
        <v>130</v>
      </c>
      <c r="G1472" s="1">
        <v>44154</v>
      </c>
      <c r="H1472" t="s">
        <v>20</v>
      </c>
      <c r="I1472" t="s">
        <v>67</v>
      </c>
      <c r="J1472" t="s">
        <v>4913</v>
      </c>
      <c r="K1472" t="s">
        <v>93</v>
      </c>
      <c r="M1472" t="s">
        <v>28</v>
      </c>
      <c r="N1472" t="s">
        <v>31</v>
      </c>
      <c r="P1472"/>
      <c r="S1472">
        <v>0</v>
      </c>
      <c r="T1472">
        <v>1</v>
      </c>
      <c r="U1472">
        <v>0</v>
      </c>
      <c r="V1472" t="str">
        <f>IF(OR(tickets_cleaned[[#This Row],[resolution_time_hours]]="", tickets_cleaned[[#This Row],[resolution_time_hours]]&lt;0),"",tickets_cleaned[[#This Row],[resolution_time_hours]])</f>
        <v/>
      </c>
    </row>
    <row r="1473" spans="1:22" ht="15" customHeight="1" x14ac:dyDescent="0.2">
      <c r="A1473">
        <v>1472</v>
      </c>
      <c r="B1473" t="s">
        <v>4914</v>
      </c>
      <c r="C1473" t="s">
        <v>4915</v>
      </c>
      <c r="D1473">
        <v>32</v>
      </c>
      <c r="E1473" t="s">
        <v>90</v>
      </c>
      <c r="F1473" t="s">
        <v>268</v>
      </c>
      <c r="G1473" s="1">
        <v>43992</v>
      </c>
      <c r="H1473" t="s">
        <v>22</v>
      </c>
      <c r="I1473" t="s">
        <v>106</v>
      </c>
      <c r="J1473" s="21" t="s">
        <v>4916</v>
      </c>
      <c r="K1473" t="s">
        <v>62</v>
      </c>
      <c r="M1473" t="s">
        <v>28</v>
      </c>
      <c r="N1473" t="s">
        <v>29</v>
      </c>
      <c r="O1473" s="15">
        <v>45078.53361111111</v>
      </c>
      <c r="P1473"/>
      <c r="S1473">
        <v>0</v>
      </c>
      <c r="T1473">
        <v>1</v>
      </c>
      <c r="U1473">
        <v>0</v>
      </c>
      <c r="V1473" t="str">
        <f>IF(OR(tickets_cleaned[[#This Row],[resolution_time_hours]]="", tickets_cleaned[[#This Row],[resolution_time_hours]]&lt;0),"",tickets_cleaned[[#This Row],[resolution_time_hours]])</f>
        <v/>
      </c>
    </row>
    <row r="1474" spans="1:22" ht="15" customHeight="1" x14ac:dyDescent="0.2">
      <c r="A1474">
        <v>1473</v>
      </c>
      <c r="B1474" t="s">
        <v>4917</v>
      </c>
      <c r="C1474" t="s">
        <v>4918</v>
      </c>
      <c r="D1474">
        <v>53</v>
      </c>
      <c r="E1474" t="s">
        <v>65</v>
      </c>
      <c r="F1474" t="s">
        <v>680</v>
      </c>
      <c r="G1474" s="1">
        <v>44053</v>
      </c>
      <c r="H1474" t="s">
        <v>20</v>
      </c>
      <c r="I1474" t="s">
        <v>168</v>
      </c>
      <c r="J1474" s="21" t="s">
        <v>4919</v>
      </c>
      <c r="K1474" t="s">
        <v>93</v>
      </c>
      <c r="M1474" t="s">
        <v>27</v>
      </c>
      <c r="N1474" t="s">
        <v>30</v>
      </c>
      <c r="P1474"/>
      <c r="S1474">
        <v>0</v>
      </c>
      <c r="T1474">
        <v>1</v>
      </c>
      <c r="U1474">
        <v>0</v>
      </c>
      <c r="V1474" t="str">
        <f>IF(OR(tickets_cleaned[[#This Row],[resolution_time_hours]]="", tickets_cleaned[[#This Row],[resolution_time_hours]]&lt;0),"",tickets_cleaned[[#This Row],[resolution_time_hours]])</f>
        <v/>
      </c>
    </row>
    <row r="1475" spans="1:22" ht="15" customHeight="1" x14ac:dyDescent="0.2">
      <c r="A1475">
        <v>1474</v>
      </c>
      <c r="B1475" t="s">
        <v>4920</v>
      </c>
      <c r="C1475" t="s">
        <v>4921</v>
      </c>
      <c r="D1475">
        <v>56</v>
      </c>
      <c r="E1475" t="s">
        <v>58</v>
      </c>
      <c r="F1475" t="s">
        <v>306</v>
      </c>
      <c r="G1475" s="1">
        <v>44220</v>
      </c>
      <c r="H1475" t="s">
        <v>21</v>
      </c>
      <c r="I1475" t="s">
        <v>168</v>
      </c>
      <c r="J1475" s="21" t="s">
        <v>4922</v>
      </c>
      <c r="K1475" t="s">
        <v>93</v>
      </c>
      <c r="M1475" t="s">
        <v>25</v>
      </c>
      <c r="N1475" t="s">
        <v>29</v>
      </c>
      <c r="P1475"/>
      <c r="S1475">
        <v>0</v>
      </c>
      <c r="T1475">
        <v>1</v>
      </c>
      <c r="U1475">
        <v>0</v>
      </c>
      <c r="V1475" t="str">
        <f>IF(OR(tickets_cleaned[[#This Row],[resolution_time_hours]]="", tickets_cleaned[[#This Row],[resolution_time_hours]]&lt;0),"",tickets_cleaned[[#This Row],[resolution_time_hours]])</f>
        <v/>
      </c>
    </row>
    <row r="1476" spans="1:22" ht="15" customHeight="1" x14ac:dyDescent="0.2">
      <c r="A1476">
        <v>1475</v>
      </c>
      <c r="B1476" t="s">
        <v>4923</v>
      </c>
      <c r="C1476" t="s">
        <v>4924</v>
      </c>
      <c r="D1476">
        <v>27</v>
      </c>
      <c r="E1476" t="s">
        <v>58</v>
      </c>
      <c r="F1476" t="s">
        <v>249</v>
      </c>
      <c r="G1476" s="1">
        <v>44452</v>
      </c>
      <c r="H1476" t="s">
        <v>20</v>
      </c>
      <c r="I1476" t="s">
        <v>79</v>
      </c>
      <c r="J1476" s="21" t="s">
        <v>27190</v>
      </c>
      <c r="K1476" t="s">
        <v>62</v>
      </c>
      <c r="M1476" t="s">
        <v>26</v>
      </c>
      <c r="N1476" t="s">
        <v>31</v>
      </c>
      <c r="O1476" s="15">
        <v>45078.038530092592</v>
      </c>
      <c r="P1476"/>
      <c r="S1476">
        <v>0</v>
      </c>
      <c r="T1476">
        <v>1</v>
      </c>
      <c r="U1476">
        <v>0</v>
      </c>
      <c r="V1476" t="str">
        <f>IF(OR(tickets_cleaned[[#This Row],[resolution_time_hours]]="", tickets_cleaned[[#This Row],[resolution_time_hours]]&lt;0),"",tickets_cleaned[[#This Row],[resolution_time_hours]])</f>
        <v/>
      </c>
    </row>
    <row r="1477" spans="1:22" ht="15" customHeight="1" x14ac:dyDescent="0.2">
      <c r="A1477">
        <v>1476</v>
      </c>
      <c r="B1477" t="s">
        <v>4925</v>
      </c>
      <c r="C1477" t="s">
        <v>4926</v>
      </c>
      <c r="D1477">
        <v>50</v>
      </c>
      <c r="E1477" t="s">
        <v>65</v>
      </c>
      <c r="F1477" t="s">
        <v>105</v>
      </c>
      <c r="G1477" s="1">
        <v>44081</v>
      </c>
      <c r="H1477" t="s">
        <v>21</v>
      </c>
      <c r="I1477" t="s">
        <v>67</v>
      </c>
      <c r="J1477" s="21" t="s">
        <v>4927</v>
      </c>
      <c r="K1477" t="s">
        <v>62</v>
      </c>
      <c r="M1477" t="s">
        <v>25</v>
      </c>
      <c r="N1477" t="s">
        <v>32</v>
      </c>
      <c r="O1477" s="15">
        <v>45078.082997685182</v>
      </c>
      <c r="P1477"/>
      <c r="S1477">
        <v>0</v>
      </c>
      <c r="T1477">
        <v>1</v>
      </c>
      <c r="U1477">
        <v>0</v>
      </c>
      <c r="V1477" t="str">
        <f>IF(OR(tickets_cleaned[[#This Row],[resolution_time_hours]]="", tickets_cleaned[[#This Row],[resolution_time_hours]]&lt;0),"",tickets_cleaned[[#This Row],[resolution_time_hours]])</f>
        <v/>
      </c>
    </row>
    <row r="1478" spans="1:22" ht="15" customHeight="1" x14ac:dyDescent="0.2">
      <c r="A1478">
        <v>1477</v>
      </c>
      <c r="B1478" t="s">
        <v>4928</v>
      </c>
      <c r="C1478" t="s">
        <v>4929</v>
      </c>
      <c r="D1478">
        <v>21</v>
      </c>
      <c r="E1478" t="s">
        <v>90</v>
      </c>
      <c r="F1478" t="s">
        <v>364</v>
      </c>
      <c r="G1478" s="1">
        <v>44459</v>
      </c>
      <c r="H1478" t="s">
        <v>21</v>
      </c>
      <c r="I1478" t="s">
        <v>106</v>
      </c>
      <c r="J1478" t="s">
        <v>1096</v>
      </c>
      <c r="K1478" t="s">
        <v>62</v>
      </c>
      <c r="M1478" t="s">
        <v>26</v>
      </c>
      <c r="N1478" t="s">
        <v>32</v>
      </c>
      <c r="O1478" s="15">
        <v>45078.787858796299</v>
      </c>
      <c r="P1478"/>
      <c r="S1478">
        <v>0</v>
      </c>
      <c r="T1478">
        <v>1</v>
      </c>
      <c r="U1478">
        <v>0</v>
      </c>
      <c r="V1478" t="str">
        <f>IF(OR(tickets_cleaned[[#This Row],[resolution_time_hours]]="", tickets_cleaned[[#This Row],[resolution_time_hours]]&lt;0),"",tickets_cleaned[[#This Row],[resolution_time_hours]])</f>
        <v/>
      </c>
    </row>
    <row r="1479" spans="1:22" ht="15" customHeight="1" x14ac:dyDescent="0.2">
      <c r="A1479">
        <v>1478</v>
      </c>
      <c r="B1479" t="s">
        <v>4930</v>
      </c>
      <c r="C1479" t="s">
        <v>4931</v>
      </c>
      <c r="D1479">
        <v>41</v>
      </c>
      <c r="E1479" t="s">
        <v>65</v>
      </c>
      <c r="F1479" t="s">
        <v>139</v>
      </c>
      <c r="G1479" s="1">
        <v>44045</v>
      </c>
      <c r="H1479" t="s">
        <v>22</v>
      </c>
      <c r="I1479" t="s">
        <v>101</v>
      </c>
      <c r="J1479" s="21" t="s">
        <v>4932</v>
      </c>
      <c r="K1479" t="s">
        <v>93</v>
      </c>
      <c r="M1479" t="s">
        <v>25</v>
      </c>
      <c r="N1479" t="s">
        <v>32</v>
      </c>
      <c r="P1479"/>
      <c r="S1479">
        <v>0</v>
      </c>
      <c r="T1479">
        <v>1</v>
      </c>
      <c r="U1479">
        <v>0</v>
      </c>
      <c r="V1479" t="str">
        <f>IF(OR(tickets_cleaned[[#This Row],[resolution_time_hours]]="", tickets_cleaned[[#This Row],[resolution_time_hours]]&lt;0),"",tickets_cleaned[[#This Row],[resolution_time_hours]])</f>
        <v/>
      </c>
    </row>
    <row r="1480" spans="1:22" ht="15" customHeight="1" x14ac:dyDescent="0.2">
      <c r="A1480">
        <v>1479</v>
      </c>
      <c r="B1480" t="s">
        <v>4933</v>
      </c>
      <c r="C1480" t="s">
        <v>4934</v>
      </c>
      <c r="D1480">
        <v>61</v>
      </c>
      <c r="E1480" t="s">
        <v>90</v>
      </c>
      <c r="F1480" t="s">
        <v>96</v>
      </c>
      <c r="G1480" s="1">
        <v>44209</v>
      </c>
      <c r="H1480" t="s">
        <v>20</v>
      </c>
      <c r="I1480" t="s">
        <v>168</v>
      </c>
      <c r="J1480" t="s">
        <v>4935</v>
      </c>
      <c r="K1480" t="s">
        <v>62</v>
      </c>
      <c r="M1480" t="s">
        <v>27</v>
      </c>
      <c r="N1480" t="s">
        <v>29</v>
      </c>
      <c r="O1480" s="15">
        <v>45078.721215277779</v>
      </c>
      <c r="P1480"/>
      <c r="S1480">
        <v>0</v>
      </c>
      <c r="T1480">
        <v>1</v>
      </c>
      <c r="U1480">
        <v>0</v>
      </c>
      <c r="V1480" t="str">
        <f>IF(OR(tickets_cleaned[[#This Row],[resolution_time_hours]]="", tickets_cleaned[[#This Row],[resolution_time_hours]]&lt;0),"",tickets_cleaned[[#This Row],[resolution_time_hours]])</f>
        <v/>
      </c>
    </row>
    <row r="1481" spans="1:22" ht="15" customHeight="1" x14ac:dyDescent="0.2">
      <c r="A1481">
        <v>1480</v>
      </c>
      <c r="B1481" t="s">
        <v>4936</v>
      </c>
      <c r="C1481" t="s">
        <v>4937</v>
      </c>
      <c r="D1481">
        <v>64</v>
      </c>
      <c r="E1481" t="s">
        <v>90</v>
      </c>
      <c r="F1481" t="s">
        <v>680</v>
      </c>
      <c r="G1481" s="1">
        <v>44105</v>
      </c>
      <c r="H1481" t="s">
        <v>21</v>
      </c>
      <c r="I1481" t="s">
        <v>140</v>
      </c>
      <c r="J1481" t="s">
        <v>4938</v>
      </c>
      <c r="K1481" t="s">
        <v>62</v>
      </c>
      <c r="M1481" t="s">
        <v>26</v>
      </c>
      <c r="N1481" t="s">
        <v>32</v>
      </c>
      <c r="O1481" s="15">
        <v>45078.030949074076</v>
      </c>
      <c r="P1481"/>
      <c r="S1481">
        <v>0</v>
      </c>
      <c r="T1481">
        <v>1</v>
      </c>
      <c r="U1481">
        <v>0</v>
      </c>
      <c r="V1481" t="str">
        <f>IF(OR(tickets_cleaned[[#This Row],[resolution_time_hours]]="", tickets_cleaned[[#This Row],[resolution_time_hours]]&lt;0),"",tickets_cleaned[[#This Row],[resolution_time_hours]])</f>
        <v/>
      </c>
    </row>
    <row r="1482" spans="1:22" ht="15" customHeight="1" x14ac:dyDescent="0.2">
      <c r="A1482">
        <v>1481</v>
      </c>
      <c r="B1482" t="s">
        <v>4939</v>
      </c>
      <c r="C1482" t="s">
        <v>4940</v>
      </c>
      <c r="D1482">
        <v>34</v>
      </c>
      <c r="E1482" t="s">
        <v>65</v>
      </c>
      <c r="F1482" t="s">
        <v>110</v>
      </c>
      <c r="G1482" s="1">
        <v>44106</v>
      </c>
      <c r="H1482" t="s">
        <v>22</v>
      </c>
      <c r="I1482" t="s">
        <v>60</v>
      </c>
      <c r="J1482" s="21" t="s">
        <v>4941</v>
      </c>
      <c r="K1482" t="s">
        <v>74</v>
      </c>
      <c r="L1482" t="s">
        <v>4942</v>
      </c>
      <c r="M1482" t="s">
        <v>27</v>
      </c>
      <c r="N1482" t="s">
        <v>32</v>
      </c>
      <c r="O1482" s="15">
        <v>45077.987916666665</v>
      </c>
      <c r="P1482" s="15">
        <v>45078.334444444445</v>
      </c>
      <c r="Q1482">
        <v>4</v>
      </c>
      <c r="R1482">
        <v>8</v>
      </c>
      <c r="S1482">
        <v>1</v>
      </c>
      <c r="T1482">
        <v>0</v>
      </c>
      <c r="U1482">
        <v>0</v>
      </c>
      <c r="V1482">
        <f>IF(OR(tickets_cleaned[[#This Row],[resolution_time_hours]]="", tickets_cleaned[[#This Row],[resolution_time_hours]]&lt;0),"",tickets_cleaned[[#This Row],[resolution_time_hours]])</f>
        <v>8</v>
      </c>
    </row>
    <row r="1483" spans="1:22" ht="15" customHeight="1" x14ac:dyDescent="0.2">
      <c r="A1483">
        <v>1482</v>
      </c>
      <c r="B1483" t="s">
        <v>4943</v>
      </c>
      <c r="C1483" t="s">
        <v>4944</v>
      </c>
      <c r="D1483">
        <v>28</v>
      </c>
      <c r="E1483" t="s">
        <v>58</v>
      </c>
      <c r="F1483" t="s">
        <v>66</v>
      </c>
      <c r="G1483" s="1">
        <v>44293</v>
      </c>
      <c r="H1483" t="s">
        <v>22</v>
      </c>
      <c r="I1483" t="s">
        <v>106</v>
      </c>
      <c r="J1483" s="21" t="s">
        <v>4945</v>
      </c>
      <c r="K1483" t="s">
        <v>74</v>
      </c>
      <c r="L1483" t="s">
        <v>4946</v>
      </c>
      <c r="M1483" t="s">
        <v>27</v>
      </c>
      <c r="N1483" t="s">
        <v>29</v>
      </c>
      <c r="O1483" s="15">
        <v>45077.953912037039</v>
      </c>
      <c r="P1483" s="15">
        <v>45078.092800925922</v>
      </c>
      <c r="Q1483">
        <v>4</v>
      </c>
      <c r="R1483">
        <v>3</v>
      </c>
      <c r="S1483">
        <v>1</v>
      </c>
      <c r="T1483">
        <v>0</v>
      </c>
      <c r="U1483">
        <v>0</v>
      </c>
      <c r="V1483">
        <f>IF(OR(tickets_cleaned[[#This Row],[resolution_time_hours]]="", tickets_cleaned[[#This Row],[resolution_time_hours]]&lt;0),"",tickets_cleaned[[#This Row],[resolution_time_hours]])</f>
        <v>3</v>
      </c>
    </row>
    <row r="1484" spans="1:22" ht="15" customHeight="1" x14ac:dyDescent="0.2">
      <c r="A1484">
        <v>1483</v>
      </c>
      <c r="B1484" t="s">
        <v>4947</v>
      </c>
      <c r="C1484" t="s">
        <v>4948</v>
      </c>
      <c r="D1484">
        <v>26</v>
      </c>
      <c r="E1484" t="s">
        <v>90</v>
      </c>
      <c r="F1484" t="s">
        <v>187</v>
      </c>
      <c r="G1484" s="1">
        <v>43882</v>
      </c>
      <c r="H1484" t="s">
        <v>23</v>
      </c>
      <c r="I1484" t="s">
        <v>168</v>
      </c>
      <c r="J1484" s="21" t="s">
        <v>4949</v>
      </c>
      <c r="K1484" t="s">
        <v>62</v>
      </c>
      <c r="M1484" t="s">
        <v>27</v>
      </c>
      <c r="N1484" t="s">
        <v>32</v>
      </c>
      <c r="O1484" s="15">
        <v>45078.751840277779</v>
      </c>
      <c r="P1484"/>
      <c r="S1484">
        <v>0</v>
      </c>
      <c r="T1484">
        <v>1</v>
      </c>
      <c r="U1484">
        <v>0</v>
      </c>
      <c r="V1484" t="str">
        <f>IF(OR(tickets_cleaned[[#This Row],[resolution_time_hours]]="", tickets_cleaned[[#This Row],[resolution_time_hours]]&lt;0),"",tickets_cleaned[[#This Row],[resolution_time_hours]])</f>
        <v/>
      </c>
    </row>
    <row r="1485" spans="1:22" ht="15" customHeight="1" x14ac:dyDescent="0.2">
      <c r="A1485">
        <v>1484</v>
      </c>
      <c r="B1485" t="s">
        <v>4950</v>
      </c>
      <c r="C1485" t="s">
        <v>4951</v>
      </c>
      <c r="D1485">
        <v>33</v>
      </c>
      <c r="E1485" t="s">
        <v>65</v>
      </c>
      <c r="F1485" t="s">
        <v>510</v>
      </c>
      <c r="G1485" s="1">
        <v>44341</v>
      </c>
      <c r="H1485" t="s">
        <v>20</v>
      </c>
      <c r="I1485" t="s">
        <v>60</v>
      </c>
      <c r="J1485" s="21" t="s">
        <v>4952</v>
      </c>
      <c r="K1485" t="s">
        <v>74</v>
      </c>
      <c r="L1485" t="s">
        <v>4953</v>
      </c>
      <c r="M1485" t="s">
        <v>25</v>
      </c>
      <c r="N1485" t="s">
        <v>29</v>
      </c>
      <c r="O1485" s="15">
        <v>45077.999085648145</v>
      </c>
      <c r="P1485" s="15">
        <v>45078.140752314815</v>
      </c>
      <c r="Q1485">
        <v>2</v>
      </c>
      <c r="R1485">
        <v>3</v>
      </c>
      <c r="S1485">
        <v>1</v>
      </c>
      <c r="T1485">
        <v>0</v>
      </c>
      <c r="U1485">
        <v>1</v>
      </c>
      <c r="V1485">
        <f>IF(OR(tickets_cleaned[[#This Row],[resolution_time_hours]]="", tickets_cleaned[[#This Row],[resolution_time_hours]]&lt;0),"",tickets_cleaned[[#This Row],[resolution_time_hours]])</f>
        <v>3</v>
      </c>
    </row>
    <row r="1486" spans="1:22" ht="15" customHeight="1" x14ac:dyDescent="0.2">
      <c r="A1486">
        <v>1485</v>
      </c>
      <c r="B1486" t="s">
        <v>4954</v>
      </c>
      <c r="C1486" t="s">
        <v>4955</v>
      </c>
      <c r="D1486">
        <v>46</v>
      </c>
      <c r="E1486" t="s">
        <v>90</v>
      </c>
      <c r="F1486" t="s">
        <v>144</v>
      </c>
      <c r="G1486" s="1">
        <v>44353</v>
      </c>
      <c r="H1486" t="s">
        <v>22</v>
      </c>
      <c r="I1486" t="s">
        <v>176</v>
      </c>
      <c r="J1486" s="21" t="s">
        <v>4956</v>
      </c>
      <c r="K1486" t="s">
        <v>62</v>
      </c>
      <c r="M1486" t="s">
        <v>28</v>
      </c>
      <c r="N1486" t="s">
        <v>31</v>
      </c>
      <c r="O1486" s="15">
        <v>45078.670624999999</v>
      </c>
      <c r="P1486"/>
      <c r="S1486">
        <v>0</v>
      </c>
      <c r="T1486">
        <v>1</v>
      </c>
      <c r="U1486">
        <v>0</v>
      </c>
      <c r="V1486" t="str">
        <f>IF(OR(tickets_cleaned[[#This Row],[resolution_time_hours]]="", tickets_cleaned[[#This Row],[resolution_time_hours]]&lt;0),"",tickets_cleaned[[#This Row],[resolution_time_hours]])</f>
        <v/>
      </c>
    </row>
    <row r="1487" spans="1:22" ht="15" customHeight="1" x14ac:dyDescent="0.2">
      <c r="A1487">
        <v>1486</v>
      </c>
      <c r="B1487" t="s">
        <v>4957</v>
      </c>
      <c r="C1487" t="s">
        <v>4958</v>
      </c>
      <c r="D1487">
        <v>64</v>
      </c>
      <c r="E1487" t="s">
        <v>90</v>
      </c>
      <c r="F1487" t="s">
        <v>139</v>
      </c>
      <c r="G1487" s="1">
        <v>44529</v>
      </c>
      <c r="H1487" t="s">
        <v>23</v>
      </c>
      <c r="I1487" t="s">
        <v>168</v>
      </c>
      <c r="J1487" s="21" t="s">
        <v>4959</v>
      </c>
      <c r="K1487" t="s">
        <v>62</v>
      </c>
      <c r="M1487" t="s">
        <v>28</v>
      </c>
      <c r="N1487" t="s">
        <v>29</v>
      </c>
      <c r="O1487" s="15">
        <v>45078.322025462963</v>
      </c>
      <c r="P1487"/>
      <c r="S1487">
        <v>0</v>
      </c>
      <c r="T1487">
        <v>1</v>
      </c>
      <c r="U1487">
        <v>0</v>
      </c>
      <c r="V1487" t="str">
        <f>IF(OR(tickets_cleaned[[#This Row],[resolution_time_hours]]="", tickets_cleaned[[#This Row],[resolution_time_hours]]&lt;0),"",tickets_cleaned[[#This Row],[resolution_time_hours]])</f>
        <v/>
      </c>
    </row>
    <row r="1488" spans="1:22" ht="15" customHeight="1" x14ac:dyDescent="0.2">
      <c r="A1488">
        <v>1487</v>
      </c>
      <c r="B1488" t="s">
        <v>4960</v>
      </c>
      <c r="C1488" t="s">
        <v>4961</v>
      </c>
      <c r="D1488">
        <v>30</v>
      </c>
      <c r="E1488" t="s">
        <v>90</v>
      </c>
      <c r="F1488" t="s">
        <v>306</v>
      </c>
      <c r="G1488" s="1">
        <v>43917</v>
      </c>
      <c r="H1488" t="s">
        <v>22</v>
      </c>
      <c r="I1488" t="s">
        <v>67</v>
      </c>
      <c r="J1488" s="21" t="s">
        <v>4962</v>
      </c>
      <c r="K1488" t="s">
        <v>74</v>
      </c>
      <c r="L1488" t="s">
        <v>4963</v>
      </c>
      <c r="M1488" t="s">
        <v>26</v>
      </c>
      <c r="N1488" t="s">
        <v>30</v>
      </c>
      <c r="O1488" s="15">
        <v>45078.562314814815</v>
      </c>
      <c r="P1488" s="15">
        <v>45078.102592592593</v>
      </c>
      <c r="Q1488">
        <v>3</v>
      </c>
      <c r="S1488">
        <v>1</v>
      </c>
      <c r="T1488">
        <v>0</v>
      </c>
      <c r="U1488">
        <v>0</v>
      </c>
      <c r="V1488" t="str">
        <f>IF(OR(tickets_cleaned[[#This Row],[resolution_time_hours]]="", tickets_cleaned[[#This Row],[resolution_time_hours]]&lt;0),"",tickets_cleaned[[#This Row],[resolution_time_hours]])</f>
        <v/>
      </c>
    </row>
    <row r="1489" spans="1:22" ht="15" customHeight="1" x14ac:dyDescent="0.2">
      <c r="A1489">
        <v>1488</v>
      </c>
      <c r="B1489" t="s">
        <v>4964</v>
      </c>
      <c r="C1489" t="s">
        <v>4965</v>
      </c>
      <c r="D1489">
        <v>50</v>
      </c>
      <c r="E1489" t="s">
        <v>65</v>
      </c>
      <c r="F1489" t="s">
        <v>134</v>
      </c>
      <c r="G1489" s="1">
        <v>43991</v>
      </c>
      <c r="H1489" t="s">
        <v>23</v>
      </c>
      <c r="I1489" t="s">
        <v>203</v>
      </c>
      <c r="J1489" s="21" t="s">
        <v>4966</v>
      </c>
      <c r="K1489" t="s">
        <v>74</v>
      </c>
      <c r="L1489" t="s">
        <v>4967</v>
      </c>
      <c r="M1489" t="s">
        <v>28</v>
      </c>
      <c r="N1489" t="s">
        <v>30</v>
      </c>
      <c r="O1489" s="15">
        <v>45078.892881944441</v>
      </c>
      <c r="P1489" s="15">
        <v>45078.622743055559</v>
      </c>
      <c r="Q1489">
        <v>4</v>
      </c>
      <c r="S1489">
        <v>1</v>
      </c>
      <c r="T1489">
        <v>0</v>
      </c>
      <c r="U1489">
        <v>0</v>
      </c>
      <c r="V1489" t="str">
        <f>IF(OR(tickets_cleaned[[#This Row],[resolution_time_hours]]="", tickets_cleaned[[#This Row],[resolution_time_hours]]&lt;0),"",tickets_cleaned[[#This Row],[resolution_time_hours]])</f>
        <v/>
      </c>
    </row>
    <row r="1490" spans="1:22" ht="15" customHeight="1" x14ac:dyDescent="0.2">
      <c r="A1490">
        <v>1489</v>
      </c>
      <c r="B1490" t="s">
        <v>4968</v>
      </c>
      <c r="C1490" t="s">
        <v>4969</v>
      </c>
      <c r="D1490">
        <v>37</v>
      </c>
      <c r="E1490" t="s">
        <v>90</v>
      </c>
      <c r="F1490" t="s">
        <v>724</v>
      </c>
      <c r="G1490" s="1">
        <v>44494</v>
      </c>
      <c r="H1490" t="s">
        <v>22</v>
      </c>
      <c r="I1490" t="s">
        <v>120</v>
      </c>
      <c r="J1490" s="21" t="s">
        <v>4970</v>
      </c>
      <c r="K1490" t="s">
        <v>62</v>
      </c>
      <c r="M1490" t="s">
        <v>27</v>
      </c>
      <c r="N1490" t="s">
        <v>32</v>
      </c>
      <c r="O1490" s="15">
        <v>45078.268599537034</v>
      </c>
      <c r="P1490"/>
      <c r="S1490">
        <v>0</v>
      </c>
      <c r="T1490">
        <v>1</v>
      </c>
      <c r="U1490">
        <v>0</v>
      </c>
      <c r="V1490" t="str">
        <f>IF(OR(tickets_cleaned[[#This Row],[resolution_time_hours]]="", tickets_cleaned[[#This Row],[resolution_time_hours]]&lt;0),"",tickets_cleaned[[#This Row],[resolution_time_hours]])</f>
        <v/>
      </c>
    </row>
    <row r="1491" spans="1:22" ht="15" customHeight="1" x14ac:dyDescent="0.2">
      <c r="A1491">
        <v>1490</v>
      </c>
      <c r="B1491" t="s">
        <v>4971</v>
      </c>
      <c r="C1491" t="s">
        <v>4972</v>
      </c>
      <c r="D1491">
        <v>49</v>
      </c>
      <c r="E1491" t="s">
        <v>65</v>
      </c>
      <c r="F1491" t="s">
        <v>199</v>
      </c>
      <c r="G1491" s="1">
        <v>44328</v>
      </c>
      <c r="H1491" t="s">
        <v>21</v>
      </c>
      <c r="I1491" t="s">
        <v>60</v>
      </c>
      <c r="J1491" s="21" t="s">
        <v>4973</v>
      </c>
      <c r="K1491" t="s">
        <v>74</v>
      </c>
      <c r="L1491" t="s">
        <v>4974</v>
      </c>
      <c r="M1491" t="s">
        <v>28</v>
      </c>
      <c r="N1491" t="s">
        <v>32</v>
      </c>
      <c r="O1491" s="15">
        <v>45078.52140046296</v>
      </c>
      <c r="P1491" s="15">
        <v>45078.562372685185</v>
      </c>
      <c r="Q1491">
        <v>3</v>
      </c>
      <c r="R1491">
        <v>0</v>
      </c>
      <c r="S1491">
        <v>1</v>
      </c>
      <c r="T1491">
        <v>0</v>
      </c>
      <c r="U1491">
        <v>0</v>
      </c>
      <c r="V1491">
        <f>IF(OR(tickets_cleaned[[#This Row],[resolution_time_hours]]="", tickets_cleaned[[#This Row],[resolution_time_hours]]&lt;0),"",tickets_cleaned[[#This Row],[resolution_time_hours]])</f>
        <v>0</v>
      </c>
    </row>
    <row r="1492" spans="1:22" ht="15" customHeight="1" x14ac:dyDescent="0.2">
      <c r="A1492">
        <v>1491</v>
      </c>
      <c r="B1492" t="s">
        <v>4975</v>
      </c>
      <c r="C1492" t="s">
        <v>4976</v>
      </c>
      <c r="D1492">
        <v>58</v>
      </c>
      <c r="E1492" t="s">
        <v>65</v>
      </c>
      <c r="F1492" t="s">
        <v>183</v>
      </c>
      <c r="G1492" s="1">
        <v>44080</v>
      </c>
      <c r="H1492" t="s">
        <v>20</v>
      </c>
      <c r="I1492" t="s">
        <v>79</v>
      </c>
      <c r="J1492" s="21" t="s">
        <v>4977</v>
      </c>
      <c r="K1492" t="s">
        <v>74</v>
      </c>
      <c r="L1492" t="s">
        <v>4978</v>
      </c>
      <c r="M1492" t="s">
        <v>26</v>
      </c>
      <c r="N1492" t="s">
        <v>30</v>
      </c>
      <c r="O1492" s="15">
        <v>45078.169340277775</v>
      </c>
      <c r="P1492" s="15">
        <v>45078.061006944445</v>
      </c>
      <c r="Q1492">
        <v>1</v>
      </c>
      <c r="S1492">
        <v>1</v>
      </c>
      <c r="T1492">
        <v>0</v>
      </c>
      <c r="U1492">
        <v>1</v>
      </c>
      <c r="V1492" t="str">
        <f>IF(OR(tickets_cleaned[[#This Row],[resolution_time_hours]]="", tickets_cleaned[[#This Row],[resolution_time_hours]]&lt;0),"",tickets_cleaned[[#This Row],[resolution_time_hours]])</f>
        <v/>
      </c>
    </row>
    <row r="1493" spans="1:22" ht="15" customHeight="1" x14ac:dyDescent="0.2">
      <c r="A1493">
        <v>1492</v>
      </c>
      <c r="B1493" t="s">
        <v>3836</v>
      </c>
      <c r="C1493" t="s">
        <v>4979</v>
      </c>
      <c r="D1493">
        <v>49</v>
      </c>
      <c r="E1493" t="s">
        <v>58</v>
      </c>
      <c r="F1493" t="s">
        <v>100</v>
      </c>
      <c r="G1493" s="1">
        <v>43855</v>
      </c>
      <c r="H1493" t="s">
        <v>23</v>
      </c>
      <c r="I1493" t="s">
        <v>140</v>
      </c>
      <c r="J1493" s="21" t="s">
        <v>4980</v>
      </c>
      <c r="K1493" t="s">
        <v>74</v>
      </c>
      <c r="L1493" t="s">
        <v>4981</v>
      </c>
      <c r="M1493" t="s">
        <v>25</v>
      </c>
      <c r="N1493" t="s">
        <v>29</v>
      </c>
      <c r="O1493" s="15">
        <v>45078.778391203705</v>
      </c>
      <c r="P1493" s="15">
        <v>45078.919363425928</v>
      </c>
      <c r="Q1493">
        <v>5</v>
      </c>
      <c r="R1493">
        <v>3</v>
      </c>
      <c r="S1493">
        <v>1</v>
      </c>
      <c r="T1493">
        <v>0</v>
      </c>
      <c r="U1493">
        <v>0</v>
      </c>
      <c r="V1493">
        <f>IF(OR(tickets_cleaned[[#This Row],[resolution_time_hours]]="", tickets_cleaned[[#This Row],[resolution_time_hours]]&lt;0),"",tickets_cleaned[[#This Row],[resolution_time_hours]])</f>
        <v>3</v>
      </c>
    </row>
    <row r="1494" spans="1:22" ht="15" customHeight="1" x14ac:dyDescent="0.2">
      <c r="A1494">
        <v>1493</v>
      </c>
      <c r="B1494" t="s">
        <v>3631</v>
      </c>
      <c r="C1494" t="s">
        <v>4982</v>
      </c>
      <c r="D1494">
        <v>34</v>
      </c>
      <c r="E1494" t="s">
        <v>65</v>
      </c>
      <c r="F1494" t="s">
        <v>59</v>
      </c>
      <c r="G1494" s="1">
        <v>44015</v>
      </c>
      <c r="H1494" t="s">
        <v>20</v>
      </c>
      <c r="I1494" t="s">
        <v>168</v>
      </c>
      <c r="J1494" s="21" t="s">
        <v>4983</v>
      </c>
      <c r="K1494" t="s">
        <v>74</v>
      </c>
      <c r="L1494" t="s">
        <v>4984</v>
      </c>
      <c r="M1494" t="s">
        <v>27</v>
      </c>
      <c r="N1494" t="s">
        <v>30</v>
      </c>
      <c r="O1494" s="15">
        <v>45078.779791666668</v>
      </c>
      <c r="P1494" s="15">
        <v>45078.873541666668</v>
      </c>
      <c r="Q1494">
        <v>3</v>
      </c>
      <c r="R1494">
        <v>2</v>
      </c>
      <c r="S1494">
        <v>1</v>
      </c>
      <c r="T1494">
        <v>0</v>
      </c>
      <c r="U1494">
        <v>0</v>
      </c>
      <c r="V1494">
        <f>IF(OR(tickets_cleaned[[#This Row],[resolution_time_hours]]="", tickets_cleaned[[#This Row],[resolution_time_hours]]&lt;0),"",tickets_cleaned[[#This Row],[resolution_time_hours]])</f>
        <v>2</v>
      </c>
    </row>
    <row r="1495" spans="1:22" ht="15" customHeight="1" x14ac:dyDescent="0.2">
      <c r="A1495">
        <v>1494</v>
      </c>
      <c r="B1495" t="s">
        <v>4985</v>
      </c>
      <c r="C1495" t="s">
        <v>4986</v>
      </c>
      <c r="D1495">
        <v>55</v>
      </c>
      <c r="E1495" t="s">
        <v>58</v>
      </c>
      <c r="F1495" t="s">
        <v>71</v>
      </c>
      <c r="G1495" s="1">
        <v>43882</v>
      </c>
      <c r="H1495" t="s">
        <v>24</v>
      </c>
      <c r="I1495" t="s">
        <v>60</v>
      </c>
      <c r="J1495" s="21" t="s">
        <v>4987</v>
      </c>
      <c r="K1495" t="s">
        <v>74</v>
      </c>
      <c r="L1495" t="s">
        <v>4988</v>
      </c>
      <c r="M1495" t="s">
        <v>28</v>
      </c>
      <c r="N1495" t="s">
        <v>31</v>
      </c>
      <c r="O1495" s="15">
        <v>45078.202037037037</v>
      </c>
      <c r="P1495" s="15">
        <v>45078.59648148148</v>
      </c>
      <c r="Q1495">
        <v>4</v>
      </c>
      <c r="R1495">
        <v>9</v>
      </c>
      <c r="S1495">
        <v>1</v>
      </c>
      <c r="T1495">
        <v>0</v>
      </c>
      <c r="U1495">
        <v>0</v>
      </c>
      <c r="V1495">
        <f>IF(OR(tickets_cleaned[[#This Row],[resolution_time_hours]]="", tickets_cleaned[[#This Row],[resolution_time_hours]]&lt;0),"",tickets_cleaned[[#This Row],[resolution_time_hours]])</f>
        <v>9</v>
      </c>
    </row>
    <row r="1496" spans="1:22" ht="15" customHeight="1" x14ac:dyDescent="0.2">
      <c r="A1496">
        <v>1495</v>
      </c>
      <c r="B1496" t="s">
        <v>4989</v>
      </c>
      <c r="C1496" t="s">
        <v>4990</v>
      </c>
      <c r="D1496">
        <v>37</v>
      </c>
      <c r="E1496" t="s">
        <v>90</v>
      </c>
      <c r="F1496" t="s">
        <v>249</v>
      </c>
      <c r="G1496" s="1">
        <v>44040</v>
      </c>
      <c r="H1496" t="s">
        <v>22</v>
      </c>
      <c r="I1496" t="s">
        <v>168</v>
      </c>
      <c r="J1496" s="21" t="s">
        <v>4991</v>
      </c>
      <c r="K1496" t="s">
        <v>62</v>
      </c>
      <c r="M1496" t="s">
        <v>26</v>
      </c>
      <c r="N1496" t="s">
        <v>31</v>
      </c>
      <c r="O1496" s="15">
        <v>45077.944409722222</v>
      </c>
      <c r="P1496"/>
      <c r="S1496">
        <v>0</v>
      </c>
      <c r="T1496">
        <v>1</v>
      </c>
      <c r="U1496">
        <v>0</v>
      </c>
      <c r="V1496" t="str">
        <f>IF(OR(tickets_cleaned[[#This Row],[resolution_time_hours]]="", tickets_cleaned[[#This Row],[resolution_time_hours]]&lt;0),"",tickets_cleaned[[#This Row],[resolution_time_hours]])</f>
        <v/>
      </c>
    </row>
    <row r="1497" spans="1:22" ht="15" customHeight="1" x14ac:dyDescent="0.2">
      <c r="A1497">
        <v>1496</v>
      </c>
      <c r="B1497" t="s">
        <v>4992</v>
      </c>
      <c r="C1497" t="s">
        <v>4993</v>
      </c>
      <c r="D1497">
        <v>58</v>
      </c>
      <c r="E1497" t="s">
        <v>58</v>
      </c>
      <c r="F1497" t="s">
        <v>311</v>
      </c>
      <c r="G1497" s="1">
        <v>44554</v>
      </c>
      <c r="H1497" t="s">
        <v>22</v>
      </c>
      <c r="I1497" t="s">
        <v>101</v>
      </c>
      <c r="J1497" s="21" t="s">
        <v>4994</v>
      </c>
      <c r="K1497" t="s">
        <v>74</v>
      </c>
      <c r="L1497" t="s">
        <v>4995</v>
      </c>
      <c r="M1497" t="s">
        <v>28</v>
      </c>
      <c r="N1497" t="s">
        <v>32</v>
      </c>
      <c r="O1497" s="15">
        <v>45078.813877314817</v>
      </c>
      <c r="P1497" s="15">
        <v>45078.809016203704</v>
      </c>
      <c r="Q1497">
        <v>5</v>
      </c>
      <c r="S1497">
        <v>1</v>
      </c>
      <c r="T1497">
        <v>0</v>
      </c>
      <c r="U1497">
        <v>0</v>
      </c>
      <c r="V1497" t="str">
        <f>IF(OR(tickets_cleaned[[#This Row],[resolution_time_hours]]="", tickets_cleaned[[#This Row],[resolution_time_hours]]&lt;0),"",tickets_cleaned[[#This Row],[resolution_time_hours]])</f>
        <v/>
      </c>
    </row>
    <row r="1498" spans="1:22" ht="15" customHeight="1" x14ac:dyDescent="0.2">
      <c r="A1498">
        <v>1497</v>
      </c>
      <c r="B1498" t="s">
        <v>4996</v>
      </c>
      <c r="C1498" t="s">
        <v>4997</v>
      </c>
      <c r="D1498">
        <v>55</v>
      </c>
      <c r="E1498" t="s">
        <v>65</v>
      </c>
      <c r="F1498" t="s">
        <v>510</v>
      </c>
      <c r="G1498" s="1">
        <v>44354</v>
      </c>
      <c r="H1498" t="s">
        <v>20</v>
      </c>
      <c r="I1498" t="s">
        <v>120</v>
      </c>
      <c r="J1498" s="21" t="s">
        <v>4998</v>
      </c>
      <c r="K1498" t="s">
        <v>93</v>
      </c>
      <c r="M1498" t="s">
        <v>27</v>
      </c>
      <c r="N1498" t="s">
        <v>30</v>
      </c>
      <c r="P1498"/>
      <c r="S1498">
        <v>0</v>
      </c>
      <c r="T1498">
        <v>1</v>
      </c>
      <c r="U1498">
        <v>0</v>
      </c>
      <c r="V1498" t="str">
        <f>IF(OR(tickets_cleaned[[#This Row],[resolution_time_hours]]="", tickets_cleaned[[#This Row],[resolution_time_hours]]&lt;0),"",tickets_cleaned[[#This Row],[resolution_time_hours]])</f>
        <v/>
      </c>
    </row>
    <row r="1499" spans="1:22" ht="15" customHeight="1" x14ac:dyDescent="0.2">
      <c r="A1499">
        <v>1498</v>
      </c>
      <c r="B1499" t="s">
        <v>4999</v>
      </c>
      <c r="C1499" t="s">
        <v>5000</v>
      </c>
      <c r="D1499">
        <v>63</v>
      </c>
      <c r="E1499" t="s">
        <v>65</v>
      </c>
      <c r="F1499" t="s">
        <v>96</v>
      </c>
      <c r="G1499" s="1">
        <v>44260</v>
      </c>
      <c r="H1499" t="s">
        <v>22</v>
      </c>
      <c r="I1499" t="s">
        <v>22</v>
      </c>
      <c r="J1499" s="21" t="s">
        <v>5001</v>
      </c>
      <c r="K1499" t="s">
        <v>62</v>
      </c>
      <c r="M1499" t="s">
        <v>28</v>
      </c>
      <c r="N1499" t="s">
        <v>32</v>
      </c>
      <c r="O1499" s="15">
        <v>45078.709745370368</v>
      </c>
      <c r="P1499"/>
      <c r="S1499">
        <v>0</v>
      </c>
      <c r="T1499">
        <v>1</v>
      </c>
      <c r="U1499">
        <v>0</v>
      </c>
      <c r="V1499" t="str">
        <f>IF(OR(tickets_cleaned[[#This Row],[resolution_time_hours]]="", tickets_cleaned[[#This Row],[resolution_time_hours]]&lt;0),"",tickets_cleaned[[#This Row],[resolution_time_hours]])</f>
        <v/>
      </c>
    </row>
    <row r="1500" spans="1:22" ht="15" customHeight="1" x14ac:dyDescent="0.2">
      <c r="A1500">
        <v>1499</v>
      </c>
      <c r="B1500" t="s">
        <v>5002</v>
      </c>
      <c r="C1500" t="s">
        <v>5003</v>
      </c>
      <c r="D1500">
        <v>59</v>
      </c>
      <c r="E1500" t="s">
        <v>65</v>
      </c>
      <c r="F1500" t="s">
        <v>84</v>
      </c>
      <c r="G1500" s="1">
        <v>44125</v>
      </c>
      <c r="H1500" t="s">
        <v>23</v>
      </c>
      <c r="I1500" t="s">
        <v>203</v>
      </c>
      <c r="J1500" s="21" t="s">
        <v>5004</v>
      </c>
      <c r="K1500" t="s">
        <v>74</v>
      </c>
      <c r="L1500" t="s">
        <v>5005</v>
      </c>
      <c r="M1500" t="s">
        <v>26</v>
      </c>
      <c r="N1500" t="s">
        <v>29</v>
      </c>
      <c r="O1500" s="15">
        <v>45078.506296296298</v>
      </c>
      <c r="P1500" s="15">
        <v>45078.441712962966</v>
      </c>
      <c r="Q1500">
        <v>2</v>
      </c>
      <c r="S1500">
        <v>1</v>
      </c>
      <c r="T1500">
        <v>0</v>
      </c>
      <c r="U1500">
        <v>1</v>
      </c>
      <c r="V1500" t="str">
        <f>IF(OR(tickets_cleaned[[#This Row],[resolution_time_hours]]="", tickets_cleaned[[#This Row],[resolution_time_hours]]&lt;0),"",tickets_cleaned[[#This Row],[resolution_time_hours]])</f>
        <v/>
      </c>
    </row>
    <row r="1501" spans="1:22" ht="15" customHeight="1" x14ac:dyDescent="0.2">
      <c r="A1501">
        <v>1500</v>
      </c>
      <c r="B1501" t="s">
        <v>5006</v>
      </c>
      <c r="C1501" t="s">
        <v>5007</v>
      </c>
      <c r="D1501">
        <v>69</v>
      </c>
      <c r="E1501" t="s">
        <v>65</v>
      </c>
      <c r="F1501" t="s">
        <v>306</v>
      </c>
      <c r="G1501" s="1">
        <v>44034</v>
      </c>
      <c r="H1501" t="s">
        <v>24</v>
      </c>
      <c r="I1501" t="s">
        <v>168</v>
      </c>
      <c r="J1501" t="s">
        <v>5008</v>
      </c>
      <c r="K1501" t="s">
        <v>62</v>
      </c>
      <c r="M1501" t="s">
        <v>25</v>
      </c>
      <c r="N1501" t="s">
        <v>29</v>
      </c>
      <c r="O1501" s="15">
        <v>45078.713263888887</v>
      </c>
      <c r="P1501"/>
      <c r="S1501">
        <v>0</v>
      </c>
      <c r="T1501">
        <v>1</v>
      </c>
      <c r="U1501">
        <v>0</v>
      </c>
      <c r="V1501" t="str">
        <f>IF(OR(tickets_cleaned[[#This Row],[resolution_time_hours]]="", tickets_cleaned[[#This Row],[resolution_time_hours]]&lt;0),"",tickets_cleaned[[#This Row],[resolution_time_hours]])</f>
        <v/>
      </c>
    </row>
    <row r="1502" spans="1:22" ht="15" customHeight="1" x14ac:dyDescent="0.2">
      <c r="A1502">
        <v>1501</v>
      </c>
      <c r="B1502" t="s">
        <v>5009</v>
      </c>
      <c r="C1502" t="s">
        <v>5010</v>
      </c>
      <c r="D1502">
        <v>44</v>
      </c>
      <c r="E1502" t="s">
        <v>65</v>
      </c>
      <c r="F1502" t="s">
        <v>187</v>
      </c>
      <c r="G1502" s="1">
        <v>43920</v>
      </c>
      <c r="H1502" t="s">
        <v>22</v>
      </c>
      <c r="I1502" t="s">
        <v>85</v>
      </c>
      <c r="J1502" s="21" t="s">
        <v>5011</v>
      </c>
      <c r="K1502" t="s">
        <v>93</v>
      </c>
      <c r="M1502" t="s">
        <v>25</v>
      </c>
      <c r="N1502" t="s">
        <v>31</v>
      </c>
      <c r="P1502"/>
      <c r="S1502">
        <v>0</v>
      </c>
      <c r="T1502">
        <v>1</v>
      </c>
      <c r="U1502">
        <v>0</v>
      </c>
      <c r="V1502" t="str">
        <f>IF(OR(tickets_cleaned[[#This Row],[resolution_time_hours]]="", tickets_cleaned[[#This Row],[resolution_time_hours]]&lt;0),"",tickets_cleaned[[#This Row],[resolution_time_hours]])</f>
        <v/>
      </c>
    </row>
    <row r="1503" spans="1:22" ht="15" customHeight="1" x14ac:dyDescent="0.2">
      <c r="A1503">
        <v>1502</v>
      </c>
      <c r="B1503" t="s">
        <v>5012</v>
      </c>
      <c r="C1503" t="s">
        <v>5013</v>
      </c>
      <c r="D1503">
        <v>65</v>
      </c>
      <c r="E1503" t="s">
        <v>65</v>
      </c>
      <c r="F1503" t="s">
        <v>422</v>
      </c>
      <c r="G1503" s="1">
        <v>44343</v>
      </c>
      <c r="H1503" t="s">
        <v>24</v>
      </c>
      <c r="I1503" t="s">
        <v>203</v>
      </c>
      <c r="J1503" s="21" t="s">
        <v>5014</v>
      </c>
      <c r="K1503" t="s">
        <v>62</v>
      </c>
      <c r="M1503" t="s">
        <v>26</v>
      </c>
      <c r="N1503" t="s">
        <v>30</v>
      </c>
      <c r="O1503" s="15">
        <v>45077.998020833336</v>
      </c>
      <c r="P1503"/>
      <c r="S1503">
        <v>0</v>
      </c>
      <c r="T1503">
        <v>1</v>
      </c>
      <c r="U1503">
        <v>0</v>
      </c>
      <c r="V1503" t="str">
        <f>IF(OR(tickets_cleaned[[#This Row],[resolution_time_hours]]="", tickets_cleaned[[#This Row],[resolution_time_hours]]&lt;0),"",tickets_cleaned[[#This Row],[resolution_time_hours]])</f>
        <v/>
      </c>
    </row>
    <row r="1504" spans="1:22" ht="15" customHeight="1" x14ac:dyDescent="0.2">
      <c r="A1504">
        <v>1503</v>
      </c>
      <c r="B1504" t="s">
        <v>5015</v>
      </c>
      <c r="C1504" t="s">
        <v>5016</v>
      </c>
      <c r="D1504">
        <v>39</v>
      </c>
      <c r="E1504" t="s">
        <v>58</v>
      </c>
      <c r="F1504" t="s">
        <v>144</v>
      </c>
      <c r="G1504" s="1">
        <v>44489</v>
      </c>
      <c r="H1504" t="s">
        <v>20</v>
      </c>
      <c r="I1504" t="s">
        <v>126</v>
      </c>
      <c r="J1504" s="21" t="s">
        <v>5017</v>
      </c>
      <c r="K1504" t="s">
        <v>62</v>
      </c>
      <c r="M1504" t="s">
        <v>25</v>
      </c>
      <c r="N1504" t="s">
        <v>31</v>
      </c>
      <c r="O1504" s="15">
        <v>45078.093877314815</v>
      </c>
      <c r="P1504"/>
      <c r="S1504">
        <v>0</v>
      </c>
      <c r="T1504">
        <v>1</v>
      </c>
      <c r="U1504">
        <v>0</v>
      </c>
      <c r="V1504" t="str">
        <f>IF(OR(tickets_cleaned[[#This Row],[resolution_time_hours]]="", tickets_cleaned[[#This Row],[resolution_time_hours]]&lt;0),"",tickets_cleaned[[#This Row],[resolution_time_hours]])</f>
        <v/>
      </c>
    </row>
    <row r="1505" spans="1:22" ht="15" customHeight="1" x14ac:dyDescent="0.2">
      <c r="A1505">
        <v>1504</v>
      </c>
      <c r="B1505" t="s">
        <v>5018</v>
      </c>
      <c r="C1505" t="s">
        <v>5019</v>
      </c>
      <c r="D1505">
        <v>57</v>
      </c>
      <c r="E1505" t="s">
        <v>90</v>
      </c>
      <c r="F1505" t="s">
        <v>175</v>
      </c>
      <c r="G1505" s="1">
        <v>43839</v>
      </c>
      <c r="H1505" t="s">
        <v>21</v>
      </c>
      <c r="I1505" t="s">
        <v>168</v>
      </c>
      <c r="J1505" s="21" t="s">
        <v>5020</v>
      </c>
      <c r="K1505" t="s">
        <v>74</v>
      </c>
      <c r="L1505" t="s">
        <v>5021</v>
      </c>
      <c r="M1505" t="s">
        <v>26</v>
      </c>
      <c r="N1505" t="s">
        <v>32</v>
      </c>
      <c r="O1505" s="15">
        <v>45078.668888888889</v>
      </c>
      <c r="P1505" s="15">
        <v>45078.675833333335</v>
      </c>
      <c r="Q1505">
        <v>2</v>
      </c>
      <c r="R1505">
        <v>0</v>
      </c>
      <c r="S1505">
        <v>1</v>
      </c>
      <c r="T1505">
        <v>0</v>
      </c>
      <c r="U1505">
        <v>1</v>
      </c>
      <c r="V1505">
        <f>IF(OR(tickets_cleaned[[#This Row],[resolution_time_hours]]="", tickets_cleaned[[#This Row],[resolution_time_hours]]&lt;0),"",tickets_cleaned[[#This Row],[resolution_time_hours]])</f>
        <v>0</v>
      </c>
    </row>
    <row r="1506" spans="1:22" ht="15" customHeight="1" x14ac:dyDescent="0.2">
      <c r="A1506">
        <v>1505</v>
      </c>
      <c r="B1506" t="s">
        <v>5022</v>
      </c>
      <c r="C1506" t="s">
        <v>5023</v>
      </c>
      <c r="D1506">
        <v>68</v>
      </c>
      <c r="E1506" t="s">
        <v>58</v>
      </c>
      <c r="F1506" t="s">
        <v>724</v>
      </c>
      <c r="G1506" s="1">
        <v>44170</v>
      </c>
      <c r="H1506" t="s">
        <v>21</v>
      </c>
      <c r="I1506" t="s">
        <v>79</v>
      </c>
      <c r="J1506" t="s">
        <v>5024</v>
      </c>
      <c r="K1506" t="s">
        <v>62</v>
      </c>
      <c r="M1506" t="s">
        <v>25</v>
      </c>
      <c r="N1506" t="s">
        <v>30</v>
      </c>
      <c r="O1506" s="15">
        <v>45078.732094907406</v>
      </c>
      <c r="P1506"/>
      <c r="S1506">
        <v>0</v>
      </c>
      <c r="T1506">
        <v>1</v>
      </c>
      <c r="U1506">
        <v>0</v>
      </c>
      <c r="V1506" t="str">
        <f>IF(OR(tickets_cleaned[[#This Row],[resolution_time_hours]]="", tickets_cleaned[[#This Row],[resolution_time_hours]]&lt;0),"",tickets_cleaned[[#This Row],[resolution_time_hours]])</f>
        <v/>
      </c>
    </row>
    <row r="1507" spans="1:22" ht="15" customHeight="1" x14ac:dyDescent="0.2">
      <c r="A1507">
        <v>1506</v>
      </c>
      <c r="B1507" t="s">
        <v>5025</v>
      </c>
      <c r="C1507" t="s">
        <v>5026</v>
      </c>
      <c r="D1507">
        <v>68</v>
      </c>
      <c r="E1507" t="s">
        <v>58</v>
      </c>
      <c r="F1507" t="s">
        <v>71</v>
      </c>
      <c r="G1507" s="1">
        <v>43990</v>
      </c>
      <c r="H1507" t="s">
        <v>21</v>
      </c>
      <c r="I1507" t="s">
        <v>67</v>
      </c>
      <c r="J1507" s="21" t="s">
        <v>5027</v>
      </c>
      <c r="K1507" t="s">
        <v>93</v>
      </c>
      <c r="M1507" t="s">
        <v>27</v>
      </c>
      <c r="N1507" t="s">
        <v>31</v>
      </c>
      <c r="P1507"/>
      <c r="S1507">
        <v>0</v>
      </c>
      <c r="T1507">
        <v>1</v>
      </c>
      <c r="U1507">
        <v>0</v>
      </c>
      <c r="V1507" t="str">
        <f>IF(OR(tickets_cleaned[[#This Row],[resolution_time_hours]]="", tickets_cleaned[[#This Row],[resolution_time_hours]]&lt;0),"",tickets_cleaned[[#This Row],[resolution_time_hours]])</f>
        <v/>
      </c>
    </row>
    <row r="1508" spans="1:22" ht="15" customHeight="1" x14ac:dyDescent="0.2">
      <c r="A1508">
        <v>1507</v>
      </c>
      <c r="B1508" t="s">
        <v>5028</v>
      </c>
      <c r="C1508" t="s">
        <v>5029</v>
      </c>
      <c r="D1508">
        <v>57</v>
      </c>
      <c r="E1508" t="s">
        <v>58</v>
      </c>
      <c r="F1508" t="s">
        <v>237</v>
      </c>
      <c r="G1508" s="1">
        <v>43841</v>
      </c>
      <c r="H1508" t="s">
        <v>21</v>
      </c>
      <c r="I1508" t="s">
        <v>203</v>
      </c>
      <c r="J1508" s="21" t="s">
        <v>5030</v>
      </c>
      <c r="K1508" t="s">
        <v>62</v>
      </c>
      <c r="M1508" t="s">
        <v>26</v>
      </c>
      <c r="N1508" t="s">
        <v>30</v>
      </c>
      <c r="O1508" s="15">
        <v>45078.526574074072</v>
      </c>
      <c r="P1508"/>
      <c r="S1508">
        <v>0</v>
      </c>
      <c r="T1508">
        <v>1</v>
      </c>
      <c r="U1508">
        <v>0</v>
      </c>
      <c r="V1508" t="str">
        <f>IF(OR(tickets_cleaned[[#This Row],[resolution_time_hours]]="", tickets_cleaned[[#This Row],[resolution_time_hours]]&lt;0),"",tickets_cleaned[[#This Row],[resolution_time_hours]])</f>
        <v/>
      </c>
    </row>
    <row r="1509" spans="1:22" ht="15" customHeight="1" x14ac:dyDescent="0.2">
      <c r="A1509">
        <v>1508</v>
      </c>
      <c r="B1509" t="s">
        <v>5031</v>
      </c>
      <c r="C1509" t="s">
        <v>5032</v>
      </c>
      <c r="D1509">
        <v>21</v>
      </c>
      <c r="E1509" t="s">
        <v>58</v>
      </c>
      <c r="F1509" t="s">
        <v>408</v>
      </c>
      <c r="G1509" s="1">
        <v>43922</v>
      </c>
      <c r="H1509" t="s">
        <v>22</v>
      </c>
      <c r="I1509" t="s">
        <v>126</v>
      </c>
      <c r="J1509" s="21" t="s">
        <v>5033</v>
      </c>
      <c r="K1509" t="s">
        <v>62</v>
      </c>
      <c r="M1509" t="s">
        <v>27</v>
      </c>
      <c r="N1509" t="s">
        <v>31</v>
      </c>
      <c r="O1509" s="15">
        <v>45078.091863425929</v>
      </c>
      <c r="P1509"/>
      <c r="S1509">
        <v>0</v>
      </c>
      <c r="T1509">
        <v>1</v>
      </c>
      <c r="U1509">
        <v>0</v>
      </c>
      <c r="V1509" t="str">
        <f>IF(OR(tickets_cleaned[[#This Row],[resolution_time_hours]]="", tickets_cleaned[[#This Row],[resolution_time_hours]]&lt;0),"",tickets_cleaned[[#This Row],[resolution_time_hours]])</f>
        <v/>
      </c>
    </row>
    <row r="1510" spans="1:22" ht="15" customHeight="1" x14ac:dyDescent="0.2">
      <c r="A1510">
        <v>1509</v>
      </c>
      <c r="B1510" t="s">
        <v>5034</v>
      </c>
      <c r="C1510" t="s">
        <v>5035</v>
      </c>
      <c r="D1510">
        <v>46</v>
      </c>
      <c r="E1510" t="s">
        <v>90</v>
      </c>
      <c r="F1510" t="s">
        <v>71</v>
      </c>
      <c r="G1510" s="1">
        <v>44537</v>
      </c>
      <c r="H1510" t="s">
        <v>23</v>
      </c>
      <c r="I1510" t="s">
        <v>106</v>
      </c>
      <c r="J1510" s="21" t="s">
        <v>5036</v>
      </c>
      <c r="K1510" t="s">
        <v>62</v>
      </c>
      <c r="M1510" t="s">
        <v>28</v>
      </c>
      <c r="N1510" t="s">
        <v>32</v>
      </c>
      <c r="O1510" s="15">
        <v>45078.039803240739</v>
      </c>
      <c r="P1510"/>
      <c r="S1510">
        <v>0</v>
      </c>
      <c r="T1510">
        <v>1</v>
      </c>
      <c r="U1510">
        <v>0</v>
      </c>
      <c r="V1510" t="str">
        <f>IF(OR(tickets_cleaned[[#This Row],[resolution_time_hours]]="", tickets_cleaned[[#This Row],[resolution_time_hours]]&lt;0),"",tickets_cleaned[[#This Row],[resolution_time_hours]])</f>
        <v/>
      </c>
    </row>
    <row r="1511" spans="1:22" ht="15" customHeight="1" x14ac:dyDescent="0.2">
      <c r="A1511">
        <v>1510</v>
      </c>
      <c r="B1511" t="s">
        <v>5037</v>
      </c>
      <c r="C1511" t="s">
        <v>5038</v>
      </c>
      <c r="D1511">
        <v>69</v>
      </c>
      <c r="E1511" t="s">
        <v>90</v>
      </c>
      <c r="F1511" t="s">
        <v>342</v>
      </c>
      <c r="G1511" s="1">
        <v>43945</v>
      </c>
      <c r="H1511" t="s">
        <v>23</v>
      </c>
      <c r="I1511" t="s">
        <v>203</v>
      </c>
      <c r="J1511" s="21" t="s">
        <v>5039</v>
      </c>
      <c r="K1511" t="s">
        <v>93</v>
      </c>
      <c r="M1511" t="s">
        <v>25</v>
      </c>
      <c r="N1511" t="s">
        <v>30</v>
      </c>
      <c r="P1511"/>
      <c r="S1511">
        <v>0</v>
      </c>
      <c r="T1511">
        <v>1</v>
      </c>
      <c r="U1511">
        <v>0</v>
      </c>
      <c r="V1511" t="str">
        <f>IF(OR(tickets_cleaned[[#This Row],[resolution_time_hours]]="", tickets_cleaned[[#This Row],[resolution_time_hours]]&lt;0),"",tickets_cleaned[[#This Row],[resolution_time_hours]])</f>
        <v/>
      </c>
    </row>
    <row r="1512" spans="1:22" ht="15" customHeight="1" x14ac:dyDescent="0.2">
      <c r="A1512">
        <v>1511</v>
      </c>
      <c r="B1512" t="s">
        <v>5040</v>
      </c>
      <c r="C1512" t="s">
        <v>5041</v>
      </c>
      <c r="D1512">
        <v>68</v>
      </c>
      <c r="E1512" t="s">
        <v>58</v>
      </c>
      <c r="F1512" t="s">
        <v>125</v>
      </c>
      <c r="G1512" s="1">
        <v>43852</v>
      </c>
      <c r="H1512" t="s">
        <v>23</v>
      </c>
      <c r="I1512" t="s">
        <v>168</v>
      </c>
      <c r="J1512" s="21" t="s">
        <v>5042</v>
      </c>
      <c r="K1512" t="s">
        <v>93</v>
      </c>
      <c r="M1512" t="s">
        <v>27</v>
      </c>
      <c r="N1512" t="s">
        <v>30</v>
      </c>
      <c r="P1512"/>
      <c r="S1512">
        <v>0</v>
      </c>
      <c r="T1512">
        <v>1</v>
      </c>
      <c r="U1512">
        <v>0</v>
      </c>
      <c r="V1512" t="str">
        <f>IF(OR(tickets_cleaned[[#This Row],[resolution_time_hours]]="", tickets_cleaned[[#This Row],[resolution_time_hours]]&lt;0),"",tickets_cleaned[[#This Row],[resolution_time_hours]])</f>
        <v/>
      </c>
    </row>
    <row r="1513" spans="1:22" ht="15" customHeight="1" x14ac:dyDescent="0.2">
      <c r="A1513">
        <v>1512</v>
      </c>
      <c r="B1513" t="s">
        <v>2339</v>
      </c>
      <c r="C1513" t="s">
        <v>5043</v>
      </c>
      <c r="D1513">
        <v>41</v>
      </c>
      <c r="E1513" t="s">
        <v>65</v>
      </c>
      <c r="F1513" t="s">
        <v>66</v>
      </c>
      <c r="G1513" s="1">
        <v>44257</v>
      </c>
      <c r="H1513" t="s">
        <v>22</v>
      </c>
      <c r="I1513" t="s">
        <v>120</v>
      </c>
      <c r="J1513" s="21" t="s">
        <v>5044</v>
      </c>
      <c r="K1513" t="s">
        <v>93</v>
      </c>
      <c r="M1513" t="s">
        <v>27</v>
      </c>
      <c r="N1513" t="s">
        <v>31</v>
      </c>
      <c r="P1513"/>
      <c r="S1513">
        <v>0</v>
      </c>
      <c r="T1513">
        <v>1</v>
      </c>
      <c r="U1513">
        <v>0</v>
      </c>
      <c r="V1513" t="str">
        <f>IF(OR(tickets_cleaned[[#This Row],[resolution_time_hours]]="", tickets_cleaned[[#This Row],[resolution_time_hours]]&lt;0),"",tickets_cleaned[[#This Row],[resolution_time_hours]])</f>
        <v/>
      </c>
    </row>
    <row r="1514" spans="1:22" ht="15" customHeight="1" x14ac:dyDescent="0.2">
      <c r="A1514">
        <v>1513</v>
      </c>
      <c r="B1514" t="s">
        <v>5045</v>
      </c>
      <c r="C1514" t="s">
        <v>5046</v>
      </c>
      <c r="D1514">
        <v>55</v>
      </c>
      <c r="E1514" t="s">
        <v>90</v>
      </c>
      <c r="F1514" t="s">
        <v>71</v>
      </c>
      <c r="G1514" s="1">
        <v>43991</v>
      </c>
      <c r="H1514" t="s">
        <v>22</v>
      </c>
      <c r="I1514" t="s">
        <v>140</v>
      </c>
      <c r="J1514" s="21" t="s">
        <v>5047</v>
      </c>
      <c r="K1514" t="s">
        <v>62</v>
      </c>
      <c r="M1514" t="s">
        <v>28</v>
      </c>
      <c r="N1514" t="s">
        <v>30</v>
      </c>
      <c r="O1514" s="15">
        <v>45078.880150462966</v>
      </c>
      <c r="P1514"/>
      <c r="S1514">
        <v>0</v>
      </c>
      <c r="T1514">
        <v>1</v>
      </c>
      <c r="U1514">
        <v>0</v>
      </c>
      <c r="V1514" t="str">
        <f>IF(OR(tickets_cleaned[[#This Row],[resolution_time_hours]]="", tickets_cleaned[[#This Row],[resolution_time_hours]]&lt;0),"",tickets_cleaned[[#This Row],[resolution_time_hours]])</f>
        <v/>
      </c>
    </row>
    <row r="1515" spans="1:22" ht="15" customHeight="1" x14ac:dyDescent="0.2">
      <c r="A1515">
        <v>1514</v>
      </c>
      <c r="B1515" t="s">
        <v>5048</v>
      </c>
      <c r="C1515" t="s">
        <v>5049</v>
      </c>
      <c r="D1515">
        <v>39</v>
      </c>
      <c r="E1515" t="s">
        <v>90</v>
      </c>
      <c r="F1515" t="s">
        <v>156</v>
      </c>
      <c r="G1515" s="1">
        <v>44379</v>
      </c>
      <c r="H1515" t="s">
        <v>22</v>
      </c>
      <c r="I1515" t="s">
        <v>101</v>
      </c>
      <c r="J1515" s="21" t="s">
        <v>5050</v>
      </c>
      <c r="K1515" t="s">
        <v>74</v>
      </c>
      <c r="L1515" t="s">
        <v>5051</v>
      </c>
      <c r="M1515" t="s">
        <v>28</v>
      </c>
      <c r="N1515" t="s">
        <v>29</v>
      </c>
      <c r="O1515" s="15">
        <v>45078.789884259262</v>
      </c>
      <c r="P1515" s="15">
        <v>45078.197523148148</v>
      </c>
      <c r="Q1515">
        <v>3</v>
      </c>
      <c r="S1515">
        <v>1</v>
      </c>
      <c r="T1515">
        <v>0</v>
      </c>
      <c r="U1515">
        <v>0</v>
      </c>
      <c r="V1515" t="str">
        <f>IF(OR(tickets_cleaned[[#This Row],[resolution_time_hours]]="", tickets_cleaned[[#This Row],[resolution_time_hours]]&lt;0),"",tickets_cleaned[[#This Row],[resolution_time_hours]])</f>
        <v/>
      </c>
    </row>
    <row r="1516" spans="1:22" ht="15" customHeight="1" x14ac:dyDescent="0.2">
      <c r="A1516">
        <v>1515</v>
      </c>
      <c r="B1516" t="s">
        <v>5052</v>
      </c>
      <c r="C1516" t="s">
        <v>5053</v>
      </c>
      <c r="D1516">
        <v>55</v>
      </c>
      <c r="E1516" t="s">
        <v>90</v>
      </c>
      <c r="F1516" t="s">
        <v>228</v>
      </c>
      <c r="G1516" s="1">
        <v>43937</v>
      </c>
      <c r="H1516" t="s">
        <v>20</v>
      </c>
      <c r="I1516" t="s">
        <v>106</v>
      </c>
      <c r="J1516" t="s">
        <v>5054</v>
      </c>
      <c r="K1516" t="s">
        <v>93</v>
      </c>
      <c r="M1516" t="s">
        <v>28</v>
      </c>
      <c r="N1516" t="s">
        <v>29</v>
      </c>
      <c r="P1516"/>
      <c r="S1516">
        <v>0</v>
      </c>
      <c r="T1516">
        <v>1</v>
      </c>
      <c r="U1516">
        <v>0</v>
      </c>
      <c r="V1516" t="str">
        <f>IF(OR(tickets_cleaned[[#This Row],[resolution_time_hours]]="", tickets_cleaned[[#This Row],[resolution_time_hours]]&lt;0),"",tickets_cleaned[[#This Row],[resolution_time_hours]])</f>
        <v/>
      </c>
    </row>
    <row r="1517" spans="1:22" ht="15" customHeight="1" x14ac:dyDescent="0.2">
      <c r="A1517">
        <v>1516</v>
      </c>
      <c r="B1517" t="s">
        <v>5055</v>
      </c>
      <c r="C1517" t="s">
        <v>5056</v>
      </c>
      <c r="D1517">
        <v>51</v>
      </c>
      <c r="E1517" t="s">
        <v>90</v>
      </c>
      <c r="F1517" t="s">
        <v>228</v>
      </c>
      <c r="G1517" s="1">
        <v>44087</v>
      </c>
      <c r="H1517" t="s">
        <v>22</v>
      </c>
      <c r="I1517" t="s">
        <v>168</v>
      </c>
      <c r="J1517" s="21" t="s">
        <v>5057</v>
      </c>
      <c r="K1517" t="s">
        <v>62</v>
      </c>
      <c r="M1517" t="s">
        <v>25</v>
      </c>
      <c r="N1517" t="s">
        <v>30</v>
      </c>
      <c r="O1517" s="15">
        <v>45078.730196759258</v>
      </c>
      <c r="P1517"/>
      <c r="S1517">
        <v>0</v>
      </c>
      <c r="T1517">
        <v>1</v>
      </c>
      <c r="U1517">
        <v>0</v>
      </c>
      <c r="V1517" t="str">
        <f>IF(OR(tickets_cleaned[[#This Row],[resolution_time_hours]]="", tickets_cleaned[[#This Row],[resolution_time_hours]]&lt;0),"",tickets_cleaned[[#This Row],[resolution_time_hours]])</f>
        <v/>
      </c>
    </row>
    <row r="1518" spans="1:22" ht="15" customHeight="1" x14ac:dyDescent="0.2">
      <c r="A1518">
        <v>1517</v>
      </c>
      <c r="B1518" t="s">
        <v>5058</v>
      </c>
      <c r="C1518" t="s">
        <v>5059</v>
      </c>
      <c r="D1518">
        <v>50</v>
      </c>
      <c r="E1518" t="s">
        <v>65</v>
      </c>
      <c r="F1518" t="s">
        <v>245</v>
      </c>
      <c r="G1518" s="1">
        <v>44191</v>
      </c>
      <c r="H1518" t="s">
        <v>23</v>
      </c>
      <c r="I1518" t="s">
        <v>72</v>
      </c>
      <c r="J1518" s="21" t="s">
        <v>5060</v>
      </c>
      <c r="K1518" t="s">
        <v>93</v>
      </c>
      <c r="M1518" t="s">
        <v>26</v>
      </c>
      <c r="N1518" t="s">
        <v>31</v>
      </c>
      <c r="P1518"/>
      <c r="S1518">
        <v>0</v>
      </c>
      <c r="T1518">
        <v>1</v>
      </c>
      <c r="U1518">
        <v>0</v>
      </c>
      <c r="V1518" t="str">
        <f>IF(OR(tickets_cleaned[[#This Row],[resolution_time_hours]]="", tickets_cleaned[[#This Row],[resolution_time_hours]]&lt;0),"",tickets_cleaned[[#This Row],[resolution_time_hours]])</f>
        <v/>
      </c>
    </row>
    <row r="1519" spans="1:22" ht="15" customHeight="1" x14ac:dyDescent="0.2">
      <c r="A1519">
        <v>1518</v>
      </c>
      <c r="B1519" t="s">
        <v>5061</v>
      </c>
      <c r="C1519" t="s">
        <v>5062</v>
      </c>
      <c r="D1519">
        <v>56</v>
      </c>
      <c r="E1519" t="s">
        <v>58</v>
      </c>
      <c r="F1519" t="s">
        <v>100</v>
      </c>
      <c r="G1519" s="1">
        <v>44297</v>
      </c>
      <c r="H1519" t="s">
        <v>20</v>
      </c>
      <c r="I1519" t="s">
        <v>85</v>
      </c>
      <c r="J1519" t="s">
        <v>5063</v>
      </c>
      <c r="K1519" t="s">
        <v>62</v>
      </c>
      <c r="M1519" t="s">
        <v>26</v>
      </c>
      <c r="N1519" t="s">
        <v>30</v>
      </c>
      <c r="O1519" s="15">
        <v>45078.582314814812</v>
      </c>
      <c r="P1519"/>
      <c r="S1519">
        <v>0</v>
      </c>
      <c r="T1519">
        <v>1</v>
      </c>
      <c r="U1519">
        <v>0</v>
      </c>
      <c r="V1519" t="str">
        <f>IF(OR(tickets_cleaned[[#This Row],[resolution_time_hours]]="", tickets_cleaned[[#This Row],[resolution_time_hours]]&lt;0),"",tickets_cleaned[[#This Row],[resolution_time_hours]])</f>
        <v/>
      </c>
    </row>
    <row r="1520" spans="1:22" ht="15" customHeight="1" x14ac:dyDescent="0.2">
      <c r="A1520">
        <v>1519</v>
      </c>
      <c r="B1520" t="s">
        <v>5064</v>
      </c>
      <c r="C1520" t="s">
        <v>5065</v>
      </c>
      <c r="D1520">
        <v>24</v>
      </c>
      <c r="E1520" t="s">
        <v>90</v>
      </c>
      <c r="F1520" t="s">
        <v>100</v>
      </c>
      <c r="G1520" s="1">
        <v>44340</v>
      </c>
      <c r="H1520" t="s">
        <v>24</v>
      </c>
      <c r="I1520" t="s">
        <v>67</v>
      </c>
      <c r="J1520" s="21" t="s">
        <v>5066</v>
      </c>
      <c r="K1520" t="s">
        <v>93</v>
      </c>
      <c r="M1520" t="s">
        <v>28</v>
      </c>
      <c r="N1520" t="s">
        <v>29</v>
      </c>
      <c r="P1520"/>
      <c r="S1520">
        <v>0</v>
      </c>
      <c r="T1520">
        <v>1</v>
      </c>
      <c r="U1520">
        <v>0</v>
      </c>
      <c r="V1520" t="str">
        <f>IF(OR(tickets_cleaned[[#This Row],[resolution_time_hours]]="", tickets_cleaned[[#This Row],[resolution_time_hours]]&lt;0),"",tickets_cleaned[[#This Row],[resolution_time_hours]])</f>
        <v/>
      </c>
    </row>
    <row r="1521" spans="1:22" ht="15" customHeight="1" x14ac:dyDescent="0.2">
      <c r="A1521">
        <v>1520</v>
      </c>
      <c r="B1521" t="s">
        <v>5067</v>
      </c>
      <c r="C1521" t="s">
        <v>5068</v>
      </c>
      <c r="D1521">
        <v>54</v>
      </c>
      <c r="E1521" t="s">
        <v>65</v>
      </c>
      <c r="F1521" t="s">
        <v>152</v>
      </c>
      <c r="G1521" s="1">
        <v>44550</v>
      </c>
      <c r="H1521" t="s">
        <v>22</v>
      </c>
      <c r="I1521" t="s">
        <v>120</v>
      </c>
      <c r="J1521" s="21" t="s">
        <v>5069</v>
      </c>
      <c r="K1521" t="s">
        <v>62</v>
      </c>
      <c r="M1521" t="s">
        <v>26</v>
      </c>
      <c r="N1521" t="s">
        <v>29</v>
      </c>
      <c r="O1521" s="15">
        <v>45078.695543981485</v>
      </c>
      <c r="P1521"/>
      <c r="S1521">
        <v>0</v>
      </c>
      <c r="T1521">
        <v>1</v>
      </c>
      <c r="U1521">
        <v>0</v>
      </c>
      <c r="V1521" t="str">
        <f>IF(OR(tickets_cleaned[[#This Row],[resolution_time_hours]]="", tickets_cleaned[[#This Row],[resolution_time_hours]]&lt;0),"",tickets_cleaned[[#This Row],[resolution_time_hours]])</f>
        <v/>
      </c>
    </row>
    <row r="1522" spans="1:22" ht="15" customHeight="1" x14ac:dyDescent="0.2">
      <c r="A1522">
        <v>1521</v>
      </c>
      <c r="B1522" t="s">
        <v>5070</v>
      </c>
      <c r="C1522" t="s">
        <v>5071</v>
      </c>
      <c r="D1522">
        <v>63</v>
      </c>
      <c r="E1522" t="s">
        <v>58</v>
      </c>
      <c r="F1522" t="s">
        <v>152</v>
      </c>
      <c r="G1522" s="1">
        <v>44522</v>
      </c>
      <c r="H1522" t="s">
        <v>21</v>
      </c>
      <c r="I1522" t="s">
        <v>101</v>
      </c>
      <c r="J1522" t="s">
        <v>1896</v>
      </c>
      <c r="K1522" t="s">
        <v>93</v>
      </c>
      <c r="M1522" t="s">
        <v>26</v>
      </c>
      <c r="N1522" t="s">
        <v>32</v>
      </c>
      <c r="P1522"/>
      <c r="S1522">
        <v>0</v>
      </c>
      <c r="T1522">
        <v>1</v>
      </c>
      <c r="U1522">
        <v>0</v>
      </c>
      <c r="V1522" t="str">
        <f>IF(OR(tickets_cleaned[[#This Row],[resolution_time_hours]]="", tickets_cleaned[[#This Row],[resolution_time_hours]]&lt;0),"",tickets_cleaned[[#This Row],[resolution_time_hours]])</f>
        <v/>
      </c>
    </row>
    <row r="1523" spans="1:22" ht="15" customHeight="1" x14ac:dyDescent="0.2">
      <c r="A1523">
        <v>1522</v>
      </c>
      <c r="B1523" t="s">
        <v>5072</v>
      </c>
      <c r="C1523" t="s">
        <v>5073</v>
      </c>
      <c r="D1523">
        <v>18</v>
      </c>
      <c r="E1523" t="s">
        <v>90</v>
      </c>
      <c r="F1523" t="s">
        <v>78</v>
      </c>
      <c r="G1523" s="1">
        <v>44400</v>
      </c>
      <c r="H1523" t="s">
        <v>21</v>
      </c>
      <c r="I1523" t="s">
        <v>168</v>
      </c>
      <c r="J1523" s="21" t="s">
        <v>5074</v>
      </c>
      <c r="K1523" t="s">
        <v>93</v>
      </c>
      <c r="M1523" t="s">
        <v>26</v>
      </c>
      <c r="N1523" t="s">
        <v>29</v>
      </c>
      <c r="P1523"/>
      <c r="S1523">
        <v>0</v>
      </c>
      <c r="T1523">
        <v>1</v>
      </c>
      <c r="U1523">
        <v>0</v>
      </c>
      <c r="V1523" t="str">
        <f>IF(OR(tickets_cleaned[[#This Row],[resolution_time_hours]]="", tickets_cleaned[[#This Row],[resolution_time_hours]]&lt;0),"",tickets_cleaned[[#This Row],[resolution_time_hours]])</f>
        <v/>
      </c>
    </row>
    <row r="1524" spans="1:22" ht="15" customHeight="1" x14ac:dyDescent="0.2">
      <c r="A1524">
        <v>1523</v>
      </c>
      <c r="B1524" t="s">
        <v>5075</v>
      </c>
      <c r="C1524" t="s">
        <v>5076</v>
      </c>
      <c r="D1524">
        <v>21</v>
      </c>
      <c r="E1524" t="s">
        <v>90</v>
      </c>
      <c r="F1524" t="s">
        <v>187</v>
      </c>
      <c r="G1524" s="1">
        <v>44454</v>
      </c>
      <c r="H1524" t="s">
        <v>20</v>
      </c>
      <c r="I1524" t="s">
        <v>140</v>
      </c>
      <c r="J1524" s="21" t="s">
        <v>5077</v>
      </c>
      <c r="K1524" t="s">
        <v>62</v>
      </c>
      <c r="M1524" t="s">
        <v>25</v>
      </c>
      <c r="N1524" t="s">
        <v>32</v>
      </c>
      <c r="O1524" s="15">
        <v>45078.239328703705</v>
      </c>
      <c r="P1524"/>
      <c r="S1524">
        <v>0</v>
      </c>
      <c r="T1524">
        <v>1</v>
      </c>
      <c r="U1524">
        <v>0</v>
      </c>
      <c r="V1524" t="str">
        <f>IF(OR(tickets_cleaned[[#This Row],[resolution_time_hours]]="", tickets_cleaned[[#This Row],[resolution_time_hours]]&lt;0),"",tickets_cleaned[[#This Row],[resolution_time_hours]])</f>
        <v/>
      </c>
    </row>
    <row r="1525" spans="1:22" ht="15" customHeight="1" x14ac:dyDescent="0.2">
      <c r="A1525">
        <v>1524</v>
      </c>
      <c r="B1525" t="s">
        <v>5078</v>
      </c>
      <c r="C1525" t="s">
        <v>5079</v>
      </c>
      <c r="D1525">
        <v>26</v>
      </c>
      <c r="E1525" t="s">
        <v>90</v>
      </c>
      <c r="F1525" t="s">
        <v>233</v>
      </c>
      <c r="G1525" s="1">
        <v>44126</v>
      </c>
      <c r="H1525" t="s">
        <v>22</v>
      </c>
      <c r="I1525" t="s">
        <v>126</v>
      </c>
      <c r="J1525" t="s">
        <v>2378</v>
      </c>
      <c r="K1525" t="s">
        <v>74</v>
      </c>
      <c r="L1525" t="s">
        <v>5080</v>
      </c>
      <c r="M1525" t="s">
        <v>25</v>
      </c>
      <c r="N1525" t="s">
        <v>29</v>
      </c>
      <c r="O1525" s="15">
        <v>45078.552534722221</v>
      </c>
      <c r="P1525" s="15">
        <v>45078.804618055554</v>
      </c>
      <c r="Q1525">
        <v>5</v>
      </c>
      <c r="R1525">
        <v>6</v>
      </c>
      <c r="S1525">
        <v>1</v>
      </c>
      <c r="T1525">
        <v>0</v>
      </c>
      <c r="U1525">
        <v>0</v>
      </c>
      <c r="V1525">
        <f>IF(OR(tickets_cleaned[[#This Row],[resolution_time_hours]]="", tickets_cleaned[[#This Row],[resolution_time_hours]]&lt;0),"",tickets_cleaned[[#This Row],[resolution_time_hours]])</f>
        <v>6</v>
      </c>
    </row>
    <row r="1526" spans="1:22" ht="15" customHeight="1" x14ac:dyDescent="0.2">
      <c r="A1526">
        <v>1525</v>
      </c>
      <c r="B1526" t="s">
        <v>5081</v>
      </c>
      <c r="C1526" t="s">
        <v>5082</v>
      </c>
      <c r="D1526">
        <v>58</v>
      </c>
      <c r="E1526" t="s">
        <v>58</v>
      </c>
      <c r="F1526" t="s">
        <v>144</v>
      </c>
      <c r="G1526" s="1">
        <v>44057</v>
      </c>
      <c r="H1526" t="s">
        <v>22</v>
      </c>
      <c r="I1526" t="s">
        <v>60</v>
      </c>
      <c r="J1526" s="21" t="s">
        <v>5083</v>
      </c>
      <c r="K1526" t="s">
        <v>62</v>
      </c>
      <c r="M1526" t="s">
        <v>28</v>
      </c>
      <c r="N1526" t="s">
        <v>29</v>
      </c>
      <c r="O1526" s="15">
        <v>45078.844212962962</v>
      </c>
      <c r="P1526"/>
      <c r="S1526">
        <v>0</v>
      </c>
      <c r="T1526">
        <v>1</v>
      </c>
      <c r="U1526">
        <v>0</v>
      </c>
      <c r="V1526" t="str">
        <f>IF(OR(tickets_cleaned[[#This Row],[resolution_time_hours]]="", tickets_cleaned[[#This Row],[resolution_time_hours]]&lt;0),"",tickets_cleaned[[#This Row],[resolution_time_hours]])</f>
        <v/>
      </c>
    </row>
    <row r="1527" spans="1:22" ht="15" customHeight="1" x14ac:dyDescent="0.2">
      <c r="A1527">
        <v>1526</v>
      </c>
      <c r="B1527" t="s">
        <v>5084</v>
      </c>
      <c r="C1527" t="s">
        <v>5085</v>
      </c>
      <c r="D1527">
        <v>22</v>
      </c>
      <c r="E1527" t="s">
        <v>58</v>
      </c>
      <c r="F1527" t="s">
        <v>237</v>
      </c>
      <c r="G1527" s="1">
        <v>44067</v>
      </c>
      <c r="H1527" t="s">
        <v>21</v>
      </c>
      <c r="I1527" t="s">
        <v>176</v>
      </c>
      <c r="J1527" s="21" t="s">
        <v>5086</v>
      </c>
      <c r="K1527" t="s">
        <v>62</v>
      </c>
      <c r="M1527" t="s">
        <v>25</v>
      </c>
      <c r="N1527" t="s">
        <v>30</v>
      </c>
      <c r="O1527" s="15">
        <v>45078.640069444446</v>
      </c>
      <c r="P1527"/>
      <c r="S1527">
        <v>0</v>
      </c>
      <c r="T1527">
        <v>1</v>
      </c>
      <c r="U1527">
        <v>0</v>
      </c>
      <c r="V1527" t="str">
        <f>IF(OR(tickets_cleaned[[#This Row],[resolution_time_hours]]="", tickets_cleaned[[#This Row],[resolution_time_hours]]&lt;0),"",tickets_cleaned[[#This Row],[resolution_time_hours]])</f>
        <v/>
      </c>
    </row>
    <row r="1528" spans="1:22" ht="15" customHeight="1" x14ac:dyDescent="0.2">
      <c r="A1528">
        <v>1527</v>
      </c>
      <c r="B1528" t="s">
        <v>5087</v>
      </c>
      <c r="C1528" t="s">
        <v>5088</v>
      </c>
      <c r="D1528">
        <v>21</v>
      </c>
      <c r="E1528" t="s">
        <v>58</v>
      </c>
      <c r="F1528" t="s">
        <v>724</v>
      </c>
      <c r="G1528" s="1">
        <v>44047</v>
      </c>
      <c r="H1528" t="s">
        <v>23</v>
      </c>
      <c r="I1528" t="s">
        <v>72</v>
      </c>
      <c r="J1528" s="21" t="s">
        <v>5089</v>
      </c>
      <c r="K1528" t="s">
        <v>74</v>
      </c>
      <c r="L1528" t="s">
        <v>5090</v>
      </c>
      <c r="M1528" t="s">
        <v>26</v>
      </c>
      <c r="N1528" t="s">
        <v>29</v>
      </c>
      <c r="O1528" s="15">
        <v>45078.322731481479</v>
      </c>
      <c r="P1528" s="15">
        <v>45078.619259259256</v>
      </c>
      <c r="Q1528">
        <v>4</v>
      </c>
      <c r="R1528">
        <v>7</v>
      </c>
      <c r="S1528">
        <v>1</v>
      </c>
      <c r="T1528">
        <v>0</v>
      </c>
      <c r="U1528">
        <v>0</v>
      </c>
      <c r="V1528">
        <f>IF(OR(tickets_cleaned[[#This Row],[resolution_time_hours]]="", tickets_cleaned[[#This Row],[resolution_time_hours]]&lt;0),"",tickets_cleaned[[#This Row],[resolution_time_hours]])</f>
        <v>7</v>
      </c>
    </row>
    <row r="1529" spans="1:22" ht="15" customHeight="1" x14ac:dyDescent="0.2">
      <c r="A1529">
        <v>1528</v>
      </c>
      <c r="B1529" t="s">
        <v>5091</v>
      </c>
      <c r="C1529" t="s">
        <v>5092</v>
      </c>
      <c r="D1529">
        <v>23</v>
      </c>
      <c r="E1529" t="s">
        <v>90</v>
      </c>
      <c r="F1529" t="s">
        <v>233</v>
      </c>
      <c r="G1529" s="1">
        <v>44041</v>
      </c>
      <c r="H1529" t="s">
        <v>20</v>
      </c>
      <c r="I1529" t="s">
        <v>126</v>
      </c>
      <c r="J1529" s="21" t="s">
        <v>5093</v>
      </c>
      <c r="K1529" t="s">
        <v>74</v>
      </c>
      <c r="L1529" t="s">
        <v>5094</v>
      </c>
      <c r="M1529" t="s">
        <v>28</v>
      </c>
      <c r="N1529" t="s">
        <v>31</v>
      </c>
      <c r="O1529" s="15">
        <v>45078.183854166666</v>
      </c>
      <c r="P1529" s="15">
        <v>45078.003298611111</v>
      </c>
      <c r="Q1529">
        <v>5</v>
      </c>
      <c r="S1529">
        <v>1</v>
      </c>
      <c r="T1529">
        <v>0</v>
      </c>
      <c r="U1529">
        <v>0</v>
      </c>
      <c r="V1529" t="str">
        <f>IF(OR(tickets_cleaned[[#This Row],[resolution_time_hours]]="", tickets_cleaned[[#This Row],[resolution_time_hours]]&lt;0),"",tickets_cleaned[[#This Row],[resolution_time_hours]])</f>
        <v/>
      </c>
    </row>
    <row r="1530" spans="1:22" ht="15" customHeight="1" x14ac:dyDescent="0.2">
      <c r="A1530">
        <v>1529</v>
      </c>
      <c r="B1530" t="s">
        <v>5095</v>
      </c>
      <c r="C1530" t="s">
        <v>5096</v>
      </c>
      <c r="D1530">
        <v>70</v>
      </c>
      <c r="E1530" t="s">
        <v>58</v>
      </c>
      <c r="F1530" t="s">
        <v>275</v>
      </c>
      <c r="G1530" s="1">
        <v>44446</v>
      </c>
      <c r="H1530" t="s">
        <v>20</v>
      </c>
      <c r="I1530" t="s">
        <v>120</v>
      </c>
      <c r="J1530" s="21" t="s">
        <v>5097</v>
      </c>
      <c r="K1530" t="s">
        <v>74</v>
      </c>
      <c r="L1530" t="s">
        <v>5098</v>
      </c>
      <c r="M1530" t="s">
        <v>26</v>
      </c>
      <c r="N1530" t="s">
        <v>32</v>
      </c>
      <c r="O1530" s="15">
        <v>45078.129699074074</v>
      </c>
      <c r="P1530" s="15">
        <v>45078.763726851852</v>
      </c>
      <c r="Q1530">
        <v>1</v>
      </c>
      <c r="R1530">
        <v>15</v>
      </c>
      <c r="S1530">
        <v>1</v>
      </c>
      <c r="T1530">
        <v>0</v>
      </c>
      <c r="U1530">
        <v>1</v>
      </c>
      <c r="V1530">
        <f>IF(OR(tickets_cleaned[[#This Row],[resolution_time_hours]]="", tickets_cleaned[[#This Row],[resolution_time_hours]]&lt;0),"",tickets_cleaned[[#This Row],[resolution_time_hours]])</f>
        <v>15</v>
      </c>
    </row>
    <row r="1531" spans="1:22" ht="15" customHeight="1" x14ac:dyDescent="0.2">
      <c r="A1531">
        <v>1530</v>
      </c>
      <c r="B1531" t="s">
        <v>5099</v>
      </c>
      <c r="C1531" t="s">
        <v>5100</v>
      </c>
      <c r="D1531">
        <v>36</v>
      </c>
      <c r="E1531" t="s">
        <v>65</v>
      </c>
      <c r="F1531" t="s">
        <v>105</v>
      </c>
      <c r="G1531" s="1">
        <v>44264</v>
      </c>
      <c r="H1531" t="s">
        <v>21</v>
      </c>
      <c r="I1531" t="s">
        <v>67</v>
      </c>
      <c r="J1531" s="21" t="s">
        <v>5101</v>
      </c>
      <c r="K1531" t="s">
        <v>74</v>
      </c>
      <c r="L1531" t="s">
        <v>5102</v>
      </c>
      <c r="M1531" t="s">
        <v>28</v>
      </c>
      <c r="N1531" t="s">
        <v>30</v>
      </c>
      <c r="O1531" s="15">
        <v>45078.33734953704</v>
      </c>
      <c r="P1531" s="15">
        <v>45078.754710648151</v>
      </c>
      <c r="Q1531">
        <v>1</v>
      </c>
      <c r="R1531">
        <v>10</v>
      </c>
      <c r="S1531">
        <v>1</v>
      </c>
      <c r="T1531">
        <v>0</v>
      </c>
      <c r="U1531">
        <v>1</v>
      </c>
      <c r="V1531">
        <f>IF(OR(tickets_cleaned[[#This Row],[resolution_time_hours]]="", tickets_cleaned[[#This Row],[resolution_time_hours]]&lt;0),"",tickets_cleaned[[#This Row],[resolution_time_hours]])</f>
        <v>10</v>
      </c>
    </row>
    <row r="1532" spans="1:22" ht="15" customHeight="1" x14ac:dyDescent="0.2">
      <c r="A1532">
        <v>1531</v>
      </c>
      <c r="B1532" t="s">
        <v>5103</v>
      </c>
      <c r="C1532" t="s">
        <v>5104</v>
      </c>
      <c r="D1532">
        <v>61</v>
      </c>
      <c r="E1532" t="s">
        <v>90</v>
      </c>
      <c r="F1532" t="s">
        <v>249</v>
      </c>
      <c r="G1532" s="1">
        <v>43908</v>
      </c>
      <c r="H1532" t="s">
        <v>22</v>
      </c>
      <c r="I1532" t="s">
        <v>22</v>
      </c>
      <c r="J1532" s="21" t="s">
        <v>5105</v>
      </c>
      <c r="K1532" t="s">
        <v>93</v>
      </c>
      <c r="M1532" t="s">
        <v>25</v>
      </c>
      <c r="N1532" t="s">
        <v>30</v>
      </c>
      <c r="P1532"/>
      <c r="S1532">
        <v>0</v>
      </c>
      <c r="T1532">
        <v>1</v>
      </c>
      <c r="U1532">
        <v>0</v>
      </c>
      <c r="V1532" t="str">
        <f>IF(OR(tickets_cleaned[[#This Row],[resolution_time_hours]]="", tickets_cleaned[[#This Row],[resolution_time_hours]]&lt;0),"",tickets_cleaned[[#This Row],[resolution_time_hours]])</f>
        <v/>
      </c>
    </row>
    <row r="1533" spans="1:22" ht="15" customHeight="1" x14ac:dyDescent="0.2">
      <c r="A1533">
        <v>1532</v>
      </c>
      <c r="B1533" t="s">
        <v>5106</v>
      </c>
      <c r="C1533" t="s">
        <v>5107</v>
      </c>
      <c r="D1533">
        <v>56</v>
      </c>
      <c r="E1533" t="s">
        <v>58</v>
      </c>
      <c r="F1533" t="s">
        <v>71</v>
      </c>
      <c r="G1533" s="1">
        <v>44329</v>
      </c>
      <c r="H1533" t="s">
        <v>24</v>
      </c>
      <c r="I1533" t="s">
        <v>140</v>
      </c>
      <c r="J1533" s="21" t="s">
        <v>5108</v>
      </c>
      <c r="K1533" t="s">
        <v>93</v>
      </c>
      <c r="M1533" t="s">
        <v>28</v>
      </c>
      <c r="N1533" t="s">
        <v>30</v>
      </c>
      <c r="P1533"/>
      <c r="S1533">
        <v>0</v>
      </c>
      <c r="T1533">
        <v>1</v>
      </c>
      <c r="U1533">
        <v>0</v>
      </c>
      <c r="V1533" t="str">
        <f>IF(OR(tickets_cleaned[[#This Row],[resolution_time_hours]]="", tickets_cleaned[[#This Row],[resolution_time_hours]]&lt;0),"",tickets_cleaned[[#This Row],[resolution_time_hours]])</f>
        <v/>
      </c>
    </row>
    <row r="1534" spans="1:22" ht="15" customHeight="1" x14ac:dyDescent="0.2">
      <c r="A1534">
        <v>1533</v>
      </c>
      <c r="B1534" t="s">
        <v>5109</v>
      </c>
      <c r="C1534" t="s">
        <v>5110</v>
      </c>
      <c r="D1534">
        <v>68</v>
      </c>
      <c r="E1534" t="s">
        <v>65</v>
      </c>
      <c r="F1534" t="s">
        <v>510</v>
      </c>
      <c r="G1534" s="1">
        <v>44276</v>
      </c>
      <c r="H1534" t="s">
        <v>20</v>
      </c>
      <c r="I1534" t="s">
        <v>20</v>
      </c>
      <c r="J1534" s="21" t="s">
        <v>5111</v>
      </c>
      <c r="K1534" t="s">
        <v>74</v>
      </c>
      <c r="L1534" t="s">
        <v>5112</v>
      </c>
      <c r="M1534" t="s">
        <v>28</v>
      </c>
      <c r="N1534" t="s">
        <v>29</v>
      </c>
      <c r="O1534" s="15">
        <v>45078.231168981481</v>
      </c>
      <c r="P1534" s="15">
        <v>45078.404780092591</v>
      </c>
      <c r="Q1534">
        <v>4</v>
      </c>
      <c r="R1534">
        <v>4</v>
      </c>
      <c r="S1534">
        <v>1</v>
      </c>
      <c r="T1534">
        <v>0</v>
      </c>
      <c r="U1534">
        <v>0</v>
      </c>
      <c r="V1534">
        <f>IF(OR(tickets_cleaned[[#This Row],[resolution_time_hours]]="", tickets_cleaned[[#This Row],[resolution_time_hours]]&lt;0),"",tickets_cleaned[[#This Row],[resolution_time_hours]])</f>
        <v>4</v>
      </c>
    </row>
    <row r="1535" spans="1:22" ht="15" customHeight="1" x14ac:dyDescent="0.2">
      <c r="A1535">
        <v>1534</v>
      </c>
      <c r="B1535" t="s">
        <v>5113</v>
      </c>
      <c r="C1535" t="s">
        <v>5114</v>
      </c>
      <c r="D1535">
        <v>47</v>
      </c>
      <c r="E1535" t="s">
        <v>65</v>
      </c>
      <c r="F1535" t="s">
        <v>237</v>
      </c>
      <c r="G1535" s="1">
        <v>43981</v>
      </c>
      <c r="H1535" t="s">
        <v>23</v>
      </c>
      <c r="I1535" t="s">
        <v>126</v>
      </c>
      <c r="J1535" s="21" t="s">
        <v>5115</v>
      </c>
      <c r="K1535" t="s">
        <v>62</v>
      </c>
      <c r="M1535" t="s">
        <v>25</v>
      </c>
      <c r="N1535" t="s">
        <v>30</v>
      </c>
      <c r="O1535" s="15">
        <v>45078.331875000003</v>
      </c>
      <c r="P1535"/>
      <c r="S1535">
        <v>0</v>
      </c>
      <c r="T1535">
        <v>1</v>
      </c>
      <c r="U1535">
        <v>0</v>
      </c>
      <c r="V1535" t="str">
        <f>IF(OR(tickets_cleaned[[#This Row],[resolution_time_hours]]="", tickets_cleaned[[#This Row],[resolution_time_hours]]&lt;0),"",tickets_cleaned[[#This Row],[resolution_time_hours]])</f>
        <v/>
      </c>
    </row>
    <row r="1536" spans="1:22" ht="15" customHeight="1" x14ac:dyDescent="0.2">
      <c r="A1536">
        <v>1535</v>
      </c>
      <c r="B1536" t="s">
        <v>5116</v>
      </c>
      <c r="C1536" t="s">
        <v>5117</v>
      </c>
      <c r="D1536">
        <v>46</v>
      </c>
      <c r="E1536" t="s">
        <v>58</v>
      </c>
      <c r="F1536" t="s">
        <v>724</v>
      </c>
      <c r="G1536" s="1">
        <v>44199</v>
      </c>
      <c r="H1536" t="s">
        <v>24</v>
      </c>
      <c r="I1536" t="s">
        <v>22</v>
      </c>
      <c r="J1536" t="s">
        <v>5118</v>
      </c>
      <c r="K1536" t="s">
        <v>93</v>
      </c>
      <c r="M1536" t="s">
        <v>28</v>
      </c>
      <c r="N1536" t="s">
        <v>31</v>
      </c>
      <c r="P1536"/>
      <c r="S1536">
        <v>0</v>
      </c>
      <c r="T1536">
        <v>1</v>
      </c>
      <c r="U1536">
        <v>0</v>
      </c>
      <c r="V1536" t="str">
        <f>IF(OR(tickets_cleaned[[#This Row],[resolution_time_hours]]="", tickets_cleaned[[#This Row],[resolution_time_hours]]&lt;0),"",tickets_cleaned[[#This Row],[resolution_time_hours]])</f>
        <v/>
      </c>
    </row>
    <row r="1537" spans="1:22" ht="15" customHeight="1" x14ac:dyDescent="0.2">
      <c r="A1537">
        <v>1536</v>
      </c>
      <c r="B1537" t="s">
        <v>5119</v>
      </c>
      <c r="C1537" t="s">
        <v>5120</v>
      </c>
      <c r="D1537">
        <v>66</v>
      </c>
      <c r="E1537" t="s">
        <v>90</v>
      </c>
      <c r="F1537" t="s">
        <v>422</v>
      </c>
      <c r="G1537" s="1">
        <v>44271</v>
      </c>
      <c r="H1537" t="s">
        <v>23</v>
      </c>
      <c r="I1537" t="s">
        <v>140</v>
      </c>
      <c r="J1537" s="21" t="s">
        <v>5121</v>
      </c>
      <c r="K1537" t="s">
        <v>74</v>
      </c>
      <c r="L1537" t="s">
        <v>5122</v>
      </c>
      <c r="M1537" t="s">
        <v>27</v>
      </c>
      <c r="N1537" t="s">
        <v>29</v>
      </c>
      <c r="O1537" s="15">
        <v>45078.586759259262</v>
      </c>
      <c r="P1537" s="15">
        <v>45078.822175925925</v>
      </c>
      <c r="Q1537">
        <v>4</v>
      </c>
      <c r="R1537">
        <v>5</v>
      </c>
      <c r="S1537">
        <v>1</v>
      </c>
      <c r="T1537">
        <v>0</v>
      </c>
      <c r="U1537">
        <v>0</v>
      </c>
      <c r="V1537">
        <f>IF(OR(tickets_cleaned[[#This Row],[resolution_time_hours]]="", tickets_cleaned[[#This Row],[resolution_time_hours]]&lt;0),"",tickets_cleaned[[#This Row],[resolution_time_hours]])</f>
        <v>5</v>
      </c>
    </row>
    <row r="1538" spans="1:22" ht="15" customHeight="1" x14ac:dyDescent="0.2">
      <c r="A1538">
        <v>1537</v>
      </c>
      <c r="B1538" t="s">
        <v>5123</v>
      </c>
      <c r="C1538" t="s">
        <v>5124</v>
      </c>
      <c r="D1538">
        <v>67</v>
      </c>
      <c r="E1538" t="s">
        <v>90</v>
      </c>
      <c r="F1538" t="s">
        <v>139</v>
      </c>
      <c r="G1538" s="1">
        <v>44243</v>
      </c>
      <c r="H1538" t="s">
        <v>22</v>
      </c>
      <c r="I1538" t="s">
        <v>106</v>
      </c>
      <c r="J1538" t="s">
        <v>1024</v>
      </c>
      <c r="K1538" t="s">
        <v>62</v>
      </c>
      <c r="M1538" t="s">
        <v>28</v>
      </c>
      <c r="N1538" t="s">
        <v>31</v>
      </c>
      <c r="O1538" s="15">
        <v>45078.678437499999</v>
      </c>
      <c r="P1538"/>
      <c r="S1538">
        <v>0</v>
      </c>
      <c r="T1538">
        <v>1</v>
      </c>
      <c r="U1538">
        <v>0</v>
      </c>
      <c r="V1538" t="str">
        <f>IF(OR(tickets_cleaned[[#This Row],[resolution_time_hours]]="", tickets_cleaned[[#This Row],[resolution_time_hours]]&lt;0),"",tickets_cleaned[[#This Row],[resolution_time_hours]])</f>
        <v/>
      </c>
    </row>
    <row r="1539" spans="1:22" ht="15" customHeight="1" x14ac:dyDescent="0.2">
      <c r="A1539">
        <v>1538</v>
      </c>
      <c r="B1539" t="s">
        <v>5125</v>
      </c>
      <c r="C1539" t="s">
        <v>5126</v>
      </c>
      <c r="D1539">
        <v>48</v>
      </c>
      <c r="E1539" t="s">
        <v>90</v>
      </c>
      <c r="F1539" t="s">
        <v>119</v>
      </c>
      <c r="G1539" s="1">
        <v>44111</v>
      </c>
      <c r="H1539" t="s">
        <v>20</v>
      </c>
      <c r="I1539" t="s">
        <v>20</v>
      </c>
      <c r="J1539" s="21" t="s">
        <v>5127</v>
      </c>
      <c r="K1539" t="s">
        <v>93</v>
      </c>
      <c r="M1539" t="s">
        <v>28</v>
      </c>
      <c r="N1539" t="s">
        <v>31</v>
      </c>
      <c r="P1539"/>
      <c r="S1539">
        <v>0</v>
      </c>
      <c r="T1539">
        <v>1</v>
      </c>
      <c r="U1539">
        <v>0</v>
      </c>
      <c r="V1539" t="str">
        <f>IF(OR(tickets_cleaned[[#This Row],[resolution_time_hours]]="", tickets_cleaned[[#This Row],[resolution_time_hours]]&lt;0),"",tickets_cleaned[[#This Row],[resolution_time_hours]])</f>
        <v/>
      </c>
    </row>
    <row r="1540" spans="1:22" ht="15" customHeight="1" x14ac:dyDescent="0.2">
      <c r="A1540">
        <v>1539</v>
      </c>
      <c r="B1540" t="s">
        <v>5128</v>
      </c>
      <c r="C1540" t="s">
        <v>5129</v>
      </c>
      <c r="D1540">
        <v>51</v>
      </c>
      <c r="E1540" t="s">
        <v>58</v>
      </c>
      <c r="F1540" t="s">
        <v>152</v>
      </c>
      <c r="G1540" s="1">
        <v>43991</v>
      </c>
      <c r="H1540" t="s">
        <v>23</v>
      </c>
      <c r="I1540" t="s">
        <v>126</v>
      </c>
      <c r="J1540" s="21" t="s">
        <v>5130</v>
      </c>
      <c r="K1540" t="s">
        <v>93</v>
      </c>
      <c r="M1540" t="s">
        <v>28</v>
      </c>
      <c r="N1540" t="s">
        <v>30</v>
      </c>
      <c r="P1540"/>
      <c r="S1540">
        <v>0</v>
      </c>
      <c r="T1540">
        <v>1</v>
      </c>
      <c r="U1540">
        <v>0</v>
      </c>
      <c r="V1540" t="str">
        <f>IF(OR(tickets_cleaned[[#This Row],[resolution_time_hours]]="", tickets_cleaned[[#This Row],[resolution_time_hours]]&lt;0),"",tickets_cleaned[[#This Row],[resolution_time_hours]])</f>
        <v/>
      </c>
    </row>
    <row r="1541" spans="1:22" ht="15" customHeight="1" x14ac:dyDescent="0.2">
      <c r="A1541">
        <v>1540</v>
      </c>
      <c r="B1541" t="s">
        <v>5131</v>
      </c>
      <c r="C1541" t="s">
        <v>5132</v>
      </c>
      <c r="D1541">
        <v>27</v>
      </c>
      <c r="E1541" t="s">
        <v>65</v>
      </c>
      <c r="F1541" t="s">
        <v>71</v>
      </c>
      <c r="G1541" s="1">
        <v>44082</v>
      </c>
      <c r="H1541" t="s">
        <v>21</v>
      </c>
      <c r="I1541" t="s">
        <v>20</v>
      </c>
      <c r="J1541" s="21" t="s">
        <v>5133</v>
      </c>
      <c r="K1541" t="s">
        <v>62</v>
      </c>
      <c r="M1541" t="s">
        <v>26</v>
      </c>
      <c r="N1541" t="s">
        <v>29</v>
      </c>
      <c r="O1541" s="15">
        <v>45078.18818287037</v>
      </c>
      <c r="P1541"/>
      <c r="S1541">
        <v>0</v>
      </c>
      <c r="T1541">
        <v>1</v>
      </c>
      <c r="U1541">
        <v>0</v>
      </c>
      <c r="V1541" t="str">
        <f>IF(OR(tickets_cleaned[[#This Row],[resolution_time_hours]]="", tickets_cleaned[[#This Row],[resolution_time_hours]]&lt;0),"",tickets_cleaned[[#This Row],[resolution_time_hours]])</f>
        <v/>
      </c>
    </row>
    <row r="1542" spans="1:22" ht="15" customHeight="1" x14ac:dyDescent="0.2">
      <c r="A1542">
        <v>1541</v>
      </c>
      <c r="B1542" t="s">
        <v>5134</v>
      </c>
      <c r="C1542" t="s">
        <v>5135</v>
      </c>
      <c r="D1542">
        <v>50</v>
      </c>
      <c r="E1542" t="s">
        <v>90</v>
      </c>
      <c r="F1542" t="s">
        <v>175</v>
      </c>
      <c r="G1542" s="1">
        <v>43986</v>
      </c>
      <c r="H1542" t="s">
        <v>21</v>
      </c>
      <c r="I1542" t="s">
        <v>120</v>
      </c>
      <c r="J1542" t="s">
        <v>5136</v>
      </c>
      <c r="K1542" t="s">
        <v>74</v>
      </c>
      <c r="L1542" t="s">
        <v>5137</v>
      </c>
      <c r="M1542" t="s">
        <v>27</v>
      </c>
      <c r="N1542" t="s">
        <v>30</v>
      </c>
      <c r="O1542" s="15">
        <v>45078.320821759262</v>
      </c>
      <c r="P1542" s="15">
        <v>45078.328460648147</v>
      </c>
      <c r="Q1542">
        <v>5</v>
      </c>
      <c r="R1542">
        <v>0</v>
      </c>
      <c r="S1542">
        <v>1</v>
      </c>
      <c r="T1542">
        <v>0</v>
      </c>
      <c r="U1542">
        <v>0</v>
      </c>
      <c r="V1542">
        <f>IF(OR(tickets_cleaned[[#This Row],[resolution_time_hours]]="", tickets_cleaned[[#This Row],[resolution_time_hours]]&lt;0),"",tickets_cleaned[[#This Row],[resolution_time_hours]])</f>
        <v>0</v>
      </c>
    </row>
    <row r="1543" spans="1:22" ht="15" customHeight="1" x14ac:dyDescent="0.2">
      <c r="A1543">
        <v>1542</v>
      </c>
      <c r="B1543" t="s">
        <v>5138</v>
      </c>
      <c r="C1543" t="s">
        <v>5139</v>
      </c>
      <c r="D1543">
        <v>38</v>
      </c>
      <c r="E1543" t="s">
        <v>65</v>
      </c>
      <c r="F1543" t="s">
        <v>161</v>
      </c>
      <c r="G1543" s="1">
        <v>44309</v>
      </c>
      <c r="H1543" t="s">
        <v>20</v>
      </c>
      <c r="I1543" t="s">
        <v>101</v>
      </c>
      <c r="J1543" t="s">
        <v>5140</v>
      </c>
      <c r="K1543" t="s">
        <v>93</v>
      </c>
      <c r="M1543" t="s">
        <v>25</v>
      </c>
      <c r="N1543" t="s">
        <v>30</v>
      </c>
      <c r="P1543"/>
      <c r="S1543">
        <v>0</v>
      </c>
      <c r="T1543">
        <v>1</v>
      </c>
      <c r="U1543">
        <v>0</v>
      </c>
      <c r="V1543" t="str">
        <f>IF(OR(tickets_cleaned[[#This Row],[resolution_time_hours]]="", tickets_cleaned[[#This Row],[resolution_time_hours]]&lt;0),"",tickets_cleaned[[#This Row],[resolution_time_hours]])</f>
        <v/>
      </c>
    </row>
    <row r="1544" spans="1:22" ht="15" customHeight="1" x14ac:dyDescent="0.2">
      <c r="A1544">
        <v>1543</v>
      </c>
      <c r="B1544" t="s">
        <v>5141</v>
      </c>
      <c r="C1544" t="s">
        <v>5142</v>
      </c>
      <c r="D1544">
        <v>34</v>
      </c>
      <c r="E1544" t="s">
        <v>65</v>
      </c>
      <c r="F1544" t="s">
        <v>233</v>
      </c>
      <c r="G1544" s="1">
        <v>43912</v>
      </c>
      <c r="H1544" t="s">
        <v>24</v>
      </c>
      <c r="I1544" t="s">
        <v>140</v>
      </c>
      <c r="J1544" s="21" t="s">
        <v>5143</v>
      </c>
      <c r="K1544" t="s">
        <v>93</v>
      </c>
      <c r="M1544" t="s">
        <v>26</v>
      </c>
      <c r="N1544" t="s">
        <v>30</v>
      </c>
      <c r="P1544"/>
      <c r="S1544">
        <v>0</v>
      </c>
      <c r="T1544">
        <v>1</v>
      </c>
      <c r="U1544">
        <v>0</v>
      </c>
      <c r="V1544" t="str">
        <f>IF(OR(tickets_cleaned[[#This Row],[resolution_time_hours]]="", tickets_cleaned[[#This Row],[resolution_time_hours]]&lt;0),"",tickets_cleaned[[#This Row],[resolution_time_hours]])</f>
        <v/>
      </c>
    </row>
    <row r="1545" spans="1:22" ht="15" customHeight="1" x14ac:dyDescent="0.2">
      <c r="A1545">
        <v>1544</v>
      </c>
      <c r="B1545" t="s">
        <v>5144</v>
      </c>
      <c r="C1545" t="s">
        <v>5145</v>
      </c>
      <c r="D1545">
        <v>18</v>
      </c>
      <c r="E1545" t="s">
        <v>90</v>
      </c>
      <c r="F1545" t="s">
        <v>71</v>
      </c>
      <c r="G1545" s="1">
        <v>44255</v>
      </c>
      <c r="H1545" t="s">
        <v>22</v>
      </c>
      <c r="I1545" t="s">
        <v>20</v>
      </c>
      <c r="J1545" s="21" t="s">
        <v>5146</v>
      </c>
      <c r="K1545" t="s">
        <v>62</v>
      </c>
      <c r="M1545" t="s">
        <v>27</v>
      </c>
      <c r="N1545" t="s">
        <v>30</v>
      </c>
      <c r="O1545" s="15">
        <v>45078.902118055557</v>
      </c>
      <c r="P1545"/>
      <c r="S1545">
        <v>0</v>
      </c>
      <c r="T1545">
        <v>1</v>
      </c>
      <c r="U1545">
        <v>0</v>
      </c>
      <c r="V1545" t="str">
        <f>IF(OR(tickets_cleaned[[#This Row],[resolution_time_hours]]="", tickets_cleaned[[#This Row],[resolution_time_hours]]&lt;0),"",tickets_cleaned[[#This Row],[resolution_time_hours]])</f>
        <v/>
      </c>
    </row>
    <row r="1546" spans="1:22" ht="15" customHeight="1" x14ac:dyDescent="0.2">
      <c r="A1546">
        <v>1545</v>
      </c>
      <c r="B1546" t="s">
        <v>5147</v>
      </c>
      <c r="C1546" t="s">
        <v>5148</v>
      </c>
      <c r="D1546">
        <v>33</v>
      </c>
      <c r="E1546" t="s">
        <v>65</v>
      </c>
      <c r="F1546" t="s">
        <v>311</v>
      </c>
      <c r="G1546" s="1">
        <v>44133</v>
      </c>
      <c r="H1546" t="s">
        <v>21</v>
      </c>
      <c r="I1546" t="s">
        <v>72</v>
      </c>
      <c r="J1546" t="s">
        <v>467</v>
      </c>
      <c r="K1546" t="s">
        <v>74</v>
      </c>
      <c r="L1546" t="s">
        <v>5149</v>
      </c>
      <c r="M1546" t="s">
        <v>25</v>
      </c>
      <c r="N1546" t="s">
        <v>31</v>
      </c>
      <c r="O1546" s="15">
        <v>45078.059756944444</v>
      </c>
      <c r="P1546" s="15">
        <v>45078.629895833335</v>
      </c>
      <c r="Q1546">
        <v>1</v>
      </c>
      <c r="R1546">
        <v>13</v>
      </c>
      <c r="S1546">
        <v>1</v>
      </c>
      <c r="T1546">
        <v>0</v>
      </c>
      <c r="U1546">
        <v>1</v>
      </c>
      <c r="V1546">
        <f>IF(OR(tickets_cleaned[[#This Row],[resolution_time_hours]]="", tickets_cleaned[[#This Row],[resolution_time_hours]]&lt;0),"",tickets_cleaned[[#This Row],[resolution_time_hours]])</f>
        <v>13</v>
      </c>
    </row>
    <row r="1547" spans="1:22" ht="15" customHeight="1" x14ac:dyDescent="0.2">
      <c r="A1547">
        <v>1546</v>
      </c>
      <c r="B1547" t="s">
        <v>5150</v>
      </c>
      <c r="C1547" t="s">
        <v>5151</v>
      </c>
      <c r="D1547">
        <v>55</v>
      </c>
      <c r="E1547" t="s">
        <v>90</v>
      </c>
      <c r="F1547" t="s">
        <v>152</v>
      </c>
      <c r="G1547" s="1">
        <v>44201</v>
      </c>
      <c r="H1547" t="s">
        <v>24</v>
      </c>
      <c r="I1547" t="s">
        <v>20</v>
      </c>
      <c r="J1547" s="21" t="s">
        <v>5152</v>
      </c>
      <c r="K1547" t="s">
        <v>93</v>
      </c>
      <c r="M1547" t="s">
        <v>25</v>
      </c>
      <c r="N1547" t="s">
        <v>30</v>
      </c>
      <c r="P1547"/>
      <c r="S1547">
        <v>0</v>
      </c>
      <c r="T1547">
        <v>1</v>
      </c>
      <c r="U1547">
        <v>0</v>
      </c>
      <c r="V1547" t="str">
        <f>IF(OR(tickets_cleaned[[#This Row],[resolution_time_hours]]="", tickets_cleaned[[#This Row],[resolution_time_hours]]&lt;0),"",tickets_cleaned[[#This Row],[resolution_time_hours]])</f>
        <v/>
      </c>
    </row>
    <row r="1548" spans="1:22" ht="15" customHeight="1" x14ac:dyDescent="0.2">
      <c r="A1548">
        <v>1547</v>
      </c>
      <c r="B1548" t="s">
        <v>5153</v>
      </c>
      <c r="C1548" t="s">
        <v>5154</v>
      </c>
      <c r="D1548">
        <v>46</v>
      </c>
      <c r="E1548" t="s">
        <v>58</v>
      </c>
      <c r="F1548" t="s">
        <v>66</v>
      </c>
      <c r="G1548" s="1">
        <v>43877</v>
      </c>
      <c r="H1548" t="s">
        <v>21</v>
      </c>
      <c r="I1548" t="s">
        <v>126</v>
      </c>
      <c r="J1548" t="s">
        <v>5155</v>
      </c>
      <c r="K1548" t="s">
        <v>74</v>
      </c>
      <c r="L1548" t="s">
        <v>5156</v>
      </c>
      <c r="M1548" t="s">
        <v>26</v>
      </c>
      <c r="N1548" t="s">
        <v>32</v>
      </c>
      <c r="O1548" s="15">
        <v>45078.07508101852</v>
      </c>
      <c r="P1548" s="15">
        <v>45077.972997685189</v>
      </c>
      <c r="Q1548">
        <v>3</v>
      </c>
      <c r="S1548">
        <v>1</v>
      </c>
      <c r="T1548">
        <v>0</v>
      </c>
      <c r="U1548">
        <v>0</v>
      </c>
      <c r="V1548" t="str">
        <f>IF(OR(tickets_cleaned[[#This Row],[resolution_time_hours]]="", tickets_cleaned[[#This Row],[resolution_time_hours]]&lt;0),"",tickets_cleaned[[#This Row],[resolution_time_hours]])</f>
        <v/>
      </c>
    </row>
    <row r="1549" spans="1:22" ht="15" customHeight="1" x14ac:dyDescent="0.2">
      <c r="A1549">
        <v>1548</v>
      </c>
      <c r="B1549" t="s">
        <v>5157</v>
      </c>
      <c r="C1549" t="s">
        <v>5158</v>
      </c>
      <c r="D1549">
        <v>68</v>
      </c>
      <c r="E1549" t="s">
        <v>58</v>
      </c>
      <c r="F1549" t="s">
        <v>481</v>
      </c>
      <c r="G1549" s="1">
        <v>44482</v>
      </c>
      <c r="H1549" t="s">
        <v>22</v>
      </c>
      <c r="I1549" t="s">
        <v>168</v>
      </c>
      <c r="J1549" s="21" t="s">
        <v>5159</v>
      </c>
      <c r="K1549" t="s">
        <v>62</v>
      </c>
      <c r="M1549" t="s">
        <v>27</v>
      </c>
      <c r="N1549" t="s">
        <v>29</v>
      </c>
      <c r="O1549" s="15">
        <v>45078.611898148149</v>
      </c>
      <c r="P1549"/>
      <c r="S1549">
        <v>0</v>
      </c>
      <c r="T1549">
        <v>1</v>
      </c>
      <c r="U1549">
        <v>0</v>
      </c>
      <c r="V1549" t="str">
        <f>IF(OR(tickets_cleaned[[#This Row],[resolution_time_hours]]="", tickets_cleaned[[#This Row],[resolution_time_hours]]&lt;0),"",tickets_cleaned[[#This Row],[resolution_time_hours]])</f>
        <v/>
      </c>
    </row>
    <row r="1550" spans="1:22" ht="15" customHeight="1" x14ac:dyDescent="0.2">
      <c r="A1550">
        <v>1549</v>
      </c>
      <c r="B1550" t="s">
        <v>5160</v>
      </c>
      <c r="C1550" t="s">
        <v>5161</v>
      </c>
      <c r="D1550">
        <v>54</v>
      </c>
      <c r="E1550" t="s">
        <v>90</v>
      </c>
      <c r="F1550" t="s">
        <v>105</v>
      </c>
      <c r="G1550" s="1">
        <v>43856</v>
      </c>
      <c r="H1550" t="s">
        <v>23</v>
      </c>
      <c r="I1550" t="s">
        <v>120</v>
      </c>
      <c r="J1550" t="s">
        <v>5162</v>
      </c>
      <c r="K1550" t="s">
        <v>74</v>
      </c>
      <c r="L1550" t="s">
        <v>5163</v>
      </c>
      <c r="M1550" t="s">
        <v>25</v>
      </c>
      <c r="N1550" t="s">
        <v>31</v>
      </c>
      <c r="O1550" s="15">
        <v>45077.990381944444</v>
      </c>
      <c r="P1550" s="15">
        <v>45078.645243055558</v>
      </c>
      <c r="Q1550">
        <v>3</v>
      </c>
      <c r="R1550">
        <v>15</v>
      </c>
      <c r="S1550">
        <v>1</v>
      </c>
      <c r="T1550">
        <v>0</v>
      </c>
      <c r="U1550">
        <v>0</v>
      </c>
      <c r="V1550">
        <f>IF(OR(tickets_cleaned[[#This Row],[resolution_time_hours]]="", tickets_cleaned[[#This Row],[resolution_time_hours]]&lt;0),"",tickets_cleaned[[#This Row],[resolution_time_hours]])</f>
        <v>15</v>
      </c>
    </row>
    <row r="1551" spans="1:22" ht="15" customHeight="1" x14ac:dyDescent="0.2">
      <c r="A1551">
        <v>1550</v>
      </c>
      <c r="B1551" t="s">
        <v>5164</v>
      </c>
      <c r="C1551" t="s">
        <v>2611</v>
      </c>
      <c r="D1551">
        <v>48</v>
      </c>
      <c r="E1551" t="s">
        <v>65</v>
      </c>
      <c r="F1551" t="s">
        <v>152</v>
      </c>
      <c r="G1551" s="1">
        <v>44379</v>
      </c>
      <c r="H1551" t="s">
        <v>23</v>
      </c>
      <c r="I1551" t="s">
        <v>67</v>
      </c>
      <c r="J1551" t="s">
        <v>5165</v>
      </c>
      <c r="K1551" t="s">
        <v>62</v>
      </c>
      <c r="M1551" t="s">
        <v>27</v>
      </c>
      <c r="N1551" t="s">
        <v>31</v>
      </c>
      <c r="O1551" s="15">
        <v>45078.373043981483</v>
      </c>
      <c r="P1551"/>
      <c r="S1551">
        <v>0</v>
      </c>
      <c r="T1551">
        <v>1</v>
      </c>
      <c r="U1551">
        <v>0</v>
      </c>
      <c r="V1551" t="str">
        <f>IF(OR(tickets_cleaned[[#This Row],[resolution_time_hours]]="", tickets_cleaned[[#This Row],[resolution_time_hours]]&lt;0),"",tickets_cleaned[[#This Row],[resolution_time_hours]])</f>
        <v/>
      </c>
    </row>
    <row r="1552" spans="1:22" ht="15" customHeight="1" x14ac:dyDescent="0.2">
      <c r="A1552">
        <v>1551</v>
      </c>
      <c r="B1552" t="s">
        <v>5166</v>
      </c>
      <c r="C1552" t="s">
        <v>5167</v>
      </c>
      <c r="D1552">
        <v>30</v>
      </c>
      <c r="E1552" t="s">
        <v>65</v>
      </c>
      <c r="F1552" t="s">
        <v>364</v>
      </c>
      <c r="G1552" s="1">
        <v>44371</v>
      </c>
      <c r="H1552" t="s">
        <v>22</v>
      </c>
      <c r="I1552" t="s">
        <v>176</v>
      </c>
      <c r="J1552" s="21" t="s">
        <v>5168</v>
      </c>
      <c r="K1552" t="s">
        <v>62</v>
      </c>
      <c r="M1552" t="s">
        <v>27</v>
      </c>
      <c r="N1552" t="s">
        <v>29</v>
      </c>
      <c r="O1552" s="15">
        <v>45078.83</v>
      </c>
      <c r="P1552"/>
      <c r="S1552">
        <v>0</v>
      </c>
      <c r="T1552">
        <v>1</v>
      </c>
      <c r="U1552">
        <v>0</v>
      </c>
      <c r="V1552" t="str">
        <f>IF(OR(tickets_cleaned[[#This Row],[resolution_time_hours]]="", tickets_cleaned[[#This Row],[resolution_time_hours]]&lt;0),"",tickets_cleaned[[#This Row],[resolution_time_hours]])</f>
        <v/>
      </c>
    </row>
    <row r="1553" spans="1:22" ht="15" customHeight="1" x14ac:dyDescent="0.2">
      <c r="A1553">
        <v>1552</v>
      </c>
      <c r="B1553" t="s">
        <v>5169</v>
      </c>
      <c r="C1553" t="s">
        <v>5170</v>
      </c>
      <c r="D1553">
        <v>46</v>
      </c>
      <c r="E1553" t="s">
        <v>90</v>
      </c>
      <c r="F1553" t="s">
        <v>187</v>
      </c>
      <c r="G1553" s="1">
        <v>44182</v>
      </c>
      <c r="H1553" t="s">
        <v>20</v>
      </c>
      <c r="I1553" t="s">
        <v>85</v>
      </c>
      <c r="J1553" s="21" t="s">
        <v>5171</v>
      </c>
      <c r="K1553" t="s">
        <v>93</v>
      </c>
      <c r="M1553" t="s">
        <v>26</v>
      </c>
      <c r="N1553" t="s">
        <v>32</v>
      </c>
      <c r="P1553"/>
      <c r="S1553">
        <v>0</v>
      </c>
      <c r="T1553">
        <v>1</v>
      </c>
      <c r="U1553">
        <v>0</v>
      </c>
      <c r="V1553" t="str">
        <f>IF(OR(tickets_cleaned[[#This Row],[resolution_time_hours]]="", tickets_cleaned[[#This Row],[resolution_time_hours]]&lt;0),"",tickets_cleaned[[#This Row],[resolution_time_hours]])</f>
        <v/>
      </c>
    </row>
    <row r="1554" spans="1:22" ht="15" customHeight="1" x14ac:dyDescent="0.2">
      <c r="A1554">
        <v>1553</v>
      </c>
      <c r="B1554" t="s">
        <v>5172</v>
      </c>
      <c r="C1554" t="s">
        <v>5173</v>
      </c>
      <c r="D1554">
        <v>27</v>
      </c>
      <c r="E1554" t="s">
        <v>58</v>
      </c>
      <c r="F1554" t="s">
        <v>306</v>
      </c>
      <c r="G1554" s="1">
        <v>44394</v>
      </c>
      <c r="H1554" t="s">
        <v>23</v>
      </c>
      <c r="I1554" t="s">
        <v>120</v>
      </c>
      <c r="J1554" t="s">
        <v>5174</v>
      </c>
      <c r="K1554" t="s">
        <v>62</v>
      </c>
      <c r="M1554" t="s">
        <v>27</v>
      </c>
      <c r="N1554" t="s">
        <v>29</v>
      </c>
      <c r="O1554" s="15">
        <v>45078.614745370367</v>
      </c>
      <c r="P1554"/>
      <c r="S1554">
        <v>0</v>
      </c>
      <c r="T1554">
        <v>1</v>
      </c>
      <c r="U1554">
        <v>0</v>
      </c>
      <c r="V1554" t="str">
        <f>IF(OR(tickets_cleaned[[#This Row],[resolution_time_hours]]="", tickets_cleaned[[#This Row],[resolution_time_hours]]&lt;0),"",tickets_cleaned[[#This Row],[resolution_time_hours]])</f>
        <v/>
      </c>
    </row>
    <row r="1555" spans="1:22" ht="15" customHeight="1" x14ac:dyDescent="0.2">
      <c r="A1555">
        <v>1554</v>
      </c>
      <c r="B1555" t="s">
        <v>5175</v>
      </c>
      <c r="C1555" t="s">
        <v>5176</v>
      </c>
      <c r="D1555">
        <v>29</v>
      </c>
      <c r="E1555" t="s">
        <v>58</v>
      </c>
      <c r="F1555" t="s">
        <v>119</v>
      </c>
      <c r="G1555" s="1">
        <v>44158</v>
      </c>
      <c r="H1555" t="s">
        <v>24</v>
      </c>
      <c r="I1555" t="s">
        <v>106</v>
      </c>
      <c r="J1555" s="21" t="s">
        <v>5177</v>
      </c>
      <c r="K1555" t="s">
        <v>74</v>
      </c>
      <c r="L1555" t="s">
        <v>5178</v>
      </c>
      <c r="M1555" t="s">
        <v>26</v>
      </c>
      <c r="N1555" t="s">
        <v>29</v>
      </c>
      <c r="O1555" s="15">
        <v>45078.672395833331</v>
      </c>
      <c r="P1555" s="15">
        <v>45078.056423611109</v>
      </c>
      <c r="Q1555">
        <v>2</v>
      </c>
      <c r="S1555">
        <v>1</v>
      </c>
      <c r="T1555">
        <v>0</v>
      </c>
      <c r="U1555">
        <v>1</v>
      </c>
      <c r="V1555" t="str">
        <f>IF(OR(tickets_cleaned[[#This Row],[resolution_time_hours]]="", tickets_cleaned[[#This Row],[resolution_time_hours]]&lt;0),"",tickets_cleaned[[#This Row],[resolution_time_hours]])</f>
        <v/>
      </c>
    </row>
    <row r="1556" spans="1:22" ht="15" customHeight="1" x14ac:dyDescent="0.2">
      <c r="A1556">
        <v>1555</v>
      </c>
      <c r="B1556" t="s">
        <v>5179</v>
      </c>
      <c r="C1556" t="s">
        <v>5180</v>
      </c>
      <c r="D1556">
        <v>22</v>
      </c>
      <c r="E1556" t="s">
        <v>58</v>
      </c>
      <c r="F1556" t="s">
        <v>134</v>
      </c>
      <c r="G1556" s="1">
        <v>44513</v>
      </c>
      <c r="H1556" t="s">
        <v>22</v>
      </c>
      <c r="I1556" t="s">
        <v>203</v>
      </c>
      <c r="J1556" s="21" t="s">
        <v>27191</v>
      </c>
      <c r="K1556" t="s">
        <v>93</v>
      </c>
      <c r="M1556" t="s">
        <v>26</v>
      </c>
      <c r="N1556" t="s">
        <v>29</v>
      </c>
      <c r="P1556"/>
      <c r="S1556">
        <v>0</v>
      </c>
      <c r="T1556">
        <v>1</v>
      </c>
      <c r="U1556">
        <v>0</v>
      </c>
      <c r="V1556" t="str">
        <f>IF(OR(tickets_cleaned[[#This Row],[resolution_time_hours]]="", tickets_cleaned[[#This Row],[resolution_time_hours]]&lt;0),"",tickets_cleaned[[#This Row],[resolution_time_hours]])</f>
        <v/>
      </c>
    </row>
    <row r="1557" spans="1:22" ht="15" customHeight="1" x14ac:dyDescent="0.2">
      <c r="A1557">
        <v>1556</v>
      </c>
      <c r="B1557" t="s">
        <v>5181</v>
      </c>
      <c r="C1557" t="s">
        <v>5182</v>
      </c>
      <c r="D1557">
        <v>35</v>
      </c>
      <c r="E1557" t="s">
        <v>58</v>
      </c>
      <c r="F1557" t="s">
        <v>175</v>
      </c>
      <c r="G1557" s="1">
        <v>44378</v>
      </c>
      <c r="H1557" t="s">
        <v>21</v>
      </c>
      <c r="I1557" t="s">
        <v>72</v>
      </c>
      <c r="J1557" s="21" t="s">
        <v>5183</v>
      </c>
      <c r="K1557" t="s">
        <v>93</v>
      </c>
      <c r="M1557" t="s">
        <v>26</v>
      </c>
      <c r="N1557" t="s">
        <v>31</v>
      </c>
      <c r="P1557"/>
      <c r="S1557">
        <v>0</v>
      </c>
      <c r="T1557">
        <v>1</v>
      </c>
      <c r="U1557">
        <v>0</v>
      </c>
      <c r="V1557" t="str">
        <f>IF(OR(tickets_cleaned[[#This Row],[resolution_time_hours]]="", tickets_cleaned[[#This Row],[resolution_time_hours]]&lt;0),"",tickets_cleaned[[#This Row],[resolution_time_hours]])</f>
        <v/>
      </c>
    </row>
    <row r="1558" spans="1:22" ht="15" customHeight="1" x14ac:dyDescent="0.2">
      <c r="A1558">
        <v>1557</v>
      </c>
      <c r="B1558" t="s">
        <v>5184</v>
      </c>
      <c r="C1558" t="s">
        <v>5185</v>
      </c>
      <c r="D1558">
        <v>41</v>
      </c>
      <c r="E1558" t="s">
        <v>90</v>
      </c>
      <c r="F1558" t="s">
        <v>481</v>
      </c>
      <c r="G1558" s="1">
        <v>44337</v>
      </c>
      <c r="H1558" t="s">
        <v>22</v>
      </c>
      <c r="I1558" t="s">
        <v>60</v>
      </c>
      <c r="J1558" s="21" t="s">
        <v>5186</v>
      </c>
      <c r="K1558" t="s">
        <v>62</v>
      </c>
      <c r="M1558" t="s">
        <v>25</v>
      </c>
      <c r="N1558" t="s">
        <v>31</v>
      </c>
      <c r="O1558" s="15">
        <v>45078.571076388886</v>
      </c>
      <c r="P1558"/>
      <c r="S1558">
        <v>0</v>
      </c>
      <c r="T1558">
        <v>1</v>
      </c>
      <c r="U1558">
        <v>0</v>
      </c>
      <c r="V1558" t="str">
        <f>IF(OR(tickets_cleaned[[#This Row],[resolution_time_hours]]="", tickets_cleaned[[#This Row],[resolution_time_hours]]&lt;0),"",tickets_cleaned[[#This Row],[resolution_time_hours]])</f>
        <v/>
      </c>
    </row>
    <row r="1559" spans="1:22" ht="15" customHeight="1" x14ac:dyDescent="0.2">
      <c r="A1559">
        <v>1558</v>
      </c>
      <c r="B1559" t="s">
        <v>5187</v>
      </c>
      <c r="C1559" t="s">
        <v>5188</v>
      </c>
      <c r="D1559">
        <v>20</v>
      </c>
      <c r="E1559" t="s">
        <v>90</v>
      </c>
      <c r="F1559" t="s">
        <v>456</v>
      </c>
      <c r="G1559" s="1">
        <v>44470</v>
      </c>
      <c r="H1559" t="s">
        <v>21</v>
      </c>
      <c r="I1559" t="s">
        <v>91</v>
      </c>
      <c r="J1559" t="s">
        <v>1896</v>
      </c>
      <c r="K1559" t="s">
        <v>74</v>
      </c>
      <c r="L1559" t="s">
        <v>5189</v>
      </c>
      <c r="M1559" t="s">
        <v>26</v>
      </c>
      <c r="N1559" t="s">
        <v>32</v>
      </c>
      <c r="O1559" s="15">
        <v>45078.835659722223</v>
      </c>
      <c r="P1559" s="15">
        <v>45078.725243055553</v>
      </c>
      <c r="Q1559">
        <v>3</v>
      </c>
      <c r="S1559">
        <v>1</v>
      </c>
      <c r="T1559">
        <v>0</v>
      </c>
      <c r="U1559">
        <v>0</v>
      </c>
      <c r="V1559" t="str">
        <f>IF(OR(tickets_cleaned[[#This Row],[resolution_time_hours]]="", tickets_cleaned[[#This Row],[resolution_time_hours]]&lt;0),"",tickets_cleaned[[#This Row],[resolution_time_hours]])</f>
        <v/>
      </c>
    </row>
    <row r="1560" spans="1:22" ht="15" customHeight="1" x14ac:dyDescent="0.2">
      <c r="A1560">
        <v>1559</v>
      </c>
      <c r="B1560" t="s">
        <v>5190</v>
      </c>
      <c r="C1560" t="s">
        <v>5191</v>
      </c>
      <c r="D1560">
        <v>40</v>
      </c>
      <c r="E1560" t="s">
        <v>65</v>
      </c>
      <c r="F1560" t="s">
        <v>306</v>
      </c>
      <c r="G1560" s="1">
        <v>44242</v>
      </c>
      <c r="H1560" t="s">
        <v>20</v>
      </c>
      <c r="I1560" t="s">
        <v>85</v>
      </c>
      <c r="J1560" s="21" t="s">
        <v>5192</v>
      </c>
      <c r="K1560" t="s">
        <v>93</v>
      </c>
      <c r="M1560" t="s">
        <v>27</v>
      </c>
      <c r="N1560" t="s">
        <v>29</v>
      </c>
      <c r="P1560"/>
      <c r="S1560">
        <v>0</v>
      </c>
      <c r="T1560">
        <v>1</v>
      </c>
      <c r="U1560">
        <v>0</v>
      </c>
      <c r="V1560" t="str">
        <f>IF(OR(tickets_cleaned[[#This Row],[resolution_time_hours]]="", tickets_cleaned[[#This Row],[resolution_time_hours]]&lt;0),"",tickets_cleaned[[#This Row],[resolution_time_hours]])</f>
        <v/>
      </c>
    </row>
    <row r="1561" spans="1:22" ht="15" customHeight="1" x14ac:dyDescent="0.2">
      <c r="A1561">
        <v>1560</v>
      </c>
      <c r="B1561" t="s">
        <v>5193</v>
      </c>
      <c r="C1561" t="s">
        <v>5194</v>
      </c>
      <c r="D1561">
        <v>25</v>
      </c>
      <c r="E1561" t="s">
        <v>90</v>
      </c>
      <c r="F1561" t="s">
        <v>130</v>
      </c>
      <c r="G1561" s="1">
        <v>43979</v>
      </c>
      <c r="H1561" t="s">
        <v>21</v>
      </c>
      <c r="I1561" t="s">
        <v>120</v>
      </c>
      <c r="J1561" s="21" t="s">
        <v>5195</v>
      </c>
      <c r="K1561" t="s">
        <v>62</v>
      </c>
      <c r="M1561" t="s">
        <v>28</v>
      </c>
      <c r="N1561" t="s">
        <v>30</v>
      </c>
      <c r="O1561" s="15">
        <v>45078.021111111113</v>
      </c>
      <c r="P1561"/>
      <c r="S1561">
        <v>0</v>
      </c>
      <c r="T1561">
        <v>1</v>
      </c>
      <c r="U1561">
        <v>0</v>
      </c>
      <c r="V1561" t="str">
        <f>IF(OR(tickets_cleaned[[#This Row],[resolution_time_hours]]="", tickets_cleaned[[#This Row],[resolution_time_hours]]&lt;0),"",tickets_cleaned[[#This Row],[resolution_time_hours]])</f>
        <v/>
      </c>
    </row>
    <row r="1562" spans="1:22" ht="15" customHeight="1" x14ac:dyDescent="0.2">
      <c r="A1562">
        <v>1561</v>
      </c>
      <c r="B1562" t="s">
        <v>5196</v>
      </c>
      <c r="C1562" t="s">
        <v>5197</v>
      </c>
      <c r="D1562">
        <v>57</v>
      </c>
      <c r="E1562" t="s">
        <v>90</v>
      </c>
      <c r="F1562" t="s">
        <v>175</v>
      </c>
      <c r="G1562" s="1">
        <v>44054</v>
      </c>
      <c r="H1562" t="s">
        <v>23</v>
      </c>
      <c r="I1562" t="s">
        <v>72</v>
      </c>
      <c r="J1562" s="21" t="s">
        <v>5198</v>
      </c>
      <c r="K1562" t="s">
        <v>62</v>
      </c>
      <c r="M1562" t="s">
        <v>26</v>
      </c>
      <c r="N1562" t="s">
        <v>30</v>
      </c>
      <c r="O1562" s="15">
        <v>45078.231539351851</v>
      </c>
      <c r="P1562"/>
      <c r="S1562">
        <v>0</v>
      </c>
      <c r="T1562">
        <v>1</v>
      </c>
      <c r="U1562">
        <v>0</v>
      </c>
      <c r="V1562" t="str">
        <f>IF(OR(tickets_cleaned[[#This Row],[resolution_time_hours]]="", tickets_cleaned[[#This Row],[resolution_time_hours]]&lt;0),"",tickets_cleaned[[#This Row],[resolution_time_hours]])</f>
        <v/>
      </c>
    </row>
    <row r="1563" spans="1:22" ht="15" customHeight="1" x14ac:dyDescent="0.2">
      <c r="A1563">
        <v>1562</v>
      </c>
      <c r="B1563" t="s">
        <v>5199</v>
      </c>
      <c r="C1563" t="s">
        <v>5200</v>
      </c>
      <c r="D1563">
        <v>52</v>
      </c>
      <c r="E1563" t="s">
        <v>65</v>
      </c>
      <c r="F1563" t="s">
        <v>446</v>
      </c>
      <c r="G1563" s="1">
        <v>43890</v>
      </c>
      <c r="H1563" t="s">
        <v>23</v>
      </c>
      <c r="I1563" t="s">
        <v>140</v>
      </c>
      <c r="J1563" s="21" t="s">
        <v>5201</v>
      </c>
      <c r="K1563" t="s">
        <v>62</v>
      </c>
      <c r="M1563" t="s">
        <v>26</v>
      </c>
      <c r="N1563" t="s">
        <v>30</v>
      </c>
      <c r="O1563" s="15">
        <v>45078.460717592592</v>
      </c>
      <c r="P1563"/>
      <c r="S1563">
        <v>0</v>
      </c>
      <c r="T1563">
        <v>1</v>
      </c>
      <c r="U1563">
        <v>0</v>
      </c>
      <c r="V1563" t="str">
        <f>IF(OR(tickets_cleaned[[#This Row],[resolution_time_hours]]="", tickets_cleaned[[#This Row],[resolution_time_hours]]&lt;0),"",tickets_cleaned[[#This Row],[resolution_time_hours]])</f>
        <v/>
      </c>
    </row>
    <row r="1564" spans="1:22" ht="15" customHeight="1" x14ac:dyDescent="0.2">
      <c r="A1564">
        <v>1563</v>
      </c>
      <c r="B1564" t="s">
        <v>5202</v>
      </c>
      <c r="C1564" t="s">
        <v>5203</v>
      </c>
      <c r="D1564">
        <v>31</v>
      </c>
      <c r="E1564" t="s">
        <v>65</v>
      </c>
      <c r="F1564" t="s">
        <v>156</v>
      </c>
      <c r="G1564" s="1">
        <v>44001</v>
      </c>
      <c r="H1564" t="s">
        <v>20</v>
      </c>
      <c r="I1564" t="s">
        <v>126</v>
      </c>
      <c r="J1564" s="21" t="s">
        <v>5204</v>
      </c>
      <c r="K1564" t="s">
        <v>93</v>
      </c>
      <c r="M1564" t="s">
        <v>26</v>
      </c>
      <c r="N1564" t="s">
        <v>29</v>
      </c>
      <c r="P1564"/>
      <c r="S1564">
        <v>0</v>
      </c>
      <c r="T1564">
        <v>1</v>
      </c>
      <c r="U1564">
        <v>0</v>
      </c>
      <c r="V1564" t="str">
        <f>IF(OR(tickets_cleaned[[#This Row],[resolution_time_hours]]="", tickets_cleaned[[#This Row],[resolution_time_hours]]&lt;0),"",tickets_cleaned[[#This Row],[resolution_time_hours]])</f>
        <v/>
      </c>
    </row>
    <row r="1565" spans="1:22" ht="15" customHeight="1" x14ac:dyDescent="0.2">
      <c r="A1565">
        <v>1564</v>
      </c>
      <c r="B1565" t="s">
        <v>5205</v>
      </c>
      <c r="C1565" t="s">
        <v>5206</v>
      </c>
      <c r="D1565">
        <v>64</v>
      </c>
      <c r="E1565" t="s">
        <v>65</v>
      </c>
      <c r="F1565" t="s">
        <v>680</v>
      </c>
      <c r="G1565" s="1">
        <v>43889</v>
      </c>
      <c r="H1565" t="s">
        <v>23</v>
      </c>
      <c r="I1565" t="s">
        <v>20</v>
      </c>
      <c r="J1565" s="21" t="s">
        <v>5207</v>
      </c>
      <c r="K1565" t="s">
        <v>74</v>
      </c>
      <c r="L1565" t="s">
        <v>5208</v>
      </c>
      <c r="M1565" t="s">
        <v>26</v>
      </c>
      <c r="N1565" t="s">
        <v>31</v>
      </c>
      <c r="O1565" s="15">
        <v>45078.325324074074</v>
      </c>
      <c r="P1565" s="15">
        <v>45078.450324074074</v>
      </c>
      <c r="Q1565">
        <v>4</v>
      </c>
      <c r="R1565">
        <v>3</v>
      </c>
      <c r="S1565">
        <v>1</v>
      </c>
      <c r="T1565">
        <v>0</v>
      </c>
      <c r="U1565">
        <v>0</v>
      </c>
      <c r="V1565">
        <f>IF(OR(tickets_cleaned[[#This Row],[resolution_time_hours]]="", tickets_cleaned[[#This Row],[resolution_time_hours]]&lt;0),"",tickets_cleaned[[#This Row],[resolution_time_hours]])</f>
        <v>3</v>
      </c>
    </row>
    <row r="1566" spans="1:22" ht="15" customHeight="1" x14ac:dyDescent="0.2">
      <c r="A1566">
        <v>1565</v>
      </c>
      <c r="B1566" t="s">
        <v>5209</v>
      </c>
      <c r="C1566" t="s">
        <v>5210</v>
      </c>
      <c r="D1566">
        <v>36</v>
      </c>
      <c r="E1566" t="s">
        <v>65</v>
      </c>
      <c r="F1566" t="s">
        <v>130</v>
      </c>
      <c r="G1566" s="1">
        <v>43973</v>
      </c>
      <c r="H1566" t="s">
        <v>21</v>
      </c>
      <c r="I1566" t="s">
        <v>91</v>
      </c>
      <c r="J1566" t="s">
        <v>5211</v>
      </c>
      <c r="K1566" t="s">
        <v>93</v>
      </c>
      <c r="M1566" t="s">
        <v>27</v>
      </c>
      <c r="N1566" t="s">
        <v>32</v>
      </c>
      <c r="P1566"/>
      <c r="S1566">
        <v>0</v>
      </c>
      <c r="T1566">
        <v>1</v>
      </c>
      <c r="U1566">
        <v>0</v>
      </c>
      <c r="V1566" t="str">
        <f>IF(OR(tickets_cleaned[[#This Row],[resolution_time_hours]]="", tickets_cleaned[[#This Row],[resolution_time_hours]]&lt;0),"",tickets_cleaned[[#This Row],[resolution_time_hours]])</f>
        <v/>
      </c>
    </row>
    <row r="1567" spans="1:22" ht="15" customHeight="1" x14ac:dyDescent="0.2">
      <c r="A1567">
        <v>1566</v>
      </c>
      <c r="B1567" t="s">
        <v>5212</v>
      </c>
      <c r="C1567" t="s">
        <v>5213</v>
      </c>
      <c r="D1567">
        <v>24</v>
      </c>
      <c r="E1567" t="s">
        <v>90</v>
      </c>
      <c r="F1567" t="s">
        <v>680</v>
      </c>
      <c r="G1567" s="1">
        <v>44342</v>
      </c>
      <c r="H1567" t="s">
        <v>24</v>
      </c>
      <c r="I1567" t="s">
        <v>168</v>
      </c>
      <c r="J1567" s="21" t="s">
        <v>5214</v>
      </c>
      <c r="K1567" t="s">
        <v>62</v>
      </c>
      <c r="M1567" t="s">
        <v>26</v>
      </c>
      <c r="N1567" t="s">
        <v>32</v>
      </c>
      <c r="O1567" s="15">
        <v>45078.751747685186</v>
      </c>
      <c r="P1567"/>
      <c r="S1567">
        <v>0</v>
      </c>
      <c r="T1567">
        <v>1</v>
      </c>
      <c r="U1567">
        <v>0</v>
      </c>
      <c r="V1567" t="str">
        <f>IF(OR(tickets_cleaned[[#This Row],[resolution_time_hours]]="", tickets_cleaned[[#This Row],[resolution_time_hours]]&lt;0),"",tickets_cleaned[[#This Row],[resolution_time_hours]])</f>
        <v/>
      </c>
    </row>
    <row r="1568" spans="1:22" ht="15" customHeight="1" x14ac:dyDescent="0.2">
      <c r="A1568">
        <v>1567</v>
      </c>
      <c r="B1568" t="s">
        <v>5215</v>
      </c>
      <c r="C1568" t="s">
        <v>5216</v>
      </c>
      <c r="D1568">
        <v>26</v>
      </c>
      <c r="E1568" t="s">
        <v>90</v>
      </c>
      <c r="F1568" t="s">
        <v>144</v>
      </c>
      <c r="G1568" s="1">
        <v>44251</v>
      </c>
      <c r="H1568" t="s">
        <v>24</v>
      </c>
      <c r="I1568" t="s">
        <v>176</v>
      </c>
      <c r="J1568" s="21" t="s">
        <v>5217</v>
      </c>
      <c r="K1568" t="s">
        <v>62</v>
      </c>
      <c r="M1568" t="s">
        <v>25</v>
      </c>
      <c r="N1568" t="s">
        <v>32</v>
      </c>
      <c r="O1568" s="15">
        <v>45078.476076388892</v>
      </c>
      <c r="P1568"/>
      <c r="S1568">
        <v>0</v>
      </c>
      <c r="T1568">
        <v>1</v>
      </c>
      <c r="U1568">
        <v>0</v>
      </c>
      <c r="V1568" t="str">
        <f>IF(OR(tickets_cleaned[[#This Row],[resolution_time_hours]]="", tickets_cleaned[[#This Row],[resolution_time_hours]]&lt;0),"",tickets_cleaned[[#This Row],[resolution_time_hours]])</f>
        <v/>
      </c>
    </row>
    <row r="1569" spans="1:22" ht="15" customHeight="1" x14ac:dyDescent="0.2">
      <c r="A1569">
        <v>1568</v>
      </c>
      <c r="B1569" t="s">
        <v>5218</v>
      </c>
      <c r="C1569" t="s">
        <v>5219</v>
      </c>
      <c r="D1569">
        <v>40</v>
      </c>
      <c r="E1569" t="s">
        <v>58</v>
      </c>
      <c r="F1569" t="s">
        <v>130</v>
      </c>
      <c r="G1569" s="1">
        <v>43909</v>
      </c>
      <c r="H1569" t="s">
        <v>20</v>
      </c>
      <c r="I1569" t="s">
        <v>176</v>
      </c>
      <c r="J1569" s="21" t="s">
        <v>5220</v>
      </c>
      <c r="K1569" t="s">
        <v>93</v>
      </c>
      <c r="M1569" t="s">
        <v>25</v>
      </c>
      <c r="N1569" t="s">
        <v>30</v>
      </c>
      <c r="P1569"/>
      <c r="S1569">
        <v>0</v>
      </c>
      <c r="T1569">
        <v>1</v>
      </c>
      <c r="U1569">
        <v>0</v>
      </c>
      <c r="V1569" t="str">
        <f>IF(OR(tickets_cleaned[[#This Row],[resolution_time_hours]]="", tickets_cleaned[[#This Row],[resolution_time_hours]]&lt;0),"",tickets_cleaned[[#This Row],[resolution_time_hours]])</f>
        <v/>
      </c>
    </row>
    <row r="1570" spans="1:22" ht="15" customHeight="1" x14ac:dyDescent="0.2">
      <c r="A1570">
        <v>1569</v>
      </c>
      <c r="B1570" t="s">
        <v>5221</v>
      </c>
      <c r="C1570" t="s">
        <v>5222</v>
      </c>
      <c r="D1570">
        <v>47</v>
      </c>
      <c r="E1570" t="s">
        <v>58</v>
      </c>
      <c r="F1570" t="s">
        <v>59</v>
      </c>
      <c r="G1570" s="1">
        <v>44556</v>
      </c>
      <c r="H1570" t="s">
        <v>21</v>
      </c>
      <c r="I1570" t="s">
        <v>126</v>
      </c>
      <c r="J1570" s="21" t="s">
        <v>5223</v>
      </c>
      <c r="K1570" t="s">
        <v>74</v>
      </c>
      <c r="L1570" t="s">
        <v>5224</v>
      </c>
      <c r="M1570" t="s">
        <v>25</v>
      </c>
      <c r="N1570" t="s">
        <v>31</v>
      </c>
      <c r="O1570" s="15">
        <v>45078.736527777779</v>
      </c>
      <c r="P1570" s="15">
        <v>45078.112916666665</v>
      </c>
      <c r="Q1570">
        <v>1</v>
      </c>
      <c r="S1570">
        <v>1</v>
      </c>
      <c r="T1570">
        <v>0</v>
      </c>
      <c r="U1570">
        <v>1</v>
      </c>
      <c r="V1570" t="str">
        <f>IF(OR(tickets_cleaned[[#This Row],[resolution_time_hours]]="", tickets_cleaned[[#This Row],[resolution_time_hours]]&lt;0),"",tickets_cleaned[[#This Row],[resolution_time_hours]])</f>
        <v/>
      </c>
    </row>
    <row r="1571" spans="1:22" ht="15" customHeight="1" x14ac:dyDescent="0.2">
      <c r="A1571">
        <v>1570</v>
      </c>
      <c r="B1571" t="s">
        <v>5225</v>
      </c>
      <c r="C1571" t="s">
        <v>5226</v>
      </c>
      <c r="D1571">
        <v>47</v>
      </c>
      <c r="E1571" t="s">
        <v>90</v>
      </c>
      <c r="F1571" t="s">
        <v>161</v>
      </c>
      <c r="G1571" s="1">
        <v>44536</v>
      </c>
      <c r="H1571" t="s">
        <v>22</v>
      </c>
      <c r="I1571" t="s">
        <v>85</v>
      </c>
      <c r="J1571" t="s">
        <v>3825</v>
      </c>
      <c r="K1571" t="s">
        <v>93</v>
      </c>
      <c r="M1571" t="s">
        <v>28</v>
      </c>
      <c r="N1571" t="s">
        <v>30</v>
      </c>
      <c r="P1571"/>
      <c r="S1571">
        <v>0</v>
      </c>
      <c r="T1571">
        <v>1</v>
      </c>
      <c r="U1571">
        <v>0</v>
      </c>
      <c r="V1571" t="str">
        <f>IF(OR(tickets_cleaned[[#This Row],[resolution_time_hours]]="", tickets_cleaned[[#This Row],[resolution_time_hours]]&lt;0),"",tickets_cleaned[[#This Row],[resolution_time_hours]])</f>
        <v/>
      </c>
    </row>
    <row r="1572" spans="1:22" ht="15" customHeight="1" x14ac:dyDescent="0.2">
      <c r="A1572">
        <v>1571</v>
      </c>
      <c r="B1572" t="s">
        <v>5227</v>
      </c>
      <c r="C1572" t="s">
        <v>5228</v>
      </c>
      <c r="D1572">
        <v>65</v>
      </c>
      <c r="E1572" t="s">
        <v>58</v>
      </c>
      <c r="F1572" t="s">
        <v>110</v>
      </c>
      <c r="G1572" s="1">
        <v>44444</v>
      </c>
      <c r="H1572" t="s">
        <v>21</v>
      </c>
      <c r="I1572" t="s">
        <v>85</v>
      </c>
      <c r="J1572" t="s">
        <v>5229</v>
      </c>
      <c r="K1572" t="s">
        <v>93</v>
      </c>
      <c r="M1572" t="s">
        <v>28</v>
      </c>
      <c r="N1572" t="s">
        <v>32</v>
      </c>
      <c r="P1572"/>
      <c r="S1572">
        <v>0</v>
      </c>
      <c r="T1572">
        <v>1</v>
      </c>
      <c r="U1572">
        <v>0</v>
      </c>
      <c r="V1572" t="str">
        <f>IF(OR(tickets_cleaned[[#This Row],[resolution_time_hours]]="", tickets_cleaned[[#This Row],[resolution_time_hours]]&lt;0),"",tickets_cleaned[[#This Row],[resolution_time_hours]])</f>
        <v/>
      </c>
    </row>
    <row r="1573" spans="1:22" ht="15" customHeight="1" x14ac:dyDescent="0.2">
      <c r="A1573">
        <v>1572</v>
      </c>
      <c r="B1573" t="s">
        <v>5230</v>
      </c>
      <c r="C1573" t="s">
        <v>5231</v>
      </c>
      <c r="D1573">
        <v>19</v>
      </c>
      <c r="E1573" t="s">
        <v>58</v>
      </c>
      <c r="F1573" t="s">
        <v>110</v>
      </c>
      <c r="G1573" s="1">
        <v>44229</v>
      </c>
      <c r="H1573" t="s">
        <v>22</v>
      </c>
      <c r="I1573" t="s">
        <v>79</v>
      </c>
      <c r="J1573" s="21" t="s">
        <v>5232</v>
      </c>
      <c r="K1573" t="s">
        <v>62</v>
      </c>
      <c r="M1573" t="s">
        <v>26</v>
      </c>
      <c r="N1573" t="s">
        <v>29</v>
      </c>
      <c r="O1573" s="15">
        <v>45078.742800925924</v>
      </c>
      <c r="P1573"/>
      <c r="S1573">
        <v>0</v>
      </c>
      <c r="T1573">
        <v>1</v>
      </c>
      <c r="U1573">
        <v>0</v>
      </c>
      <c r="V1573" t="str">
        <f>IF(OR(tickets_cleaned[[#This Row],[resolution_time_hours]]="", tickets_cleaned[[#This Row],[resolution_time_hours]]&lt;0),"",tickets_cleaned[[#This Row],[resolution_time_hours]])</f>
        <v/>
      </c>
    </row>
    <row r="1574" spans="1:22" ht="15" customHeight="1" x14ac:dyDescent="0.2">
      <c r="A1574">
        <v>1573</v>
      </c>
      <c r="B1574" t="s">
        <v>5233</v>
      </c>
      <c r="C1574" t="s">
        <v>5234</v>
      </c>
      <c r="D1574">
        <v>20</v>
      </c>
      <c r="E1574" t="s">
        <v>58</v>
      </c>
      <c r="F1574" t="s">
        <v>84</v>
      </c>
      <c r="G1574" s="1">
        <v>44534</v>
      </c>
      <c r="H1574" t="s">
        <v>20</v>
      </c>
      <c r="I1574" t="s">
        <v>140</v>
      </c>
      <c r="J1574" s="21" t="s">
        <v>5235</v>
      </c>
      <c r="K1574" t="s">
        <v>93</v>
      </c>
      <c r="M1574" t="s">
        <v>25</v>
      </c>
      <c r="N1574" t="s">
        <v>29</v>
      </c>
      <c r="P1574"/>
      <c r="S1574">
        <v>0</v>
      </c>
      <c r="T1574">
        <v>1</v>
      </c>
      <c r="U1574">
        <v>0</v>
      </c>
      <c r="V1574" t="str">
        <f>IF(OR(tickets_cleaned[[#This Row],[resolution_time_hours]]="", tickets_cleaned[[#This Row],[resolution_time_hours]]&lt;0),"",tickets_cleaned[[#This Row],[resolution_time_hours]])</f>
        <v/>
      </c>
    </row>
    <row r="1575" spans="1:22" ht="15" customHeight="1" x14ac:dyDescent="0.2">
      <c r="A1575">
        <v>1574</v>
      </c>
      <c r="B1575" t="s">
        <v>5236</v>
      </c>
      <c r="C1575" t="s">
        <v>5237</v>
      </c>
      <c r="D1575">
        <v>25</v>
      </c>
      <c r="E1575" t="s">
        <v>90</v>
      </c>
      <c r="F1575" t="s">
        <v>152</v>
      </c>
      <c r="G1575" s="1">
        <v>44104</v>
      </c>
      <c r="H1575" t="s">
        <v>24</v>
      </c>
      <c r="I1575" t="s">
        <v>168</v>
      </c>
      <c r="J1575" t="s">
        <v>5238</v>
      </c>
      <c r="K1575" t="s">
        <v>74</v>
      </c>
      <c r="L1575" t="s">
        <v>5239</v>
      </c>
      <c r="M1575" t="s">
        <v>26</v>
      </c>
      <c r="N1575" t="s">
        <v>31</v>
      </c>
      <c r="O1575" s="15">
        <v>45078.408113425925</v>
      </c>
      <c r="P1575" s="15">
        <v>45078.444224537037</v>
      </c>
      <c r="Q1575">
        <v>4</v>
      </c>
      <c r="R1575">
        <v>0</v>
      </c>
      <c r="S1575">
        <v>1</v>
      </c>
      <c r="T1575">
        <v>0</v>
      </c>
      <c r="U1575">
        <v>0</v>
      </c>
      <c r="V1575">
        <f>IF(OR(tickets_cleaned[[#This Row],[resolution_time_hours]]="", tickets_cleaned[[#This Row],[resolution_time_hours]]&lt;0),"",tickets_cleaned[[#This Row],[resolution_time_hours]])</f>
        <v>0</v>
      </c>
    </row>
    <row r="1576" spans="1:22" ht="15" customHeight="1" x14ac:dyDescent="0.2">
      <c r="A1576">
        <v>1575</v>
      </c>
      <c r="B1576" t="s">
        <v>5240</v>
      </c>
      <c r="C1576" t="s">
        <v>5241</v>
      </c>
      <c r="D1576">
        <v>59</v>
      </c>
      <c r="E1576" t="s">
        <v>65</v>
      </c>
      <c r="F1576" t="s">
        <v>96</v>
      </c>
      <c r="G1576" s="1">
        <v>44044</v>
      </c>
      <c r="H1576" t="s">
        <v>24</v>
      </c>
      <c r="I1576" t="s">
        <v>168</v>
      </c>
      <c r="J1576" t="s">
        <v>296</v>
      </c>
      <c r="K1576" t="s">
        <v>93</v>
      </c>
      <c r="M1576" t="s">
        <v>28</v>
      </c>
      <c r="N1576" t="s">
        <v>30</v>
      </c>
      <c r="P1576"/>
      <c r="S1576">
        <v>0</v>
      </c>
      <c r="T1576">
        <v>1</v>
      </c>
      <c r="U1576">
        <v>0</v>
      </c>
      <c r="V1576" t="str">
        <f>IF(OR(tickets_cleaned[[#This Row],[resolution_time_hours]]="", tickets_cleaned[[#This Row],[resolution_time_hours]]&lt;0),"",tickets_cleaned[[#This Row],[resolution_time_hours]])</f>
        <v/>
      </c>
    </row>
    <row r="1577" spans="1:22" ht="15" customHeight="1" x14ac:dyDescent="0.2">
      <c r="A1577">
        <v>1576</v>
      </c>
      <c r="B1577" t="s">
        <v>5242</v>
      </c>
      <c r="C1577" t="s">
        <v>5243</v>
      </c>
      <c r="D1577">
        <v>31</v>
      </c>
      <c r="E1577" t="s">
        <v>90</v>
      </c>
      <c r="F1577" t="s">
        <v>680</v>
      </c>
      <c r="G1577" s="1">
        <v>44533</v>
      </c>
      <c r="H1577" t="s">
        <v>22</v>
      </c>
      <c r="I1577" t="s">
        <v>72</v>
      </c>
      <c r="J1577" s="21" t="s">
        <v>5244</v>
      </c>
      <c r="K1577" t="s">
        <v>62</v>
      </c>
      <c r="M1577" t="s">
        <v>27</v>
      </c>
      <c r="N1577" t="s">
        <v>29</v>
      </c>
      <c r="O1577" s="15">
        <v>45078.049803240741</v>
      </c>
      <c r="P1577"/>
      <c r="S1577">
        <v>0</v>
      </c>
      <c r="T1577">
        <v>1</v>
      </c>
      <c r="U1577">
        <v>0</v>
      </c>
      <c r="V1577" t="str">
        <f>IF(OR(tickets_cleaned[[#This Row],[resolution_time_hours]]="", tickets_cleaned[[#This Row],[resolution_time_hours]]&lt;0),"",tickets_cleaned[[#This Row],[resolution_time_hours]])</f>
        <v/>
      </c>
    </row>
    <row r="1578" spans="1:22" ht="15" customHeight="1" x14ac:dyDescent="0.2">
      <c r="A1578">
        <v>1577</v>
      </c>
      <c r="B1578" t="s">
        <v>5245</v>
      </c>
      <c r="C1578" t="s">
        <v>5246</v>
      </c>
      <c r="D1578">
        <v>23</v>
      </c>
      <c r="E1578" t="s">
        <v>90</v>
      </c>
      <c r="F1578" t="s">
        <v>342</v>
      </c>
      <c r="G1578" s="1">
        <v>44377</v>
      </c>
      <c r="H1578" t="s">
        <v>24</v>
      </c>
      <c r="I1578" t="s">
        <v>91</v>
      </c>
      <c r="J1578" s="21" t="s">
        <v>5247</v>
      </c>
      <c r="K1578" t="s">
        <v>62</v>
      </c>
      <c r="M1578" t="s">
        <v>27</v>
      </c>
      <c r="N1578" t="s">
        <v>30</v>
      </c>
      <c r="O1578" s="15">
        <v>45078.594270833331</v>
      </c>
      <c r="P1578"/>
      <c r="S1578">
        <v>0</v>
      </c>
      <c r="T1578">
        <v>1</v>
      </c>
      <c r="U1578">
        <v>0</v>
      </c>
      <c r="V1578" t="str">
        <f>IF(OR(tickets_cleaned[[#This Row],[resolution_time_hours]]="", tickets_cleaned[[#This Row],[resolution_time_hours]]&lt;0),"",tickets_cleaned[[#This Row],[resolution_time_hours]])</f>
        <v/>
      </c>
    </row>
    <row r="1579" spans="1:22" ht="15" customHeight="1" x14ac:dyDescent="0.2">
      <c r="A1579">
        <v>1578</v>
      </c>
      <c r="B1579" t="s">
        <v>5248</v>
      </c>
      <c r="C1579" t="s">
        <v>5249</v>
      </c>
      <c r="D1579">
        <v>38</v>
      </c>
      <c r="E1579" t="s">
        <v>65</v>
      </c>
      <c r="F1579" t="s">
        <v>456</v>
      </c>
      <c r="G1579" s="1">
        <v>44338</v>
      </c>
      <c r="H1579" t="s">
        <v>21</v>
      </c>
      <c r="I1579" t="s">
        <v>168</v>
      </c>
      <c r="J1579" s="21" t="s">
        <v>5250</v>
      </c>
      <c r="K1579" t="s">
        <v>74</v>
      </c>
      <c r="L1579" t="s">
        <v>5251</v>
      </c>
      <c r="M1579" t="s">
        <v>27</v>
      </c>
      <c r="N1579" t="s">
        <v>29</v>
      </c>
      <c r="O1579" s="15">
        <v>45078.800543981481</v>
      </c>
      <c r="P1579" s="15">
        <v>45078.490127314813</v>
      </c>
      <c r="Q1579">
        <v>2</v>
      </c>
      <c r="S1579">
        <v>1</v>
      </c>
      <c r="T1579">
        <v>0</v>
      </c>
      <c r="U1579">
        <v>1</v>
      </c>
      <c r="V1579" t="str">
        <f>IF(OR(tickets_cleaned[[#This Row],[resolution_time_hours]]="", tickets_cleaned[[#This Row],[resolution_time_hours]]&lt;0),"",tickets_cleaned[[#This Row],[resolution_time_hours]])</f>
        <v/>
      </c>
    </row>
    <row r="1580" spans="1:22" ht="15" customHeight="1" x14ac:dyDescent="0.2">
      <c r="A1580">
        <v>1579</v>
      </c>
      <c r="B1580" t="s">
        <v>5252</v>
      </c>
      <c r="C1580" t="s">
        <v>5253</v>
      </c>
      <c r="D1580">
        <v>39</v>
      </c>
      <c r="E1580" t="s">
        <v>58</v>
      </c>
      <c r="F1580" t="s">
        <v>134</v>
      </c>
      <c r="G1580" s="1">
        <v>44215</v>
      </c>
      <c r="H1580" t="s">
        <v>20</v>
      </c>
      <c r="I1580" t="s">
        <v>140</v>
      </c>
      <c r="J1580" t="s">
        <v>5254</v>
      </c>
      <c r="K1580" t="s">
        <v>62</v>
      </c>
      <c r="M1580" t="s">
        <v>28</v>
      </c>
      <c r="N1580" t="s">
        <v>32</v>
      </c>
      <c r="O1580" s="15">
        <v>45078.870011574072</v>
      </c>
      <c r="P1580"/>
      <c r="S1580">
        <v>0</v>
      </c>
      <c r="T1580">
        <v>1</v>
      </c>
      <c r="U1580">
        <v>0</v>
      </c>
      <c r="V1580" t="str">
        <f>IF(OR(tickets_cleaned[[#This Row],[resolution_time_hours]]="", tickets_cleaned[[#This Row],[resolution_time_hours]]&lt;0),"",tickets_cleaned[[#This Row],[resolution_time_hours]])</f>
        <v/>
      </c>
    </row>
    <row r="1581" spans="1:22" ht="15" customHeight="1" x14ac:dyDescent="0.2">
      <c r="A1581">
        <v>1580</v>
      </c>
      <c r="B1581" t="s">
        <v>5255</v>
      </c>
      <c r="C1581" t="s">
        <v>5256</v>
      </c>
      <c r="D1581">
        <v>26</v>
      </c>
      <c r="E1581" t="s">
        <v>90</v>
      </c>
      <c r="F1581" t="s">
        <v>152</v>
      </c>
      <c r="G1581" s="1">
        <v>44310</v>
      </c>
      <c r="H1581" t="s">
        <v>21</v>
      </c>
      <c r="I1581" t="s">
        <v>72</v>
      </c>
      <c r="J1581" s="21" t="s">
        <v>5257</v>
      </c>
      <c r="K1581" t="s">
        <v>93</v>
      </c>
      <c r="M1581" t="s">
        <v>27</v>
      </c>
      <c r="N1581" t="s">
        <v>29</v>
      </c>
      <c r="P1581"/>
      <c r="S1581">
        <v>0</v>
      </c>
      <c r="T1581">
        <v>1</v>
      </c>
      <c r="U1581">
        <v>0</v>
      </c>
      <c r="V1581" t="str">
        <f>IF(OR(tickets_cleaned[[#This Row],[resolution_time_hours]]="", tickets_cleaned[[#This Row],[resolution_time_hours]]&lt;0),"",tickets_cleaned[[#This Row],[resolution_time_hours]])</f>
        <v/>
      </c>
    </row>
    <row r="1582" spans="1:22" ht="15" customHeight="1" x14ac:dyDescent="0.2">
      <c r="A1582">
        <v>1581</v>
      </c>
      <c r="B1582" t="s">
        <v>5258</v>
      </c>
      <c r="C1582" t="s">
        <v>5259</v>
      </c>
      <c r="D1582">
        <v>62</v>
      </c>
      <c r="E1582" t="s">
        <v>65</v>
      </c>
      <c r="F1582" t="s">
        <v>422</v>
      </c>
      <c r="G1582" s="1">
        <v>44386</v>
      </c>
      <c r="H1582" t="s">
        <v>21</v>
      </c>
      <c r="I1582" t="s">
        <v>120</v>
      </c>
      <c r="J1582" t="s">
        <v>5260</v>
      </c>
      <c r="K1582" t="s">
        <v>74</v>
      </c>
      <c r="L1582" t="s">
        <v>5261</v>
      </c>
      <c r="M1582" t="s">
        <v>27</v>
      </c>
      <c r="N1582" t="s">
        <v>32</v>
      </c>
      <c r="O1582" s="15">
        <v>45078.592939814815</v>
      </c>
      <c r="P1582" s="15">
        <v>45078.016550925924</v>
      </c>
      <c r="Q1582">
        <v>3</v>
      </c>
      <c r="S1582">
        <v>1</v>
      </c>
      <c r="T1582">
        <v>0</v>
      </c>
      <c r="U1582">
        <v>0</v>
      </c>
      <c r="V1582" t="str">
        <f>IF(OR(tickets_cleaned[[#This Row],[resolution_time_hours]]="", tickets_cleaned[[#This Row],[resolution_time_hours]]&lt;0),"",tickets_cleaned[[#This Row],[resolution_time_hours]])</f>
        <v/>
      </c>
    </row>
    <row r="1583" spans="1:22" ht="15" customHeight="1" x14ac:dyDescent="0.2">
      <c r="A1583">
        <v>1582</v>
      </c>
      <c r="B1583" t="s">
        <v>5262</v>
      </c>
      <c r="C1583" t="s">
        <v>5263</v>
      </c>
      <c r="D1583">
        <v>70</v>
      </c>
      <c r="E1583" t="s">
        <v>65</v>
      </c>
      <c r="F1583" t="s">
        <v>84</v>
      </c>
      <c r="G1583" s="1">
        <v>44218</v>
      </c>
      <c r="H1583" t="s">
        <v>24</v>
      </c>
      <c r="I1583" t="s">
        <v>20</v>
      </c>
      <c r="J1583" s="21" t="s">
        <v>5264</v>
      </c>
      <c r="K1583" t="s">
        <v>93</v>
      </c>
      <c r="M1583" t="s">
        <v>26</v>
      </c>
      <c r="N1583" t="s">
        <v>31</v>
      </c>
      <c r="P1583"/>
      <c r="S1583">
        <v>0</v>
      </c>
      <c r="T1583">
        <v>1</v>
      </c>
      <c r="U1583">
        <v>0</v>
      </c>
      <c r="V1583" t="str">
        <f>IF(OR(tickets_cleaned[[#This Row],[resolution_time_hours]]="", tickets_cleaned[[#This Row],[resolution_time_hours]]&lt;0),"",tickets_cleaned[[#This Row],[resolution_time_hours]])</f>
        <v/>
      </c>
    </row>
    <row r="1584" spans="1:22" ht="15" customHeight="1" x14ac:dyDescent="0.2">
      <c r="A1584">
        <v>1583</v>
      </c>
      <c r="B1584" t="s">
        <v>5265</v>
      </c>
      <c r="C1584" t="s">
        <v>5266</v>
      </c>
      <c r="D1584">
        <v>23</v>
      </c>
      <c r="E1584" t="s">
        <v>58</v>
      </c>
      <c r="F1584" t="s">
        <v>110</v>
      </c>
      <c r="G1584" s="1">
        <v>44001</v>
      </c>
      <c r="H1584" t="s">
        <v>22</v>
      </c>
      <c r="I1584" t="s">
        <v>140</v>
      </c>
      <c r="J1584" s="21" t="s">
        <v>5267</v>
      </c>
      <c r="K1584" t="s">
        <v>74</v>
      </c>
      <c r="L1584" t="s">
        <v>5268</v>
      </c>
      <c r="M1584" t="s">
        <v>28</v>
      </c>
      <c r="N1584" t="s">
        <v>30</v>
      </c>
      <c r="O1584" s="15">
        <v>45078.261041666665</v>
      </c>
      <c r="P1584" s="15">
        <v>45077.970069444447</v>
      </c>
      <c r="Q1584">
        <v>4</v>
      </c>
      <c r="S1584">
        <v>1</v>
      </c>
      <c r="T1584">
        <v>0</v>
      </c>
      <c r="U1584">
        <v>0</v>
      </c>
      <c r="V1584" t="str">
        <f>IF(OR(tickets_cleaned[[#This Row],[resolution_time_hours]]="", tickets_cleaned[[#This Row],[resolution_time_hours]]&lt;0),"",tickets_cleaned[[#This Row],[resolution_time_hours]])</f>
        <v/>
      </c>
    </row>
    <row r="1585" spans="1:22" ht="15" customHeight="1" x14ac:dyDescent="0.2">
      <c r="A1585">
        <v>1584</v>
      </c>
      <c r="B1585" t="s">
        <v>5269</v>
      </c>
      <c r="C1585" t="s">
        <v>5270</v>
      </c>
      <c r="D1585">
        <v>61</v>
      </c>
      <c r="E1585" t="s">
        <v>65</v>
      </c>
      <c r="F1585" t="s">
        <v>199</v>
      </c>
      <c r="G1585" s="1">
        <v>44292</v>
      </c>
      <c r="H1585" t="s">
        <v>24</v>
      </c>
      <c r="I1585" t="s">
        <v>67</v>
      </c>
      <c r="J1585" s="21" t="s">
        <v>5271</v>
      </c>
      <c r="K1585" t="s">
        <v>74</v>
      </c>
      <c r="L1585" t="s">
        <v>5272</v>
      </c>
      <c r="M1585" t="s">
        <v>25</v>
      </c>
      <c r="N1585" t="s">
        <v>29</v>
      </c>
      <c r="O1585" s="15">
        <v>45078.312442129631</v>
      </c>
      <c r="P1585" s="15">
        <v>45078.472858796296</v>
      </c>
      <c r="Q1585">
        <v>2</v>
      </c>
      <c r="R1585">
        <v>3</v>
      </c>
      <c r="S1585">
        <v>1</v>
      </c>
      <c r="T1585">
        <v>0</v>
      </c>
      <c r="U1585">
        <v>1</v>
      </c>
      <c r="V1585">
        <f>IF(OR(tickets_cleaned[[#This Row],[resolution_time_hours]]="", tickets_cleaned[[#This Row],[resolution_time_hours]]&lt;0),"",tickets_cleaned[[#This Row],[resolution_time_hours]])</f>
        <v>3</v>
      </c>
    </row>
    <row r="1586" spans="1:22" ht="15" customHeight="1" x14ac:dyDescent="0.2">
      <c r="A1586">
        <v>1585</v>
      </c>
      <c r="B1586" t="s">
        <v>5273</v>
      </c>
      <c r="C1586" t="s">
        <v>5274</v>
      </c>
      <c r="D1586">
        <v>49</v>
      </c>
      <c r="E1586" t="s">
        <v>90</v>
      </c>
      <c r="F1586" t="s">
        <v>125</v>
      </c>
      <c r="G1586" s="1">
        <v>43967</v>
      </c>
      <c r="H1586" t="s">
        <v>24</v>
      </c>
      <c r="I1586" t="s">
        <v>106</v>
      </c>
      <c r="J1586" t="s">
        <v>5275</v>
      </c>
      <c r="K1586" t="s">
        <v>62</v>
      </c>
      <c r="M1586" t="s">
        <v>28</v>
      </c>
      <c r="N1586" t="s">
        <v>31</v>
      </c>
      <c r="O1586" s="15">
        <v>45078.279120370367</v>
      </c>
      <c r="P1586"/>
      <c r="S1586">
        <v>0</v>
      </c>
      <c r="T1586">
        <v>1</v>
      </c>
      <c r="U1586">
        <v>0</v>
      </c>
      <c r="V1586" t="str">
        <f>IF(OR(tickets_cleaned[[#This Row],[resolution_time_hours]]="", tickets_cleaned[[#This Row],[resolution_time_hours]]&lt;0),"",tickets_cleaned[[#This Row],[resolution_time_hours]])</f>
        <v/>
      </c>
    </row>
    <row r="1587" spans="1:22" ht="15" customHeight="1" x14ac:dyDescent="0.2">
      <c r="A1587">
        <v>1586</v>
      </c>
      <c r="B1587" t="s">
        <v>5276</v>
      </c>
      <c r="C1587" t="s">
        <v>5277</v>
      </c>
      <c r="D1587">
        <v>19</v>
      </c>
      <c r="E1587" t="s">
        <v>58</v>
      </c>
      <c r="F1587" t="s">
        <v>96</v>
      </c>
      <c r="G1587" s="1">
        <v>44082</v>
      </c>
      <c r="H1587" t="s">
        <v>20</v>
      </c>
      <c r="I1587" t="s">
        <v>85</v>
      </c>
      <c r="J1587" s="21" t="s">
        <v>5278</v>
      </c>
      <c r="K1587" t="s">
        <v>62</v>
      </c>
      <c r="M1587" t="s">
        <v>27</v>
      </c>
      <c r="N1587" t="s">
        <v>30</v>
      </c>
      <c r="O1587" s="15">
        <v>45078.681909722225</v>
      </c>
      <c r="P1587"/>
      <c r="S1587">
        <v>0</v>
      </c>
      <c r="T1587">
        <v>1</v>
      </c>
      <c r="U1587">
        <v>0</v>
      </c>
      <c r="V1587" t="str">
        <f>IF(OR(tickets_cleaned[[#This Row],[resolution_time_hours]]="", tickets_cleaned[[#This Row],[resolution_time_hours]]&lt;0),"",tickets_cleaned[[#This Row],[resolution_time_hours]])</f>
        <v/>
      </c>
    </row>
    <row r="1588" spans="1:22" ht="15" customHeight="1" x14ac:dyDescent="0.2">
      <c r="A1588">
        <v>1587</v>
      </c>
      <c r="B1588" t="s">
        <v>5279</v>
      </c>
      <c r="C1588" t="s">
        <v>5280</v>
      </c>
      <c r="D1588">
        <v>34</v>
      </c>
      <c r="E1588" t="s">
        <v>90</v>
      </c>
      <c r="F1588" t="s">
        <v>233</v>
      </c>
      <c r="G1588" s="1">
        <v>44066</v>
      </c>
      <c r="H1588" t="s">
        <v>23</v>
      </c>
      <c r="I1588" t="s">
        <v>168</v>
      </c>
      <c r="J1588" s="21" t="s">
        <v>5281</v>
      </c>
      <c r="K1588" t="s">
        <v>93</v>
      </c>
      <c r="M1588" t="s">
        <v>26</v>
      </c>
      <c r="N1588" t="s">
        <v>32</v>
      </c>
      <c r="P1588"/>
      <c r="S1588">
        <v>0</v>
      </c>
      <c r="T1588">
        <v>1</v>
      </c>
      <c r="U1588">
        <v>0</v>
      </c>
      <c r="V1588" t="str">
        <f>IF(OR(tickets_cleaned[[#This Row],[resolution_time_hours]]="", tickets_cleaned[[#This Row],[resolution_time_hours]]&lt;0),"",tickets_cleaned[[#This Row],[resolution_time_hours]])</f>
        <v/>
      </c>
    </row>
    <row r="1589" spans="1:22" ht="15" customHeight="1" x14ac:dyDescent="0.2">
      <c r="A1589">
        <v>1588</v>
      </c>
      <c r="B1589" t="s">
        <v>3187</v>
      </c>
      <c r="C1589" t="s">
        <v>5282</v>
      </c>
      <c r="D1589">
        <v>34</v>
      </c>
      <c r="E1589" t="s">
        <v>65</v>
      </c>
      <c r="F1589" t="s">
        <v>139</v>
      </c>
      <c r="G1589" s="1">
        <v>44483</v>
      </c>
      <c r="H1589" t="s">
        <v>23</v>
      </c>
      <c r="I1589" t="s">
        <v>79</v>
      </c>
      <c r="J1589" s="21" t="s">
        <v>5283</v>
      </c>
      <c r="K1589" t="s">
        <v>93</v>
      </c>
      <c r="M1589" t="s">
        <v>28</v>
      </c>
      <c r="N1589" t="s">
        <v>31</v>
      </c>
      <c r="P1589"/>
      <c r="S1589">
        <v>0</v>
      </c>
      <c r="T1589">
        <v>1</v>
      </c>
      <c r="U1589">
        <v>0</v>
      </c>
      <c r="V1589" t="str">
        <f>IF(OR(tickets_cleaned[[#This Row],[resolution_time_hours]]="", tickets_cleaned[[#This Row],[resolution_time_hours]]&lt;0),"",tickets_cleaned[[#This Row],[resolution_time_hours]])</f>
        <v/>
      </c>
    </row>
    <row r="1590" spans="1:22" ht="15" customHeight="1" x14ac:dyDescent="0.2">
      <c r="A1590">
        <v>1589</v>
      </c>
      <c r="B1590" t="s">
        <v>5284</v>
      </c>
      <c r="C1590" t="s">
        <v>5285</v>
      </c>
      <c r="D1590">
        <v>55</v>
      </c>
      <c r="E1590" t="s">
        <v>65</v>
      </c>
      <c r="F1590" t="s">
        <v>275</v>
      </c>
      <c r="G1590" s="1">
        <v>44434</v>
      </c>
      <c r="H1590" t="s">
        <v>21</v>
      </c>
      <c r="I1590" t="s">
        <v>140</v>
      </c>
      <c r="J1590" t="s">
        <v>5286</v>
      </c>
      <c r="K1590" t="s">
        <v>74</v>
      </c>
      <c r="L1590" t="s">
        <v>5287</v>
      </c>
      <c r="M1590" t="s">
        <v>28</v>
      </c>
      <c r="N1590" t="s">
        <v>32</v>
      </c>
      <c r="O1590" s="15">
        <v>45078.709039351852</v>
      </c>
      <c r="P1590" s="15">
        <v>45078.616678240738</v>
      </c>
      <c r="Q1590">
        <v>1</v>
      </c>
      <c r="S1590">
        <v>1</v>
      </c>
      <c r="T1590">
        <v>0</v>
      </c>
      <c r="U1590">
        <v>1</v>
      </c>
      <c r="V1590" t="str">
        <f>IF(OR(tickets_cleaned[[#This Row],[resolution_time_hours]]="", tickets_cleaned[[#This Row],[resolution_time_hours]]&lt;0),"",tickets_cleaned[[#This Row],[resolution_time_hours]])</f>
        <v/>
      </c>
    </row>
    <row r="1591" spans="1:22" ht="15" customHeight="1" x14ac:dyDescent="0.2">
      <c r="A1591">
        <v>1590</v>
      </c>
      <c r="B1591" t="s">
        <v>3888</v>
      </c>
      <c r="C1591" t="s">
        <v>5288</v>
      </c>
      <c r="D1591">
        <v>61</v>
      </c>
      <c r="E1591" t="s">
        <v>65</v>
      </c>
      <c r="F1591" t="s">
        <v>408</v>
      </c>
      <c r="G1591" s="1">
        <v>44386</v>
      </c>
      <c r="H1591" t="s">
        <v>22</v>
      </c>
      <c r="I1591" t="s">
        <v>203</v>
      </c>
      <c r="J1591" t="s">
        <v>815</v>
      </c>
      <c r="K1591" t="s">
        <v>74</v>
      </c>
      <c r="L1591" t="s">
        <v>5289</v>
      </c>
      <c r="M1591" t="s">
        <v>28</v>
      </c>
      <c r="N1591" t="s">
        <v>31</v>
      </c>
      <c r="O1591" s="15">
        <v>45078.575011574074</v>
      </c>
      <c r="P1591" s="15">
        <v>45078.481261574074</v>
      </c>
      <c r="Q1591">
        <v>5</v>
      </c>
      <c r="S1591">
        <v>1</v>
      </c>
      <c r="T1591">
        <v>0</v>
      </c>
      <c r="U1591">
        <v>0</v>
      </c>
      <c r="V1591" t="str">
        <f>IF(OR(tickets_cleaned[[#This Row],[resolution_time_hours]]="", tickets_cleaned[[#This Row],[resolution_time_hours]]&lt;0),"",tickets_cleaned[[#This Row],[resolution_time_hours]])</f>
        <v/>
      </c>
    </row>
    <row r="1592" spans="1:22" ht="15" customHeight="1" x14ac:dyDescent="0.2">
      <c r="A1592">
        <v>1591</v>
      </c>
      <c r="B1592" t="s">
        <v>5290</v>
      </c>
      <c r="C1592" t="s">
        <v>5291</v>
      </c>
      <c r="D1592">
        <v>53</v>
      </c>
      <c r="E1592" t="s">
        <v>90</v>
      </c>
      <c r="F1592" t="s">
        <v>114</v>
      </c>
      <c r="G1592" s="1">
        <v>43959</v>
      </c>
      <c r="H1592" t="s">
        <v>23</v>
      </c>
      <c r="I1592" t="s">
        <v>67</v>
      </c>
      <c r="J1592" s="21" t="s">
        <v>5292</v>
      </c>
      <c r="K1592" t="s">
        <v>74</v>
      </c>
      <c r="L1592" t="s">
        <v>5293</v>
      </c>
      <c r="M1592" t="s">
        <v>28</v>
      </c>
      <c r="N1592" t="s">
        <v>31</v>
      </c>
      <c r="O1592" s="15">
        <v>45078.234756944446</v>
      </c>
      <c r="P1592" s="15">
        <v>45077.961145833331</v>
      </c>
      <c r="Q1592">
        <v>1</v>
      </c>
      <c r="S1592">
        <v>1</v>
      </c>
      <c r="T1592">
        <v>0</v>
      </c>
      <c r="U1592">
        <v>1</v>
      </c>
      <c r="V1592" t="str">
        <f>IF(OR(tickets_cleaned[[#This Row],[resolution_time_hours]]="", tickets_cleaned[[#This Row],[resolution_time_hours]]&lt;0),"",tickets_cleaned[[#This Row],[resolution_time_hours]])</f>
        <v/>
      </c>
    </row>
    <row r="1593" spans="1:22" ht="15" customHeight="1" x14ac:dyDescent="0.2">
      <c r="A1593">
        <v>1592</v>
      </c>
      <c r="B1593" t="s">
        <v>5294</v>
      </c>
      <c r="C1593" t="s">
        <v>5295</v>
      </c>
      <c r="D1593">
        <v>54</v>
      </c>
      <c r="E1593" t="s">
        <v>90</v>
      </c>
      <c r="F1593" t="s">
        <v>152</v>
      </c>
      <c r="G1593" s="1">
        <v>44048</v>
      </c>
      <c r="H1593" t="s">
        <v>23</v>
      </c>
      <c r="I1593" t="s">
        <v>176</v>
      </c>
      <c r="J1593" s="21" t="s">
        <v>5296</v>
      </c>
      <c r="K1593" t="s">
        <v>93</v>
      </c>
      <c r="M1593" t="s">
        <v>27</v>
      </c>
      <c r="N1593" t="s">
        <v>32</v>
      </c>
      <c r="P1593"/>
      <c r="S1593">
        <v>0</v>
      </c>
      <c r="T1593">
        <v>1</v>
      </c>
      <c r="U1593">
        <v>0</v>
      </c>
      <c r="V1593" t="str">
        <f>IF(OR(tickets_cleaned[[#This Row],[resolution_time_hours]]="", tickets_cleaned[[#This Row],[resolution_time_hours]]&lt;0),"",tickets_cleaned[[#This Row],[resolution_time_hours]])</f>
        <v/>
      </c>
    </row>
    <row r="1594" spans="1:22" ht="15" customHeight="1" x14ac:dyDescent="0.2">
      <c r="A1594">
        <v>1593</v>
      </c>
      <c r="B1594" t="s">
        <v>5297</v>
      </c>
      <c r="C1594" t="s">
        <v>5298</v>
      </c>
      <c r="D1594">
        <v>45</v>
      </c>
      <c r="E1594" t="s">
        <v>58</v>
      </c>
      <c r="F1594" t="s">
        <v>342</v>
      </c>
      <c r="G1594" s="1">
        <v>44326</v>
      </c>
      <c r="H1594" t="s">
        <v>21</v>
      </c>
      <c r="I1594" t="s">
        <v>20</v>
      </c>
      <c r="J1594" s="21" t="s">
        <v>5299</v>
      </c>
      <c r="K1594" t="s">
        <v>62</v>
      </c>
      <c r="M1594" t="s">
        <v>25</v>
      </c>
      <c r="N1594" t="s">
        <v>29</v>
      </c>
      <c r="O1594" s="15">
        <v>45078.926458333335</v>
      </c>
      <c r="P1594"/>
      <c r="S1594">
        <v>0</v>
      </c>
      <c r="T1594">
        <v>1</v>
      </c>
      <c r="U1594">
        <v>0</v>
      </c>
      <c r="V1594" t="str">
        <f>IF(OR(tickets_cleaned[[#This Row],[resolution_time_hours]]="", tickets_cleaned[[#This Row],[resolution_time_hours]]&lt;0),"",tickets_cleaned[[#This Row],[resolution_time_hours]])</f>
        <v/>
      </c>
    </row>
    <row r="1595" spans="1:22" ht="15" customHeight="1" x14ac:dyDescent="0.2">
      <c r="A1595">
        <v>1594</v>
      </c>
      <c r="B1595" t="s">
        <v>5300</v>
      </c>
      <c r="C1595" t="s">
        <v>5301</v>
      </c>
      <c r="D1595">
        <v>56</v>
      </c>
      <c r="E1595" t="s">
        <v>90</v>
      </c>
      <c r="F1595" t="s">
        <v>105</v>
      </c>
      <c r="G1595" s="1">
        <v>43950</v>
      </c>
      <c r="H1595" t="s">
        <v>20</v>
      </c>
      <c r="I1595" t="s">
        <v>176</v>
      </c>
      <c r="J1595" s="21" t="s">
        <v>5302</v>
      </c>
      <c r="K1595" t="s">
        <v>74</v>
      </c>
      <c r="L1595" t="s">
        <v>5303</v>
      </c>
      <c r="M1595" t="s">
        <v>26</v>
      </c>
      <c r="N1595" t="s">
        <v>29</v>
      </c>
      <c r="O1595" s="15">
        <v>45077.938981481479</v>
      </c>
      <c r="P1595" s="15">
        <v>45078.532037037039</v>
      </c>
      <c r="Q1595">
        <v>1</v>
      </c>
      <c r="R1595">
        <v>14</v>
      </c>
      <c r="S1595">
        <v>1</v>
      </c>
      <c r="T1595">
        <v>0</v>
      </c>
      <c r="U1595">
        <v>1</v>
      </c>
      <c r="V1595">
        <f>IF(OR(tickets_cleaned[[#This Row],[resolution_time_hours]]="", tickets_cleaned[[#This Row],[resolution_time_hours]]&lt;0),"",tickets_cleaned[[#This Row],[resolution_time_hours]])</f>
        <v>14</v>
      </c>
    </row>
    <row r="1596" spans="1:22" ht="15" customHeight="1" x14ac:dyDescent="0.2">
      <c r="A1596">
        <v>1595</v>
      </c>
      <c r="B1596" t="s">
        <v>5304</v>
      </c>
      <c r="C1596" t="s">
        <v>5305</v>
      </c>
      <c r="D1596">
        <v>23</v>
      </c>
      <c r="E1596" t="s">
        <v>58</v>
      </c>
      <c r="F1596" t="s">
        <v>183</v>
      </c>
      <c r="G1596" s="1">
        <v>44030</v>
      </c>
      <c r="H1596" t="s">
        <v>21</v>
      </c>
      <c r="I1596" t="s">
        <v>67</v>
      </c>
      <c r="J1596" s="21" t="s">
        <v>5306</v>
      </c>
      <c r="K1596" t="s">
        <v>93</v>
      </c>
      <c r="M1596" t="s">
        <v>26</v>
      </c>
      <c r="N1596" t="s">
        <v>32</v>
      </c>
      <c r="P1596"/>
      <c r="S1596">
        <v>0</v>
      </c>
      <c r="T1596">
        <v>1</v>
      </c>
      <c r="U1596">
        <v>0</v>
      </c>
      <c r="V1596" t="str">
        <f>IF(OR(tickets_cleaned[[#This Row],[resolution_time_hours]]="", tickets_cleaned[[#This Row],[resolution_time_hours]]&lt;0),"",tickets_cleaned[[#This Row],[resolution_time_hours]])</f>
        <v/>
      </c>
    </row>
    <row r="1597" spans="1:22" ht="15" customHeight="1" x14ac:dyDescent="0.2">
      <c r="A1597">
        <v>1596</v>
      </c>
      <c r="B1597" t="s">
        <v>5307</v>
      </c>
      <c r="C1597" t="s">
        <v>5308</v>
      </c>
      <c r="D1597">
        <v>27</v>
      </c>
      <c r="E1597" t="s">
        <v>90</v>
      </c>
      <c r="F1597" t="s">
        <v>481</v>
      </c>
      <c r="G1597" s="1">
        <v>44530</v>
      </c>
      <c r="H1597" t="s">
        <v>23</v>
      </c>
      <c r="I1597" t="s">
        <v>120</v>
      </c>
      <c r="J1597" s="21" t="s">
        <v>5309</v>
      </c>
      <c r="K1597" t="s">
        <v>74</v>
      </c>
      <c r="L1597" t="s">
        <v>5310</v>
      </c>
      <c r="M1597" t="s">
        <v>27</v>
      </c>
      <c r="N1597" t="s">
        <v>32</v>
      </c>
      <c r="O1597" s="15">
        <v>45078.065393518518</v>
      </c>
      <c r="P1597" s="15">
        <v>45078.80636574074</v>
      </c>
      <c r="Q1597">
        <v>5</v>
      </c>
      <c r="R1597">
        <v>17</v>
      </c>
      <c r="S1597">
        <v>1</v>
      </c>
      <c r="T1597">
        <v>0</v>
      </c>
      <c r="U1597">
        <v>0</v>
      </c>
      <c r="V1597">
        <f>IF(OR(tickets_cleaned[[#This Row],[resolution_time_hours]]="", tickets_cleaned[[#This Row],[resolution_time_hours]]&lt;0),"",tickets_cleaned[[#This Row],[resolution_time_hours]])</f>
        <v>17</v>
      </c>
    </row>
    <row r="1598" spans="1:22" ht="15" customHeight="1" x14ac:dyDescent="0.2">
      <c r="A1598">
        <v>1597</v>
      </c>
      <c r="B1598" t="s">
        <v>5311</v>
      </c>
      <c r="C1598" t="s">
        <v>5312</v>
      </c>
      <c r="D1598">
        <v>31</v>
      </c>
      <c r="E1598" t="s">
        <v>90</v>
      </c>
      <c r="F1598" t="s">
        <v>268</v>
      </c>
      <c r="G1598" s="1">
        <v>44299</v>
      </c>
      <c r="H1598" t="s">
        <v>21</v>
      </c>
      <c r="I1598" t="s">
        <v>22</v>
      </c>
      <c r="J1598" s="21" t="s">
        <v>5313</v>
      </c>
      <c r="K1598" t="s">
        <v>74</v>
      </c>
      <c r="L1598" t="s">
        <v>5314</v>
      </c>
      <c r="M1598" t="s">
        <v>26</v>
      </c>
      <c r="N1598" t="s">
        <v>29</v>
      </c>
      <c r="O1598" s="15">
        <v>45078.325821759259</v>
      </c>
      <c r="P1598" s="15">
        <v>45078.636238425926</v>
      </c>
      <c r="Q1598">
        <v>4</v>
      </c>
      <c r="R1598">
        <v>7</v>
      </c>
      <c r="S1598">
        <v>1</v>
      </c>
      <c r="T1598">
        <v>0</v>
      </c>
      <c r="U1598">
        <v>0</v>
      </c>
      <c r="V1598">
        <f>IF(OR(tickets_cleaned[[#This Row],[resolution_time_hours]]="", tickets_cleaned[[#This Row],[resolution_time_hours]]&lt;0),"",tickets_cleaned[[#This Row],[resolution_time_hours]])</f>
        <v>7</v>
      </c>
    </row>
    <row r="1599" spans="1:22" ht="15" customHeight="1" x14ac:dyDescent="0.2">
      <c r="A1599">
        <v>1598</v>
      </c>
      <c r="B1599" t="s">
        <v>5315</v>
      </c>
      <c r="C1599" t="s">
        <v>5316</v>
      </c>
      <c r="D1599">
        <v>29</v>
      </c>
      <c r="E1599" t="s">
        <v>58</v>
      </c>
      <c r="F1599" t="s">
        <v>446</v>
      </c>
      <c r="G1599" s="1">
        <v>43988</v>
      </c>
      <c r="H1599" t="s">
        <v>21</v>
      </c>
      <c r="I1599" t="s">
        <v>168</v>
      </c>
      <c r="J1599" s="21" t="s">
        <v>5317</v>
      </c>
      <c r="K1599" t="s">
        <v>93</v>
      </c>
      <c r="M1599" t="s">
        <v>28</v>
      </c>
      <c r="N1599" t="s">
        <v>30</v>
      </c>
      <c r="P1599"/>
      <c r="S1599">
        <v>0</v>
      </c>
      <c r="T1599">
        <v>1</v>
      </c>
      <c r="U1599">
        <v>0</v>
      </c>
      <c r="V1599" t="str">
        <f>IF(OR(tickets_cleaned[[#This Row],[resolution_time_hours]]="", tickets_cleaned[[#This Row],[resolution_time_hours]]&lt;0),"",tickets_cleaned[[#This Row],[resolution_time_hours]])</f>
        <v/>
      </c>
    </row>
    <row r="1600" spans="1:22" ht="15" customHeight="1" x14ac:dyDescent="0.2">
      <c r="A1600">
        <v>1599</v>
      </c>
      <c r="B1600" t="s">
        <v>5318</v>
      </c>
      <c r="C1600" t="s">
        <v>5319</v>
      </c>
      <c r="D1600">
        <v>39</v>
      </c>
      <c r="E1600" t="s">
        <v>65</v>
      </c>
      <c r="F1600" t="s">
        <v>342</v>
      </c>
      <c r="G1600" s="1">
        <v>44256</v>
      </c>
      <c r="H1600" t="s">
        <v>24</v>
      </c>
      <c r="I1600" t="s">
        <v>168</v>
      </c>
      <c r="J1600" s="21" t="s">
        <v>5320</v>
      </c>
      <c r="K1600" t="s">
        <v>74</v>
      </c>
      <c r="L1600" t="s">
        <v>5321</v>
      </c>
      <c r="M1600" t="s">
        <v>26</v>
      </c>
      <c r="N1600" t="s">
        <v>29</v>
      </c>
      <c r="O1600" s="15">
        <v>45078.533495370371</v>
      </c>
      <c r="P1600" s="15">
        <v>45078.252245370371</v>
      </c>
      <c r="Q1600">
        <v>3</v>
      </c>
      <c r="S1600">
        <v>1</v>
      </c>
      <c r="T1600">
        <v>0</v>
      </c>
      <c r="U1600">
        <v>0</v>
      </c>
      <c r="V1600" t="str">
        <f>IF(OR(tickets_cleaned[[#This Row],[resolution_time_hours]]="", tickets_cleaned[[#This Row],[resolution_time_hours]]&lt;0),"",tickets_cleaned[[#This Row],[resolution_time_hours]])</f>
        <v/>
      </c>
    </row>
    <row r="1601" spans="1:22" ht="15" customHeight="1" x14ac:dyDescent="0.2">
      <c r="A1601">
        <v>1600</v>
      </c>
      <c r="B1601" t="s">
        <v>5322</v>
      </c>
      <c r="C1601" t="s">
        <v>5323</v>
      </c>
      <c r="D1601">
        <v>59</v>
      </c>
      <c r="E1601" t="s">
        <v>90</v>
      </c>
      <c r="F1601" t="s">
        <v>481</v>
      </c>
      <c r="G1601" s="1">
        <v>43935</v>
      </c>
      <c r="H1601" t="s">
        <v>20</v>
      </c>
      <c r="I1601" t="s">
        <v>203</v>
      </c>
      <c r="J1601" s="21" t="s">
        <v>5324</v>
      </c>
      <c r="K1601" t="s">
        <v>93</v>
      </c>
      <c r="M1601" t="s">
        <v>27</v>
      </c>
      <c r="N1601" t="s">
        <v>30</v>
      </c>
      <c r="P1601"/>
      <c r="S1601">
        <v>0</v>
      </c>
      <c r="T1601">
        <v>1</v>
      </c>
      <c r="U1601">
        <v>0</v>
      </c>
      <c r="V1601" t="str">
        <f>IF(OR(tickets_cleaned[[#This Row],[resolution_time_hours]]="", tickets_cleaned[[#This Row],[resolution_time_hours]]&lt;0),"",tickets_cleaned[[#This Row],[resolution_time_hours]])</f>
        <v/>
      </c>
    </row>
    <row r="1602" spans="1:22" ht="15" customHeight="1" x14ac:dyDescent="0.2">
      <c r="A1602">
        <v>1601</v>
      </c>
      <c r="B1602" t="s">
        <v>2709</v>
      </c>
      <c r="C1602" t="s">
        <v>5325</v>
      </c>
      <c r="D1602">
        <v>47</v>
      </c>
      <c r="E1602" t="s">
        <v>65</v>
      </c>
      <c r="F1602" t="s">
        <v>59</v>
      </c>
      <c r="G1602" s="1">
        <v>44086</v>
      </c>
      <c r="H1602" t="s">
        <v>20</v>
      </c>
      <c r="I1602" t="s">
        <v>101</v>
      </c>
      <c r="J1602" s="21" t="s">
        <v>5326</v>
      </c>
      <c r="K1602" t="s">
        <v>62</v>
      </c>
      <c r="M1602" t="s">
        <v>28</v>
      </c>
      <c r="N1602" t="s">
        <v>31</v>
      </c>
      <c r="O1602" s="15">
        <v>45078.493958333333</v>
      </c>
      <c r="P1602"/>
      <c r="S1602">
        <v>0</v>
      </c>
      <c r="T1602">
        <v>1</v>
      </c>
      <c r="U1602">
        <v>0</v>
      </c>
      <c r="V1602" t="str">
        <f>IF(OR(tickets_cleaned[[#This Row],[resolution_time_hours]]="", tickets_cleaned[[#This Row],[resolution_time_hours]]&lt;0),"",tickets_cleaned[[#This Row],[resolution_time_hours]])</f>
        <v/>
      </c>
    </row>
    <row r="1603" spans="1:22" ht="15" customHeight="1" x14ac:dyDescent="0.2">
      <c r="A1603">
        <v>1602</v>
      </c>
      <c r="B1603" t="s">
        <v>5327</v>
      </c>
      <c r="C1603" t="s">
        <v>5328</v>
      </c>
      <c r="D1603">
        <v>48</v>
      </c>
      <c r="E1603" t="s">
        <v>65</v>
      </c>
      <c r="F1603" t="s">
        <v>306</v>
      </c>
      <c r="G1603" s="1">
        <v>43871</v>
      </c>
      <c r="H1603" t="s">
        <v>24</v>
      </c>
      <c r="I1603" t="s">
        <v>140</v>
      </c>
      <c r="J1603" s="21" t="s">
        <v>5329</v>
      </c>
      <c r="K1603" t="s">
        <v>74</v>
      </c>
      <c r="L1603" t="s">
        <v>5330</v>
      </c>
      <c r="M1603" t="s">
        <v>25</v>
      </c>
      <c r="N1603" t="s">
        <v>31</v>
      </c>
      <c r="O1603" s="15">
        <v>45078.889120370368</v>
      </c>
      <c r="P1603" s="15">
        <v>45078.187037037038</v>
      </c>
      <c r="Q1603">
        <v>1</v>
      </c>
      <c r="S1603">
        <v>1</v>
      </c>
      <c r="T1603">
        <v>0</v>
      </c>
      <c r="U1603">
        <v>1</v>
      </c>
      <c r="V1603" t="str">
        <f>IF(OR(tickets_cleaned[[#This Row],[resolution_time_hours]]="", tickets_cleaned[[#This Row],[resolution_time_hours]]&lt;0),"",tickets_cleaned[[#This Row],[resolution_time_hours]])</f>
        <v/>
      </c>
    </row>
    <row r="1604" spans="1:22" ht="15" customHeight="1" x14ac:dyDescent="0.2">
      <c r="A1604">
        <v>1603</v>
      </c>
      <c r="B1604" t="s">
        <v>5331</v>
      </c>
      <c r="C1604" t="s">
        <v>5332</v>
      </c>
      <c r="D1604">
        <v>34</v>
      </c>
      <c r="E1604" t="s">
        <v>90</v>
      </c>
      <c r="F1604" t="s">
        <v>245</v>
      </c>
      <c r="G1604" s="1">
        <v>44214</v>
      </c>
      <c r="H1604" t="s">
        <v>21</v>
      </c>
      <c r="I1604" t="s">
        <v>91</v>
      </c>
      <c r="J1604" t="s">
        <v>5333</v>
      </c>
      <c r="K1604" t="s">
        <v>74</v>
      </c>
      <c r="L1604" t="s">
        <v>5334</v>
      </c>
      <c r="M1604" t="s">
        <v>25</v>
      </c>
      <c r="N1604" t="s">
        <v>31</v>
      </c>
      <c r="O1604" s="15">
        <v>45078.003009259257</v>
      </c>
      <c r="P1604" s="15">
        <v>45078.318287037036</v>
      </c>
      <c r="Q1604">
        <v>4</v>
      </c>
      <c r="R1604">
        <v>7</v>
      </c>
      <c r="S1604">
        <v>1</v>
      </c>
      <c r="T1604">
        <v>0</v>
      </c>
      <c r="U1604">
        <v>0</v>
      </c>
      <c r="V1604">
        <f>IF(OR(tickets_cleaned[[#This Row],[resolution_time_hours]]="", tickets_cleaned[[#This Row],[resolution_time_hours]]&lt;0),"",tickets_cleaned[[#This Row],[resolution_time_hours]])</f>
        <v>7</v>
      </c>
    </row>
    <row r="1605" spans="1:22" ht="15" customHeight="1" x14ac:dyDescent="0.2">
      <c r="A1605">
        <v>1604</v>
      </c>
      <c r="B1605" t="s">
        <v>5335</v>
      </c>
      <c r="C1605" t="s">
        <v>5336</v>
      </c>
      <c r="D1605">
        <v>30</v>
      </c>
      <c r="E1605" t="s">
        <v>65</v>
      </c>
      <c r="F1605" t="s">
        <v>114</v>
      </c>
      <c r="G1605" s="1">
        <v>44140</v>
      </c>
      <c r="H1605" t="s">
        <v>21</v>
      </c>
      <c r="I1605" t="s">
        <v>101</v>
      </c>
      <c r="J1605" s="21" t="s">
        <v>5337</v>
      </c>
      <c r="K1605" t="s">
        <v>74</v>
      </c>
      <c r="L1605" t="s">
        <v>5338</v>
      </c>
      <c r="M1605" t="s">
        <v>28</v>
      </c>
      <c r="N1605" t="s">
        <v>32</v>
      </c>
      <c r="O1605" s="15">
        <v>45078.296782407408</v>
      </c>
      <c r="P1605" s="15">
        <v>45078.339837962965</v>
      </c>
      <c r="Q1605">
        <v>5</v>
      </c>
      <c r="R1605">
        <v>1</v>
      </c>
      <c r="S1605">
        <v>1</v>
      </c>
      <c r="T1605">
        <v>0</v>
      </c>
      <c r="U1605">
        <v>0</v>
      </c>
      <c r="V1605">
        <f>IF(OR(tickets_cleaned[[#This Row],[resolution_time_hours]]="", tickets_cleaned[[#This Row],[resolution_time_hours]]&lt;0),"",tickets_cleaned[[#This Row],[resolution_time_hours]])</f>
        <v>1</v>
      </c>
    </row>
    <row r="1606" spans="1:22" ht="15" customHeight="1" x14ac:dyDescent="0.2">
      <c r="A1606">
        <v>1605</v>
      </c>
      <c r="B1606" t="s">
        <v>5339</v>
      </c>
      <c r="C1606" t="s">
        <v>5340</v>
      </c>
      <c r="D1606">
        <v>22</v>
      </c>
      <c r="E1606" t="s">
        <v>65</v>
      </c>
      <c r="F1606" t="s">
        <v>71</v>
      </c>
      <c r="G1606" s="1">
        <v>44368</v>
      </c>
      <c r="H1606" t="s">
        <v>24</v>
      </c>
      <c r="I1606" t="s">
        <v>79</v>
      </c>
      <c r="J1606" s="21" t="s">
        <v>5341</v>
      </c>
      <c r="K1606" t="s">
        <v>62</v>
      </c>
      <c r="M1606" t="s">
        <v>27</v>
      </c>
      <c r="N1606" t="s">
        <v>32</v>
      </c>
      <c r="O1606" s="15">
        <v>45078.516932870371</v>
      </c>
      <c r="P1606"/>
      <c r="S1606">
        <v>0</v>
      </c>
      <c r="T1606">
        <v>1</v>
      </c>
      <c r="U1606">
        <v>0</v>
      </c>
      <c r="V1606" t="str">
        <f>IF(OR(tickets_cleaned[[#This Row],[resolution_time_hours]]="", tickets_cleaned[[#This Row],[resolution_time_hours]]&lt;0),"",tickets_cleaned[[#This Row],[resolution_time_hours]])</f>
        <v/>
      </c>
    </row>
    <row r="1607" spans="1:22" ht="15" customHeight="1" x14ac:dyDescent="0.2">
      <c r="A1607">
        <v>1606</v>
      </c>
      <c r="B1607" t="s">
        <v>5342</v>
      </c>
      <c r="C1607" t="s">
        <v>5343</v>
      </c>
      <c r="D1607">
        <v>66</v>
      </c>
      <c r="E1607" t="s">
        <v>65</v>
      </c>
      <c r="F1607" t="s">
        <v>275</v>
      </c>
      <c r="G1607" s="1">
        <v>43977</v>
      </c>
      <c r="H1607" t="s">
        <v>23</v>
      </c>
      <c r="I1607" t="s">
        <v>20</v>
      </c>
      <c r="J1607" s="21" t="s">
        <v>5344</v>
      </c>
      <c r="K1607" t="s">
        <v>93</v>
      </c>
      <c r="M1607" t="s">
        <v>28</v>
      </c>
      <c r="N1607" t="s">
        <v>30</v>
      </c>
      <c r="P1607"/>
      <c r="S1607">
        <v>0</v>
      </c>
      <c r="T1607">
        <v>1</v>
      </c>
      <c r="U1607">
        <v>0</v>
      </c>
      <c r="V1607" t="str">
        <f>IF(OR(tickets_cleaned[[#This Row],[resolution_time_hours]]="", tickets_cleaned[[#This Row],[resolution_time_hours]]&lt;0),"",tickets_cleaned[[#This Row],[resolution_time_hours]])</f>
        <v/>
      </c>
    </row>
    <row r="1608" spans="1:22" ht="15" customHeight="1" x14ac:dyDescent="0.2">
      <c r="A1608">
        <v>1607</v>
      </c>
      <c r="B1608" t="s">
        <v>5345</v>
      </c>
      <c r="C1608" t="s">
        <v>5346</v>
      </c>
      <c r="D1608">
        <v>30</v>
      </c>
      <c r="E1608" t="s">
        <v>90</v>
      </c>
      <c r="F1608" t="s">
        <v>134</v>
      </c>
      <c r="G1608" s="1">
        <v>44529</v>
      </c>
      <c r="H1608" t="s">
        <v>22</v>
      </c>
      <c r="I1608" t="s">
        <v>168</v>
      </c>
      <c r="J1608" s="21" t="s">
        <v>5347</v>
      </c>
      <c r="K1608" t="s">
        <v>93</v>
      </c>
      <c r="M1608" t="s">
        <v>27</v>
      </c>
      <c r="N1608" t="s">
        <v>29</v>
      </c>
      <c r="P1608"/>
      <c r="S1608">
        <v>0</v>
      </c>
      <c r="T1608">
        <v>1</v>
      </c>
      <c r="U1608">
        <v>0</v>
      </c>
      <c r="V1608" t="str">
        <f>IF(OR(tickets_cleaned[[#This Row],[resolution_time_hours]]="", tickets_cleaned[[#This Row],[resolution_time_hours]]&lt;0),"",tickets_cleaned[[#This Row],[resolution_time_hours]])</f>
        <v/>
      </c>
    </row>
    <row r="1609" spans="1:22" ht="15" customHeight="1" x14ac:dyDescent="0.2">
      <c r="A1609">
        <v>1608</v>
      </c>
      <c r="B1609" t="s">
        <v>5348</v>
      </c>
      <c r="C1609" t="s">
        <v>5349</v>
      </c>
      <c r="D1609">
        <v>53</v>
      </c>
      <c r="E1609" t="s">
        <v>90</v>
      </c>
      <c r="F1609" t="s">
        <v>228</v>
      </c>
      <c r="G1609" s="1">
        <v>44099</v>
      </c>
      <c r="H1609" t="s">
        <v>24</v>
      </c>
      <c r="I1609" t="s">
        <v>60</v>
      </c>
      <c r="J1609" t="s">
        <v>5350</v>
      </c>
      <c r="K1609" t="s">
        <v>62</v>
      </c>
      <c r="M1609" t="s">
        <v>27</v>
      </c>
      <c r="N1609" t="s">
        <v>32</v>
      </c>
      <c r="O1609" s="15">
        <v>45078.314884259256</v>
      </c>
      <c r="P1609"/>
      <c r="S1609">
        <v>0</v>
      </c>
      <c r="T1609">
        <v>1</v>
      </c>
      <c r="U1609">
        <v>0</v>
      </c>
      <c r="V1609" t="str">
        <f>IF(OR(tickets_cleaned[[#This Row],[resolution_time_hours]]="", tickets_cleaned[[#This Row],[resolution_time_hours]]&lt;0),"",tickets_cleaned[[#This Row],[resolution_time_hours]])</f>
        <v/>
      </c>
    </row>
    <row r="1610" spans="1:22" ht="15" customHeight="1" x14ac:dyDescent="0.2">
      <c r="A1610">
        <v>1609</v>
      </c>
      <c r="B1610" t="s">
        <v>5351</v>
      </c>
      <c r="C1610" t="s">
        <v>5352</v>
      </c>
      <c r="D1610">
        <v>61</v>
      </c>
      <c r="E1610" t="s">
        <v>65</v>
      </c>
      <c r="F1610" t="s">
        <v>249</v>
      </c>
      <c r="G1610" s="1">
        <v>44496</v>
      </c>
      <c r="H1610" t="s">
        <v>23</v>
      </c>
      <c r="I1610" t="s">
        <v>85</v>
      </c>
      <c r="J1610" t="s">
        <v>5353</v>
      </c>
      <c r="K1610" t="s">
        <v>93</v>
      </c>
      <c r="M1610" t="s">
        <v>28</v>
      </c>
      <c r="N1610" t="s">
        <v>29</v>
      </c>
      <c r="P1610"/>
      <c r="S1610">
        <v>0</v>
      </c>
      <c r="T1610">
        <v>1</v>
      </c>
      <c r="U1610">
        <v>0</v>
      </c>
      <c r="V1610" t="str">
        <f>IF(OR(tickets_cleaned[[#This Row],[resolution_time_hours]]="", tickets_cleaned[[#This Row],[resolution_time_hours]]&lt;0),"",tickets_cleaned[[#This Row],[resolution_time_hours]])</f>
        <v/>
      </c>
    </row>
    <row r="1611" spans="1:22" ht="15" customHeight="1" x14ac:dyDescent="0.2">
      <c r="A1611">
        <v>1610</v>
      </c>
      <c r="B1611" t="s">
        <v>5354</v>
      </c>
      <c r="C1611" t="s">
        <v>5355</v>
      </c>
      <c r="D1611">
        <v>50</v>
      </c>
      <c r="E1611" t="s">
        <v>90</v>
      </c>
      <c r="F1611" t="s">
        <v>228</v>
      </c>
      <c r="G1611" s="1">
        <v>44085</v>
      </c>
      <c r="H1611" t="s">
        <v>22</v>
      </c>
      <c r="I1611" t="s">
        <v>203</v>
      </c>
      <c r="J1611" s="21" t="s">
        <v>5356</v>
      </c>
      <c r="K1611" t="s">
        <v>93</v>
      </c>
      <c r="M1611" t="s">
        <v>27</v>
      </c>
      <c r="N1611" t="s">
        <v>31</v>
      </c>
      <c r="P1611"/>
      <c r="S1611">
        <v>0</v>
      </c>
      <c r="T1611">
        <v>1</v>
      </c>
      <c r="U1611">
        <v>0</v>
      </c>
      <c r="V1611" t="str">
        <f>IF(OR(tickets_cleaned[[#This Row],[resolution_time_hours]]="", tickets_cleaned[[#This Row],[resolution_time_hours]]&lt;0),"",tickets_cleaned[[#This Row],[resolution_time_hours]])</f>
        <v/>
      </c>
    </row>
    <row r="1612" spans="1:22" ht="15" customHeight="1" x14ac:dyDescent="0.2">
      <c r="A1612">
        <v>1611</v>
      </c>
      <c r="B1612" t="s">
        <v>5357</v>
      </c>
      <c r="C1612" t="s">
        <v>5358</v>
      </c>
      <c r="D1612">
        <v>68</v>
      </c>
      <c r="E1612" t="s">
        <v>58</v>
      </c>
      <c r="F1612" t="s">
        <v>156</v>
      </c>
      <c r="G1612" s="1">
        <v>44289</v>
      </c>
      <c r="H1612" t="s">
        <v>24</v>
      </c>
      <c r="I1612" t="s">
        <v>126</v>
      </c>
      <c r="J1612" s="21" t="s">
        <v>5359</v>
      </c>
      <c r="K1612" t="s">
        <v>62</v>
      </c>
      <c r="M1612" t="s">
        <v>27</v>
      </c>
      <c r="N1612" t="s">
        <v>31</v>
      </c>
      <c r="O1612" s="15">
        <v>45078.847592592596</v>
      </c>
      <c r="P1612"/>
      <c r="S1612">
        <v>0</v>
      </c>
      <c r="T1612">
        <v>1</v>
      </c>
      <c r="U1612">
        <v>0</v>
      </c>
      <c r="V1612" t="str">
        <f>IF(OR(tickets_cleaned[[#This Row],[resolution_time_hours]]="", tickets_cleaned[[#This Row],[resolution_time_hours]]&lt;0),"",tickets_cleaned[[#This Row],[resolution_time_hours]])</f>
        <v/>
      </c>
    </row>
    <row r="1613" spans="1:22" ht="15" customHeight="1" x14ac:dyDescent="0.2">
      <c r="A1613">
        <v>1612</v>
      </c>
      <c r="B1613" t="s">
        <v>5360</v>
      </c>
      <c r="C1613" t="s">
        <v>5361</v>
      </c>
      <c r="D1613">
        <v>66</v>
      </c>
      <c r="E1613" t="s">
        <v>58</v>
      </c>
      <c r="F1613" t="s">
        <v>119</v>
      </c>
      <c r="G1613" s="1">
        <v>44473</v>
      </c>
      <c r="H1613" t="s">
        <v>22</v>
      </c>
      <c r="I1613" t="s">
        <v>91</v>
      </c>
      <c r="J1613" s="21" t="s">
        <v>5362</v>
      </c>
      <c r="K1613" t="s">
        <v>74</v>
      </c>
      <c r="L1613" t="s">
        <v>5363</v>
      </c>
      <c r="M1613" t="s">
        <v>27</v>
      </c>
      <c r="N1613" t="s">
        <v>31</v>
      </c>
      <c r="O1613" s="15">
        <v>45078.645520833335</v>
      </c>
      <c r="P1613" s="15">
        <v>45078.230243055557</v>
      </c>
      <c r="Q1613">
        <v>3</v>
      </c>
      <c r="S1613">
        <v>1</v>
      </c>
      <c r="T1613">
        <v>0</v>
      </c>
      <c r="U1613">
        <v>0</v>
      </c>
      <c r="V1613" t="str">
        <f>IF(OR(tickets_cleaned[[#This Row],[resolution_time_hours]]="", tickets_cleaned[[#This Row],[resolution_time_hours]]&lt;0),"",tickets_cleaned[[#This Row],[resolution_time_hours]])</f>
        <v/>
      </c>
    </row>
    <row r="1614" spans="1:22" ht="15" customHeight="1" x14ac:dyDescent="0.2">
      <c r="A1614">
        <v>1613</v>
      </c>
      <c r="B1614" t="s">
        <v>4121</v>
      </c>
      <c r="C1614" t="s">
        <v>5364</v>
      </c>
      <c r="D1614">
        <v>56</v>
      </c>
      <c r="E1614" t="s">
        <v>65</v>
      </c>
      <c r="F1614" t="s">
        <v>114</v>
      </c>
      <c r="G1614" s="1">
        <v>44224</v>
      </c>
      <c r="H1614" t="s">
        <v>20</v>
      </c>
      <c r="I1614" t="s">
        <v>79</v>
      </c>
      <c r="J1614" t="s">
        <v>5365</v>
      </c>
      <c r="K1614" t="s">
        <v>74</v>
      </c>
      <c r="L1614" t="s">
        <v>5366</v>
      </c>
      <c r="M1614" t="s">
        <v>27</v>
      </c>
      <c r="N1614" t="s">
        <v>31</v>
      </c>
      <c r="O1614" s="15">
        <v>45077.987905092596</v>
      </c>
      <c r="P1614" s="15">
        <v>45078.666377314818</v>
      </c>
      <c r="Q1614">
        <v>2</v>
      </c>
      <c r="R1614">
        <v>16</v>
      </c>
      <c r="S1614">
        <v>1</v>
      </c>
      <c r="T1614">
        <v>0</v>
      </c>
      <c r="U1614">
        <v>1</v>
      </c>
      <c r="V1614">
        <f>IF(OR(tickets_cleaned[[#This Row],[resolution_time_hours]]="", tickets_cleaned[[#This Row],[resolution_time_hours]]&lt;0),"",tickets_cleaned[[#This Row],[resolution_time_hours]])</f>
        <v>16</v>
      </c>
    </row>
    <row r="1615" spans="1:22" ht="15" customHeight="1" x14ac:dyDescent="0.2">
      <c r="A1615">
        <v>1614</v>
      </c>
      <c r="B1615" t="s">
        <v>5367</v>
      </c>
      <c r="C1615" t="s">
        <v>5368</v>
      </c>
      <c r="D1615">
        <v>47</v>
      </c>
      <c r="E1615" t="s">
        <v>58</v>
      </c>
      <c r="F1615" t="s">
        <v>175</v>
      </c>
      <c r="G1615" s="1">
        <v>44228</v>
      </c>
      <c r="H1615" t="s">
        <v>22</v>
      </c>
      <c r="I1615" t="s">
        <v>20</v>
      </c>
      <c r="J1615" s="21" t="s">
        <v>5369</v>
      </c>
      <c r="K1615" t="s">
        <v>74</v>
      </c>
      <c r="L1615" t="s">
        <v>5370</v>
      </c>
      <c r="M1615" t="s">
        <v>25</v>
      </c>
      <c r="N1615" t="s">
        <v>30</v>
      </c>
      <c r="O1615" s="15">
        <v>45078.237928240742</v>
      </c>
      <c r="P1615" s="15">
        <v>45078.315706018519</v>
      </c>
      <c r="Q1615">
        <v>1</v>
      </c>
      <c r="R1615">
        <v>1</v>
      </c>
      <c r="S1615">
        <v>1</v>
      </c>
      <c r="T1615">
        <v>0</v>
      </c>
      <c r="U1615">
        <v>1</v>
      </c>
      <c r="V1615">
        <f>IF(OR(tickets_cleaned[[#This Row],[resolution_time_hours]]="", tickets_cleaned[[#This Row],[resolution_time_hours]]&lt;0),"",tickets_cleaned[[#This Row],[resolution_time_hours]])</f>
        <v>1</v>
      </c>
    </row>
    <row r="1616" spans="1:22" ht="15" customHeight="1" x14ac:dyDescent="0.2">
      <c r="A1616">
        <v>1615</v>
      </c>
      <c r="B1616" t="s">
        <v>5371</v>
      </c>
      <c r="C1616" t="s">
        <v>5372</v>
      </c>
      <c r="D1616">
        <v>60</v>
      </c>
      <c r="E1616" t="s">
        <v>65</v>
      </c>
      <c r="F1616" t="s">
        <v>187</v>
      </c>
      <c r="G1616" s="1">
        <v>44526</v>
      </c>
      <c r="H1616" t="s">
        <v>21</v>
      </c>
      <c r="I1616" t="s">
        <v>101</v>
      </c>
      <c r="J1616" t="s">
        <v>2450</v>
      </c>
      <c r="K1616" t="s">
        <v>74</v>
      </c>
      <c r="L1616" t="s">
        <v>5373</v>
      </c>
      <c r="M1616" t="s">
        <v>28</v>
      </c>
      <c r="N1616" t="s">
        <v>31</v>
      </c>
      <c r="O1616" s="15">
        <v>45078.577511574076</v>
      </c>
      <c r="P1616" s="15">
        <v>45077.983761574076</v>
      </c>
      <c r="Q1616">
        <v>3</v>
      </c>
      <c r="S1616">
        <v>1</v>
      </c>
      <c r="T1616">
        <v>0</v>
      </c>
      <c r="U1616">
        <v>0</v>
      </c>
      <c r="V1616" t="str">
        <f>IF(OR(tickets_cleaned[[#This Row],[resolution_time_hours]]="", tickets_cleaned[[#This Row],[resolution_time_hours]]&lt;0),"",tickets_cleaned[[#This Row],[resolution_time_hours]])</f>
        <v/>
      </c>
    </row>
    <row r="1617" spans="1:22" ht="15" customHeight="1" x14ac:dyDescent="0.2">
      <c r="A1617">
        <v>1616</v>
      </c>
      <c r="B1617" t="s">
        <v>5374</v>
      </c>
      <c r="C1617" t="s">
        <v>5375</v>
      </c>
      <c r="D1617">
        <v>41</v>
      </c>
      <c r="E1617" t="s">
        <v>58</v>
      </c>
      <c r="F1617" t="s">
        <v>114</v>
      </c>
      <c r="G1617" s="1">
        <v>44406</v>
      </c>
      <c r="H1617" t="s">
        <v>21</v>
      </c>
      <c r="I1617" t="s">
        <v>60</v>
      </c>
      <c r="J1617" s="21" t="s">
        <v>5376</v>
      </c>
      <c r="K1617" t="s">
        <v>62</v>
      </c>
      <c r="M1617" t="s">
        <v>27</v>
      </c>
      <c r="N1617" t="s">
        <v>32</v>
      </c>
      <c r="O1617" s="15">
        <v>45078.213645833333</v>
      </c>
      <c r="P1617"/>
      <c r="S1617">
        <v>0</v>
      </c>
      <c r="T1617">
        <v>1</v>
      </c>
      <c r="U1617">
        <v>0</v>
      </c>
      <c r="V1617" t="str">
        <f>IF(OR(tickets_cleaned[[#This Row],[resolution_time_hours]]="", tickets_cleaned[[#This Row],[resolution_time_hours]]&lt;0),"",tickets_cleaned[[#This Row],[resolution_time_hours]])</f>
        <v/>
      </c>
    </row>
    <row r="1618" spans="1:22" ht="15" customHeight="1" x14ac:dyDescent="0.2">
      <c r="A1618">
        <v>1617</v>
      </c>
      <c r="B1618" t="s">
        <v>5377</v>
      </c>
      <c r="C1618" t="s">
        <v>5378</v>
      </c>
      <c r="D1618">
        <v>46</v>
      </c>
      <c r="E1618" t="s">
        <v>58</v>
      </c>
      <c r="F1618" t="s">
        <v>134</v>
      </c>
      <c r="G1618" s="1">
        <v>43956</v>
      </c>
      <c r="H1618" t="s">
        <v>20</v>
      </c>
      <c r="I1618" t="s">
        <v>22</v>
      </c>
      <c r="J1618" s="21" t="s">
        <v>5379</v>
      </c>
      <c r="K1618" t="s">
        <v>62</v>
      </c>
      <c r="M1618" t="s">
        <v>26</v>
      </c>
      <c r="N1618" t="s">
        <v>29</v>
      </c>
      <c r="O1618" s="15">
        <v>45078.219212962962</v>
      </c>
      <c r="P1618"/>
      <c r="S1618">
        <v>0</v>
      </c>
      <c r="T1618">
        <v>1</v>
      </c>
      <c r="U1618">
        <v>0</v>
      </c>
      <c r="V1618" t="str">
        <f>IF(OR(tickets_cleaned[[#This Row],[resolution_time_hours]]="", tickets_cleaned[[#This Row],[resolution_time_hours]]&lt;0),"",tickets_cleaned[[#This Row],[resolution_time_hours]])</f>
        <v/>
      </c>
    </row>
    <row r="1619" spans="1:22" ht="15" customHeight="1" x14ac:dyDescent="0.2">
      <c r="A1619">
        <v>1618</v>
      </c>
      <c r="B1619" t="s">
        <v>5380</v>
      </c>
      <c r="C1619" t="s">
        <v>5381</v>
      </c>
      <c r="D1619">
        <v>20</v>
      </c>
      <c r="E1619" t="s">
        <v>65</v>
      </c>
      <c r="F1619" t="s">
        <v>228</v>
      </c>
      <c r="G1619" s="1">
        <v>44117</v>
      </c>
      <c r="H1619" t="s">
        <v>20</v>
      </c>
      <c r="I1619" t="s">
        <v>67</v>
      </c>
      <c r="J1619" s="21" t="s">
        <v>5382</v>
      </c>
      <c r="K1619" t="s">
        <v>74</v>
      </c>
      <c r="L1619" t="s">
        <v>5383</v>
      </c>
      <c r="M1619" t="s">
        <v>25</v>
      </c>
      <c r="N1619" t="s">
        <v>30</v>
      </c>
      <c r="O1619" s="15">
        <v>45078.335902777777</v>
      </c>
      <c r="P1619" s="15">
        <v>45078.010208333333</v>
      </c>
      <c r="Q1619">
        <v>1</v>
      </c>
      <c r="S1619">
        <v>1</v>
      </c>
      <c r="T1619">
        <v>0</v>
      </c>
      <c r="U1619">
        <v>1</v>
      </c>
      <c r="V1619" t="str">
        <f>IF(OR(tickets_cleaned[[#This Row],[resolution_time_hours]]="", tickets_cleaned[[#This Row],[resolution_time_hours]]&lt;0),"",tickets_cleaned[[#This Row],[resolution_time_hours]])</f>
        <v/>
      </c>
    </row>
    <row r="1620" spans="1:22" ht="15" customHeight="1" x14ac:dyDescent="0.2">
      <c r="A1620">
        <v>1619</v>
      </c>
      <c r="B1620" t="s">
        <v>5384</v>
      </c>
      <c r="C1620" t="s">
        <v>5385</v>
      </c>
      <c r="D1620">
        <v>63</v>
      </c>
      <c r="E1620" t="s">
        <v>65</v>
      </c>
      <c r="F1620" t="s">
        <v>71</v>
      </c>
      <c r="G1620" s="1">
        <v>44334</v>
      </c>
      <c r="H1620" t="s">
        <v>20</v>
      </c>
      <c r="I1620" t="s">
        <v>20</v>
      </c>
      <c r="J1620" s="21" t="s">
        <v>5386</v>
      </c>
      <c r="K1620" t="s">
        <v>74</v>
      </c>
      <c r="L1620" t="s">
        <v>5387</v>
      </c>
      <c r="M1620" t="s">
        <v>25</v>
      </c>
      <c r="N1620" t="s">
        <v>32</v>
      </c>
      <c r="O1620" s="15">
        <v>45078.795648148145</v>
      </c>
      <c r="P1620" s="15">
        <v>45078.89912037037</v>
      </c>
      <c r="Q1620">
        <v>1</v>
      </c>
      <c r="R1620">
        <v>2</v>
      </c>
      <c r="S1620">
        <v>1</v>
      </c>
      <c r="T1620">
        <v>0</v>
      </c>
      <c r="U1620">
        <v>1</v>
      </c>
      <c r="V1620">
        <f>IF(OR(tickets_cleaned[[#This Row],[resolution_time_hours]]="", tickets_cleaned[[#This Row],[resolution_time_hours]]&lt;0),"",tickets_cleaned[[#This Row],[resolution_time_hours]])</f>
        <v>2</v>
      </c>
    </row>
    <row r="1621" spans="1:22" ht="15" customHeight="1" x14ac:dyDescent="0.2">
      <c r="A1621">
        <v>1620</v>
      </c>
      <c r="B1621" t="s">
        <v>5388</v>
      </c>
      <c r="C1621" t="s">
        <v>5389</v>
      </c>
      <c r="D1621">
        <v>54</v>
      </c>
      <c r="E1621" t="s">
        <v>90</v>
      </c>
      <c r="F1621" t="s">
        <v>175</v>
      </c>
      <c r="G1621" s="1">
        <v>44019</v>
      </c>
      <c r="H1621" t="s">
        <v>21</v>
      </c>
      <c r="I1621" t="s">
        <v>67</v>
      </c>
      <c r="J1621" s="21" t="s">
        <v>5390</v>
      </c>
      <c r="K1621" t="s">
        <v>93</v>
      </c>
      <c r="M1621" t="s">
        <v>27</v>
      </c>
      <c r="N1621" t="s">
        <v>32</v>
      </c>
      <c r="P1621"/>
      <c r="S1621">
        <v>0</v>
      </c>
      <c r="T1621">
        <v>1</v>
      </c>
      <c r="U1621">
        <v>0</v>
      </c>
      <c r="V1621" t="str">
        <f>IF(OR(tickets_cleaned[[#This Row],[resolution_time_hours]]="", tickets_cleaned[[#This Row],[resolution_time_hours]]&lt;0),"",tickets_cleaned[[#This Row],[resolution_time_hours]])</f>
        <v/>
      </c>
    </row>
    <row r="1622" spans="1:22" ht="15" customHeight="1" x14ac:dyDescent="0.2">
      <c r="A1622">
        <v>1621</v>
      </c>
      <c r="B1622" t="s">
        <v>5391</v>
      </c>
      <c r="C1622" t="s">
        <v>5392</v>
      </c>
      <c r="D1622">
        <v>38</v>
      </c>
      <c r="E1622" t="s">
        <v>65</v>
      </c>
      <c r="F1622" t="s">
        <v>199</v>
      </c>
      <c r="G1622" s="1">
        <v>44156</v>
      </c>
      <c r="H1622" t="s">
        <v>23</v>
      </c>
      <c r="I1622" t="s">
        <v>67</v>
      </c>
      <c r="J1622" s="21" t="s">
        <v>5393</v>
      </c>
      <c r="K1622" t="s">
        <v>93</v>
      </c>
      <c r="M1622" t="s">
        <v>25</v>
      </c>
      <c r="N1622" t="s">
        <v>30</v>
      </c>
      <c r="P1622"/>
      <c r="S1622">
        <v>0</v>
      </c>
      <c r="T1622">
        <v>1</v>
      </c>
      <c r="U1622">
        <v>0</v>
      </c>
      <c r="V1622" t="str">
        <f>IF(OR(tickets_cleaned[[#This Row],[resolution_time_hours]]="", tickets_cleaned[[#This Row],[resolution_time_hours]]&lt;0),"",tickets_cleaned[[#This Row],[resolution_time_hours]])</f>
        <v/>
      </c>
    </row>
    <row r="1623" spans="1:22" ht="15" customHeight="1" x14ac:dyDescent="0.2">
      <c r="A1623">
        <v>1622</v>
      </c>
      <c r="B1623" t="s">
        <v>5394</v>
      </c>
      <c r="C1623" t="s">
        <v>5395</v>
      </c>
      <c r="D1623">
        <v>47</v>
      </c>
      <c r="E1623" t="s">
        <v>65</v>
      </c>
      <c r="F1623" t="s">
        <v>105</v>
      </c>
      <c r="G1623" s="1">
        <v>44381</v>
      </c>
      <c r="H1623" t="s">
        <v>24</v>
      </c>
      <c r="I1623" t="s">
        <v>106</v>
      </c>
      <c r="J1623" s="21" t="s">
        <v>5396</v>
      </c>
      <c r="K1623" t="s">
        <v>62</v>
      </c>
      <c r="M1623" t="s">
        <v>26</v>
      </c>
      <c r="N1623" t="s">
        <v>31</v>
      </c>
      <c r="O1623" s="15">
        <v>45078.258206018516</v>
      </c>
      <c r="P1623"/>
      <c r="S1623">
        <v>0</v>
      </c>
      <c r="T1623">
        <v>1</v>
      </c>
      <c r="U1623">
        <v>0</v>
      </c>
      <c r="V1623" t="str">
        <f>IF(OR(tickets_cleaned[[#This Row],[resolution_time_hours]]="", tickets_cleaned[[#This Row],[resolution_time_hours]]&lt;0),"",tickets_cleaned[[#This Row],[resolution_time_hours]])</f>
        <v/>
      </c>
    </row>
    <row r="1624" spans="1:22" ht="15" customHeight="1" x14ac:dyDescent="0.2">
      <c r="A1624">
        <v>1623</v>
      </c>
      <c r="B1624" t="s">
        <v>5397</v>
      </c>
      <c r="C1624" t="s">
        <v>5398</v>
      </c>
      <c r="D1624">
        <v>56</v>
      </c>
      <c r="E1624" t="s">
        <v>58</v>
      </c>
      <c r="F1624" t="s">
        <v>134</v>
      </c>
      <c r="G1624" s="1">
        <v>43983</v>
      </c>
      <c r="H1624" t="s">
        <v>24</v>
      </c>
      <c r="I1624" t="s">
        <v>67</v>
      </c>
      <c r="J1624" s="21" t="s">
        <v>5399</v>
      </c>
      <c r="K1624" t="s">
        <v>74</v>
      </c>
      <c r="L1624" t="s">
        <v>5400</v>
      </c>
      <c r="M1624" t="s">
        <v>28</v>
      </c>
      <c r="N1624" t="s">
        <v>31</v>
      </c>
      <c r="O1624" s="15">
        <v>45078.062384259261</v>
      </c>
      <c r="P1624" s="15">
        <v>45078.591550925928</v>
      </c>
      <c r="Q1624">
        <v>5</v>
      </c>
      <c r="R1624">
        <v>12</v>
      </c>
      <c r="S1624">
        <v>1</v>
      </c>
      <c r="T1624">
        <v>0</v>
      </c>
      <c r="U1624">
        <v>0</v>
      </c>
      <c r="V1624">
        <f>IF(OR(tickets_cleaned[[#This Row],[resolution_time_hours]]="", tickets_cleaned[[#This Row],[resolution_time_hours]]&lt;0),"",tickets_cleaned[[#This Row],[resolution_time_hours]])</f>
        <v>12</v>
      </c>
    </row>
    <row r="1625" spans="1:22" ht="15" customHeight="1" x14ac:dyDescent="0.2">
      <c r="A1625">
        <v>1624</v>
      </c>
      <c r="B1625" t="s">
        <v>5401</v>
      </c>
      <c r="C1625" t="s">
        <v>5402</v>
      </c>
      <c r="D1625">
        <v>52</v>
      </c>
      <c r="E1625" t="s">
        <v>65</v>
      </c>
      <c r="F1625" t="s">
        <v>680</v>
      </c>
      <c r="G1625" s="1">
        <v>43883</v>
      </c>
      <c r="H1625" t="s">
        <v>22</v>
      </c>
      <c r="I1625" t="s">
        <v>140</v>
      </c>
      <c r="J1625" s="21" t="s">
        <v>5403</v>
      </c>
      <c r="K1625" t="s">
        <v>74</v>
      </c>
      <c r="L1625" t="s">
        <v>5404</v>
      </c>
      <c r="M1625" t="s">
        <v>26</v>
      </c>
      <c r="N1625" t="s">
        <v>30</v>
      </c>
      <c r="O1625" s="15">
        <v>45078.446435185186</v>
      </c>
      <c r="P1625" s="15">
        <v>45078.547129629631</v>
      </c>
      <c r="Q1625">
        <v>4</v>
      </c>
      <c r="R1625">
        <v>2</v>
      </c>
      <c r="S1625">
        <v>1</v>
      </c>
      <c r="T1625">
        <v>0</v>
      </c>
      <c r="U1625">
        <v>0</v>
      </c>
      <c r="V1625">
        <f>IF(OR(tickets_cleaned[[#This Row],[resolution_time_hours]]="", tickets_cleaned[[#This Row],[resolution_time_hours]]&lt;0),"",tickets_cleaned[[#This Row],[resolution_time_hours]])</f>
        <v>2</v>
      </c>
    </row>
    <row r="1626" spans="1:22" ht="15" customHeight="1" x14ac:dyDescent="0.2">
      <c r="A1626">
        <v>1625</v>
      </c>
      <c r="B1626" t="s">
        <v>5405</v>
      </c>
      <c r="C1626" t="s">
        <v>5406</v>
      </c>
      <c r="D1626">
        <v>44</v>
      </c>
      <c r="E1626" t="s">
        <v>90</v>
      </c>
      <c r="F1626" t="s">
        <v>130</v>
      </c>
      <c r="G1626" s="1">
        <v>43896</v>
      </c>
      <c r="H1626" t="s">
        <v>23</v>
      </c>
      <c r="I1626" t="s">
        <v>126</v>
      </c>
      <c r="J1626" s="21" t="s">
        <v>5407</v>
      </c>
      <c r="K1626" t="s">
        <v>62</v>
      </c>
      <c r="M1626" t="s">
        <v>26</v>
      </c>
      <c r="N1626" t="s">
        <v>32</v>
      </c>
      <c r="O1626" s="15">
        <v>45078.612430555557</v>
      </c>
      <c r="P1626"/>
      <c r="S1626">
        <v>0</v>
      </c>
      <c r="T1626">
        <v>1</v>
      </c>
      <c r="U1626">
        <v>0</v>
      </c>
      <c r="V1626" t="str">
        <f>IF(OR(tickets_cleaned[[#This Row],[resolution_time_hours]]="", tickets_cleaned[[#This Row],[resolution_time_hours]]&lt;0),"",tickets_cleaned[[#This Row],[resolution_time_hours]])</f>
        <v/>
      </c>
    </row>
    <row r="1627" spans="1:22" ht="15" customHeight="1" x14ac:dyDescent="0.2">
      <c r="A1627">
        <v>1626</v>
      </c>
      <c r="B1627" t="s">
        <v>5408</v>
      </c>
      <c r="C1627" t="s">
        <v>5409</v>
      </c>
      <c r="D1627">
        <v>42</v>
      </c>
      <c r="E1627" t="s">
        <v>90</v>
      </c>
      <c r="F1627" t="s">
        <v>456</v>
      </c>
      <c r="G1627" s="1">
        <v>44407</v>
      </c>
      <c r="H1627" t="s">
        <v>23</v>
      </c>
      <c r="I1627" t="s">
        <v>101</v>
      </c>
      <c r="J1627" s="21" t="s">
        <v>5410</v>
      </c>
      <c r="K1627" t="s">
        <v>62</v>
      </c>
      <c r="M1627" t="s">
        <v>27</v>
      </c>
      <c r="N1627" t="s">
        <v>32</v>
      </c>
      <c r="O1627" s="15">
        <v>45078.765914351854</v>
      </c>
      <c r="P1627"/>
      <c r="S1627">
        <v>0</v>
      </c>
      <c r="T1627">
        <v>1</v>
      </c>
      <c r="U1627">
        <v>0</v>
      </c>
      <c r="V1627" t="str">
        <f>IF(OR(tickets_cleaned[[#This Row],[resolution_time_hours]]="", tickets_cleaned[[#This Row],[resolution_time_hours]]&lt;0),"",tickets_cleaned[[#This Row],[resolution_time_hours]])</f>
        <v/>
      </c>
    </row>
    <row r="1628" spans="1:22" ht="15" customHeight="1" x14ac:dyDescent="0.2">
      <c r="A1628">
        <v>1627</v>
      </c>
      <c r="B1628" t="s">
        <v>5411</v>
      </c>
      <c r="C1628" t="s">
        <v>5412</v>
      </c>
      <c r="D1628">
        <v>45</v>
      </c>
      <c r="E1628" t="s">
        <v>65</v>
      </c>
      <c r="F1628" t="s">
        <v>249</v>
      </c>
      <c r="G1628" s="1">
        <v>44273</v>
      </c>
      <c r="H1628" t="s">
        <v>21</v>
      </c>
      <c r="I1628" t="s">
        <v>168</v>
      </c>
      <c r="J1628" s="21" t="s">
        <v>5413</v>
      </c>
      <c r="K1628" t="s">
        <v>93</v>
      </c>
      <c r="M1628" t="s">
        <v>25</v>
      </c>
      <c r="N1628" t="s">
        <v>29</v>
      </c>
      <c r="P1628"/>
      <c r="S1628">
        <v>0</v>
      </c>
      <c r="T1628">
        <v>1</v>
      </c>
      <c r="U1628">
        <v>0</v>
      </c>
      <c r="V1628" t="str">
        <f>IF(OR(tickets_cleaned[[#This Row],[resolution_time_hours]]="", tickets_cleaned[[#This Row],[resolution_time_hours]]&lt;0),"",tickets_cleaned[[#This Row],[resolution_time_hours]])</f>
        <v/>
      </c>
    </row>
    <row r="1629" spans="1:22" ht="15" customHeight="1" x14ac:dyDescent="0.2">
      <c r="A1629">
        <v>1628</v>
      </c>
      <c r="B1629" t="s">
        <v>5414</v>
      </c>
      <c r="C1629" t="s">
        <v>5415</v>
      </c>
      <c r="D1629">
        <v>57</v>
      </c>
      <c r="E1629" t="s">
        <v>90</v>
      </c>
      <c r="F1629" t="s">
        <v>275</v>
      </c>
      <c r="G1629" s="1">
        <v>43835</v>
      </c>
      <c r="H1629" t="s">
        <v>21</v>
      </c>
      <c r="I1629" t="s">
        <v>67</v>
      </c>
      <c r="J1629" t="s">
        <v>3825</v>
      </c>
      <c r="K1629" t="s">
        <v>62</v>
      </c>
      <c r="M1629" t="s">
        <v>27</v>
      </c>
      <c r="N1629" t="s">
        <v>31</v>
      </c>
      <c r="O1629" s="15">
        <v>45078.883298611108</v>
      </c>
      <c r="P1629"/>
      <c r="S1629">
        <v>0</v>
      </c>
      <c r="T1629">
        <v>1</v>
      </c>
      <c r="U1629">
        <v>0</v>
      </c>
      <c r="V1629" t="str">
        <f>IF(OR(tickets_cleaned[[#This Row],[resolution_time_hours]]="", tickets_cleaned[[#This Row],[resolution_time_hours]]&lt;0),"",tickets_cleaned[[#This Row],[resolution_time_hours]])</f>
        <v/>
      </c>
    </row>
    <row r="1630" spans="1:22" ht="15" customHeight="1" x14ac:dyDescent="0.2">
      <c r="A1630">
        <v>1629</v>
      </c>
      <c r="B1630" t="s">
        <v>5416</v>
      </c>
      <c r="C1630" t="s">
        <v>5417</v>
      </c>
      <c r="D1630">
        <v>52</v>
      </c>
      <c r="E1630" t="s">
        <v>90</v>
      </c>
      <c r="F1630" t="s">
        <v>183</v>
      </c>
      <c r="G1630" s="1">
        <v>44514</v>
      </c>
      <c r="H1630" t="s">
        <v>20</v>
      </c>
      <c r="I1630" t="s">
        <v>126</v>
      </c>
      <c r="J1630" s="21" t="s">
        <v>5418</v>
      </c>
      <c r="K1630" t="s">
        <v>74</v>
      </c>
      <c r="L1630" t="s">
        <v>5419</v>
      </c>
      <c r="M1630" t="s">
        <v>25</v>
      </c>
      <c r="N1630" t="s">
        <v>31</v>
      </c>
      <c r="O1630" s="15">
        <v>45078.577766203707</v>
      </c>
      <c r="P1630" s="15">
        <v>45078.096516203703</v>
      </c>
      <c r="Q1630">
        <v>2</v>
      </c>
      <c r="S1630">
        <v>1</v>
      </c>
      <c r="T1630">
        <v>0</v>
      </c>
      <c r="U1630">
        <v>1</v>
      </c>
      <c r="V1630" t="str">
        <f>IF(OR(tickets_cleaned[[#This Row],[resolution_time_hours]]="", tickets_cleaned[[#This Row],[resolution_time_hours]]&lt;0),"",tickets_cleaned[[#This Row],[resolution_time_hours]])</f>
        <v/>
      </c>
    </row>
    <row r="1631" spans="1:22" ht="15" customHeight="1" x14ac:dyDescent="0.2">
      <c r="A1631">
        <v>1630</v>
      </c>
      <c r="B1631" t="s">
        <v>5420</v>
      </c>
      <c r="C1631" t="s">
        <v>5421</v>
      </c>
      <c r="D1631">
        <v>51</v>
      </c>
      <c r="E1631" t="s">
        <v>65</v>
      </c>
      <c r="F1631" t="s">
        <v>228</v>
      </c>
      <c r="G1631" s="1">
        <v>44323</v>
      </c>
      <c r="H1631" t="s">
        <v>22</v>
      </c>
      <c r="I1631" t="s">
        <v>72</v>
      </c>
      <c r="J1631" s="21" t="s">
        <v>5422</v>
      </c>
      <c r="K1631" t="s">
        <v>74</v>
      </c>
      <c r="L1631" t="s">
        <v>5423</v>
      </c>
      <c r="M1631" t="s">
        <v>25</v>
      </c>
      <c r="N1631" t="s">
        <v>31</v>
      </c>
      <c r="O1631" s="15">
        <v>45077.944444444445</v>
      </c>
      <c r="P1631" s="15">
        <v>45078.331250000003</v>
      </c>
      <c r="Q1631">
        <v>4</v>
      </c>
      <c r="R1631">
        <v>9</v>
      </c>
      <c r="S1631">
        <v>1</v>
      </c>
      <c r="T1631">
        <v>0</v>
      </c>
      <c r="U1631">
        <v>0</v>
      </c>
      <c r="V1631">
        <f>IF(OR(tickets_cleaned[[#This Row],[resolution_time_hours]]="", tickets_cleaned[[#This Row],[resolution_time_hours]]&lt;0),"",tickets_cleaned[[#This Row],[resolution_time_hours]])</f>
        <v>9</v>
      </c>
    </row>
    <row r="1632" spans="1:22" ht="15" customHeight="1" x14ac:dyDescent="0.2">
      <c r="A1632">
        <v>1631</v>
      </c>
      <c r="B1632" t="s">
        <v>5424</v>
      </c>
      <c r="C1632" t="s">
        <v>5425</v>
      </c>
      <c r="D1632">
        <v>54</v>
      </c>
      <c r="E1632" t="s">
        <v>58</v>
      </c>
      <c r="F1632" t="s">
        <v>139</v>
      </c>
      <c r="G1632" s="1">
        <v>44540</v>
      </c>
      <c r="H1632" t="s">
        <v>21</v>
      </c>
      <c r="I1632" t="s">
        <v>168</v>
      </c>
      <c r="J1632" s="21" t="s">
        <v>5426</v>
      </c>
      <c r="K1632" t="s">
        <v>93</v>
      </c>
      <c r="M1632" t="s">
        <v>25</v>
      </c>
      <c r="N1632" t="s">
        <v>29</v>
      </c>
      <c r="P1632"/>
      <c r="S1632">
        <v>0</v>
      </c>
      <c r="T1632">
        <v>1</v>
      </c>
      <c r="U1632">
        <v>0</v>
      </c>
      <c r="V1632" t="str">
        <f>IF(OR(tickets_cleaned[[#This Row],[resolution_time_hours]]="", tickets_cleaned[[#This Row],[resolution_time_hours]]&lt;0),"",tickets_cleaned[[#This Row],[resolution_time_hours]])</f>
        <v/>
      </c>
    </row>
    <row r="1633" spans="1:22" ht="15" customHeight="1" x14ac:dyDescent="0.2">
      <c r="A1633">
        <v>1632</v>
      </c>
      <c r="B1633" t="s">
        <v>5427</v>
      </c>
      <c r="C1633" t="s">
        <v>5428</v>
      </c>
      <c r="D1633">
        <v>56</v>
      </c>
      <c r="E1633" t="s">
        <v>90</v>
      </c>
      <c r="F1633" t="s">
        <v>249</v>
      </c>
      <c r="G1633" s="1">
        <v>44284</v>
      </c>
      <c r="H1633" t="s">
        <v>20</v>
      </c>
      <c r="I1633" t="s">
        <v>72</v>
      </c>
      <c r="J1633" s="21" t="s">
        <v>5429</v>
      </c>
      <c r="K1633" t="s">
        <v>93</v>
      </c>
      <c r="M1633" t="s">
        <v>28</v>
      </c>
      <c r="N1633" t="s">
        <v>32</v>
      </c>
      <c r="P1633"/>
      <c r="S1633">
        <v>0</v>
      </c>
      <c r="T1633">
        <v>1</v>
      </c>
      <c r="U1633">
        <v>0</v>
      </c>
      <c r="V1633" t="str">
        <f>IF(OR(tickets_cleaned[[#This Row],[resolution_time_hours]]="", tickets_cleaned[[#This Row],[resolution_time_hours]]&lt;0),"",tickets_cleaned[[#This Row],[resolution_time_hours]])</f>
        <v/>
      </c>
    </row>
    <row r="1634" spans="1:22" ht="15" customHeight="1" x14ac:dyDescent="0.2">
      <c r="A1634">
        <v>1633</v>
      </c>
      <c r="B1634" t="s">
        <v>5430</v>
      </c>
      <c r="C1634" t="s">
        <v>5431</v>
      </c>
      <c r="D1634">
        <v>50</v>
      </c>
      <c r="E1634" t="s">
        <v>58</v>
      </c>
      <c r="F1634" t="s">
        <v>134</v>
      </c>
      <c r="G1634" s="1">
        <v>43923</v>
      </c>
      <c r="H1634" t="s">
        <v>23</v>
      </c>
      <c r="I1634" t="s">
        <v>203</v>
      </c>
      <c r="J1634" t="s">
        <v>2378</v>
      </c>
      <c r="K1634" t="s">
        <v>93</v>
      </c>
      <c r="M1634" t="s">
        <v>28</v>
      </c>
      <c r="N1634" t="s">
        <v>32</v>
      </c>
      <c r="P1634"/>
      <c r="S1634">
        <v>0</v>
      </c>
      <c r="T1634">
        <v>1</v>
      </c>
      <c r="U1634">
        <v>0</v>
      </c>
      <c r="V1634" t="str">
        <f>IF(OR(tickets_cleaned[[#This Row],[resolution_time_hours]]="", tickets_cleaned[[#This Row],[resolution_time_hours]]&lt;0),"",tickets_cleaned[[#This Row],[resolution_time_hours]])</f>
        <v/>
      </c>
    </row>
    <row r="1635" spans="1:22" ht="15" customHeight="1" x14ac:dyDescent="0.2">
      <c r="A1635">
        <v>1634</v>
      </c>
      <c r="B1635" t="s">
        <v>5432</v>
      </c>
      <c r="C1635" t="s">
        <v>5433</v>
      </c>
      <c r="D1635">
        <v>65</v>
      </c>
      <c r="E1635" t="s">
        <v>65</v>
      </c>
      <c r="F1635" t="s">
        <v>125</v>
      </c>
      <c r="G1635" s="1">
        <v>44463</v>
      </c>
      <c r="H1635" t="s">
        <v>23</v>
      </c>
      <c r="I1635" t="s">
        <v>60</v>
      </c>
      <c r="J1635" s="21" t="s">
        <v>5434</v>
      </c>
      <c r="K1635" t="s">
        <v>93</v>
      </c>
      <c r="M1635" t="s">
        <v>26</v>
      </c>
      <c r="N1635" t="s">
        <v>31</v>
      </c>
      <c r="P1635"/>
      <c r="S1635">
        <v>0</v>
      </c>
      <c r="T1635">
        <v>1</v>
      </c>
      <c r="U1635">
        <v>0</v>
      </c>
      <c r="V1635" t="str">
        <f>IF(OR(tickets_cleaned[[#This Row],[resolution_time_hours]]="", tickets_cleaned[[#This Row],[resolution_time_hours]]&lt;0),"",tickets_cleaned[[#This Row],[resolution_time_hours]])</f>
        <v/>
      </c>
    </row>
    <row r="1636" spans="1:22" ht="15" customHeight="1" x14ac:dyDescent="0.2">
      <c r="A1636">
        <v>1635</v>
      </c>
      <c r="B1636" t="s">
        <v>5435</v>
      </c>
      <c r="C1636" t="s">
        <v>5436</v>
      </c>
      <c r="D1636">
        <v>56</v>
      </c>
      <c r="E1636" t="s">
        <v>65</v>
      </c>
      <c r="F1636" t="s">
        <v>105</v>
      </c>
      <c r="G1636" s="1">
        <v>44093</v>
      </c>
      <c r="H1636" t="s">
        <v>20</v>
      </c>
      <c r="I1636" t="s">
        <v>126</v>
      </c>
      <c r="J1636" t="s">
        <v>5437</v>
      </c>
      <c r="K1636" t="s">
        <v>93</v>
      </c>
      <c r="M1636" t="s">
        <v>25</v>
      </c>
      <c r="N1636" t="s">
        <v>29</v>
      </c>
      <c r="P1636"/>
      <c r="S1636">
        <v>0</v>
      </c>
      <c r="T1636">
        <v>1</v>
      </c>
      <c r="U1636">
        <v>0</v>
      </c>
      <c r="V1636" t="str">
        <f>IF(OR(tickets_cleaned[[#This Row],[resolution_time_hours]]="", tickets_cleaned[[#This Row],[resolution_time_hours]]&lt;0),"",tickets_cleaned[[#This Row],[resolution_time_hours]])</f>
        <v/>
      </c>
    </row>
    <row r="1637" spans="1:22" ht="15" customHeight="1" x14ac:dyDescent="0.2">
      <c r="A1637">
        <v>1636</v>
      </c>
      <c r="B1637" t="s">
        <v>5438</v>
      </c>
      <c r="C1637" t="s">
        <v>5439</v>
      </c>
      <c r="D1637">
        <v>45</v>
      </c>
      <c r="E1637" t="s">
        <v>90</v>
      </c>
      <c r="F1637" t="s">
        <v>100</v>
      </c>
      <c r="G1637" s="1">
        <v>44391</v>
      </c>
      <c r="H1637" t="s">
        <v>22</v>
      </c>
      <c r="I1637" t="s">
        <v>126</v>
      </c>
      <c r="J1637" s="21" t="s">
        <v>5440</v>
      </c>
      <c r="K1637" t="s">
        <v>62</v>
      </c>
      <c r="M1637" t="s">
        <v>27</v>
      </c>
      <c r="N1637" t="s">
        <v>32</v>
      </c>
      <c r="O1637" s="15">
        <v>45078.513981481483</v>
      </c>
      <c r="P1637"/>
      <c r="S1637">
        <v>0</v>
      </c>
      <c r="T1637">
        <v>1</v>
      </c>
      <c r="U1637">
        <v>0</v>
      </c>
      <c r="V1637" t="str">
        <f>IF(OR(tickets_cleaned[[#This Row],[resolution_time_hours]]="", tickets_cleaned[[#This Row],[resolution_time_hours]]&lt;0),"",tickets_cleaned[[#This Row],[resolution_time_hours]])</f>
        <v/>
      </c>
    </row>
    <row r="1638" spans="1:22" ht="15" customHeight="1" x14ac:dyDescent="0.2">
      <c r="A1638">
        <v>1637</v>
      </c>
      <c r="B1638" t="s">
        <v>5441</v>
      </c>
      <c r="C1638" t="s">
        <v>5442</v>
      </c>
      <c r="D1638">
        <v>55</v>
      </c>
      <c r="E1638" t="s">
        <v>65</v>
      </c>
      <c r="F1638" t="s">
        <v>119</v>
      </c>
      <c r="G1638" s="1">
        <v>44523</v>
      </c>
      <c r="H1638" t="s">
        <v>21</v>
      </c>
      <c r="I1638" t="s">
        <v>20</v>
      </c>
      <c r="J1638" s="21" t="s">
        <v>5443</v>
      </c>
      <c r="K1638" t="s">
        <v>62</v>
      </c>
      <c r="M1638" t="s">
        <v>26</v>
      </c>
      <c r="N1638" t="s">
        <v>31</v>
      </c>
      <c r="O1638" s="15">
        <v>45078.560532407406</v>
      </c>
      <c r="P1638"/>
      <c r="S1638">
        <v>0</v>
      </c>
      <c r="T1638">
        <v>1</v>
      </c>
      <c r="U1638">
        <v>0</v>
      </c>
      <c r="V1638" t="str">
        <f>IF(OR(tickets_cleaned[[#This Row],[resolution_time_hours]]="", tickets_cleaned[[#This Row],[resolution_time_hours]]&lt;0),"",tickets_cleaned[[#This Row],[resolution_time_hours]])</f>
        <v/>
      </c>
    </row>
    <row r="1639" spans="1:22" ht="15" customHeight="1" x14ac:dyDescent="0.2">
      <c r="A1639">
        <v>1638</v>
      </c>
      <c r="B1639" t="s">
        <v>5444</v>
      </c>
      <c r="C1639" t="s">
        <v>5445</v>
      </c>
      <c r="D1639">
        <v>49</v>
      </c>
      <c r="E1639" t="s">
        <v>58</v>
      </c>
      <c r="F1639" t="s">
        <v>342</v>
      </c>
      <c r="G1639" s="1">
        <v>43995</v>
      </c>
      <c r="H1639" t="s">
        <v>21</v>
      </c>
      <c r="I1639" t="s">
        <v>22</v>
      </c>
      <c r="J1639" s="21" t="s">
        <v>5446</v>
      </c>
      <c r="K1639" t="s">
        <v>62</v>
      </c>
      <c r="M1639" t="s">
        <v>28</v>
      </c>
      <c r="N1639" t="s">
        <v>31</v>
      </c>
      <c r="O1639" s="15">
        <v>45078.199432870373</v>
      </c>
      <c r="P1639"/>
      <c r="S1639">
        <v>0</v>
      </c>
      <c r="T1639">
        <v>1</v>
      </c>
      <c r="U1639">
        <v>0</v>
      </c>
      <c r="V1639" t="str">
        <f>IF(OR(tickets_cleaned[[#This Row],[resolution_time_hours]]="", tickets_cleaned[[#This Row],[resolution_time_hours]]&lt;0),"",tickets_cleaned[[#This Row],[resolution_time_hours]])</f>
        <v/>
      </c>
    </row>
    <row r="1640" spans="1:22" ht="15" customHeight="1" x14ac:dyDescent="0.2">
      <c r="A1640">
        <v>1639</v>
      </c>
      <c r="B1640" t="s">
        <v>5447</v>
      </c>
      <c r="C1640" t="s">
        <v>5448</v>
      </c>
      <c r="D1640">
        <v>38</v>
      </c>
      <c r="E1640" t="s">
        <v>90</v>
      </c>
      <c r="F1640" t="s">
        <v>237</v>
      </c>
      <c r="G1640" s="1">
        <v>44029</v>
      </c>
      <c r="H1640" t="s">
        <v>20</v>
      </c>
      <c r="I1640" t="s">
        <v>67</v>
      </c>
      <c r="J1640" t="s">
        <v>5449</v>
      </c>
      <c r="K1640" t="s">
        <v>93</v>
      </c>
      <c r="M1640" t="s">
        <v>26</v>
      </c>
      <c r="N1640" t="s">
        <v>29</v>
      </c>
      <c r="P1640"/>
      <c r="S1640">
        <v>0</v>
      </c>
      <c r="T1640">
        <v>1</v>
      </c>
      <c r="U1640">
        <v>0</v>
      </c>
      <c r="V1640" t="str">
        <f>IF(OR(tickets_cleaned[[#This Row],[resolution_time_hours]]="", tickets_cleaned[[#This Row],[resolution_time_hours]]&lt;0),"",tickets_cleaned[[#This Row],[resolution_time_hours]])</f>
        <v/>
      </c>
    </row>
    <row r="1641" spans="1:22" ht="15" customHeight="1" x14ac:dyDescent="0.2">
      <c r="A1641">
        <v>1640</v>
      </c>
      <c r="B1641" t="s">
        <v>5450</v>
      </c>
      <c r="C1641" t="s">
        <v>5451</v>
      </c>
      <c r="D1641">
        <v>60</v>
      </c>
      <c r="E1641" t="s">
        <v>58</v>
      </c>
      <c r="F1641" t="s">
        <v>199</v>
      </c>
      <c r="G1641" s="1">
        <v>44400</v>
      </c>
      <c r="H1641" t="s">
        <v>22</v>
      </c>
      <c r="I1641" t="s">
        <v>106</v>
      </c>
      <c r="J1641" t="s">
        <v>5452</v>
      </c>
      <c r="K1641" t="s">
        <v>93</v>
      </c>
      <c r="M1641" t="s">
        <v>25</v>
      </c>
      <c r="N1641" t="s">
        <v>31</v>
      </c>
      <c r="P1641"/>
      <c r="S1641">
        <v>0</v>
      </c>
      <c r="T1641">
        <v>1</v>
      </c>
      <c r="U1641">
        <v>0</v>
      </c>
      <c r="V1641" t="str">
        <f>IF(OR(tickets_cleaned[[#This Row],[resolution_time_hours]]="", tickets_cleaned[[#This Row],[resolution_time_hours]]&lt;0),"",tickets_cleaned[[#This Row],[resolution_time_hours]])</f>
        <v/>
      </c>
    </row>
    <row r="1642" spans="1:22" ht="15" customHeight="1" x14ac:dyDescent="0.2">
      <c r="A1642">
        <v>1641</v>
      </c>
      <c r="B1642" t="s">
        <v>5453</v>
      </c>
      <c r="C1642" t="s">
        <v>5454</v>
      </c>
      <c r="D1642">
        <v>36</v>
      </c>
      <c r="E1642" t="s">
        <v>58</v>
      </c>
      <c r="F1642" t="s">
        <v>268</v>
      </c>
      <c r="G1642" s="1">
        <v>44035</v>
      </c>
      <c r="H1642" t="s">
        <v>20</v>
      </c>
      <c r="I1642" t="s">
        <v>203</v>
      </c>
      <c r="J1642" s="21" t="s">
        <v>5455</v>
      </c>
      <c r="K1642" t="s">
        <v>74</v>
      </c>
      <c r="L1642" t="s">
        <v>5456</v>
      </c>
      <c r="M1642" t="s">
        <v>25</v>
      </c>
      <c r="N1642" t="s">
        <v>30</v>
      </c>
      <c r="O1642" s="15">
        <v>45078.721701388888</v>
      </c>
      <c r="P1642" s="15">
        <v>45078.591145833336</v>
      </c>
      <c r="Q1642">
        <v>4</v>
      </c>
      <c r="S1642">
        <v>1</v>
      </c>
      <c r="T1642">
        <v>0</v>
      </c>
      <c r="U1642">
        <v>0</v>
      </c>
      <c r="V1642" t="str">
        <f>IF(OR(tickets_cleaned[[#This Row],[resolution_time_hours]]="", tickets_cleaned[[#This Row],[resolution_time_hours]]&lt;0),"",tickets_cleaned[[#This Row],[resolution_time_hours]])</f>
        <v/>
      </c>
    </row>
    <row r="1643" spans="1:22" ht="15" customHeight="1" x14ac:dyDescent="0.2">
      <c r="A1643">
        <v>1642</v>
      </c>
      <c r="B1643" t="s">
        <v>5457</v>
      </c>
      <c r="C1643" t="s">
        <v>5458</v>
      </c>
      <c r="D1643">
        <v>34</v>
      </c>
      <c r="E1643" t="s">
        <v>65</v>
      </c>
      <c r="F1643" t="s">
        <v>187</v>
      </c>
      <c r="G1643" s="1">
        <v>44204</v>
      </c>
      <c r="H1643" t="s">
        <v>22</v>
      </c>
      <c r="I1643" t="s">
        <v>85</v>
      </c>
      <c r="J1643" s="21" t="s">
        <v>5459</v>
      </c>
      <c r="K1643" t="s">
        <v>62</v>
      </c>
      <c r="M1643" t="s">
        <v>27</v>
      </c>
      <c r="N1643" t="s">
        <v>30</v>
      </c>
      <c r="O1643" s="15">
        <v>45078.553668981483</v>
      </c>
      <c r="P1643"/>
      <c r="S1643">
        <v>0</v>
      </c>
      <c r="T1643">
        <v>1</v>
      </c>
      <c r="U1643">
        <v>0</v>
      </c>
      <c r="V1643" t="str">
        <f>IF(OR(tickets_cleaned[[#This Row],[resolution_time_hours]]="", tickets_cleaned[[#This Row],[resolution_time_hours]]&lt;0),"",tickets_cleaned[[#This Row],[resolution_time_hours]])</f>
        <v/>
      </c>
    </row>
    <row r="1644" spans="1:22" ht="15" customHeight="1" x14ac:dyDescent="0.2">
      <c r="A1644">
        <v>1643</v>
      </c>
      <c r="B1644" t="s">
        <v>5460</v>
      </c>
      <c r="C1644" t="s">
        <v>5461</v>
      </c>
      <c r="D1644">
        <v>32</v>
      </c>
      <c r="E1644" t="s">
        <v>65</v>
      </c>
      <c r="F1644" t="s">
        <v>422</v>
      </c>
      <c r="G1644" s="1">
        <v>44444</v>
      </c>
      <c r="H1644" t="s">
        <v>20</v>
      </c>
      <c r="I1644" t="s">
        <v>101</v>
      </c>
      <c r="J1644" s="21" t="s">
        <v>5462</v>
      </c>
      <c r="K1644" t="s">
        <v>62</v>
      </c>
      <c r="M1644" t="s">
        <v>26</v>
      </c>
      <c r="N1644" t="s">
        <v>30</v>
      </c>
      <c r="O1644" s="15">
        <v>45078.25576388889</v>
      </c>
      <c r="P1644"/>
      <c r="S1644">
        <v>0</v>
      </c>
      <c r="T1644">
        <v>1</v>
      </c>
      <c r="U1644">
        <v>0</v>
      </c>
      <c r="V1644" t="str">
        <f>IF(OR(tickets_cleaned[[#This Row],[resolution_time_hours]]="", tickets_cleaned[[#This Row],[resolution_time_hours]]&lt;0),"",tickets_cleaned[[#This Row],[resolution_time_hours]])</f>
        <v/>
      </c>
    </row>
    <row r="1645" spans="1:22" ht="15" customHeight="1" x14ac:dyDescent="0.2">
      <c r="A1645">
        <v>1644</v>
      </c>
      <c r="B1645" t="s">
        <v>5463</v>
      </c>
      <c r="C1645" t="s">
        <v>5464</v>
      </c>
      <c r="D1645">
        <v>24</v>
      </c>
      <c r="E1645" t="s">
        <v>58</v>
      </c>
      <c r="F1645" t="s">
        <v>408</v>
      </c>
      <c r="G1645" s="1">
        <v>44208</v>
      </c>
      <c r="H1645" t="s">
        <v>20</v>
      </c>
      <c r="I1645" t="s">
        <v>91</v>
      </c>
      <c r="J1645" s="21" t="s">
        <v>5465</v>
      </c>
      <c r="K1645" t="s">
        <v>62</v>
      </c>
      <c r="M1645" t="s">
        <v>28</v>
      </c>
      <c r="N1645" t="s">
        <v>32</v>
      </c>
      <c r="O1645" s="15">
        <v>45078.559259259258</v>
      </c>
      <c r="P1645"/>
      <c r="S1645">
        <v>0</v>
      </c>
      <c r="T1645">
        <v>1</v>
      </c>
      <c r="U1645">
        <v>0</v>
      </c>
      <c r="V1645" t="str">
        <f>IF(OR(tickets_cleaned[[#This Row],[resolution_time_hours]]="", tickets_cleaned[[#This Row],[resolution_time_hours]]&lt;0),"",tickets_cleaned[[#This Row],[resolution_time_hours]])</f>
        <v/>
      </c>
    </row>
    <row r="1646" spans="1:22" ht="15" customHeight="1" x14ac:dyDescent="0.2">
      <c r="A1646">
        <v>1645</v>
      </c>
      <c r="B1646" t="s">
        <v>5466</v>
      </c>
      <c r="C1646" t="s">
        <v>5467</v>
      </c>
      <c r="D1646">
        <v>60</v>
      </c>
      <c r="E1646" t="s">
        <v>65</v>
      </c>
      <c r="F1646" t="s">
        <v>105</v>
      </c>
      <c r="G1646" s="1">
        <v>44254</v>
      </c>
      <c r="H1646" t="s">
        <v>21</v>
      </c>
      <c r="I1646" t="s">
        <v>60</v>
      </c>
      <c r="J1646" t="s">
        <v>5468</v>
      </c>
      <c r="K1646" t="s">
        <v>93</v>
      </c>
      <c r="M1646" t="s">
        <v>27</v>
      </c>
      <c r="N1646" t="s">
        <v>29</v>
      </c>
      <c r="P1646"/>
      <c r="S1646">
        <v>0</v>
      </c>
      <c r="T1646">
        <v>1</v>
      </c>
      <c r="U1646">
        <v>0</v>
      </c>
      <c r="V1646" t="str">
        <f>IF(OR(tickets_cleaned[[#This Row],[resolution_time_hours]]="", tickets_cleaned[[#This Row],[resolution_time_hours]]&lt;0),"",tickets_cleaned[[#This Row],[resolution_time_hours]])</f>
        <v/>
      </c>
    </row>
    <row r="1647" spans="1:22" ht="15" customHeight="1" x14ac:dyDescent="0.2">
      <c r="A1647">
        <v>1646</v>
      </c>
      <c r="B1647" t="s">
        <v>5469</v>
      </c>
      <c r="C1647" t="s">
        <v>5470</v>
      </c>
      <c r="D1647">
        <v>24</v>
      </c>
      <c r="E1647" t="s">
        <v>58</v>
      </c>
      <c r="F1647" t="s">
        <v>78</v>
      </c>
      <c r="G1647" s="1">
        <v>44340</v>
      </c>
      <c r="H1647" t="s">
        <v>21</v>
      </c>
      <c r="I1647" t="s">
        <v>140</v>
      </c>
      <c r="J1647" s="21" t="s">
        <v>5471</v>
      </c>
      <c r="K1647" t="s">
        <v>93</v>
      </c>
      <c r="M1647" t="s">
        <v>26</v>
      </c>
      <c r="N1647" t="s">
        <v>32</v>
      </c>
      <c r="P1647"/>
      <c r="S1647">
        <v>0</v>
      </c>
      <c r="T1647">
        <v>1</v>
      </c>
      <c r="U1647">
        <v>0</v>
      </c>
      <c r="V1647" t="str">
        <f>IF(OR(tickets_cleaned[[#This Row],[resolution_time_hours]]="", tickets_cleaned[[#This Row],[resolution_time_hours]]&lt;0),"",tickets_cleaned[[#This Row],[resolution_time_hours]])</f>
        <v/>
      </c>
    </row>
    <row r="1648" spans="1:22" ht="15" customHeight="1" x14ac:dyDescent="0.2">
      <c r="A1648">
        <v>1647</v>
      </c>
      <c r="B1648" t="s">
        <v>5472</v>
      </c>
      <c r="C1648" t="s">
        <v>5473</v>
      </c>
      <c r="D1648">
        <v>34</v>
      </c>
      <c r="E1648" t="s">
        <v>65</v>
      </c>
      <c r="F1648" t="s">
        <v>71</v>
      </c>
      <c r="G1648" s="1">
        <v>44175</v>
      </c>
      <c r="H1648" t="s">
        <v>22</v>
      </c>
      <c r="I1648" t="s">
        <v>72</v>
      </c>
      <c r="J1648" t="s">
        <v>5474</v>
      </c>
      <c r="K1648" t="s">
        <v>93</v>
      </c>
      <c r="M1648" t="s">
        <v>28</v>
      </c>
      <c r="N1648" t="s">
        <v>31</v>
      </c>
      <c r="P1648"/>
      <c r="S1648">
        <v>0</v>
      </c>
      <c r="T1648">
        <v>1</v>
      </c>
      <c r="U1648">
        <v>0</v>
      </c>
      <c r="V1648" t="str">
        <f>IF(OR(tickets_cleaned[[#This Row],[resolution_time_hours]]="", tickets_cleaned[[#This Row],[resolution_time_hours]]&lt;0),"",tickets_cleaned[[#This Row],[resolution_time_hours]])</f>
        <v/>
      </c>
    </row>
    <row r="1649" spans="1:22" ht="15" customHeight="1" x14ac:dyDescent="0.2">
      <c r="A1649">
        <v>1648</v>
      </c>
      <c r="B1649" t="s">
        <v>5475</v>
      </c>
      <c r="C1649" t="s">
        <v>5476</v>
      </c>
      <c r="D1649">
        <v>46</v>
      </c>
      <c r="E1649" t="s">
        <v>90</v>
      </c>
      <c r="F1649" t="s">
        <v>342</v>
      </c>
      <c r="G1649" s="1">
        <v>44287</v>
      </c>
      <c r="H1649" t="s">
        <v>24</v>
      </c>
      <c r="I1649" t="s">
        <v>72</v>
      </c>
      <c r="J1649" s="21" t="s">
        <v>5477</v>
      </c>
      <c r="K1649" t="s">
        <v>74</v>
      </c>
      <c r="L1649" t="s">
        <v>5478</v>
      </c>
      <c r="M1649" t="s">
        <v>26</v>
      </c>
      <c r="N1649" t="s">
        <v>32</v>
      </c>
      <c r="O1649" s="15">
        <v>45078.53292824074</v>
      </c>
      <c r="P1649" s="15">
        <v>45078.110011574077</v>
      </c>
      <c r="Q1649">
        <v>1</v>
      </c>
      <c r="S1649">
        <v>1</v>
      </c>
      <c r="T1649">
        <v>0</v>
      </c>
      <c r="U1649">
        <v>1</v>
      </c>
      <c r="V1649" t="str">
        <f>IF(OR(tickets_cleaned[[#This Row],[resolution_time_hours]]="", tickets_cleaned[[#This Row],[resolution_time_hours]]&lt;0),"",tickets_cleaned[[#This Row],[resolution_time_hours]])</f>
        <v/>
      </c>
    </row>
    <row r="1650" spans="1:22" ht="15" customHeight="1" x14ac:dyDescent="0.2">
      <c r="A1650">
        <v>1649</v>
      </c>
      <c r="B1650" t="s">
        <v>5479</v>
      </c>
      <c r="C1650" t="s">
        <v>5480</v>
      </c>
      <c r="D1650">
        <v>26</v>
      </c>
      <c r="E1650" t="s">
        <v>65</v>
      </c>
      <c r="F1650" t="s">
        <v>114</v>
      </c>
      <c r="G1650" s="1">
        <v>43870</v>
      </c>
      <c r="H1650" t="s">
        <v>24</v>
      </c>
      <c r="I1650" t="s">
        <v>120</v>
      </c>
      <c r="J1650" s="21" t="s">
        <v>5481</v>
      </c>
      <c r="K1650" t="s">
        <v>62</v>
      </c>
      <c r="M1650" t="s">
        <v>25</v>
      </c>
      <c r="N1650" t="s">
        <v>29</v>
      </c>
      <c r="O1650" s="15">
        <v>45078.671817129631</v>
      </c>
      <c r="P1650"/>
      <c r="S1650">
        <v>0</v>
      </c>
      <c r="T1650">
        <v>1</v>
      </c>
      <c r="U1650">
        <v>0</v>
      </c>
      <c r="V1650" t="str">
        <f>IF(OR(tickets_cleaned[[#This Row],[resolution_time_hours]]="", tickets_cleaned[[#This Row],[resolution_time_hours]]&lt;0),"",tickets_cleaned[[#This Row],[resolution_time_hours]])</f>
        <v/>
      </c>
    </row>
    <row r="1651" spans="1:22" ht="15" customHeight="1" x14ac:dyDescent="0.2">
      <c r="A1651">
        <v>1650</v>
      </c>
      <c r="B1651" t="s">
        <v>5482</v>
      </c>
      <c r="C1651" t="s">
        <v>5483</v>
      </c>
      <c r="D1651">
        <v>27</v>
      </c>
      <c r="E1651" t="s">
        <v>90</v>
      </c>
      <c r="F1651" t="s">
        <v>245</v>
      </c>
      <c r="G1651" s="1">
        <v>44547</v>
      </c>
      <c r="H1651" t="s">
        <v>20</v>
      </c>
      <c r="I1651" t="s">
        <v>140</v>
      </c>
      <c r="J1651" s="21" t="s">
        <v>5484</v>
      </c>
      <c r="K1651" t="s">
        <v>74</v>
      </c>
      <c r="L1651" t="s">
        <v>5485</v>
      </c>
      <c r="M1651" t="s">
        <v>25</v>
      </c>
      <c r="N1651" t="s">
        <v>32</v>
      </c>
      <c r="O1651" s="15">
        <v>45078.195439814815</v>
      </c>
      <c r="P1651" s="15">
        <v>45078.169745370367</v>
      </c>
      <c r="Q1651">
        <v>1</v>
      </c>
      <c r="S1651">
        <v>1</v>
      </c>
      <c r="T1651">
        <v>0</v>
      </c>
      <c r="U1651">
        <v>1</v>
      </c>
      <c r="V1651" t="str">
        <f>IF(OR(tickets_cleaned[[#This Row],[resolution_time_hours]]="", tickets_cleaned[[#This Row],[resolution_time_hours]]&lt;0),"",tickets_cleaned[[#This Row],[resolution_time_hours]])</f>
        <v/>
      </c>
    </row>
    <row r="1652" spans="1:22" ht="15" customHeight="1" x14ac:dyDescent="0.2">
      <c r="A1652">
        <v>1651</v>
      </c>
      <c r="B1652" t="s">
        <v>5486</v>
      </c>
      <c r="C1652" t="s">
        <v>5487</v>
      </c>
      <c r="D1652">
        <v>39</v>
      </c>
      <c r="E1652" t="s">
        <v>58</v>
      </c>
      <c r="F1652" t="s">
        <v>96</v>
      </c>
      <c r="G1652" s="1">
        <v>44011</v>
      </c>
      <c r="H1652" t="s">
        <v>22</v>
      </c>
      <c r="I1652" t="s">
        <v>20</v>
      </c>
      <c r="J1652" s="21" t="s">
        <v>5488</v>
      </c>
      <c r="K1652" t="s">
        <v>62</v>
      </c>
      <c r="M1652" t="s">
        <v>26</v>
      </c>
      <c r="N1652" t="s">
        <v>31</v>
      </c>
      <c r="O1652" s="15">
        <v>45078.261435185188</v>
      </c>
      <c r="P1652"/>
      <c r="S1652">
        <v>0</v>
      </c>
      <c r="T1652">
        <v>1</v>
      </c>
      <c r="U1652">
        <v>0</v>
      </c>
      <c r="V1652" t="str">
        <f>IF(OR(tickets_cleaned[[#This Row],[resolution_time_hours]]="", tickets_cleaned[[#This Row],[resolution_time_hours]]&lt;0),"",tickets_cleaned[[#This Row],[resolution_time_hours]])</f>
        <v/>
      </c>
    </row>
    <row r="1653" spans="1:22" ht="15" customHeight="1" x14ac:dyDescent="0.2">
      <c r="A1653">
        <v>1652</v>
      </c>
      <c r="B1653" t="s">
        <v>5489</v>
      </c>
      <c r="C1653" t="s">
        <v>5490</v>
      </c>
      <c r="D1653">
        <v>18</v>
      </c>
      <c r="E1653" t="s">
        <v>65</v>
      </c>
      <c r="F1653" t="s">
        <v>66</v>
      </c>
      <c r="G1653" s="1">
        <v>44157</v>
      </c>
      <c r="H1653" t="s">
        <v>21</v>
      </c>
      <c r="I1653" t="s">
        <v>67</v>
      </c>
      <c r="J1653" s="21" t="s">
        <v>5491</v>
      </c>
      <c r="K1653" t="s">
        <v>74</v>
      </c>
      <c r="L1653" t="s">
        <v>5492</v>
      </c>
      <c r="M1653" t="s">
        <v>28</v>
      </c>
      <c r="N1653" t="s">
        <v>31</v>
      </c>
      <c r="O1653" s="15">
        <v>45078.335069444445</v>
      </c>
      <c r="P1653" s="15">
        <v>45078.51284722222</v>
      </c>
      <c r="Q1653">
        <v>2</v>
      </c>
      <c r="R1653">
        <v>4</v>
      </c>
      <c r="S1653">
        <v>1</v>
      </c>
      <c r="T1653">
        <v>0</v>
      </c>
      <c r="U1653">
        <v>1</v>
      </c>
      <c r="V1653">
        <f>IF(OR(tickets_cleaned[[#This Row],[resolution_time_hours]]="", tickets_cleaned[[#This Row],[resolution_time_hours]]&lt;0),"",tickets_cleaned[[#This Row],[resolution_time_hours]])</f>
        <v>4</v>
      </c>
    </row>
    <row r="1654" spans="1:22" ht="15" customHeight="1" x14ac:dyDescent="0.2">
      <c r="A1654">
        <v>1653</v>
      </c>
      <c r="B1654" t="s">
        <v>5493</v>
      </c>
      <c r="C1654" t="s">
        <v>5494</v>
      </c>
      <c r="D1654">
        <v>68</v>
      </c>
      <c r="E1654" t="s">
        <v>90</v>
      </c>
      <c r="F1654" t="s">
        <v>110</v>
      </c>
      <c r="G1654" s="1">
        <v>43948</v>
      </c>
      <c r="H1654" t="s">
        <v>23</v>
      </c>
      <c r="I1654" t="s">
        <v>203</v>
      </c>
      <c r="J1654" s="21" t="s">
        <v>5495</v>
      </c>
      <c r="K1654" t="s">
        <v>74</v>
      </c>
      <c r="L1654" t="s">
        <v>5496</v>
      </c>
      <c r="M1654" t="s">
        <v>28</v>
      </c>
      <c r="N1654" t="s">
        <v>29</v>
      </c>
      <c r="O1654" s="15">
        <v>45078.13994212963</v>
      </c>
      <c r="P1654" s="15">
        <v>45078.237858796296</v>
      </c>
      <c r="Q1654">
        <v>2</v>
      </c>
      <c r="R1654">
        <v>2</v>
      </c>
      <c r="S1654">
        <v>1</v>
      </c>
      <c r="T1654">
        <v>0</v>
      </c>
      <c r="U1654">
        <v>1</v>
      </c>
      <c r="V1654">
        <f>IF(OR(tickets_cleaned[[#This Row],[resolution_time_hours]]="", tickets_cleaned[[#This Row],[resolution_time_hours]]&lt;0),"",tickets_cleaned[[#This Row],[resolution_time_hours]])</f>
        <v>2</v>
      </c>
    </row>
    <row r="1655" spans="1:22" ht="15" customHeight="1" x14ac:dyDescent="0.2">
      <c r="A1655">
        <v>1654</v>
      </c>
      <c r="B1655" t="s">
        <v>5497</v>
      </c>
      <c r="C1655" t="s">
        <v>5498</v>
      </c>
      <c r="D1655">
        <v>57</v>
      </c>
      <c r="E1655" t="s">
        <v>65</v>
      </c>
      <c r="F1655" t="s">
        <v>228</v>
      </c>
      <c r="G1655" s="1">
        <v>44363</v>
      </c>
      <c r="H1655" t="s">
        <v>24</v>
      </c>
      <c r="I1655" t="s">
        <v>168</v>
      </c>
      <c r="J1655" s="21" t="s">
        <v>5499</v>
      </c>
      <c r="K1655" t="s">
        <v>74</v>
      </c>
      <c r="L1655" t="s">
        <v>5500</v>
      </c>
      <c r="M1655" t="s">
        <v>28</v>
      </c>
      <c r="N1655" t="s">
        <v>31</v>
      </c>
      <c r="O1655" s="15">
        <v>45078.428842592592</v>
      </c>
      <c r="P1655" s="15">
        <v>45077.946203703701</v>
      </c>
      <c r="Q1655">
        <v>4</v>
      </c>
      <c r="S1655">
        <v>1</v>
      </c>
      <c r="T1655">
        <v>0</v>
      </c>
      <c r="U1655">
        <v>0</v>
      </c>
      <c r="V1655" t="str">
        <f>IF(OR(tickets_cleaned[[#This Row],[resolution_time_hours]]="", tickets_cleaned[[#This Row],[resolution_time_hours]]&lt;0),"",tickets_cleaned[[#This Row],[resolution_time_hours]])</f>
        <v/>
      </c>
    </row>
    <row r="1656" spans="1:22" ht="15" customHeight="1" x14ac:dyDescent="0.2">
      <c r="A1656">
        <v>1655</v>
      </c>
      <c r="B1656" t="s">
        <v>5501</v>
      </c>
      <c r="C1656" t="s">
        <v>5502</v>
      </c>
      <c r="D1656">
        <v>31</v>
      </c>
      <c r="E1656" t="s">
        <v>90</v>
      </c>
      <c r="F1656" t="s">
        <v>161</v>
      </c>
      <c r="G1656" s="1">
        <v>44097</v>
      </c>
      <c r="H1656" t="s">
        <v>24</v>
      </c>
      <c r="I1656" t="s">
        <v>203</v>
      </c>
      <c r="J1656" s="21" t="s">
        <v>5503</v>
      </c>
      <c r="K1656" t="s">
        <v>93</v>
      </c>
      <c r="M1656" t="s">
        <v>26</v>
      </c>
      <c r="N1656" t="s">
        <v>31</v>
      </c>
      <c r="P1656"/>
      <c r="S1656">
        <v>0</v>
      </c>
      <c r="T1656">
        <v>1</v>
      </c>
      <c r="U1656">
        <v>0</v>
      </c>
      <c r="V1656" t="str">
        <f>IF(OR(tickets_cleaned[[#This Row],[resolution_time_hours]]="", tickets_cleaned[[#This Row],[resolution_time_hours]]&lt;0),"",tickets_cleaned[[#This Row],[resolution_time_hours]])</f>
        <v/>
      </c>
    </row>
    <row r="1657" spans="1:22" ht="15" customHeight="1" x14ac:dyDescent="0.2">
      <c r="A1657">
        <v>1656</v>
      </c>
      <c r="B1657" t="s">
        <v>5504</v>
      </c>
      <c r="C1657" t="s">
        <v>5505</v>
      </c>
      <c r="D1657">
        <v>27</v>
      </c>
      <c r="E1657" t="s">
        <v>65</v>
      </c>
      <c r="F1657" t="s">
        <v>680</v>
      </c>
      <c r="G1657" s="1">
        <v>44366</v>
      </c>
      <c r="H1657" t="s">
        <v>20</v>
      </c>
      <c r="I1657" t="s">
        <v>22</v>
      </c>
      <c r="J1657" s="21" t="s">
        <v>5506</v>
      </c>
      <c r="K1657" t="s">
        <v>74</v>
      </c>
      <c r="L1657" t="s">
        <v>5507</v>
      </c>
      <c r="M1657" t="s">
        <v>26</v>
      </c>
      <c r="N1657" t="s">
        <v>29</v>
      </c>
      <c r="O1657" s="15">
        <v>45078.380960648145</v>
      </c>
      <c r="P1657" s="15">
        <v>45078.585127314815</v>
      </c>
      <c r="Q1657">
        <v>4</v>
      </c>
      <c r="R1657">
        <v>4</v>
      </c>
      <c r="S1657">
        <v>1</v>
      </c>
      <c r="T1657">
        <v>0</v>
      </c>
      <c r="U1657">
        <v>0</v>
      </c>
      <c r="V1657">
        <f>IF(OR(tickets_cleaned[[#This Row],[resolution_time_hours]]="", tickets_cleaned[[#This Row],[resolution_time_hours]]&lt;0),"",tickets_cleaned[[#This Row],[resolution_time_hours]])</f>
        <v>4</v>
      </c>
    </row>
    <row r="1658" spans="1:22" ht="15" customHeight="1" x14ac:dyDescent="0.2">
      <c r="A1658">
        <v>1657</v>
      </c>
      <c r="B1658" t="s">
        <v>5508</v>
      </c>
      <c r="C1658" t="s">
        <v>5509</v>
      </c>
      <c r="D1658">
        <v>41</v>
      </c>
      <c r="E1658" t="s">
        <v>90</v>
      </c>
      <c r="F1658" t="s">
        <v>510</v>
      </c>
      <c r="G1658" s="1">
        <v>44242</v>
      </c>
      <c r="H1658" t="s">
        <v>20</v>
      </c>
      <c r="I1658" t="s">
        <v>91</v>
      </c>
      <c r="J1658" t="s">
        <v>4172</v>
      </c>
      <c r="K1658" t="s">
        <v>93</v>
      </c>
      <c r="M1658" t="s">
        <v>28</v>
      </c>
      <c r="N1658" t="s">
        <v>32</v>
      </c>
      <c r="P1658"/>
      <c r="S1658">
        <v>0</v>
      </c>
      <c r="T1658">
        <v>1</v>
      </c>
      <c r="U1658">
        <v>0</v>
      </c>
      <c r="V1658" t="str">
        <f>IF(OR(tickets_cleaned[[#This Row],[resolution_time_hours]]="", tickets_cleaned[[#This Row],[resolution_time_hours]]&lt;0),"",tickets_cleaned[[#This Row],[resolution_time_hours]])</f>
        <v/>
      </c>
    </row>
    <row r="1659" spans="1:22" ht="15" customHeight="1" x14ac:dyDescent="0.2">
      <c r="A1659">
        <v>1658</v>
      </c>
      <c r="B1659" t="s">
        <v>5510</v>
      </c>
      <c r="C1659" t="s">
        <v>5511</v>
      </c>
      <c r="D1659">
        <v>38</v>
      </c>
      <c r="E1659" t="s">
        <v>90</v>
      </c>
      <c r="F1659" t="s">
        <v>680</v>
      </c>
      <c r="G1659" s="1">
        <v>44034</v>
      </c>
      <c r="H1659" t="s">
        <v>23</v>
      </c>
      <c r="I1659" t="s">
        <v>101</v>
      </c>
      <c r="J1659" t="s">
        <v>5512</v>
      </c>
      <c r="K1659" t="s">
        <v>62</v>
      </c>
      <c r="M1659" t="s">
        <v>27</v>
      </c>
      <c r="N1659" t="s">
        <v>32</v>
      </c>
      <c r="O1659" s="15">
        <v>45078.721944444442</v>
      </c>
      <c r="P1659"/>
      <c r="S1659">
        <v>0</v>
      </c>
      <c r="T1659">
        <v>1</v>
      </c>
      <c r="U1659">
        <v>0</v>
      </c>
      <c r="V1659" t="str">
        <f>IF(OR(tickets_cleaned[[#This Row],[resolution_time_hours]]="", tickets_cleaned[[#This Row],[resolution_time_hours]]&lt;0),"",tickets_cleaned[[#This Row],[resolution_time_hours]])</f>
        <v/>
      </c>
    </row>
    <row r="1660" spans="1:22" ht="15" customHeight="1" x14ac:dyDescent="0.2">
      <c r="A1660">
        <v>1659</v>
      </c>
      <c r="B1660" t="s">
        <v>5513</v>
      </c>
      <c r="C1660" t="s">
        <v>5514</v>
      </c>
      <c r="D1660">
        <v>45</v>
      </c>
      <c r="E1660" t="s">
        <v>58</v>
      </c>
      <c r="F1660" t="s">
        <v>134</v>
      </c>
      <c r="G1660" s="1">
        <v>43943</v>
      </c>
      <c r="H1660" t="s">
        <v>21</v>
      </c>
      <c r="I1660" t="s">
        <v>91</v>
      </c>
      <c r="J1660" s="21" t="s">
        <v>5515</v>
      </c>
      <c r="K1660" t="s">
        <v>62</v>
      </c>
      <c r="M1660" t="s">
        <v>26</v>
      </c>
      <c r="N1660" t="s">
        <v>30</v>
      </c>
      <c r="O1660" s="15">
        <v>45078.819872685184</v>
      </c>
      <c r="P1660"/>
      <c r="S1660">
        <v>0</v>
      </c>
      <c r="T1660">
        <v>1</v>
      </c>
      <c r="U1660">
        <v>0</v>
      </c>
      <c r="V1660" t="str">
        <f>IF(OR(tickets_cleaned[[#This Row],[resolution_time_hours]]="", tickets_cleaned[[#This Row],[resolution_time_hours]]&lt;0),"",tickets_cleaned[[#This Row],[resolution_time_hours]])</f>
        <v/>
      </c>
    </row>
    <row r="1661" spans="1:22" ht="15" customHeight="1" x14ac:dyDescent="0.2">
      <c r="A1661">
        <v>1660</v>
      </c>
      <c r="B1661" t="s">
        <v>5516</v>
      </c>
      <c r="C1661" t="s">
        <v>5517</v>
      </c>
      <c r="D1661">
        <v>55</v>
      </c>
      <c r="E1661" t="s">
        <v>65</v>
      </c>
      <c r="F1661" t="s">
        <v>161</v>
      </c>
      <c r="G1661" s="1">
        <v>43932</v>
      </c>
      <c r="H1661" t="s">
        <v>23</v>
      </c>
      <c r="I1661" t="s">
        <v>126</v>
      </c>
      <c r="J1661" s="21" t="s">
        <v>5518</v>
      </c>
      <c r="K1661" t="s">
        <v>74</v>
      </c>
      <c r="L1661" t="s">
        <v>5519</v>
      </c>
      <c r="M1661" t="s">
        <v>25</v>
      </c>
      <c r="N1661" t="s">
        <v>29</v>
      </c>
      <c r="O1661" s="15">
        <v>45078.158784722225</v>
      </c>
      <c r="P1661" s="15">
        <v>45077.95045138889</v>
      </c>
      <c r="Q1661">
        <v>4</v>
      </c>
      <c r="S1661">
        <v>1</v>
      </c>
      <c r="T1661">
        <v>0</v>
      </c>
      <c r="U1661">
        <v>0</v>
      </c>
      <c r="V1661" t="str">
        <f>IF(OR(tickets_cleaned[[#This Row],[resolution_time_hours]]="", tickets_cleaned[[#This Row],[resolution_time_hours]]&lt;0),"",tickets_cleaned[[#This Row],[resolution_time_hours]])</f>
        <v/>
      </c>
    </row>
    <row r="1662" spans="1:22" ht="15" customHeight="1" x14ac:dyDescent="0.2">
      <c r="A1662">
        <v>1661</v>
      </c>
      <c r="B1662" t="s">
        <v>5520</v>
      </c>
      <c r="C1662" t="s">
        <v>5521</v>
      </c>
      <c r="D1662">
        <v>29</v>
      </c>
      <c r="E1662" t="s">
        <v>90</v>
      </c>
      <c r="F1662" t="s">
        <v>422</v>
      </c>
      <c r="G1662" s="1">
        <v>44443</v>
      </c>
      <c r="H1662" t="s">
        <v>24</v>
      </c>
      <c r="I1662" t="s">
        <v>168</v>
      </c>
      <c r="J1662" s="21" t="s">
        <v>5522</v>
      </c>
      <c r="K1662" t="s">
        <v>74</v>
      </c>
      <c r="L1662" t="s">
        <v>5523</v>
      </c>
      <c r="M1662" t="s">
        <v>26</v>
      </c>
      <c r="N1662" t="s">
        <v>31</v>
      </c>
      <c r="O1662" s="15">
        <v>45078.033796296295</v>
      </c>
      <c r="P1662" s="15">
        <v>45078.797685185185</v>
      </c>
      <c r="Q1662">
        <v>5</v>
      </c>
      <c r="R1662">
        <v>18</v>
      </c>
      <c r="S1662">
        <v>1</v>
      </c>
      <c r="T1662">
        <v>0</v>
      </c>
      <c r="U1662">
        <v>0</v>
      </c>
      <c r="V1662">
        <f>IF(OR(tickets_cleaned[[#This Row],[resolution_time_hours]]="", tickets_cleaned[[#This Row],[resolution_time_hours]]&lt;0),"",tickets_cleaned[[#This Row],[resolution_time_hours]])</f>
        <v>18</v>
      </c>
    </row>
    <row r="1663" spans="1:22" ht="15" customHeight="1" x14ac:dyDescent="0.2">
      <c r="A1663">
        <v>1662</v>
      </c>
      <c r="B1663" t="s">
        <v>4573</v>
      </c>
      <c r="C1663" t="s">
        <v>5524</v>
      </c>
      <c r="D1663">
        <v>64</v>
      </c>
      <c r="E1663" t="s">
        <v>65</v>
      </c>
      <c r="F1663" t="s">
        <v>100</v>
      </c>
      <c r="G1663" s="1">
        <v>44357</v>
      </c>
      <c r="H1663" t="s">
        <v>23</v>
      </c>
      <c r="I1663" t="s">
        <v>120</v>
      </c>
      <c r="J1663" t="s">
        <v>5525</v>
      </c>
      <c r="K1663" t="s">
        <v>93</v>
      </c>
      <c r="M1663" t="s">
        <v>28</v>
      </c>
      <c r="N1663" t="s">
        <v>29</v>
      </c>
      <c r="P1663"/>
      <c r="S1663">
        <v>0</v>
      </c>
      <c r="T1663">
        <v>1</v>
      </c>
      <c r="U1663">
        <v>0</v>
      </c>
      <c r="V1663" t="str">
        <f>IF(OR(tickets_cleaned[[#This Row],[resolution_time_hours]]="", tickets_cleaned[[#This Row],[resolution_time_hours]]&lt;0),"",tickets_cleaned[[#This Row],[resolution_time_hours]])</f>
        <v/>
      </c>
    </row>
    <row r="1664" spans="1:22" ht="15" customHeight="1" x14ac:dyDescent="0.2">
      <c r="A1664">
        <v>1663</v>
      </c>
      <c r="B1664" t="s">
        <v>5526</v>
      </c>
      <c r="C1664" t="s">
        <v>5527</v>
      </c>
      <c r="D1664">
        <v>50</v>
      </c>
      <c r="E1664" t="s">
        <v>65</v>
      </c>
      <c r="F1664" t="s">
        <v>199</v>
      </c>
      <c r="G1664" s="1">
        <v>44469</v>
      </c>
      <c r="H1664" t="s">
        <v>21</v>
      </c>
      <c r="I1664" t="s">
        <v>72</v>
      </c>
      <c r="J1664" s="21" t="s">
        <v>5528</v>
      </c>
      <c r="K1664" t="s">
        <v>74</v>
      </c>
      <c r="L1664" t="s">
        <v>5529</v>
      </c>
      <c r="M1664" t="s">
        <v>27</v>
      </c>
      <c r="N1664" t="s">
        <v>31</v>
      </c>
      <c r="O1664" s="15">
        <v>45078.040092592593</v>
      </c>
      <c r="P1664" s="15">
        <v>45078.503287037034</v>
      </c>
      <c r="Q1664">
        <v>1</v>
      </c>
      <c r="R1664">
        <v>11</v>
      </c>
      <c r="S1664">
        <v>1</v>
      </c>
      <c r="T1664">
        <v>0</v>
      </c>
      <c r="U1664">
        <v>1</v>
      </c>
      <c r="V1664">
        <f>IF(OR(tickets_cleaned[[#This Row],[resolution_time_hours]]="", tickets_cleaned[[#This Row],[resolution_time_hours]]&lt;0),"",tickets_cleaned[[#This Row],[resolution_time_hours]])</f>
        <v>11</v>
      </c>
    </row>
    <row r="1665" spans="1:22" ht="15" customHeight="1" x14ac:dyDescent="0.2">
      <c r="A1665">
        <v>1664</v>
      </c>
      <c r="B1665" t="s">
        <v>5530</v>
      </c>
      <c r="C1665" t="s">
        <v>5531</v>
      </c>
      <c r="D1665">
        <v>54</v>
      </c>
      <c r="E1665" t="s">
        <v>58</v>
      </c>
      <c r="F1665" t="s">
        <v>156</v>
      </c>
      <c r="G1665" s="1">
        <v>44359</v>
      </c>
      <c r="H1665" t="s">
        <v>22</v>
      </c>
      <c r="I1665" t="s">
        <v>72</v>
      </c>
      <c r="J1665" s="21" t="s">
        <v>5532</v>
      </c>
      <c r="K1665" t="s">
        <v>62</v>
      </c>
      <c r="M1665" t="s">
        <v>25</v>
      </c>
      <c r="N1665" t="s">
        <v>30</v>
      </c>
      <c r="O1665" s="15">
        <v>45078.440798611111</v>
      </c>
      <c r="P1665"/>
      <c r="S1665">
        <v>0</v>
      </c>
      <c r="T1665">
        <v>1</v>
      </c>
      <c r="U1665">
        <v>0</v>
      </c>
      <c r="V1665" t="str">
        <f>IF(OR(tickets_cleaned[[#This Row],[resolution_time_hours]]="", tickets_cleaned[[#This Row],[resolution_time_hours]]&lt;0),"",tickets_cleaned[[#This Row],[resolution_time_hours]])</f>
        <v/>
      </c>
    </row>
    <row r="1666" spans="1:22" ht="15" customHeight="1" x14ac:dyDescent="0.2">
      <c r="A1666">
        <v>1665</v>
      </c>
      <c r="B1666" t="s">
        <v>5533</v>
      </c>
      <c r="C1666" t="s">
        <v>5534</v>
      </c>
      <c r="D1666">
        <v>69</v>
      </c>
      <c r="E1666" t="s">
        <v>58</v>
      </c>
      <c r="F1666" t="s">
        <v>152</v>
      </c>
      <c r="G1666" s="1">
        <v>44481</v>
      </c>
      <c r="H1666" t="s">
        <v>20</v>
      </c>
      <c r="I1666" t="s">
        <v>168</v>
      </c>
      <c r="J1666" s="21" t="s">
        <v>5535</v>
      </c>
      <c r="K1666" t="s">
        <v>74</v>
      </c>
      <c r="L1666" t="s">
        <v>5536</v>
      </c>
      <c r="M1666" t="s">
        <v>27</v>
      </c>
      <c r="N1666" t="s">
        <v>31</v>
      </c>
      <c r="O1666" s="15">
        <v>45078.297766203701</v>
      </c>
      <c r="P1666" s="15">
        <v>45077.942210648151</v>
      </c>
      <c r="Q1666">
        <v>5</v>
      </c>
      <c r="S1666">
        <v>1</v>
      </c>
      <c r="T1666">
        <v>0</v>
      </c>
      <c r="U1666">
        <v>0</v>
      </c>
      <c r="V1666" t="str">
        <f>IF(OR(tickets_cleaned[[#This Row],[resolution_time_hours]]="", tickets_cleaned[[#This Row],[resolution_time_hours]]&lt;0),"",tickets_cleaned[[#This Row],[resolution_time_hours]])</f>
        <v/>
      </c>
    </row>
    <row r="1667" spans="1:22" ht="15" customHeight="1" x14ac:dyDescent="0.2">
      <c r="A1667">
        <v>1666</v>
      </c>
      <c r="B1667" t="s">
        <v>5537</v>
      </c>
      <c r="C1667" t="s">
        <v>5538</v>
      </c>
      <c r="D1667">
        <v>50</v>
      </c>
      <c r="E1667" t="s">
        <v>58</v>
      </c>
      <c r="F1667" t="s">
        <v>237</v>
      </c>
      <c r="G1667" s="1">
        <v>44460</v>
      </c>
      <c r="H1667" t="s">
        <v>22</v>
      </c>
      <c r="I1667" t="s">
        <v>22</v>
      </c>
      <c r="J1667" s="21" t="s">
        <v>5539</v>
      </c>
      <c r="K1667" t="s">
        <v>62</v>
      </c>
      <c r="M1667" t="s">
        <v>26</v>
      </c>
      <c r="N1667" t="s">
        <v>31</v>
      </c>
      <c r="O1667" s="15">
        <v>45077.983900462961</v>
      </c>
      <c r="P1667"/>
      <c r="S1667">
        <v>0</v>
      </c>
      <c r="T1667">
        <v>1</v>
      </c>
      <c r="U1667">
        <v>0</v>
      </c>
      <c r="V1667" t="str">
        <f>IF(OR(tickets_cleaned[[#This Row],[resolution_time_hours]]="", tickets_cleaned[[#This Row],[resolution_time_hours]]&lt;0),"",tickets_cleaned[[#This Row],[resolution_time_hours]])</f>
        <v/>
      </c>
    </row>
    <row r="1668" spans="1:22" ht="15" customHeight="1" x14ac:dyDescent="0.2">
      <c r="A1668">
        <v>1667</v>
      </c>
      <c r="B1668" t="s">
        <v>2323</v>
      </c>
      <c r="C1668" t="s">
        <v>5540</v>
      </c>
      <c r="D1668">
        <v>27</v>
      </c>
      <c r="E1668" t="s">
        <v>65</v>
      </c>
      <c r="F1668" t="s">
        <v>125</v>
      </c>
      <c r="G1668" s="1">
        <v>44019</v>
      </c>
      <c r="H1668" t="s">
        <v>21</v>
      </c>
      <c r="I1668" t="s">
        <v>120</v>
      </c>
      <c r="J1668" t="s">
        <v>5541</v>
      </c>
      <c r="K1668" t="s">
        <v>93</v>
      </c>
      <c r="M1668" t="s">
        <v>27</v>
      </c>
      <c r="N1668" t="s">
        <v>32</v>
      </c>
      <c r="P1668"/>
      <c r="S1668">
        <v>0</v>
      </c>
      <c r="T1668">
        <v>1</v>
      </c>
      <c r="U1668">
        <v>0</v>
      </c>
      <c r="V1668" t="str">
        <f>IF(OR(tickets_cleaned[[#This Row],[resolution_time_hours]]="", tickets_cleaned[[#This Row],[resolution_time_hours]]&lt;0),"",tickets_cleaned[[#This Row],[resolution_time_hours]])</f>
        <v/>
      </c>
    </row>
    <row r="1669" spans="1:22" ht="15" customHeight="1" x14ac:dyDescent="0.2">
      <c r="A1669">
        <v>1668</v>
      </c>
      <c r="B1669" t="s">
        <v>5542</v>
      </c>
      <c r="C1669" t="s">
        <v>5543</v>
      </c>
      <c r="D1669">
        <v>22</v>
      </c>
      <c r="E1669" t="s">
        <v>65</v>
      </c>
      <c r="F1669" t="s">
        <v>152</v>
      </c>
      <c r="G1669" s="1">
        <v>44130</v>
      </c>
      <c r="H1669" t="s">
        <v>24</v>
      </c>
      <c r="I1669" t="s">
        <v>20</v>
      </c>
      <c r="J1669" t="s">
        <v>5544</v>
      </c>
      <c r="K1669" t="s">
        <v>93</v>
      </c>
      <c r="M1669" t="s">
        <v>26</v>
      </c>
      <c r="N1669" t="s">
        <v>30</v>
      </c>
      <c r="P1669"/>
      <c r="S1669">
        <v>0</v>
      </c>
      <c r="T1669">
        <v>1</v>
      </c>
      <c r="U1669">
        <v>0</v>
      </c>
      <c r="V1669" t="str">
        <f>IF(OR(tickets_cleaned[[#This Row],[resolution_time_hours]]="", tickets_cleaned[[#This Row],[resolution_time_hours]]&lt;0),"",tickets_cleaned[[#This Row],[resolution_time_hours]])</f>
        <v/>
      </c>
    </row>
    <row r="1670" spans="1:22" ht="15" customHeight="1" x14ac:dyDescent="0.2">
      <c r="A1670">
        <v>1669</v>
      </c>
      <c r="B1670" t="s">
        <v>5545</v>
      </c>
      <c r="C1670" t="s">
        <v>5546</v>
      </c>
      <c r="D1670">
        <v>69</v>
      </c>
      <c r="E1670" t="s">
        <v>90</v>
      </c>
      <c r="F1670" t="s">
        <v>249</v>
      </c>
      <c r="G1670" s="1">
        <v>44172</v>
      </c>
      <c r="H1670" t="s">
        <v>20</v>
      </c>
      <c r="I1670" t="s">
        <v>106</v>
      </c>
      <c r="J1670" s="21" t="s">
        <v>5547</v>
      </c>
      <c r="K1670" t="s">
        <v>74</v>
      </c>
      <c r="L1670" t="s">
        <v>5548</v>
      </c>
      <c r="M1670" t="s">
        <v>27</v>
      </c>
      <c r="N1670" t="s">
        <v>32</v>
      </c>
      <c r="O1670" s="15">
        <v>45077.976273148146</v>
      </c>
      <c r="P1670" s="15">
        <v>45078.158217592594</v>
      </c>
      <c r="Q1670">
        <v>4</v>
      </c>
      <c r="R1670">
        <v>4</v>
      </c>
      <c r="S1670">
        <v>1</v>
      </c>
      <c r="T1670">
        <v>0</v>
      </c>
      <c r="U1670">
        <v>0</v>
      </c>
      <c r="V1670">
        <f>IF(OR(tickets_cleaned[[#This Row],[resolution_time_hours]]="", tickets_cleaned[[#This Row],[resolution_time_hours]]&lt;0),"",tickets_cleaned[[#This Row],[resolution_time_hours]])</f>
        <v>4</v>
      </c>
    </row>
    <row r="1671" spans="1:22" ht="15" customHeight="1" x14ac:dyDescent="0.2">
      <c r="A1671">
        <v>1670</v>
      </c>
      <c r="B1671" t="s">
        <v>5549</v>
      </c>
      <c r="C1671" t="s">
        <v>5550</v>
      </c>
      <c r="D1671">
        <v>45</v>
      </c>
      <c r="E1671" t="s">
        <v>90</v>
      </c>
      <c r="F1671" t="s">
        <v>408</v>
      </c>
      <c r="G1671" s="1">
        <v>44456</v>
      </c>
      <c r="H1671" t="s">
        <v>22</v>
      </c>
      <c r="I1671" t="s">
        <v>79</v>
      </c>
      <c r="J1671" s="21" t="s">
        <v>5551</v>
      </c>
      <c r="K1671" t="s">
        <v>74</v>
      </c>
      <c r="L1671" t="s">
        <v>5552</v>
      </c>
      <c r="M1671" t="s">
        <v>26</v>
      </c>
      <c r="N1671" t="s">
        <v>31</v>
      </c>
      <c r="O1671" s="15">
        <v>45078.900601851848</v>
      </c>
      <c r="P1671" s="15">
        <v>45078.886018518519</v>
      </c>
      <c r="Q1671">
        <v>4</v>
      </c>
      <c r="S1671">
        <v>1</v>
      </c>
      <c r="T1671">
        <v>0</v>
      </c>
      <c r="U1671">
        <v>0</v>
      </c>
      <c r="V1671" t="str">
        <f>IF(OR(tickets_cleaned[[#This Row],[resolution_time_hours]]="", tickets_cleaned[[#This Row],[resolution_time_hours]]&lt;0),"",tickets_cleaned[[#This Row],[resolution_time_hours]])</f>
        <v/>
      </c>
    </row>
    <row r="1672" spans="1:22" ht="15" customHeight="1" x14ac:dyDescent="0.2">
      <c r="A1672">
        <v>1671</v>
      </c>
      <c r="B1672" t="s">
        <v>5553</v>
      </c>
      <c r="C1672" t="s">
        <v>5554</v>
      </c>
      <c r="D1672">
        <v>33</v>
      </c>
      <c r="E1672" t="s">
        <v>58</v>
      </c>
      <c r="F1672" t="s">
        <v>249</v>
      </c>
      <c r="G1672" s="1">
        <v>44532</v>
      </c>
      <c r="H1672" t="s">
        <v>24</v>
      </c>
      <c r="I1672" t="s">
        <v>101</v>
      </c>
      <c r="J1672" t="s">
        <v>868</v>
      </c>
      <c r="K1672" t="s">
        <v>93</v>
      </c>
      <c r="M1672" t="s">
        <v>25</v>
      </c>
      <c r="N1672" t="s">
        <v>30</v>
      </c>
      <c r="P1672"/>
      <c r="S1672">
        <v>0</v>
      </c>
      <c r="T1672">
        <v>1</v>
      </c>
      <c r="U1672">
        <v>0</v>
      </c>
      <c r="V1672" t="str">
        <f>IF(OR(tickets_cleaned[[#This Row],[resolution_time_hours]]="", tickets_cleaned[[#This Row],[resolution_time_hours]]&lt;0),"",tickets_cleaned[[#This Row],[resolution_time_hours]])</f>
        <v/>
      </c>
    </row>
    <row r="1673" spans="1:22" ht="15" customHeight="1" x14ac:dyDescent="0.2">
      <c r="A1673">
        <v>1672</v>
      </c>
      <c r="B1673" t="s">
        <v>5555</v>
      </c>
      <c r="C1673" t="s">
        <v>5556</v>
      </c>
      <c r="D1673">
        <v>65</v>
      </c>
      <c r="E1673" t="s">
        <v>90</v>
      </c>
      <c r="F1673" t="s">
        <v>156</v>
      </c>
      <c r="G1673" s="1">
        <v>43948</v>
      </c>
      <c r="H1673" t="s">
        <v>24</v>
      </c>
      <c r="I1673" t="s">
        <v>120</v>
      </c>
      <c r="J1673" s="21" t="s">
        <v>5557</v>
      </c>
      <c r="K1673" t="s">
        <v>62</v>
      </c>
      <c r="M1673" t="s">
        <v>28</v>
      </c>
      <c r="N1673" t="s">
        <v>31</v>
      </c>
      <c r="O1673" s="15">
        <v>45078.847141203703</v>
      </c>
      <c r="P1673"/>
      <c r="S1673">
        <v>0</v>
      </c>
      <c r="T1673">
        <v>1</v>
      </c>
      <c r="U1673">
        <v>0</v>
      </c>
      <c r="V1673" t="str">
        <f>IF(OR(tickets_cleaned[[#This Row],[resolution_time_hours]]="", tickets_cleaned[[#This Row],[resolution_time_hours]]&lt;0),"",tickets_cleaned[[#This Row],[resolution_time_hours]])</f>
        <v/>
      </c>
    </row>
    <row r="1674" spans="1:22" ht="15" customHeight="1" x14ac:dyDescent="0.2">
      <c r="A1674">
        <v>1673</v>
      </c>
      <c r="B1674" t="s">
        <v>5558</v>
      </c>
      <c r="C1674" t="s">
        <v>5559</v>
      </c>
      <c r="D1674">
        <v>61</v>
      </c>
      <c r="E1674" t="s">
        <v>65</v>
      </c>
      <c r="F1674" t="s">
        <v>311</v>
      </c>
      <c r="G1674" s="1">
        <v>44324</v>
      </c>
      <c r="H1674" t="s">
        <v>22</v>
      </c>
      <c r="I1674" t="s">
        <v>101</v>
      </c>
      <c r="J1674" t="s">
        <v>5560</v>
      </c>
      <c r="K1674" t="s">
        <v>93</v>
      </c>
      <c r="M1674" t="s">
        <v>27</v>
      </c>
      <c r="N1674" t="s">
        <v>30</v>
      </c>
      <c r="P1674"/>
      <c r="S1674">
        <v>0</v>
      </c>
      <c r="T1674">
        <v>1</v>
      </c>
      <c r="U1674">
        <v>0</v>
      </c>
      <c r="V1674" t="str">
        <f>IF(OR(tickets_cleaned[[#This Row],[resolution_time_hours]]="", tickets_cleaned[[#This Row],[resolution_time_hours]]&lt;0),"",tickets_cleaned[[#This Row],[resolution_time_hours]])</f>
        <v/>
      </c>
    </row>
    <row r="1675" spans="1:22" ht="15" customHeight="1" x14ac:dyDescent="0.2">
      <c r="A1675">
        <v>1674</v>
      </c>
      <c r="B1675" t="s">
        <v>5561</v>
      </c>
      <c r="C1675" t="s">
        <v>5562</v>
      </c>
      <c r="D1675">
        <v>68</v>
      </c>
      <c r="E1675" t="s">
        <v>58</v>
      </c>
      <c r="F1675" t="s">
        <v>245</v>
      </c>
      <c r="G1675" s="1">
        <v>43956</v>
      </c>
      <c r="H1675" t="s">
        <v>24</v>
      </c>
      <c r="I1675" t="s">
        <v>176</v>
      </c>
      <c r="J1675" t="s">
        <v>5563</v>
      </c>
      <c r="K1675" t="s">
        <v>74</v>
      </c>
      <c r="L1675" t="s">
        <v>5564</v>
      </c>
      <c r="M1675" t="s">
        <v>26</v>
      </c>
      <c r="N1675" t="s">
        <v>30</v>
      </c>
      <c r="O1675" s="15">
        <v>45078.165925925925</v>
      </c>
      <c r="P1675" s="15">
        <v>45078.770092592589</v>
      </c>
      <c r="Q1675">
        <v>5</v>
      </c>
      <c r="R1675">
        <v>14</v>
      </c>
      <c r="S1675">
        <v>1</v>
      </c>
      <c r="T1675">
        <v>0</v>
      </c>
      <c r="U1675">
        <v>0</v>
      </c>
      <c r="V1675">
        <f>IF(OR(tickets_cleaned[[#This Row],[resolution_time_hours]]="", tickets_cleaned[[#This Row],[resolution_time_hours]]&lt;0),"",tickets_cleaned[[#This Row],[resolution_time_hours]])</f>
        <v>14</v>
      </c>
    </row>
    <row r="1676" spans="1:22" ht="15" customHeight="1" x14ac:dyDescent="0.2">
      <c r="A1676">
        <v>1675</v>
      </c>
      <c r="B1676" t="s">
        <v>5565</v>
      </c>
      <c r="C1676" t="s">
        <v>5566</v>
      </c>
      <c r="D1676">
        <v>68</v>
      </c>
      <c r="E1676" t="s">
        <v>65</v>
      </c>
      <c r="F1676" t="s">
        <v>187</v>
      </c>
      <c r="G1676" s="1">
        <v>44203</v>
      </c>
      <c r="H1676" t="s">
        <v>22</v>
      </c>
      <c r="I1676" t="s">
        <v>91</v>
      </c>
      <c r="J1676" s="21" t="s">
        <v>5567</v>
      </c>
      <c r="K1676" t="s">
        <v>74</v>
      </c>
      <c r="L1676" t="s">
        <v>5568</v>
      </c>
      <c r="M1676" t="s">
        <v>28</v>
      </c>
      <c r="N1676" t="s">
        <v>29</v>
      </c>
      <c r="O1676" s="15">
        <v>45078.727071759262</v>
      </c>
      <c r="P1676" s="15">
        <v>45078.099293981482</v>
      </c>
      <c r="Q1676">
        <v>5</v>
      </c>
      <c r="S1676">
        <v>1</v>
      </c>
      <c r="T1676">
        <v>0</v>
      </c>
      <c r="U1676">
        <v>0</v>
      </c>
      <c r="V1676" t="str">
        <f>IF(OR(tickets_cleaned[[#This Row],[resolution_time_hours]]="", tickets_cleaned[[#This Row],[resolution_time_hours]]&lt;0),"",tickets_cleaned[[#This Row],[resolution_time_hours]])</f>
        <v/>
      </c>
    </row>
    <row r="1677" spans="1:22" ht="15" customHeight="1" x14ac:dyDescent="0.2">
      <c r="A1677">
        <v>1676</v>
      </c>
      <c r="B1677" t="s">
        <v>5569</v>
      </c>
      <c r="C1677" t="s">
        <v>5570</v>
      </c>
      <c r="D1677">
        <v>38</v>
      </c>
      <c r="E1677" t="s">
        <v>90</v>
      </c>
      <c r="F1677" t="s">
        <v>130</v>
      </c>
      <c r="G1677" s="1">
        <v>44010</v>
      </c>
      <c r="H1677" t="s">
        <v>23</v>
      </c>
      <c r="I1677" t="s">
        <v>203</v>
      </c>
      <c r="J1677" s="21" t="s">
        <v>5571</v>
      </c>
      <c r="K1677" t="s">
        <v>62</v>
      </c>
      <c r="M1677" t="s">
        <v>27</v>
      </c>
      <c r="N1677" t="s">
        <v>32</v>
      </c>
      <c r="O1677" s="15">
        <v>45078.524305555555</v>
      </c>
      <c r="P1677"/>
      <c r="S1677">
        <v>0</v>
      </c>
      <c r="T1677">
        <v>1</v>
      </c>
      <c r="U1677">
        <v>0</v>
      </c>
      <c r="V1677" t="str">
        <f>IF(OR(tickets_cleaned[[#This Row],[resolution_time_hours]]="", tickets_cleaned[[#This Row],[resolution_time_hours]]&lt;0),"",tickets_cleaned[[#This Row],[resolution_time_hours]])</f>
        <v/>
      </c>
    </row>
    <row r="1678" spans="1:22" ht="15" customHeight="1" x14ac:dyDescent="0.2">
      <c r="A1678">
        <v>1677</v>
      </c>
      <c r="B1678" t="s">
        <v>5572</v>
      </c>
      <c r="C1678" t="s">
        <v>5573</v>
      </c>
      <c r="D1678">
        <v>63</v>
      </c>
      <c r="E1678" t="s">
        <v>65</v>
      </c>
      <c r="F1678" t="s">
        <v>96</v>
      </c>
      <c r="G1678" s="1">
        <v>43961</v>
      </c>
      <c r="H1678" t="s">
        <v>20</v>
      </c>
      <c r="I1678" t="s">
        <v>85</v>
      </c>
      <c r="J1678" s="21" t="s">
        <v>5574</v>
      </c>
      <c r="K1678" t="s">
        <v>74</v>
      </c>
      <c r="L1678" t="s">
        <v>5575</v>
      </c>
      <c r="M1678" t="s">
        <v>28</v>
      </c>
      <c r="N1678" t="s">
        <v>30</v>
      </c>
      <c r="O1678" s="15">
        <v>45078.415289351855</v>
      </c>
      <c r="P1678" s="15">
        <v>45078.578483796293</v>
      </c>
      <c r="Q1678">
        <v>4</v>
      </c>
      <c r="R1678">
        <v>3</v>
      </c>
      <c r="S1678">
        <v>1</v>
      </c>
      <c r="T1678">
        <v>0</v>
      </c>
      <c r="U1678">
        <v>0</v>
      </c>
      <c r="V1678">
        <f>IF(OR(tickets_cleaned[[#This Row],[resolution_time_hours]]="", tickets_cleaned[[#This Row],[resolution_time_hours]]&lt;0),"",tickets_cleaned[[#This Row],[resolution_time_hours]])</f>
        <v>3</v>
      </c>
    </row>
    <row r="1679" spans="1:22" ht="15" customHeight="1" x14ac:dyDescent="0.2">
      <c r="A1679">
        <v>1678</v>
      </c>
      <c r="B1679" t="s">
        <v>5576</v>
      </c>
      <c r="C1679" t="s">
        <v>5577</v>
      </c>
      <c r="D1679">
        <v>68</v>
      </c>
      <c r="E1679" t="s">
        <v>90</v>
      </c>
      <c r="F1679" t="s">
        <v>139</v>
      </c>
      <c r="G1679" s="1">
        <v>44512</v>
      </c>
      <c r="H1679" t="s">
        <v>21</v>
      </c>
      <c r="I1679" t="s">
        <v>126</v>
      </c>
      <c r="J1679" t="s">
        <v>5578</v>
      </c>
      <c r="K1679" t="s">
        <v>62</v>
      </c>
      <c r="M1679" t="s">
        <v>25</v>
      </c>
      <c r="N1679" t="s">
        <v>30</v>
      </c>
      <c r="O1679" s="15">
        <v>45078.758368055554</v>
      </c>
      <c r="P1679"/>
      <c r="S1679">
        <v>0</v>
      </c>
      <c r="T1679">
        <v>1</v>
      </c>
      <c r="U1679">
        <v>0</v>
      </c>
      <c r="V1679" t="str">
        <f>IF(OR(tickets_cleaned[[#This Row],[resolution_time_hours]]="", tickets_cleaned[[#This Row],[resolution_time_hours]]&lt;0),"",tickets_cleaned[[#This Row],[resolution_time_hours]])</f>
        <v/>
      </c>
    </row>
    <row r="1680" spans="1:22" ht="15" customHeight="1" x14ac:dyDescent="0.2">
      <c r="A1680">
        <v>1679</v>
      </c>
      <c r="B1680" t="s">
        <v>5579</v>
      </c>
      <c r="C1680" t="s">
        <v>5580</v>
      </c>
      <c r="D1680">
        <v>58</v>
      </c>
      <c r="E1680" t="s">
        <v>90</v>
      </c>
      <c r="F1680" t="s">
        <v>510</v>
      </c>
      <c r="G1680" s="1">
        <v>44459</v>
      </c>
      <c r="H1680" t="s">
        <v>24</v>
      </c>
      <c r="I1680" t="s">
        <v>176</v>
      </c>
      <c r="J1680" t="s">
        <v>5581</v>
      </c>
      <c r="K1680" t="s">
        <v>93</v>
      </c>
      <c r="M1680" t="s">
        <v>25</v>
      </c>
      <c r="N1680" t="s">
        <v>30</v>
      </c>
      <c r="P1680"/>
      <c r="S1680">
        <v>0</v>
      </c>
      <c r="T1680">
        <v>1</v>
      </c>
      <c r="U1680">
        <v>0</v>
      </c>
      <c r="V1680" t="str">
        <f>IF(OR(tickets_cleaned[[#This Row],[resolution_time_hours]]="", tickets_cleaned[[#This Row],[resolution_time_hours]]&lt;0),"",tickets_cleaned[[#This Row],[resolution_time_hours]])</f>
        <v/>
      </c>
    </row>
    <row r="1681" spans="1:22" ht="15" customHeight="1" x14ac:dyDescent="0.2">
      <c r="A1681">
        <v>1680</v>
      </c>
      <c r="B1681" t="s">
        <v>5582</v>
      </c>
      <c r="C1681" t="s">
        <v>5583</v>
      </c>
      <c r="D1681">
        <v>18</v>
      </c>
      <c r="E1681" t="s">
        <v>58</v>
      </c>
      <c r="F1681" t="s">
        <v>96</v>
      </c>
      <c r="G1681" s="1">
        <v>44370</v>
      </c>
      <c r="H1681" t="s">
        <v>20</v>
      </c>
      <c r="I1681" t="s">
        <v>101</v>
      </c>
      <c r="J1681" s="21" t="s">
        <v>5584</v>
      </c>
      <c r="K1681" t="s">
        <v>74</v>
      </c>
      <c r="L1681" t="s">
        <v>5585</v>
      </c>
      <c r="M1681" t="s">
        <v>25</v>
      </c>
      <c r="N1681" t="s">
        <v>31</v>
      </c>
      <c r="O1681" s="15">
        <v>45078.793819444443</v>
      </c>
      <c r="P1681" s="15">
        <v>45077.986875000002</v>
      </c>
      <c r="Q1681">
        <v>2</v>
      </c>
      <c r="S1681">
        <v>1</v>
      </c>
      <c r="T1681">
        <v>0</v>
      </c>
      <c r="U1681">
        <v>1</v>
      </c>
      <c r="V1681" t="str">
        <f>IF(OR(tickets_cleaned[[#This Row],[resolution_time_hours]]="", tickets_cleaned[[#This Row],[resolution_time_hours]]&lt;0),"",tickets_cleaned[[#This Row],[resolution_time_hours]])</f>
        <v/>
      </c>
    </row>
    <row r="1682" spans="1:22" ht="15" customHeight="1" x14ac:dyDescent="0.2">
      <c r="A1682">
        <v>1681</v>
      </c>
      <c r="B1682" t="s">
        <v>5586</v>
      </c>
      <c r="C1682" t="s">
        <v>5587</v>
      </c>
      <c r="D1682">
        <v>53</v>
      </c>
      <c r="E1682" t="s">
        <v>65</v>
      </c>
      <c r="F1682" t="s">
        <v>228</v>
      </c>
      <c r="G1682" s="1">
        <v>44470</v>
      </c>
      <c r="H1682" t="s">
        <v>21</v>
      </c>
      <c r="I1682" t="s">
        <v>176</v>
      </c>
      <c r="J1682" s="21" t="s">
        <v>5588</v>
      </c>
      <c r="K1682" t="s">
        <v>93</v>
      </c>
      <c r="M1682" t="s">
        <v>28</v>
      </c>
      <c r="N1682" t="s">
        <v>31</v>
      </c>
      <c r="P1682"/>
      <c r="S1682">
        <v>0</v>
      </c>
      <c r="T1682">
        <v>1</v>
      </c>
      <c r="U1682">
        <v>0</v>
      </c>
      <c r="V1682" t="str">
        <f>IF(OR(tickets_cleaned[[#This Row],[resolution_time_hours]]="", tickets_cleaned[[#This Row],[resolution_time_hours]]&lt;0),"",tickets_cleaned[[#This Row],[resolution_time_hours]])</f>
        <v/>
      </c>
    </row>
    <row r="1683" spans="1:22" ht="15" customHeight="1" x14ac:dyDescent="0.2">
      <c r="A1683">
        <v>1682</v>
      </c>
      <c r="B1683" t="s">
        <v>5589</v>
      </c>
      <c r="C1683" t="s">
        <v>5590</v>
      </c>
      <c r="D1683">
        <v>39</v>
      </c>
      <c r="E1683" t="s">
        <v>65</v>
      </c>
      <c r="F1683" t="s">
        <v>249</v>
      </c>
      <c r="G1683" s="1">
        <v>44327</v>
      </c>
      <c r="H1683" t="s">
        <v>20</v>
      </c>
      <c r="I1683" t="s">
        <v>67</v>
      </c>
      <c r="J1683" s="21" t="s">
        <v>5591</v>
      </c>
      <c r="K1683" t="s">
        <v>93</v>
      </c>
      <c r="M1683" t="s">
        <v>25</v>
      </c>
      <c r="N1683" t="s">
        <v>30</v>
      </c>
      <c r="P1683"/>
      <c r="S1683">
        <v>0</v>
      </c>
      <c r="T1683">
        <v>1</v>
      </c>
      <c r="U1683">
        <v>0</v>
      </c>
      <c r="V1683" t="str">
        <f>IF(OR(tickets_cleaned[[#This Row],[resolution_time_hours]]="", tickets_cleaned[[#This Row],[resolution_time_hours]]&lt;0),"",tickets_cleaned[[#This Row],[resolution_time_hours]])</f>
        <v/>
      </c>
    </row>
    <row r="1684" spans="1:22" ht="15" customHeight="1" x14ac:dyDescent="0.2">
      <c r="A1684">
        <v>1683</v>
      </c>
      <c r="B1684" t="s">
        <v>5592</v>
      </c>
      <c r="C1684" t="s">
        <v>5593</v>
      </c>
      <c r="D1684">
        <v>52</v>
      </c>
      <c r="E1684" t="s">
        <v>58</v>
      </c>
      <c r="F1684" t="s">
        <v>680</v>
      </c>
      <c r="G1684" s="1">
        <v>44176</v>
      </c>
      <c r="H1684" t="s">
        <v>20</v>
      </c>
      <c r="I1684" t="s">
        <v>120</v>
      </c>
      <c r="J1684" t="s">
        <v>1161</v>
      </c>
      <c r="K1684" t="s">
        <v>93</v>
      </c>
      <c r="M1684" t="s">
        <v>25</v>
      </c>
      <c r="N1684" t="s">
        <v>30</v>
      </c>
      <c r="P1684"/>
      <c r="S1684">
        <v>0</v>
      </c>
      <c r="T1684">
        <v>1</v>
      </c>
      <c r="U1684">
        <v>0</v>
      </c>
      <c r="V1684" t="str">
        <f>IF(OR(tickets_cleaned[[#This Row],[resolution_time_hours]]="", tickets_cleaned[[#This Row],[resolution_time_hours]]&lt;0),"",tickets_cleaned[[#This Row],[resolution_time_hours]])</f>
        <v/>
      </c>
    </row>
    <row r="1685" spans="1:22" ht="15" customHeight="1" x14ac:dyDescent="0.2">
      <c r="A1685">
        <v>1684</v>
      </c>
      <c r="B1685" t="s">
        <v>5594</v>
      </c>
      <c r="C1685" t="s">
        <v>5595</v>
      </c>
      <c r="D1685">
        <v>65</v>
      </c>
      <c r="E1685" t="s">
        <v>58</v>
      </c>
      <c r="F1685" t="s">
        <v>680</v>
      </c>
      <c r="G1685" s="1">
        <v>44269</v>
      </c>
      <c r="H1685" t="s">
        <v>22</v>
      </c>
      <c r="I1685" t="s">
        <v>168</v>
      </c>
      <c r="J1685" s="21" t="s">
        <v>5596</v>
      </c>
      <c r="K1685" t="s">
        <v>93</v>
      </c>
      <c r="M1685" t="s">
        <v>27</v>
      </c>
      <c r="N1685" t="s">
        <v>29</v>
      </c>
      <c r="P1685"/>
      <c r="S1685">
        <v>0</v>
      </c>
      <c r="T1685">
        <v>1</v>
      </c>
      <c r="U1685">
        <v>0</v>
      </c>
      <c r="V1685" t="str">
        <f>IF(OR(tickets_cleaned[[#This Row],[resolution_time_hours]]="", tickets_cleaned[[#This Row],[resolution_time_hours]]&lt;0),"",tickets_cleaned[[#This Row],[resolution_time_hours]])</f>
        <v/>
      </c>
    </row>
    <row r="1686" spans="1:22" ht="15" customHeight="1" x14ac:dyDescent="0.2">
      <c r="A1686">
        <v>1685</v>
      </c>
      <c r="B1686" t="s">
        <v>5597</v>
      </c>
      <c r="C1686" t="s">
        <v>5598</v>
      </c>
      <c r="D1686">
        <v>34</v>
      </c>
      <c r="E1686" t="s">
        <v>58</v>
      </c>
      <c r="F1686" t="s">
        <v>268</v>
      </c>
      <c r="G1686" s="1">
        <v>44503</v>
      </c>
      <c r="H1686" t="s">
        <v>23</v>
      </c>
      <c r="I1686" t="s">
        <v>106</v>
      </c>
      <c r="J1686" s="21" t="s">
        <v>5599</v>
      </c>
      <c r="K1686" t="s">
        <v>93</v>
      </c>
      <c r="M1686" t="s">
        <v>26</v>
      </c>
      <c r="N1686" t="s">
        <v>32</v>
      </c>
      <c r="P1686"/>
      <c r="S1686">
        <v>0</v>
      </c>
      <c r="T1686">
        <v>1</v>
      </c>
      <c r="U1686">
        <v>0</v>
      </c>
      <c r="V1686" t="str">
        <f>IF(OR(tickets_cleaned[[#This Row],[resolution_time_hours]]="", tickets_cleaned[[#This Row],[resolution_time_hours]]&lt;0),"",tickets_cleaned[[#This Row],[resolution_time_hours]])</f>
        <v/>
      </c>
    </row>
    <row r="1687" spans="1:22" ht="15" customHeight="1" x14ac:dyDescent="0.2">
      <c r="A1687">
        <v>1686</v>
      </c>
      <c r="B1687" t="s">
        <v>5600</v>
      </c>
      <c r="C1687" t="s">
        <v>5601</v>
      </c>
      <c r="D1687">
        <v>70</v>
      </c>
      <c r="E1687" t="s">
        <v>65</v>
      </c>
      <c r="F1687" t="s">
        <v>233</v>
      </c>
      <c r="G1687" s="1">
        <v>44126</v>
      </c>
      <c r="H1687" t="s">
        <v>20</v>
      </c>
      <c r="I1687" t="s">
        <v>203</v>
      </c>
      <c r="J1687" s="21" t="s">
        <v>5602</v>
      </c>
      <c r="K1687" t="s">
        <v>74</v>
      </c>
      <c r="L1687" t="s">
        <v>5603</v>
      </c>
      <c r="M1687" t="s">
        <v>28</v>
      </c>
      <c r="N1687" t="s">
        <v>30</v>
      </c>
      <c r="O1687" s="15">
        <v>45078.521701388891</v>
      </c>
      <c r="P1687" s="15">
        <v>45078.470312500001</v>
      </c>
      <c r="Q1687">
        <v>3</v>
      </c>
      <c r="S1687">
        <v>1</v>
      </c>
      <c r="T1687">
        <v>0</v>
      </c>
      <c r="U1687">
        <v>0</v>
      </c>
      <c r="V1687" t="str">
        <f>IF(OR(tickets_cleaned[[#This Row],[resolution_time_hours]]="", tickets_cleaned[[#This Row],[resolution_time_hours]]&lt;0),"",tickets_cleaned[[#This Row],[resolution_time_hours]])</f>
        <v/>
      </c>
    </row>
    <row r="1688" spans="1:22" ht="15" customHeight="1" x14ac:dyDescent="0.2">
      <c r="A1688">
        <v>1687</v>
      </c>
      <c r="B1688" t="s">
        <v>5604</v>
      </c>
      <c r="C1688" t="s">
        <v>5605</v>
      </c>
      <c r="D1688">
        <v>27</v>
      </c>
      <c r="E1688" t="s">
        <v>58</v>
      </c>
      <c r="F1688" t="s">
        <v>66</v>
      </c>
      <c r="G1688" s="1">
        <v>44186</v>
      </c>
      <c r="H1688" t="s">
        <v>23</v>
      </c>
      <c r="I1688" t="s">
        <v>60</v>
      </c>
      <c r="J1688" s="21" t="s">
        <v>5606</v>
      </c>
      <c r="K1688" t="s">
        <v>74</v>
      </c>
      <c r="L1688" t="s">
        <v>5607</v>
      </c>
      <c r="M1688" t="s">
        <v>27</v>
      </c>
      <c r="N1688" t="s">
        <v>32</v>
      </c>
      <c r="O1688" s="15">
        <v>45078.598807870374</v>
      </c>
      <c r="P1688" s="15">
        <v>45077.966863425929</v>
      </c>
      <c r="Q1688">
        <v>2</v>
      </c>
      <c r="S1688">
        <v>1</v>
      </c>
      <c r="T1688">
        <v>0</v>
      </c>
      <c r="U1688">
        <v>1</v>
      </c>
      <c r="V1688" t="str">
        <f>IF(OR(tickets_cleaned[[#This Row],[resolution_time_hours]]="", tickets_cleaned[[#This Row],[resolution_time_hours]]&lt;0),"",tickets_cleaned[[#This Row],[resolution_time_hours]])</f>
        <v/>
      </c>
    </row>
    <row r="1689" spans="1:22" ht="15" customHeight="1" x14ac:dyDescent="0.2">
      <c r="A1689">
        <v>1688</v>
      </c>
      <c r="B1689" t="s">
        <v>5608</v>
      </c>
      <c r="C1689" t="s">
        <v>5609</v>
      </c>
      <c r="D1689">
        <v>52</v>
      </c>
      <c r="E1689" t="s">
        <v>90</v>
      </c>
      <c r="F1689" t="s">
        <v>130</v>
      </c>
      <c r="G1689" s="1">
        <v>44135</v>
      </c>
      <c r="H1689" t="s">
        <v>23</v>
      </c>
      <c r="I1689" t="s">
        <v>20</v>
      </c>
      <c r="J1689" t="s">
        <v>5610</v>
      </c>
      <c r="K1689" t="s">
        <v>93</v>
      </c>
      <c r="M1689" t="s">
        <v>27</v>
      </c>
      <c r="N1689" t="s">
        <v>30</v>
      </c>
      <c r="P1689"/>
      <c r="S1689">
        <v>0</v>
      </c>
      <c r="T1689">
        <v>1</v>
      </c>
      <c r="U1689">
        <v>0</v>
      </c>
      <c r="V1689" t="str">
        <f>IF(OR(tickets_cleaned[[#This Row],[resolution_time_hours]]="", tickets_cleaned[[#This Row],[resolution_time_hours]]&lt;0),"",tickets_cleaned[[#This Row],[resolution_time_hours]])</f>
        <v/>
      </c>
    </row>
    <row r="1690" spans="1:22" ht="15" customHeight="1" x14ac:dyDescent="0.2">
      <c r="A1690">
        <v>1689</v>
      </c>
      <c r="B1690" t="s">
        <v>5611</v>
      </c>
      <c r="C1690" t="s">
        <v>5612</v>
      </c>
      <c r="D1690">
        <v>26</v>
      </c>
      <c r="E1690" t="s">
        <v>90</v>
      </c>
      <c r="F1690" t="s">
        <v>187</v>
      </c>
      <c r="G1690" s="1">
        <v>44306</v>
      </c>
      <c r="H1690" t="s">
        <v>22</v>
      </c>
      <c r="I1690" t="s">
        <v>176</v>
      </c>
      <c r="J1690" t="s">
        <v>5613</v>
      </c>
      <c r="K1690" t="s">
        <v>62</v>
      </c>
      <c r="M1690" t="s">
        <v>27</v>
      </c>
      <c r="N1690" t="s">
        <v>29</v>
      </c>
      <c r="O1690" s="15">
        <v>45078.198819444442</v>
      </c>
      <c r="P1690"/>
      <c r="S1690">
        <v>0</v>
      </c>
      <c r="T1690">
        <v>1</v>
      </c>
      <c r="U1690">
        <v>0</v>
      </c>
      <c r="V1690" t="str">
        <f>IF(OR(tickets_cleaned[[#This Row],[resolution_time_hours]]="", tickets_cleaned[[#This Row],[resolution_time_hours]]&lt;0),"",tickets_cleaned[[#This Row],[resolution_time_hours]])</f>
        <v/>
      </c>
    </row>
    <row r="1691" spans="1:22" ht="15" customHeight="1" x14ac:dyDescent="0.2">
      <c r="A1691">
        <v>1690</v>
      </c>
      <c r="B1691" t="s">
        <v>5614</v>
      </c>
      <c r="C1691" t="s">
        <v>5615</v>
      </c>
      <c r="D1691">
        <v>43</v>
      </c>
      <c r="E1691" t="s">
        <v>58</v>
      </c>
      <c r="F1691" t="s">
        <v>680</v>
      </c>
      <c r="G1691" s="1">
        <v>44517</v>
      </c>
      <c r="H1691" t="s">
        <v>20</v>
      </c>
      <c r="I1691" t="s">
        <v>60</v>
      </c>
      <c r="J1691" t="s">
        <v>5616</v>
      </c>
      <c r="K1691" t="s">
        <v>62</v>
      </c>
      <c r="M1691" t="s">
        <v>27</v>
      </c>
      <c r="N1691" t="s">
        <v>30</v>
      </c>
      <c r="O1691" s="15">
        <v>45078.693981481483</v>
      </c>
      <c r="P1691"/>
      <c r="S1691">
        <v>0</v>
      </c>
      <c r="T1691">
        <v>1</v>
      </c>
      <c r="U1691">
        <v>0</v>
      </c>
      <c r="V1691" t="str">
        <f>IF(OR(tickets_cleaned[[#This Row],[resolution_time_hours]]="", tickets_cleaned[[#This Row],[resolution_time_hours]]&lt;0),"",tickets_cleaned[[#This Row],[resolution_time_hours]])</f>
        <v/>
      </c>
    </row>
    <row r="1692" spans="1:22" ht="15" customHeight="1" x14ac:dyDescent="0.2">
      <c r="A1692">
        <v>1691</v>
      </c>
      <c r="B1692" t="s">
        <v>5617</v>
      </c>
      <c r="C1692" t="s">
        <v>5618</v>
      </c>
      <c r="D1692">
        <v>31</v>
      </c>
      <c r="E1692" t="s">
        <v>58</v>
      </c>
      <c r="F1692" t="s">
        <v>510</v>
      </c>
      <c r="G1692" s="1">
        <v>44514</v>
      </c>
      <c r="H1692" t="s">
        <v>21</v>
      </c>
      <c r="I1692" t="s">
        <v>203</v>
      </c>
      <c r="J1692" s="21" t="s">
        <v>5619</v>
      </c>
      <c r="K1692" t="s">
        <v>62</v>
      </c>
      <c r="M1692" t="s">
        <v>27</v>
      </c>
      <c r="N1692" t="s">
        <v>31</v>
      </c>
      <c r="O1692" s="15">
        <v>45078.216226851851</v>
      </c>
      <c r="P1692"/>
      <c r="S1692">
        <v>0</v>
      </c>
      <c r="T1692">
        <v>1</v>
      </c>
      <c r="U1692">
        <v>0</v>
      </c>
      <c r="V1692" t="str">
        <f>IF(OR(tickets_cleaned[[#This Row],[resolution_time_hours]]="", tickets_cleaned[[#This Row],[resolution_time_hours]]&lt;0),"",tickets_cleaned[[#This Row],[resolution_time_hours]])</f>
        <v/>
      </c>
    </row>
    <row r="1693" spans="1:22" ht="15" customHeight="1" x14ac:dyDescent="0.2">
      <c r="A1693">
        <v>1692</v>
      </c>
      <c r="B1693" t="s">
        <v>5620</v>
      </c>
      <c r="C1693" t="s">
        <v>5621</v>
      </c>
      <c r="D1693">
        <v>42</v>
      </c>
      <c r="E1693" t="s">
        <v>58</v>
      </c>
      <c r="F1693" t="s">
        <v>268</v>
      </c>
      <c r="G1693" s="1">
        <v>44450</v>
      </c>
      <c r="H1693" t="s">
        <v>20</v>
      </c>
      <c r="I1693" t="s">
        <v>20</v>
      </c>
      <c r="J1693" t="s">
        <v>5622</v>
      </c>
      <c r="K1693" t="s">
        <v>74</v>
      </c>
      <c r="L1693" t="s">
        <v>5623</v>
      </c>
      <c r="M1693" t="s">
        <v>26</v>
      </c>
      <c r="N1693" t="s">
        <v>32</v>
      </c>
      <c r="O1693" s="15">
        <v>45078.191238425927</v>
      </c>
      <c r="P1693" s="15">
        <v>45078.900266203702</v>
      </c>
      <c r="Q1693">
        <v>3</v>
      </c>
      <c r="R1693">
        <v>17</v>
      </c>
      <c r="S1693">
        <v>1</v>
      </c>
      <c r="T1693">
        <v>0</v>
      </c>
      <c r="U1693">
        <v>0</v>
      </c>
      <c r="V1693">
        <f>IF(OR(tickets_cleaned[[#This Row],[resolution_time_hours]]="", tickets_cleaned[[#This Row],[resolution_time_hours]]&lt;0),"",tickets_cleaned[[#This Row],[resolution_time_hours]])</f>
        <v>17</v>
      </c>
    </row>
    <row r="1694" spans="1:22" ht="15" customHeight="1" x14ac:dyDescent="0.2">
      <c r="A1694">
        <v>1693</v>
      </c>
      <c r="B1694" t="s">
        <v>5624</v>
      </c>
      <c r="C1694" t="s">
        <v>5625</v>
      </c>
      <c r="D1694">
        <v>49</v>
      </c>
      <c r="E1694" t="s">
        <v>58</v>
      </c>
      <c r="F1694" t="s">
        <v>245</v>
      </c>
      <c r="G1694" s="1">
        <v>44394</v>
      </c>
      <c r="H1694" t="s">
        <v>20</v>
      </c>
      <c r="I1694" t="s">
        <v>91</v>
      </c>
      <c r="J1694" s="21" t="s">
        <v>5626</v>
      </c>
      <c r="K1694" t="s">
        <v>93</v>
      </c>
      <c r="M1694" t="s">
        <v>26</v>
      </c>
      <c r="N1694" t="s">
        <v>30</v>
      </c>
      <c r="P1694"/>
      <c r="S1694">
        <v>0</v>
      </c>
      <c r="T1694">
        <v>1</v>
      </c>
      <c r="U1694">
        <v>0</v>
      </c>
      <c r="V1694" t="str">
        <f>IF(OR(tickets_cleaned[[#This Row],[resolution_time_hours]]="", tickets_cleaned[[#This Row],[resolution_time_hours]]&lt;0),"",tickets_cleaned[[#This Row],[resolution_time_hours]])</f>
        <v/>
      </c>
    </row>
    <row r="1695" spans="1:22" ht="15" customHeight="1" x14ac:dyDescent="0.2">
      <c r="A1695">
        <v>1694</v>
      </c>
      <c r="B1695" t="s">
        <v>5627</v>
      </c>
      <c r="C1695" t="s">
        <v>5628</v>
      </c>
      <c r="D1695">
        <v>20</v>
      </c>
      <c r="E1695" t="s">
        <v>90</v>
      </c>
      <c r="F1695" t="s">
        <v>724</v>
      </c>
      <c r="G1695" s="1">
        <v>44122</v>
      </c>
      <c r="H1695" t="s">
        <v>23</v>
      </c>
      <c r="I1695" t="s">
        <v>203</v>
      </c>
      <c r="J1695" s="21" t="s">
        <v>5629</v>
      </c>
      <c r="K1695" t="s">
        <v>93</v>
      </c>
      <c r="M1695" t="s">
        <v>28</v>
      </c>
      <c r="N1695" t="s">
        <v>29</v>
      </c>
      <c r="P1695"/>
      <c r="S1695">
        <v>0</v>
      </c>
      <c r="T1695">
        <v>1</v>
      </c>
      <c r="U1695">
        <v>0</v>
      </c>
      <c r="V1695" t="str">
        <f>IF(OR(tickets_cleaned[[#This Row],[resolution_time_hours]]="", tickets_cleaned[[#This Row],[resolution_time_hours]]&lt;0),"",tickets_cleaned[[#This Row],[resolution_time_hours]])</f>
        <v/>
      </c>
    </row>
    <row r="1696" spans="1:22" ht="15" customHeight="1" x14ac:dyDescent="0.2">
      <c r="A1696">
        <v>1695</v>
      </c>
      <c r="B1696" t="s">
        <v>5630</v>
      </c>
      <c r="C1696" t="s">
        <v>5631</v>
      </c>
      <c r="D1696">
        <v>50</v>
      </c>
      <c r="E1696" t="s">
        <v>65</v>
      </c>
      <c r="F1696" t="s">
        <v>724</v>
      </c>
      <c r="G1696" s="1">
        <v>44529</v>
      </c>
      <c r="H1696" t="s">
        <v>24</v>
      </c>
      <c r="I1696" t="s">
        <v>101</v>
      </c>
      <c r="J1696" s="21" t="s">
        <v>27192</v>
      </c>
      <c r="K1696" t="s">
        <v>93</v>
      </c>
      <c r="M1696" t="s">
        <v>27</v>
      </c>
      <c r="N1696" t="s">
        <v>30</v>
      </c>
      <c r="P1696"/>
      <c r="S1696">
        <v>0</v>
      </c>
      <c r="T1696">
        <v>1</v>
      </c>
      <c r="U1696">
        <v>0</v>
      </c>
      <c r="V1696" t="str">
        <f>IF(OR(tickets_cleaned[[#This Row],[resolution_time_hours]]="", tickets_cleaned[[#This Row],[resolution_time_hours]]&lt;0),"",tickets_cleaned[[#This Row],[resolution_time_hours]])</f>
        <v/>
      </c>
    </row>
    <row r="1697" spans="1:22" ht="15" customHeight="1" x14ac:dyDescent="0.2">
      <c r="A1697">
        <v>1696</v>
      </c>
      <c r="B1697" t="s">
        <v>5632</v>
      </c>
      <c r="C1697" t="s">
        <v>5633</v>
      </c>
      <c r="D1697">
        <v>61</v>
      </c>
      <c r="E1697" t="s">
        <v>90</v>
      </c>
      <c r="F1697" t="s">
        <v>175</v>
      </c>
      <c r="G1697" s="1">
        <v>44145</v>
      </c>
      <c r="H1697" t="s">
        <v>24</v>
      </c>
      <c r="I1697" t="s">
        <v>91</v>
      </c>
      <c r="J1697" s="21" t="s">
        <v>5634</v>
      </c>
      <c r="K1697" t="s">
        <v>93</v>
      </c>
      <c r="M1697" t="s">
        <v>27</v>
      </c>
      <c r="N1697" t="s">
        <v>30</v>
      </c>
      <c r="P1697"/>
      <c r="S1697">
        <v>0</v>
      </c>
      <c r="T1697">
        <v>1</v>
      </c>
      <c r="U1697">
        <v>0</v>
      </c>
      <c r="V1697" t="str">
        <f>IF(OR(tickets_cleaned[[#This Row],[resolution_time_hours]]="", tickets_cleaned[[#This Row],[resolution_time_hours]]&lt;0),"",tickets_cleaned[[#This Row],[resolution_time_hours]])</f>
        <v/>
      </c>
    </row>
    <row r="1698" spans="1:22" ht="15" customHeight="1" x14ac:dyDescent="0.2">
      <c r="A1698">
        <v>1697</v>
      </c>
      <c r="B1698" t="s">
        <v>5635</v>
      </c>
      <c r="C1698" t="s">
        <v>5636</v>
      </c>
      <c r="D1698">
        <v>53</v>
      </c>
      <c r="E1698" t="s">
        <v>58</v>
      </c>
      <c r="F1698" t="s">
        <v>228</v>
      </c>
      <c r="G1698" s="1">
        <v>44182</v>
      </c>
      <c r="H1698" t="s">
        <v>20</v>
      </c>
      <c r="I1698" t="s">
        <v>85</v>
      </c>
      <c r="J1698" s="21" t="s">
        <v>5637</v>
      </c>
      <c r="K1698" t="s">
        <v>93</v>
      </c>
      <c r="M1698" t="s">
        <v>25</v>
      </c>
      <c r="N1698" t="s">
        <v>29</v>
      </c>
      <c r="P1698"/>
      <c r="S1698">
        <v>0</v>
      </c>
      <c r="T1698">
        <v>1</v>
      </c>
      <c r="U1698">
        <v>0</v>
      </c>
      <c r="V1698" t="str">
        <f>IF(OR(tickets_cleaned[[#This Row],[resolution_time_hours]]="", tickets_cleaned[[#This Row],[resolution_time_hours]]&lt;0),"",tickets_cleaned[[#This Row],[resolution_time_hours]])</f>
        <v/>
      </c>
    </row>
    <row r="1699" spans="1:22" ht="15" customHeight="1" x14ac:dyDescent="0.2">
      <c r="A1699">
        <v>1698</v>
      </c>
      <c r="B1699" t="s">
        <v>5638</v>
      </c>
      <c r="C1699" t="s">
        <v>5639</v>
      </c>
      <c r="D1699">
        <v>41</v>
      </c>
      <c r="E1699" t="s">
        <v>90</v>
      </c>
      <c r="F1699" t="s">
        <v>306</v>
      </c>
      <c r="G1699" s="1">
        <v>44261</v>
      </c>
      <c r="H1699" t="s">
        <v>22</v>
      </c>
      <c r="I1699" t="s">
        <v>168</v>
      </c>
      <c r="J1699" t="s">
        <v>5640</v>
      </c>
      <c r="K1699" t="s">
        <v>93</v>
      </c>
      <c r="M1699" t="s">
        <v>28</v>
      </c>
      <c r="N1699" t="s">
        <v>31</v>
      </c>
      <c r="P1699"/>
      <c r="S1699">
        <v>0</v>
      </c>
      <c r="T1699">
        <v>1</v>
      </c>
      <c r="U1699">
        <v>0</v>
      </c>
      <c r="V1699" t="str">
        <f>IF(OR(tickets_cleaned[[#This Row],[resolution_time_hours]]="", tickets_cleaned[[#This Row],[resolution_time_hours]]&lt;0),"",tickets_cleaned[[#This Row],[resolution_time_hours]])</f>
        <v/>
      </c>
    </row>
    <row r="1700" spans="1:22" ht="15" customHeight="1" x14ac:dyDescent="0.2">
      <c r="A1700">
        <v>1699</v>
      </c>
      <c r="B1700" t="s">
        <v>5641</v>
      </c>
      <c r="C1700" t="s">
        <v>5642</v>
      </c>
      <c r="D1700">
        <v>39</v>
      </c>
      <c r="E1700" t="s">
        <v>90</v>
      </c>
      <c r="F1700" t="s">
        <v>199</v>
      </c>
      <c r="G1700" s="1">
        <v>44008</v>
      </c>
      <c r="H1700" t="s">
        <v>20</v>
      </c>
      <c r="I1700" t="s">
        <v>91</v>
      </c>
      <c r="J1700" t="s">
        <v>5643</v>
      </c>
      <c r="K1700" t="s">
        <v>62</v>
      </c>
      <c r="M1700" t="s">
        <v>27</v>
      </c>
      <c r="N1700" t="s">
        <v>31</v>
      </c>
      <c r="O1700" s="15">
        <v>45078.020520833335</v>
      </c>
      <c r="P1700"/>
      <c r="S1700">
        <v>0</v>
      </c>
      <c r="T1700">
        <v>1</v>
      </c>
      <c r="U1700">
        <v>0</v>
      </c>
      <c r="V1700" t="str">
        <f>IF(OR(tickets_cleaned[[#This Row],[resolution_time_hours]]="", tickets_cleaned[[#This Row],[resolution_time_hours]]&lt;0),"",tickets_cleaned[[#This Row],[resolution_time_hours]])</f>
        <v/>
      </c>
    </row>
    <row r="1701" spans="1:22" ht="15" customHeight="1" x14ac:dyDescent="0.2">
      <c r="A1701">
        <v>1700</v>
      </c>
      <c r="B1701" t="s">
        <v>5644</v>
      </c>
      <c r="C1701" t="s">
        <v>2120</v>
      </c>
      <c r="D1701">
        <v>53</v>
      </c>
      <c r="E1701" t="s">
        <v>65</v>
      </c>
      <c r="F1701" t="s">
        <v>125</v>
      </c>
      <c r="G1701" s="1">
        <v>44258</v>
      </c>
      <c r="H1701" t="s">
        <v>21</v>
      </c>
      <c r="I1701" t="s">
        <v>60</v>
      </c>
      <c r="J1701" s="21" t="s">
        <v>5645</v>
      </c>
      <c r="K1701" t="s">
        <v>74</v>
      </c>
      <c r="L1701" t="s">
        <v>5646</v>
      </c>
      <c r="M1701" t="s">
        <v>28</v>
      </c>
      <c r="N1701" t="s">
        <v>29</v>
      </c>
      <c r="O1701" s="15">
        <v>45078.492060185185</v>
      </c>
      <c r="P1701" s="15">
        <v>45078.540671296294</v>
      </c>
      <c r="Q1701">
        <v>2</v>
      </c>
      <c r="R1701">
        <v>1</v>
      </c>
      <c r="S1701">
        <v>1</v>
      </c>
      <c r="T1701">
        <v>0</v>
      </c>
      <c r="U1701">
        <v>1</v>
      </c>
      <c r="V1701">
        <f>IF(OR(tickets_cleaned[[#This Row],[resolution_time_hours]]="", tickets_cleaned[[#This Row],[resolution_time_hours]]&lt;0),"",tickets_cleaned[[#This Row],[resolution_time_hours]])</f>
        <v>1</v>
      </c>
    </row>
    <row r="1702" spans="1:22" ht="15" customHeight="1" x14ac:dyDescent="0.2">
      <c r="A1702">
        <v>1701</v>
      </c>
      <c r="B1702" t="s">
        <v>5647</v>
      </c>
      <c r="C1702" t="s">
        <v>5648</v>
      </c>
      <c r="D1702">
        <v>24</v>
      </c>
      <c r="E1702" t="s">
        <v>90</v>
      </c>
      <c r="F1702" t="s">
        <v>311</v>
      </c>
      <c r="G1702" s="1">
        <v>43946</v>
      </c>
      <c r="H1702" t="s">
        <v>24</v>
      </c>
      <c r="I1702" t="s">
        <v>22</v>
      </c>
      <c r="J1702" t="s">
        <v>5649</v>
      </c>
      <c r="K1702" t="s">
        <v>74</v>
      </c>
      <c r="L1702" t="s">
        <v>5650</v>
      </c>
      <c r="M1702" t="s">
        <v>27</v>
      </c>
      <c r="N1702" t="s">
        <v>29</v>
      </c>
      <c r="O1702" s="15">
        <v>45078.250405092593</v>
      </c>
      <c r="P1702" s="15">
        <v>45078.658738425926</v>
      </c>
      <c r="Q1702">
        <v>5</v>
      </c>
      <c r="R1702">
        <v>9</v>
      </c>
      <c r="S1702">
        <v>1</v>
      </c>
      <c r="T1702">
        <v>0</v>
      </c>
      <c r="U1702">
        <v>0</v>
      </c>
      <c r="V1702">
        <f>IF(OR(tickets_cleaned[[#This Row],[resolution_time_hours]]="", tickets_cleaned[[#This Row],[resolution_time_hours]]&lt;0),"",tickets_cleaned[[#This Row],[resolution_time_hours]])</f>
        <v>9</v>
      </c>
    </row>
    <row r="1703" spans="1:22" ht="15" customHeight="1" x14ac:dyDescent="0.2">
      <c r="A1703">
        <v>1702</v>
      </c>
      <c r="B1703" t="s">
        <v>5651</v>
      </c>
      <c r="C1703" t="s">
        <v>5652</v>
      </c>
      <c r="D1703">
        <v>39</v>
      </c>
      <c r="E1703" t="s">
        <v>90</v>
      </c>
      <c r="F1703" t="s">
        <v>156</v>
      </c>
      <c r="G1703" s="1">
        <v>44030</v>
      </c>
      <c r="H1703" t="s">
        <v>24</v>
      </c>
      <c r="I1703" t="s">
        <v>203</v>
      </c>
      <c r="J1703" t="s">
        <v>5653</v>
      </c>
      <c r="K1703" t="s">
        <v>62</v>
      </c>
      <c r="M1703" t="s">
        <v>26</v>
      </c>
      <c r="N1703" t="s">
        <v>31</v>
      </c>
      <c r="O1703" s="15">
        <v>45078.013622685183</v>
      </c>
      <c r="P1703"/>
      <c r="S1703">
        <v>0</v>
      </c>
      <c r="T1703">
        <v>1</v>
      </c>
      <c r="U1703">
        <v>0</v>
      </c>
      <c r="V1703" t="str">
        <f>IF(OR(tickets_cleaned[[#This Row],[resolution_time_hours]]="", tickets_cleaned[[#This Row],[resolution_time_hours]]&lt;0),"",tickets_cleaned[[#This Row],[resolution_time_hours]])</f>
        <v/>
      </c>
    </row>
    <row r="1704" spans="1:22" ht="15" customHeight="1" x14ac:dyDescent="0.2">
      <c r="A1704">
        <v>1703</v>
      </c>
      <c r="B1704" t="s">
        <v>5654</v>
      </c>
      <c r="C1704" t="s">
        <v>5655</v>
      </c>
      <c r="D1704">
        <v>54</v>
      </c>
      <c r="E1704" t="s">
        <v>65</v>
      </c>
      <c r="F1704" t="s">
        <v>105</v>
      </c>
      <c r="G1704" s="1">
        <v>44489</v>
      </c>
      <c r="H1704" t="s">
        <v>20</v>
      </c>
      <c r="I1704" t="s">
        <v>60</v>
      </c>
      <c r="J1704" s="21" t="s">
        <v>5656</v>
      </c>
      <c r="K1704" t="s">
        <v>74</v>
      </c>
      <c r="L1704" t="s">
        <v>5657</v>
      </c>
      <c r="M1704" t="s">
        <v>27</v>
      </c>
      <c r="N1704" t="s">
        <v>32</v>
      </c>
      <c r="O1704" s="15">
        <v>45078.68378472222</v>
      </c>
      <c r="P1704" s="15">
        <v>45078.859479166669</v>
      </c>
      <c r="Q1704">
        <v>2</v>
      </c>
      <c r="R1704">
        <v>4</v>
      </c>
      <c r="S1704">
        <v>1</v>
      </c>
      <c r="T1704">
        <v>0</v>
      </c>
      <c r="U1704">
        <v>1</v>
      </c>
      <c r="V1704">
        <f>IF(OR(tickets_cleaned[[#This Row],[resolution_time_hours]]="", tickets_cleaned[[#This Row],[resolution_time_hours]]&lt;0),"",tickets_cleaned[[#This Row],[resolution_time_hours]])</f>
        <v>4</v>
      </c>
    </row>
    <row r="1705" spans="1:22" ht="15" customHeight="1" x14ac:dyDescent="0.2">
      <c r="A1705">
        <v>1704</v>
      </c>
      <c r="B1705" t="s">
        <v>5658</v>
      </c>
      <c r="C1705" t="s">
        <v>5659</v>
      </c>
      <c r="D1705">
        <v>59</v>
      </c>
      <c r="E1705" t="s">
        <v>90</v>
      </c>
      <c r="F1705" t="s">
        <v>306</v>
      </c>
      <c r="G1705" s="1">
        <v>44471</v>
      </c>
      <c r="H1705" t="s">
        <v>22</v>
      </c>
      <c r="I1705" t="s">
        <v>91</v>
      </c>
      <c r="J1705" t="s">
        <v>815</v>
      </c>
      <c r="K1705" t="s">
        <v>74</v>
      </c>
      <c r="L1705" t="s">
        <v>5660</v>
      </c>
      <c r="M1705" t="s">
        <v>27</v>
      </c>
      <c r="N1705" t="s">
        <v>32</v>
      </c>
      <c r="O1705" s="15">
        <v>45078.593506944446</v>
      </c>
      <c r="P1705" s="15">
        <v>45078.889340277776</v>
      </c>
      <c r="Q1705">
        <v>4</v>
      </c>
      <c r="R1705">
        <v>7</v>
      </c>
      <c r="S1705">
        <v>1</v>
      </c>
      <c r="T1705">
        <v>0</v>
      </c>
      <c r="U1705">
        <v>0</v>
      </c>
      <c r="V1705">
        <f>IF(OR(tickets_cleaned[[#This Row],[resolution_time_hours]]="", tickets_cleaned[[#This Row],[resolution_time_hours]]&lt;0),"",tickets_cleaned[[#This Row],[resolution_time_hours]])</f>
        <v>7</v>
      </c>
    </row>
    <row r="1706" spans="1:22" ht="15" customHeight="1" x14ac:dyDescent="0.2">
      <c r="A1706">
        <v>1705</v>
      </c>
      <c r="B1706" t="s">
        <v>5661</v>
      </c>
      <c r="C1706" t="s">
        <v>5662</v>
      </c>
      <c r="D1706">
        <v>57</v>
      </c>
      <c r="E1706" t="s">
        <v>90</v>
      </c>
      <c r="F1706" t="s">
        <v>156</v>
      </c>
      <c r="G1706" s="1">
        <v>44477</v>
      </c>
      <c r="H1706" t="s">
        <v>20</v>
      </c>
      <c r="I1706" t="s">
        <v>120</v>
      </c>
      <c r="J1706" s="21" t="s">
        <v>5663</v>
      </c>
      <c r="K1706" t="s">
        <v>93</v>
      </c>
      <c r="M1706" t="s">
        <v>26</v>
      </c>
      <c r="N1706" t="s">
        <v>29</v>
      </c>
      <c r="P1706"/>
      <c r="S1706">
        <v>0</v>
      </c>
      <c r="T1706">
        <v>1</v>
      </c>
      <c r="U1706">
        <v>0</v>
      </c>
      <c r="V1706" t="str">
        <f>IF(OR(tickets_cleaned[[#This Row],[resolution_time_hours]]="", tickets_cleaned[[#This Row],[resolution_time_hours]]&lt;0),"",tickets_cleaned[[#This Row],[resolution_time_hours]])</f>
        <v/>
      </c>
    </row>
    <row r="1707" spans="1:22" ht="15" customHeight="1" x14ac:dyDescent="0.2">
      <c r="A1707">
        <v>1706</v>
      </c>
      <c r="B1707" t="s">
        <v>5664</v>
      </c>
      <c r="C1707" t="s">
        <v>5665</v>
      </c>
      <c r="D1707">
        <v>21</v>
      </c>
      <c r="E1707" t="s">
        <v>90</v>
      </c>
      <c r="F1707" t="s">
        <v>268</v>
      </c>
      <c r="G1707" s="1">
        <v>44021</v>
      </c>
      <c r="H1707" t="s">
        <v>24</v>
      </c>
      <c r="I1707" t="s">
        <v>20</v>
      </c>
      <c r="J1707" s="21" t="s">
        <v>5666</v>
      </c>
      <c r="K1707" t="s">
        <v>74</v>
      </c>
      <c r="L1707" t="s">
        <v>5667</v>
      </c>
      <c r="M1707" t="s">
        <v>28</v>
      </c>
      <c r="N1707" t="s">
        <v>29</v>
      </c>
      <c r="O1707" s="15">
        <v>45078.51021990741</v>
      </c>
      <c r="P1707" s="15">
        <v>45078.191469907404</v>
      </c>
      <c r="Q1707">
        <v>2</v>
      </c>
      <c r="S1707">
        <v>1</v>
      </c>
      <c r="T1707">
        <v>0</v>
      </c>
      <c r="U1707">
        <v>1</v>
      </c>
      <c r="V1707" t="str">
        <f>IF(OR(tickets_cleaned[[#This Row],[resolution_time_hours]]="", tickets_cleaned[[#This Row],[resolution_time_hours]]&lt;0),"",tickets_cleaned[[#This Row],[resolution_time_hours]])</f>
        <v/>
      </c>
    </row>
    <row r="1708" spans="1:22" ht="15" customHeight="1" x14ac:dyDescent="0.2">
      <c r="A1708">
        <v>1707</v>
      </c>
      <c r="B1708" t="s">
        <v>5668</v>
      </c>
      <c r="C1708" t="s">
        <v>5669</v>
      </c>
      <c r="D1708">
        <v>54</v>
      </c>
      <c r="E1708" t="s">
        <v>90</v>
      </c>
      <c r="F1708" t="s">
        <v>481</v>
      </c>
      <c r="G1708" s="1">
        <v>43847</v>
      </c>
      <c r="H1708" t="s">
        <v>20</v>
      </c>
      <c r="I1708" t="s">
        <v>67</v>
      </c>
      <c r="J1708" s="21" t="s">
        <v>5670</v>
      </c>
      <c r="K1708" t="s">
        <v>62</v>
      </c>
      <c r="M1708" t="s">
        <v>26</v>
      </c>
      <c r="N1708" t="s">
        <v>29</v>
      </c>
      <c r="O1708" s="15">
        <v>45078.11509259259</v>
      </c>
      <c r="P1708"/>
      <c r="S1708">
        <v>0</v>
      </c>
      <c r="T1708">
        <v>1</v>
      </c>
      <c r="U1708">
        <v>0</v>
      </c>
      <c r="V1708" t="str">
        <f>IF(OR(tickets_cleaned[[#This Row],[resolution_time_hours]]="", tickets_cleaned[[#This Row],[resolution_time_hours]]&lt;0),"",tickets_cleaned[[#This Row],[resolution_time_hours]])</f>
        <v/>
      </c>
    </row>
    <row r="1709" spans="1:22" ht="15" customHeight="1" x14ac:dyDescent="0.2">
      <c r="A1709">
        <v>1708</v>
      </c>
      <c r="B1709" t="s">
        <v>5671</v>
      </c>
      <c r="C1709" t="s">
        <v>5672</v>
      </c>
      <c r="D1709">
        <v>25</v>
      </c>
      <c r="E1709" t="s">
        <v>90</v>
      </c>
      <c r="F1709" t="s">
        <v>724</v>
      </c>
      <c r="G1709" s="1">
        <v>44201</v>
      </c>
      <c r="H1709" t="s">
        <v>24</v>
      </c>
      <c r="I1709" t="s">
        <v>176</v>
      </c>
      <c r="J1709" s="21" t="s">
        <v>5673</v>
      </c>
      <c r="K1709" t="s">
        <v>62</v>
      </c>
      <c r="M1709" t="s">
        <v>26</v>
      </c>
      <c r="N1709" t="s">
        <v>32</v>
      </c>
      <c r="O1709" s="15">
        <v>45078.205393518518</v>
      </c>
      <c r="P1709"/>
      <c r="S1709">
        <v>0</v>
      </c>
      <c r="T1709">
        <v>1</v>
      </c>
      <c r="U1709">
        <v>0</v>
      </c>
      <c r="V1709" t="str">
        <f>IF(OR(tickets_cleaned[[#This Row],[resolution_time_hours]]="", tickets_cleaned[[#This Row],[resolution_time_hours]]&lt;0),"",tickets_cleaned[[#This Row],[resolution_time_hours]])</f>
        <v/>
      </c>
    </row>
    <row r="1710" spans="1:22" ht="15" customHeight="1" x14ac:dyDescent="0.2">
      <c r="A1710">
        <v>1709</v>
      </c>
      <c r="B1710" t="s">
        <v>5674</v>
      </c>
      <c r="C1710" t="s">
        <v>5675</v>
      </c>
      <c r="D1710">
        <v>25</v>
      </c>
      <c r="E1710" t="s">
        <v>90</v>
      </c>
      <c r="F1710" t="s">
        <v>275</v>
      </c>
      <c r="G1710" s="1">
        <v>44470</v>
      </c>
      <c r="H1710" t="s">
        <v>24</v>
      </c>
      <c r="I1710" t="s">
        <v>85</v>
      </c>
      <c r="J1710" s="21" t="s">
        <v>5676</v>
      </c>
      <c r="K1710" t="s">
        <v>62</v>
      </c>
      <c r="M1710" t="s">
        <v>28</v>
      </c>
      <c r="N1710" t="s">
        <v>32</v>
      </c>
      <c r="O1710" s="15">
        <v>45078.909560185188</v>
      </c>
      <c r="P1710"/>
      <c r="S1710">
        <v>0</v>
      </c>
      <c r="T1710">
        <v>1</v>
      </c>
      <c r="U1710">
        <v>0</v>
      </c>
      <c r="V1710" t="str">
        <f>IF(OR(tickets_cleaned[[#This Row],[resolution_time_hours]]="", tickets_cleaned[[#This Row],[resolution_time_hours]]&lt;0),"",tickets_cleaned[[#This Row],[resolution_time_hours]])</f>
        <v/>
      </c>
    </row>
    <row r="1711" spans="1:22" ht="15" customHeight="1" x14ac:dyDescent="0.2">
      <c r="A1711">
        <v>1710</v>
      </c>
      <c r="B1711" t="s">
        <v>5677</v>
      </c>
      <c r="C1711" t="s">
        <v>5678</v>
      </c>
      <c r="D1711">
        <v>62</v>
      </c>
      <c r="E1711" t="s">
        <v>90</v>
      </c>
      <c r="F1711" t="s">
        <v>84</v>
      </c>
      <c r="G1711" s="1">
        <v>43879</v>
      </c>
      <c r="H1711" t="s">
        <v>23</v>
      </c>
      <c r="I1711" t="s">
        <v>101</v>
      </c>
      <c r="J1711" s="21" t="s">
        <v>5679</v>
      </c>
      <c r="K1711" t="s">
        <v>74</v>
      </c>
      <c r="L1711" t="s">
        <v>5680</v>
      </c>
      <c r="M1711" t="s">
        <v>26</v>
      </c>
      <c r="N1711" t="s">
        <v>29</v>
      </c>
      <c r="O1711" s="15">
        <v>45078.846388888887</v>
      </c>
      <c r="P1711" s="15">
        <v>45078.289444444446</v>
      </c>
      <c r="Q1711">
        <v>4</v>
      </c>
      <c r="S1711">
        <v>1</v>
      </c>
      <c r="T1711">
        <v>0</v>
      </c>
      <c r="U1711">
        <v>0</v>
      </c>
      <c r="V1711" t="str">
        <f>IF(OR(tickets_cleaned[[#This Row],[resolution_time_hours]]="", tickets_cleaned[[#This Row],[resolution_time_hours]]&lt;0),"",tickets_cleaned[[#This Row],[resolution_time_hours]])</f>
        <v/>
      </c>
    </row>
    <row r="1712" spans="1:22" ht="15" customHeight="1" x14ac:dyDescent="0.2">
      <c r="A1712">
        <v>1711</v>
      </c>
      <c r="B1712" t="s">
        <v>3054</v>
      </c>
      <c r="C1712" t="s">
        <v>5681</v>
      </c>
      <c r="D1712">
        <v>29</v>
      </c>
      <c r="E1712" t="s">
        <v>65</v>
      </c>
      <c r="F1712" t="s">
        <v>110</v>
      </c>
      <c r="G1712" s="1">
        <v>44491</v>
      </c>
      <c r="H1712" t="s">
        <v>23</v>
      </c>
      <c r="I1712" t="s">
        <v>126</v>
      </c>
      <c r="J1712" s="21" t="s">
        <v>5682</v>
      </c>
      <c r="K1712" t="s">
        <v>74</v>
      </c>
      <c r="L1712" t="s">
        <v>5683</v>
      </c>
      <c r="M1712" t="s">
        <v>26</v>
      </c>
      <c r="N1712" t="s">
        <v>32</v>
      </c>
      <c r="O1712" s="15">
        <v>45078.346400462964</v>
      </c>
      <c r="P1712" s="15">
        <v>45077.98945601852</v>
      </c>
      <c r="Q1712">
        <v>2</v>
      </c>
      <c r="S1712">
        <v>1</v>
      </c>
      <c r="T1712">
        <v>0</v>
      </c>
      <c r="U1712">
        <v>1</v>
      </c>
      <c r="V1712" t="str">
        <f>IF(OR(tickets_cleaned[[#This Row],[resolution_time_hours]]="", tickets_cleaned[[#This Row],[resolution_time_hours]]&lt;0),"",tickets_cleaned[[#This Row],[resolution_time_hours]])</f>
        <v/>
      </c>
    </row>
    <row r="1713" spans="1:22" ht="15" customHeight="1" x14ac:dyDescent="0.2">
      <c r="A1713">
        <v>1712</v>
      </c>
      <c r="B1713" t="s">
        <v>5684</v>
      </c>
      <c r="C1713" t="s">
        <v>5685</v>
      </c>
      <c r="D1713">
        <v>33</v>
      </c>
      <c r="E1713" t="s">
        <v>58</v>
      </c>
      <c r="F1713" t="s">
        <v>134</v>
      </c>
      <c r="G1713" s="1">
        <v>44198</v>
      </c>
      <c r="H1713" t="s">
        <v>20</v>
      </c>
      <c r="I1713" t="s">
        <v>176</v>
      </c>
      <c r="J1713" s="21" t="s">
        <v>5686</v>
      </c>
      <c r="K1713" t="s">
        <v>62</v>
      </c>
      <c r="M1713" t="s">
        <v>25</v>
      </c>
      <c r="N1713" t="s">
        <v>29</v>
      </c>
      <c r="O1713" s="15">
        <v>45078.713784722226</v>
      </c>
      <c r="P1713"/>
      <c r="S1713">
        <v>0</v>
      </c>
      <c r="T1713">
        <v>1</v>
      </c>
      <c r="U1713">
        <v>0</v>
      </c>
      <c r="V1713" t="str">
        <f>IF(OR(tickets_cleaned[[#This Row],[resolution_time_hours]]="", tickets_cleaned[[#This Row],[resolution_time_hours]]&lt;0),"",tickets_cleaned[[#This Row],[resolution_time_hours]])</f>
        <v/>
      </c>
    </row>
    <row r="1714" spans="1:22" ht="15" customHeight="1" x14ac:dyDescent="0.2">
      <c r="A1714">
        <v>1713</v>
      </c>
      <c r="B1714" t="s">
        <v>5687</v>
      </c>
      <c r="C1714" t="s">
        <v>5688</v>
      </c>
      <c r="D1714">
        <v>37</v>
      </c>
      <c r="E1714" t="s">
        <v>65</v>
      </c>
      <c r="F1714" t="s">
        <v>724</v>
      </c>
      <c r="G1714" s="1">
        <v>44165</v>
      </c>
      <c r="H1714" t="s">
        <v>20</v>
      </c>
      <c r="I1714" t="s">
        <v>203</v>
      </c>
      <c r="J1714" s="21" t="s">
        <v>5689</v>
      </c>
      <c r="K1714" t="s">
        <v>93</v>
      </c>
      <c r="M1714" t="s">
        <v>27</v>
      </c>
      <c r="N1714" t="s">
        <v>30</v>
      </c>
      <c r="P1714"/>
      <c r="S1714">
        <v>0</v>
      </c>
      <c r="T1714">
        <v>1</v>
      </c>
      <c r="U1714">
        <v>0</v>
      </c>
      <c r="V1714" t="str">
        <f>IF(OR(tickets_cleaned[[#This Row],[resolution_time_hours]]="", tickets_cleaned[[#This Row],[resolution_time_hours]]&lt;0),"",tickets_cleaned[[#This Row],[resolution_time_hours]])</f>
        <v/>
      </c>
    </row>
    <row r="1715" spans="1:22" ht="15" customHeight="1" x14ac:dyDescent="0.2">
      <c r="A1715">
        <v>1714</v>
      </c>
      <c r="B1715" t="s">
        <v>5690</v>
      </c>
      <c r="C1715" t="s">
        <v>5691</v>
      </c>
      <c r="D1715">
        <v>21</v>
      </c>
      <c r="E1715" t="s">
        <v>58</v>
      </c>
      <c r="F1715" t="s">
        <v>311</v>
      </c>
      <c r="G1715" s="1">
        <v>44384</v>
      </c>
      <c r="H1715" t="s">
        <v>20</v>
      </c>
      <c r="I1715" t="s">
        <v>106</v>
      </c>
      <c r="J1715" s="21" t="s">
        <v>5692</v>
      </c>
      <c r="K1715" t="s">
        <v>62</v>
      </c>
      <c r="M1715" t="s">
        <v>28</v>
      </c>
      <c r="N1715" t="s">
        <v>32</v>
      </c>
      <c r="O1715" s="15">
        <v>45078.758252314816</v>
      </c>
      <c r="P1715"/>
      <c r="S1715">
        <v>0</v>
      </c>
      <c r="T1715">
        <v>1</v>
      </c>
      <c r="U1715">
        <v>0</v>
      </c>
      <c r="V1715" t="str">
        <f>IF(OR(tickets_cleaned[[#This Row],[resolution_time_hours]]="", tickets_cleaned[[#This Row],[resolution_time_hours]]&lt;0),"",tickets_cleaned[[#This Row],[resolution_time_hours]])</f>
        <v/>
      </c>
    </row>
    <row r="1716" spans="1:22" ht="15" customHeight="1" x14ac:dyDescent="0.2">
      <c r="A1716">
        <v>1715</v>
      </c>
      <c r="B1716" t="s">
        <v>5693</v>
      </c>
      <c r="C1716" t="s">
        <v>5694</v>
      </c>
      <c r="D1716">
        <v>27</v>
      </c>
      <c r="E1716" t="s">
        <v>65</v>
      </c>
      <c r="F1716" t="s">
        <v>134</v>
      </c>
      <c r="G1716" s="1">
        <v>44205</v>
      </c>
      <c r="H1716" t="s">
        <v>20</v>
      </c>
      <c r="I1716" t="s">
        <v>72</v>
      </c>
      <c r="J1716" s="21" t="s">
        <v>5695</v>
      </c>
      <c r="K1716" t="s">
        <v>74</v>
      </c>
      <c r="L1716" t="s">
        <v>5696</v>
      </c>
      <c r="M1716" t="s">
        <v>25</v>
      </c>
      <c r="N1716" t="s">
        <v>32</v>
      </c>
      <c r="O1716" s="15">
        <v>45078.852719907409</v>
      </c>
      <c r="P1716" s="15">
        <v>45078.474247685182</v>
      </c>
      <c r="Q1716">
        <v>2</v>
      </c>
      <c r="S1716">
        <v>1</v>
      </c>
      <c r="T1716">
        <v>0</v>
      </c>
      <c r="U1716">
        <v>1</v>
      </c>
      <c r="V1716" t="str">
        <f>IF(OR(tickets_cleaned[[#This Row],[resolution_time_hours]]="", tickets_cleaned[[#This Row],[resolution_time_hours]]&lt;0),"",tickets_cleaned[[#This Row],[resolution_time_hours]])</f>
        <v/>
      </c>
    </row>
    <row r="1717" spans="1:22" ht="15" customHeight="1" x14ac:dyDescent="0.2">
      <c r="A1717">
        <v>1716</v>
      </c>
      <c r="B1717" t="s">
        <v>5697</v>
      </c>
      <c r="C1717" t="s">
        <v>5698</v>
      </c>
      <c r="D1717">
        <v>20</v>
      </c>
      <c r="E1717" t="s">
        <v>65</v>
      </c>
      <c r="F1717" t="s">
        <v>78</v>
      </c>
      <c r="G1717" s="1">
        <v>44087</v>
      </c>
      <c r="H1717" t="s">
        <v>20</v>
      </c>
      <c r="I1717" t="s">
        <v>67</v>
      </c>
      <c r="J1717" s="21" t="s">
        <v>27193</v>
      </c>
      <c r="K1717" t="s">
        <v>74</v>
      </c>
      <c r="L1717" t="s">
        <v>5699</v>
      </c>
      <c r="M1717" t="s">
        <v>28</v>
      </c>
      <c r="N1717" t="s">
        <v>30</v>
      </c>
      <c r="O1717" s="15">
        <v>45078.757604166669</v>
      </c>
      <c r="P1717" s="15">
        <v>45078.869409722225</v>
      </c>
      <c r="Q1717">
        <v>1</v>
      </c>
      <c r="R1717">
        <v>2</v>
      </c>
      <c r="S1717">
        <v>1</v>
      </c>
      <c r="T1717">
        <v>0</v>
      </c>
      <c r="U1717">
        <v>1</v>
      </c>
      <c r="V1717">
        <f>IF(OR(tickets_cleaned[[#This Row],[resolution_time_hours]]="", tickets_cleaned[[#This Row],[resolution_time_hours]]&lt;0),"",tickets_cleaned[[#This Row],[resolution_time_hours]])</f>
        <v>2</v>
      </c>
    </row>
    <row r="1718" spans="1:22" ht="15" customHeight="1" x14ac:dyDescent="0.2">
      <c r="A1718">
        <v>1717</v>
      </c>
      <c r="B1718" t="s">
        <v>5700</v>
      </c>
      <c r="C1718" t="s">
        <v>5701</v>
      </c>
      <c r="D1718">
        <v>46</v>
      </c>
      <c r="E1718" t="s">
        <v>65</v>
      </c>
      <c r="F1718" t="s">
        <v>183</v>
      </c>
      <c r="G1718" s="1">
        <v>44399</v>
      </c>
      <c r="H1718" t="s">
        <v>23</v>
      </c>
      <c r="I1718" t="s">
        <v>106</v>
      </c>
      <c r="J1718" s="21" t="s">
        <v>5702</v>
      </c>
      <c r="K1718" t="s">
        <v>93</v>
      </c>
      <c r="M1718" t="s">
        <v>27</v>
      </c>
      <c r="N1718" t="s">
        <v>29</v>
      </c>
      <c r="P1718"/>
      <c r="S1718">
        <v>0</v>
      </c>
      <c r="T1718">
        <v>1</v>
      </c>
      <c r="U1718">
        <v>0</v>
      </c>
      <c r="V1718" t="str">
        <f>IF(OR(tickets_cleaned[[#This Row],[resolution_time_hours]]="", tickets_cleaned[[#This Row],[resolution_time_hours]]&lt;0),"",tickets_cleaned[[#This Row],[resolution_time_hours]])</f>
        <v/>
      </c>
    </row>
    <row r="1719" spans="1:22" ht="15" customHeight="1" x14ac:dyDescent="0.2">
      <c r="A1719">
        <v>1718</v>
      </c>
      <c r="B1719" t="s">
        <v>5703</v>
      </c>
      <c r="C1719" t="s">
        <v>5704</v>
      </c>
      <c r="D1719">
        <v>51</v>
      </c>
      <c r="E1719" t="s">
        <v>90</v>
      </c>
      <c r="F1719" t="s">
        <v>78</v>
      </c>
      <c r="G1719" s="1">
        <v>44163</v>
      </c>
      <c r="H1719" t="s">
        <v>21</v>
      </c>
      <c r="I1719" t="s">
        <v>60</v>
      </c>
      <c r="J1719" s="21" t="s">
        <v>5705</v>
      </c>
      <c r="K1719" t="s">
        <v>74</v>
      </c>
      <c r="L1719" t="s">
        <v>5706</v>
      </c>
      <c r="M1719" t="s">
        <v>27</v>
      </c>
      <c r="N1719" t="s">
        <v>31</v>
      </c>
      <c r="O1719" s="15">
        <v>45078.814583333333</v>
      </c>
      <c r="P1719" s="15">
        <v>45078.8</v>
      </c>
      <c r="Q1719">
        <v>3</v>
      </c>
      <c r="S1719">
        <v>1</v>
      </c>
      <c r="T1719">
        <v>0</v>
      </c>
      <c r="U1719">
        <v>0</v>
      </c>
      <c r="V1719" t="str">
        <f>IF(OR(tickets_cleaned[[#This Row],[resolution_time_hours]]="", tickets_cleaned[[#This Row],[resolution_time_hours]]&lt;0),"",tickets_cleaned[[#This Row],[resolution_time_hours]])</f>
        <v/>
      </c>
    </row>
    <row r="1720" spans="1:22" ht="15" customHeight="1" x14ac:dyDescent="0.2">
      <c r="A1720">
        <v>1719</v>
      </c>
      <c r="B1720" t="s">
        <v>5707</v>
      </c>
      <c r="C1720" t="s">
        <v>5708</v>
      </c>
      <c r="D1720">
        <v>30</v>
      </c>
      <c r="E1720" t="s">
        <v>90</v>
      </c>
      <c r="F1720" t="s">
        <v>125</v>
      </c>
      <c r="G1720" s="1">
        <v>44326</v>
      </c>
      <c r="H1720" t="s">
        <v>22</v>
      </c>
      <c r="I1720" t="s">
        <v>176</v>
      </c>
      <c r="J1720" t="s">
        <v>5709</v>
      </c>
      <c r="K1720" t="s">
        <v>74</v>
      </c>
      <c r="L1720" t="s">
        <v>5710</v>
      </c>
      <c r="M1720" t="s">
        <v>27</v>
      </c>
      <c r="N1720" t="s">
        <v>32</v>
      </c>
      <c r="O1720" s="15">
        <v>45078.304178240738</v>
      </c>
      <c r="P1720" s="15">
        <v>45078.447928240741</v>
      </c>
      <c r="Q1720">
        <v>5</v>
      </c>
      <c r="R1720">
        <v>3</v>
      </c>
      <c r="S1720">
        <v>1</v>
      </c>
      <c r="T1720">
        <v>0</v>
      </c>
      <c r="U1720">
        <v>0</v>
      </c>
      <c r="V1720">
        <f>IF(OR(tickets_cleaned[[#This Row],[resolution_time_hours]]="", tickets_cleaned[[#This Row],[resolution_time_hours]]&lt;0),"",tickets_cleaned[[#This Row],[resolution_time_hours]])</f>
        <v>3</v>
      </c>
    </row>
    <row r="1721" spans="1:22" ht="15" customHeight="1" x14ac:dyDescent="0.2">
      <c r="A1721">
        <v>1720</v>
      </c>
      <c r="B1721" t="s">
        <v>5711</v>
      </c>
      <c r="C1721" t="s">
        <v>5712</v>
      </c>
      <c r="D1721">
        <v>56</v>
      </c>
      <c r="E1721" t="s">
        <v>58</v>
      </c>
      <c r="F1721" t="s">
        <v>130</v>
      </c>
      <c r="G1721" s="1">
        <v>44286</v>
      </c>
      <c r="H1721" t="s">
        <v>22</v>
      </c>
      <c r="I1721" t="s">
        <v>106</v>
      </c>
      <c r="J1721" s="21" t="s">
        <v>5713</v>
      </c>
      <c r="K1721" t="s">
        <v>93</v>
      </c>
      <c r="M1721" t="s">
        <v>27</v>
      </c>
      <c r="N1721" t="s">
        <v>30</v>
      </c>
      <c r="P1721"/>
      <c r="S1721">
        <v>0</v>
      </c>
      <c r="T1721">
        <v>1</v>
      </c>
      <c r="U1721">
        <v>0</v>
      </c>
      <c r="V1721" t="str">
        <f>IF(OR(tickets_cleaned[[#This Row],[resolution_time_hours]]="", tickets_cleaned[[#This Row],[resolution_time_hours]]&lt;0),"",tickets_cleaned[[#This Row],[resolution_time_hours]])</f>
        <v/>
      </c>
    </row>
    <row r="1722" spans="1:22" ht="15" customHeight="1" x14ac:dyDescent="0.2">
      <c r="A1722">
        <v>1721</v>
      </c>
      <c r="B1722" t="s">
        <v>5714</v>
      </c>
      <c r="C1722" t="s">
        <v>5715</v>
      </c>
      <c r="D1722">
        <v>20</v>
      </c>
      <c r="E1722" t="s">
        <v>65</v>
      </c>
      <c r="F1722" t="s">
        <v>175</v>
      </c>
      <c r="G1722" s="1">
        <v>44195</v>
      </c>
      <c r="H1722" t="s">
        <v>20</v>
      </c>
      <c r="I1722" t="s">
        <v>22</v>
      </c>
      <c r="J1722" s="21" t="s">
        <v>5716</v>
      </c>
      <c r="K1722" t="s">
        <v>93</v>
      </c>
      <c r="M1722" t="s">
        <v>26</v>
      </c>
      <c r="N1722" t="s">
        <v>32</v>
      </c>
      <c r="P1722"/>
      <c r="S1722">
        <v>0</v>
      </c>
      <c r="T1722">
        <v>1</v>
      </c>
      <c r="U1722">
        <v>0</v>
      </c>
      <c r="V1722" t="str">
        <f>IF(OR(tickets_cleaned[[#This Row],[resolution_time_hours]]="", tickets_cleaned[[#This Row],[resolution_time_hours]]&lt;0),"",tickets_cleaned[[#This Row],[resolution_time_hours]])</f>
        <v/>
      </c>
    </row>
    <row r="1723" spans="1:22" ht="15" customHeight="1" x14ac:dyDescent="0.2">
      <c r="A1723">
        <v>1722</v>
      </c>
      <c r="B1723" t="s">
        <v>5717</v>
      </c>
      <c r="C1723" t="s">
        <v>5718</v>
      </c>
      <c r="D1723">
        <v>41</v>
      </c>
      <c r="E1723" t="s">
        <v>90</v>
      </c>
      <c r="F1723" t="s">
        <v>71</v>
      </c>
      <c r="G1723" s="1">
        <v>43988</v>
      </c>
      <c r="H1723" t="s">
        <v>20</v>
      </c>
      <c r="I1723" t="s">
        <v>22</v>
      </c>
      <c r="J1723" s="21" t="s">
        <v>5719</v>
      </c>
      <c r="K1723" t="s">
        <v>74</v>
      </c>
      <c r="L1723" t="s">
        <v>5720</v>
      </c>
      <c r="M1723" t="s">
        <v>28</v>
      </c>
      <c r="N1723" t="s">
        <v>30</v>
      </c>
      <c r="O1723" s="15">
        <v>45078.538935185185</v>
      </c>
      <c r="P1723" s="15">
        <v>45078.818101851852</v>
      </c>
      <c r="Q1723">
        <v>1</v>
      </c>
      <c r="R1723">
        <v>6</v>
      </c>
      <c r="S1723">
        <v>1</v>
      </c>
      <c r="T1723">
        <v>0</v>
      </c>
      <c r="U1723">
        <v>1</v>
      </c>
      <c r="V1723">
        <f>IF(OR(tickets_cleaned[[#This Row],[resolution_time_hours]]="", tickets_cleaned[[#This Row],[resolution_time_hours]]&lt;0),"",tickets_cleaned[[#This Row],[resolution_time_hours]])</f>
        <v>6</v>
      </c>
    </row>
    <row r="1724" spans="1:22" ht="15" customHeight="1" x14ac:dyDescent="0.2">
      <c r="A1724">
        <v>1723</v>
      </c>
      <c r="B1724" t="s">
        <v>5721</v>
      </c>
      <c r="C1724" t="s">
        <v>5722</v>
      </c>
      <c r="D1724">
        <v>31</v>
      </c>
      <c r="E1724" t="s">
        <v>58</v>
      </c>
      <c r="F1724" t="s">
        <v>275</v>
      </c>
      <c r="G1724" s="1">
        <v>44202</v>
      </c>
      <c r="H1724" t="s">
        <v>21</v>
      </c>
      <c r="I1724" t="s">
        <v>101</v>
      </c>
      <c r="J1724" s="21" t="s">
        <v>5723</v>
      </c>
      <c r="K1724" t="s">
        <v>74</v>
      </c>
      <c r="L1724" t="s">
        <v>5724</v>
      </c>
      <c r="M1724" t="s">
        <v>26</v>
      </c>
      <c r="N1724" t="s">
        <v>30</v>
      </c>
      <c r="O1724" s="15">
        <v>45078.548668981479</v>
      </c>
      <c r="P1724" s="15">
        <v>45077.942418981482</v>
      </c>
      <c r="Q1724">
        <v>1</v>
      </c>
      <c r="S1724">
        <v>1</v>
      </c>
      <c r="T1724">
        <v>0</v>
      </c>
      <c r="U1724">
        <v>1</v>
      </c>
      <c r="V1724" t="str">
        <f>IF(OR(tickets_cleaned[[#This Row],[resolution_time_hours]]="", tickets_cleaned[[#This Row],[resolution_time_hours]]&lt;0),"",tickets_cleaned[[#This Row],[resolution_time_hours]])</f>
        <v/>
      </c>
    </row>
    <row r="1725" spans="1:22" ht="15" customHeight="1" x14ac:dyDescent="0.2">
      <c r="A1725">
        <v>1724</v>
      </c>
      <c r="B1725" t="s">
        <v>5725</v>
      </c>
      <c r="C1725" t="s">
        <v>5726</v>
      </c>
      <c r="D1725">
        <v>21</v>
      </c>
      <c r="E1725" t="s">
        <v>65</v>
      </c>
      <c r="F1725" t="s">
        <v>237</v>
      </c>
      <c r="G1725" s="1">
        <v>43847</v>
      </c>
      <c r="H1725" t="s">
        <v>22</v>
      </c>
      <c r="I1725" t="s">
        <v>120</v>
      </c>
      <c r="J1725" s="21" t="s">
        <v>5727</v>
      </c>
      <c r="K1725" t="s">
        <v>93</v>
      </c>
      <c r="M1725" t="s">
        <v>28</v>
      </c>
      <c r="N1725" t="s">
        <v>32</v>
      </c>
      <c r="P1725"/>
      <c r="S1725">
        <v>0</v>
      </c>
      <c r="T1725">
        <v>1</v>
      </c>
      <c r="U1725">
        <v>0</v>
      </c>
      <c r="V1725" t="str">
        <f>IF(OR(tickets_cleaned[[#This Row],[resolution_time_hours]]="", tickets_cleaned[[#This Row],[resolution_time_hours]]&lt;0),"",tickets_cleaned[[#This Row],[resolution_time_hours]])</f>
        <v/>
      </c>
    </row>
    <row r="1726" spans="1:22" ht="15" customHeight="1" x14ac:dyDescent="0.2">
      <c r="A1726">
        <v>1725</v>
      </c>
      <c r="B1726" t="s">
        <v>5728</v>
      </c>
      <c r="C1726" t="s">
        <v>5729</v>
      </c>
      <c r="D1726">
        <v>36</v>
      </c>
      <c r="E1726" t="s">
        <v>65</v>
      </c>
      <c r="F1726" t="s">
        <v>199</v>
      </c>
      <c r="G1726" s="1">
        <v>44422</v>
      </c>
      <c r="H1726" t="s">
        <v>20</v>
      </c>
      <c r="I1726" t="s">
        <v>72</v>
      </c>
      <c r="J1726" s="21" t="s">
        <v>5730</v>
      </c>
      <c r="K1726" t="s">
        <v>74</v>
      </c>
      <c r="L1726" t="s">
        <v>5731</v>
      </c>
      <c r="M1726" t="s">
        <v>25</v>
      </c>
      <c r="N1726" t="s">
        <v>31</v>
      </c>
      <c r="O1726" s="15">
        <v>45078.827187499999</v>
      </c>
      <c r="P1726" s="15">
        <v>45078.899409722224</v>
      </c>
      <c r="Q1726">
        <v>1</v>
      </c>
      <c r="R1726">
        <v>1</v>
      </c>
      <c r="S1726">
        <v>1</v>
      </c>
      <c r="T1726">
        <v>0</v>
      </c>
      <c r="U1726">
        <v>1</v>
      </c>
      <c r="V1726">
        <f>IF(OR(tickets_cleaned[[#This Row],[resolution_time_hours]]="", tickets_cleaned[[#This Row],[resolution_time_hours]]&lt;0),"",tickets_cleaned[[#This Row],[resolution_time_hours]])</f>
        <v>1</v>
      </c>
    </row>
    <row r="1727" spans="1:22" ht="15" customHeight="1" x14ac:dyDescent="0.2">
      <c r="A1727">
        <v>1726</v>
      </c>
      <c r="B1727" t="s">
        <v>5732</v>
      </c>
      <c r="C1727" t="s">
        <v>5733</v>
      </c>
      <c r="D1727">
        <v>61</v>
      </c>
      <c r="E1727" t="s">
        <v>65</v>
      </c>
      <c r="F1727" t="s">
        <v>228</v>
      </c>
      <c r="G1727" s="1">
        <v>43932</v>
      </c>
      <c r="H1727" t="s">
        <v>20</v>
      </c>
      <c r="I1727" t="s">
        <v>176</v>
      </c>
      <c r="J1727" t="s">
        <v>5734</v>
      </c>
      <c r="K1727" t="s">
        <v>93</v>
      </c>
      <c r="M1727" t="s">
        <v>28</v>
      </c>
      <c r="N1727" t="s">
        <v>29</v>
      </c>
      <c r="P1727"/>
      <c r="S1727">
        <v>0</v>
      </c>
      <c r="T1727">
        <v>1</v>
      </c>
      <c r="U1727">
        <v>0</v>
      </c>
      <c r="V1727" t="str">
        <f>IF(OR(tickets_cleaned[[#This Row],[resolution_time_hours]]="", tickets_cleaned[[#This Row],[resolution_time_hours]]&lt;0),"",tickets_cleaned[[#This Row],[resolution_time_hours]])</f>
        <v/>
      </c>
    </row>
    <row r="1728" spans="1:22" ht="15" customHeight="1" x14ac:dyDescent="0.2">
      <c r="A1728">
        <v>1727</v>
      </c>
      <c r="B1728" t="s">
        <v>5735</v>
      </c>
      <c r="C1728" t="s">
        <v>5736</v>
      </c>
      <c r="D1728">
        <v>47</v>
      </c>
      <c r="E1728" t="s">
        <v>90</v>
      </c>
      <c r="F1728" t="s">
        <v>275</v>
      </c>
      <c r="G1728" s="1">
        <v>44390</v>
      </c>
      <c r="H1728" t="s">
        <v>22</v>
      </c>
      <c r="I1728" t="s">
        <v>20</v>
      </c>
      <c r="J1728" s="21" t="s">
        <v>5737</v>
      </c>
      <c r="K1728" t="s">
        <v>74</v>
      </c>
      <c r="L1728" t="s">
        <v>5738</v>
      </c>
      <c r="M1728" t="s">
        <v>25</v>
      </c>
      <c r="N1728" t="s">
        <v>32</v>
      </c>
      <c r="O1728" s="15">
        <v>45078.777222222219</v>
      </c>
      <c r="P1728" s="15">
        <v>45078.406388888892</v>
      </c>
      <c r="Q1728">
        <v>1</v>
      </c>
      <c r="S1728">
        <v>1</v>
      </c>
      <c r="T1728">
        <v>0</v>
      </c>
      <c r="U1728">
        <v>1</v>
      </c>
      <c r="V1728" t="str">
        <f>IF(OR(tickets_cleaned[[#This Row],[resolution_time_hours]]="", tickets_cleaned[[#This Row],[resolution_time_hours]]&lt;0),"",tickets_cleaned[[#This Row],[resolution_time_hours]])</f>
        <v/>
      </c>
    </row>
    <row r="1729" spans="1:22" ht="15" customHeight="1" x14ac:dyDescent="0.2">
      <c r="A1729">
        <v>1728</v>
      </c>
      <c r="B1729" t="s">
        <v>5739</v>
      </c>
      <c r="C1729" t="s">
        <v>5740</v>
      </c>
      <c r="D1729">
        <v>67</v>
      </c>
      <c r="E1729" t="s">
        <v>65</v>
      </c>
      <c r="F1729" t="s">
        <v>456</v>
      </c>
      <c r="G1729" s="1">
        <v>43842</v>
      </c>
      <c r="H1729" t="s">
        <v>21</v>
      </c>
      <c r="I1729" t="s">
        <v>22</v>
      </c>
      <c r="J1729" t="s">
        <v>4724</v>
      </c>
      <c r="K1729" t="s">
        <v>62</v>
      </c>
      <c r="M1729" t="s">
        <v>25</v>
      </c>
      <c r="N1729" t="s">
        <v>29</v>
      </c>
      <c r="O1729" s="15">
        <v>45078.599444444444</v>
      </c>
      <c r="P1729"/>
      <c r="S1729">
        <v>0</v>
      </c>
      <c r="T1729">
        <v>1</v>
      </c>
      <c r="U1729">
        <v>0</v>
      </c>
      <c r="V1729" t="str">
        <f>IF(OR(tickets_cleaned[[#This Row],[resolution_time_hours]]="", tickets_cleaned[[#This Row],[resolution_time_hours]]&lt;0),"",tickets_cleaned[[#This Row],[resolution_time_hours]])</f>
        <v/>
      </c>
    </row>
    <row r="1730" spans="1:22" ht="15" customHeight="1" x14ac:dyDescent="0.2">
      <c r="A1730">
        <v>1729</v>
      </c>
      <c r="B1730" t="s">
        <v>5741</v>
      </c>
      <c r="C1730" t="s">
        <v>5742</v>
      </c>
      <c r="D1730">
        <v>60</v>
      </c>
      <c r="E1730" t="s">
        <v>90</v>
      </c>
      <c r="F1730" t="s">
        <v>245</v>
      </c>
      <c r="G1730" s="1">
        <v>44037</v>
      </c>
      <c r="H1730" t="s">
        <v>21</v>
      </c>
      <c r="I1730" t="s">
        <v>60</v>
      </c>
      <c r="J1730" s="21" t="s">
        <v>5743</v>
      </c>
      <c r="K1730" t="s">
        <v>93</v>
      </c>
      <c r="M1730" t="s">
        <v>25</v>
      </c>
      <c r="N1730" t="s">
        <v>30</v>
      </c>
      <c r="P1730"/>
      <c r="S1730">
        <v>0</v>
      </c>
      <c r="T1730">
        <v>1</v>
      </c>
      <c r="U1730">
        <v>0</v>
      </c>
      <c r="V1730" t="str">
        <f>IF(OR(tickets_cleaned[[#This Row],[resolution_time_hours]]="", tickets_cleaned[[#This Row],[resolution_time_hours]]&lt;0),"",tickets_cleaned[[#This Row],[resolution_time_hours]])</f>
        <v/>
      </c>
    </row>
    <row r="1731" spans="1:22" ht="15" customHeight="1" x14ac:dyDescent="0.2">
      <c r="A1731">
        <v>1730</v>
      </c>
      <c r="B1731" t="s">
        <v>5744</v>
      </c>
      <c r="C1731" t="s">
        <v>5745</v>
      </c>
      <c r="D1731">
        <v>57</v>
      </c>
      <c r="E1731" t="s">
        <v>58</v>
      </c>
      <c r="F1731" t="s">
        <v>66</v>
      </c>
      <c r="G1731" s="1">
        <v>44480</v>
      </c>
      <c r="H1731" t="s">
        <v>22</v>
      </c>
      <c r="I1731" t="s">
        <v>203</v>
      </c>
      <c r="J1731" t="s">
        <v>1005</v>
      </c>
      <c r="K1731" t="s">
        <v>93</v>
      </c>
      <c r="M1731" t="s">
        <v>26</v>
      </c>
      <c r="N1731" t="s">
        <v>29</v>
      </c>
      <c r="P1731"/>
      <c r="S1731">
        <v>0</v>
      </c>
      <c r="T1731">
        <v>1</v>
      </c>
      <c r="U1731">
        <v>0</v>
      </c>
      <c r="V1731" t="str">
        <f>IF(OR(tickets_cleaned[[#This Row],[resolution_time_hours]]="", tickets_cleaned[[#This Row],[resolution_time_hours]]&lt;0),"",tickets_cleaned[[#This Row],[resolution_time_hours]])</f>
        <v/>
      </c>
    </row>
    <row r="1732" spans="1:22" ht="15" customHeight="1" x14ac:dyDescent="0.2">
      <c r="A1732">
        <v>1731</v>
      </c>
      <c r="B1732" t="s">
        <v>5746</v>
      </c>
      <c r="C1732" t="s">
        <v>5747</v>
      </c>
      <c r="D1732">
        <v>28</v>
      </c>
      <c r="E1732" t="s">
        <v>58</v>
      </c>
      <c r="F1732" t="s">
        <v>233</v>
      </c>
      <c r="G1732" s="1">
        <v>44082</v>
      </c>
      <c r="H1732" t="s">
        <v>24</v>
      </c>
      <c r="I1732" t="s">
        <v>101</v>
      </c>
      <c r="J1732" s="21" t="s">
        <v>5748</v>
      </c>
      <c r="K1732" t="s">
        <v>62</v>
      </c>
      <c r="M1732" t="s">
        <v>25</v>
      </c>
      <c r="N1732" t="s">
        <v>30</v>
      </c>
      <c r="O1732" s="15">
        <v>45077.950868055559</v>
      </c>
      <c r="P1732"/>
      <c r="S1732">
        <v>0</v>
      </c>
      <c r="T1732">
        <v>1</v>
      </c>
      <c r="U1732">
        <v>0</v>
      </c>
      <c r="V1732" t="str">
        <f>IF(OR(tickets_cleaned[[#This Row],[resolution_time_hours]]="", tickets_cleaned[[#This Row],[resolution_time_hours]]&lt;0),"",tickets_cleaned[[#This Row],[resolution_time_hours]])</f>
        <v/>
      </c>
    </row>
    <row r="1733" spans="1:22" ht="15" customHeight="1" x14ac:dyDescent="0.2">
      <c r="A1733">
        <v>1732</v>
      </c>
      <c r="B1733" t="s">
        <v>5749</v>
      </c>
      <c r="C1733" t="s">
        <v>5750</v>
      </c>
      <c r="D1733">
        <v>34</v>
      </c>
      <c r="E1733" t="s">
        <v>90</v>
      </c>
      <c r="F1733" t="s">
        <v>446</v>
      </c>
      <c r="G1733" s="1">
        <v>43839</v>
      </c>
      <c r="H1733" t="s">
        <v>23</v>
      </c>
      <c r="I1733" t="s">
        <v>20</v>
      </c>
      <c r="J1733" s="21" t="s">
        <v>5751</v>
      </c>
      <c r="K1733" t="s">
        <v>74</v>
      </c>
      <c r="L1733" t="s">
        <v>5752</v>
      </c>
      <c r="M1733" t="s">
        <v>26</v>
      </c>
      <c r="N1733" t="s">
        <v>29</v>
      </c>
      <c r="O1733" s="15">
        <v>45078.488391203704</v>
      </c>
      <c r="P1733" s="15">
        <v>45078.217557870368</v>
      </c>
      <c r="Q1733">
        <v>2</v>
      </c>
      <c r="S1733">
        <v>1</v>
      </c>
      <c r="T1733">
        <v>0</v>
      </c>
      <c r="U1733">
        <v>1</v>
      </c>
      <c r="V1733" t="str">
        <f>IF(OR(tickets_cleaned[[#This Row],[resolution_time_hours]]="", tickets_cleaned[[#This Row],[resolution_time_hours]]&lt;0),"",tickets_cleaned[[#This Row],[resolution_time_hours]])</f>
        <v/>
      </c>
    </row>
    <row r="1734" spans="1:22" ht="15" customHeight="1" x14ac:dyDescent="0.2">
      <c r="A1734">
        <v>1733</v>
      </c>
      <c r="B1734" t="s">
        <v>5753</v>
      </c>
      <c r="C1734" t="s">
        <v>5754</v>
      </c>
      <c r="D1734">
        <v>39</v>
      </c>
      <c r="E1734" t="s">
        <v>90</v>
      </c>
      <c r="F1734" t="s">
        <v>144</v>
      </c>
      <c r="G1734" s="1">
        <v>44229</v>
      </c>
      <c r="H1734" t="s">
        <v>21</v>
      </c>
      <c r="I1734" t="s">
        <v>106</v>
      </c>
      <c r="J1734" s="21" t="s">
        <v>5755</v>
      </c>
      <c r="K1734" t="s">
        <v>74</v>
      </c>
      <c r="L1734" t="s">
        <v>5756</v>
      </c>
      <c r="M1734" t="s">
        <v>27</v>
      </c>
      <c r="N1734" t="s">
        <v>31</v>
      </c>
      <c r="O1734" s="15">
        <v>45078.571053240739</v>
      </c>
      <c r="P1734" s="15">
        <v>45078.447442129633</v>
      </c>
      <c r="Q1734">
        <v>2</v>
      </c>
      <c r="S1734">
        <v>1</v>
      </c>
      <c r="T1734">
        <v>0</v>
      </c>
      <c r="U1734">
        <v>1</v>
      </c>
      <c r="V1734" t="str">
        <f>IF(OR(tickets_cleaned[[#This Row],[resolution_time_hours]]="", tickets_cleaned[[#This Row],[resolution_time_hours]]&lt;0),"",tickets_cleaned[[#This Row],[resolution_time_hours]])</f>
        <v/>
      </c>
    </row>
    <row r="1735" spans="1:22" ht="15" customHeight="1" x14ac:dyDescent="0.2">
      <c r="A1735">
        <v>1734</v>
      </c>
      <c r="B1735" t="s">
        <v>5757</v>
      </c>
      <c r="C1735" t="s">
        <v>5758</v>
      </c>
      <c r="D1735">
        <v>68</v>
      </c>
      <c r="E1735" t="s">
        <v>90</v>
      </c>
      <c r="F1735" t="s">
        <v>422</v>
      </c>
      <c r="G1735" s="1">
        <v>43861</v>
      </c>
      <c r="H1735" t="s">
        <v>24</v>
      </c>
      <c r="I1735" t="s">
        <v>60</v>
      </c>
      <c r="J1735" t="s">
        <v>5759</v>
      </c>
      <c r="K1735" t="s">
        <v>62</v>
      </c>
      <c r="M1735" t="s">
        <v>27</v>
      </c>
      <c r="N1735" t="s">
        <v>31</v>
      </c>
      <c r="O1735" s="15">
        <v>45078.028009259258</v>
      </c>
      <c r="P1735"/>
      <c r="S1735">
        <v>0</v>
      </c>
      <c r="T1735">
        <v>1</v>
      </c>
      <c r="U1735">
        <v>0</v>
      </c>
      <c r="V1735" t="str">
        <f>IF(OR(tickets_cleaned[[#This Row],[resolution_time_hours]]="", tickets_cleaned[[#This Row],[resolution_time_hours]]&lt;0),"",tickets_cleaned[[#This Row],[resolution_time_hours]])</f>
        <v/>
      </c>
    </row>
    <row r="1736" spans="1:22" ht="15" customHeight="1" x14ac:dyDescent="0.2">
      <c r="A1736">
        <v>1735</v>
      </c>
      <c r="B1736" t="s">
        <v>5760</v>
      </c>
      <c r="C1736" t="s">
        <v>5761</v>
      </c>
      <c r="D1736">
        <v>25</v>
      </c>
      <c r="E1736" t="s">
        <v>65</v>
      </c>
      <c r="F1736" t="s">
        <v>446</v>
      </c>
      <c r="G1736" s="1">
        <v>44305</v>
      </c>
      <c r="H1736" t="s">
        <v>21</v>
      </c>
      <c r="I1736" t="s">
        <v>101</v>
      </c>
      <c r="J1736" s="21" t="s">
        <v>5762</v>
      </c>
      <c r="K1736" t="s">
        <v>74</v>
      </c>
      <c r="L1736" t="s">
        <v>5763</v>
      </c>
      <c r="M1736" t="s">
        <v>27</v>
      </c>
      <c r="N1736" t="s">
        <v>32</v>
      </c>
      <c r="O1736" s="15">
        <v>45078.285671296297</v>
      </c>
      <c r="P1736" s="15">
        <v>45078.339143518519</v>
      </c>
      <c r="Q1736">
        <v>3</v>
      </c>
      <c r="R1736">
        <v>1</v>
      </c>
      <c r="S1736">
        <v>1</v>
      </c>
      <c r="T1736">
        <v>0</v>
      </c>
      <c r="U1736">
        <v>0</v>
      </c>
      <c r="V1736">
        <f>IF(OR(tickets_cleaned[[#This Row],[resolution_time_hours]]="", tickets_cleaned[[#This Row],[resolution_time_hours]]&lt;0),"",tickets_cleaned[[#This Row],[resolution_time_hours]])</f>
        <v>1</v>
      </c>
    </row>
    <row r="1737" spans="1:22" ht="15" customHeight="1" x14ac:dyDescent="0.2">
      <c r="A1737">
        <v>1736</v>
      </c>
      <c r="B1737" t="s">
        <v>5764</v>
      </c>
      <c r="C1737" t="s">
        <v>5765</v>
      </c>
      <c r="D1737">
        <v>27</v>
      </c>
      <c r="E1737" t="s">
        <v>90</v>
      </c>
      <c r="F1737" t="s">
        <v>275</v>
      </c>
      <c r="G1737" s="1">
        <v>44019</v>
      </c>
      <c r="H1737" t="s">
        <v>21</v>
      </c>
      <c r="I1737" t="s">
        <v>101</v>
      </c>
      <c r="J1737" t="s">
        <v>1896</v>
      </c>
      <c r="K1737" t="s">
        <v>62</v>
      </c>
      <c r="M1737" t="s">
        <v>27</v>
      </c>
      <c r="N1737" t="s">
        <v>31</v>
      </c>
      <c r="O1737" s="15">
        <v>45078.789837962962</v>
      </c>
      <c r="P1737"/>
      <c r="S1737">
        <v>0</v>
      </c>
      <c r="T1737">
        <v>1</v>
      </c>
      <c r="U1737">
        <v>0</v>
      </c>
      <c r="V1737" t="str">
        <f>IF(OR(tickets_cleaned[[#This Row],[resolution_time_hours]]="", tickets_cleaned[[#This Row],[resolution_time_hours]]&lt;0),"",tickets_cleaned[[#This Row],[resolution_time_hours]])</f>
        <v/>
      </c>
    </row>
    <row r="1738" spans="1:22" ht="15" customHeight="1" x14ac:dyDescent="0.2">
      <c r="A1738">
        <v>1737</v>
      </c>
      <c r="B1738" t="s">
        <v>5766</v>
      </c>
      <c r="C1738" t="s">
        <v>5767</v>
      </c>
      <c r="D1738">
        <v>41</v>
      </c>
      <c r="E1738" t="s">
        <v>90</v>
      </c>
      <c r="F1738" t="s">
        <v>510</v>
      </c>
      <c r="G1738" s="1">
        <v>44330</v>
      </c>
      <c r="H1738" t="s">
        <v>22</v>
      </c>
      <c r="I1738" t="s">
        <v>60</v>
      </c>
      <c r="J1738" t="s">
        <v>5768</v>
      </c>
      <c r="K1738" t="s">
        <v>74</v>
      </c>
      <c r="L1738" t="s">
        <v>5769</v>
      </c>
      <c r="M1738" t="s">
        <v>26</v>
      </c>
      <c r="N1738" t="s">
        <v>31</v>
      </c>
      <c r="O1738" s="15">
        <v>45078.818333333336</v>
      </c>
      <c r="P1738" s="15">
        <v>45078.312083333331</v>
      </c>
      <c r="Q1738">
        <v>5</v>
      </c>
      <c r="S1738">
        <v>1</v>
      </c>
      <c r="T1738">
        <v>0</v>
      </c>
      <c r="U1738">
        <v>0</v>
      </c>
      <c r="V1738" t="str">
        <f>IF(OR(tickets_cleaned[[#This Row],[resolution_time_hours]]="", tickets_cleaned[[#This Row],[resolution_time_hours]]&lt;0),"",tickets_cleaned[[#This Row],[resolution_time_hours]])</f>
        <v/>
      </c>
    </row>
    <row r="1739" spans="1:22" ht="15" customHeight="1" x14ac:dyDescent="0.2">
      <c r="A1739">
        <v>1738</v>
      </c>
      <c r="B1739" t="s">
        <v>5770</v>
      </c>
      <c r="C1739" t="s">
        <v>5771</v>
      </c>
      <c r="D1739">
        <v>33</v>
      </c>
      <c r="E1739" t="s">
        <v>90</v>
      </c>
      <c r="F1739" t="s">
        <v>175</v>
      </c>
      <c r="G1739" s="1">
        <v>43948</v>
      </c>
      <c r="H1739" t="s">
        <v>22</v>
      </c>
      <c r="I1739" t="s">
        <v>101</v>
      </c>
      <c r="J1739" t="s">
        <v>5772</v>
      </c>
      <c r="K1739" t="s">
        <v>93</v>
      </c>
      <c r="M1739" t="s">
        <v>26</v>
      </c>
      <c r="N1739" t="s">
        <v>30</v>
      </c>
      <c r="P1739"/>
      <c r="S1739">
        <v>0</v>
      </c>
      <c r="T1739">
        <v>1</v>
      </c>
      <c r="U1739">
        <v>0</v>
      </c>
      <c r="V1739" t="str">
        <f>IF(OR(tickets_cleaned[[#This Row],[resolution_time_hours]]="", tickets_cleaned[[#This Row],[resolution_time_hours]]&lt;0),"",tickets_cleaned[[#This Row],[resolution_time_hours]])</f>
        <v/>
      </c>
    </row>
    <row r="1740" spans="1:22" ht="15" customHeight="1" x14ac:dyDescent="0.2">
      <c r="A1740">
        <v>1739</v>
      </c>
      <c r="B1740" t="s">
        <v>5773</v>
      </c>
      <c r="C1740" t="s">
        <v>5774</v>
      </c>
      <c r="D1740">
        <v>53</v>
      </c>
      <c r="E1740" t="s">
        <v>58</v>
      </c>
      <c r="F1740" t="s">
        <v>237</v>
      </c>
      <c r="G1740" s="1">
        <v>43840</v>
      </c>
      <c r="H1740" t="s">
        <v>23</v>
      </c>
      <c r="I1740" t="s">
        <v>101</v>
      </c>
      <c r="J1740" s="21" t="s">
        <v>5775</v>
      </c>
      <c r="K1740" t="s">
        <v>62</v>
      </c>
      <c r="M1740" t="s">
        <v>26</v>
      </c>
      <c r="N1740" t="s">
        <v>30</v>
      </c>
      <c r="O1740" s="15">
        <v>45078.864201388889</v>
      </c>
      <c r="P1740"/>
      <c r="S1740">
        <v>0</v>
      </c>
      <c r="T1740">
        <v>1</v>
      </c>
      <c r="U1740">
        <v>0</v>
      </c>
      <c r="V1740" t="str">
        <f>IF(OR(tickets_cleaned[[#This Row],[resolution_time_hours]]="", tickets_cleaned[[#This Row],[resolution_time_hours]]&lt;0),"",tickets_cleaned[[#This Row],[resolution_time_hours]])</f>
        <v/>
      </c>
    </row>
    <row r="1741" spans="1:22" ht="15" customHeight="1" x14ac:dyDescent="0.2">
      <c r="A1741">
        <v>1740</v>
      </c>
      <c r="B1741" t="s">
        <v>3833</v>
      </c>
      <c r="C1741" t="s">
        <v>5776</v>
      </c>
      <c r="D1741">
        <v>56</v>
      </c>
      <c r="E1741" t="s">
        <v>90</v>
      </c>
      <c r="F1741" t="s">
        <v>228</v>
      </c>
      <c r="G1741" s="1">
        <v>44482</v>
      </c>
      <c r="H1741" t="s">
        <v>20</v>
      </c>
      <c r="I1741" t="s">
        <v>91</v>
      </c>
      <c r="J1741" s="21" t="s">
        <v>5777</v>
      </c>
      <c r="K1741" t="s">
        <v>93</v>
      </c>
      <c r="M1741" t="s">
        <v>26</v>
      </c>
      <c r="N1741" t="s">
        <v>29</v>
      </c>
      <c r="P1741"/>
      <c r="S1741">
        <v>0</v>
      </c>
      <c r="T1741">
        <v>1</v>
      </c>
      <c r="U1741">
        <v>0</v>
      </c>
      <c r="V1741" t="str">
        <f>IF(OR(tickets_cleaned[[#This Row],[resolution_time_hours]]="", tickets_cleaned[[#This Row],[resolution_time_hours]]&lt;0),"",tickets_cleaned[[#This Row],[resolution_time_hours]])</f>
        <v/>
      </c>
    </row>
    <row r="1742" spans="1:22" ht="15" customHeight="1" x14ac:dyDescent="0.2">
      <c r="A1742">
        <v>1741</v>
      </c>
      <c r="B1742" t="s">
        <v>5778</v>
      </c>
      <c r="C1742" t="s">
        <v>5779</v>
      </c>
      <c r="D1742">
        <v>37</v>
      </c>
      <c r="E1742" t="s">
        <v>90</v>
      </c>
      <c r="F1742" t="s">
        <v>408</v>
      </c>
      <c r="G1742" s="1">
        <v>44275</v>
      </c>
      <c r="H1742" t="s">
        <v>22</v>
      </c>
      <c r="I1742" t="s">
        <v>20</v>
      </c>
      <c r="J1742" s="21" t="s">
        <v>5780</v>
      </c>
      <c r="K1742" t="s">
        <v>93</v>
      </c>
      <c r="M1742" t="s">
        <v>26</v>
      </c>
      <c r="N1742" t="s">
        <v>30</v>
      </c>
      <c r="P1742"/>
      <c r="S1742">
        <v>0</v>
      </c>
      <c r="T1742">
        <v>1</v>
      </c>
      <c r="U1742">
        <v>0</v>
      </c>
      <c r="V1742" t="str">
        <f>IF(OR(tickets_cleaned[[#This Row],[resolution_time_hours]]="", tickets_cleaned[[#This Row],[resolution_time_hours]]&lt;0),"",tickets_cleaned[[#This Row],[resolution_time_hours]])</f>
        <v/>
      </c>
    </row>
    <row r="1743" spans="1:22" ht="15" customHeight="1" x14ac:dyDescent="0.2">
      <c r="A1743">
        <v>1742</v>
      </c>
      <c r="B1743" t="s">
        <v>5781</v>
      </c>
      <c r="C1743" t="s">
        <v>5782</v>
      </c>
      <c r="D1743">
        <v>22</v>
      </c>
      <c r="E1743" t="s">
        <v>58</v>
      </c>
      <c r="F1743" t="s">
        <v>144</v>
      </c>
      <c r="G1743" s="1">
        <v>44253</v>
      </c>
      <c r="H1743" t="s">
        <v>21</v>
      </c>
      <c r="I1743" t="s">
        <v>106</v>
      </c>
      <c r="J1743" s="21" t="s">
        <v>5783</v>
      </c>
      <c r="K1743" t="s">
        <v>74</v>
      </c>
      <c r="L1743" t="s">
        <v>5784</v>
      </c>
      <c r="M1743" t="s">
        <v>26</v>
      </c>
      <c r="N1743" t="s">
        <v>32</v>
      </c>
      <c r="O1743" s="15">
        <v>45078.373969907407</v>
      </c>
      <c r="P1743" s="15">
        <v>45078.433692129627</v>
      </c>
      <c r="Q1743">
        <v>3</v>
      </c>
      <c r="R1743">
        <v>1</v>
      </c>
      <c r="S1743">
        <v>1</v>
      </c>
      <c r="T1743">
        <v>0</v>
      </c>
      <c r="U1743">
        <v>0</v>
      </c>
      <c r="V1743">
        <f>IF(OR(tickets_cleaned[[#This Row],[resolution_time_hours]]="", tickets_cleaned[[#This Row],[resolution_time_hours]]&lt;0),"",tickets_cleaned[[#This Row],[resolution_time_hours]])</f>
        <v>1</v>
      </c>
    </row>
    <row r="1744" spans="1:22" ht="15" customHeight="1" x14ac:dyDescent="0.2">
      <c r="A1744">
        <v>1743</v>
      </c>
      <c r="B1744" t="s">
        <v>5785</v>
      </c>
      <c r="C1744" t="s">
        <v>5786</v>
      </c>
      <c r="D1744">
        <v>22</v>
      </c>
      <c r="E1744" t="s">
        <v>90</v>
      </c>
      <c r="F1744" t="s">
        <v>152</v>
      </c>
      <c r="G1744" s="1">
        <v>44406</v>
      </c>
      <c r="H1744" t="s">
        <v>21</v>
      </c>
      <c r="I1744" t="s">
        <v>91</v>
      </c>
      <c r="J1744" s="21" t="s">
        <v>5787</v>
      </c>
      <c r="K1744" t="s">
        <v>74</v>
      </c>
      <c r="L1744" t="s">
        <v>5788</v>
      </c>
      <c r="M1744" t="s">
        <v>27</v>
      </c>
      <c r="N1744" t="s">
        <v>32</v>
      </c>
      <c r="O1744" s="15">
        <v>45078.135798611111</v>
      </c>
      <c r="P1744" s="15">
        <v>45078.267048611109</v>
      </c>
      <c r="Q1744">
        <v>5</v>
      </c>
      <c r="R1744">
        <v>3</v>
      </c>
      <c r="S1744">
        <v>1</v>
      </c>
      <c r="T1744">
        <v>0</v>
      </c>
      <c r="U1744">
        <v>0</v>
      </c>
      <c r="V1744">
        <f>IF(OR(tickets_cleaned[[#This Row],[resolution_time_hours]]="", tickets_cleaned[[#This Row],[resolution_time_hours]]&lt;0),"",tickets_cleaned[[#This Row],[resolution_time_hours]])</f>
        <v>3</v>
      </c>
    </row>
    <row r="1745" spans="1:22" ht="15" customHeight="1" x14ac:dyDescent="0.2">
      <c r="A1745">
        <v>1744</v>
      </c>
      <c r="B1745" t="s">
        <v>5789</v>
      </c>
      <c r="C1745" t="s">
        <v>5790</v>
      </c>
      <c r="D1745">
        <v>34</v>
      </c>
      <c r="E1745" t="s">
        <v>58</v>
      </c>
      <c r="F1745" t="s">
        <v>110</v>
      </c>
      <c r="G1745" s="1">
        <v>43942</v>
      </c>
      <c r="H1745" t="s">
        <v>23</v>
      </c>
      <c r="I1745" t="s">
        <v>60</v>
      </c>
      <c r="J1745" s="21" t="s">
        <v>5791</v>
      </c>
      <c r="K1745" t="s">
        <v>93</v>
      </c>
      <c r="M1745" t="s">
        <v>25</v>
      </c>
      <c r="N1745" t="s">
        <v>31</v>
      </c>
      <c r="P1745"/>
      <c r="S1745">
        <v>0</v>
      </c>
      <c r="T1745">
        <v>1</v>
      </c>
      <c r="U1745">
        <v>0</v>
      </c>
      <c r="V1745" t="str">
        <f>IF(OR(tickets_cleaned[[#This Row],[resolution_time_hours]]="", tickets_cleaned[[#This Row],[resolution_time_hours]]&lt;0),"",tickets_cleaned[[#This Row],[resolution_time_hours]])</f>
        <v/>
      </c>
    </row>
    <row r="1746" spans="1:22" ht="15" customHeight="1" x14ac:dyDescent="0.2">
      <c r="A1746">
        <v>1745</v>
      </c>
      <c r="B1746" t="s">
        <v>5792</v>
      </c>
      <c r="C1746" t="s">
        <v>5793</v>
      </c>
      <c r="D1746">
        <v>63</v>
      </c>
      <c r="E1746" t="s">
        <v>90</v>
      </c>
      <c r="F1746" t="s">
        <v>364</v>
      </c>
      <c r="G1746" s="1">
        <v>44033</v>
      </c>
      <c r="H1746" t="s">
        <v>24</v>
      </c>
      <c r="I1746" t="s">
        <v>120</v>
      </c>
      <c r="J1746" t="s">
        <v>1077</v>
      </c>
      <c r="K1746" t="s">
        <v>62</v>
      </c>
      <c r="M1746" t="s">
        <v>27</v>
      </c>
      <c r="N1746" t="s">
        <v>32</v>
      </c>
      <c r="O1746" s="15">
        <v>45078.039976851855</v>
      </c>
      <c r="P1746"/>
      <c r="S1746">
        <v>0</v>
      </c>
      <c r="T1746">
        <v>1</v>
      </c>
      <c r="U1746">
        <v>0</v>
      </c>
      <c r="V1746" t="str">
        <f>IF(OR(tickets_cleaned[[#This Row],[resolution_time_hours]]="", tickets_cleaned[[#This Row],[resolution_time_hours]]&lt;0),"",tickets_cleaned[[#This Row],[resolution_time_hours]])</f>
        <v/>
      </c>
    </row>
    <row r="1747" spans="1:22" ht="15" customHeight="1" x14ac:dyDescent="0.2">
      <c r="A1747">
        <v>1746</v>
      </c>
      <c r="B1747" t="s">
        <v>5794</v>
      </c>
      <c r="C1747" t="s">
        <v>5795</v>
      </c>
      <c r="D1747">
        <v>21</v>
      </c>
      <c r="E1747" t="s">
        <v>58</v>
      </c>
      <c r="F1747" t="s">
        <v>130</v>
      </c>
      <c r="G1747" s="1">
        <v>44149</v>
      </c>
      <c r="H1747" t="s">
        <v>20</v>
      </c>
      <c r="I1747" t="s">
        <v>67</v>
      </c>
      <c r="J1747" s="21" t="s">
        <v>5796</v>
      </c>
      <c r="K1747" t="s">
        <v>62</v>
      </c>
      <c r="M1747" t="s">
        <v>25</v>
      </c>
      <c r="N1747" t="s">
        <v>29</v>
      </c>
      <c r="O1747" s="15">
        <v>45078.88652777778</v>
      </c>
      <c r="P1747"/>
      <c r="S1747">
        <v>0</v>
      </c>
      <c r="T1747">
        <v>1</v>
      </c>
      <c r="U1747">
        <v>0</v>
      </c>
      <c r="V1747" t="str">
        <f>IF(OR(tickets_cleaned[[#This Row],[resolution_time_hours]]="", tickets_cleaned[[#This Row],[resolution_time_hours]]&lt;0),"",tickets_cleaned[[#This Row],[resolution_time_hours]])</f>
        <v/>
      </c>
    </row>
    <row r="1748" spans="1:22" ht="15" customHeight="1" x14ac:dyDescent="0.2">
      <c r="A1748">
        <v>1747</v>
      </c>
      <c r="B1748" t="s">
        <v>5797</v>
      </c>
      <c r="C1748" t="s">
        <v>5798</v>
      </c>
      <c r="D1748">
        <v>32</v>
      </c>
      <c r="E1748" t="s">
        <v>90</v>
      </c>
      <c r="F1748" t="s">
        <v>114</v>
      </c>
      <c r="G1748" s="1">
        <v>44556</v>
      </c>
      <c r="H1748" t="s">
        <v>24</v>
      </c>
      <c r="I1748" t="s">
        <v>106</v>
      </c>
      <c r="J1748" s="21" t="s">
        <v>5799</v>
      </c>
      <c r="K1748" t="s">
        <v>62</v>
      </c>
      <c r="M1748" t="s">
        <v>26</v>
      </c>
      <c r="N1748" t="s">
        <v>31</v>
      </c>
      <c r="O1748" s="15">
        <v>45077.977523148147</v>
      </c>
      <c r="P1748"/>
      <c r="S1748">
        <v>0</v>
      </c>
      <c r="T1748">
        <v>1</v>
      </c>
      <c r="U1748">
        <v>0</v>
      </c>
      <c r="V1748" t="str">
        <f>IF(OR(tickets_cleaned[[#This Row],[resolution_time_hours]]="", tickets_cleaned[[#This Row],[resolution_time_hours]]&lt;0),"",tickets_cleaned[[#This Row],[resolution_time_hours]])</f>
        <v/>
      </c>
    </row>
    <row r="1749" spans="1:22" ht="15" customHeight="1" x14ac:dyDescent="0.2">
      <c r="A1749">
        <v>1748</v>
      </c>
      <c r="B1749" t="s">
        <v>5800</v>
      </c>
      <c r="C1749" t="s">
        <v>5801</v>
      </c>
      <c r="D1749">
        <v>36</v>
      </c>
      <c r="E1749" t="s">
        <v>65</v>
      </c>
      <c r="F1749" t="s">
        <v>78</v>
      </c>
      <c r="G1749" s="1">
        <v>44076</v>
      </c>
      <c r="H1749" t="s">
        <v>23</v>
      </c>
      <c r="I1749" t="s">
        <v>72</v>
      </c>
      <c r="J1749" s="21" t="s">
        <v>5802</v>
      </c>
      <c r="K1749" t="s">
        <v>74</v>
      </c>
      <c r="L1749" t="s">
        <v>5803</v>
      </c>
      <c r="M1749" t="s">
        <v>26</v>
      </c>
      <c r="N1749" t="s">
        <v>29</v>
      </c>
      <c r="O1749" s="15">
        <v>45078.599756944444</v>
      </c>
      <c r="P1749" s="15">
        <v>45078.26017361111</v>
      </c>
      <c r="Q1749">
        <v>1</v>
      </c>
      <c r="S1749">
        <v>1</v>
      </c>
      <c r="T1749">
        <v>0</v>
      </c>
      <c r="U1749">
        <v>1</v>
      </c>
      <c r="V1749" t="str">
        <f>IF(OR(tickets_cleaned[[#This Row],[resolution_time_hours]]="", tickets_cleaned[[#This Row],[resolution_time_hours]]&lt;0),"",tickets_cleaned[[#This Row],[resolution_time_hours]])</f>
        <v/>
      </c>
    </row>
    <row r="1750" spans="1:22" ht="15" customHeight="1" x14ac:dyDescent="0.2">
      <c r="A1750">
        <v>1749</v>
      </c>
      <c r="B1750" t="s">
        <v>5804</v>
      </c>
      <c r="C1750" t="s">
        <v>5805</v>
      </c>
      <c r="D1750">
        <v>53</v>
      </c>
      <c r="E1750" t="s">
        <v>90</v>
      </c>
      <c r="F1750" t="s">
        <v>183</v>
      </c>
      <c r="G1750" s="1">
        <v>44051</v>
      </c>
      <c r="H1750" t="s">
        <v>20</v>
      </c>
      <c r="I1750" t="s">
        <v>126</v>
      </c>
      <c r="J1750" s="21" t="s">
        <v>5806</v>
      </c>
      <c r="K1750" t="s">
        <v>93</v>
      </c>
      <c r="M1750" t="s">
        <v>25</v>
      </c>
      <c r="N1750" t="s">
        <v>30</v>
      </c>
      <c r="P1750"/>
      <c r="S1750">
        <v>0</v>
      </c>
      <c r="T1750">
        <v>1</v>
      </c>
      <c r="U1750">
        <v>0</v>
      </c>
      <c r="V1750" t="str">
        <f>IF(OR(tickets_cleaned[[#This Row],[resolution_time_hours]]="", tickets_cleaned[[#This Row],[resolution_time_hours]]&lt;0),"",tickets_cleaned[[#This Row],[resolution_time_hours]])</f>
        <v/>
      </c>
    </row>
    <row r="1751" spans="1:22" ht="15" customHeight="1" x14ac:dyDescent="0.2">
      <c r="A1751">
        <v>1750</v>
      </c>
      <c r="B1751" t="s">
        <v>5807</v>
      </c>
      <c r="C1751" t="s">
        <v>5808</v>
      </c>
      <c r="D1751">
        <v>40</v>
      </c>
      <c r="E1751" t="s">
        <v>90</v>
      </c>
      <c r="F1751" t="s">
        <v>408</v>
      </c>
      <c r="G1751" s="1">
        <v>43864</v>
      </c>
      <c r="H1751" t="s">
        <v>21</v>
      </c>
      <c r="I1751" t="s">
        <v>203</v>
      </c>
      <c r="J1751" t="s">
        <v>5809</v>
      </c>
      <c r="K1751" t="s">
        <v>93</v>
      </c>
      <c r="M1751" t="s">
        <v>26</v>
      </c>
      <c r="N1751" t="s">
        <v>30</v>
      </c>
      <c r="P1751"/>
      <c r="S1751">
        <v>0</v>
      </c>
      <c r="T1751">
        <v>1</v>
      </c>
      <c r="U1751">
        <v>0</v>
      </c>
      <c r="V1751" t="str">
        <f>IF(OR(tickets_cleaned[[#This Row],[resolution_time_hours]]="", tickets_cleaned[[#This Row],[resolution_time_hours]]&lt;0),"",tickets_cleaned[[#This Row],[resolution_time_hours]])</f>
        <v/>
      </c>
    </row>
    <row r="1752" spans="1:22" ht="15" customHeight="1" x14ac:dyDescent="0.2">
      <c r="A1752">
        <v>1751</v>
      </c>
      <c r="B1752" t="s">
        <v>5810</v>
      </c>
      <c r="C1752" t="s">
        <v>5811</v>
      </c>
      <c r="D1752">
        <v>41</v>
      </c>
      <c r="E1752" t="s">
        <v>90</v>
      </c>
      <c r="F1752" t="s">
        <v>306</v>
      </c>
      <c r="G1752" s="1">
        <v>43833</v>
      </c>
      <c r="H1752" t="s">
        <v>21</v>
      </c>
      <c r="I1752" t="s">
        <v>72</v>
      </c>
      <c r="J1752" s="21" t="s">
        <v>5812</v>
      </c>
      <c r="K1752" t="s">
        <v>62</v>
      </c>
      <c r="M1752" t="s">
        <v>25</v>
      </c>
      <c r="N1752" t="s">
        <v>30</v>
      </c>
      <c r="O1752" s="15">
        <v>45078.193553240744</v>
      </c>
      <c r="P1752"/>
      <c r="S1752">
        <v>0</v>
      </c>
      <c r="T1752">
        <v>1</v>
      </c>
      <c r="U1752">
        <v>0</v>
      </c>
      <c r="V1752" t="str">
        <f>IF(OR(tickets_cleaned[[#This Row],[resolution_time_hours]]="", tickets_cleaned[[#This Row],[resolution_time_hours]]&lt;0),"",tickets_cleaned[[#This Row],[resolution_time_hours]])</f>
        <v/>
      </c>
    </row>
    <row r="1753" spans="1:22" ht="15" customHeight="1" x14ac:dyDescent="0.2">
      <c r="A1753">
        <v>1752</v>
      </c>
      <c r="B1753" t="s">
        <v>5052</v>
      </c>
      <c r="C1753" t="s">
        <v>5813</v>
      </c>
      <c r="D1753">
        <v>44</v>
      </c>
      <c r="E1753" t="s">
        <v>65</v>
      </c>
      <c r="F1753" t="s">
        <v>456</v>
      </c>
      <c r="G1753" s="1">
        <v>44322</v>
      </c>
      <c r="H1753" t="s">
        <v>24</v>
      </c>
      <c r="I1753" t="s">
        <v>72</v>
      </c>
      <c r="J1753" s="21" t="s">
        <v>5814</v>
      </c>
      <c r="K1753" t="s">
        <v>93</v>
      </c>
      <c r="M1753" t="s">
        <v>28</v>
      </c>
      <c r="N1753" t="s">
        <v>30</v>
      </c>
      <c r="P1753"/>
      <c r="S1753">
        <v>0</v>
      </c>
      <c r="T1753">
        <v>1</v>
      </c>
      <c r="U1753">
        <v>0</v>
      </c>
      <c r="V1753" t="str">
        <f>IF(OR(tickets_cleaned[[#This Row],[resolution_time_hours]]="", tickets_cleaned[[#This Row],[resolution_time_hours]]&lt;0),"",tickets_cleaned[[#This Row],[resolution_time_hours]])</f>
        <v/>
      </c>
    </row>
    <row r="1754" spans="1:22" ht="15" customHeight="1" x14ac:dyDescent="0.2">
      <c r="A1754">
        <v>1753</v>
      </c>
      <c r="B1754" t="s">
        <v>5815</v>
      </c>
      <c r="C1754" t="s">
        <v>5816</v>
      </c>
      <c r="D1754">
        <v>69</v>
      </c>
      <c r="E1754" t="s">
        <v>90</v>
      </c>
      <c r="F1754" t="s">
        <v>78</v>
      </c>
      <c r="G1754" s="1">
        <v>43981</v>
      </c>
      <c r="H1754" t="s">
        <v>23</v>
      </c>
      <c r="I1754" t="s">
        <v>85</v>
      </c>
      <c r="J1754" s="21" t="s">
        <v>5817</v>
      </c>
      <c r="K1754" t="s">
        <v>74</v>
      </c>
      <c r="L1754" t="s">
        <v>5818</v>
      </c>
      <c r="M1754" t="s">
        <v>25</v>
      </c>
      <c r="N1754" t="s">
        <v>32</v>
      </c>
      <c r="O1754" s="15">
        <v>45078.596365740741</v>
      </c>
      <c r="P1754" s="15">
        <v>45077.992893518516</v>
      </c>
      <c r="Q1754">
        <v>5</v>
      </c>
      <c r="S1754">
        <v>1</v>
      </c>
      <c r="T1754">
        <v>0</v>
      </c>
      <c r="U1754">
        <v>0</v>
      </c>
      <c r="V1754" t="str">
        <f>IF(OR(tickets_cleaned[[#This Row],[resolution_time_hours]]="", tickets_cleaned[[#This Row],[resolution_time_hours]]&lt;0),"",tickets_cleaned[[#This Row],[resolution_time_hours]])</f>
        <v/>
      </c>
    </row>
    <row r="1755" spans="1:22" ht="15" customHeight="1" x14ac:dyDescent="0.2">
      <c r="A1755">
        <v>1754</v>
      </c>
      <c r="B1755" t="s">
        <v>5819</v>
      </c>
      <c r="C1755" t="s">
        <v>5820</v>
      </c>
      <c r="D1755">
        <v>43</v>
      </c>
      <c r="E1755" t="s">
        <v>65</v>
      </c>
      <c r="F1755" t="s">
        <v>228</v>
      </c>
      <c r="G1755" s="1">
        <v>44287</v>
      </c>
      <c r="H1755" t="s">
        <v>23</v>
      </c>
      <c r="I1755" t="s">
        <v>20</v>
      </c>
      <c r="J1755" s="21" t="s">
        <v>5821</v>
      </c>
      <c r="K1755" t="s">
        <v>93</v>
      </c>
      <c r="M1755" t="s">
        <v>27</v>
      </c>
      <c r="N1755" t="s">
        <v>31</v>
      </c>
      <c r="P1755"/>
      <c r="S1755">
        <v>0</v>
      </c>
      <c r="T1755">
        <v>1</v>
      </c>
      <c r="U1755">
        <v>0</v>
      </c>
      <c r="V1755" t="str">
        <f>IF(OR(tickets_cleaned[[#This Row],[resolution_time_hours]]="", tickets_cleaned[[#This Row],[resolution_time_hours]]&lt;0),"",tickets_cleaned[[#This Row],[resolution_time_hours]])</f>
        <v/>
      </c>
    </row>
    <row r="1756" spans="1:22" ht="15" customHeight="1" x14ac:dyDescent="0.2">
      <c r="A1756">
        <v>1755</v>
      </c>
      <c r="B1756" t="s">
        <v>5822</v>
      </c>
      <c r="C1756" t="s">
        <v>5823</v>
      </c>
      <c r="D1756">
        <v>29</v>
      </c>
      <c r="E1756" t="s">
        <v>90</v>
      </c>
      <c r="F1756" t="s">
        <v>268</v>
      </c>
      <c r="G1756" s="1">
        <v>43965</v>
      </c>
      <c r="H1756" t="s">
        <v>24</v>
      </c>
      <c r="I1756" t="s">
        <v>60</v>
      </c>
      <c r="J1756" s="21" t="s">
        <v>5824</v>
      </c>
      <c r="K1756" t="s">
        <v>74</v>
      </c>
      <c r="L1756" t="s">
        <v>5825</v>
      </c>
      <c r="M1756" t="s">
        <v>26</v>
      </c>
      <c r="N1756" t="s">
        <v>31</v>
      </c>
      <c r="O1756" s="15">
        <v>45078.623472222222</v>
      </c>
      <c r="P1756" s="15">
        <v>45078.694305555553</v>
      </c>
      <c r="Q1756">
        <v>5</v>
      </c>
      <c r="R1756">
        <v>1</v>
      </c>
      <c r="S1756">
        <v>1</v>
      </c>
      <c r="T1756">
        <v>0</v>
      </c>
      <c r="U1756">
        <v>0</v>
      </c>
      <c r="V1756">
        <f>IF(OR(tickets_cleaned[[#This Row],[resolution_time_hours]]="", tickets_cleaned[[#This Row],[resolution_time_hours]]&lt;0),"",tickets_cleaned[[#This Row],[resolution_time_hours]])</f>
        <v>1</v>
      </c>
    </row>
    <row r="1757" spans="1:22" ht="15" customHeight="1" x14ac:dyDescent="0.2">
      <c r="A1757">
        <v>1756</v>
      </c>
      <c r="B1757" t="s">
        <v>5826</v>
      </c>
      <c r="C1757" t="s">
        <v>5827</v>
      </c>
      <c r="D1757">
        <v>35</v>
      </c>
      <c r="E1757" t="s">
        <v>58</v>
      </c>
      <c r="F1757" t="s">
        <v>342</v>
      </c>
      <c r="G1757" s="1">
        <v>44225</v>
      </c>
      <c r="H1757" t="s">
        <v>21</v>
      </c>
      <c r="I1757" t="s">
        <v>176</v>
      </c>
      <c r="J1757" s="21" t="s">
        <v>5828</v>
      </c>
      <c r="K1757" t="s">
        <v>74</v>
      </c>
      <c r="L1757" t="s">
        <v>5829</v>
      </c>
      <c r="M1757" t="s">
        <v>28</v>
      </c>
      <c r="N1757" t="s">
        <v>32</v>
      </c>
      <c r="O1757" s="15">
        <v>45078.486689814818</v>
      </c>
      <c r="P1757" s="15">
        <v>45078.781828703701</v>
      </c>
      <c r="Q1757">
        <v>3</v>
      </c>
      <c r="R1757">
        <v>7</v>
      </c>
      <c r="S1757">
        <v>1</v>
      </c>
      <c r="T1757">
        <v>0</v>
      </c>
      <c r="U1757">
        <v>0</v>
      </c>
      <c r="V1757">
        <f>IF(OR(tickets_cleaned[[#This Row],[resolution_time_hours]]="", tickets_cleaned[[#This Row],[resolution_time_hours]]&lt;0),"",tickets_cleaned[[#This Row],[resolution_time_hours]])</f>
        <v>7</v>
      </c>
    </row>
    <row r="1758" spans="1:22" ht="15" customHeight="1" x14ac:dyDescent="0.2">
      <c r="A1758">
        <v>1757</v>
      </c>
      <c r="B1758" t="s">
        <v>5830</v>
      </c>
      <c r="C1758" t="s">
        <v>5831</v>
      </c>
      <c r="D1758">
        <v>55</v>
      </c>
      <c r="E1758" t="s">
        <v>58</v>
      </c>
      <c r="F1758" t="s">
        <v>233</v>
      </c>
      <c r="G1758" s="1">
        <v>43897</v>
      </c>
      <c r="H1758" t="s">
        <v>20</v>
      </c>
      <c r="I1758" t="s">
        <v>168</v>
      </c>
      <c r="J1758" s="21" t="s">
        <v>5832</v>
      </c>
      <c r="K1758" t="s">
        <v>93</v>
      </c>
      <c r="M1758" t="s">
        <v>27</v>
      </c>
      <c r="N1758" t="s">
        <v>30</v>
      </c>
      <c r="P1758"/>
      <c r="S1758">
        <v>0</v>
      </c>
      <c r="T1758">
        <v>1</v>
      </c>
      <c r="U1758">
        <v>0</v>
      </c>
      <c r="V1758" t="str">
        <f>IF(OR(tickets_cleaned[[#This Row],[resolution_time_hours]]="", tickets_cleaned[[#This Row],[resolution_time_hours]]&lt;0),"",tickets_cleaned[[#This Row],[resolution_time_hours]])</f>
        <v/>
      </c>
    </row>
    <row r="1759" spans="1:22" ht="15" customHeight="1" x14ac:dyDescent="0.2">
      <c r="A1759">
        <v>1758</v>
      </c>
      <c r="B1759" t="s">
        <v>5833</v>
      </c>
      <c r="C1759" t="s">
        <v>5834</v>
      </c>
      <c r="D1759">
        <v>41</v>
      </c>
      <c r="E1759" t="s">
        <v>90</v>
      </c>
      <c r="F1759" t="s">
        <v>275</v>
      </c>
      <c r="G1759" s="1">
        <v>44326</v>
      </c>
      <c r="H1759" t="s">
        <v>24</v>
      </c>
      <c r="I1759" t="s">
        <v>91</v>
      </c>
      <c r="J1759" t="s">
        <v>5835</v>
      </c>
      <c r="K1759" t="s">
        <v>93</v>
      </c>
      <c r="M1759" t="s">
        <v>28</v>
      </c>
      <c r="N1759" t="s">
        <v>32</v>
      </c>
      <c r="P1759"/>
      <c r="S1759">
        <v>0</v>
      </c>
      <c r="T1759">
        <v>1</v>
      </c>
      <c r="U1759">
        <v>0</v>
      </c>
      <c r="V1759" t="str">
        <f>IF(OR(tickets_cleaned[[#This Row],[resolution_time_hours]]="", tickets_cleaned[[#This Row],[resolution_time_hours]]&lt;0),"",tickets_cleaned[[#This Row],[resolution_time_hours]])</f>
        <v/>
      </c>
    </row>
    <row r="1760" spans="1:22" ht="15" customHeight="1" x14ac:dyDescent="0.2">
      <c r="A1760">
        <v>1759</v>
      </c>
      <c r="B1760" t="s">
        <v>5836</v>
      </c>
      <c r="C1760" t="s">
        <v>5837</v>
      </c>
      <c r="D1760">
        <v>69</v>
      </c>
      <c r="E1760" t="s">
        <v>58</v>
      </c>
      <c r="F1760" t="s">
        <v>78</v>
      </c>
      <c r="G1760" s="1">
        <v>44464</v>
      </c>
      <c r="H1760" t="s">
        <v>20</v>
      </c>
      <c r="I1760" t="s">
        <v>60</v>
      </c>
      <c r="J1760" s="21" t="s">
        <v>5838</v>
      </c>
      <c r="K1760" t="s">
        <v>93</v>
      </c>
      <c r="M1760" t="s">
        <v>27</v>
      </c>
      <c r="N1760" t="s">
        <v>32</v>
      </c>
      <c r="P1760"/>
      <c r="S1760">
        <v>0</v>
      </c>
      <c r="T1760">
        <v>1</v>
      </c>
      <c r="U1760">
        <v>0</v>
      </c>
      <c r="V1760" t="str">
        <f>IF(OR(tickets_cleaned[[#This Row],[resolution_time_hours]]="", tickets_cleaned[[#This Row],[resolution_time_hours]]&lt;0),"",tickets_cleaned[[#This Row],[resolution_time_hours]])</f>
        <v/>
      </c>
    </row>
    <row r="1761" spans="1:22" ht="15" customHeight="1" x14ac:dyDescent="0.2">
      <c r="A1761">
        <v>1760</v>
      </c>
      <c r="B1761" t="s">
        <v>5839</v>
      </c>
      <c r="C1761" t="s">
        <v>5840</v>
      </c>
      <c r="D1761">
        <v>32</v>
      </c>
      <c r="E1761" t="s">
        <v>90</v>
      </c>
      <c r="F1761" t="s">
        <v>364</v>
      </c>
      <c r="G1761" s="1">
        <v>44491</v>
      </c>
      <c r="H1761" t="s">
        <v>22</v>
      </c>
      <c r="I1761" t="s">
        <v>101</v>
      </c>
      <c r="J1761" t="s">
        <v>5841</v>
      </c>
      <c r="K1761" t="s">
        <v>62</v>
      </c>
      <c r="M1761" t="s">
        <v>28</v>
      </c>
      <c r="N1761" t="s">
        <v>32</v>
      </c>
      <c r="O1761" s="15">
        <v>45078.686064814814</v>
      </c>
      <c r="P1761"/>
      <c r="S1761">
        <v>0</v>
      </c>
      <c r="T1761">
        <v>1</v>
      </c>
      <c r="U1761">
        <v>0</v>
      </c>
      <c r="V1761" t="str">
        <f>IF(OR(tickets_cleaned[[#This Row],[resolution_time_hours]]="", tickets_cleaned[[#This Row],[resolution_time_hours]]&lt;0),"",tickets_cleaned[[#This Row],[resolution_time_hours]])</f>
        <v/>
      </c>
    </row>
    <row r="1762" spans="1:22" ht="15" customHeight="1" x14ac:dyDescent="0.2">
      <c r="A1762">
        <v>1761</v>
      </c>
      <c r="B1762" t="s">
        <v>5842</v>
      </c>
      <c r="C1762" t="s">
        <v>5843</v>
      </c>
      <c r="D1762">
        <v>29</v>
      </c>
      <c r="E1762" t="s">
        <v>58</v>
      </c>
      <c r="F1762" t="s">
        <v>306</v>
      </c>
      <c r="G1762" s="1">
        <v>44086</v>
      </c>
      <c r="H1762" t="s">
        <v>23</v>
      </c>
      <c r="I1762" t="s">
        <v>79</v>
      </c>
      <c r="J1762" s="21" t="s">
        <v>5844</v>
      </c>
      <c r="K1762" t="s">
        <v>93</v>
      </c>
      <c r="M1762" t="s">
        <v>28</v>
      </c>
      <c r="N1762" t="s">
        <v>31</v>
      </c>
      <c r="P1762"/>
      <c r="S1762">
        <v>0</v>
      </c>
      <c r="T1762">
        <v>1</v>
      </c>
      <c r="U1762">
        <v>0</v>
      </c>
      <c r="V1762" t="str">
        <f>IF(OR(tickets_cleaned[[#This Row],[resolution_time_hours]]="", tickets_cleaned[[#This Row],[resolution_time_hours]]&lt;0),"",tickets_cleaned[[#This Row],[resolution_time_hours]])</f>
        <v/>
      </c>
    </row>
    <row r="1763" spans="1:22" ht="15" customHeight="1" x14ac:dyDescent="0.2">
      <c r="A1763">
        <v>1762</v>
      </c>
      <c r="B1763" t="s">
        <v>5845</v>
      </c>
      <c r="C1763" t="s">
        <v>5846</v>
      </c>
      <c r="D1763">
        <v>50</v>
      </c>
      <c r="E1763" t="s">
        <v>90</v>
      </c>
      <c r="F1763" t="s">
        <v>456</v>
      </c>
      <c r="G1763" s="1">
        <v>43992</v>
      </c>
      <c r="H1763" t="s">
        <v>23</v>
      </c>
      <c r="I1763" t="s">
        <v>106</v>
      </c>
      <c r="J1763" s="21" t="s">
        <v>5847</v>
      </c>
      <c r="K1763" t="s">
        <v>74</v>
      </c>
      <c r="L1763" t="s">
        <v>5848</v>
      </c>
      <c r="M1763" t="s">
        <v>27</v>
      </c>
      <c r="N1763" t="s">
        <v>31</v>
      </c>
      <c r="O1763" s="15">
        <v>45078.722222222219</v>
      </c>
      <c r="P1763" s="15">
        <v>45078.520833333336</v>
      </c>
      <c r="Q1763">
        <v>5</v>
      </c>
      <c r="S1763">
        <v>1</v>
      </c>
      <c r="T1763">
        <v>0</v>
      </c>
      <c r="U1763">
        <v>0</v>
      </c>
      <c r="V1763" t="str">
        <f>IF(OR(tickets_cleaned[[#This Row],[resolution_time_hours]]="", tickets_cleaned[[#This Row],[resolution_time_hours]]&lt;0),"",tickets_cleaned[[#This Row],[resolution_time_hours]])</f>
        <v/>
      </c>
    </row>
    <row r="1764" spans="1:22" ht="15" customHeight="1" x14ac:dyDescent="0.2">
      <c r="A1764">
        <v>1763</v>
      </c>
      <c r="B1764" t="s">
        <v>5849</v>
      </c>
      <c r="C1764" t="s">
        <v>5850</v>
      </c>
      <c r="D1764">
        <v>52</v>
      </c>
      <c r="E1764" t="s">
        <v>90</v>
      </c>
      <c r="F1764" t="s">
        <v>364</v>
      </c>
      <c r="G1764" s="1">
        <v>44301</v>
      </c>
      <c r="H1764" t="s">
        <v>20</v>
      </c>
      <c r="I1764" t="s">
        <v>126</v>
      </c>
      <c r="J1764" t="s">
        <v>5851</v>
      </c>
      <c r="K1764" t="s">
        <v>62</v>
      </c>
      <c r="M1764" t="s">
        <v>27</v>
      </c>
      <c r="N1764" t="s">
        <v>31</v>
      </c>
      <c r="O1764" s="15">
        <v>45078.745150462964</v>
      </c>
      <c r="P1764"/>
      <c r="S1764">
        <v>0</v>
      </c>
      <c r="T1764">
        <v>1</v>
      </c>
      <c r="U1764">
        <v>0</v>
      </c>
      <c r="V1764" t="str">
        <f>IF(OR(tickets_cleaned[[#This Row],[resolution_time_hours]]="", tickets_cleaned[[#This Row],[resolution_time_hours]]&lt;0),"",tickets_cleaned[[#This Row],[resolution_time_hours]])</f>
        <v/>
      </c>
    </row>
    <row r="1765" spans="1:22" ht="15" customHeight="1" x14ac:dyDescent="0.2">
      <c r="A1765">
        <v>1764</v>
      </c>
      <c r="B1765" t="s">
        <v>5852</v>
      </c>
      <c r="C1765" t="s">
        <v>5853</v>
      </c>
      <c r="D1765">
        <v>28</v>
      </c>
      <c r="E1765" t="s">
        <v>90</v>
      </c>
      <c r="F1765" t="s">
        <v>152</v>
      </c>
      <c r="G1765" s="1">
        <v>44402</v>
      </c>
      <c r="H1765" t="s">
        <v>22</v>
      </c>
      <c r="I1765" t="s">
        <v>140</v>
      </c>
      <c r="J1765" s="21" t="s">
        <v>5854</v>
      </c>
      <c r="K1765" t="s">
        <v>62</v>
      </c>
      <c r="M1765" t="s">
        <v>25</v>
      </c>
      <c r="N1765" t="s">
        <v>30</v>
      </c>
      <c r="O1765" s="15">
        <v>45078.464606481481</v>
      </c>
      <c r="P1765"/>
      <c r="S1765">
        <v>0</v>
      </c>
      <c r="T1765">
        <v>1</v>
      </c>
      <c r="U1765">
        <v>0</v>
      </c>
      <c r="V1765" t="str">
        <f>IF(OR(tickets_cleaned[[#This Row],[resolution_time_hours]]="", tickets_cleaned[[#This Row],[resolution_time_hours]]&lt;0),"",tickets_cleaned[[#This Row],[resolution_time_hours]])</f>
        <v/>
      </c>
    </row>
    <row r="1766" spans="1:22" ht="15" customHeight="1" x14ac:dyDescent="0.2">
      <c r="A1766">
        <v>1765</v>
      </c>
      <c r="B1766" t="s">
        <v>5855</v>
      </c>
      <c r="C1766" t="s">
        <v>5856</v>
      </c>
      <c r="D1766">
        <v>40</v>
      </c>
      <c r="E1766" t="s">
        <v>65</v>
      </c>
      <c r="F1766" t="s">
        <v>119</v>
      </c>
      <c r="G1766" s="1">
        <v>44248</v>
      </c>
      <c r="H1766" t="s">
        <v>20</v>
      </c>
      <c r="I1766" t="s">
        <v>67</v>
      </c>
      <c r="J1766" s="21" t="s">
        <v>5857</v>
      </c>
      <c r="K1766" t="s">
        <v>74</v>
      </c>
      <c r="L1766" t="s">
        <v>5858</v>
      </c>
      <c r="M1766" t="s">
        <v>28</v>
      </c>
      <c r="N1766" t="s">
        <v>32</v>
      </c>
      <c r="O1766" s="15">
        <v>45078.059756944444</v>
      </c>
      <c r="P1766" s="15">
        <v>45078.924340277779</v>
      </c>
      <c r="Q1766">
        <v>2</v>
      </c>
      <c r="R1766">
        <v>20</v>
      </c>
      <c r="S1766">
        <v>1</v>
      </c>
      <c r="T1766">
        <v>0</v>
      </c>
      <c r="U1766">
        <v>1</v>
      </c>
      <c r="V1766">
        <f>IF(OR(tickets_cleaned[[#This Row],[resolution_time_hours]]="", tickets_cleaned[[#This Row],[resolution_time_hours]]&lt;0),"",tickets_cleaned[[#This Row],[resolution_time_hours]])</f>
        <v>20</v>
      </c>
    </row>
    <row r="1767" spans="1:22" ht="15" customHeight="1" x14ac:dyDescent="0.2">
      <c r="A1767">
        <v>1766</v>
      </c>
      <c r="B1767" t="s">
        <v>5859</v>
      </c>
      <c r="C1767" t="s">
        <v>5860</v>
      </c>
      <c r="D1767">
        <v>23</v>
      </c>
      <c r="E1767" t="s">
        <v>58</v>
      </c>
      <c r="F1767" t="s">
        <v>100</v>
      </c>
      <c r="G1767" s="1">
        <v>44275</v>
      </c>
      <c r="H1767" t="s">
        <v>20</v>
      </c>
      <c r="I1767" t="s">
        <v>79</v>
      </c>
      <c r="J1767" t="s">
        <v>5861</v>
      </c>
      <c r="K1767" t="s">
        <v>74</v>
      </c>
      <c r="L1767" t="s">
        <v>5862</v>
      </c>
      <c r="M1767" t="s">
        <v>26</v>
      </c>
      <c r="N1767" t="s">
        <v>29</v>
      </c>
      <c r="O1767" s="15">
        <v>45078.783379629633</v>
      </c>
      <c r="P1767" s="15">
        <v>45078.24726851852</v>
      </c>
      <c r="Q1767">
        <v>5</v>
      </c>
      <c r="S1767">
        <v>1</v>
      </c>
      <c r="T1767">
        <v>0</v>
      </c>
      <c r="U1767">
        <v>0</v>
      </c>
      <c r="V1767" t="str">
        <f>IF(OR(tickets_cleaned[[#This Row],[resolution_time_hours]]="", tickets_cleaned[[#This Row],[resolution_time_hours]]&lt;0),"",tickets_cleaned[[#This Row],[resolution_time_hours]])</f>
        <v/>
      </c>
    </row>
    <row r="1768" spans="1:22" ht="15" customHeight="1" x14ac:dyDescent="0.2">
      <c r="A1768">
        <v>1767</v>
      </c>
      <c r="B1768" t="s">
        <v>5863</v>
      </c>
      <c r="C1768" t="s">
        <v>5864</v>
      </c>
      <c r="D1768">
        <v>61</v>
      </c>
      <c r="E1768" t="s">
        <v>58</v>
      </c>
      <c r="F1768" t="s">
        <v>228</v>
      </c>
      <c r="G1768" s="1">
        <v>44028</v>
      </c>
      <c r="H1768" t="s">
        <v>22</v>
      </c>
      <c r="I1768" t="s">
        <v>72</v>
      </c>
      <c r="J1768" s="21" t="s">
        <v>5865</v>
      </c>
      <c r="K1768" t="s">
        <v>62</v>
      </c>
      <c r="M1768" t="s">
        <v>26</v>
      </c>
      <c r="N1768" t="s">
        <v>31</v>
      </c>
      <c r="O1768" s="15">
        <v>45078.920208333337</v>
      </c>
      <c r="P1768"/>
      <c r="S1768">
        <v>0</v>
      </c>
      <c r="T1768">
        <v>1</v>
      </c>
      <c r="U1768">
        <v>0</v>
      </c>
      <c r="V1768" t="str">
        <f>IF(OR(tickets_cleaned[[#This Row],[resolution_time_hours]]="", tickets_cleaned[[#This Row],[resolution_time_hours]]&lt;0),"",tickets_cleaned[[#This Row],[resolution_time_hours]])</f>
        <v/>
      </c>
    </row>
    <row r="1769" spans="1:22" ht="15" customHeight="1" x14ac:dyDescent="0.2">
      <c r="A1769">
        <v>1768</v>
      </c>
      <c r="B1769" t="s">
        <v>5866</v>
      </c>
      <c r="C1769" t="s">
        <v>5867</v>
      </c>
      <c r="D1769">
        <v>57</v>
      </c>
      <c r="E1769" t="s">
        <v>65</v>
      </c>
      <c r="F1769" t="s">
        <v>114</v>
      </c>
      <c r="G1769" s="1">
        <v>44188</v>
      </c>
      <c r="H1769" t="s">
        <v>20</v>
      </c>
      <c r="I1769" t="s">
        <v>91</v>
      </c>
      <c r="J1769" s="21" t="s">
        <v>5868</v>
      </c>
      <c r="K1769" t="s">
        <v>74</v>
      </c>
      <c r="L1769" t="s">
        <v>5869</v>
      </c>
      <c r="M1769" t="s">
        <v>28</v>
      </c>
      <c r="N1769" t="s">
        <v>32</v>
      </c>
      <c r="O1769" s="15">
        <v>45078.503564814811</v>
      </c>
      <c r="P1769" s="15">
        <v>45078.83898148148</v>
      </c>
      <c r="Q1769">
        <v>4</v>
      </c>
      <c r="R1769">
        <v>8</v>
      </c>
      <c r="S1769">
        <v>1</v>
      </c>
      <c r="T1769">
        <v>0</v>
      </c>
      <c r="U1769">
        <v>0</v>
      </c>
      <c r="V1769">
        <f>IF(OR(tickets_cleaned[[#This Row],[resolution_time_hours]]="", tickets_cleaned[[#This Row],[resolution_time_hours]]&lt;0),"",tickets_cleaned[[#This Row],[resolution_time_hours]])</f>
        <v>8</v>
      </c>
    </row>
    <row r="1770" spans="1:22" ht="15" customHeight="1" x14ac:dyDescent="0.2">
      <c r="A1770">
        <v>1769</v>
      </c>
      <c r="B1770" t="s">
        <v>5870</v>
      </c>
      <c r="C1770" t="s">
        <v>5871</v>
      </c>
      <c r="D1770">
        <v>19</v>
      </c>
      <c r="E1770" t="s">
        <v>90</v>
      </c>
      <c r="F1770" t="s">
        <v>456</v>
      </c>
      <c r="G1770" s="1">
        <v>44523</v>
      </c>
      <c r="H1770" t="s">
        <v>24</v>
      </c>
      <c r="I1770" t="s">
        <v>22</v>
      </c>
      <c r="J1770" s="21" t="s">
        <v>5872</v>
      </c>
      <c r="K1770" t="s">
        <v>62</v>
      </c>
      <c r="M1770" t="s">
        <v>25</v>
      </c>
      <c r="N1770" t="s">
        <v>29</v>
      </c>
      <c r="O1770" s="15">
        <v>45078.035532407404</v>
      </c>
      <c r="P1770"/>
      <c r="S1770">
        <v>0</v>
      </c>
      <c r="T1770">
        <v>1</v>
      </c>
      <c r="U1770">
        <v>0</v>
      </c>
      <c r="V1770" t="str">
        <f>IF(OR(tickets_cleaned[[#This Row],[resolution_time_hours]]="", tickets_cleaned[[#This Row],[resolution_time_hours]]&lt;0),"",tickets_cleaned[[#This Row],[resolution_time_hours]])</f>
        <v/>
      </c>
    </row>
    <row r="1771" spans="1:22" ht="15" customHeight="1" x14ac:dyDescent="0.2">
      <c r="A1771">
        <v>1770</v>
      </c>
      <c r="B1771" t="s">
        <v>5873</v>
      </c>
      <c r="C1771" t="s">
        <v>5874</v>
      </c>
      <c r="D1771">
        <v>36</v>
      </c>
      <c r="E1771" t="s">
        <v>65</v>
      </c>
      <c r="F1771" t="s">
        <v>446</v>
      </c>
      <c r="G1771" s="1">
        <v>44308</v>
      </c>
      <c r="H1771" t="s">
        <v>23</v>
      </c>
      <c r="I1771" t="s">
        <v>60</v>
      </c>
      <c r="J1771" s="21" t="s">
        <v>27194</v>
      </c>
      <c r="K1771" t="s">
        <v>62</v>
      </c>
      <c r="M1771" t="s">
        <v>28</v>
      </c>
      <c r="N1771" t="s">
        <v>31</v>
      </c>
      <c r="O1771" s="15">
        <v>45078.427905092591</v>
      </c>
      <c r="P1771"/>
      <c r="S1771">
        <v>0</v>
      </c>
      <c r="T1771">
        <v>1</v>
      </c>
      <c r="U1771">
        <v>0</v>
      </c>
      <c r="V1771" t="str">
        <f>IF(OR(tickets_cleaned[[#This Row],[resolution_time_hours]]="", tickets_cleaned[[#This Row],[resolution_time_hours]]&lt;0),"",tickets_cleaned[[#This Row],[resolution_time_hours]])</f>
        <v/>
      </c>
    </row>
    <row r="1772" spans="1:22" ht="15" customHeight="1" x14ac:dyDescent="0.2">
      <c r="A1772">
        <v>1771</v>
      </c>
      <c r="B1772" t="s">
        <v>5875</v>
      </c>
      <c r="C1772" t="s">
        <v>5876</v>
      </c>
      <c r="D1772">
        <v>67</v>
      </c>
      <c r="E1772" t="s">
        <v>65</v>
      </c>
      <c r="F1772" t="s">
        <v>268</v>
      </c>
      <c r="G1772" s="1">
        <v>44098</v>
      </c>
      <c r="H1772" t="s">
        <v>23</v>
      </c>
      <c r="I1772" t="s">
        <v>20</v>
      </c>
      <c r="J1772" s="21" t="s">
        <v>5877</v>
      </c>
      <c r="K1772" t="s">
        <v>62</v>
      </c>
      <c r="M1772" t="s">
        <v>25</v>
      </c>
      <c r="N1772" t="s">
        <v>29</v>
      </c>
      <c r="O1772" s="15">
        <v>45077.965416666666</v>
      </c>
      <c r="P1772"/>
      <c r="S1772">
        <v>0</v>
      </c>
      <c r="T1772">
        <v>1</v>
      </c>
      <c r="U1772">
        <v>0</v>
      </c>
      <c r="V1772" t="str">
        <f>IF(OR(tickets_cleaned[[#This Row],[resolution_time_hours]]="", tickets_cleaned[[#This Row],[resolution_time_hours]]&lt;0),"",tickets_cleaned[[#This Row],[resolution_time_hours]])</f>
        <v/>
      </c>
    </row>
    <row r="1773" spans="1:22" ht="15" customHeight="1" x14ac:dyDescent="0.2">
      <c r="A1773">
        <v>1772</v>
      </c>
      <c r="B1773" t="s">
        <v>5878</v>
      </c>
      <c r="C1773" t="s">
        <v>5879</v>
      </c>
      <c r="D1773">
        <v>41</v>
      </c>
      <c r="E1773" t="s">
        <v>58</v>
      </c>
      <c r="F1773" t="s">
        <v>187</v>
      </c>
      <c r="G1773" s="1">
        <v>44328</v>
      </c>
      <c r="H1773" t="s">
        <v>22</v>
      </c>
      <c r="I1773" t="s">
        <v>203</v>
      </c>
      <c r="J1773" s="21" t="s">
        <v>5880</v>
      </c>
      <c r="K1773" t="s">
        <v>93</v>
      </c>
      <c r="M1773" t="s">
        <v>25</v>
      </c>
      <c r="N1773" t="s">
        <v>32</v>
      </c>
      <c r="P1773"/>
      <c r="S1773">
        <v>0</v>
      </c>
      <c r="T1773">
        <v>1</v>
      </c>
      <c r="U1773">
        <v>0</v>
      </c>
      <c r="V1773" t="str">
        <f>IF(OR(tickets_cleaned[[#This Row],[resolution_time_hours]]="", tickets_cleaned[[#This Row],[resolution_time_hours]]&lt;0),"",tickets_cleaned[[#This Row],[resolution_time_hours]])</f>
        <v/>
      </c>
    </row>
    <row r="1774" spans="1:22" ht="15" customHeight="1" x14ac:dyDescent="0.2">
      <c r="A1774">
        <v>1773</v>
      </c>
      <c r="B1774" t="s">
        <v>5881</v>
      </c>
      <c r="C1774" t="s">
        <v>5882</v>
      </c>
      <c r="D1774">
        <v>48</v>
      </c>
      <c r="E1774" t="s">
        <v>58</v>
      </c>
      <c r="F1774" t="s">
        <v>105</v>
      </c>
      <c r="G1774" s="1">
        <v>44056</v>
      </c>
      <c r="H1774" t="s">
        <v>23</v>
      </c>
      <c r="I1774" t="s">
        <v>67</v>
      </c>
      <c r="J1774" s="21" t="s">
        <v>5883</v>
      </c>
      <c r="K1774" t="s">
        <v>74</v>
      </c>
      <c r="L1774" t="s">
        <v>5884</v>
      </c>
      <c r="M1774" t="s">
        <v>28</v>
      </c>
      <c r="N1774" t="s">
        <v>30</v>
      </c>
      <c r="O1774" s="15">
        <v>45078.643935185188</v>
      </c>
      <c r="P1774" s="15">
        <v>45078.796018518522</v>
      </c>
      <c r="Q1774">
        <v>3</v>
      </c>
      <c r="R1774">
        <v>3</v>
      </c>
      <c r="S1774">
        <v>1</v>
      </c>
      <c r="T1774">
        <v>0</v>
      </c>
      <c r="U1774">
        <v>0</v>
      </c>
      <c r="V1774">
        <f>IF(OR(tickets_cleaned[[#This Row],[resolution_time_hours]]="", tickets_cleaned[[#This Row],[resolution_time_hours]]&lt;0),"",tickets_cleaned[[#This Row],[resolution_time_hours]])</f>
        <v>3</v>
      </c>
    </row>
    <row r="1775" spans="1:22" ht="15" customHeight="1" x14ac:dyDescent="0.2">
      <c r="A1775">
        <v>1774</v>
      </c>
      <c r="B1775" t="s">
        <v>5885</v>
      </c>
      <c r="C1775" t="s">
        <v>5886</v>
      </c>
      <c r="D1775">
        <v>28</v>
      </c>
      <c r="E1775" t="s">
        <v>90</v>
      </c>
      <c r="F1775" t="s">
        <v>364</v>
      </c>
      <c r="G1775" s="1">
        <v>44525</v>
      </c>
      <c r="H1775" t="s">
        <v>23</v>
      </c>
      <c r="I1775" t="s">
        <v>22</v>
      </c>
      <c r="J1775" s="21" t="s">
        <v>5887</v>
      </c>
      <c r="K1775" t="s">
        <v>93</v>
      </c>
      <c r="M1775" t="s">
        <v>26</v>
      </c>
      <c r="N1775" t="s">
        <v>32</v>
      </c>
      <c r="P1775"/>
      <c r="S1775">
        <v>0</v>
      </c>
      <c r="T1775">
        <v>1</v>
      </c>
      <c r="U1775">
        <v>0</v>
      </c>
      <c r="V1775" t="str">
        <f>IF(OR(tickets_cleaned[[#This Row],[resolution_time_hours]]="", tickets_cleaned[[#This Row],[resolution_time_hours]]&lt;0),"",tickets_cleaned[[#This Row],[resolution_time_hours]])</f>
        <v/>
      </c>
    </row>
    <row r="1776" spans="1:22" ht="15" customHeight="1" x14ac:dyDescent="0.2">
      <c r="A1776">
        <v>1775</v>
      </c>
      <c r="B1776" t="s">
        <v>5888</v>
      </c>
      <c r="C1776" t="s">
        <v>5889</v>
      </c>
      <c r="D1776">
        <v>22</v>
      </c>
      <c r="E1776" t="s">
        <v>65</v>
      </c>
      <c r="F1776" t="s">
        <v>311</v>
      </c>
      <c r="G1776" s="1">
        <v>44201</v>
      </c>
      <c r="H1776" t="s">
        <v>22</v>
      </c>
      <c r="I1776" t="s">
        <v>20</v>
      </c>
      <c r="J1776" t="s">
        <v>5890</v>
      </c>
      <c r="K1776" t="s">
        <v>62</v>
      </c>
      <c r="M1776" t="s">
        <v>28</v>
      </c>
      <c r="N1776" t="s">
        <v>30</v>
      </c>
      <c r="O1776" s="15">
        <v>45078.812013888892</v>
      </c>
      <c r="P1776"/>
      <c r="S1776">
        <v>0</v>
      </c>
      <c r="T1776">
        <v>1</v>
      </c>
      <c r="U1776">
        <v>0</v>
      </c>
      <c r="V1776" t="str">
        <f>IF(OR(tickets_cleaned[[#This Row],[resolution_time_hours]]="", tickets_cleaned[[#This Row],[resolution_time_hours]]&lt;0),"",tickets_cleaned[[#This Row],[resolution_time_hours]])</f>
        <v/>
      </c>
    </row>
    <row r="1777" spans="1:22" ht="15" customHeight="1" x14ac:dyDescent="0.2">
      <c r="A1777">
        <v>1776</v>
      </c>
      <c r="B1777" t="s">
        <v>5891</v>
      </c>
      <c r="C1777" t="s">
        <v>5892</v>
      </c>
      <c r="D1777">
        <v>30</v>
      </c>
      <c r="E1777" t="s">
        <v>58</v>
      </c>
      <c r="F1777" t="s">
        <v>446</v>
      </c>
      <c r="G1777" s="1">
        <v>44480</v>
      </c>
      <c r="H1777" t="s">
        <v>22</v>
      </c>
      <c r="I1777" t="s">
        <v>22</v>
      </c>
      <c r="J1777" s="21" t="s">
        <v>5893</v>
      </c>
      <c r="K1777" t="s">
        <v>93</v>
      </c>
      <c r="M1777" t="s">
        <v>26</v>
      </c>
      <c r="N1777" t="s">
        <v>31</v>
      </c>
      <c r="P1777"/>
      <c r="S1777">
        <v>0</v>
      </c>
      <c r="T1777">
        <v>1</v>
      </c>
      <c r="U1777">
        <v>0</v>
      </c>
      <c r="V1777" t="str">
        <f>IF(OR(tickets_cleaned[[#This Row],[resolution_time_hours]]="", tickets_cleaned[[#This Row],[resolution_time_hours]]&lt;0),"",tickets_cleaned[[#This Row],[resolution_time_hours]])</f>
        <v/>
      </c>
    </row>
    <row r="1778" spans="1:22" ht="15" customHeight="1" x14ac:dyDescent="0.2">
      <c r="A1778">
        <v>1777</v>
      </c>
      <c r="B1778" t="s">
        <v>5894</v>
      </c>
      <c r="C1778" t="s">
        <v>5895</v>
      </c>
      <c r="D1778">
        <v>31</v>
      </c>
      <c r="E1778" t="s">
        <v>90</v>
      </c>
      <c r="F1778" t="s">
        <v>408</v>
      </c>
      <c r="G1778" s="1">
        <v>43870</v>
      </c>
      <c r="H1778" t="s">
        <v>20</v>
      </c>
      <c r="I1778" t="s">
        <v>79</v>
      </c>
      <c r="J1778" s="21" t="s">
        <v>5896</v>
      </c>
      <c r="K1778" t="s">
        <v>62</v>
      </c>
      <c r="M1778" t="s">
        <v>26</v>
      </c>
      <c r="N1778" t="s">
        <v>31</v>
      </c>
      <c r="O1778" s="15">
        <v>45078.334270833337</v>
      </c>
      <c r="P1778"/>
      <c r="S1778">
        <v>0</v>
      </c>
      <c r="T1778">
        <v>1</v>
      </c>
      <c r="U1778">
        <v>0</v>
      </c>
      <c r="V1778" t="str">
        <f>IF(OR(tickets_cleaned[[#This Row],[resolution_time_hours]]="", tickets_cleaned[[#This Row],[resolution_time_hours]]&lt;0),"",tickets_cleaned[[#This Row],[resolution_time_hours]])</f>
        <v/>
      </c>
    </row>
    <row r="1779" spans="1:22" ht="15" customHeight="1" x14ac:dyDescent="0.2">
      <c r="A1779">
        <v>1778</v>
      </c>
      <c r="B1779" t="s">
        <v>5897</v>
      </c>
      <c r="C1779" t="s">
        <v>5898</v>
      </c>
      <c r="D1779">
        <v>26</v>
      </c>
      <c r="E1779" t="s">
        <v>90</v>
      </c>
      <c r="F1779" t="s">
        <v>408</v>
      </c>
      <c r="G1779" s="1">
        <v>43973</v>
      </c>
      <c r="H1779" t="s">
        <v>20</v>
      </c>
      <c r="I1779" t="s">
        <v>120</v>
      </c>
      <c r="J1779" s="21" t="s">
        <v>5899</v>
      </c>
      <c r="K1779" t="s">
        <v>93</v>
      </c>
      <c r="M1779" t="s">
        <v>26</v>
      </c>
      <c r="N1779" t="s">
        <v>31</v>
      </c>
      <c r="P1779"/>
      <c r="S1779">
        <v>0</v>
      </c>
      <c r="T1779">
        <v>1</v>
      </c>
      <c r="U1779">
        <v>0</v>
      </c>
      <c r="V1779" t="str">
        <f>IF(OR(tickets_cleaned[[#This Row],[resolution_time_hours]]="", tickets_cleaned[[#This Row],[resolution_time_hours]]&lt;0),"",tickets_cleaned[[#This Row],[resolution_time_hours]])</f>
        <v/>
      </c>
    </row>
    <row r="1780" spans="1:22" ht="15" customHeight="1" x14ac:dyDescent="0.2">
      <c r="A1780">
        <v>1779</v>
      </c>
      <c r="B1780" t="s">
        <v>5900</v>
      </c>
      <c r="C1780" t="s">
        <v>5901</v>
      </c>
      <c r="D1780">
        <v>35</v>
      </c>
      <c r="E1780" t="s">
        <v>90</v>
      </c>
      <c r="F1780" t="s">
        <v>364</v>
      </c>
      <c r="G1780" s="1">
        <v>43994</v>
      </c>
      <c r="H1780" t="s">
        <v>21</v>
      </c>
      <c r="I1780" t="s">
        <v>60</v>
      </c>
      <c r="J1780" t="s">
        <v>5902</v>
      </c>
      <c r="K1780" t="s">
        <v>74</v>
      </c>
      <c r="L1780" t="s">
        <v>5903</v>
      </c>
      <c r="M1780" t="s">
        <v>26</v>
      </c>
      <c r="N1780" t="s">
        <v>32</v>
      </c>
      <c r="O1780" s="15">
        <v>45078.027361111112</v>
      </c>
      <c r="P1780" s="15">
        <v>45078.423194444447</v>
      </c>
      <c r="Q1780">
        <v>3</v>
      </c>
      <c r="R1780">
        <v>9</v>
      </c>
      <c r="S1780">
        <v>1</v>
      </c>
      <c r="T1780">
        <v>0</v>
      </c>
      <c r="U1780">
        <v>0</v>
      </c>
      <c r="V1780">
        <f>IF(OR(tickets_cleaned[[#This Row],[resolution_time_hours]]="", tickets_cleaned[[#This Row],[resolution_time_hours]]&lt;0),"",tickets_cleaned[[#This Row],[resolution_time_hours]])</f>
        <v>9</v>
      </c>
    </row>
    <row r="1781" spans="1:22" ht="15" customHeight="1" x14ac:dyDescent="0.2">
      <c r="A1781">
        <v>1780</v>
      </c>
      <c r="B1781" t="s">
        <v>5904</v>
      </c>
      <c r="C1781" t="s">
        <v>5905</v>
      </c>
      <c r="D1781">
        <v>61</v>
      </c>
      <c r="E1781" t="s">
        <v>58</v>
      </c>
      <c r="F1781" t="s">
        <v>311</v>
      </c>
      <c r="G1781" s="1">
        <v>44084</v>
      </c>
      <c r="H1781" t="s">
        <v>21</v>
      </c>
      <c r="I1781" t="s">
        <v>140</v>
      </c>
      <c r="J1781" s="21" t="s">
        <v>5906</v>
      </c>
      <c r="K1781" t="s">
        <v>62</v>
      </c>
      <c r="M1781" t="s">
        <v>25</v>
      </c>
      <c r="N1781" t="s">
        <v>32</v>
      </c>
      <c r="O1781" s="15">
        <v>45078.265567129631</v>
      </c>
      <c r="P1781"/>
      <c r="S1781">
        <v>0</v>
      </c>
      <c r="T1781">
        <v>1</v>
      </c>
      <c r="U1781">
        <v>0</v>
      </c>
      <c r="V1781" t="str">
        <f>IF(OR(tickets_cleaned[[#This Row],[resolution_time_hours]]="", tickets_cleaned[[#This Row],[resolution_time_hours]]&lt;0),"",tickets_cleaned[[#This Row],[resolution_time_hours]])</f>
        <v/>
      </c>
    </row>
    <row r="1782" spans="1:22" ht="15" customHeight="1" x14ac:dyDescent="0.2">
      <c r="A1782">
        <v>1781</v>
      </c>
      <c r="B1782" t="s">
        <v>5907</v>
      </c>
      <c r="C1782" t="s">
        <v>5908</v>
      </c>
      <c r="D1782">
        <v>19</v>
      </c>
      <c r="E1782" t="s">
        <v>65</v>
      </c>
      <c r="F1782" t="s">
        <v>183</v>
      </c>
      <c r="G1782" s="1">
        <v>44080</v>
      </c>
      <c r="H1782" t="s">
        <v>22</v>
      </c>
      <c r="I1782" t="s">
        <v>168</v>
      </c>
      <c r="J1782" s="21" t="s">
        <v>5909</v>
      </c>
      <c r="K1782" t="s">
        <v>62</v>
      </c>
      <c r="M1782" t="s">
        <v>28</v>
      </c>
      <c r="N1782" t="s">
        <v>29</v>
      </c>
      <c r="O1782" s="15">
        <v>45078.623923611114</v>
      </c>
      <c r="P1782"/>
      <c r="S1782">
        <v>0</v>
      </c>
      <c r="T1782">
        <v>1</v>
      </c>
      <c r="U1782">
        <v>0</v>
      </c>
      <c r="V1782" t="str">
        <f>IF(OR(tickets_cleaned[[#This Row],[resolution_time_hours]]="", tickets_cleaned[[#This Row],[resolution_time_hours]]&lt;0),"",tickets_cleaned[[#This Row],[resolution_time_hours]])</f>
        <v/>
      </c>
    </row>
    <row r="1783" spans="1:22" ht="15" customHeight="1" x14ac:dyDescent="0.2">
      <c r="A1783">
        <v>1782</v>
      </c>
      <c r="B1783" t="s">
        <v>5910</v>
      </c>
      <c r="C1783" t="s">
        <v>5911</v>
      </c>
      <c r="D1783">
        <v>45</v>
      </c>
      <c r="E1783" t="s">
        <v>65</v>
      </c>
      <c r="F1783" t="s">
        <v>510</v>
      </c>
      <c r="G1783" s="1">
        <v>43977</v>
      </c>
      <c r="H1783" t="s">
        <v>20</v>
      </c>
      <c r="I1783" t="s">
        <v>72</v>
      </c>
      <c r="J1783" t="s">
        <v>5912</v>
      </c>
      <c r="K1783" t="s">
        <v>74</v>
      </c>
      <c r="L1783" t="s">
        <v>5913</v>
      </c>
      <c r="M1783" t="s">
        <v>26</v>
      </c>
      <c r="N1783" t="s">
        <v>31</v>
      </c>
      <c r="O1783" s="15">
        <v>45078.208657407406</v>
      </c>
      <c r="P1783" s="15">
        <v>45078.780185185184</v>
      </c>
      <c r="Q1783">
        <v>3</v>
      </c>
      <c r="R1783">
        <v>13</v>
      </c>
      <c r="S1783">
        <v>1</v>
      </c>
      <c r="T1783">
        <v>0</v>
      </c>
      <c r="U1783">
        <v>0</v>
      </c>
      <c r="V1783">
        <f>IF(OR(tickets_cleaned[[#This Row],[resolution_time_hours]]="", tickets_cleaned[[#This Row],[resolution_time_hours]]&lt;0),"",tickets_cleaned[[#This Row],[resolution_time_hours]])</f>
        <v>13</v>
      </c>
    </row>
    <row r="1784" spans="1:22" ht="15" customHeight="1" x14ac:dyDescent="0.2">
      <c r="A1784">
        <v>1783</v>
      </c>
      <c r="B1784" t="s">
        <v>5914</v>
      </c>
      <c r="C1784" t="s">
        <v>5915</v>
      </c>
      <c r="D1784">
        <v>66</v>
      </c>
      <c r="E1784" t="s">
        <v>90</v>
      </c>
      <c r="F1784" t="s">
        <v>245</v>
      </c>
      <c r="G1784" s="1">
        <v>44541</v>
      </c>
      <c r="H1784" t="s">
        <v>21</v>
      </c>
      <c r="I1784" t="s">
        <v>79</v>
      </c>
      <c r="J1784" s="21" t="s">
        <v>5916</v>
      </c>
      <c r="K1784" t="s">
        <v>74</v>
      </c>
      <c r="L1784" t="s">
        <v>5917</v>
      </c>
      <c r="M1784" t="s">
        <v>28</v>
      </c>
      <c r="N1784" t="s">
        <v>30</v>
      </c>
      <c r="O1784" s="15">
        <v>45077.963530092595</v>
      </c>
      <c r="P1784" s="15">
        <v>45078.035752314812</v>
      </c>
      <c r="Q1784">
        <v>2</v>
      </c>
      <c r="R1784">
        <v>1</v>
      </c>
      <c r="S1784">
        <v>1</v>
      </c>
      <c r="T1784">
        <v>0</v>
      </c>
      <c r="U1784">
        <v>1</v>
      </c>
      <c r="V1784">
        <f>IF(OR(tickets_cleaned[[#This Row],[resolution_time_hours]]="", tickets_cleaned[[#This Row],[resolution_time_hours]]&lt;0),"",tickets_cleaned[[#This Row],[resolution_time_hours]])</f>
        <v>1</v>
      </c>
    </row>
    <row r="1785" spans="1:22" ht="15" customHeight="1" x14ac:dyDescent="0.2">
      <c r="A1785">
        <v>1784</v>
      </c>
      <c r="B1785" t="s">
        <v>5918</v>
      </c>
      <c r="C1785" t="s">
        <v>5919</v>
      </c>
      <c r="D1785">
        <v>63</v>
      </c>
      <c r="E1785" t="s">
        <v>90</v>
      </c>
      <c r="F1785" t="s">
        <v>71</v>
      </c>
      <c r="G1785" s="1">
        <v>44409</v>
      </c>
      <c r="H1785" t="s">
        <v>21</v>
      </c>
      <c r="I1785" t="s">
        <v>101</v>
      </c>
      <c r="J1785" s="21" t="s">
        <v>5920</v>
      </c>
      <c r="K1785" t="s">
        <v>74</v>
      </c>
      <c r="L1785" t="s">
        <v>5921</v>
      </c>
      <c r="M1785" t="s">
        <v>25</v>
      </c>
      <c r="N1785" t="s">
        <v>29</v>
      </c>
      <c r="O1785" s="15">
        <v>45078.831608796296</v>
      </c>
      <c r="P1785" s="15">
        <v>45078.677442129629</v>
      </c>
      <c r="Q1785">
        <v>3</v>
      </c>
      <c r="S1785">
        <v>1</v>
      </c>
      <c r="T1785">
        <v>0</v>
      </c>
      <c r="U1785">
        <v>0</v>
      </c>
      <c r="V1785" t="str">
        <f>IF(OR(tickets_cleaned[[#This Row],[resolution_time_hours]]="", tickets_cleaned[[#This Row],[resolution_time_hours]]&lt;0),"",tickets_cleaned[[#This Row],[resolution_time_hours]])</f>
        <v/>
      </c>
    </row>
    <row r="1786" spans="1:22" ht="15" customHeight="1" x14ac:dyDescent="0.2">
      <c r="A1786">
        <v>1785</v>
      </c>
      <c r="B1786" t="s">
        <v>5922</v>
      </c>
      <c r="C1786" t="s">
        <v>5923</v>
      </c>
      <c r="D1786">
        <v>62</v>
      </c>
      <c r="E1786" t="s">
        <v>90</v>
      </c>
      <c r="F1786" t="s">
        <v>245</v>
      </c>
      <c r="G1786" s="1">
        <v>44211</v>
      </c>
      <c r="H1786" t="s">
        <v>20</v>
      </c>
      <c r="I1786" t="s">
        <v>168</v>
      </c>
      <c r="J1786" s="21" t="s">
        <v>5924</v>
      </c>
      <c r="K1786" t="s">
        <v>74</v>
      </c>
      <c r="L1786" t="s">
        <v>5925</v>
      </c>
      <c r="M1786" t="s">
        <v>27</v>
      </c>
      <c r="N1786" t="s">
        <v>32</v>
      </c>
      <c r="O1786" s="15">
        <v>45078.099687499998</v>
      </c>
      <c r="P1786" s="15">
        <v>45078.211493055554</v>
      </c>
      <c r="Q1786">
        <v>3</v>
      </c>
      <c r="R1786">
        <v>2</v>
      </c>
      <c r="S1786">
        <v>1</v>
      </c>
      <c r="T1786">
        <v>0</v>
      </c>
      <c r="U1786">
        <v>0</v>
      </c>
      <c r="V1786">
        <f>IF(OR(tickets_cleaned[[#This Row],[resolution_time_hours]]="", tickets_cleaned[[#This Row],[resolution_time_hours]]&lt;0),"",tickets_cleaned[[#This Row],[resolution_time_hours]])</f>
        <v>2</v>
      </c>
    </row>
    <row r="1787" spans="1:22" ht="15" customHeight="1" x14ac:dyDescent="0.2">
      <c r="A1787">
        <v>1786</v>
      </c>
      <c r="B1787" t="s">
        <v>5926</v>
      </c>
      <c r="C1787" t="s">
        <v>5927</v>
      </c>
      <c r="D1787">
        <v>56</v>
      </c>
      <c r="E1787" t="s">
        <v>58</v>
      </c>
      <c r="F1787" t="s">
        <v>233</v>
      </c>
      <c r="G1787" s="1">
        <v>44418</v>
      </c>
      <c r="H1787" t="s">
        <v>20</v>
      </c>
      <c r="I1787" t="s">
        <v>126</v>
      </c>
      <c r="J1787" t="s">
        <v>5928</v>
      </c>
      <c r="K1787" t="s">
        <v>74</v>
      </c>
      <c r="L1787" t="s">
        <v>5929</v>
      </c>
      <c r="M1787" t="s">
        <v>28</v>
      </c>
      <c r="N1787" t="s">
        <v>29</v>
      </c>
      <c r="O1787" s="15">
        <v>45078.211493055554</v>
      </c>
      <c r="P1787" s="15">
        <v>45078.65315972222</v>
      </c>
      <c r="Q1787">
        <v>4</v>
      </c>
      <c r="R1787">
        <v>10</v>
      </c>
      <c r="S1787">
        <v>1</v>
      </c>
      <c r="T1787">
        <v>0</v>
      </c>
      <c r="U1787">
        <v>0</v>
      </c>
      <c r="V1787">
        <f>IF(OR(tickets_cleaned[[#This Row],[resolution_time_hours]]="", tickets_cleaned[[#This Row],[resolution_time_hours]]&lt;0),"",tickets_cleaned[[#This Row],[resolution_time_hours]])</f>
        <v>10</v>
      </c>
    </row>
    <row r="1788" spans="1:22" ht="15" customHeight="1" x14ac:dyDescent="0.2">
      <c r="A1788">
        <v>1787</v>
      </c>
      <c r="B1788" t="s">
        <v>5930</v>
      </c>
      <c r="C1788" t="s">
        <v>5931</v>
      </c>
      <c r="D1788">
        <v>53</v>
      </c>
      <c r="E1788" t="s">
        <v>65</v>
      </c>
      <c r="F1788" t="s">
        <v>125</v>
      </c>
      <c r="G1788" s="1">
        <v>44362</v>
      </c>
      <c r="H1788" t="s">
        <v>23</v>
      </c>
      <c r="I1788" t="s">
        <v>79</v>
      </c>
      <c r="J1788" t="s">
        <v>5932</v>
      </c>
      <c r="K1788" t="s">
        <v>93</v>
      </c>
      <c r="M1788" t="s">
        <v>26</v>
      </c>
      <c r="N1788" t="s">
        <v>32</v>
      </c>
      <c r="P1788"/>
      <c r="S1788">
        <v>0</v>
      </c>
      <c r="T1788">
        <v>1</v>
      </c>
      <c r="U1788">
        <v>0</v>
      </c>
      <c r="V1788" t="str">
        <f>IF(OR(tickets_cleaned[[#This Row],[resolution_time_hours]]="", tickets_cleaned[[#This Row],[resolution_time_hours]]&lt;0),"",tickets_cleaned[[#This Row],[resolution_time_hours]])</f>
        <v/>
      </c>
    </row>
    <row r="1789" spans="1:22" ht="15" customHeight="1" x14ac:dyDescent="0.2">
      <c r="A1789">
        <v>1788</v>
      </c>
      <c r="B1789" t="s">
        <v>5933</v>
      </c>
      <c r="C1789" t="s">
        <v>5934</v>
      </c>
      <c r="D1789">
        <v>24</v>
      </c>
      <c r="E1789" t="s">
        <v>65</v>
      </c>
      <c r="F1789" t="s">
        <v>408</v>
      </c>
      <c r="G1789" s="1">
        <v>44120</v>
      </c>
      <c r="H1789" t="s">
        <v>23</v>
      </c>
      <c r="I1789" t="s">
        <v>91</v>
      </c>
      <c r="J1789" s="21" t="s">
        <v>5935</v>
      </c>
      <c r="K1789" t="s">
        <v>93</v>
      </c>
      <c r="M1789" t="s">
        <v>27</v>
      </c>
      <c r="N1789" t="s">
        <v>29</v>
      </c>
      <c r="P1789"/>
      <c r="S1789">
        <v>0</v>
      </c>
      <c r="T1789">
        <v>1</v>
      </c>
      <c r="U1789">
        <v>0</v>
      </c>
      <c r="V1789" t="str">
        <f>IF(OR(tickets_cleaned[[#This Row],[resolution_time_hours]]="", tickets_cleaned[[#This Row],[resolution_time_hours]]&lt;0),"",tickets_cleaned[[#This Row],[resolution_time_hours]])</f>
        <v/>
      </c>
    </row>
    <row r="1790" spans="1:22" ht="15" customHeight="1" x14ac:dyDescent="0.2">
      <c r="A1790">
        <v>1789</v>
      </c>
      <c r="B1790" t="s">
        <v>5936</v>
      </c>
      <c r="C1790" t="s">
        <v>5937</v>
      </c>
      <c r="D1790">
        <v>37</v>
      </c>
      <c r="E1790" t="s">
        <v>58</v>
      </c>
      <c r="F1790" t="s">
        <v>233</v>
      </c>
      <c r="G1790" s="1">
        <v>44489</v>
      </c>
      <c r="H1790" t="s">
        <v>21</v>
      </c>
      <c r="I1790" t="s">
        <v>72</v>
      </c>
      <c r="J1790" s="21" t="s">
        <v>5938</v>
      </c>
      <c r="K1790" t="s">
        <v>62</v>
      </c>
      <c r="M1790" t="s">
        <v>27</v>
      </c>
      <c r="N1790" t="s">
        <v>29</v>
      </c>
      <c r="O1790" s="15">
        <v>45078.800416666665</v>
      </c>
      <c r="P1790"/>
      <c r="S1790">
        <v>0</v>
      </c>
      <c r="T1790">
        <v>1</v>
      </c>
      <c r="U1790">
        <v>0</v>
      </c>
      <c r="V1790" t="str">
        <f>IF(OR(tickets_cleaned[[#This Row],[resolution_time_hours]]="", tickets_cleaned[[#This Row],[resolution_time_hours]]&lt;0),"",tickets_cleaned[[#This Row],[resolution_time_hours]])</f>
        <v/>
      </c>
    </row>
    <row r="1791" spans="1:22" ht="15" customHeight="1" x14ac:dyDescent="0.2">
      <c r="A1791">
        <v>1790</v>
      </c>
      <c r="B1791" t="s">
        <v>5939</v>
      </c>
      <c r="C1791" t="s">
        <v>5940</v>
      </c>
      <c r="D1791">
        <v>28</v>
      </c>
      <c r="E1791" t="s">
        <v>58</v>
      </c>
      <c r="F1791" t="s">
        <v>144</v>
      </c>
      <c r="G1791" s="1">
        <v>44006</v>
      </c>
      <c r="H1791" t="s">
        <v>23</v>
      </c>
      <c r="I1791" t="s">
        <v>101</v>
      </c>
      <c r="J1791" s="21" t="s">
        <v>5941</v>
      </c>
      <c r="K1791" t="s">
        <v>62</v>
      </c>
      <c r="M1791" t="s">
        <v>26</v>
      </c>
      <c r="N1791" t="s">
        <v>31</v>
      </c>
      <c r="O1791" s="15">
        <v>45078.310856481483</v>
      </c>
      <c r="P1791"/>
      <c r="S1791">
        <v>0</v>
      </c>
      <c r="T1791">
        <v>1</v>
      </c>
      <c r="U1791">
        <v>0</v>
      </c>
      <c r="V1791" t="str">
        <f>IF(OR(tickets_cleaned[[#This Row],[resolution_time_hours]]="", tickets_cleaned[[#This Row],[resolution_time_hours]]&lt;0),"",tickets_cleaned[[#This Row],[resolution_time_hours]])</f>
        <v/>
      </c>
    </row>
    <row r="1792" spans="1:22" ht="15" customHeight="1" x14ac:dyDescent="0.2">
      <c r="A1792">
        <v>1791</v>
      </c>
      <c r="B1792" t="s">
        <v>5942</v>
      </c>
      <c r="C1792" t="s">
        <v>5943</v>
      </c>
      <c r="D1792">
        <v>63</v>
      </c>
      <c r="E1792" t="s">
        <v>90</v>
      </c>
      <c r="F1792" t="s">
        <v>199</v>
      </c>
      <c r="G1792" s="1">
        <v>44401</v>
      </c>
      <c r="H1792" t="s">
        <v>21</v>
      </c>
      <c r="I1792" t="s">
        <v>203</v>
      </c>
      <c r="J1792" s="21" t="s">
        <v>5944</v>
      </c>
      <c r="K1792" t="s">
        <v>93</v>
      </c>
      <c r="M1792" t="s">
        <v>25</v>
      </c>
      <c r="N1792" t="s">
        <v>32</v>
      </c>
      <c r="P1792"/>
      <c r="S1792">
        <v>0</v>
      </c>
      <c r="T1792">
        <v>1</v>
      </c>
      <c r="U1792">
        <v>0</v>
      </c>
      <c r="V1792" t="str">
        <f>IF(OR(tickets_cleaned[[#This Row],[resolution_time_hours]]="", tickets_cleaned[[#This Row],[resolution_time_hours]]&lt;0),"",tickets_cleaned[[#This Row],[resolution_time_hours]])</f>
        <v/>
      </c>
    </row>
    <row r="1793" spans="1:22" ht="15" customHeight="1" x14ac:dyDescent="0.2">
      <c r="A1793">
        <v>1792</v>
      </c>
      <c r="B1793" t="s">
        <v>5945</v>
      </c>
      <c r="C1793" t="s">
        <v>5946</v>
      </c>
      <c r="D1793">
        <v>40</v>
      </c>
      <c r="E1793" t="s">
        <v>58</v>
      </c>
      <c r="F1793" t="s">
        <v>66</v>
      </c>
      <c r="G1793" s="1">
        <v>43951</v>
      </c>
      <c r="H1793" t="s">
        <v>22</v>
      </c>
      <c r="I1793" t="s">
        <v>67</v>
      </c>
      <c r="J1793" s="21" t="s">
        <v>5947</v>
      </c>
      <c r="K1793" t="s">
        <v>93</v>
      </c>
      <c r="M1793" t="s">
        <v>28</v>
      </c>
      <c r="N1793" t="s">
        <v>30</v>
      </c>
      <c r="P1793"/>
      <c r="S1793">
        <v>0</v>
      </c>
      <c r="T1793">
        <v>1</v>
      </c>
      <c r="U1793">
        <v>0</v>
      </c>
      <c r="V1793" t="str">
        <f>IF(OR(tickets_cleaned[[#This Row],[resolution_time_hours]]="", tickets_cleaned[[#This Row],[resolution_time_hours]]&lt;0),"",tickets_cleaned[[#This Row],[resolution_time_hours]])</f>
        <v/>
      </c>
    </row>
    <row r="1794" spans="1:22" ht="15" customHeight="1" x14ac:dyDescent="0.2">
      <c r="A1794">
        <v>1793</v>
      </c>
      <c r="B1794" t="s">
        <v>324</v>
      </c>
      <c r="C1794" t="s">
        <v>5948</v>
      </c>
      <c r="D1794">
        <v>56</v>
      </c>
      <c r="E1794" t="s">
        <v>65</v>
      </c>
      <c r="F1794" t="s">
        <v>96</v>
      </c>
      <c r="G1794" s="1">
        <v>43884</v>
      </c>
      <c r="H1794" t="s">
        <v>22</v>
      </c>
      <c r="I1794" t="s">
        <v>120</v>
      </c>
      <c r="J1794" s="21" t="s">
        <v>5949</v>
      </c>
      <c r="K1794" t="s">
        <v>93</v>
      </c>
      <c r="M1794" t="s">
        <v>25</v>
      </c>
      <c r="N1794" t="s">
        <v>31</v>
      </c>
      <c r="P1794"/>
      <c r="S1794">
        <v>0</v>
      </c>
      <c r="T1794">
        <v>1</v>
      </c>
      <c r="U1794">
        <v>0</v>
      </c>
      <c r="V1794" t="str">
        <f>IF(OR(tickets_cleaned[[#This Row],[resolution_time_hours]]="", tickets_cleaned[[#This Row],[resolution_time_hours]]&lt;0),"",tickets_cleaned[[#This Row],[resolution_time_hours]])</f>
        <v/>
      </c>
    </row>
    <row r="1795" spans="1:22" ht="15" customHeight="1" x14ac:dyDescent="0.2">
      <c r="A1795">
        <v>1794</v>
      </c>
      <c r="B1795" t="s">
        <v>5950</v>
      </c>
      <c r="C1795" t="s">
        <v>5951</v>
      </c>
      <c r="D1795">
        <v>21</v>
      </c>
      <c r="E1795" t="s">
        <v>90</v>
      </c>
      <c r="F1795" t="s">
        <v>78</v>
      </c>
      <c r="G1795" s="1">
        <v>44213</v>
      </c>
      <c r="H1795" t="s">
        <v>20</v>
      </c>
      <c r="I1795" t="s">
        <v>20</v>
      </c>
      <c r="J1795" s="21" t="s">
        <v>5952</v>
      </c>
      <c r="K1795" t="s">
        <v>62</v>
      </c>
      <c r="M1795" t="s">
        <v>25</v>
      </c>
      <c r="N1795" t="s">
        <v>29</v>
      </c>
      <c r="O1795" s="15">
        <v>45078.324120370373</v>
      </c>
      <c r="P1795"/>
      <c r="S1795">
        <v>0</v>
      </c>
      <c r="T1795">
        <v>1</v>
      </c>
      <c r="U1795">
        <v>0</v>
      </c>
      <c r="V1795" t="str">
        <f>IF(OR(tickets_cleaned[[#This Row],[resolution_time_hours]]="", tickets_cleaned[[#This Row],[resolution_time_hours]]&lt;0),"",tickets_cleaned[[#This Row],[resolution_time_hours]])</f>
        <v/>
      </c>
    </row>
    <row r="1796" spans="1:22" ht="15" customHeight="1" x14ac:dyDescent="0.2">
      <c r="A1796">
        <v>1795</v>
      </c>
      <c r="B1796" t="s">
        <v>5953</v>
      </c>
      <c r="C1796" t="s">
        <v>5954</v>
      </c>
      <c r="D1796">
        <v>34</v>
      </c>
      <c r="E1796" t="s">
        <v>90</v>
      </c>
      <c r="F1796" t="s">
        <v>119</v>
      </c>
      <c r="G1796" s="1">
        <v>44139</v>
      </c>
      <c r="H1796" t="s">
        <v>21</v>
      </c>
      <c r="I1796" t="s">
        <v>85</v>
      </c>
      <c r="J1796" t="s">
        <v>5955</v>
      </c>
      <c r="K1796" t="s">
        <v>93</v>
      </c>
      <c r="M1796" t="s">
        <v>25</v>
      </c>
      <c r="N1796" t="s">
        <v>32</v>
      </c>
      <c r="P1796"/>
      <c r="S1796">
        <v>0</v>
      </c>
      <c r="T1796">
        <v>1</v>
      </c>
      <c r="U1796">
        <v>0</v>
      </c>
      <c r="V1796" t="str">
        <f>IF(OR(tickets_cleaned[[#This Row],[resolution_time_hours]]="", tickets_cleaned[[#This Row],[resolution_time_hours]]&lt;0),"",tickets_cleaned[[#This Row],[resolution_time_hours]])</f>
        <v/>
      </c>
    </row>
    <row r="1797" spans="1:22" ht="15" customHeight="1" x14ac:dyDescent="0.2">
      <c r="A1797">
        <v>1796</v>
      </c>
      <c r="B1797" t="s">
        <v>5956</v>
      </c>
      <c r="C1797" t="s">
        <v>5957</v>
      </c>
      <c r="D1797">
        <v>66</v>
      </c>
      <c r="E1797" t="s">
        <v>90</v>
      </c>
      <c r="F1797" t="s">
        <v>680</v>
      </c>
      <c r="G1797" s="1">
        <v>43837</v>
      </c>
      <c r="H1797" t="s">
        <v>23</v>
      </c>
      <c r="I1797" t="s">
        <v>85</v>
      </c>
      <c r="J1797" s="21" t="s">
        <v>5958</v>
      </c>
      <c r="K1797" t="s">
        <v>93</v>
      </c>
      <c r="M1797" t="s">
        <v>26</v>
      </c>
      <c r="N1797" t="s">
        <v>31</v>
      </c>
      <c r="P1797"/>
      <c r="S1797">
        <v>0</v>
      </c>
      <c r="T1797">
        <v>1</v>
      </c>
      <c r="U1797">
        <v>0</v>
      </c>
      <c r="V1797" t="str">
        <f>IF(OR(tickets_cleaned[[#This Row],[resolution_time_hours]]="", tickets_cleaned[[#This Row],[resolution_time_hours]]&lt;0),"",tickets_cleaned[[#This Row],[resolution_time_hours]])</f>
        <v/>
      </c>
    </row>
    <row r="1798" spans="1:22" ht="15" customHeight="1" x14ac:dyDescent="0.2">
      <c r="A1798">
        <v>1797</v>
      </c>
      <c r="B1798" t="s">
        <v>5959</v>
      </c>
      <c r="C1798" t="s">
        <v>5960</v>
      </c>
      <c r="D1798">
        <v>37</v>
      </c>
      <c r="E1798" t="s">
        <v>58</v>
      </c>
      <c r="F1798" t="s">
        <v>724</v>
      </c>
      <c r="G1798" s="1">
        <v>43985</v>
      </c>
      <c r="H1798" t="s">
        <v>20</v>
      </c>
      <c r="I1798" t="s">
        <v>168</v>
      </c>
      <c r="J1798" s="21" t="s">
        <v>5961</v>
      </c>
      <c r="K1798" t="s">
        <v>93</v>
      </c>
      <c r="M1798" t="s">
        <v>26</v>
      </c>
      <c r="N1798" t="s">
        <v>31</v>
      </c>
      <c r="P1798"/>
      <c r="S1798">
        <v>0</v>
      </c>
      <c r="T1798">
        <v>1</v>
      </c>
      <c r="U1798">
        <v>0</v>
      </c>
      <c r="V1798" t="str">
        <f>IF(OR(tickets_cleaned[[#This Row],[resolution_time_hours]]="", tickets_cleaned[[#This Row],[resolution_time_hours]]&lt;0),"",tickets_cleaned[[#This Row],[resolution_time_hours]])</f>
        <v/>
      </c>
    </row>
    <row r="1799" spans="1:22" ht="15" customHeight="1" x14ac:dyDescent="0.2">
      <c r="A1799">
        <v>1798</v>
      </c>
      <c r="B1799" t="s">
        <v>5962</v>
      </c>
      <c r="C1799" t="s">
        <v>5963</v>
      </c>
      <c r="D1799">
        <v>69</v>
      </c>
      <c r="E1799" t="s">
        <v>90</v>
      </c>
      <c r="F1799" t="s">
        <v>268</v>
      </c>
      <c r="G1799" s="1">
        <v>44036</v>
      </c>
      <c r="H1799" t="s">
        <v>21</v>
      </c>
      <c r="I1799" t="s">
        <v>140</v>
      </c>
      <c r="J1799" s="21" t="s">
        <v>5964</v>
      </c>
      <c r="K1799" t="s">
        <v>62</v>
      </c>
      <c r="M1799" t="s">
        <v>26</v>
      </c>
      <c r="N1799" t="s">
        <v>29</v>
      </c>
      <c r="O1799" s="15">
        <v>45078.763078703705</v>
      </c>
      <c r="P1799"/>
      <c r="S1799">
        <v>0</v>
      </c>
      <c r="T1799">
        <v>1</v>
      </c>
      <c r="U1799">
        <v>0</v>
      </c>
      <c r="V1799" t="str">
        <f>IF(OR(tickets_cleaned[[#This Row],[resolution_time_hours]]="", tickets_cleaned[[#This Row],[resolution_time_hours]]&lt;0),"",tickets_cleaned[[#This Row],[resolution_time_hours]])</f>
        <v/>
      </c>
    </row>
    <row r="1800" spans="1:22" ht="15" customHeight="1" x14ac:dyDescent="0.2">
      <c r="A1800">
        <v>1799</v>
      </c>
      <c r="B1800" t="s">
        <v>5965</v>
      </c>
      <c r="C1800" t="s">
        <v>5966</v>
      </c>
      <c r="D1800">
        <v>60</v>
      </c>
      <c r="E1800" t="s">
        <v>90</v>
      </c>
      <c r="F1800" t="s">
        <v>306</v>
      </c>
      <c r="G1800" s="1">
        <v>43870</v>
      </c>
      <c r="H1800" t="s">
        <v>24</v>
      </c>
      <c r="I1800" t="s">
        <v>60</v>
      </c>
      <c r="J1800" s="21" t="s">
        <v>5967</v>
      </c>
      <c r="K1800" t="s">
        <v>62</v>
      </c>
      <c r="M1800" t="s">
        <v>28</v>
      </c>
      <c r="N1800" t="s">
        <v>31</v>
      </c>
      <c r="O1800" s="15">
        <v>45078.774907407409</v>
      </c>
      <c r="P1800"/>
      <c r="S1800">
        <v>0</v>
      </c>
      <c r="T1800">
        <v>1</v>
      </c>
      <c r="U1800">
        <v>0</v>
      </c>
      <c r="V1800" t="str">
        <f>IF(OR(tickets_cleaned[[#This Row],[resolution_time_hours]]="", tickets_cleaned[[#This Row],[resolution_time_hours]]&lt;0),"",tickets_cleaned[[#This Row],[resolution_time_hours]])</f>
        <v/>
      </c>
    </row>
    <row r="1801" spans="1:22" ht="15" customHeight="1" x14ac:dyDescent="0.2">
      <c r="A1801">
        <v>1800</v>
      </c>
      <c r="B1801" t="s">
        <v>5968</v>
      </c>
      <c r="C1801" t="s">
        <v>5969</v>
      </c>
      <c r="D1801">
        <v>24</v>
      </c>
      <c r="E1801" t="s">
        <v>65</v>
      </c>
      <c r="F1801" t="s">
        <v>152</v>
      </c>
      <c r="G1801" s="1">
        <v>44253</v>
      </c>
      <c r="H1801" t="s">
        <v>22</v>
      </c>
      <c r="I1801" t="s">
        <v>72</v>
      </c>
      <c r="J1801" t="s">
        <v>1005</v>
      </c>
      <c r="K1801" t="s">
        <v>62</v>
      </c>
      <c r="M1801" t="s">
        <v>26</v>
      </c>
      <c r="N1801" t="s">
        <v>32</v>
      </c>
      <c r="O1801" s="15">
        <v>45078.177002314813</v>
      </c>
      <c r="P1801"/>
      <c r="S1801">
        <v>0</v>
      </c>
      <c r="T1801">
        <v>1</v>
      </c>
      <c r="U1801">
        <v>0</v>
      </c>
      <c r="V1801" t="str">
        <f>IF(OR(tickets_cleaned[[#This Row],[resolution_time_hours]]="", tickets_cleaned[[#This Row],[resolution_time_hours]]&lt;0),"",tickets_cleaned[[#This Row],[resolution_time_hours]])</f>
        <v/>
      </c>
    </row>
    <row r="1802" spans="1:22" ht="15" customHeight="1" x14ac:dyDescent="0.2">
      <c r="A1802">
        <v>1801</v>
      </c>
      <c r="B1802" t="s">
        <v>5970</v>
      </c>
      <c r="C1802" t="s">
        <v>5971</v>
      </c>
      <c r="D1802">
        <v>55</v>
      </c>
      <c r="E1802" t="s">
        <v>90</v>
      </c>
      <c r="F1802" t="s">
        <v>237</v>
      </c>
      <c r="G1802" s="1">
        <v>44211</v>
      </c>
      <c r="H1802" t="s">
        <v>24</v>
      </c>
      <c r="I1802" t="s">
        <v>72</v>
      </c>
      <c r="J1802" s="21" t="s">
        <v>5972</v>
      </c>
      <c r="K1802" t="s">
        <v>62</v>
      </c>
      <c r="M1802" t="s">
        <v>28</v>
      </c>
      <c r="N1802" t="s">
        <v>31</v>
      </c>
      <c r="O1802" s="15">
        <v>45078.817291666666</v>
      </c>
      <c r="P1802"/>
      <c r="S1802">
        <v>0</v>
      </c>
      <c r="T1802">
        <v>1</v>
      </c>
      <c r="U1802">
        <v>0</v>
      </c>
      <c r="V1802" t="str">
        <f>IF(OR(tickets_cleaned[[#This Row],[resolution_time_hours]]="", tickets_cleaned[[#This Row],[resolution_time_hours]]&lt;0),"",tickets_cleaned[[#This Row],[resolution_time_hours]])</f>
        <v/>
      </c>
    </row>
    <row r="1803" spans="1:22" ht="15" customHeight="1" x14ac:dyDescent="0.2">
      <c r="A1803">
        <v>1802</v>
      </c>
      <c r="B1803" t="s">
        <v>5973</v>
      </c>
      <c r="C1803" t="s">
        <v>5974</v>
      </c>
      <c r="D1803">
        <v>43</v>
      </c>
      <c r="E1803" t="s">
        <v>65</v>
      </c>
      <c r="F1803" t="s">
        <v>249</v>
      </c>
      <c r="G1803" s="1">
        <v>44475</v>
      </c>
      <c r="H1803" t="s">
        <v>22</v>
      </c>
      <c r="I1803" t="s">
        <v>72</v>
      </c>
      <c r="J1803" t="s">
        <v>5975</v>
      </c>
      <c r="K1803" t="s">
        <v>93</v>
      </c>
      <c r="M1803" t="s">
        <v>28</v>
      </c>
      <c r="N1803" t="s">
        <v>29</v>
      </c>
      <c r="P1803"/>
      <c r="S1803">
        <v>0</v>
      </c>
      <c r="T1803">
        <v>1</v>
      </c>
      <c r="U1803">
        <v>0</v>
      </c>
      <c r="V1803" t="str">
        <f>IF(OR(tickets_cleaned[[#This Row],[resolution_time_hours]]="", tickets_cleaned[[#This Row],[resolution_time_hours]]&lt;0),"",tickets_cleaned[[#This Row],[resolution_time_hours]])</f>
        <v/>
      </c>
    </row>
    <row r="1804" spans="1:22" ht="15" customHeight="1" x14ac:dyDescent="0.2">
      <c r="A1804">
        <v>1803</v>
      </c>
      <c r="B1804" t="s">
        <v>5976</v>
      </c>
      <c r="C1804" t="s">
        <v>5977</v>
      </c>
      <c r="D1804">
        <v>42</v>
      </c>
      <c r="E1804" t="s">
        <v>90</v>
      </c>
      <c r="F1804" t="s">
        <v>199</v>
      </c>
      <c r="G1804" s="1">
        <v>44429</v>
      </c>
      <c r="H1804" t="s">
        <v>24</v>
      </c>
      <c r="I1804" t="s">
        <v>101</v>
      </c>
      <c r="J1804" t="s">
        <v>1077</v>
      </c>
      <c r="K1804" t="s">
        <v>62</v>
      </c>
      <c r="M1804" t="s">
        <v>27</v>
      </c>
      <c r="N1804" t="s">
        <v>30</v>
      </c>
      <c r="O1804" s="15">
        <v>45078.554814814815</v>
      </c>
      <c r="P1804"/>
      <c r="S1804">
        <v>0</v>
      </c>
      <c r="T1804">
        <v>1</v>
      </c>
      <c r="U1804">
        <v>0</v>
      </c>
      <c r="V1804" t="str">
        <f>IF(OR(tickets_cleaned[[#This Row],[resolution_time_hours]]="", tickets_cleaned[[#This Row],[resolution_time_hours]]&lt;0),"",tickets_cleaned[[#This Row],[resolution_time_hours]])</f>
        <v/>
      </c>
    </row>
    <row r="1805" spans="1:22" ht="15" customHeight="1" x14ac:dyDescent="0.2">
      <c r="A1805">
        <v>1804</v>
      </c>
      <c r="B1805" t="s">
        <v>5978</v>
      </c>
      <c r="C1805" t="s">
        <v>5979</v>
      </c>
      <c r="D1805">
        <v>52</v>
      </c>
      <c r="E1805" t="s">
        <v>58</v>
      </c>
      <c r="F1805" t="s">
        <v>114</v>
      </c>
      <c r="G1805" s="1">
        <v>43923</v>
      </c>
      <c r="H1805" t="s">
        <v>20</v>
      </c>
      <c r="I1805" t="s">
        <v>20</v>
      </c>
      <c r="J1805" s="21" t="s">
        <v>5980</v>
      </c>
      <c r="K1805" t="s">
        <v>93</v>
      </c>
      <c r="M1805" t="s">
        <v>26</v>
      </c>
      <c r="N1805" t="s">
        <v>31</v>
      </c>
      <c r="P1805"/>
      <c r="S1805">
        <v>0</v>
      </c>
      <c r="T1805">
        <v>1</v>
      </c>
      <c r="U1805">
        <v>0</v>
      </c>
      <c r="V1805" t="str">
        <f>IF(OR(tickets_cleaned[[#This Row],[resolution_time_hours]]="", tickets_cleaned[[#This Row],[resolution_time_hours]]&lt;0),"",tickets_cleaned[[#This Row],[resolution_time_hours]])</f>
        <v/>
      </c>
    </row>
    <row r="1806" spans="1:22" ht="15" customHeight="1" x14ac:dyDescent="0.2">
      <c r="A1806">
        <v>1805</v>
      </c>
      <c r="B1806" t="s">
        <v>5981</v>
      </c>
      <c r="C1806" t="s">
        <v>5982</v>
      </c>
      <c r="D1806">
        <v>43</v>
      </c>
      <c r="E1806" t="s">
        <v>58</v>
      </c>
      <c r="F1806" t="s">
        <v>311</v>
      </c>
      <c r="G1806" s="1">
        <v>44534</v>
      </c>
      <c r="H1806" t="s">
        <v>20</v>
      </c>
      <c r="I1806" t="s">
        <v>91</v>
      </c>
      <c r="J1806" s="21" t="s">
        <v>5983</v>
      </c>
      <c r="K1806" t="s">
        <v>74</v>
      </c>
      <c r="L1806" t="s">
        <v>5984</v>
      </c>
      <c r="M1806" t="s">
        <v>25</v>
      </c>
      <c r="N1806" t="s">
        <v>31</v>
      </c>
      <c r="O1806" s="15">
        <v>45078.526365740741</v>
      </c>
      <c r="P1806" s="15">
        <v>45078.541643518518</v>
      </c>
      <c r="Q1806">
        <v>1</v>
      </c>
      <c r="R1806">
        <v>0</v>
      </c>
      <c r="S1806">
        <v>1</v>
      </c>
      <c r="T1806">
        <v>0</v>
      </c>
      <c r="U1806">
        <v>1</v>
      </c>
      <c r="V1806">
        <f>IF(OR(tickets_cleaned[[#This Row],[resolution_time_hours]]="", tickets_cleaned[[#This Row],[resolution_time_hours]]&lt;0),"",tickets_cleaned[[#This Row],[resolution_time_hours]])</f>
        <v>0</v>
      </c>
    </row>
    <row r="1807" spans="1:22" ht="15" customHeight="1" x14ac:dyDescent="0.2">
      <c r="A1807">
        <v>1806</v>
      </c>
      <c r="B1807" t="s">
        <v>5985</v>
      </c>
      <c r="C1807" t="s">
        <v>5986</v>
      </c>
      <c r="D1807">
        <v>42</v>
      </c>
      <c r="E1807" t="s">
        <v>65</v>
      </c>
      <c r="F1807" t="s">
        <v>275</v>
      </c>
      <c r="G1807" s="1">
        <v>44283</v>
      </c>
      <c r="H1807" t="s">
        <v>20</v>
      </c>
      <c r="I1807" t="s">
        <v>168</v>
      </c>
      <c r="J1807" s="21" t="s">
        <v>5987</v>
      </c>
      <c r="K1807" t="s">
        <v>74</v>
      </c>
      <c r="L1807" t="s">
        <v>5988</v>
      </c>
      <c r="M1807" t="s">
        <v>28</v>
      </c>
      <c r="N1807" t="s">
        <v>31</v>
      </c>
      <c r="O1807" s="15">
        <v>45078.113888888889</v>
      </c>
      <c r="P1807" s="15">
        <v>45078.020138888889</v>
      </c>
      <c r="Q1807">
        <v>1</v>
      </c>
      <c r="S1807">
        <v>1</v>
      </c>
      <c r="T1807">
        <v>0</v>
      </c>
      <c r="U1807">
        <v>1</v>
      </c>
      <c r="V1807" t="str">
        <f>IF(OR(tickets_cleaned[[#This Row],[resolution_time_hours]]="", tickets_cleaned[[#This Row],[resolution_time_hours]]&lt;0),"",tickets_cleaned[[#This Row],[resolution_time_hours]])</f>
        <v/>
      </c>
    </row>
    <row r="1808" spans="1:22" ht="15" customHeight="1" x14ac:dyDescent="0.2">
      <c r="A1808">
        <v>1807</v>
      </c>
      <c r="B1808" t="s">
        <v>5989</v>
      </c>
      <c r="C1808" t="s">
        <v>5990</v>
      </c>
      <c r="D1808">
        <v>59</v>
      </c>
      <c r="E1808" t="s">
        <v>65</v>
      </c>
      <c r="F1808" t="s">
        <v>724</v>
      </c>
      <c r="G1808" s="1">
        <v>44374</v>
      </c>
      <c r="H1808" t="s">
        <v>20</v>
      </c>
      <c r="I1808" t="s">
        <v>79</v>
      </c>
      <c r="J1808" s="21" t="s">
        <v>5991</v>
      </c>
      <c r="K1808" t="s">
        <v>74</v>
      </c>
      <c r="L1808" t="s">
        <v>5992</v>
      </c>
      <c r="M1808" t="s">
        <v>27</v>
      </c>
      <c r="N1808" t="s">
        <v>30</v>
      </c>
      <c r="O1808" s="15">
        <v>45078.539594907408</v>
      </c>
      <c r="P1808" s="15">
        <v>45078.477789351855</v>
      </c>
      <c r="Q1808">
        <v>5</v>
      </c>
      <c r="S1808">
        <v>1</v>
      </c>
      <c r="T1808">
        <v>0</v>
      </c>
      <c r="U1808">
        <v>0</v>
      </c>
      <c r="V1808" t="str">
        <f>IF(OR(tickets_cleaned[[#This Row],[resolution_time_hours]]="", tickets_cleaned[[#This Row],[resolution_time_hours]]&lt;0),"",tickets_cleaned[[#This Row],[resolution_time_hours]])</f>
        <v/>
      </c>
    </row>
    <row r="1809" spans="1:22" ht="15" customHeight="1" x14ac:dyDescent="0.2">
      <c r="A1809">
        <v>1808</v>
      </c>
      <c r="B1809" t="s">
        <v>5993</v>
      </c>
      <c r="C1809" t="s">
        <v>5994</v>
      </c>
      <c r="D1809">
        <v>48</v>
      </c>
      <c r="E1809" t="s">
        <v>90</v>
      </c>
      <c r="F1809" t="s">
        <v>306</v>
      </c>
      <c r="G1809" s="1">
        <v>43885</v>
      </c>
      <c r="H1809" t="s">
        <v>24</v>
      </c>
      <c r="I1809" t="s">
        <v>101</v>
      </c>
      <c r="J1809" s="21" t="s">
        <v>5995</v>
      </c>
      <c r="K1809" t="s">
        <v>74</v>
      </c>
      <c r="L1809" t="s">
        <v>5996</v>
      </c>
      <c r="M1809" t="s">
        <v>27</v>
      </c>
      <c r="N1809" t="s">
        <v>30</v>
      </c>
      <c r="O1809" s="15">
        <v>45078.100717592592</v>
      </c>
      <c r="P1809" s="15">
        <v>45077.940995370373</v>
      </c>
      <c r="Q1809">
        <v>5</v>
      </c>
      <c r="S1809">
        <v>1</v>
      </c>
      <c r="T1809">
        <v>0</v>
      </c>
      <c r="U1809">
        <v>0</v>
      </c>
      <c r="V1809" t="str">
        <f>IF(OR(tickets_cleaned[[#This Row],[resolution_time_hours]]="", tickets_cleaned[[#This Row],[resolution_time_hours]]&lt;0),"",tickets_cleaned[[#This Row],[resolution_time_hours]])</f>
        <v/>
      </c>
    </row>
    <row r="1810" spans="1:22" ht="15" customHeight="1" x14ac:dyDescent="0.2">
      <c r="A1810">
        <v>1809</v>
      </c>
      <c r="B1810" t="s">
        <v>5997</v>
      </c>
      <c r="C1810" t="s">
        <v>5998</v>
      </c>
      <c r="D1810">
        <v>51</v>
      </c>
      <c r="E1810" t="s">
        <v>90</v>
      </c>
      <c r="F1810" t="s">
        <v>119</v>
      </c>
      <c r="G1810" s="1">
        <v>44157</v>
      </c>
      <c r="H1810" t="s">
        <v>20</v>
      </c>
      <c r="I1810" t="s">
        <v>168</v>
      </c>
      <c r="J1810" s="21" t="s">
        <v>5999</v>
      </c>
      <c r="K1810" t="s">
        <v>62</v>
      </c>
      <c r="M1810" t="s">
        <v>27</v>
      </c>
      <c r="N1810" t="s">
        <v>30</v>
      </c>
      <c r="O1810" s="15">
        <v>45078.650740740741</v>
      </c>
      <c r="P1810"/>
      <c r="S1810">
        <v>0</v>
      </c>
      <c r="T1810">
        <v>1</v>
      </c>
      <c r="U1810">
        <v>0</v>
      </c>
      <c r="V1810" t="str">
        <f>IF(OR(tickets_cleaned[[#This Row],[resolution_time_hours]]="", tickets_cleaned[[#This Row],[resolution_time_hours]]&lt;0),"",tickets_cleaned[[#This Row],[resolution_time_hours]])</f>
        <v/>
      </c>
    </row>
    <row r="1811" spans="1:22" ht="15" customHeight="1" x14ac:dyDescent="0.2">
      <c r="A1811">
        <v>1810</v>
      </c>
      <c r="B1811" t="s">
        <v>6000</v>
      </c>
      <c r="C1811" t="s">
        <v>6001</v>
      </c>
      <c r="D1811">
        <v>69</v>
      </c>
      <c r="E1811" t="s">
        <v>90</v>
      </c>
      <c r="F1811" t="s">
        <v>152</v>
      </c>
      <c r="G1811" s="1">
        <v>44454</v>
      </c>
      <c r="H1811" t="s">
        <v>20</v>
      </c>
      <c r="I1811" t="s">
        <v>106</v>
      </c>
      <c r="J1811" s="21" t="s">
        <v>6002</v>
      </c>
      <c r="K1811" t="s">
        <v>62</v>
      </c>
      <c r="M1811" t="s">
        <v>26</v>
      </c>
      <c r="N1811" t="s">
        <v>31</v>
      </c>
      <c r="O1811" s="15">
        <v>45078.861875000002</v>
      </c>
      <c r="P1811"/>
      <c r="S1811">
        <v>0</v>
      </c>
      <c r="T1811">
        <v>1</v>
      </c>
      <c r="U1811">
        <v>0</v>
      </c>
      <c r="V1811" t="str">
        <f>IF(OR(tickets_cleaned[[#This Row],[resolution_time_hours]]="", tickets_cleaned[[#This Row],[resolution_time_hours]]&lt;0),"",tickets_cleaned[[#This Row],[resolution_time_hours]])</f>
        <v/>
      </c>
    </row>
    <row r="1812" spans="1:22" ht="15" customHeight="1" x14ac:dyDescent="0.2">
      <c r="A1812">
        <v>1811</v>
      </c>
      <c r="B1812" t="s">
        <v>6003</v>
      </c>
      <c r="C1812" t="s">
        <v>6004</v>
      </c>
      <c r="D1812">
        <v>61</v>
      </c>
      <c r="E1812" t="s">
        <v>90</v>
      </c>
      <c r="F1812" t="s">
        <v>110</v>
      </c>
      <c r="G1812" s="1">
        <v>44533</v>
      </c>
      <c r="H1812" t="s">
        <v>24</v>
      </c>
      <c r="I1812" t="s">
        <v>106</v>
      </c>
      <c r="J1812" s="21" t="s">
        <v>6005</v>
      </c>
      <c r="K1812" t="s">
        <v>93</v>
      </c>
      <c r="M1812" t="s">
        <v>28</v>
      </c>
      <c r="N1812" t="s">
        <v>31</v>
      </c>
      <c r="P1812"/>
      <c r="S1812">
        <v>0</v>
      </c>
      <c r="T1812">
        <v>1</v>
      </c>
      <c r="U1812">
        <v>0</v>
      </c>
      <c r="V1812" t="str">
        <f>IF(OR(tickets_cleaned[[#This Row],[resolution_time_hours]]="", tickets_cleaned[[#This Row],[resolution_time_hours]]&lt;0),"",tickets_cleaned[[#This Row],[resolution_time_hours]])</f>
        <v/>
      </c>
    </row>
    <row r="1813" spans="1:22" ht="15" customHeight="1" x14ac:dyDescent="0.2">
      <c r="A1813">
        <v>1812</v>
      </c>
      <c r="B1813" t="s">
        <v>6006</v>
      </c>
      <c r="C1813" t="s">
        <v>6007</v>
      </c>
      <c r="D1813">
        <v>32</v>
      </c>
      <c r="E1813" t="s">
        <v>58</v>
      </c>
      <c r="F1813" t="s">
        <v>311</v>
      </c>
      <c r="G1813" s="1">
        <v>44525</v>
      </c>
      <c r="H1813" t="s">
        <v>23</v>
      </c>
      <c r="I1813" t="s">
        <v>176</v>
      </c>
      <c r="J1813" s="21" t="s">
        <v>6008</v>
      </c>
      <c r="K1813" t="s">
        <v>93</v>
      </c>
      <c r="M1813" t="s">
        <v>26</v>
      </c>
      <c r="N1813" t="s">
        <v>32</v>
      </c>
      <c r="P1813"/>
      <c r="S1813">
        <v>0</v>
      </c>
      <c r="T1813">
        <v>1</v>
      </c>
      <c r="U1813">
        <v>0</v>
      </c>
      <c r="V1813" t="str">
        <f>IF(OR(tickets_cleaned[[#This Row],[resolution_time_hours]]="", tickets_cleaned[[#This Row],[resolution_time_hours]]&lt;0),"",tickets_cleaned[[#This Row],[resolution_time_hours]])</f>
        <v/>
      </c>
    </row>
    <row r="1814" spans="1:22" ht="15" customHeight="1" x14ac:dyDescent="0.2">
      <c r="A1814">
        <v>1813</v>
      </c>
      <c r="B1814" t="s">
        <v>6009</v>
      </c>
      <c r="C1814" t="s">
        <v>6010</v>
      </c>
      <c r="D1814">
        <v>61</v>
      </c>
      <c r="E1814" t="s">
        <v>65</v>
      </c>
      <c r="F1814" t="s">
        <v>446</v>
      </c>
      <c r="G1814" s="1">
        <v>44547</v>
      </c>
      <c r="H1814" t="s">
        <v>24</v>
      </c>
      <c r="I1814" t="s">
        <v>120</v>
      </c>
      <c r="J1814" t="s">
        <v>6011</v>
      </c>
      <c r="K1814" t="s">
        <v>74</v>
      </c>
      <c r="L1814" t="s">
        <v>6012</v>
      </c>
      <c r="M1814" t="s">
        <v>25</v>
      </c>
      <c r="N1814" t="s">
        <v>29</v>
      </c>
      <c r="O1814" s="15">
        <v>45078.129270833335</v>
      </c>
      <c r="P1814" s="15">
        <v>45078.204270833332</v>
      </c>
      <c r="Q1814">
        <v>5</v>
      </c>
      <c r="R1814">
        <v>1</v>
      </c>
      <c r="S1814">
        <v>1</v>
      </c>
      <c r="T1814">
        <v>0</v>
      </c>
      <c r="U1814">
        <v>0</v>
      </c>
      <c r="V1814">
        <f>IF(OR(tickets_cleaned[[#This Row],[resolution_time_hours]]="", tickets_cleaned[[#This Row],[resolution_time_hours]]&lt;0),"",tickets_cleaned[[#This Row],[resolution_time_hours]])</f>
        <v>1</v>
      </c>
    </row>
    <row r="1815" spans="1:22" ht="15" customHeight="1" x14ac:dyDescent="0.2">
      <c r="A1815">
        <v>1814</v>
      </c>
      <c r="B1815" t="s">
        <v>6013</v>
      </c>
      <c r="C1815" t="s">
        <v>6014</v>
      </c>
      <c r="D1815">
        <v>69</v>
      </c>
      <c r="E1815" t="s">
        <v>90</v>
      </c>
      <c r="F1815" t="s">
        <v>228</v>
      </c>
      <c r="G1815" s="1">
        <v>43879</v>
      </c>
      <c r="H1815" t="s">
        <v>24</v>
      </c>
      <c r="I1815" t="s">
        <v>91</v>
      </c>
      <c r="J1815" s="21" t="s">
        <v>6015</v>
      </c>
      <c r="K1815" t="s">
        <v>62</v>
      </c>
      <c r="M1815" t="s">
        <v>26</v>
      </c>
      <c r="N1815" t="s">
        <v>30</v>
      </c>
      <c r="O1815" s="15">
        <v>45077.942488425928</v>
      </c>
      <c r="P1815"/>
      <c r="S1815">
        <v>0</v>
      </c>
      <c r="T1815">
        <v>1</v>
      </c>
      <c r="U1815">
        <v>0</v>
      </c>
      <c r="V1815" t="str">
        <f>IF(OR(tickets_cleaned[[#This Row],[resolution_time_hours]]="", tickets_cleaned[[#This Row],[resolution_time_hours]]&lt;0),"",tickets_cleaned[[#This Row],[resolution_time_hours]])</f>
        <v/>
      </c>
    </row>
    <row r="1816" spans="1:22" ht="15" customHeight="1" x14ac:dyDescent="0.2">
      <c r="A1816">
        <v>1815</v>
      </c>
      <c r="B1816" t="s">
        <v>6016</v>
      </c>
      <c r="C1816" t="s">
        <v>6017</v>
      </c>
      <c r="D1816">
        <v>28</v>
      </c>
      <c r="E1816" t="s">
        <v>90</v>
      </c>
      <c r="F1816" t="s">
        <v>139</v>
      </c>
      <c r="G1816" s="1">
        <v>43883</v>
      </c>
      <c r="H1816" t="s">
        <v>21</v>
      </c>
      <c r="I1816" t="s">
        <v>101</v>
      </c>
      <c r="J1816" s="21" t="s">
        <v>6018</v>
      </c>
      <c r="K1816" t="s">
        <v>93</v>
      </c>
      <c r="M1816" t="s">
        <v>27</v>
      </c>
      <c r="N1816" t="s">
        <v>31</v>
      </c>
      <c r="P1816"/>
      <c r="S1816">
        <v>0</v>
      </c>
      <c r="T1816">
        <v>1</v>
      </c>
      <c r="U1816">
        <v>0</v>
      </c>
      <c r="V1816" t="str">
        <f>IF(OR(tickets_cleaned[[#This Row],[resolution_time_hours]]="", tickets_cleaned[[#This Row],[resolution_time_hours]]&lt;0),"",tickets_cleaned[[#This Row],[resolution_time_hours]])</f>
        <v/>
      </c>
    </row>
    <row r="1817" spans="1:22" ht="15" customHeight="1" x14ac:dyDescent="0.2">
      <c r="A1817">
        <v>1816</v>
      </c>
      <c r="B1817" t="s">
        <v>6019</v>
      </c>
      <c r="C1817" t="s">
        <v>6020</v>
      </c>
      <c r="D1817">
        <v>20</v>
      </c>
      <c r="E1817" t="s">
        <v>65</v>
      </c>
      <c r="F1817" t="s">
        <v>364</v>
      </c>
      <c r="G1817" s="1">
        <v>43940</v>
      </c>
      <c r="H1817" t="s">
        <v>24</v>
      </c>
      <c r="I1817" t="s">
        <v>85</v>
      </c>
      <c r="J1817" s="21" t="s">
        <v>6021</v>
      </c>
      <c r="K1817" t="s">
        <v>62</v>
      </c>
      <c r="M1817" t="s">
        <v>27</v>
      </c>
      <c r="N1817" t="s">
        <v>31</v>
      </c>
      <c r="O1817" s="15">
        <v>45078.517511574071</v>
      </c>
      <c r="P1817"/>
      <c r="S1817">
        <v>0</v>
      </c>
      <c r="T1817">
        <v>1</v>
      </c>
      <c r="U1817">
        <v>0</v>
      </c>
      <c r="V1817" t="str">
        <f>IF(OR(tickets_cleaned[[#This Row],[resolution_time_hours]]="", tickets_cleaned[[#This Row],[resolution_time_hours]]&lt;0),"",tickets_cleaned[[#This Row],[resolution_time_hours]])</f>
        <v/>
      </c>
    </row>
    <row r="1818" spans="1:22" ht="15" customHeight="1" x14ac:dyDescent="0.2">
      <c r="A1818">
        <v>1817</v>
      </c>
      <c r="B1818" t="s">
        <v>6022</v>
      </c>
      <c r="C1818" t="s">
        <v>6023</v>
      </c>
      <c r="D1818">
        <v>70</v>
      </c>
      <c r="E1818" t="s">
        <v>90</v>
      </c>
      <c r="F1818" t="s">
        <v>275</v>
      </c>
      <c r="G1818" s="1">
        <v>44201</v>
      </c>
      <c r="H1818" t="s">
        <v>23</v>
      </c>
      <c r="I1818" t="s">
        <v>79</v>
      </c>
      <c r="J1818" s="21" t="s">
        <v>6024</v>
      </c>
      <c r="K1818" t="s">
        <v>93</v>
      </c>
      <c r="M1818" t="s">
        <v>25</v>
      </c>
      <c r="N1818" t="s">
        <v>29</v>
      </c>
      <c r="P1818"/>
      <c r="S1818">
        <v>0</v>
      </c>
      <c r="T1818">
        <v>1</v>
      </c>
      <c r="U1818">
        <v>0</v>
      </c>
      <c r="V1818" t="str">
        <f>IF(OR(tickets_cleaned[[#This Row],[resolution_time_hours]]="", tickets_cleaned[[#This Row],[resolution_time_hours]]&lt;0),"",tickets_cleaned[[#This Row],[resolution_time_hours]])</f>
        <v/>
      </c>
    </row>
    <row r="1819" spans="1:22" ht="15" customHeight="1" x14ac:dyDescent="0.2">
      <c r="A1819">
        <v>1818</v>
      </c>
      <c r="B1819" t="s">
        <v>2647</v>
      </c>
      <c r="C1819" t="s">
        <v>6025</v>
      </c>
      <c r="D1819">
        <v>30</v>
      </c>
      <c r="E1819" t="s">
        <v>58</v>
      </c>
      <c r="F1819" t="s">
        <v>175</v>
      </c>
      <c r="G1819" s="1">
        <v>44030</v>
      </c>
      <c r="H1819" t="s">
        <v>20</v>
      </c>
      <c r="I1819" t="s">
        <v>60</v>
      </c>
      <c r="J1819" s="21" t="s">
        <v>6026</v>
      </c>
      <c r="K1819" t="s">
        <v>62</v>
      </c>
      <c r="M1819" t="s">
        <v>28</v>
      </c>
      <c r="N1819" t="s">
        <v>31</v>
      </c>
      <c r="O1819" s="15">
        <v>45078.802268518521</v>
      </c>
      <c r="P1819"/>
      <c r="S1819">
        <v>0</v>
      </c>
      <c r="T1819">
        <v>1</v>
      </c>
      <c r="U1819">
        <v>0</v>
      </c>
      <c r="V1819" t="str">
        <f>IF(OR(tickets_cleaned[[#This Row],[resolution_time_hours]]="", tickets_cleaned[[#This Row],[resolution_time_hours]]&lt;0),"",tickets_cleaned[[#This Row],[resolution_time_hours]])</f>
        <v/>
      </c>
    </row>
    <row r="1820" spans="1:22" ht="15" customHeight="1" x14ac:dyDescent="0.2">
      <c r="A1820">
        <v>1819</v>
      </c>
      <c r="B1820" t="s">
        <v>6027</v>
      </c>
      <c r="C1820" t="s">
        <v>6028</v>
      </c>
      <c r="D1820">
        <v>39</v>
      </c>
      <c r="E1820" t="s">
        <v>90</v>
      </c>
      <c r="F1820" t="s">
        <v>446</v>
      </c>
      <c r="G1820" s="1">
        <v>44425</v>
      </c>
      <c r="H1820" t="s">
        <v>21</v>
      </c>
      <c r="I1820" t="s">
        <v>140</v>
      </c>
      <c r="J1820" s="21" t="s">
        <v>6029</v>
      </c>
      <c r="K1820" t="s">
        <v>62</v>
      </c>
      <c r="M1820" t="s">
        <v>27</v>
      </c>
      <c r="N1820" t="s">
        <v>29</v>
      </c>
      <c r="O1820" s="15">
        <v>45078.311319444445</v>
      </c>
      <c r="P1820"/>
      <c r="S1820">
        <v>0</v>
      </c>
      <c r="T1820">
        <v>1</v>
      </c>
      <c r="U1820">
        <v>0</v>
      </c>
      <c r="V1820" t="str">
        <f>IF(OR(tickets_cleaned[[#This Row],[resolution_time_hours]]="", tickets_cleaned[[#This Row],[resolution_time_hours]]&lt;0),"",tickets_cleaned[[#This Row],[resolution_time_hours]])</f>
        <v/>
      </c>
    </row>
    <row r="1821" spans="1:22" ht="15" customHeight="1" x14ac:dyDescent="0.2">
      <c r="A1821">
        <v>1820</v>
      </c>
      <c r="B1821" t="s">
        <v>6030</v>
      </c>
      <c r="C1821" t="s">
        <v>6031</v>
      </c>
      <c r="D1821">
        <v>34</v>
      </c>
      <c r="E1821" t="s">
        <v>90</v>
      </c>
      <c r="F1821" t="s">
        <v>249</v>
      </c>
      <c r="G1821" s="1">
        <v>44063</v>
      </c>
      <c r="H1821" t="s">
        <v>21</v>
      </c>
      <c r="I1821" t="s">
        <v>101</v>
      </c>
      <c r="J1821" t="s">
        <v>6032</v>
      </c>
      <c r="K1821" t="s">
        <v>74</v>
      </c>
      <c r="L1821" t="s">
        <v>6033</v>
      </c>
      <c r="M1821" t="s">
        <v>26</v>
      </c>
      <c r="N1821" t="s">
        <v>31</v>
      </c>
      <c r="O1821" s="15">
        <v>45078.594675925924</v>
      </c>
      <c r="P1821" s="15">
        <v>45078.673842592594</v>
      </c>
      <c r="Q1821">
        <v>1</v>
      </c>
      <c r="R1821">
        <v>1</v>
      </c>
      <c r="S1821">
        <v>1</v>
      </c>
      <c r="T1821">
        <v>0</v>
      </c>
      <c r="U1821">
        <v>1</v>
      </c>
      <c r="V1821">
        <f>IF(OR(tickets_cleaned[[#This Row],[resolution_time_hours]]="", tickets_cleaned[[#This Row],[resolution_time_hours]]&lt;0),"",tickets_cleaned[[#This Row],[resolution_time_hours]])</f>
        <v>1</v>
      </c>
    </row>
    <row r="1822" spans="1:22" ht="15" customHeight="1" x14ac:dyDescent="0.2">
      <c r="A1822">
        <v>1821</v>
      </c>
      <c r="B1822" t="s">
        <v>6034</v>
      </c>
      <c r="C1822" t="s">
        <v>6035</v>
      </c>
      <c r="D1822">
        <v>54</v>
      </c>
      <c r="E1822" t="s">
        <v>65</v>
      </c>
      <c r="F1822" t="s">
        <v>152</v>
      </c>
      <c r="G1822" s="1">
        <v>44421</v>
      </c>
      <c r="H1822" t="s">
        <v>24</v>
      </c>
      <c r="I1822" t="s">
        <v>72</v>
      </c>
      <c r="J1822" s="21" t="s">
        <v>6036</v>
      </c>
      <c r="K1822" t="s">
        <v>93</v>
      </c>
      <c r="M1822" t="s">
        <v>27</v>
      </c>
      <c r="N1822" t="s">
        <v>30</v>
      </c>
      <c r="P1822"/>
      <c r="S1822">
        <v>0</v>
      </c>
      <c r="T1822">
        <v>1</v>
      </c>
      <c r="U1822">
        <v>0</v>
      </c>
      <c r="V1822" t="str">
        <f>IF(OR(tickets_cleaned[[#This Row],[resolution_time_hours]]="", tickets_cleaned[[#This Row],[resolution_time_hours]]&lt;0),"",tickets_cleaned[[#This Row],[resolution_time_hours]])</f>
        <v/>
      </c>
    </row>
    <row r="1823" spans="1:22" ht="15" customHeight="1" x14ac:dyDescent="0.2">
      <c r="A1823">
        <v>1822</v>
      </c>
      <c r="B1823" t="s">
        <v>6037</v>
      </c>
      <c r="C1823" t="s">
        <v>6038</v>
      </c>
      <c r="D1823">
        <v>62</v>
      </c>
      <c r="E1823" t="s">
        <v>90</v>
      </c>
      <c r="F1823" t="s">
        <v>78</v>
      </c>
      <c r="G1823" s="1">
        <v>44248</v>
      </c>
      <c r="H1823" t="s">
        <v>20</v>
      </c>
      <c r="I1823" t="s">
        <v>101</v>
      </c>
      <c r="J1823" s="21" t="s">
        <v>6039</v>
      </c>
      <c r="K1823" t="s">
        <v>62</v>
      </c>
      <c r="M1823" t="s">
        <v>28</v>
      </c>
      <c r="N1823" t="s">
        <v>31</v>
      </c>
      <c r="O1823" s="15">
        <v>45078.725266203706</v>
      </c>
      <c r="P1823"/>
      <c r="S1823">
        <v>0</v>
      </c>
      <c r="T1823">
        <v>1</v>
      </c>
      <c r="U1823">
        <v>0</v>
      </c>
      <c r="V1823" t="str">
        <f>IF(OR(tickets_cleaned[[#This Row],[resolution_time_hours]]="", tickets_cleaned[[#This Row],[resolution_time_hours]]&lt;0),"",tickets_cleaned[[#This Row],[resolution_time_hours]])</f>
        <v/>
      </c>
    </row>
    <row r="1824" spans="1:22" ht="15" customHeight="1" x14ac:dyDescent="0.2">
      <c r="A1824">
        <v>1823</v>
      </c>
      <c r="B1824" t="s">
        <v>6040</v>
      </c>
      <c r="C1824" t="s">
        <v>6041</v>
      </c>
      <c r="D1824">
        <v>37</v>
      </c>
      <c r="E1824" t="s">
        <v>65</v>
      </c>
      <c r="F1824" t="s">
        <v>187</v>
      </c>
      <c r="G1824" s="1">
        <v>44410</v>
      </c>
      <c r="H1824" t="s">
        <v>24</v>
      </c>
      <c r="I1824" t="s">
        <v>176</v>
      </c>
      <c r="J1824" s="21" t="s">
        <v>6042</v>
      </c>
      <c r="K1824" t="s">
        <v>93</v>
      </c>
      <c r="M1824" t="s">
        <v>26</v>
      </c>
      <c r="N1824" t="s">
        <v>29</v>
      </c>
      <c r="P1824"/>
      <c r="S1824">
        <v>0</v>
      </c>
      <c r="T1824">
        <v>1</v>
      </c>
      <c r="U1824">
        <v>0</v>
      </c>
      <c r="V1824" t="str">
        <f>IF(OR(tickets_cleaned[[#This Row],[resolution_time_hours]]="", tickets_cleaned[[#This Row],[resolution_time_hours]]&lt;0),"",tickets_cleaned[[#This Row],[resolution_time_hours]])</f>
        <v/>
      </c>
    </row>
    <row r="1825" spans="1:22" ht="15" customHeight="1" x14ac:dyDescent="0.2">
      <c r="A1825">
        <v>1824</v>
      </c>
      <c r="B1825" t="s">
        <v>6043</v>
      </c>
      <c r="C1825" t="s">
        <v>6044</v>
      </c>
      <c r="D1825">
        <v>38</v>
      </c>
      <c r="E1825" t="s">
        <v>58</v>
      </c>
      <c r="F1825" t="s">
        <v>422</v>
      </c>
      <c r="G1825" s="1">
        <v>44117</v>
      </c>
      <c r="H1825" t="s">
        <v>24</v>
      </c>
      <c r="I1825" t="s">
        <v>85</v>
      </c>
      <c r="J1825" t="s">
        <v>474</v>
      </c>
      <c r="K1825" t="s">
        <v>93</v>
      </c>
      <c r="M1825" t="s">
        <v>26</v>
      </c>
      <c r="N1825" t="s">
        <v>30</v>
      </c>
      <c r="P1825"/>
      <c r="S1825">
        <v>0</v>
      </c>
      <c r="T1825">
        <v>1</v>
      </c>
      <c r="U1825">
        <v>0</v>
      </c>
      <c r="V1825" t="str">
        <f>IF(OR(tickets_cleaned[[#This Row],[resolution_time_hours]]="", tickets_cleaned[[#This Row],[resolution_time_hours]]&lt;0),"",tickets_cleaned[[#This Row],[resolution_time_hours]])</f>
        <v/>
      </c>
    </row>
    <row r="1826" spans="1:22" ht="15" customHeight="1" x14ac:dyDescent="0.2">
      <c r="A1826">
        <v>1825</v>
      </c>
      <c r="B1826" t="s">
        <v>6045</v>
      </c>
      <c r="C1826" t="s">
        <v>6046</v>
      </c>
      <c r="D1826">
        <v>66</v>
      </c>
      <c r="E1826" t="s">
        <v>65</v>
      </c>
      <c r="F1826" t="s">
        <v>59</v>
      </c>
      <c r="G1826" s="1">
        <v>43846</v>
      </c>
      <c r="H1826" t="s">
        <v>21</v>
      </c>
      <c r="I1826" t="s">
        <v>72</v>
      </c>
      <c r="J1826" s="21" t="s">
        <v>6047</v>
      </c>
      <c r="K1826" t="s">
        <v>74</v>
      </c>
      <c r="L1826" t="s">
        <v>6048</v>
      </c>
      <c r="M1826" t="s">
        <v>26</v>
      </c>
      <c r="N1826" t="s">
        <v>31</v>
      </c>
      <c r="O1826" s="15">
        <v>45078.068368055552</v>
      </c>
      <c r="P1826" s="15">
        <v>45078.2815625</v>
      </c>
      <c r="Q1826">
        <v>1</v>
      </c>
      <c r="R1826">
        <v>5</v>
      </c>
      <c r="S1826">
        <v>1</v>
      </c>
      <c r="T1826">
        <v>0</v>
      </c>
      <c r="U1826">
        <v>1</v>
      </c>
      <c r="V1826">
        <f>IF(OR(tickets_cleaned[[#This Row],[resolution_time_hours]]="", tickets_cleaned[[#This Row],[resolution_time_hours]]&lt;0),"",tickets_cleaned[[#This Row],[resolution_time_hours]])</f>
        <v>5</v>
      </c>
    </row>
    <row r="1827" spans="1:22" ht="15" customHeight="1" x14ac:dyDescent="0.2">
      <c r="A1827">
        <v>1826</v>
      </c>
      <c r="B1827" t="s">
        <v>6049</v>
      </c>
      <c r="C1827" t="s">
        <v>6050</v>
      </c>
      <c r="D1827">
        <v>55</v>
      </c>
      <c r="E1827" t="s">
        <v>65</v>
      </c>
      <c r="F1827" t="s">
        <v>481</v>
      </c>
      <c r="G1827" s="1">
        <v>44358</v>
      </c>
      <c r="H1827" t="s">
        <v>24</v>
      </c>
      <c r="I1827" t="s">
        <v>126</v>
      </c>
      <c r="J1827" s="21" t="s">
        <v>6051</v>
      </c>
      <c r="K1827" t="s">
        <v>74</v>
      </c>
      <c r="L1827" t="s">
        <v>6052</v>
      </c>
      <c r="M1827" t="s">
        <v>26</v>
      </c>
      <c r="N1827" t="s">
        <v>32</v>
      </c>
      <c r="O1827" s="15">
        <v>45078.712835648148</v>
      </c>
      <c r="P1827" s="15">
        <v>45078.267696759256</v>
      </c>
      <c r="Q1827">
        <v>2</v>
      </c>
      <c r="S1827">
        <v>1</v>
      </c>
      <c r="T1827">
        <v>0</v>
      </c>
      <c r="U1827">
        <v>1</v>
      </c>
      <c r="V1827" t="str">
        <f>IF(OR(tickets_cleaned[[#This Row],[resolution_time_hours]]="", tickets_cleaned[[#This Row],[resolution_time_hours]]&lt;0),"",tickets_cleaned[[#This Row],[resolution_time_hours]])</f>
        <v/>
      </c>
    </row>
    <row r="1828" spans="1:22" ht="15" customHeight="1" x14ac:dyDescent="0.2">
      <c r="A1828">
        <v>1827</v>
      </c>
      <c r="B1828" t="s">
        <v>6053</v>
      </c>
      <c r="C1828" t="s">
        <v>6054</v>
      </c>
      <c r="D1828">
        <v>31</v>
      </c>
      <c r="E1828" t="s">
        <v>58</v>
      </c>
      <c r="F1828" t="s">
        <v>187</v>
      </c>
      <c r="G1828" s="1">
        <v>43935</v>
      </c>
      <c r="H1828" t="s">
        <v>22</v>
      </c>
      <c r="I1828" t="s">
        <v>72</v>
      </c>
      <c r="J1828" t="s">
        <v>868</v>
      </c>
      <c r="K1828" t="s">
        <v>62</v>
      </c>
      <c r="M1828" t="s">
        <v>26</v>
      </c>
      <c r="N1828" t="s">
        <v>29</v>
      </c>
      <c r="O1828" s="15">
        <v>45078.234363425923</v>
      </c>
      <c r="P1828"/>
      <c r="S1828">
        <v>0</v>
      </c>
      <c r="T1828">
        <v>1</v>
      </c>
      <c r="U1828">
        <v>0</v>
      </c>
      <c r="V1828" t="str">
        <f>IF(OR(tickets_cleaned[[#This Row],[resolution_time_hours]]="", tickets_cleaned[[#This Row],[resolution_time_hours]]&lt;0),"",tickets_cleaned[[#This Row],[resolution_time_hours]])</f>
        <v/>
      </c>
    </row>
    <row r="1829" spans="1:22" ht="15" customHeight="1" x14ac:dyDescent="0.2">
      <c r="A1829">
        <v>1828</v>
      </c>
      <c r="B1829" t="s">
        <v>6055</v>
      </c>
      <c r="C1829" t="s">
        <v>6056</v>
      </c>
      <c r="D1829">
        <v>63</v>
      </c>
      <c r="E1829" t="s">
        <v>58</v>
      </c>
      <c r="F1829" t="s">
        <v>233</v>
      </c>
      <c r="G1829" s="1">
        <v>44228</v>
      </c>
      <c r="H1829" t="s">
        <v>23</v>
      </c>
      <c r="I1829" t="s">
        <v>168</v>
      </c>
      <c r="J1829" s="21" t="s">
        <v>6057</v>
      </c>
      <c r="K1829" t="s">
        <v>74</v>
      </c>
      <c r="L1829" t="s">
        <v>6058</v>
      </c>
      <c r="M1829" t="s">
        <v>25</v>
      </c>
      <c r="N1829" t="s">
        <v>31</v>
      </c>
      <c r="O1829" s="15">
        <v>45078.612847222219</v>
      </c>
      <c r="P1829" s="15">
        <v>45078.507986111108</v>
      </c>
      <c r="Q1829">
        <v>2</v>
      </c>
      <c r="S1829">
        <v>1</v>
      </c>
      <c r="T1829">
        <v>0</v>
      </c>
      <c r="U1829">
        <v>1</v>
      </c>
      <c r="V1829" t="str">
        <f>IF(OR(tickets_cleaned[[#This Row],[resolution_time_hours]]="", tickets_cleaned[[#This Row],[resolution_time_hours]]&lt;0),"",tickets_cleaned[[#This Row],[resolution_time_hours]])</f>
        <v/>
      </c>
    </row>
    <row r="1830" spans="1:22" ht="15" customHeight="1" x14ac:dyDescent="0.2">
      <c r="A1830">
        <v>1829</v>
      </c>
      <c r="B1830" t="s">
        <v>6059</v>
      </c>
      <c r="C1830" t="s">
        <v>6060</v>
      </c>
      <c r="D1830">
        <v>41</v>
      </c>
      <c r="E1830" t="s">
        <v>90</v>
      </c>
      <c r="F1830" t="s">
        <v>134</v>
      </c>
      <c r="G1830" s="1">
        <v>44117</v>
      </c>
      <c r="H1830" t="s">
        <v>21</v>
      </c>
      <c r="I1830" t="s">
        <v>106</v>
      </c>
      <c r="J1830" s="21" t="s">
        <v>6061</v>
      </c>
      <c r="K1830" t="s">
        <v>62</v>
      </c>
      <c r="M1830" t="s">
        <v>28</v>
      </c>
      <c r="N1830" t="s">
        <v>30</v>
      </c>
      <c r="O1830" s="15">
        <v>45077.988553240742</v>
      </c>
      <c r="P1830"/>
      <c r="S1830">
        <v>0</v>
      </c>
      <c r="T1830">
        <v>1</v>
      </c>
      <c r="U1830">
        <v>0</v>
      </c>
      <c r="V1830" t="str">
        <f>IF(OR(tickets_cleaned[[#This Row],[resolution_time_hours]]="", tickets_cleaned[[#This Row],[resolution_time_hours]]&lt;0),"",tickets_cleaned[[#This Row],[resolution_time_hours]])</f>
        <v/>
      </c>
    </row>
    <row r="1831" spans="1:22" ht="15" customHeight="1" x14ac:dyDescent="0.2">
      <c r="A1831">
        <v>1830</v>
      </c>
      <c r="B1831" t="s">
        <v>6062</v>
      </c>
      <c r="C1831" t="s">
        <v>1744</v>
      </c>
      <c r="D1831">
        <v>23</v>
      </c>
      <c r="E1831" t="s">
        <v>90</v>
      </c>
      <c r="F1831" t="s">
        <v>237</v>
      </c>
      <c r="G1831" s="1">
        <v>44126</v>
      </c>
      <c r="H1831" t="s">
        <v>23</v>
      </c>
      <c r="I1831" t="s">
        <v>67</v>
      </c>
      <c r="J1831" s="21" t="s">
        <v>6063</v>
      </c>
      <c r="K1831" t="s">
        <v>93</v>
      </c>
      <c r="M1831" t="s">
        <v>27</v>
      </c>
      <c r="N1831" t="s">
        <v>32</v>
      </c>
      <c r="P1831"/>
      <c r="S1831">
        <v>0</v>
      </c>
      <c r="T1831">
        <v>1</v>
      </c>
      <c r="U1831">
        <v>0</v>
      </c>
      <c r="V1831" t="str">
        <f>IF(OR(tickets_cleaned[[#This Row],[resolution_time_hours]]="", tickets_cleaned[[#This Row],[resolution_time_hours]]&lt;0),"",tickets_cleaned[[#This Row],[resolution_time_hours]])</f>
        <v/>
      </c>
    </row>
    <row r="1832" spans="1:22" ht="15" customHeight="1" x14ac:dyDescent="0.2">
      <c r="A1832">
        <v>1831</v>
      </c>
      <c r="B1832" t="s">
        <v>5785</v>
      </c>
      <c r="C1832" t="s">
        <v>6064</v>
      </c>
      <c r="D1832">
        <v>20</v>
      </c>
      <c r="E1832" t="s">
        <v>90</v>
      </c>
      <c r="F1832" t="s">
        <v>408</v>
      </c>
      <c r="G1832" s="1">
        <v>44028</v>
      </c>
      <c r="H1832" t="s">
        <v>21</v>
      </c>
      <c r="I1832" t="s">
        <v>72</v>
      </c>
      <c r="J1832" s="21" t="s">
        <v>6065</v>
      </c>
      <c r="K1832" t="s">
        <v>62</v>
      </c>
      <c r="M1832" t="s">
        <v>26</v>
      </c>
      <c r="N1832" t="s">
        <v>31</v>
      </c>
      <c r="O1832" s="15">
        <v>45077.940671296295</v>
      </c>
      <c r="P1832"/>
      <c r="S1832">
        <v>0</v>
      </c>
      <c r="T1832">
        <v>1</v>
      </c>
      <c r="U1832">
        <v>0</v>
      </c>
      <c r="V1832" t="str">
        <f>IF(OR(tickets_cleaned[[#This Row],[resolution_time_hours]]="", tickets_cleaned[[#This Row],[resolution_time_hours]]&lt;0),"",tickets_cleaned[[#This Row],[resolution_time_hours]])</f>
        <v/>
      </c>
    </row>
    <row r="1833" spans="1:22" ht="15" customHeight="1" x14ac:dyDescent="0.2">
      <c r="A1833">
        <v>1832</v>
      </c>
      <c r="B1833" t="s">
        <v>6066</v>
      </c>
      <c r="C1833" t="s">
        <v>6067</v>
      </c>
      <c r="D1833">
        <v>55</v>
      </c>
      <c r="E1833" t="s">
        <v>90</v>
      </c>
      <c r="F1833" t="s">
        <v>245</v>
      </c>
      <c r="G1833" s="1">
        <v>44514</v>
      </c>
      <c r="H1833" t="s">
        <v>21</v>
      </c>
      <c r="I1833" t="s">
        <v>101</v>
      </c>
      <c r="J1833" s="21" t="s">
        <v>6068</v>
      </c>
      <c r="K1833" t="s">
        <v>62</v>
      </c>
      <c r="M1833" t="s">
        <v>28</v>
      </c>
      <c r="N1833" t="s">
        <v>31</v>
      </c>
      <c r="O1833" s="15">
        <v>45078.701805555553</v>
      </c>
      <c r="P1833"/>
      <c r="S1833">
        <v>0</v>
      </c>
      <c r="T1833">
        <v>1</v>
      </c>
      <c r="U1833">
        <v>0</v>
      </c>
      <c r="V1833" t="str">
        <f>IF(OR(tickets_cleaned[[#This Row],[resolution_time_hours]]="", tickets_cleaned[[#This Row],[resolution_time_hours]]&lt;0),"",tickets_cleaned[[#This Row],[resolution_time_hours]])</f>
        <v/>
      </c>
    </row>
    <row r="1834" spans="1:22" ht="15" customHeight="1" x14ac:dyDescent="0.2">
      <c r="A1834">
        <v>1833</v>
      </c>
      <c r="B1834" t="s">
        <v>6069</v>
      </c>
      <c r="C1834" t="s">
        <v>6070</v>
      </c>
      <c r="D1834">
        <v>64</v>
      </c>
      <c r="E1834" t="s">
        <v>58</v>
      </c>
      <c r="F1834" t="s">
        <v>187</v>
      </c>
      <c r="G1834" s="1">
        <v>44169</v>
      </c>
      <c r="H1834" t="s">
        <v>22</v>
      </c>
      <c r="I1834" t="s">
        <v>126</v>
      </c>
      <c r="J1834" s="21" t="s">
        <v>6071</v>
      </c>
      <c r="K1834" t="s">
        <v>93</v>
      </c>
      <c r="M1834" t="s">
        <v>28</v>
      </c>
      <c r="N1834" t="s">
        <v>32</v>
      </c>
      <c r="P1834"/>
      <c r="S1834">
        <v>0</v>
      </c>
      <c r="T1834">
        <v>1</v>
      </c>
      <c r="U1834">
        <v>0</v>
      </c>
      <c r="V1834" t="str">
        <f>IF(OR(tickets_cleaned[[#This Row],[resolution_time_hours]]="", tickets_cleaned[[#This Row],[resolution_time_hours]]&lt;0),"",tickets_cleaned[[#This Row],[resolution_time_hours]])</f>
        <v/>
      </c>
    </row>
    <row r="1835" spans="1:22" ht="15" customHeight="1" x14ac:dyDescent="0.2">
      <c r="A1835">
        <v>1834</v>
      </c>
      <c r="B1835" t="s">
        <v>6072</v>
      </c>
      <c r="C1835" t="s">
        <v>6073</v>
      </c>
      <c r="D1835">
        <v>51</v>
      </c>
      <c r="E1835" t="s">
        <v>58</v>
      </c>
      <c r="F1835" t="s">
        <v>249</v>
      </c>
      <c r="G1835" s="1">
        <v>44051</v>
      </c>
      <c r="H1835" t="s">
        <v>21</v>
      </c>
      <c r="I1835" t="s">
        <v>203</v>
      </c>
      <c r="J1835" s="21" t="s">
        <v>6074</v>
      </c>
      <c r="K1835" t="s">
        <v>93</v>
      </c>
      <c r="M1835" t="s">
        <v>27</v>
      </c>
      <c r="N1835" t="s">
        <v>32</v>
      </c>
      <c r="P1835"/>
      <c r="S1835">
        <v>0</v>
      </c>
      <c r="T1835">
        <v>1</v>
      </c>
      <c r="U1835">
        <v>0</v>
      </c>
      <c r="V1835" t="str">
        <f>IF(OR(tickets_cleaned[[#This Row],[resolution_time_hours]]="", tickets_cleaned[[#This Row],[resolution_time_hours]]&lt;0),"",tickets_cleaned[[#This Row],[resolution_time_hours]])</f>
        <v/>
      </c>
    </row>
    <row r="1836" spans="1:22" ht="15" customHeight="1" x14ac:dyDescent="0.2">
      <c r="A1836">
        <v>1835</v>
      </c>
      <c r="B1836" t="s">
        <v>6075</v>
      </c>
      <c r="C1836" t="s">
        <v>6076</v>
      </c>
      <c r="D1836">
        <v>31</v>
      </c>
      <c r="E1836" t="s">
        <v>65</v>
      </c>
      <c r="F1836" t="s">
        <v>306</v>
      </c>
      <c r="G1836" s="1">
        <v>44387</v>
      </c>
      <c r="H1836" t="s">
        <v>23</v>
      </c>
      <c r="I1836" t="s">
        <v>106</v>
      </c>
      <c r="J1836" s="21" t="s">
        <v>6077</v>
      </c>
      <c r="K1836" t="s">
        <v>93</v>
      </c>
      <c r="M1836" t="s">
        <v>25</v>
      </c>
      <c r="N1836" t="s">
        <v>31</v>
      </c>
      <c r="P1836"/>
      <c r="S1836">
        <v>0</v>
      </c>
      <c r="T1836">
        <v>1</v>
      </c>
      <c r="U1836">
        <v>0</v>
      </c>
      <c r="V1836" t="str">
        <f>IF(OR(tickets_cleaned[[#This Row],[resolution_time_hours]]="", tickets_cleaned[[#This Row],[resolution_time_hours]]&lt;0),"",tickets_cleaned[[#This Row],[resolution_time_hours]])</f>
        <v/>
      </c>
    </row>
    <row r="1837" spans="1:22" ht="15" customHeight="1" x14ac:dyDescent="0.2">
      <c r="A1837">
        <v>1836</v>
      </c>
      <c r="B1837" t="s">
        <v>6078</v>
      </c>
      <c r="C1837" t="s">
        <v>6079</v>
      </c>
      <c r="D1837">
        <v>51</v>
      </c>
      <c r="E1837" t="s">
        <v>58</v>
      </c>
      <c r="F1837" t="s">
        <v>268</v>
      </c>
      <c r="G1837" s="1">
        <v>44430</v>
      </c>
      <c r="H1837" t="s">
        <v>21</v>
      </c>
      <c r="I1837" t="s">
        <v>79</v>
      </c>
      <c r="J1837" s="21" t="s">
        <v>6080</v>
      </c>
      <c r="K1837" t="s">
        <v>74</v>
      </c>
      <c r="L1837" t="s">
        <v>6081</v>
      </c>
      <c r="M1837" t="s">
        <v>25</v>
      </c>
      <c r="N1837" t="s">
        <v>32</v>
      </c>
      <c r="O1837" s="15">
        <v>45077.969224537039</v>
      </c>
      <c r="P1837" s="15">
        <v>45078.151863425926</v>
      </c>
      <c r="Q1837">
        <v>4</v>
      </c>
      <c r="R1837">
        <v>4</v>
      </c>
      <c r="S1837">
        <v>1</v>
      </c>
      <c r="T1837">
        <v>0</v>
      </c>
      <c r="U1837">
        <v>0</v>
      </c>
      <c r="V1837">
        <f>IF(OR(tickets_cleaned[[#This Row],[resolution_time_hours]]="", tickets_cleaned[[#This Row],[resolution_time_hours]]&lt;0),"",tickets_cleaned[[#This Row],[resolution_time_hours]])</f>
        <v>4</v>
      </c>
    </row>
    <row r="1838" spans="1:22" ht="15" customHeight="1" x14ac:dyDescent="0.2">
      <c r="A1838">
        <v>1837</v>
      </c>
      <c r="B1838" t="s">
        <v>6082</v>
      </c>
      <c r="C1838" t="s">
        <v>6083</v>
      </c>
      <c r="D1838">
        <v>59</v>
      </c>
      <c r="E1838" t="s">
        <v>90</v>
      </c>
      <c r="F1838" t="s">
        <v>156</v>
      </c>
      <c r="G1838" s="1">
        <v>44286</v>
      </c>
      <c r="H1838" t="s">
        <v>23</v>
      </c>
      <c r="I1838" t="s">
        <v>140</v>
      </c>
      <c r="J1838" s="21" t="s">
        <v>6084</v>
      </c>
      <c r="K1838" t="s">
        <v>93</v>
      </c>
      <c r="M1838" t="s">
        <v>25</v>
      </c>
      <c r="N1838" t="s">
        <v>30</v>
      </c>
      <c r="P1838"/>
      <c r="S1838">
        <v>0</v>
      </c>
      <c r="T1838">
        <v>1</v>
      </c>
      <c r="U1838">
        <v>0</v>
      </c>
      <c r="V1838" t="str">
        <f>IF(OR(tickets_cleaned[[#This Row],[resolution_time_hours]]="", tickets_cleaned[[#This Row],[resolution_time_hours]]&lt;0),"",tickets_cleaned[[#This Row],[resolution_time_hours]])</f>
        <v/>
      </c>
    </row>
    <row r="1839" spans="1:22" ht="15" customHeight="1" x14ac:dyDescent="0.2">
      <c r="A1839">
        <v>1838</v>
      </c>
      <c r="B1839" t="s">
        <v>6085</v>
      </c>
      <c r="C1839" t="s">
        <v>6086</v>
      </c>
      <c r="D1839">
        <v>28</v>
      </c>
      <c r="E1839" t="s">
        <v>90</v>
      </c>
      <c r="F1839" t="s">
        <v>481</v>
      </c>
      <c r="G1839" s="1">
        <v>43850</v>
      </c>
      <c r="H1839" t="s">
        <v>24</v>
      </c>
      <c r="I1839" t="s">
        <v>106</v>
      </c>
      <c r="J1839" s="21" t="s">
        <v>6087</v>
      </c>
      <c r="K1839" t="s">
        <v>74</v>
      </c>
      <c r="L1839" t="s">
        <v>6088</v>
      </c>
      <c r="M1839" t="s">
        <v>27</v>
      </c>
      <c r="N1839" t="s">
        <v>29</v>
      </c>
      <c r="O1839" s="15">
        <v>45078.673414351855</v>
      </c>
      <c r="P1839" s="15">
        <v>45078.323414351849</v>
      </c>
      <c r="Q1839">
        <v>5</v>
      </c>
      <c r="S1839">
        <v>1</v>
      </c>
      <c r="T1839">
        <v>0</v>
      </c>
      <c r="U1839">
        <v>0</v>
      </c>
      <c r="V1839" t="str">
        <f>IF(OR(tickets_cleaned[[#This Row],[resolution_time_hours]]="", tickets_cleaned[[#This Row],[resolution_time_hours]]&lt;0),"",tickets_cleaned[[#This Row],[resolution_time_hours]])</f>
        <v/>
      </c>
    </row>
    <row r="1840" spans="1:22" ht="15" customHeight="1" x14ac:dyDescent="0.2">
      <c r="A1840">
        <v>1839</v>
      </c>
      <c r="B1840" t="s">
        <v>6089</v>
      </c>
      <c r="C1840" t="s">
        <v>6090</v>
      </c>
      <c r="D1840">
        <v>18</v>
      </c>
      <c r="E1840" t="s">
        <v>58</v>
      </c>
      <c r="F1840" t="s">
        <v>161</v>
      </c>
      <c r="G1840" s="1">
        <v>44065</v>
      </c>
      <c r="H1840" t="s">
        <v>20</v>
      </c>
      <c r="I1840" t="s">
        <v>120</v>
      </c>
      <c r="J1840" s="21" t="s">
        <v>6091</v>
      </c>
      <c r="K1840" t="s">
        <v>74</v>
      </c>
      <c r="L1840" t="s">
        <v>6092</v>
      </c>
      <c r="M1840" t="s">
        <v>28</v>
      </c>
      <c r="N1840" t="s">
        <v>32</v>
      </c>
      <c r="O1840" s="15">
        <v>45077.9609375</v>
      </c>
      <c r="P1840" s="15">
        <v>45078.892881944441</v>
      </c>
      <c r="Q1840">
        <v>4</v>
      </c>
      <c r="R1840">
        <v>22</v>
      </c>
      <c r="S1840">
        <v>1</v>
      </c>
      <c r="T1840">
        <v>0</v>
      </c>
      <c r="U1840">
        <v>0</v>
      </c>
      <c r="V1840">
        <f>IF(OR(tickets_cleaned[[#This Row],[resolution_time_hours]]="", tickets_cleaned[[#This Row],[resolution_time_hours]]&lt;0),"",tickets_cleaned[[#This Row],[resolution_time_hours]])</f>
        <v>22</v>
      </c>
    </row>
    <row r="1841" spans="1:22" ht="15" customHeight="1" x14ac:dyDescent="0.2">
      <c r="A1841">
        <v>1840</v>
      </c>
      <c r="B1841" t="s">
        <v>6093</v>
      </c>
      <c r="C1841" t="s">
        <v>6094</v>
      </c>
      <c r="D1841">
        <v>50</v>
      </c>
      <c r="E1841" t="s">
        <v>90</v>
      </c>
      <c r="F1841" t="s">
        <v>71</v>
      </c>
      <c r="G1841" s="1">
        <v>44111</v>
      </c>
      <c r="H1841" t="s">
        <v>20</v>
      </c>
      <c r="I1841" t="s">
        <v>176</v>
      </c>
      <c r="J1841" s="21" t="s">
        <v>6095</v>
      </c>
      <c r="K1841" t="s">
        <v>93</v>
      </c>
      <c r="M1841" t="s">
        <v>26</v>
      </c>
      <c r="N1841" t="s">
        <v>31</v>
      </c>
      <c r="P1841"/>
      <c r="S1841">
        <v>0</v>
      </c>
      <c r="T1841">
        <v>1</v>
      </c>
      <c r="U1841">
        <v>0</v>
      </c>
      <c r="V1841" t="str">
        <f>IF(OR(tickets_cleaned[[#This Row],[resolution_time_hours]]="", tickets_cleaned[[#This Row],[resolution_time_hours]]&lt;0),"",tickets_cleaned[[#This Row],[resolution_time_hours]])</f>
        <v/>
      </c>
    </row>
    <row r="1842" spans="1:22" ht="15" customHeight="1" x14ac:dyDescent="0.2">
      <c r="A1842">
        <v>1841</v>
      </c>
      <c r="B1842" t="s">
        <v>6096</v>
      </c>
      <c r="C1842" t="s">
        <v>6097</v>
      </c>
      <c r="D1842">
        <v>46</v>
      </c>
      <c r="E1842" t="s">
        <v>65</v>
      </c>
      <c r="F1842" t="s">
        <v>233</v>
      </c>
      <c r="G1842" s="1">
        <v>44399</v>
      </c>
      <c r="H1842" t="s">
        <v>21</v>
      </c>
      <c r="I1842" t="s">
        <v>67</v>
      </c>
      <c r="J1842" t="s">
        <v>6098</v>
      </c>
      <c r="K1842" t="s">
        <v>93</v>
      </c>
      <c r="M1842" t="s">
        <v>27</v>
      </c>
      <c r="N1842" t="s">
        <v>32</v>
      </c>
      <c r="P1842"/>
      <c r="S1842">
        <v>0</v>
      </c>
      <c r="T1842">
        <v>1</v>
      </c>
      <c r="U1842">
        <v>0</v>
      </c>
      <c r="V1842" t="str">
        <f>IF(OR(tickets_cleaned[[#This Row],[resolution_time_hours]]="", tickets_cleaned[[#This Row],[resolution_time_hours]]&lt;0),"",tickets_cleaned[[#This Row],[resolution_time_hours]])</f>
        <v/>
      </c>
    </row>
    <row r="1843" spans="1:22" ht="15" customHeight="1" x14ac:dyDescent="0.2">
      <c r="A1843">
        <v>1842</v>
      </c>
      <c r="B1843" t="s">
        <v>6099</v>
      </c>
      <c r="C1843" t="s">
        <v>6100</v>
      </c>
      <c r="D1843">
        <v>38</v>
      </c>
      <c r="E1843" t="s">
        <v>58</v>
      </c>
      <c r="F1843" t="s">
        <v>724</v>
      </c>
      <c r="G1843" s="1">
        <v>44306</v>
      </c>
      <c r="H1843" t="s">
        <v>22</v>
      </c>
      <c r="I1843" t="s">
        <v>79</v>
      </c>
      <c r="J1843" s="21" t="s">
        <v>27195</v>
      </c>
      <c r="K1843" t="s">
        <v>93</v>
      </c>
      <c r="M1843" t="s">
        <v>27</v>
      </c>
      <c r="N1843" t="s">
        <v>31</v>
      </c>
      <c r="P1843"/>
      <c r="S1843">
        <v>0</v>
      </c>
      <c r="T1843">
        <v>1</v>
      </c>
      <c r="U1843">
        <v>0</v>
      </c>
      <c r="V1843" t="str">
        <f>IF(OR(tickets_cleaned[[#This Row],[resolution_time_hours]]="", tickets_cleaned[[#This Row],[resolution_time_hours]]&lt;0),"",tickets_cleaned[[#This Row],[resolution_time_hours]])</f>
        <v/>
      </c>
    </row>
    <row r="1844" spans="1:22" ht="15" customHeight="1" x14ac:dyDescent="0.2">
      <c r="A1844">
        <v>1843</v>
      </c>
      <c r="B1844" t="s">
        <v>6101</v>
      </c>
      <c r="C1844" t="s">
        <v>6102</v>
      </c>
      <c r="D1844">
        <v>18</v>
      </c>
      <c r="E1844" t="s">
        <v>65</v>
      </c>
      <c r="F1844" t="s">
        <v>408</v>
      </c>
      <c r="G1844" s="1">
        <v>44037</v>
      </c>
      <c r="H1844" t="s">
        <v>22</v>
      </c>
      <c r="I1844" t="s">
        <v>60</v>
      </c>
      <c r="J1844" s="21" t="s">
        <v>6103</v>
      </c>
      <c r="K1844" t="s">
        <v>93</v>
      </c>
      <c r="M1844" t="s">
        <v>25</v>
      </c>
      <c r="N1844" t="s">
        <v>32</v>
      </c>
      <c r="P1844"/>
      <c r="S1844">
        <v>0</v>
      </c>
      <c r="T1844">
        <v>1</v>
      </c>
      <c r="U1844">
        <v>0</v>
      </c>
      <c r="V1844" t="str">
        <f>IF(OR(tickets_cleaned[[#This Row],[resolution_time_hours]]="", tickets_cleaned[[#This Row],[resolution_time_hours]]&lt;0),"",tickets_cleaned[[#This Row],[resolution_time_hours]])</f>
        <v/>
      </c>
    </row>
    <row r="1845" spans="1:22" ht="15" customHeight="1" x14ac:dyDescent="0.2">
      <c r="A1845">
        <v>1844</v>
      </c>
      <c r="B1845" t="s">
        <v>6104</v>
      </c>
      <c r="C1845" t="s">
        <v>6105</v>
      </c>
      <c r="D1845">
        <v>49</v>
      </c>
      <c r="E1845" t="s">
        <v>65</v>
      </c>
      <c r="F1845" t="s">
        <v>245</v>
      </c>
      <c r="G1845" s="1">
        <v>44169</v>
      </c>
      <c r="H1845" t="s">
        <v>22</v>
      </c>
      <c r="I1845" t="s">
        <v>72</v>
      </c>
      <c r="J1845" s="21" t="s">
        <v>6106</v>
      </c>
      <c r="K1845" t="s">
        <v>93</v>
      </c>
      <c r="M1845" t="s">
        <v>26</v>
      </c>
      <c r="N1845" t="s">
        <v>30</v>
      </c>
      <c r="P1845"/>
      <c r="S1845">
        <v>0</v>
      </c>
      <c r="T1845">
        <v>1</v>
      </c>
      <c r="U1845">
        <v>0</v>
      </c>
      <c r="V1845" t="str">
        <f>IF(OR(tickets_cleaned[[#This Row],[resolution_time_hours]]="", tickets_cleaned[[#This Row],[resolution_time_hours]]&lt;0),"",tickets_cleaned[[#This Row],[resolution_time_hours]])</f>
        <v/>
      </c>
    </row>
    <row r="1846" spans="1:22" ht="15" customHeight="1" x14ac:dyDescent="0.2">
      <c r="A1846">
        <v>1845</v>
      </c>
      <c r="B1846" t="s">
        <v>6107</v>
      </c>
      <c r="C1846" t="s">
        <v>6108</v>
      </c>
      <c r="D1846">
        <v>60</v>
      </c>
      <c r="E1846" t="s">
        <v>65</v>
      </c>
      <c r="F1846" t="s">
        <v>156</v>
      </c>
      <c r="G1846" s="1">
        <v>44096</v>
      </c>
      <c r="H1846" t="s">
        <v>24</v>
      </c>
      <c r="I1846" t="s">
        <v>72</v>
      </c>
      <c r="J1846" t="s">
        <v>6109</v>
      </c>
      <c r="K1846" t="s">
        <v>93</v>
      </c>
      <c r="M1846" t="s">
        <v>25</v>
      </c>
      <c r="N1846" t="s">
        <v>29</v>
      </c>
      <c r="P1846"/>
      <c r="S1846">
        <v>0</v>
      </c>
      <c r="T1846">
        <v>1</v>
      </c>
      <c r="U1846">
        <v>0</v>
      </c>
      <c r="V1846" t="str">
        <f>IF(OR(tickets_cleaned[[#This Row],[resolution_time_hours]]="", tickets_cleaned[[#This Row],[resolution_time_hours]]&lt;0),"",tickets_cleaned[[#This Row],[resolution_time_hours]])</f>
        <v/>
      </c>
    </row>
    <row r="1847" spans="1:22" ht="15" customHeight="1" x14ac:dyDescent="0.2">
      <c r="A1847">
        <v>1846</v>
      </c>
      <c r="B1847" t="s">
        <v>6110</v>
      </c>
      <c r="C1847" t="s">
        <v>6111</v>
      </c>
      <c r="D1847">
        <v>38</v>
      </c>
      <c r="E1847" t="s">
        <v>58</v>
      </c>
      <c r="F1847" t="s">
        <v>233</v>
      </c>
      <c r="G1847" s="1">
        <v>44021</v>
      </c>
      <c r="H1847" t="s">
        <v>23</v>
      </c>
      <c r="I1847" t="s">
        <v>176</v>
      </c>
      <c r="J1847" s="21" t="s">
        <v>6112</v>
      </c>
      <c r="K1847" t="s">
        <v>74</v>
      </c>
      <c r="L1847" t="s">
        <v>6113</v>
      </c>
      <c r="M1847" t="s">
        <v>28</v>
      </c>
      <c r="N1847" t="s">
        <v>30</v>
      </c>
      <c r="O1847" s="15">
        <v>45078.508275462962</v>
      </c>
      <c r="P1847" s="15">
        <v>45078.115219907406</v>
      </c>
      <c r="Q1847">
        <v>4</v>
      </c>
      <c r="S1847">
        <v>1</v>
      </c>
      <c r="T1847">
        <v>0</v>
      </c>
      <c r="U1847">
        <v>0</v>
      </c>
      <c r="V1847" t="str">
        <f>IF(OR(tickets_cleaned[[#This Row],[resolution_time_hours]]="", tickets_cleaned[[#This Row],[resolution_time_hours]]&lt;0),"",tickets_cleaned[[#This Row],[resolution_time_hours]])</f>
        <v/>
      </c>
    </row>
    <row r="1848" spans="1:22" ht="15" customHeight="1" x14ac:dyDescent="0.2">
      <c r="A1848">
        <v>1847</v>
      </c>
      <c r="B1848" t="s">
        <v>6114</v>
      </c>
      <c r="C1848" t="s">
        <v>6115</v>
      </c>
      <c r="D1848">
        <v>27</v>
      </c>
      <c r="E1848" t="s">
        <v>90</v>
      </c>
      <c r="F1848" t="s">
        <v>119</v>
      </c>
      <c r="G1848" s="1">
        <v>44550</v>
      </c>
      <c r="H1848" t="s">
        <v>21</v>
      </c>
      <c r="I1848" t="s">
        <v>60</v>
      </c>
      <c r="J1848" s="21" t="s">
        <v>6116</v>
      </c>
      <c r="K1848" t="s">
        <v>74</v>
      </c>
      <c r="L1848" t="s">
        <v>6117</v>
      </c>
      <c r="M1848" t="s">
        <v>26</v>
      </c>
      <c r="N1848" t="s">
        <v>32</v>
      </c>
      <c r="O1848" s="15">
        <v>45078.758993055555</v>
      </c>
      <c r="P1848" s="15">
        <v>45078.190937500003</v>
      </c>
      <c r="Q1848">
        <v>3</v>
      </c>
      <c r="S1848">
        <v>1</v>
      </c>
      <c r="T1848">
        <v>0</v>
      </c>
      <c r="U1848">
        <v>0</v>
      </c>
      <c r="V1848" t="str">
        <f>IF(OR(tickets_cleaned[[#This Row],[resolution_time_hours]]="", tickets_cleaned[[#This Row],[resolution_time_hours]]&lt;0),"",tickets_cleaned[[#This Row],[resolution_time_hours]])</f>
        <v/>
      </c>
    </row>
    <row r="1849" spans="1:22" ht="15" customHeight="1" x14ac:dyDescent="0.2">
      <c r="A1849">
        <v>1848</v>
      </c>
      <c r="B1849" t="s">
        <v>6118</v>
      </c>
      <c r="C1849" t="s">
        <v>6119</v>
      </c>
      <c r="D1849">
        <v>58</v>
      </c>
      <c r="E1849" t="s">
        <v>58</v>
      </c>
      <c r="F1849" t="s">
        <v>139</v>
      </c>
      <c r="G1849" s="1">
        <v>44176</v>
      </c>
      <c r="H1849" t="s">
        <v>21</v>
      </c>
      <c r="I1849" t="s">
        <v>126</v>
      </c>
      <c r="J1849" s="21" t="s">
        <v>6120</v>
      </c>
      <c r="K1849" t="s">
        <v>93</v>
      </c>
      <c r="M1849" t="s">
        <v>25</v>
      </c>
      <c r="N1849" t="s">
        <v>32</v>
      </c>
      <c r="P1849"/>
      <c r="S1849">
        <v>0</v>
      </c>
      <c r="T1849">
        <v>1</v>
      </c>
      <c r="U1849">
        <v>0</v>
      </c>
      <c r="V1849" t="str">
        <f>IF(OR(tickets_cleaned[[#This Row],[resolution_time_hours]]="", tickets_cleaned[[#This Row],[resolution_time_hours]]&lt;0),"",tickets_cleaned[[#This Row],[resolution_time_hours]])</f>
        <v/>
      </c>
    </row>
    <row r="1850" spans="1:22" ht="15" customHeight="1" x14ac:dyDescent="0.2">
      <c r="A1850">
        <v>1849</v>
      </c>
      <c r="B1850" t="s">
        <v>6121</v>
      </c>
      <c r="C1850" t="s">
        <v>6122</v>
      </c>
      <c r="D1850">
        <v>35</v>
      </c>
      <c r="E1850" t="s">
        <v>90</v>
      </c>
      <c r="F1850" t="s">
        <v>130</v>
      </c>
      <c r="G1850" s="1">
        <v>43960</v>
      </c>
      <c r="H1850" t="s">
        <v>22</v>
      </c>
      <c r="I1850" t="s">
        <v>91</v>
      </c>
      <c r="J1850" t="s">
        <v>6123</v>
      </c>
      <c r="K1850" t="s">
        <v>93</v>
      </c>
      <c r="M1850" t="s">
        <v>27</v>
      </c>
      <c r="N1850" t="s">
        <v>30</v>
      </c>
      <c r="P1850"/>
      <c r="S1850">
        <v>0</v>
      </c>
      <c r="T1850">
        <v>1</v>
      </c>
      <c r="U1850">
        <v>0</v>
      </c>
      <c r="V1850" t="str">
        <f>IF(OR(tickets_cleaned[[#This Row],[resolution_time_hours]]="", tickets_cleaned[[#This Row],[resolution_time_hours]]&lt;0),"",tickets_cleaned[[#This Row],[resolution_time_hours]])</f>
        <v/>
      </c>
    </row>
    <row r="1851" spans="1:22" ht="15" customHeight="1" x14ac:dyDescent="0.2">
      <c r="A1851">
        <v>1850</v>
      </c>
      <c r="B1851" t="s">
        <v>6124</v>
      </c>
      <c r="C1851" t="s">
        <v>6125</v>
      </c>
      <c r="D1851">
        <v>49</v>
      </c>
      <c r="E1851" t="s">
        <v>90</v>
      </c>
      <c r="F1851" t="s">
        <v>110</v>
      </c>
      <c r="G1851" s="1">
        <v>44117</v>
      </c>
      <c r="H1851" t="s">
        <v>24</v>
      </c>
      <c r="I1851" t="s">
        <v>91</v>
      </c>
      <c r="J1851" s="21" t="s">
        <v>6126</v>
      </c>
      <c r="K1851" t="s">
        <v>93</v>
      </c>
      <c r="M1851" t="s">
        <v>28</v>
      </c>
      <c r="N1851" t="s">
        <v>30</v>
      </c>
      <c r="P1851"/>
      <c r="S1851">
        <v>0</v>
      </c>
      <c r="T1851">
        <v>1</v>
      </c>
      <c r="U1851">
        <v>0</v>
      </c>
      <c r="V1851" t="str">
        <f>IF(OR(tickets_cleaned[[#This Row],[resolution_time_hours]]="", tickets_cleaned[[#This Row],[resolution_time_hours]]&lt;0),"",tickets_cleaned[[#This Row],[resolution_time_hours]])</f>
        <v/>
      </c>
    </row>
    <row r="1852" spans="1:22" ht="15" customHeight="1" x14ac:dyDescent="0.2">
      <c r="A1852">
        <v>1851</v>
      </c>
      <c r="B1852" t="s">
        <v>6127</v>
      </c>
      <c r="C1852" t="s">
        <v>6128</v>
      </c>
      <c r="D1852">
        <v>56</v>
      </c>
      <c r="E1852" t="s">
        <v>90</v>
      </c>
      <c r="F1852" t="s">
        <v>228</v>
      </c>
      <c r="G1852" s="1">
        <v>44220</v>
      </c>
      <c r="H1852" t="s">
        <v>23</v>
      </c>
      <c r="I1852" t="s">
        <v>126</v>
      </c>
      <c r="J1852" t="s">
        <v>1005</v>
      </c>
      <c r="K1852" t="s">
        <v>62</v>
      </c>
      <c r="M1852" t="s">
        <v>27</v>
      </c>
      <c r="N1852" t="s">
        <v>29</v>
      </c>
      <c r="O1852" s="15">
        <v>45078.456261574072</v>
      </c>
      <c r="P1852"/>
      <c r="S1852">
        <v>0</v>
      </c>
      <c r="T1852">
        <v>1</v>
      </c>
      <c r="U1852">
        <v>0</v>
      </c>
      <c r="V1852" t="str">
        <f>IF(OR(tickets_cleaned[[#This Row],[resolution_time_hours]]="", tickets_cleaned[[#This Row],[resolution_time_hours]]&lt;0),"",tickets_cleaned[[#This Row],[resolution_time_hours]])</f>
        <v/>
      </c>
    </row>
    <row r="1853" spans="1:22" ht="15" customHeight="1" x14ac:dyDescent="0.2">
      <c r="A1853">
        <v>1852</v>
      </c>
      <c r="B1853" t="s">
        <v>6129</v>
      </c>
      <c r="C1853" t="s">
        <v>6130</v>
      </c>
      <c r="D1853">
        <v>22</v>
      </c>
      <c r="E1853" t="s">
        <v>58</v>
      </c>
      <c r="F1853" t="s">
        <v>175</v>
      </c>
      <c r="G1853" s="1">
        <v>44059</v>
      </c>
      <c r="H1853" t="s">
        <v>22</v>
      </c>
      <c r="I1853" t="s">
        <v>67</v>
      </c>
      <c r="J1853" s="21" t="s">
        <v>6131</v>
      </c>
      <c r="K1853" t="s">
        <v>93</v>
      </c>
      <c r="M1853" t="s">
        <v>27</v>
      </c>
      <c r="N1853" t="s">
        <v>30</v>
      </c>
      <c r="P1853"/>
      <c r="S1853">
        <v>0</v>
      </c>
      <c r="T1853">
        <v>1</v>
      </c>
      <c r="U1853">
        <v>0</v>
      </c>
      <c r="V1853" t="str">
        <f>IF(OR(tickets_cleaned[[#This Row],[resolution_time_hours]]="", tickets_cleaned[[#This Row],[resolution_time_hours]]&lt;0),"",tickets_cleaned[[#This Row],[resolution_time_hours]])</f>
        <v/>
      </c>
    </row>
    <row r="1854" spans="1:22" ht="15" customHeight="1" x14ac:dyDescent="0.2">
      <c r="A1854">
        <v>1853</v>
      </c>
      <c r="B1854" t="s">
        <v>6132</v>
      </c>
      <c r="C1854" t="s">
        <v>6133</v>
      </c>
      <c r="D1854">
        <v>67</v>
      </c>
      <c r="E1854" t="s">
        <v>65</v>
      </c>
      <c r="F1854" t="s">
        <v>311</v>
      </c>
      <c r="G1854" s="1">
        <v>43856</v>
      </c>
      <c r="H1854" t="s">
        <v>21</v>
      </c>
      <c r="I1854" t="s">
        <v>101</v>
      </c>
      <c r="J1854" s="21" t="s">
        <v>6134</v>
      </c>
      <c r="K1854" t="s">
        <v>74</v>
      </c>
      <c r="L1854" t="s">
        <v>6135</v>
      </c>
      <c r="M1854" t="s">
        <v>28</v>
      </c>
      <c r="N1854" t="s">
        <v>30</v>
      </c>
      <c r="O1854" s="15">
        <v>45078.003530092596</v>
      </c>
      <c r="P1854" s="15">
        <v>45078.492418981485</v>
      </c>
      <c r="Q1854">
        <v>2</v>
      </c>
      <c r="R1854">
        <v>11</v>
      </c>
      <c r="S1854">
        <v>1</v>
      </c>
      <c r="T1854">
        <v>0</v>
      </c>
      <c r="U1854">
        <v>1</v>
      </c>
      <c r="V1854">
        <f>IF(OR(tickets_cleaned[[#This Row],[resolution_time_hours]]="", tickets_cleaned[[#This Row],[resolution_time_hours]]&lt;0),"",tickets_cleaned[[#This Row],[resolution_time_hours]])</f>
        <v>11</v>
      </c>
    </row>
    <row r="1855" spans="1:22" ht="15" customHeight="1" x14ac:dyDescent="0.2">
      <c r="A1855">
        <v>1854</v>
      </c>
      <c r="B1855" t="s">
        <v>6136</v>
      </c>
      <c r="C1855" t="s">
        <v>6137</v>
      </c>
      <c r="D1855">
        <v>49</v>
      </c>
      <c r="E1855" t="s">
        <v>58</v>
      </c>
      <c r="F1855" t="s">
        <v>130</v>
      </c>
      <c r="G1855" s="1">
        <v>44485</v>
      </c>
      <c r="H1855" t="s">
        <v>21</v>
      </c>
      <c r="I1855" t="s">
        <v>140</v>
      </c>
      <c r="J1855" s="21" t="s">
        <v>6138</v>
      </c>
      <c r="K1855" t="s">
        <v>74</v>
      </c>
      <c r="L1855" t="s">
        <v>6139</v>
      </c>
      <c r="M1855" t="s">
        <v>26</v>
      </c>
      <c r="N1855" t="s">
        <v>30</v>
      </c>
      <c r="O1855" s="15">
        <v>45078.831331018519</v>
      </c>
      <c r="P1855" s="15">
        <v>45078.561192129629</v>
      </c>
      <c r="Q1855">
        <v>2</v>
      </c>
      <c r="S1855">
        <v>1</v>
      </c>
      <c r="T1855">
        <v>0</v>
      </c>
      <c r="U1855">
        <v>1</v>
      </c>
      <c r="V1855" t="str">
        <f>IF(OR(tickets_cleaned[[#This Row],[resolution_time_hours]]="", tickets_cleaned[[#This Row],[resolution_time_hours]]&lt;0),"",tickets_cleaned[[#This Row],[resolution_time_hours]])</f>
        <v/>
      </c>
    </row>
    <row r="1856" spans="1:22" ht="15" customHeight="1" x14ac:dyDescent="0.2">
      <c r="A1856">
        <v>1855</v>
      </c>
      <c r="B1856" t="s">
        <v>6140</v>
      </c>
      <c r="C1856" t="s">
        <v>6141</v>
      </c>
      <c r="D1856">
        <v>54</v>
      </c>
      <c r="E1856" t="s">
        <v>90</v>
      </c>
      <c r="F1856" t="s">
        <v>96</v>
      </c>
      <c r="G1856" s="1">
        <v>44052</v>
      </c>
      <c r="H1856" t="s">
        <v>21</v>
      </c>
      <c r="I1856" t="s">
        <v>22</v>
      </c>
      <c r="J1856" t="s">
        <v>6142</v>
      </c>
      <c r="K1856" t="s">
        <v>62</v>
      </c>
      <c r="M1856" t="s">
        <v>27</v>
      </c>
      <c r="N1856" t="s">
        <v>31</v>
      </c>
      <c r="O1856" s="15">
        <v>45078.611203703702</v>
      </c>
      <c r="P1856"/>
      <c r="S1856">
        <v>0</v>
      </c>
      <c r="T1856">
        <v>1</v>
      </c>
      <c r="U1856">
        <v>0</v>
      </c>
      <c r="V1856" t="str">
        <f>IF(OR(tickets_cleaned[[#This Row],[resolution_time_hours]]="", tickets_cleaned[[#This Row],[resolution_time_hours]]&lt;0),"",tickets_cleaned[[#This Row],[resolution_time_hours]])</f>
        <v/>
      </c>
    </row>
    <row r="1857" spans="1:22" ht="15" customHeight="1" x14ac:dyDescent="0.2">
      <c r="A1857">
        <v>1856</v>
      </c>
      <c r="B1857" t="s">
        <v>6143</v>
      </c>
      <c r="C1857" t="s">
        <v>6144</v>
      </c>
      <c r="D1857">
        <v>27</v>
      </c>
      <c r="E1857" t="s">
        <v>65</v>
      </c>
      <c r="F1857" t="s">
        <v>161</v>
      </c>
      <c r="G1857" s="1">
        <v>43967</v>
      </c>
      <c r="H1857" t="s">
        <v>20</v>
      </c>
      <c r="I1857" t="s">
        <v>22</v>
      </c>
      <c r="J1857" s="21" t="s">
        <v>6145</v>
      </c>
      <c r="K1857" t="s">
        <v>62</v>
      </c>
      <c r="M1857" t="s">
        <v>26</v>
      </c>
      <c r="N1857" t="s">
        <v>29</v>
      </c>
      <c r="O1857" s="15">
        <v>45078.190381944441</v>
      </c>
      <c r="P1857"/>
      <c r="S1857">
        <v>0</v>
      </c>
      <c r="T1857">
        <v>1</v>
      </c>
      <c r="U1857">
        <v>0</v>
      </c>
      <c r="V1857" t="str">
        <f>IF(OR(tickets_cleaned[[#This Row],[resolution_time_hours]]="", tickets_cleaned[[#This Row],[resolution_time_hours]]&lt;0),"",tickets_cleaned[[#This Row],[resolution_time_hours]])</f>
        <v/>
      </c>
    </row>
    <row r="1858" spans="1:22" ht="15" customHeight="1" x14ac:dyDescent="0.2">
      <c r="A1858">
        <v>1857</v>
      </c>
      <c r="B1858" t="s">
        <v>6146</v>
      </c>
      <c r="C1858" t="s">
        <v>6147</v>
      </c>
      <c r="D1858">
        <v>25</v>
      </c>
      <c r="E1858" t="s">
        <v>65</v>
      </c>
      <c r="F1858" t="s">
        <v>422</v>
      </c>
      <c r="G1858" s="1">
        <v>43945</v>
      </c>
      <c r="H1858" t="s">
        <v>23</v>
      </c>
      <c r="I1858" t="s">
        <v>22</v>
      </c>
      <c r="J1858" t="s">
        <v>6148</v>
      </c>
      <c r="K1858" t="s">
        <v>62</v>
      </c>
      <c r="M1858" t="s">
        <v>25</v>
      </c>
      <c r="N1858" t="s">
        <v>30</v>
      </c>
      <c r="O1858" s="15">
        <v>45078.109849537039</v>
      </c>
      <c r="P1858"/>
      <c r="S1858">
        <v>0</v>
      </c>
      <c r="T1858">
        <v>1</v>
      </c>
      <c r="U1858">
        <v>0</v>
      </c>
      <c r="V1858" t="str">
        <f>IF(OR(tickets_cleaned[[#This Row],[resolution_time_hours]]="", tickets_cleaned[[#This Row],[resolution_time_hours]]&lt;0),"",tickets_cleaned[[#This Row],[resolution_time_hours]])</f>
        <v/>
      </c>
    </row>
    <row r="1859" spans="1:22" ht="15" customHeight="1" x14ac:dyDescent="0.2">
      <c r="A1859">
        <v>1858</v>
      </c>
      <c r="B1859" t="s">
        <v>6149</v>
      </c>
      <c r="C1859" t="s">
        <v>6150</v>
      </c>
      <c r="D1859">
        <v>45</v>
      </c>
      <c r="E1859" t="s">
        <v>65</v>
      </c>
      <c r="F1859" t="s">
        <v>510</v>
      </c>
      <c r="G1859" s="1">
        <v>44169</v>
      </c>
      <c r="H1859" t="s">
        <v>21</v>
      </c>
      <c r="I1859" t="s">
        <v>140</v>
      </c>
      <c r="J1859" s="21" t="s">
        <v>6151</v>
      </c>
      <c r="K1859" t="s">
        <v>74</v>
      </c>
      <c r="L1859" t="s">
        <v>6152</v>
      </c>
      <c r="M1859" t="s">
        <v>25</v>
      </c>
      <c r="N1859" t="s">
        <v>31</v>
      </c>
      <c r="O1859" s="15">
        <v>45078.182789351849</v>
      </c>
      <c r="P1859" s="15">
        <v>45078.816122685188</v>
      </c>
      <c r="Q1859">
        <v>2</v>
      </c>
      <c r="R1859">
        <v>15</v>
      </c>
      <c r="S1859">
        <v>1</v>
      </c>
      <c r="T1859">
        <v>0</v>
      </c>
      <c r="U1859">
        <v>1</v>
      </c>
      <c r="V1859">
        <f>IF(OR(tickets_cleaned[[#This Row],[resolution_time_hours]]="", tickets_cleaned[[#This Row],[resolution_time_hours]]&lt;0),"",tickets_cleaned[[#This Row],[resolution_time_hours]])</f>
        <v>15</v>
      </c>
    </row>
    <row r="1860" spans="1:22" ht="15" customHeight="1" x14ac:dyDescent="0.2">
      <c r="A1860">
        <v>1859</v>
      </c>
      <c r="B1860" t="s">
        <v>6153</v>
      </c>
      <c r="C1860" t="s">
        <v>6154</v>
      </c>
      <c r="D1860">
        <v>34</v>
      </c>
      <c r="E1860" t="s">
        <v>90</v>
      </c>
      <c r="F1860" t="s">
        <v>510</v>
      </c>
      <c r="G1860" s="1">
        <v>43857</v>
      </c>
      <c r="H1860" t="s">
        <v>20</v>
      </c>
      <c r="I1860" t="s">
        <v>91</v>
      </c>
      <c r="J1860" t="s">
        <v>6155</v>
      </c>
      <c r="K1860" t="s">
        <v>62</v>
      </c>
      <c r="M1860" t="s">
        <v>26</v>
      </c>
      <c r="N1860" t="s">
        <v>31</v>
      </c>
      <c r="O1860" s="15">
        <v>45078.248078703706</v>
      </c>
      <c r="P1860"/>
      <c r="S1860">
        <v>0</v>
      </c>
      <c r="T1860">
        <v>1</v>
      </c>
      <c r="U1860">
        <v>0</v>
      </c>
      <c r="V1860" t="str">
        <f>IF(OR(tickets_cleaned[[#This Row],[resolution_time_hours]]="", tickets_cleaned[[#This Row],[resolution_time_hours]]&lt;0),"",tickets_cleaned[[#This Row],[resolution_time_hours]])</f>
        <v/>
      </c>
    </row>
    <row r="1861" spans="1:22" ht="15" customHeight="1" x14ac:dyDescent="0.2">
      <c r="A1861">
        <v>1860</v>
      </c>
      <c r="B1861" t="s">
        <v>6156</v>
      </c>
      <c r="C1861" t="s">
        <v>6157</v>
      </c>
      <c r="D1861">
        <v>20</v>
      </c>
      <c r="E1861" t="s">
        <v>65</v>
      </c>
      <c r="F1861" t="s">
        <v>183</v>
      </c>
      <c r="G1861" s="1">
        <v>44255</v>
      </c>
      <c r="H1861" t="s">
        <v>20</v>
      </c>
      <c r="I1861" t="s">
        <v>203</v>
      </c>
      <c r="J1861" s="21" t="s">
        <v>6158</v>
      </c>
      <c r="K1861" t="s">
        <v>62</v>
      </c>
      <c r="M1861" t="s">
        <v>25</v>
      </c>
      <c r="N1861" t="s">
        <v>29</v>
      </c>
      <c r="O1861" s="15">
        <v>45078.678657407407</v>
      </c>
      <c r="P1861"/>
      <c r="S1861">
        <v>0</v>
      </c>
      <c r="T1861">
        <v>1</v>
      </c>
      <c r="U1861">
        <v>0</v>
      </c>
      <c r="V1861" t="str">
        <f>IF(OR(tickets_cleaned[[#This Row],[resolution_time_hours]]="", tickets_cleaned[[#This Row],[resolution_time_hours]]&lt;0),"",tickets_cleaned[[#This Row],[resolution_time_hours]])</f>
        <v/>
      </c>
    </row>
    <row r="1862" spans="1:22" ht="15" customHeight="1" x14ac:dyDescent="0.2">
      <c r="A1862">
        <v>1861</v>
      </c>
      <c r="B1862" t="s">
        <v>6159</v>
      </c>
      <c r="C1862" t="s">
        <v>6160</v>
      </c>
      <c r="D1862">
        <v>44</v>
      </c>
      <c r="E1862" t="s">
        <v>58</v>
      </c>
      <c r="F1862" t="s">
        <v>105</v>
      </c>
      <c r="G1862" s="1">
        <v>44152</v>
      </c>
      <c r="H1862" t="s">
        <v>22</v>
      </c>
      <c r="I1862" t="s">
        <v>60</v>
      </c>
      <c r="J1862" s="21" t="s">
        <v>6161</v>
      </c>
      <c r="K1862" t="s">
        <v>93</v>
      </c>
      <c r="M1862" t="s">
        <v>27</v>
      </c>
      <c r="N1862" t="s">
        <v>30</v>
      </c>
      <c r="P1862"/>
      <c r="S1862">
        <v>0</v>
      </c>
      <c r="T1862">
        <v>1</v>
      </c>
      <c r="U1862">
        <v>0</v>
      </c>
      <c r="V1862" t="str">
        <f>IF(OR(tickets_cleaned[[#This Row],[resolution_time_hours]]="", tickets_cleaned[[#This Row],[resolution_time_hours]]&lt;0),"",tickets_cleaned[[#This Row],[resolution_time_hours]])</f>
        <v/>
      </c>
    </row>
    <row r="1863" spans="1:22" ht="15" customHeight="1" x14ac:dyDescent="0.2">
      <c r="A1863">
        <v>1862</v>
      </c>
      <c r="B1863" t="s">
        <v>6162</v>
      </c>
      <c r="C1863" t="s">
        <v>6163</v>
      </c>
      <c r="D1863">
        <v>38</v>
      </c>
      <c r="E1863" t="s">
        <v>90</v>
      </c>
      <c r="F1863" t="s">
        <v>110</v>
      </c>
      <c r="G1863" s="1">
        <v>44067</v>
      </c>
      <c r="H1863" t="s">
        <v>23</v>
      </c>
      <c r="I1863" t="s">
        <v>126</v>
      </c>
      <c r="J1863" s="21" t="s">
        <v>6164</v>
      </c>
      <c r="K1863" t="s">
        <v>74</v>
      </c>
      <c r="L1863" t="s">
        <v>6165</v>
      </c>
      <c r="M1863" t="s">
        <v>27</v>
      </c>
      <c r="N1863" t="s">
        <v>32</v>
      </c>
      <c r="O1863" s="15">
        <v>45078.88009259259</v>
      </c>
      <c r="P1863" s="15">
        <v>45078.850925925923</v>
      </c>
      <c r="Q1863">
        <v>5</v>
      </c>
      <c r="S1863">
        <v>1</v>
      </c>
      <c r="T1863">
        <v>0</v>
      </c>
      <c r="U1863">
        <v>0</v>
      </c>
      <c r="V1863" t="str">
        <f>IF(OR(tickets_cleaned[[#This Row],[resolution_time_hours]]="", tickets_cleaned[[#This Row],[resolution_time_hours]]&lt;0),"",tickets_cleaned[[#This Row],[resolution_time_hours]])</f>
        <v/>
      </c>
    </row>
    <row r="1864" spans="1:22" ht="15" customHeight="1" x14ac:dyDescent="0.2">
      <c r="A1864">
        <v>1863</v>
      </c>
      <c r="B1864" t="s">
        <v>6166</v>
      </c>
      <c r="C1864" t="s">
        <v>6167</v>
      </c>
      <c r="D1864">
        <v>53</v>
      </c>
      <c r="E1864" t="s">
        <v>65</v>
      </c>
      <c r="F1864" t="s">
        <v>245</v>
      </c>
      <c r="G1864" s="1">
        <v>44249</v>
      </c>
      <c r="H1864" t="s">
        <v>20</v>
      </c>
      <c r="I1864" t="s">
        <v>20</v>
      </c>
      <c r="J1864" t="s">
        <v>6168</v>
      </c>
      <c r="K1864" t="s">
        <v>93</v>
      </c>
      <c r="M1864" t="s">
        <v>27</v>
      </c>
      <c r="N1864" t="s">
        <v>30</v>
      </c>
      <c r="P1864"/>
      <c r="S1864">
        <v>0</v>
      </c>
      <c r="T1864">
        <v>1</v>
      </c>
      <c r="U1864">
        <v>0</v>
      </c>
      <c r="V1864" t="str">
        <f>IF(OR(tickets_cleaned[[#This Row],[resolution_time_hours]]="", tickets_cleaned[[#This Row],[resolution_time_hours]]&lt;0),"",tickets_cleaned[[#This Row],[resolution_time_hours]])</f>
        <v/>
      </c>
    </row>
    <row r="1865" spans="1:22" ht="15" customHeight="1" x14ac:dyDescent="0.2">
      <c r="A1865">
        <v>1864</v>
      </c>
      <c r="B1865" t="s">
        <v>6169</v>
      </c>
      <c r="C1865" t="s">
        <v>6170</v>
      </c>
      <c r="D1865">
        <v>20</v>
      </c>
      <c r="E1865" t="s">
        <v>65</v>
      </c>
      <c r="F1865" t="s">
        <v>199</v>
      </c>
      <c r="G1865" s="1">
        <v>44123</v>
      </c>
      <c r="H1865" t="s">
        <v>22</v>
      </c>
      <c r="I1865" t="s">
        <v>91</v>
      </c>
      <c r="J1865" s="21" t="s">
        <v>6171</v>
      </c>
      <c r="K1865" t="s">
        <v>93</v>
      </c>
      <c r="M1865" t="s">
        <v>28</v>
      </c>
      <c r="N1865" t="s">
        <v>29</v>
      </c>
      <c r="P1865"/>
      <c r="S1865">
        <v>0</v>
      </c>
      <c r="T1865">
        <v>1</v>
      </c>
      <c r="U1865">
        <v>0</v>
      </c>
      <c r="V1865" t="str">
        <f>IF(OR(tickets_cleaned[[#This Row],[resolution_time_hours]]="", tickets_cleaned[[#This Row],[resolution_time_hours]]&lt;0),"",tickets_cleaned[[#This Row],[resolution_time_hours]])</f>
        <v/>
      </c>
    </row>
    <row r="1866" spans="1:22" ht="15" customHeight="1" x14ac:dyDescent="0.2">
      <c r="A1866">
        <v>1865</v>
      </c>
      <c r="B1866" t="s">
        <v>6172</v>
      </c>
      <c r="C1866" t="s">
        <v>6173</v>
      </c>
      <c r="D1866">
        <v>33</v>
      </c>
      <c r="E1866" t="s">
        <v>65</v>
      </c>
      <c r="F1866" t="s">
        <v>275</v>
      </c>
      <c r="G1866" s="1">
        <v>44029</v>
      </c>
      <c r="H1866" t="s">
        <v>23</v>
      </c>
      <c r="I1866" t="s">
        <v>79</v>
      </c>
      <c r="J1866" s="21" t="s">
        <v>6174</v>
      </c>
      <c r="K1866" t="s">
        <v>74</v>
      </c>
      <c r="L1866" t="s">
        <v>6175</v>
      </c>
      <c r="M1866" t="s">
        <v>27</v>
      </c>
      <c r="N1866" t="s">
        <v>30</v>
      </c>
      <c r="O1866" s="15">
        <v>45078.280138888891</v>
      </c>
      <c r="P1866" s="15">
        <v>45078.044722222221</v>
      </c>
      <c r="Q1866">
        <v>3</v>
      </c>
      <c r="S1866">
        <v>1</v>
      </c>
      <c r="T1866">
        <v>0</v>
      </c>
      <c r="U1866">
        <v>0</v>
      </c>
      <c r="V1866" t="str">
        <f>IF(OR(tickets_cleaned[[#This Row],[resolution_time_hours]]="", tickets_cleaned[[#This Row],[resolution_time_hours]]&lt;0),"",tickets_cleaned[[#This Row],[resolution_time_hours]])</f>
        <v/>
      </c>
    </row>
    <row r="1867" spans="1:22" ht="15" customHeight="1" x14ac:dyDescent="0.2">
      <c r="A1867">
        <v>1866</v>
      </c>
      <c r="B1867" t="s">
        <v>6176</v>
      </c>
      <c r="C1867" t="s">
        <v>6177</v>
      </c>
      <c r="D1867">
        <v>36</v>
      </c>
      <c r="E1867" t="s">
        <v>65</v>
      </c>
      <c r="F1867" t="s">
        <v>105</v>
      </c>
      <c r="G1867" s="1">
        <v>43907</v>
      </c>
      <c r="H1867" t="s">
        <v>21</v>
      </c>
      <c r="I1867" t="s">
        <v>22</v>
      </c>
      <c r="J1867" t="s">
        <v>6178</v>
      </c>
      <c r="K1867" t="s">
        <v>74</v>
      </c>
      <c r="L1867" t="s">
        <v>6179</v>
      </c>
      <c r="M1867" t="s">
        <v>25</v>
      </c>
      <c r="N1867" t="s">
        <v>32</v>
      </c>
      <c r="O1867" s="15">
        <v>45078.551666666666</v>
      </c>
      <c r="P1867" s="15">
        <v>45078.014166666668</v>
      </c>
      <c r="Q1867">
        <v>4</v>
      </c>
      <c r="S1867">
        <v>1</v>
      </c>
      <c r="T1867">
        <v>0</v>
      </c>
      <c r="U1867">
        <v>0</v>
      </c>
      <c r="V1867" t="str">
        <f>IF(OR(tickets_cleaned[[#This Row],[resolution_time_hours]]="", tickets_cleaned[[#This Row],[resolution_time_hours]]&lt;0),"",tickets_cleaned[[#This Row],[resolution_time_hours]])</f>
        <v/>
      </c>
    </row>
    <row r="1868" spans="1:22" ht="15" customHeight="1" x14ac:dyDescent="0.2">
      <c r="A1868">
        <v>1867</v>
      </c>
      <c r="B1868" t="s">
        <v>6180</v>
      </c>
      <c r="C1868" t="s">
        <v>6181</v>
      </c>
      <c r="D1868">
        <v>54</v>
      </c>
      <c r="E1868" t="s">
        <v>58</v>
      </c>
      <c r="F1868" t="s">
        <v>311</v>
      </c>
      <c r="G1868" s="1">
        <v>43915</v>
      </c>
      <c r="H1868" t="s">
        <v>20</v>
      </c>
      <c r="I1868" t="s">
        <v>120</v>
      </c>
      <c r="J1868" t="s">
        <v>6182</v>
      </c>
      <c r="K1868" t="s">
        <v>74</v>
      </c>
      <c r="L1868" t="s">
        <v>6183</v>
      </c>
      <c r="M1868" t="s">
        <v>28</v>
      </c>
      <c r="N1868" t="s">
        <v>30</v>
      </c>
      <c r="O1868" s="15">
        <v>45078.046122685184</v>
      </c>
      <c r="P1868" s="15">
        <v>45078.050983796296</v>
      </c>
      <c r="Q1868">
        <v>2</v>
      </c>
      <c r="R1868">
        <v>0</v>
      </c>
      <c r="S1868">
        <v>1</v>
      </c>
      <c r="T1868">
        <v>0</v>
      </c>
      <c r="U1868">
        <v>1</v>
      </c>
      <c r="V1868">
        <f>IF(OR(tickets_cleaned[[#This Row],[resolution_time_hours]]="", tickets_cleaned[[#This Row],[resolution_time_hours]]&lt;0),"",tickets_cleaned[[#This Row],[resolution_time_hours]])</f>
        <v>0</v>
      </c>
    </row>
    <row r="1869" spans="1:22" ht="15" customHeight="1" x14ac:dyDescent="0.2">
      <c r="A1869">
        <v>1868</v>
      </c>
      <c r="B1869" t="s">
        <v>6184</v>
      </c>
      <c r="C1869" t="s">
        <v>6185</v>
      </c>
      <c r="D1869">
        <v>22</v>
      </c>
      <c r="E1869" t="s">
        <v>90</v>
      </c>
      <c r="F1869" t="s">
        <v>125</v>
      </c>
      <c r="G1869" s="1">
        <v>44376</v>
      </c>
      <c r="H1869" t="s">
        <v>22</v>
      </c>
      <c r="I1869" t="s">
        <v>168</v>
      </c>
      <c r="J1869" t="s">
        <v>6186</v>
      </c>
      <c r="K1869" t="s">
        <v>62</v>
      </c>
      <c r="M1869" t="s">
        <v>26</v>
      </c>
      <c r="N1869" t="s">
        <v>30</v>
      </c>
      <c r="O1869" s="15">
        <v>45078.155162037037</v>
      </c>
      <c r="P1869"/>
      <c r="S1869">
        <v>0</v>
      </c>
      <c r="T1869">
        <v>1</v>
      </c>
      <c r="U1869">
        <v>0</v>
      </c>
      <c r="V1869" t="str">
        <f>IF(OR(tickets_cleaned[[#This Row],[resolution_time_hours]]="", tickets_cleaned[[#This Row],[resolution_time_hours]]&lt;0),"",tickets_cleaned[[#This Row],[resolution_time_hours]])</f>
        <v/>
      </c>
    </row>
    <row r="1870" spans="1:22" ht="15" customHeight="1" x14ac:dyDescent="0.2">
      <c r="A1870">
        <v>1869</v>
      </c>
      <c r="B1870" t="s">
        <v>6187</v>
      </c>
      <c r="C1870" t="s">
        <v>6188</v>
      </c>
      <c r="D1870">
        <v>25</v>
      </c>
      <c r="E1870" t="s">
        <v>90</v>
      </c>
      <c r="F1870" t="s">
        <v>139</v>
      </c>
      <c r="G1870" s="1">
        <v>44036</v>
      </c>
      <c r="H1870" t="s">
        <v>22</v>
      </c>
      <c r="I1870" t="s">
        <v>101</v>
      </c>
      <c r="J1870" s="21" t="s">
        <v>6189</v>
      </c>
      <c r="K1870" t="s">
        <v>93</v>
      </c>
      <c r="M1870" t="s">
        <v>27</v>
      </c>
      <c r="N1870" t="s">
        <v>31</v>
      </c>
      <c r="P1870"/>
      <c r="S1870">
        <v>0</v>
      </c>
      <c r="T1870">
        <v>1</v>
      </c>
      <c r="U1870">
        <v>0</v>
      </c>
      <c r="V1870" t="str">
        <f>IF(OR(tickets_cleaned[[#This Row],[resolution_time_hours]]="", tickets_cleaned[[#This Row],[resolution_time_hours]]&lt;0),"",tickets_cleaned[[#This Row],[resolution_time_hours]])</f>
        <v/>
      </c>
    </row>
    <row r="1871" spans="1:22" ht="15" customHeight="1" x14ac:dyDescent="0.2">
      <c r="A1871">
        <v>1870</v>
      </c>
      <c r="B1871" t="s">
        <v>6190</v>
      </c>
      <c r="C1871" t="s">
        <v>6191</v>
      </c>
      <c r="D1871">
        <v>35</v>
      </c>
      <c r="E1871" t="s">
        <v>90</v>
      </c>
      <c r="F1871" t="s">
        <v>66</v>
      </c>
      <c r="G1871" s="1">
        <v>44173</v>
      </c>
      <c r="H1871" t="s">
        <v>24</v>
      </c>
      <c r="I1871" t="s">
        <v>126</v>
      </c>
      <c r="J1871" s="21" t="s">
        <v>6192</v>
      </c>
      <c r="K1871" t="s">
        <v>93</v>
      </c>
      <c r="M1871" t="s">
        <v>25</v>
      </c>
      <c r="N1871" t="s">
        <v>29</v>
      </c>
      <c r="P1871"/>
      <c r="S1871">
        <v>0</v>
      </c>
      <c r="T1871">
        <v>1</v>
      </c>
      <c r="U1871">
        <v>0</v>
      </c>
      <c r="V1871" t="str">
        <f>IF(OR(tickets_cleaned[[#This Row],[resolution_time_hours]]="", tickets_cleaned[[#This Row],[resolution_time_hours]]&lt;0),"",tickets_cleaned[[#This Row],[resolution_time_hours]])</f>
        <v/>
      </c>
    </row>
    <row r="1872" spans="1:22" ht="15" customHeight="1" x14ac:dyDescent="0.2">
      <c r="A1872">
        <v>1871</v>
      </c>
      <c r="B1872" t="s">
        <v>6193</v>
      </c>
      <c r="C1872" t="s">
        <v>6194</v>
      </c>
      <c r="D1872">
        <v>66</v>
      </c>
      <c r="E1872" t="s">
        <v>90</v>
      </c>
      <c r="F1872" t="s">
        <v>175</v>
      </c>
      <c r="G1872" s="1">
        <v>44508</v>
      </c>
      <c r="H1872" t="s">
        <v>20</v>
      </c>
      <c r="I1872" t="s">
        <v>91</v>
      </c>
      <c r="J1872" t="s">
        <v>6195</v>
      </c>
      <c r="K1872" t="s">
        <v>62</v>
      </c>
      <c r="M1872" t="s">
        <v>27</v>
      </c>
      <c r="N1872" t="s">
        <v>32</v>
      </c>
      <c r="O1872" s="15">
        <v>45078.312858796293</v>
      </c>
      <c r="P1872"/>
      <c r="S1872">
        <v>0</v>
      </c>
      <c r="T1872">
        <v>1</v>
      </c>
      <c r="U1872">
        <v>0</v>
      </c>
      <c r="V1872" t="str">
        <f>IF(OR(tickets_cleaned[[#This Row],[resolution_time_hours]]="", tickets_cleaned[[#This Row],[resolution_time_hours]]&lt;0),"",tickets_cleaned[[#This Row],[resolution_time_hours]])</f>
        <v/>
      </c>
    </row>
    <row r="1873" spans="1:22" ht="15" customHeight="1" x14ac:dyDescent="0.2">
      <c r="A1873">
        <v>1872</v>
      </c>
      <c r="B1873" t="s">
        <v>6196</v>
      </c>
      <c r="C1873" t="s">
        <v>6197</v>
      </c>
      <c r="D1873">
        <v>46</v>
      </c>
      <c r="E1873" t="s">
        <v>58</v>
      </c>
      <c r="F1873" t="s">
        <v>130</v>
      </c>
      <c r="G1873" s="1">
        <v>44183</v>
      </c>
      <c r="H1873" t="s">
        <v>24</v>
      </c>
      <c r="I1873" t="s">
        <v>120</v>
      </c>
      <c r="J1873" s="21" t="s">
        <v>6198</v>
      </c>
      <c r="K1873" t="s">
        <v>62</v>
      </c>
      <c r="M1873" t="s">
        <v>28</v>
      </c>
      <c r="N1873" t="s">
        <v>30</v>
      </c>
      <c r="O1873" s="15">
        <v>45078.001076388886</v>
      </c>
      <c r="P1873"/>
      <c r="S1873">
        <v>0</v>
      </c>
      <c r="T1873">
        <v>1</v>
      </c>
      <c r="U1873">
        <v>0</v>
      </c>
      <c r="V1873" t="str">
        <f>IF(OR(tickets_cleaned[[#This Row],[resolution_time_hours]]="", tickets_cleaned[[#This Row],[resolution_time_hours]]&lt;0),"",tickets_cleaned[[#This Row],[resolution_time_hours]])</f>
        <v/>
      </c>
    </row>
    <row r="1874" spans="1:22" ht="15" customHeight="1" x14ac:dyDescent="0.2">
      <c r="A1874">
        <v>1873</v>
      </c>
      <c r="B1874" t="s">
        <v>6199</v>
      </c>
      <c r="C1874" t="s">
        <v>6200</v>
      </c>
      <c r="D1874">
        <v>67</v>
      </c>
      <c r="E1874" t="s">
        <v>65</v>
      </c>
      <c r="F1874" t="s">
        <v>364</v>
      </c>
      <c r="G1874" s="1">
        <v>44560</v>
      </c>
      <c r="H1874" t="s">
        <v>24</v>
      </c>
      <c r="I1874" t="s">
        <v>67</v>
      </c>
      <c r="J1874" s="21" t="s">
        <v>6201</v>
      </c>
      <c r="K1874" t="s">
        <v>62</v>
      </c>
      <c r="M1874" t="s">
        <v>28</v>
      </c>
      <c r="N1874" t="s">
        <v>29</v>
      </c>
      <c r="O1874" s="15">
        <v>45078.187905092593</v>
      </c>
      <c r="P1874"/>
      <c r="S1874">
        <v>0</v>
      </c>
      <c r="T1874">
        <v>1</v>
      </c>
      <c r="U1874">
        <v>0</v>
      </c>
      <c r="V1874" t="str">
        <f>IF(OR(tickets_cleaned[[#This Row],[resolution_time_hours]]="", tickets_cleaned[[#This Row],[resolution_time_hours]]&lt;0),"",tickets_cleaned[[#This Row],[resolution_time_hours]])</f>
        <v/>
      </c>
    </row>
    <row r="1875" spans="1:22" ht="15" customHeight="1" x14ac:dyDescent="0.2">
      <c r="A1875">
        <v>1874</v>
      </c>
      <c r="B1875" t="s">
        <v>6202</v>
      </c>
      <c r="C1875" t="s">
        <v>6203</v>
      </c>
      <c r="D1875">
        <v>50</v>
      </c>
      <c r="E1875" t="s">
        <v>58</v>
      </c>
      <c r="F1875" t="s">
        <v>680</v>
      </c>
      <c r="G1875" s="1">
        <v>44288</v>
      </c>
      <c r="H1875" t="s">
        <v>24</v>
      </c>
      <c r="I1875" t="s">
        <v>106</v>
      </c>
      <c r="J1875" s="21" t="s">
        <v>6204</v>
      </c>
      <c r="K1875" t="s">
        <v>93</v>
      </c>
      <c r="M1875" t="s">
        <v>27</v>
      </c>
      <c r="N1875" t="s">
        <v>31</v>
      </c>
      <c r="P1875"/>
      <c r="S1875">
        <v>0</v>
      </c>
      <c r="T1875">
        <v>1</v>
      </c>
      <c r="U1875">
        <v>0</v>
      </c>
      <c r="V1875" t="str">
        <f>IF(OR(tickets_cleaned[[#This Row],[resolution_time_hours]]="", tickets_cleaned[[#This Row],[resolution_time_hours]]&lt;0),"",tickets_cleaned[[#This Row],[resolution_time_hours]])</f>
        <v/>
      </c>
    </row>
    <row r="1876" spans="1:22" ht="15" customHeight="1" x14ac:dyDescent="0.2">
      <c r="A1876">
        <v>1875</v>
      </c>
      <c r="B1876" t="s">
        <v>6205</v>
      </c>
      <c r="C1876" t="s">
        <v>6206</v>
      </c>
      <c r="D1876">
        <v>61</v>
      </c>
      <c r="E1876" t="s">
        <v>58</v>
      </c>
      <c r="F1876" t="s">
        <v>66</v>
      </c>
      <c r="G1876" s="1">
        <v>44551</v>
      </c>
      <c r="H1876" t="s">
        <v>23</v>
      </c>
      <c r="I1876" t="s">
        <v>126</v>
      </c>
      <c r="J1876" s="21" t="s">
        <v>6207</v>
      </c>
      <c r="K1876" t="s">
        <v>62</v>
      </c>
      <c r="M1876" t="s">
        <v>25</v>
      </c>
      <c r="N1876" t="s">
        <v>29</v>
      </c>
      <c r="O1876" s="15">
        <v>45078.335162037038</v>
      </c>
      <c r="P1876"/>
      <c r="S1876">
        <v>0</v>
      </c>
      <c r="T1876">
        <v>1</v>
      </c>
      <c r="U1876">
        <v>0</v>
      </c>
      <c r="V1876" t="str">
        <f>IF(OR(tickets_cleaned[[#This Row],[resolution_time_hours]]="", tickets_cleaned[[#This Row],[resolution_time_hours]]&lt;0),"",tickets_cleaned[[#This Row],[resolution_time_hours]])</f>
        <v/>
      </c>
    </row>
    <row r="1877" spans="1:22" ht="15" customHeight="1" x14ac:dyDescent="0.2">
      <c r="A1877">
        <v>1876</v>
      </c>
      <c r="B1877" t="s">
        <v>6208</v>
      </c>
      <c r="C1877" t="s">
        <v>6209</v>
      </c>
      <c r="D1877">
        <v>43</v>
      </c>
      <c r="E1877" t="s">
        <v>90</v>
      </c>
      <c r="F1877" t="s">
        <v>134</v>
      </c>
      <c r="G1877" s="1">
        <v>44227</v>
      </c>
      <c r="H1877" t="s">
        <v>23</v>
      </c>
      <c r="I1877" t="s">
        <v>126</v>
      </c>
      <c r="J1877" s="21" t="s">
        <v>6210</v>
      </c>
      <c r="K1877" t="s">
        <v>74</v>
      </c>
      <c r="L1877" t="s">
        <v>6211</v>
      </c>
      <c r="M1877" t="s">
        <v>28</v>
      </c>
      <c r="N1877" t="s">
        <v>29</v>
      </c>
      <c r="O1877" s="15">
        <v>45078.60392361111</v>
      </c>
      <c r="P1877" s="15">
        <v>45078.687951388885</v>
      </c>
      <c r="Q1877">
        <v>4</v>
      </c>
      <c r="R1877">
        <v>2</v>
      </c>
      <c r="S1877">
        <v>1</v>
      </c>
      <c r="T1877">
        <v>0</v>
      </c>
      <c r="U1877">
        <v>0</v>
      </c>
      <c r="V1877">
        <f>IF(OR(tickets_cleaned[[#This Row],[resolution_time_hours]]="", tickets_cleaned[[#This Row],[resolution_time_hours]]&lt;0),"",tickets_cleaned[[#This Row],[resolution_time_hours]])</f>
        <v>2</v>
      </c>
    </row>
    <row r="1878" spans="1:22" ht="15" customHeight="1" x14ac:dyDescent="0.2">
      <c r="A1878">
        <v>1877</v>
      </c>
      <c r="B1878" t="s">
        <v>6212</v>
      </c>
      <c r="C1878" t="s">
        <v>6213</v>
      </c>
      <c r="D1878">
        <v>60</v>
      </c>
      <c r="E1878" t="s">
        <v>58</v>
      </c>
      <c r="F1878" t="s">
        <v>364</v>
      </c>
      <c r="G1878" s="1">
        <v>44238</v>
      </c>
      <c r="H1878" t="s">
        <v>21</v>
      </c>
      <c r="I1878" t="s">
        <v>176</v>
      </c>
      <c r="J1878" s="21" t="s">
        <v>27196</v>
      </c>
      <c r="K1878" t="s">
        <v>62</v>
      </c>
      <c r="M1878" t="s">
        <v>26</v>
      </c>
      <c r="N1878" t="s">
        <v>31</v>
      </c>
      <c r="O1878" s="15">
        <v>45077.9608912037</v>
      </c>
      <c r="P1878"/>
      <c r="S1878">
        <v>0</v>
      </c>
      <c r="T1878">
        <v>1</v>
      </c>
      <c r="U1878">
        <v>0</v>
      </c>
      <c r="V1878" t="str">
        <f>IF(OR(tickets_cleaned[[#This Row],[resolution_time_hours]]="", tickets_cleaned[[#This Row],[resolution_time_hours]]&lt;0),"",tickets_cleaned[[#This Row],[resolution_time_hours]])</f>
        <v/>
      </c>
    </row>
    <row r="1879" spans="1:22" ht="15" customHeight="1" x14ac:dyDescent="0.2">
      <c r="A1879">
        <v>1878</v>
      </c>
      <c r="B1879" t="s">
        <v>6214</v>
      </c>
      <c r="C1879" t="s">
        <v>6215</v>
      </c>
      <c r="D1879">
        <v>43</v>
      </c>
      <c r="E1879" t="s">
        <v>90</v>
      </c>
      <c r="F1879" t="s">
        <v>66</v>
      </c>
      <c r="G1879" s="1">
        <v>44162</v>
      </c>
      <c r="H1879" t="s">
        <v>24</v>
      </c>
      <c r="I1879" t="s">
        <v>79</v>
      </c>
      <c r="J1879" s="21" t="s">
        <v>6216</v>
      </c>
      <c r="K1879" t="s">
        <v>62</v>
      </c>
      <c r="M1879" t="s">
        <v>27</v>
      </c>
      <c r="N1879" t="s">
        <v>29</v>
      </c>
      <c r="O1879" s="15">
        <v>45078.576192129629</v>
      </c>
      <c r="P1879"/>
      <c r="S1879">
        <v>0</v>
      </c>
      <c r="T1879">
        <v>1</v>
      </c>
      <c r="U1879">
        <v>0</v>
      </c>
      <c r="V1879" t="str">
        <f>IF(OR(tickets_cleaned[[#This Row],[resolution_time_hours]]="", tickets_cleaned[[#This Row],[resolution_time_hours]]&lt;0),"",tickets_cleaned[[#This Row],[resolution_time_hours]])</f>
        <v/>
      </c>
    </row>
    <row r="1880" spans="1:22" ht="15" customHeight="1" x14ac:dyDescent="0.2">
      <c r="A1880">
        <v>1879</v>
      </c>
      <c r="B1880" t="s">
        <v>6217</v>
      </c>
      <c r="C1880" t="s">
        <v>6218</v>
      </c>
      <c r="D1880">
        <v>32</v>
      </c>
      <c r="E1880" t="s">
        <v>58</v>
      </c>
      <c r="F1880" t="s">
        <v>456</v>
      </c>
      <c r="G1880" s="1">
        <v>44447</v>
      </c>
      <c r="H1880" t="s">
        <v>22</v>
      </c>
      <c r="I1880" t="s">
        <v>67</v>
      </c>
      <c r="J1880" t="s">
        <v>6219</v>
      </c>
      <c r="K1880" t="s">
        <v>93</v>
      </c>
      <c r="M1880" t="s">
        <v>27</v>
      </c>
      <c r="N1880" t="s">
        <v>32</v>
      </c>
      <c r="P1880"/>
      <c r="S1880">
        <v>0</v>
      </c>
      <c r="T1880">
        <v>1</v>
      </c>
      <c r="U1880">
        <v>0</v>
      </c>
      <c r="V1880" t="str">
        <f>IF(OR(tickets_cleaned[[#This Row],[resolution_time_hours]]="", tickets_cleaned[[#This Row],[resolution_time_hours]]&lt;0),"",tickets_cleaned[[#This Row],[resolution_time_hours]])</f>
        <v/>
      </c>
    </row>
    <row r="1881" spans="1:22" ht="15" customHeight="1" x14ac:dyDescent="0.2">
      <c r="A1881">
        <v>1880</v>
      </c>
      <c r="B1881" t="s">
        <v>6220</v>
      </c>
      <c r="C1881" t="s">
        <v>6221</v>
      </c>
      <c r="D1881">
        <v>23</v>
      </c>
      <c r="E1881" t="s">
        <v>90</v>
      </c>
      <c r="F1881" t="s">
        <v>724</v>
      </c>
      <c r="G1881" s="1">
        <v>44158</v>
      </c>
      <c r="H1881" t="s">
        <v>22</v>
      </c>
      <c r="I1881" t="s">
        <v>72</v>
      </c>
      <c r="J1881" s="21" t="s">
        <v>6222</v>
      </c>
      <c r="K1881" t="s">
        <v>62</v>
      </c>
      <c r="M1881" t="s">
        <v>26</v>
      </c>
      <c r="N1881" t="s">
        <v>32</v>
      </c>
      <c r="O1881" s="15">
        <v>45078.144282407404</v>
      </c>
      <c r="P1881"/>
      <c r="S1881">
        <v>0</v>
      </c>
      <c r="T1881">
        <v>1</v>
      </c>
      <c r="U1881">
        <v>0</v>
      </c>
      <c r="V1881" t="str">
        <f>IF(OR(tickets_cleaned[[#This Row],[resolution_time_hours]]="", tickets_cleaned[[#This Row],[resolution_time_hours]]&lt;0),"",tickets_cleaned[[#This Row],[resolution_time_hours]])</f>
        <v/>
      </c>
    </row>
    <row r="1882" spans="1:22" ht="15" customHeight="1" x14ac:dyDescent="0.2">
      <c r="A1882">
        <v>1881</v>
      </c>
      <c r="B1882" t="s">
        <v>6223</v>
      </c>
      <c r="C1882" t="s">
        <v>6224</v>
      </c>
      <c r="D1882">
        <v>37</v>
      </c>
      <c r="E1882" t="s">
        <v>90</v>
      </c>
      <c r="F1882" t="s">
        <v>237</v>
      </c>
      <c r="G1882" s="1">
        <v>44027</v>
      </c>
      <c r="H1882" t="s">
        <v>23</v>
      </c>
      <c r="I1882" t="s">
        <v>101</v>
      </c>
      <c r="J1882" s="21" t="s">
        <v>6225</v>
      </c>
      <c r="K1882" t="s">
        <v>93</v>
      </c>
      <c r="M1882" t="s">
        <v>28</v>
      </c>
      <c r="N1882" t="s">
        <v>32</v>
      </c>
      <c r="P1882"/>
      <c r="S1882">
        <v>0</v>
      </c>
      <c r="T1882">
        <v>1</v>
      </c>
      <c r="U1882">
        <v>0</v>
      </c>
      <c r="V1882" t="str">
        <f>IF(OR(tickets_cleaned[[#This Row],[resolution_time_hours]]="", tickets_cleaned[[#This Row],[resolution_time_hours]]&lt;0),"",tickets_cleaned[[#This Row],[resolution_time_hours]])</f>
        <v/>
      </c>
    </row>
    <row r="1883" spans="1:22" ht="15" customHeight="1" x14ac:dyDescent="0.2">
      <c r="A1883">
        <v>1882</v>
      </c>
      <c r="B1883" t="s">
        <v>6226</v>
      </c>
      <c r="C1883" t="s">
        <v>6227</v>
      </c>
      <c r="D1883">
        <v>35</v>
      </c>
      <c r="E1883" t="s">
        <v>65</v>
      </c>
      <c r="F1883" t="s">
        <v>446</v>
      </c>
      <c r="G1883" s="1">
        <v>44128</v>
      </c>
      <c r="H1883" t="s">
        <v>24</v>
      </c>
      <c r="I1883" t="s">
        <v>168</v>
      </c>
      <c r="J1883" s="21" t="s">
        <v>6228</v>
      </c>
      <c r="K1883" t="s">
        <v>62</v>
      </c>
      <c r="M1883" t="s">
        <v>28</v>
      </c>
      <c r="N1883" t="s">
        <v>29</v>
      </c>
      <c r="O1883" s="15">
        <v>45078.601273148146</v>
      </c>
      <c r="P1883"/>
      <c r="S1883">
        <v>0</v>
      </c>
      <c r="T1883">
        <v>1</v>
      </c>
      <c r="U1883">
        <v>0</v>
      </c>
      <c r="V1883" t="str">
        <f>IF(OR(tickets_cleaned[[#This Row],[resolution_time_hours]]="", tickets_cleaned[[#This Row],[resolution_time_hours]]&lt;0),"",tickets_cleaned[[#This Row],[resolution_time_hours]])</f>
        <v/>
      </c>
    </row>
    <row r="1884" spans="1:22" ht="15" customHeight="1" x14ac:dyDescent="0.2">
      <c r="A1884">
        <v>1883</v>
      </c>
      <c r="B1884" t="s">
        <v>6229</v>
      </c>
      <c r="C1884" t="s">
        <v>6230</v>
      </c>
      <c r="D1884">
        <v>48</v>
      </c>
      <c r="E1884" t="s">
        <v>65</v>
      </c>
      <c r="F1884" t="s">
        <v>125</v>
      </c>
      <c r="G1884" s="1">
        <v>44529</v>
      </c>
      <c r="H1884" t="s">
        <v>23</v>
      </c>
      <c r="I1884" t="s">
        <v>106</v>
      </c>
      <c r="J1884" t="s">
        <v>6231</v>
      </c>
      <c r="K1884" t="s">
        <v>74</v>
      </c>
      <c r="L1884" t="s">
        <v>6232</v>
      </c>
      <c r="M1884" t="s">
        <v>26</v>
      </c>
      <c r="N1884" t="s">
        <v>31</v>
      </c>
      <c r="O1884" s="15">
        <v>45078.126979166664</v>
      </c>
      <c r="P1884" s="15">
        <v>45078.301979166667</v>
      </c>
      <c r="Q1884">
        <v>2</v>
      </c>
      <c r="R1884">
        <v>4</v>
      </c>
      <c r="S1884">
        <v>1</v>
      </c>
      <c r="T1884">
        <v>0</v>
      </c>
      <c r="U1884">
        <v>1</v>
      </c>
      <c r="V1884">
        <f>IF(OR(tickets_cleaned[[#This Row],[resolution_time_hours]]="", tickets_cleaned[[#This Row],[resolution_time_hours]]&lt;0),"",tickets_cleaned[[#This Row],[resolution_time_hours]])</f>
        <v>4</v>
      </c>
    </row>
    <row r="1885" spans="1:22" ht="15" customHeight="1" x14ac:dyDescent="0.2">
      <c r="A1885">
        <v>1884</v>
      </c>
      <c r="B1885" t="s">
        <v>6233</v>
      </c>
      <c r="C1885" t="s">
        <v>6234</v>
      </c>
      <c r="D1885">
        <v>19</v>
      </c>
      <c r="E1885" t="s">
        <v>65</v>
      </c>
      <c r="F1885" t="s">
        <v>481</v>
      </c>
      <c r="G1885" s="1">
        <v>44301</v>
      </c>
      <c r="H1885" t="s">
        <v>24</v>
      </c>
      <c r="I1885" t="s">
        <v>79</v>
      </c>
      <c r="J1885" s="21" t="s">
        <v>6235</v>
      </c>
      <c r="K1885" t="s">
        <v>93</v>
      </c>
      <c r="M1885" t="s">
        <v>25</v>
      </c>
      <c r="N1885" t="s">
        <v>29</v>
      </c>
      <c r="P1885"/>
      <c r="S1885">
        <v>0</v>
      </c>
      <c r="T1885">
        <v>1</v>
      </c>
      <c r="U1885">
        <v>0</v>
      </c>
      <c r="V1885" t="str">
        <f>IF(OR(tickets_cleaned[[#This Row],[resolution_time_hours]]="", tickets_cleaned[[#This Row],[resolution_time_hours]]&lt;0),"",tickets_cleaned[[#This Row],[resolution_time_hours]])</f>
        <v/>
      </c>
    </row>
    <row r="1886" spans="1:22" ht="15" customHeight="1" x14ac:dyDescent="0.2">
      <c r="A1886">
        <v>1885</v>
      </c>
      <c r="B1886" t="s">
        <v>6236</v>
      </c>
      <c r="C1886" t="s">
        <v>6237</v>
      </c>
      <c r="D1886">
        <v>49</v>
      </c>
      <c r="E1886" t="s">
        <v>90</v>
      </c>
      <c r="F1886" t="s">
        <v>422</v>
      </c>
      <c r="G1886" s="1">
        <v>44227</v>
      </c>
      <c r="H1886" t="s">
        <v>20</v>
      </c>
      <c r="I1886" t="s">
        <v>72</v>
      </c>
      <c r="J1886" t="s">
        <v>6238</v>
      </c>
      <c r="K1886" t="s">
        <v>74</v>
      </c>
      <c r="L1886" t="s">
        <v>6239</v>
      </c>
      <c r="M1886" t="s">
        <v>26</v>
      </c>
      <c r="N1886" t="s">
        <v>29</v>
      </c>
      <c r="O1886" s="15">
        <v>45078.181157407409</v>
      </c>
      <c r="P1886" s="15">
        <v>45078.47351851852</v>
      </c>
      <c r="Q1886">
        <v>1</v>
      </c>
      <c r="R1886">
        <v>7</v>
      </c>
      <c r="S1886">
        <v>1</v>
      </c>
      <c r="T1886">
        <v>0</v>
      </c>
      <c r="U1886">
        <v>1</v>
      </c>
      <c r="V1886">
        <f>IF(OR(tickets_cleaned[[#This Row],[resolution_time_hours]]="", tickets_cleaned[[#This Row],[resolution_time_hours]]&lt;0),"",tickets_cleaned[[#This Row],[resolution_time_hours]])</f>
        <v>7</v>
      </c>
    </row>
    <row r="1887" spans="1:22" ht="15" customHeight="1" x14ac:dyDescent="0.2">
      <c r="A1887">
        <v>1886</v>
      </c>
      <c r="B1887" t="s">
        <v>6240</v>
      </c>
      <c r="C1887" t="s">
        <v>6241</v>
      </c>
      <c r="D1887">
        <v>38</v>
      </c>
      <c r="E1887" t="s">
        <v>58</v>
      </c>
      <c r="F1887" t="s">
        <v>268</v>
      </c>
      <c r="G1887" s="1">
        <v>44031</v>
      </c>
      <c r="H1887" t="s">
        <v>20</v>
      </c>
      <c r="I1887" t="s">
        <v>60</v>
      </c>
      <c r="J1887" t="s">
        <v>3825</v>
      </c>
      <c r="K1887" t="s">
        <v>62</v>
      </c>
      <c r="M1887" t="s">
        <v>27</v>
      </c>
      <c r="N1887" t="s">
        <v>31</v>
      </c>
      <c r="O1887" s="15">
        <v>45078.563796296294</v>
      </c>
      <c r="P1887"/>
      <c r="S1887">
        <v>0</v>
      </c>
      <c r="T1887">
        <v>1</v>
      </c>
      <c r="U1887">
        <v>0</v>
      </c>
      <c r="V1887" t="str">
        <f>IF(OR(tickets_cleaned[[#This Row],[resolution_time_hours]]="", tickets_cleaned[[#This Row],[resolution_time_hours]]&lt;0),"",tickets_cleaned[[#This Row],[resolution_time_hours]])</f>
        <v/>
      </c>
    </row>
    <row r="1888" spans="1:22" ht="15" customHeight="1" x14ac:dyDescent="0.2">
      <c r="A1888">
        <v>1887</v>
      </c>
      <c r="B1888" t="s">
        <v>6242</v>
      </c>
      <c r="C1888" t="s">
        <v>6243</v>
      </c>
      <c r="D1888">
        <v>59</v>
      </c>
      <c r="E1888" t="s">
        <v>90</v>
      </c>
      <c r="F1888" t="s">
        <v>724</v>
      </c>
      <c r="G1888" s="1">
        <v>44108</v>
      </c>
      <c r="H1888" t="s">
        <v>22</v>
      </c>
      <c r="I1888" t="s">
        <v>203</v>
      </c>
      <c r="J1888" t="s">
        <v>6244</v>
      </c>
      <c r="K1888" t="s">
        <v>74</v>
      </c>
      <c r="L1888" t="s">
        <v>6245</v>
      </c>
      <c r="M1888" t="s">
        <v>26</v>
      </c>
      <c r="N1888" t="s">
        <v>32</v>
      </c>
      <c r="O1888" s="15">
        <v>45078.142280092594</v>
      </c>
      <c r="P1888" s="15">
        <v>45078.212418981479</v>
      </c>
      <c r="Q1888">
        <v>1</v>
      </c>
      <c r="R1888">
        <v>1</v>
      </c>
      <c r="S1888">
        <v>1</v>
      </c>
      <c r="T1888">
        <v>0</v>
      </c>
      <c r="U1888">
        <v>1</v>
      </c>
      <c r="V1888">
        <f>IF(OR(tickets_cleaned[[#This Row],[resolution_time_hours]]="", tickets_cleaned[[#This Row],[resolution_time_hours]]&lt;0),"",tickets_cleaned[[#This Row],[resolution_time_hours]])</f>
        <v>1</v>
      </c>
    </row>
    <row r="1889" spans="1:22" ht="15" customHeight="1" x14ac:dyDescent="0.2">
      <c r="A1889">
        <v>1888</v>
      </c>
      <c r="B1889" t="s">
        <v>6246</v>
      </c>
      <c r="C1889" t="s">
        <v>6247</v>
      </c>
      <c r="D1889">
        <v>33</v>
      </c>
      <c r="E1889" t="s">
        <v>58</v>
      </c>
      <c r="F1889" t="s">
        <v>408</v>
      </c>
      <c r="G1889" s="1">
        <v>44450</v>
      </c>
      <c r="H1889" t="s">
        <v>22</v>
      </c>
      <c r="I1889" t="s">
        <v>168</v>
      </c>
      <c r="J1889" s="21" t="s">
        <v>6248</v>
      </c>
      <c r="K1889" t="s">
        <v>74</v>
      </c>
      <c r="L1889" t="s">
        <v>6249</v>
      </c>
      <c r="M1889" t="s">
        <v>26</v>
      </c>
      <c r="N1889" t="s">
        <v>32</v>
      </c>
      <c r="O1889" s="15">
        <v>45078.022152777776</v>
      </c>
      <c r="P1889" s="15">
        <v>45078.524236111109</v>
      </c>
      <c r="Q1889">
        <v>2</v>
      </c>
      <c r="R1889">
        <v>12</v>
      </c>
      <c r="S1889">
        <v>1</v>
      </c>
      <c r="T1889">
        <v>0</v>
      </c>
      <c r="U1889">
        <v>1</v>
      </c>
      <c r="V1889">
        <f>IF(OR(tickets_cleaned[[#This Row],[resolution_time_hours]]="", tickets_cleaned[[#This Row],[resolution_time_hours]]&lt;0),"",tickets_cleaned[[#This Row],[resolution_time_hours]])</f>
        <v>12</v>
      </c>
    </row>
    <row r="1890" spans="1:22" ht="15" customHeight="1" x14ac:dyDescent="0.2">
      <c r="A1890">
        <v>1889</v>
      </c>
      <c r="B1890" t="s">
        <v>6250</v>
      </c>
      <c r="C1890" t="s">
        <v>6251</v>
      </c>
      <c r="D1890">
        <v>22</v>
      </c>
      <c r="E1890" t="s">
        <v>65</v>
      </c>
      <c r="F1890" t="s">
        <v>125</v>
      </c>
      <c r="G1890" s="1">
        <v>44423</v>
      </c>
      <c r="H1890" t="s">
        <v>23</v>
      </c>
      <c r="I1890" t="s">
        <v>67</v>
      </c>
      <c r="J1890" s="21" t="s">
        <v>6252</v>
      </c>
      <c r="K1890" t="s">
        <v>62</v>
      </c>
      <c r="M1890" t="s">
        <v>27</v>
      </c>
      <c r="N1890" t="s">
        <v>30</v>
      </c>
      <c r="O1890" s="15">
        <v>45078.935370370367</v>
      </c>
      <c r="P1890"/>
      <c r="S1890">
        <v>0</v>
      </c>
      <c r="T1890">
        <v>1</v>
      </c>
      <c r="U1890">
        <v>0</v>
      </c>
      <c r="V1890" t="str">
        <f>IF(OR(tickets_cleaned[[#This Row],[resolution_time_hours]]="", tickets_cleaned[[#This Row],[resolution_time_hours]]&lt;0),"",tickets_cleaned[[#This Row],[resolution_time_hours]])</f>
        <v/>
      </c>
    </row>
    <row r="1891" spans="1:22" ht="15" customHeight="1" x14ac:dyDescent="0.2">
      <c r="A1891">
        <v>1890</v>
      </c>
      <c r="B1891" t="s">
        <v>6253</v>
      </c>
      <c r="C1891" t="s">
        <v>6254</v>
      </c>
      <c r="D1891">
        <v>70</v>
      </c>
      <c r="E1891" t="s">
        <v>58</v>
      </c>
      <c r="F1891" t="s">
        <v>456</v>
      </c>
      <c r="G1891" s="1">
        <v>44211</v>
      </c>
      <c r="H1891" t="s">
        <v>22</v>
      </c>
      <c r="I1891" t="s">
        <v>60</v>
      </c>
      <c r="J1891" s="21" t="s">
        <v>6255</v>
      </c>
      <c r="K1891" t="s">
        <v>62</v>
      </c>
      <c r="M1891" t="s">
        <v>25</v>
      </c>
      <c r="N1891" t="s">
        <v>31</v>
      </c>
      <c r="O1891" s="15">
        <v>45078.640949074077</v>
      </c>
      <c r="P1891"/>
      <c r="S1891">
        <v>0</v>
      </c>
      <c r="T1891">
        <v>1</v>
      </c>
      <c r="U1891">
        <v>0</v>
      </c>
      <c r="V1891" t="str">
        <f>IF(OR(tickets_cleaned[[#This Row],[resolution_time_hours]]="", tickets_cleaned[[#This Row],[resolution_time_hours]]&lt;0),"",tickets_cleaned[[#This Row],[resolution_time_hours]])</f>
        <v/>
      </c>
    </row>
    <row r="1892" spans="1:22" ht="15" customHeight="1" x14ac:dyDescent="0.2">
      <c r="A1892">
        <v>1891</v>
      </c>
      <c r="B1892" t="s">
        <v>6256</v>
      </c>
      <c r="C1892" t="s">
        <v>6257</v>
      </c>
      <c r="D1892">
        <v>51</v>
      </c>
      <c r="E1892" t="s">
        <v>65</v>
      </c>
      <c r="F1892" t="s">
        <v>130</v>
      </c>
      <c r="G1892" s="1">
        <v>44299</v>
      </c>
      <c r="H1892" t="s">
        <v>20</v>
      </c>
      <c r="I1892" t="s">
        <v>126</v>
      </c>
      <c r="J1892" t="s">
        <v>1096</v>
      </c>
      <c r="K1892" t="s">
        <v>62</v>
      </c>
      <c r="M1892" t="s">
        <v>28</v>
      </c>
      <c r="N1892" t="s">
        <v>29</v>
      </c>
      <c r="O1892" s="15">
        <v>45078.002754629626</v>
      </c>
      <c r="P1892"/>
      <c r="S1892">
        <v>0</v>
      </c>
      <c r="T1892">
        <v>1</v>
      </c>
      <c r="U1892">
        <v>0</v>
      </c>
      <c r="V1892" t="str">
        <f>IF(OR(tickets_cleaned[[#This Row],[resolution_time_hours]]="", tickets_cleaned[[#This Row],[resolution_time_hours]]&lt;0),"",tickets_cleaned[[#This Row],[resolution_time_hours]])</f>
        <v/>
      </c>
    </row>
    <row r="1893" spans="1:22" ht="15" customHeight="1" x14ac:dyDescent="0.2">
      <c r="A1893">
        <v>1892</v>
      </c>
      <c r="B1893" t="s">
        <v>6258</v>
      </c>
      <c r="C1893" t="s">
        <v>6259</v>
      </c>
      <c r="D1893">
        <v>64</v>
      </c>
      <c r="E1893" t="s">
        <v>58</v>
      </c>
      <c r="F1893" t="s">
        <v>125</v>
      </c>
      <c r="G1893" s="1">
        <v>44034</v>
      </c>
      <c r="H1893" t="s">
        <v>22</v>
      </c>
      <c r="I1893" t="s">
        <v>120</v>
      </c>
      <c r="J1893" s="21" t="s">
        <v>6260</v>
      </c>
      <c r="K1893" t="s">
        <v>93</v>
      </c>
      <c r="M1893" t="s">
        <v>26</v>
      </c>
      <c r="N1893" t="s">
        <v>29</v>
      </c>
      <c r="P1893"/>
      <c r="S1893">
        <v>0</v>
      </c>
      <c r="T1893">
        <v>1</v>
      </c>
      <c r="U1893">
        <v>0</v>
      </c>
      <c r="V1893" t="str">
        <f>IF(OR(tickets_cleaned[[#This Row],[resolution_time_hours]]="", tickets_cleaned[[#This Row],[resolution_time_hours]]&lt;0),"",tickets_cleaned[[#This Row],[resolution_time_hours]])</f>
        <v/>
      </c>
    </row>
    <row r="1894" spans="1:22" ht="15" customHeight="1" x14ac:dyDescent="0.2">
      <c r="A1894">
        <v>1893</v>
      </c>
      <c r="B1894" t="s">
        <v>6261</v>
      </c>
      <c r="C1894" t="s">
        <v>6262</v>
      </c>
      <c r="D1894">
        <v>65</v>
      </c>
      <c r="E1894" t="s">
        <v>58</v>
      </c>
      <c r="F1894" t="s">
        <v>114</v>
      </c>
      <c r="G1894" s="1">
        <v>44417</v>
      </c>
      <c r="H1894" t="s">
        <v>22</v>
      </c>
      <c r="I1894" t="s">
        <v>85</v>
      </c>
      <c r="J1894" s="21" t="s">
        <v>6263</v>
      </c>
      <c r="K1894" t="s">
        <v>93</v>
      </c>
      <c r="M1894" t="s">
        <v>27</v>
      </c>
      <c r="N1894" t="s">
        <v>31</v>
      </c>
      <c r="P1894"/>
      <c r="S1894">
        <v>0</v>
      </c>
      <c r="T1894">
        <v>1</v>
      </c>
      <c r="U1894">
        <v>0</v>
      </c>
      <c r="V1894" t="str">
        <f>IF(OR(tickets_cleaned[[#This Row],[resolution_time_hours]]="", tickets_cleaned[[#This Row],[resolution_time_hours]]&lt;0),"",tickets_cleaned[[#This Row],[resolution_time_hours]])</f>
        <v/>
      </c>
    </row>
    <row r="1895" spans="1:22" ht="15" customHeight="1" x14ac:dyDescent="0.2">
      <c r="A1895">
        <v>1894</v>
      </c>
      <c r="B1895" t="s">
        <v>6264</v>
      </c>
      <c r="C1895" t="s">
        <v>6265</v>
      </c>
      <c r="D1895">
        <v>63</v>
      </c>
      <c r="E1895" t="s">
        <v>58</v>
      </c>
      <c r="F1895" t="s">
        <v>233</v>
      </c>
      <c r="G1895" s="1">
        <v>44531</v>
      </c>
      <c r="H1895" t="s">
        <v>23</v>
      </c>
      <c r="I1895" t="s">
        <v>91</v>
      </c>
      <c r="J1895" s="21" t="s">
        <v>6266</v>
      </c>
      <c r="K1895" t="s">
        <v>62</v>
      </c>
      <c r="M1895" t="s">
        <v>28</v>
      </c>
      <c r="N1895" t="s">
        <v>30</v>
      </c>
      <c r="O1895" s="15">
        <v>45078.190324074072</v>
      </c>
      <c r="P1895"/>
      <c r="S1895">
        <v>0</v>
      </c>
      <c r="T1895">
        <v>1</v>
      </c>
      <c r="U1895">
        <v>0</v>
      </c>
      <c r="V1895" t="str">
        <f>IF(OR(tickets_cleaned[[#This Row],[resolution_time_hours]]="", tickets_cleaned[[#This Row],[resolution_time_hours]]&lt;0),"",tickets_cleaned[[#This Row],[resolution_time_hours]])</f>
        <v/>
      </c>
    </row>
    <row r="1896" spans="1:22" ht="15" customHeight="1" x14ac:dyDescent="0.2">
      <c r="A1896">
        <v>1895</v>
      </c>
      <c r="B1896" t="s">
        <v>6267</v>
      </c>
      <c r="C1896" t="s">
        <v>6268</v>
      </c>
      <c r="D1896">
        <v>54</v>
      </c>
      <c r="E1896" t="s">
        <v>65</v>
      </c>
      <c r="F1896" t="s">
        <v>71</v>
      </c>
      <c r="G1896" s="1">
        <v>44165</v>
      </c>
      <c r="H1896" t="s">
        <v>20</v>
      </c>
      <c r="I1896" t="s">
        <v>20</v>
      </c>
      <c r="J1896" t="s">
        <v>6269</v>
      </c>
      <c r="K1896" t="s">
        <v>93</v>
      </c>
      <c r="M1896" t="s">
        <v>28</v>
      </c>
      <c r="N1896" t="s">
        <v>29</v>
      </c>
      <c r="P1896"/>
      <c r="S1896">
        <v>0</v>
      </c>
      <c r="T1896">
        <v>1</v>
      </c>
      <c r="U1896">
        <v>0</v>
      </c>
      <c r="V1896" t="str">
        <f>IF(OR(tickets_cleaned[[#This Row],[resolution_time_hours]]="", tickets_cleaned[[#This Row],[resolution_time_hours]]&lt;0),"",tickets_cleaned[[#This Row],[resolution_time_hours]])</f>
        <v/>
      </c>
    </row>
    <row r="1897" spans="1:22" ht="15" customHeight="1" x14ac:dyDescent="0.2">
      <c r="A1897">
        <v>1896</v>
      </c>
      <c r="B1897" t="s">
        <v>6270</v>
      </c>
      <c r="C1897" t="s">
        <v>6271</v>
      </c>
      <c r="D1897">
        <v>52</v>
      </c>
      <c r="E1897" t="s">
        <v>58</v>
      </c>
      <c r="F1897" t="s">
        <v>152</v>
      </c>
      <c r="G1897" s="1">
        <v>44080</v>
      </c>
      <c r="H1897" t="s">
        <v>22</v>
      </c>
      <c r="I1897" t="s">
        <v>106</v>
      </c>
      <c r="J1897" s="21" t="s">
        <v>6272</v>
      </c>
      <c r="K1897" t="s">
        <v>74</v>
      </c>
      <c r="L1897" t="s">
        <v>6273</v>
      </c>
      <c r="M1897" t="s">
        <v>27</v>
      </c>
      <c r="N1897" t="s">
        <v>32</v>
      </c>
      <c r="O1897" s="15">
        <v>45078.93273148148</v>
      </c>
      <c r="P1897" s="15">
        <v>45078.012592592589</v>
      </c>
      <c r="Q1897">
        <v>3</v>
      </c>
      <c r="S1897">
        <v>1</v>
      </c>
      <c r="T1897">
        <v>0</v>
      </c>
      <c r="U1897">
        <v>0</v>
      </c>
      <c r="V1897" t="str">
        <f>IF(OR(tickets_cleaned[[#This Row],[resolution_time_hours]]="", tickets_cleaned[[#This Row],[resolution_time_hours]]&lt;0),"",tickets_cleaned[[#This Row],[resolution_time_hours]])</f>
        <v/>
      </c>
    </row>
    <row r="1898" spans="1:22" ht="15" customHeight="1" x14ac:dyDescent="0.2">
      <c r="A1898">
        <v>1897</v>
      </c>
      <c r="B1898" t="s">
        <v>6274</v>
      </c>
      <c r="C1898" t="s">
        <v>6275</v>
      </c>
      <c r="D1898">
        <v>22</v>
      </c>
      <c r="E1898" t="s">
        <v>90</v>
      </c>
      <c r="F1898" t="s">
        <v>342</v>
      </c>
      <c r="G1898" s="1">
        <v>43907</v>
      </c>
      <c r="H1898" t="s">
        <v>23</v>
      </c>
      <c r="I1898" t="s">
        <v>67</v>
      </c>
      <c r="J1898" s="21" t="s">
        <v>6276</v>
      </c>
      <c r="K1898" t="s">
        <v>74</v>
      </c>
      <c r="L1898" t="s">
        <v>6277</v>
      </c>
      <c r="M1898" t="s">
        <v>27</v>
      </c>
      <c r="N1898" t="s">
        <v>31</v>
      </c>
      <c r="O1898" s="15">
        <v>45078.691770833335</v>
      </c>
      <c r="P1898" s="15">
        <v>45078.628576388888</v>
      </c>
      <c r="Q1898">
        <v>3</v>
      </c>
      <c r="S1898">
        <v>1</v>
      </c>
      <c r="T1898">
        <v>0</v>
      </c>
      <c r="U1898">
        <v>0</v>
      </c>
      <c r="V1898" t="str">
        <f>IF(OR(tickets_cleaned[[#This Row],[resolution_time_hours]]="", tickets_cleaned[[#This Row],[resolution_time_hours]]&lt;0),"",tickets_cleaned[[#This Row],[resolution_time_hours]])</f>
        <v/>
      </c>
    </row>
    <row r="1899" spans="1:22" ht="15" customHeight="1" x14ac:dyDescent="0.2">
      <c r="A1899">
        <v>1898</v>
      </c>
      <c r="B1899" t="s">
        <v>6278</v>
      </c>
      <c r="C1899" t="s">
        <v>6279</v>
      </c>
      <c r="D1899">
        <v>58</v>
      </c>
      <c r="E1899" t="s">
        <v>58</v>
      </c>
      <c r="F1899" t="s">
        <v>342</v>
      </c>
      <c r="G1899" s="1">
        <v>44400</v>
      </c>
      <c r="H1899" t="s">
        <v>21</v>
      </c>
      <c r="I1899" t="s">
        <v>22</v>
      </c>
      <c r="J1899" t="s">
        <v>6280</v>
      </c>
      <c r="K1899" t="s">
        <v>74</v>
      </c>
      <c r="L1899" t="s">
        <v>6281</v>
      </c>
      <c r="M1899" t="s">
        <v>27</v>
      </c>
      <c r="N1899" t="s">
        <v>29</v>
      </c>
      <c r="O1899" s="15">
        <v>45078.893865740742</v>
      </c>
      <c r="P1899" s="15">
        <v>45078.257754629631</v>
      </c>
      <c r="Q1899">
        <v>3</v>
      </c>
      <c r="S1899">
        <v>1</v>
      </c>
      <c r="T1899">
        <v>0</v>
      </c>
      <c r="U1899">
        <v>0</v>
      </c>
      <c r="V1899" t="str">
        <f>IF(OR(tickets_cleaned[[#This Row],[resolution_time_hours]]="", tickets_cleaned[[#This Row],[resolution_time_hours]]&lt;0),"",tickets_cleaned[[#This Row],[resolution_time_hours]])</f>
        <v/>
      </c>
    </row>
    <row r="1900" spans="1:22" ht="15" customHeight="1" x14ac:dyDescent="0.2">
      <c r="A1900">
        <v>1899</v>
      </c>
      <c r="B1900" t="s">
        <v>6282</v>
      </c>
      <c r="C1900" t="s">
        <v>6283</v>
      </c>
      <c r="D1900">
        <v>24</v>
      </c>
      <c r="E1900" t="s">
        <v>65</v>
      </c>
      <c r="F1900" t="s">
        <v>364</v>
      </c>
      <c r="G1900" s="1">
        <v>43897</v>
      </c>
      <c r="H1900" t="s">
        <v>24</v>
      </c>
      <c r="I1900" t="s">
        <v>67</v>
      </c>
      <c r="J1900" s="21" t="s">
        <v>6284</v>
      </c>
      <c r="K1900" t="s">
        <v>62</v>
      </c>
      <c r="M1900" t="s">
        <v>25</v>
      </c>
      <c r="N1900" t="s">
        <v>31</v>
      </c>
      <c r="O1900" s="15">
        <v>45078.80777777778</v>
      </c>
      <c r="P1900"/>
      <c r="S1900">
        <v>0</v>
      </c>
      <c r="T1900">
        <v>1</v>
      </c>
      <c r="U1900">
        <v>0</v>
      </c>
      <c r="V1900" t="str">
        <f>IF(OR(tickets_cleaned[[#This Row],[resolution_time_hours]]="", tickets_cleaned[[#This Row],[resolution_time_hours]]&lt;0),"",tickets_cleaned[[#This Row],[resolution_time_hours]])</f>
        <v/>
      </c>
    </row>
    <row r="1901" spans="1:22" ht="15" customHeight="1" x14ac:dyDescent="0.2">
      <c r="A1901">
        <v>1900</v>
      </c>
      <c r="B1901" t="s">
        <v>6285</v>
      </c>
      <c r="C1901" t="s">
        <v>6286</v>
      </c>
      <c r="D1901">
        <v>22</v>
      </c>
      <c r="E1901" t="s">
        <v>58</v>
      </c>
      <c r="F1901" t="s">
        <v>119</v>
      </c>
      <c r="G1901" s="1">
        <v>44312</v>
      </c>
      <c r="H1901" t="s">
        <v>20</v>
      </c>
      <c r="I1901" t="s">
        <v>126</v>
      </c>
      <c r="J1901" s="21" t="s">
        <v>6287</v>
      </c>
      <c r="K1901" t="s">
        <v>62</v>
      </c>
      <c r="M1901" t="s">
        <v>26</v>
      </c>
      <c r="N1901" t="s">
        <v>29</v>
      </c>
      <c r="O1901" s="15">
        <v>45077.978634259256</v>
      </c>
      <c r="P1901"/>
      <c r="S1901">
        <v>0</v>
      </c>
      <c r="T1901">
        <v>1</v>
      </c>
      <c r="U1901">
        <v>0</v>
      </c>
      <c r="V1901" t="str">
        <f>IF(OR(tickets_cleaned[[#This Row],[resolution_time_hours]]="", tickets_cleaned[[#This Row],[resolution_time_hours]]&lt;0),"",tickets_cleaned[[#This Row],[resolution_time_hours]])</f>
        <v/>
      </c>
    </row>
    <row r="1902" spans="1:22" ht="15" customHeight="1" x14ac:dyDescent="0.2">
      <c r="A1902">
        <v>1901</v>
      </c>
      <c r="B1902" t="s">
        <v>6288</v>
      </c>
      <c r="C1902" t="s">
        <v>6289</v>
      </c>
      <c r="D1902">
        <v>34</v>
      </c>
      <c r="E1902" t="s">
        <v>90</v>
      </c>
      <c r="F1902" t="s">
        <v>364</v>
      </c>
      <c r="G1902" s="1">
        <v>44342</v>
      </c>
      <c r="H1902" t="s">
        <v>22</v>
      </c>
      <c r="I1902" t="s">
        <v>101</v>
      </c>
      <c r="J1902" s="21" t="s">
        <v>6290</v>
      </c>
      <c r="K1902" t="s">
        <v>62</v>
      </c>
      <c r="M1902" t="s">
        <v>28</v>
      </c>
      <c r="N1902" t="s">
        <v>31</v>
      </c>
      <c r="O1902" s="15">
        <v>45078.793229166666</v>
      </c>
      <c r="P1902"/>
      <c r="S1902">
        <v>0</v>
      </c>
      <c r="T1902">
        <v>1</v>
      </c>
      <c r="U1902">
        <v>0</v>
      </c>
      <c r="V1902" t="str">
        <f>IF(OR(tickets_cleaned[[#This Row],[resolution_time_hours]]="", tickets_cleaned[[#This Row],[resolution_time_hours]]&lt;0),"",tickets_cleaned[[#This Row],[resolution_time_hours]])</f>
        <v/>
      </c>
    </row>
    <row r="1903" spans="1:22" ht="15" customHeight="1" x14ac:dyDescent="0.2">
      <c r="A1903">
        <v>1902</v>
      </c>
      <c r="B1903" t="s">
        <v>6291</v>
      </c>
      <c r="C1903" t="s">
        <v>6292</v>
      </c>
      <c r="D1903">
        <v>35</v>
      </c>
      <c r="E1903" t="s">
        <v>65</v>
      </c>
      <c r="F1903" t="s">
        <v>228</v>
      </c>
      <c r="G1903" s="1">
        <v>44295</v>
      </c>
      <c r="H1903" t="s">
        <v>22</v>
      </c>
      <c r="I1903" t="s">
        <v>67</v>
      </c>
      <c r="J1903" s="21" t="s">
        <v>6293</v>
      </c>
      <c r="K1903" t="s">
        <v>74</v>
      </c>
      <c r="L1903" t="s">
        <v>6294</v>
      </c>
      <c r="M1903" t="s">
        <v>28</v>
      </c>
      <c r="N1903" t="s">
        <v>30</v>
      </c>
      <c r="O1903" s="15">
        <v>45078.081446759257</v>
      </c>
      <c r="P1903" s="15">
        <v>45078.355752314812</v>
      </c>
      <c r="Q1903">
        <v>3</v>
      </c>
      <c r="R1903">
        <v>6</v>
      </c>
      <c r="S1903">
        <v>1</v>
      </c>
      <c r="T1903">
        <v>0</v>
      </c>
      <c r="U1903">
        <v>0</v>
      </c>
      <c r="V1903">
        <f>IF(OR(tickets_cleaned[[#This Row],[resolution_time_hours]]="", tickets_cleaned[[#This Row],[resolution_time_hours]]&lt;0),"",tickets_cleaned[[#This Row],[resolution_time_hours]])</f>
        <v>6</v>
      </c>
    </row>
    <row r="1904" spans="1:22" ht="15" customHeight="1" x14ac:dyDescent="0.2">
      <c r="A1904">
        <v>1903</v>
      </c>
      <c r="B1904" t="s">
        <v>6295</v>
      </c>
      <c r="C1904" t="s">
        <v>6296</v>
      </c>
      <c r="D1904">
        <v>19</v>
      </c>
      <c r="E1904" t="s">
        <v>58</v>
      </c>
      <c r="F1904" t="s">
        <v>446</v>
      </c>
      <c r="G1904" s="1">
        <v>44290</v>
      </c>
      <c r="H1904" t="s">
        <v>22</v>
      </c>
      <c r="I1904" t="s">
        <v>126</v>
      </c>
      <c r="J1904" s="21" t="s">
        <v>6297</v>
      </c>
      <c r="K1904" t="s">
        <v>74</v>
      </c>
      <c r="L1904" t="s">
        <v>6298</v>
      </c>
      <c r="M1904" t="s">
        <v>27</v>
      </c>
      <c r="N1904" t="s">
        <v>29</v>
      </c>
      <c r="O1904" s="15">
        <v>45078.407835648148</v>
      </c>
      <c r="P1904" s="15">
        <v>45078.745335648149</v>
      </c>
      <c r="Q1904">
        <v>3</v>
      </c>
      <c r="R1904">
        <v>8</v>
      </c>
      <c r="S1904">
        <v>1</v>
      </c>
      <c r="T1904">
        <v>0</v>
      </c>
      <c r="U1904">
        <v>0</v>
      </c>
      <c r="V1904">
        <f>IF(OR(tickets_cleaned[[#This Row],[resolution_time_hours]]="", tickets_cleaned[[#This Row],[resolution_time_hours]]&lt;0),"",tickets_cleaned[[#This Row],[resolution_time_hours]])</f>
        <v>8</v>
      </c>
    </row>
    <row r="1905" spans="1:22" ht="15" customHeight="1" x14ac:dyDescent="0.2">
      <c r="A1905">
        <v>1904</v>
      </c>
      <c r="B1905" t="s">
        <v>6299</v>
      </c>
      <c r="C1905" t="s">
        <v>6300</v>
      </c>
      <c r="D1905">
        <v>18</v>
      </c>
      <c r="E1905" t="s">
        <v>58</v>
      </c>
      <c r="F1905" t="s">
        <v>306</v>
      </c>
      <c r="G1905" s="1">
        <v>44438</v>
      </c>
      <c r="H1905" t="s">
        <v>23</v>
      </c>
      <c r="I1905" t="s">
        <v>140</v>
      </c>
      <c r="J1905" s="21" t="s">
        <v>6301</v>
      </c>
      <c r="K1905" t="s">
        <v>62</v>
      </c>
      <c r="M1905" t="s">
        <v>28</v>
      </c>
      <c r="N1905" t="s">
        <v>31</v>
      </c>
      <c r="O1905" s="15">
        <v>45078.77244212963</v>
      </c>
      <c r="P1905"/>
      <c r="S1905">
        <v>0</v>
      </c>
      <c r="T1905">
        <v>1</v>
      </c>
      <c r="U1905">
        <v>0</v>
      </c>
      <c r="V1905" t="str">
        <f>IF(OR(tickets_cleaned[[#This Row],[resolution_time_hours]]="", tickets_cleaned[[#This Row],[resolution_time_hours]]&lt;0),"",tickets_cleaned[[#This Row],[resolution_time_hours]])</f>
        <v/>
      </c>
    </row>
    <row r="1906" spans="1:22" ht="15" customHeight="1" x14ac:dyDescent="0.2">
      <c r="A1906">
        <v>1905</v>
      </c>
      <c r="B1906" t="s">
        <v>6302</v>
      </c>
      <c r="C1906" t="s">
        <v>6303</v>
      </c>
      <c r="D1906">
        <v>21</v>
      </c>
      <c r="E1906" t="s">
        <v>90</v>
      </c>
      <c r="F1906" t="s">
        <v>408</v>
      </c>
      <c r="G1906" s="1">
        <v>43968</v>
      </c>
      <c r="H1906" t="s">
        <v>23</v>
      </c>
      <c r="I1906" t="s">
        <v>85</v>
      </c>
      <c r="J1906" s="21" t="s">
        <v>6304</v>
      </c>
      <c r="K1906" t="s">
        <v>62</v>
      </c>
      <c r="M1906" t="s">
        <v>28</v>
      </c>
      <c r="N1906" t="s">
        <v>31</v>
      </c>
      <c r="O1906" s="15">
        <v>45078.829386574071</v>
      </c>
      <c r="P1906"/>
      <c r="S1906">
        <v>0</v>
      </c>
      <c r="T1906">
        <v>1</v>
      </c>
      <c r="U1906">
        <v>0</v>
      </c>
      <c r="V1906" t="str">
        <f>IF(OR(tickets_cleaned[[#This Row],[resolution_time_hours]]="", tickets_cleaned[[#This Row],[resolution_time_hours]]&lt;0),"",tickets_cleaned[[#This Row],[resolution_time_hours]])</f>
        <v/>
      </c>
    </row>
    <row r="1907" spans="1:22" ht="15" customHeight="1" x14ac:dyDescent="0.2">
      <c r="A1907">
        <v>1906</v>
      </c>
      <c r="B1907" t="s">
        <v>6305</v>
      </c>
      <c r="C1907" t="s">
        <v>6306</v>
      </c>
      <c r="D1907">
        <v>34</v>
      </c>
      <c r="E1907" t="s">
        <v>90</v>
      </c>
      <c r="F1907" t="s">
        <v>59</v>
      </c>
      <c r="G1907" s="1">
        <v>44301</v>
      </c>
      <c r="H1907" t="s">
        <v>20</v>
      </c>
      <c r="I1907" t="s">
        <v>140</v>
      </c>
      <c r="J1907" t="s">
        <v>6307</v>
      </c>
      <c r="K1907" t="s">
        <v>74</v>
      </c>
      <c r="L1907" t="s">
        <v>6308</v>
      </c>
      <c r="M1907" t="s">
        <v>25</v>
      </c>
      <c r="N1907" t="s">
        <v>32</v>
      </c>
      <c r="O1907" s="15">
        <v>45078.307870370372</v>
      </c>
      <c r="P1907" s="15">
        <v>45078.312731481485</v>
      </c>
      <c r="Q1907">
        <v>4</v>
      </c>
      <c r="R1907">
        <v>0</v>
      </c>
      <c r="S1907">
        <v>1</v>
      </c>
      <c r="T1907">
        <v>0</v>
      </c>
      <c r="U1907">
        <v>0</v>
      </c>
      <c r="V1907">
        <f>IF(OR(tickets_cleaned[[#This Row],[resolution_time_hours]]="", tickets_cleaned[[#This Row],[resolution_time_hours]]&lt;0),"",tickets_cleaned[[#This Row],[resolution_time_hours]])</f>
        <v>0</v>
      </c>
    </row>
    <row r="1908" spans="1:22" ht="15" customHeight="1" x14ac:dyDescent="0.2">
      <c r="A1908">
        <v>1907</v>
      </c>
      <c r="B1908" t="s">
        <v>863</v>
      </c>
      <c r="C1908" t="s">
        <v>6309</v>
      </c>
      <c r="D1908">
        <v>30</v>
      </c>
      <c r="E1908" t="s">
        <v>90</v>
      </c>
      <c r="F1908" t="s">
        <v>724</v>
      </c>
      <c r="G1908" s="1">
        <v>44278</v>
      </c>
      <c r="H1908" t="s">
        <v>21</v>
      </c>
      <c r="I1908" t="s">
        <v>91</v>
      </c>
      <c r="J1908" s="21" t="s">
        <v>6310</v>
      </c>
      <c r="K1908" t="s">
        <v>62</v>
      </c>
      <c r="M1908" t="s">
        <v>26</v>
      </c>
      <c r="N1908" t="s">
        <v>31</v>
      </c>
      <c r="O1908" s="15">
        <v>45078.437060185184</v>
      </c>
      <c r="P1908"/>
      <c r="S1908">
        <v>0</v>
      </c>
      <c r="T1908">
        <v>1</v>
      </c>
      <c r="U1908">
        <v>0</v>
      </c>
      <c r="V1908" t="str">
        <f>IF(OR(tickets_cleaned[[#This Row],[resolution_time_hours]]="", tickets_cleaned[[#This Row],[resolution_time_hours]]&lt;0),"",tickets_cleaned[[#This Row],[resolution_time_hours]])</f>
        <v/>
      </c>
    </row>
    <row r="1909" spans="1:22" ht="15" customHeight="1" x14ac:dyDescent="0.2">
      <c r="A1909">
        <v>1908</v>
      </c>
      <c r="B1909" t="s">
        <v>6311</v>
      </c>
      <c r="C1909" t="s">
        <v>6312</v>
      </c>
      <c r="D1909">
        <v>35</v>
      </c>
      <c r="E1909" t="s">
        <v>58</v>
      </c>
      <c r="F1909" t="s">
        <v>66</v>
      </c>
      <c r="G1909" s="1">
        <v>44460</v>
      </c>
      <c r="H1909" t="s">
        <v>23</v>
      </c>
      <c r="I1909" t="s">
        <v>67</v>
      </c>
      <c r="J1909" t="s">
        <v>6313</v>
      </c>
      <c r="K1909" t="s">
        <v>62</v>
      </c>
      <c r="M1909" t="s">
        <v>28</v>
      </c>
      <c r="N1909" t="s">
        <v>32</v>
      </c>
      <c r="O1909" s="15">
        <v>45078.016250000001</v>
      </c>
      <c r="P1909"/>
      <c r="S1909">
        <v>0</v>
      </c>
      <c r="T1909">
        <v>1</v>
      </c>
      <c r="U1909">
        <v>0</v>
      </c>
      <c r="V1909" t="str">
        <f>IF(OR(tickets_cleaned[[#This Row],[resolution_time_hours]]="", tickets_cleaned[[#This Row],[resolution_time_hours]]&lt;0),"",tickets_cleaned[[#This Row],[resolution_time_hours]])</f>
        <v/>
      </c>
    </row>
    <row r="1910" spans="1:22" ht="15" customHeight="1" x14ac:dyDescent="0.2">
      <c r="A1910">
        <v>1909</v>
      </c>
      <c r="B1910" t="s">
        <v>4957</v>
      </c>
      <c r="C1910" t="s">
        <v>6314</v>
      </c>
      <c r="D1910">
        <v>53</v>
      </c>
      <c r="E1910" t="s">
        <v>58</v>
      </c>
      <c r="F1910" t="s">
        <v>233</v>
      </c>
      <c r="G1910" s="1">
        <v>44418</v>
      </c>
      <c r="H1910" t="s">
        <v>23</v>
      </c>
      <c r="I1910" t="s">
        <v>85</v>
      </c>
      <c r="J1910" t="s">
        <v>6315</v>
      </c>
      <c r="K1910" t="s">
        <v>93</v>
      </c>
      <c r="M1910" t="s">
        <v>25</v>
      </c>
      <c r="N1910" t="s">
        <v>30</v>
      </c>
      <c r="P1910"/>
      <c r="S1910">
        <v>0</v>
      </c>
      <c r="T1910">
        <v>1</v>
      </c>
      <c r="U1910">
        <v>0</v>
      </c>
      <c r="V1910" t="str">
        <f>IF(OR(tickets_cleaned[[#This Row],[resolution_time_hours]]="", tickets_cleaned[[#This Row],[resolution_time_hours]]&lt;0),"",tickets_cleaned[[#This Row],[resolution_time_hours]])</f>
        <v/>
      </c>
    </row>
    <row r="1911" spans="1:22" ht="15" customHeight="1" x14ac:dyDescent="0.2">
      <c r="A1911">
        <v>1910</v>
      </c>
      <c r="B1911" t="s">
        <v>6316</v>
      </c>
      <c r="C1911" t="s">
        <v>6317</v>
      </c>
      <c r="D1911">
        <v>55</v>
      </c>
      <c r="E1911" t="s">
        <v>65</v>
      </c>
      <c r="F1911" t="s">
        <v>724</v>
      </c>
      <c r="G1911" s="1">
        <v>44291</v>
      </c>
      <c r="H1911" t="s">
        <v>23</v>
      </c>
      <c r="I1911" t="s">
        <v>22</v>
      </c>
      <c r="J1911" t="s">
        <v>27197</v>
      </c>
      <c r="K1911" t="s">
        <v>62</v>
      </c>
      <c r="M1911" t="s">
        <v>28</v>
      </c>
      <c r="N1911" t="s">
        <v>32</v>
      </c>
      <c r="O1911" s="15">
        <v>45078.8593287037</v>
      </c>
      <c r="P1911"/>
      <c r="S1911">
        <v>0</v>
      </c>
      <c r="T1911">
        <v>1</v>
      </c>
      <c r="U1911">
        <v>0</v>
      </c>
      <c r="V1911" t="str">
        <f>IF(OR(tickets_cleaned[[#This Row],[resolution_time_hours]]="", tickets_cleaned[[#This Row],[resolution_time_hours]]&lt;0),"",tickets_cleaned[[#This Row],[resolution_time_hours]])</f>
        <v/>
      </c>
    </row>
    <row r="1912" spans="1:22" ht="15" customHeight="1" x14ac:dyDescent="0.2">
      <c r="A1912">
        <v>1911</v>
      </c>
      <c r="B1912" t="s">
        <v>6318</v>
      </c>
      <c r="C1912" t="s">
        <v>6319</v>
      </c>
      <c r="D1912">
        <v>58</v>
      </c>
      <c r="E1912" t="s">
        <v>65</v>
      </c>
      <c r="F1912" t="s">
        <v>130</v>
      </c>
      <c r="G1912" s="1">
        <v>44216</v>
      </c>
      <c r="H1912" t="s">
        <v>23</v>
      </c>
      <c r="I1912" t="s">
        <v>168</v>
      </c>
      <c r="J1912" t="s">
        <v>6320</v>
      </c>
      <c r="K1912" t="s">
        <v>93</v>
      </c>
      <c r="M1912" t="s">
        <v>27</v>
      </c>
      <c r="N1912" t="s">
        <v>30</v>
      </c>
      <c r="P1912"/>
      <c r="S1912">
        <v>0</v>
      </c>
      <c r="T1912">
        <v>1</v>
      </c>
      <c r="U1912">
        <v>0</v>
      </c>
      <c r="V1912" t="str">
        <f>IF(OR(tickets_cleaned[[#This Row],[resolution_time_hours]]="", tickets_cleaned[[#This Row],[resolution_time_hours]]&lt;0),"",tickets_cleaned[[#This Row],[resolution_time_hours]])</f>
        <v/>
      </c>
    </row>
    <row r="1913" spans="1:22" ht="15" customHeight="1" x14ac:dyDescent="0.2">
      <c r="A1913">
        <v>1912</v>
      </c>
      <c r="B1913" t="s">
        <v>6321</v>
      </c>
      <c r="C1913" t="s">
        <v>6322</v>
      </c>
      <c r="D1913">
        <v>64</v>
      </c>
      <c r="E1913" t="s">
        <v>90</v>
      </c>
      <c r="F1913" t="s">
        <v>59</v>
      </c>
      <c r="G1913" s="1">
        <v>44472</v>
      </c>
      <c r="H1913" t="s">
        <v>23</v>
      </c>
      <c r="I1913" t="s">
        <v>20</v>
      </c>
      <c r="J1913" s="21" t="s">
        <v>6323</v>
      </c>
      <c r="K1913" t="s">
        <v>62</v>
      </c>
      <c r="M1913" t="s">
        <v>28</v>
      </c>
      <c r="N1913" t="s">
        <v>30</v>
      </c>
      <c r="O1913" s="15">
        <v>45078.270474537036</v>
      </c>
      <c r="P1913"/>
      <c r="S1913">
        <v>0</v>
      </c>
      <c r="T1913">
        <v>1</v>
      </c>
      <c r="U1913">
        <v>0</v>
      </c>
      <c r="V1913" t="str">
        <f>IF(OR(tickets_cleaned[[#This Row],[resolution_time_hours]]="", tickets_cleaned[[#This Row],[resolution_time_hours]]&lt;0),"",tickets_cleaned[[#This Row],[resolution_time_hours]])</f>
        <v/>
      </c>
    </row>
    <row r="1914" spans="1:22" ht="15" customHeight="1" x14ac:dyDescent="0.2">
      <c r="A1914">
        <v>1913</v>
      </c>
      <c r="B1914" t="s">
        <v>6324</v>
      </c>
      <c r="C1914" t="s">
        <v>6325</v>
      </c>
      <c r="D1914">
        <v>67</v>
      </c>
      <c r="E1914" t="s">
        <v>58</v>
      </c>
      <c r="F1914" t="s">
        <v>422</v>
      </c>
      <c r="G1914" s="1">
        <v>44174</v>
      </c>
      <c r="H1914" t="s">
        <v>23</v>
      </c>
      <c r="I1914" t="s">
        <v>106</v>
      </c>
      <c r="J1914" s="21" t="s">
        <v>6326</v>
      </c>
      <c r="K1914" t="s">
        <v>62</v>
      </c>
      <c r="M1914" t="s">
        <v>26</v>
      </c>
      <c r="N1914" t="s">
        <v>32</v>
      </c>
      <c r="O1914" s="15">
        <v>45078.302430555559</v>
      </c>
      <c r="P1914"/>
      <c r="S1914">
        <v>0</v>
      </c>
      <c r="T1914">
        <v>1</v>
      </c>
      <c r="U1914">
        <v>0</v>
      </c>
      <c r="V1914" t="str">
        <f>IF(OR(tickets_cleaned[[#This Row],[resolution_time_hours]]="", tickets_cleaned[[#This Row],[resolution_time_hours]]&lt;0),"",tickets_cleaned[[#This Row],[resolution_time_hours]])</f>
        <v/>
      </c>
    </row>
    <row r="1915" spans="1:22" ht="15" customHeight="1" x14ac:dyDescent="0.2">
      <c r="A1915">
        <v>1914</v>
      </c>
      <c r="B1915" t="s">
        <v>6327</v>
      </c>
      <c r="C1915" t="s">
        <v>6328</v>
      </c>
      <c r="D1915">
        <v>34</v>
      </c>
      <c r="E1915" t="s">
        <v>65</v>
      </c>
      <c r="F1915" t="s">
        <v>446</v>
      </c>
      <c r="G1915" s="1">
        <v>43848</v>
      </c>
      <c r="H1915" t="s">
        <v>20</v>
      </c>
      <c r="I1915" t="s">
        <v>126</v>
      </c>
      <c r="J1915" t="s">
        <v>1096</v>
      </c>
      <c r="K1915" t="s">
        <v>62</v>
      </c>
      <c r="M1915" t="s">
        <v>28</v>
      </c>
      <c r="N1915" t="s">
        <v>31</v>
      </c>
      <c r="O1915" s="15">
        <v>45078.528124999997</v>
      </c>
      <c r="P1915"/>
      <c r="S1915">
        <v>0</v>
      </c>
      <c r="T1915">
        <v>1</v>
      </c>
      <c r="U1915">
        <v>0</v>
      </c>
      <c r="V1915" t="str">
        <f>IF(OR(tickets_cleaned[[#This Row],[resolution_time_hours]]="", tickets_cleaned[[#This Row],[resolution_time_hours]]&lt;0),"",tickets_cleaned[[#This Row],[resolution_time_hours]])</f>
        <v/>
      </c>
    </row>
    <row r="1916" spans="1:22" ht="15" customHeight="1" x14ac:dyDescent="0.2">
      <c r="A1916">
        <v>1915</v>
      </c>
      <c r="B1916" t="s">
        <v>6329</v>
      </c>
      <c r="C1916" t="s">
        <v>6330</v>
      </c>
      <c r="D1916">
        <v>45</v>
      </c>
      <c r="E1916" t="s">
        <v>58</v>
      </c>
      <c r="F1916" t="s">
        <v>78</v>
      </c>
      <c r="G1916" s="1">
        <v>44102</v>
      </c>
      <c r="H1916" t="s">
        <v>21</v>
      </c>
      <c r="I1916" t="s">
        <v>20</v>
      </c>
      <c r="J1916" t="s">
        <v>6331</v>
      </c>
      <c r="K1916" t="s">
        <v>62</v>
      </c>
      <c r="M1916" t="s">
        <v>26</v>
      </c>
      <c r="N1916" t="s">
        <v>31</v>
      </c>
      <c r="O1916" s="15">
        <v>45078.614270833335</v>
      </c>
      <c r="P1916"/>
      <c r="S1916">
        <v>0</v>
      </c>
      <c r="T1916">
        <v>1</v>
      </c>
      <c r="U1916">
        <v>0</v>
      </c>
      <c r="V1916" t="str">
        <f>IF(OR(tickets_cleaned[[#This Row],[resolution_time_hours]]="", tickets_cleaned[[#This Row],[resolution_time_hours]]&lt;0),"",tickets_cleaned[[#This Row],[resolution_time_hours]])</f>
        <v/>
      </c>
    </row>
    <row r="1917" spans="1:22" ht="15" customHeight="1" x14ac:dyDescent="0.2">
      <c r="A1917">
        <v>1916</v>
      </c>
      <c r="B1917" t="s">
        <v>6332</v>
      </c>
      <c r="C1917" t="s">
        <v>6333</v>
      </c>
      <c r="D1917">
        <v>18</v>
      </c>
      <c r="E1917" t="s">
        <v>65</v>
      </c>
      <c r="F1917" t="s">
        <v>144</v>
      </c>
      <c r="G1917" s="1">
        <v>44346</v>
      </c>
      <c r="H1917" t="s">
        <v>20</v>
      </c>
      <c r="I1917" t="s">
        <v>72</v>
      </c>
      <c r="J1917" s="21" t="s">
        <v>6334</v>
      </c>
      <c r="K1917" t="s">
        <v>62</v>
      </c>
      <c r="M1917" t="s">
        <v>28</v>
      </c>
      <c r="N1917" t="s">
        <v>30</v>
      </c>
      <c r="O1917" s="15">
        <v>45077.985810185186</v>
      </c>
      <c r="P1917"/>
      <c r="S1917">
        <v>0</v>
      </c>
      <c r="T1917">
        <v>1</v>
      </c>
      <c r="U1917">
        <v>0</v>
      </c>
      <c r="V1917" t="str">
        <f>IF(OR(tickets_cleaned[[#This Row],[resolution_time_hours]]="", tickets_cleaned[[#This Row],[resolution_time_hours]]&lt;0),"",tickets_cleaned[[#This Row],[resolution_time_hours]])</f>
        <v/>
      </c>
    </row>
    <row r="1918" spans="1:22" ht="15" customHeight="1" x14ac:dyDescent="0.2">
      <c r="A1918">
        <v>1917</v>
      </c>
      <c r="B1918" t="s">
        <v>6335</v>
      </c>
      <c r="C1918" t="s">
        <v>6336</v>
      </c>
      <c r="D1918">
        <v>29</v>
      </c>
      <c r="E1918" t="s">
        <v>58</v>
      </c>
      <c r="F1918" t="s">
        <v>183</v>
      </c>
      <c r="G1918" s="1">
        <v>44014</v>
      </c>
      <c r="H1918" t="s">
        <v>22</v>
      </c>
      <c r="I1918" t="s">
        <v>60</v>
      </c>
      <c r="J1918" t="s">
        <v>6337</v>
      </c>
      <c r="K1918" t="s">
        <v>74</v>
      </c>
      <c r="L1918" t="s">
        <v>6338</v>
      </c>
      <c r="M1918" t="s">
        <v>27</v>
      </c>
      <c r="N1918" t="s">
        <v>30</v>
      </c>
      <c r="O1918" s="15">
        <v>45078.619155092594</v>
      </c>
      <c r="P1918" s="15">
        <v>45078.478182870371</v>
      </c>
      <c r="Q1918">
        <v>5</v>
      </c>
      <c r="S1918">
        <v>1</v>
      </c>
      <c r="T1918">
        <v>0</v>
      </c>
      <c r="U1918">
        <v>0</v>
      </c>
      <c r="V1918" t="str">
        <f>IF(OR(tickets_cleaned[[#This Row],[resolution_time_hours]]="", tickets_cleaned[[#This Row],[resolution_time_hours]]&lt;0),"",tickets_cleaned[[#This Row],[resolution_time_hours]])</f>
        <v/>
      </c>
    </row>
    <row r="1919" spans="1:22" ht="15" customHeight="1" x14ac:dyDescent="0.2">
      <c r="A1919">
        <v>1918</v>
      </c>
      <c r="B1919" t="s">
        <v>6339</v>
      </c>
      <c r="C1919" t="s">
        <v>6340</v>
      </c>
      <c r="D1919">
        <v>36</v>
      </c>
      <c r="E1919" t="s">
        <v>90</v>
      </c>
      <c r="F1919" t="s">
        <v>237</v>
      </c>
      <c r="G1919" s="1">
        <v>43885</v>
      </c>
      <c r="H1919" t="s">
        <v>23</v>
      </c>
      <c r="I1919" t="s">
        <v>176</v>
      </c>
      <c r="J1919" t="s">
        <v>6341</v>
      </c>
      <c r="K1919" t="s">
        <v>74</v>
      </c>
      <c r="L1919" t="s">
        <v>6342</v>
      </c>
      <c r="M1919" t="s">
        <v>26</v>
      </c>
      <c r="N1919" t="s">
        <v>29</v>
      </c>
      <c r="O1919" s="15">
        <v>45078.800416666665</v>
      </c>
      <c r="P1919" s="15">
        <v>45077.987916666665</v>
      </c>
      <c r="Q1919">
        <v>3</v>
      </c>
      <c r="S1919">
        <v>1</v>
      </c>
      <c r="T1919">
        <v>0</v>
      </c>
      <c r="U1919">
        <v>0</v>
      </c>
      <c r="V1919" t="str">
        <f>IF(OR(tickets_cleaned[[#This Row],[resolution_time_hours]]="", tickets_cleaned[[#This Row],[resolution_time_hours]]&lt;0),"",tickets_cleaned[[#This Row],[resolution_time_hours]])</f>
        <v/>
      </c>
    </row>
    <row r="1920" spans="1:22" ht="15" customHeight="1" x14ac:dyDescent="0.2">
      <c r="A1920">
        <v>1919</v>
      </c>
      <c r="B1920" t="s">
        <v>6343</v>
      </c>
      <c r="C1920" t="s">
        <v>6344</v>
      </c>
      <c r="D1920">
        <v>28</v>
      </c>
      <c r="E1920" t="s">
        <v>65</v>
      </c>
      <c r="F1920" t="s">
        <v>130</v>
      </c>
      <c r="G1920" s="1">
        <v>44552</v>
      </c>
      <c r="H1920" t="s">
        <v>23</v>
      </c>
      <c r="I1920" t="s">
        <v>101</v>
      </c>
      <c r="J1920" s="21" t="s">
        <v>6345</v>
      </c>
      <c r="K1920" t="s">
        <v>74</v>
      </c>
      <c r="L1920" t="s">
        <v>6346</v>
      </c>
      <c r="M1920" t="s">
        <v>25</v>
      </c>
      <c r="N1920" t="s">
        <v>31</v>
      </c>
      <c r="O1920" s="15">
        <v>45078.074050925927</v>
      </c>
      <c r="P1920" s="15">
        <v>45078.739328703705</v>
      </c>
      <c r="Q1920">
        <v>5</v>
      </c>
      <c r="R1920">
        <v>15</v>
      </c>
      <c r="S1920">
        <v>1</v>
      </c>
      <c r="T1920">
        <v>0</v>
      </c>
      <c r="U1920">
        <v>0</v>
      </c>
      <c r="V1920">
        <f>IF(OR(tickets_cleaned[[#This Row],[resolution_time_hours]]="", tickets_cleaned[[#This Row],[resolution_time_hours]]&lt;0),"",tickets_cleaned[[#This Row],[resolution_time_hours]])</f>
        <v>15</v>
      </c>
    </row>
    <row r="1921" spans="1:22" ht="15" customHeight="1" x14ac:dyDescent="0.2">
      <c r="A1921">
        <v>1920</v>
      </c>
      <c r="B1921" t="s">
        <v>6347</v>
      </c>
      <c r="C1921" t="s">
        <v>6348</v>
      </c>
      <c r="D1921">
        <v>22</v>
      </c>
      <c r="E1921" t="s">
        <v>90</v>
      </c>
      <c r="F1921" t="s">
        <v>134</v>
      </c>
      <c r="G1921" s="1">
        <v>44182</v>
      </c>
      <c r="H1921" t="s">
        <v>24</v>
      </c>
      <c r="I1921" t="s">
        <v>101</v>
      </c>
      <c r="J1921" s="21" t="s">
        <v>6349</v>
      </c>
      <c r="K1921" t="s">
        <v>74</v>
      </c>
      <c r="L1921" t="s">
        <v>6350</v>
      </c>
      <c r="M1921" t="s">
        <v>26</v>
      </c>
      <c r="N1921" t="s">
        <v>32</v>
      </c>
      <c r="O1921" s="15">
        <v>45078.417812500003</v>
      </c>
      <c r="P1921" s="15">
        <v>45078.817118055558</v>
      </c>
      <c r="Q1921">
        <v>2</v>
      </c>
      <c r="R1921">
        <v>9</v>
      </c>
      <c r="S1921">
        <v>1</v>
      </c>
      <c r="T1921">
        <v>0</v>
      </c>
      <c r="U1921">
        <v>1</v>
      </c>
      <c r="V1921">
        <f>IF(OR(tickets_cleaned[[#This Row],[resolution_time_hours]]="", tickets_cleaned[[#This Row],[resolution_time_hours]]&lt;0),"",tickets_cleaned[[#This Row],[resolution_time_hours]])</f>
        <v>9</v>
      </c>
    </row>
    <row r="1922" spans="1:22" ht="15" customHeight="1" x14ac:dyDescent="0.2">
      <c r="A1922">
        <v>1921</v>
      </c>
      <c r="B1922" t="s">
        <v>6351</v>
      </c>
      <c r="C1922" t="s">
        <v>6352</v>
      </c>
      <c r="D1922">
        <v>68</v>
      </c>
      <c r="E1922" t="s">
        <v>58</v>
      </c>
      <c r="F1922" t="s">
        <v>119</v>
      </c>
      <c r="G1922" s="1">
        <v>43853</v>
      </c>
      <c r="H1922" t="s">
        <v>22</v>
      </c>
      <c r="I1922" t="s">
        <v>22</v>
      </c>
      <c r="J1922" s="21" t="s">
        <v>6353</v>
      </c>
      <c r="K1922" t="s">
        <v>93</v>
      </c>
      <c r="M1922" t="s">
        <v>25</v>
      </c>
      <c r="N1922" t="s">
        <v>30</v>
      </c>
      <c r="P1922"/>
      <c r="S1922">
        <v>0</v>
      </c>
      <c r="T1922">
        <v>1</v>
      </c>
      <c r="U1922">
        <v>0</v>
      </c>
      <c r="V1922" t="str">
        <f>IF(OR(tickets_cleaned[[#This Row],[resolution_time_hours]]="", tickets_cleaned[[#This Row],[resolution_time_hours]]&lt;0),"",tickets_cleaned[[#This Row],[resolution_time_hours]])</f>
        <v/>
      </c>
    </row>
    <row r="1923" spans="1:22" ht="15" customHeight="1" x14ac:dyDescent="0.2">
      <c r="A1923">
        <v>1922</v>
      </c>
      <c r="B1923" t="s">
        <v>6354</v>
      </c>
      <c r="C1923" t="s">
        <v>6355</v>
      </c>
      <c r="D1923">
        <v>56</v>
      </c>
      <c r="E1923" t="s">
        <v>90</v>
      </c>
      <c r="F1923" t="s">
        <v>105</v>
      </c>
      <c r="G1923" s="1">
        <v>44223</v>
      </c>
      <c r="H1923" t="s">
        <v>20</v>
      </c>
      <c r="I1923" t="s">
        <v>72</v>
      </c>
      <c r="J1923" s="21" t="s">
        <v>6356</v>
      </c>
      <c r="K1923" t="s">
        <v>74</v>
      </c>
      <c r="L1923" t="s">
        <v>6357</v>
      </c>
      <c r="M1923" t="s">
        <v>25</v>
      </c>
      <c r="N1923" t="s">
        <v>31</v>
      </c>
      <c r="O1923" s="15">
        <v>45078.732442129629</v>
      </c>
      <c r="P1923" s="15">
        <v>45078.696331018517</v>
      </c>
      <c r="Q1923">
        <v>1</v>
      </c>
      <c r="S1923">
        <v>1</v>
      </c>
      <c r="T1923">
        <v>0</v>
      </c>
      <c r="U1923">
        <v>1</v>
      </c>
      <c r="V1923" t="str">
        <f>IF(OR(tickets_cleaned[[#This Row],[resolution_time_hours]]="", tickets_cleaned[[#This Row],[resolution_time_hours]]&lt;0),"",tickets_cleaned[[#This Row],[resolution_time_hours]])</f>
        <v/>
      </c>
    </row>
    <row r="1924" spans="1:22" ht="15" customHeight="1" x14ac:dyDescent="0.2">
      <c r="A1924">
        <v>1923</v>
      </c>
      <c r="B1924" t="s">
        <v>6358</v>
      </c>
      <c r="C1924" t="s">
        <v>6359</v>
      </c>
      <c r="D1924">
        <v>42</v>
      </c>
      <c r="E1924" t="s">
        <v>58</v>
      </c>
      <c r="F1924" t="s">
        <v>481</v>
      </c>
      <c r="G1924" s="1">
        <v>44311</v>
      </c>
      <c r="H1924" t="s">
        <v>24</v>
      </c>
      <c r="I1924" t="s">
        <v>120</v>
      </c>
      <c r="J1924" s="21" t="s">
        <v>27198</v>
      </c>
      <c r="K1924" t="s">
        <v>93</v>
      </c>
      <c r="M1924" t="s">
        <v>28</v>
      </c>
      <c r="N1924" t="s">
        <v>32</v>
      </c>
      <c r="P1924"/>
      <c r="S1924">
        <v>0</v>
      </c>
      <c r="T1924">
        <v>1</v>
      </c>
      <c r="U1924">
        <v>0</v>
      </c>
      <c r="V1924" t="str">
        <f>IF(OR(tickets_cleaned[[#This Row],[resolution_time_hours]]="", tickets_cleaned[[#This Row],[resolution_time_hours]]&lt;0),"",tickets_cleaned[[#This Row],[resolution_time_hours]])</f>
        <v/>
      </c>
    </row>
    <row r="1925" spans="1:22" ht="15" customHeight="1" x14ac:dyDescent="0.2">
      <c r="A1925">
        <v>1924</v>
      </c>
      <c r="B1925" t="s">
        <v>6360</v>
      </c>
      <c r="C1925" t="s">
        <v>6361</v>
      </c>
      <c r="D1925">
        <v>57</v>
      </c>
      <c r="E1925" t="s">
        <v>65</v>
      </c>
      <c r="F1925" t="s">
        <v>364</v>
      </c>
      <c r="G1925" s="1">
        <v>44257</v>
      </c>
      <c r="H1925" t="s">
        <v>21</v>
      </c>
      <c r="I1925" t="s">
        <v>106</v>
      </c>
      <c r="J1925" s="21" t="s">
        <v>6362</v>
      </c>
      <c r="K1925" t="s">
        <v>93</v>
      </c>
      <c r="M1925" t="s">
        <v>25</v>
      </c>
      <c r="N1925" t="s">
        <v>30</v>
      </c>
      <c r="P1925"/>
      <c r="S1925">
        <v>0</v>
      </c>
      <c r="T1925">
        <v>1</v>
      </c>
      <c r="U1925">
        <v>0</v>
      </c>
      <c r="V1925" t="str">
        <f>IF(OR(tickets_cleaned[[#This Row],[resolution_time_hours]]="", tickets_cleaned[[#This Row],[resolution_time_hours]]&lt;0),"",tickets_cleaned[[#This Row],[resolution_time_hours]])</f>
        <v/>
      </c>
    </row>
    <row r="1926" spans="1:22" ht="15" customHeight="1" x14ac:dyDescent="0.2">
      <c r="A1926">
        <v>1925</v>
      </c>
      <c r="B1926" t="s">
        <v>6363</v>
      </c>
      <c r="C1926" t="s">
        <v>6364</v>
      </c>
      <c r="D1926">
        <v>46</v>
      </c>
      <c r="E1926" t="s">
        <v>90</v>
      </c>
      <c r="F1926" t="s">
        <v>78</v>
      </c>
      <c r="G1926" s="1">
        <v>44451</v>
      </c>
      <c r="H1926" t="s">
        <v>21</v>
      </c>
      <c r="I1926" t="s">
        <v>85</v>
      </c>
      <c r="J1926" s="21" t="s">
        <v>6365</v>
      </c>
      <c r="K1926" t="s">
        <v>93</v>
      </c>
      <c r="M1926" t="s">
        <v>26</v>
      </c>
      <c r="N1926" t="s">
        <v>30</v>
      </c>
      <c r="P1926"/>
      <c r="S1926">
        <v>0</v>
      </c>
      <c r="T1926">
        <v>1</v>
      </c>
      <c r="U1926">
        <v>0</v>
      </c>
      <c r="V1926" t="str">
        <f>IF(OR(tickets_cleaned[[#This Row],[resolution_time_hours]]="", tickets_cleaned[[#This Row],[resolution_time_hours]]&lt;0),"",tickets_cleaned[[#This Row],[resolution_time_hours]])</f>
        <v/>
      </c>
    </row>
    <row r="1927" spans="1:22" ht="15" customHeight="1" x14ac:dyDescent="0.2">
      <c r="A1927">
        <v>1926</v>
      </c>
      <c r="B1927" t="s">
        <v>6366</v>
      </c>
      <c r="C1927" t="s">
        <v>6367</v>
      </c>
      <c r="D1927">
        <v>61</v>
      </c>
      <c r="E1927" t="s">
        <v>58</v>
      </c>
      <c r="F1927" t="s">
        <v>156</v>
      </c>
      <c r="G1927" s="1">
        <v>43951</v>
      </c>
      <c r="H1927" t="s">
        <v>23</v>
      </c>
      <c r="I1927" t="s">
        <v>91</v>
      </c>
      <c r="J1927" s="21" t="s">
        <v>6368</v>
      </c>
      <c r="K1927" t="s">
        <v>74</v>
      </c>
      <c r="L1927" t="s">
        <v>6369</v>
      </c>
      <c r="M1927" t="s">
        <v>26</v>
      </c>
      <c r="N1927" t="s">
        <v>32</v>
      </c>
      <c r="O1927" s="15">
        <v>45078.316550925927</v>
      </c>
      <c r="P1927" s="15">
        <v>45078.067939814813</v>
      </c>
      <c r="Q1927">
        <v>1</v>
      </c>
      <c r="S1927">
        <v>1</v>
      </c>
      <c r="T1927">
        <v>0</v>
      </c>
      <c r="U1927">
        <v>1</v>
      </c>
      <c r="V1927" t="str">
        <f>IF(OR(tickets_cleaned[[#This Row],[resolution_time_hours]]="", tickets_cleaned[[#This Row],[resolution_time_hours]]&lt;0),"",tickets_cleaned[[#This Row],[resolution_time_hours]])</f>
        <v/>
      </c>
    </row>
    <row r="1928" spans="1:22" ht="15" customHeight="1" x14ac:dyDescent="0.2">
      <c r="A1928">
        <v>1927</v>
      </c>
      <c r="B1928" t="s">
        <v>6370</v>
      </c>
      <c r="C1928" t="s">
        <v>6371</v>
      </c>
      <c r="D1928">
        <v>25</v>
      </c>
      <c r="E1928" t="s">
        <v>65</v>
      </c>
      <c r="F1928" t="s">
        <v>175</v>
      </c>
      <c r="G1928" s="1">
        <v>44037</v>
      </c>
      <c r="H1928" t="s">
        <v>22</v>
      </c>
      <c r="I1928" t="s">
        <v>85</v>
      </c>
      <c r="J1928" t="s">
        <v>6372</v>
      </c>
      <c r="K1928" t="s">
        <v>62</v>
      </c>
      <c r="M1928" t="s">
        <v>28</v>
      </c>
      <c r="N1928" t="s">
        <v>31</v>
      </c>
      <c r="O1928" s="15">
        <v>45078.567962962959</v>
      </c>
      <c r="P1928"/>
      <c r="S1928">
        <v>0</v>
      </c>
      <c r="T1928">
        <v>1</v>
      </c>
      <c r="U1928">
        <v>0</v>
      </c>
      <c r="V1928" t="str">
        <f>IF(OR(tickets_cleaned[[#This Row],[resolution_time_hours]]="", tickets_cleaned[[#This Row],[resolution_time_hours]]&lt;0),"",tickets_cleaned[[#This Row],[resolution_time_hours]])</f>
        <v/>
      </c>
    </row>
    <row r="1929" spans="1:22" ht="15" customHeight="1" x14ac:dyDescent="0.2">
      <c r="A1929">
        <v>1928</v>
      </c>
      <c r="B1929" t="s">
        <v>6373</v>
      </c>
      <c r="C1929" t="s">
        <v>6374</v>
      </c>
      <c r="D1929">
        <v>41</v>
      </c>
      <c r="E1929" t="s">
        <v>65</v>
      </c>
      <c r="F1929" t="s">
        <v>152</v>
      </c>
      <c r="G1929" s="1">
        <v>43856</v>
      </c>
      <c r="H1929" t="s">
        <v>21</v>
      </c>
      <c r="I1929" t="s">
        <v>79</v>
      </c>
      <c r="J1929" s="21" t="s">
        <v>6375</v>
      </c>
      <c r="K1929" t="s">
        <v>74</v>
      </c>
      <c r="L1929" t="s">
        <v>6376</v>
      </c>
      <c r="M1929" t="s">
        <v>27</v>
      </c>
      <c r="N1929" t="s">
        <v>29</v>
      </c>
      <c r="O1929" s="15">
        <v>45078.431875000002</v>
      </c>
      <c r="P1929" s="15">
        <v>45078.888124999998</v>
      </c>
      <c r="Q1929">
        <v>5</v>
      </c>
      <c r="R1929">
        <v>10</v>
      </c>
      <c r="S1929">
        <v>1</v>
      </c>
      <c r="T1929">
        <v>0</v>
      </c>
      <c r="U1929">
        <v>0</v>
      </c>
      <c r="V1929">
        <f>IF(OR(tickets_cleaned[[#This Row],[resolution_time_hours]]="", tickets_cleaned[[#This Row],[resolution_time_hours]]&lt;0),"",tickets_cleaned[[#This Row],[resolution_time_hours]])</f>
        <v>10</v>
      </c>
    </row>
    <row r="1930" spans="1:22" ht="15" customHeight="1" x14ac:dyDescent="0.2">
      <c r="A1930">
        <v>1929</v>
      </c>
      <c r="B1930" t="s">
        <v>6377</v>
      </c>
      <c r="C1930" t="s">
        <v>6378</v>
      </c>
      <c r="D1930">
        <v>31</v>
      </c>
      <c r="E1930" t="s">
        <v>58</v>
      </c>
      <c r="F1930" t="s">
        <v>130</v>
      </c>
      <c r="G1930" s="1">
        <v>44025</v>
      </c>
      <c r="H1930" t="s">
        <v>23</v>
      </c>
      <c r="I1930" t="s">
        <v>101</v>
      </c>
      <c r="J1930" t="s">
        <v>6379</v>
      </c>
      <c r="K1930" t="s">
        <v>93</v>
      </c>
      <c r="M1930" t="s">
        <v>25</v>
      </c>
      <c r="N1930" t="s">
        <v>29</v>
      </c>
      <c r="P1930"/>
      <c r="S1930">
        <v>0</v>
      </c>
      <c r="T1930">
        <v>1</v>
      </c>
      <c r="U1930">
        <v>0</v>
      </c>
      <c r="V1930" t="str">
        <f>IF(OR(tickets_cleaned[[#This Row],[resolution_time_hours]]="", tickets_cleaned[[#This Row],[resolution_time_hours]]&lt;0),"",tickets_cleaned[[#This Row],[resolution_time_hours]])</f>
        <v/>
      </c>
    </row>
    <row r="1931" spans="1:22" ht="15" customHeight="1" x14ac:dyDescent="0.2">
      <c r="A1931">
        <v>1930</v>
      </c>
      <c r="B1931" t="s">
        <v>6380</v>
      </c>
      <c r="C1931" t="s">
        <v>6381</v>
      </c>
      <c r="D1931">
        <v>58</v>
      </c>
      <c r="E1931" t="s">
        <v>90</v>
      </c>
      <c r="F1931" t="s">
        <v>175</v>
      </c>
      <c r="G1931" s="1">
        <v>44180</v>
      </c>
      <c r="H1931" t="s">
        <v>22</v>
      </c>
      <c r="I1931" t="s">
        <v>85</v>
      </c>
      <c r="J1931" s="21" t="s">
        <v>6382</v>
      </c>
      <c r="K1931" t="s">
        <v>62</v>
      </c>
      <c r="M1931" t="s">
        <v>28</v>
      </c>
      <c r="N1931" t="s">
        <v>30</v>
      </c>
      <c r="O1931" s="15">
        <v>45078.89439814815</v>
      </c>
      <c r="P1931"/>
      <c r="S1931">
        <v>0</v>
      </c>
      <c r="T1931">
        <v>1</v>
      </c>
      <c r="U1931">
        <v>0</v>
      </c>
      <c r="V1931" t="str">
        <f>IF(OR(tickets_cleaned[[#This Row],[resolution_time_hours]]="", tickets_cleaned[[#This Row],[resolution_time_hours]]&lt;0),"",tickets_cleaned[[#This Row],[resolution_time_hours]])</f>
        <v/>
      </c>
    </row>
    <row r="1932" spans="1:22" ht="15" customHeight="1" x14ac:dyDescent="0.2">
      <c r="A1932">
        <v>1931</v>
      </c>
      <c r="B1932" t="s">
        <v>6383</v>
      </c>
      <c r="C1932" t="s">
        <v>6384</v>
      </c>
      <c r="D1932">
        <v>69</v>
      </c>
      <c r="E1932" t="s">
        <v>58</v>
      </c>
      <c r="F1932" t="s">
        <v>481</v>
      </c>
      <c r="G1932" s="1">
        <v>43882</v>
      </c>
      <c r="H1932" t="s">
        <v>24</v>
      </c>
      <c r="I1932" t="s">
        <v>91</v>
      </c>
      <c r="J1932" t="s">
        <v>27199</v>
      </c>
      <c r="K1932" t="s">
        <v>62</v>
      </c>
      <c r="M1932" t="s">
        <v>25</v>
      </c>
      <c r="N1932" t="s">
        <v>29</v>
      </c>
      <c r="O1932" s="15">
        <v>45077.972187500003</v>
      </c>
      <c r="P1932"/>
      <c r="S1932">
        <v>0</v>
      </c>
      <c r="T1932">
        <v>1</v>
      </c>
      <c r="U1932">
        <v>0</v>
      </c>
      <c r="V1932" t="str">
        <f>IF(OR(tickets_cleaned[[#This Row],[resolution_time_hours]]="", tickets_cleaned[[#This Row],[resolution_time_hours]]&lt;0),"",tickets_cleaned[[#This Row],[resolution_time_hours]])</f>
        <v/>
      </c>
    </row>
    <row r="1933" spans="1:22" ht="15" customHeight="1" x14ac:dyDescent="0.2">
      <c r="A1933">
        <v>1932</v>
      </c>
      <c r="B1933" t="s">
        <v>3862</v>
      </c>
      <c r="C1933" t="s">
        <v>6385</v>
      </c>
      <c r="D1933">
        <v>38</v>
      </c>
      <c r="E1933" t="s">
        <v>90</v>
      </c>
      <c r="F1933" t="s">
        <v>161</v>
      </c>
      <c r="G1933" s="1">
        <v>43964</v>
      </c>
      <c r="H1933" t="s">
        <v>22</v>
      </c>
      <c r="I1933" t="s">
        <v>203</v>
      </c>
      <c r="J1933" s="21" t="s">
        <v>6386</v>
      </c>
      <c r="K1933" t="s">
        <v>62</v>
      </c>
      <c r="M1933" t="s">
        <v>27</v>
      </c>
      <c r="N1933" t="s">
        <v>29</v>
      </c>
      <c r="O1933" s="15">
        <v>45078.320127314815</v>
      </c>
      <c r="P1933"/>
      <c r="S1933">
        <v>0</v>
      </c>
      <c r="T1933">
        <v>1</v>
      </c>
      <c r="U1933">
        <v>0</v>
      </c>
      <c r="V1933" t="str">
        <f>IF(OR(tickets_cleaned[[#This Row],[resolution_time_hours]]="", tickets_cleaned[[#This Row],[resolution_time_hours]]&lt;0),"",tickets_cleaned[[#This Row],[resolution_time_hours]])</f>
        <v/>
      </c>
    </row>
    <row r="1934" spans="1:22" ht="15" customHeight="1" x14ac:dyDescent="0.2">
      <c r="A1934">
        <v>1933</v>
      </c>
      <c r="B1934" t="s">
        <v>6387</v>
      </c>
      <c r="C1934" t="s">
        <v>6388</v>
      </c>
      <c r="D1934">
        <v>30</v>
      </c>
      <c r="E1934" t="s">
        <v>58</v>
      </c>
      <c r="F1934" t="s">
        <v>249</v>
      </c>
      <c r="G1934" s="1">
        <v>44504</v>
      </c>
      <c r="H1934" t="s">
        <v>23</v>
      </c>
      <c r="I1934" t="s">
        <v>101</v>
      </c>
      <c r="J1934" t="s">
        <v>3176</v>
      </c>
      <c r="K1934" t="s">
        <v>74</v>
      </c>
      <c r="L1934" t="s">
        <v>6389</v>
      </c>
      <c r="M1934" t="s">
        <v>26</v>
      </c>
      <c r="N1934" t="s">
        <v>30</v>
      </c>
      <c r="O1934" s="15">
        <v>45078.493043981478</v>
      </c>
      <c r="P1934" s="15">
        <v>45078.661793981482</v>
      </c>
      <c r="Q1934">
        <v>5</v>
      </c>
      <c r="R1934">
        <v>4</v>
      </c>
      <c r="S1934">
        <v>1</v>
      </c>
      <c r="T1934">
        <v>0</v>
      </c>
      <c r="U1934">
        <v>0</v>
      </c>
      <c r="V1934">
        <f>IF(OR(tickets_cleaned[[#This Row],[resolution_time_hours]]="", tickets_cleaned[[#This Row],[resolution_time_hours]]&lt;0),"",tickets_cleaned[[#This Row],[resolution_time_hours]])</f>
        <v>4</v>
      </c>
    </row>
    <row r="1935" spans="1:22" ht="15" customHeight="1" x14ac:dyDescent="0.2">
      <c r="A1935">
        <v>1934</v>
      </c>
      <c r="B1935" t="s">
        <v>3960</v>
      </c>
      <c r="C1935" t="s">
        <v>6390</v>
      </c>
      <c r="D1935">
        <v>39</v>
      </c>
      <c r="E1935" t="s">
        <v>58</v>
      </c>
      <c r="F1935" t="s">
        <v>114</v>
      </c>
      <c r="G1935" s="1">
        <v>43834</v>
      </c>
      <c r="H1935" t="s">
        <v>21</v>
      </c>
      <c r="I1935" t="s">
        <v>85</v>
      </c>
      <c r="J1935" s="21" t="s">
        <v>6391</v>
      </c>
      <c r="K1935" t="s">
        <v>62</v>
      </c>
      <c r="M1935" t="s">
        <v>27</v>
      </c>
      <c r="N1935" t="s">
        <v>31</v>
      </c>
      <c r="O1935" s="15">
        <v>45078.159722222219</v>
      </c>
      <c r="P1935"/>
      <c r="S1935">
        <v>0</v>
      </c>
      <c r="T1935">
        <v>1</v>
      </c>
      <c r="U1935">
        <v>0</v>
      </c>
      <c r="V1935" t="str">
        <f>IF(OR(tickets_cleaned[[#This Row],[resolution_time_hours]]="", tickets_cleaned[[#This Row],[resolution_time_hours]]&lt;0),"",tickets_cleaned[[#This Row],[resolution_time_hours]])</f>
        <v/>
      </c>
    </row>
    <row r="1936" spans="1:22" ht="15" customHeight="1" x14ac:dyDescent="0.2">
      <c r="A1936">
        <v>1935</v>
      </c>
      <c r="B1936" t="s">
        <v>6392</v>
      </c>
      <c r="C1936" t="s">
        <v>6393</v>
      </c>
      <c r="D1936">
        <v>40</v>
      </c>
      <c r="E1936" t="s">
        <v>65</v>
      </c>
      <c r="F1936" t="s">
        <v>342</v>
      </c>
      <c r="G1936" s="1">
        <v>44034</v>
      </c>
      <c r="H1936" t="s">
        <v>20</v>
      </c>
      <c r="I1936" t="s">
        <v>79</v>
      </c>
      <c r="J1936" s="21" t="s">
        <v>6394</v>
      </c>
      <c r="K1936" t="s">
        <v>93</v>
      </c>
      <c r="M1936" t="s">
        <v>25</v>
      </c>
      <c r="N1936" t="s">
        <v>29</v>
      </c>
      <c r="P1936"/>
      <c r="S1936">
        <v>0</v>
      </c>
      <c r="T1936">
        <v>1</v>
      </c>
      <c r="U1936">
        <v>0</v>
      </c>
      <c r="V1936" t="str">
        <f>IF(OR(tickets_cleaned[[#This Row],[resolution_time_hours]]="", tickets_cleaned[[#This Row],[resolution_time_hours]]&lt;0),"",tickets_cleaned[[#This Row],[resolution_time_hours]])</f>
        <v/>
      </c>
    </row>
    <row r="1937" spans="1:22" ht="15" customHeight="1" x14ac:dyDescent="0.2">
      <c r="A1937">
        <v>1936</v>
      </c>
      <c r="B1937" t="s">
        <v>6395</v>
      </c>
      <c r="C1937" t="s">
        <v>6396</v>
      </c>
      <c r="D1937">
        <v>29</v>
      </c>
      <c r="E1937" t="s">
        <v>58</v>
      </c>
      <c r="F1937" t="s">
        <v>66</v>
      </c>
      <c r="G1937" s="1">
        <v>44278</v>
      </c>
      <c r="H1937" t="s">
        <v>20</v>
      </c>
      <c r="I1937" t="s">
        <v>101</v>
      </c>
      <c r="J1937" s="21" t="s">
        <v>6397</v>
      </c>
      <c r="K1937" t="s">
        <v>74</v>
      </c>
      <c r="L1937" t="s">
        <v>6398</v>
      </c>
      <c r="M1937" t="s">
        <v>26</v>
      </c>
      <c r="N1937" t="s">
        <v>32</v>
      </c>
      <c r="O1937" s="15">
        <v>45078.462546296294</v>
      </c>
      <c r="P1937" s="15">
        <v>45078.444490740738</v>
      </c>
      <c r="Q1937">
        <v>2</v>
      </c>
      <c r="S1937">
        <v>1</v>
      </c>
      <c r="T1937">
        <v>0</v>
      </c>
      <c r="U1937">
        <v>1</v>
      </c>
      <c r="V1937" t="str">
        <f>IF(OR(tickets_cleaned[[#This Row],[resolution_time_hours]]="", tickets_cleaned[[#This Row],[resolution_time_hours]]&lt;0),"",tickets_cleaned[[#This Row],[resolution_time_hours]])</f>
        <v/>
      </c>
    </row>
    <row r="1938" spans="1:22" ht="15" customHeight="1" x14ac:dyDescent="0.2">
      <c r="A1938">
        <v>1937</v>
      </c>
      <c r="B1938" t="s">
        <v>6399</v>
      </c>
      <c r="C1938" t="s">
        <v>6400</v>
      </c>
      <c r="D1938">
        <v>34</v>
      </c>
      <c r="E1938" t="s">
        <v>58</v>
      </c>
      <c r="F1938" t="s">
        <v>183</v>
      </c>
      <c r="G1938" s="1">
        <v>43892</v>
      </c>
      <c r="H1938" t="s">
        <v>20</v>
      </c>
      <c r="I1938" t="s">
        <v>106</v>
      </c>
      <c r="J1938" s="21" t="s">
        <v>6401</v>
      </c>
      <c r="K1938" t="s">
        <v>62</v>
      </c>
      <c r="M1938" t="s">
        <v>26</v>
      </c>
      <c r="N1938" t="s">
        <v>30</v>
      </c>
      <c r="O1938" s="15">
        <v>45078.227847222224</v>
      </c>
      <c r="P1938"/>
      <c r="S1938">
        <v>0</v>
      </c>
      <c r="T1938">
        <v>1</v>
      </c>
      <c r="U1938">
        <v>0</v>
      </c>
      <c r="V1938" t="str">
        <f>IF(OR(tickets_cleaned[[#This Row],[resolution_time_hours]]="", tickets_cleaned[[#This Row],[resolution_time_hours]]&lt;0),"",tickets_cleaned[[#This Row],[resolution_time_hours]])</f>
        <v/>
      </c>
    </row>
    <row r="1939" spans="1:22" ht="15" customHeight="1" x14ac:dyDescent="0.2">
      <c r="A1939">
        <v>1938</v>
      </c>
      <c r="B1939" t="s">
        <v>6402</v>
      </c>
      <c r="C1939" t="s">
        <v>6403</v>
      </c>
      <c r="D1939">
        <v>48</v>
      </c>
      <c r="E1939" t="s">
        <v>90</v>
      </c>
      <c r="F1939" t="s">
        <v>71</v>
      </c>
      <c r="G1939" s="1">
        <v>44443</v>
      </c>
      <c r="H1939" t="s">
        <v>20</v>
      </c>
      <c r="I1939" t="s">
        <v>140</v>
      </c>
      <c r="J1939" s="21" t="s">
        <v>6404</v>
      </c>
      <c r="K1939" t="s">
        <v>93</v>
      </c>
      <c r="M1939" t="s">
        <v>26</v>
      </c>
      <c r="N1939" t="s">
        <v>31</v>
      </c>
      <c r="P1939"/>
      <c r="S1939">
        <v>0</v>
      </c>
      <c r="T1939">
        <v>1</v>
      </c>
      <c r="U1939">
        <v>0</v>
      </c>
      <c r="V1939" t="str">
        <f>IF(OR(tickets_cleaned[[#This Row],[resolution_time_hours]]="", tickets_cleaned[[#This Row],[resolution_time_hours]]&lt;0),"",tickets_cleaned[[#This Row],[resolution_time_hours]])</f>
        <v/>
      </c>
    </row>
    <row r="1940" spans="1:22" ht="15" customHeight="1" x14ac:dyDescent="0.2">
      <c r="A1940">
        <v>1939</v>
      </c>
      <c r="B1940" t="s">
        <v>6405</v>
      </c>
      <c r="C1940" t="s">
        <v>6406</v>
      </c>
      <c r="D1940">
        <v>37</v>
      </c>
      <c r="E1940" t="s">
        <v>58</v>
      </c>
      <c r="F1940" t="s">
        <v>510</v>
      </c>
      <c r="G1940" s="1">
        <v>44114</v>
      </c>
      <c r="H1940" t="s">
        <v>24</v>
      </c>
      <c r="I1940" t="s">
        <v>203</v>
      </c>
      <c r="J1940" s="21" t="s">
        <v>6407</v>
      </c>
      <c r="K1940" t="s">
        <v>74</v>
      </c>
      <c r="L1940" t="s">
        <v>6408</v>
      </c>
      <c r="M1940" t="s">
        <v>25</v>
      </c>
      <c r="N1940" t="s">
        <v>30</v>
      </c>
      <c r="O1940" s="15">
        <v>45078.290381944447</v>
      </c>
      <c r="P1940" s="15">
        <v>45078.325798611113</v>
      </c>
      <c r="Q1940">
        <v>5</v>
      </c>
      <c r="R1940">
        <v>0</v>
      </c>
      <c r="S1940">
        <v>1</v>
      </c>
      <c r="T1940">
        <v>0</v>
      </c>
      <c r="U1940">
        <v>0</v>
      </c>
      <c r="V1940">
        <f>IF(OR(tickets_cleaned[[#This Row],[resolution_time_hours]]="", tickets_cleaned[[#This Row],[resolution_time_hours]]&lt;0),"",tickets_cleaned[[#This Row],[resolution_time_hours]])</f>
        <v>0</v>
      </c>
    </row>
    <row r="1941" spans="1:22" ht="15" customHeight="1" x14ac:dyDescent="0.2">
      <c r="A1941">
        <v>1940</v>
      </c>
      <c r="B1941" t="s">
        <v>6409</v>
      </c>
      <c r="C1941" t="s">
        <v>6410</v>
      </c>
      <c r="D1941">
        <v>20</v>
      </c>
      <c r="E1941" t="s">
        <v>65</v>
      </c>
      <c r="F1941" t="s">
        <v>342</v>
      </c>
      <c r="G1941" s="1">
        <v>44402</v>
      </c>
      <c r="H1941" t="s">
        <v>23</v>
      </c>
      <c r="I1941" t="s">
        <v>72</v>
      </c>
      <c r="J1941" s="21" t="s">
        <v>6411</v>
      </c>
      <c r="K1941" t="s">
        <v>62</v>
      </c>
      <c r="M1941" t="s">
        <v>26</v>
      </c>
      <c r="N1941" t="s">
        <v>30</v>
      </c>
      <c r="O1941" s="15">
        <v>45077.955671296295</v>
      </c>
      <c r="P1941"/>
      <c r="S1941">
        <v>0</v>
      </c>
      <c r="T1941">
        <v>1</v>
      </c>
      <c r="U1941">
        <v>0</v>
      </c>
      <c r="V1941" t="str">
        <f>IF(OR(tickets_cleaned[[#This Row],[resolution_time_hours]]="", tickets_cleaned[[#This Row],[resolution_time_hours]]&lt;0),"",tickets_cleaned[[#This Row],[resolution_time_hours]])</f>
        <v/>
      </c>
    </row>
    <row r="1942" spans="1:22" ht="15" customHeight="1" x14ac:dyDescent="0.2">
      <c r="A1942">
        <v>1941</v>
      </c>
      <c r="B1942" t="s">
        <v>6412</v>
      </c>
      <c r="C1942" t="s">
        <v>6413</v>
      </c>
      <c r="D1942">
        <v>59</v>
      </c>
      <c r="E1942" t="s">
        <v>65</v>
      </c>
      <c r="F1942" t="s">
        <v>105</v>
      </c>
      <c r="G1942" s="1">
        <v>43870</v>
      </c>
      <c r="H1942" t="s">
        <v>20</v>
      </c>
      <c r="I1942" t="s">
        <v>91</v>
      </c>
      <c r="J1942" s="21" t="s">
        <v>6414</v>
      </c>
      <c r="K1942" t="s">
        <v>74</v>
      </c>
      <c r="L1942" t="s">
        <v>6415</v>
      </c>
      <c r="M1942" t="s">
        <v>26</v>
      </c>
      <c r="N1942" t="s">
        <v>31</v>
      </c>
      <c r="O1942" s="15">
        <v>45078.806388888886</v>
      </c>
      <c r="P1942" s="15">
        <v>45078.192499999997</v>
      </c>
      <c r="Q1942">
        <v>5</v>
      </c>
      <c r="S1942">
        <v>1</v>
      </c>
      <c r="T1942">
        <v>0</v>
      </c>
      <c r="U1942">
        <v>0</v>
      </c>
      <c r="V1942" t="str">
        <f>IF(OR(tickets_cleaned[[#This Row],[resolution_time_hours]]="", tickets_cleaned[[#This Row],[resolution_time_hours]]&lt;0),"",tickets_cleaned[[#This Row],[resolution_time_hours]])</f>
        <v/>
      </c>
    </row>
    <row r="1943" spans="1:22" ht="15" customHeight="1" x14ac:dyDescent="0.2">
      <c r="A1943">
        <v>1942</v>
      </c>
      <c r="B1943" t="s">
        <v>6416</v>
      </c>
      <c r="C1943" t="s">
        <v>6417</v>
      </c>
      <c r="D1943">
        <v>64</v>
      </c>
      <c r="E1943" t="s">
        <v>58</v>
      </c>
      <c r="F1943" t="s">
        <v>84</v>
      </c>
      <c r="G1943" s="1">
        <v>44421</v>
      </c>
      <c r="H1943" t="s">
        <v>20</v>
      </c>
      <c r="I1943" t="s">
        <v>176</v>
      </c>
      <c r="J1943" s="21" t="s">
        <v>6418</v>
      </c>
      <c r="K1943" t="s">
        <v>93</v>
      </c>
      <c r="M1943" t="s">
        <v>28</v>
      </c>
      <c r="N1943" t="s">
        <v>29</v>
      </c>
      <c r="P1943"/>
      <c r="S1943">
        <v>0</v>
      </c>
      <c r="T1943">
        <v>1</v>
      </c>
      <c r="U1943">
        <v>0</v>
      </c>
      <c r="V1943" t="str">
        <f>IF(OR(tickets_cleaned[[#This Row],[resolution_time_hours]]="", tickets_cleaned[[#This Row],[resolution_time_hours]]&lt;0),"",tickets_cleaned[[#This Row],[resolution_time_hours]])</f>
        <v/>
      </c>
    </row>
    <row r="1944" spans="1:22" ht="15" customHeight="1" x14ac:dyDescent="0.2">
      <c r="A1944">
        <v>1943</v>
      </c>
      <c r="B1944" t="s">
        <v>6419</v>
      </c>
      <c r="C1944" t="s">
        <v>6420</v>
      </c>
      <c r="D1944">
        <v>58</v>
      </c>
      <c r="E1944" t="s">
        <v>58</v>
      </c>
      <c r="F1944" t="s">
        <v>125</v>
      </c>
      <c r="G1944" s="1">
        <v>43959</v>
      </c>
      <c r="H1944" t="s">
        <v>22</v>
      </c>
      <c r="I1944" t="s">
        <v>91</v>
      </c>
      <c r="J1944" s="21" t="s">
        <v>6421</v>
      </c>
      <c r="K1944" t="s">
        <v>62</v>
      </c>
      <c r="M1944" t="s">
        <v>25</v>
      </c>
      <c r="N1944" t="s">
        <v>32</v>
      </c>
      <c r="O1944" s="15">
        <v>45078.117534722223</v>
      </c>
      <c r="P1944"/>
      <c r="S1944">
        <v>0</v>
      </c>
      <c r="T1944">
        <v>1</v>
      </c>
      <c r="U1944">
        <v>0</v>
      </c>
      <c r="V1944" t="str">
        <f>IF(OR(tickets_cleaned[[#This Row],[resolution_time_hours]]="", tickets_cleaned[[#This Row],[resolution_time_hours]]&lt;0),"",tickets_cleaned[[#This Row],[resolution_time_hours]])</f>
        <v/>
      </c>
    </row>
    <row r="1945" spans="1:22" ht="15" customHeight="1" x14ac:dyDescent="0.2">
      <c r="A1945">
        <v>1944</v>
      </c>
      <c r="B1945" t="s">
        <v>6422</v>
      </c>
      <c r="C1945" t="s">
        <v>6423</v>
      </c>
      <c r="D1945">
        <v>69</v>
      </c>
      <c r="E1945" t="s">
        <v>90</v>
      </c>
      <c r="F1945" t="s">
        <v>175</v>
      </c>
      <c r="G1945" s="1">
        <v>43837</v>
      </c>
      <c r="H1945" t="s">
        <v>20</v>
      </c>
      <c r="I1945" t="s">
        <v>20</v>
      </c>
      <c r="J1945" s="21" t="s">
        <v>6424</v>
      </c>
      <c r="K1945" t="s">
        <v>62</v>
      </c>
      <c r="M1945" t="s">
        <v>25</v>
      </c>
      <c r="N1945" t="s">
        <v>30</v>
      </c>
      <c r="O1945" s="15">
        <v>45077.950185185182</v>
      </c>
      <c r="P1945"/>
      <c r="S1945">
        <v>0</v>
      </c>
      <c r="T1945">
        <v>1</v>
      </c>
      <c r="U1945">
        <v>0</v>
      </c>
      <c r="V1945" t="str">
        <f>IF(OR(tickets_cleaned[[#This Row],[resolution_time_hours]]="", tickets_cleaned[[#This Row],[resolution_time_hours]]&lt;0),"",tickets_cleaned[[#This Row],[resolution_time_hours]])</f>
        <v/>
      </c>
    </row>
    <row r="1946" spans="1:22" ht="15" customHeight="1" x14ac:dyDescent="0.2">
      <c r="A1946">
        <v>1945</v>
      </c>
      <c r="B1946" t="s">
        <v>6425</v>
      </c>
      <c r="C1946" t="s">
        <v>6426</v>
      </c>
      <c r="D1946">
        <v>43</v>
      </c>
      <c r="E1946" t="s">
        <v>65</v>
      </c>
      <c r="F1946" t="s">
        <v>71</v>
      </c>
      <c r="G1946" s="1">
        <v>44179</v>
      </c>
      <c r="H1946" t="s">
        <v>20</v>
      </c>
      <c r="I1946" t="s">
        <v>79</v>
      </c>
      <c r="J1946" s="21" t="s">
        <v>6427</v>
      </c>
      <c r="K1946" t="s">
        <v>74</v>
      </c>
      <c r="L1946" t="s">
        <v>6428</v>
      </c>
      <c r="M1946" t="s">
        <v>26</v>
      </c>
      <c r="N1946" t="s">
        <v>31</v>
      </c>
      <c r="O1946" s="15">
        <v>45078.174513888887</v>
      </c>
      <c r="P1946" s="15">
        <v>45077.959930555553</v>
      </c>
      <c r="Q1946">
        <v>2</v>
      </c>
      <c r="S1946">
        <v>1</v>
      </c>
      <c r="T1946">
        <v>0</v>
      </c>
      <c r="U1946">
        <v>1</v>
      </c>
      <c r="V1946" t="str">
        <f>IF(OR(tickets_cleaned[[#This Row],[resolution_time_hours]]="", tickets_cleaned[[#This Row],[resolution_time_hours]]&lt;0),"",tickets_cleaned[[#This Row],[resolution_time_hours]])</f>
        <v/>
      </c>
    </row>
    <row r="1947" spans="1:22" ht="15" customHeight="1" x14ac:dyDescent="0.2">
      <c r="A1947">
        <v>1946</v>
      </c>
      <c r="B1947" t="s">
        <v>1049</v>
      </c>
      <c r="C1947" t="s">
        <v>6429</v>
      </c>
      <c r="D1947">
        <v>43</v>
      </c>
      <c r="E1947" t="s">
        <v>90</v>
      </c>
      <c r="F1947" t="s">
        <v>456</v>
      </c>
      <c r="G1947" s="1">
        <v>44088</v>
      </c>
      <c r="H1947" t="s">
        <v>21</v>
      </c>
      <c r="I1947" t="s">
        <v>101</v>
      </c>
      <c r="J1947" s="21" t="s">
        <v>6430</v>
      </c>
      <c r="K1947" t="s">
        <v>93</v>
      </c>
      <c r="M1947" t="s">
        <v>28</v>
      </c>
      <c r="N1947" t="s">
        <v>31</v>
      </c>
      <c r="P1947"/>
      <c r="S1947">
        <v>0</v>
      </c>
      <c r="T1947">
        <v>1</v>
      </c>
      <c r="U1947">
        <v>0</v>
      </c>
      <c r="V1947" t="str">
        <f>IF(OR(tickets_cleaned[[#This Row],[resolution_time_hours]]="", tickets_cleaned[[#This Row],[resolution_time_hours]]&lt;0),"",tickets_cleaned[[#This Row],[resolution_time_hours]])</f>
        <v/>
      </c>
    </row>
    <row r="1948" spans="1:22" ht="15" customHeight="1" x14ac:dyDescent="0.2">
      <c r="A1948">
        <v>1947</v>
      </c>
      <c r="B1948" t="s">
        <v>6431</v>
      </c>
      <c r="C1948" t="s">
        <v>6432</v>
      </c>
      <c r="D1948">
        <v>49</v>
      </c>
      <c r="E1948" t="s">
        <v>90</v>
      </c>
      <c r="F1948" t="s">
        <v>59</v>
      </c>
      <c r="G1948" s="1">
        <v>44101</v>
      </c>
      <c r="H1948" t="s">
        <v>24</v>
      </c>
      <c r="I1948" t="s">
        <v>101</v>
      </c>
      <c r="J1948" s="21" t="s">
        <v>6433</v>
      </c>
      <c r="K1948" t="s">
        <v>93</v>
      </c>
      <c r="M1948" t="s">
        <v>27</v>
      </c>
      <c r="N1948" t="s">
        <v>30</v>
      </c>
      <c r="P1948"/>
      <c r="S1948">
        <v>0</v>
      </c>
      <c r="T1948">
        <v>1</v>
      </c>
      <c r="U1948">
        <v>0</v>
      </c>
      <c r="V1948" t="str">
        <f>IF(OR(tickets_cleaned[[#This Row],[resolution_time_hours]]="", tickets_cleaned[[#This Row],[resolution_time_hours]]&lt;0),"",tickets_cleaned[[#This Row],[resolution_time_hours]])</f>
        <v/>
      </c>
    </row>
    <row r="1949" spans="1:22" ht="15" customHeight="1" x14ac:dyDescent="0.2">
      <c r="A1949">
        <v>1948</v>
      </c>
      <c r="B1949" t="s">
        <v>6434</v>
      </c>
      <c r="C1949" t="s">
        <v>6435</v>
      </c>
      <c r="D1949">
        <v>48</v>
      </c>
      <c r="E1949" t="s">
        <v>58</v>
      </c>
      <c r="F1949" t="s">
        <v>510</v>
      </c>
      <c r="G1949" s="1">
        <v>44265</v>
      </c>
      <c r="H1949" t="s">
        <v>24</v>
      </c>
      <c r="I1949" t="s">
        <v>176</v>
      </c>
      <c r="J1949" s="21" t="s">
        <v>6436</v>
      </c>
      <c r="K1949" t="s">
        <v>93</v>
      </c>
      <c r="M1949" t="s">
        <v>27</v>
      </c>
      <c r="N1949" t="s">
        <v>31</v>
      </c>
      <c r="P1949"/>
      <c r="S1949">
        <v>0</v>
      </c>
      <c r="T1949">
        <v>1</v>
      </c>
      <c r="U1949">
        <v>0</v>
      </c>
      <c r="V1949" t="str">
        <f>IF(OR(tickets_cleaned[[#This Row],[resolution_time_hours]]="", tickets_cleaned[[#This Row],[resolution_time_hours]]&lt;0),"",tickets_cleaned[[#This Row],[resolution_time_hours]])</f>
        <v/>
      </c>
    </row>
    <row r="1950" spans="1:22" ht="15" customHeight="1" x14ac:dyDescent="0.2">
      <c r="A1950">
        <v>1949</v>
      </c>
      <c r="B1950" t="s">
        <v>6437</v>
      </c>
      <c r="C1950" t="s">
        <v>6438</v>
      </c>
      <c r="D1950">
        <v>22</v>
      </c>
      <c r="E1950" t="s">
        <v>90</v>
      </c>
      <c r="F1950" t="s">
        <v>233</v>
      </c>
      <c r="G1950" s="1">
        <v>44291</v>
      </c>
      <c r="H1950" t="s">
        <v>24</v>
      </c>
      <c r="I1950" t="s">
        <v>91</v>
      </c>
      <c r="J1950" t="s">
        <v>6439</v>
      </c>
      <c r="K1950" t="s">
        <v>93</v>
      </c>
      <c r="M1950" t="s">
        <v>26</v>
      </c>
      <c r="N1950" t="s">
        <v>29</v>
      </c>
      <c r="P1950"/>
      <c r="S1950">
        <v>0</v>
      </c>
      <c r="T1950">
        <v>1</v>
      </c>
      <c r="U1950">
        <v>0</v>
      </c>
      <c r="V1950" t="str">
        <f>IF(OR(tickets_cleaned[[#This Row],[resolution_time_hours]]="", tickets_cleaned[[#This Row],[resolution_time_hours]]&lt;0),"",tickets_cleaned[[#This Row],[resolution_time_hours]])</f>
        <v/>
      </c>
    </row>
    <row r="1951" spans="1:22" ht="15" customHeight="1" x14ac:dyDescent="0.2">
      <c r="A1951">
        <v>1950</v>
      </c>
      <c r="B1951" t="s">
        <v>6440</v>
      </c>
      <c r="C1951" t="s">
        <v>6441</v>
      </c>
      <c r="D1951">
        <v>43</v>
      </c>
      <c r="E1951" t="s">
        <v>58</v>
      </c>
      <c r="F1951" t="s">
        <v>161</v>
      </c>
      <c r="G1951" s="1">
        <v>44462</v>
      </c>
      <c r="H1951" t="s">
        <v>22</v>
      </c>
      <c r="I1951" t="s">
        <v>120</v>
      </c>
      <c r="J1951" s="21" t="s">
        <v>6442</v>
      </c>
      <c r="K1951" t="s">
        <v>74</v>
      </c>
      <c r="L1951" t="s">
        <v>6443</v>
      </c>
      <c r="M1951" t="s">
        <v>26</v>
      </c>
      <c r="N1951" t="s">
        <v>32</v>
      </c>
      <c r="O1951" s="15">
        <v>45078.070439814815</v>
      </c>
      <c r="P1951" s="15">
        <v>45077.962800925925</v>
      </c>
      <c r="Q1951">
        <v>2</v>
      </c>
      <c r="S1951">
        <v>1</v>
      </c>
      <c r="T1951">
        <v>0</v>
      </c>
      <c r="U1951">
        <v>1</v>
      </c>
      <c r="V1951" t="str">
        <f>IF(OR(tickets_cleaned[[#This Row],[resolution_time_hours]]="", tickets_cleaned[[#This Row],[resolution_time_hours]]&lt;0),"",tickets_cleaned[[#This Row],[resolution_time_hours]])</f>
        <v/>
      </c>
    </row>
    <row r="1952" spans="1:22" ht="15" customHeight="1" x14ac:dyDescent="0.2">
      <c r="A1952">
        <v>1951</v>
      </c>
      <c r="B1952" t="s">
        <v>6444</v>
      </c>
      <c r="C1952" t="s">
        <v>6445</v>
      </c>
      <c r="D1952">
        <v>70</v>
      </c>
      <c r="E1952" t="s">
        <v>65</v>
      </c>
      <c r="F1952" t="s">
        <v>152</v>
      </c>
      <c r="G1952" s="1">
        <v>43995</v>
      </c>
      <c r="H1952" t="s">
        <v>22</v>
      </c>
      <c r="I1952" t="s">
        <v>120</v>
      </c>
      <c r="J1952" t="s">
        <v>6446</v>
      </c>
      <c r="K1952" t="s">
        <v>74</v>
      </c>
      <c r="L1952" t="s">
        <v>6447</v>
      </c>
      <c r="M1952" t="s">
        <v>26</v>
      </c>
      <c r="N1952" t="s">
        <v>29</v>
      </c>
      <c r="O1952" s="15">
        <v>45078.771828703706</v>
      </c>
      <c r="P1952" s="15">
        <v>45078.164884259262</v>
      </c>
      <c r="Q1952">
        <v>1</v>
      </c>
      <c r="S1952">
        <v>1</v>
      </c>
      <c r="T1952">
        <v>0</v>
      </c>
      <c r="U1952">
        <v>1</v>
      </c>
      <c r="V1952" t="str">
        <f>IF(OR(tickets_cleaned[[#This Row],[resolution_time_hours]]="", tickets_cleaned[[#This Row],[resolution_time_hours]]&lt;0),"",tickets_cleaned[[#This Row],[resolution_time_hours]])</f>
        <v/>
      </c>
    </row>
    <row r="1953" spans="1:22" ht="15" customHeight="1" x14ac:dyDescent="0.2">
      <c r="A1953">
        <v>1952</v>
      </c>
      <c r="B1953" t="s">
        <v>6448</v>
      </c>
      <c r="C1953" t="s">
        <v>6449</v>
      </c>
      <c r="D1953">
        <v>32</v>
      </c>
      <c r="E1953" t="s">
        <v>65</v>
      </c>
      <c r="F1953" t="s">
        <v>408</v>
      </c>
      <c r="G1953" s="1">
        <v>44357</v>
      </c>
      <c r="H1953" t="s">
        <v>23</v>
      </c>
      <c r="I1953" t="s">
        <v>22</v>
      </c>
      <c r="J1953" s="21" t="s">
        <v>6450</v>
      </c>
      <c r="K1953" t="s">
        <v>93</v>
      </c>
      <c r="M1953" t="s">
        <v>28</v>
      </c>
      <c r="N1953" t="s">
        <v>32</v>
      </c>
      <c r="P1953"/>
      <c r="S1953">
        <v>0</v>
      </c>
      <c r="T1953">
        <v>1</v>
      </c>
      <c r="U1953">
        <v>0</v>
      </c>
      <c r="V1953" t="str">
        <f>IF(OR(tickets_cleaned[[#This Row],[resolution_time_hours]]="", tickets_cleaned[[#This Row],[resolution_time_hours]]&lt;0),"",tickets_cleaned[[#This Row],[resolution_time_hours]])</f>
        <v/>
      </c>
    </row>
    <row r="1954" spans="1:22" ht="15" customHeight="1" x14ac:dyDescent="0.2">
      <c r="A1954">
        <v>1953</v>
      </c>
      <c r="B1954" t="s">
        <v>6451</v>
      </c>
      <c r="C1954" t="s">
        <v>6452</v>
      </c>
      <c r="D1954">
        <v>54</v>
      </c>
      <c r="E1954" t="s">
        <v>90</v>
      </c>
      <c r="F1954" t="s">
        <v>481</v>
      </c>
      <c r="G1954" s="1">
        <v>44293</v>
      </c>
      <c r="H1954" t="s">
        <v>20</v>
      </c>
      <c r="I1954" t="s">
        <v>22</v>
      </c>
      <c r="J1954" s="21" t="s">
        <v>6453</v>
      </c>
      <c r="K1954" t="s">
        <v>62</v>
      </c>
      <c r="M1954" t="s">
        <v>26</v>
      </c>
      <c r="N1954" t="s">
        <v>32</v>
      </c>
      <c r="O1954" s="15">
        <v>45078.73505787037</v>
      </c>
      <c r="P1954"/>
      <c r="S1954">
        <v>0</v>
      </c>
      <c r="T1954">
        <v>1</v>
      </c>
      <c r="U1954">
        <v>0</v>
      </c>
      <c r="V1954" t="str">
        <f>IF(OR(tickets_cleaned[[#This Row],[resolution_time_hours]]="", tickets_cleaned[[#This Row],[resolution_time_hours]]&lt;0),"",tickets_cleaned[[#This Row],[resolution_time_hours]])</f>
        <v/>
      </c>
    </row>
    <row r="1955" spans="1:22" ht="15" customHeight="1" x14ac:dyDescent="0.2">
      <c r="A1955">
        <v>1954</v>
      </c>
      <c r="B1955" t="s">
        <v>6454</v>
      </c>
      <c r="C1955" t="s">
        <v>6455</v>
      </c>
      <c r="D1955">
        <v>40</v>
      </c>
      <c r="E1955" t="s">
        <v>65</v>
      </c>
      <c r="F1955" t="s">
        <v>84</v>
      </c>
      <c r="G1955" s="1">
        <v>44319</v>
      </c>
      <c r="H1955" t="s">
        <v>23</v>
      </c>
      <c r="I1955" t="s">
        <v>22</v>
      </c>
      <c r="J1955" s="21" t="s">
        <v>6456</v>
      </c>
      <c r="K1955" t="s">
        <v>93</v>
      </c>
      <c r="M1955" t="s">
        <v>28</v>
      </c>
      <c r="N1955" t="s">
        <v>29</v>
      </c>
      <c r="P1955"/>
      <c r="S1955">
        <v>0</v>
      </c>
      <c r="T1955">
        <v>1</v>
      </c>
      <c r="U1955">
        <v>0</v>
      </c>
      <c r="V1955" t="str">
        <f>IF(OR(tickets_cleaned[[#This Row],[resolution_time_hours]]="", tickets_cleaned[[#This Row],[resolution_time_hours]]&lt;0),"",tickets_cleaned[[#This Row],[resolution_time_hours]])</f>
        <v/>
      </c>
    </row>
    <row r="1956" spans="1:22" ht="15" customHeight="1" x14ac:dyDescent="0.2">
      <c r="A1956">
        <v>1955</v>
      </c>
      <c r="B1956" t="s">
        <v>6457</v>
      </c>
      <c r="C1956" t="s">
        <v>6458</v>
      </c>
      <c r="D1956">
        <v>61</v>
      </c>
      <c r="E1956" t="s">
        <v>58</v>
      </c>
      <c r="F1956" t="s">
        <v>175</v>
      </c>
      <c r="G1956" s="1">
        <v>43912</v>
      </c>
      <c r="H1956" t="s">
        <v>24</v>
      </c>
      <c r="I1956" t="s">
        <v>140</v>
      </c>
      <c r="J1956" s="21" t="s">
        <v>6459</v>
      </c>
      <c r="K1956" t="s">
        <v>74</v>
      </c>
      <c r="L1956" t="s">
        <v>6460</v>
      </c>
      <c r="M1956" t="s">
        <v>27</v>
      </c>
      <c r="N1956" t="s">
        <v>30</v>
      </c>
      <c r="O1956" s="15">
        <v>45077.95107638889</v>
      </c>
      <c r="P1956" s="15">
        <v>45078.647604166668</v>
      </c>
      <c r="Q1956">
        <v>5</v>
      </c>
      <c r="R1956">
        <v>16</v>
      </c>
      <c r="S1956">
        <v>1</v>
      </c>
      <c r="T1956">
        <v>0</v>
      </c>
      <c r="U1956">
        <v>0</v>
      </c>
      <c r="V1956">
        <f>IF(OR(tickets_cleaned[[#This Row],[resolution_time_hours]]="", tickets_cleaned[[#This Row],[resolution_time_hours]]&lt;0),"",tickets_cleaned[[#This Row],[resolution_time_hours]])</f>
        <v>16</v>
      </c>
    </row>
    <row r="1957" spans="1:22" ht="15" customHeight="1" x14ac:dyDescent="0.2">
      <c r="A1957">
        <v>1956</v>
      </c>
      <c r="B1957" t="s">
        <v>6461</v>
      </c>
      <c r="C1957" t="s">
        <v>6462</v>
      </c>
      <c r="D1957">
        <v>37</v>
      </c>
      <c r="E1957" t="s">
        <v>90</v>
      </c>
      <c r="F1957" t="s">
        <v>245</v>
      </c>
      <c r="G1957" s="1">
        <v>44067</v>
      </c>
      <c r="H1957" t="s">
        <v>20</v>
      </c>
      <c r="I1957" t="s">
        <v>126</v>
      </c>
      <c r="J1957" t="s">
        <v>6463</v>
      </c>
      <c r="K1957" t="s">
        <v>62</v>
      </c>
      <c r="M1957" t="s">
        <v>26</v>
      </c>
      <c r="N1957" t="s">
        <v>32</v>
      </c>
      <c r="O1957" s="15">
        <v>45078.626087962963</v>
      </c>
      <c r="P1957"/>
      <c r="S1957">
        <v>0</v>
      </c>
      <c r="T1957">
        <v>1</v>
      </c>
      <c r="U1957">
        <v>0</v>
      </c>
      <c r="V1957" t="str">
        <f>IF(OR(tickets_cleaned[[#This Row],[resolution_time_hours]]="", tickets_cleaned[[#This Row],[resolution_time_hours]]&lt;0),"",tickets_cleaned[[#This Row],[resolution_time_hours]])</f>
        <v/>
      </c>
    </row>
    <row r="1958" spans="1:22" ht="15" customHeight="1" x14ac:dyDescent="0.2">
      <c r="A1958">
        <v>1957</v>
      </c>
      <c r="B1958" t="s">
        <v>6464</v>
      </c>
      <c r="C1958" t="s">
        <v>6465</v>
      </c>
      <c r="D1958">
        <v>24</v>
      </c>
      <c r="E1958" t="s">
        <v>65</v>
      </c>
      <c r="F1958" t="s">
        <v>342</v>
      </c>
      <c r="G1958" s="1">
        <v>44048</v>
      </c>
      <c r="H1958" t="s">
        <v>21</v>
      </c>
      <c r="I1958" t="s">
        <v>120</v>
      </c>
      <c r="J1958" t="s">
        <v>6466</v>
      </c>
      <c r="K1958" t="s">
        <v>74</v>
      </c>
      <c r="L1958" t="s">
        <v>6467</v>
      </c>
      <c r="M1958" t="s">
        <v>27</v>
      </c>
      <c r="N1958" t="s">
        <v>30</v>
      </c>
      <c r="O1958" s="15">
        <v>45078.233055555553</v>
      </c>
      <c r="P1958" s="15">
        <v>45078.364999999998</v>
      </c>
      <c r="Q1958">
        <v>1</v>
      </c>
      <c r="R1958">
        <v>3</v>
      </c>
      <c r="S1958">
        <v>1</v>
      </c>
      <c r="T1958">
        <v>0</v>
      </c>
      <c r="U1958">
        <v>1</v>
      </c>
      <c r="V1958">
        <f>IF(OR(tickets_cleaned[[#This Row],[resolution_time_hours]]="", tickets_cleaned[[#This Row],[resolution_time_hours]]&lt;0),"",tickets_cleaned[[#This Row],[resolution_time_hours]])</f>
        <v>3</v>
      </c>
    </row>
    <row r="1959" spans="1:22" ht="15" customHeight="1" x14ac:dyDescent="0.2">
      <c r="A1959">
        <v>1958</v>
      </c>
      <c r="B1959" t="s">
        <v>6468</v>
      </c>
      <c r="C1959" t="s">
        <v>6469</v>
      </c>
      <c r="D1959">
        <v>60</v>
      </c>
      <c r="E1959" t="s">
        <v>90</v>
      </c>
      <c r="F1959" t="s">
        <v>481</v>
      </c>
      <c r="G1959" s="1">
        <v>43915</v>
      </c>
      <c r="H1959" t="s">
        <v>20</v>
      </c>
      <c r="I1959" t="s">
        <v>126</v>
      </c>
      <c r="J1959" s="21" t="s">
        <v>6470</v>
      </c>
      <c r="K1959" t="s">
        <v>74</v>
      </c>
      <c r="L1959" t="s">
        <v>6471</v>
      </c>
      <c r="M1959" t="s">
        <v>27</v>
      </c>
      <c r="N1959" t="s">
        <v>29</v>
      </c>
      <c r="O1959" s="15">
        <v>45078.262928240743</v>
      </c>
      <c r="P1959" s="15">
        <v>45078.301122685189</v>
      </c>
      <c r="Q1959">
        <v>3</v>
      </c>
      <c r="R1959">
        <v>0</v>
      </c>
      <c r="S1959">
        <v>1</v>
      </c>
      <c r="T1959">
        <v>0</v>
      </c>
      <c r="U1959">
        <v>0</v>
      </c>
      <c r="V1959">
        <f>IF(OR(tickets_cleaned[[#This Row],[resolution_time_hours]]="", tickets_cleaned[[#This Row],[resolution_time_hours]]&lt;0),"",tickets_cleaned[[#This Row],[resolution_time_hours]])</f>
        <v>0</v>
      </c>
    </row>
    <row r="1960" spans="1:22" ht="15" customHeight="1" x14ac:dyDescent="0.2">
      <c r="A1960">
        <v>1959</v>
      </c>
      <c r="B1960" t="s">
        <v>6472</v>
      </c>
      <c r="C1960" t="s">
        <v>6473</v>
      </c>
      <c r="D1960">
        <v>45</v>
      </c>
      <c r="E1960" t="s">
        <v>58</v>
      </c>
      <c r="F1960" t="s">
        <v>66</v>
      </c>
      <c r="G1960" s="1">
        <v>43999</v>
      </c>
      <c r="H1960" t="s">
        <v>22</v>
      </c>
      <c r="I1960" t="s">
        <v>72</v>
      </c>
      <c r="J1960" t="s">
        <v>6474</v>
      </c>
      <c r="K1960" t="s">
        <v>93</v>
      </c>
      <c r="M1960" t="s">
        <v>25</v>
      </c>
      <c r="N1960" t="s">
        <v>30</v>
      </c>
      <c r="P1960"/>
      <c r="S1960">
        <v>0</v>
      </c>
      <c r="T1960">
        <v>1</v>
      </c>
      <c r="U1960">
        <v>0</v>
      </c>
      <c r="V1960" t="str">
        <f>IF(OR(tickets_cleaned[[#This Row],[resolution_time_hours]]="", tickets_cleaned[[#This Row],[resolution_time_hours]]&lt;0),"",tickets_cleaned[[#This Row],[resolution_time_hours]])</f>
        <v/>
      </c>
    </row>
    <row r="1961" spans="1:22" ht="15" customHeight="1" x14ac:dyDescent="0.2">
      <c r="A1961">
        <v>1960</v>
      </c>
      <c r="B1961" t="s">
        <v>6475</v>
      </c>
      <c r="C1961" t="s">
        <v>6476</v>
      </c>
      <c r="D1961">
        <v>38</v>
      </c>
      <c r="E1961" t="s">
        <v>90</v>
      </c>
      <c r="F1961" t="s">
        <v>130</v>
      </c>
      <c r="G1961" s="1">
        <v>43898</v>
      </c>
      <c r="H1961" t="s">
        <v>20</v>
      </c>
      <c r="I1961" t="s">
        <v>176</v>
      </c>
      <c r="J1961" t="s">
        <v>6477</v>
      </c>
      <c r="K1961" t="s">
        <v>93</v>
      </c>
      <c r="M1961" t="s">
        <v>26</v>
      </c>
      <c r="N1961" t="s">
        <v>30</v>
      </c>
      <c r="P1961"/>
      <c r="S1961">
        <v>0</v>
      </c>
      <c r="T1961">
        <v>1</v>
      </c>
      <c r="U1961">
        <v>0</v>
      </c>
      <c r="V1961" t="str">
        <f>IF(OR(tickets_cleaned[[#This Row],[resolution_time_hours]]="", tickets_cleaned[[#This Row],[resolution_time_hours]]&lt;0),"",tickets_cleaned[[#This Row],[resolution_time_hours]])</f>
        <v/>
      </c>
    </row>
    <row r="1962" spans="1:22" ht="15" customHeight="1" x14ac:dyDescent="0.2">
      <c r="A1962">
        <v>1961</v>
      </c>
      <c r="B1962" t="s">
        <v>6478</v>
      </c>
      <c r="C1962" t="s">
        <v>6479</v>
      </c>
      <c r="D1962">
        <v>52</v>
      </c>
      <c r="E1962" t="s">
        <v>65</v>
      </c>
      <c r="F1962" t="s">
        <v>245</v>
      </c>
      <c r="G1962" s="1">
        <v>44054</v>
      </c>
      <c r="H1962" t="s">
        <v>23</v>
      </c>
      <c r="I1962" t="s">
        <v>72</v>
      </c>
      <c r="J1962" s="21" t="s">
        <v>6480</v>
      </c>
      <c r="K1962" t="s">
        <v>62</v>
      </c>
      <c r="M1962" t="s">
        <v>27</v>
      </c>
      <c r="N1962" t="s">
        <v>32</v>
      </c>
      <c r="O1962" s="15">
        <v>45078.062280092592</v>
      </c>
      <c r="P1962"/>
      <c r="S1962">
        <v>0</v>
      </c>
      <c r="T1962">
        <v>1</v>
      </c>
      <c r="U1962">
        <v>0</v>
      </c>
      <c r="V1962" t="str">
        <f>IF(OR(tickets_cleaned[[#This Row],[resolution_time_hours]]="", tickets_cleaned[[#This Row],[resolution_time_hours]]&lt;0),"",tickets_cleaned[[#This Row],[resolution_time_hours]])</f>
        <v/>
      </c>
    </row>
    <row r="1963" spans="1:22" ht="15" customHeight="1" x14ac:dyDescent="0.2">
      <c r="A1963">
        <v>1962</v>
      </c>
      <c r="B1963" t="s">
        <v>6481</v>
      </c>
      <c r="C1963" t="s">
        <v>5823</v>
      </c>
      <c r="D1963">
        <v>31</v>
      </c>
      <c r="E1963" t="s">
        <v>65</v>
      </c>
      <c r="F1963" t="s">
        <v>446</v>
      </c>
      <c r="G1963" s="1">
        <v>44012</v>
      </c>
      <c r="H1963" t="s">
        <v>24</v>
      </c>
      <c r="I1963" t="s">
        <v>60</v>
      </c>
      <c r="J1963" s="21" t="s">
        <v>6482</v>
      </c>
      <c r="K1963" t="s">
        <v>74</v>
      </c>
      <c r="L1963" t="s">
        <v>6483</v>
      </c>
      <c r="M1963" t="s">
        <v>27</v>
      </c>
      <c r="N1963" t="s">
        <v>32</v>
      </c>
      <c r="O1963" s="15">
        <v>45078.22896990741</v>
      </c>
      <c r="P1963" s="15">
        <v>45078.577581018515</v>
      </c>
      <c r="Q1963">
        <v>1</v>
      </c>
      <c r="R1963">
        <v>8</v>
      </c>
      <c r="S1963">
        <v>1</v>
      </c>
      <c r="T1963">
        <v>0</v>
      </c>
      <c r="U1963">
        <v>1</v>
      </c>
      <c r="V1963">
        <f>IF(OR(tickets_cleaned[[#This Row],[resolution_time_hours]]="", tickets_cleaned[[#This Row],[resolution_time_hours]]&lt;0),"",tickets_cleaned[[#This Row],[resolution_time_hours]])</f>
        <v>8</v>
      </c>
    </row>
    <row r="1964" spans="1:22" ht="15" customHeight="1" x14ac:dyDescent="0.2">
      <c r="A1964">
        <v>1963</v>
      </c>
      <c r="B1964" t="s">
        <v>6484</v>
      </c>
      <c r="C1964" t="s">
        <v>6485</v>
      </c>
      <c r="D1964">
        <v>67</v>
      </c>
      <c r="E1964" t="s">
        <v>65</v>
      </c>
      <c r="F1964" t="s">
        <v>152</v>
      </c>
      <c r="G1964" s="1">
        <v>44215</v>
      </c>
      <c r="H1964" t="s">
        <v>21</v>
      </c>
      <c r="I1964" t="s">
        <v>176</v>
      </c>
      <c r="J1964" s="21" t="s">
        <v>6486</v>
      </c>
      <c r="K1964" t="s">
        <v>93</v>
      </c>
      <c r="M1964" t="s">
        <v>28</v>
      </c>
      <c r="N1964" t="s">
        <v>31</v>
      </c>
      <c r="P1964"/>
      <c r="S1964">
        <v>0</v>
      </c>
      <c r="T1964">
        <v>1</v>
      </c>
      <c r="U1964">
        <v>0</v>
      </c>
      <c r="V1964" t="str">
        <f>IF(OR(tickets_cleaned[[#This Row],[resolution_time_hours]]="", tickets_cleaned[[#This Row],[resolution_time_hours]]&lt;0),"",tickets_cleaned[[#This Row],[resolution_time_hours]])</f>
        <v/>
      </c>
    </row>
    <row r="1965" spans="1:22" ht="15" customHeight="1" x14ac:dyDescent="0.2">
      <c r="A1965">
        <v>1964</v>
      </c>
      <c r="B1965" t="s">
        <v>6487</v>
      </c>
      <c r="C1965" t="s">
        <v>6488</v>
      </c>
      <c r="D1965">
        <v>35</v>
      </c>
      <c r="E1965" t="s">
        <v>65</v>
      </c>
      <c r="F1965" t="s">
        <v>237</v>
      </c>
      <c r="G1965" s="1">
        <v>44113</v>
      </c>
      <c r="H1965" t="s">
        <v>23</v>
      </c>
      <c r="I1965" t="s">
        <v>67</v>
      </c>
      <c r="J1965" s="21" t="s">
        <v>6489</v>
      </c>
      <c r="K1965" t="s">
        <v>62</v>
      </c>
      <c r="M1965" t="s">
        <v>27</v>
      </c>
      <c r="N1965" t="s">
        <v>32</v>
      </c>
      <c r="O1965" s="15">
        <v>45078.360960648148</v>
      </c>
      <c r="P1965"/>
      <c r="S1965">
        <v>0</v>
      </c>
      <c r="T1965">
        <v>1</v>
      </c>
      <c r="U1965">
        <v>0</v>
      </c>
      <c r="V1965" t="str">
        <f>IF(OR(tickets_cleaned[[#This Row],[resolution_time_hours]]="", tickets_cleaned[[#This Row],[resolution_time_hours]]&lt;0),"",tickets_cleaned[[#This Row],[resolution_time_hours]])</f>
        <v/>
      </c>
    </row>
    <row r="1966" spans="1:22" ht="15" customHeight="1" x14ac:dyDescent="0.2">
      <c r="A1966">
        <v>1965</v>
      </c>
      <c r="B1966" t="s">
        <v>6490</v>
      </c>
      <c r="C1966" t="s">
        <v>6491</v>
      </c>
      <c r="D1966">
        <v>42</v>
      </c>
      <c r="E1966" t="s">
        <v>65</v>
      </c>
      <c r="F1966" t="s">
        <v>199</v>
      </c>
      <c r="G1966" s="1">
        <v>44258</v>
      </c>
      <c r="H1966" t="s">
        <v>20</v>
      </c>
      <c r="I1966" t="s">
        <v>22</v>
      </c>
      <c r="J1966" s="21" t="s">
        <v>6492</v>
      </c>
      <c r="K1966" t="s">
        <v>62</v>
      </c>
      <c r="M1966" t="s">
        <v>27</v>
      </c>
      <c r="N1966" t="s">
        <v>30</v>
      </c>
      <c r="O1966" s="15">
        <v>45078.866539351853</v>
      </c>
      <c r="P1966"/>
      <c r="S1966">
        <v>0</v>
      </c>
      <c r="T1966">
        <v>1</v>
      </c>
      <c r="U1966">
        <v>0</v>
      </c>
      <c r="V1966" t="str">
        <f>IF(OR(tickets_cleaned[[#This Row],[resolution_time_hours]]="", tickets_cleaned[[#This Row],[resolution_time_hours]]&lt;0),"",tickets_cleaned[[#This Row],[resolution_time_hours]])</f>
        <v/>
      </c>
    </row>
    <row r="1967" spans="1:22" ht="15" customHeight="1" x14ac:dyDescent="0.2">
      <c r="A1967">
        <v>1966</v>
      </c>
      <c r="B1967" t="s">
        <v>6493</v>
      </c>
      <c r="C1967" t="s">
        <v>6494</v>
      </c>
      <c r="D1967">
        <v>30</v>
      </c>
      <c r="E1967" t="s">
        <v>65</v>
      </c>
      <c r="F1967" t="s">
        <v>422</v>
      </c>
      <c r="G1967" s="1">
        <v>44312</v>
      </c>
      <c r="H1967" t="s">
        <v>24</v>
      </c>
      <c r="I1967" t="s">
        <v>79</v>
      </c>
      <c r="J1967" s="21" t="s">
        <v>6495</v>
      </c>
      <c r="K1967" t="s">
        <v>74</v>
      </c>
      <c r="L1967" t="s">
        <v>6496</v>
      </c>
      <c r="M1967" t="s">
        <v>27</v>
      </c>
      <c r="N1967" t="s">
        <v>32</v>
      </c>
      <c r="O1967" s="15">
        <v>45078.091562499998</v>
      </c>
      <c r="P1967" s="15">
        <v>45078.042951388888</v>
      </c>
      <c r="Q1967">
        <v>4</v>
      </c>
      <c r="S1967">
        <v>1</v>
      </c>
      <c r="T1967">
        <v>0</v>
      </c>
      <c r="U1967">
        <v>0</v>
      </c>
      <c r="V1967" t="str">
        <f>IF(OR(tickets_cleaned[[#This Row],[resolution_time_hours]]="", tickets_cleaned[[#This Row],[resolution_time_hours]]&lt;0),"",tickets_cleaned[[#This Row],[resolution_time_hours]])</f>
        <v/>
      </c>
    </row>
    <row r="1968" spans="1:22" ht="15" customHeight="1" x14ac:dyDescent="0.2">
      <c r="A1968">
        <v>1967</v>
      </c>
      <c r="B1968" t="s">
        <v>6497</v>
      </c>
      <c r="C1968" t="s">
        <v>6498</v>
      </c>
      <c r="D1968">
        <v>23</v>
      </c>
      <c r="E1968" t="s">
        <v>65</v>
      </c>
      <c r="F1968" t="s">
        <v>510</v>
      </c>
      <c r="G1968" s="1">
        <v>43884</v>
      </c>
      <c r="H1968" t="s">
        <v>23</v>
      </c>
      <c r="I1968" t="s">
        <v>22</v>
      </c>
      <c r="J1968" s="21" t="s">
        <v>6499</v>
      </c>
      <c r="K1968" t="s">
        <v>93</v>
      </c>
      <c r="M1968" t="s">
        <v>26</v>
      </c>
      <c r="N1968" t="s">
        <v>32</v>
      </c>
      <c r="P1968"/>
      <c r="S1968">
        <v>0</v>
      </c>
      <c r="T1968">
        <v>1</v>
      </c>
      <c r="U1968">
        <v>0</v>
      </c>
      <c r="V1968" t="str">
        <f>IF(OR(tickets_cleaned[[#This Row],[resolution_time_hours]]="", tickets_cleaned[[#This Row],[resolution_time_hours]]&lt;0),"",tickets_cleaned[[#This Row],[resolution_time_hours]])</f>
        <v/>
      </c>
    </row>
    <row r="1969" spans="1:22" ht="15" customHeight="1" x14ac:dyDescent="0.2">
      <c r="A1969">
        <v>1968</v>
      </c>
      <c r="B1969" t="s">
        <v>6500</v>
      </c>
      <c r="C1969" t="s">
        <v>6501</v>
      </c>
      <c r="D1969">
        <v>19</v>
      </c>
      <c r="E1969" t="s">
        <v>90</v>
      </c>
      <c r="F1969" t="s">
        <v>233</v>
      </c>
      <c r="G1969" s="1">
        <v>44490</v>
      </c>
      <c r="H1969" t="s">
        <v>24</v>
      </c>
      <c r="I1969" t="s">
        <v>20</v>
      </c>
      <c r="J1969" t="s">
        <v>6502</v>
      </c>
      <c r="K1969" t="s">
        <v>74</v>
      </c>
      <c r="L1969" t="s">
        <v>6503</v>
      </c>
      <c r="M1969" t="s">
        <v>25</v>
      </c>
      <c r="N1969" t="s">
        <v>32</v>
      </c>
      <c r="O1969" s="15">
        <v>45078.679791666669</v>
      </c>
      <c r="P1969" s="15">
        <v>45078.546458333331</v>
      </c>
      <c r="Q1969">
        <v>2</v>
      </c>
      <c r="S1969">
        <v>1</v>
      </c>
      <c r="T1969">
        <v>0</v>
      </c>
      <c r="U1969">
        <v>1</v>
      </c>
      <c r="V1969" t="str">
        <f>IF(OR(tickets_cleaned[[#This Row],[resolution_time_hours]]="", tickets_cleaned[[#This Row],[resolution_time_hours]]&lt;0),"",tickets_cleaned[[#This Row],[resolution_time_hours]])</f>
        <v/>
      </c>
    </row>
    <row r="1970" spans="1:22" ht="15" customHeight="1" x14ac:dyDescent="0.2">
      <c r="A1970">
        <v>1969</v>
      </c>
      <c r="B1970" t="s">
        <v>857</v>
      </c>
      <c r="C1970" t="s">
        <v>6504</v>
      </c>
      <c r="D1970">
        <v>27</v>
      </c>
      <c r="E1970" t="s">
        <v>58</v>
      </c>
      <c r="F1970" t="s">
        <v>144</v>
      </c>
      <c r="G1970" s="1">
        <v>44134</v>
      </c>
      <c r="H1970" t="s">
        <v>22</v>
      </c>
      <c r="I1970" t="s">
        <v>106</v>
      </c>
      <c r="J1970" s="21" t="s">
        <v>6505</v>
      </c>
      <c r="K1970" t="s">
        <v>62</v>
      </c>
      <c r="M1970" t="s">
        <v>26</v>
      </c>
      <c r="N1970" t="s">
        <v>30</v>
      </c>
      <c r="O1970" s="15">
        <v>45077.972870370373</v>
      </c>
      <c r="P1970"/>
      <c r="S1970">
        <v>0</v>
      </c>
      <c r="T1970">
        <v>1</v>
      </c>
      <c r="U1970">
        <v>0</v>
      </c>
      <c r="V1970" t="str">
        <f>IF(OR(tickets_cleaned[[#This Row],[resolution_time_hours]]="", tickets_cleaned[[#This Row],[resolution_time_hours]]&lt;0),"",tickets_cleaned[[#This Row],[resolution_time_hours]])</f>
        <v/>
      </c>
    </row>
    <row r="1971" spans="1:22" ht="15" customHeight="1" x14ac:dyDescent="0.2">
      <c r="A1971">
        <v>1970</v>
      </c>
      <c r="B1971" t="s">
        <v>6506</v>
      </c>
      <c r="C1971" t="s">
        <v>6507</v>
      </c>
      <c r="D1971">
        <v>20</v>
      </c>
      <c r="E1971" t="s">
        <v>65</v>
      </c>
      <c r="F1971" t="s">
        <v>342</v>
      </c>
      <c r="G1971" s="1">
        <v>44388</v>
      </c>
      <c r="H1971" t="s">
        <v>20</v>
      </c>
      <c r="I1971" t="s">
        <v>126</v>
      </c>
      <c r="J1971" s="21" t="s">
        <v>6508</v>
      </c>
      <c r="K1971" t="s">
        <v>62</v>
      </c>
      <c r="M1971" t="s">
        <v>26</v>
      </c>
      <c r="N1971" t="s">
        <v>32</v>
      </c>
      <c r="O1971" s="15">
        <v>45078.230532407404</v>
      </c>
      <c r="P1971"/>
      <c r="S1971">
        <v>0</v>
      </c>
      <c r="T1971">
        <v>1</v>
      </c>
      <c r="U1971">
        <v>0</v>
      </c>
      <c r="V1971" t="str">
        <f>IF(OR(tickets_cleaned[[#This Row],[resolution_time_hours]]="", tickets_cleaned[[#This Row],[resolution_time_hours]]&lt;0),"",tickets_cleaned[[#This Row],[resolution_time_hours]])</f>
        <v/>
      </c>
    </row>
    <row r="1972" spans="1:22" ht="15" customHeight="1" x14ac:dyDescent="0.2">
      <c r="A1972">
        <v>1971</v>
      </c>
      <c r="B1972" t="s">
        <v>6509</v>
      </c>
      <c r="C1972" t="s">
        <v>6510</v>
      </c>
      <c r="D1972">
        <v>20</v>
      </c>
      <c r="E1972" t="s">
        <v>58</v>
      </c>
      <c r="F1972" t="s">
        <v>96</v>
      </c>
      <c r="G1972" s="1">
        <v>44551</v>
      </c>
      <c r="H1972" t="s">
        <v>21</v>
      </c>
      <c r="I1972" t="s">
        <v>79</v>
      </c>
      <c r="J1972" s="21" t="s">
        <v>6511</v>
      </c>
      <c r="K1972" t="s">
        <v>62</v>
      </c>
      <c r="M1972" t="s">
        <v>25</v>
      </c>
      <c r="N1972" t="s">
        <v>30</v>
      </c>
      <c r="O1972" s="15">
        <v>45078.925694444442</v>
      </c>
      <c r="P1972"/>
      <c r="S1972">
        <v>0</v>
      </c>
      <c r="T1972">
        <v>1</v>
      </c>
      <c r="U1972">
        <v>0</v>
      </c>
      <c r="V1972" t="str">
        <f>IF(OR(tickets_cleaned[[#This Row],[resolution_time_hours]]="", tickets_cleaned[[#This Row],[resolution_time_hours]]&lt;0),"",tickets_cleaned[[#This Row],[resolution_time_hours]])</f>
        <v/>
      </c>
    </row>
    <row r="1973" spans="1:22" ht="15" customHeight="1" x14ac:dyDescent="0.2">
      <c r="A1973">
        <v>1972</v>
      </c>
      <c r="B1973" t="s">
        <v>6512</v>
      </c>
      <c r="C1973" t="s">
        <v>6513</v>
      </c>
      <c r="D1973">
        <v>59</v>
      </c>
      <c r="E1973" t="s">
        <v>58</v>
      </c>
      <c r="F1973" t="s">
        <v>268</v>
      </c>
      <c r="G1973" s="1">
        <v>44468</v>
      </c>
      <c r="H1973" t="s">
        <v>24</v>
      </c>
      <c r="I1973" t="s">
        <v>120</v>
      </c>
      <c r="J1973" s="21" t="s">
        <v>6514</v>
      </c>
      <c r="K1973" t="s">
        <v>62</v>
      </c>
      <c r="M1973" t="s">
        <v>26</v>
      </c>
      <c r="N1973" t="s">
        <v>29</v>
      </c>
      <c r="O1973" s="15">
        <v>45078.345150462963</v>
      </c>
      <c r="P1973"/>
      <c r="S1973">
        <v>0</v>
      </c>
      <c r="T1973">
        <v>1</v>
      </c>
      <c r="U1973">
        <v>0</v>
      </c>
      <c r="V1973" t="str">
        <f>IF(OR(tickets_cleaned[[#This Row],[resolution_time_hours]]="", tickets_cleaned[[#This Row],[resolution_time_hours]]&lt;0),"",tickets_cleaned[[#This Row],[resolution_time_hours]])</f>
        <v/>
      </c>
    </row>
    <row r="1974" spans="1:22" ht="15" customHeight="1" x14ac:dyDescent="0.2">
      <c r="A1974">
        <v>1973</v>
      </c>
      <c r="B1974" t="s">
        <v>6515</v>
      </c>
      <c r="C1974" t="s">
        <v>6516</v>
      </c>
      <c r="D1974">
        <v>37</v>
      </c>
      <c r="E1974" t="s">
        <v>65</v>
      </c>
      <c r="F1974" t="s">
        <v>233</v>
      </c>
      <c r="G1974" s="1">
        <v>44533</v>
      </c>
      <c r="H1974" t="s">
        <v>20</v>
      </c>
      <c r="I1974" t="s">
        <v>91</v>
      </c>
      <c r="J1974" s="21" t="s">
        <v>6517</v>
      </c>
      <c r="K1974" t="s">
        <v>62</v>
      </c>
      <c r="M1974" t="s">
        <v>26</v>
      </c>
      <c r="N1974" t="s">
        <v>31</v>
      </c>
      <c r="O1974" s="15">
        <v>45077.954895833333</v>
      </c>
      <c r="P1974"/>
      <c r="S1974">
        <v>0</v>
      </c>
      <c r="T1974">
        <v>1</v>
      </c>
      <c r="U1974">
        <v>0</v>
      </c>
      <c r="V1974" t="str">
        <f>IF(OR(tickets_cleaned[[#This Row],[resolution_time_hours]]="", tickets_cleaned[[#This Row],[resolution_time_hours]]&lt;0),"",tickets_cleaned[[#This Row],[resolution_time_hours]])</f>
        <v/>
      </c>
    </row>
    <row r="1975" spans="1:22" ht="15" customHeight="1" x14ac:dyDescent="0.2">
      <c r="A1975">
        <v>1974</v>
      </c>
      <c r="B1975" t="s">
        <v>6518</v>
      </c>
      <c r="C1975" t="s">
        <v>6519</v>
      </c>
      <c r="D1975">
        <v>20</v>
      </c>
      <c r="E1975" t="s">
        <v>65</v>
      </c>
      <c r="F1975" t="s">
        <v>510</v>
      </c>
      <c r="G1975" s="1">
        <v>43907</v>
      </c>
      <c r="H1975" t="s">
        <v>23</v>
      </c>
      <c r="I1975" t="s">
        <v>126</v>
      </c>
      <c r="J1975" s="21" t="s">
        <v>6520</v>
      </c>
      <c r="K1975" t="s">
        <v>93</v>
      </c>
      <c r="M1975" t="s">
        <v>26</v>
      </c>
      <c r="N1975" t="s">
        <v>31</v>
      </c>
      <c r="P1975"/>
      <c r="S1975">
        <v>0</v>
      </c>
      <c r="T1975">
        <v>1</v>
      </c>
      <c r="U1975">
        <v>0</v>
      </c>
      <c r="V1975" t="str">
        <f>IF(OR(tickets_cleaned[[#This Row],[resolution_time_hours]]="", tickets_cleaned[[#This Row],[resolution_time_hours]]&lt;0),"",tickets_cleaned[[#This Row],[resolution_time_hours]])</f>
        <v/>
      </c>
    </row>
    <row r="1976" spans="1:22" ht="15" customHeight="1" x14ac:dyDescent="0.2">
      <c r="A1976">
        <v>1975</v>
      </c>
      <c r="B1976" t="s">
        <v>6521</v>
      </c>
      <c r="C1976" t="s">
        <v>6522</v>
      </c>
      <c r="D1976">
        <v>44</v>
      </c>
      <c r="E1976" t="s">
        <v>65</v>
      </c>
      <c r="F1976" t="s">
        <v>249</v>
      </c>
      <c r="G1976" s="1">
        <v>44436</v>
      </c>
      <c r="H1976" t="s">
        <v>23</v>
      </c>
      <c r="I1976" t="s">
        <v>60</v>
      </c>
      <c r="J1976" t="s">
        <v>6523</v>
      </c>
      <c r="K1976" t="s">
        <v>62</v>
      </c>
      <c r="M1976" t="s">
        <v>26</v>
      </c>
      <c r="N1976" t="s">
        <v>32</v>
      </c>
      <c r="O1976" s="15">
        <v>45078.876446759263</v>
      </c>
      <c r="P1976"/>
      <c r="S1976">
        <v>0</v>
      </c>
      <c r="T1976">
        <v>1</v>
      </c>
      <c r="U1976">
        <v>0</v>
      </c>
      <c r="V1976" t="str">
        <f>IF(OR(tickets_cleaned[[#This Row],[resolution_time_hours]]="", tickets_cleaned[[#This Row],[resolution_time_hours]]&lt;0),"",tickets_cleaned[[#This Row],[resolution_time_hours]])</f>
        <v/>
      </c>
    </row>
    <row r="1977" spans="1:22" ht="15" customHeight="1" x14ac:dyDescent="0.2">
      <c r="A1977">
        <v>1976</v>
      </c>
      <c r="B1977" t="s">
        <v>6524</v>
      </c>
      <c r="C1977" t="s">
        <v>6525</v>
      </c>
      <c r="D1977">
        <v>63</v>
      </c>
      <c r="E1977" t="s">
        <v>58</v>
      </c>
      <c r="F1977" t="s">
        <v>152</v>
      </c>
      <c r="G1977" s="1">
        <v>44221</v>
      </c>
      <c r="H1977" t="s">
        <v>23</v>
      </c>
      <c r="I1977" t="s">
        <v>85</v>
      </c>
      <c r="J1977" t="s">
        <v>6526</v>
      </c>
      <c r="K1977" t="s">
        <v>93</v>
      </c>
      <c r="M1977" t="s">
        <v>26</v>
      </c>
      <c r="N1977" t="s">
        <v>29</v>
      </c>
      <c r="P1977"/>
      <c r="S1977">
        <v>0</v>
      </c>
      <c r="T1977">
        <v>1</v>
      </c>
      <c r="U1977">
        <v>0</v>
      </c>
      <c r="V1977" t="str">
        <f>IF(OR(tickets_cleaned[[#This Row],[resolution_time_hours]]="", tickets_cleaned[[#This Row],[resolution_time_hours]]&lt;0),"",tickets_cleaned[[#This Row],[resolution_time_hours]])</f>
        <v/>
      </c>
    </row>
    <row r="1978" spans="1:22" ht="15" customHeight="1" x14ac:dyDescent="0.2">
      <c r="A1978">
        <v>1977</v>
      </c>
      <c r="B1978" t="s">
        <v>6527</v>
      </c>
      <c r="C1978" t="s">
        <v>6528</v>
      </c>
      <c r="D1978">
        <v>27</v>
      </c>
      <c r="E1978" t="s">
        <v>65</v>
      </c>
      <c r="F1978" t="s">
        <v>125</v>
      </c>
      <c r="G1978" s="1">
        <v>44122</v>
      </c>
      <c r="H1978" t="s">
        <v>21</v>
      </c>
      <c r="I1978" t="s">
        <v>120</v>
      </c>
      <c r="J1978" s="21" t="s">
        <v>6529</v>
      </c>
      <c r="K1978" t="s">
        <v>93</v>
      </c>
      <c r="M1978" t="s">
        <v>27</v>
      </c>
      <c r="N1978" t="s">
        <v>30</v>
      </c>
      <c r="P1978"/>
      <c r="S1978">
        <v>0</v>
      </c>
      <c r="T1978">
        <v>1</v>
      </c>
      <c r="U1978">
        <v>0</v>
      </c>
      <c r="V1978" t="str">
        <f>IF(OR(tickets_cleaned[[#This Row],[resolution_time_hours]]="", tickets_cleaned[[#This Row],[resolution_time_hours]]&lt;0),"",tickets_cleaned[[#This Row],[resolution_time_hours]])</f>
        <v/>
      </c>
    </row>
    <row r="1979" spans="1:22" ht="15" customHeight="1" x14ac:dyDescent="0.2">
      <c r="A1979">
        <v>1978</v>
      </c>
      <c r="B1979" t="s">
        <v>6530</v>
      </c>
      <c r="C1979" t="s">
        <v>6531</v>
      </c>
      <c r="D1979">
        <v>59</v>
      </c>
      <c r="E1979" t="s">
        <v>90</v>
      </c>
      <c r="F1979" t="s">
        <v>66</v>
      </c>
      <c r="G1979" s="1">
        <v>44314</v>
      </c>
      <c r="H1979" t="s">
        <v>20</v>
      </c>
      <c r="I1979" t="s">
        <v>79</v>
      </c>
      <c r="J1979" t="s">
        <v>3176</v>
      </c>
      <c r="K1979" t="s">
        <v>74</v>
      </c>
      <c r="L1979" t="s">
        <v>6532</v>
      </c>
      <c r="M1979" t="s">
        <v>26</v>
      </c>
      <c r="N1979" t="s">
        <v>32</v>
      </c>
      <c r="O1979" s="15">
        <v>45077.995925925927</v>
      </c>
      <c r="P1979" s="15">
        <v>45078.720231481479</v>
      </c>
      <c r="Q1979">
        <v>3</v>
      </c>
      <c r="R1979">
        <v>17</v>
      </c>
      <c r="S1979">
        <v>1</v>
      </c>
      <c r="T1979">
        <v>0</v>
      </c>
      <c r="U1979">
        <v>0</v>
      </c>
      <c r="V1979">
        <f>IF(OR(tickets_cleaned[[#This Row],[resolution_time_hours]]="", tickets_cleaned[[#This Row],[resolution_time_hours]]&lt;0),"",tickets_cleaned[[#This Row],[resolution_time_hours]])</f>
        <v>17</v>
      </c>
    </row>
    <row r="1980" spans="1:22" ht="15" customHeight="1" x14ac:dyDescent="0.2">
      <c r="A1980">
        <v>1979</v>
      </c>
      <c r="B1980" t="s">
        <v>6533</v>
      </c>
      <c r="C1980" t="s">
        <v>6534</v>
      </c>
      <c r="D1980">
        <v>28</v>
      </c>
      <c r="E1980" t="s">
        <v>90</v>
      </c>
      <c r="F1980" t="s">
        <v>199</v>
      </c>
      <c r="G1980" s="1">
        <v>43869</v>
      </c>
      <c r="H1980" t="s">
        <v>23</v>
      </c>
      <c r="I1980" t="s">
        <v>72</v>
      </c>
      <c r="J1980" s="21" t="s">
        <v>6535</v>
      </c>
      <c r="K1980" t="s">
        <v>74</v>
      </c>
      <c r="L1980" t="s">
        <v>6536</v>
      </c>
      <c r="M1980" t="s">
        <v>28</v>
      </c>
      <c r="N1980" t="s">
        <v>29</v>
      </c>
      <c r="O1980" s="15">
        <v>45078.52579861111</v>
      </c>
      <c r="P1980" s="15">
        <v>45078.236909722225</v>
      </c>
      <c r="Q1980">
        <v>4</v>
      </c>
      <c r="S1980">
        <v>1</v>
      </c>
      <c r="T1980">
        <v>0</v>
      </c>
      <c r="U1980">
        <v>0</v>
      </c>
      <c r="V1980" t="str">
        <f>IF(OR(tickets_cleaned[[#This Row],[resolution_time_hours]]="", tickets_cleaned[[#This Row],[resolution_time_hours]]&lt;0),"",tickets_cleaned[[#This Row],[resolution_time_hours]])</f>
        <v/>
      </c>
    </row>
    <row r="1981" spans="1:22" ht="15" customHeight="1" x14ac:dyDescent="0.2">
      <c r="A1981">
        <v>1980</v>
      </c>
      <c r="B1981" t="s">
        <v>6537</v>
      </c>
      <c r="C1981" t="s">
        <v>6538</v>
      </c>
      <c r="D1981">
        <v>66</v>
      </c>
      <c r="E1981" t="s">
        <v>65</v>
      </c>
      <c r="F1981" t="s">
        <v>510</v>
      </c>
      <c r="G1981" s="1">
        <v>44332</v>
      </c>
      <c r="H1981" t="s">
        <v>24</v>
      </c>
      <c r="I1981" t="s">
        <v>106</v>
      </c>
      <c r="J1981" s="21" t="s">
        <v>6539</v>
      </c>
      <c r="K1981" t="s">
        <v>93</v>
      </c>
      <c r="M1981" t="s">
        <v>28</v>
      </c>
      <c r="N1981" t="s">
        <v>30</v>
      </c>
      <c r="P1981"/>
      <c r="S1981">
        <v>0</v>
      </c>
      <c r="T1981">
        <v>1</v>
      </c>
      <c r="U1981">
        <v>0</v>
      </c>
      <c r="V1981" t="str">
        <f>IF(OR(tickets_cleaned[[#This Row],[resolution_time_hours]]="", tickets_cleaned[[#This Row],[resolution_time_hours]]&lt;0),"",tickets_cleaned[[#This Row],[resolution_time_hours]])</f>
        <v/>
      </c>
    </row>
    <row r="1982" spans="1:22" ht="15" customHeight="1" x14ac:dyDescent="0.2">
      <c r="A1982">
        <v>1981</v>
      </c>
      <c r="B1982" t="s">
        <v>6540</v>
      </c>
      <c r="C1982" t="s">
        <v>6541</v>
      </c>
      <c r="D1982">
        <v>63</v>
      </c>
      <c r="E1982" t="s">
        <v>90</v>
      </c>
      <c r="F1982" t="s">
        <v>408</v>
      </c>
      <c r="G1982" s="1">
        <v>43844</v>
      </c>
      <c r="H1982" t="s">
        <v>21</v>
      </c>
      <c r="I1982" t="s">
        <v>168</v>
      </c>
      <c r="J1982" s="21" t="s">
        <v>6542</v>
      </c>
      <c r="K1982" t="s">
        <v>74</v>
      </c>
      <c r="L1982" t="s">
        <v>6543</v>
      </c>
      <c r="M1982" t="s">
        <v>28</v>
      </c>
      <c r="N1982" t="s">
        <v>32</v>
      </c>
      <c r="O1982" s="15">
        <v>45078.377916666665</v>
      </c>
      <c r="P1982" s="15">
        <v>45078.879999999997</v>
      </c>
      <c r="Q1982">
        <v>1</v>
      </c>
      <c r="R1982">
        <v>12</v>
      </c>
      <c r="S1982">
        <v>1</v>
      </c>
      <c r="T1982">
        <v>0</v>
      </c>
      <c r="U1982">
        <v>1</v>
      </c>
      <c r="V1982">
        <f>IF(OR(tickets_cleaned[[#This Row],[resolution_time_hours]]="", tickets_cleaned[[#This Row],[resolution_time_hours]]&lt;0),"",tickets_cleaned[[#This Row],[resolution_time_hours]])</f>
        <v>12</v>
      </c>
    </row>
    <row r="1983" spans="1:22" ht="15" customHeight="1" x14ac:dyDescent="0.2">
      <c r="A1983">
        <v>1982</v>
      </c>
      <c r="B1983" t="s">
        <v>6544</v>
      </c>
      <c r="C1983" t="s">
        <v>6545</v>
      </c>
      <c r="D1983">
        <v>49</v>
      </c>
      <c r="E1983" t="s">
        <v>90</v>
      </c>
      <c r="F1983" t="s">
        <v>233</v>
      </c>
      <c r="G1983" s="1">
        <v>43918</v>
      </c>
      <c r="H1983" t="s">
        <v>24</v>
      </c>
      <c r="I1983" t="s">
        <v>176</v>
      </c>
      <c r="J1983" s="21" t="s">
        <v>6546</v>
      </c>
      <c r="K1983" t="s">
        <v>93</v>
      </c>
      <c r="M1983" t="s">
        <v>26</v>
      </c>
      <c r="N1983" t="s">
        <v>31</v>
      </c>
      <c r="P1983"/>
      <c r="S1983">
        <v>0</v>
      </c>
      <c r="T1983">
        <v>1</v>
      </c>
      <c r="U1983">
        <v>0</v>
      </c>
      <c r="V1983" t="str">
        <f>IF(OR(tickets_cleaned[[#This Row],[resolution_time_hours]]="", tickets_cleaned[[#This Row],[resolution_time_hours]]&lt;0),"",tickets_cleaned[[#This Row],[resolution_time_hours]])</f>
        <v/>
      </c>
    </row>
    <row r="1984" spans="1:22" ht="15" customHeight="1" x14ac:dyDescent="0.2">
      <c r="A1984">
        <v>1983</v>
      </c>
      <c r="B1984" t="s">
        <v>6547</v>
      </c>
      <c r="C1984" t="s">
        <v>6548</v>
      </c>
      <c r="D1984">
        <v>47</v>
      </c>
      <c r="E1984" t="s">
        <v>90</v>
      </c>
      <c r="F1984" t="s">
        <v>119</v>
      </c>
      <c r="G1984" s="1">
        <v>44293</v>
      </c>
      <c r="H1984" t="s">
        <v>23</v>
      </c>
      <c r="I1984" t="s">
        <v>85</v>
      </c>
      <c r="J1984" s="21" t="s">
        <v>6549</v>
      </c>
      <c r="K1984" t="s">
        <v>93</v>
      </c>
      <c r="M1984" t="s">
        <v>27</v>
      </c>
      <c r="N1984" t="s">
        <v>29</v>
      </c>
      <c r="P1984"/>
      <c r="S1984">
        <v>0</v>
      </c>
      <c r="T1984">
        <v>1</v>
      </c>
      <c r="U1984">
        <v>0</v>
      </c>
      <c r="V1984" t="str">
        <f>IF(OR(tickets_cleaned[[#This Row],[resolution_time_hours]]="", tickets_cleaned[[#This Row],[resolution_time_hours]]&lt;0),"",tickets_cleaned[[#This Row],[resolution_time_hours]])</f>
        <v/>
      </c>
    </row>
    <row r="1985" spans="1:22" ht="15" customHeight="1" x14ac:dyDescent="0.2">
      <c r="A1985">
        <v>1984</v>
      </c>
      <c r="B1985" t="s">
        <v>6550</v>
      </c>
      <c r="C1985" t="s">
        <v>6551</v>
      </c>
      <c r="D1985">
        <v>59</v>
      </c>
      <c r="E1985" t="s">
        <v>65</v>
      </c>
      <c r="F1985" t="s">
        <v>268</v>
      </c>
      <c r="G1985" s="1">
        <v>44343</v>
      </c>
      <c r="H1985" t="s">
        <v>23</v>
      </c>
      <c r="I1985" t="s">
        <v>67</v>
      </c>
      <c r="J1985" s="21" t="s">
        <v>6552</v>
      </c>
      <c r="K1985" t="s">
        <v>93</v>
      </c>
      <c r="M1985" t="s">
        <v>28</v>
      </c>
      <c r="N1985" t="s">
        <v>32</v>
      </c>
      <c r="P1985"/>
      <c r="S1985">
        <v>0</v>
      </c>
      <c r="T1985">
        <v>1</v>
      </c>
      <c r="U1985">
        <v>0</v>
      </c>
      <c r="V1985" t="str">
        <f>IF(OR(tickets_cleaned[[#This Row],[resolution_time_hours]]="", tickets_cleaned[[#This Row],[resolution_time_hours]]&lt;0),"",tickets_cleaned[[#This Row],[resolution_time_hours]])</f>
        <v/>
      </c>
    </row>
    <row r="1986" spans="1:22" ht="15" customHeight="1" x14ac:dyDescent="0.2">
      <c r="A1986">
        <v>1985</v>
      </c>
      <c r="B1986" t="s">
        <v>6553</v>
      </c>
      <c r="C1986" t="s">
        <v>6554</v>
      </c>
      <c r="D1986">
        <v>39</v>
      </c>
      <c r="E1986" t="s">
        <v>65</v>
      </c>
      <c r="F1986" t="s">
        <v>100</v>
      </c>
      <c r="G1986" s="1">
        <v>43981</v>
      </c>
      <c r="H1986" t="s">
        <v>21</v>
      </c>
      <c r="I1986" t="s">
        <v>140</v>
      </c>
      <c r="J1986" s="21" t="s">
        <v>6555</v>
      </c>
      <c r="K1986" t="s">
        <v>74</v>
      </c>
      <c r="L1986" t="s">
        <v>6556</v>
      </c>
      <c r="M1986" t="s">
        <v>26</v>
      </c>
      <c r="N1986" t="s">
        <v>29</v>
      </c>
      <c r="O1986" s="15">
        <v>45078.035636574074</v>
      </c>
      <c r="P1986" s="15">
        <v>45078.421747685185</v>
      </c>
      <c r="Q1986">
        <v>3</v>
      </c>
      <c r="R1986">
        <v>9</v>
      </c>
      <c r="S1986">
        <v>1</v>
      </c>
      <c r="T1986">
        <v>0</v>
      </c>
      <c r="U1986">
        <v>0</v>
      </c>
      <c r="V1986">
        <f>IF(OR(tickets_cleaned[[#This Row],[resolution_time_hours]]="", tickets_cleaned[[#This Row],[resolution_time_hours]]&lt;0),"",tickets_cleaned[[#This Row],[resolution_time_hours]])</f>
        <v>9</v>
      </c>
    </row>
    <row r="1987" spans="1:22" ht="15" customHeight="1" x14ac:dyDescent="0.2">
      <c r="A1987">
        <v>1986</v>
      </c>
      <c r="B1987" t="s">
        <v>6557</v>
      </c>
      <c r="C1987" t="s">
        <v>6558</v>
      </c>
      <c r="D1987">
        <v>34</v>
      </c>
      <c r="E1987" t="s">
        <v>58</v>
      </c>
      <c r="F1987" t="s">
        <v>680</v>
      </c>
      <c r="G1987" s="1">
        <v>44369</v>
      </c>
      <c r="H1987" t="s">
        <v>21</v>
      </c>
      <c r="I1987" t="s">
        <v>168</v>
      </c>
      <c r="J1987" t="s">
        <v>6559</v>
      </c>
      <c r="K1987" t="s">
        <v>93</v>
      </c>
      <c r="M1987" t="s">
        <v>28</v>
      </c>
      <c r="N1987" t="s">
        <v>31</v>
      </c>
      <c r="P1987"/>
      <c r="S1987">
        <v>0</v>
      </c>
      <c r="T1987">
        <v>1</v>
      </c>
      <c r="U1987">
        <v>0</v>
      </c>
      <c r="V1987" t="str">
        <f>IF(OR(tickets_cleaned[[#This Row],[resolution_time_hours]]="", tickets_cleaned[[#This Row],[resolution_time_hours]]&lt;0),"",tickets_cleaned[[#This Row],[resolution_time_hours]])</f>
        <v/>
      </c>
    </row>
    <row r="1988" spans="1:22" ht="15" customHeight="1" x14ac:dyDescent="0.2">
      <c r="A1988">
        <v>1987</v>
      </c>
      <c r="B1988" t="s">
        <v>6560</v>
      </c>
      <c r="C1988" t="s">
        <v>6561</v>
      </c>
      <c r="D1988">
        <v>19</v>
      </c>
      <c r="E1988" t="s">
        <v>65</v>
      </c>
      <c r="F1988" t="s">
        <v>187</v>
      </c>
      <c r="G1988" s="1">
        <v>44044</v>
      </c>
      <c r="H1988" t="s">
        <v>24</v>
      </c>
      <c r="I1988" t="s">
        <v>168</v>
      </c>
      <c r="J1988" t="s">
        <v>6562</v>
      </c>
      <c r="K1988" t="s">
        <v>62</v>
      </c>
      <c r="M1988" t="s">
        <v>25</v>
      </c>
      <c r="N1988" t="s">
        <v>32</v>
      </c>
      <c r="O1988" s="15">
        <v>45078.485659722224</v>
      </c>
      <c r="P1988"/>
      <c r="S1988">
        <v>0</v>
      </c>
      <c r="T1988">
        <v>1</v>
      </c>
      <c r="U1988">
        <v>0</v>
      </c>
      <c r="V1988" t="str">
        <f>IF(OR(tickets_cleaned[[#This Row],[resolution_time_hours]]="", tickets_cleaned[[#This Row],[resolution_time_hours]]&lt;0),"",tickets_cleaned[[#This Row],[resolution_time_hours]])</f>
        <v/>
      </c>
    </row>
    <row r="1989" spans="1:22" ht="15" customHeight="1" x14ac:dyDescent="0.2">
      <c r="A1989">
        <v>1988</v>
      </c>
      <c r="B1989" t="s">
        <v>6563</v>
      </c>
      <c r="C1989" t="s">
        <v>6564</v>
      </c>
      <c r="D1989">
        <v>57</v>
      </c>
      <c r="E1989" t="s">
        <v>90</v>
      </c>
      <c r="F1989" t="s">
        <v>408</v>
      </c>
      <c r="G1989" s="1">
        <v>44375</v>
      </c>
      <c r="H1989" t="s">
        <v>24</v>
      </c>
      <c r="I1989" t="s">
        <v>85</v>
      </c>
      <c r="J1989" s="21" t="s">
        <v>6565</v>
      </c>
      <c r="K1989" t="s">
        <v>62</v>
      </c>
      <c r="M1989" t="s">
        <v>27</v>
      </c>
      <c r="N1989" t="s">
        <v>29</v>
      </c>
      <c r="O1989" s="15">
        <v>45078.012754629628</v>
      </c>
      <c r="P1989"/>
      <c r="S1989">
        <v>0</v>
      </c>
      <c r="T1989">
        <v>1</v>
      </c>
      <c r="U1989">
        <v>0</v>
      </c>
      <c r="V1989" t="str">
        <f>IF(OR(tickets_cleaned[[#This Row],[resolution_time_hours]]="", tickets_cleaned[[#This Row],[resolution_time_hours]]&lt;0),"",tickets_cleaned[[#This Row],[resolution_time_hours]])</f>
        <v/>
      </c>
    </row>
    <row r="1990" spans="1:22" ht="15" customHeight="1" x14ac:dyDescent="0.2">
      <c r="A1990">
        <v>1989</v>
      </c>
      <c r="B1990" t="s">
        <v>6566</v>
      </c>
      <c r="C1990" t="s">
        <v>6567</v>
      </c>
      <c r="D1990">
        <v>33</v>
      </c>
      <c r="E1990" t="s">
        <v>65</v>
      </c>
      <c r="F1990" t="s">
        <v>187</v>
      </c>
      <c r="G1990" s="1">
        <v>44229</v>
      </c>
      <c r="H1990" t="s">
        <v>23</v>
      </c>
      <c r="I1990" t="s">
        <v>168</v>
      </c>
      <c r="J1990" s="21" t="s">
        <v>6568</v>
      </c>
      <c r="K1990" t="s">
        <v>93</v>
      </c>
      <c r="M1990" t="s">
        <v>28</v>
      </c>
      <c r="N1990" t="s">
        <v>29</v>
      </c>
      <c r="P1990"/>
      <c r="S1990">
        <v>0</v>
      </c>
      <c r="T1990">
        <v>1</v>
      </c>
      <c r="U1990">
        <v>0</v>
      </c>
      <c r="V1990" t="str">
        <f>IF(OR(tickets_cleaned[[#This Row],[resolution_time_hours]]="", tickets_cleaned[[#This Row],[resolution_time_hours]]&lt;0),"",tickets_cleaned[[#This Row],[resolution_time_hours]])</f>
        <v/>
      </c>
    </row>
    <row r="1991" spans="1:22" ht="15" customHeight="1" x14ac:dyDescent="0.2">
      <c r="A1991">
        <v>1990</v>
      </c>
      <c r="B1991" t="s">
        <v>6569</v>
      </c>
      <c r="C1991" t="s">
        <v>6570</v>
      </c>
      <c r="D1991">
        <v>69</v>
      </c>
      <c r="E1991" t="s">
        <v>65</v>
      </c>
      <c r="F1991" t="s">
        <v>130</v>
      </c>
      <c r="G1991" s="1">
        <v>44234</v>
      </c>
      <c r="H1991" t="s">
        <v>24</v>
      </c>
      <c r="I1991" t="s">
        <v>126</v>
      </c>
      <c r="J1991" s="21" t="s">
        <v>6571</v>
      </c>
      <c r="K1991" t="s">
        <v>62</v>
      </c>
      <c r="M1991" t="s">
        <v>26</v>
      </c>
      <c r="N1991" t="s">
        <v>30</v>
      </c>
      <c r="O1991" s="15">
        <v>45078.935694444444</v>
      </c>
      <c r="P1991"/>
      <c r="S1991">
        <v>0</v>
      </c>
      <c r="T1991">
        <v>1</v>
      </c>
      <c r="U1991">
        <v>0</v>
      </c>
      <c r="V1991" t="str">
        <f>IF(OR(tickets_cleaned[[#This Row],[resolution_time_hours]]="", tickets_cleaned[[#This Row],[resolution_time_hours]]&lt;0),"",tickets_cleaned[[#This Row],[resolution_time_hours]])</f>
        <v/>
      </c>
    </row>
    <row r="1992" spans="1:22" ht="15" customHeight="1" x14ac:dyDescent="0.2">
      <c r="A1992">
        <v>1991</v>
      </c>
      <c r="B1992" t="s">
        <v>6572</v>
      </c>
      <c r="C1992" t="s">
        <v>6573</v>
      </c>
      <c r="D1992">
        <v>37</v>
      </c>
      <c r="E1992" t="s">
        <v>58</v>
      </c>
      <c r="F1992" t="s">
        <v>71</v>
      </c>
      <c r="G1992" s="1">
        <v>44381</v>
      </c>
      <c r="H1992" t="s">
        <v>24</v>
      </c>
      <c r="I1992" t="s">
        <v>140</v>
      </c>
      <c r="J1992" t="s">
        <v>474</v>
      </c>
      <c r="K1992" t="s">
        <v>62</v>
      </c>
      <c r="M1992" t="s">
        <v>26</v>
      </c>
      <c r="N1992" t="s">
        <v>31</v>
      </c>
      <c r="O1992" s="15">
        <v>45078.198194444441</v>
      </c>
      <c r="P1992"/>
      <c r="S1992">
        <v>0</v>
      </c>
      <c r="T1992">
        <v>1</v>
      </c>
      <c r="U1992">
        <v>0</v>
      </c>
      <c r="V1992" t="str">
        <f>IF(OR(tickets_cleaned[[#This Row],[resolution_time_hours]]="", tickets_cleaned[[#This Row],[resolution_time_hours]]&lt;0),"",tickets_cleaned[[#This Row],[resolution_time_hours]])</f>
        <v/>
      </c>
    </row>
    <row r="1993" spans="1:22" ht="15" customHeight="1" x14ac:dyDescent="0.2">
      <c r="A1993">
        <v>1992</v>
      </c>
      <c r="B1993" t="s">
        <v>1111</v>
      </c>
      <c r="C1993" t="s">
        <v>6574</v>
      </c>
      <c r="D1993">
        <v>30</v>
      </c>
      <c r="E1993" t="s">
        <v>58</v>
      </c>
      <c r="F1993" t="s">
        <v>134</v>
      </c>
      <c r="G1993" s="1">
        <v>44264</v>
      </c>
      <c r="H1993" t="s">
        <v>23</v>
      </c>
      <c r="I1993" t="s">
        <v>176</v>
      </c>
      <c r="J1993" t="s">
        <v>6575</v>
      </c>
      <c r="K1993" t="s">
        <v>74</v>
      </c>
      <c r="L1993" t="s">
        <v>6576</v>
      </c>
      <c r="M1993" t="s">
        <v>28</v>
      </c>
      <c r="N1993" t="s">
        <v>29</v>
      </c>
      <c r="O1993" s="15">
        <v>45078.639189814814</v>
      </c>
      <c r="P1993" s="15">
        <v>45078.541967592595</v>
      </c>
      <c r="Q1993">
        <v>2</v>
      </c>
      <c r="S1993">
        <v>1</v>
      </c>
      <c r="T1993">
        <v>0</v>
      </c>
      <c r="U1993">
        <v>1</v>
      </c>
      <c r="V1993" t="str">
        <f>IF(OR(tickets_cleaned[[#This Row],[resolution_time_hours]]="", tickets_cleaned[[#This Row],[resolution_time_hours]]&lt;0),"",tickets_cleaned[[#This Row],[resolution_time_hours]])</f>
        <v/>
      </c>
    </row>
    <row r="1994" spans="1:22" ht="15" customHeight="1" x14ac:dyDescent="0.2">
      <c r="A1994">
        <v>1993</v>
      </c>
      <c r="B1994" t="s">
        <v>6577</v>
      </c>
      <c r="C1994" t="s">
        <v>6578</v>
      </c>
      <c r="D1994">
        <v>64</v>
      </c>
      <c r="E1994" t="s">
        <v>58</v>
      </c>
      <c r="F1994" t="s">
        <v>446</v>
      </c>
      <c r="G1994" s="1">
        <v>43944</v>
      </c>
      <c r="H1994" t="s">
        <v>20</v>
      </c>
      <c r="I1994" t="s">
        <v>126</v>
      </c>
      <c r="J1994" s="21" t="s">
        <v>6579</v>
      </c>
      <c r="K1994" t="s">
        <v>62</v>
      </c>
      <c r="M1994" t="s">
        <v>25</v>
      </c>
      <c r="N1994" t="s">
        <v>31</v>
      </c>
      <c r="O1994" s="15">
        <v>45078.531574074077</v>
      </c>
      <c r="P1994"/>
      <c r="S1994">
        <v>0</v>
      </c>
      <c r="T1994">
        <v>1</v>
      </c>
      <c r="U1994">
        <v>0</v>
      </c>
      <c r="V1994" t="str">
        <f>IF(OR(tickets_cleaned[[#This Row],[resolution_time_hours]]="", tickets_cleaned[[#This Row],[resolution_time_hours]]&lt;0),"",tickets_cleaned[[#This Row],[resolution_time_hours]])</f>
        <v/>
      </c>
    </row>
    <row r="1995" spans="1:22" ht="15" customHeight="1" x14ac:dyDescent="0.2">
      <c r="A1995">
        <v>1994</v>
      </c>
      <c r="B1995" t="s">
        <v>6580</v>
      </c>
      <c r="C1995" t="s">
        <v>6581</v>
      </c>
      <c r="D1995">
        <v>66</v>
      </c>
      <c r="E1995" t="s">
        <v>90</v>
      </c>
      <c r="F1995" t="s">
        <v>237</v>
      </c>
      <c r="G1995" s="1">
        <v>44209</v>
      </c>
      <c r="H1995" t="s">
        <v>24</v>
      </c>
      <c r="I1995" t="s">
        <v>168</v>
      </c>
      <c r="J1995" s="21" t="s">
        <v>6582</v>
      </c>
      <c r="K1995" t="s">
        <v>74</v>
      </c>
      <c r="L1995" t="s">
        <v>6583</v>
      </c>
      <c r="M1995" t="s">
        <v>27</v>
      </c>
      <c r="N1995" t="s">
        <v>29</v>
      </c>
      <c r="O1995" s="15">
        <v>45078.496874999997</v>
      </c>
      <c r="P1995" s="15">
        <v>45078.550347222219</v>
      </c>
      <c r="Q1995">
        <v>1</v>
      </c>
      <c r="R1995">
        <v>1</v>
      </c>
      <c r="S1995">
        <v>1</v>
      </c>
      <c r="T1995">
        <v>0</v>
      </c>
      <c r="U1995">
        <v>1</v>
      </c>
      <c r="V1995">
        <f>IF(OR(tickets_cleaned[[#This Row],[resolution_time_hours]]="", tickets_cleaned[[#This Row],[resolution_time_hours]]&lt;0),"",tickets_cleaned[[#This Row],[resolution_time_hours]])</f>
        <v>1</v>
      </c>
    </row>
    <row r="1996" spans="1:22" ht="15" customHeight="1" x14ac:dyDescent="0.2">
      <c r="A1996">
        <v>1995</v>
      </c>
      <c r="B1996" t="s">
        <v>2419</v>
      </c>
      <c r="C1996" t="s">
        <v>2505</v>
      </c>
      <c r="D1996">
        <v>68</v>
      </c>
      <c r="E1996" t="s">
        <v>65</v>
      </c>
      <c r="F1996" t="s">
        <v>481</v>
      </c>
      <c r="G1996" s="1">
        <v>43852</v>
      </c>
      <c r="H1996" t="s">
        <v>20</v>
      </c>
      <c r="I1996" t="s">
        <v>67</v>
      </c>
      <c r="J1996" s="21" t="s">
        <v>6584</v>
      </c>
      <c r="K1996" t="s">
        <v>74</v>
      </c>
      <c r="L1996" t="s">
        <v>6585</v>
      </c>
      <c r="M1996" t="s">
        <v>27</v>
      </c>
      <c r="N1996" t="s">
        <v>32</v>
      </c>
      <c r="O1996" s="15">
        <v>45078.483703703707</v>
      </c>
      <c r="P1996" s="15">
        <v>45078.86078703704</v>
      </c>
      <c r="Q1996">
        <v>4</v>
      </c>
      <c r="R1996">
        <v>9</v>
      </c>
      <c r="S1996">
        <v>1</v>
      </c>
      <c r="T1996">
        <v>0</v>
      </c>
      <c r="U1996">
        <v>0</v>
      </c>
      <c r="V1996">
        <f>IF(OR(tickets_cleaned[[#This Row],[resolution_time_hours]]="", tickets_cleaned[[#This Row],[resolution_time_hours]]&lt;0),"",tickets_cleaned[[#This Row],[resolution_time_hours]])</f>
        <v>9</v>
      </c>
    </row>
    <row r="1997" spans="1:22" ht="15" customHeight="1" x14ac:dyDescent="0.2">
      <c r="A1997">
        <v>1996</v>
      </c>
      <c r="B1997" t="s">
        <v>6586</v>
      </c>
      <c r="C1997" t="s">
        <v>6587</v>
      </c>
      <c r="D1997">
        <v>66</v>
      </c>
      <c r="E1997" t="s">
        <v>65</v>
      </c>
      <c r="F1997" t="s">
        <v>306</v>
      </c>
      <c r="G1997" s="1">
        <v>44486</v>
      </c>
      <c r="H1997" t="s">
        <v>21</v>
      </c>
      <c r="I1997" t="s">
        <v>72</v>
      </c>
      <c r="J1997" s="21" t="s">
        <v>6588</v>
      </c>
      <c r="K1997" t="s">
        <v>93</v>
      </c>
      <c r="M1997" t="s">
        <v>27</v>
      </c>
      <c r="N1997" t="s">
        <v>31</v>
      </c>
      <c r="P1997"/>
      <c r="S1997">
        <v>0</v>
      </c>
      <c r="T1997">
        <v>1</v>
      </c>
      <c r="U1997">
        <v>0</v>
      </c>
      <c r="V1997" t="str">
        <f>IF(OR(tickets_cleaned[[#This Row],[resolution_time_hours]]="", tickets_cleaned[[#This Row],[resolution_time_hours]]&lt;0),"",tickets_cleaned[[#This Row],[resolution_time_hours]])</f>
        <v/>
      </c>
    </row>
    <row r="1998" spans="1:22" ht="15" customHeight="1" x14ac:dyDescent="0.2">
      <c r="A1998">
        <v>1997</v>
      </c>
      <c r="B1998" t="s">
        <v>6589</v>
      </c>
      <c r="C1998" t="s">
        <v>6590</v>
      </c>
      <c r="D1998">
        <v>41</v>
      </c>
      <c r="E1998" t="s">
        <v>90</v>
      </c>
      <c r="F1998" t="s">
        <v>268</v>
      </c>
      <c r="G1998" s="1">
        <v>43886</v>
      </c>
      <c r="H1998" t="s">
        <v>21</v>
      </c>
      <c r="I1998" t="s">
        <v>168</v>
      </c>
      <c r="J1998" t="s">
        <v>6591</v>
      </c>
      <c r="K1998" t="s">
        <v>62</v>
      </c>
      <c r="M1998" t="s">
        <v>25</v>
      </c>
      <c r="N1998" t="s">
        <v>31</v>
      </c>
      <c r="O1998" s="15">
        <v>45078.537199074075</v>
      </c>
      <c r="P1998"/>
      <c r="S1998">
        <v>0</v>
      </c>
      <c r="T1998">
        <v>1</v>
      </c>
      <c r="U1998">
        <v>0</v>
      </c>
      <c r="V1998" t="str">
        <f>IF(OR(tickets_cleaned[[#This Row],[resolution_time_hours]]="", tickets_cleaned[[#This Row],[resolution_time_hours]]&lt;0),"",tickets_cleaned[[#This Row],[resolution_time_hours]])</f>
        <v/>
      </c>
    </row>
    <row r="1999" spans="1:22" ht="15" customHeight="1" x14ac:dyDescent="0.2">
      <c r="A1999">
        <v>1998</v>
      </c>
      <c r="B1999" t="s">
        <v>6592</v>
      </c>
      <c r="C1999" t="s">
        <v>6593</v>
      </c>
      <c r="D1999">
        <v>28</v>
      </c>
      <c r="E1999" t="s">
        <v>65</v>
      </c>
      <c r="F1999" t="s">
        <v>100</v>
      </c>
      <c r="G1999" s="1">
        <v>44072</v>
      </c>
      <c r="H1999" t="s">
        <v>24</v>
      </c>
      <c r="I1999" t="s">
        <v>140</v>
      </c>
      <c r="J1999" t="s">
        <v>6594</v>
      </c>
      <c r="K1999" t="s">
        <v>74</v>
      </c>
      <c r="L1999" t="s">
        <v>6595</v>
      </c>
      <c r="M1999" t="s">
        <v>27</v>
      </c>
      <c r="N1999" t="s">
        <v>29</v>
      </c>
      <c r="O1999" s="15">
        <v>45078.515694444446</v>
      </c>
      <c r="P1999" s="15">
        <v>45078.458055555559</v>
      </c>
      <c r="Q1999">
        <v>2</v>
      </c>
      <c r="S1999">
        <v>1</v>
      </c>
      <c r="T1999">
        <v>0</v>
      </c>
      <c r="U1999">
        <v>1</v>
      </c>
      <c r="V1999" t="str">
        <f>IF(OR(tickets_cleaned[[#This Row],[resolution_time_hours]]="", tickets_cleaned[[#This Row],[resolution_time_hours]]&lt;0),"",tickets_cleaned[[#This Row],[resolution_time_hours]])</f>
        <v/>
      </c>
    </row>
    <row r="2000" spans="1:22" ht="15" customHeight="1" x14ac:dyDescent="0.2">
      <c r="A2000">
        <v>1999</v>
      </c>
      <c r="B2000" t="s">
        <v>6596</v>
      </c>
      <c r="C2000" t="s">
        <v>6597</v>
      </c>
      <c r="D2000">
        <v>57</v>
      </c>
      <c r="E2000" t="s">
        <v>90</v>
      </c>
      <c r="F2000" t="s">
        <v>680</v>
      </c>
      <c r="G2000" s="1">
        <v>44139</v>
      </c>
      <c r="H2000" t="s">
        <v>21</v>
      </c>
      <c r="I2000" t="s">
        <v>22</v>
      </c>
      <c r="J2000" s="21" t="s">
        <v>6598</v>
      </c>
      <c r="K2000" t="s">
        <v>62</v>
      </c>
      <c r="M2000" t="s">
        <v>26</v>
      </c>
      <c r="N2000" t="s">
        <v>32</v>
      </c>
      <c r="O2000" s="15">
        <v>45078.829606481479</v>
      </c>
      <c r="P2000"/>
      <c r="S2000">
        <v>0</v>
      </c>
      <c r="T2000">
        <v>1</v>
      </c>
      <c r="U2000">
        <v>0</v>
      </c>
      <c r="V2000" t="str">
        <f>IF(OR(tickets_cleaned[[#This Row],[resolution_time_hours]]="", tickets_cleaned[[#This Row],[resolution_time_hours]]&lt;0),"",tickets_cleaned[[#This Row],[resolution_time_hours]])</f>
        <v/>
      </c>
    </row>
    <row r="2001" spans="1:22" ht="15" customHeight="1" x14ac:dyDescent="0.2">
      <c r="A2001">
        <v>2000</v>
      </c>
      <c r="B2001" t="s">
        <v>6599</v>
      </c>
      <c r="C2001" t="s">
        <v>6600</v>
      </c>
      <c r="D2001">
        <v>67</v>
      </c>
      <c r="E2001" t="s">
        <v>58</v>
      </c>
      <c r="F2001" t="s">
        <v>245</v>
      </c>
      <c r="G2001" s="1">
        <v>44009</v>
      </c>
      <c r="H2001" t="s">
        <v>24</v>
      </c>
      <c r="I2001" t="s">
        <v>91</v>
      </c>
      <c r="J2001" s="21" t="s">
        <v>6601</v>
      </c>
      <c r="K2001" t="s">
        <v>62</v>
      </c>
      <c r="M2001" t="s">
        <v>27</v>
      </c>
      <c r="N2001" t="s">
        <v>32</v>
      </c>
      <c r="O2001" s="15">
        <v>45078.090729166666</v>
      </c>
      <c r="P2001"/>
      <c r="S2001">
        <v>0</v>
      </c>
      <c r="T2001">
        <v>1</v>
      </c>
      <c r="U2001">
        <v>0</v>
      </c>
      <c r="V2001" t="str">
        <f>IF(OR(tickets_cleaned[[#This Row],[resolution_time_hours]]="", tickets_cleaned[[#This Row],[resolution_time_hours]]&lt;0),"",tickets_cleaned[[#This Row],[resolution_time_hours]])</f>
        <v/>
      </c>
    </row>
    <row r="2002" spans="1:22" ht="15" customHeight="1" x14ac:dyDescent="0.2">
      <c r="A2002">
        <v>2001</v>
      </c>
      <c r="B2002" t="s">
        <v>6602</v>
      </c>
      <c r="C2002" t="s">
        <v>6603</v>
      </c>
      <c r="D2002">
        <v>40</v>
      </c>
      <c r="E2002" t="s">
        <v>58</v>
      </c>
      <c r="F2002" t="s">
        <v>187</v>
      </c>
      <c r="G2002" s="1">
        <v>44422</v>
      </c>
      <c r="H2002" t="s">
        <v>24</v>
      </c>
      <c r="I2002" t="s">
        <v>60</v>
      </c>
      <c r="J2002" s="21" t="s">
        <v>27200</v>
      </c>
      <c r="K2002" t="s">
        <v>93</v>
      </c>
      <c r="M2002" t="s">
        <v>28</v>
      </c>
      <c r="N2002" t="s">
        <v>29</v>
      </c>
      <c r="P2002"/>
      <c r="S2002">
        <v>0</v>
      </c>
      <c r="T2002">
        <v>1</v>
      </c>
      <c r="U2002">
        <v>0</v>
      </c>
      <c r="V2002" t="str">
        <f>IF(OR(tickets_cleaned[[#This Row],[resolution_time_hours]]="", tickets_cleaned[[#This Row],[resolution_time_hours]]&lt;0),"",tickets_cleaned[[#This Row],[resolution_time_hours]])</f>
        <v/>
      </c>
    </row>
    <row r="2003" spans="1:22" ht="15" customHeight="1" x14ac:dyDescent="0.2">
      <c r="A2003">
        <v>2002</v>
      </c>
      <c r="B2003" t="s">
        <v>6604</v>
      </c>
      <c r="C2003" t="s">
        <v>6605</v>
      </c>
      <c r="D2003">
        <v>56</v>
      </c>
      <c r="E2003" t="s">
        <v>58</v>
      </c>
      <c r="F2003" t="s">
        <v>342</v>
      </c>
      <c r="G2003" s="1">
        <v>44558</v>
      </c>
      <c r="H2003" t="s">
        <v>21</v>
      </c>
      <c r="I2003" t="s">
        <v>176</v>
      </c>
      <c r="J2003" s="21" t="s">
        <v>6606</v>
      </c>
      <c r="K2003" t="s">
        <v>62</v>
      </c>
      <c r="M2003" t="s">
        <v>27</v>
      </c>
      <c r="N2003" t="s">
        <v>32</v>
      </c>
      <c r="O2003" s="15">
        <v>45078.799803240741</v>
      </c>
      <c r="P2003"/>
      <c r="S2003">
        <v>0</v>
      </c>
      <c r="T2003">
        <v>1</v>
      </c>
      <c r="U2003">
        <v>0</v>
      </c>
      <c r="V2003" t="str">
        <f>IF(OR(tickets_cleaned[[#This Row],[resolution_time_hours]]="", tickets_cleaned[[#This Row],[resolution_time_hours]]&lt;0),"",tickets_cleaned[[#This Row],[resolution_time_hours]])</f>
        <v/>
      </c>
    </row>
    <row r="2004" spans="1:22" ht="15" customHeight="1" x14ac:dyDescent="0.2">
      <c r="A2004">
        <v>2003</v>
      </c>
      <c r="B2004" t="s">
        <v>6607</v>
      </c>
      <c r="C2004" t="s">
        <v>6608</v>
      </c>
      <c r="D2004">
        <v>25</v>
      </c>
      <c r="E2004" t="s">
        <v>58</v>
      </c>
      <c r="F2004" t="s">
        <v>134</v>
      </c>
      <c r="G2004" s="1">
        <v>44248</v>
      </c>
      <c r="H2004" t="s">
        <v>22</v>
      </c>
      <c r="I2004" t="s">
        <v>20</v>
      </c>
      <c r="J2004" s="21" t="s">
        <v>6609</v>
      </c>
      <c r="K2004" t="s">
        <v>62</v>
      </c>
      <c r="M2004" t="s">
        <v>26</v>
      </c>
      <c r="N2004" t="s">
        <v>31</v>
      </c>
      <c r="O2004" s="15">
        <v>45078.667881944442</v>
      </c>
      <c r="P2004"/>
      <c r="S2004">
        <v>0</v>
      </c>
      <c r="T2004">
        <v>1</v>
      </c>
      <c r="U2004">
        <v>0</v>
      </c>
      <c r="V2004" t="str">
        <f>IF(OR(tickets_cleaned[[#This Row],[resolution_time_hours]]="", tickets_cleaned[[#This Row],[resolution_time_hours]]&lt;0),"",tickets_cleaned[[#This Row],[resolution_time_hours]])</f>
        <v/>
      </c>
    </row>
    <row r="2005" spans="1:22" ht="15" customHeight="1" x14ac:dyDescent="0.2">
      <c r="A2005">
        <v>2004</v>
      </c>
      <c r="B2005" t="s">
        <v>6610</v>
      </c>
      <c r="C2005" t="s">
        <v>6611</v>
      </c>
      <c r="D2005">
        <v>60</v>
      </c>
      <c r="E2005" t="s">
        <v>90</v>
      </c>
      <c r="F2005" t="s">
        <v>408</v>
      </c>
      <c r="G2005" s="1">
        <v>44040</v>
      </c>
      <c r="H2005" t="s">
        <v>22</v>
      </c>
      <c r="I2005" t="s">
        <v>72</v>
      </c>
      <c r="J2005" s="21" t="s">
        <v>6612</v>
      </c>
      <c r="K2005" t="s">
        <v>74</v>
      </c>
      <c r="L2005" t="s">
        <v>6613</v>
      </c>
      <c r="M2005" t="s">
        <v>25</v>
      </c>
      <c r="N2005" t="s">
        <v>32</v>
      </c>
      <c r="O2005" s="15">
        <v>45078.67900462963</v>
      </c>
      <c r="P2005" s="15">
        <v>45077.982476851852</v>
      </c>
      <c r="Q2005">
        <v>1</v>
      </c>
      <c r="S2005">
        <v>1</v>
      </c>
      <c r="T2005">
        <v>0</v>
      </c>
      <c r="U2005">
        <v>1</v>
      </c>
      <c r="V2005" t="str">
        <f>IF(OR(tickets_cleaned[[#This Row],[resolution_time_hours]]="", tickets_cleaned[[#This Row],[resolution_time_hours]]&lt;0),"",tickets_cleaned[[#This Row],[resolution_time_hours]])</f>
        <v/>
      </c>
    </row>
    <row r="2006" spans="1:22" ht="15" customHeight="1" x14ac:dyDescent="0.2">
      <c r="A2006">
        <v>2005</v>
      </c>
      <c r="B2006" t="s">
        <v>6614</v>
      </c>
      <c r="C2006" t="s">
        <v>6615</v>
      </c>
      <c r="D2006">
        <v>47</v>
      </c>
      <c r="E2006" t="s">
        <v>65</v>
      </c>
      <c r="F2006" t="s">
        <v>100</v>
      </c>
      <c r="G2006" s="1">
        <v>43986</v>
      </c>
      <c r="H2006" t="s">
        <v>21</v>
      </c>
      <c r="I2006" t="s">
        <v>67</v>
      </c>
      <c r="J2006" s="21" t="s">
        <v>6616</v>
      </c>
      <c r="K2006" t="s">
        <v>62</v>
      </c>
      <c r="M2006" t="s">
        <v>26</v>
      </c>
      <c r="N2006" t="s">
        <v>32</v>
      </c>
      <c r="O2006" s="15">
        <v>45078.327638888892</v>
      </c>
      <c r="P2006"/>
      <c r="S2006">
        <v>0</v>
      </c>
      <c r="T2006">
        <v>1</v>
      </c>
      <c r="U2006">
        <v>0</v>
      </c>
      <c r="V2006" t="str">
        <f>IF(OR(tickets_cleaned[[#This Row],[resolution_time_hours]]="", tickets_cleaned[[#This Row],[resolution_time_hours]]&lt;0),"",tickets_cleaned[[#This Row],[resolution_time_hours]])</f>
        <v/>
      </c>
    </row>
    <row r="2007" spans="1:22" ht="15" customHeight="1" x14ac:dyDescent="0.2">
      <c r="A2007">
        <v>2006</v>
      </c>
      <c r="B2007" t="s">
        <v>6617</v>
      </c>
      <c r="C2007" t="s">
        <v>6618</v>
      </c>
      <c r="D2007">
        <v>66</v>
      </c>
      <c r="E2007" t="s">
        <v>65</v>
      </c>
      <c r="F2007" t="s">
        <v>456</v>
      </c>
      <c r="G2007" s="1">
        <v>44381</v>
      </c>
      <c r="H2007" t="s">
        <v>21</v>
      </c>
      <c r="I2007" t="s">
        <v>106</v>
      </c>
      <c r="J2007" t="s">
        <v>6619</v>
      </c>
      <c r="K2007" t="s">
        <v>62</v>
      </c>
      <c r="M2007" t="s">
        <v>28</v>
      </c>
      <c r="N2007" t="s">
        <v>32</v>
      </c>
      <c r="O2007" s="15">
        <v>45078.013067129628</v>
      </c>
      <c r="P2007"/>
      <c r="S2007">
        <v>0</v>
      </c>
      <c r="T2007">
        <v>1</v>
      </c>
      <c r="U2007">
        <v>0</v>
      </c>
      <c r="V2007" t="str">
        <f>IF(OR(tickets_cleaned[[#This Row],[resolution_time_hours]]="", tickets_cleaned[[#This Row],[resolution_time_hours]]&lt;0),"",tickets_cleaned[[#This Row],[resolution_time_hours]])</f>
        <v/>
      </c>
    </row>
    <row r="2008" spans="1:22" ht="15" customHeight="1" x14ac:dyDescent="0.2">
      <c r="A2008">
        <v>2007</v>
      </c>
      <c r="B2008" t="s">
        <v>6620</v>
      </c>
      <c r="C2008" t="s">
        <v>6621</v>
      </c>
      <c r="D2008">
        <v>61</v>
      </c>
      <c r="E2008" t="s">
        <v>90</v>
      </c>
      <c r="F2008" t="s">
        <v>680</v>
      </c>
      <c r="G2008" s="1">
        <v>44263</v>
      </c>
      <c r="H2008" t="s">
        <v>24</v>
      </c>
      <c r="I2008" t="s">
        <v>120</v>
      </c>
      <c r="J2008" t="s">
        <v>6622</v>
      </c>
      <c r="K2008" t="s">
        <v>93</v>
      </c>
      <c r="M2008" t="s">
        <v>26</v>
      </c>
      <c r="N2008" t="s">
        <v>30</v>
      </c>
      <c r="P2008"/>
      <c r="S2008">
        <v>0</v>
      </c>
      <c r="T2008">
        <v>1</v>
      </c>
      <c r="U2008">
        <v>0</v>
      </c>
      <c r="V2008" t="str">
        <f>IF(OR(tickets_cleaned[[#This Row],[resolution_time_hours]]="", tickets_cleaned[[#This Row],[resolution_time_hours]]&lt;0),"",tickets_cleaned[[#This Row],[resolution_time_hours]])</f>
        <v/>
      </c>
    </row>
    <row r="2009" spans="1:22" ht="15" customHeight="1" x14ac:dyDescent="0.2">
      <c r="A2009">
        <v>2008</v>
      </c>
      <c r="B2009" t="s">
        <v>6623</v>
      </c>
      <c r="C2009" t="s">
        <v>6624</v>
      </c>
      <c r="D2009">
        <v>55</v>
      </c>
      <c r="E2009" t="s">
        <v>58</v>
      </c>
      <c r="F2009" t="s">
        <v>456</v>
      </c>
      <c r="G2009" s="1">
        <v>44018</v>
      </c>
      <c r="H2009" t="s">
        <v>20</v>
      </c>
      <c r="I2009" t="s">
        <v>20</v>
      </c>
      <c r="J2009" t="s">
        <v>1896</v>
      </c>
      <c r="K2009" t="s">
        <v>74</v>
      </c>
      <c r="L2009" t="s">
        <v>6625</v>
      </c>
      <c r="M2009" t="s">
        <v>25</v>
      </c>
      <c r="N2009" t="s">
        <v>31</v>
      </c>
      <c r="O2009" s="15">
        <v>45078.022106481483</v>
      </c>
      <c r="P2009" s="15">
        <v>45078.658912037034</v>
      </c>
      <c r="Q2009">
        <v>3</v>
      </c>
      <c r="R2009">
        <v>15</v>
      </c>
      <c r="S2009">
        <v>1</v>
      </c>
      <c r="T2009">
        <v>0</v>
      </c>
      <c r="U2009">
        <v>0</v>
      </c>
      <c r="V2009">
        <f>IF(OR(tickets_cleaned[[#This Row],[resolution_time_hours]]="", tickets_cleaned[[#This Row],[resolution_time_hours]]&lt;0),"",tickets_cleaned[[#This Row],[resolution_time_hours]])</f>
        <v>15</v>
      </c>
    </row>
    <row r="2010" spans="1:22" ht="15" customHeight="1" x14ac:dyDescent="0.2">
      <c r="A2010">
        <v>2009</v>
      </c>
      <c r="B2010" t="s">
        <v>6626</v>
      </c>
      <c r="C2010" t="s">
        <v>6627</v>
      </c>
      <c r="D2010">
        <v>42</v>
      </c>
      <c r="E2010" t="s">
        <v>90</v>
      </c>
      <c r="F2010" t="s">
        <v>125</v>
      </c>
      <c r="G2010" s="1">
        <v>43907</v>
      </c>
      <c r="H2010" t="s">
        <v>22</v>
      </c>
      <c r="I2010" t="s">
        <v>101</v>
      </c>
      <c r="J2010" s="21" t="s">
        <v>6628</v>
      </c>
      <c r="K2010" t="s">
        <v>93</v>
      </c>
      <c r="M2010" t="s">
        <v>27</v>
      </c>
      <c r="N2010" t="s">
        <v>29</v>
      </c>
      <c r="P2010"/>
      <c r="S2010">
        <v>0</v>
      </c>
      <c r="T2010">
        <v>1</v>
      </c>
      <c r="U2010">
        <v>0</v>
      </c>
      <c r="V2010" t="str">
        <f>IF(OR(tickets_cleaned[[#This Row],[resolution_time_hours]]="", tickets_cleaned[[#This Row],[resolution_time_hours]]&lt;0),"",tickets_cleaned[[#This Row],[resolution_time_hours]])</f>
        <v/>
      </c>
    </row>
    <row r="2011" spans="1:22" ht="15" customHeight="1" x14ac:dyDescent="0.2">
      <c r="A2011">
        <v>2010</v>
      </c>
      <c r="B2011" t="s">
        <v>6629</v>
      </c>
      <c r="C2011" t="s">
        <v>6630</v>
      </c>
      <c r="D2011">
        <v>33</v>
      </c>
      <c r="E2011" t="s">
        <v>65</v>
      </c>
      <c r="F2011" t="s">
        <v>105</v>
      </c>
      <c r="G2011" s="1">
        <v>44338</v>
      </c>
      <c r="H2011" t="s">
        <v>22</v>
      </c>
      <c r="I2011" t="s">
        <v>60</v>
      </c>
      <c r="J2011" s="21" t="s">
        <v>6631</v>
      </c>
      <c r="K2011" t="s">
        <v>93</v>
      </c>
      <c r="M2011" t="s">
        <v>25</v>
      </c>
      <c r="N2011" t="s">
        <v>31</v>
      </c>
      <c r="P2011"/>
      <c r="S2011">
        <v>0</v>
      </c>
      <c r="T2011">
        <v>1</v>
      </c>
      <c r="U2011">
        <v>0</v>
      </c>
      <c r="V2011" t="str">
        <f>IF(OR(tickets_cleaned[[#This Row],[resolution_time_hours]]="", tickets_cleaned[[#This Row],[resolution_time_hours]]&lt;0),"",tickets_cleaned[[#This Row],[resolution_time_hours]])</f>
        <v/>
      </c>
    </row>
    <row r="2012" spans="1:22" ht="15" customHeight="1" x14ac:dyDescent="0.2">
      <c r="A2012">
        <v>2011</v>
      </c>
      <c r="B2012" t="s">
        <v>6632</v>
      </c>
      <c r="C2012" t="s">
        <v>6633</v>
      </c>
      <c r="D2012">
        <v>24</v>
      </c>
      <c r="E2012" t="s">
        <v>90</v>
      </c>
      <c r="F2012" t="s">
        <v>268</v>
      </c>
      <c r="G2012" s="1">
        <v>44410</v>
      </c>
      <c r="H2012" t="s">
        <v>23</v>
      </c>
      <c r="I2012" t="s">
        <v>176</v>
      </c>
      <c r="J2012" t="s">
        <v>1005</v>
      </c>
      <c r="K2012" t="s">
        <v>93</v>
      </c>
      <c r="M2012" t="s">
        <v>26</v>
      </c>
      <c r="N2012" t="s">
        <v>32</v>
      </c>
      <c r="P2012"/>
      <c r="S2012">
        <v>0</v>
      </c>
      <c r="T2012">
        <v>1</v>
      </c>
      <c r="U2012">
        <v>0</v>
      </c>
      <c r="V2012" t="str">
        <f>IF(OR(tickets_cleaned[[#This Row],[resolution_time_hours]]="", tickets_cleaned[[#This Row],[resolution_time_hours]]&lt;0),"",tickets_cleaned[[#This Row],[resolution_time_hours]])</f>
        <v/>
      </c>
    </row>
    <row r="2013" spans="1:22" ht="15" customHeight="1" x14ac:dyDescent="0.2">
      <c r="A2013">
        <v>2012</v>
      </c>
      <c r="B2013" t="s">
        <v>6634</v>
      </c>
      <c r="C2013" t="s">
        <v>6635</v>
      </c>
      <c r="D2013">
        <v>39</v>
      </c>
      <c r="E2013" t="s">
        <v>90</v>
      </c>
      <c r="F2013" t="s">
        <v>66</v>
      </c>
      <c r="G2013" s="1">
        <v>44427</v>
      </c>
      <c r="H2013" t="s">
        <v>22</v>
      </c>
      <c r="I2013" t="s">
        <v>168</v>
      </c>
      <c r="J2013" s="21" t="s">
        <v>6636</v>
      </c>
      <c r="K2013" t="s">
        <v>74</v>
      </c>
      <c r="L2013" t="s">
        <v>6637</v>
      </c>
      <c r="M2013" t="s">
        <v>25</v>
      </c>
      <c r="N2013" t="s">
        <v>31</v>
      </c>
      <c r="O2013" s="15">
        <v>45078.674247685187</v>
      </c>
      <c r="P2013" s="15">
        <v>45078.36383101852</v>
      </c>
      <c r="Q2013">
        <v>1</v>
      </c>
      <c r="S2013">
        <v>1</v>
      </c>
      <c r="T2013">
        <v>0</v>
      </c>
      <c r="U2013">
        <v>1</v>
      </c>
      <c r="V2013" t="str">
        <f>IF(OR(tickets_cleaned[[#This Row],[resolution_time_hours]]="", tickets_cleaned[[#This Row],[resolution_time_hours]]&lt;0),"",tickets_cleaned[[#This Row],[resolution_time_hours]])</f>
        <v/>
      </c>
    </row>
    <row r="2014" spans="1:22" ht="15" customHeight="1" x14ac:dyDescent="0.2">
      <c r="A2014">
        <v>2013</v>
      </c>
      <c r="B2014" t="s">
        <v>6638</v>
      </c>
      <c r="C2014" t="s">
        <v>6639</v>
      </c>
      <c r="D2014">
        <v>48</v>
      </c>
      <c r="E2014" t="s">
        <v>58</v>
      </c>
      <c r="F2014" t="s">
        <v>228</v>
      </c>
      <c r="G2014" s="1">
        <v>43960</v>
      </c>
      <c r="H2014" t="s">
        <v>22</v>
      </c>
      <c r="I2014" t="s">
        <v>20</v>
      </c>
      <c r="J2014" t="s">
        <v>6640</v>
      </c>
      <c r="K2014" t="s">
        <v>93</v>
      </c>
      <c r="M2014" t="s">
        <v>27</v>
      </c>
      <c r="N2014" t="s">
        <v>29</v>
      </c>
      <c r="P2014"/>
      <c r="S2014">
        <v>0</v>
      </c>
      <c r="T2014">
        <v>1</v>
      </c>
      <c r="U2014">
        <v>0</v>
      </c>
      <c r="V2014" t="str">
        <f>IF(OR(tickets_cleaned[[#This Row],[resolution_time_hours]]="", tickets_cleaned[[#This Row],[resolution_time_hours]]&lt;0),"",tickets_cleaned[[#This Row],[resolution_time_hours]])</f>
        <v/>
      </c>
    </row>
    <row r="2015" spans="1:22" ht="15" customHeight="1" x14ac:dyDescent="0.2">
      <c r="A2015">
        <v>2014</v>
      </c>
      <c r="B2015" t="s">
        <v>6641</v>
      </c>
      <c r="C2015" t="s">
        <v>6642</v>
      </c>
      <c r="D2015">
        <v>23</v>
      </c>
      <c r="E2015" t="s">
        <v>65</v>
      </c>
      <c r="F2015" t="s">
        <v>125</v>
      </c>
      <c r="G2015" s="1">
        <v>44348</v>
      </c>
      <c r="H2015" t="s">
        <v>22</v>
      </c>
      <c r="I2015" t="s">
        <v>106</v>
      </c>
      <c r="J2015" s="21" t="s">
        <v>6643</v>
      </c>
      <c r="K2015" t="s">
        <v>93</v>
      </c>
      <c r="M2015" t="s">
        <v>27</v>
      </c>
      <c r="N2015" t="s">
        <v>31</v>
      </c>
      <c r="P2015"/>
      <c r="S2015">
        <v>0</v>
      </c>
      <c r="T2015">
        <v>1</v>
      </c>
      <c r="U2015">
        <v>0</v>
      </c>
      <c r="V2015" t="str">
        <f>IF(OR(tickets_cleaned[[#This Row],[resolution_time_hours]]="", tickets_cleaned[[#This Row],[resolution_time_hours]]&lt;0),"",tickets_cleaned[[#This Row],[resolution_time_hours]])</f>
        <v/>
      </c>
    </row>
    <row r="2016" spans="1:22" ht="15" customHeight="1" x14ac:dyDescent="0.2">
      <c r="A2016">
        <v>2015</v>
      </c>
      <c r="B2016" t="s">
        <v>6644</v>
      </c>
      <c r="C2016" t="s">
        <v>6645</v>
      </c>
      <c r="D2016">
        <v>40</v>
      </c>
      <c r="E2016" t="s">
        <v>90</v>
      </c>
      <c r="F2016" t="s">
        <v>156</v>
      </c>
      <c r="G2016" s="1">
        <v>44382</v>
      </c>
      <c r="H2016" t="s">
        <v>21</v>
      </c>
      <c r="I2016" t="s">
        <v>106</v>
      </c>
      <c r="J2016" t="s">
        <v>6646</v>
      </c>
      <c r="K2016" t="s">
        <v>93</v>
      </c>
      <c r="M2016" t="s">
        <v>25</v>
      </c>
      <c r="N2016" t="s">
        <v>31</v>
      </c>
      <c r="P2016"/>
      <c r="S2016">
        <v>0</v>
      </c>
      <c r="T2016">
        <v>1</v>
      </c>
      <c r="U2016">
        <v>0</v>
      </c>
      <c r="V2016" t="str">
        <f>IF(OR(tickets_cleaned[[#This Row],[resolution_time_hours]]="", tickets_cleaned[[#This Row],[resolution_time_hours]]&lt;0),"",tickets_cleaned[[#This Row],[resolution_time_hours]])</f>
        <v/>
      </c>
    </row>
    <row r="2017" spans="1:22" ht="15" customHeight="1" x14ac:dyDescent="0.2">
      <c r="A2017">
        <v>2016</v>
      </c>
      <c r="B2017" t="s">
        <v>6647</v>
      </c>
      <c r="C2017" t="s">
        <v>6648</v>
      </c>
      <c r="D2017">
        <v>60</v>
      </c>
      <c r="E2017" t="s">
        <v>65</v>
      </c>
      <c r="F2017" t="s">
        <v>364</v>
      </c>
      <c r="G2017" s="1">
        <v>44083</v>
      </c>
      <c r="H2017" t="s">
        <v>20</v>
      </c>
      <c r="I2017" t="s">
        <v>67</v>
      </c>
      <c r="J2017" t="s">
        <v>2685</v>
      </c>
      <c r="K2017" t="s">
        <v>62</v>
      </c>
      <c r="M2017" t="s">
        <v>28</v>
      </c>
      <c r="N2017" t="s">
        <v>30</v>
      </c>
      <c r="O2017" s="15">
        <v>45078.245844907404</v>
      </c>
      <c r="P2017"/>
      <c r="S2017">
        <v>0</v>
      </c>
      <c r="T2017">
        <v>1</v>
      </c>
      <c r="U2017">
        <v>0</v>
      </c>
      <c r="V2017" t="str">
        <f>IF(OR(tickets_cleaned[[#This Row],[resolution_time_hours]]="", tickets_cleaned[[#This Row],[resolution_time_hours]]&lt;0),"",tickets_cleaned[[#This Row],[resolution_time_hours]])</f>
        <v/>
      </c>
    </row>
    <row r="2018" spans="1:22" ht="15" customHeight="1" x14ac:dyDescent="0.2">
      <c r="A2018">
        <v>2017</v>
      </c>
      <c r="B2018" t="s">
        <v>6649</v>
      </c>
      <c r="C2018" t="s">
        <v>6650</v>
      </c>
      <c r="D2018">
        <v>35</v>
      </c>
      <c r="E2018" t="s">
        <v>90</v>
      </c>
      <c r="F2018" t="s">
        <v>422</v>
      </c>
      <c r="G2018" s="1">
        <v>43986</v>
      </c>
      <c r="H2018" t="s">
        <v>20</v>
      </c>
      <c r="I2018" t="s">
        <v>168</v>
      </c>
      <c r="J2018" s="21" t="s">
        <v>6651</v>
      </c>
      <c r="K2018" t="s">
        <v>62</v>
      </c>
      <c r="M2018" t="s">
        <v>25</v>
      </c>
      <c r="N2018" t="s">
        <v>31</v>
      </c>
      <c r="O2018" s="15">
        <v>45078.250717592593</v>
      </c>
      <c r="P2018"/>
      <c r="S2018">
        <v>0</v>
      </c>
      <c r="T2018">
        <v>1</v>
      </c>
      <c r="U2018">
        <v>0</v>
      </c>
      <c r="V2018" t="str">
        <f>IF(OR(tickets_cleaned[[#This Row],[resolution_time_hours]]="", tickets_cleaned[[#This Row],[resolution_time_hours]]&lt;0),"",tickets_cleaned[[#This Row],[resolution_time_hours]])</f>
        <v/>
      </c>
    </row>
    <row r="2019" spans="1:22" ht="15" customHeight="1" x14ac:dyDescent="0.2">
      <c r="A2019">
        <v>2018</v>
      </c>
      <c r="B2019" t="s">
        <v>6652</v>
      </c>
      <c r="C2019" t="s">
        <v>6653</v>
      </c>
      <c r="D2019">
        <v>67</v>
      </c>
      <c r="E2019" t="s">
        <v>58</v>
      </c>
      <c r="F2019" t="s">
        <v>408</v>
      </c>
      <c r="G2019" s="1">
        <v>43934</v>
      </c>
      <c r="H2019" t="s">
        <v>20</v>
      </c>
      <c r="I2019" t="s">
        <v>67</v>
      </c>
      <c r="J2019" t="s">
        <v>6654</v>
      </c>
      <c r="K2019" t="s">
        <v>62</v>
      </c>
      <c r="M2019" t="s">
        <v>26</v>
      </c>
      <c r="N2019" t="s">
        <v>31</v>
      </c>
      <c r="O2019" s="15">
        <v>45077.979895833334</v>
      </c>
      <c r="P2019"/>
      <c r="S2019">
        <v>0</v>
      </c>
      <c r="T2019">
        <v>1</v>
      </c>
      <c r="U2019">
        <v>0</v>
      </c>
      <c r="V2019" t="str">
        <f>IF(OR(tickets_cleaned[[#This Row],[resolution_time_hours]]="", tickets_cleaned[[#This Row],[resolution_time_hours]]&lt;0),"",tickets_cleaned[[#This Row],[resolution_time_hours]])</f>
        <v/>
      </c>
    </row>
    <row r="2020" spans="1:22" ht="15" customHeight="1" x14ac:dyDescent="0.2">
      <c r="A2020">
        <v>2019</v>
      </c>
      <c r="B2020" t="s">
        <v>6655</v>
      </c>
      <c r="C2020" t="s">
        <v>6656</v>
      </c>
      <c r="D2020">
        <v>52</v>
      </c>
      <c r="E2020" t="s">
        <v>90</v>
      </c>
      <c r="F2020" t="s">
        <v>110</v>
      </c>
      <c r="G2020" s="1">
        <v>44136</v>
      </c>
      <c r="H2020" t="s">
        <v>23</v>
      </c>
      <c r="I2020" t="s">
        <v>101</v>
      </c>
      <c r="J2020" s="21" t="s">
        <v>6657</v>
      </c>
      <c r="K2020" t="s">
        <v>93</v>
      </c>
      <c r="M2020" t="s">
        <v>27</v>
      </c>
      <c r="N2020" t="s">
        <v>30</v>
      </c>
      <c r="P2020"/>
      <c r="S2020">
        <v>0</v>
      </c>
      <c r="T2020">
        <v>1</v>
      </c>
      <c r="U2020">
        <v>0</v>
      </c>
      <c r="V2020" t="str">
        <f>IF(OR(tickets_cleaned[[#This Row],[resolution_time_hours]]="", tickets_cleaned[[#This Row],[resolution_time_hours]]&lt;0),"",tickets_cleaned[[#This Row],[resolution_time_hours]])</f>
        <v/>
      </c>
    </row>
    <row r="2021" spans="1:22" ht="15" customHeight="1" x14ac:dyDescent="0.2">
      <c r="A2021">
        <v>2020</v>
      </c>
      <c r="B2021" t="s">
        <v>6658</v>
      </c>
      <c r="C2021" t="s">
        <v>6659</v>
      </c>
      <c r="D2021">
        <v>35</v>
      </c>
      <c r="E2021" t="s">
        <v>65</v>
      </c>
      <c r="F2021" t="s">
        <v>110</v>
      </c>
      <c r="G2021" s="1">
        <v>44510</v>
      </c>
      <c r="H2021" t="s">
        <v>21</v>
      </c>
      <c r="I2021" t="s">
        <v>140</v>
      </c>
      <c r="J2021" s="21" t="s">
        <v>6660</v>
      </c>
      <c r="K2021" t="s">
        <v>93</v>
      </c>
      <c r="M2021" t="s">
        <v>28</v>
      </c>
      <c r="N2021" t="s">
        <v>30</v>
      </c>
      <c r="P2021"/>
      <c r="S2021">
        <v>0</v>
      </c>
      <c r="T2021">
        <v>1</v>
      </c>
      <c r="U2021">
        <v>0</v>
      </c>
      <c r="V2021" t="str">
        <f>IF(OR(tickets_cleaned[[#This Row],[resolution_time_hours]]="", tickets_cleaned[[#This Row],[resolution_time_hours]]&lt;0),"",tickets_cleaned[[#This Row],[resolution_time_hours]])</f>
        <v/>
      </c>
    </row>
    <row r="2022" spans="1:22" ht="15" customHeight="1" x14ac:dyDescent="0.2">
      <c r="A2022">
        <v>2021</v>
      </c>
      <c r="B2022" t="s">
        <v>6661</v>
      </c>
      <c r="C2022" t="s">
        <v>6662</v>
      </c>
      <c r="D2022">
        <v>66</v>
      </c>
      <c r="E2022" t="s">
        <v>58</v>
      </c>
      <c r="F2022" t="s">
        <v>228</v>
      </c>
      <c r="G2022" s="1">
        <v>44117</v>
      </c>
      <c r="H2022" t="s">
        <v>21</v>
      </c>
      <c r="I2022" t="s">
        <v>120</v>
      </c>
      <c r="J2022" t="s">
        <v>6663</v>
      </c>
      <c r="K2022" t="s">
        <v>62</v>
      </c>
      <c r="M2022" t="s">
        <v>25</v>
      </c>
      <c r="N2022" t="s">
        <v>29</v>
      </c>
      <c r="O2022" s="15">
        <v>45078.0153587963</v>
      </c>
      <c r="P2022"/>
      <c r="S2022">
        <v>0</v>
      </c>
      <c r="T2022">
        <v>1</v>
      </c>
      <c r="U2022">
        <v>0</v>
      </c>
      <c r="V2022" t="str">
        <f>IF(OR(tickets_cleaned[[#This Row],[resolution_time_hours]]="", tickets_cleaned[[#This Row],[resolution_time_hours]]&lt;0),"",tickets_cleaned[[#This Row],[resolution_time_hours]])</f>
        <v/>
      </c>
    </row>
    <row r="2023" spans="1:22" ht="15" customHeight="1" x14ac:dyDescent="0.2">
      <c r="A2023">
        <v>2022</v>
      </c>
      <c r="B2023" t="s">
        <v>6664</v>
      </c>
      <c r="C2023" t="s">
        <v>6665</v>
      </c>
      <c r="D2023">
        <v>60</v>
      </c>
      <c r="E2023" t="s">
        <v>65</v>
      </c>
      <c r="F2023" t="s">
        <v>130</v>
      </c>
      <c r="G2023" s="1">
        <v>44535</v>
      </c>
      <c r="H2023" t="s">
        <v>21</v>
      </c>
      <c r="I2023" t="s">
        <v>79</v>
      </c>
      <c r="J2023" s="21" t="s">
        <v>6666</v>
      </c>
      <c r="K2023" t="s">
        <v>62</v>
      </c>
      <c r="M2023" t="s">
        <v>26</v>
      </c>
      <c r="N2023" t="s">
        <v>29</v>
      </c>
      <c r="O2023" s="15">
        <v>45077.986909722225</v>
      </c>
      <c r="P2023"/>
      <c r="S2023">
        <v>0</v>
      </c>
      <c r="T2023">
        <v>1</v>
      </c>
      <c r="U2023">
        <v>0</v>
      </c>
      <c r="V2023" t="str">
        <f>IF(OR(tickets_cleaned[[#This Row],[resolution_time_hours]]="", tickets_cleaned[[#This Row],[resolution_time_hours]]&lt;0),"",tickets_cleaned[[#This Row],[resolution_time_hours]])</f>
        <v/>
      </c>
    </row>
    <row r="2024" spans="1:22" ht="15" customHeight="1" x14ac:dyDescent="0.2">
      <c r="A2024">
        <v>2023</v>
      </c>
      <c r="B2024" t="s">
        <v>6667</v>
      </c>
      <c r="C2024" t="s">
        <v>6668</v>
      </c>
      <c r="D2024">
        <v>62</v>
      </c>
      <c r="E2024" t="s">
        <v>58</v>
      </c>
      <c r="F2024" t="s">
        <v>268</v>
      </c>
      <c r="G2024" s="1">
        <v>44247</v>
      </c>
      <c r="H2024" t="s">
        <v>24</v>
      </c>
      <c r="I2024" t="s">
        <v>67</v>
      </c>
      <c r="J2024" s="21" t="s">
        <v>6669</v>
      </c>
      <c r="K2024" t="s">
        <v>74</v>
      </c>
      <c r="L2024" t="s">
        <v>6670</v>
      </c>
      <c r="M2024" t="s">
        <v>26</v>
      </c>
      <c r="N2024" t="s">
        <v>31</v>
      </c>
      <c r="O2024" s="15">
        <v>45078.579293981478</v>
      </c>
      <c r="P2024" s="15">
        <v>45078.340405092589</v>
      </c>
      <c r="Q2024">
        <v>4</v>
      </c>
      <c r="S2024">
        <v>1</v>
      </c>
      <c r="T2024">
        <v>0</v>
      </c>
      <c r="U2024">
        <v>0</v>
      </c>
      <c r="V2024" t="str">
        <f>IF(OR(tickets_cleaned[[#This Row],[resolution_time_hours]]="", tickets_cleaned[[#This Row],[resolution_time_hours]]&lt;0),"",tickets_cleaned[[#This Row],[resolution_time_hours]])</f>
        <v/>
      </c>
    </row>
    <row r="2025" spans="1:22" ht="15" customHeight="1" x14ac:dyDescent="0.2">
      <c r="A2025">
        <v>2024</v>
      </c>
      <c r="B2025" t="s">
        <v>6671</v>
      </c>
      <c r="C2025" t="s">
        <v>6672</v>
      </c>
      <c r="D2025">
        <v>22</v>
      </c>
      <c r="E2025" t="s">
        <v>90</v>
      </c>
      <c r="F2025" t="s">
        <v>233</v>
      </c>
      <c r="G2025" s="1">
        <v>43928</v>
      </c>
      <c r="H2025" t="s">
        <v>20</v>
      </c>
      <c r="I2025" t="s">
        <v>72</v>
      </c>
      <c r="J2025" t="s">
        <v>6673</v>
      </c>
      <c r="K2025" t="s">
        <v>93</v>
      </c>
      <c r="M2025" t="s">
        <v>25</v>
      </c>
      <c r="N2025" t="s">
        <v>29</v>
      </c>
      <c r="P2025"/>
      <c r="S2025">
        <v>0</v>
      </c>
      <c r="T2025">
        <v>1</v>
      </c>
      <c r="U2025">
        <v>0</v>
      </c>
      <c r="V2025" t="str">
        <f>IF(OR(tickets_cleaned[[#This Row],[resolution_time_hours]]="", tickets_cleaned[[#This Row],[resolution_time_hours]]&lt;0),"",tickets_cleaned[[#This Row],[resolution_time_hours]])</f>
        <v/>
      </c>
    </row>
    <row r="2026" spans="1:22" ht="15" customHeight="1" x14ac:dyDescent="0.2">
      <c r="A2026">
        <v>2025</v>
      </c>
      <c r="B2026" t="s">
        <v>6674</v>
      </c>
      <c r="C2026" t="s">
        <v>6675</v>
      </c>
      <c r="D2026">
        <v>23</v>
      </c>
      <c r="E2026" t="s">
        <v>65</v>
      </c>
      <c r="F2026" t="s">
        <v>268</v>
      </c>
      <c r="G2026" s="1">
        <v>44100</v>
      </c>
      <c r="H2026" t="s">
        <v>24</v>
      </c>
      <c r="I2026" t="s">
        <v>140</v>
      </c>
      <c r="J2026" s="21" t="s">
        <v>6676</v>
      </c>
      <c r="K2026" t="s">
        <v>93</v>
      </c>
      <c r="M2026" t="s">
        <v>28</v>
      </c>
      <c r="N2026" t="s">
        <v>31</v>
      </c>
      <c r="P2026"/>
      <c r="S2026">
        <v>0</v>
      </c>
      <c r="T2026">
        <v>1</v>
      </c>
      <c r="U2026">
        <v>0</v>
      </c>
      <c r="V2026" t="str">
        <f>IF(OR(tickets_cleaned[[#This Row],[resolution_time_hours]]="", tickets_cleaned[[#This Row],[resolution_time_hours]]&lt;0),"",tickets_cleaned[[#This Row],[resolution_time_hours]])</f>
        <v/>
      </c>
    </row>
    <row r="2027" spans="1:22" ht="15" customHeight="1" x14ac:dyDescent="0.2">
      <c r="A2027">
        <v>2026</v>
      </c>
      <c r="B2027" t="s">
        <v>6677</v>
      </c>
      <c r="C2027" t="s">
        <v>6678</v>
      </c>
      <c r="D2027">
        <v>60</v>
      </c>
      <c r="E2027" t="s">
        <v>90</v>
      </c>
      <c r="F2027" t="s">
        <v>187</v>
      </c>
      <c r="G2027" s="1">
        <v>44282</v>
      </c>
      <c r="H2027" t="s">
        <v>20</v>
      </c>
      <c r="I2027" t="s">
        <v>106</v>
      </c>
      <c r="J2027" t="s">
        <v>6679</v>
      </c>
      <c r="K2027" t="s">
        <v>62</v>
      </c>
      <c r="M2027" t="s">
        <v>26</v>
      </c>
      <c r="N2027" t="s">
        <v>30</v>
      </c>
      <c r="O2027" s="15">
        <v>45078.095335648148</v>
      </c>
      <c r="P2027"/>
      <c r="S2027">
        <v>0</v>
      </c>
      <c r="T2027">
        <v>1</v>
      </c>
      <c r="U2027">
        <v>0</v>
      </c>
      <c r="V2027" t="str">
        <f>IF(OR(tickets_cleaned[[#This Row],[resolution_time_hours]]="", tickets_cleaned[[#This Row],[resolution_time_hours]]&lt;0),"",tickets_cleaned[[#This Row],[resolution_time_hours]])</f>
        <v/>
      </c>
    </row>
    <row r="2028" spans="1:22" ht="15" customHeight="1" x14ac:dyDescent="0.2">
      <c r="A2028">
        <v>2027</v>
      </c>
      <c r="B2028" t="s">
        <v>6680</v>
      </c>
      <c r="C2028" t="s">
        <v>6681</v>
      </c>
      <c r="D2028">
        <v>59</v>
      </c>
      <c r="E2028" t="s">
        <v>65</v>
      </c>
      <c r="F2028" t="s">
        <v>275</v>
      </c>
      <c r="G2028" s="1">
        <v>44417</v>
      </c>
      <c r="H2028" t="s">
        <v>21</v>
      </c>
      <c r="I2028" t="s">
        <v>22</v>
      </c>
      <c r="J2028" t="s">
        <v>6682</v>
      </c>
      <c r="K2028" t="s">
        <v>62</v>
      </c>
      <c r="M2028" t="s">
        <v>28</v>
      </c>
      <c r="N2028" t="s">
        <v>32</v>
      </c>
      <c r="O2028" s="15">
        <v>45078.875902777778</v>
      </c>
      <c r="P2028"/>
      <c r="S2028">
        <v>0</v>
      </c>
      <c r="T2028">
        <v>1</v>
      </c>
      <c r="U2028">
        <v>0</v>
      </c>
      <c r="V2028" t="str">
        <f>IF(OR(tickets_cleaned[[#This Row],[resolution_time_hours]]="", tickets_cleaned[[#This Row],[resolution_time_hours]]&lt;0),"",tickets_cleaned[[#This Row],[resolution_time_hours]])</f>
        <v/>
      </c>
    </row>
    <row r="2029" spans="1:22" ht="15" customHeight="1" x14ac:dyDescent="0.2">
      <c r="A2029">
        <v>2028</v>
      </c>
      <c r="B2029" t="s">
        <v>6683</v>
      </c>
      <c r="C2029" t="s">
        <v>6684</v>
      </c>
      <c r="D2029">
        <v>49</v>
      </c>
      <c r="E2029" t="s">
        <v>90</v>
      </c>
      <c r="F2029" t="s">
        <v>183</v>
      </c>
      <c r="G2029" s="1">
        <v>44475</v>
      </c>
      <c r="H2029" t="s">
        <v>20</v>
      </c>
      <c r="I2029" t="s">
        <v>20</v>
      </c>
      <c r="J2029" t="s">
        <v>296</v>
      </c>
      <c r="K2029" t="s">
        <v>62</v>
      </c>
      <c r="M2029" t="s">
        <v>25</v>
      </c>
      <c r="N2029" t="s">
        <v>29</v>
      </c>
      <c r="O2029" s="15">
        <v>45078.182847222219</v>
      </c>
      <c r="P2029"/>
      <c r="S2029">
        <v>0</v>
      </c>
      <c r="T2029">
        <v>1</v>
      </c>
      <c r="U2029">
        <v>0</v>
      </c>
      <c r="V2029" t="str">
        <f>IF(OR(tickets_cleaned[[#This Row],[resolution_time_hours]]="", tickets_cleaned[[#This Row],[resolution_time_hours]]&lt;0),"",tickets_cleaned[[#This Row],[resolution_time_hours]])</f>
        <v/>
      </c>
    </row>
    <row r="2030" spans="1:22" ht="15" customHeight="1" x14ac:dyDescent="0.2">
      <c r="A2030">
        <v>2029</v>
      </c>
      <c r="B2030" t="s">
        <v>6685</v>
      </c>
      <c r="C2030" t="s">
        <v>6686</v>
      </c>
      <c r="D2030">
        <v>49</v>
      </c>
      <c r="E2030" t="s">
        <v>65</v>
      </c>
      <c r="F2030" t="s">
        <v>245</v>
      </c>
      <c r="G2030" s="1">
        <v>43889</v>
      </c>
      <c r="H2030" t="s">
        <v>23</v>
      </c>
      <c r="I2030" t="s">
        <v>106</v>
      </c>
      <c r="J2030" s="21" t="s">
        <v>6687</v>
      </c>
      <c r="K2030" t="s">
        <v>62</v>
      </c>
      <c r="M2030" t="s">
        <v>26</v>
      </c>
      <c r="N2030" t="s">
        <v>32</v>
      </c>
      <c r="O2030" s="15">
        <v>45078.381469907406</v>
      </c>
      <c r="P2030"/>
      <c r="S2030">
        <v>0</v>
      </c>
      <c r="T2030">
        <v>1</v>
      </c>
      <c r="U2030">
        <v>0</v>
      </c>
      <c r="V2030" t="str">
        <f>IF(OR(tickets_cleaned[[#This Row],[resolution_time_hours]]="", tickets_cleaned[[#This Row],[resolution_time_hours]]&lt;0),"",tickets_cleaned[[#This Row],[resolution_time_hours]])</f>
        <v/>
      </c>
    </row>
    <row r="2031" spans="1:22" ht="15" customHeight="1" x14ac:dyDescent="0.2">
      <c r="A2031">
        <v>2030</v>
      </c>
      <c r="B2031" t="s">
        <v>6688</v>
      </c>
      <c r="C2031" t="s">
        <v>6689</v>
      </c>
      <c r="D2031">
        <v>40</v>
      </c>
      <c r="E2031" t="s">
        <v>90</v>
      </c>
      <c r="F2031" t="s">
        <v>680</v>
      </c>
      <c r="G2031" s="1">
        <v>44263</v>
      </c>
      <c r="H2031" t="s">
        <v>21</v>
      </c>
      <c r="I2031" t="s">
        <v>140</v>
      </c>
      <c r="J2031" t="s">
        <v>6690</v>
      </c>
      <c r="K2031" t="s">
        <v>93</v>
      </c>
      <c r="M2031" t="s">
        <v>27</v>
      </c>
      <c r="N2031" t="s">
        <v>32</v>
      </c>
      <c r="P2031"/>
      <c r="S2031">
        <v>0</v>
      </c>
      <c r="T2031">
        <v>1</v>
      </c>
      <c r="U2031">
        <v>0</v>
      </c>
      <c r="V2031" t="str">
        <f>IF(OR(tickets_cleaned[[#This Row],[resolution_time_hours]]="", tickets_cleaned[[#This Row],[resolution_time_hours]]&lt;0),"",tickets_cleaned[[#This Row],[resolution_time_hours]])</f>
        <v/>
      </c>
    </row>
    <row r="2032" spans="1:22" ht="15" customHeight="1" x14ac:dyDescent="0.2">
      <c r="A2032">
        <v>2031</v>
      </c>
      <c r="B2032" t="s">
        <v>6691</v>
      </c>
      <c r="C2032" t="s">
        <v>6692</v>
      </c>
      <c r="D2032">
        <v>29</v>
      </c>
      <c r="E2032" t="s">
        <v>65</v>
      </c>
      <c r="F2032" t="s">
        <v>311</v>
      </c>
      <c r="G2032" s="1">
        <v>43970</v>
      </c>
      <c r="H2032" t="s">
        <v>23</v>
      </c>
      <c r="I2032" t="s">
        <v>22</v>
      </c>
      <c r="J2032" s="21" t="s">
        <v>6693</v>
      </c>
      <c r="K2032" t="s">
        <v>74</v>
      </c>
      <c r="L2032" t="s">
        <v>6694</v>
      </c>
      <c r="M2032" t="s">
        <v>25</v>
      </c>
      <c r="N2032" t="s">
        <v>29</v>
      </c>
      <c r="O2032" s="15">
        <v>45078.275243055556</v>
      </c>
      <c r="P2032" s="15">
        <v>45078.278020833335</v>
      </c>
      <c r="Q2032">
        <v>4</v>
      </c>
      <c r="R2032">
        <v>0</v>
      </c>
      <c r="S2032">
        <v>1</v>
      </c>
      <c r="T2032">
        <v>0</v>
      </c>
      <c r="U2032">
        <v>0</v>
      </c>
      <c r="V2032">
        <f>IF(OR(tickets_cleaned[[#This Row],[resolution_time_hours]]="", tickets_cleaned[[#This Row],[resolution_time_hours]]&lt;0),"",tickets_cleaned[[#This Row],[resolution_time_hours]])</f>
        <v>0</v>
      </c>
    </row>
    <row r="2033" spans="1:22" ht="15" customHeight="1" x14ac:dyDescent="0.2">
      <c r="A2033">
        <v>2032</v>
      </c>
      <c r="B2033" t="s">
        <v>6695</v>
      </c>
      <c r="C2033" t="s">
        <v>6696</v>
      </c>
      <c r="D2033">
        <v>30</v>
      </c>
      <c r="E2033" t="s">
        <v>65</v>
      </c>
      <c r="F2033" t="s">
        <v>446</v>
      </c>
      <c r="G2033" s="1">
        <v>44491</v>
      </c>
      <c r="H2033" t="s">
        <v>22</v>
      </c>
      <c r="I2033" t="s">
        <v>203</v>
      </c>
      <c r="J2033" s="21" t="s">
        <v>6697</v>
      </c>
      <c r="K2033" t="s">
        <v>62</v>
      </c>
      <c r="M2033" t="s">
        <v>27</v>
      </c>
      <c r="N2033" t="s">
        <v>31</v>
      </c>
      <c r="O2033" s="15">
        <v>45078.023182870369</v>
      </c>
      <c r="P2033"/>
      <c r="S2033">
        <v>0</v>
      </c>
      <c r="T2033">
        <v>1</v>
      </c>
      <c r="U2033">
        <v>0</v>
      </c>
      <c r="V2033" t="str">
        <f>IF(OR(tickets_cleaned[[#This Row],[resolution_time_hours]]="", tickets_cleaned[[#This Row],[resolution_time_hours]]&lt;0),"",tickets_cleaned[[#This Row],[resolution_time_hours]])</f>
        <v/>
      </c>
    </row>
    <row r="2034" spans="1:22" ht="15" customHeight="1" x14ac:dyDescent="0.2">
      <c r="A2034">
        <v>2033</v>
      </c>
      <c r="B2034" t="s">
        <v>6698</v>
      </c>
      <c r="C2034" t="s">
        <v>6699</v>
      </c>
      <c r="D2034">
        <v>44</v>
      </c>
      <c r="E2034" t="s">
        <v>90</v>
      </c>
      <c r="F2034" t="s">
        <v>364</v>
      </c>
      <c r="G2034" s="1">
        <v>43966</v>
      </c>
      <c r="H2034" t="s">
        <v>22</v>
      </c>
      <c r="I2034" t="s">
        <v>168</v>
      </c>
      <c r="J2034" t="s">
        <v>6700</v>
      </c>
      <c r="K2034" t="s">
        <v>93</v>
      </c>
      <c r="M2034" t="s">
        <v>26</v>
      </c>
      <c r="N2034" t="s">
        <v>31</v>
      </c>
      <c r="P2034"/>
      <c r="S2034">
        <v>0</v>
      </c>
      <c r="T2034">
        <v>1</v>
      </c>
      <c r="U2034">
        <v>0</v>
      </c>
      <c r="V2034" t="str">
        <f>IF(OR(tickets_cleaned[[#This Row],[resolution_time_hours]]="", tickets_cleaned[[#This Row],[resolution_time_hours]]&lt;0),"",tickets_cleaned[[#This Row],[resolution_time_hours]])</f>
        <v/>
      </c>
    </row>
    <row r="2035" spans="1:22" ht="15" customHeight="1" x14ac:dyDescent="0.2">
      <c r="A2035">
        <v>2034</v>
      </c>
      <c r="B2035" t="s">
        <v>6701</v>
      </c>
      <c r="C2035" t="s">
        <v>6702</v>
      </c>
      <c r="D2035">
        <v>70</v>
      </c>
      <c r="E2035" t="s">
        <v>58</v>
      </c>
      <c r="F2035" t="s">
        <v>130</v>
      </c>
      <c r="G2035" s="1">
        <v>43875</v>
      </c>
      <c r="H2035" t="s">
        <v>23</v>
      </c>
      <c r="I2035" t="s">
        <v>67</v>
      </c>
      <c r="J2035" s="21" t="s">
        <v>6703</v>
      </c>
      <c r="K2035" t="s">
        <v>62</v>
      </c>
      <c r="M2035" t="s">
        <v>27</v>
      </c>
      <c r="N2035" t="s">
        <v>30</v>
      </c>
      <c r="O2035" s="15">
        <v>45077.962106481478</v>
      </c>
      <c r="P2035"/>
      <c r="S2035">
        <v>0</v>
      </c>
      <c r="T2035">
        <v>1</v>
      </c>
      <c r="U2035">
        <v>0</v>
      </c>
      <c r="V2035" t="str">
        <f>IF(OR(tickets_cleaned[[#This Row],[resolution_time_hours]]="", tickets_cleaned[[#This Row],[resolution_time_hours]]&lt;0),"",tickets_cleaned[[#This Row],[resolution_time_hours]])</f>
        <v/>
      </c>
    </row>
    <row r="2036" spans="1:22" ht="15" customHeight="1" x14ac:dyDescent="0.2">
      <c r="A2036">
        <v>2035</v>
      </c>
      <c r="B2036" t="s">
        <v>6704</v>
      </c>
      <c r="C2036" t="s">
        <v>6705</v>
      </c>
      <c r="D2036">
        <v>49</v>
      </c>
      <c r="E2036" t="s">
        <v>65</v>
      </c>
      <c r="F2036" t="s">
        <v>84</v>
      </c>
      <c r="G2036" s="1">
        <v>44200</v>
      </c>
      <c r="H2036" t="s">
        <v>24</v>
      </c>
      <c r="I2036" t="s">
        <v>67</v>
      </c>
      <c r="J2036" s="21" t="s">
        <v>6706</v>
      </c>
      <c r="K2036" t="s">
        <v>93</v>
      </c>
      <c r="M2036" t="s">
        <v>28</v>
      </c>
      <c r="N2036" t="s">
        <v>31</v>
      </c>
      <c r="P2036"/>
      <c r="S2036">
        <v>0</v>
      </c>
      <c r="T2036">
        <v>1</v>
      </c>
      <c r="U2036">
        <v>0</v>
      </c>
      <c r="V2036" t="str">
        <f>IF(OR(tickets_cleaned[[#This Row],[resolution_time_hours]]="", tickets_cleaned[[#This Row],[resolution_time_hours]]&lt;0),"",tickets_cleaned[[#This Row],[resolution_time_hours]])</f>
        <v/>
      </c>
    </row>
    <row r="2037" spans="1:22" ht="15" customHeight="1" x14ac:dyDescent="0.2">
      <c r="A2037">
        <v>2036</v>
      </c>
      <c r="B2037" t="s">
        <v>6707</v>
      </c>
      <c r="C2037" t="s">
        <v>6708</v>
      </c>
      <c r="D2037">
        <v>61</v>
      </c>
      <c r="E2037" t="s">
        <v>90</v>
      </c>
      <c r="F2037" t="s">
        <v>342</v>
      </c>
      <c r="G2037" s="1">
        <v>44303</v>
      </c>
      <c r="H2037" t="s">
        <v>22</v>
      </c>
      <c r="I2037" t="s">
        <v>91</v>
      </c>
      <c r="J2037" s="21" t="s">
        <v>6709</v>
      </c>
      <c r="K2037" t="s">
        <v>74</v>
      </c>
      <c r="L2037" t="s">
        <v>6710</v>
      </c>
      <c r="M2037" t="s">
        <v>27</v>
      </c>
      <c r="N2037" t="s">
        <v>29</v>
      </c>
      <c r="O2037" s="15">
        <v>45078.735069444447</v>
      </c>
      <c r="P2037" s="15">
        <v>45078.888541666667</v>
      </c>
      <c r="Q2037">
        <v>3</v>
      </c>
      <c r="R2037">
        <v>3</v>
      </c>
      <c r="S2037">
        <v>1</v>
      </c>
      <c r="T2037">
        <v>0</v>
      </c>
      <c r="U2037">
        <v>0</v>
      </c>
      <c r="V2037">
        <f>IF(OR(tickets_cleaned[[#This Row],[resolution_time_hours]]="", tickets_cleaned[[#This Row],[resolution_time_hours]]&lt;0),"",tickets_cleaned[[#This Row],[resolution_time_hours]])</f>
        <v>3</v>
      </c>
    </row>
    <row r="2038" spans="1:22" ht="15" customHeight="1" x14ac:dyDescent="0.2">
      <c r="A2038">
        <v>2037</v>
      </c>
      <c r="B2038" t="s">
        <v>6246</v>
      </c>
      <c r="C2038" t="s">
        <v>6711</v>
      </c>
      <c r="D2038">
        <v>48</v>
      </c>
      <c r="E2038" t="s">
        <v>65</v>
      </c>
      <c r="F2038" t="s">
        <v>456</v>
      </c>
      <c r="G2038" s="1">
        <v>44097</v>
      </c>
      <c r="H2038" t="s">
        <v>24</v>
      </c>
      <c r="I2038" t="s">
        <v>168</v>
      </c>
      <c r="J2038" s="21" t="s">
        <v>6712</v>
      </c>
      <c r="K2038" t="s">
        <v>74</v>
      </c>
      <c r="L2038" t="s">
        <v>6713</v>
      </c>
      <c r="M2038" t="s">
        <v>25</v>
      </c>
      <c r="N2038" t="s">
        <v>31</v>
      </c>
      <c r="O2038" s="15">
        <v>45078.087858796294</v>
      </c>
      <c r="P2038" s="15">
        <v>45078.258692129632</v>
      </c>
      <c r="Q2038">
        <v>4</v>
      </c>
      <c r="R2038">
        <v>4</v>
      </c>
      <c r="S2038">
        <v>1</v>
      </c>
      <c r="T2038">
        <v>0</v>
      </c>
      <c r="U2038">
        <v>0</v>
      </c>
      <c r="V2038">
        <f>IF(OR(tickets_cleaned[[#This Row],[resolution_time_hours]]="", tickets_cleaned[[#This Row],[resolution_time_hours]]&lt;0),"",tickets_cleaned[[#This Row],[resolution_time_hours]])</f>
        <v>4</v>
      </c>
    </row>
    <row r="2039" spans="1:22" ht="15" customHeight="1" x14ac:dyDescent="0.2">
      <c r="A2039">
        <v>2038</v>
      </c>
      <c r="B2039" t="s">
        <v>2735</v>
      </c>
      <c r="C2039" t="s">
        <v>6714</v>
      </c>
      <c r="D2039">
        <v>64</v>
      </c>
      <c r="E2039" t="s">
        <v>65</v>
      </c>
      <c r="F2039" t="s">
        <v>306</v>
      </c>
      <c r="G2039" s="1">
        <v>44532</v>
      </c>
      <c r="H2039" t="s">
        <v>20</v>
      </c>
      <c r="I2039" t="s">
        <v>101</v>
      </c>
      <c r="J2039" s="21" t="s">
        <v>6715</v>
      </c>
      <c r="K2039" t="s">
        <v>93</v>
      </c>
      <c r="M2039" t="s">
        <v>25</v>
      </c>
      <c r="N2039" t="s">
        <v>32</v>
      </c>
      <c r="P2039"/>
      <c r="S2039">
        <v>0</v>
      </c>
      <c r="T2039">
        <v>1</v>
      </c>
      <c r="U2039">
        <v>0</v>
      </c>
      <c r="V2039" t="str">
        <f>IF(OR(tickets_cleaned[[#This Row],[resolution_time_hours]]="", tickets_cleaned[[#This Row],[resolution_time_hours]]&lt;0),"",tickets_cleaned[[#This Row],[resolution_time_hours]])</f>
        <v/>
      </c>
    </row>
    <row r="2040" spans="1:22" ht="15" customHeight="1" x14ac:dyDescent="0.2">
      <c r="A2040">
        <v>2039</v>
      </c>
      <c r="B2040" t="s">
        <v>6716</v>
      </c>
      <c r="C2040" t="s">
        <v>6717</v>
      </c>
      <c r="D2040">
        <v>59</v>
      </c>
      <c r="E2040" t="s">
        <v>65</v>
      </c>
      <c r="F2040" t="s">
        <v>84</v>
      </c>
      <c r="G2040" s="1">
        <v>44499</v>
      </c>
      <c r="H2040" t="s">
        <v>20</v>
      </c>
      <c r="I2040" t="s">
        <v>106</v>
      </c>
      <c r="J2040" t="s">
        <v>6718</v>
      </c>
      <c r="K2040" t="s">
        <v>93</v>
      </c>
      <c r="M2040" t="s">
        <v>27</v>
      </c>
      <c r="N2040" t="s">
        <v>32</v>
      </c>
      <c r="P2040"/>
      <c r="S2040">
        <v>0</v>
      </c>
      <c r="T2040">
        <v>1</v>
      </c>
      <c r="U2040">
        <v>0</v>
      </c>
      <c r="V2040" t="str">
        <f>IF(OR(tickets_cleaned[[#This Row],[resolution_time_hours]]="", tickets_cleaned[[#This Row],[resolution_time_hours]]&lt;0),"",tickets_cleaned[[#This Row],[resolution_time_hours]])</f>
        <v/>
      </c>
    </row>
    <row r="2041" spans="1:22" ht="15" customHeight="1" x14ac:dyDescent="0.2">
      <c r="A2041">
        <v>2040</v>
      </c>
      <c r="B2041" t="s">
        <v>6719</v>
      </c>
      <c r="C2041" t="s">
        <v>2611</v>
      </c>
      <c r="D2041">
        <v>25</v>
      </c>
      <c r="E2041" t="s">
        <v>58</v>
      </c>
      <c r="F2041" t="s">
        <v>306</v>
      </c>
      <c r="G2041" s="1">
        <v>44502</v>
      </c>
      <c r="H2041" t="s">
        <v>21</v>
      </c>
      <c r="I2041" t="s">
        <v>176</v>
      </c>
      <c r="J2041" s="21" t="s">
        <v>6720</v>
      </c>
      <c r="K2041" t="s">
        <v>62</v>
      </c>
      <c r="M2041" t="s">
        <v>26</v>
      </c>
      <c r="N2041" t="s">
        <v>30</v>
      </c>
      <c r="O2041" s="15">
        <v>45078.299710648149</v>
      </c>
      <c r="P2041"/>
      <c r="S2041">
        <v>0</v>
      </c>
      <c r="T2041">
        <v>1</v>
      </c>
      <c r="U2041">
        <v>0</v>
      </c>
      <c r="V2041" t="str">
        <f>IF(OR(tickets_cleaned[[#This Row],[resolution_time_hours]]="", tickets_cleaned[[#This Row],[resolution_time_hours]]&lt;0),"",tickets_cleaned[[#This Row],[resolution_time_hours]])</f>
        <v/>
      </c>
    </row>
    <row r="2042" spans="1:22" ht="15" customHeight="1" x14ac:dyDescent="0.2">
      <c r="A2042">
        <v>2041</v>
      </c>
      <c r="B2042" t="s">
        <v>6721</v>
      </c>
      <c r="C2042" t="s">
        <v>6722</v>
      </c>
      <c r="D2042">
        <v>61</v>
      </c>
      <c r="E2042" t="s">
        <v>65</v>
      </c>
      <c r="F2042" t="s">
        <v>119</v>
      </c>
      <c r="G2042" s="1">
        <v>43922</v>
      </c>
      <c r="H2042" t="s">
        <v>22</v>
      </c>
      <c r="I2042" t="s">
        <v>91</v>
      </c>
      <c r="J2042" s="21" t="s">
        <v>6723</v>
      </c>
      <c r="K2042" t="s">
        <v>93</v>
      </c>
      <c r="M2042" t="s">
        <v>27</v>
      </c>
      <c r="N2042" t="s">
        <v>31</v>
      </c>
      <c r="P2042"/>
      <c r="S2042">
        <v>0</v>
      </c>
      <c r="T2042">
        <v>1</v>
      </c>
      <c r="U2042">
        <v>0</v>
      </c>
      <c r="V2042" t="str">
        <f>IF(OR(tickets_cleaned[[#This Row],[resolution_time_hours]]="", tickets_cleaned[[#This Row],[resolution_time_hours]]&lt;0),"",tickets_cleaned[[#This Row],[resolution_time_hours]])</f>
        <v/>
      </c>
    </row>
    <row r="2043" spans="1:22" ht="15" customHeight="1" x14ac:dyDescent="0.2">
      <c r="A2043">
        <v>2042</v>
      </c>
      <c r="B2043" t="s">
        <v>6724</v>
      </c>
      <c r="C2043" t="s">
        <v>6725</v>
      </c>
      <c r="D2043">
        <v>41</v>
      </c>
      <c r="E2043" t="s">
        <v>65</v>
      </c>
      <c r="F2043" t="s">
        <v>237</v>
      </c>
      <c r="G2043" s="1">
        <v>43910</v>
      </c>
      <c r="H2043" t="s">
        <v>22</v>
      </c>
      <c r="I2043" t="s">
        <v>203</v>
      </c>
      <c r="J2043" s="21" t="s">
        <v>6726</v>
      </c>
      <c r="K2043" t="s">
        <v>62</v>
      </c>
      <c r="M2043" t="s">
        <v>27</v>
      </c>
      <c r="N2043" t="s">
        <v>32</v>
      </c>
      <c r="O2043" s="15">
        <v>45078.098356481481</v>
      </c>
      <c r="P2043"/>
      <c r="S2043">
        <v>0</v>
      </c>
      <c r="T2043">
        <v>1</v>
      </c>
      <c r="U2043">
        <v>0</v>
      </c>
      <c r="V2043" t="str">
        <f>IF(OR(tickets_cleaned[[#This Row],[resolution_time_hours]]="", tickets_cleaned[[#This Row],[resolution_time_hours]]&lt;0),"",tickets_cleaned[[#This Row],[resolution_time_hours]])</f>
        <v/>
      </c>
    </row>
    <row r="2044" spans="1:22" ht="15" customHeight="1" x14ac:dyDescent="0.2">
      <c r="A2044">
        <v>2043</v>
      </c>
      <c r="B2044" t="s">
        <v>6727</v>
      </c>
      <c r="C2044" t="s">
        <v>6728</v>
      </c>
      <c r="D2044">
        <v>49</v>
      </c>
      <c r="E2044" t="s">
        <v>65</v>
      </c>
      <c r="F2044" t="s">
        <v>187</v>
      </c>
      <c r="G2044" s="1">
        <v>44489</v>
      </c>
      <c r="H2044" t="s">
        <v>23</v>
      </c>
      <c r="I2044" t="s">
        <v>120</v>
      </c>
      <c r="J2044" t="s">
        <v>6729</v>
      </c>
      <c r="K2044" t="s">
        <v>62</v>
      </c>
      <c r="M2044" t="s">
        <v>27</v>
      </c>
      <c r="N2044" t="s">
        <v>32</v>
      </c>
      <c r="O2044" s="15">
        <v>45078.640740740739</v>
      </c>
      <c r="P2044"/>
      <c r="S2044">
        <v>0</v>
      </c>
      <c r="T2044">
        <v>1</v>
      </c>
      <c r="U2044">
        <v>0</v>
      </c>
      <c r="V2044" t="str">
        <f>IF(OR(tickets_cleaned[[#This Row],[resolution_time_hours]]="", tickets_cleaned[[#This Row],[resolution_time_hours]]&lt;0),"",tickets_cleaned[[#This Row],[resolution_time_hours]])</f>
        <v/>
      </c>
    </row>
    <row r="2045" spans="1:22" ht="15" customHeight="1" x14ac:dyDescent="0.2">
      <c r="A2045">
        <v>2044</v>
      </c>
      <c r="B2045" t="s">
        <v>6730</v>
      </c>
      <c r="C2045" t="s">
        <v>6731</v>
      </c>
      <c r="D2045">
        <v>61</v>
      </c>
      <c r="E2045" t="s">
        <v>90</v>
      </c>
      <c r="F2045" t="s">
        <v>130</v>
      </c>
      <c r="G2045" s="1">
        <v>44014</v>
      </c>
      <c r="H2045" t="s">
        <v>24</v>
      </c>
      <c r="I2045" t="s">
        <v>20</v>
      </c>
      <c r="J2045" s="21" t="s">
        <v>6732</v>
      </c>
      <c r="K2045" t="s">
        <v>62</v>
      </c>
      <c r="M2045" t="s">
        <v>27</v>
      </c>
      <c r="N2045" t="s">
        <v>31</v>
      </c>
      <c r="O2045" s="15">
        <v>45078.094942129632</v>
      </c>
      <c r="P2045"/>
      <c r="S2045">
        <v>0</v>
      </c>
      <c r="T2045">
        <v>1</v>
      </c>
      <c r="U2045">
        <v>0</v>
      </c>
      <c r="V2045" t="str">
        <f>IF(OR(tickets_cleaned[[#This Row],[resolution_time_hours]]="", tickets_cleaned[[#This Row],[resolution_time_hours]]&lt;0),"",tickets_cleaned[[#This Row],[resolution_time_hours]])</f>
        <v/>
      </c>
    </row>
    <row r="2046" spans="1:22" ht="15" customHeight="1" x14ac:dyDescent="0.2">
      <c r="A2046">
        <v>2045</v>
      </c>
      <c r="B2046" t="s">
        <v>6733</v>
      </c>
      <c r="C2046" t="s">
        <v>6734</v>
      </c>
      <c r="D2046">
        <v>18</v>
      </c>
      <c r="E2046" t="s">
        <v>58</v>
      </c>
      <c r="F2046" t="s">
        <v>105</v>
      </c>
      <c r="G2046" s="1">
        <v>44522</v>
      </c>
      <c r="H2046" t="s">
        <v>24</v>
      </c>
      <c r="I2046" t="s">
        <v>120</v>
      </c>
      <c r="J2046" t="s">
        <v>6735</v>
      </c>
      <c r="K2046" t="s">
        <v>62</v>
      </c>
      <c r="M2046" t="s">
        <v>26</v>
      </c>
      <c r="N2046" t="s">
        <v>29</v>
      </c>
      <c r="O2046" s="15">
        <v>45078.938703703701</v>
      </c>
      <c r="P2046"/>
      <c r="S2046">
        <v>0</v>
      </c>
      <c r="T2046">
        <v>1</v>
      </c>
      <c r="U2046">
        <v>0</v>
      </c>
      <c r="V2046" t="str">
        <f>IF(OR(tickets_cleaned[[#This Row],[resolution_time_hours]]="", tickets_cleaned[[#This Row],[resolution_time_hours]]&lt;0),"",tickets_cleaned[[#This Row],[resolution_time_hours]])</f>
        <v/>
      </c>
    </row>
    <row r="2047" spans="1:22" ht="15" customHeight="1" x14ac:dyDescent="0.2">
      <c r="A2047">
        <v>2046</v>
      </c>
      <c r="B2047" t="s">
        <v>6736</v>
      </c>
      <c r="C2047" t="s">
        <v>6737</v>
      </c>
      <c r="D2047">
        <v>41</v>
      </c>
      <c r="E2047" t="s">
        <v>90</v>
      </c>
      <c r="F2047" t="s">
        <v>175</v>
      </c>
      <c r="G2047" s="1">
        <v>43947</v>
      </c>
      <c r="H2047" t="s">
        <v>23</v>
      </c>
      <c r="I2047" t="s">
        <v>120</v>
      </c>
      <c r="J2047" t="s">
        <v>6738</v>
      </c>
      <c r="K2047" t="s">
        <v>93</v>
      </c>
      <c r="M2047" t="s">
        <v>26</v>
      </c>
      <c r="N2047" t="s">
        <v>31</v>
      </c>
      <c r="P2047"/>
      <c r="S2047">
        <v>0</v>
      </c>
      <c r="T2047">
        <v>1</v>
      </c>
      <c r="U2047">
        <v>0</v>
      </c>
      <c r="V2047" t="str">
        <f>IF(OR(tickets_cleaned[[#This Row],[resolution_time_hours]]="", tickets_cleaned[[#This Row],[resolution_time_hours]]&lt;0),"",tickets_cleaned[[#This Row],[resolution_time_hours]])</f>
        <v/>
      </c>
    </row>
    <row r="2048" spans="1:22" ht="15" customHeight="1" x14ac:dyDescent="0.2">
      <c r="A2048">
        <v>2047</v>
      </c>
      <c r="B2048" t="s">
        <v>6739</v>
      </c>
      <c r="C2048" t="s">
        <v>6740</v>
      </c>
      <c r="D2048">
        <v>30</v>
      </c>
      <c r="E2048" t="s">
        <v>65</v>
      </c>
      <c r="F2048" t="s">
        <v>161</v>
      </c>
      <c r="G2048" s="1">
        <v>44085</v>
      </c>
      <c r="H2048" t="s">
        <v>21</v>
      </c>
      <c r="I2048" t="s">
        <v>106</v>
      </c>
      <c r="J2048" t="s">
        <v>6741</v>
      </c>
      <c r="K2048" t="s">
        <v>62</v>
      </c>
      <c r="M2048" t="s">
        <v>25</v>
      </c>
      <c r="N2048" t="s">
        <v>32</v>
      </c>
      <c r="O2048" s="15">
        <v>45078.281099537038</v>
      </c>
      <c r="P2048"/>
      <c r="S2048">
        <v>0</v>
      </c>
      <c r="T2048">
        <v>1</v>
      </c>
      <c r="U2048">
        <v>0</v>
      </c>
      <c r="V2048" t="str">
        <f>IF(OR(tickets_cleaned[[#This Row],[resolution_time_hours]]="", tickets_cleaned[[#This Row],[resolution_time_hours]]&lt;0),"",tickets_cleaned[[#This Row],[resolution_time_hours]])</f>
        <v/>
      </c>
    </row>
    <row r="2049" spans="1:22" ht="15" customHeight="1" x14ac:dyDescent="0.2">
      <c r="A2049">
        <v>2048</v>
      </c>
      <c r="B2049" t="s">
        <v>6742</v>
      </c>
      <c r="C2049" t="s">
        <v>6743</v>
      </c>
      <c r="D2049">
        <v>41</v>
      </c>
      <c r="E2049" t="s">
        <v>65</v>
      </c>
      <c r="F2049" t="s">
        <v>110</v>
      </c>
      <c r="G2049" s="1">
        <v>44228</v>
      </c>
      <c r="H2049" t="s">
        <v>21</v>
      </c>
      <c r="I2049" t="s">
        <v>120</v>
      </c>
      <c r="J2049" t="s">
        <v>6744</v>
      </c>
      <c r="K2049" t="s">
        <v>62</v>
      </c>
      <c r="M2049" t="s">
        <v>27</v>
      </c>
      <c r="N2049" t="s">
        <v>31</v>
      </c>
      <c r="O2049" s="15">
        <v>45078.890844907408</v>
      </c>
      <c r="P2049"/>
      <c r="S2049">
        <v>0</v>
      </c>
      <c r="T2049">
        <v>1</v>
      </c>
      <c r="U2049">
        <v>0</v>
      </c>
      <c r="V2049" t="str">
        <f>IF(OR(tickets_cleaned[[#This Row],[resolution_time_hours]]="", tickets_cleaned[[#This Row],[resolution_time_hours]]&lt;0),"",tickets_cleaned[[#This Row],[resolution_time_hours]])</f>
        <v/>
      </c>
    </row>
    <row r="2050" spans="1:22" ht="15" customHeight="1" x14ac:dyDescent="0.2">
      <c r="A2050">
        <v>2049</v>
      </c>
      <c r="B2050" t="s">
        <v>1388</v>
      </c>
      <c r="C2050" t="s">
        <v>6745</v>
      </c>
      <c r="D2050">
        <v>49</v>
      </c>
      <c r="E2050" t="s">
        <v>90</v>
      </c>
      <c r="F2050" t="s">
        <v>144</v>
      </c>
      <c r="G2050" s="1">
        <v>44447</v>
      </c>
      <c r="H2050" t="s">
        <v>20</v>
      </c>
      <c r="I2050" t="s">
        <v>101</v>
      </c>
      <c r="J2050" s="21" t="s">
        <v>6746</v>
      </c>
      <c r="K2050" t="s">
        <v>93</v>
      </c>
      <c r="M2050" t="s">
        <v>25</v>
      </c>
      <c r="N2050" t="s">
        <v>32</v>
      </c>
      <c r="P2050"/>
      <c r="S2050">
        <v>0</v>
      </c>
      <c r="T2050">
        <v>1</v>
      </c>
      <c r="U2050">
        <v>0</v>
      </c>
      <c r="V2050" t="str">
        <f>IF(OR(tickets_cleaned[[#This Row],[resolution_time_hours]]="", tickets_cleaned[[#This Row],[resolution_time_hours]]&lt;0),"",tickets_cleaned[[#This Row],[resolution_time_hours]])</f>
        <v/>
      </c>
    </row>
    <row r="2051" spans="1:22" ht="15" customHeight="1" x14ac:dyDescent="0.2">
      <c r="A2051">
        <v>2050</v>
      </c>
      <c r="B2051" t="s">
        <v>6747</v>
      </c>
      <c r="C2051" t="s">
        <v>6748</v>
      </c>
      <c r="D2051">
        <v>55</v>
      </c>
      <c r="E2051" t="s">
        <v>58</v>
      </c>
      <c r="F2051" t="s">
        <v>100</v>
      </c>
      <c r="G2051" s="1">
        <v>44490</v>
      </c>
      <c r="H2051" t="s">
        <v>21</v>
      </c>
      <c r="I2051" t="s">
        <v>91</v>
      </c>
      <c r="J2051" s="21" t="s">
        <v>6749</v>
      </c>
      <c r="K2051" t="s">
        <v>93</v>
      </c>
      <c r="M2051" t="s">
        <v>27</v>
      </c>
      <c r="N2051" t="s">
        <v>32</v>
      </c>
      <c r="P2051"/>
      <c r="S2051">
        <v>0</v>
      </c>
      <c r="T2051">
        <v>1</v>
      </c>
      <c r="U2051">
        <v>0</v>
      </c>
      <c r="V2051" t="str">
        <f>IF(OR(tickets_cleaned[[#This Row],[resolution_time_hours]]="", tickets_cleaned[[#This Row],[resolution_time_hours]]&lt;0),"",tickets_cleaned[[#This Row],[resolution_time_hours]])</f>
        <v/>
      </c>
    </row>
    <row r="2052" spans="1:22" ht="15" customHeight="1" x14ac:dyDescent="0.2">
      <c r="A2052">
        <v>2051</v>
      </c>
      <c r="B2052" t="s">
        <v>6750</v>
      </c>
      <c r="C2052" t="s">
        <v>6751</v>
      </c>
      <c r="D2052">
        <v>68</v>
      </c>
      <c r="E2052" t="s">
        <v>58</v>
      </c>
      <c r="F2052" t="s">
        <v>114</v>
      </c>
      <c r="G2052" s="1">
        <v>44264</v>
      </c>
      <c r="H2052" t="s">
        <v>20</v>
      </c>
      <c r="I2052" t="s">
        <v>20</v>
      </c>
      <c r="J2052" s="21" t="s">
        <v>27201</v>
      </c>
      <c r="K2052" t="s">
        <v>62</v>
      </c>
      <c r="M2052" t="s">
        <v>27</v>
      </c>
      <c r="N2052" t="s">
        <v>30</v>
      </c>
      <c r="O2052" s="15">
        <v>45078.654791666668</v>
      </c>
      <c r="P2052"/>
      <c r="S2052">
        <v>0</v>
      </c>
      <c r="T2052">
        <v>1</v>
      </c>
      <c r="U2052">
        <v>0</v>
      </c>
      <c r="V2052" t="str">
        <f>IF(OR(tickets_cleaned[[#This Row],[resolution_time_hours]]="", tickets_cleaned[[#This Row],[resolution_time_hours]]&lt;0),"",tickets_cleaned[[#This Row],[resolution_time_hours]])</f>
        <v/>
      </c>
    </row>
    <row r="2053" spans="1:22" ht="15" customHeight="1" x14ac:dyDescent="0.2">
      <c r="A2053">
        <v>2052</v>
      </c>
      <c r="B2053" t="s">
        <v>6752</v>
      </c>
      <c r="C2053" t="s">
        <v>6753</v>
      </c>
      <c r="D2053">
        <v>41</v>
      </c>
      <c r="E2053" t="s">
        <v>90</v>
      </c>
      <c r="F2053" t="s">
        <v>152</v>
      </c>
      <c r="G2053" s="1">
        <v>44009</v>
      </c>
      <c r="H2053" t="s">
        <v>20</v>
      </c>
      <c r="I2053" t="s">
        <v>60</v>
      </c>
      <c r="J2053" t="s">
        <v>6754</v>
      </c>
      <c r="K2053" t="s">
        <v>93</v>
      </c>
      <c r="M2053" t="s">
        <v>25</v>
      </c>
      <c r="N2053" t="s">
        <v>31</v>
      </c>
      <c r="P2053"/>
      <c r="S2053">
        <v>0</v>
      </c>
      <c r="T2053">
        <v>1</v>
      </c>
      <c r="U2053">
        <v>0</v>
      </c>
      <c r="V2053" t="str">
        <f>IF(OR(tickets_cleaned[[#This Row],[resolution_time_hours]]="", tickets_cleaned[[#This Row],[resolution_time_hours]]&lt;0),"",tickets_cleaned[[#This Row],[resolution_time_hours]])</f>
        <v/>
      </c>
    </row>
    <row r="2054" spans="1:22" ht="15" customHeight="1" x14ac:dyDescent="0.2">
      <c r="A2054">
        <v>2053</v>
      </c>
      <c r="B2054" t="s">
        <v>6755</v>
      </c>
      <c r="C2054" t="s">
        <v>6756</v>
      </c>
      <c r="D2054">
        <v>39</v>
      </c>
      <c r="E2054" t="s">
        <v>90</v>
      </c>
      <c r="F2054" t="s">
        <v>233</v>
      </c>
      <c r="G2054" s="1">
        <v>44283</v>
      </c>
      <c r="H2054" t="s">
        <v>23</v>
      </c>
      <c r="I2054" t="s">
        <v>22</v>
      </c>
      <c r="J2054" s="21" t="s">
        <v>6757</v>
      </c>
      <c r="K2054" t="s">
        <v>93</v>
      </c>
      <c r="M2054" t="s">
        <v>25</v>
      </c>
      <c r="N2054" t="s">
        <v>32</v>
      </c>
      <c r="P2054"/>
      <c r="S2054">
        <v>0</v>
      </c>
      <c r="T2054">
        <v>1</v>
      </c>
      <c r="U2054">
        <v>0</v>
      </c>
      <c r="V2054" t="str">
        <f>IF(OR(tickets_cleaned[[#This Row],[resolution_time_hours]]="", tickets_cleaned[[#This Row],[resolution_time_hours]]&lt;0),"",tickets_cleaned[[#This Row],[resolution_time_hours]])</f>
        <v/>
      </c>
    </row>
    <row r="2055" spans="1:22" ht="15" customHeight="1" x14ac:dyDescent="0.2">
      <c r="A2055">
        <v>2054</v>
      </c>
      <c r="B2055" t="s">
        <v>6758</v>
      </c>
      <c r="C2055" t="s">
        <v>6759</v>
      </c>
      <c r="D2055">
        <v>21</v>
      </c>
      <c r="E2055" t="s">
        <v>90</v>
      </c>
      <c r="F2055" t="s">
        <v>342</v>
      </c>
      <c r="G2055" s="1">
        <v>44414</v>
      </c>
      <c r="H2055" t="s">
        <v>21</v>
      </c>
      <c r="I2055" t="s">
        <v>168</v>
      </c>
      <c r="J2055" s="21" t="s">
        <v>6760</v>
      </c>
      <c r="K2055" t="s">
        <v>62</v>
      </c>
      <c r="M2055" t="s">
        <v>25</v>
      </c>
      <c r="N2055" t="s">
        <v>31</v>
      </c>
      <c r="O2055" s="15">
        <v>45078.550694444442</v>
      </c>
      <c r="P2055"/>
      <c r="S2055">
        <v>0</v>
      </c>
      <c r="T2055">
        <v>1</v>
      </c>
      <c r="U2055">
        <v>0</v>
      </c>
      <c r="V2055" t="str">
        <f>IF(OR(tickets_cleaned[[#This Row],[resolution_time_hours]]="", tickets_cleaned[[#This Row],[resolution_time_hours]]&lt;0),"",tickets_cleaned[[#This Row],[resolution_time_hours]])</f>
        <v/>
      </c>
    </row>
    <row r="2056" spans="1:22" ht="15" customHeight="1" x14ac:dyDescent="0.2">
      <c r="A2056">
        <v>2055</v>
      </c>
      <c r="B2056" t="s">
        <v>6761</v>
      </c>
      <c r="C2056" t="s">
        <v>6762</v>
      </c>
      <c r="D2056">
        <v>52</v>
      </c>
      <c r="E2056" t="s">
        <v>58</v>
      </c>
      <c r="F2056" t="s">
        <v>78</v>
      </c>
      <c r="G2056" s="1">
        <v>44525</v>
      </c>
      <c r="H2056" t="s">
        <v>23</v>
      </c>
      <c r="I2056" t="s">
        <v>120</v>
      </c>
      <c r="J2056" s="21" t="s">
        <v>6763</v>
      </c>
      <c r="K2056" t="s">
        <v>93</v>
      </c>
      <c r="M2056" t="s">
        <v>26</v>
      </c>
      <c r="N2056" t="s">
        <v>29</v>
      </c>
      <c r="P2056"/>
      <c r="S2056">
        <v>0</v>
      </c>
      <c r="T2056">
        <v>1</v>
      </c>
      <c r="U2056">
        <v>0</v>
      </c>
      <c r="V2056" t="str">
        <f>IF(OR(tickets_cleaned[[#This Row],[resolution_time_hours]]="", tickets_cleaned[[#This Row],[resolution_time_hours]]&lt;0),"",tickets_cleaned[[#This Row],[resolution_time_hours]])</f>
        <v/>
      </c>
    </row>
    <row r="2057" spans="1:22" ht="15" customHeight="1" x14ac:dyDescent="0.2">
      <c r="A2057">
        <v>2056</v>
      </c>
      <c r="B2057" t="s">
        <v>6764</v>
      </c>
      <c r="C2057" t="s">
        <v>6765</v>
      </c>
      <c r="D2057">
        <v>32</v>
      </c>
      <c r="E2057" t="s">
        <v>65</v>
      </c>
      <c r="F2057" t="s">
        <v>114</v>
      </c>
      <c r="G2057" s="1">
        <v>44509</v>
      </c>
      <c r="H2057" t="s">
        <v>22</v>
      </c>
      <c r="I2057" t="s">
        <v>203</v>
      </c>
      <c r="J2057" t="s">
        <v>6766</v>
      </c>
      <c r="K2057" t="s">
        <v>62</v>
      </c>
      <c r="M2057" t="s">
        <v>28</v>
      </c>
      <c r="N2057" t="s">
        <v>32</v>
      </c>
      <c r="O2057" s="15">
        <v>45078.365289351852</v>
      </c>
      <c r="P2057"/>
      <c r="S2057">
        <v>0</v>
      </c>
      <c r="T2057">
        <v>1</v>
      </c>
      <c r="U2057">
        <v>0</v>
      </c>
      <c r="V2057" t="str">
        <f>IF(OR(tickets_cleaned[[#This Row],[resolution_time_hours]]="", tickets_cleaned[[#This Row],[resolution_time_hours]]&lt;0),"",tickets_cleaned[[#This Row],[resolution_time_hours]])</f>
        <v/>
      </c>
    </row>
    <row r="2058" spans="1:22" ht="15" customHeight="1" x14ac:dyDescent="0.2">
      <c r="A2058">
        <v>2057</v>
      </c>
      <c r="B2058" t="s">
        <v>6767</v>
      </c>
      <c r="C2058" t="s">
        <v>6768</v>
      </c>
      <c r="D2058">
        <v>37</v>
      </c>
      <c r="E2058" t="s">
        <v>65</v>
      </c>
      <c r="F2058" t="s">
        <v>456</v>
      </c>
      <c r="G2058" s="1">
        <v>43840</v>
      </c>
      <c r="H2058" t="s">
        <v>21</v>
      </c>
      <c r="I2058" t="s">
        <v>20</v>
      </c>
      <c r="J2058" s="21" t="s">
        <v>6769</v>
      </c>
      <c r="K2058" t="s">
        <v>93</v>
      </c>
      <c r="M2058" t="s">
        <v>27</v>
      </c>
      <c r="N2058" t="s">
        <v>31</v>
      </c>
      <c r="P2058"/>
      <c r="S2058">
        <v>0</v>
      </c>
      <c r="T2058">
        <v>1</v>
      </c>
      <c r="U2058">
        <v>0</v>
      </c>
      <c r="V2058" t="str">
        <f>IF(OR(tickets_cleaned[[#This Row],[resolution_time_hours]]="", tickets_cleaned[[#This Row],[resolution_time_hours]]&lt;0),"",tickets_cleaned[[#This Row],[resolution_time_hours]])</f>
        <v/>
      </c>
    </row>
    <row r="2059" spans="1:22" ht="15" customHeight="1" x14ac:dyDescent="0.2">
      <c r="A2059">
        <v>2058</v>
      </c>
      <c r="B2059" t="s">
        <v>6770</v>
      </c>
      <c r="C2059" t="s">
        <v>6771</v>
      </c>
      <c r="D2059">
        <v>25</v>
      </c>
      <c r="E2059" t="s">
        <v>90</v>
      </c>
      <c r="F2059" t="s">
        <v>96</v>
      </c>
      <c r="G2059" s="1">
        <v>44114</v>
      </c>
      <c r="H2059" t="s">
        <v>20</v>
      </c>
      <c r="I2059" t="s">
        <v>72</v>
      </c>
      <c r="J2059" t="s">
        <v>6772</v>
      </c>
      <c r="K2059" t="s">
        <v>93</v>
      </c>
      <c r="M2059" t="s">
        <v>28</v>
      </c>
      <c r="N2059" t="s">
        <v>32</v>
      </c>
      <c r="P2059"/>
      <c r="S2059">
        <v>0</v>
      </c>
      <c r="T2059">
        <v>1</v>
      </c>
      <c r="U2059">
        <v>0</v>
      </c>
      <c r="V2059" t="str">
        <f>IF(OR(tickets_cleaned[[#This Row],[resolution_time_hours]]="", tickets_cleaned[[#This Row],[resolution_time_hours]]&lt;0),"",tickets_cleaned[[#This Row],[resolution_time_hours]])</f>
        <v/>
      </c>
    </row>
    <row r="2060" spans="1:22" ht="15" customHeight="1" x14ac:dyDescent="0.2">
      <c r="A2060">
        <v>2059</v>
      </c>
      <c r="B2060" t="s">
        <v>6773</v>
      </c>
      <c r="C2060" t="s">
        <v>6774</v>
      </c>
      <c r="D2060">
        <v>38</v>
      </c>
      <c r="E2060" t="s">
        <v>90</v>
      </c>
      <c r="F2060" t="s">
        <v>408</v>
      </c>
      <c r="G2060" s="1">
        <v>43880</v>
      </c>
      <c r="H2060" t="s">
        <v>20</v>
      </c>
      <c r="I2060" t="s">
        <v>176</v>
      </c>
      <c r="J2060" s="21" t="s">
        <v>6775</v>
      </c>
      <c r="K2060" t="s">
        <v>93</v>
      </c>
      <c r="M2060" t="s">
        <v>25</v>
      </c>
      <c r="N2060" t="s">
        <v>29</v>
      </c>
      <c r="P2060"/>
      <c r="S2060">
        <v>0</v>
      </c>
      <c r="T2060">
        <v>1</v>
      </c>
      <c r="U2060">
        <v>0</v>
      </c>
      <c r="V2060" t="str">
        <f>IF(OR(tickets_cleaned[[#This Row],[resolution_time_hours]]="", tickets_cleaned[[#This Row],[resolution_time_hours]]&lt;0),"",tickets_cleaned[[#This Row],[resolution_time_hours]])</f>
        <v/>
      </c>
    </row>
    <row r="2061" spans="1:22" ht="15" customHeight="1" x14ac:dyDescent="0.2">
      <c r="A2061">
        <v>2060</v>
      </c>
      <c r="B2061" t="s">
        <v>6776</v>
      </c>
      <c r="C2061" t="s">
        <v>6777</v>
      </c>
      <c r="D2061">
        <v>61</v>
      </c>
      <c r="E2061" t="s">
        <v>65</v>
      </c>
      <c r="F2061" t="s">
        <v>268</v>
      </c>
      <c r="G2061" s="1">
        <v>44009</v>
      </c>
      <c r="H2061" t="s">
        <v>24</v>
      </c>
      <c r="I2061" t="s">
        <v>22</v>
      </c>
      <c r="J2061" s="21" t="s">
        <v>6778</v>
      </c>
      <c r="K2061" t="s">
        <v>93</v>
      </c>
      <c r="M2061" t="s">
        <v>28</v>
      </c>
      <c r="N2061" t="s">
        <v>30</v>
      </c>
      <c r="P2061"/>
      <c r="S2061">
        <v>0</v>
      </c>
      <c r="T2061">
        <v>1</v>
      </c>
      <c r="U2061">
        <v>0</v>
      </c>
      <c r="V2061" t="str">
        <f>IF(OR(tickets_cleaned[[#This Row],[resolution_time_hours]]="", tickets_cleaned[[#This Row],[resolution_time_hours]]&lt;0),"",tickets_cleaned[[#This Row],[resolution_time_hours]])</f>
        <v/>
      </c>
    </row>
    <row r="2062" spans="1:22" ht="15" customHeight="1" x14ac:dyDescent="0.2">
      <c r="A2062">
        <v>2061</v>
      </c>
      <c r="B2062" t="s">
        <v>6779</v>
      </c>
      <c r="C2062" t="s">
        <v>6780</v>
      </c>
      <c r="D2062">
        <v>45</v>
      </c>
      <c r="E2062" t="s">
        <v>90</v>
      </c>
      <c r="F2062" t="s">
        <v>144</v>
      </c>
      <c r="G2062" s="1">
        <v>44035</v>
      </c>
      <c r="H2062" t="s">
        <v>21</v>
      </c>
      <c r="I2062" t="s">
        <v>85</v>
      </c>
      <c r="J2062" t="s">
        <v>1096</v>
      </c>
      <c r="K2062" t="s">
        <v>62</v>
      </c>
      <c r="M2062" t="s">
        <v>25</v>
      </c>
      <c r="N2062" t="s">
        <v>29</v>
      </c>
      <c r="O2062" s="15">
        <v>45078.911192129628</v>
      </c>
      <c r="P2062"/>
      <c r="S2062">
        <v>0</v>
      </c>
      <c r="T2062">
        <v>1</v>
      </c>
      <c r="U2062">
        <v>0</v>
      </c>
      <c r="V2062" t="str">
        <f>IF(OR(tickets_cleaned[[#This Row],[resolution_time_hours]]="", tickets_cleaned[[#This Row],[resolution_time_hours]]&lt;0),"",tickets_cleaned[[#This Row],[resolution_time_hours]])</f>
        <v/>
      </c>
    </row>
    <row r="2063" spans="1:22" ht="15" customHeight="1" x14ac:dyDescent="0.2">
      <c r="A2063">
        <v>2062</v>
      </c>
      <c r="B2063" t="s">
        <v>6781</v>
      </c>
      <c r="C2063" t="s">
        <v>6782</v>
      </c>
      <c r="D2063">
        <v>22</v>
      </c>
      <c r="E2063" t="s">
        <v>90</v>
      </c>
      <c r="F2063" t="s">
        <v>724</v>
      </c>
      <c r="G2063" s="1">
        <v>43914</v>
      </c>
      <c r="H2063" t="s">
        <v>22</v>
      </c>
      <c r="I2063" t="s">
        <v>20</v>
      </c>
      <c r="J2063" t="s">
        <v>6783</v>
      </c>
      <c r="K2063" t="s">
        <v>74</v>
      </c>
      <c r="L2063" t="s">
        <v>6784</v>
      </c>
      <c r="M2063" t="s">
        <v>26</v>
      </c>
      <c r="N2063" t="s">
        <v>29</v>
      </c>
      <c r="O2063" s="15">
        <v>45078.613298611112</v>
      </c>
      <c r="P2063" s="15">
        <v>45078.629965277774</v>
      </c>
      <c r="Q2063">
        <v>5</v>
      </c>
      <c r="R2063">
        <v>0</v>
      </c>
      <c r="S2063">
        <v>1</v>
      </c>
      <c r="T2063">
        <v>0</v>
      </c>
      <c r="U2063">
        <v>0</v>
      </c>
      <c r="V2063">
        <f>IF(OR(tickets_cleaned[[#This Row],[resolution_time_hours]]="", tickets_cleaned[[#This Row],[resolution_time_hours]]&lt;0),"",tickets_cleaned[[#This Row],[resolution_time_hours]])</f>
        <v>0</v>
      </c>
    </row>
    <row r="2064" spans="1:22" ht="15" customHeight="1" x14ac:dyDescent="0.2">
      <c r="A2064">
        <v>2063</v>
      </c>
      <c r="B2064" t="s">
        <v>6664</v>
      </c>
      <c r="C2064" t="s">
        <v>6785</v>
      </c>
      <c r="D2064">
        <v>68</v>
      </c>
      <c r="E2064" t="s">
        <v>90</v>
      </c>
      <c r="F2064" t="s">
        <v>446</v>
      </c>
      <c r="G2064" s="1">
        <v>44481</v>
      </c>
      <c r="H2064" t="s">
        <v>22</v>
      </c>
      <c r="I2064" t="s">
        <v>22</v>
      </c>
      <c r="J2064" s="21" t="s">
        <v>6786</v>
      </c>
      <c r="K2064" t="s">
        <v>93</v>
      </c>
      <c r="M2064" t="s">
        <v>26</v>
      </c>
      <c r="N2064" t="s">
        <v>29</v>
      </c>
      <c r="P2064"/>
      <c r="S2064">
        <v>0</v>
      </c>
      <c r="T2064">
        <v>1</v>
      </c>
      <c r="U2064">
        <v>0</v>
      </c>
      <c r="V2064" t="str">
        <f>IF(OR(tickets_cleaned[[#This Row],[resolution_time_hours]]="", tickets_cleaned[[#This Row],[resolution_time_hours]]&lt;0),"",tickets_cleaned[[#This Row],[resolution_time_hours]])</f>
        <v/>
      </c>
    </row>
    <row r="2065" spans="1:22" ht="15" customHeight="1" x14ac:dyDescent="0.2">
      <c r="A2065">
        <v>2064</v>
      </c>
      <c r="B2065" t="s">
        <v>6787</v>
      </c>
      <c r="C2065" t="s">
        <v>6788</v>
      </c>
      <c r="D2065">
        <v>64</v>
      </c>
      <c r="E2065" t="s">
        <v>58</v>
      </c>
      <c r="F2065" t="s">
        <v>724</v>
      </c>
      <c r="G2065" s="1">
        <v>44217</v>
      </c>
      <c r="H2065" t="s">
        <v>20</v>
      </c>
      <c r="I2065" t="s">
        <v>106</v>
      </c>
      <c r="J2065" s="21" t="s">
        <v>6789</v>
      </c>
      <c r="K2065" t="s">
        <v>74</v>
      </c>
      <c r="L2065" t="s">
        <v>6790</v>
      </c>
      <c r="M2065" t="s">
        <v>28</v>
      </c>
      <c r="N2065" t="s">
        <v>29</v>
      </c>
      <c r="O2065" s="15">
        <v>45078.229988425926</v>
      </c>
      <c r="P2065" s="15">
        <v>45078.325127314813</v>
      </c>
      <c r="Q2065">
        <v>4</v>
      </c>
      <c r="R2065">
        <v>2</v>
      </c>
      <c r="S2065">
        <v>1</v>
      </c>
      <c r="T2065">
        <v>0</v>
      </c>
      <c r="U2065">
        <v>0</v>
      </c>
      <c r="V2065">
        <f>IF(OR(tickets_cleaned[[#This Row],[resolution_time_hours]]="", tickets_cleaned[[#This Row],[resolution_time_hours]]&lt;0),"",tickets_cleaned[[#This Row],[resolution_time_hours]])</f>
        <v>2</v>
      </c>
    </row>
    <row r="2066" spans="1:22" ht="15" customHeight="1" x14ac:dyDescent="0.2">
      <c r="A2066">
        <v>2065</v>
      </c>
      <c r="B2066" t="s">
        <v>6791</v>
      </c>
      <c r="C2066" t="s">
        <v>6792</v>
      </c>
      <c r="D2066">
        <v>43</v>
      </c>
      <c r="E2066" t="s">
        <v>90</v>
      </c>
      <c r="F2066" t="s">
        <v>161</v>
      </c>
      <c r="G2066" s="1">
        <v>44063</v>
      </c>
      <c r="H2066" t="s">
        <v>24</v>
      </c>
      <c r="I2066" t="s">
        <v>79</v>
      </c>
      <c r="J2066" s="21" t="s">
        <v>6793</v>
      </c>
      <c r="K2066" t="s">
        <v>93</v>
      </c>
      <c r="M2066" t="s">
        <v>27</v>
      </c>
      <c r="N2066" t="s">
        <v>30</v>
      </c>
      <c r="P2066"/>
      <c r="S2066">
        <v>0</v>
      </c>
      <c r="T2066">
        <v>1</v>
      </c>
      <c r="U2066">
        <v>0</v>
      </c>
      <c r="V2066" t="str">
        <f>IF(OR(tickets_cleaned[[#This Row],[resolution_time_hours]]="", tickets_cleaned[[#This Row],[resolution_time_hours]]&lt;0),"",tickets_cleaned[[#This Row],[resolution_time_hours]])</f>
        <v/>
      </c>
    </row>
    <row r="2067" spans="1:22" ht="15" customHeight="1" x14ac:dyDescent="0.2">
      <c r="A2067">
        <v>2066</v>
      </c>
      <c r="B2067" t="s">
        <v>6794</v>
      </c>
      <c r="C2067" t="s">
        <v>6795</v>
      </c>
      <c r="D2067">
        <v>53</v>
      </c>
      <c r="E2067" t="s">
        <v>58</v>
      </c>
      <c r="F2067" t="s">
        <v>96</v>
      </c>
      <c r="G2067" s="1">
        <v>44488</v>
      </c>
      <c r="H2067" t="s">
        <v>21</v>
      </c>
      <c r="I2067" t="s">
        <v>22</v>
      </c>
      <c r="J2067" s="21" t="s">
        <v>6796</v>
      </c>
      <c r="K2067" t="s">
        <v>74</v>
      </c>
      <c r="L2067" t="s">
        <v>6797</v>
      </c>
      <c r="M2067" t="s">
        <v>26</v>
      </c>
      <c r="N2067" t="s">
        <v>30</v>
      </c>
      <c r="O2067" s="15">
        <v>45078.007118055553</v>
      </c>
      <c r="P2067" s="15">
        <v>45078.079340277778</v>
      </c>
      <c r="Q2067">
        <v>5</v>
      </c>
      <c r="R2067">
        <v>1</v>
      </c>
      <c r="S2067">
        <v>1</v>
      </c>
      <c r="T2067">
        <v>0</v>
      </c>
      <c r="U2067">
        <v>0</v>
      </c>
      <c r="V2067">
        <f>IF(OR(tickets_cleaned[[#This Row],[resolution_time_hours]]="", tickets_cleaned[[#This Row],[resolution_time_hours]]&lt;0),"",tickets_cleaned[[#This Row],[resolution_time_hours]])</f>
        <v>1</v>
      </c>
    </row>
    <row r="2068" spans="1:22" ht="15" customHeight="1" x14ac:dyDescent="0.2">
      <c r="A2068">
        <v>2067</v>
      </c>
      <c r="B2068" t="s">
        <v>6798</v>
      </c>
      <c r="C2068" t="s">
        <v>6799</v>
      </c>
      <c r="D2068">
        <v>68</v>
      </c>
      <c r="E2068" t="s">
        <v>90</v>
      </c>
      <c r="F2068" t="s">
        <v>233</v>
      </c>
      <c r="G2068" s="1">
        <v>44510</v>
      </c>
      <c r="H2068" t="s">
        <v>20</v>
      </c>
      <c r="I2068" t="s">
        <v>67</v>
      </c>
      <c r="J2068" s="21" t="s">
        <v>6800</v>
      </c>
      <c r="K2068" t="s">
        <v>62</v>
      </c>
      <c r="M2068" t="s">
        <v>27</v>
      </c>
      <c r="N2068" t="s">
        <v>31</v>
      </c>
      <c r="O2068" s="15">
        <v>45077.991168981483</v>
      </c>
      <c r="P2068"/>
      <c r="S2068">
        <v>0</v>
      </c>
      <c r="T2068">
        <v>1</v>
      </c>
      <c r="U2068">
        <v>0</v>
      </c>
      <c r="V2068" t="str">
        <f>IF(OR(tickets_cleaned[[#This Row],[resolution_time_hours]]="", tickets_cleaned[[#This Row],[resolution_time_hours]]&lt;0),"",tickets_cleaned[[#This Row],[resolution_time_hours]])</f>
        <v/>
      </c>
    </row>
    <row r="2069" spans="1:22" ht="15" customHeight="1" x14ac:dyDescent="0.2">
      <c r="A2069">
        <v>2068</v>
      </c>
      <c r="B2069" t="s">
        <v>6801</v>
      </c>
      <c r="C2069" t="s">
        <v>6802</v>
      </c>
      <c r="D2069">
        <v>63</v>
      </c>
      <c r="E2069" t="s">
        <v>58</v>
      </c>
      <c r="F2069" t="s">
        <v>233</v>
      </c>
      <c r="G2069" s="1">
        <v>44224</v>
      </c>
      <c r="H2069" t="s">
        <v>20</v>
      </c>
      <c r="I2069" t="s">
        <v>20</v>
      </c>
      <c r="J2069" t="s">
        <v>6803</v>
      </c>
      <c r="K2069" t="s">
        <v>74</v>
      </c>
      <c r="L2069" t="s">
        <v>6804</v>
      </c>
      <c r="M2069" t="s">
        <v>26</v>
      </c>
      <c r="N2069" t="s">
        <v>32</v>
      </c>
      <c r="O2069" s="15">
        <v>45078.076597222222</v>
      </c>
      <c r="P2069" s="15">
        <v>45078.425902777781</v>
      </c>
      <c r="Q2069">
        <v>5</v>
      </c>
      <c r="R2069">
        <v>8</v>
      </c>
      <c r="S2069">
        <v>1</v>
      </c>
      <c r="T2069">
        <v>0</v>
      </c>
      <c r="U2069">
        <v>0</v>
      </c>
      <c r="V2069">
        <f>IF(OR(tickets_cleaned[[#This Row],[resolution_time_hours]]="", tickets_cleaned[[#This Row],[resolution_time_hours]]&lt;0),"",tickets_cleaned[[#This Row],[resolution_time_hours]])</f>
        <v>8</v>
      </c>
    </row>
    <row r="2070" spans="1:22" ht="15" customHeight="1" x14ac:dyDescent="0.2">
      <c r="A2070">
        <v>2069</v>
      </c>
      <c r="B2070" t="s">
        <v>6805</v>
      </c>
      <c r="C2070" t="s">
        <v>6806</v>
      </c>
      <c r="D2070">
        <v>43</v>
      </c>
      <c r="E2070" t="s">
        <v>65</v>
      </c>
      <c r="F2070" t="s">
        <v>510</v>
      </c>
      <c r="G2070" s="1">
        <v>44319</v>
      </c>
      <c r="H2070" t="s">
        <v>24</v>
      </c>
      <c r="I2070" t="s">
        <v>126</v>
      </c>
      <c r="J2070" s="21" t="s">
        <v>6807</v>
      </c>
      <c r="K2070" t="s">
        <v>62</v>
      </c>
      <c r="M2070" t="s">
        <v>25</v>
      </c>
      <c r="N2070" t="s">
        <v>32</v>
      </c>
      <c r="O2070" s="15">
        <v>45078.755787037036</v>
      </c>
      <c r="P2070"/>
      <c r="S2070">
        <v>0</v>
      </c>
      <c r="T2070">
        <v>1</v>
      </c>
      <c r="U2070">
        <v>0</v>
      </c>
      <c r="V2070" t="str">
        <f>IF(OR(tickets_cleaned[[#This Row],[resolution_time_hours]]="", tickets_cleaned[[#This Row],[resolution_time_hours]]&lt;0),"",tickets_cleaned[[#This Row],[resolution_time_hours]])</f>
        <v/>
      </c>
    </row>
    <row r="2071" spans="1:22" ht="15" customHeight="1" x14ac:dyDescent="0.2">
      <c r="A2071">
        <v>2070</v>
      </c>
      <c r="B2071" t="s">
        <v>6808</v>
      </c>
      <c r="C2071" t="s">
        <v>6809</v>
      </c>
      <c r="D2071">
        <v>36</v>
      </c>
      <c r="E2071" t="s">
        <v>58</v>
      </c>
      <c r="F2071" t="s">
        <v>100</v>
      </c>
      <c r="G2071" s="1">
        <v>44052</v>
      </c>
      <c r="H2071" t="s">
        <v>20</v>
      </c>
      <c r="I2071" t="s">
        <v>72</v>
      </c>
      <c r="J2071" s="21" t="s">
        <v>6810</v>
      </c>
      <c r="K2071" t="s">
        <v>93</v>
      </c>
      <c r="M2071" t="s">
        <v>25</v>
      </c>
      <c r="N2071" t="s">
        <v>32</v>
      </c>
      <c r="P2071"/>
      <c r="S2071">
        <v>0</v>
      </c>
      <c r="T2071">
        <v>1</v>
      </c>
      <c r="U2071">
        <v>0</v>
      </c>
      <c r="V2071" t="str">
        <f>IF(OR(tickets_cleaned[[#This Row],[resolution_time_hours]]="", tickets_cleaned[[#This Row],[resolution_time_hours]]&lt;0),"",tickets_cleaned[[#This Row],[resolution_time_hours]])</f>
        <v/>
      </c>
    </row>
    <row r="2072" spans="1:22" ht="15" customHeight="1" x14ac:dyDescent="0.2">
      <c r="A2072">
        <v>2071</v>
      </c>
      <c r="B2072" t="s">
        <v>4083</v>
      </c>
      <c r="C2072" t="s">
        <v>6811</v>
      </c>
      <c r="D2072">
        <v>22</v>
      </c>
      <c r="E2072" t="s">
        <v>65</v>
      </c>
      <c r="F2072" t="s">
        <v>105</v>
      </c>
      <c r="G2072" s="1">
        <v>44456</v>
      </c>
      <c r="H2072" t="s">
        <v>23</v>
      </c>
      <c r="I2072" t="s">
        <v>91</v>
      </c>
      <c r="J2072" s="21" t="s">
        <v>6812</v>
      </c>
      <c r="K2072" t="s">
        <v>93</v>
      </c>
      <c r="M2072" t="s">
        <v>27</v>
      </c>
      <c r="N2072" t="s">
        <v>31</v>
      </c>
      <c r="P2072"/>
      <c r="S2072">
        <v>0</v>
      </c>
      <c r="T2072">
        <v>1</v>
      </c>
      <c r="U2072">
        <v>0</v>
      </c>
      <c r="V2072" t="str">
        <f>IF(OR(tickets_cleaned[[#This Row],[resolution_time_hours]]="", tickets_cleaned[[#This Row],[resolution_time_hours]]&lt;0),"",tickets_cleaned[[#This Row],[resolution_time_hours]])</f>
        <v/>
      </c>
    </row>
    <row r="2073" spans="1:22" ht="15" customHeight="1" x14ac:dyDescent="0.2">
      <c r="A2073">
        <v>2072</v>
      </c>
      <c r="B2073" t="s">
        <v>6813</v>
      </c>
      <c r="C2073" t="s">
        <v>6814</v>
      </c>
      <c r="D2073">
        <v>46</v>
      </c>
      <c r="E2073" t="s">
        <v>65</v>
      </c>
      <c r="F2073" t="s">
        <v>510</v>
      </c>
      <c r="G2073" s="1">
        <v>44108</v>
      </c>
      <c r="H2073" t="s">
        <v>24</v>
      </c>
      <c r="I2073" t="s">
        <v>120</v>
      </c>
      <c r="J2073" s="21" t="s">
        <v>6815</v>
      </c>
      <c r="K2073" t="s">
        <v>74</v>
      </c>
      <c r="L2073" t="s">
        <v>6816</v>
      </c>
      <c r="M2073" t="s">
        <v>26</v>
      </c>
      <c r="N2073" t="s">
        <v>31</v>
      </c>
      <c r="O2073" s="15">
        <v>45078.841249999998</v>
      </c>
      <c r="P2073" s="15">
        <v>45077.950277777774</v>
      </c>
      <c r="Q2073">
        <v>4</v>
      </c>
      <c r="S2073">
        <v>1</v>
      </c>
      <c r="T2073">
        <v>0</v>
      </c>
      <c r="U2073">
        <v>0</v>
      </c>
      <c r="V2073" t="str">
        <f>IF(OR(tickets_cleaned[[#This Row],[resolution_time_hours]]="", tickets_cleaned[[#This Row],[resolution_time_hours]]&lt;0),"",tickets_cleaned[[#This Row],[resolution_time_hours]])</f>
        <v/>
      </c>
    </row>
    <row r="2074" spans="1:22" ht="15" customHeight="1" x14ac:dyDescent="0.2">
      <c r="A2074">
        <v>2073</v>
      </c>
      <c r="B2074" t="s">
        <v>6817</v>
      </c>
      <c r="C2074" t="s">
        <v>6818</v>
      </c>
      <c r="D2074">
        <v>68</v>
      </c>
      <c r="E2074" t="s">
        <v>65</v>
      </c>
      <c r="F2074" t="s">
        <v>144</v>
      </c>
      <c r="G2074" s="1">
        <v>44281</v>
      </c>
      <c r="H2074" t="s">
        <v>23</v>
      </c>
      <c r="I2074" t="s">
        <v>168</v>
      </c>
      <c r="J2074" s="21" t="s">
        <v>6819</v>
      </c>
      <c r="K2074" t="s">
        <v>62</v>
      </c>
      <c r="M2074" t="s">
        <v>27</v>
      </c>
      <c r="N2074" t="s">
        <v>32</v>
      </c>
      <c r="O2074" s="15">
        <v>45078.198912037034</v>
      </c>
      <c r="P2074"/>
      <c r="S2074">
        <v>0</v>
      </c>
      <c r="T2074">
        <v>1</v>
      </c>
      <c r="U2074">
        <v>0</v>
      </c>
      <c r="V2074" t="str">
        <f>IF(OR(tickets_cleaned[[#This Row],[resolution_time_hours]]="", tickets_cleaned[[#This Row],[resolution_time_hours]]&lt;0),"",tickets_cleaned[[#This Row],[resolution_time_hours]])</f>
        <v/>
      </c>
    </row>
    <row r="2075" spans="1:22" ht="15" customHeight="1" x14ac:dyDescent="0.2">
      <c r="A2075">
        <v>2074</v>
      </c>
      <c r="B2075" t="s">
        <v>6820</v>
      </c>
      <c r="C2075" t="s">
        <v>6821</v>
      </c>
      <c r="D2075">
        <v>35</v>
      </c>
      <c r="E2075" t="s">
        <v>90</v>
      </c>
      <c r="F2075" t="s">
        <v>175</v>
      </c>
      <c r="G2075" s="1">
        <v>44397</v>
      </c>
      <c r="H2075" t="s">
        <v>20</v>
      </c>
      <c r="I2075" t="s">
        <v>91</v>
      </c>
      <c r="J2075" s="21" t="s">
        <v>6822</v>
      </c>
      <c r="K2075" t="s">
        <v>93</v>
      </c>
      <c r="M2075" t="s">
        <v>25</v>
      </c>
      <c r="N2075" t="s">
        <v>31</v>
      </c>
      <c r="P2075"/>
      <c r="S2075">
        <v>0</v>
      </c>
      <c r="T2075">
        <v>1</v>
      </c>
      <c r="U2075">
        <v>0</v>
      </c>
      <c r="V2075" t="str">
        <f>IF(OR(tickets_cleaned[[#This Row],[resolution_time_hours]]="", tickets_cleaned[[#This Row],[resolution_time_hours]]&lt;0),"",tickets_cleaned[[#This Row],[resolution_time_hours]])</f>
        <v/>
      </c>
    </row>
    <row r="2076" spans="1:22" ht="15" customHeight="1" x14ac:dyDescent="0.2">
      <c r="A2076">
        <v>2075</v>
      </c>
      <c r="B2076" t="s">
        <v>6823</v>
      </c>
      <c r="C2076" t="s">
        <v>6824</v>
      </c>
      <c r="D2076">
        <v>21</v>
      </c>
      <c r="E2076" t="s">
        <v>90</v>
      </c>
      <c r="F2076" t="s">
        <v>134</v>
      </c>
      <c r="G2076" s="1">
        <v>44467</v>
      </c>
      <c r="H2076" t="s">
        <v>22</v>
      </c>
      <c r="I2076" t="s">
        <v>106</v>
      </c>
      <c r="J2076" s="21" t="s">
        <v>6825</v>
      </c>
      <c r="K2076" t="s">
        <v>74</v>
      </c>
      <c r="L2076" t="s">
        <v>6826</v>
      </c>
      <c r="M2076" t="s">
        <v>25</v>
      </c>
      <c r="N2076" t="s">
        <v>30</v>
      </c>
      <c r="O2076" s="15">
        <v>45078.932986111111</v>
      </c>
      <c r="P2076" s="15">
        <v>45078.876736111109</v>
      </c>
      <c r="Q2076">
        <v>3</v>
      </c>
      <c r="S2076">
        <v>1</v>
      </c>
      <c r="T2076">
        <v>0</v>
      </c>
      <c r="U2076">
        <v>0</v>
      </c>
      <c r="V2076" t="str">
        <f>IF(OR(tickets_cleaned[[#This Row],[resolution_time_hours]]="", tickets_cleaned[[#This Row],[resolution_time_hours]]&lt;0),"",tickets_cleaned[[#This Row],[resolution_time_hours]])</f>
        <v/>
      </c>
    </row>
    <row r="2077" spans="1:22" ht="15" customHeight="1" x14ac:dyDescent="0.2">
      <c r="A2077">
        <v>2076</v>
      </c>
      <c r="B2077" t="s">
        <v>6827</v>
      </c>
      <c r="C2077" t="s">
        <v>6828</v>
      </c>
      <c r="D2077">
        <v>48</v>
      </c>
      <c r="E2077" t="s">
        <v>58</v>
      </c>
      <c r="F2077" t="s">
        <v>187</v>
      </c>
      <c r="G2077" s="1">
        <v>44077</v>
      </c>
      <c r="H2077" t="s">
        <v>21</v>
      </c>
      <c r="I2077" t="s">
        <v>91</v>
      </c>
      <c r="J2077" t="s">
        <v>1024</v>
      </c>
      <c r="K2077" t="s">
        <v>62</v>
      </c>
      <c r="M2077" t="s">
        <v>27</v>
      </c>
      <c r="N2077" t="s">
        <v>31</v>
      </c>
      <c r="O2077" s="15">
        <v>45078.744097222225</v>
      </c>
      <c r="P2077"/>
      <c r="S2077">
        <v>0</v>
      </c>
      <c r="T2077">
        <v>1</v>
      </c>
      <c r="U2077">
        <v>0</v>
      </c>
      <c r="V2077" t="str">
        <f>IF(OR(tickets_cleaned[[#This Row],[resolution_time_hours]]="", tickets_cleaned[[#This Row],[resolution_time_hours]]&lt;0),"",tickets_cleaned[[#This Row],[resolution_time_hours]])</f>
        <v/>
      </c>
    </row>
    <row r="2078" spans="1:22" ht="15" customHeight="1" x14ac:dyDescent="0.2">
      <c r="A2078">
        <v>2077</v>
      </c>
      <c r="B2078" t="s">
        <v>6829</v>
      </c>
      <c r="C2078" t="s">
        <v>6830</v>
      </c>
      <c r="D2078">
        <v>32</v>
      </c>
      <c r="E2078" t="s">
        <v>58</v>
      </c>
      <c r="F2078" t="s">
        <v>71</v>
      </c>
      <c r="G2078" s="1">
        <v>44384</v>
      </c>
      <c r="H2078" t="s">
        <v>24</v>
      </c>
      <c r="I2078" t="s">
        <v>67</v>
      </c>
      <c r="J2078" t="s">
        <v>6831</v>
      </c>
      <c r="K2078" t="s">
        <v>62</v>
      </c>
      <c r="M2078" t="s">
        <v>27</v>
      </c>
      <c r="N2078" t="s">
        <v>29</v>
      </c>
      <c r="O2078" s="15">
        <v>45078.379537037035</v>
      </c>
      <c r="P2078"/>
      <c r="S2078">
        <v>0</v>
      </c>
      <c r="T2078">
        <v>1</v>
      </c>
      <c r="U2078">
        <v>0</v>
      </c>
      <c r="V2078" t="str">
        <f>IF(OR(tickets_cleaned[[#This Row],[resolution_time_hours]]="", tickets_cleaned[[#This Row],[resolution_time_hours]]&lt;0),"",tickets_cleaned[[#This Row],[resolution_time_hours]])</f>
        <v/>
      </c>
    </row>
    <row r="2079" spans="1:22" ht="15" customHeight="1" x14ac:dyDescent="0.2">
      <c r="A2079">
        <v>2078</v>
      </c>
      <c r="B2079" t="s">
        <v>6832</v>
      </c>
      <c r="C2079" t="s">
        <v>6833</v>
      </c>
      <c r="D2079">
        <v>58</v>
      </c>
      <c r="E2079" t="s">
        <v>58</v>
      </c>
      <c r="F2079" t="s">
        <v>408</v>
      </c>
      <c r="G2079" s="1">
        <v>43985</v>
      </c>
      <c r="H2079" t="s">
        <v>21</v>
      </c>
      <c r="I2079" t="s">
        <v>176</v>
      </c>
      <c r="J2079" s="21" t="s">
        <v>6834</v>
      </c>
      <c r="K2079" t="s">
        <v>74</v>
      </c>
      <c r="L2079" t="s">
        <v>6835</v>
      </c>
      <c r="M2079" t="s">
        <v>25</v>
      </c>
      <c r="N2079" t="s">
        <v>31</v>
      </c>
      <c r="O2079" s="15">
        <v>45078.063587962963</v>
      </c>
      <c r="P2079" s="15">
        <v>45077.994837962964</v>
      </c>
      <c r="Q2079">
        <v>4</v>
      </c>
      <c r="S2079">
        <v>1</v>
      </c>
      <c r="T2079">
        <v>0</v>
      </c>
      <c r="U2079">
        <v>0</v>
      </c>
      <c r="V2079" t="str">
        <f>IF(OR(tickets_cleaned[[#This Row],[resolution_time_hours]]="", tickets_cleaned[[#This Row],[resolution_time_hours]]&lt;0),"",tickets_cleaned[[#This Row],[resolution_time_hours]])</f>
        <v/>
      </c>
    </row>
    <row r="2080" spans="1:22" ht="15" customHeight="1" x14ac:dyDescent="0.2">
      <c r="A2080">
        <v>2079</v>
      </c>
      <c r="B2080" t="s">
        <v>6836</v>
      </c>
      <c r="C2080" t="s">
        <v>6837</v>
      </c>
      <c r="D2080">
        <v>31</v>
      </c>
      <c r="E2080" t="s">
        <v>65</v>
      </c>
      <c r="F2080" t="s">
        <v>456</v>
      </c>
      <c r="G2080" s="1">
        <v>43841</v>
      </c>
      <c r="H2080" t="s">
        <v>23</v>
      </c>
      <c r="I2080" t="s">
        <v>120</v>
      </c>
      <c r="J2080" s="21" t="s">
        <v>6838</v>
      </c>
      <c r="K2080" t="s">
        <v>93</v>
      </c>
      <c r="M2080" t="s">
        <v>27</v>
      </c>
      <c r="N2080" t="s">
        <v>31</v>
      </c>
      <c r="P2080"/>
      <c r="S2080">
        <v>0</v>
      </c>
      <c r="T2080">
        <v>1</v>
      </c>
      <c r="U2080">
        <v>0</v>
      </c>
      <c r="V2080" t="str">
        <f>IF(OR(tickets_cleaned[[#This Row],[resolution_time_hours]]="", tickets_cleaned[[#This Row],[resolution_time_hours]]&lt;0),"",tickets_cleaned[[#This Row],[resolution_time_hours]])</f>
        <v/>
      </c>
    </row>
    <row r="2081" spans="1:22" ht="15" customHeight="1" x14ac:dyDescent="0.2">
      <c r="A2081">
        <v>2080</v>
      </c>
      <c r="B2081" t="s">
        <v>6839</v>
      </c>
      <c r="C2081" t="s">
        <v>6840</v>
      </c>
      <c r="D2081">
        <v>63</v>
      </c>
      <c r="E2081" t="s">
        <v>90</v>
      </c>
      <c r="F2081" t="s">
        <v>144</v>
      </c>
      <c r="G2081" s="1">
        <v>44260</v>
      </c>
      <c r="H2081" t="s">
        <v>20</v>
      </c>
      <c r="I2081" t="s">
        <v>67</v>
      </c>
      <c r="J2081" t="s">
        <v>1096</v>
      </c>
      <c r="K2081" t="s">
        <v>62</v>
      </c>
      <c r="M2081" t="s">
        <v>25</v>
      </c>
      <c r="N2081" t="s">
        <v>30</v>
      </c>
      <c r="O2081" s="15">
        <v>45078.465682870374</v>
      </c>
      <c r="P2081"/>
      <c r="S2081">
        <v>0</v>
      </c>
      <c r="T2081">
        <v>1</v>
      </c>
      <c r="U2081">
        <v>0</v>
      </c>
      <c r="V2081" t="str">
        <f>IF(OR(tickets_cleaned[[#This Row],[resolution_time_hours]]="", tickets_cleaned[[#This Row],[resolution_time_hours]]&lt;0),"",tickets_cleaned[[#This Row],[resolution_time_hours]])</f>
        <v/>
      </c>
    </row>
    <row r="2082" spans="1:22" ht="15" customHeight="1" x14ac:dyDescent="0.2">
      <c r="A2082">
        <v>2081</v>
      </c>
      <c r="B2082" t="s">
        <v>6841</v>
      </c>
      <c r="C2082" t="s">
        <v>6842</v>
      </c>
      <c r="D2082">
        <v>32</v>
      </c>
      <c r="E2082" t="s">
        <v>90</v>
      </c>
      <c r="F2082" t="s">
        <v>275</v>
      </c>
      <c r="G2082" s="1">
        <v>44044</v>
      </c>
      <c r="H2082" t="s">
        <v>23</v>
      </c>
      <c r="I2082" t="s">
        <v>203</v>
      </c>
      <c r="J2082" s="21" t="s">
        <v>6843</v>
      </c>
      <c r="K2082" t="s">
        <v>93</v>
      </c>
      <c r="M2082" t="s">
        <v>26</v>
      </c>
      <c r="N2082" t="s">
        <v>30</v>
      </c>
      <c r="P2082"/>
      <c r="S2082">
        <v>0</v>
      </c>
      <c r="T2082">
        <v>1</v>
      </c>
      <c r="U2082">
        <v>0</v>
      </c>
      <c r="V2082" t="str">
        <f>IF(OR(tickets_cleaned[[#This Row],[resolution_time_hours]]="", tickets_cleaned[[#This Row],[resolution_time_hours]]&lt;0),"",tickets_cleaned[[#This Row],[resolution_time_hours]])</f>
        <v/>
      </c>
    </row>
    <row r="2083" spans="1:22" ht="15" customHeight="1" x14ac:dyDescent="0.2">
      <c r="A2083">
        <v>2082</v>
      </c>
      <c r="B2083" t="s">
        <v>6844</v>
      </c>
      <c r="C2083" t="s">
        <v>6845</v>
      </c>
      <c r="D2083">
        <v>41</v>
      </c>
      <c r="E2083" t="s">
        <v>65</v>
      </c>
      <c r="F2083" t="s">
        <v>199</v>
      </c>
      <c r="G2083" s="1">
        <v>44115</v>
      </c>
      <c r="H2083" t="s">
        <v>23</v>
      </c>
      <c r="I2083" t="s">
        <v>140</v>
      </c>
      <c r="J2083" t="s">
        <v>6846</v>
      </c>
      <c r="K2083" t="s">
        <v>62</v>
      </c>
      <c r="M2083" t="s">
        <v>25</v>
      </c>
      <c r="N2083" t="s">
        <v>29</v>
      </c>
      <c r="O2083" s="15">
        <v>45078.594189814816</v>
      </c>
      <c r="P2083"/>
      <c r="S2083">
        <v>0</v>
      </c>
      <c r="T2083">
        <v>1</v>
      </c>
      <c r="U2083">
        <v>0</v>
      </c>
      <c r="V2083" t="str">
        <f>IF(OR(tickets_cleaned[[#This Row],[resolution_time_hours]]="", tickets_cleaned[[#This Row],[resolution_time_hours]]&lt;0),"",tickets_cleaned[[#This Row],[resolution_time_hours]])</f>
        <v/>
      </c>
    </row>
    <row r="2084" spans="1:22" ht="15" customHeight="1" x14ac:dyDescent="0.2">
      <c r="A2084">
        <v>2083</v>
      </c>
      <c r="B2084" t="s">
        <v>6847</v>
      </c>
      <c r="C2084" t="s">
        <v>6848</v>
      </c>
      <c r="D2084">
        <v>34</v>
      </c>
      <c r="E2084" t="s">
        <v>58</v>
      </c>
      <c r="F2084" t="s">
        <v>249</v>
      </c>
      <c r="G2084" s="1">
        <v>43899</v>
      </c>
      <c r="H2084" t="s">
        <v>20</v>
      </c>
      <c r="I2084" t="s">
        <v>120</v>
      </c>
      <c r="J2084" t="s">
        <v>6849</v>
      </c>
      <c r="K2084" t="s">
        <v>74</v>
      </c>
      <c r="L2084" t="s">
        <v>6850</v>
      </c>
      <c r="M2084" t="s">
        <v>25</v>
      </c>
      <c r="N2084" t="s">
        <v>30</v>
      </c>
      <c r="O2084" s="15">
        <v>45078.295590277776</v>
      </c>
      <c r="P2084" s="15">
        <v>45077.943506944444</v>
      </c>
      <c r="Q2084">
        <v>5</v>
      </c>
      <c r="S2084">
        <v>1</v>
      </c>
      <c r="T2084">
        <v>0</v>
      </c>
      <c r="U2084">
        <v>0</v>
      </c>
      <c r="V2084" t="str">
        <f>IF(OR(tickets_cleaned[[#This Row],[resolution_time_hours]]="", tickets_cleaned[[#This Row],[resolution_time_hours]]&lt;0),"",tickets_cleaned[[#This Row],[resolution_time_hours]])</f>
        <v/>
      </c>
    </row>
    <row r="2085" spans="1:22" ht="15" customHeight="1" x14ac:dyDescent="0.2">
      <c r="A2085">
        <v>2084</v>
      </c>
      <c r="B2085" t="s">
        <v>6851</v>
      </c>
      <c r="C2085" t="s">
        <v>6852</v>
      </c>
      <c r="D2085">
        <v>56</v>
      </c>
      <c r="E2085" t="s">
        <v>65</v>
      </c>
      <c r="F2085" t="s">
        <v>183</v>
      </c>
      <c r="G2085" s="1">
        <v>43863</v>
      </c>
      <c r="H2085" t="s">
        <v>23</v>
      </c>
      <c r="I2085" t="s">
        <v>85</v>
      </c>
      <c r="J2085" s="21" t="s">
        <v>6853</v>
      </c>
      <c r="K2085" t="s">
        <v>62</v>
      </c>
      <c r="M2085" t="s">
        <v>25</v>
      </c>
      <c r="N2085" t="s">
        <v>29</v>
      </c>
      <c r="O2085" s="15">
        <v>45078.700474537036</v>
      </c>
      <c r="P2085"/>
      <c r="S2085">
        <v>0</v>
      </c>
      <c r="T2085">
        <v>1</v>
      </c>
      <c r="U2085">
        <v>0</v>
      </c>
      <c r="V2085" t="str">
        <f>IF(OR(tickets_cleaned[[#This Row],[resolution_time_hours]]="", tickets_cleaned[[#This Row],[resolution_time_hours]]&lt;0),"",tickets_cleaned[[#This Row],[resolution_time_hours]])</f>
        <v/>
      </c>
    </row>
    <row r="2086" spans="1:22" ht="15" customHeight="1" x14ac:dyDescent="0.2">
      <c r="A2086">
        <v>2085</v>
      </c>
      <c r="B2086" t="s">
        <v>6854</v>
      </c>
      <c r="C2086" t="s">
        <v>6855</v>
      </c>
      <c r="D2086">
        <v>33</v>
      </c>
      <c r="E2086" t="s">
        <v>65</v>
      </c>
      <c r="F2086" t="s">
        <v>66</v>
      </c>
      <c r="G2086" s="1">
        <v>44032</v>
      </c>
      <c r="H2086" t="s">
        <v>21</v>
      </c>
      <c r="I2086" t="s">
        <v>20</v>
      </c>
      <c r="J2086" s="21" t="s">
        <v>6856</v>
      </c>
      <c r="K2086" t="s">
        <v>93</v>
      </c>
      <c r="M2086" t="s">
        <v>27</v>
      </c>
      <c r="N2086" t="s">
        <v>30</v>
      </c>
      <c r="P2086"/>
      <c r="S2086">
        <v>0</v>
      </c>
      <c r="T2086">
        <v>1</v>
      </c>
      <c r="U2086">
        <v>0</v>
      </c>
      <c r="V2086" t="str">
        <f>IF(OR(tickets_cleaned[[#This Row],[resolution_time_hours]]="", tickets_cleaned[[#This Row],[resolution_time_hours]]&lt;0),"",tickets_cleaned[[#This Row],[resolution_time_hours]])</f>
        <v/>
      </c>
    </row>
    <row r="2087" spans="1:22" ht="15" customHeight="1" x14ac:dyDescent="0.2">
      <c r="A2087">
        <v>2086</v>
      </c>
      <c r="B2087" t="s">
        <v>6857</v>
      </c>
      <c r="C2087" t="s">
        <v>6858</v>
      </c>
      <c r="D2087">
        <v>33</v>
      </c>
      <c r="E2087" t="s">
        <v>90</v>
      </c>
      <c r="F2087" t="s">
        <v>408</v>
      </c>
      <c r="G2087" s="1">
        <v>44006</v>
      </c>
      <c r="H2087" t="s">
        <v>23</v>
      </c>
      <c r="I2087" t="s">
        <v>140</v>
      </c>
      <c r="J2087" s="21" t="s">
        <v>6859</v>
      </c>
      <c r="K2087" t="s">
        <v>74</v>
      </c>
      <c r="L2087" t="s">
        <v>6860</v>
      </c>
      <c r="M2087" t="s">
        <v>26</v>
      </c>
      <c r="N2087" t="s">
        <v>31</v>
      </c>
      <c r="O2087" s="15">
        <v>45078.174814814818</v>
      </c>
      <c r="P2087" s="15">
        <v>45078.908842592595</v>
      </c>
      <c r="Q2087">
        <v>4</v>
      </c>
      <c r="R2087">
        <v>17</v>
      </c>
      <c r="S2087">
        <v>1</v>
      </c>
      <c r="T2087">
        <v>0</v>
      </c>
      <c r="U2087">
        <v>0</v>
      </c>
      <c r="V2087">
        <f>IF(OR(tickets_cleaned[[#This Row],[resolution_time_hours]]="", tickets_cleaned[[#This Row],[resolution_time_hours]]&lt;0),"",tickets_cleaned[[#This Row],[resolution_time_hours]])</f>
        <v>17</v>
      </c>
    </row>
    <row r="2088" spans="1:22" ht="15" customHeight="1" x14ac:dyDescent="0.2">
      <c r="A2088">
        <v>2087</v>
      </c>
      <c r="B2088" t="s">
        <v>6861</v>
      </c>
      <c r="C2088" t="s">
        <v>6862</v>
      </c>
      <c r="D2088">
        <v>67</v>
      </c>
      <c r="E2088" t="s">
        <v>65</v>
      </c>
      <c r="F2088" t="s">
        <v>275</v>
      </c>
      <c r="G2088" s="1">
        <v>43980</v>
      </c>
      <c r="H2088" t="s">
        <v>22</v>
      </c>
      <c r="I2088" t="s">
        <v>101</v>
      </c>
      <c r="J2088" s="21" t="s">
        <v>6863</v>
      </c>
      <c r="K2088" t="s">
        <v>62</v>
      </c>
      <c r="M2088" t="s">
        <v>26</v>
      </c>
      <c r="N2088" t="s">
        <v>31</v>
      </c>
      <c r="O2088" s="15">
        <v>45078.641504629632</v>
      </c>
      <c r="P2088"/>
      <c r="S2088">
        <v>0</v>
      </c>
      <c r="T2088">
        <v>1</v>
      </c>
      <c r="U2088">
        <v>0</v>
      </c>
      <c r="V2088" t="str">
        <f>IF(OR(tickets_cleaned[[#This Row],[resolution_time_hours]]="", tickets_cleaned[[#This Row],[resolution_time_hours]]&lt;0),"",tickets_cleaned[[#This Row],[resolution_time_hours]])</f>
        <v/>
      </c>
    </row>
    <row r="2089" spans="1:22" ht="15" customHeight="1" x14ac:dyDescent="0.2">
      <c r="A2089">
        <v>2088</v>
      </c>
      <c r="B2089" t="s">
        <v>6864</v>
      </c>
      <c r="C2089" t="s">
        <v>6865</v>
      </c>
      <c r="D2089">
        <v>38</v>
      </c>
      <c r="E2089" t="s">
        <v>65</v>
      </c>
      <c r="F2089" t="s">
        <v>510</v>
      </c>
      <c r="G2089" s="1">
        <v>43991</v>
      </c>
      <c r="H2089" t="s">
        <v>24</v>
      </c>
      <c r="I2089" t="s">
        <v>168</v>
      </c>
      <c r="J2089" s="21" t="s">
        <v>6866</v>
      </c>
      <c r="K2089" t="s">
        <v>62</v>
      </c>
      <c r="M2089" t="s">
        <v>25</v>
      </c>
      <c r="N2089" t="s">
        <v>30</v>
      </c>
      <c r="O2089" s="15">
        <v>45078.763749999998</v>
      </c>
      <c r="P2089"/>
      <c r="S2089">
        <v>0</v>
      </c>
      <c r="T2089">
        <v>1</v>
      </c>
      <c r="U2089">
        <v>0</v>
      </c>
      <c r="V2089" t="str">
        <f>IF(OR(tickets_cleaned[[#This Row],[resolution_time_hours]]="", tickets_cleaned[[#This Row],[resolution_time_hours]]&lt;0),"",tickets_cleaned[[#This Row],[resolution_time_hours]])</f>
        <v/>
      </c>
    </row>
    <row r="2090" spans="1:22" ht="15" customHeight="1" x14ac:dyDescent="0.2">
      <c r="A2090">
        <v>2089</v>
      </c>
      <c r="B2090" t="s">
        <v>6867</v>
      </c>
      <c r="C2090" t="s">
        <v>6868</v>
      </c>
      <c r="D2090">
        <v>33</v>
      </c>
      <c r="E2090" t="s">
        <v>65</v>
      </c>
      <c r="F2090" t="s">
        <v>183</v>
      </c>
      <c r="G2090" s="1">
        <v>44549</v>
      </c>
      <c r="H2090" t="s">
        <v>21</v>
      </c>
      <c r="I2090" t="s">
        <v>79</v>
      </c>
      <c r="J2090" s="21" t="s">
        <v>6869</v>
      </c>
      <c r="K2090" t="s">
        <v>62</v>
      </c>
      <c r="M2090" t="s">
        <v>27</v>
      </c>
      <c r="N2090" t="s">
        <v>30</v>
      </c>
      <c r="O2090" s="15">
        <v>45078.179722222223</v>
      </c>
      <c r="P2090"/>
      <c r="S2090">
        <v>0</v>
      </c>
      <c r="T2090">
        <v>1</v>
      </c>
      <c r="U2090">
        <v>0</v>
      </c>
      <c r="V2090" t="str">
        <f>IF(OR(tickets_cleaned[[#This Row],[resolution_time_hours]]="", tickets_cleaned[[#This Row],[resolution_time_hours]]&lt;0),"",tickets_cleaned[[#This Row],[resolution_time_hours]])</f>
        <v/>
      </c>
    </row>
    <row r="2091" spans="1:22" ht="15" customHeight="1" x14ac:dyDescent="0.2">
      <c r="A2091">
        <v>2090</v>
      </c>
      <c r="B2091" t="s">
        <v>6870</v>
      </c>
      <c r="C2091" t="s">
        <v>6871</v>
      </c>
      <c r="D2091">
        <v>60</v>
      </c>
      <c r="E2091" t="s">
        <v>58</v>
      </c>
      <c r="F2091" t="s">
        <v>66</v>
      </c>
      <c r="G2091" s="1">
        <v>44189</v>
      </c>
      <c r="H2091" t="s">
        <v>20</v>
      </c>
      <c r="I2091" t="s">
        <v>79</v>
      </c>
      <c r="J2091" s="21" t="s">
        <v>6872</v>
      </c>
      <c r="K2091" t="s">
        <v>74</v>
      </c>
      <c r="L2091" t="s">
        <v>6873</v>
      </c>
      <c r="M2091" t="s">
        <v>28</v>
      </c>
      <c r="N2091" t="s">
        <v>31</v>
      </c>
      <c r="O2091" s="15">
        <v>45078.449884259258</v>
      </c>
      <c r="P2091" s="15">
        <v>45078.56585648148</v>
      </c>
      <c r="Q2091">
        <v>4</v>
      </c>
      <c r="R2091">
        <v>2</v>
      </c>
      <c r="S2091">
        <v>1</v>
      </c>
      <c r="T2091">
        <v>0</v>
      </c>
      <c r="U2091">
        <v>0</v>
      </c>
      <c r="V2091">
        <f>IF(OR(tickets_cleaned[[#This Row],[resolution_time_hours]]="", tickets_cleaned[[#This Row],[resolution_time_hours]]&lt;0),"",tickets_cleaned[[#This Row],[resolution_time_hours]])</f>
        <v>2</v>
      </c>
    </row>
    <row r="2092" spans="1:22" ht="15" customHeight="1" x14ac:dyDescent="0.2">
      <c r="A2092">
        <v>2091</v>
      </c>
      <c r="B2092" t="s">
        <v>6874</v>
      </c>
      <c r="C2092" t="s">
        <v>6875</v>
      </c>
      <c r="D2092">
        <v>67</v>
      </c>
      <c r="E2092" t="s">
        <v>65</v>
      </c>
      <c r="F2092" t="s">
        <v>175</v>
      </c>
      <c r="G2092" s="1">
        <v>43944</v>
      </c>
      <c r="H2092" t="s">
        <v>22</v>
      </c>
      <c r="I2092" t="s">
        <v>79</v>
      </c>
      <c r="J2092" s="21" t="s">
        <v>6876</v>
      </c>
      <c r="K2092" t="s">
        <v>62</v>
      </c>
      <c r="M2092" t="s">
        <v>27</v>
      </c>
      <c r="N2092" t="s">
        <v>32</v>
      </c>
      <c r="O2092" s="15">
        <v>45078.23810185185</v>
      </c>
      <c r="P2092"/>
      <c r="S2092">
        <v>0</v>
      </c>
      <c r="T2092">
        <v>1</v>
      </c>
      <c r="U2092">
        <v>0</v>
      </c>
      <c r="V2092" t="str">
        <f>IF(OR(tickets_cleaned[[#This Row],[resolution_time_hours]]="", tickets_cleaned[[#This Row],[resolution_time_hours]]&lt;0),"",tickets_cleaned[[#This Row],[resolution_time_hours]])</f>
        <v/>
      </c>
    </row>
    <row r="2093" spans="1:22" ht="15" customHeight="1" x14ac:dyDescent="0.2">
      <c r="A2093">
        <v>2092</v>
      </c>
      <c r="B2093" t="s">
        <v>6877</v>
      </c>
      <c r="C2093" t="s">
        <v>6878</v>
      </c>
      <c r="D2093">
        <v>34</v>
      </c>
      <c r="E2093" t="s">
        <v>65</v>
      </c>
      <c r="F2093" t="s">
        <v>78</v>
      </c>
      <c r="G2093" s="1">
        <v>44490</v>
      </c>
      <c r="H2093" t="s">
        <v>22</v>
      </c>
      <c r="I2093" t="s">
        <v>106</v>
      </c>
      <c r="J2093" s="21" t="s">
        <v>6879</v>
      </c>
      <c r="K2093" t="s">
        <v>74</v>
      </c>
      <c r="L2093" t="s">
        <v>6880</v>
      </c>
      <c r="M2093" t="s">
        <v>27</v>
      </c>
      <c r="N2093" t="s">
        <v>29</v>
      </c>
      <c r="O2093" s="15">
        <v>45078.530486111114</v>
      </c>
      <c r="P2093" s="15">
        <v>45078.515902777777</v>
      </c>
      <c r="Q2093">
        <v>5</v>
      </c>
      <c r="S2093">
        <v>1</v>
      </c>
      <c r="T2093">
        <v>0</v>
      </c>
      <c r="U2093">
        <v>0</v>
      </c>
      <c r="V2093" t="str">
        <f>IF(OR(tickets_cleaned[[#This Row],[resolution_time_hours]]="", tickets_cleaned[[#This Row],[resolution_time_hours]]&lt;0),"",tickets_cleaned[[#This Row],[resolution_time_hours]])</f>
        <v/>
      </c>
    </row>
    <row r="2094" spans="1:22" ht="15" customHeight="1" x14ac:dyDescent="0.2">
      <c r="A2094">
        <v>2093</v>
      </c>
      <c r="B2094" t="s">
        <v>6881</v>
      </c>
      <c r="C2094" t="s">
        <v>6882</v>
      </c>
      <c r="D2094">
        <v>53</v>
      </c>
      <c r="E2094" t="s">
        <v>65</v>
      </c>
      <c r="F2094" t="s">
        <v>66</v>
      </c>
      <c r="G2094" s="1">
        <v>44528</v>
      </c>
      <c r="H2094" t="s">
        <v>20</v>
      </c>
      <c r="I2094" t="s">
        <v>22</v>
      </c>
      <c r="J2094" s="21" t="s">
        <v>6883</v>
      </c>
      <c r="K2094" t="s">
        <v>62</v>
      </c>
      <c r="M2094" t="s">
        <v>28</v>
      </c>
      <c r="N2094" t="s">
        <v>30</v>
      </c>
      <c r="O2094" s="15">
        <v>45078.442314814813</v>
      </c>
      <c r="P2094"/>
      <c r="S2094">
        <v>0</v>
      </c>
      <c r="T2094">
        <v>1</v>
      </c>
      <c r="U2094">
        <v>0</v>
      </c>
      <c r="V2094" t="str">
        <f>IF(OR(tickets_cleaned[[#This Row],[resolution_time_hours]]="", tickets_cleaned[[#This Row],[resolution_time_hours]]&lt;0),"",tickets_cleaned[[#This Row],[resolution_time_hours]])</f>
        <v/>
      </c>
    </row>
    <row r="2095" spans="1:22" ht="15" customHeight="1" x14ac:dyDescent="0.2">
      <c r="A2095">
        <v>2094</v>
      </c>
      <c r="B2095" t="s">
        <v>6884</v>
      </c>
      <c r="C2095" t="s">
        <v>6885</v>
      </c>
      <c r="D2095">
        <v>21</v>
      </c>
      <c r="E2095" t="s">
        <v>90</v>
      </c>
      <c r="F2095" t="s">
        <v>724</v>
      </c>
      <c r="G2095" s="1">
        <v>44270</v>
      </c>
      <c r="H2095" t="s">
        <v>24</v>
      </c>
      <c r="I2095" t="s">
        <v>126</v>
      </c>
      <c r="J2095" s="21" t="s">
        <v>6886</v>
      </c>
      <c r="K2095" t="s">
        <v>93</v>
      </c>
      <c r="M2095" t="s">
        <v>28</v>
      </c>
      <c r="N2095" t="s">
        <v>31</v>
      </c>
      <c r="P2095"/>
      <c r="S2095">
        <v>0</v>
      </c>
      <c r="T2095">
        <v>1</v>
      </c>
      <c r="U2095">
        <v>0</v>
      </c>
      <c r="V2095" t="str">
        <f>IF(OR(tickets_cleaned[[#This Row],[resolution_time_hours]]="", tickets_cleaned[[#This Row],[resolution_time_hours]]&lt;0),"",tickets_cleaned[[#This Row],[resolution_time_hours]])</f>
        <v/>
      </c>
    </row>
    <row r="2096" spans="1:22" ht="15" customHeight="1" x14ac:dyDescent="0.2">
      <c r="A2096">
        <v>2095</v>
      </c>
      <c r="B2096" t="s">
        <v>6887</v>
      </c>
      <c r="C2096" t="s">
        <v>6888</v>
      </c>
      <c r="D2096">
        <v>48</v>
      </c>
      <c r="E2096" t="s">
        <v>58</v>
      </c>
      <c r="F2096" t="s">
        <v>268</v>
      </c>
      <c r="G2096" s="1">
        <v>43913</v>
      </c>
      <c r="H2096" t="s">
        <v>22</v>
      </c>
      <c r="I2096" t="s">
        <v>176</v>
      </c>
      <c r="J2096" s="21" t="s">
        <v>6889</v>
      </c>
      <c r="K2096" t="s">
        <v>74</v>
      </c>
      <c r="L2096" t="s">
        <v>6890</v>
      </c>
      <c r="M2096" t="s">
        <v>26</v>
      </c>
      <c r="N2096" t="s">
        <v>29</v>
      </c>
      <c r="O2096" s="15">
        <v>45078.421516203707</v>
      </c>
      <c r="P2096" s="15">
        <v>45078.013182870367</v>
      </c>
      <c r="Q2096">
        <v>3</v>
      </c>
      <c r="S2096">
        <v>1</v>
      </c>
      <c r="T2096">
        <v>0</v>
      </c>
      <c r="U2096">
        <v>0</v>
      </c>
      <c r="V2096" t="str">
        <f>IF(OR(tickets_cleaned[[#This Row],[resolution_time_hours]]="", tickets_cleaned[[#This Row],[resolution_time_hours]]&lt;0),"",tickets_cleaned[[#This Row],[resolution_time_hours]])</f>
        <v/>
      </c>
    </row>
    <row r="2097" spans="1:22" ht="15" customHeight="1" x14ac:dyDescent="0.2">
      <c r="A2097">
        <v>2096</v>
      </c>
      <c r="B2097" t="s">
        <v>6891</v>
      </c>
      <c r="C2097" t="s">
        <v>6892</v>
      </c>
      <c r="D2097">
        <v>26</v>
      </c>
      <c r="E2097" t="s">
        <v>65</v>
      </c>
      <c r="F2097" t="s">
        <v>342</v>
      </c>
      <c r="G2097" s="1">
        <v>44086</v>
      </c>
      <c r="H2097" t="s">
        <v>23</v>
      </c>
      <c r="I2097" t="s">
        <v>126</v>
      </c>
      <c r="J2097" s="21" t="s">
        <v>6893</v>
      </c>
      <c r="K2097" t="s">
        <v>62</v>
      </c>
      <c r="M2097" t="s">
        <v>26</v>
      </c>
      <c r="N2097" t="s">
        <v>29</v>
      </c>
      <c r="O2097" s="15">
        <v>45078.390983796293</v>
      </c>
      <c r="P2097"/>
      <c r="S2097">
        <v>0</v>
      </c>
      <c r="T2097">
        <v>1</v>
      </c>
      <c r="U2097">
        <v>0</v>
      </c>
      <c r="V2097" t="str">
        <f>IF(OR(tickets_cleaned[[#This Row],[resolution_time_hours]]="", tickets_cleaned[[#This Row],[resolution_time_hours]]&lt;0),"",tickets_cleaned[[#This Row],[resolution_time_hours]])</f>
        <v/>
      </c>
    </row>
    <row r="2098" spans="1:22" ht="15" customHeight="1" x14ac:dyDescent="0.2">
      <c r="A2098">
        <v>2097</v>
      </c>
      <c r="B2098" t="s">
        <v>6894</v>
      </c>
      <c r="C2098" t="s">
        <v>6895</v>
      </c>
      <c r="D2098">
        <v>45</v>
      </c>
      <c r="E2098" t="s">
        <v>90</v>
      </c>
      <c r="F2098" t="s">
        <v>510</v>
      </c>
      <c r="G2098" s="1">
        <v>44184</v>
      </c>
      <c r="H2098" t="s">
        <v>20</v>
      </c>
      <c r="I2098" t="s">
        <v>20</v>
      </c>
      <c r="J2098" t="s">
        <v>6896</v>
      </c>
      <c r="K2098" t="s">
        <v>74</v>
      </c>
      <c r="L2098" t="s">
        <v>6897</v>
      </c>
      <c r="M2098" t="s">
        <v>25</v>
      </c>
      <c r="N2098" t="s">
        <v>30</v>
      </c>
      <c r="O2098" s="15">
        <v>45078.504189814812</v>
      </c>
      <c r="P2098" s="15">
        <v>45078.771550925929</v>
      </c>
      <c r="Q2098">
        <v>3</v>
      </c>
      <c r="R2098">
        <v>6</v>
      </c>
      <c r="S2098">
        <v>1</v>
      </c>
      <c r="T2098">
        <v>0</v>
      </c>
      <c r="U2098">
        <v>0</v>
      </c>
      <c r="V2098">
        <f>IF(OR(tickets_cleaned[[#This Row],[resolution_time_hours]]="", tickets_cleaned[[#This Row],[resolution_time_hours]]&lt;0),"",tickets_cleaned[[#This Row],[resolution_time_hours]])</f>
        <v>6</v>
      </c>
    </row>
    <row r="2099" spans="1:22" ht="15" customHeight="1" x14ac:dyDescent="0.2">
      <c r="A2099">
        <v>2098</v>
      </c>
      <c r="B2099" t="s">
        <v>6898</v>
      </c>
      <c r="C2099" t="s">
        <v>6899</v>
      </c>
      <c r="D2099">
        <v>31</v>
      </c>
      <c r="E2099" t="s">
        <v>90</v>
      </c>
      <c r="F2099" t="s">
        <v>144</v>
      </c>
      <c r="G2099" s="1">
        <v>44323</v>
      </c>
      <c r="H2099" t="s">
        <v>23</v>
      </c>
      <c r="I2099" t="s">
        <v>106</v>
      </c>
      <c r="J2099" s="21" t="s">
        <v>6900</v>
      </c>
      <c r="K2099" t="s">
        <v>74</v>
      </c>
      <c r="L2099" t="s">
        <v>6901</v>
      </c>
      <c r="M2099" t="s">
        <v>27</v>
      </c>
      <c r="N2099" t="s">
        <v>30</v>
      </c>
      <c r="O2099" s="15">
        <v>45078.383368055554</v>
      </c>
      <c r="P2099" s="15">
        <v>45078.356979166667</v>
      </c>
      <c r="Q2099">
        <v>3</v>
      </c>
      <c r="S2099">
        <v>1</v>
      </c>
      <c r="T2099">
        <v>0</v>
      </c>
      <c r="U2099">
        <v>0</v>
      </c>
      <c r="V2099" t="str">
        <f>IF(OR(tickets_cleaned[[#This Row],[resolution_time_hours]]="", tickets_cleaned[[#This Row],[resolution_time_hours]]&lt;0),"",tickets_cleaned[[#This Row],[resolution_time_hours]])</f>
        <v/>
      </c>
    </row>
    <row r="2100" spans="1:22" ht="15" customHeight="1" x14ac:dyDescent="0.2">
      <c r="A2100">
        <v>2099</v>
      </c>
      <c r="B2100" t="s">
        <v>6902</v>
      </c>
      <c r="C2100" t="s">
        <v>6903</v>
      </c>
      <c r="D2100">
        <v>49</v>
      </c>
      <c r="E2100" t="s">
        <v>58</v>
      </c>
      <c r="F2100" t="s">
        <v>96</v>
      </c>
      <c r="G2100" s="1">
        <v>44535</v>
      </c>
      <c r="H2100" t="s">
        <v>21</v>
      </c>
      <c r="I2100" t="s">
        <v>140</v>
      </c>
      <c r="J2100" t="s">
        <v>6904</v>
      </c>
      <c r="K2100" t="s">
        <v>62</v>
      </c>
      <c r="M2100" t="s">
        <v>27</v>
      </c>
      <c r="N2100" t="s">
        <v>31</v>
      </c>
      <c r="O2100" s="15">
        <v>45078.239629629628</v>
      </c>
      <c r="P2100"/>
      <c r="S2100">
        <v>0</v>
      </c>
      <c r="T2100">
        <v>1</v>
      </c>
      <c r="U2100">
        <v>0</v>
      </c>
      <c r="V2100" t="str">
        <f>IF(OR(tickets_cleaned[[#This Row],[resolution_time_hours]]="", tickets_cleaned[[#This Row],[resolution_time_hours]]&lt;0),"",tickets_cleaned[[#This Row],[resolution_time_hours]])</f>
        <v/>
      </c>
    </row>
    <row r="2101" spans="1:22" ht="15" customHeight="1" x14ac:dyDescent="0.2">
      <c r="A2101">
        <v>2100</v>
      </c>
      <c r="B2101" t="s">
        <v>6905</v>
      </c>
      <c r="C2101" t="s">
        <v>6906</v>
      </c>
      <c r="D2101">
        <v>23</v>
      </c>
      <c r="E2101" t="s">
        <v>65</v>
      </c>
      <c r="F2101" t="s">
        <v>724</v>
      </c>
      <c r="G2101" s="1">
        <v>44269</v>
      </c>
      <c r="H2101" t="s">
        <v>24</v>
      </c>
      <c r="I2101" t="s">
        <v>79</v>
      </c>
      <c r="J2101" s="21" t="s">
        <v>6907</v>
      </c>
      <c r="K2101" t="s">
        <v>62</v>
      </c>
      <c r="M2101" t="s">
        <v>25</v>
      </c>
      <c r="N2101" t="s">
        <v>32</v>
      </c>
      <c r="O2101" s="15">
        <v>45078.149363425924</v>
      </c>
      <c r="P2101"/>
      <c r="S2101">
        <v>0</v>
      </c>
      <c r="T2101">
        <v>1</v>
      </c>
      <c r="U2101">
        <v>0</v>
      </c>
      <c r="V2101" t="str">
        <f>IF(OR(tickets_cleaned[[#This Row],[resolution_time_hours]]="", tickets_cleaned[[#This Row],[resolution_time_hours]]&lt;0),"",tickets_cleaned[[#This Row],[resolution_time_hours]])</f>
        <v/>
      </c>
    </row>
    <row r="2102" spans="1:22" ht="15" customHeight="1" x14ac:dyDescent="0.2">
      <c r="A2102">
        <v>2101</v>
      </c>
      <c r="B2102" t="s">
        <v>6908</v>
      </c>
      <c r="C2102" t="s">
        <v>6909</v>
      </c>
      <c r="D2102">
        <v>66</v>
      </c>
      <c r="E2102" t="s">
        <v>90</v>
      </c>
      <c r="F2102" t="s">
        <v>233</v>
      </c>
      <c r="G2102" s="1">
        <v>44509</v>
      </c>
      <c r="H2102" t="s">
        <v>22</v>
      </c>
      <c r="I2102" t="s">
        <v>20</v>
      </c>
      <c r="J2102" s="21" t="s">
        <v>6910</v>
      </c>
      <c r="K2102" t="s">
        <v>74</v>
      </c>
      <c r="L2102" t="s">
        <v>6911</v>
      </c>
      <c r="M2102" t="s">
        <v>27</v>
      </c>
      <c r="N2102" t="s">
        <v>30</v>
      </c>
      <c r="O2102" s="15">
        <v>45077.942442129628</v>
      </c>
      <c r="P2102" s="15">
        <v>45077.961192129631</v>
      </c>
      <c r="Q2102">
        <v>5</v>
      </c>
      <c r="R2102">
        <v>0</v>
      </c>
      <c r="S2102">
        <v>1</v>
      </c>
      <c r="T2102">
        <v>0</v>
      </c>
      <c r="U2102">
        <v>0</v>
      </c>
      <c r="V2102">
        <f>IF(OR(tickets_cleaned[[#This Row],[resolution_time_hours]]="", tickets_cleaned[[#This Row],[resolution_time_hours]]&lt;0),"",tickets_cleaned[[#This Row],[resolution_time_hours]])</f>
        <v>0</v>
      </c>
    </row>
    <row r="2103" spans="1:22" ht="15" customHeight="1" x14ac:dyDescent="0.2">
      <c r="A2103">
        <v>2102</v>
      </c>
      <c r="B2103" t="s">
        <v>6912</v>
      </c>
      <c r="C2103" t="s">
        <v>6913</v>
      </c>
      <c r="D2103">
        <v>18</v>
      </c>
      <c r="E2103" t="s">
        <v>65</v>
      </c>
      <c r="F2103" t="s">
        <v>125</v>
      </c>
      <c r="G2103" s="1">
        <v>44064</v>
      </c>
      <c r="H2103" t="s">
        <v>24</v>
      </c>
      <c r="I2103" t="s">
        <v>126</v>
      </c>
      <c r="J2103" s="21" t="s">
        <v>6914</v>
      </c>
      <c r="K2103" t="s">
        <v>74</v>
      </c>
      <c r="L2103" t="s">
        <v>6915</v>
      </c>
      <c r="M2103" t="s">
        <v>25</v>
      </c>
      <c r="N2103" t="s">
        <v>29</v>
      </c>
      <c r="O2103" s="15">
        <v>45078.100092592591</v>
      </c>
      <c r="P2103" s="15">
        <v>45078.399398148147</v>
      </c>
      <c r="Q2103">
        <v>4</v>
      </c>
      <c r="R2103">
        <v>7</v>
      </c>
      <c r="S2103">
        <v>1</v>
      </c>
      <c r="T2103">
        <v>0</v>
      </c>
      <c r="U2103">
        <v>0</v>
      </c>
      <c r="V2103">
        <f>IF(OR(tickets_cleaned[[#This Row],[resolution_time_hours]]="", tickets_cleaned[[#This Row],[resolution_time_hours]]&lt;0),"",tickets_cleaned[[#This Row],[resolution_time_hours]])</f>
        <v>7</v>
      </c>
    </row>
    <row r="2104" spans="1:22" ht="15" customHeight="1" x14ac:dyDescent="0.2">
      <c r="A2104">
        <v>2103</v>
      </c>
      <c r="B2104" t="s">
        <v>6916</v>
      </c>
      <c r="C2104" t="s">
        <v>6917</v>
      </c>
      <c r="D2104">
        <v>31</v>
      </c>
      <c r="E2104" t="s">
        <v>58</v>
      </c>
      <c r="F2104" t="s">
        <v>96</v>
      </c>
      <c r="G2104" s="1">
        <v>44542</v>
      </c>
      <c r="H2104" t="s">
        <v>24</v>
      </c>
      <c r="I2104" t="s">
        <v>101</v>
      </c>
      <c r="J2104" s="21" t="s">
        <v>6918</v>
      </c>
      <c r="K2104" t="s">
        <v>93</v>
      </c>
      <c r="M2104" t="s">
        <v>26</v>
      </c>
      <c r="N2104" t="s">
        <v>31</v>
      </c>
      <c r="P2104"/>
      <c r="S2104">
        <v>0</v>
      </c>
      <c r="T2104">
        <v>1</v>
      </c>
      <c r="U2104">
        <v>0</v>
      </c>
      <c r="V2104" t="str">
        <f>IF(OR(tickets_cleaned[[#This Row],[resolution_time_hours]]="", tickets_cleaned[[#This Row],[resolution_time_hours]]&lt;0),"",tickets_cleaned[[#This Row],[resolution_time_hours]])</f>
        <v/>
      </c>
    </row>
    <row r="2105" spans="1:22" ht="15" customHeight="1" x14ac:dyDescent="0.2">
      <c r="A2105">
        <v>2104</v>
      </c>
      <c r="B2105" t="s">
        <v>6919</v>
      </c>
      <c r="C2105" t="s">
        <v>6920</v>
      </c>
      <c r="D2105">
        <v>22</v>
      </c>
      <c r="E2105" t="s">
        <v>65</v>
      </c>
      <c r="F2105" t="s">
        <v>66</v>
      </c>
      <c r="G2105" s="1">
        <v>44437</v>
      </c>
      <c r="H2105" t="s">
        <v>23</v>
      </c>
      <c r="I2105" t="s">
        <v>120</v>
      </c>
      <c r="J2105" s="21" t="s">
        <v>6921</v>
      </c>
      <c r="K2105" t="s">
        <v>74</v>
      </c>
      <c r="L2105" t="s">
        <v>6922</v>
      </c>
      <c r="M2105" t="s">
        <v>27</v>
      </c>
      <c r="N2105" t="s">
        <v>29</v>
      </c>
      <c r="O2105" s="15">
        <v>45078.177222222221</v>
      </c>
      <c r="P2105" s="15">
        <v>45078.554305555554</v>
      </c>
      <c r="Q2105">
        <v>2</v>
      </c>
      <c r="R2105">
        <v>9</v>
      </c>
      <c r="S2105">
        <v>1</v>
      </c>
      <c r="T2105">
        <v>0</v>
      </c>
      <c r="U2105">
        <v>1</v>
      </c>
      <c r="V2105">
        <f>IF(OR(tickets_cleaned[[#This Row],[resolution_time_hours]]="", tickets_cleaned[[#This Row],[resolution_time_hours]]&lt;0),"",tickets_cleaned[[#This Row],[resolution_time_hours]])</f>
        <v>9</v>
      </c>
    </row>
    <row r="2106" spans="1:22" ht="15" customHeight="1" x14ac:dyDescent="0.2">
      <c r="A2106">
        <v>2105</v>
      </c>
      <c r="B2106" t="s">
        <v>3751</v>
      </c>
      <c r="C2106" t="s">
        <v>6923</v>
      </c>
      <c r="D2106">
        <v>27</v>
      </c>
      <c r="E2106" t="s">
        <v>58</v>
      </c>
      <c r="F2106" t="s">
        <v>233</v>
      </c>
      <c r="G2106" s="1">
        <v>43870</v>
      </c>
      <c r="H2106" t="s">
        <v>21</v>
      </c>
      <c r="I2106" t="s">
        <v>120</v>
      </c>
      <c r="J2106" s="21" t="s">
        <v>6924</v>
      </c>
      <c r="K2106" t="s">
        <v>74</v>
      </c>
      <c r="L2106" t="s">
        <v>6925</v>
      </c>
      <c r="M2106" t="s">
        <v>27</v>
      </c>
      <c r="N2106" t="s">
        <v>30</v>
      </c>
      <c r="O2106" s="15">
        <v>45078.605717592596</v>
      </c>
      <c r="P2106" s="15">
        <v>45078.533495370371</v>
      </c>
      <c r="Q2106">
        <v>1</v>
      </c>
      <c r="S2106">
        <v>1</v>
      </c>
      <c r="T2106">
        <v>0</v>
      </c>
      <c r="U2106">
        <v>1</v>
      </c>
      <c r="V2106" t="str">
        <f>IF(OR(tickets_cleaned[[#This Row],[resolution_time_hours]]="", tickets_cleaned[[#This Row],[resolution_time_hours]]&lt;0),"",tickets_cleaned[[#This Row],[resolution_time_hours]])</f>
        <v/>
      </c>
    </row>
    <row r="2107" spans="1:22" ht="15" customHeight="1" x14ac:dyDescent="0.2">
      <c r="A2107">
        <v>2106</v>
      </c>
      <c r="B2107" t="s">
        <v>6926</v>
      </c>
      <c r="C2107" t="s">
        <v>6927</v>
      </c>
      <c r="D2107">
        <v>20</v>
      </c>
      <c r="E2107" t="s">
        <v>65</v>
      </c>
      <c r="F2107" t="s">
        <v>306</v>
      </c>
      <c r="G2107" s="1">
        <v>44334</v>
      </c>
      <c r="H2107" t="s">
        <v>24</v>
      </c>
      <c r="I2107" t="s">
        <v>140</v>
      </c>
      <c r="J2107" s="21" t="s">
        <v>6928</v>
      </c>
      <c r="K2107" t="s">
        <v>93</v>
      </c>
      <c r="M2107" t="s">
        <v>26</v>
      </c>
      <c r="N2107" t="s">
        <v>30</v>
      </c>
      <c r="P2107"/>
      <c r="S2107">
        <v>0</v>
      </c>
      <c r="T2107">
        <v>1</v>
      </c>
      <c r="U2107">
        <v>0</v>
      </c>
      <c r="V2107" t="str">
        <f>IF(OR(tickets_cleaned[[#This Row],[resolution_time_hours]]="", tickets_cleaned[[#This Row],[resolution_time_hours]]&lt;0),"",tickets_cleaned[[#This Row],[resolution_time_hours]])</f>
        <v/>
      </c>
    </row>
    <row r="2108" spans="1:22" ht="15" customHeight="1" x14ac:dyDescent="0.2">
      <c r="A2108">
        <v>2107</v>
      </c>
      <c r="B2108" t="s">
        <v>6929</v>
      </c>
      <c r="C2108" t="s">
        <v>6930</v>
      </c>
      <c r="D2108">
        <v>46</v>
      </c>
      <c r="E2108" t="s">
        <v>65</v>
      </c>
      <c r="F2108" t="s">
        <v>71</v>
      </c>
      <c r="G2108" s="1">
        <v>44242</v>
      </c>
      <c r="H2108" t="s">
        <v>20</v>
      </c>
      <c r="I2108" t="s">
        <v>20</v>
      </c>
      <c r="J2108" s="21" t="s">
        <v>6931</v>
      </c>
      <c r="K2108" t="s">
        <v>74</v>
      </c>
      <c r="L2108" t="s">
        <v>6932</v>
      </c>
      <c r="M2108" t="s">
        <v>27</v>
      </c>
      <c r="N2108" t="s">
        <v>31</v>
      </c>
      <c r="O2108" s="15">
        <v>45078.303668981483</v>
      </c>
      <c r="P2108" s="15">
        <v>45078.092557870368</v>
      </c>
      <c r="Q2108">
        <v>1</v>
      </c>
      <c r="S2108">
        <v>1</v>
      </c>
      <c r="T2108">
        <v>0</v>
      </c>
      <c r="U2108">
        <v>1</v>
      </c>
      <c r="V2108" t="str">
        <f>IF(OR(tickets_cleaned[[#This Row],[resolution_time_hours]]="", tickets_cleaned[[#This Row],[resolution_time_hours]]&lt;0),"",tickets_cleaned[[#This Row],[resolution_time_hours]])</f>
        <v/>
      </c>
    </row>
    <row r="2109" spans="1:22" ht="15" customHeight="1" x14ac:dyDescent="0.2">
      <c r="A2109">
        <v>2108</v>
      </c>
      <c r="B2109" t="s">
        <v>6933</v>
      </c>
      <c r="C2109" t="s">
        <v>6934</v>
      </c>
      <c r="D2109">
        <v>54</v>
      </c>
      <c r="E2109" t="s">
        <v>65</v>
      </c>
      <c r="F2109" t="s">
        <v>237</v>
      </c>
      <c r="G2109" s="1">
        <v>44287</v>
      </c>
      <c r="H2109" t="s">
        <v>20</v>
      </c>
      <c r="I2109" t="s">
        <v>168</v>
      </c>
      <c r="J2109" s="21" t="s">
        <v>6935</v>
      </c>
      <c r="K2109" t="s">
        <v>62</v>
      </c>
      <c r="M2109" t="s">
        <v>26</v>
      </c>
      <c r="N2109" t="s">
        <v>31</v>
      </c>
      <c r="O2109" s="15">
        <v>45078.607847222222</v>
      </c>
      <c r="P2109"/>
      <c r="S2109">
        <v>0</v>
      </c>
      <c r="T2109">
        <v>1</v>
      </c>
      <c r="U2109">
        <v>0</v>
      </c>
      <c r="V2109" t="str">
        <f>IF(OR(tickets_cleaned[[#This Row],[resolution_time_hours]]="", tickets_cleaned[[#This Row],[resolution_time_hours]]&lt;0),"",tickets_cleaned[[#This Row],[resolution_time_hours]])</f>
        <v/>
      </c>
    </row>
    <row r="2110" spans="1:22" ht="15" customHeight="1" x14ac:dyDescent="0.2">
      <c r="A2110">
        <v>2109</v>
      </c>
      <c r="B2110" t="s">
        <v>6936</v>
      </c>
      <c r="C2110" t="s">
        <v>6937</v>
      </c>
      <c r="D2110">
        <v>67</v>
      </c>
      <c r="E2110" t="s">
        <v>65</v>
      </c>
      <c r="F2110" t="s">
        <v>105</v>
      </c>
      <c r="G2110" s="1">
        <v>43983</v>
      </c>
      <c r="H2110" t="s">
        <v>23</v>
      </c>
      <c r="I2110" t="s">
        <v>106</v>
      </c>
      <c r="J2110" s="21" t="s">
        <v>6938</v>
      </c>
      <c r="K2110" t="s">
        <v>93</v>
      </c>
      <c r="M2110" t="s">
        <v>26</v>
      </c>
      <c r="N2110" t="s">
        <v>31</v>
      </c>
      <c r="P2110"/>
      <c r="S2110">
        <v>0</v>
      </c>
      <c r="T2110">
        <v>1</v>
      </c>
      <c r="U2110">
        <v>0</v>
      </c>
      <c r="V2110" t="str">
        <f>IF(OR(tickets_cleaned[[#This Row],[resolution_time_hours]]="", tickets_cleaned[[#This Row],[resolution_time_hours]]&lt;0),"",tickets_cleaned[[#This Row],[resolution_time_hours]])</f>
        <v/>
      </c>
    </row>
    <row r="2111" spans="1:22" ht="15" customHeight="1" x14ac:dyDescent="0.2">
      <c r="A2111">
        <v>2110</v>
      </c>
      <c r="B2111" t="s">
        <v>6939</v>
      </c>
      <c r="C2111" t="s">
        <v>6940</v>
      </c>
      <c r="D2111">
        <v>45</v>
      </c>
      <c r="E2111" t="s">
        <v>90</v>
      </c>
      <c r="F2111" t="s">
        <v>96</v>
      </c>
      <c r="G2111" s="1">
        <v>44398</v>
      </c>
      <c r="H2111" t="s">
        <v>23</v>
      </c>
      <c r="I2111" t="s">
        <v>203</v>
      </c>
      <c r="J2111" t="s">
        <v>6941</v>
      </c>
      <c r="K2111" t="s">
        <v>74</v>
      </c>
      <c r="L2111" t="s">
        <v>6942</v>
      </c>
      <c r="M2111" t="s">
        <v>28</v>
      </c>
      <c r="N2111" t="s">
        <v>30</v>
      </c>
      <c r="O2111" s="15">
        <v>45078.930104166669</v>
      </c>
      <c r="P2111" s="15">
        <v>45078.937048611115</v>
      </c>
      <c r="Q2111">
        <v>4</v>
      </c>
      <c r="R2111">
        <v>0</v>
      </c>
      <c r="S2111">
        <v>1</v>
      </c>
      <c r="T2111">
        <v>0</v>
      </c>
      <c r="U2111">
        <v>0</v>
      </c>
      <c r="V2111">
        <f>IF(OR(tickets_cleaned[[#This Row],[resolution_time_hours]]="", tickets_cleaned[[#This Row],[resolution_time_hours]]&lt;0),"",tickets_cleaned[[#This Row],[resolution_time_hours]])</f>
        <v>0</v>
      </c>
    </row>
    <row r="2112" spans="1:22" ht="15" customHeight="1" x14ac:dyDescent="0.2">
      <c r="A2112">
        <v>2111</v>
      </c>
      <c r="B2112" t="s">
        <v>6943</v>
      </c>
      <c r="C2112" t="s">
        <v>6944</v>
      </c>
      <c r="D2112">
        <v>53</v>
      </c>
      <c r="E2112" t="s">
        <v>58</v>
      </c>
      <c r="F2112" t="s">
        <v>119</v>
      </c>
      <c r="G2112" s="1">
        <v>43877</v>
      </c>
      <c r="H2112" t="s">
        <v>21</v>
      </c>
      <c r="I2112" t="s">
        <v>60</v>
      </c>
      <c r="J2112" s="21" t="s">
        <v>6945</v>
      </c>
      <c r="K2112" t="s">
        <v>93</v>
      </c>
      <c r="M2112" t="s">
        <v>27</v>
      </c>
      <c r="N2112" t="s">
        <v>30</v>
      </c>
      <c r="P2112"/>
      <c r="S2112">
        <v>0</v>
      </c>
      <c r="T2112">
        <v>1</v>
      </c>
      <c r="U2112">
        <v>0</v>
      </c>
      <c r="V2112" t="str">
        <f>IF(OR(tickets_cleaned[[#This Row],[resolution_time_hours]]="", tickets_cleaned[[#This Row],[resolution_time_hours]]&lt;0),"",tickets_cleaned[[#This Row],[resolution_time_hours]])</f>
        <v/>
      </c>
    </row>
    <row r="2113" spans="1:22" ht="15" customHeight="1" x14ac:dyDescent="0.2">
      <c r="A2113">
        <v>2112</v>
      </c>
      <c r="B2113" t="s">
        <v>6946</v>
      </c>
      <c r="C2113" t="s">
        <v>6947</v>
      </c>
      <c r="D2113">
        <v>36</v>
      </c>
      <c r="E2113" t="s">
        <v>90</v>
      </c>
      <c r="F2113" t="s">
        <v>408</v>
      </c>
      <c r="G2113" s="1">
        <v>44022</v>
      </c>
      <c r="H2113" t="s">
        <v>20</v>
      </c>
      <c r="I2113" t="s">
        <v>120</v>
      </c>
      <c r="J2113" t="s">
        <v>6948</v>
      </c>
      <c r="K2113" t="s">
        <v>62</v>
      </c>
      <c r="M2113" t="s">
        <v>25</v>
      </c>
      <c r="N2113" t="s">
        <v>31</v>
      </c>
      <c r="O2113" s="15">
        <v>45078.187777777777</v>
      </c>
      <c r="P2113"/>
      <c r="S2113">
        <v>0</v>
      </c>
      <c r="T2113">
        <v>1</v>
      </c>
      <c r="U2113">
        <v>0</v>
      </c>
      <c r="V2113" t="str">
        <f>IF(OR(tickets_cleaned[[#This Row],[resolution_time_hours]]="", tickets_cleaned[[#This Row],[resolution_time_hours]]&lt;0),"",tickets_cleaned[[#This Row],[resolution_time_hours]])</f>
        <v/>
      </c>
    </row>
    <row r="2114" spans="1:22" ht="15" customHeight="1" x14ac:dyDescent="0.2">
      <c r="A2114">
        <v>2113</v>
      </c>
      <c r="B2114" t="s">
        <v>6949</v>
      </c>
      <c r="C2114" t="s">
        <v>6950</v>
      </c>
      <c r="D2114">
        <v>31</v>
      </c>
      <c r="E2114" t="s">
        <v>90</v>
      </c>
      <c r="F2114" t="s">
        <v>510</v>
      </c>
      <c r="G2114" s="1">
        <v>44302</v>
      </c>
      <c r="H2114" t="s">
        <v>20</v>
      </c>
      <c r="I2114" t="s">
        <v>85</v>
      </c>
      <c r="J2114" t="s">
        <v>6951</v>
      </c>
      <c r="K2114" t="s">
        <v>62</v>
      </c>
      <c r="M2114" t="s">
        <v>27</v>
      </c>
      <c r="N2114" t="s">
        <v>29</v>
      </c>
      <c r="O2114" s="15">
        <v>45078.878750000003</v>
      </c>
      <c r="P2114"/>
      <c r="S2114">
        <v>0</v>
      </c>
      <c r="T2114">
        <v>1</v>
      </c>
      <c r="U2114">
        <v>0</v>
      </c>
      <c r="V2114" t="str">
        <f>IF(OR(tickets_cleaned[[#This Row],[resolution_time_hours]]="", tickets_cleaned[[#This Row],[resolution_time_hours]]&lt;0),"",tickets_cleaned[[#This Row],[resolution_time_hours]])</f>
        <v/>
      </c>
    </row>
    <row r="2115" spans="1:22" ht="15" customHeight="1" x14ac:dyDescent="0.2">
      <c r="A2115">
        <v>2114</v>
      </c>
      <c r="B2115" t="s">
        <v>6952</v>
      </c>
      <c r="C2115" t="s">
        <v>6953</v>
      </c>
      <c r="D2115">
        <v>69</v>
      </c>
      <c r="E2115" t="s">
        <v>58</v>
      </c>
      <c r="F2115" t="s">
        <v>422</v>
      </c>
      <c r="G2115" s="1">
        <v>43885</v>
      </c>
      <c r="H2115" t="s">
        <v>23</v>
      </c>
      <c r="I2115" t="s">
        <v>126</v>
      </c>
      <c r="J2115" t="s">
        <v>6954</v>
      </c>
      <c r="K2115" t="s">
        <v>93</v>
      </c>
      <c r="M2115" t="s">
        <v>26</v>
      </c>
      <c r="N2115" t="s">
        <v>30</v>
      </c>
      <c r="P2115"/>
      <c r="S2115">
        <v>0</v>
      </c>
      <c r="T2115">
        <v>1</v>
      </c>
      <c r="U2115">
        <v>0</v>
      </c>
      <c r="V2115" t="str">
        <f>IF(OR(tickets_cleaned[[#This Row],[resolution_time_hours]]="", tickets_cleaned[[#This Row],[resolution_time_hours]]&lt;0),"",tickets_cleaned[[#This Row],[resolution_time_hours]])</f>
        <v/>
      </c>
    </row>
    <row r="2116" spans="1:22" ht="15" customHeight="1" x14ac:dyDescent="0.2">
      <c r="A2116">
        <v>2115</v>
      </c>
      <c r="B2116" t="s">
        <v>6955</v>
      </c>
      <c r="C2116" t="s">
        <v>6956</v>
      </c>
      <c r="D2116">
        <v>36</v>
      </c>
      <c r="E2116" t="s">
        <v>90</v>
      </c>
      <c r="F2116" t="s">
        <v>422</v>
      </c>
      <c r="G2116" s="1">
        <v>43967</v>
      </c>
      <c r="H2116" t="s">
        <v>24</v>
      </c>
      <c r="I2116" t="s">
        <v>168</v>
      </c>
      <c r="J2116" s="21" t="s">
        <v>6957</v>
      </c>
      <c r="K2116" t="s">
        <v>62</v>
      </c>
      <c r="M2116" t="s">
        <v>28</v>
      </c>
      <c r="N2116" t="s">
        <v>30</v>
      </c>
      <c r="O2116" s="15">
        <v>45078.864907407406</v>
      </c>
      <c r="P2116"/>
      <c r="S2116">
        <v>0</v>
      </c>
      <c r="T2116">
        <v>1</v>
      </c>
      <c r="U2116">
        <v>0</v>
      </c>
      <c r="V2116" t="str">
        <f>IF(OR(tickets_cleaned[[#This Row],[resolution_time_hours]]="", tickets_cleaned[[#This Row],[resolution_time_hours]]&lt;0),"",tickets_cleaned[[#This Row],[resolution_time_hours]])</f>
        <v/>
      </c>
    </row>
    <row r="2117" spans="1:22" ht="15" customHeight="1" x14ac:dyDescent="0.2">
      <c r="A2117">
        <v>2116</v>
      </c>
      <c r="B2117" t="s">
        <v>6958</v>
      </c>
      <c r="C2117" t="s">
        <v>6959</v>
      </c>
      <c r="D2117">
        <v>67</v>
      </c>
      <c r="E2117" t="s">
        <v>90</v>
      </c>
      <c r="F2117" t="s">
        <v>105</v>
      </c>
      <c r="G2117" s="1">
        <v>44132</v>
      </c>
      <c r="H2117" t="s">
        <v>20</v>
      </c>
      <c r="I2117" t="s">
        <v>67</v>
      </c>
      <c r="J2117" s="21" t="s">
        <v>6960</v>
      </c>
      <c r="K2117" t="s">
        <v>74</v>
      </c>
      <c r="L2117" t="s">
        <v>6961</v>
      </c>
      <c r="M2117" t="s">
        <v>28</v>
      </c>
      <c r="N2117" t="s">
        <v>31</v>
      </c>
      <c r="O2117" s="15">
        <v>45078.180891203701</v>
      </c>
      <c r="P2117" s="15">
        <v>45078.403807870367</v>
      </c>
      <c r="Q2117">
        <v>3</v>
      </c>
      <c r="R2117">
        <v>5</v>
      </c>
      <c r="S2117">
        <v>1</v>
      </c>
      <c r="T2117">
        <v>0</v>
      </c>
      <c r="U2117">
        <v>0</v>
      </c>
      <c r="V2117">
        <f>IF(OR(tickets_cleaned[[#This Row],[resolution_time_hours]]="", tickets_cleaned[[#This Row],[resolution_time_hours]]&lt;0),"",tickets_cleaned[[#This Row],[resolution_time_hours]])</f>
        <v>5</v>
      </c>
    </row>
    <row r="2118" spans="1:22" ht="15" customHeight="1" x14ac:dyDescent="0.2">
      <c r="A2118">
        <v>2117</v>
      </c>
      <c r="B2118" t="s">
        <v>6962</v>
      </c>
      <c r="C2118" t="s">
        <v>6963</v>
      </c>
      <c r="D2118">
        <v>49</v>
      </c>
      <c r="E2118" t="s">
        <v>58</v>
      </c>
      <c r="F2118" t="s">
        <v>724</v>
      </c>
      <c r="G2118" s="1">
        <v>44258</v>
      </c>
      <c r="H2118" t="s">
        <v>21</v>
      </c>
      <c r="I2118" t="s">
        <v>106</v>
      </c>
      <c r="J2118" s="21" t="s">
        <v>6964</v>
      </c>
      <c r="K2118" t="s">
        <v>93</v>
      </c>
      <c r="M2118" t="s">
        <v>25</v>
      </c>
      <c r="N2118" t="s">
        <v>32</v>
      </c>
      <c r="P2118"/>
      <c r="S2118">
        <v>0</v>
      </c>
      <c r="T2118">
        <v>1</v>
      </c>
      <c r="U2118">
        <v>0</v>
      </c>
      <c r="V2118" t="str">
        <f>IF(OR(tickets_cleaned[[#This Row],[resolution_time_hours]]="", tickets_cleaned[[#This Row],[resolution_time_hours]]&lt;0),"",tickets_cleaned[[#This Row],[resolution_time_hours]])</f>
        <v/>
      </c>
    </row>
    <row r="2119" spans="1:22" ht="15" customHeight="1" x14ac:dyDescent="0.2">
      <c r="A2119">
        <v>2118</v>
      </c>
      <c r="B2119" t="s">
        <v>6965</v>
      </c>
      <c r="C2119" t="s">
        <v>6966</v>
      </c>
      <c r="D2119">
        <v>50</v>
      </c>
      <c r="E2119" t="s">
        <v>65</v>
      </c>
      <c r="F2119" t="s">
        <v>456</v>
      </c>
      <c r="G2119" s="1">
        <v>43927</v>
      </c>
      <c r="H2119" t="s">
        <v>21</v>
      </c>
      <c r="I2119" t="s">
        <v>101</v>
      </c>
      <c r="J2119" t="s">
        <v>6967</v>
      </c>
      <c r="K2119" t="s">
        <v>93</v>
      </c>
      <c r="M2119" t="s">
        <v>26</v>
      </c>
      <c r="N2119" t="s">
        <v>29</v>
      </c>
      <c r="P2119"/>
      <c r="S2119">
        <v>0</v>
      </c>
      <c r="T2119">
        <v>1</v>
      </c>
      <c r="U2119">
        <v>0</v>
      </c>
      <c r="V2119" t="str">
        <f>IF(OR(tickets_cleaned[[#This Row],[resolution_time_hours]]="", tickets_cleaned[[#This Row],[resolution_time_hours]]&lt;0),"",tickets_cleaned[[#This Row],[resolution_time_hours]])</f>
        <v/>
      </c>
    </row>
    <row r="2120" spans="1:22" ht="15" customHeight="1" x14ac:dyDescent="0.2">
      <c r="A2120">
        <v>2119</v>
      </c>
      <c r="B2120" t="s">
        <v>6968</v>
      </c>
      <c r="C2120" t="s">
        <v>6969</v>
      </c>
      <c r="D2120">
        <v>58</v>
      </c>
      <c r="E2120" t="s">
        <v>90</v>
      </c>
      <c r="F2120" t="s">
        <v>724</v>
      </c>
      <c r="G2120" s="1">
        <v>44392</v>
      </c>
      <c r="H2120" t="s">
        <v>24</v>
      </c>
      <c r="I2120" t="s">
        <v>120</v>
      </c>
      <c r="J2120" s="21" t="s">
        <v>6970</v>
      </c>
      <c r="K2120" t="s">
        <v>62</v>
      </c>
      <c r="M2120" t="s">
        <v>28</v>
      </c>
      <c r="N2120" t="s">
        <v>32</v>
      </c>
      <c r="O2120" s="15">
        <v>45078.101782407408</v>
      </c>
      <c r="P2120"/>
      <c r="S2120">
        <v>0</v>
      </c>
      <c r="T2120">
        <v>1</v>
      </c>
      <c r="U2120">
        <v>0</v>
      </c>
      <c r="V2120" t="str">
        <f>IF(OR(tickets_cleaned[[#This Row],[resolution_time_hours]]="", tickets_cleaned[[#This Row],[resolution_time_hours]]&lt;0),"",tickets_cleaned[[#This Row],[resolution_time_hours]])</f>
        <v/>
      </c>
    </row>
    <row r="2121" spans="1:22" ht="15" customHeight="1" x14ac:dyDescent="0.2">
      <c r="A2121">
        <v>2120</v>
      </c>
      <c r="B2121" t="s">
        <v>6971</v>
      </c>
      <c r="C2121" t="s">
        <v>6972</v>
      </c>
      <c r="D2121">
        <v>60</v>
      </c>
      <c r="E2121" t="s">
        <v>90</v>
      </c>
      <c r="F2121" t="s">
        <v>680</v>
      </c>
      <c r="G2121" s="1">
        <v>44114</v>
      </c>
      <c r="H2121" t="s">
        <v>20</v>
      </c>
      <c r="I2121" t="s">
        <v>120</v>
      </c>
      <c r="J2121" t="s">
        <v>6973</v>
      </c>
      <c r="K2121" t="s">
        <v>62</v>
      </c>
      <c r="M2121" t="s">
        <v>25</v>
      </c>
      <c r="N2121" t="s">
        <v>31</v>
      </c>
      <c r="O2121" s="15">
        <v>45078.249016203707</v>
      </c>
      <c r="P2121"/>
      <c r="S2121">
        <v>0</v>
      </c>
      <c r="T2121">
        <v>1</v>
      </c>
      <c r="U2121">
        <v>0</v>
      </c>
      <c r="V2121" t="str">
        <f>IF(OR(tickets_cleaned[[#This Row],[resolution_time_hours]]="", tickets_cleaned[[#This Row],[resolution_time_hours]]&lt;0),"",tickets_cleaned[[#This Row],[resolution_time_hours]])</f>
        <v/>
      </c>
    </row>
    <row r="2122" spans="1:22" ht="15" customHeight="1" x14ac:dyDescent="0.2">
      <c r="A2122">
        <v>2121</v>
      </c>
      <c r="B2122" t="s">
        <v>6974</v>
      </c>
      <c r="C2122" t="s">
        <v>6975</v>
      </c>
      <c r="D2122">
        <v>38</v>
      </c>
      <c r="E2122" t="s">
        <v>65</v>
      </c>
      <c r="F2122" t="s">
        <v>306</v>
      </c>
      <c r="G2122" s="1">
        <v>43897</v>
      </c>
      <c r="H2122" t="s">
        <v>23</v>
      </c>
      <c r="I2122" t="s">
        <v>203</v>
      </c>
      <c r="J2122" s="21" t="s">
        <v>6976</v>
      </c>
      <c r="K2122" t="s">
        <v>93</v>
      </c>
      <c r="M2122" t="s">
        <v>26</v>
      </c>
      <c r="N2122" t="s">
        <v>29</v>
      </c>
      <c r="P2122"/>
      <c r="S2122">
        <v>0</v>
      </c>
      <c r="T2122">
        <v>1</v>
      </c>
      <c r="U2122">
        <v>0</v>
      </c>
      <c r="V2122" t="str">
        <f>IF(OR(tickets_cleaned[[#This Row],[resolution_time_hours]]="", tickets_cleaned[[#This Row],[resolution_time_hours]]&lt;0),"",tickets_cleaned[[#This Row],[resolution_time_hours]])</f>
        <v/>
      </c>
    </row>
    <row r="2123" spans="1:22" ht="15" customHeight="1" x14ac:dyDescent="0.2">
      <c r="A2123">
        <v>2122</v>
      </c>
      <c r="B2123" t="s">
        <v>6977</v>
      </c>
      <c r="C2123" t="s">
        <v>6978</v>
      </c>
      <c r="D2123">
        <v>22</v>
      </c>
      <c r="E2123" t="s">
        <v>58</v>
      </c>
      <c r="F2123" t="s">
        <v>422</v>
      </c>
      <c r="G2123" s="1">
        <v>44420</v>
      </c>
      <c r="H2123" t="s">
        <v>20</v>
      </c>
      <c r="I2123" t="s">
        <v>20</v>
      </c>
      <c r="J2123" s="21" t="s">
        <v>6979</v>
      </c>
      <c r="K2123" t="s">
        <v>62</v>
      </c>
      <c r="M2123" t="s">
        <v>25</v>
      </c>
      <c r="N2123" t="s">
        <v>32</v>
      </c>
      <c r="O2123" s="15">
        <v>45078.054618055554</v>
      </c>
      <c r="P2123"/>
      <c r="S2123">
        <v>0</v>
      </c>
      <c r="T2123">
        <v>1</v>
      </c>
      <c r="U2123">
        <v>0</v>
      </c>
      <c r="V2123" t="str">
        <f>IF(OR(tickets_cleaned[[#This Row],[resolution_time_hours]]="", tickets_cleaned[[#This Row],[resolution_time_hours]]&lt;0),"",tickets_cleaned[[#This Row],[resolution_time_hours]])</f>
        <v/>
      </c>
    </row>
    <row r="2124" spans="1:22" ht="15" customHeight="1" x14ac:dyDescent="0.2">
      <c r="A2124">
        <v>2123</v>
      </c>
      <c r="B2124" t="s">
        <v>4121</v>
      </c>
      <c r="C2124" t="s">
        <v>6980</v>
      </c>
      <c r="D2124">
        <v>21</v>
      </c>
      <c r="E2124" t="s">
        <v>90</v>
      </c>
      <c r="F2124" t="s">
        <v>139</v>
      </c>
      <c r="G2124" s="1">
        <v>44362</v>
      </c>
      <c r="H2124" t="s">
        <v>22</v>
      </c>
      <c r="I2124" t="s">
        <v>176</v>
      </c>
      <c r="J2124" t="s">
        <v>6981</v>
      </c>
      <c r="K2124" t="s">
        <v>62</v>
      </c>
      <c r="M2124" t="s">
        <v>27</v>
      </c>
      <c r="N2124" t="s">
        <v>30</v>
      </c>
      <c r="O2124" s="15">
        <v>45078.724780092591</v>
      </c>
      <c r="P2124"/>
      <c r="S2124">
        <v>0</v>
      </c>
      <c r="T2124">
        <v>1</v>
      </c>
      <c r="U2124">
        <v>0</v>
      </c>
      <c r="V2124" t="str">
        <f>IF(OR(tickets_cleaned[[#This Row],[resolution_time_hours]]="", tickets_cleaned[[#This Row],[resolution_time_hours]]&lt;0),"",tickets_cleaned[[#This Row],[resolution_time_hours]])</f>
        <v/>
      </c>
    </row>
    <row r="2125" spans="1:22" ht="15" customHeight="1" x14ac:dyDescent="0.2">
      <c r="A2125">
        <v>2124</v>
      </c>
      <c r="B2125" t="s">
        <v>6982</v>
      </c>
      <c r="C2125" t="s">
        <v>6983</v>
      </c>
      <c r="D2125">
        <v>65</v>
      </c>
      <c r="E2125" t="s">
        <v>90</v>
      </c>
      <c r="F2125" t="s">
        <v>110</v>
      </c>
      <c r="G2125" s="1">
        <v>44487</v>
      </c>
      <c r="H2125" t="s">
        <v>24</v>
      </c>
      <c r="I2125" t="s">
        <v>168</v>
      </c>
      <c r="J2125" s="21" t="s">
        <v>6984</v>
      </c>
      <c r="K2125" t="s">
        <v>93</v>
      </c>
      <c r="M2125" t="s">
        <v>27</v>
      </c>
      <c r="N2125" t="s">
        <v>30</v>
      </c>
      <c r="P2125"/>
      <c r="S2125">
        <v>0</v>
      </c>
      <c r="T2125">
        <v>1</v>
      </c>
      <c r="U2125">
        <v>0</v>
      </c>
      <c r="V2125" t="str">
        <f>IF(OR(tickets_cleaned[[#This Row],[resolution_time_hours]]="", tickets_cleaned[[#This Row],[resolution_time_hours]]&lt;0),"",tickets_cleaned[[#This Row],[resolution_time_hours]])</f>
        <v/>
      </c>
    </row>
    <row r="2126" spans="1:22" ht="15" customHeight="1" x14ac:dyDescent="0.2">
      <c r="A2126">
        <v>2125</v>
      </c>
      <c r="B2126" t="s">
        <v>6985</v>
      </c>
      <c r="C2126" t="s">
        <v>6986</v>
      </c>
      <c r="D2126">
        <v>38</v>
      </c>
      <c r="E2126" t="s">
        <v>65</v>
      </c>
      <c r="F2126" t="s">
        <v>125</v>
      </c>
      <c r="G2126" s="1">
        <v>44191</v>
      </c>
      <c r="H2126" t="s">
        <v>21</v>
      </c>
      <c r="I2126" t="s">
        <v>140</v>
      </c>
      <c r="J2126" s="21" t="s">
        <v>6987</v>
      </c>
      <c r="K2126" t="s">
        <v>74</v>
      </c>
      <c r="L2126" t="s">
        <v>6988</v>
      </c>
      <c r="M2126" t="s">
        <v>26</v>
      </c>
      <c r="N2126" t="s">
        <v>31</v>
      </c>
      <c r="O2126" s="15">
        <v>45077.97828703704</v>
      </c>
      <c r="P2126" s="15">
        <v>45078.166481481479</v>
      </c>
      <c r="Q2126">
        <v>3</v>
      </c>
      <c r="R2126">
        <v>4</v>
      </c>
      <c r="S2126">
        <v>1</v>
      </c>
      <c r="T2126">
        <v>0</v>
      </c>
      <c r="U2126">
        <v>0</v>
      </c>
      <c r="V2126">
        <f>IF(OR(tickets_cleaned[[#This Row],[resolution_time_hours]]="", tickets_cleaned[[#This Row],[resolution_time_hours]]&lt;0),"",tickets_cleaned[[#This Row],[resolution_time_hours]])</f>
        <v>4</v>
      </c>
    </row>
    <row r="2127" spans="1:22" ht="15" customHeight="1" x14ac:dyDescent="0.2">
      <c r="A2127">
        <v>2126</v>
      </c>
      <c r="B2127" t="s">
        <v>6989</v>
      </c>
      <c r="C2127" t="s">
        <v>6990</v>
      </c>
      <c r="D2127">
        <v>57</v>
      </c>
      <c r="E2127" t="s">
        <v>65</v>
      </c>
      <c r="F2127" t="s">
        <v>275</v>
      </c>
      <c r="G2127" s="1">
        <v>44238</v>
      </c>
      <c r="H2127" t="s">
        <v>21</v>
      </c>
      <c r="I2127" t="s">
        <v>91</v>
      </c>
      <c r="J2127" s="21" t="s">
        <v>27202</v>
      </c>
      <c r="K2127" t="s">
        <v>93</v>
      </c>
      <c r="M2127" t="s">
        <v>26</v>
      </c>
      <c r="N2127" t="s">
        <v>31</v>
      </c>
      <c r="P2127"/>
      <c r="S2127">
        <v>0</v>
      </c>
      <c r="T2127">
        <v>1</v>
      </c>
      <c r="U2127">
        <v>0</v>
      </c>
      <c r="V2127" t="str">
        <f>IF(OR(tickets_cleaned[[#This Row],[resolution_time_hours]]="", tickets_cleaned[[#This Row],[resolution_time_hours]]&lt;0),"",tickets_cleaned[[#This Row],[resolution_time_hours]])</f>
        <v/>
      </c>
    </row>
    <row r="2128" spans="1:22" ht="15" customHeight="1" x14ac:dyDescent="0.2">
      <c r="A2128">
        <v>2127</v>
      </c>
      <c r="B2128" t="s">
        <v>6991</v>
      </c>
      <c r="C2128" t="s">
        <v>6992</v>
      </c>
      <c r="D2128">
        <v>21</v>
      </c>
      <c r="E2128" t="s">
        <v>65</v>
      </c>
      <c r="F2128" t="s">
        <v>78</v>
      </c>
      <c r="G2128" s="1">
        <v>44183</v>
      </c>
      <c r="H2128" t="s">
        <v>23</v>
      </c>
      <c r="I2128" t="s">
        <v>60</v>
      </c>
      <c r="J2128" s="21" t="s">
        <v>6993</v>
      </c>
      <c r="K2128" t="s">
        <v>62</v>
      </c>
      <c r="M2128" t="s">
        <v>28</v>
      </c>
      <c r="N2128" t="s">
        <v>29</v>
      </c>
      <c r="O2128" s="15">
        <v>45078.753321759257</v>
      </c>
      <c r="P2128"/>
      <c r="S2128">
        <v>0</v>
      </c>
      <c r="T2128">
        <v>1</v>
      </c>
      <c r="U2128">
        <v>0</v>
      </c>
      <c r="V2128" t="str">
        <f>IF(OR(tickets_cleaned[[#This Row],[resolution_time_hours]]="", tickets_cleaned[[#This Row],[resolution_time_hours]]&lt;0),"",tickets_cleaned[[#This Row],[resolution_time_hours]])</f>
        <v/>
      </c>
    </row>
    <row r="2129" spans="1:22" ht="15" customHeight="1" x14ac:dyDescent="0.2">
      <c r="A2129">
        <v>2128</v>
      </c>
      <c r="B2129" t="s">
        <v>6994</v>
      </c>
      <c r="C2129" t="s">
        <v>6995</v>
      </c>
      <c r="D2129">
        <v>36</v>
      </c>
      <c r="E2129" t="s">
        <v>65</v>
      </c>
      <c r="F2129" t="s">
        <v>152</v>
      </c>
      <c r="G2129" s="1">
        <v>44453</v>
      </c>
      <c r="H2129" t="s">
        <v>20</v>
      </c>
      <c r="I2129" t="s">
        <v>67</v>
      </c>
      <c r="J2129" s="21" t="s">
        <v>6996</v>
      </c>
      <c r="K2129" t="s">
        <v>74</v>
      </c>
      <c r="L2129" t="s">
        <v>6997</v>
      </c>
      <c r="M2129" t="s">
        <v>28</v>
      </c>
      <c r="N2129" t="s">
        <v>31</v>
      </c>
      <c r="O2129" s="15">
        <v>45078.621400462966</v>
      </c>
      <c r="P2129" s="15">
        <v>45078.269317129627</v>
      </c>
      <c r="Q2129">
        <v>2</v>
      </c>
      <c r="S2129">
        <v>1</v>
      </c>
      <c r="T2129">
        <v>0</v>
      </c>
      <c r="U2129">
        <v>1</v>
      </c>
      <c r="V2129" t="str">
        <f>IF(OR(tickets_cleaned[[#This Row],[resolution_time_hours]]="", tickets_cleaned[[#This Row],[resolution_time_hours]]&lt;0),"",tickets_cleaned[[#This Row],[resolution_time_hours]])</f>
        <v/>
      </c>
    </row>
    <row r="2130" spans="1:22" ht="15" customHeight="1" x14ac:dyDescent="0.2">
      <c r="A2130">
        <v>2129</v>
      </c>
      <c r="B2130" t="s">
        <v>6998</v>
      </c>
      <c r="C2130" t="s">
        <v>6999</v>
      </c>
      <c r="D2130">
        <v>19</v>
      </c>
      <c r="E2130" t="s">
        <v>58</v>
      </c>
      <c r="F2130" t="s">
        <v>152</v>
      </c>
      <c r="G2130" s="1">
        <v>44431</v>
      </c>
      <c r="H2130" t="s">
        <v>22</v>
      </c>
      <c r="I2130" t="s">
        <v>20</v>
      </c>
      <c r="J2130" s="21" t="s">
        <v>7000</v>
      </c>
      <c r="K2130" t="s">
        <v>74</v>
      </c>
      <c r="L2130" t="s">
        <v>7001</v>
      </c>
      <c r="M2130" t="s">
        <v>27</v>
      </c>
      <c r="N2130" t="s">
        <v>32</v>
      </c>
      <c r="O2130" s="15">
        <v>45078.269317129627</v>
      </c>
      <c r="P2130" s="15">
        <v>45078.866539351853</v>
      </c>
      <c r="Q2130">
        <v>3</v>
      </c>
      <c r="R2130">
        <v>14</v>
      </c>
      <c r="S2130">
        <v>1</v>
      </c>
      <c r="T2130">
        <v>0</v>
      </c>
      <c r="U2130">
        <v>0</v>
      </c>
      <c r="V2130">
        <f>IF(OR(tickets_cleaned[[#This Row],[resolution_time_hours]]="", tickets_cleaned[[#This Row],[resolution_time_hours]]&lt;0),"",tickets_cleaned[[#This Row],[resolution_time_hours]])</f>
        <v>14</v>
      </c>
    </row>
    <row r="2131" spans="1:22" ht="15" customHeight="1" x14ac:dyDescent="0.2">
      <c r="A2131">
        <v>2130</v>
      </c>
      <c r="B2131" t="s">
        <v>7002</v>
      </c>
      <c r="C2131" t="s">
        <v>7003</v>
      </c>
      <c r="D2131">
        <v>41</v>
      </c>
      <c r="E2131" t="s">
        <v>90</v>
      </c>
      <c r="F2131" t="s">
        <v>71</v>
      </c>
      <c r="G2131" s="1">
        <v>44019</v>
      </c>
      <c r="H2131" t="s">
        <v>22</v>
      </c>
      <c r="I2131" t="s">
        <v>140</v>
      </c>
      <c r="J2131" s="21" t="s">
        <v>7004</v>
      </c>
      <c r="K2131" t="s">
        <v>74</v>
      </c>
      <c r="L2131" t="s">
        <v>7005</v>
      </c>
      <c r="M2131" t="s">
        <v>25</v>
      </c>
      <c r="N2131" t="s">
        <v>31</v>
      </c>
      <c r="O2131" s="15">
        <v>45078.144328703704</v>
      </c>
      <c r="P2131" s="15">
        <v>45078.279050925928</v>
      </c>
      <c r="Q2131">
        <v>5</v>
      </c>
      <c r="R2131">
        <v>3</v>
      </c>
      <c r="S2131">
        <v>1</v>
      </c>
      <c r="T2131">
        <v>0</v>
      </c>
      <c r="U2131">
        <v>0</v>
      </c>
      <c r="V2131">
        <f>IF(OR(tickets_cleaned[[#This Row],[resolution_time_hours]]="", tickets_cleaned[[#This Row],[resolution_time_hours]]&lt;0),"",tickets_cleaned[[#This Row],[resolution_time_hours]])</f>
        <v>3</v>
      </c>
    </row>
    <row r="2132" spans="1:22" ht="15" customHeight="1" x14ac:dyDescent="0.2">
      <c r="A2132">
        <v>2131</v>
      </c>
      <c r="B2132" t="s">
        <v>7006</v>
      </c>
      <c r="C2132" t="s">
        <v>7007</v>
      </c>
      <c r="D2132">
        <v>32</v>
      </c>
      <c r="E2132" t="s">
        <v>65</v>
      </c>
      <c r="F2132" t="s">
        <v>175</v>
      </c>
      <c r="G2132" s="1">
        <v>44404</v>
      </c>
      <c r="H2132" t="s">
        <v>21</v>
      </c>
      <c r="I2132" t="s">
        <v>106</v>
      </c>
      <c r="J2132" s="21" t="s">
        <v>7008</v>
      </c>
      <c r="K2132" t="s">
        <v>62</v>
      </c>
      <c r="M2132" t="s">
        <v>28</v>
      </c>
      <c r="N2132" t="s">
        <v>29</v>
      </c>
      <c r="O2132" s="15">
        <v>45078.542268518519</v>
      </c>
      <c r="P2132"/>
      <c r="S2132">
        <v>0</v>
      </c>
      <c r="T2132">
        <v>1</v>
      </c>
      <c r="U2132">
        <v>0</v>
      </c>
      <c r="V2132" t="str">
        <f>IF(OR(tickets_cleaned[[#This Row],[resolution_time_hours]]="", tickets_cleaned[[#This Row],[resolution_time_hours]]&lt;0),"",tickets_cleaned[[#This Row],[resolution_time_hours]])</f>
        <v/>
      </c>
    </row>
    <row r="2133" spans="1:22" ht="15" customHeight="1" x14ac:dyDescent="0.2">
      <c r="A2133">
        <v>2132</v>
      </c>
      <c r="B2133" t="s">
        <v>7009</v>
      </c>
      <c r="C2133" t="s">
        <v>7010</v>
      </c>
      <c r="D2133">
        <v>54</v>
      </c>
      <c r="E2133" t="s">
        <v>65</v>
      </c>
      <c r="F2133" t="s">
        <v>139</v>
      </c>
      <c r="G2133" s="1">
        <v>44101</v>
      </c>
      <c r="H2133" t="s">
        <v>23</v>
      </c>
      <c r="I2133" t="s">
        <v>60</v>
      </c>
      <c r="J2133" t="s">
        <v>7011</v>
      </c>
      <c r="K2133" t="s">
        <v>74</v>
      </c>
      <c r="L2133" t="s">
        <v>7012</v>
      </c>
      <c r="M2133" t="s">
        <v>25</v>
      </c>
      <c r="N2133" t="s">
        <v>29</v>
      </c>
      <c r="O2133" s="15">
        <v>45078.359652777777</v>
      </c>
      <c r="P2133" s="15">
        <v>45078.133263888885</v>
      </c>
      <c r="Q2133">
        <v>1</v>
      </c>
      <c r="S2133">
        <v>1</v>
      </c>
      <c r="T2133">
        <v>0</v>
      </c>
      <c r="U2133">
        <v>1</v>
      </c>
      <c r="V2133" t="str">
        <f>IF(OR(tickets_cleaned[[#This Row],[resolution_time_hours]]="", tickets_cleaned[[#This Row],[resolution_time_hours]]&lt;0),"",tickets_cleaned[[#This Row],[resolution_time_hours]])</f>
        <v/>
      </c>
    </row>
    <row r="2134" spans="1:22" ht="15" customHeight="1" x14ac:dyDescent="0.2">
      <c r="A2134">
        <v>2133</v>
      </c>
      <c r="B2134" t="s">
        <v>7013</v>
      </c>
      <c r="C2134" t="s">
        <v>7014</v>
      </c>
      <c r="D2134">
        <v>40</v>
      </c>
      <c r="E2134" t="s">
        <v>90</v>
      </c>
      <c r="F2134" t="s">
        <v>175</v>
      </c>
      <c r="G2134" s="1">
        <v>43980</v>
      </c>
      <c r="H2134" t="s">
        <v>23</v>
      </c>
      <c r="I2134" t="s">
        <v>203</v>
      </c>
      <c r="J2134" s="21" t="s">
        <v>7015</v>
      </c>
      <c r="K2134" t="s">
        <v>93</v>
      </c>
      <c r="M2134" t="s">
        <v>27</v>
      </c>
      <c r="N2134" t="s">
        <v>32</v>
      </c>
      <c r="P2134"/>
      <c r="S2134">
        <v>0</v>
      </c>
      <c r="T2134">
        <v>1</v>
      </c>
      <c r="U2134">
        <v>0</v>
      </c>
      <c r="V2134" t="str">
        <f>IF(OR(tickets_cleaned[[#This Row],[resolution_time_hours]]="", tickets_cleaned[[#This Row],[resolution_time_hours]]&lt;0),"",tickets_cleaned[[#This Row],[resolution_time_hours]])</f>
        <v/>
      </c>
    </row>
    <row r="2135" spans="1:22" ht="15" customHeight="1" x14ac:dyDescent="0.2">
      <c r="A2135">
        <v>2134</v>
      </c>
      <c r="B2135" t="s">
        <v>7016</v>
      </c>
      <c r="C2135" t="s">
        <v>7017</v>
      </c>
      <c r="D2135">
        <v>44</v>
      </c>
      <c r="E2135" t="s">
        <v>90</v>
      </c>
      <c r="F2135" t="s">
        <v>249</v>
      </c>
      <c r="G2135" s="1">
        <v>44352</v>
      </c>
      <c r="H2135" t="s">
        <v>24</v>
      </c>
      <c r="I2135" t="s">
        <v>20</v>
      </c>
      <c r="J2135" s="21" t="s">
        <v>27203</v>
      </c>
      <c r="K2135" t="s">
        <v>62</v>
      </c>
      <c r="M2135" t="s">
        <v>25</v>
      </c>
      <c r="N2135" t="s">
        <v>29</v>
      </c>
      <c r="O2135" s="15">
        <v>45078.072175925925</v>
      </c>
      <c r="P2135"/>
      <c r="S2135">
        <v>0</v>
      </c>
      <c r="T2135">
        <v>1</v>
      </c>
      <c r="U2135">
        <v>0</v>
      </c>
      <c r="V2135" t="str">
        <f>IF(OR(tickets_cleaned[[#This Row],[resolution_time_hours]]="", tickets_cleaned[[#This Row],[resolution_time_hours]]&lt;0),"",tickets_cleaned[[#This Row],[resolution_time_hours]])</f>
        <v/>
      </c>
    </row>
    <row r="2136" spans="1:22" ht="15" customHeight="1" x14ac:dyDescent="0.2">
      <c r="A2136">
        <v>2135</v>
      </c>
      <c r="B2136" t="s">
        <v>7018</v>
      </c>
      <c r="C2136" t="s">
        <v>7019</v>
      </c>
      <c r="D2136">
        <v>28</v>
      </c>
      <c r="E2136" t="s">
        <v>65</v>
      </c>
      <c r="F2136" t="s">
        <v>422</v>
      </c>
      <c r="G2136" s="1">
        <v>44431</v>
      </c>
      <c r="H2136" t="s">
        <v>23</v>
      </c>
      <c r="I2136" t="s">
        <v>101</v>
      </c>
      <c r="J2136" s="21" t="s">
        <v>27204</v>
      </c>
      <c r="K2136" t="s">
        <v>74</v>
      </c>
      <c r="L2136" t="s">
        <v>7020</v>
      </c>
      <c r="M2136" t="s">
        <v>28</v>
      </c>
      <c r="N2136" t="s">
        <v>31</v>
      </c>
      <c r="O2136" s="15">
        <v>45078.184004629627</v>
      </c>
      <c r="P2136" s="15">
        <v>45078.312476851854</v>
      </c>
      <c r="Q2136">
        <v>4</v>
      </c>
      <c r="R2136">
        <v>3</v>
      </c>
      <c r="S2136">
        <v>1</v>
      </c>
      <c r="T2136">
        <v>0</v>
      </c>
      <c r="U2136">
        <v>0</v>
      </c>
      <c r="V2136">
        <f>IF(OR(tickets_cleaned[[#This Row],[resolution_time_hours]]="", tickets_cleaned[[#This Row],[resolution_time_hours]]&lt;0),"",tickets_cleaned[[#This Row],[resolution_time_hours]])</f>
        <v>3</v>
      </c>
    </row>
    <row r="2137" spans="1:22" ht="15" customHeight="1" x14ac:dyDescent="0.2">
      <c r="A2137">
        <v>2136</v>
      </c>
      <c r="B2137" t="s">
        <v>7021</v>
      </c>
      <c r="C2137" t="s">
        <v>7022</v>
      </c>
      <c r="D2137">
        <v>54</v>
      </c>
      <c r="E2137" t="s">
        <v>65</v>
      </c>
      <c r="F2137" t="s">
        <v>510</v>
      </c>
      <c r="G2137" s="1">
        <v>44010</v>
      </c>
      <c r="H2137" t="s">
        <v>21</v>
      </c>
      <c r="I2137" t="s">
        <v>168</v>
      </c>
      <c r="J2137" t="s">
        <v>7023</v>
      </c>
      <c r="K2137" t="s">
        <v>93</v>
      </c>
      <c r="M2137" t="s">
        <v>26</v>
      </c>
      <c r="N2137" t="s">
        <v>30</v>
      </c>
      <c r="P2137"/>
      <c r="S2137">
        <v>0</v>
      </c>
      <c r="T2137">
        <v>1</v>
      </c>
      <c r="U2137">
        <v>0</v>
      </c>
      <c r="V2137" t="str">
        <f>IF(OR(tickets_cleaned[[#This Row],[resolution_time_hours]]="", tickets_cleaned[[#This Row],[resolution_time_hours]]&lt;0),"",tickets_cleaned[[#This Row],[resolution_time_hours]])</f>
        <v/>
      </c>
    </row>
    <row r="2138" spans="1:22" ht="15" customHeight="1" x14ac:dyDescent="0.2">
      <c r="A2138">
        <v>2137</v>
      </c>
      <c r="B2138" t="s">
        <v>7024</v>
      </c>
      <c r="C2138" t="s">
        <v>7025</v>
      </c>
      <c r="D2138">
        <v>27</v>
      </c>
      <c r="E2138" t="s">
        <v>65</v>
      </c>
      <c r="F2138" t="s">
        <v>245</v>
      </c>
      <c r="G2138" s="1">
        <v>44335</v>
      </c>
      <c r="H2138" t="s">
        <v>20</v>
      </c>
      <c r="I2138" t="s">
        <v>72</v>
      </c>
      <c r="J2138" s="21" t="s">
        <v>7026</v>
      </c>
      <c r="K2138" t="s">
        <v>93</v>
      </c>
      <c r="M2138" t="s">
        <v>25</v>
      </c>
      <c r="N2138" t="s">
        <v>30</v>
      </c>
      <c r="P2138"/>
      <c r="S2138">
        <v>0</v>
      </c>
      <c r="T2138">
        <v>1</v>
      </c>
      <c r="U2138">
        <v>0</v>
      </c>
      <c r="V2138" t="str">
        <f>IF(OR(tickets_cleaned[[#This Row],[resolution_time_hours]]="", tickets_cleaned[[#This Row],[resolution_time_hours]]&lt;0),"",tickets_cleaned[[#This Row],[resolution_time_hours]])</f>
        <v/>
      </c>
    </row>
    <row r="2139" spans="1:22" ht="15" customHeight="1" x14ac:dyDescent="0.2">
      <c r="A2139">
        <v>2138</v>
      </c>
      <c r="B2139" t="s">
        <v>7027</v>
      </c>
      <c r="C2139" t="s">
        <v>7028</v>
      </c>
      <c r="D2139">
        <v>41</v>
      </c>
      <c r="E2139" t="s">
        <v>65</v>
      </c>
      <c r="F2139" t="s">
        <v>481</v>
      </c>
      <c r="G2139" s="1">
        <v>43909</v>
      </c>
      <c r="H2139" t="s">
        <v>23</v>
      </c>
      <c r="I2139" t="s">
        <v>126</v>
      </c>
      <c r="J2139" s="21" t="s">
        <v>7029</v>
      </c>
      <c r="K2139" t="s">
        <v>62</v>
      </c>
      <c r="M2139" t="s">
        <v>28</v>
      </c>
      <c r="N2139" t="s">
        <v>32</v>
      </c>
      <c r="O2139" s="15">
        <v>45078.13890046296</v>
      </c>
      <c r="P2139"/>
      <c r="S2139">
        <v>0</v>
      </c>
      <c r="T2139">
        <v>1</v>
      </c>
      <c r="U2139">
        <v>0</v>
      </c>
      <c r="V2139" t="str">
        <f>IF(OR(tickets_cleaned[[#This Row],[resolution_time_hours]]="", tickets_cleaned[[#This Row],[resolution_time_hours]]&lt;0),"",tickets_cleaned[[#This Row],[resolution_time_hours]])</f>
        <v/>
      </c>
    </row>
    <row r="2140" spans="1:22" ht="15" customHeight="1" x14ac:dyDescent="0.2">
      <c r="A2140">
        <v>2139</v>
      </c>
      <c r="B2140" t="s">
        <v>7030</v>
      </c>
      <c r="C2140" t="s">
        <v>7031</v>
      </c>
      <c r="D2140">
        <v>38</v>
      </c>
      <c r="E2140" t="s">
        <v>58</v>
      </c>
      <c r="F2140" t="s">
        <v>139</v>
      </c>
      <c r="G2140" s="1">
        <v>43850</v>
      </c>
      <c r="H2140" t="s">
        <v>22</v>
      </c>
      <c r="I2140" t="s">
        <v>120</v>
      </c>
      <c r="J2140" s="21" t="s">
        <v>7032</v>
      </c>
      <c r="K2140" t="s">
        <v>74</v>
      </c>
      <c r="L2140" t="s">
        <v>7033</v>
      </c>
      <c r="M2140" t="s">
        <v>25</v>
      </c>
      <c r="N2140" t="s">
        <v>30</v>
      </c>
      <c r="O2140" s="15">
        <v>45078.349340277775</v>
      </c>
      <c r="P2140" s="15">
        <v>45078.002118055556</v>
      </c>
      <c r="Q2140">
        <v>3</v>
      </c>
      <c r="S2140">
        <v>1</v>
      </c>
      <c r="T2140">
        <v>0</v>
      </c>
      <c r="U2140">
        <v>0</v>
      </c>
      <c r="V2140" t="str">
        <f>IF(OR(tickets_cleaned[[#This Row],[resolution_time_hours]]="", tickets_cleaned[[#This Row],[resolution_time_hours]]&lt;0),"",tickets_cleaned[[#This Row],[resolution_time_hours]])</f>
        <v/>
      </c>
    </row>
    <row r="2141" spans="1:22" ht="15" customHeight="1" x14ac:dyDescent="0.2">
      <c r="A2141">
        <v>2140</v>
      </c>
      <c r="B2141" t="s">
        <v>7034</v>
      </c>
      <c r="C2141" t="s">
        <v>7035</v>
      </c>
      <c r="D2141">
        <v>65</v>
      </c>
      <c r="E2141" t="s">
        <v>58</v>
      </c>
      <c r="F2141" t="s">
        <v>71</v>
      </c>
      <c r="G2141" s="1">
        <v>44241</v>
      </c>
      <c r="H2141" t="s">
        <v>24</v>
      </c>
      <c r="I2141" t="s">
        <v>120</v>
      </c>
      <c r="J2141" s="21" t="s">
        <v>27205</v>
      </c>
      <c r="K2141" t="s">
        <v>74</v>
      </c>
      <c r="L2141" t="s">
        <v>7036</v>
      </c>
      <c r="M2141" t="s">
        <v>25</v>
      </c>
      <c r="N2141" t="s">
        <v>32</v>
      </c>
      <c r="O2141" s="15">
        <v>45078.641724537039</v>
      </c>
      <c r="P2141" s="15">
        <v>45078.476446759261</v>
      </c>
      <c r="Q2141">
        <v>2</v>
      </c>
      <c r="S2141">
        <v>1</v>
      </c>
      <c r="T2141">
        <v>0</v>
      </c>
      <c r="U2141">
        <v>1</v>
      </c>
      <c r="V2141" t="str">
        <f>IF(OR(tickets_cleaned[[#This Row],[resolution_time_hours]]="", tickets_cleaned[[#This Row],[resolution_time_hours]]&lt;0),"",tickets_cleaned[[#This Row],[resolution_time_hours]])</f>
        <v/>
      </c>
    </row>
    <row r="2142" spans="1:22" ht="15" customHeight="1" x14ac:dyDescent="0.2">
      <c r="A2142">
        <v>2141</v>
      </c>
      <c r="B2142" t="s">
        <v>7037</v>
      </c>
      <c r="C2142" t="s">
        <v>7038</v>
      </c>
      <c r="D2142">
        <v>47</v>
      </c>
      <c r="E2142" t="s">
        <v>90</v>
      </c>
      <c r="F2142" t="s">
        <v>268</v>
      </c>
      <c r="G2142" s="1">
        <v>43995</v>
      </c>
      <c r="H2142" t="s">
        <v>20</v>
      </c>
      <c r="I2142" t="s">
        <v>176</v>
      </c>
      <c r="J2142" t="s">
        <v>7039</v>
      </c>
      <c r="K2142" t="s">
        <v>93</v>
      </c>
      <c r="M2142" t="s">
        <v>28</v>
      </c>
      <c r="N2142" t="s">
        <v>30</v>
      </c>
      <c r="P2142"/>
      <c r="S2142">
        <v>0</v>
      </c>
      <c r="T2142">
        <v>1</v>
      </c>
      <c r="U2142">
        <v>0</v>
      </c>
      <c r="V2142" t="str">
        <f>IF(OR(tickets_cleaned[[#This Row],[resolution_time_hours]]="", tickets_cleaned[[#This Row],[resolution_time_hours]]&lt;0),"",tickets_cleaned[[#This Row],[resolution_time_hours]])</f>
        <v/>
      </c>
    </row>
    <row r="2143" spans="1:22" ht="15" customHeight="1" x14ac:dyDescent="0.2">
      <c r="A2143">
        <v>2142</v>
      </c>
      <c r="B2143" t="s">
        <v>7040</v>
      </c>
      <c r="C2143" t="s">
        <v>7041</v>
      </c>
      <c r="D2143">
        <v>21</v>
      </c>
      <c r="E2143" t="s">
        <v>58</v>
      </c>
      <c r="F2143" t="s">
        <v>100</v>
      </c>
      <c r="G2143" s="1">
        <v>44195</v>
      </c>
      <c r="H2143" t="s">
        <v>20</v>
      </c>
      <c r="I2143" t="s">
        <v>140</v>
      </c>
      <c r="J2143" t="s">
        <v>7042</v>
      </c>
      <c r="K2143" t="s">
        <v>93</v>
      </c>
      <c r="M2143" t="s">
        <v>26</v>
      </c>
      <c r="N2143" t="s">
        <v>29</v>
      </c>
      <c r="P2143"/>
      <c r="S2143">
        <v>0</v>
      </c>
      <c r="T2143">
        <v>1</v>
      </c>
      <c r="U2143">
        <v>0</v>
      </c>
      <c r="V2143" t="str">
        <f>IF(OR(tickets_cleaned[[#This Row],[resolution_time_hours]]="", tickets_cleaned[[#This Row],[resolution_time_hours]]&lt;0),"",tickets_cleaned[[#This Row],[resolution_time_hours]])</f>
        <v/>
      </c>
    </row>
    <row r="2144" spans="1:22" ht="15" customHeight="1" x14ac:dyDescent="0.2">
      <c r="A2144">
        <v>2143</v>
      </c>
      <c r="B2144" t="s">
        <v>7043</v>
      </c>
      <c r="C2144" t="s">
        <v>7044</v>
      </c>
      <c r="D2144">
        <v>50</v>
      </c>
      <c r="E2144" t="s">
        <v>65</v>
      </c>
      <c r="F2144" t="s">
        <v>156</v>
      </c>
      <c r="G2144" s="1">
        <v>43974</v>
      </c>
      <c r="H2144" t="s">
        <v>21</v>
      </c>
      <c r="I2144" t="s">
        <v>101</v>
      </c>
      <c r="J2144" t="s">
        <v>7045</v>
      </c>
      <c r="K2144" t="s">
        <v>74</v>
      </c>
      <c r="L2144" t="s">
        <v>7046</v>
      </c>
      <c r="M2144" t="s">
        <v>25</v>
      </c>
      <c r="N2144" t="s">
        <v>32</v>
      </c>
      <c r="O2144" s="15">
        <v>45078.453587962962</v>
      </c>
      <c r="P2144" s="15">
        <v>45078.475115740737</v>
      </c>
      <c r="Q2144">
        <v>5</v>
      </c>
      <c r="R2144">
        <v>0</v>
      </c>
      <c r="S2144">
        <v>1</v>
      </c>
      <c r="T2144">
        <v>0</v>
      </c>
      <c r="U2144">
        <v>0</v>
      </c>
      <c r="V2144">
        <f>IF(OR(tickets_cleaned[[#This Row],[resolution_time_hours]]="", tickets_cleaned[[#This Row],[resolution_time_hours]]&lt;0),"",tickets_cleaned[[#This Row],[resolution_time_hours]])</f>
        <v>0</v>
      </c>
    </row>
    <row r="2145" spans="1:22" ht="15" customHeight="1" x14ac:dyDescent="0.2">
      <c r="A2145">
        <v>2144</v>
      </c>
      <c r="B2145" t="s">
        <v>7047</v>
      </c>
      <c r="C2145" t="s">
        <v>7048</v>
      </c>
      <c r="D2145">
        <v>28</v>
      </c>
      <c r="E2145" t="s">
        <v>90</v>
      </c>
      <c r="F2145" t="s">
        <v>66</v>
      </c>
      <c r="G2145" s="1">
        <v>43833</v>
      </c>
      <c r="H2145" t="s">
        <v>24</v>
      </c>
      <c r="I2145" t="s">
        <v>91</v>
      </c>
      <c r="J2145" s="21" t="s">
        <v>7049</v>
      </c>
      <c r="K2145" t="s">
        <v>62</v>
      </c>
      <c r="M2145" t="s">
        <v>26</v>
      </c>
      <c r="N2145" t="s">
        <v>32</v>
      </c>
      <c r="O2145" s="15">
        <v>45078.100821759261</v>
      </c>
      <c r="P2145"/>
      <c r="S2145">
        <v>0</v>
      </c>
      <c r="T2145">
        <v>1</v>
      </c>
      <c r="U2145">
        <v>0</v>
      </c>
      <c r="V2145" t="str">
        <f>IF(OR(tickets_cleaned[[#This Row],[resolution_time_hours]]="", tickets_cleaned[[#This Row],[resolution_time_hours]]&lt;0),"",tickets_cleaned[[#This Row],[resolution_time_hours]])</f>
        <v/>
      </c>
    </row>
    <row r="2146" spans="1:22" ht="15" customHeight="1" x14ac:dyDescent="0.2">
      <c r="A2146">
        <v>2145</v>
      </c>
      <c r="B2146" t="s">
        <v>7050</v>
      </c>
      <c r="C2146" t="s">
        <v>7051</v>
      </c>
      <c r="D2146">
        <v>28</v>
      </c>
      <c r="E2146" t="s">
        <v>65</v>
      </c>
      <c r="F2146" t="s">
        <v>78</v>
      </c>
      <c r="G2146" s="1">
        <v>44110</v>
      </c>
      <c r="H2146" t="s">
        <v>23</v>
      </c>
      <c r="I2146" t="s">
        <v>120</v>
      </c>
      <c r="J2146" s="21" t="s">
        <v>7052</v>
      </c>
      <c r="K2146" t="s">
        <v>74</v>
      </c>
      <c r="L2146" t="s">
        <v>7053</v>
      </c>
      <c r="M2146" t="s">
        <v>26</v>
      </c>
      <c r="N2146" t="s">
        <v>31</v>
      </c>
      <c r="O2146" s="15">
        <v>45078.614039351851</v>
      </c>
      <c r="P2146" s="15">
        <v>45078.720983796295</v>
      </c>
      <c r="Q2146">
        <v>2</v>
      </c>
      <c r="R2146">
        <v>2</v>
      </c>
      <c r="S2146">
        <v>1</v>
      </c>
      <c r="T2146">
        <v>0</v>
      </c>
      <c r="U2146">
        <v>1</v>
      </c>
      <c r="V2146">
        <f>IF(OR(tickets_cleaned[[#This Row],[resolution_time_hours]]="", tickets_cleaned[[#This Row],[resolution_time_hours]]&lt;0),"",tickets_cleaned[[#This Row],[resolution_time_hours]])</f>
        <v>2</v>
      </c>
    </row>
    <row r="2147" spans="1:22" ht="15" customHeight="1" x14ac:dyDescent="0.2">
      <c r="A2147">
        <v>2146</v>
      </c>
      <c r="B2147" t="s">
        <v>7054</v>
      </c>
      <c r="C2147" t="s">
        <v>7055</v>
      </c>
      <c r="D2147">
        <v>44</v>
      </c>
      <c r="E2147" t="s">
        <v>90</v>
      </c>
      <c r="F2147" t="s">
        <v>724</v>
      </c>
      <c r="G2147" s="1">
        <v>43958</v>
      </c>
      <c r="H2147" t="s">
        <v>20</v>
      </c>
      <c r="I2147" t="s">
        <v>67</v>
      </c>
      <c r="J2147" s="21" t="s">
        <v>7056</v>
      </c>
      <c r="K2147" t="s">
        <v>93</v>
      </c>
      <c r="M2147" t="s">
        <v>28</v>
      </c>
      <c r="N2147" t="s">
        <v>30</v>
      </c>
      <c r="P2147"/>
      <c r="S2147">
        <v>0</v>
      </c>
      <c r="T2147">
        <v>1</v>
      </c>
      <c r="U2147">
        <v>0</v>
      </c>
      <c r="V2147" t="str">
        <f>IF(OR(tickets_cleaned[[#This Row],[resolution_time_hours]]="", tickets_cleaned[[#This Row],[resolution_time_hours]]&lt;0),"",tickets_cleaned[[#This Row],[resolution_time_hours]])</f>
        <v/>
      </c>
    </row>
    <row r="2148" spans="1:22" ht="15" customHeight="1" x14ac:dyDescent="0.2">
      <c r="A2148">
        <v>2147</v>
      </c>
      <c r="B2148" t="s">
        <v>2438</v>
      </c>
      <c r="C2148" t="s">
        <v>7057</v>
      </c>
      <c r="D2148">
        <v>64</v>
      </c>
      <c r="E2148" t="s">
        <v>90</v>
      </c>
      <c r="F2148" t="s">
        <v>228</v>
      </c>
      <c r="G2148" s="1">
        <v>44288</v>
      </c>
      <c r="H2148" t="s">
        <v>24</v>
      </c>
      <c r="I2148" t="s">
        <v>67</v>
      </c>
      <c r="J2148" s="21" t="s">
        <v>7058</v>
      </c>
      <c r="K2148" t="s">
        <v>93</v>
      </c>
      <c r="M2148" t="s">
        <v>25</v>
      </c>
      <c r="N2148" t="s">
        <v>29</v>
      </c>
      <c r="P2148"/>
      <c r="S2148">
        <v>0</v>
      </c>
      <c r="T2148">
        <v>1</v>
      </c>
      <c r="U2148">
        <v>0</v>
      </c>
      <c r="V2148" t="str">
        <f>IF(OR(tickets_cleaned[[#This Row],[resolution_time_hours]]="", tickets_cleaned[[#This Row],[resolution_time_hours]]&lt;0),"",tickets_cleaned[[#This Row],[resolution_time_hours]])</f>
        <v/>
      </c>
    </row>
    <row r="2149" spans="1:22" ht="15" customHeight="1" x14ac:dyDescent="0.2">
      <c r="A2149">
        <v>2148</v>
      </c>
      <c r="B2149" t="s">
        <v>7059</v>
      </c>
      <c r="C2149" t="s">
        <v>7060</v>
      </c>
      <c r="D2149">
        <v>30</v>
      </c>
      <c r="E2149" t="s">
        <v>58</v>
      </c>
      <c r="F2149" t="s">
        <v>446</v>
      </c>
      <c r="G2149" s="1">
        <v>44111</v>
      </c>
      <c r="H2149" t="s">
        <v>22</v>
      </c>
      <c r="I2149" t="s">
        <v>91</v>
      </c>
      <c r="J2149" s="21" t="s">
        <v>7061</v>
      </c>
      <c r="K2149" t="s">
        <v>93</v>
      </c>
      <c r="M2149" t="s">
        <v>25</v>
      </c>
      <c r="N2149" t="s">
        <v>32</v>
      </c>
      <c r="P2149"/>
      <c r="S2149">
        <v>0</v>
      </c>
      <c r="T2149">
        <v>1</v>
      </c>
      <c r="U2149">
        <v>0</v>
      </c>
      <c r="V2149" t="str">
        <f>IF(OR(tickets_cleaned[[#This Row],[resolution_time_hours]]="", tickets_cleaned[[#This Row],[resolution_time_hours]]&lt;0),"",tickets_cleaned[[#This Row],[resolution_time_hours]])</f>
        <v/>
      </c>
    </row>
    <row r="2150" spans="1:22" ht="15" customHeight="1" x14ac:dyDescent="0.2">
      <c r="A2150">
        <v>2149</v>
      </c>
      <c r="B2150" t="s">
        <v>7062</v>
      </c>
      <c r="C2150" t="s">
        <v>7063</v>
      </c>
      <c r="D2150">
        <v>65</v>
      </c>
      <c r="E2150" t="s">
        <v>58</v>
      </c>
      <c r="F2150" t="s">
        <v>724</v>
      </c>
      <c r="G2150" s="1">
        <v>44514</v>
      </c>
      <c r="H2150" t="s">
        <v>24</v>
      </c>
      <c r="I2150" t="s">
        <v>168</v>
      </c>
      <c r="J2150" s="21" t="s">
        <v>7064</v>
      </c>
      <c r="K2150" t="s">
        <v>93</v>
      </c>
      <c r="M2150" t="s">
        <v>26</v>
      </c>
      <c r="N2150" t="s">
        <v>30</v>
      </c>
      <c r="P2150"/>
      <c r="S2150">
        <v>0</v>
      </c>
      <c r="T2150">
        <v>1</v>
      </c>
      <c r="U2150">
        <v>0</v>
      </c>
      <c r="V2150" t="str">
        <f>IF(OR(tickets_cleaned[[#This Row],[resolution_time_hours]]="", tickets_cleaned[[#This Row],[resolution_time_hours]]&lt;0),"",tickets_cleaned[[#This Row],[resolution_time_hours]])</f>
        <v/>
      </c>
    </row>
    <row r="2151" spans="1:22" ht="15" customHeight="1" x14ac:dyDescent="0.2">
      <c r="A2151">
        <v>2150</v>
      </c>
      <c r="B2151" t="s">
        <v>7065</v>
      </c>
      <c r="C2151" t="s">
        <v>7066</v>
      </c>
      <c r="D2151">
        <v>27</v>
      </c>
      <c r="E2151" t="s">
        <v>90</v>
      </c>
      <c r="F2151" t="s">
        <v>510</v>
      </c>
      <c r="G2151" s="1">
        <v>44475</v>
      </c>
      <c r="H2151" t="s">
        <v>24</v>
      </c>
      <c r="I2151" t="s">
        <v>72</v>
      </c>
      <c r="J2151" t="s">
        <v>7067</v>
      </c>
      <c r="K2151" t="s">
        <v>62</v>
      </c>
      <c r="M2151" t="s">
        <v>27</v>
      </c>
      <c r="N2151" t="s">
        <v>29</v>
      </c>
      <c r="O2151" s="15">
        <v>45078.064814814818</v>
      </c>
      <c r="P2151"/>
      <c r="S2151">
        <v>0</v>
      </c>
      <c r="T2151">
        <v>1</v>
      </c>
      <c r="U2151">
        <v>0</v>
      </c>
      <c r="V2151" t="str">
        <f>IF(OR(tickets_cleaned[[#This Row],[resolution_time_hours]]="", tickets_cleaned[[#This Row],[resolution_time_hours]]&lt;0),"",tickets_cleaned[[#This Row],[resolution_time_hours]])</f>
        <v/>
      </c>
    </row>
    <row r="2152" spans="1:22" ht="15" customHeight="1" x14ac:dyDescent="0.2">
      <c r="A2152">
        <v>2151</v>
      </c>
      <c r="B2152" t="s">
        <v>7068</v>
      </c>
      <c r="C2152" t="s">
        <v>7069</v>
      </c>
      <c r="D2152">
        <v>23</v>
      </c>
      <c r="E2152" t="s">
        <v>58</v>
      </c>
      <c r="F2152" t="s">
        <v>311</v>
      </c>
      <c r="G2152" s="1">
        <v>44100</v>
      </c>
      <c r="H2152" t="s">
        <v>20</v>
      </c>
      <c r="I2152" t="s">
        <v>67</v>
      </c>
      <c r="J2152" s="21" t="s">
        <v>7070</v>
      </c>
      <c r="K2152" t="s">
        <v>62</v>
      </c>
      <c r="M2152" t="s">
        <v>25</v>
      </c>
      <c r="N2152" t="s">
        <v>32</v>
      </c>
      <c r="O2152" s="15">
        <v>45078.217604166668</v>
      </c>
      <c r="P2152"/>
      <c r="S2152">
        <v>0</v>
      </c>
      <c r="T2152">
        <v>1</v>
      </c>
      <c r="U2152">
        <v>0</v>
      </c>
      <c r="V2152" t="str">
        <f>IF(OR(tickets_cleaned[[#This Row],[resolution_time_hours]]="", tickets_cleaned[[#This Row],[resolution_time_hours]]&lt;0),"",tickets_cleaned[[#This Row],[resolution_time_hours]])</f>
        <v/>
      </c>
    </row>
    <row r="2153" spans="1:22" ht="15" customHeight="1" x14ac:dyDescent="0.2">
      <c r="A2153">
        <v>2152</v>
      </c>
      <c r="B2153" t="s">
        <v>7071</v>
      </c>
      <c r="C2153" t="s">
        <v>7072</v>
      </c>
      <c r="D2153">
        <v>62</v>
      </c>
      <c r="E2153" t="s">
        <v>58</v>
      </c>
      <c r="F2153" t="s">
        <v>152</v>
      </c>
      <c r="G2153" s="1">
        <v>43986</v>
      </c>
      <c r="H2153" t="s">
        <v>24</v>
      </c>
      <c r="I2153" t="s">
        <v>60</v>
      </c>
      <c r="J2153" s="21" t="s">
        <v>7073</v>
      </c>
      <c r="K2153" t="s">
        <v>62</v>
      </c>
      <c r="M2153" t="s">
        <v>28</v>
      </c>
      <c r="N2153" t="s">
        <v>30</v>
      </c>
      <c r="O2153" s="15">
        <v>45078.824560185189</v>
      </c>
      <c r="P2153"/>
      <c r="S2153">
        <v>0</v>
      </c>
      <c r="T2153">
        <v>1</v>
      </c>
      <c r="U2153">
        <v>0</v>
      </c>
      <c r="V2153" t="str">
        <f>IF(OR(tickets_cleaned[[#This Row],[resolution_time_hours]]="", tickets_cleaned[[#This Row],[resolution_time_hours]]&lt;0),"",tickets_cleaned[[#This Row],[resolution_time_hours]])</f>
        <v/>
      </c>
    </row>
    <row r="2154" spans="1:22" ht="15" customHeight="1" x14ac:dyDescent="0.2">
      <c r="A2154">
        <v>2153</v>
      </c>
      <c r="B2154" t="s">
        <v>7074</v>
      </c>
      <c r="C2154" t="s">
        <v>7075</v>
      </c>
      <c r="D2154">
        <v>25</v>
      </c>
      <c r="E2154" t="s">
        <v>65</v>
      </c>
      <c r="F2154" t="s">
        <v>139</v>
      </c>
      <c r="G2154" s="1">
        <v>44283</v>
      </c>
      <c r="H2154" t="s">
        <v>20</v>
      </c>
      <c r="I2154" t="s">
        <v>126</v>
      </c>
      <c r="J2154" s="21" t="s">
        <v>7076</v>
      </c>
      <c r="K2154" t="s">
        <v>74</v>
      </c>
      <c r="L2154" t="s">
        <v>7077</v>
      </c>
      <c r="M2154" t="s">
        <v>27</v>
      </c>
      <c r="N2154" t="s">
        <v>32</v>
      </c>
      <c r="O2154" s="15">
        <v>45078.200960648152</v>
      </c>
      <c r="P2154" s="15">
        <v>45078.155127314814</v>
      </c>
      <c r="Q2154">
        <v>3</v>
      </c>
      <c r="S2154">
        <v>1</v>
      </c>
      <c r="T2154">
        <v>0</v>
      </c>
      <c r="U2154">
        <v>0</v>
      </c>
      <c r="V2154" t="str">
        <f>IF(OR(tickets_cleaned[[#This Row],[resolution_time_hours]]="", tickets_cleaned[[#This Row],[resolution_time_hours]]&lt;0),"",tickets_cleaned[[#This Row],[resolution_time_hours]])</f>
        <v/>
      </c>
    </row>
    <row r="2155" spans="1:22" ht="15" customHeight="1" x14ac:dyDescent="0.2">
      <c r="A2155">
        <v>2154</v>
      </c>
      <c r="B2155" t="s">
        <v>7078</v>
      </c>
      <c r="C2155" t="s">
        <v>7079</v>
      </c>
      <c r="D2155">
        <v>61</v>
      </c>
      <c r="E2155" t="s">
        <v>65</v>
      </c>
      <c r="F2155" t="s">
        <v>680</v>
      </c>
      <c r="G2155" s="1">
        <v>44055</v>
      </c>
      <c r="H2155" t="s">
        <v>20</v>
      </c>
      <c r="I2155" t="s">
        <v>20</v>
      </c>
      <c r="J2155" s="21" t="s">
        <v>7080</v>
      </c>
      <c r="K2155" t="s">
        <v>62</v>
      </c>
      <c r="M2155" t="s">
        <v>26</v>
      </c>
      <c r="N2155" t="s">
        <v>30</v>
      </c>
      <c r="O2155" s="15">
        <v>45078.757916666669</v>
      </c>
      <c r="P2155"/>
      <c r="S2155">
        <v>0</v>
      </c>
      <c r="T2155">
        <v>1</v>
      </c>
      <c r="U2155">
        <v>0</v>
      </c>
      <c r="V2155" t="str">
        <f>IF(OR(tickets_cleaned[[#This Row],[resolution_time_hours]]="", tickets_cleaned[[#This Row],[resolution_time_hours]]&lt;0),"",tickets_cleaned[[#This Row],[resolution_time_hours]])</f>
        <v/>
      </c>
    </row>
    <row r="2156" spans="1:22" ht="15" customHeight="1" x14ac:dyDescent="0.2">
      <c r="A2156">
        <v>2155</v>
      </c>
      <c r="B2156" t="s">
        <v>7081</v>
      </c>
      <c r="C2156" t="s">
        <v>7082</v>
      </c>
      <c r="D2156">
        <v>69</v>
      </c>
      <c r="E2156" t="s">
        <v>65</v>
      </c>
      <c r="F2156" t="s">
        <v>156</v>
      </c>
      <c r="G2156" s="1">
        <v>44380</v>
      </c>
      <c r="H2156" t="s">
        <v>23</v>
      </c>
      <c r="I2156" t="s">
        <v>91</v>
      </c>
      <c r="J2156" s="21" t="s">
        <v>7083</v>
      </c>
      <c r="K2156" t="s">
        <v>74</v>
      </c>
      <c r="L2156" t="s">
        <v>7084</v>
      </c>
      <c r="M2156" t="s">
        <v>27</v>
      </c>
      <c r="N2156" t="s">
        <v>29</v>
      </c>
      <c r="O2156" s="15">
        <v>45078.23641203704</v>
      </c>
      <c r="P2156" s="15">
        <v>45078.779467592591</v>
      </c>
      <c r="Q2156">
        <v>5</v>
      </c>
      <c r="R2156">
        <v>13</v>
      </c>
      <c r="S2156">
        <v>1</v>
      </c>
      <c r="T2156">
        <v>0</v>
      </c>
      <c r="U2156">
        <v>0</v>
      </c>
      <c r="V2156">
        <f>IF(OR(tickets_cleaned[[#This Row],[resolution_time_hours]]="", tickets_cleaned[[#This Row],[resolution_time_hours]]&lt;0),"",tickets_cleaned[[#This Row],[resolution_time_hours]])</f>
        <v>13</v>
      </c>
    </row>
    <row r="2157" spans="1:22" ht="15" customHeight="1" x14ac:dyDescent="0.2">
      <c r="A2157">
        <v>2156</v>
      </c>
      <c r="B2157" t="s">
        <v>7085</v>
      </c>
      <c r="C2157" t="s">
        <v>7086</v>
      </c>
      <c r="D2157">
        <v>22</v>
      </c>
      <c r="E2157" t="s">
        <v>65</v>
      </c>
      <c r="F2157" t="s">
        <v>152</v>
      </c>
      <c r="G2157" s="1">
        <v>44321</v>
      </c>
      <c r="H2157" t="s">
        <v>24</v>
      </c>
      <c r="I2157" t="s">
        <v>176</v>
      </c>
      <c r="J2157" s="21" t="s">
        <v>7087</v>
      </c>
      <c r="K2157" t="s">
        <v>74</v>
      </c>
      <c r="L2157" t="s">
        <v>7088</v>
      </c>
      <c r="M2157" t="s">
        <v>26</v>
      </c>
      <c r="N2157" t="s">
        <v>32</v>
      </c>
      <c r="O2157" s="15">
        <v>45078.28365740741</v>
      </c>
      <c r="P2157" s="15">
        <v>45078.366296296299</v>
      </c>
      <c r="Q2157">
        <v>5</v>
      </c>
      <c r="R2157">
        <v>1</v>
      </c>
      <c r="S2157">
        <v>1</v>
      </c>
      <c r="T2157">
        <v>0</v>
      </c>
      <c r="U2157">
        <v>0</v>
      </c>
      <c r="V2157">
        <f>IF(OR(tickets_cleaned[[#This Row],[resolution_time_hours]]="", tickets_cleaned[[#This Row],[resolution_time_hours]]&lt;0),"",tickets_cleaned[[#This Row],[resolution_time_hours]])</f>
        <v>1</v>
      </c>
    </row>
    <row r="2158" spans="1:22" ht="15" customHeight="1" x14ac:dyDescent="0.2">
      <c r="A2158">
        <v>2157</v>
      </c>
      <c r="B2158" t="s">
        <v>7089</v>
      </c>
      <c r="C2158" t="s">
        <v>7090</v>
      </c>
      <c r="D2158">
        <v>28</v>
      </c>
      <c r="E2158" t="s">
        <v>65</v>
      </c>
      <c r="F2158" t="s">
        <v>110</v>
      </c>
      <c r="G2158" s="1">
        <v>44160</v>
      </c>
      <c r="H2158" t="s">
        <v>23</v>
      </c>
      <c r="I2158" t="s">
        <v>22</v>
      </c>
      <c r="J2158" s="21" t="s">
        <v>7091</v>
      </c>
      <c r="K2158" t="s">
        <v>93</v>
      </c>
      <c r="M2158" t="s">
        <v>28</v>
      </c>
      <c r="N2158" t="s">
        <v>31</v>
      </c>
      <c r="P2158"/>
      <c r="S2158">
        <v>0</v>
      </c>
      <c r="T2158">
        <v>1</v>
      </c>
      <c r="U2158">
        <v>0</v>
      </c>
      <c r="V2158" t="str">
        <f>IF(OR(tickets_cleaned[[#This Row],[resolution_time_hours]]="", tickets_cleaned[[#This Row],[resolution_time_hours]]&lt;0),"",tickets_cleaned[[#This Row],[resolution_time_hours]])</f>
        <v/>
      </c>
    </row>
    <row r="2159" spans="1:22" ht="15" customHeight="1" x14ac:dyDescent="0.2">
      <c r="A2159">
        <v>2158</v>
      </c>
      <c r="B2159" t="s">
        <v>7092</v>
      </c>
      <c r="C2159" t="s">
        <v>7093</v>
      </c>
      <c r="D2159">
        <v>63</v>
      </c>
      <c r="E2159" t="s">
        <v>65</v>
      </c>
      <c r="F2159" t="s">
        <v>110</v>
      </c>
      <c r="G2159" s="1">
        <v>44125</v>
      </c>
      <c r="H2159" t="s">
        <v>23</v>
      </c>
      <c r="I2159" t="s">
        <v>126</v>
      </c>
      <c r="J2159" t="s">
        <v>7094</v>
      </c>
      <c r="K2159" t="s">
        <v>62</v>
      </c>
      <c r="M2159" t="s">
        <v>25</v>
      </c>
      <c r="N2159" t="s">
        <v>30</v>
      </c>
      <c r="O2159" s="15">
        <v>45078.894097222219</v>
      </c>
      <c r="P2159"/>
      <c r="S2159">
        <v>0</v>
      </c>
      <c r="T2159">
        <v>1</v>
      </c>
      <c r="U2159">
        <v>0</v>
      </c>
      <c r="V2159" t="str">
        <f>IF(OR(tickets_cleaned[[#This Row],[resolution_time_hours]]="", tickets_cleaned[[#This Row],[resolution_time_hours]]&lt;0),"",tickets_cleaned[[#This Row],[resolution_time_hours]])</f>
        <v/>
      </c>
    </row>
    <row r="2160" spans="1:22" ht="15" customHeight="1" x14ac:dyDescent="0.2">
      <c r="A2160">
        <v>2159</v>
      </c>
      <c r="B2160" t="s">
        <v>7095</v>
      </c>
      <c r="C2160" t="s">
        <v>7096</v>
      </c>
      <c r="D2160">
        <v>48</v>
      </c>
      <c r="E2160" t="s">
        <v>65</v>
      </c>
      <c r="F2160" t="s">
        <v>156</v>
      </c>
      <c r="G2160" s="1">
        <v>44082</v>
      </c>
      <c r="H2160" t="s">
        <v>23</v>
      </c>
      <c r="I2160" t="s">
        <v>60</v>
      </c>
      <c r="J2160" s="21" t="s">
        <v>7097</v>
      </c>
      <c r="K2160" t="s">
        <v>62</v>
      </c>
      <c r="M2160" t="s">
        <v>25</v>
      </c>
      <c r="N2160" t="s">
        <v>29</v>
      </c>
      <c r="O2160" s="15">
        <v>45078.374675925923</v>
      </c>
      <c r="P2160"/>
      <c r="S2160">
        <v>0</v>
      </c>
      <c r="T2160">
        <v>1</v>
      </c>
      <c r="U2160">
        <v>0</v>
      </c>
      <c r="V2160" t="str">
        <f>IF(OR(tickets_cleaned[[#This Row],[resolution_time_hours]]="", tickets_cleaned[[#This Row],[resolution_time_hours]]&lt;0),"",tickets_cleaned[[#This Row],[resolution_time_hours]])</f>
        <v/>
      </c>
    </row>
    <row r="2161" spans="1:22" ht="15" customHeight="1" x14ac:dyDescent="0.2">
      <c r="A2161">
        <v>2160</v>
      </c>
      <c r="B2161" t="s">
        <v>7098</v>
      </c>
      <c r="C2161" t="s">
        <v>7099</v>
      </c>
      <c r="D2161">
        <v>58</v>
      </c>
      <c r="E2161" t="s">
        <v>90</v>
      </c>
      <c r="F2161" t="s">
        <v>228</v>
      </c>
      <c r="G2161" s="1">
        <v>44192</v>
      </c>
      <c r="H2161" t="s">
        <v>23</v>
      </c>
      <c r="I2161" t="s">
        <v>79</v>
      </c>
      <c r="J2161" s="21" t="s">
        <v>7100</v>
      </c>
      <c r="K2161" t="s">
        <v>62</v>
      </c>
      <c r="M2161" t="s">
        <v>28</v>
      </c>
      <c r="N2161" t="s">
        <v>29</v>
      </c>
      <c r="O2161" s="15">
        <v>45078.52747685185</v>
      </c>
      <c r="P2161"/>
      <c r="S2161">
        <v>0</v>
      </c>
      <c r="T2161">
        <v>1</v>
      </c>
      <c r="U2161">
        <v>0</v>
      </c>
      <c r="V2161" t="str">
        <f>IF(OR(tickets_cleaned[[#This Row],[resolution_time_hours]]="", tickets_cleaned[[#This Row],[resolution_time_hours]]&lt;0),"",tickets_cleaned[[#This Row],[resolution_time_hours]])</f>
        <v/>
      </c>
    </row>
    <row r="2162" spans="1:22" ht="15" customHeight="1" x14ac:dyDescent="0.2">
      <c r="A2162">
        <v>2161</v>
      </c>
      <c r="B2162" t="s">
        <v>7101</v>
      </c>
      <c r="C2162" t="s">
        <v>7102</v>
      </c>
      <c r="D2162">
        <v>54</v>
      </c>
      <c r="E2162" t="s">
        <v>90</v>
      </c>
      <c r="F2162" t="s">
        <v>119</v>
      </c>
      <c r="G2162" s="1">
        <v>44081</v>
      </c>
      <c r="H2162" t="s">
        <v>24</v>
      </c>
      <c r="I2162" t="s">
        <v>79</v>
      </c>
      <c r="J2162" s="21" t="s">
        <v>7103</v>
      </c>
      <c r="K2162" t="s">
        <v>74</v>
      </c>
      <c r="L2162" t="s">
        <v>7104</v>
      </c>
      <c r="M2162" t="s">
        <v>27</v>
      </c>
      <c r="N2162" t="s">
        <v>30</v>
      </c>
      <c r="O2162" s="15">
        <v>45078.658750000002</v>
      </c>
      <c r="P2162" s="15">
        <v>45078.335833333331</v>
      </c>
      <c r="Q2162">
        <v>4</v>
      </c>
      <c r="S2162">
        <v>1</v>
      </c>
      <c r="T2162">
        <v>0</v>
      </c>
      <c r="U2162">
        <v>0</v>
      </c>
      <c r="V2162" t="str">
        <f>IF(OR(tickets_cleaned[[#This Row],[resolution_time_hours]]="", tickets_cleaned[[#This Row],[resolution_time_hours]]&lt;0),"",tickets_cleaned[[#This Row],[resolution_time_hours]])</f>
        <v/>
      </c>
    </row>
    <row r="2163" spans="1:22" ht="15" customHeight="1" x14ac:dyDescent="0.2">
      <c r="A2163">
        <v>2162</v>
      </c>
      <c r="B2163" t="s">
        <v>7105</v>
      </c>
      <c r="C2163" t="s">
        <v>7106</v>
      </c>
      <c r="D2163">
        <v>49</v>
      </c>
      <c r="E2163" t="s">
        <v>90</v>
      </c>
      <c r="F2163" t="s">
        <v>100</v>
      </c>
      <c r="G2163" s="1">
        <v>44399</v>
      </c>
      <c r="H2163" t="s">
        <v>21</v>
      </c>
      <c r="I2163" t="s">
        <v>168</v>
      </c>
      <c r="J2163" t="s">
        <v>7107</v>
      </c>
      <c r="K2163" t="s">
        <v>93</v>
      </c>
      <c r="M2163" t="s">
        <v>26</v>
      </c>
      <c r="N2163" t="s">
        <v>29</v>
      </c>
      <c r="P2163"/>
      <c r="S2163">
        <v>0</v>
      </c>
      <c r="T2163">
        <v>1</v>
      </c>
      <c r="U2163">
        <v>0</v>
      </c>
      <c r="V2163" t="str">
        <f>IF(OR(tickets_cleaned[[#This Row],[resolution_time_hours]]="", tickets_cleaned[[#This Row],[resolution_time_hours]]&lt;0),"",tickets_cleaned[[#This Row],[resolution_time_hours]])</f>
        <v/>
      </c>
    </row>
    <row r="2164" spans="1:22" ht="15" customHeight="1" x14ac:dyDescent="0.2">
      <c r="A2164">
        <v>2163</v>
      </c>
      <c r="B2164" t="s">
        <v>7108</v>
      </c>
      <c r="C2164" t="s">
        <v>7109</v>
      </c>
      <c r="D2164">
        <v>44</v>
      </c>
      <c r="E2164" t="s">
        <v>58</v>
      </c>
      <c r="F2164" t="s">
        <v>199</v>
      </c>
      <c r="G2164" s="1">
        <v>44415</v>
      </c>
      <c r="H2164" t="s">
        <v>24</v>
      </c>
      <c r="I2164" t="s">
        <v>91</v>
      </c>
      <c r="J2164" s="21" t="s">
        <v>7110</v>
      </c>
      <c r="K2164" t="s">
        <v>74</v>
      </c>
      <c r="L2164" t="s">
        <v>7111</v>
      </c>
      <c r="M2164" t="s">
        <v>28</v>
      </c>
      <c r="N2164" t="s">
        <v>29</v>
      </c>
      <c r="O2164" s="15">
        <v>45078.76085648148</v>
      </c>
      <c r="P2164" s="15">
        <v>45078.845578703702</v>
      </c>
      <c r="Q2164">
        <v>5</v>
      </c>
      <c r="R2164">
        <v>2</v>
      </c>
      <c r="S2164">
        <v>1</v>
      </c>
      <c r="T2164">
        <v>0</v>
      </c>
      <c r="U2164">
        <v>0</v>
      </c>
      <c r="V2164">
        <f>IF(OR(tickets_cleaned[[#This Row],[resolution_time_hours]]="", tickets_cleaned[[#This Row],[resolution_time_hours]]&lt;0),"",tickets_cleaned[[#This Row],[resolution_time_hours]])</f>
        <v>2</v>
      </c>
    </row>
    <row r="2165" spans="1:22" ht="15" customHeight="1" x14ac:dyDescent="0.2">
      <c r="A2165">
        <v>2164</v>
      </c>
      <c r="B2165" t="s">
        <v>7112</v>
      </c>
      <c r="C2165" t="s">
        <v>7113</v>
      </c>
      <c r="D2165">
        <v>56</v>
      </c>
      <c r="E2165" t="s">
        <v>58</v>
      </c>
      <c r="F2165" t="s">
        <v>311</v>
      </c>
      <c r="G2165" s="1">
        <v>44428</v>
      </c>
      <c r="H2165" t="s">
        <v>24</v>
      </c>
      <c r="I2165" t="s">
        <v>168</v>
      </c>
      <c r="J2165" s="21" t="s">
        <v>7114</v>
      </c>
      <c r="K2165" t="s">
        <v>93</v>
      </c>
      <c r="M2165" t="s">
        <v>28</v>
      </c>
      <c r="N2165" t="s">
        <v>32</v>
      </c>
      <c r="P2165"/>
      <c r="S2165">
        <v>0</v>
      </c>
      <c r="T2165">
        <v>1</v>
      </c>
      <c r="U2165">
        <v>0</v>
      </c>
      <c r="V2165" t="str">
        <f>IF(OR(tickets_cleaned[[#This Row],[resolution_time_hours]]="", tickets_cleaned[[#This Row],[resolution_time_hours]]&lt;0),"",tickets_cleaned[[#This Row],[resolution_time_hours]])</f>
        <v/>
      </c>
    </row>
    <row r="2166" spans="1:22" ht="15" customHeight="1" x14ac:dyDescent="0.2">
      <c r="A2166">
        <v>2165</v>
      </c>
      <c r="B2166" t="s">
        <v>7115</v>
      </c>
      <c r="C2166" t="s">
        <v>7116</v>
      </c>
      <c r="D2166">
        <v>67</v>
      </c>
      <c r="E2166" t="s">
        <v>90</v>
      </c>
      <c r="F2166" t="s">
        <v>306</v>
      </c>
      <c r="G2166" s="1">
        <v>44160</v>
      </c>
      <c r="H2166" t="s">
        <v>23</v>
      </c>
      <c r="I2166" t="s">
        <v>91</v>
      </c>
      <c r="J2166" s="21" t="s">
        <v>7117</v>
      </c>
      <c r="K2166" t="s">
        <v>93</v>
      </c>
      <c r="M2166" t="s">
        <v>25</v>
      </c>
      <c r="N2166" t="s">
        <v>32</v>
      </c>
      <c r="P2166"/>
      <c r="S2166">
        <v>0</v>
      </c>
      <c r="T2166">
        <v>1</v>
      </c>
      <c r="U2166">
        <v>0</v>
      </c>
      <c r="V2166" t="str">
        <f>IF(OR(tickets_cleaned[[#This Row],[resolution_time_hours]]="", tickets_cleaned[[#This Row],[resolution_time_hours]]&lt;0),"",tickets_cleaned[[#This Row],[resolution_time_hours]])</f>
        <v/>
      </c>
    </row>
    <row r="2167" spans="1:22" ht="15" customHeight="1" x14ac:dyDescent="0.2">
      <c r="A2167">
        <v>2166</v>
      </c>
      <c r="B2167" t="s">
        <v>7118</v>
      </c>
      <c r="C2167" t="s">
        <v>7119</v>
      </c>
      <c r="D2167">
        <v>49</v>
      </c>
      <c r="E2167" t="s">
        <v>58</v>
      </c>
      <c r="F2167" t="s">
        <v>237</v>
      </c>
      <c r="G2167" s="1">
        <v>44378</v>
      </c>
      <c r="H2167" t="s">
        <v>20</v>
      </c>
      <c r="I2167" t="s">
        <v>20</v>
      </c>
      <c r="J2167" t="s">
        <v>7120</v>
      </c>
      <c r="K2167" t="s">
        <v>93</v>
      </c>
      <c r="M2167" t="s">
        <v>28</v>
      </c>
      <c r="N2167" t="s">
        <v>30</v>
      </c>
      <c r="P2167"/>
      <c r="S2167">
        <v>0</v>
      </c>
      <c r="T2167">
        <v>1</v>
      </c>
      <c r="U2167">
        <v>0</v>
      </c>
      <c r="V2167" t="str">
        <f>IF(OR(tickets_cleaned[[#This Row],[resolution_time_hours]]="", tickets_cleaned[[#This Row],[resolution_time_hours]]&lt;0),"",tickets_cleaned[[#This Row],[resolution_time_hours]])</f>
        <v/>
      </c>
    </row>
    <row r="2168" spans="1:22" ht="15" customHeight="1" x14ac:dyDescent="0.2">
      <c r="A2168">
        <v>2167</v>
      </c>
      <c r="B2168" t="s">
        <v>7121</v>
      </c>
      <c r="C2168" t="s">
        <v>7122</v>
      </c>
      <c r="D2168">
        <v>49</v>
      </c>
      <c r="E2168" t="s">
        <v>65</v>
      </c>
      <c r="F2168" t="s">
        <v>152</v>
      </c>
      <c r="G2168" s="1">
        <v>44478</v>
      </c>
      <c r="H2168" t="s">
        <v>23</v>
      </c>
      <c r="I2168" t="s">
        <v>140</v>
      </c>
      <c r="J2168" s="21" t="s">
        <v>7123</v>
      </c>
      <c r="K2168" t="s">
        <v>74</v>
      </c>
      <c r="L2168" t="s">
        <v>7124</v>
      </c>
      <c r="M2168" t="s">
        <v>28</v>
      </c>
      <c r="N2168" t="s">
        <v>31</v>
      </c>
      <c r="O2168" s="15">
        <v>45078.747719907406</v>
      </c>
      <c r="P2168" s="15">
        <v>45078.560219907406</v>
      </c>
      <c r="Q2168">
        <v>5</v>
      </c>
      <c r="S2168">
        <v>1</v>
      </c>
      <c r="T2168">
        <v>0</v>
      </c>
      <c r="U2168">
        <v>0</v>
      </c>
      <c r="V2168" t="str">
        <f>IF(OR(tickets_cleaned[[#This Row],[resolution_time_hours]]="", tickets_cleaned[[#This Row],[resolution_time_hours]]&lt;0),"",tickets_cleaned[[#This Row],[resolution_time_hours]])</f>
        <v/>
      </c>
    </row>
    <row r="2169" spans="1:22" ht="15" customHeight="1" x14ac:dyDescent="0.2">
      <c r="A2169">
        <v>2168</v>
      </c>
      <c r="B2169" t="s">
        <v>7125</v>
      </c>
      <c r="C2169" t="s">
        <v>7126</v>
      </c>
      <c r="D2169">
        <v>42</v>
      </c>
      <c r="E2169" t="s">
        <v>65</v>
      </c>
      <c r="F2169" t="s">
        <v>408</v>
      </c>
      <c r="G2169" s="1">
        <v>44524</v>
      </c>
      <c r="H2169" t="s">
        <v>22</v>
      </c>
      <c r="I2169" t="s">
        <v>91</v>
      </c>
      <c r="J2169" s="21" t="s">
        <v>7127</v>
      </c>
      <c r="K2169" t="s">
        <v>62</v>
      </c>
      <c r="M2169" t="s">
        <v>26</v>
      </c>
      <c r="N2169" t="s">
        <v>30</v>
      </c>
      <c r="O2169" s="15">
        <v>45078.249120370368</v>
      </c>
      <c r="P2169"/>
      <c r="S2169">
        <v>0</v>
      </c>
      <c r="T2169">
        <v>1</v>
      </c>
      <c r="U2169">
        <v>0</v>
      </c>
      <c r="V2169" t="str">
        <f>IF(OR(tickets_cleaned[[#This Row],[resolution_time_hours]]="", tickets_cleaned[[#This Row],[resolution_time_hours]]&lt;0),"",tickets_cleaned[[#This Row],[resolution_time_hours]])</f>
        <v/>
      </c>
    </row>
    <row r="2170" spans="1:22" ht="15" customHeight="1" x14ac:dyDescent="0.2">
      <c r="A2170">
        <v>2169</v>
      </c>
      <c r="B2170" t="s">
        <v>7128</v>
      </c>
      <c r="C2170" t="s">
        <v>7129</v>
      </c>
      <c r="D2170">
        <v>54</v>
      </c>
      <c r="E2170" t="s">
        <v>58</v>
      </c>
      <c r="F2170" t="s">
        <v>183</v>
      </c>
      <c r="G2170" s="1">
        <v>44522</v>
      </c>
      <c r="H2170" t="s">
        <v>21</v>
      </c>
      <c r="I2170" t="s">
        <v>60</v>
      </c>
      <c r="J2170" s="21" t="s">
        <v>7130</v>
      </c>
      <c r="K2170" t="s">
        <v>93</v>
      </c>
      <c r="M2170" t="s">
        <v>25</v>
      </c>
      <c r="N2170" t="s">
        <v>31</v>
      </c>
      <c r="P2170"/>
      <c r="S2170">
        <v>0</v>
      </c>
      <c r="T2170">
        <v>1</v>
      </c>
      <c r="U2170">
        <v>0</v>
      </c>
      <c r="V2170" t="str">
        <f>IF(OR(tickets_cleaned[[#This Row],[resolution_time_hours]]="", tickets_cleaned[[#This Row],[resolution_time_hours]]&lt;0),"",tickets_cleaned[[#This Row],[resolution_time_hours]])</f>
        <v/>
      </c>
    </row>
    <row r="2171" spans="1:22" ht="15" customHeight="1" x14ac:dyDescent="0.2">
      <c r="A2171">
        <v>2170</v>
      </c>
      <c r="B2171" t="s">
        <v>7131</v>
      </c>
      <c r="C2171" t="s">
        <v>7132</v>
      </c>
      <c r="D2171">
        <v>37</v>
      </c>
      <c r="E2171" t="s">
        <v>65</v>
      </c>
      <c r="F2171" t="s">
        <v>130</v>
      </c>
      <c r="G2171" s="1">
        <v>43832</v>
      </c>
      <c r="H2171" t="s">
        <v>24</v>
      </c>
      <c r="I2171" t="s">
        <v>126</v>
      </c>
      <c r="J2171" s="21" t="s">
        <v>7133</v>
      </c>
      <c r="K2171" t="s">
        <v>93</v>
      </c>
      <c r="M2171" t="s">
        <v>27</v>
      </c>
      <c r="N2171" t="s">
        <v>31</v>
      </c>
      <c r="P2171"/>
      <c r="S2171">
        <v>0</v>
      </c>
      <c r="T2171">
        <v>1</v>
      </c>
      <c r="U2171">
        <v>0</v>
      </c>
      <c r="V2171" t="str">
        <f>IF(OR(tickets_cleaned[[#This Row],[resolution_time_hours]]="", tickets_cleaned[[#This Row],[resolution_time_hours]]&lt;0),"",tickets_cleaned[[#This Row],[resolution_time_hours]])</f>
        <v/>
      </c>
    </row>
    <row r="2172" spans="1:22" ht="15" customHeight="1" x14ac:dyDescent="0.2">
      <c r="A2172">
        <v>2171</v>
      </c>
      <c r="B2172" t="s">
        <v>7134</v>
      </c>
      <c r="C2172" t="s">
        <v>7135</v>
      </c>
      <c r="D2172">
        <v>22</v>
      </c>
      <c r="E2172" t="s">
        <v>65</v>
      </c>
      <c r="F2172" t="s">
        <v>237</v>
      </c>
      <c r="G2172" s="1">
        <v>43890</v>
      </c>
      <c r="H2172" t="s">
        <v>23</v>
      </c>
      <c r="I2172" t="s">
        <v>126</v>
      </c>
      <c r="J2172" t="s">
        <v>7136</v>
      </c>
      <c r="K2172" t="s">
        <v>62</v>
      </c>
      <c r="M2172" t="s">
        <v>27</v>
      </c>
      <c r="N2172" t="s">
        <v>29</v>
      </c>
      <c r="O2172" s="15">
        <v>45078.368611111109</v>
      </c>
      <c r="P2172"/>
      <c r="S2172">
        <v>0</v>
      </c>
      <c r="T2172">
        <v>1</v>
      </c>
      <c r="U2172">
        <v>0</v>
      </c>
      <c r="V2172" t="str">
        <f>IF(OR(tickets_cleaned[[#This Row],[resolution_time_hours]]="", tickets_cleaned[[#This Row],[resolution_time_hours]]&lt;0),"",tickets_cleaned[[#This Row],[resolution_time_hours]])</f>
        <v/>
      </c>
    </row>
    <row r="2173" spans="1:22" ht="15" customHeight="1" x14ac:dyDescent="0.2">
      <c r="A2173">
        <v>2172</v>
      </c>
      <c r="B2173" t="s">
        <v>7137</v>
      </c>
      <c r="C2173" t="s">
        <v>7138</v>
      </c>
      <c r="D2173">
        <v>51</v>
      </c>
      <c r="E2173" t="s">
        <v>58</v>
      </c>
      <c r="F2173" t="s">
        <v>161</v>
      </c>
      <c r="G2173" s="1">
        <v>43836</v>
      </c>
      <c r="H2173" t="s">
        <v>24</v>
      </c>
      <c r="I2173" t="s">
        <v>168</v>
      </c>
      <c r="J2173" t="s">
        <v>467</v>
      </c>
      <c r="K2173" t="s">
        <v>62</v>
      </c>
      <c r="M2173" t="s">
        <v>27</v>
      </c>
      <c r="N2173" t="s">
        <v>32</v>
      </c>
      <c r="O2173" s="15">
        <v>45078.840138888889</v>
      </c>
      <c r="P2173"/>
      <c r="S2173">
        <v>0</v>
      </c>
      <c r="T2173">
        <v>1</v>
      </c>
      <c r="U2173">
        <v>0</v>
      </c>
      <c r="V2173" t="str">
        <f>IF(OR(tickets_cleaned[[#This Row],[resolution_time_hours]]="", tickets_cleaned[[#This Row],[resolution_time_hours]]&lt;0),"",tickets_cleaned[[#This Row],[resolution_time_hours]])</f>
        <v/>
      </c>
    </row>
    <row r="2174" spans="1:22" ht="15" customHeight="1" x14ac:dyDescent="0.2">
      <c r="A2174">
        <v>2173</v>
      </c>
      <c r="B2174" t="s">
        <v>7139</v>
      </c>
      <c r="C2174" t="s">
        <v>7140</v>
      </c>
      <c r="D2174">
        <v>56</v>
      </c>
      <c r="E2174" t="s">
        <v>65</v>
      </c>
      <c r="F2174" t="s">
        <v>228</v>
      </c>
      <c r="G2174" s="1">
        <v>44231</v>
      </c>
      <c r="H2174" t="s">
        <v>20</v>
      </c>
      <c r="I2174" t="s">
        <v>72</v>
      </c>
      <c r="J2174" s="21" t="s">
        <v>27206</v>
      </c>
      <c r="K2174" t="s">
        <v>62</v>
      </c>
      <c r="M2174" t="s">
        <v>25</v>
      </c>
      <c r="N2174" t="s">
        <v>29</v>
      </c>
      <c r="O2174" s="15">
        <v>45078.858217592591</v>
      </c>
      <c r="P2174"/>
      <c r="S2174">
        <v>0</v>
      </c>
      <c r="T2174">
        <v>1</v>
      </c>
      <c r="U2174">
        <v>0</v>
      </c>
      <c r="V2174" t="str">
        <f>IF(OR(tickets_cleaned[[#This Row],[resolution_time_hours]]="", tickets_cleaned[[#This Row],[resolution_time_hours]]&lt;0),"",tickets_cleaned[[#This Row],[resolution_time_hours]])</f>
        <v/>
      </c>
    </row>
    <row r="2175" spans="1:22" ht="15" customHeight="1" x14ac:dyDescent="0.2">
      <c r="A2175">
        <v>2174</v>
      </c>
      <c r="B2175" t="s">
        <v>7141</v>
      </c>
      <c r="C2175" t="s">
        <v>7142</v>
      </c>
      <c r="D2175">
        <v>54</v>
      </c>
      <c r="E2175" t="s">
        <v>90</v>
      </c>
      <c r="F2175" t="s">
        <v>187</v>
      </c>
      <c r="G2175" s="1">
        <v>44501</v>
      </c>
      <c r="H2175" t="s">
        <v>20</v>
      </c>
      <c r="I2175" t="s">
        <v>203</v>
      </c>
      <c r="J2175" s="21" t="s">
        <v>7143</v>
      </c>
      <c r="K2175" t="s">
        <v>74</v>
      </c>
      <c r="L2175" t="s">
        <v>7144</v>
      </c>
      <c r="M2175" t="s">
        <v>28</v>
      </c>
      <c r="N2175" t="s">
        <v>31</v>
      </c>
      <c r="O2175" s="15">
        <v>45078.721446759257</v>
      </c>
      <c r="P2175" s="15">
        <v>45078.431168981479</v>
      </c>
      <c r="Q2175">
        <v>5</v>
      </c>
      <c r="S2175">
        <v>1</v>
      </c>
      <c r="T2175">
        <v>0</v>
      </c>
      <c r="U2175">
        <v>0</v>
      </c>
      <c r="V2175" t="str">
        <f>IF(OR(tickets_cleaned[[#This Row],[resolution_time_hours]]="", tickets_cleaned[[#This Row],[resolution_time_hours]]&lt;0),"",tickets_cleaned[[#This Row],[resolution_time_hours]])</f>
        <v/>
      </c>
    </row>
    <row r="2176" spans="1:22" ht="15" customHeight="1" x14ac:dyDescent="0.2">
      <c r="A2176">
        <v>2175</v>
      </c>
      <c r="B2176" t="s">
        <v>7145</v>
      </c>
      <c r="C2176" t="s">
        <v>7146</v>
      </c>
      <c r="D2176">
        <v>66</v>
      </c>
      <c r="E2176" t="s">
        <v>58</v>
      </c>
      <c r="F2176" t="s">
        <v>228</v>
      </c>
      <c r="G2176" s="1">
        <v>44165</v>
      </c>
      <c r="H2176" t="s">
        <v>23</v>
      </c>
      <c r="I2176" t="s">
        <v>176</v>
      </c>
      <c r="J2176" t="s">
        <v>7147</v>
      </c>
      <c r="K2176" t="s">
        <v>62</v>
      </c>
      <c r="M2176" t="s">
        <v>26</v>
      </c>
      <c r="N2176" t="s">
        <v>32</v>
      </c>
      <c r="O2176" s="15">
        <v>45078.787418981483</v>
      </c>
      <c r="P2176"/>
      <c r="S2176">
        <v>0</v>
      </c>
      <c r="T2176">
        <v>1</v>
      </c>
      <c r="U2176">
        <v>0</v>
      </c>
      <c r="V2176" t="str">
        <f>IF(OR(tickets_cleaned[[#This Row],[resolution_time_hours]]="", tickets_cleaned[[#This Row],[resolution_time_hours]]&lt;0),"",tickets_cleaned[[#This Row],[resolution_time_hours]])</f>
        <v/>
      </c>
    </row>
    <row r="2177" spans="1:22" ht="15" customHeight="1" x14ac:dyDescent="0.2">
      <c r="A2177">
        <v>2176</v>
      </c>
      <c r="B2177" t="s">
        <v>7148</v>
      </c>
      <c r="C2177" t="s">
        <v>7149</v>
      </c>
      <c r="D2177">
        <v>63</v>
      </c>
      <c r="E2177" t="s">
        <v>58</v>
      </c>
      <c r="F2177" t="s">
        <v>152</v>
      </c>
      <c r="G2177" s="1">
        <v>44093</v>
      </c>
      <c r="H2177" t="s">
        <v>23</v>
      </c>
      <c r="I2177" t="s">
        <v>126</v>
      </c>
      <c r="J2177" s="21" t="s">
        <v>7150</v>
      </c>
      <c r="K2177" t="s">
        <v>62</v>
      </c>
      <c r="M2177" t="s">
        <v>28</v>
      </c>
      <c r="N2177" t="s">
        <v>30</v>
      </c>
      <c r="O2177" s="15">
        <v>45078.389525462961</v>
      </c>
      <c r="P2177"/>
      <c r="S2177">
        <v>0</v>
      </c>
      <c r="T2177">
        <v>1</v>
      </c>
      <c r="U2177">
        <v>0</v>
      </c>
      <c r="V2177" t="str">
        <f>IF(OR(tickets_cleaned[[#This Row],[resolution_time_hours]]="", tickets_cleaned[[#This Row],[resolution_time_hours]]&lt;0),"",tickets_cleaned[[#This Row],[resolution_time_hours]])</f>
        <v/>
      </c>
    </row>
    <row r="2178" spans="1:22" ht="15" customHeight="1" x14ac:dyDescent="0.2">
      <c r="A2178">
        <v>2177</v>
      </c>
      <c r="B2178" t="s">
        <v>7151</v>
      </c>
      <c r="C2178" t="s">
        <v>7152</v>
      </c>
      <c r="D2178">
        <v>46</v>
      </c>
      <c r="E2178" t="s">
        <v>65</v>
      </c>
      <c r="F2178" t="s">
        <v>100</v>
      </c>
      <c r="G2178" s="1">
        <v>43884</v>
      </c>
      <c r="H2178" t="s">
        <v>22</v>
      </c>
      <c r="I2178" t="s">
        <v>176</v>
      </c>
      <c r="J2178" s="21" t="s">
        <v>7153</v>
      </c>
      <c r="K2178" t="s">
        <v>93</v>
      </c>
      <c r="M2178" t="s">
        <v>26</v>
      </c>
      <c r="N2178" t="s">
        <v>30</v>
      </c>
      <c r="P2178"/>
      <c r="S2178">
        <v>0</v>
      </c>
      <c r="T2178">
        <v>1</v>
      </c>
      <c r="U2178">
        <v>0</v>
      </c>
      <c r="V2178" t="str">
        <f>IF(OR(tickets_cleaned[[#This Row],[resolution_time_hours]]="", tickets_cleaned[[#This Row],[resolution_time_hours]]&lt;0),"",tickets_cleaned[[#This Row],[resolution_time_hours]])</f>
        <v/>
      </c>
    </row>
    <row r="2179" spans="1:22" ht="15" customHeight="1" x14ac:dyDescent="0.2">
      <c r="A2179">
        <v>2178</v>
      </c>
      <c r="B2179" t="s">
        <v>7154</v>
      </c>
      <c r="C2179" t="s">
        <v>7155</v>
      </c>
      <c r="D2179">
        <v>30</v>
      </c>
      <c r="E2179" t="s">
        <v>90</v>
      </c>
      <c r="F2179" t="s">
        <v>228</v>
      </c>
      <c r="G2179" s="1">
        <v>44446</v>
      </c>
      <c r="H2179" t="s">
        <v>24</v>
      </c>
      <c r="I2179" t="s">
        <v>20</v>
      </c>
      <c r="J2179" s="21" t="s">
        <v>7156</v>
      </c>
      <c r="K2179" t="s">
        <v>74</v>
      </c>
      <c r="L2179" t="s">
        <v>7157</v>
      </c>
      <c r="M2179" t="s">
        <v>26</v>
      </c>
      <c r="N2179" t="s">
        <v>30</v>
      </c>
      <c r="O2179" s="15">
        <v>45077.945104166669</v>
      </c>
      <c r="P2179" s="15">
        <v>45078.116631944446</v>
      </c>
      <c r="Q2179">
        <v>2</v>
      </c>
      <c r="R2179">
        <v>4</v>
      </c>
      <c r="S2179">
        <v>1</v>
      </c>
      <c r="T2179">
        <v>0</v>
      </c>
      <c r="U2179">
        <v>1</v>
      </c>
      <c r="V2179">
        <f>IF(OR(tickets_cleaned[[#This Row],[resolution_time_hours]]="", tickets_cleaned[[#This Row],[resolution_time_hours]]&lt;0),"",tickets_cleaned[[#This Row],[resolution_time_hours]])</f>
        <v>4</v>
      </c>
    </row>
    <row r="2180" spans="1:22" ht="15" customHeight="1" x14ac:dyDescent="0.2">
      <c r="A2180">
        <v>2179</v>
      </c>
      <c r="B2180" t="s">
        <v>7158</v>
      </c>
      <c r="C2180" t="s">
        <v>7159</v>
      </c>
      <c r="D2180">
        <v>62</v>
      </c>
      <c r="E2180" t="s">
        <v>58</v>
      </c>
      <c r="F2180" t="s">
        <v>249</v>
      </c>
      <c r="G2180" s="1">
        <v>44054</v>
      </c>
      <c r="H2180" t="s">
        <v>23</v>
      </c>
      <c r="I2180" t="s">
        <v>72</v>
      </c>
      <c r="J2180" s="21" t="s">
        <v>7160</v>
      </c>
      <c r="K2180" t="s">
        <v>93</v>
      </c>
      <c r="M2180" t="s">
        <v>28</v>
      </c>
      <c r="N2180" t="s">
        <v>29</v>
      </c>
      <c r="P2180"/>
      <c r="S2180">
        <v>0</v>
      </c>
      <c r="T2180">
        <v>1</v>
      </c>
      <c r="U2180">
        <v>0</v>
      </c>
      <c r="V2180" t="str">
        <f>IF(OR(tickets_cleaned[[#This Row],[resolution_time_hours]]="", tickets_cleaned[[#This Row],[resolution_time_hours]]&lt;0),"",tickets_cleaned[[#This Row],[resolution_time_hours]])</f>
        <v/>
      </c>
    </row>
    <row r="2181" spans="1:22" ht="15" customHeight="1" x14ac:dyDescent="0.2">
      <c r="A2181">
        <v>2180</v>
      </c>
      <c r="B2181" t="s">
        <v>7161</v>
      </c>
      <c r="C2181" t="s">
        <v>7162</v>
      </c>
      <c r="D2181">
        <v>50</v>
      </c>
      <c r="E2181" t="s">
        <v>65</v>
      </c>
      <c r="F2181" t="s">
        <v>408</v>
      </c>
      <c r="G2181" s="1">
        <v>44396</v>
      </c>
      <c r="H2181" t="s">
        <v>23</v>
      </c>
      <c r="I2181" t="s">
        <v>79</v>
      </c>
      <c r="J2181" s="21" t="s">
        <v>7163</v>
      </c>
      <c r="K2181" t="s">
        <v>74</v>
      </c>
      <c r="L2181" t="s">
        <v>7164</v>
      </c>
      <c r="M2181" t="s">
        <v>26</v>
      </c>
      <c r="N2181" t="s">
        <v>29</v>
      </c>
      <c r="O2181" s="15">
        <v>45078.198611111111</v>
      </c>
      <c r="P2181" s="15">
        <v>45078.82916666667</v>
      </c>
      <c r="Q2181">
        <v>4</v>
      </c>
      <c r="R2181">
        <v>15</v>
      </c>
      <c r="S2181">
        <v>1</v>
      </c>
      <c r="T2181">
        <v>0</v>
      </c>
      <c r="U2181">
        <v>0</v>
      </c>
      <c r="V2181">
        <f>IF(OR(tickets_cleaned[[#This Row],[resolution_time_hours]]="", tickets_cleaned[[#This Row],[resolution_time_hours]]&lt;0),"",tickets_cleaned[[#This Row],[resolution_time_hours]])</f>
        <v>15</v>
      </c>
    </row>
    <row r="2182" spans="1:22" ht="15" customHeight="1" x14ac:dyDescent="0.2">
      <c r="A2182">
        <v>2181</v>
      </c>
      <c r="B2182" t="s">
        <v>7165</v>
      </c>
      <c r="C2182" t="s">
        <v>7166</v>
      </c>
      <c r="D2182">
        <v>41</v>
      </c>
      <c r="E2182" t="s">
        <v>65</v>
      </c>
      <c r="F2182" t="s">
        <v>408</v>
      </c>
      <c r="G2182" s="1">
        <v>44544</v>
      </c>
      <c r="H2182" t="s">
        <v>22</v>
      </c>
      <c r="I2182" t="s">
        <v>22</v>
      </c>
      <c r="J2182" s="21" t="s">
        <v>7167</v>
      </c>
      <c r="K2182" t="s">
        <v>93</v>
      </c>
      <c r="M2182" t="s">
        <v>26</v>
      </c>
      <c r="N2182" t="s">
        <v>31</v>
      </c>
      <c r="P2182"/>
      <c r="S2182">
        <v>0</v>
      </c>
      <c r="T2182">
        <v>1</v>
      </c>
      <c r="U2182">
        <v>0</v>
      </c>
      <c r="V2182" t="str">
        <f>IF(OR(tickets_cleaned[[#This Row],[resolution_time_hours]]="", tickets_cleaned[[#This Row],[resolution_time_hours]]&lt;0),"",tickets_cleaned[[#This Row],[resolution_time_hours]])</f>
        <v/>
      </c>
    </row>
    <row r="2183" spans="1:22" ht="15" customHeight="1" x14ac:dyDescent="0.2">
      <c r="A2183">
        <v>2182</v>
      </c>
      <c r="B2183" t="s">
        <v>7168</v>
      </c>
      <c r="C2183" t="s">
        <v>7169</v>
      </c>
      <c r="D2183">
        <v>37</v>
      </c>
      <c r="E2183" t="s">
        <v>90</v>
      </c>
      <c r="F2183" t="s">
        <v>245</v>
      </c>
      <c r="G2183" s="1">
        <v>44123</v>
      </c>
      <c r="H2183" t="s">
        <v>22</v>
      </c>
      <c r="I2183" t="s">
        <v>140</v>
      </c>
      <c r="J2183" s="21" t="s">
        <v>7170</v>
      </c>
      <c r="K2183" t="s">
        <v>93</v>
      </c>
      <c r="M2183" t="s">
        <v>25</v>
      </c>
      <c r="N2183" t="s">
        <v>29</v>
      </c>
      <c r="P2183"/>
      <c r="S2183">
        <v>0</v>
      </c>
      <c r="T2183">
        <v>1</v>
      </c>
      <c r="U2183">
        <v>0</v>
      </c>
      <c r="V2183" t="str">
        <f>IF(OR(tickets_cleaned[[#This Row],[resolution_time_hours]]="", tickets_cleaned[[#This Row],[resolution_time_hours]]&lt;0),"",tickets_cleaned[[#This Row],[resolution_time_hours]])</f>
        <v/>
      </c>
    </row>
    <row r="2184" spans="1:22" ht="15" customHeight="1" x14ac:dyDescent="0.2">
      <c r="A2184">
        <v>2183</v>
      </c>
      <c r="B2184" t="s">
        <v>7171</v>
      </c>
      <c r="C2184" t="s">
        <v>7172</v>
      </c>
      <c r="D2184">
        <v>47</v>
      </c>
      <c r="E2184" t="s">
        <v>58</v>
      </c>
      <c r="F2184" t="s">
        <v>408</v>
      </c>
      <c r="G2184" s="1">
        <v>44051</v>
      </c>
      <c r="H2184" t="s">
        <v>22</v>
      </c>
      <c r="I2184" t="s">
        <v>101</v>
      </c>
      <c r="J2184" s="21" t="s">
        <v>7173</v>
      </c>
      <c r="K2184" t="s">
        <v>62</v>
      </c>
      <c r="M2184" t="s">
        <v>26</v>
      </c>
      <c r="N2184" t="s">
        <v>31</v>
      </c>
      <c r="O2184" s="15">
        <v>45078.872974537036</v>
      </c>
      <c r="P2184"/>
      <c r="S2184">
        <v>0</v>
      </c>
      <c r="T2184">
        <v>1</v>
      </c>
      <c r="U2184">
        <v>0</v>
      </c>
      <c r="V2184" t="str">
        <f>IF(OR(tickets_cleaned[[#This Row],[resolution_time_hours]]="", tickets_cleaned[[#This Row],[resolution_time_hours]]&lt;0),"",tickets_cleaned[[#This Row],[resolution_time_hours]])</f>
        <v/>
      </c>
    </row>
    <row r="2185" spans="1:22" ht="15" customHeight="1" x14ac:dyDescent="0.2">
      <c r="A2185">
        <v>2184</v>
      </c>
      <c r="B2185" t="s">
        <v>7174</v>
      </c>
      <c r="C2185" t="s">
        <v>7175</v>
      </c>
      <c r="D2185">
        <v>31</v>
      </c>
      <c r="E2185" t="s">
        <v>90</v>
      </c>
      <c r="F2185" t="s">
        <v>175</v>
      </c>
      <c r="G2185" s="1">
        <v>44121</v>
      </c>
      <c r="H2185" t="s">
        <v>20</v>
      </c>
      <c r="I2185" t="s">
        <v>140</v>
      </c>
      <c r="J2185" t="s">
        <v>7176</v>
      </c>
      <c r="K2185" t="s">
        <v>93</v>
      </c>
      <c r="M2185" t="s">
        <v>26</v>
      </c>
      <c r="N2185" t="s">
        <v>31</v>
      </c>
      <c r="P2185"/>
      <c r="S2185">
        <v>0</v>
      </c>
      <c r="T2185">
        <v>1</v>
      </c>
      <c r="U2185">
        <v>0</v>
      </c>
      <c r="V2185" t="str">
        <f>IF(OR(tickets_cleaned[[#This Row],[resolution_time_hours]]="", tickets_cleaned[[#This Row],[resolution_time_hours]]&lt;0),"",tickets_cleaned[[#This Row],[resolution_time_hours]])</f>
        <v/>
      </c>
    </row>
    <row r="2186" spans="1:22" ht="15" customHeight="1" x14ac:dyDescent="0.2">
      <c r="A2186">
        <v>2185</v>
      </c>
      <c r="B2186" t="s">
        <v>7177</v>
      </c>
      <c r="C2186" t="s">
        <v>2272</v>
      </c>
      <c r="D2186">
        <v>38</v>
      </c>
      <c r="E2186" t="s">
        <v>65</v>
      </c>
      <c r="F2186" t="s">
        <v>114</v>
      </c>
      <c r="G2186" s="1">
        <v>44198</v>
      </c>
      <c r="H2186" t="s">
        <v>20</v>
      </c>
      <c r="I2186" t="s">
        <v>20</v>
      </c>
      <c r="J2186" t="s">
        <v>7178</v>
      </c>
      <c r="K2186" t="s">
        <v>74</v>
      </c>
      <c r="L2186" t="s">
        <v>7179</v>
      </c>
      <c r="M2186" t="s">
        <v>27</v>
      </c>
      <c r="N2186" t="s">
        <v>32</v>
      </c>
      <c r="O2186" s="15">
        <v>45078.141041666669</v>
      </c>
      <c r="P2186" s="15">
        <v>45078.255624999998</v>
      </c>
      <c r="Q2186">
        <v>4</v>
      </c>
      <c r="R2186">
        <v>2</v>
      </c>
      <c r="S2186">
        <v>1</v>
      </c>
      <c r="T2186">
        <v>0</v>
      </c>
      <c r="U2186">
        <v>0</v>
      </c>
      <c r="V2186">
        <f>IF(OR(tickets_cleaned[[#This Row],[resolution_time_hours]]="", tickets_cleaned[[#This Row],[resolution_time_hours]]&lt;0),"",tickets_cleaned[[#This Row],[resolution_time_hours]])</f>
        <v>2</v>
      </c>
    </row>
    <row r="2187" spans="1:22" ht="15" customHeight="1" x14ac:dyDescent="0.2">
      <c r="A2187">
        <v>2186</v>
      </c>
      <c r="B2187" t="s">
        <v>7180</v>
      </c>
      <c r="C2187" t="s">
        <v>7181</v>
      </c>
      <c r="D2187">
        <v>40</v>
      </c>
      <c r="E2187" t="s">
        <v>90</v>
      </c>
      <c r="F2187" t="s">
        <v>66</v>
      </c>
      <c r="G2187" s="1">
        <v>44282</v>
      </c>
      <c r="H2187" t="s">
        <v>24</v>
      </c>
      <c r="I2187" t="s">
        <v>67</v>
      </c>
      <c r="J2187" s="21" t="s">
        <v>27207</v>
      </c>
      <c r="K2187" t="s">
        <v>93</v>
      </c>
      <c r="M2187" t="s">
        <v>27</v>
      </c>
      <c r="N2187" t="s">
        <v>29</v>
      </c>
      <c r="P2187"/>
      <c r="S2187">
        <v>0</v>
      </c>
      <c r="T2187">
        <v>1</v>
      </c>
      <c r="U2187">
        <v>0</v>
      </c>
      <c r="V2187" t="str">
        <f>IF(OR(tickets_cleaned[[#This Row],[resolution_time_hours]]="", tickets_cleaned[[#This Row],[resolution_time_hours]]&lt;0),"",tickets_cleaned[[#This Row],[resolution_time_hours]])</f>
        <v/>
      </c>
    </row>
    <row r="2188" spans="1:22" ht="15" customHeight="1" x14ac:dyDescent="0.2">
      <c r="A2188">
        <v>2187</v>
      </c>
      <c r="B2188" t="s">
        <v>7182</v>
      </c>
      <c r="C2188" t="s">
        <v>7183</v>
      </c>
      <c r="D2188">
        <v>46</v>
      </c>
      <c r="E2188" t="s">
        <v>58</v>
      </c>
      <c r="F2188" t="s">
        <v>249</v>
      </c>
      <c r="G2188" s="1">
        <v>44264</v>
      </c>
      <c r="H2188" t="s">
        <v>24</v>
      </c>
      <c r="I2188" t="s">
        <v>67</v>
      </c>
      <c r="J2188" s="21" t="s">
        <v>27208</v>
      </c>
      <c r="K2188" t="s">
        <v>93</v>
      </c>
      <c r="M2188" t="s">
        <v>26</v>
      </c>
      <c r="N2188" t="s">
        <v>30</v>
      </c>
      <c r="P2188"/>
      <c r="S2188">
        <v>0</v>
      </c>
      <c r="T2188">
        <v>1</v>
      </c>
      <c r="U2188">
        <v>0</v>
      </c>
      <c r="V2188" t="str">
        <f>IF(OR(tickets_cleaned[[#This Row],[resolution_time_hours]]="", tickets_cleaned[[#This Row],[resolution_time_hours]]&lt;0),"",tickets_cleaned[[#This Row],[resolution_time_hours]])</f>
        <v/>
      </c>
    </row>
    <row r="2189" spans="1:22" ht="15" customHeight="1" x14ac:dyDescent="0.2">
      <c r="A2189">
        <v>2188</v>
      </c>
      <c r="B2189" t="s">
        <v>4224</v>
      </c>
      <c r="C2189" t="s">
        <v>7184</v>
      </c>
      <c r="D2189">
        <v>32</v>
      </c>
      <c r="E2189" t="s">
        <v>65</v>
      </c>
      <c r="F2189" t="s">
        <v>510</v>
      </c>
      <c r="G2189" s="1">
        <v>44506</v>
      </c>
      <c r="H2189" t="s">
        <v>20</v>
      </c>
      <c r="I2189" t="s">
        <v>67</v>
      </c>
      <c r="J2189" s="21" t="s">
        <v>7185</v>
      </c>
      <c r="K2189" t="s">
        <v>74</v>
      </c>
      <c r="L2189" t="s">
        <v>7186</v>
      </c>
      <c r="M2189" t="s">
        <v>28</v>
      </c>
      <c r="N2189" t="s">
        <v>30</v>
      </c>
      <c r="O2189" s="15">
        <v>45078.210543981484</v>
      </c>
      <c r="P2189" s="15">
        <v>45078.013321759259</v>
      </c>
      <c r="Q2189">
        <v>2</v>
      </c>
      <c r="S2189">
        <v>1</v>
      </c>
      <c r="T2189">
        <v>0</v>
      </c>
      <c r="U2189">
        <v>1</v>
      </c>
      <c r="V2189" t="str">
        <f>IF(OR(tickets_cleaned[[#This Row],[resolution_time_hours]]="", tickets_cleaned[[#This Row],[resolution_time_hours]]&lt;0),"",tickets_cleaned[[#This Row],[resolution_time_hours]])</f>
        <v/>
      </c>
    </row>
    <row r="2190" spans="1:22" ht="15" customHeight="1" x14ac:dyDescent="0.2">
      <c r="A2190">
        <v>2189</v>
      </c>
      <c r="B2190" t="s">
        <v>7187</v>
      </c>
      <c r="C2190" t="s">
        <v>7188</v>
      </c>
      <c r="D2190">
        <v>28</v>
      </c>
      <c r="E2190" t="s">
        <v>58</v>
      </c>
      <c r="F2190" t="s">
        <v>66</v>
      </c>
      <c r="G2190" s="1">
        <v>44550</v>
      </c>
      <c r="H2190" t="s">
        <v>22</v>
      </c>
      <c r="I2190" t="s">
        <v>22</v>
      </c>
      <c r="J2190" t="s">
        <v>1077</v>
      </c>
      <c r="K2190" t="s">
        <v>62</v>
      </c>
      <c r="M2190" t="s">
        <v>27</v>
      </c>
      <c r="N2190" t="s">
        <v>32</v>
      </c>
      <c r="O2190" s="15">
        <v>45078.752905092595</v>
      </c>
      <c r="P2190"/>
      <c r="S2190">
        <v>0</v>
      </c>
      <c r="T2190">
        <v>1</v>
      </c>
      <c r="U2190">
        <v>0</v>
      </c>
      <c r="V2190" t="str">
        <f>IF(OR(tickets_cleaned[[#This Row],[resolution_time_hours]]="", tickets_cleaned[[#This Row],[resolution_time_hours]]&lt;0),"",tickets_cleaned[[#This Row],[resolution_time_hours]])</f>
        <v/>
      </c>
    </row>
    <row r="2191" spans="1:22" ht="15" customHeight="1" x14ac:dyDescent="0.2">
      <c r="A2191">
        <v>2190</v>
      </c>
      <c r="B2191" t="s">
        <v>7189</v>
      </c>
      <c r="C2191" t="s">
        <v>7190</v>
      </c>
      <c r="D2191">
        <v>24</v>
      </c>
      <c r="E2191" t="s">
        <v>65</v>
      </c>
      <c r="F2191" t="s">
        <v>724</v>
      </c>
      <c r="G2191" s="1">
        <v>44012</v>
      </c>
      <c r="H2191" t="s">
        <v>22</v>
      </c>
      <c r="I2191" t="s">
        <v>85</v>
      </c>
      <c r="J2191" s="21" t="s">
        <v>7191</v>
      </c>
      <c r="K2191" t="s">
        <v>93</v>
      </c>
      <c r="M2191" t="s">
        <v>26</v>
      </c>
      <c r="N2191" t="s">
        <v>30</v>
      </c>
      <c r="P2191"/>
      <c r="S2191">
        <v>0</v>
      </c>
      <c r="T2191">
        <v>1</v>
      </c>
      <c r="U2191">
        <v>0</v>
      </c>
      <c r="V2191" t="str">
        <f>IF(OR(tickets_cleaned[[#This Row],[resolution_time_hours]]="", tickets_cleaned[[#This Row],[resolution_time_hours]]&lt;0),"",tickets_cleaned[[#This Row],[resolution_time_hours]])</f>
        <v/>
      </c>
    </row>
    <row r="2192" spans="1:22" ht="15" customHeight="1" x14ac:dyDescent="0.2">
      <c r="A2192">
        <v>2191</v>
      </c>
      <c r="B2192" t="s">
        <v>7192</v>
      </c>
      <c r="C2192" t="s">
        <v>7193</v>
      </c>
      <c r="D2192">
        <v>59</v>
      </c>
      <c r="E2192" t="s">
        <v>90</v>
      </c>
      <c r="F2192" t="s">
        <v>59</v>
      </c>
      <c r="G2192" s="1">
        <v>43910</v>
      </c>
      <c r="H2192" t="s">
        <v>22</v>
      </c>
      <c r="I2192" t="s">
        <v>22</v>
      </c>
      <c r="J2192" s="21" t="s">
        <v>7194</v>
      </c>
      <c r="K2192" t="s">
        <v>93</v>
      </c>
      <c r="M2192" t="s">
        <v>26</v>
      </c>
      <c r="N2192" t="s">
        <v>30</v>
      </c>
      <c r="P2192"/>
      <c r="S2192">
        <v>0</v>
      </c>
      <c r="T2192">
        <v>1</v>
      </c>
      <c r="U2192">
        <v>0</v>
      </c>
      <c r="V2192" t="str">
        <f>IF(OR(tickets_cleaned[[#This Row],[resolution_time_hours]]="", tickets_cleaned[[#This Row],[resolution_time_hours]]&lt;0),"",tickets_cleaned[[#This Row],[resolution_time_hours]])</f>
        <v/>
      </c>
    </row>
    <row r="2193" spans="1:22" ht="15" customHeight="1" x14ac:dyDescent="0.2">
      <c r="A2193">
        <v>2192</v>
      </c>
      <c r="B2193" t="s">
        <v>7195</v>
      </c>
      <c r="C2193" t="s">
        <v>7196</v>
      </c>
      <c r="D2193">
        <v>48</v>
      </c>
      <c r="E2193" t="s">
        <v>58</v>
      </c>
      <c r="F2193" t="s">
        <v>152</v>
      </c>
      <c r="G2193" s="1">
        <v>44037</v>
      </c>
      <c r="H2193" t="s">
        <v>20</v>
      </c>
      <c r="I2193" t="s">
        <v>101</v>
      </c>
      <c r="J2193" s="21" t="s">
        <v>7197</v>
      </c>
      <c r="K2193" t="s">
        <v>62</v>
      </c>
      <c r="M2193" t="s">
        <v>28</v>
      </c>
      <c r="N2193" t="s">
        <v>32</v>
      </c>
      <c r="O2193" s="15">
        <v>45078.641145833331</v>
      </c>
      <c r="P2193"/>
      <c r="S2193">
        <v>0</v>
      </c>
      <c r="T2193">
        <v>1</v>
      </c>
      <c r="U2193">
        <v>0</v>
      </c>
      <c r="V2193" t="str">
        <f>IF(OR(tickets_cleaned[[#This Row],[resolution_time_hours]]="", tickets_cleaned[[#This Row],[resolution_time_hours]]&lt;0),"",tickets_cleaned[[#This Row],[resolution_time_hours]])</f>
        <v/>
      </c>
    </row>
    <row r="2194" spans="1:22" ht="15" customHeight="1" x14ac:dyDescent="0.2">
      <c r="A2194">
        <v>2193</v>
      </c>
      <c r="B2194" t="s">
        <v>7198</v>
      </c>
      <c r="C2194" t="s">
        <v>7199</v>
      </c>
      <c r="D2194">
        <v>66</v>
      </c>
      <c r="E2194" t="s">
        <v>65</v>
      </c>
      <c r="F2194" t="s">
        <v>311</v>
      </c>
      <c r="G2194" s="1">
        <v>43857</v>
      </c>
      <c r="H2194" t="s">
        <v>23</v>
      </c>
      <c r="I2194" t="s">
        <v>91</v>
      </c>
      <c r="J2194" t="s">
        <v>7200</v>
      </c>
      <c r="K2194" t="s">
        <v>62</v>
      </c>
      <c r="M2194" t="s">
        <v>27</v>
      </c>
      <c r="N2194" t="s">
        <v>32</v>
      </c>
      <c r="O2194" s="15">
        <v>45078.118935185186</v>
      </c>
      <c r="P2194"/>
      <c r="S2194">
        <v>0</v>
      </c>
      <c r="T2194">
        <v>1</v>
      </c>
      <c r="U2194">
        <v>0</v>
      </c>
      <c r="V2194" t="str">
        <f>IF(OR(tickets_cleaned[[#This Row],[resolution_time_hours]]="", tickets_cleaned[[#This Row],[resolution_time_hours]]&lt;0),"",tickets_cleaned[[#This Row],[resolution_time_hours]])</f>
        <v/>
      </c>
    </row>
    <row r="2195" spans="1:22" ht="15" customHeight="1" x14ac:dyDescent="0.2">
      <c r="A2195">
        <v>2194</v>
      </c>
      <c r="B2195" t="s">
        <v>7201</v>
      </c>
      <c r="C2195" t="s">
        <v>7202</v>
      </c>
      <c r="D2195">
        <v>49</v>
      </c>
      <c r="E2195" t="s">
        <v>65</v>
      </c>
      <c r="F2195" t="s">
        <v>119</v>
      </c>
      <c r="G2195" s="1">
        <v>44072</v>
      </c>
      <c r="H2195" t="s">
        <v>24</v>
      </c>
      <c r="I2195" t="s">
        <v>203</v>
      </c>
      <c r="J2195" s="21" t="s">
        <v>7203</v>
      </c>
      <c r="K2195" t="s">
        <v>74</v>
      </c>
      <c r="L2195" t="s">
        <v>7204</v>
      </c>
      <c r="M2195" t="s">
        <v>27</v>
      </c>
      <c r="N2195" t="s">
        <v>29</v>
      </c>
      <c r="O2195" s="15">
        <v>45078.368946759256</v>
      </c>
      <c r="P2195" s="15">
        <v>45078.761307870373</v>
      </c>
      <c r="Q2195">
        <v>5</v>
      </c>
      <c r="R2195">
        <v>9</v>
      </c>
      <c r="S2195">
        <v>1</v>
      </c>
      <c r="T2195">
        <v>0</v>
      </c>
      <c r="U2195">
        <v>0</v>
      </c>
      <c r="V2195">
        <f>IF(OR(tickets_cleaned[[#This Row],[resolution_time_hours]]="", tickets_cleaned[[#This Row],[resolution_time_hours]]&lt;0),"",tickets_cleaned[[#This Row],[resolution_time_hours]])</f>
        <v>9</v>
      </c>
    </row>
    <row r="2196" spans="1:22" ht="15" customHeight="1" x14ac:dyDescent="0.2">
      <c r="A2196">
        <v>2195</v>
      </c>
      <c r="B2196" t="s">
        <v>7205</v>
      </c>
      <c r="C2196" t="s">
        <v>7206</v>
      </c>
      <c r="D2196">
        <v>24</v>
      </c>
      <c r="E2196" t="s">
        <v>65</v>
      </c>
      <c r="F2196" t="s">
        <v>364</v>
      </c>
      <c r="G2196" s="1">
        <v>44158</v>
      </c>
      <c r="H2196" t="s">
        <v>21</v>
      </c>
      <c r="I2196" t="s">
        <v>140</v>
      </c>
      <c r="J2196" s="21" t="s">
        <v>7207</v>
      </c>
      <c r="K2196" t="s">
        <v>93</v>
      </c>
      <c r="M2196" t="s">
        <v>25</v>
      </c>
      <c r="N2196" t="s">
        <v>30</v>
      </c>
      <c r="P2196"/>
      <c r="S2196">
        <v>0</v>
      </c>
      <c r="T2196">
        <v>1</v>
      </c>
      <c r="U2196">
        <v>0</v>
      </c>
      <c r="V2196" t="str">
        <f>IF(OR(tickets_cleaned[[#This Row],[resolution_time_hours]]="", tickets_cleaned[[#This Row],[resolution_time_hours]]&lt;0),"",tickets_cleaned[[#This Row],[resolution_time_hours]])</f>
        <v/>
      </c>
    </row>
    <row r="2197" spans="1:22" ht="15" customHeight="1" x14ac:dyDescent="0.2">
      <c r="A2197">
        <v>2196</v>
      </c>
      <c r="B2197" t="s">
        <v>7208</v>
      </c>
      <c r="C2197" t="s">
        <v>7209</v>
      </c>
      <c r="D2197">
        <v>26</v>
      </c>
      <c r="E2197" t="s">
        <v>58</v>
      </c>
      <c r="F2197" t="s">
        <v>422</v>
      </c>
      <c r="G2197" s="1">
        <v>44441</v>
      </c>
      <c r="H2197" t="s">
        <v>22</v>
      </c>
      <c r="I2197" t="s">
        <v>106</v>
      </c>
      <c r="J2197" s="21" t="s">
        <v>7210</v>
      </c>
      <c r="K2197" t="s">
        <v>62</v>
      </c>
      <c r="M2197" t="s">
        <v>25</v>
      </c>
      <c r="N2197" t="s">
        <v>32</v>
      </c>
      <c r="O2197" s="15">
        <v>45078.641898148147</v>
      </c>
      <c r="P2197"/>
      <c r="S2197">
        <v>0</v>
      </c>
      <c r="T2197">
        <v>1</v>
      </c>
      <c r="U2197">
        <v>0</v>
      </c>
      <c r="V2197" t="str">
        <f>IF(OR(tickets_cleaned[[#This Row],[resolution_time_hours]]="", tickets_cleaned[[#This Row],[resolution_time_hours]]&lt;0),"",tickets_cleaned[[#This Row],[resolution_time_hours]])</f>
        <v/>
      </c>
    </row>
    <row r="2198" spans="1:22" ht="15" customHeight="1" x14ac:dyDescent="0.2">
      <c r="A2198">
        <v>2197</v>
      </c>
      <c r="B2198" t="s">
        <v>7211</v>
      </c>
      <c r="C2198" t="s">
        <v>7212</v>
      </c>
      <c r="D2198">
        <v>36</v>
      </c>
      <c r="E2198" t="s">
        <v>58</v>
      </c>
      <c r="F2198" t="s">
        <v>110</v>
      </c>
      <c r="G2198" s="1">
        <v>44429</v>
      </c>
      <c r="H2198" t="s">
        <v>24</v>
      </c>
      <c r="I2198" t="s">
        <v>203</v>
      </c>
      <c r="J2198" t="s">
        <v>4172</v>
      </c>
      <c r="K2198" t="s">
        <v>62</v>
      </c>
      <c r="M2198" t="s">
        <v>27</v>
      </c>
      <c r="N2198" t="s">
        <v>29</v>
      </c>
      <c r="O2198" s="15">
        <v>45078.39675925926</v>
      </c>
      <c r="P2198"/>
      <c r="S2198">
        <v>0</v>
      </c>
      <c r="T2198">
        <v>1</v>
      </c>
      <c r="U2198">
        <v>0</v>
      </c>
      <c r="V2198" t="str">
        <f>IF(OR(tickets_cleaned[[#This Row],[resolution_time_hours]]="", tickets_cleaned[[#This Row],[resolution_time_hours]]&lt;0),"",tickets_cleaned[[#This Row],[resolution_time_hours]])</f>
        <v/>
      </c>
    </row>
    <row r="2199" spans="1:22" ht="15" customHeight="1" x14ac:dyDescent="0.2">
      <c r="A2199">
        <v>2198</v>
      </c>
      <c r="B2199" t="s">
        <v>7213</v>
      </c>
      <c r="C2199" t="s">
        <v>7214</v>
      </c>
      <c r="D2199">
        <v>60</v>
      </c>
      <c r="E2199" t="s">
        <v>58</v>
      </c>
      <c r="F2199" t="s">
        <v>456</v>
      </c>
      <c r="G2199" s="1">
        <v>43957</v>
      </c>
      <c r="H2199" t="s">
        <v>22</v>
      </c>
      <c r="I2199" t="s">
        <v>22</v>
      </c>
      <c r="J2199" s="21" t="s">
        <v>7215</v>
      </c>
      <c r="K2199" t="s">
        <v>74</v>
      </c>
      <c r="L2199" t="s">
        <v>7216</v>
      </c>
      <c r="M2199" t="s">
        <v>28</v>
      </c>
      <c r="N2199" t="s">
        <v>31</v>
      </c>
      <c r="O2199" s="15">
        <v>45078.019004629627</v>
      </c>
      <c r="P2199" s="15">
        <v>45078.289143518516</v>
      </c>
      <c r="Q2199">
        <v>4</v>
      </c>
      <c r="R2199">
        <v>6</v>
      </c>
      <c r="S2199">
        <v>1</v>
      </c>
      <c r="T2199">
        <v>0</v>
      </c>
      <c r="U2199">
        <v>0</v>
      </c>
      <c r="V2199">
        <f>IF(OR(tickets_cleaned[[#This Row],[resolution_time_hours]]="", tickets_cleaned[[#This Row],[resolution_time_hours]]&lt;0),"",tickets_cleaned[[#This Row],[resolution_time_hours]])</f>
        <v>6</v>
      </c>
    </row>
    <row r="2200" spans="1:22" ht="15" customHeight="1" x14ac:dyDescent="0.2">
      <c r="A2200">
        <v>2199</v>
      </c>
      <c r="B2200" t="s">
        <v>7217</v>
      </c>
      <c r="C2200" t="s">
        <v>7218</v>
      </c>
      <c r="D2200">
        <v>49</v>
      </c>
      <c r="E2200" t="s">
        <v>90</v>
      </c>
      <c r="F2200" t="s">
        <v>249</v>
      </c>
      <c r="G2200" s="1">
        <v>44054</v>
      </c>
      <c r="H2200" t="s">
        <v>24</v>
      </c>
      <c r="I2200" t="s">
        <v>79</v>
      </c>
      <c r="J2200" s="21" t="s">
        <v>7219</v>
      </c>
      <c r="K2200" t="s">
        <v>93</v>
      </c>
      <c r="M2200" t="s">
        <v>25</v>
      </c>
      <c r="N2200" t="s">
        <v>31</v>
      </c>
      <c r="P2200"/>
      <c r="S2200">
        <v>0</v>
      </c>
      <c r="T2200">
        <v>1</v>
      </c>
      <c r="U2200">
        <v>0</v>
      </c>
      <c r="V2200" t="str">
        <f>IF(OR(tickets_cleaned[[#This Row],[resolution_time_hours]]="", tickets_cleaned[[#This Row],[resolution_time_hours]]&lt;0),"",tickets_cleaned[[#This Row],[resolution_time_hours]])</f>
        <v/>
      </c>
    </row>
    <row r="2201" spans="1:22" ht="15" customHeight="1" x14ac:dyDescent="0.2">
      <c r="A2201">
        <v>2200</v>
      </c>
      <c r="B2201" t="s">
        <v>7220</v>
      </c>
      <c r="C2201" t="s">
        <v>7221</v>
      </c>
      <c r="D2201">
        <v>28</v>
      </c>
      <c r="E2201" t="s">
        <v>58</v>
      </c>
      <c r="F2201" t="s">
        <v>71</v>
      </c>
      <c r="G2201" s="1">
        <v>44435</v>
      </c>
      <c r="H2201" t="s">
        <v>24</v>
      </c>
      <c r="I2201" t="s">
        <v>91</v>
      </c>
      <c r="J2201" s="21" t="s">
        <v>7222</v>
      </c>
      <c r="K2201" t="s">
        <v>74</v>
      </c>
      <c r="L2201" t="s">
        <v>7223</v>
      </c>
      <c r="M2201" t="s">
        <v>27</v>
      </c>
      <c r="N2201" t="s">
        <v>29</v>
      </c>
      <c r="O2201" s="15">
        <v>45078.883622685185</v>
      </c>
      <c r="P2201" s="15">
        <v>45078.068344907406</v>
      </c>
      <c r="Q2201">
        <v>3</v>
      </c>
      <c r="S2201">
        <v>1</v>
      </c>
      <c r="T2201">
        <v>0</v>
      </c>
      <c r="U2201">
        <v>0</v>
      </c>
      <c r="V2201" t="str">
        <f>IF(OR(tickets_cleaned[[#This Row],[resolution_time_hours]]="", tickets_cleaned[[#This Row],[resolution_time_hours]]&lt;0),"",tickets_cleaned[[#This Row],[resolution_time_hours]])</f>
        <v/>
      </c>
    </row>
    <row r="2202" spans="1:22" ht="15" customHeight="1" x14ac:dyDescent="0.2">
      <c r="A2202">
        <v>2201</v>
      </c>
      <c r="B2202" t="s">
        <v>7224</v>
      </c>
      <c r="C2202" t="s">
        <v>7225</v>
      </c>
      <c r="D2202">
        <v>34</v>
      </c>
      <c r="E2202" t="s">
        <v>90</v>
      </c>
      <c r="F2202" t="s">
        <v>130</v>
      </c>
      <c r="G2202" s="1">
        <v>43954</v>
      </c>
      <c r="H2202" t="s">
        <v>23</v>
      </c>
      <c r="I2202" t="s">
        <v>140</v>
      </c>
      <c r="J2202" s="21" t="s">
        <v>7226</v>
      </c>
      <c r="K2202" t="s">
        <v>62</v>
      </c>
      <c r="M2202" t="s">
        <v>25</v>
      </c>
      <c r="N2202" t="s">
        <v>31</v>
      </c>
      <c r="O2202" s="15">
        <v>45078.803090277775</v>
      </c>
      <c r="P2202"/>
      <c r="S2202">
        <v>0</v>
      </c>
      <c r="T2202">
        <v>1</v>
      </c>
      <c r="U2202">
        <v>0</v>
      </c>
      <c r="V2202" t="str">
        <f>IF(OR(tickets_cleaned[[#This Row],[resolution_time_hours]]="", tickets_cleaned[[#This Row],[resolution_time_hours]]&lt;0),"",tickets_cleaned[[#This Row],[resolution_time_hours]])</f>
        <v/>
      </c>
    </row>
    <row r="2203" spans="1:22" ht="15" customHeight="1" x14ac:dyDescent="0.2">
      <c r="A2203">
        <v>2202</v>
      </c>
      <c r="B2203" t="s">
        <v>7227</v>
      </c>
      <c r="C2203" t="s">
        <v>7228</v>
      </c>
      <c r="D2203">
        <v>35</v>
      </c>
      <c r="E2203" t="s">
        <v>90</v>
      </c>
      <c r="F2203" t="s">
        <v>408</v>
      </c>
      <c r="G2203" s="1">
        <v>44332</v>
      </c>
      <c r="H2203" t="s">
        <v>24</v>
      </c>
      <c r="I2203" t="s">
        <v>60</v>
      </c>
      <c r="J2203" s="21" t="s">
        <v>7229</v>
      </c>
      <c r="K2203" t="s">
        <v>62</v>
      </c>
      <c r="M2203" t="s">
        <v>28</v>
      </c>
      <c r="N2203" t="s">
        <v>31</v>
      </c>
      <c r="O2203" s="15">
        <v>45078.371851851851</v>
      </c>
      <c r="P2203"/>
      <c r="S2203">
        <v>0</v>
      </c>
      <c r="T2203">
        <v>1</v>
      </c>
      <c r="U2203">
        <v>0</v>
      </c>
      <c r="V2203" t="str">
        <f>IF(OR(tickets_cleaned[[#This Row],[resolution_time_hours]]="", tickets_cleaned[[#This Row],[resolution_time_hours]]&lt;0),"",tickets_cleaned[[#This Row],[resolution_time_hours]])</f>
        <v/>
      </c>
    </row>
    <row r="2204" spans="1:22" ht="15" customHeight="1" x14ac:dyDescent="0.2">
      <c r="A2204">
        <v>2203</v>
      </c>
      <c r="B2204" t="s">
        <v>7230</v>
      </c>
      <c r="C2204" t="s">
        <v>7231</v>
      </c>
      <c r="D2204">
        <v>53</v>
      </c>
      <c r="E2204" t="s">
        <v>65</v>
      </c>
      <c r="F2204" t="s">
        <v>100</v>
      </c>
      <c r="G2204" s="1">
        <v>44077</v>
      </c>
      <c r="H2204" t="s">
        <v>23</v>
      </c>
      <c r="I2204" t="s">
        <v>60</v>
      </c>
      <c r="J2204" s="21" t="s">
        <v>7232</v>
      </c>
      <c r="K2204" t="s">
        <v>74</v>
      </c>
      <c r="L2204" t="s">
        <v>7233</v>
      </c>
      <c r="M2204" t="s">
        <v>27</v>
      </c>
      <c r="N2204" t="s">
        <v>32</v>
      </c>
      <c r="O2204" s="15">
        <v>45078.371180555558</v>
      </c>
      <c r="P2204" s="15">
        <v>45078.850347222222</v>
      </c>
      <c r="Q2204">
        <v>4</v>
      </c>
      <c r="R2204">
        <v>11</v>
      </c>
      <c r="S2204">
        <v>1</v>
      </c>
      <c r="T2204">
        <v>0</v>
      </c>
      <c r="U2204">
        <v>0</v>
      </c>
      <c r="V2204">
        <f>IF(OR(tickets_cleaned[[#This Row],[resolution_time_hours]]="", tickets_cleaned[[#This Row],[resolution_time_hours]]&lt;0),"",tickets_cleaned[[#This Row],[resolution_time_hours]])</f>
        <v>11</v>
      </c>
    </row>
    <row r="2205" spans="1:22" ht="15" customHeight="1" x14ac:dyDescent="0.2">
      <c r="A2205">
        <v>2204</v>
      </c>
      <c r="B2205" t="s">
        <v>7234</v>
      </c>
      <c r="C2205" t="s">
        <v>7235</v>
      </c>
      <c r="D2205">
        <v>36</v>
      </c>
      <c r="E2205" t="s">
        <v>65</v>
      </c>
      <c r="F2205" t="s">
        <v>175</v>
      </c>
      <c r="G2205" s="1">
        <v>44121</v>
      </c>
      <c r="H2205" t="s">
        <v>20</v>
      </c>
      <c r="I2205" t="s">
        <v>67</v>
      </c>
      <c r="J2205" s="21" t="s">
        <v>7236</v>
      </c>
      <c r="K2205" t="s">
        <v>93</v>
      </c>
      <c r="M2205" t="s">
        <v>25</v>
      </c>
      <c r="N2205" t="s">
        <v>29</v>
      </c>
      <c r="P2205"/>
      <c r="S2205">
        <v>0</v>
      </c>
      <c r="T2205">
        <v>1</v>
      </c>
      <c r="U2205">
        <v>0</v>
      </c>
      <c r="V2205" t="str">
        <f>IF(OR(tickets_cleaned[[#This Row],[resolution_time_hours]]="", tickets_cleaned[[#This Row],[resolution_time_hours]]&lt;0),"",tickets_cleaned[[#This Row],[resolution_time_hours]])</f>
        <v/>
      </c>
    </row>
    <row r="2206" spans="1:22" ht="15" customHeight="1" x14ac:dyDescent="0.2">
      <c r="A2206">
        <v>2205</v>
      </c>
      <c r="B2206" t="s">
        <v>7237</v>
      </c>
      <c r="C2206" t="s">
        <v>7238</v>
      </c>
      <c r="D2206">
        <v>19</v>
      </c>
      <c r="E2206" t="s">
        <v>58</v>
      </c>
      <c r="F2206" t="s">
        <v>481</v>
      </c>
      <c r="G2206" s="1">
        <v>43952</v>
      </c>
      <c r="H2206" t="s">
        <v>22</v>
      </c>
      <c r="I2206" t="s">
        <v>85</v>
      </c>
      <c r="J2206" s="21" t="s">
        <v>7239</v>
      </c>
      <c r="K2206" t="s">
        <v>93</v>
      </c>
      <c r="M2206" t="s">
        <v>27</v>
      </c>
      <c r="N2206" t="s">
        <v>32</v>
      </c>
      <c r="P2206"/>
      <c r="S2206">
        <v>0</v>
      </c>
      <c r="T2206">
        <v>1</v>
      </c>
      <c r="U2206">
        <v>0</v>
      </c>
      <c r="V2206" t="str">
        <f>IF(OR(tickets_cleaned[[#This Row],[resolution_time_hours]]="", tickets_cleaned[[#This Row],[resolution_time_hours]]&lt;0),"",tickets_cleaned[[#This Row],[resolution_time_hours]])</f>
        <v/>
      </c>
    </row>
    <row r="2207" spans="1:22" ht="15" customHeight="1" x14ac:dyDescent="0.2">
      <c r="A2207">
        <v>2206</v>
      </c>
      <c r="B2207" t="s">
        <v>7240</v>
      </c>
      <c r="C2207" t="s">
        <v>7241</v>
      </c>
      <c r="D2207">
        <v>67</v>
      </c>
      <c r="E2207" t="s">
        <v>90</v>
      </c>
      <c r="F2207" t="s">
        <v>510</v>
      </c>
      <c r="G2207" s="1">
        <v>44143</v>
      </c>
      <c r="H2207" t="s">
        <v>23</v>
      </c>
      <c r="I2207" t="s">
        <v>120</v>
      </c>
      <c r="J2207" s="21" t="s">
        <v>7242</v>
      </c>
      <c r="K2207" t="s">
        <v>62</v>
      </c>
      <c r="M2207" t="s">
        <v>26</v>
      </c>
      <c r="N2207" t="s">
        <v>29</v>
      </c>
      <c r="O2207" s="15">
        <v>45078.518460648149</v>
      </c>
      <c r="P2207"/>
      <c r="S2207">
        <v>0</v>
      </c>
      <c r="T2207">
        <v>1</v>
      </c>
      <c r="U2207">
        <v>0</v>
      </c>
      <c r="V2207" t="str">
        <f>IF(OR(tickets_cleaned[[#This Row],[resolution_time_hours]]="", tickets_cleaned[[#This Row],[resolution_time_hours]]&lt;0),"",tickets_cleaned[[#This Row],[resolution_time_hours]])</f>
        <v/>
      </c>
    </row>
    <row r="2208" spans="1:22" ht="15" customHeight="1" x14ac:dyDescent="0.2">
      <c r="A2208">
        <v>2207</v>
      </c>
      <c r="B2208" t="s">
        <v>7243</v>
      </c>
      <c r="C2208" t="s">
        <v>7244</v>
      </c>
      <c r="D2208">
        <v>21</v>
      </c>
      <c r="E2208" t="s">
        <v>58</v>
      </c>
      <c r="F2208" t="s">
        <v>119</v>
      </c>
      <c r="G2208" s="1">
        <v>44264</v>
      </c>
      <c r="H2208" t="s">
        <v>22</v>
      </c>
      <c r="I2208" t="s">
        <v>20</v>
      </c>
      <c r="J2208" t="s">
        <v>7245</v>
      </c>
      <c r="K2208" t="s">
        <v>74</v>
      </c>
      <c r="L2208" t="s">
        <v>7246</v>
      </c>
      <c r="M2208" t="s">
        <v>27</v>
      </c>
      <c r="N2208" t="s">
        <v>30</v>
      </c>
      <c r="O2208" s="15">
        <v>45078.926122685189</v>
      </c>
      <c r="P2208" s="15">
        <v>45078.4372337963</v>
      </c>
      <c r="Q2208">
        <v>4</v>
      </c>
      <c r="S2208">
        <v>1</v>
      </c>
      <c r="T2208">
        <v>0</v>
      </c>
      <c r="U2208">
        <v>0</v>
      </c>
      <c r="V2208" t="str">
        <f>IF(OR(tickets_cleaned[[#This Row],[resolution_time_hours]]="", tickets_cleaned[[#This Row],[resolution_time_hours]]&lt;0),"",tickets_cleaned[[#This Row],[resolution_time_hours]])</f>
        <v/>
      </c>
    </row>
    <row r="2209" spans="1:22" ht="15" customHeight="1" x14ac:dyDescent="0.2">
      <c r="A2209">
        <v>2208</v>
      </c>
      <c r="B2209" t="s">
        <v>7247</v>
      </c>
      <c r="C2209" t="s">
        <v>7248</v>
      </c>
      <c r="D2209">
        <v>51</v>
      </c>
      <c r="E2209" t="s">
        <v>65</v>
      </c>
      <c r="F2209" t="s">
        <v>446</v>
      </c>
      <c r="G2209" s="1">
        <v>44503</v>
      </c>
      <c r="H2209" t="s">
        <v>21</v>
      </c>
      <c r="I2209" t="s">
        <v>101</v>
      </c>
      <c r="J2209" s="21" t="s">
        <v>7249</v>
      </c>
      <c r="K2209" t="s">
        <v>74</v>
      </c>
      <c r="L2209" t="s">
        <v>7250</v>
      </c>
      <c r="M2209" t="s">
        <v>27</v>
      </c>
      <c r="N2209" t="s">
        <v>32</v>
      </c>
      <c r="O2209" s="15">
        <v>45078.740729166668</v>
      </c>
      <c r="P2209" s="15">
        <v>45078.570590277777</v>
      </c>
      <c r="Q2209">
        <v>2</v>
      </c>
      <c r="S2209">
        <v>1</v>
      </c>
      <c r="T2209">
        <v>0</v>
      </c>
      <c r="U2209">
        <v>1</v>
      </c>
      <c r="V2209" t="str">
        <f>IF(OR(tickets_cleaned[[#This Row],[resolution_time_hours]]="", tickets_cleaned[[#This Row],[resolution_time_hours]]&lt;0),"",tickets_cleaned[[#This Row],[resolution_time_hours]])</f>
        <v/>
      </c>
    </row>
    <row r="2210" spans="1:22" ht="15" customHeight="1" x14ac:dyDescent="0.2">
      <c r="A2210">
        <v>2209</v>
      </c>
      <c r="B2210" t="s">
        <v>7251</v>
      </c>
      <c r="C2210" t="s">
        <v>7252</v>
      </c>
      <c r="D2210">
        <v>35</v>
      </c>
      <c r="E2210" t="s">
        <v>65</v>
      </c>
      <c r="F2210" t="s">
        <v>175</v>
      </c>
      <c r="G2210" s="1">
        <v>43997</v>
      </c>
      <c r="H2210" t="s">
        <v>22</v>
      </c>
      <c r="I2210" t="s">
        <v>72</v>
      </c>
      <c r="J2210" t="s">
        <v>7253</v>
      </c>
      <c r="K2210" t="s">
        <v>62</v>
      </c>
      <c r="M2210" t="s">
        <v>28</v>
      </c>
      <c r="N2210" t="s">
        <v>30</v>
      </c>
      <c r="O2210" s="15">
        <v>45078.916435185187</v>
      </c>
      <c r="P2210"/>
      <c r="S2210">
        <v>0</v>
      </c>
      <c r="T2210">
        <v>1</v>
      </c>
      <c r="U2210">
        <v>0</v>
      </c>
      <c r="V2210" t="str">
        <f>IF(OR(tickets_cleaned[[#This Row],[resolution_time_hours]]="", tickets_cleaned[[#This Row],[resolution_time_hours]]&lt;0),"",tickets_cleaned[[#This Row],[resolution_time_hours]])</f>
        <v/>
      </c>
    </row>
    <row r="2211" spans="1:22" ht="15" customHeight="1" x14ac:dyDescent="0.2">
      <c r="A2211">
        <v>2210</v>
      </c>
      <c r="B2211" t="s">
        <v>7254</v>
      </c>
      <c r="C2211" t="s">
        <v>7255</v>
      </c>
      <c r="D2211">
        <v>24</v>
      </c>
      <c r="E2211" t="s">
        <v>58</v>
      </c>
      <c r="F2211" t="s">
        <v>724</v>
      </c>
      <c r="G2211" s="1">
        <v>44065</v>
      </c>
      <c r="H2211" t="s">
        <v>20</v>
      </c>
      <c r="I2211" t="s">
        <v>168</v>
      </c>
      <c r="J2211" s="21" t="s">
        <v>27209</v>
      </c>
      <c r="K2211" t="s">
        <v>62</v>
      </c>
      <c r="M2211" t="s">
        <v>27</v>
      </c>
      <c r="N2211" t="s">
        <v>29</v>
      </c>
      <c r="O2211" s="15">
        <v>45078.178946759261</v>
      </c>
      <c r="P2211"/>
      <c r="S2211">
        <v>0</v>
      </c>
      <c r="T2211">
        <v>1</v>
      </c>
      <c r="U2211">
        <v>0</v>
      </c>
      <c r="V2211" t="str">
        <f>IF(OR(tickets_cleaned[[#This Row],[resolution_time_hours]]="", tickets_cleaned[[#This Row],[resolution_time_hours]]&lt;0),"",tickets_cleaned[[#This Row],[resolution_time_hours]])</f>
        <v/>
      </c>
    </row>
    <row r="2212" spans="1:22" ht="15" customHeight="1" x14ac:dyDescent="0.2">
      <c r="A2212">
        <v>2211</v>
      </c>
      <c r="B2212" t="s">
        <v>7256</v>
      </c>
      <c r="C2212" t="s">
        <v>2420</v>
      </c>
      <c r="D2212">
        <v>27</v>
      </c>
      <c r="E2212" t="s">
        <v>58</v>
      </c>
      <c r="F2212" t="s">
        <v>105</v>
      </c>
      <c r="G2212" s="1">
        <v>44494</v>
      </c>
      <c r="H2212" t="s">
        <v>23</v>
      </c>
      <c r="I2212" t="s">
        <v>168</v>
      </c>
      <c r="J2212" s="21" t="s">
        <v>7257</v>
      </c>
      <c r="K2212" t="s">
        <v>62</v>
      </c>
      <c r="M2212" t="s">
        <v>27</v>
      </c>
      <c r="N2212" t="s">
        <v>31</v>
      </c>
      <c r="O2212" s="15">
        <v>45078.437997685185</v>
      </c>
      <c r="P2212"/>
      <c r="S2212">
        <v>0</v>
      </c>
      <c r="T2212">
        <v>1</v>
      </c>
      <c r="U2212">
        <v>0</v>
      </c>
      <c r="V2212" t="str">
        <f>IF(OR(tickets_cleaned[[#This Row],[resolution_time_hours]]="", tickets_cleaned[[#This Row],[resolution_time_hours]]&lt;0),"",tickets_cleaned[[#This Row],[resolution_time_hours]])</f>
        <v/>
      </c>
    </row>
    <row r="2213" spans="1:22" ht="15" customHeight="1" x14ac:dyDescent="0.2">
      <c r="A2213">
        <v>2212</v>
      </c>
      <c r="B2213" t="s">
        <v>7258</v>
      </c>
      <c r="C2213" t="s">
        <v>7259</v>
      </c>
      <c r="D2213">
        <v>63</v>
      </c>
      <c r="E2213" t="s">
        <v>90</v>
      </c>
      <c r="F2213" t="s">
        <v>175</v>
      </c>
      <c r="G2213" s="1">
        <v>44460</v>
      </c>
      <c r="H2213" t="s">
        <v>20</v>
      </c>
      <c r="I2213" t="s">
        <v>126</v>
      </c>
      <c r="J2213" s="21" t="s">
        <v>7260</v>
      </c>
      <c r="K2213" t="s">
        <v>74</v>
      </c>
      <c r="L2213" t="s">
        <v>7261</v>
      </c>
      <c r="M2213" t="s">
        <v>26</v>
      </c>
      <c r="N2213" t="s">
        <v>32</v>
      </c>
      <c r="O2213" s="15">
        <v>45078.478981481479</v>
      </c>
      <c r="P2213" s="15">
        <v>45078.736620370371</v>
      </c>
      <c r="Q2213">
        <v>3</v>
      </c>
      <c r="R2213">
        <v>6</v>
      </c>
      <c r="S2213">
        <v>1</v>
      </c>
      <c r="T2213">
        <v>0</v>
      </c>
      <c r="U2213">
        <v>0</v>
      </c>
      <c r="V2213">
        <f>IF(OR(tickets_cleaned[[#This Row],[resolution_time_hours]]="", tickets_cleaned[[#This Row],[resolution_time_hours]]&lt;0),"",tickets_cleaned[[#This Row],[resolution_time_hours]])</f>
        <v>6</v>
      </c>
    </row>
    <row r="2214" spans="1:22" ht="15" customHeight="1" x14ac:dyDescent="0.2">
      <c r="A2214">
        <v>2213</v>
      </c>
      <c r="B2214" t="s">
        <v>7262</v>
      </c>
      <c r="C2214" t="s">
        <v>7263</v>
      </c>
      <c r="D2214">
        <v>59</v>
      </c>
      <c r="E2214" t="s">
        <v>90</v>
      </c>
      <c r="F2214" t="s">
        <v>233</v>
      </c>
      <c r="G2214" s="1">
        <v>44556</v>
      </c>
      <c r="H2214" t="s">
        <v>21</v>
      </c>
      <c r="I2214" t="s">
        <v>126</v>
      </c>
      <c r="J2214" s="21" t="s">
        <v>7264</v>
      </c>
      <c r="K2214" t="s">
        <v>93</v>
      </c>
      <c r="M2214" t="s">
        <v>26</v>
      </c>
      <c r="N2214" t="s">
        <v>31</v>
      </c>
      <c r="P2214"/>
      <c r="S2214">
        <v>0</v>
      </c>
      <c r="T2214">
        <v>1</v>
      </c>
      <c r="U2214">
        <v>0</v>
      </c>
      <c r="V2214" t="str">
        <f>IF(OR(tickets_cleaned[[#This Row],[resolution_time_hours]]="", tickets_cleaned[[#This Row],[resolution_time_hours]]&lt;0),"",tickets_cleaned[[#This Row],[resolution_time_hours]])</f>
        <v/>
      </c>
    </row>
    <row r="2215" spans="1:22" ht="15" customHeight="1" x14ac:dyDescent="0.2">
      <c r="A2215">
        <v>2214</v>
      </c>
      <c r="B2215" t="s">
        <v>7265</v>
      </c>
      <c r="C2215" t="s">
        <v>7266</v>
      </c>
      <c r="D2215">
        <v>21</v>
      </c>
      <c r="E2215" t="s">
        <v>58</v>
      </c>
      <c r="F2215" t="s">
        <v>152</v>
      </c>
      <c r="G2215" s="1">
        <v>44142</v>
      </c>
      <c r="H2215" t="s">
        <v>20</v>
      </c>
      <c r="I2215" t="s">
        <v>176</v>
      </c>
      <c r="J2215" s="21" t="s">
        <v>7267</v>
      </c>
      <c r="K2215" t="s">
        <v>93</v>
      </c>
      <c r="M2215" t="s">
        <v>27</v>
      </c>
      <c r="N2215" t="s">
        <v>30</v>
      </c>
      <c r="P2215"/>
      <c r="S2215">
        <v>0</v>
      </c>
      <c r="T2215">
        <v>1</v>
      </c>
      <c r="U2215">
        <v>0</v>
      </c>
      <c r="V2215" t="str">
        <f>IF(OR(tickets_cleaned[[#This Row],[resolution_time_hours]]="", tickets_cleaned[[#This Row],[resolution_time_hours]]&lt;0),"",tickets_cleaned[[#This Row],[resolution_time_hours]])</f>
        <v/>
      </c>
    </row>
    <row r="2216" spans="1:22" ht="15" customHeight="1" x14ac:dyDescent="0.2">
      <c r="A2216">
        <v>2215</v>
      </c>
      <c r="B2216" t="s">
        <v>7268</v>
      </c>
      <c r="C2216" t="s">
        <v>7269</v>
      </c>
      <c r="D2216">
        <v>67</v>
      </c>
      <c r="E2216" t="s">
        <v>58</v>
      </c>
      <c r="F2216" t="s">
        <v>275</v>
      </c>
      <c r="G2216" s="1">
        <v>44121</v>
      </c>
      <c r="H2216" t="s">
        <v>20</v>
      </c>
      <c r="I2216" t="s">
        <v>72</v>
      </c>
      <c r="J2216" s="21" t="s">
        <v>7270</v>
      </c>
      <c r="K2216" t="s">
        <v>93</v>
      </c>
      <c r="M2216" t="s">
        <v>25</v>
      </c>
      <c r="N2216" t="s">
        <v>32</v>
      </c>
      <c r="P2216"/>
      <c r="S2216">
        <v>0</v>
      </c>
      <c r="T2216">
        <v>1</v>
      </c>
      <c r="U2216">
        <v>0</v>
      </c>
      <c r="V2216" t="str">
        <f>IF(OR(tickets_cleaned[[#This Row],[resolution_time_hours]]="", tickets_cleaned[[#This Row],[resolution_time_hours]]&lt;0),"",tickets_cleaned[[#This Row],[resolution_time_hours]])</f>
        <v/>
      </c>
    </row>
    <row r="2217" spans="1:22" ht="15" customHeight="1" x14ac:dyDescent="0.2">
      <c r="A2217">
        <v>2216</v>
      </c>
      <c r="B2217" t="s">
        <v>7271</v>
      </c>
      <c r="C2217" t="s">
        <v>7272</v>
      </c>
      <c r="D2217">
        <v>29</v>
      </c>
      <c r="E2217" t="s">
        <v>65</v>
      </c>
      <c r="F2217" t="s">
        <v>311</v>
      </c>
      <c r="G2217" s="1">
        <v>44193</v>
      </c>
      <c r="H2217" t="s">
        <v>21</v>
      </c>
      <c r="I2217" t="s">
        <v>120</v>
      </c>
      <c r="J2217" t="s">
        <v>382</v>
      </c>
      <c r="K2217" t="s">
        <v>74</v>
      </c>
      <c r="L2217" t="s">
        <v>7273</v>
      </c>
      <c r="M2217" t="s">
        <v>26</v>
      </c>
      <c r="N2217" t="s">
        <v>32</v>
      </c>
      <c r="O2217" s="15">
        <v>45078.585289351853</v>
      </c>
      <c r="P2217" s="15">
        <v>45077.94431712963</v>
      </c>
      <c r="Q2217">
        <v>3</v>
      </c>
      <c r="S2217">
        <v>1</v>
      </c>
      <c r="T2217">
        <v>0</v>
      </c>
      <c r="U2217">
        <v>0</v>
      </c>
      <c r="V2217" t="str">
        <f>IF(OR(tickets_cleaned[[#This Row],[resolution_time_hours]]="", tickets_cleaned[[#This Row],[resolution_time_hours]]&lt;0),"",tickets_cleaned[[#This Row],[resolution_time_hours]])</f>
        <v/>
      </c>
    </row>
    <row r="2218" spans="1:22" ht="15" customHeight="1" x14ac:dyDescent="0.2">
      <c r="A2218">
        <v>2217</v>
      </c>
      <c r="B2218" t="s">
        <v>7274</v>
      </c>
      <c r="C2218" t="s">
        <v>7275</v>
      </c>
      <c r="D2218">
        <v>44</v>
      </c>
      <c r="E2218" t="s">
        <v>65</v>
      </c>
      <c r="F2218" t="s">
        <v>59</v>
      </c>
      <c r="G2218" s="1">
        <v>43866</v>
      </c>
      <c r="H2218" t="s">
        <v>24</v>
      </c>
      <c r="I2218" t="s">
        <v>106</v>
      </c>
      <c r="J2218" s="21" t="s">
        <v>7276</v>
      </c>
      <c r="K2218" t="s">
        <v>74</v>
      </c>
      <c r="L2218" t="s">
        <v>7277</v>
      </c>
      <c r="M2218" t="s">
        <v>25</v>
      </c>
      <c r="N2218" t="s">
        <v>31</v>
      </c>
      <c r="O2218" s="15">
        <v>45078.381145833337</v>
      </c>
      <c r="P2218" s="15">
        <v>45078.686701388891</v>
      </c>
      <c r="Q2218">
        <v>5</v>
      </c>
      <c r="R2218">
        <v>7</v>
      </c>
      <c r="S2218">
        <v>1</v>
      </c>
      <c r="T2218">
        <v>0</v>
      </c>
      <c r="U2218">
        <v>0</v>
      </c>
      <c r="V2218">
        <f>IF(OR(tickets_cleaned[[#This Row],[resolution_time_hours]]="", tickets_cleaned[[#This Row],[resolution_time_hours]]&lt;0),"",tickets_cleaned[[#This Row],[resolution_time_hours]])</f>
        <v>7</v>
      </c>
    </row>
    <row r="2219" spans="1:22" ht="15" customHeight="1" x14ac:dyDescent="0.2">
      <c r="A2219">
        <v>2218</v>
      </c>
      <c r="B2219" t="s">
        <v>7278</v>
      </c>
      <c r="C2219" t="s">
        <v>7279</v>
      </c>
      <c r="D2219">
        <v>52</v>
      </c>
      <c r="E2219" t="s">
        <v>65</v>
      </c>
      <c r="F2219" t="s">
        <v>275</v>
      </c>
      <c r="G2219" s="1">
        <v>43838</v>
      </c>
      <c r="H2219" t="s">
        <v>21</v>
      </c>
      <c r="I2219" t="s">
        <v>176</v>
      </c>
      <c r="J2219" s="21" t="s">
        <v>7280</v>
      </c>
      <c r="K2219" t="s">
        <v>93</v>
      </c>
      <c r="M2219" t="s">
        <v>25</v>
      </c>
      <c r="N2219" t="s">
        <v>30</v>
      </c>
      <c r="P2219"/>
      <c r="S2219">
        <v>0</v>
      </c>
      <c r="T2219">
        <v>1</v>
      </c>
      <c r="U2219">
        <v>0</v>
      </c>
      <c r="V2219" t="str">
        <f>IF(OR(tickets_cleaned[[#This Row],[resolution_time_hours]]="", tickets_cleaned[[#This Row],[resolution_time_hours]]&lt;0),"",tickets_cleaned[[#This Row],[resolution_time_hours]])</f>
        <v/>
      </c>
    </row>
    <row r="2220" spans="1:22" ht="15" customHeight="1" x14ac:dyDescent="0.2">
      <c r="A2220">
        <v>2219</v>
      </c>
      <c r="B2220" t="s">
        <v>7281</v>
      </c>
      <c r="C2220" t="s">
        <v>7282</v>
      </c>
      <c r="D2220">
        <v>61</v>
      </c>
      <c r="E2220" t="s">
        <v>58</v>
      </c>
      <c r="F2220" t="s">
        <v>408</v>
      </c>
      <c r="G2220" s="1">
        <v>44230</v>
      </c>
      <c r="H2220" t="s">
        <v>21</v>
      </c>
      <c r="I2220" t="s">
        <v>22</v>
      </c>
      <c r="J2220" t="s">
        <v>7283</v>
      </c>
      <c r="K2220" t="s">
        <v>93</v>
      </c>
      <c r="M2220" t="s">
        <v>26</v>
      </c>
      <c r="N2220" t="s">
        <v>30</v>
      </c>
      <c r="P2220"/>
      <c r="S2220">
        <v>0</v>
      </c>
      <c r="T2220">
        <v>1</v>
      </c>
      <c r="U2220">
        <v>0</v>
      </c>
      <c r="V2220" t="str">
        <f>IF(OR(tickets_cleaned[[#This Row],[resolution_time_hours]]="", tickets_cleaned[[#This Row],[resolution_time_hours]]&lt;0),"",tickets_cleaned[[#This Row],[resolution_time_hours]])</f>
        <v/>
      </c>
    </row>
    <row r="2221" spans="1:22" ht="15" customHeight="1" x14ac:dyDescent="0.2">
      <c r="A2221">
        <v>2220</v>
      </c>
      <c r="B2221" t="s">
        <v>7284</v>
      </c>
      <c r="C2221" t="s">
        <v>7285</v>
      </c>
      <c r="D2221">
        <v>50</v>
      </c>
      <c r="E2221" t="s">
        <v>65</v>
      </c>
      <c r="F2221" t="s">
        <v>66</v>
      </c>
      <c r="G2221" s="1">
        <v>44387</v>
      </c>
      <c r="H2221" t="s">
        <v>22</v>
      </c>
      <c r="I2221" t="s">
        <v>101</v>
      </c>
      <c r="J2221" s="21" t="s">
        <v>7286</v>
      </c>
      <c r="K2221" t="s">
        <v>62</v>
      </c>
      <c r="M2221" t="s">
        <v>27</v>
      </c>
      <c r="N2221" t="s">
        <v>32</v>
      </c>
      <c r="O2221" s="15">
        <v>45078.468680555554</v>
      </c>
      <c r="P2221"/>
      <c r="S2221">
        <v>0</v>
      </c>
      <c r="T2221">
        <v>1</v>
      </c>
      <c r="U2221">
        <v>0</v>
      </c>
      <c r="V2221" t="str">
        <f>IF(OR(tickets_cleaned[[#This Row],[resolution_time_hours]]="", tickets_cleaned[[#This Row],[resolution_time_hours]]&lt;0),"",tickets_cleaned[[#This Row],[resolution_time_hours]])</f>
        <v/>
      </c>
    </row>
    <row r="2222" spans="1:22" ht="15" customHeight="1" x14ac:dyDescent="0.2">
      <c r="A2222">
        <v>2221</v>
      </c>
      <c r="B2222" t="s">
        <v>7287</v>
      </c>
      <c r="C2222" t="s">
        <v>7288</v>
      </c>
      <c r="D2222">
        <v>64</v>
      </c>
      <c r="E2222" t="s">
        <v>58</v>
      </c>
      <c r="F2222" t="s">
        <v>59</v>
      </c>
      <c r="G2222" s="1">
        <v>43849</v>
      </c>
      <c r="H2222" t="s">
        <v>22</v>
      </c>
      <c r="I2222" t="s">
        <v>203</v>
      </c>
      <c r="J2222" s="21" t="s">
        <v>7289</v>
      </c>
      <c r="K2222" t="s">
        <v>93</v>
      </c>
      <c r="M2222" t="s">
        <v>28</v>
      </c>
      <c r="N2222" t="s">
        <v>29</v>
      </c>
      <c r="P2222"/>
      <c r="S2222">
        <v>0</v>
      </c>
      <c r="T2222">
        <v>1</v>
      </c>
      <c r="U2222">
        <v>0</v>
      </c>
      <c r="V2222" t="str">
        <f>IF(OR(tickets_cleaned[[#This Row],[resolution_time_hours]]="", tickets_cleaned[[#This Row],[resolution_time_hours]]&lt;0),"",tickets_cleaned[[#This Row],[resolution_time_hours]])</f>
        <v/>
      </c>
    </row>
    <row r="2223" spans="1:22" ht="15" customHeight="1" x14ac:dyDescent="0.2">
      <c r="A2223">
        <v>2222</v>
      </c>
      <c r="B2223" t="s">
        <v>7290</v>
      </c>
      <c r="C2223" t="s">
        <v>7291</v>
      </c>
      <c r="D2223">
        <v>53</v>
      </c>
      <c r="E2223" t="s">
        <v>65</v>
      </c>
      <c r="F2223" t="s">
        <v>311</v>
      </c>
      <c r="G2223" s="1">
        <v>43977</v>
      </c>
      <c r="H2223" t="s">
        <v>20</v>
      </c>
      <c r="I2223" t="s">
        <v>176</v>
      </c>
      <c r="J2223" s="21" t="s">
        <v>7292</v>
      </c>
      <c r="K2223" t="s">
        <v>74</v>
      </c>
      <c r="L2223" t="s">
        <v>7293</v>
      </c>
      <c r="M2223" t="s">
        <v>26</v>
      </c>
      <c r="N2223" t="s">
        <v>32</v>
      </c>
      <c r="O2223" s="15">
        <v>45078.023576388892</v>
      </c>
      <c r="P2223" s="15">
        <v>45078.738854166666</v>
      </c>
      <c r="Q2223">
        <v>1</v>
      </c>
      <c r="R2223">
        <v>17</v>
      </c>
      <c r="S2223">
        <v>1</v>
      </c>
      <c r="T2223">
        <v>0</v>
      </c>
      <c r="U2223">
        <v>1</v>
      </c>
      <c r="V2223">
        <f>IF(OR(tickets_cleaned[[#This Row],[resolution_time_hours]]="", tickets_cleaned[[#This Row],[resolution_time_hours]]&lt;0),"",tickets_cleaned[[#This Row],[resolution_time_hours]])</f>
        <v>17</v>
      </c>
    </row>
    <row r="2224" spans="1:22" ht="15" customHeight="1" x14ac:dyDescent="0.2">
      <c r="A2224">
        <v>2223</v>
      </c>
      <c r="B2224" t="s">
        <v>7294</v>
      </c>
      <c r="C2224" t="s">
        <v>7295</v>
      </c>
      <c r="D2224">
        <v>67</v>
      </c>
      <c r="E2224" t="s">
        <v>90</v>
      </c>
      <c r="F2224" t="s">
        <v>84</v>
      </c>
      <c r="G2224" s="1">
        <v>43935</v>
      </c>
      <c r="H2224" t="s">
        <v>24</v>
      </c>
      <c r="I2224" t="s">
        <v>203</v>
      </c>
      <c r="J2224" s="21" t="s">
        <v>7296</v>
      </c>
      <c r="K2224" t="s">
        <v>74</v>
      </c>
      <c r="L2224" t="s">
        <v>7297</v>
      </c>
      <c r="M2224" t="s">
        <v>26</v>
      </c>
      <c r="N2224" t="s">
        <v>29</v>
      </c>
      <c r="O2224" s="15">
        <v>45078.670810185184</v>
      </c>
      <c r="P2224" s="15">
        <v>45078.173587962963</v>
      </c>
      <c r="Q2224">
        <v>3</v>
      </c>
      <c r="S2224">
        <v>1</v>
      </c>
      <c r="T2224">
        <v>0</v>
      </c>
      <c r="U2224">
        <v>0</v>
      </c>
      <c r="V2224" t="str">
        <f>IF(OR(tickets_cleaned[[#This Row],[resolution_time_hours]]="", tickets_cleaned[[#This Row],[resolution_time_hours]]&lt;0),"",tickets_cleaned[[#This Row],[resolution_time_hours]])</f>
        <v/>
      </c>
    </row>
    <row r="2225" spans="1:22" ht="15" customHeight="1" x14ac:dyDescent="0.2">
      <c r="A2225">
        <v>2224</v>
      </c>
      <c r="B2225" t="s">
        <v>7298</v>
      </c>
      <c r="C2225" t="s">
        <v>7299</v>
      </c>
      <c r="D2225">
        <v>31</v>
      </c>
      <c r="E2225" t="s">
        <v>90</v>
      </c>
      <c r="F2225" t="s">
        <v>183</v>
      </c>
      <c r="G2225" s="1">
        <v>44223</v>
      </c>
      <c r="H2225" t="s">
        <v>20</v>
      </c>
      <c r="I2225" t="s">
        <v>203</v>
      </c>
      <c r="J2225" t="s">
        <v>7300</v>
      </c>
      <c r="K2225" t="s">
        <v>62</v>
      </c>
      <c r="M2225" t="s">
        <v>25</v>
      </c>
      <c r="N2225" t="s">
        <v>30</v>
      </c>
      <c r="O2225" s="15">
        <v>45078.741655092592</v>
      </c>
      <c r="P2225"/>
      <c r="S2225">
        <v>0</v>
      </c>
      <c r="T2225">
        <v>1</v>
      </c>
      <c r="U2225">
        <v>0</v>
      </c>
      <c r="V2225" t="str">
        <f>IF(OR(tickets_cleaned[[#This Row],[resolution_time_hours]]="", tickets_cleaned[[#This Row],[resolution_time_hours]]&lt;0),"",tickets_cleaned[[#This Row],[resolution_time_hours]])</f>
        <v/>
      </c>
    </row>
    <row r="2226" spans="1:22" ht="15" customHeight="1" x14ac:dyDescent="0.2">
      <c r="A2226">
        <v>2225</v>
      </c>
      <c r="B2226" t="s">
        <v>7301</v>
      </c>
      <c r="C2226" t="s">
        <v>7302</v>
      </c>
      <c r="D2226">
        <v>26</v>
      </c>
      <c r="E2226" t="s">
        <v>65</v>
      </c>
      <c r="F2226" t="s">
        <v>110</v>
      </c>
      <c r="G2226" s="1">
        <v>44234</v>
      </c>
      <c r="H2226" t="s">
        <v>21</v>
      </c>
      <c r="I2226" t="s">
        <v>72</v>
      </c>
      <c r="J2226" s="21" t="s">
        <v>7303</v>
      </c>
      <c r="K2226" t="s">
        <v>62</v>
      </c>
      <c r="M2226" t="s">
        <v>25</v>
      </c>
      <c r="N2226" t="s">
        <v>29</v>
      </c>
      <c r="O2226" s="15">
        <v>45078.371539351851</v>
      </c>
      <c r="P2226"/>
      <c r="S2226">
        <v>0</v>
      </c>
      <c r="T2226">
        <v>1</v>
      </c>
      <c r="U2226">
        <v>0</v>
      </c>
      <c r="V2226" t="str">
        <f>IF(OR(tickets_cleaned[[#This Row],[resolution_time_hours]]="", tickets_cleaned[[#This Row],[resolution_time_hours]]&lt;0),"",tickets_cleaned[[#This Row],[resolution_time_hours]])</f>
        <v/>
      </c>
    </row>
    <row r="2227" spans="1:22" ht="15" customHeight="1" x14ac:dyDescent="0.2">
      <c r="A2227">
        <v>2226</v>
      </c>
      <c r="B2227" t="s">
        <v>7304</v>
      </c>
      <c r="C2227" t="s">
        <v>7305</v>
      </c>
      <c r="D2227">
        <v>70</v>
      </c>
      <c r="E2227" t="s">
        <v>90</v>
      </c>
      <c r="F2227" t="s">
        <v>275</v>
      </c>
      <c r="G2227" s="1">
        <v>44208</v>
      </c>
      <c r="H2227" t="s">
        <v>22</v>
      </c>
      <c r="I2227" t="s">
        <v>72</v>
      </c>
      <c r="J2227" s="21" t="s">
        <v>7306</v>
      </c>
      <c r="K2227" t="s">
        <v>74</v>
      </c>
      <c r="L2227" t="s">
        <v>7307</v>
      </c>
      <c r="M2227" t="s">
        <v>25</v>
      </c>
      <c r="N2227" t="s">
        <v>30</v>
      </c>
      <c r="O2227" s="15">
        <v>45078.312534722223</v>
      </c>
      <c r="P2227" s="15">
        <v>45078.431284722225</v>
      </c>
      <c r="Q2227">
        <v>5</v>
      </c>
      <c r="R2227">
        <v>2</v>
      </c>
      <c r="S2227">
        <v>1</v>
      </c>
      <c r="T2227">
        <v>0</v>
      </c>
      <c r="U2227">
        <v>0</v>
      </c>
      <c r="V2227">
        <f>IF(OR(tickets_cleaned[[#This Row],[resolution_time_hours]]="", tickets_cleaned[[#This Row],[resolution_time_hours]]&lt;0),"",tickets_cleaned[[#This Row],[resolution_time_hours]])</f>
        <v>2</v>
      </c>
    </row>
    <row r="2228" spans="1:22" ht="15" customHeight="1" x14ac:dyDescent="0.2">
      <c r="A2228">
        <v>2227</v>
      </c>
      <c r="B2228" t="s">
        <v>7308</v>
      </c>
      <c r="C2228" t="s">
        <v>7309</v>
      </c>
      <c r="D2228">
        <v>61</v>
      </c>
      <c r="E2228" t="s">
        <v>58</v>
      </c>
      <c r="F2228" t="s">
        <v>100</v>
      </c>
      <c r="G2228" s="1">
        <v>44097</v>
      </c>
      <c r="H2228" t="s">
        <v>23</v>
      </c>
      <c r="I2228" t="s">
        <v>140</v>
      </c>
      <c r="J2228" s="21" t="s">
        <v>7310</v>
      </c>
      <c r="K2228" t="s">
        <v>74</v>
      </c>
      <c r="L2228" t="s">
        <v>7311</v>
      </c>
      <c r="M2228" t="s">
        <v>28</v>
      </c>
      <c r="N2228" t="s">
        <v>31</v>
      </c>
      <c r="O2228" s="15">
        <v>45078.786851851852</v>
      </c>
      <c r="P2228" s="15">
        <v>45078.486851851849</v>
      </c>
      <c r="Q2228">
        <v>4</v>
      </c>
      <c r="S2228">
        <v>1</v>
      </c>
      <c r="T2228">
        <v>0</v>
      </c>
      <c r="U2228">
        <v>0</v>
      </c>
      <c r="V2228" t="str">
        <f>IF(OR(tickets_cleaned[[#This Row],[resolution_time_hours]]="", tickets_cleaned[[#This Row],[resolution_time_hours]]&lt;0),"",tickets_cleaned[[#This Row],[resolution_time_hours]])</f>
        <v/>
      </c>
    </row>
    <row r="2229" spans="1:22" ht="15" customHeight="1" x14ac:dyDescent="0.2">
      <c r="A2229">
        <v>2228</v>
      </c>
      <c r="B2229" t="s">
        <v>7312</v>
      </c>
      <c r="C2229" t="s">
        <v>7313</v>
      </c>
      <c r="D2229">
        <v>34</v>
      </c>
      <c r="E2229" t="s">
        <v>90</v>
      </c>
      <c r="F2229" t="s">
        <v>233</v>
      </c>
      <c r="G2229" s="1">
        <v>44186</v>
      </c>
      <c r="H2229" t="s">
        <v>21</v>
      </c>
      <c r="I2229" t="s">
        <v>22</v>
      </c>
      <c r="J2229" s="21" t="s">
        <v>7314</v>
      </c>
      <c r="K2229" t="s">
        <v>62</v>
      </c>
      <c r="M2229" t="s">
        <v>25</v>
      </c>
      <c r="N2229" t="s">
        <v>31</v>
      </c>
      <c r="O2229" s="15">
        <v>45078.784085648149</v>
      </c>
      <c r="P2229"/>
      <c r="S2229">
        <v>0</v>
      </c>
      <c r="T2229">
        <v>1</v>
      </c>
      <c r="U2229">
        <v>0</v>
      </c>
      <c r="V2229" t="str">
        <f>IF(OR(tickets_cleaned[[#This Row],[resolution_time_hours]]="", tickets_cleaned[[#This Row],[resolution_time_hours]]&lt;0),"",tickets_cleaned[[#This Row],[resolution_time_hours]])</f>
        <v/>
      </c>
    </row>
    <row r="2230" spans="1:22" ht="15" customHeight="1" x14ac:dyDescent="0.2">
      <c r="A2230">
        <v>2229</v>
      </c>
      <c r="B2230" t="s">
        <v>7315</v>
      </c>
      <c r="C2230" t="s">
        <v>7316</v>
      </c>
      <c r="D2230">
        <v>60</v>
      </c>
      <c r="E2230" t="s">
        <v>65</v>
      </c>
      <c r="F2230" t="s">
        <v>134</v>
      </c>
      <c r="G2230" s="1">
        <v>44107</v>
      </c>
      <c r="H2230" t="s">
        <v>21</v>
      </c>
      <c r="I2230" t="s">
        <v>106</v>
      </c>
      <c r="J2230" s="21" t="s">
        <v>7317</v>
      </c>
      <c r="K2230" t="s">
        <v>74</v>
      </c>
      <c r="L2230" t="s">
        <v>7318</v>
      </c>
      <c r="M2230" t="s">
        <v>26</v>
      </c>
      <c r="N2230" t="s">
        <v>30</v>
      </c>
      <c r="O2230" s="15">
        <v>45078.226469907408</v>
      </c>
      <c r="P2230" s="15">
        <v>45078.375081018516</v>
      </c>
      <c r="Q2230">
        <v>3</v>
      </c>
      <c r="R2230">
        <v>3</v>
      </c>
      <c r="S2230">
        <v>1</v>
      </c>
      <c r="T2230">
        <v>0</v>
      </c>
      <c r="U2230">
        <v>0</v>
      </c>
      <c r="V2230">
        <f>IF(OR(tickets_cleaned[[#This Row],[resolution_time_hours]]="", tickets_cleaned[[#This Row],[resolution_time_hours]]&lt;0),"",tickets_cleaned[[#This Row],[resolution_time_hours]])</f>
        <v>3</v>
      </c>
    </row>
    <row r="2231" spans="1:22" ht="15" customHeight="1" x14ac:dyDescent="0.2">
      <c r="A2231">
        <v>2230</v>
      </c>
      <c r="B2231" t="s">
        <v>7319</v>
      </c>
      <c r="C2231" t="s">
        <v>7320</v>
      </c>
      <c r="D2231">
        <v>54</v>
      </c>
      <c r="E2231" t="s">
        <v>58</v>
      </c>
      <c r="F2231" t="s">
        <v>446</v>
      </c>
      <c r="G2231" s="1">
        <v>43942</v>
      </c>
      <c r="H2231" t="s">
        <v>20</v>
      </c>
      <c r="I2231" t="s">
        <v>22</v>
      </c>
      <c r="J2231" s="21" t="s">
        <v>7321</v>
      </c>
      <c r="K2231" t="s">
        <v>74</v>
      </c>
      <c r="L2231" t="s">
        <v>7322</v>
      </c>
      <c r="M2231" t="s">
        <v>27</v>
      </c>
      <c r="N2231" t="s">
        <v>29</v>
      </c>
      <c r="O2231" s="15">
        <v>45078.881354166668</v>
      </c>
      <c r="P2231" s="15">
        <v>45078.307743055557</v>
      </c>
      <c r="Q2231">
        <v>4</v>
      </c>
      <c r="S2231">
        <v>1</v>
      </c>
      <c r="T2231">
        <v>0</v>
      </c>
      <c r="U2231">
        <v>0</v>
      </c>
      <c r="V2231" t="str">
        <f>IF(OR(tickets_cleaned[[#This Row],[resolution_time_hours]]="", tickets_cleaned[[#This Row],[resolution_time_hours]]&lt;0),"",tickets_cleaned[[#This Row],[resolution_time_hours]])</f>
        <v/>
      </c>
    </row>
    <row r="2232" spans="1:22" ht="15" customHeight="1" x14ac:dyDescent="0.2">
      <c r="A2232">
        <v>2231</v>
      </c>
      <c r="B2232" t="s">
        <v>7323</v>
      </c>
      <c r="C2232" t="s">
        <v>7324</v>
      </c>
      <c r="D2232">
        <v>39</v>
      </c>
      <c r="E2232" t="s">
        <v>90</v>
      </c>
      <c r="F2232" t="s">
        <v>446</v>
      </c>
      <c r="G2232" s="1">
        <v>44063</v>
      </c>
      <c r="H2232" t="s">
        <v>23</v>
      </c>
      <c r="I2232" t="s">
        <v>120</v>
      </c>
      <c r="J2232" s="21" t="s">
        <v>7325</v>
      </c>
      <c r="K2232" t="s">
        <v>93</v>
      </c>
      <c r="M2232" t="s">
        <v>26</v>
      </c>
      <c r="N2232" t="s">
        <v>31</v>
      </c>
      <c r="P2232"/>
      <c r="S2232">
        <v>0</v>
      </c>
      <c r="T2232">
        <v>1</v>
      </c>
      <c r="U2232">
        <v>0</v>
      </c>
      <c r="V2232" t="str">
        <f>IF(OR(tickets_cleaned[[#This Row],[resolution_time_hours]]="", tickets_cleaned[[#This Row],[resolution_time_hours]]&lt;0),"",tickets_cleaned[[#This Row],[resolution_time_hours]])</f>
        <v/>
      </c>
    </row>
    <row r="2233" spans="1:22" ht="15" customHeight="1" x14ac:dyDescent="0.2">
      <c r="A2233">
        <v>2232</v>
      </c>
      <c r="B2233" t="s">
        <v>7326</v>
      </c>
      <c r="C2233" t="s">
        <v>7327</v>
      </c>
      <c r="D2233">
        <v>40</v>
      </c>
      <c r="E2233" t="s">
        <v>65</v>
      </c>
      <c r="F2233" t="s">
        <v>408</v>
      </c>
      <c r="G2233" s="1">
        <v>44436</v>
      </c>
      <c r="H2233" t="s">
        <v>21</v>
      </c>
      <c r="I2233" t="s">
        <v>91</v>
      </c>
      <c r="J2233" s="21" t="s">
        <v>7328</v>
      </c>
      <c r="K2233" t="s">
        <v>74</v>
      </c>
      <c r="L2233" t="s">
        <v>7329</v>
      </c>
      <c r="M2233" t="s">
        <v>27</v>
      </c>
      <c r="N2233" t="s">
        <v>29</v>
      </c>
      <c r="O2233" s="15">
        <v>45078.782071759262</v>
      </c>
      <c r="P2233" s="15">
        <v>45078.516793981478</v>
      </c>
      <c r="Q2233">
        <v>5</v>
      </c>
      <c r="S2233">
        <v>1</v>
      </c>
      <c r="T2233">
        <v>0</v>
      </c>
      <c r="U2233">
        <v>0</v>
      </c>
      <c r="V2233" t="str">
        <f>IF(OR(tickets_cleaned[[#This Row],[resolution_time_hours]]="", tickets_cleaned[[#This Row],[resolution_time_hours]]&lt;0),"",tickets_cleaned[[#This Row],[resolution_time_hours]])</f>
        <v/>
      </c>
    </row>
    <row r="2234" spans="1:22" ht="15" customHeight="1" x14ac:dyDescent="0.2">
      <c r="A2234">
        <v>2233</v>
      </c>
      <c r="B2234" t="s">
        <v>7330</v>
      </c>
      <c r="C2234" t="s">
        <v>7331</v>
      </c>
      <c r="D2234">
        <v>63</v>
      </c>
      <c r="E2234" t="s">
        <v>90</v>
      </c>
      <c r="F2234" t="s">
        <v>446</v>
      </c>
      <c r="G2234" s="1">
        <v>43840</v>
      </c>
      <c r="H2234" t="s">
        <v>23</v>
      </c>
      <c r="I2234" t="s">
        <v>106</v>
      </c>
      <c r="J2234" s="21" t="s">
        <v>7332</v>
      </c>
      <c r="K2234" t="s">
        <v>93</v>
      </c>
      <c r="M2234" t="s">
        <v>27</v>
      </c>
      <c r="N2234" t="s">
        <v>29</v>
      </c>
      <c r="P2234"/>
      <c r="S2234">
        <v>0</v>
      </c>
      <c r="T2234">
        <v>1</v>
      </c>
      <c r="U2234">
        <v>0</v>
      </c>
      <c r="V2234" t="str">
        <f>IF(OR(tickets_cleaned[[#This Row],[resolution_time_hours]]="", tickets_cleaned[[#This Row],[resolution_time_hours]]&lt;0),"",tickets_cleaned[[#This Row],[resolution_time_hours]])</f>
        <v/>
      </c>
    </row>
    <row r="2235" spans="1:22" ht="15" customHeight="1" x14ac:dyDescent="0.2">
      <c r="A2235">
        <v>2234</v>
      </c>
      <c r="B2235" t="s">
        <v>7333</v>
      </c>
      <c r="C2235" t="s">
        <v>7334</v>
      </c>
      <c r="D2235">
        <v>26</v>
      </c>
      <c r="E2235" t="s">
        <v>90</v>
      </c>
      <c r="F2235" t="s">
        <v>245</v>
      </c>
      <c r="G2235" s="1">
        <v>43902</v>
      </c>
      <c r="H2235" t="s">
        <v>20</v>
      </c>
      <c r="I2235" t="s">
        <v>60</v>
      </c>
      <c r="J2235" t="s">
        <v>7335</v>
      </c>
      <c r="K2235" t="s">
        <v>93</v>
      </c>
      <c r="M2235" t="s">
        <v>28</v>
      </c>
      <c r="N2235" t="s">
        <v>32</v>
      </c>
      <c r="P2235"/>
      <c r="S2235">
        <v>0</v>
      </c>
      <c r="T2235">
        <v>1</v>
      </c>
      <c r="U2235">
        <v>0</v>
      </c>
      <c r="V2235" t="str">
        <f>IF(OR(tickets_cleaned[[#This Row],[resolution_time_hours]]="", tickets_cleaned[[#This Row],[resolution_time_hours]]&lt;0),"",tickets_cleaned[[#This Row],[resolution_time_hours]])</f>
        <v/>
      </c>
    </row>
    <row r="2236" spans="1:22" ht="15" customHeight="1" x14ac:dyDescent="0.2">
      <c r="A2236">
        <v>2235</v>
      </c>
      <c r="B2236" t="s">
        <v>7336</v>
      </c>
      <c r="C2236" t="s">
        <v>7337</v>
      </c>
      <c r="D2236">
        <v>26</v>
      </c>
      <c r="E2236" t="s">
        <v>90</v>
      </c>
      <c r="F2236" t="s">
        <v>680</v>
      </c>
      <c r="G2236" s="1">
        <v>44139</v>
      </c>
      <c r="H2236" t="s">
        <v>23</v>
      </c>
      <c r="I2236" t="s">
        <v>85</v>
      </c>
      <c r="J2236" s="21" t="s">
        <v>7338</v>
      </c>
      <c r="K2236" t="s">
        <v>93</v>
      </c>
      <c r="M2236" t="s">
        <v>25</v>
      </c>
      <c r="N2236" t="s">
        <v>30</v>
      </c>
      <c r="P2236"/>
      <c r="S2236">
        <v>0</v>
      </c>
      <c r="T2236">
        <v>1</v>
      </c>
      <c r="U2236">
        <v>0</v>
      </c>
      <c r="V2236" t="str">
        <f>IF(OR(tickets_cleaned[[#This Row],[resolution_time_hours]]="", tickets_cleaned[[#This Row],[resolution_time_hours]]&lt;0),"",tickets_cleaned[[#This Row],[resolution_time_hours]])</f>
        <v/>
      </c>
    </row>
    <row r="2237" spans="1:22" ht="15" customHeight="1" x14ac:dyDescent="0.2">
      <c r="A2237">
        <v>2236</v>
      </c>
      <c r="B2237" t="s">
        <v>7339</v>
      </c>
      <c r="C2237" t="s">
        <v>7340</v>
      </c>
      <c r="D2237">
        <v>43</v>
      </c>
      <c r="E2237" t="s">
        <v>58</v>
      </c>
      <c r="F2237" t="s">
        <v>408</v>
      </c>
      <c r="G2237" s="1">
        <v>44393</v>
      </c>
      <c r="H2237" t="s">
        <v>21</v>
      </c>
      <c r="I2237" t="s">
        <v>85</v>
      </c>
      <c r="J2237" t="s">
        <v>7341</v>
      </c>
      <c r="K2237" t="s">
        <v>93</v>
      </c>
      <c r="M2237" t="s">
        <v>25</v>
      </c>
      <c r="N2237" t="s">
        <v>30</v>
      </c>
      <c r="P2237"/>
      <c r="S2237">
        <v>0</v>
      </c>
      <c r="T2237">
        <v>1</v>
      </c>
      <c r="U2237">
        <v>0</v>
      </c>
      <c r="V2237" t="str">
        <f>IF(OR(tickets_cleaned[[#This Row],[resolution_time_hours]]="", tickets_cleaned[[#This Row],[resolution_time_hours]]&lt;0),"",tickets_cleaned[[#This Row],[resolution_time_hours]])</f>
        <v/>
      </c>
    </row>
    <row r="2238" spans="1:22" ht="15" customHeight="1" x14ac:dyDescent="0.2">
      <c r="A2238">
        <v>2237</v>
      </c>
      <c r="B2238" t="s">
        <v>7342</v>
      </c>
      <c r="C2238" t="s">
        <v>7343</v>
      </c>
      <c r="D2238">
        <v>50</v>
      </c>
      <c r="E2238" t="s">
        <v>58</v>
      </c>
      <c r="F2238" t="s">
        <v>114</v>
      </c>
      <c r="G2238" s="1">
        <v>44530</v>
      </c>
      <c r="H2238" t="s">
        <v>21</v>
      </c>
      <c r="I2238" t="s">
        <v>126</v>
      </c>
      <c r="J2238" t="s">
        <v>7344</v>
      </c>
      <c r="K2238" t="s">
        <v>74</v>
      </c>
      <c r="L2238" t="s">
        <v>7345</v>
      </c>
      <c r="M2238" t="s">
        <v>27</v>
      </c>
      <c r="N2238" t="s">
        <v>29</v>
      </c>
      <c r="O2238" s="15">
        <v>45078.218969907408</v>
      </c>
      <c r="P2238" s="15">
        <v>45078.877303240741</v>
      </c>
      <c r="Q2238">
        <v>3</v>
      </c>
      <c r="R2238">
        <v>15</v>
      </c>
      <c r="S2238">
        <v>1</v>
      </c>
      <c r="T2238">
        <v>0</v>
      </c>
      <c r="U2238">
        <v>0</v>
      </c>
      <c r="V2238">
        <f>IF(OR(tickets_cleaned[[#This Row],[resolution_time_hours]]="", tickets_cleaned[[#This Row],[resolution_time_hours]]&lt;0),"",tickets_cleaned[[#This Row],[resolution_time_hours]])</f>
        <v>15</v>
      </c>
    </row>
    <row r="2239" spans="1:22" ht="15" customHeight="1" x14ac:dyDescent="0.2">
      <c r="A2239">
        <v>2238</v>
      </c>
      <c r="B2239" t="s">
        <v>7346</v>
      </c>
      <c r="C2239" t="s">
        <v>7347</v>
      </c>
      <c r="D2239">
        <v>21</v>
      </c>
      <c r="E2239" t="s">
        <v>65</v>
      </c>
      <c r="F2239" t="s">
        <v>199</v>
      </c>
      <c r="G2239" s="1">
        <v>44112</v>
      </c>
      <c r="H2239" t="s">
        <v>20</v>
      </c>
      <c r="I2239" t="s">
        <v>176</v>
      </c>
      <c r="J2239" s="21" t="s">
        <v>7348</v>
      </c>
      <c r="K2239" t="s">
        <v>93</v>
      </c>
      <c r="M2239" t="s">
        <v>26</v>
      </c>
      <c r="N2239" t="s">
        <v>30</v>
      </c>
      <c r="P2239"/>
      <c r="S2239">
        <v>0</v>
      </c>
      <c r="T2239">
        <v>1</v>
      </c>
      <c r="U2239">
        <v>0</v>
      </c>
      <c r="V2239" t="str">
        <f>IF(OR(tickets_cleaned[[#This Row],[resolution_time_hours]]="", tickets_cleaned[[#This Row],[resolution_time_hours]]&lt;0),"",tickets_cleaned[[#This Row],[resolution_time_hours]])</f>
        <v/>
      </c>
    </row>
    <row r="2240" spans="1:22" ht="15" customHeight="1" x14ac:dyDescent="0.2">
      <c r="A2240">
        <v>2239</v>
      </c>
      <c r="B2240" t="s">
        <v>7349</v>
      </c>
      <c r="C2240" t="s">
        <v>7350</v>
      </c>
      <c r="D2240">
        <v>63</v>
      </c>
      <c r="E2240" t="s">
        <v>58</v>
      </c>
      <c r="F2240" t="s">
        <v>422</v>
      </c>
      <c r="G2240" s="1">
        <v>43968</v>
      </c>
      <c r="H2240" t="s">
        <v>22</v>
      </c>
      <c r="I2240" t="s">
        <v>67</v>
      </c>
      <c r="J2240" s="21" t="s">
        <v>7351</v>
      </c>
      <c r="K2240" t="s">
        <v>93</v>
      </c>
      <c r="M2240" t="s">
        <v>26</v>
      </c>
      <c r="N2240" t="s">
        <v>29</v>
      </c>
      <c r="P2240"/>
      <c r="S2240">
        <v>0</v>
      </c>
      <c r="T2240">
        <v>1</v>
      </c>
      <c r="U2240">
        <v>0</v>
      </c>
      <c r="V2240" t="str">
        <f>IF(OR(tickets_cleaned[[#This Row],[resolution_time_hours]]="", tickets_cleaned[[#This Row],[resolution_time_hours]]&lt;0),"",tickets_cleaned[[#This Row],[resolution_time_hours]])</f>
        <v/>
      </c>
    </row>
    <row r="2241" spans="1:22" ht="15" customHeight="1" x14ac:dyDescent="0.2">
      <c r="A2241">
        <v>2240</v>
      </c>
      <c r="B2241" t="s">
        <v>7352</v>
      </c>
      <c r="C2241" t="s">
        <v>7353</v>
      </c>
      <c r="D2241">
        <v>52</v>
      </c>
      <c r="E2241" t="s">
        <v>65</v>
      </c>
      <c r="F2241" t="s">
        <v>408</v>
      </c>
      <c r="G2241" s="1">
        <v>44181</v>
      </c>
      <c r="H2241" t="s">
        <v>20</v>
      </c>
      <c r="I2241" t="s">
        <v>126</v>
      </c>
      <c r="J2241" s="21" t="s">
        <v>7354</v>
      </c>
      <c r="K2241" t="s">
        <v>62</v>
      </c>
      <c r="M2241" t="s">
        <v>28</v>
      </c>
      <c r="N2241" t="s">
        <v>32</v>
      </c>
      <c r="O2241" s="15">
        <v>45078.932916666665</v>
      </c>
      <c r="P2241"/>
      <c r="S2241">
        <v>0</v>
      </c>
      <c r="T2241">
        <v>1</v>
      </c>
      <c r="U2241">
        <v>0</v>
      </c>
      <c r="V2241" t="str">
        <f>IF(OR(tickets_cleaned[[#This Row],[resolution_time_hours]]="", tickets_cleaned[[#This Row],[resolution_time_hours]]&lt;0),"",tickets_cleaned[[#This Row],[resolution_time_hours]])</f>
        <v/>
      </c>
    </row>
    <row r="2242" spans="1:22" ht="15" customHeight="1" x14ac:dyDescent="0.2">
      <c r="A2242">
        <v>2241</v>
      </c>
      <c r="B2242" t="s">
        <v>7355</v>
      </c>
      <c r="C2242" t="s">
        <v>7356</v>
      </c>
      <c r="D2242">
        <v>23</v>
      </c>
      <c r="E2242" t="s">
        <v>65</v>
      </c>
      <c r="F2242" t="s">
        <v>78</v>
      </c>
      <c r="G2242" s="1">
        <v>44396</v>
      </c>
      <c r="H2242" t="s">
        <v>20</v>
      </c>
      <c r="I2242" t="s">
        <v>168</v>
      </c>
      <c r="J2242" s="21" t="s">
        <v>7357</v>
      </c>
      <c r="K2242" t="s">
        <v>62</v>
      </c>
      <c r="M2242" t="s">
        <v>26</v>
      </c>
      <c r="N2242" t="s">
        <v>32</v>
      </c>
      <c r="O2242" s="15">
        <v>45078.214189814818</v>
      </c>
      <c r="P2242"/>
      <c r="S2242">
        <v>0</v>
      </c>
      <c r="T2242">
        <v>1</v>
      </c>
      <c r="U2242">
        <v>0</v>
      </c>
      <c r="V2242" t="str">
        <f>IF(OR(tickets_cleaned[[#This Row],[resolution_time_hours]]="", tickets_cleaned[[#This Row],[resolution_time_hours]]&lt;0),"",tickets_cleaned[[#This Row],[resolution_time_hours]])</f>
        <v/>
      </c>
    </row>
    <row r="2243" spans="1:22" ht="15" customHeight="1" x14ac:dyDescent="0.2">
      <c r="A2243">
        <v>2242</v>
      </c>
      <c r="B2243" t="s">
        <v>7358</v>
      </c>
      <c r="C2243" t="s">
        <v>7359</v>
      </c>
      <c r="D2243">
        <v>23</v>
      </c>
      <c r="E2243" t="s">
        <v>90</v>
      </c>
      <c r="F2243" t="s">
        <v>342</v>
      </c>
      <c r="G2243" s="1">
        <v>44022</v>
      </c>
      <c r="H2243" t="s">
        <v>24</v>
      </c>
      <c r="I2243" t="s">
        <v>20</v>
      </c>
      <c r="J2243" s="21" t="s">
        <v>7360</v>
      </c>
      <c r="K2243" t="s">
        <v>93</v>
      </c>
      <c r="M2243" t="s">
        <v>28</v>
      </c>
      <c r="N2243" t="s">
        <v>32</v>
      </c>
      <c r="P2243"/>
      <c r="S2243">
        <v>0</v>
      </c>
      <c r="T2243">
        <v>1</v>
      </c>
      <c r="U2243">
        <v>0</v>
      </c>
      <c r="V2243" t="str">
        <f>IF(OR(tickets_cleaned[[#This Row],[resolution_time_hours]]="", tickets_cleaned[[#This Row],[resolution_time_hours]]&lt;0),"",tickets_cleaned[[#This Row],[resolution_time_hours]])</f>
        <v/>
      </c>
    </row>
    <row r="2244" spans="1:22" ht="15" customHeight="1" x14ac:dyDescent="0.2">
      <c r="A2244">
        <v>2243</v>
      </c>
      <c r="B2244" t="s">
        <v>7361</v>
      </c>
      <c r="C2244" t="s">
        <v>7362</v>
      </c>
      <c r="D2244">
        <v>51</v>
      </c>
      <c r="E2244" t="s">
        <v>90</v>
      </c>
      <c r="F2244" t="s">
        <v>456</v>
      </c>
      <c r="G2244" s="1">
        <v>44329</v>
      </c>
      <c r="H2244" t="s">
        <v>20</v>
      </c>
      <c r="I2244" t="s">
        <v>20</v>
      </c>
      <c r="J2244" s="21" t="s">
        <v>7363</v>
      </c>
      <c r="K2244" t="s">
        <v>93</v>
      </c>
      <c r="M2244" t="s">
        <v>25</v>
      </c>
      <c r="N2244" t="s">
        <v>29</v>
      </c>
      <c r="P2244"/>
      <c r="S2244">
        <v>0</v>
      </c>
      <c r="T2244">
        <v>1</v>
      </c>
      <c r="U2244">
        <v>0</v>
      </c>
      <c r="V2244" t="str">
        <f>IF(OR(tickets_cleaned[[#This Row],[resolution_time_hours]]="", tickets_cleaned[[#This Row],[resolution_time_hours]]&lt;0),"",tickets_cleaned[[#This Row],[resolution_time_hours]])</f>
        <v/>
      </c>
    </row>
    <row r="2245" spans="1:22" ht="15" customHeight="1" x14ac:dyDescent="0.2">
      <c r="A2245">
        <v>2244</v>
      </c>
      <c r="B2245" t="s">
        <v>7364</v>
      </c>
      <c r="C2245" t="s">
        <v>7365</v>
      </c>
      <c r="D2245">
        <v>68</v>
      </c>
      <c r="E2245" t="s">
        <v>90</v>
      </c>
      <c r="F2245" t="s">
        <v>175</v>
      </c>
      <c r="G2245" s="1">
        <v>43892</v>
      </c>
      <c r="H2245" t="s">
        <v>22</v>
      </c>
      <c r="I2245" t="s">
        <v>176</v>
      </c>
      <c r="J2245" s="21" t="s">
        <v>7366</v>
      </c>
      <c r="K2245" t="s">
        <v>93</v>
      </c>
      <c r="M2245" t="s">
        <v>27</v>
      </c>
      <c r="N2245" t="s">
        <v>29</v>
      </c>
      <c r="P2245"/>
      <c r="S2245">
        <v>0</v>
      </c>
      <c r="T2245">
        <v>1</v>
      </c>
      <c r="U2245">
        <v>0</v>
      </c>
      <c r="V2245" t="str">
        <f>IF(OR(tickets_cleaned[[#This Row],[resolution_time_hours]]="", tickets_cleaned[[#This Row],[resolution_time_hours]]&lt;0),"",tickets_cleaned[[#This Row],[resolution_time_hours]])</f>
        <v/>
      </c>
    </row>
    <row r="2246" spans="1:22" ht="15" customHeight="1" x14ac:dyDescent="0.2">
      <c r="A2246">
        <v>2245</v>
      </c>
      <c r="B2246" t="s">
        <v>7367</v>
      </c>
      <c r="C2246" t="s">
        <v>7368</v>
      </c>
      <c r="D2246">
        <v>54</v>
      </c>
      <c r="E2246" t="s">
        <v>90</v>
      </c>
      <c r="F2246" t="s">
        <v>249</v>
      </c>
      <c r="G2246" s="1">
        <v>44090</v>
      </c>
      <c r="H2246" t="s">
        <v>21</v>
      </c>
      <c r="I2246" t="s">
        <v>67</v>
      </c>
      <c r="J2246" s="21" t="s">
        <v>7369</v>
      </c>
      <c r="K2246" t="s">
        <v>74</v>
      </c>
      <c r="L2246" t="s">
        <v>7370</v>
      </c>
      <c r="M2246" t="s">
        <v>26</v>
      </c>
      <c r="N2246" t="s">
        <v>32</v>
      </c>
      <c r="O2246" s="15">
        <v>45078.779502314814</v>
      </c>
      <c r="P2246" s="15">
        <v>45078.036446759259</v>
      </c>
      <c r="Q2246">
        <v>3</v>
      </c>
      <c r="S2246">
        <v>1</v>
      </c>
      <c r="T2246">
        <v>0</v>
      </c>
      <c r="U2246">
        <v>0</v>
      </c>
      <c r="V2246" t="str">
        <f>IF(OR(tickets_cleaned[[#This Row],[resolution_time_hours]]="", tickets_cleaned[[#This Row],[resolution_time_hours]]&lt;0),"",tickets_cleaned[[#This Row],[resolution_time_hours]])</f>
        <v/>
      </c>
    </row>
    <row r="2247" spans="1:22" ht="15" customHeight="1" x14ac:dyDescent="0.2">
      <c r="A2247">
        <v>2246</v>
      </c>
      <c r="B2247" t="s">
        <v>7371</v>
      </c>
      <c r="C2247" t="s">
        <v>7372</v>
      </c>
      <c r="D2247">
        <v>59</v>
      </c>
      <c r="E2247" t="s">
        <v>58</v>
      </c>
      <c r="F2247" t="s">
        <v>175</v>
      </c>
      <c r="G2247" s="1">
        <v>44080</v>
      </c>
      <c r="H2247" t="s">
        <v>23</v>
      </c>
      <c r="I2247" t="s">
        <v>203</v>
      </c>
      <c r="J2247" s="21" t="s">
        <v>7373</v>
      </c>
      <c r="K2247" t="s">
        <v>74</v>
      </c>
      <c r="L2247" t="s">
        <v>7374</v>
      </c>
      <c r="M2247" t="s">
        <v>27</v>
      </c>
      <c r="N2247" t="s">
        <v>32</v>
      </c>
      <c r="O2247" s="15">
        <v>45078.453125</v>
      </c>
      <c r="P2247" s="15">
        <v>45078.732291666667</v>
      </c>
      <c r="Q2247">
        <v>1</v>
      </c>
      <c r="R2247">
        <v>6</v>
      </c>
      <c r="S2247">
        <v>1</v>
      </c>
      <c r="T2247">
        <v>0</v>
      </c>
      <c r="U2247">
        <v>1</v>
      </c>
      <c r="V2247">
        <f>IF(OR(tickets_cleaned[[#This Row],[resolution_time_hours]]="", tickets_cleaned[[#This Row],[resolution_time_hours]]&lt;0),"",tickets_cleaned[[#This Row],[resolution_time_hours]])</f>
        <v>6</v>
      </c>
    </row>
    <row r="2248" spans="1:22" ht="15" customHeight="1" x14ac:dyDescent="0.2">
      <c r="A2248">
        <v>2247</v>
      </c>
      <c r="B2248" t="s">
        <v>7375</v>
      </c>
      <c r="C2248" t="s">
        <v>7376</v>
      </c>
      <c r="D2248">
        <v>42</v>
      </c>
      <c r="E2248" t="s">
        <v>90</v>
      </c>
      <c r="F2248" t="s">
        <v>66</v>
      </c>
      <c r="G2248" s="1">
        <v>44092</v>
      </c>
      <c r="H2248" t="s">
        <v>23</v>
      </c>
      <c r="I2248" t="s">
        <v>101</v>
      </c>
      <c r="J2248" s="21" t="s">
        <v>7377</v>
      </c>
      <c r="K2248" t="s">
        <v>74</v>
      </c>
      <c r="L2248" t="s">
        <v>7378</v>
      </c>
      <c r="M2248" t="s">
        <v>28</v>
      </c>
      <c r="N2248" t="s">
        <v>32</v>
      </c>
      <c r="O2248" s="15">
        <v>45077.961481481485</v>
      </c>
      <c r="P2248" s="15">
        <v>45077.950370370374</v>
      </c>
      <c r="Q2248">
        <v>5</v>
      </c>
      <c r="S2248">
        <v>1</v>
      </c>
      <c r="T2248">
        <v>0</v>
      </c>
      <c r="U2248">
        <v>0</v>
      </c>
      <c r="V2248" t="str">
        <f>IF(OR(tickets_cleaned[[#This Row],[resolution_time_hours]]="", tickets_cleaned[[#This Row],[resolution_time_hours]]&lt;0),"",tickets_cleaned[[#This Row],[resolution_time_hours]])</f>
        <v/>
      </c>
    </row>
    <row r="2249" spans="1:22" ht="15" customHeight="1" x14ac:dyDescent="0.2">
      <c r="A2249">
        <v>2248</v>
      </c>
      <c r="B2249" t="s">
        <v>7379</v>
      </c>
      <c r="C2249" t="s">
        <v>7380</v>
      </c>
      <c r="D2249">
        <v>61</v>
      </c>
      <c r="E2249" t="s">
        <v>90</v>
      </c>
      <c r="F2249" t="s">
        <v>152</v>
      </c>
      <c r="G2249" s="1">
        <v>44131</v>
      </c>
      <c r="H2249" t="s">
        <v>21</v>
      </c>
      <c r="I2249" t="s">
        <v>85</v>
      </c>
      <c r="J2249" s="21" t="s">
        <v>7381</v>
      </c>
      <c r="K2249" t="s">
        <v>74</v>
      </c>
      <c r="L2249" t="s">
        <v>7382</v>
      </c>
      <c r="M2249" t="s">
        <v>25</v>
      </c>
      <c r="N2249" t="s">
        <v>31</v>
      </c>
      <c r="O2249" s="15">
        <v>45078.82539351852</v>
      </c>
      <c r="P2249" s="15">
        <v>45078.521226851852</v>
      </c>
      <c r="Q2249">
        <v>2</v>
      </c>
      <c r="S2249">
        <v>1</v>
      </c>
      <c r="T2249">
        <v>0</v>
      </c>
      <c r="U2249">
        <v>1</v>
      </c>
      <c r="V2249" t="str">
        <f>IF(OR(tickets_cleaned[[#This Row],[resolution_time_hours]]="", tickets_cleaned[[#This Row],[resolution_time_hours]]&lt;0),"",tickets_cleaned[[#This Row],[resolution_time_hours]])</f>
        <v/>
      </c>
    </row>
    <row r="2250" spans="1:22" ht="15" customHeight="1" x14ac:dyDescent="0.2">
      <c r="A2250">
        <v>2249</v>
      </c>
      <c r="B2250" t="s">
        <v>7383</v>
      </c>
      <c r="C2250" t="s">
        <v>7384</v>
      </c>
      <c r="D2250">
        <v>32</v>
      </c>
      <c r="E2250" t="s">
        <v>90</v>
      </c>
      <c r="F2250" t="s">
        <v>237</v>
      </c>
      <c r="G2250" s="1">
        <v>44343</v>
      </c>
      <c r="H2250" t="s">
        <v>21</v>
      </c>
      <c r="I2250" t="s">
        <v>120</v>
      </c>
      <c r="J2250" t="s">
        <v>7385</v>
      </c>
      <c r="K2250" t="s">
        <v>62</v>
      </c>
      <c r="M2250" t="s">
        <v>27</v>
      </c>
      <c r="N2250" t="s">
        <v>32</v>
      </c>
      <c r="O2250" s="15">
        <v>45078.810127314813</v>
      </c>
      <c r="P2250"/>
      <c r="S2250">
        <v>0</v>
      </c>
      <c r="T2250">
        <v>1</v>
      </c>
      <c r="U2250">
        <v>0</v>
      </c>
      <c r="V2250" t="str">
        <f>IF(OR(tickets_cleaned[[#This Row],[resolution_time_hours]]="", tickets_cleaned[[#This Row],[resolution_time_hours]]&lt;0),"",tickets_cleaned[[#This Row],[resolution_time_hours]])</f>
        <v/>
      </c>
    </row>
    <row r="2251" spans="1:22" ht="15" customHeight="1" x14ac:dyDescent="0.2">
      <c r="A2251">
        <v>2250</v>
      </c>
      <c r="B2251" t="s">
        <v>7386</v>
      </c>
      <c r="C2251" t="s">
        <v>7387</v>
      </c>
      <c r="D2251">
        <v>18</v>
      </c>
      <c r="E2251" t="s">
        <v>90</v>
      </c>
      <c r="F2251" t="s">
        <v>144</v>
      </c>
      <c r="G2251" s="1">
        <v>44403</v>
      </c>
      <c r="H2251" t="s">
        <v>24</v>
      </c>
      <c r="I2251" t="s">
        <v>20</v>
      </c>
      <c r="J2251" t="s">
        <v>4172</v>
      </c>
      <c r="K2251" t="s">
        <v>74</v>
      </c>
      <c r="L2251" t="s">
        <v>7388</v>
      </c>
      <c r="M2251" t="s">
        <v>25</v>
      </c>
      <c r="N2251" t="s">
        <v>32</v>
      </c>
      <c r="O2251" s="15">
        <v>45078.287222222221</v>
      </c>
      <c r="P2251" s="15">
        <v>45078.425416666665</v>
      </c>
      <c r="Q2251">
        <v>4</v>
      </c>
      <c r="R2251">
        <v>3</v>
      </c>
      <c r="S2251">
        <v>1</v>
      </c>
      <c r="T2251">
        <v>0</v>
      </c>
      <c r="U2251">
        <v>0</v>
      </c>
      <c r="V2251">
        <f>IF(OR(tickets_cleaned[[#This Row],[resolution_time_hours]]="", tickets_cleaned[[#This Row],[resolution_time_hours]]&lt;0),"",tickets_cleaned[[#This Row],[resolution_time_hours]])</f>
        <v>3</v>
      </c>
    </row>
    <row r="2252" spans="1:22" ht="15" customHeight="1" x14ac:dyDescent="0.2">
      <c r="A2252">
        <v>2251</v>
      </c>
      <c r="B2252" t="s">
        <v>7389</v>
      </c>
      <c r="C2252" t="s">
        <v>7390</v>
      </c>
      <c r="D2252">
        <v>70</v>
      </c>
      <c r="E2252" t="s">
        <v>58</v>
      </c>
      <c r="F2252" t="s">
        <v>510</v>
      </c>
      <c r="G2252" s="1">
        <v>44002</v>
      </c>
      <c r="H2252" t="s">
        <v>20</v>
      </c>
      <c r="I2252" t="s">
        <v>22</v>
      </c>
      <c r="J2252" s="21" t="s">
        <v>7391</v>
      </c>
      <c r="K2252" t="s">
        <v>93</v>
      </c>
      <c r="M2252" t="s">
        <v>26</v>
      </c>
      <c r="N2252" t="s">
        <v>30</v>
      </c>
      <c r="P2252"/>
      <c r="S2252">
        <v>0</v>
      </c>
      <c r="T2252">
        <v>1</v>
      </c>
      <c r="U2252">
        <v>0</v>
      </c>
      <c r="V2252" t="str">
        <f>IF(OR(tickets_cleaned[[#This Row],[resolution_time_hours]]="", tickets_cleaned[[#This Row],[resolution_time_hours]]&lt;0),"",tickets_cleaned[[#This Row],[resolution_time_hours]])</f>
        <v/>
      </c>
    </row>
    <row r="2253" spans="1:22" ht="15" customHeight="1" x14ac:dyDescent="0.2">
      <c r="A2253">
        <v>2252</v>
      </c>
      <c r="B2253" t="s">
        <v>7392</v>
      </c>
      <c r="C2253" t="s">
        <v>7393</v>
      </c>
      <c r="D2253">
        <v>25</v>
      </c>
      <c r="E2253" t="s">
        <v>58</v>
      </c>
      <c r="F2253" t="s">
        <v>724</v>
      </c>
      <c r="G2253" s="1">
        <v>43945</v>
      </c>
      <c r="H2253" t="s">
        <v>23</v>
      </c>
      <c r="I2253" t="s">
        <v>120</v>
      </c>
      <c r="J2253" t="s">
        <v>7394</v>
      </c>
      <c r="K2253" t="s">
        <v>74</v>
      </c>
      <c r="L2253" t="s">
        <v>7395</v>
      </c>
      <c r="M2253" t="s">
        <v>26</v>
      </c>
      <c r="N2253" t="s">
        <v>30</v>
      </c>
      <c r="O2253" s="15">
        <v>45078.636550925927</v>
      </c>
      <c r="P2253" s="15">
        <v>45078.640023148146</v>
      </c>
      <c r="Q2253">
        <v>3</v>
      </c>
      <c r="R2253">
        <v>0</v>
      </c>
      <c r="S2253">
        <v>1</v>
      </c>
      <c r="T2253">
        <v>0</v>
      </c>
      <c r="U2253">
        <v>0</v>
      </c>
      <c r="V2253">
        <f>IF(OR(tickets_cleaned[[#This Row],[resolution_time_hours]]="", tickets_cleaned[[#This Row],[resolution_time_hours]]&lt;0),"",tickets_cleaned[[#This Row],[resolution_time_hours]])</f>
        <v>0</v>
      </c>
    </row>
    <row r="2254" spans="1:22" ht="15" customHeight="1" x14ac:dyDescent="0.2">
      <c r="A2254">
        <v>2253</v>
      </c>
      <c r="B2254" t="s">
        <v>7396</v>
      </c>
      <c r="C2254" t="s">
        <v>7397</v>
      </c>
      <c r="D2254">
        <v>48</v>
      </c>
      <c r="E2254" t="s">
        <v>65</v>
      </c>
      <c r="F2254" t="s">
        <v>233</v>
      </c>
      <c r="G2254" s="1">
        <v>44095</v>
      </c>
      <c r="H2254" t="s">
        <v>22</v>
      </c>
      <c r="I2254" t="s">
        <v>60</v>
      </c>
      <c r="J2254" s="21" t="s">
        <v>7398</v>
      </c>
      <c r="K2254" t="s">
        <v>74</v>
      </c>
      <c r="L2254" t="s">
        <v>7399</v>
      </c>
      <c r="M2254" t="s">
        <v>26</v>
      </c>
      <c r="N2254" t="s">
        <v>29</v>
      </c>
      <c r="O2254" s="15">
        <v>45078.657395833332</v>
      </c>
      <c r="P2254" s="15">
        <v>45078.571284722224</v>
      </c>
      <c r="Q2254">
        <v>3</v>
      </c>
      <c r="S2254">
        <v>1</v>
      </c>
      <c r="T2254">
        <v>0</v>
      </c>
      <c r="U2254">
        <v>0</v>
      </c>
      <c r="V2254" t="str">
        <f>IF(OR(tickets_cleaned[[#This Row],[resolution_time_hours]]="", tickets_cleaned[[#This Row],[resolution_time_hours]]&lt;0),"",tickets_cleaned[[#This Row],[resolution_time_hours]])</f>
        <v/>
      </c>
    </row>
    <row r="2255" spans="1:22" ht="15" customHeight="1" x14ac:dyDescent="0.2">
      <c r="A2255">
        <v>2254</v>
      </c>
      <c r="B2255" t="s">
        <v>7400</v>
      </c>
      <c r="C2255" t="s">
        <v>7401</v>
      </c>
      <c r="D2255">
        <v>55</v>
      </c>
      <c r="E2255" t="s">
        <v>90</v>
      </c>
      <c r="F2255" t="s">
        <v>78</v>
      </c>
      <c r="G2255" s="1">
        <v>44530</v>
      </c>
      <c r="H2255" t="s">
        <v>22</v>
      </c>
      <c r="I2255" t="s">
        <v>79</v>
      </c>
      <c r="J2255" s="21" t="s">
        <v>7402</v>
      </c>
      <c r="K2255" t="s">
        <v>93</v>
      </c>
      <c r="M2255" t="s">
        <v>26</v>
      </c>
      <c r="N2255" t="s">
        <v>29</v>
      </c>
      <c r="P2255"/>
      <c r="S2255">
        <v>0</v>
      </c>
      <c r="T2255">
        <v>1</v>
      </c>
      <c r="U2255">
        <v>0</v>
      </c>
      <c r="V2255" t="str">
        <f>IF(OR(tickets_cleaned[[#This Row],[resolution_time_hours]]="", tickets_cleaned[[#This Row],[resolution_time_hours]]&lt;0),"",tickets_cleaned[[#This Row],[resolution_time_hours]])</f>
        <v/>
      </c>
    </row>
    <row r="2256" spans="1:22" ht="15" customHeight="1" x14ac:dyDescent="0.2">
      <c r="A2256">
        <v>2255</v>
      </c>
      <c r="B2256" t="s">
        <v>7403</v>
      </c>
      <c r="C2256" t="s">
        <v>7404</v>
      </c>
      <c r="D2256">
        <v>54</v>
      </c>
      <c r="E2256" t="s">
        <v>90</v>
      </c>
      <c r="F2256" t="s">
        <v>100</v>
      </c>
      <c r="G2256" s="1">
        <v>44295</v>
      </c>
      <c r="H2256" t="s">
        <v>24</v>
      </c>
      <c r="I2256" t="s">
        <v>91</v>
      </c>
      <c r="J2256" s="21" t="s">
        <v>7405</v>
      </c>
      <c r="K2256" t="s">
        <v>74</v>
      </c>
      <c r="L2256" t="s">
        <v>7406</v>
      </c>
      <c r="M2256" t="s">
        <v>26</v>
      </c>
      <c r="N2256" t="s">
        <v>32</v>
      </c>
      <c r="O2256" s="15">
        <v>45078.107442129629</v>
      </c>
      <c r="P2256" s="15">
        <v>45078.735219907408</v>
      </c>
      <c r="Q2256">
        <v>3</v>
      </c>
      <c r="R2256">
        <v>15</v>
      </c>
      <c r="S2256">
        <v>1</v>
      </c>
      <c r="T2256">
        <v>0</v>
      </c>
      <c r="U2256">
        <v>0</v>
      </c>
      <c r="V2256">
        <f>IF(OR(tickets_cleaned[[#This Row],[resolution_time_hours]]="", tickets_cleaned[[#This Row],[resolution_time_hours]]&lt;0),"",tickets_cleaned[[#This Row],[resolution_time_hours]])</f>
        <v>15</v>
      </c>
    </row>
    <row r="2257" spans="1:22" ht="15" customHeight="1" x14ac:dyDescent="0.2">
      <c r="A2257">
        <v>2256</v>
      </c>
      <c r="B2257" t="s">
        <v>7407</v>
      </c>
      <c r="C2257" t="s">
        <v>7408</v>
      </c>
      <c r="D2257">
        <v>22</v>
      </c>
      <c r="E2257" t="s">
        <v>90</v>
      </c>
      <c r="F2257" t="s">
        <v>71</v>
      </c>
      <c r="G2257" s="1">
        <v>44308</v>
      </c>
      <c r="H2257" t="s">
        <v>20</v>
      </c>
      <c r="I2257" t="s">
        <v>72</v>
      </c>
      <c r="J2257" t="s">
        <v>7409</v>
      </c>
      <c r="K2257" t="s">
        <v>62</v>
      </c>
      <c r="M2257" t="s">
        <v>25</v>
      </c>
      <c r="N2257" t="s">
        <v>30</v>
      </c>
      <c r="O2257" s="15">
        <v>45078.526898148149</v>
      </c>
      <c r="P2257"/>
      <c r="S2257">
        <v>0</v>
      </c>
      <c r="T2257">
        <v>1</v>
      </c>
      <c r="U2257">
        <v>0</v>
      </c>
      <c r="V2257" t="str">
        <f>IF(OR(tickets_cleaned[[#This Row],[resolution_time_hours]]="", tickets_cleaned[[#This Row],[resolution_time_hours]]&lt;0),"",tickets_cleaned[[#This Row],[resolution_time_hours]])</f>
        <v/>
      </c>
    </row>
    <row r="2258" spans="1:22" ht="15" customHeight="1" x14ac:dyDescent="0.2">
      <c r="A2258">
        <v>2257</v>
      </c>
      <c r="B2258" t="s">
        <v>7410</v>
      </c>
      <c r="C2258" t="s">
        <v>7411</v>
      </c>
      <c r="D2258">
        <v>47</v>
      </c>
      <c r="E2258" t="s">
        <v>90</v>
      </c>
      <c r="F2258" t="s">
        <v>228</v>
      </c>
      <c r="G2258" s="1">
        <v>44487</v>
      </c>
      <c r="H2258" t="s">
        <v>21</v>
      </c>
      <c r="I2258" t="s">
        <v>79</v>
      </c>
      <c r="J2258" s="21" t="s">
        <v>7412</v>
      </c>
      <c r="K2258" t="s">
        <v>62</v>
      </c>
      <c r="M2258" t="s">
        <v>26</v>
      </c>
      <c r="N2258" t="s">
        <v>31</v>
      </c>
      <c r="O2258" s="15">
        <v>45078.492893518516</v>
      </c>
      <c r="P2258"/>
      <c r="S2258">
        <v>0</v>
      </c>
      <c r="T2258">
        <v>1</v>
      </c>
      <c r="U2258">
        <v>0</v>
      </c>
      <c r="V2258" t="str">
        <f>IF(OR(tickets_cleaned[[#This Row],[resolution_time_hours]]="", tickets_cleaned[[#This Row],[resolution_time_hours]]&lt;0),"",tickets_cleaned[[#This Row],[resolution_time_hours]])</f>
        <v/>
      </c>
    </row>
    <row r="2259" spans="1:22" ht="15" customHeight="1" x14ac:dyDescent="0.2">
      <c r="A2259">
        <v>2258</v>
      </c>
      <c r="B2259" t="s">
        <v>7413</v>
      </c>
      <c r="C2259" t="s">
        <v>7414</v>
      </c>
      <c r="D2259">
        <v>59</v>
      </c>
      <c r="E2259" t="s">
        <v>90</v>
      </c>
      <c r="F2259" t="s">
        <v>724</v>
      </c>
      <c r="G2259" s="1">
        <v>44103</v>
      </c>
      <c r="H2259" t="s">
        <v>20</v>
      </c>
      <c r="I2259" t="s">
        <v>85</v>
      </c>
      <c r="J2259" s="21" t="s">
        <v>7415</v>
      </c>
      <c r="K2259" t="s">
        <v>62</v>
      </c>
      <c r="M2259" t="s">
        <v>26</v>
      </c>
      <c r="N2259" t="s">
        <v>30</v>
      </c>
      <c r="O2259" s="15">
        <v>45078.808194444442</v>
      </c>
      <c r="P2259"/>
      <c r="S2259">
        <v>0</v>
      </c>
      <c r="T2259">
        <v>1</v>
      </c>
      <c r="U2259">
        <v>0</v>
      </c>
      <c r="V2259" t="str">
        <f>IF(OR(tickets_cleaned[[#This Row],[resolution_time_hours]]="", tickets_cleaned[[#This Row],[resolution_time_hours]]&lt;0),"",tickets_cleaned[[#This Row],[resolution_time_hours]])</f>
        <v/>
      </c>
    </row>
    <row r="2260" spans="1:22" ht="15" customHeight="1" x14ac:dyDescent="0.2">
      <c r="A2260">
        <v>2259</v>
      </c>
      <c r="B2260" t="s">
        <v>7416</v>
      </c>
      <c r="C2260" t="s">
        <v>7417</v>
      </c>
      <c r="D2260">
        <v>54</v>
      </c>
      <c r="E2260" t="s">
        <v>90</v>
      </c>
      <c r="F2260" t="s">
        <v>364</v>
      </c>
      <c r="G2260" s="1">
        <v>44080</v>
      </c>
      <c r="H2260" t="s">
        <v>22</v>
      </c>
      <c r="I2260" t="s">
        <v>60</v>
      </c>
      <c r="J2260" t="s">
        <v>7418</v>
      </c>
      <c r="K2260" t="s">
        <v>62</v>
      </c>
      <c r="M2260" t="s">
        <v>26</v>
      </c>
      <c r="N2260" t="s">
        <v>30</v>
      </c>
      <c r="O2260" s="15">
        <v>45078.602650462963</v>
      </c>
      <c r="P2260"/>
      <c r="S2260">
        <v>0</v>
      </c>
      <c r="T2260">
        <v>1</v>
      </c>
      <c r="U2260">
        <v>0</v>
      </c>
      <c r="V2260" t="str">
        <f>IF(OR(tickets_cleaned[[#This Row],[resolution_time_hours]]="", tickets_cleaned[[#This Row],[resolution_time_hours]]&lt;0),"",tickets_cleaned[[#This Row],[resolution_time_hours]])</f>
        <v/>
      </c>
    </row>
    <row r="2261" spans="1:22" ht="15" customHeight="1" x14ac:dyDescent="0.2">
      <c r="A2261">
        <v>2260</v>
      </c>
      <c r="B2261" t="s">
        <v>7419</v>
      </c>
      <c r="C2261" t="s">
        <v>7420</v>
      </c>
      <c r="D2261">
        <v>64</v>
      </c>
      <c r="E2261" t="s">
        <v>65</v>
      </c>
      <c r="F2261" t="s">
        <v>134</v>
      </c>
      <c r="G2261" s="1">
        <v>44304</v>
      </c>
      <c r="H2261" t="s">
        <v>22</v>
      </c>
      <c r="I2261" t="s">
        <v>91</v>
      </c>
      <c r="J2261" s="21" t="s">
        <v>7421</v>
      </c>
      <c r="K2261" t="s">
        <v>93</v>
      </c>
      <c r="M2261" t="s">
        <v>26</v>
      </c>
      <c r="N2261" t="s">
        <v>29</v>
      </c>
      <c r="P2261"/>
      <c r="S2261">
        <v>0</v>
      </c>
      <c r="T2261">
        <v>1</v>
      </c>
      <c r="U2261">
        <v>0</v>
      </c>
      <c r="V2261" t="str">
        <f>IF(OR(tickets_cleaned[[#This Row],[resolution_time_hours]]="", tickets_cleaned[[#This Row],[resolution_time_hours]]&lt;0),"",tickets_cleaned[[#This Row],[resolution_time_hours]])</f>
        <v/>
      </c>
    </row>
    <row r="2262" spans="1:22" ht="15" customHeight="1" x14ac:dyDescent="0.2">
      <c r="A2262">
        <v>2261</v>
      </c>
      <c r="B2262" t="s">
        <v>7422</v>
      </c>
      <c r="C2262" t="s">
        <v>7423</v>
      </c>
      <c r="D2262">
        <v>41</v>
      </c>
      <c r="E2262" t="s">
        <v>65</v>
      </c>
      <c r="F2262" t="s">
        <v>156</v>
      </c>
      <c r="G2262" s="1">
        <v>44310</v>
      </c>
      <c r="H2262" t="s">
        <v>23</v>
      </c>
      <c r="I2262" t="s">
        <v>85</v>
      </c>
      <c r="J2262" s="21" t="s">
        <v>27210</v>
      </c>
      <c r="K2262" t="s">
        <v>93</v>
      </c>
      <c r="M2262" t="s">
        <v>28</v>
      </c>
      <c r="N2262" t="s">
        <v>31</v>
      </c>
      <c r="P2262"/>
      <c r="S2262">
        <v>0</v>
      </c>
      <c r="T2262">
        <v>1</v>
      </c>
      <c r="U2262">
        <v>0</v>
      </c>
      <c r="V2262" t="str">
        <f>IF(OR(tickets_cleaned[[#This Row],[resolution_time_hours]]="", tickets_cleaned[[#This Row],[resolution_time_hours]]&lt;0),"",tickets_cleaned[[#This Row],[resolution_time_hours]])</f>
        <v/>
      </c>
    </row>
    <row r="2263" spans="1:22" ht="15" customHeight="1" x14ac:dyDescent="0.2">
      <c r="A2263">
        <v>2262</v>
      </c>
      <c r="B2263" t="s">
        <v>7424</v>
      </c>
      <c r="C2263" t="s">
        <v>7425</v>
      </c>
      <c r="D2263">
        <v>58</v>
      </c>
      <c r="E2263" t="s">
        <v>65</v>
      </c>
      <c r="F2263" t="s">
        <v>446</v>
      </c>
      <c r="G2263" s="1">
        <v>43877</v>
      </c>
      <c r="H2263" t="s">
        <v>22</v>
      </c>
      <c r="I2263" t="s">
        <v>168</v>
      </c>
      <c r="J2263" s="21" t="s">
        <v>7426</v>
      </c>
      <c r="K2263" t="s">
        <v>74</v>
      </c>
      <c r="L2263" t="s">
        <v>7427</v>
      </c>
      <c r="M2263" t="s">
        <v>27</v>
      </c>
      <c r="N2263" t="s">
        <v>29</v>
      </c>
      <c r="O2263" s="15">
        <v>45078.536736111113</v>
      </c>
      <c r="P2263" s="15">
        <v>45078.517291666663</v>
      </c>
      <c r="Q2263">
        <v>3</v>
      </c>
      <c r="S2263">
        <v>1</v>
      </c>
      <c r="T2263">
        <v>0</v>
      </c>
      <c r="U2263">
        <v>0</v>
      </c>
      <c r="V2263" t="str">
        <f>IF(OR(tickets_cleaned[[#This Row],[resolution_time_hours]]="", tickets_cleaned[[#This Row],[resolution_time_hours]]&lt;0),"",tickets_cleaned[[#This Row],[resolution_time_hours]])</f>
        <v/>
      </c>
    </row>
    <row r="2264" spans="1:22" ht="15" customHeight="1" x14ac:dyDescent="0.2">
      <c r="A2264">
        <v>2263</v>
      </c>
      <c r="B2264" t="s">
        <v>7428</v>
      </c>
      <c r="C2264" t="s">
        <v>7429</v>
      </c>
      <c r="D2264">
        <v>57</v>
      </c>
      <c r="E2264" t="s">
        <v>58</v>
      </c>
      <c r="F2264" t="s">
        <v>268</v>
      </c>
      <c r="G2264" s="1">
        <v>44512</v>
      </c>
      <c r="H2264" t="s">
        <v>20</v>
      </c>
      <c r="I2264" t="s">
        <v>176</v>
      </c>
      <c r="J2264" s="21" t="s">
        <v>7430</v>
      </c>
      <c r="K2264" t="s">
        <v>74</v>
      </c>
      <c r="L2264" t="s">
        <v>7431</v>
      </c>
      <c r="M2264" t="s">
        <v>26</v>
      </c>
      <c r="N2264" t="s">
        <v>30</v>
      </c>
      <c r="O2264" s="15">
        <v>45077.945092592592</v>
      </c>
      <c r="P2264" s="15">
        <v>45078.583981481483</v>
      </c>
      <c r="Q2264">
        <v>2</v>
      </c>
      <c r="R2264">
        <v>15</v>
      </c>
      <c r="S2264">
        <v>1</v>
      </c>
      <c r="T2264">
        <v>0</v>
      </c>
      <c r="U2264">
        <v>1</v>
      </c>
      <c r="V2264">
        <f>IF(OR(tickets_cleaned[[#This Row],[resolution_time_hours]]="", tickets_cleaned[[#This Row],[resolution_time_hours]]&lt;0),"",tickets_cleaned[[#This Row],[resolution_time_hours]])</f>
        <v>15</v>
      </c>
    </row>
    <row r="2265" spans="1:22" ht="15" customHeight="1" x14ac:dyDescent="0.2">
      <c r="A2265">
        <v>2264</v>
      </c>
      <c r="B2265" t="s">
        <v>7432</v>
      </c>
      <c r="C2265" t="s">
        <v>7433</v>
      </c>
      <c r="D2265">
        <v>70</v>
      </c>
      <c r="E2265" t="s">
        <v>90</v>
      </c>
      <c r="F2265" t="s">
        <v>156</v>
      </c>
      <c r="G2265" s="1">
        <v>44532</v>
      </c>
      <c r="H2265" t="s">
        <v>22</v>
      </c>
      <c r="I2265" t="s">
        <v>91</v>
      </c>
      <c r="J2265" s="21" t="s">
        <v>7434</v>
      </c>
      <c r="K2265" t="s">
        <v>93</v>
      </c>
      <c r="M2265" t="s">
        <v>28</v>
      </c>
      <c r="N2265" t="s">
        <v>30</v>
      </c>
      <c r="P2265"/>
      <c r="S2265">
        <v>0</v>
      </c>
      <c r="T2265">
        <v>1</v>
      </c>
      <c r="U2265">
        <v>0</v>
      </c>
      <c r="V2265" t="str">
        <f>IF(OR(tickets_cleaned[[#This Row],[resolution_time_hours]]="", tickets_cleaned[[#This Row],[resolution_time_hours]]&lt;0),"",tickets_cleaned[[#This Row],[resolution_time_hours]])</f>
        <v/>
      </c>
    </row>
    <row r="2266" spans="1:22" ht="15" customHeight="1" x14ac:dyDescent="0.2">
      <c r="A2266">
        <v>2265</v>
      </c>
      <c r="B2266" t="s">
        <v>7435</v>
      </c>
      <c r="C2266" t="s">
        <v>7436</v>
      </c>
      <c r="D2266">
        <v>24</v>
      </c>
      <c r="E2266" t="s">
        <v>65</v>
      </c>
      <c r="F2266" t="s">
        <v>199</v>
      </c>
      <c r="G2266" s="1">
        <v>43980</v>
      </c>
      <c r="H2266" t="s">
        <v>23</v>
      </c>
      <c r="I2266" t="s">
        <v>20</v>
      </c>
      <c r="J2266" s="21" t="s">
        <v>7437</v>
      </c>
      <c r="K2266" t="s">
        <v>62</v>
      </c>
      <c r="M2266" t="s">
        <v>28</v>
      </c>
      <c r="N2266" t="s">
        <v>31</v>
      </c>
      <c r="O2266" s="15">
        <v>45078.588182870371</v>
      </c>
      <c r="P2266"/>
      <c r="S2266">
        <v>0</v>
      </c>
      <c r="T2266">
        <v>1</v>
      </c>
      <c r="U2266">
        <v>0</v>
      </c>
      <c r="V2266" t="str">
        <f>IF(OR(tickets_cleaned[[#This Row],[resolution_time_hours]]="", tickets_cleaned[[#This Row],[resolution_time_hours]]&lt;0),"",tickets_cleaned[[#This Row],[resolution_time_hours]])</f>
        <v/>
      </c>
    </row>
    <row r="2267" spans="1:22" ht="15" customHeight="1" x14ac:dyDescent="0.2">
      <c r="A2267">
        <v>2266</v>
      </c>
      <c r="B2267" t="s">
        <v>7438</v>
      </c>
      <c r="C2267" t="s">
        <v>7439</v>
      </c>
      <c r="D2267">
        <v>32</v>
      </c>
      <c r="E2267" t="s">
        <v>58</v>
      </c>
      <c r="F2267" t="s">
        <v>187</v>
      </c>
      <c r="G2267" s="1">
        <v>43854</v>
      </c>
      <c r="H2267" t="s">
        <v>21</v>
      </c>
      <c r="I2267" t="s">
        <v>168</v>
      </c>
      <c r="J2267" s="21" t="s">
        <v>7440</v>
      </c>
      <c r="K2267" t="s">
        <v>62</v>
      </c>
      <c r="M2267" t="s">
        <v>27</v>
      </c>
      <c r="N2267" t="s">
        <v>29</v>
      </c>
      <c r="O2267" s="15">
        <v>45078.702789351853</v>
      </c>
      <c r="P2267"/>
      <c r="S2267">
        <v>0</v>
      </c>
      <c r="T2267">
        <v>1</v>
      </c>
      <c r="U2267">
        <v>0</v>
      </c>
      <c r="V2267" t="str">
        <f>IF(OR(tickets_cleaned[[#This Row],[resolution_time_hours]]="", tickets_cleaned[[#This Row],[resolution_time_hours]]&lt;0),"",tickets_cleaned[[#This Row],[resolution_time_hours]])</f>
        <v/>
      </c>
    </row>
    <row r="2268" spans="1:22" ht="15" customHeight="1" x14ac:dyDescent="0.2">
      <c r="A2268">
        <v>2267</v>
      </c>
      <c r="B2268" t="s">
        <v>7441</v>
      </c>
      <c r="C2268" t="s">
        <v>7442</v>
      </c>
      <c r="D2268">
        <v>59</v>
      </c>
      <c r="E2268" t="s">
        <v>58</v>
      </c>
      <c r="F2268" t="s">
        <v>71</v>
      </c>
      <c r="G2268" s="1">
        <v>44543</v>
      </c>
      <c r="H2268" t="s">
        <v>23</v>
      </c>
      <c r="I2268" t="s">
        <v>67</v>
      </c>
      <c r="J2268" s="21" t="s">
        <v>7443</v>
      </c>
      <c r="K2268" t="s">
        <v>74</v>
      </c>
      <c r="L2268" t="s">
        <v>7444</v>
      </c>
      <c r="M2268" t="s">
        <v>25</v>
      </c>
      <c r="N2268" t="s">
        <v>31</v>
      </c>
      <c r="O2268" s="15">
        <v>45078.288923611108</v>
      </c>
      <c r="P2268" s="15">
        <v>45078.095868055556</v>
      </c>
      <c r="Q2268">
        <v>1</v>
      </c>
      <c r="S2268">
        <v>1</v>
      </c>
      <c r="T2268">
        <v>0</v>
      </c>
      <c r="U2268">
        <v>1</v>
      </c>
      <c r="V2268" t="str">
        <f>IF(OR(tickets_cleaned[[#This Row],[resolution_time_hours]]="", tickets_cleaned[[#This Row],[resolution_time_hours]]&lt;0),"",tickets_cleaned[[#This Row],[resolution_time_hours]])</f>
        <v/>
      </c>
    </row>
    <row r="2269" spans="1:22" ht="15" customHeight="1" x14ac:dyDescent="0.2">
      <c r="A2269">
        <v>2268</v>
      </c>
      <c r="B2269" t="s">
        <v>7445</v>
      </c>
      <c r="C2269" t="s">
        <v>7446</v>
      </c>
      <c r="D2269">
        <v>56</v>
      </c>
      <c r="E2269" t="s">
        <v>58</v>
      </c>
      <c r="F2269" t="s">
        <v>233</v>
      </c>
      <c r="G2269" s="1">
        <v>44233</v>
      </c>
      <c r="H2269" t="s">
        <v>22</v>
      </c>
      <c r="I2269" t="s">
        <v>22</v>
      </c>
      <c r="J2269" s="21" t="s">
        <v>7447</v>
      </c>
      <c r="K2269" t="s">
        <v>93</v>
      </c>
      <c r="M2269" t="s">
        <v>28</v>
      </c>
      <c r="N2269" t="s">
        <v>30</v>
      </c>
      <c r="P2269"/>
      <c r="S2269">
        <v>0</v>
      </c>
      <c r="T2269">
        <v>1</v>
      </c>
      <c r="U2269">
        <v>0</v>
      </c>
      <c r="V2269" t="str">
        <f>IF(OR(tickets_cleaned[[#This Row],[resolution_time_hours]]="", tickets_cleaned[[#This Row],[resolution_time_hours]]&lt;0),"",tickets_cleaned[[#This Row],[resolution_time_hours]])</f>
        <v/>
      </c>
    </row>
    <row r="2270" spans="1:22" ht="15" customHeight="1" x14ac:dyDescent="0.2">
      <c r="A2270">
        <v>2269</v>
      </c>
      <c r="B2270" t="s">
        <v>7448</v>
      </c>
      <c r="C2270" t="s">
        <v>7449</v>
      </c>
      <c r="D2270">
        <v>26</v>
      </c>
      <c r="E2270" t="s">
        <v>65</v>
      </c>
      <c r="F2270" t="s">
        <v>311</v>
      </c>
      <c r="G2270" s="1">
        <v>44501</v>
      </c>
      <c r="H2270" t="s">
        <v>20</v>
      </c>
      <c r="I2270" t="s">
        <v>72</v>
      </c>
      <c r="J2270" s="21" t="s">
        <v>7450</v>
      </c>
      <c r="K2270" t="s">
        <v>62</v>
      </c>
      <c r="M2270" t="s">
        <v>27</v>
      </c>
      <c r="N2270" t="s">
        <v>32</v>
      </c>
      <c r="O2270" s="15">
        <v>45078.062557870369</v>
      </c>
      <c r="P2270"/>
      <c r="S2270">
        <v>0</v>
      </c>
      <c r="T2270">
        <v>1</v>
      </c>
      <c r="U2270">
        <v>0</v>
      </c>
      <c r="V2270" t="str">
        <f>IF(OR(tickets_cleaned[[#This Row],[resolution_time_hours]]="", tickets_cleaned[[#This Row],[resolution_time_hours]]&lt;0),"",tickets_cleaned[[#This Row],[resolution_time_hours]])</f>
        <v/>
      </c>
    </row>
    <row r="2271" spans="1:22" ht="15" customHeight="1" x14ac:dyDescent="0.2">
      <c r="A2271">
        <v>2270</v>
      </c>
      <c r="B2271" t="s">
        <v>7451</v>
      </c>
      <c r="C2271" t="s">
        <v>7452</v>
      </c>
      <c r="D2271">
        <v>38</v>
      </c>
      <c r="E2271" t="s">
        <v>58</v>
      </c>
      <c r="F2271" t="s">
        <v>364</v>
      </c>
      <c r="G2271" s="1">
        <v>44070</v>
      </c>
      <c r="H2271" t="s">
        <v>21</v>
      </c>
      <c r="I2271" t="s">
        <v>20</v>
      </c>
      <c r="J2271" t="s">
        <v>7453</v>
      </c>
      <c r="K2271" t="s">
        <v>74</v>
      </c>
      <c r="L2271" t="s">
        <v>7454</v>
      </c>
      <c r="M2271" t="s">
        <v>25</v>
      </c>
      <c r="N2271" t="s">
        <v>29</v>
      </c>
      <c r="O2271" s="15">
        <v>45078.398680555554</v>
      </c>
      <c r="P2271" s="15">
        <v>45078.845902777779</v>
      </c>
      <c r="Q2271">
        <v>3</v>
      </c>
      <c r="R2271">
        <v>10</v>
      </c>
      <c r="S2271">
        <v>1</v>
      </c>
      <c r="T2271">
        <v>0</v>
      </c>
      <c r="U2271">
        <v>0</v>
      </c>
      <c r="V2271">
        <f>IF(OR(tickets_cleaned[[#This Row],[resolution_time_hours]]="", tickets_cleaned[[#This Row],[resolution_time_hours]]&lt;0),"",tickets_cleaned[[#This Row],[resolution_time_hours]])</f>
        <v>10</v>
      </c>
    </row>
    <row r="2272" spans="1:22" ht="15" customHeight="1" x14ac:dyDescent="0.2">
      <c r="A2272">
        <v>2271</v>
      </c>
      <c r="B2272" t="s">
        <v>6634</v>
      </c>
      <c r="C2272" t="s">
        <v>7455</v>
      </c>
      <c r="D2272">
        <v>32</v>
      </c>
      <c r="E2272" t="s">
        <v>65</v>
      </c>
      <c r="F2272" t="s">
        <v>71</v>
      </c>
      <c r="G2272" s="1">
        <v>44333</v>
      </c>
      <c r="H2272" t="s">
        <v>24</v>
      </c>
      <c r="I2272" t="s">
        <v>120</v>
      </c>
      <c r="J2272" s="21" t="s">
        <v>7456</v>
      </c>
      <c r="K2272" t="s">
        <v>62</v>
      </c>
      <c r="M2272" t="s">
        <v>25</v>
      </c>
      <c r="N2272" t="s">
        <v>30</v>
      </c>
      <c r="O2272" s="15">
        <v>45078.351469907408</v>
      </c>
      <c r="P2272"/>
      <c r="S2272">
        <v>0</v>
      </c>
      <c r="T2272">
        <v>1</v>
      </c>
      <c r="U2272">
        <v>0</v>
      </c>
      <c r="V2272" t="str">
        <f>IF(OR(tickets_cleaned[[#This Row],[resolution_time_hours]]="", tickets_cleaned[[#This Row],[resolution_time_hours]]&lt;0),"",tickets_cleaned[[#This Row],[resolution_time_hours]])</f>
        <v/>
      </c>
    </row>
    <row r="2273" spans="1:22" ht="15" customHeight="1" x14ac:dyDescent="0.2">
      <c r="A2273">
        <v>2272</v>
      </c>
      <c r="B2273" t="s">
        <v>7457</v>
      </c>
      <c r="C2273" t="s">
        <v>7458</v>
      </c>
      <c r="D2273">
        <v>48</v>
      </c>
      <c r="E2273" t="s">
        <v>90</v>
      </c>
      <c r="F2273" t="s">
        <v>237</v>
      </c>
      <c r="G2273" s="1">
        <v>43966</v>
      </c>
      <c r="H2273" t="s">
        <v>24</v>
      </c>
      <c r="I2273" t="s">
        <v>140</v>
      </c>
      <c r="J2273" s="21" t="s">
        <v>7459</v>
      </c>
      <c r="K2273" t="s">
        <v>74</v>
      </c>
      <c r="L2273" t="s">
        <v>7460</v>
      </c>
      <c r="M2273" t="s">
        <v>28</v>
      </c>
      <c r="N2273" t="s">
        <v>32</v>
      </c>
      <c r="O2273" s="15">
        <v>45078.304270833331</v>
      </c>
      <c r="P2273" s="15">
        <v>45078.361909722225</v>
      </c>
      <c r="Q2273">
        <v>4</v>
      </c>
      <c r="R2273">
        <v>1</v>
      </c>
      <c r="S2273">
        <v>1</v>
      </c>
      <c r="T2273">
        <v>0</v>
      </c>
      <c r="U2273">
        <v>0</v>
      </c>
      <c r="V2273">
        <f>IF(OR(tickets_cleaned[[#This Row],[resolution_time_hours]]="", tickets_cleaned[[#This Row],[resolution_time_hours]]&lt;0),"",tickets_cleaned[[#This Row],[resolution_time_hours]])</f>
        <v>1</v>
      </c>
    </row>
    <row r="2274" spans="1:22" ht="15" customHeight="1" x14ac:dyDescent="0.2">
      <c r="A2274">
        <v>2273</v>
      </c>
      <c r="B2274" t="s">
        <v>7461</v>
      </c>
      <c r="C2274" t="s">
        <v>7462</v>
      </c>
      <c r="D2274">
        <v>63</v>
      </c>
      <c r="E2274" t="s">
        <v>65</v>
      </c>
      <c r="F2274" t="s">
        <v>152</v>
      </c>
      <c r="G2274" s="1">
        <v>43973</v>
      </c>
      <c r="H2274" t="s">
        <v>23</v>
      </c>
      <c r="I2274" t="s">
        <v>126</v>
      </c>
      <c r="J2274" t="s">
        <v>7463</v>
      </c>
      <c r="K2274" t="s">
        <v>62</v>
      </c>
      <c r="M2274" t="s">
        <v>28</v>
      </c>
      <c r="N2274" t="s">
        <v>32</v>
      </c>
      <c r="O2274" s="15">
        <v>45078.143854166665</v>
      </c>
      <c r="P2274"/>
      <c r="S2274">
        <v>0</v>
      </c>
      <c r="T2274">
        <v>1</v>
      </c>
      <c r="U2274">
        <v>0</v>
      </c>
      <c r="V2274" t="str">
        <f>IF(OR(tickets_cleaned[[#This Row],[resolution_time_hours]]="", tickets_cleaned[[#This Row],[resolution_time_hours]]&lt;0),"",tickets_cleaned[[#This Row],[resolution_time_hours]])</f>
        <v/>
      </c>
    </row>
    <row r="2275" spans="1:22" ht="15" customHeight="1" x14ac:dyDescent="0.2">
      <c r="A2275">
        <v>2274</v>
      </c>
      <c r="B2275" t="s">
        <v>7464</v>
      </c>
      <c r="C2275" t="s">
        <v>7465</v>
      </c>
      <c r="D2275">
        <v>21</v>
      </c>
      <c r="E2275" t="s">
        <v>90</v>
      </c>
      <c r="F2275" t="s">
        <v>156</v>
      </c>
      <c r="G2275" s="1">
        <v>44402</v>
      </c>
      <c r="H2275" t="s">
        <v>23</v>
      </c>
      <c r="I2275" t="s">
        <v>140</v>
      </c>
      <c r="J2275" s="21" t="s">
        <v>7466</v>
      </c>
      <c r="K2275" t="s">
        <v>74</v>
      </c>
      <c r="L2275" t="s">
        <v>7467</v>
      </c>
      <c r="M2275" t="s">
        <v>27</v>
      </c>
      <c r="N2275" t="s">
        <v>30</v>
      </c>
      <c r="O2275" s="15">
        <v>45078.173738425925</v>
      </c>
      <c r="P2275" s="15">
        <v>45078.29179398148</v>
      </c>
      <c r="Q2275">
        <v>1</v>
      </c>
      <c r="R2275">
        <v>2</v>
      </c>
      <c r="S2275">
        <v>1</v>
      </c>
      <c r="T2275">
        <v>0</v>
      </c>
      <c r="U2275">
        <v>1</v>
      </c>
      <c r="V2275">
        <f>IF(OR(tickets_cleaned[[#This Row],[resolution_time_hours]]="", tickets_cleaned[[#This Row],[resolution_time_hours]]&lt;0),"",tickets_cleaned[[#This Row],[resolution_time_hours]])</f>
        <v>2</v>
      </c>
    </row>
    <row r="2276" spans="1:22" ht="15" customHeight="1" x14ac:dyDescent="0.2">
      <c r="A2276">
        <v>2275</v>
      </c>
      <c r="B2276" t="s">
        <v>7468</v>
      </c>
      <c r="C2276" t="s">
        <v>7469</v>
      </c>
      <c r="D2276">
        <v>69</v>
      </c>
      <c r="E2276" t="s">
        <v>90</v>
      </c>
      <c r="F2276" t="s">
        <v>245</v>
      </c>
      <c r="G2276" s="1">
        <v>44163</v>
      </c>
      <c r="H2276" t="s">
        <v>24</v>
      </c>
      <c r="I2276" t="s">
        <v>60</v>
      </c>
      <c r="J2276" t="s">
        <v>7470</v>
      </c>
      <c r="K2276" t="s">
        <v>93</v>
      </c>
      <c r="M2276" t="s">
        <v>25</v>
      </c>
      <c r="N2276" t="s">
        <v>30</v>
      </c>
      <c r="P2276"/>
      <c r="S2276">
        <v>0</v>
      </c>
      <c r="T2276">
        <v>1</v>
      </c>
      <c r="U2276">
        <v>0</v>
      </c>
      <c r="V2276" t="str">
        <f>IF(OR(tickets_cleaned[[#This Row],[resolution_time_hours]]="", tickets_cleaned[[#This Row],[resolution_time_hours]]&lt;0),"",tickets_cleaned[[#This Row],[resolution_time_hours]])</f>
        <v/>
      </c>
    </row>
    <row r="2277" spans="1:22" ht="15" customHeight="1" x14ac:dyDescent="0.2">
      <c r="A2277">
        <v>2276</v>
      </c>
      <c r="B2277" t="s">
        <v>7471</v>
      </c>
      <c r="C2277" t="s">
        <v>7472</v>
      </c>
      <c r="D2277">
        <v>67</v>
      </c>
      <c r="E2277" t="s">
        <v>90</v>
      </c>
      <c r="F2277" t="s">
        <v>237</v>
      </c>
      <c r="G2277" s="1">
        <v>44457</v>
      </c>
      <c r="H2277" t="s">
        <v>21</v>
      </c>
      <c r="I2277" t="s">
        <v>60</v>
      </c>
      <c r="J2277" s="21" t="s">
        <v>7473</v>
      </c>
      <c r="K2277" t="s">
        <v>93</v>
      </c>
      <c r="M2277" t="s">
        <v>28</v>
      </c>
      <c r="N2277" t="s">
        <v>29</v>
      </c>
      <c r="P2277"/>
      <c r="S2277">
        <v>0</v>
      </c>
      <c r="T2277">
        <v>1</v>
      </c>
      <c r="U2277">
        <v>0</v>
      </c>
      <c r="V2277" t="str">
        <f>IF(OR(tickets_cleaned[[#This Row],[resolution_time_hours]]="", tickets_cleaned[[#This Row],[resolution_time_hours]]&lt;0),"",tickets_cleaned[[#This Row],[resolution_time_hours]])</f>
        <v/>
      </c>
    </row>
    <row r="2278" spans="1:22" ht="15" customHeight="1" x14ac:dyDescent="0.2">
      <c r="A2278">
        <v>2277</v>
      </c>
      <c r="B2278" t="s">
        <v>7474</v>
      </c>
      <c r="C2278" t="s">
        <v>7475</v>
      </c>
      <c r="D2278">
        <v>52</v>
      </c>
      <c r="E2278" t="s">
        <v>90</v>
      </c>
      <c r="F2278" t="s">
        <v>422</v>
      </c>
      <c r="G2278" s="1">
        <v>44524</v>
      </c>
      <c r="H2278" t="s">
        <v>21</v>
      </c>
      <c r="I2278" t="s">
        <v>67</v>
      </c>
      <c r="J2278" s="21" t="s">
        <v>27211</v>
      </c>
      <c r="K2278" t="s">
        <v>74</v>
      </c>
      <c r="L2278" t="s">
        <v>7476</v>
      </c>
      <c r="M2278" t="s">
        <v>28</v>
      </c>
      <c r="N2278" t="s">
        <v>31</v>
      </c>
      <c r="O2278" s="15">
        <v>45078.642546296294</v>
      </c>
      <c r="P2278" s="15">
        <v>45078.89949074074</v>
      </c>
      <c r="Q2278">
        <v>1</v>
      </c>
      <c r="R2278">
        <v>6</v>
      </c>
      <c r="S2278">
        <v>1</v>
      </c>
      <c r="T2278">
        <v>0</v>
      </c>
      <c r="U2278">
        <v>1</v>
      </c>
      <c r="V2278">
        <f>IF(OR(tickets_cleaned[[#This Row],[resolution_time_hours]]="", tickets_cleaned[[#This Row],[resolution_time_hours]]&lt;0),"",tickets_cleaned[[#This Row],[resolution_time_hours]])</f>
        <v>6</v>
      </c>
    </row>
    <row r="2279" spans="1:22" ht="15" customHeight="1" x14ac:dyDescent="0.2">
      <c r="A2279">
        <v>2278</v>
      </c>
      <c r="B2279" t="s">
        <v>7477</v>
      </c>
      <c r="C2279" t="s">
        <v>7478</v>
      </c>
      <c r="D2279">
        <v>21</v>
      </c>
      <c r="E2279" t="s">
        <v>58</v>
      </c>
      <c r="F2279" t="s">
        <v>408</v>
      </c>
      <c r="G2279" s="1">
        <v>44191</v>
      </c>
      <c r="H2279" t="s">
        <v>20</v>
      </c>
      <c r="I2279" t="s">
        <v>140</v>
      </c>
      <c r="J2279" s="21" t="s">
        <v>7479</v>
      </c>
      <c r="K2279" t="s">
        <v>62</v>
      </c>
      <c r="M2279" t="s">
        <v>28</v>
      </c>
      <c r="N2279" t="s">
        <v>32</v>
      </c>
      <c r="O2279" s="15">
        <v>45078.737708333334</v>
      </c>
      <c r="P2279"/>
      <c r="S2279">
        <v>0</v>
      </c>
      <c r="T2279">
        <v>1</v>
      </c>
      <c r="U2279">
        <v>0</v>
      </c>
      <c r="V2279" t="str">
        <f>IF(OR(tickets_cleaned[[#This Row],[resolution_time_hours]]="", tickets_cleaned[[#This Row],[resolution_time_hours]]&lt;0),"",tickets_cleaned[[#This Row],[resolution_time_hours]])</f>
        <v/>
      </c>
    </row>
    <row r="2280" spans="1:22" ht="15" customHeight="1" x14ac:dyDescent="0.2">
      <c r="A2280">
        <v>2279</v>
      </c>
      <c r="B2280" t="s">
        <v>7480</v>
      </c>
      <c r="C2280" t="s">
        <v>7481</v>
      </c>
      <c r="D2280">
        <v>43</v>
      </c>
      <c r="E2280" t="s">
        <v>65</v>
      </c>
      <c r="F2280" t="s">
        <v>66</v>
      </c>
      <c r="G2280" s="1">
        <v>43917</v>
      </c>
      <c r="H2280" t="s">
        <v>24</v>
      </c>
      <c r="I2280" t="s">
        <v>91</v>
      </c>
      <c r="J2280" s="21" t="s">
        <v>7482</v>
      </c>
      <c r="K2280" t="s">
        <v>93</v>
      </c>
      <c r="M2280" t="s">
        <v>25</v>
      </c>
      <c r="N2280" t="s">
        <v>30</v>
      </c>
      <c r="P2280"/>
      <c r="S2280">
        <v>0</v>
      </c>
      <c r="T2280">
        <v>1</v>
      </c>
      <c r="U2280">
        <v>0</v>
      </c>
      <c r="V2280" t="str">
        <f>IF(OR(tickets_cleaned[[#This Row],[resolution_time_hours]]="", tickets_cleaned[[#This Row],[resolution_time_hours]]&lt;0),"",tickets_cleaned[[#This Row],[resolution_time_hours]])</f>
        <v/>
      </c>
    </row>
    <row r="2281" spans="1:22" ht="15" customHeight="1" x14ac:dyDescent="0.2">
      <c r="A2281">
        <v>2280</v>
      </c>
      <c r="B2281" t="s">
        <v>7483</v>
      </c>
      <c r="C2281" t="s">
        <v>7484</v>
      </c>
      <c r="D2281">
        <v>34</v>
      </c>
      <c r="E2281" t="s">
        <v>90</v>
      </c>
      <c r="F2281" t="s">
        <v>84</v>
      </c>
      <c r="G2281" s="1">
        <v>44416</v>
      </c>
      <c r="H2281" t="s">
        <v>22</v>
      </c>
      <c r="I2281" t="s">
        <v>20</v>
      </c>
      <c r="J2281" t="s">
        <v>467</v>
      </c>
      <c r="K2281" t="s">
        <v>62</v>
      </c>
      <c r="M2281" t="s">
        <v>25</v>
      </c>
      <c r="N2281" t="s">
        <v>31</v>
      </c>
      <c r="O2281" s="15">
        <v>45078.453703703701</v>
      </c>
      <c r="P2281"/>
      <c r="S2281">
        <v>0</v>
      </c>
      <c r="T2281">
        <v>1</v>
      </c>
      <c r="U2281">
        <v>0</v>
      </c>
      <c r="V2281" t="str">
        <f>IF(OR(tickets_cleaned[[#This Row],[resolution_time_hours]]="", tickets_cleaned[[#This Row],[resolution_time_hours]]&lt;0),"",tickets_cleaned[[#This Row],[resolution_time_hours]])</f>
        <v/>
      </c>
    </row>
    <row r="2282" spans="1:22" ht="15" customHeight="1" x14ac:dyDescent="0.2">
      <c r="A2282">
        <v>2281</v>
      </c>
      <c r="B2282" t="s">
        <v>7485</v>
      </c>
      <c r="C2282" t="s">
        <v>7486</v>
      </c>
      <c r="D2282">
        <v>60</v>
      </c>
      <c r="E2282" t="s">
        <v>58</v>
      </c>
      <c r="F2282" t="s">
        <v>71</v>
      </c>
      <c r="G2282" s="1">
        <v>44248</v>
      </c>
      <c r="H2282" t="s">
        <v>20</v>
      </c>
      <c r="I2282" t="s">
        <v>79</v>
      </c>
      <c r="J2282" s="21" t="s">
        <v>7487</v>
      </c>
      <c r="K2282" t="s">
        <v>74</v>
      </c>
      <c r="L2282" t="s">
        <v>7488</v>
      </c>
      <c r="M2282" t="s">
        <v>28</v>
      </c>
      <c r="N2282" t="s">
        <v>31</v>
      </c>
      <c r="O2282" s="15">
        <v>45078.834282407406</v>
      </c>
      <c r="P2282" s="15">
        <v>45078.04886574074</v>
      </c>
      <c r="Q2282">
        <v>2</v>
      </c>
      <c r="S2282">
        <v>1</v>
      </c>
      <c r="T2282">
        <v>0</v>
      </c>
      <c r="U2282">
        <v>1</v>
      </c>
      <c r="V2282" t="str">
        <f>IF(OR(tickets_cleaned[[#This Row],[resolution_time_hours]]="", tickets_cleaned[[#This Row],[resolution_time_hours]]&lt;0),"",tickets_cleaned[[#This Row],[resolution_time_hours]])</f>
        <v/>
      </c>
    </row>
    <row r="2283" spans="1:22" ht="15" customHeight="1" x14ac:dyDescent="0.2">
      <c r="A2283">
        <v>2282</v>
      </c>
      <c r="B2283" t="s">
        <v>7489</v>
      </c>
      <c r="C2283" t="s">
        <v>7490</v>
      </c>
      <c r="D2283">
        <v>45</v>
      </c>
      <c r="E2283" t="s">
        <v>90</v>
      </c>
      <c r="F2283" t="s">
        <v>342</v>
      </c>
      <c r="G2283" s="1">
        <v>44269</v>
      </c>
      <c r="H2283" t="s">
        <v>21</v>
      </c>
      <c r="I2283" t="s">
        <v>120</v>
      </c>
      <c r="J2283" s="21" t="s">
        <v>7491</v>
      </c>
      <c r="K2283" t="s">
        <v>62</v>
      </c>
      <c r="M2283" t="s">
        <v>28</v>
      </c>
      <c r="N2283" t="s">
        <v>32</v>
      </c>
      <c r="O2283" s="15">
        <v>45078.032905092594</v>
      </c>
      <c r="P2283"/>
      <c r="S2283">
        <v>0</v>
      </c>
      <c r="T2283">
        <v>1</v>
      </c>
      <c r="U2283">
        <v>0</v>
      </c>
      <c r="V2283" t="str">
        <f>IF(OR(tickets_cleaned[[#This Row],[resolution_time_hours]]="", tickets_cleaned[[#This Row],[resolution_time_hours]]&lt;0),"",tickets_cleaned[[#This Row],[resolution_time_hours]])</f>
        <v/>
      </c>
    </row>
    <row r="2284" spans="1:22" ht="15" customHeight="1" x14ac:dyDescent="0.2">
      <c r="A2284">
        <v>2283</v>
      </c>
      <c r="B2284" t="s">
        <v>7492</v>
      </c>
      <c r="C2284" t="s">
        <v>7493</v>
      </c>
      <c r="D2284">
        <v>37</v>
      </c>
      <c r="E2284" t="s">
        <v>65</v>
      </c>
      <c r="F2284" t="s">
        <v>130</v>
      </c>
      <c r="G2284" s="1">
        <v>44368</v>
      </c>
      <c r="H2284" t="s">
        <v>23</v>
      </c>
      <c r="I2284" t="s">
        <v>22</v>
      </c>
      <c r="J2284" s="21" t="s">
        <v>7494</v>
      </c>
      <c r="K2284" t="s">
        <v>62</v>
      </c>
      <c r="M2284" t="s">
        <v>27</v>
      </c>
      <c r="N2284" t="s">
        <v>29</v>
      </c>
      <c r="O2284" s="15">
        <v>45078.177372685182</v>
      </c>
      <c r="P2284"/>
      <c r="S2284">
        <v>0</v>
      </c>
      <c r="T2284">
        <v>1</v>
      </c>
      <c r="U2284">
        <v>0</v>
      </c>
      <c r="V2284" t="str">
        <f>IF(OR(tickets_cleaned[[#This Row],[resolution_time_hours]]="", tickets_cleaned[[#This Row],[resolution_time_hours]]&lt;0),"",tickets_cleaned[[#This Row],[resolution_time_hours]])</f>
        <v/>
      </c>
    </row>
    <row r="2285" spans="1:22" ht="15" customHeight="1" x14ac:dyDescent="0.2">
      <c r="A2285">
        <v>2284</v>
      </c>
      <c r="B2285" t="s">
        <v>7495</v>
      </c>
      <c r="C2285" t="s">
        <v>7496</v>
      </c>
      <c r="D2285">
        <v>40</v>
      </c>
      <c r="E2285" t="s">
        <v>90</v>
      </c>
      <c r="F2285" t="s">
        <v>134</v>
      </c>
      <c r="G2285" s="1">
        <v>44261</v>
      </c>
      <c r="H2285" t="s">
        <v>20</v>
      </c>
      <c r="I2285" t="s">
        <v>20</v>
      </c>
      <c r="J2285" s="21" t="s">
        <v>7497</v>
      </c>
      <c r="K2285" t="s">
        <v>62</v>
      </c>
      <c r="M2285" t="s">
        <v>28</v>
      </c>
      <c r="N2285" t="s">
        <v>29</v>
      </c>
      <c r="O2285" s="15">
        <v>45078.248912037037</v>
      </c>
      <c r="P2285"/>
      <c r="S2285">
        <v>0</v>
      </c>
      <c r="T2285">
        <v>1</v>
      </c>
      <c r="U2285">
        <v>0</v>
      </c>
      <c r="V2285" t="str">
        <f>IF(OR(tickets_cleaned[[#This Row],[resolution_time_hours]]="", tickets_cleaned[[#This Row],[resolution_time_hours]]&lt;0),"",tickets_cleaned[[#This Row],[resolution_time_hours]])</f>
        <v/>
      </c>
    </row>
    <row r="2286" spans="1:22" ht="15" customHeight="1" x14ac:dyDescent="0.2">
      <c r="A2286">
        <v>2285</v>
      </c>
      <c r="B2286" t="s">
        <v>7498</v>
      </c>
      <c r="C2286" t="s">
        <v>7499</v>
      </c>
      <c r="D2286">
        <v>60</v>
      </c>
      <c r="E2286" t="s">
        <v>90</v>
      </c>
      <c r="F2286" t="s">
        <v>100</v>
      </c>
      <c r="G2286" s="1">
        <v>44432</v>
      </c>
      <c r="H2286" t="s">
        <v>23</v>
      </c>
      <c r="I2286" t="s">
        <v>60</v>
      </c>
      <c r="J2286" s="21" t="s">
        <v>7500</v>
      </c>
      <c r="K2286" t="s">
        <v>93</v>
      </c>
      <c r="M2286" t="s">
        <v>26</v>
      </c>
      <c r="N2286" t="s">
        <v>29</v>
      </c>
      <c r="P2286"/>
      <c r="S2286">
        <v>0</v>
      </c>
      <c r="T2286">
        <v>1</v>
      </c>
      <c r="U2286">
        <v>0</v>
      </c>
      <c r="V2286" t="str">
        <f>IF(OR(tickets_cleaned[[#This Row],[resolution_time_hours]]="", tickets_cleaned[[#This Row],[resolution_time_hours]]&lt;0),"",tickets_cleaned[[#This Row],[resolution_time_hours]])</f>
        <v/>
      </c>
    </row>
    <row r="2287" spans="1:22" ht="15" customHeight="1" x14ac:dyDescent="0.2">
      <c r="A2287">
        <v>2286</v>
      </c>
      <c r="B2287" t="s">
        <v>7501</v>
      </c>
      <c r="C2287" t="s">
        <v>7502</v>
      </c>
      <c r="D2287">
        <v>65</v>
      </c>
      <c r="E2287" t="s">
        <v>65</v>
      </c>
      <c r="F2287" t="s">
        <v>119</v>
      </c>
      <c r="G2287" s="1">
        <v>43877</v>
      </c>
      <c r="H2287" t="s">
        <v>20</v>
      </c>
      <c r="I2287" t="s">
        <v>60</v>
      </c>
      <c r="J2287" s="21" t="s">
        <v>7503</v>
      </c>
      <c r="K2287" t="s">
        <v>74</v>
      </c>
      <c r="L2287" t="s">
        <v>7504</v>
      </c>
      <c r="M2287" t="s">
        <v>25</v>
      </c>
      <c r="N2287" t="s">
        <v>29</v>
      </c>
      <c r="O2287" s="15">
        <v>45078.821157407408</v>
      </c>
      <c r="P2287" s="15">
        <v>45078.305185185185</v>
      </c>
      <c r="Q2287">
        <v>4</v>
      </c>
      <c r="S2287">
        <v>1</v>
      </c>
      <c r="T2287">
        <v>0</v>
      </c>
      <c r="U2287">
        <v>0</v>
      </c>
      <c r="V2287" t="str">
        <f>IF(OR(tickets_cleaned[[#This Row],[resolution_time_hours]]="", tickets_cleaned[[#This Row],[resolution_time_hours]]&lt;0),"",tickets_cleaned[[#This Row],[resolution_time_hours]])</f>
        <v/>
      </c>
    </row>
    <row r="2288" spans="1:22" ht="15" customHeight="1" x14ac:dyDescent="0.2">
      <c r="A2288">
        <v>2287</v>
      </c>
      <c r="B2288" t="s">
        <v>7505</v>
      </c>
      <c r="C2288" t="s">
        <v>7506</v>
      </c>
      <c r="D2288">
        <v>69</v>
      </c>
      <c r="E2288" t="s">
        <v>65</v>
      </c>
      <c r="F2288" t="s">
        <v>125</v>
      </c>
      <c r="G2288" s="1">
        <v>43936</v>
      </c>
      <c r="H2288" t="s">
        <v>24</v>
      </c>
      <c r="I2288" t="s">
        <v>126</v>
      </c>
      <c r="J2288" s="21" t="s">
        <v>7507</v>
      </c>
      <c r="K2288" t="s">
        <v>93</v>
      </c>
      <c r="M2288" t="s">
        <v>25</v>
      </c>
      <c r="N2288" t="s">
        <v>29</v>
      </c>
      <c r="P2288"/>
      <c r="S2288">
        <v>0</v>
      </c>
      <c r="T2288">
        <v>1</v>
      </c>
      <c r="U2288">
        <v>0</v>
      </c>
      <c r="V2288" t="str">
        <f>IF(OR(tickets_cleaned[[#This Row],[resolution_time_hours]]="", tickets_cleaned[[#This Row],[resolution_time_hours]]&lt;0),"",tickets_cleaned[[#This Row],[resolution_time_hours]])</f>
        <v/>
      </c>
    </row>
    <row r="2289" spans="1:22" ht="15" customHeight="1" x14ac:dyDescent="0.2">
      <c r="A2289">
        <v>2288</v>
      </c>
      <c r="B2289" t="s">
        <v>7508</v>
      </c>
      <c r="C2289" t="s">
        <v>7509</v>
      </c>
      <c r="D2289">
        <v>27</v>
      </c>
      <c r="E2289" t="s">
        <v>90</v>
      </c>
      <c r="F2289" t="s">
        <v>175</v>
      </c>
      <c r="G2289" s="1">
        <v>44126</v>
      </c>
      <c r="H2289" t="s">
        <v>23</v>
      </c>
      <c r="I2289" t="s">
        <v>91</v>
      </c>
      <c r="J2289" t="s">
        <v>7510</v>
      </c>
      <c r="K2289" t="s">
        <v>62</v>
      </c>
      <c r="M2289" t="s">
        <v>27</v>
      </c>
      <c r="N2289" t="s">
        <v>32</v>
      </c>
      <c r="O2289" s="15">
        <v>45078.912152777775</v>
      </c>
      <c r="P2289"/>
      <c r="S2289">
        <v>0</v>
      </c>
      <c r="T2289">
        <v>1</v>
      </c>
      <c r="U2289">
        <v>0</v>
      </c>
      <c r="V2289" t="str">
        <f>IF(OR(tickets_cleaned[[#This Row],[resolution_time_hours]]="", tickets_cleaned[[#This Row],[resolution_time_hours]]&lt;0),"",tickets_cleaned[[#This Row],[resolution_time_hours]])</f>
        <v/>
      </c>
    </row>
    <row r="2290" spans="1:22" ht="15" customHeight="1" x14ac:dyDescent="0.2">
      <c r="A2290">
        <v>2289</v>
      </c>
      <c r="B2290" t="s">
        <v>7511</v>
      </c>
      <c r="C2290" t="s">
        <v>7512</v>
      </c>
      <c r="D2290">
        <v>44</v>
      </c>
      <c r="E2290" t="s">
        <v>65</v>
      </c>
      <c r="F2290" t="s">
        <v>306</v>
      </c>
      <c r="G2290" s="1">
        <v>44472</v>
      </c>
      <c r="H2290" t="s">
        <v>22</v>
      </c>
      <c r="I2290" t="s">
        <v>22</v>
      </c>
      <c r="J2290" t="s">
        <v>7513</v>
      </c>
      <c r="K2290" t="s">
        <v>62</v>
      </c>
      <c r="M2290" t="s">
        <v>28</v>
      </c>
      <c r="N2290" t="s">
        <v>31</v>
      </c>
      <c r="O2290" s="15">
        <v>45078.087858796294</v>
      </c>
      <c r="P2290"/>
      <c r="S2290">
        <v>0</v>
      </c>
      <c r="T2290">
        <v>1</v>
      </c>
      <c r="U2290">
        <v>0</v>
      </c>
      <c r="V2290" t="str">
        <f>IF(OR(tickets_cleaned[[#This Row],[resolution_time_hours]]="", tickets_cleaned[[#This Row],[resolution_time_hours]]&lt;0),"",tickets_cleaned[[#This Row],[resolution_time_hours]])</f>
        <v/>
      </c>
    </row>
    <row r="2291" spans="1:22" ht="15" customHeight="1" x14ac:dyDescent="0.2">
      <c r="A2291">
        <v>2290</v>
      </c>
      <c r="B2291" t="s">
        <v>7514</v>
      </c>
      <c r="C2291" t="s">
        <v>7515</v>
      </c>
      <c r="D2291">
        <v>54</v>
      </c>
      <c r="E2291" t="s">
        <v>65</v>
      </c>
      <c r="F2291" t="s">
        <v>59</v>
      </c>
      <c r="G2291" s="1">
        <v>44051</v>
      </c>
      <c r="H2291" t="s">
        <v>22</v>
      </c>
      <c r="I2291" t="s">
        <v>22</v>
      </c>
      <c r="J2291" s="21" t="s">
        <v>7516</v>
      </c>
      <c r="K2291" t="s">
        <v>74</v>
      </c>
      <c r="L2291" t="s">
        <v>7517</v>
      </c>
      <c r="M2291" t="s">
        <v>25</v>
      </c>
      <c r="N2291" t="s">
        <v>29</v>
      </c>
      <c r="O2291" s="15">
        <v>45078.924687500003</v>
      </c>
      <c r="P2291" s="15">
        <v>45078.548993055556</v>
      </c>
      <c r="Q2291">
        <v>2</v>
      </c>
      <c r="S2291">
        <v>1</v>
      </c>
      <c r="T2291">
        <v>0</v>
      </c>
      <c r="U2291">
        <v>1</v>
      </c>
      <c r="V2291" t="str">
        <f>IF(OR(tickets_cleaned[[#This Row],[resolution_time_hours]]="", tickets_cleaned[[#This Row],[resolution_time_hours]]&lt;0),"",tickets_cleaned[[#This Row],[resolution_time_hours]])</f>
        <v/>
      </c>
    </row>
    <row r="2292" spans="1:22" ht="15" customHeight="1" x14ac:dyDescent="0.2">
      <c r="A2292">
        <v>2291</v>
      </c>
      <c r="B2292" t="s">
        <v>7518</v>
      </c>
      <c r="C2292" t="s">
        <v>7519</v>
      </c>
      <c r="D2292">
        <v>70</v>
      </c>
      <c r="E2292" t="s">
        <v>90</v>
      </c>
      <c r="F2292" t="s">
        <v>134</v>
      </c>
      <c r="G2292" s="1">
        <v>44281</v>
      </c>
      <c r="H2292" t="s">
        <v>20</v>
      </c>
      <c r="I2292" t="s">
        <v>126</v>
      </c>
      <c r="J2292" s="21" t="s">
        <v>7520</v>
      </c>
      <c r="K2292" t="s">
        <v>93</v>
      </c>
      <c r="M2292" t="s">
        <v>27</v>
      </c>
      <c r="N2292" t="s">
        <v>29</v>
      </c>
      <c r="P2292"/>
      <c r="S2292">
        <v>0</v>
      </c>
      <c r="T2292">
        <v>1</v>
      </c>
      <c r="U2292">
        <v>0</v>
      </c>
      <c r="V2292" t="str">
        <f>IF(OR(tickets_cleaned[[#This Row],[resolution_time_hours]]="", tickets_cleaned[[#This Row],[resolution_time_hours]]&lt;0),"",tickets_cleaned[[#This Row],[resolution_time_hours]])</f>
        <v/>
      </c>
    </row>
    <row r="2293" spans="1:22" ht="15" customHeight="1" x14ac:dyDescent="0.2">
      <c r="A2293">
        <v>2292</v>
      </c>
      <c r="B2293" t="s">
        <v>7521</v>
      </c>
      <c r="C2293" t="s">
        <v>7522</v>
      </c>
      <c r="D2293">
        <v>65</v>
      </c>
      <c r="E2293" t="s">
        <v>58</v>
      </c>
      <c r="F2293" t="s">
        <v>175</v>
      </c>
      <c r="G2293" s="1">
        <v>43984</v>
      </c>
      <c r="H2293" t="s">
        <v>20</v>
      </c>
      <c r="I2293" t="s">
        <v>106</v>
      </c>
      <c r="J2293" t="s">
        <v>7523</v>
      </c>
      <c r="K2293" t="s">
        <v>93</v>
      </c>
      <c r="M2293" t="s">
        <v>27</v>
      </c>
      <c r="N2293" t="s">
        <v>30</v>
      </c>
      <c r="P2293"/>
      <c r="S2293">
        <v>0</v>
      </c>
      <c r="T2293">
        <v>1</v>
      </c>
      <c r="U2293">
        <v>0</v>
      </c>
      <c r="V2293" t="str">
        <f>IF(OR(tickets_cleaned[[#This Row],[resolution_time_hours]]="", tickets_cleaned[[#This Row],[resolution_time_hours]]&lt;0),"",tickets_cleaned[[#This Row],[resolution_time_hours]])</f>
        <v/>
      </c>
    </row>
    <row r="2294" spans="1:22" ht="15" customHeight="1" x14ac:dyDescent="0.2">
      <c r="A2294">
        <v>2293</v>
      </c>
      <c r="B2294" t="s">
        <v>7524</v>
      </c>
      <c r="C2294" t="s">
        <v>7525</v>
      </c>
      <c r="D2294">
        <v>48</v>
      </c>
      <c r="E2294" t="s">
        <v>65</v>
      </c>
      <c r="F2294" t="s">
        <v>183</v>
      </c>
      <c r="G2294" s="1">
        <v>44270</v>
      </c>
      <c r="H2294" t="s">
        <v>20</v>
      </c>
      <c r="I2294" t="s">
        <v>67</v>
      </c>
      <c r="J2294" s="21" t="s">
        <v>7526</v>
      </c>
      <c r="K2294" t="s">
        <v>93</v>
      </c>
      <c r="M2294" t="s">
        <v>27</v>
      </c>
      <c r="N2294" t="s">
        <v>30</v>
      </c>
      <c r="P2294"/>
      <c r="S2294">
        <v>0</v>
      </c>
      <c r="T2294">
        <v>1</v>
      </c>
      <c r="U2294">
        <v>0</v>
      </c>
      <c r="V2294" t="str">
        <f>IF(OR(tickets_cleaned[[#This Row],[resolution_time_hours]]="", tickets_cleaned[[#This Row],[resolution_time_hours]]&lt;0),"",tickets_cleaned[[#This Row],[resolution_time_hours]])</f>
        <v/>
      </c>
    </row>
    <row r="2295" spans="1:22" ht="15" customHeight="1" x14ac:dyDescent="0.2">
      <c r="A2295">
        <v>2294</v>
      </c>
      <c r="B2295" t="s">
        <v>7527</v>
      </c>
      <c r="C2295" t="s">
        <v>7528</v>
      </c>
      <c r="D2295">
        <v>23</v>
      </c>
      <c r="E2295" t="s">
        <v>90</v>
      </c>
      <c r="F2295" t="s">
        <v>245</v>
      </c>
      <c r="G2295" s="1">
        <v>44231</v>
      </c>
      <c r="H2295" t="s">
        <v>23</v>
      </c>
      <c r="I2295" t="s">
        <v>126</v>
      </c>
      <c r="J2295" t="s">
        <v>474</v>
      </c>
      <c r="K2295" t="s">
        <v>62</v>
      </c>
      <c r="M2295" t="s">
        <v>27</v>
      </c>
      <c r="N2295" t="s">
        <v>31</v>
      </c>
      <c r="O2295" s="15">
        <v>45078.651828703703</v>
      </c>
      <c r="P2295"/>
      <c r="S2295">
        <v>0</v>
      </c>
      <c r="T2295">
        <v>1</v>
      </c>
      <c r="U2295">
        <v>0</v>
      </c>
      <c r="V2295" t="str">
        <f>IF(OR(tickets_cleaned[[#This Row],[resolution_time_hours]]="", tickets_cleaned[[#This Row],[resolution_time_hours]]&lt;0),"",tickets_cleaned[[#This Row],[resolution_time_hours]])</f>
        <v/>
      </c>
    </row>
    <row r="2296" spans="1:22" ht="15" customHeight="1" x14ac:dyDescent="0.2">
      <c r="A2296">
        <v>2295</v>
      </c>
      <c r="B2296" t="s">
        <v>7529</v>
      </c>
      <c r="C2296" t="s">
        <v>7530</v>
      </c>
      <c r="D2296">
        <v>62</v>
      </c>
      <c r="E2296" t="s">
        <v>65</v>
      </c>
      <c r="F2296" t="s">
        <v>125</v>
      </c>
      <c r="G2296" s="1">
        <v>44231</v>
      </c>
      <c r="H2296" t="s">
        <v>22</v>
      </c>
      <c r="I2296" t="s">
        <v>79</v>
      </c>
      <c r="J2296" s="21" t="s">
        <v>7531</v>
      </c>
      <c r="K2296" t="s">
        <v>74</v>
      </c>
      <c r="L2296" t="s">
        <v>7532</v>
      </c>
      <c r="M2296" t="s">
        <v>26</v>
      </c>
      <c r="N2296" t="s">
        <v>29</v>
      </c>
      <c r="O2296" s="15">
        <v>45078.050451388888</v>
      </c>
      <c r="P2296" s="15">
        <v>45078.282395833332</v>
      </c>
      <c r="Q2296">
        <v>1</v>
      </c>
      <c r="R2296">
        <v>5</v>
      </c>
      <c r="S2296">
        <v>1</v>
      </c>
      <c r="T2296">
        <v>0</v>
      </c>
      <c r="U2296">
        <v>1</v>
      </c>
      <c r="V2296">
        <f>IF(OR(tickets_cleaned[[#This Row],[resolution_time_hours]]="", tickets_cleaned[[#This Row],[resolution_time_hours]]&lt;0),"",tickets_cleaned[[#This Row],[resolution_time_hours]])</f>
        <v>5</v>
      </c>
    </row>
    <row r="2297" spans="1:22" ht="15" customHeight="1" x14ac:dyDescent="0.2">
      <c r="A2297">
        <v>2296</v>
      </c>
      <c r="B2297" t="s">
        <v>7533</v>
      </c>
      <c r="C2297" t="s">
        <v>7534</v>
      </c>
      <c r="D2297">
        <v>63</v>
      </c>
      <c r="E2297" t="s">
        <v>58</v>
      </c>
      <c r="F2297" t="s">
        <v>306</v>
      </c>
      <c r="G2297" s="1">
        <v>44189</v>
      </c>
      <c r="H2297" t="s">
        <v>24</v>
      </c>
      <c r="I2297" t="s">
        <v>67</v>
      </c>
      <c r="J2297" s="21" t="s">
        <v>7535</v>
      </c>
      <c r="K2297" t="s">
        <v>93</v>
      </c>
      <c r="M2297" t="s">
        <v>27</v>
      </c>
      <c r="N2297" t="s">
        <v>31</v>
      </c>
      <c r="P2297"/>
      <c r="S2297">
        <v>0</v>
      </c>
      <c r="T2297">
        <v>1</v>
      </c>
      <c r="U2297">
        <v>0</v>
      </c>
      <c r="V2297" t="str">
        <f>IF(OR(tickets_cleaned[[#This Row],[resolution_time_hours]]="", tickets_cleaned[[#This Row],[resolution_time_hours]]&lt;0),"",tickets_cleaned[[#This Row],[resolution_time_hours]])</f>
        <v/>
      </c>
    </row>
    <row r="2298" spans="1:22" ht="15" customHeight="1" x14ac:dyDescent="0.2">
      <c r="A2298">
        <v>2297</v>
      </c>
      <c r="B2298" t="s">
        <v>7536</v>
      </c>
      <c r="C2298" t="s">
        <v>7537</v>
      </c>
      <c r="D2298">
        <v>48</v>
      </c>
      <c r="E2298" t="s">
        <v>65</v>
      </c>
      <c r="F2298" t="s">
        <v>245</v>
      </c>
      <c r="G2298" s="1">
        <v>44383</v>
      </c>
      <c r="H2298" t="s">
        <v>23</v>
      </c>
      <c r="I2298" t="s">
        <v>126</v>
      </c>
      <c r="J2298" s="21" t="s">
        <v>7538</v>
      </c>
      <c r="K2298" t="s">
        <v>62</v>
      </c>
      <c r="M2298" t="s">
        <v>28</v>
      </c>
      <c r="N2298" t="s">
        <v>31</v>
      </c>
      <c r="O2298" s="15">
        <v>45078.466469907406</v>
      </c>
      <c r="P2298"/>
      <c r="S2298">
        <v>0</v>
      </c>
      <c r="T2298">
        <v>1</v>
      </c>
      <c r="U2298">
        <v>0</v>
      </c>
      <c r="V2298" t="str">
        <f>IF(OR(tickets_cleaned[[#This Row],[resolution_time_hours]]="", tickets_cleaned[[#This Row],[resolution_time_hours]]&lt;0),"",tickets_cleaned[[#This Row],[resolution_time_hours]])</f>
        <v/>
      </c>
    </row>
    <row r="2299" spans="1:22" ht="15" customHeight="1" x14ac:dyDescent="0.2">
      <c r="A2299">
        <v>2298</v>
      </c>
      <c r="B2299" t="s">
        <v>7539</v>
      </c>
      <c r="C2299" t="s">
        <v>7540</v>
      </c>
      <c r="D2299">
        <v>65</v>
      </c>
      <c r="E2299" t="s">
        <v>65</v>
      </c>
      <c r="F2299" t="s">
        <v>139</v>
      </c>
      <c r="G2299" s="1">
        <v>44038</v>
      </c>
      <c r="H2299" t="s">
        <v>22</v>
      </c>
      <c r="I2299" t="s">
        <v>101</v>
      </c>
      <c r="J2299" s="21" t="s">
        <v>7541</v>
      </c>
      <c r="K2299" t="s">
        <v>62</v>
      </c>
      <c r="M2299" t="s">
        <v>28</v>
      </c>
      <c r="N2299" t="s">
        <v>30</v>
      </c>
      <c r="O2299" s="15">
        <v>45078.783159722225</v>
      </c>
      <c r="P2299"/>
      <c r="S2299">
        <v>0</v>
      </c>
      <c r="T2299">
        <v>1</v>
      </c>
      <c r="U2299">
        <v>0</v>
      </c>
      <c r="V2299" t="str">
        <f>IF(OR(tickets_cleaned[[#This Row],[resolution_time_hours]]="", tickets_cleaned[[#This Row],[resolution_time_hours]]&lt;0),"",tickets_cleaned[[#This Row],[resolution_time_hours]])</f>
        <v/>
      </c>
    </row>
    <row r="2300" spans="1:22" ht="15" customHeight="1" x14ac:dyDescent="0.2">
      <c r="A2300">
        <v>2299</v>
      </c>
      <c r="B2300" t="s">
        <v>7542</v>
      </c>
      <c r="C2300" t="s">
        <v>7543</v>
      </c>
      <c r="D2300">
        <v>42</v>
      </c>
      <c r="E2300" t="s">
        <v>58</v>
      </c>
      <c r="F2300" t="s">
        <v>110</v>
      </c>
      <c r="G2300" s="1">
        <v>44004</v>
      </c>
      <c r="H2300" t="s">
        <v>21</v>
      </c>
      <c r="I2300" t="s">
        <v>79</v>
      </c>
      <c r="J2300" s="21" t="s">
        <v>7544</v>
      </c>
      <c r="K2300" t="s">
        <v>62</v>
      </c>
      <c r="M2300" t="s">
        <v>25</v>
      </c>
      <c r="N2300" t="s">
        <v>30</v>
      </c>
      <c r="O2300" s="15">
        <v>45078.063738425924</v>
      </c>
      <c r="P2300"/>
      <c r="S2300">
        <v>0</v>
      </c>
      <c r="T2300">
        <v>1</v>
      </c>
      <c r="U2300">
        <v>0</v>
      </c>
      <c r="V2300" t="str">
        <f>IF(OR(tickets_cleaned[[#This Row],[resolution_time_hours]]="", tickets_cleaned[[#This Row],[resolution_time_hours]]&lt;0),"",tickets_cleaned[[#This Row],[resolution_time_hours]])</f>
        <v/>
      </c>
    </row>
    <row r="2301" spans="1:22" ht="15" customHeight="1" x14ac:dyDescent="0.2">
      <c r="A2301">
        <v>2300</v>
      </c>
      <c r="B2301" t="s">
        <v>7545</v>
      </c>
      <c r="C2301" t="s">
        <v>7546</v>
      </c>
      <c r="D2301">
        <v>49</v>
      </c>
      <c r="E2301" t="s">
        <v>58</v>
      </c>
      <c r="F2301" t="s">
        <v>100</v>
      </c>
      <c r="G2301" s="1">
        <v>43994</v>
      </c>
      <c r="H2301" t="s">
        <v>20</v>
      </c>
      <c r="I2301" t="s">
        <v>106</v>
      </c>
      <c r="J2301" s="21" t="s">
        <v>7547</v>
      </c>
      <c r="K2301" t="s">
        <v>62</v>
      </c>
      <c r="M2301" t="s">
        <v>27</v>
      </c>
      <c r="N2301" t="s">
        <v>30</v>
      </c>
      <c r="O2301" s="15">
        <v>45078.379733796297</v>
      </c>
      <c r="P2301"/>
      <c r="S2301">
        <v>0</v>
      </c>
      <c r="T2301">
        <v>1</v>
      </c>
      <c r="U2301">
        <v>0</v>
      </c>
      <c r="V2301" t="str">
        <f>IF(OR(tickets_cleaned[[#This Row],[resolution_time_hours]]="", tickets_cleaned[[#This Row],[resolution_time_hours]]&lt;0),"",tickets_cleaned[[#This Row],[resolution_time_hours]])</f>
        <v/>
      </c>
    </row>
    <row r="2302" spans="1:22" ht="15" customHeight="1" x14ac:dyDescent="0.2">
      <c r="A2302">
        <v>2301</v>
      </c>
      <c r="B2302" t="s">
        <v>7548</v>
      </c>
      <c r="C2302" t="s">
        <v>7549</v>
      </c>
      <c r="D2302">
        <v>34</v>
      </c>
      <c r="E2302" t="s">
        <v>90</v>
      </c>
      <c r="F2302" t="s">
        <v>156</v>
      </c>
      <c r="G2302" s="1">
        <v>43988</v>
      </c>
      <c r="H2302" t="s">
        <v>24</v>
      </c>
      <c r="I2302" t="s">
        <v>176</v>
      </c>
      <c r="J2302" t="s">
        <v>7550</v>
      </c>
      <c r="K2302" t="s">
        <v>62</v>
      </c>
      <c r="M2302" t="s">
        <v>28</v>
      </c>
      <c r="N2302" t="s">
        <v>32</v>
      </c>
      <c r="O2302" s="15">
        <v>45078.022800925923</v>
      </c>
      <c r="P2302"/>
      <c r="S2302">
        <v>0</v>
      </c>
      <c r="T2302">
        <v>1</v>
      </c>
      <c r="U2302">
        <v>0</v>
      </c>
      <c r="V2302" t="str">
        <f>IF(OR(tickets_cleaned[[#This Row],[resolution_time_hours]]="", tickets_cleaned[[#This Row],[resolution_time_hours]]&lt;0),"",tickets_cleaned[[#This Row],[resolution_time_hours]])</f>
        <v/>
      </c>
    </row>
    <row r="2303" spans="1:22" ht="15" customHeight="1" x14ac:dyDescent="0.2">
      <c r="A2303">
        <v>2302</v>
      </c>
      <c r="B2303" t="s">
        <v>7551</v>
      </c>
      <c r="C2303" t="s">
        <v>7552</v>
      </c>
      <c r="D2303">
        <v>45</v>
      </c>
      <c r="E2303" t="s">
        <v>90</v>
      </c>
      <c r="F2303" t="s">
        <v>422</v>
      </c>
      <c r="G2303" s="1">
        <v>44517</v>
      </c>
      <c r="H2303" t="s">
        <v>22</v>
      </c>
      <c r="I2303" t="s">
        <v>126</v>
      </c>
      <c r="J2303" t="s">
        <v>3176</v>
      </c>
      <c r="K2303" t="s">
        <v>93</v>
      </c>
      <c r="M2303" t="s">
        <v>25</v>
      </c>
      <c r="N2303" t="s">
        <v>30</v>
      </c>
      <c r="P2303"/>
      <c r="S2303">
        <v>0</v>
      </c>
      <c r="T2303">
        <v>1</v>
      </c>
      <c r="U2303">
        <v>0</v>
      </c>
      <c r="V2303" t="str">
        <f>IF(OR(tickets_cleaned[[#This Row],[resolution_time_hours]]="", tickets_cleaned[[#This Row],[resolution_time_hours]]&lt;0),"",tickets_cleaned[[#This Row],[resolution_time_hours]])</f>
        <v/>
      </c>
    </row>
    <row r="2304" spans="1:22" ht="15" customHeight="1" x14ac:dyDescent="0.2">
      <c r="A2304">
        <v>2303</v>
      </c>
      <c r="B2304" t="s">
        <v>7553</v>
      </c>
      <c r="C2304" t="s">
        <v>7554</v>
      </c>
      <c r="D2304">
        <v>25</v>
      </c>
      <c r="E2304" t="s">
        <v>90</v>
      </c>
      <c r="F2304" t="s">
        <v>84</v>
      </c>
      <c r="G2304" s="1">
        <v>44254</v>
      </c>
      <c r="H2304" t="s">
        <v>22</v>
      </c>
      <c r="I2304" t="s">
        <v>91</v>
      </c>
      <c r="J2304" s="21" t="s">
        <v>7555</v>
      </c>
      <c r="K2304" t="s">
        <v>93</v>
      </c>
      <c r="M2304" t="s">
        <v>28</v>
      </c>
      <c r="N2304" t="s">
        <v>29</v>
      </c>
      <c r="P2304"/>
      <c r="S2304">
        <v>0</v>
      </c>
      <c r="T2304">
        <v>1</v>
      </c>
      <c r="U2304">
        <v>0</v>
      </c>
      <c r="V2304" t="str">
        <f>IF(OR(tickets_cleaned[[#This Row],[resolution_time_hours]]="", tickets_cleaned[[#This Row],[resolution_time_hours]]&lt;0),"",tickets_cleaned[[#This Row],[resolution_time_hours]])</f>
        <v/>
      </c>
    </row>
    <row r="2305" spans="1:22" ht="15" customHeight="1" x14ac:dyDescent="0.2">
      <c r="A2305">
        <v>2304</v>
      </c>
      <c r="B2305" t="s">
        <v>7556</v>
      </c>
      <c r="C2305" t="s">
        <v>7557</v>
      </c>
      <c r="D2305">
        <v>57</v>
      </c>
      <c r="E2305" t="s">
        <v>58</v>
      </c>
      <c r="F2305" t="s">
        <v>724</v>
      </c>
      <c r="G2305" s="1">
        <v>44304</v>
      </c>
      <c r="H2305" t="s">
        <v>20</v>
      </c>
      <c r="I2305" t="s">
        <v>203</v>
      </c>
      <c r="J2305" s="21" t="s">
        <v>7558</v>
      </c>
      <c r="K2305" t="s">
        <v>62</v>
      </c>
      <c r="M2305" t="s">
        <v>25</v>
      </c>
      <c r="N2305" t="s">
        <v>32</v>
      </c>
      <c r="O2305" s="15">
        <v>45078.058240740742</v>
      </c>
      <c r="P2305"/>
      <c r="S2305">
        <v>0</v>
      </c>
      <c r="T2305">
        <v>1</v>
      </c>
      <c r="U2305">
        <v>0</v>
      </c>
      <c r="V2305" t="str">
        <f>IF(OR(tickets_cleaned[[#This Row],[resolution_time_hours]]="", tickets_cleaned[[#This Row],[resolution_time_hours]]&lt;0),"",tickets_cleaned[[#This Row],[resolution_time_hours]])</f>
        <v/>
      </c>
    </row>
    <row r="2306" spans="1:22" ht="15" customHeight="1" x14ac:dyDescent="0.2">
      <c r="A2306">
        <v>2305</v>
      </c>
      <c r="B2306" t="s">
        <v>7559</v>
      </c>
      <c r="C2306" t="s">
        <v>7560</v>
      </c>
      <c r="D2306">
        <v>27</v>
      </c>
      <c r="E2306" t="s">
        <v>90</v>
      </c>
      <c r="F2306" t="s">
        <v>481</v>
      </c>
      <c r="G2306" s="1">
        <v>43956</v>
      </c>
      <c r="H2306" t="s">
        <v>22</v>
      </c>
      <c r="I2306" t="s">
        <v>106</v>
      </c>
      <c r="J2306" s="21" t="s">
        <v>7561</v>
      </c>
      <c r="K2306" t="s">
        <v>93</v>
      </c>
      <c r="M2306" t="s">
        <v>27</v>
      </c>
      <c r="N2306" t="s">
        <v>29</v>
      </c>
      <c r="P2306"/>
      <c r="S2306">
        <v>0</v>
      </c>
      <c r="T2306">
        <v>1</v>
      </c>
      <c r="U2306">
        <v>0</v>
      </c>
      <c r="V2306" t="str">
        <f>IF(OR(tickets_cleaned[[#This Row],[resolution_time_hours]]="", tickets_cleaned[[#This Row],[resolution_time_hours]]&lt;0),"",tickets_cleaned[[#This Row],[resolution_time_hours]])</f>
        <v/>
      </c>
    </row>
    <row r="2307" spans="1:22" ht="15" customHeight="1" x14ac:dyDescent="0.2">
      <c r="A2307">
        <v>2306</v>
      </c>
      <c r="B2307" t="s">
        <v>7562</v>
      </c>
      <c r="C2307" t="s">
        <v>7563</v>
      </c>
      <c r="D2307">
        <v>31</v>
      </c>
      <c r="E2307" t="s">
        <v>65</v>
      </c>
      <c r="F2307" t="s">
        <v>364</v>
      </c>
      <c r="G2307" s="1">
        <v>44083</v>
      </c>
      <c r="H2307" t="s">
        <v>22</v>
      </c>
      <c r="I2307" t="s">
        <v>60</v>
      </c>
      <c r="J2307" s="21" t="s">
        <v>7564</v>
      </c>
      <c r="K2307" t="s">
        <v>62</v>
      </c>
      <c r="M2307" t="s">
        <v>27</v>
      </c>
      <c r="N2307" t="s">
        <v>31</v>
      </c>
      <c r="O2307" s="15">
        <v>45078.588148148148</v>
      </c>
      <c r="P2307"/>
      <c r="S2307">
        <v>0</v>
      </c>
      <c r="T2307">
        <v>1</v>
      </c>
      <c r="U2307">
        <v>0</v>
      </c>
      <c r="V2307" t="str">
        <f>IF(OR(tickets_cleaned[[#This Row],[resolution_time_hours]]="", tickets_cleaned[[#This Row],[resolution_time_hours]]&lt;0),"",tickets_cleaned[[#This Row],[resolution_time_hours]])</f>
        <v/>
      </c>
    </row>
    <row r="2308" spans="1:22" ht="15" customHeight="1" x14ac:dyDescent="0.2">
      <c r="A2308">
        <v>2307</v>
      </c>
      <c r="B2308" t="s">
        <v>7565</v>
      </c>
      <c r="C2308" t="s">
        <v>7566</v>
      </c>
      <c r="D2308">
        <v>19</v>
      </c>
      <c r="E2308" t="s">
        <v>65</v>
      </c>
      <c r="F2308" t="s">
        <v>144</v>
      </c>
      <c r="G2308" s="1">
        <v>43888</v>
      </c>
      <c r="H2308" t="s">
        <v>20</v>
      </c>
      <c r="I2308" t="s">
        <v>120</v>
      </c>
      <c r="J2308" s="21" t="s">
        <v>7567</v>
      </c>
      <c r="K2308" t="s">
        <v>74</v>
      </c>
      <c r="L2308" t="s">
        <v>7568</v>
      </c>
      <c r="M2308" t="s">
        <v>25</v>
      </c>
      <c r="N2308" t="s">
        <v>29</v>
      </c>
      <c r="O2308" s="15">
        <v>45078.483298611114</v>
      </c>
      <c r="P2308" s="15">
        <v>45078.322881944441</v>
      </c>
      <c r="Q2308">
        <v>3</v>
      </c>
      <c r="S2308">
        <v>1</v>
      </c>
      <c r="T2308">
        <v>0</v>
      </c>
      <c r="U2308">
        <v>0</v>
      </c>
      <c r="V2308" t="str">
        <f>IF(OR(tickets_cleaned[[#This Row],[resolution_time_hours]]="", tickets_cleaned[[#This Row],[resolution_time_hours]]&lt;0),"",tickets_cleaned[[#This Row],[resolution_time_hours]])</f>
        <v/>
      </c>
    </row>
    <row r="2309" spans="1:22" ht="15" customHeight="1" x14ac:dyDescent="0.2">
      <c r="A2309">
        <v>2308</v>
      </c>
      <c r="B2309" t="s">
        <v>7569</v>
      </c>
      <c r="C2309" t="s">
        <v>7570</v>
      </c>
      <c r="D2309">
        <v>27</v>
      </c>
      <c r="E2309" t="s">
        <v>90</v>
      </c>
      <c r="F2309" t="s">
        <v>96</v>
      </c>
      <c r="G2309" s="1">
        <v>44218</v>
      </c>
      <c r="H2309" t="s">
        <v>21</v>
      </c>
      <c r="I2309" t="s">
        <v>72</v>
      </c>
      <c r="J2309" s="21" t="s">
        <v>7571</v>
      </c>
      <c r="K2309" t="s">
        <v>93</v>
      </c>
      <c r="M2309" t="s">
        <v>27</v>
      </c>
      <c r="N2309" t="s">
        <v>32</v>
      </c>
      <c r="P2309"/>
      <c r="S2309">
        <v>0</v>
      </c>
      <c r="T2309">
        <v>1</v>
      </c>
      <c r="U2309">
        <v>0</v>
      </c>
      <c r="V2309" t="str">
        <f>IF(OR(tickets_cleaned[[#This Row],[resolution_time_hours]]="", tickets_cleaned[[#This Row],[resolution_time_hours]]&lt;0),"",tickets_cleaned[[#This Row],[resolution_time_hours]])</f>
        <v/>
      </c>
    </row>
    <row r="2310" spans="1:22" ht="15" customHeight="1" x14ac:dyDescent="0.2">
      <c r="A2310">
        <v>2309</v>
      </c>
      <c r="B2310" t="s">
        <v>7572</v>
      </c>
      <c r="C2310" t="s">
        <v>7573</v>
      </c>
      <c r="D2310">
        <v>27</v>
      </c>
      <c r="E2310" t="s">
        <v>90</v>
      </c>
      <c r="F2310" t="s">
        <v>364</v>
      </c>
      <c r="G2310" s="1">
        <v>44031</v>
      </c>
      <c r="H2310" t="s">
        <v>24</v>
      </c>
      <c r="I2310" t="s">
        <v>126</v>
      </c>
      <c r="J2310" s="21" t="s">
        <v>7574</v>
      </c>
      <c r="K2310" t="s">
        <v>93</v>
      </c>
      <c r="M2310" t="s">
        <v>26</v>
      </c>
      <c r="N2310" t="s">
        <v>30</v>
      </c>
      <c r="P2310"/>
      <c r="S2310">
        <v>0</v>
      </c>
      <c r="T2310">
        <v>1</v>
      </c>
      <c r="U2310">
        <v>0</v>
      </c>
      <c r="V2310" t="str">
        <f>IF(OR(tickets_cleaned[[#This Row],[resolution_time_hours]]="", tickets_cleaned[[#This Row],[resolution_time_hours]]&lt;0),"",tickets_cleaned[[#This Row],[resolution_time_hours]])</f>
        <v/>
      </c>
    </row>
    <row r="2311" spans="1:22" ht="15" customHeight="1" x14ac:dyDescent="0.2">
      <c r="A2311">
        <v>2310</v>
      </c>
      <c r="B2311" t="s">
        <v>7575</v>
      </c>
      <c r="C2311" t="s">
        <v>7576</v>
      </c>
      <c r="D2311">
        <v>38</v>
      </c>
      <c r="E2311" t="s">
        <v>65</v>
      </c>
      <c r="F2311" t="s">
        <v>680</v>
      </c>
      <c r="G2311" s="1">
        <v>44187</v>
      </c>
      <c r="H2311" t="s">
        <v>24</v>
      </c>
      <c r="I2311" t="s">
        <v>60</v>
      </c>
      <c r="J2311" s="21" t="s">
        <v>27212</v>
      </c>
      <c r="K2311" t="s">
        <v>62</v>
      </c>
      <c r="M2311" t="s">
        <v>26</v>
      </c>
      <c r="N2311" t="s">
        <v>30</v>
      </c>
      <c r="O2311" s="15">
        <v>45078.663217592592</v>
      </c>
      <c r="P2311"/>
      <c r="S2311">
        <v>0</v>
      </c>
      <c r="T2311">
        <v>1</v>
      </c>
      <c r="U2311">
        <v>0</v>
      </c>
      <c r="V2311" t="str">
        <f>IF(OR(tickets_cleaned[[#This Row],[resolution_time_hours]]="", tickets_cleaned[[#This Row],[resolution_time_hours]]&lt;0),"",tickets_cleaned[[#This Row],[resolution_time_hours]])</f>
        <v/>
      </c>
    </row>
    <row r="2312" spans="1:22" ht="15" customHeight="1" x14ac:dyDescent="0.2">
      <c r="A2312">
        <v>2311</v>
      </c>
      <c r="B2312" t="s">
        <v>7577</v>
      </c>
      <c r="C2312" t="s">
        <v>7578</v>
      </c>
      <c r="D2312">
        <v>66</v>
      </c>
      <c r="E2312" t="s">
        <v>58</v>
      </c>
      <c r="F2312" t="s">
        <v>364</v>
      </c>
      <c r="G2312" s="1">
        <v>44031</v>
      </c>
      <c r="H2312" t="s">
        <v>22</v>
      </c>
      <c r="I2312" t="s">
        <v>85</v>
      </c>
      <c r="J2312" s="21" t="s">
        <v>7579</v>
      </c>
      <c r="K2312" t="s">
        <v>62</v>
      </c>
      <c r="M2312" t="s">
        <v>25</v>
      </c>
      <c r="N2312" t="s">
        <v>31</v>
      </c>
      <c r="O2312" s="15">
        <v>45078.426423611112</v>
      </c>
      <c r="P2312"/>
      <c r="S2312">
        <v>0</v>
      </c>
      <c r="T2312">
        <v>1</v>
      </c>
      <c r="U2312">
        <v>0</v>
      </c>
      <c r="V2312" t="str">
        <f>IF(OR(tickets_cleaned[[#This Row],[resolution_time_hours]]="", tickets_cleaned[[#This Row],[resolution_time_hours]]&lt;0),"",tickets_cleaned[[#This Row],[resolution_time_hours]])</f>
        <v/>
      </c>
    </row>
    <row r="2313" spans="1:22" ht="15" customHeight="1" x14ac:dyDescent="0.2">
      <c r="A2313">
        <v>2312</v>
      </c>
      <c r="B2313" t="s">
        <v>7580</v>
      </c>
      <c r="C2313" t="s">
        <v>7581</v>
      </c>
      <c r="D2313">
        <v>35</v>
      </c>
      <c r="E2313" t="s">
        <v>90</v>
      </c>
      <c r="F2313" t="s">
        <v>130</v>
      </c>
      <c r="G2313" s="1">
        <v>44030</v>
      </c>
      <c r="H2313" t="s">
        <v>20</v>
      </c>
      <c r="I2313" t="s">
        <v>203</v>
      </c>
      <c r="J2313" s="21" t="s">
        <v>7582</v>
      </c>
      <c r="K2313" t="s">
        <v>74</v>
      </c>
      <c r="L2313" t="s">
        <v>7583</v>
      </c>
      <c r="M2313" t="s">
        <v>26</v>
      </c>
      <c r="N2313" t="s">
        <v>30</v>
      </c>
      <c r="O2313" s="15">
        <v>45078.070196759261</v>
      </c>
      <c r="P2313" s="15">
        <v>45078.835474537038</v>
      </c>
      <c r="Q2313">
        <v>1</v>
      </c>
      <c r="R2313">
        <v>18</v>
      </c>
      <c r="S2313">
        <v>1</v>
      </c>
      <c r="T2313">
        <v>0</v>
      </c>
      <c r="U2313">
        <v>1</v>
      </c>
      <c r="V2313">
        <f>IF(OR(tickets_cleaned[[#This Row],[resolution_time_hours]]="", tickets_cleaned[[#This Row],[resolution_time_hours]]&lt;0),"",tickets_cleaned[[#This Row],[resolution_time_hours]])</f>
        <v>18</v>
      </c>
    </row>
    <row r="2314" spans="1:22" ht="15" customHeight="1" x14ac:dyDescent="0.2">
      <c r="A2314">
        <v>2313</v>
      </c>
      <c r="B2314" t="s">
        <v>7584</v>
      </c>
      <c r="C2314" t="s">
        <v>7585</v>
      </c>
      <c r="D2314">
        <v>50</v>
      </c>
      <c r="E2314" t="s">
        <v>58</v>
      </c>
      <c r="F2314" t="s">
        <v>130</v>
      </c>
      <c r="G2314" s="1">
        <v>44079</v>
      </c>
      <c r="H2314" t="s">
        <v>23</v>
      </c>
      <c r="I2314" t="s">
        <v>22</v>
      </c>
      <c r="J2314" s="21" t="s">
        <v>7586</v>
      </c>
      <c r="K2314" t="s">
        <v>62</v>
      </c>
      <c r="M2314" t="s">
        <v>27</v>
      </c>
      <c r="N2314" t="s">
        <v>30</v>
      </c>
      <c r="O2314" s="15">
        <v>45078.928541666668</v>
      </c>
      <c r="P2314"/>
      <c r="S2314">
        <v>0</v>
      </c>
      <c r="T2314">
        <v>1</v>
      </c>
      <c r="U2314">
        <v>0</v>
      </c>
      <c r="V2314" t="str">
        <f>IF(OR(tickets_cleaned[[#This Row],[resolution_time_hours]]="", tickets_cleaned[[#This Row],[resolution_time_hours]]&lt;0),"",tickets_cleaned[[#This Row],[resolution_time_hours]])</f>
        <v/>
      </c>
    </row>
    <row r="2315" spans="1:22" ht="15" customHeight="1" x14ac:dyDescent="0.2">
      <c r="A2315">
        <v>2314</v>
      </c>
      <c r="B2315" t="s">
        <v>7587</v>
      </c>
      <c r="C2315" t="s">
        <v>7588</v>
      </c>
      <c r="D2315">
        <v>49</v>
      </c>
      <c r="E2315" t="s">
        <v>90</v>
      </c>
      <c r="F2315" t="s">
        <v>422</v>
      </c>
      <c r="G2315" s="1">
        <v>44201</v>
      </c>
      <c r="H2315" t="s">
        <v>22</v>
      </c>
      <c r="I2315" t="s">
        <v>126</v>
      </c>
      <c r="J2315" t="s">
        <v>7589</v>
      </c>
      <c r="K2315" t="s">
        <v>74</v>
      </c>
      <c r="L2315" t="s">
        <v>7590</v>
      </c>
      <c r="M2315" t="s">
        <v>26</v>
      </c>
      <c r="N2315" t="s">
        <v>30</v>
      </c>
      <c r="O2315" s="15">
        <v>45078.79173611111</v>
      </c>
      <c r="P2315" s="15">
        <v>45077.994513888887</v>
      </c>
      <c r="Q2315">
        <v>3</v>
      </c>
      <c r="S2315">
        <v>1</v>
      </c>
      <c r="T2315">
        <v>0</v>
      </c>
      <c r="U2315">
        <v>0</v>
      </c>
      <c r="V2315" t="str">
        <f>IF(OR(tickets_cleaned[[#This Row],[resolution_time_hours]]="", tickets_cleaned[[#This Row],[resolution_time_hours]]&lt;0),"",tickets_cleaned[[#This Row],[resolution_time_hours]])</f>
        <v/>
      </c>
    </row>
    <row r="2316" spans="1:22" ht="15" customHeight="1" x14ac:dyDescent="0.2">
      <c r="A2316">
        <v>2315</v>
      </c>
      <c r="B2316" t="s">
        <v>7591</v>
      </c>
      <c r="C2316" t="s">
        <v>7592</v>
      </c>
      <c r="D2316">
        <v>41</v>
      </c>
      <c r="E2316" t="s">
        <v>65</v>
      </c>
      <c r="F2316" t="s">
        <v>275</v>
      </c>
      <c r="G2316" s="1">
        <v>43835</v>
      </c>
      <c r="H2316" t="s">
        <v>21</v>
      </c>
      <c r="I2316" t="s">
        <v>91</v>
      </c>
      <c r="J2316" s="21" t="s">
        <v>7593</v>
      </c>
      <c r="K2316" t="s">
        <v>74</v>
      </c>
      <c r="L2316" t="s">
        <v>7594</v>
      </c>
      <c r="M2316" t="s">
        <v>26</v>
      </c>
      <c r="N2316" t="s">
        <v>31</v>
      </c>
      <c r="O2316" s="15">
        <v>45077.96675925926</v>
      </c>
      <c r="P2316" s="15">
        <v>45078.319537037038</v>
      </c>
      <c r="Q2316">
        <v>1</v>
      </c>
      <c r="R2316">
        <v>8</v>
      </c>
      <c r="S2316">
        <v>1</v>
      </c>
      <c r="T2316">
        <v>0</v>
      </c>
      <c r="U2316">
        <v>1</v>
      </c>
      <c r="V2316">
        <f>IF(OR(tickets_cleaned[[#This Row],[resolution_time_hours]]="", tickets_cleaned[[#This Row],[resolution_time_hours]]&lt;0),"",tickets_cleaned[[#This Row],[resolution_time_hours]])</f>
        <v>8</v>
      </c>
    </row>
    <row r="2317" spans="1:22" ht="15" customHeight="1" x14ac:dyDescent="0.2">
      <c r="A2317">
        <v>2316</v>
      </c>
      <c r="B2317" t="s">
        <v>7595</v>
      </c>
      <c r="C2317" t="s">
        <v>7596</v>
      </c>
      <c r="D2317">
        <v>45</v>
      </c>
      <c r="E2317" t="s">
        <v>90</v>
      </c>
      <c r="F2317" t="s">
        <v>78</v>
      </c>
      <c r="G2317" s="1">
        <v>43917</v>
      </c>
      <c r="H2317" t="s">
        <v>20</v>
      </c>
      <c r="I2317" t="s">
        <v>72</v>
      </c>
      <c r="J2317" s="21" t="s">
        <v>7597</v>
      </c>
      <c r="K2317" t="s">
        <v>62</v>
      </c>
      <c r="M2317" t="s">
        <v>25</v>
      </c>
      <c r="N2317" t="s">
        <v>29</v>
      </c>
      <c r="O2317" s="15">
        <v>45077.953576388885</v>
      </c>
      <c r="P2317"/>
      <c r="S2317">
        <v>0</v>
      </c>
      <c r="T2317">
        <v>1</v>
      </c>
      <c r="U2317">
        <v>0</v>
      </c>
      <c r="V2317" t="str">
        <f>IF(OR(tickets_cleaned[[#This Row],[resolution_time_hours]]="", tickets_cleaned[[#This Row],[resolution_time_hours]]&lt;0),"",tickets_cleaned[[#This Row],[resolution_time_hours]])</f>
        <v/>
      </c>
    </row>
    <row r="2318" spans="1:22" ht="15" customHeight="1" x14ac:dyDescent="0.2">
      <c r="A2318">
        <v>2317</v>
      </c>
      <c r="B2318" t="s">
        <v>7598</v>
      </c>
      <c r="C2318" t="s">
        <v>7599</v>
      </c>
      <c r="D2318">
        <v>40</v>
      </c>
      <c r="E2318" t="s">
        <v>65</v>
      </c>
      <c r="F2318" t="s">
        <v>245</v>
      </c>
      <c r="G2318" s="1">
        <v>43926</v>
      </c>
      <c r="H2318" t="s">
        <v>24</v>
      </c>
      <c r="I2318" t="s">
        <v>79</v>
      </c>
      <c r="J2318" t="s">
        <v>7600</v>
      </c>
      <c r="K2318" t="s">
        <v>62</v>
      </c>
      <c r="M2318" t="s">
        <v>25</v>
      </c>
      <c r="N2318" t="s">
        <v>30</v>
      </c>
      <c r="O2318" s="15">
        <v>45078.513310185182</v>
      </c>
      <c r="P2318"/>
      <c r="S2318">
        <v>0</v>
      </c>
      <c r="T2318">
        <v>1</v>
      </c>
      <c r="U2318">
        <v>0</v>
      </c>
      <c r="V2318" t="str">
        <f>IF(OR(tickets_cleaned[[#This Row],[resolution_time_hours]]="", tickets_cleaned[[#This Row],[resolution_time_hours]]&lt;0),"",tickets_cleaned[[#This Row],[resolution_time_hours]])</f>
        <v/>
      </c>
    </row>
    <row r="2319" spans="1:22" ht="15" customHeight="1" x14ac:dyDescent="0.2">
      <c r="A2319">
        <v>2318</v>
      </c>
      <c r="B2319" t="s">
        <v>7601</v>
      </c>
      <c r="C2319" t="s">
        <v>7602</v>
      </c>
      <c r="D2319">
        <v>62</v>
      </c>
      <c r="E2319" t="s">
        <v>58</v>
      </c>
      <c r="F2319" t="s">
        <v>680</v>
      </c>
      <c r="G2319" s="1">
        <v>44132</v>
      </c>
      <c r="H2319" t="s">
        <v>22</v>
      </c>
      <c r="I2319" t="s">
        <v>85</v>
      </c>
      <c r="J2319" s="21" t="s">
        <v>7603</v>
      </c>
      <c r="K2319" t="s">
        <v>93</v>
      </c>
      <c r="M2319" t="s">
        <v>28</v>
      </c>
      <c r="N2319" t="s">
        <v>32</v>
      </c>
      <c r="P2319"/>
      <c r="S2319">
        <v>0</v>
      </c>
      <c r="T2319">
        <v>1</v>
      </c>
      <c r="U2319">
        <v>0</v>
      </c>
      <c r="V2319" t="str">
        <f>IF(OR(tickets_cleaned[[#This Row],[resolution_time_hours]]="", tickets_cleaned[[#This Row],[resolution_time_hours]]&lt;0),"",tickets_cleaned[[#This Row],[resolution_time_hours]])</f>
        <v/>
      </c>
    </row>
    <row r="2320" spans="1:22" ht="15" customHeight="1" x14ac:dyDescent="0.2">
      <c r="A2320">
        <v>2319</v>
      </c>
      <c r="B2320" t="s">
        <v>7604</v>
      </c>
      <c r="C2320" t="s">
        <v>1979</v>
      </c>
      <c r="D2320">
        <v>41</v>
      </c>
      <c r="E2320" t="s">
        <v>90</v>
      </c>
      <c r="F2320" t="s">
        <v>144</v>
      </c>
      <c r="G2320" s="1">
        <v>44045</v>
      </c>
      <c r="H2320" t="s">
        <v>23</v>
      </c>
      <c r="I2320" t="s">
        <v>79</v>
      </c>
      <c r="J2320" s="21" t="s">
        <v>7605</v>
      </c>
      <c r="K2320" t="s">
        <v>93</v>
      </c>
      <c r="M2320" t="s">
        <v>27</v>
      </c>
      <c r="N2320" t="s">
        <v>30</v>
      </c>
      <c r="P2320"/>
      <c r="S2320">
        <v>0</v>
      </c>
      <c r="T2320">
        <v>1</v>
      </c>
      <c r="U2320">
        <v>0</v>
      </c>
      <c r="V2320" t="str">
        <f>IF(OR(tickets_cleaned[[#This Row],[resolution_time_hours]]="", tickets_cleaned[[#This Row],[resolution_time_hours]]&lt;0),"",tickets_cleaned[[#This Row],[resolution_time_hours]])</f>
        <v/>
      </c>
    </row>
    <row r="2321" spans="1:22" ht="15" customHeight="1" x14ac:dyDescent="0.2">
      <c r="A2321">
        <v>2320</v>
      </c>
      <c r="B2321" t="s">
        <v>7606</v>
      </c>
      <c r="C2321" t="s">
        <v>7607</v>
      </c>
      <c r="D2321">
        <v>31</v>
      </c>
      <c r="E2321" t="s">
        <v>90</v>
      </c>
      <c r="F2321" t="s">
        <v>510</v>
      </c>
      <c r="G2321" s="1">
        <v>43929</v>
      </c>
      <c r="H2321" t="s">
        <v>22</v>
      </c>
      <c r="I2321" t="s">
        <v>91</v>
      </c>
      <c r="J2321" s="21" t="s">
        <v>7608</v>
      </c>
      <c r="K2321" t="s">
        <v>93</v>
      </c>
      <c r="M2321" t="s">
        <v>27</v>
      </c>
      <c r="N2321" t="s">
        <v>29</v>
      </c>
      <c r="P2321"/>
      <c r="S2321">
        <v>0</v>
      </c>
      <c r="T2321">
        <v>1</v>
      </c>
      <c r="U2321">
        <v>0</v>
      </c>
      <c r="V2321" t="str">
        <f>IF(OR(tickets_cleaned[[#This Row],[resolution_time_hours]]="", tickets_cleaned[[#This Row],[resolution_time_hours]]&lt;0),"",tickets_cleaned[[#This Row],[resolution_time_hours]])</f>
        <v/>
      </c>
    </row>
    <row r="2322" spans="1:22" ht="15" customHeight="1" x14ac:dyDescent="0.2">
      <c r="A2322">
        <v>2321</v>
      </c>
      <c r="B2322" t="s">
        <v>7609</v>
      </c>
      <c r="C2322" t="s">
        <v>7610</v>
      </c>
      <c r="D2322">
        <v>61</v>
      </c>
      <c r="E2322" t="s">
        <v>90</v>
      </c>
      <c r="F2322" t="s">
        <v>275</v>
      </c>
      <c r="G2322" s="1">
        <v>44386</v>
      </c>
      <c r="H2322" t="s">
        <v>21</v>
      </c>
      <c r="I2322" t="s">
        <v>72</v>
      </c>
      <c r="J2322" s="21" t="s">
        <v>7611</v>
      </c>
      <c r="K2322" t="s">
        <v>74</v>
      </c>
      <c r="L2322" t="s">
        <v>7612</v>
      </c>
      <c r="M2322" t="s">
        <v>27</v>
      </c>
      <c r="N2322" t="s">
        <v>32</v>
      </c>
      <c r="O2322" s="15">
        <v>45078.544629629629</v>
      </c>
      <c r="P2322" s="15">
        <v>45078.736990740741</v>
      </c>
      <c r="Q2322">
        <v>3</v>
      </c>
      <c r="R2322">
        <v>4</v>
      </c>
      <c r="S2322">
        <v>1</v>
      </c>
      <c r="T2322">
        <v>0</v>
      </c>
      <c r="U2322">
        <v>0</v>
      </c>
      <c r="V2322">
        <f>IF(OR(tickets_cleaned[[#This Row],[resolution_time_hours]]="", tickets_cleaned[[#This Row],[resolution_time_hours]]&lt;0),"",tickets_cleaned[[#This Row],[resolution_time_hours]])</f>
        <v>4</v>
      </c>
    </row>
    <row r="2323" spans="1:22" ht="15" customHeight="1" x14ac:dyDescent="0.2">
      <c r="A2323">
        <v>2322</v>
      </c>
      <c r="B2323" t="s">
        <v>7613</v>
      </c>
      <c r="C2323" t="s">
        <v>7614</v>
      </c>
      <c r="D2323">
        <v>47</v>
      </c>
      <c r="E2323" t="s">
        <v>90</v>
      </c>
      <c r="F2323" t="s">
        <v>680</v>
      </c>
      <c r="G2323" s="1">
        <v>44493</v>
      </c>
      <c r="H2323" t="s">
        <v>21</v>
      </c>
      <c r="I2323" t="s">
        <v>126</v>
      </c>
      <c r="J2323" s="21" t="s">
        <v>7615</v>
      </c>
      <c r="K2323" t="s">
        <v>74</v>
      </c>
      <c r="L2323" t="s">
        <v>7616</v>
      </c>
      <c r="M2323" t="s">
        <v>27</v>
      </c>
      <c r="N2323" t="s">
        <v>32</v>
      </c>
      <c r="O2323" s="15">
        <v>45078.149513888886</v>
      </c>
      <c r="P2323" s="15">
        <v>45078.543263888889</v>
      </c>
      <c r="Q2323">
        <v>1</v>
      </c>
      <c r="R2323">
        <v>9</v>
      </c>
      <c r="S2323">
        <v>1</v>
      </c>
      <c r="T2323">
        <v>0</v>
      </c>
      <c r="U2323">
        <v>1</v>
      </c>
      <c r="V2323">
        <f>IF(OR(tickets_cleaned[[#This Row],[resolution_time_hours]]="", tickets_cleaned[[#This Row],[resolution_time_hours]]&lt;0),"",tickets_cleaned[[#This Row],[resolution_time_hours]])</f>
        <v>9</v>
      </c>
    </row>
    <row r="2324" spans="1:22" ht="15" customHeight="1" x14ac:dyDescent="0.2">
      <c r="A2324">
        <v>2323</v>
      </c>
      <c r="B2324" t="s">
        <v>7617</v>
      </c>
      <c r="C2324" t="s">
        <v>7618</v>
      </c>
      <c r="D2324">
        <v>48</v>
      </c>
      <c r="E2324" t="s">
        <v>65</v>
      </c>
      <c r="F2324" t="s">
        <v>114</v>
      </c>
      <c r="G2324" s="1">
        <v>44391</v>
      </c>
      <c r="H2324" t="s">
        <v>23</v>
      </c>
      <c r="I2324" t="s">
        <v>22</v>
      </c>
      <c r="J2324" s="21" t="s">
        <v>7619</v>
      </c>
      <c r="K2324" t="s">
        <v>74</v>
      </c>
      <c r="L2324" t="s">
        <v>7620</v>
      </c>
      <c r="M2324" t="s">
        <v>26</v>
      </c>
      <c r="N2324" t="s">
        <v>31</v>
      </c>
      <c r="O2324" s="15">
        <v>45078.534953703704</v>
      </c>
      <c r="P2324" s="15">
        <v>45078.628703703704</v>
      </c>
      <c r="Q2324">
        <v>3</v>
      </c>
      <c r="R2324">
        <v>2</v>
      </c>
      <c r="S2324">
        <v>1</v>
      </c>
      <c r="T2324">
        <v>0</v>
      </c>
      <c r="U2324">
        <v>0</v>
      </c>
      <c r="V2324">
        <f>IF(OR(tickets_cleaned[[#This Row],[resolution_time_hours]]="", tickets_cleaned[[#This Row],[resolution_time_hours]]&lt;0),"",tickets_cleaned[[#This Row],[resolution_time_hours]])</f>
        <v>2</v>
      </c>
    </row>
    <row r="2325" spans="1:22" ht="15" customHeight="1" x14ac:dyDescent="0.2">
      <c r="A2325">
        <v>2324</v>
      </c>
      <c r="B2325" t="s">
        <v>7621</v>
      </c>
      <c r="C2325" t="s">
        <v>7622</v>
      </c>
      <c r="D2325">
        <v>33</v>
      </c>
      <c r="E2325" t="s">
        <v>65</v>
      </c>
      <c r="F2325" t="s">
        <v>78</v>
      </c>
      <c r="G2325" s="1">
        <v>44027</v>
      </c>
      <c r="H2325" t="s">
        <v>23</v>
      </c>
      <c r="I2325" t="s">
        <v>140</v>
      </c>
      <c r="J2325" s="21" t="s">
        <v>7623</v>
      </c>
      <c r="K2325" t="s">
        <v>74</v>
      </c>
      <c r="L2325" t="s">
        <v>7624</v>
      </c>
      <c r="M2325" t="s">
        <v>28</v>
      </c>
      <c r="N2325" t="s">
        <v>32</v>
      </c>
      <c r="O2325" s="15">
        <v>45078.280810185184</v>
      </c>
      <c r="P2325" s="15">
        <v>45078.904421296298</v>
      </c>
      <c r="Q2325">
        <v>5</v>
      </c>
      <c r="R2325">
        <v>14</v>
      </c>
      <c r="S2325">
        <v>1</v>
      </c>
      <c r="T2325">
        <v>0</v>
      </c>
      <c r="U2325">
        <v>0</v>
      </c>
      <c r="V2325">
        <f>IF(OR(tickets_cleaned[[#This Row],[resolution_time_hours]]="", tickets_cleaned[[#This Row],[resolution_time_hours]]&lt;0),"",tickets_cleaned[[#This Row],[resolution_time_hours]])</f>
        <v>14</v>
      </c>
    </row>
    <row r="2326" spans="1:22" ht="15" customHeight="1" x14ac:dyDescent="0.2">
      <c r="A2326">
        <v>2325</v>
      </c>
      <c r="B2326" t="s">
        <v>7625</v>
      </c>
      <c r="C2326" t="s">
        <v>7626</v>
      </c>
      <c r="D2326">
        <v>22</v>
      </c>
      <c r="E2326" t="s">
        <v>90</v>
      </c>
      <c r="F2326" t="s">
        <v>249</v>
      </c>
      <c r="G2326" s="1">
        <v>44308</v>
      </c>
      <c r="H2326" t="s">
        <v>24</v>
      </c>
      <c r="I2326" t="s">
        <v>203</v>
      </c>
      <c r="J2326" s="21" t="s">
        <v>7627</v>
      </c>
      <c r="K2326" t="s">
        <v>74</v>
      </c>
      <c r="L2326" t="s">
        <v>7628</v>
      </c>
      <c r="M2326" t="s">
        <v>28</v>
      </c>
      <c r="N2326" t="s">
        <v>30</v>
      </c>
      <c r="O2326" s="15">
        <v>45078.827349537038</v>
      </c>
      <c r="P2326" s="15">
        <v>45078.712071759262</v>
      </c>
      <c r="Q2326">
        <v>2</v>
      </c>
      <c r="S2326">
        <v>1</v>
      </c>
      <c r="T2326">
        <v>0</v>
      </c>
      <c r="U2326">
        <v>1</v>
      </c>
      <c r="V2326" t="str">
        <f>IF(OR(tickets_cleaned[[#This Row],[resolution_time_hours]]="", tickets_cleaned[[#This Row],[resolution_time_hours]]&lt;0),"",tickets_cleaned[[#This Row],[resolution_time_hours]])</f>
        <v/>
      </c>
    </row>
    <row r="2327" spans="1:22" ht="15" customHeight="1" x14ac:dyDescent="0.2">
      <c r="A2327">
        <v>2326</v>
      </c>
      <c r="B2327" t="s">
        <v>7629</v>
      </c>
      <c r="C2327" t="s">
        <v>7630</v>
      </c>
      <c r="D2327">
        <v>37</v>
      </c>
      <c r="E2327" t="s">
        <v>90</v>
      </c>
      <c r="F2327" t="s">
        <v>456</v>
      </c>
      <c r="G2327" s="1">
        <v>44451</v>
      </c>
      <c r="H2327" t="s">
        <v>23</v>
      </c>
      <c r="I2327" t="s">
        <v>101</v>
      </c>
      <c r="J2327" s="21" t="s">
        <v>7631</v>
      </c>
      <c r="K2327" t="s">
        <v>62</v>
      </c>
      <c r="M2327" t="s">
        <v>27</v>
      </c>
      <c r="N2327" t="s">
        <v>32</v>
      </c>
      <c r="O2327" s="15">
        <v>45078.003067129626</v>
      </c>
      <c r="P2327"/>
      <c r="S2327">
        <v>0</v>
      </c>
      <c r="T2327">
        <v>1</v>
      </c>
      <c r="U2327">
        <v>0</v>
      </c>
      <c r="V2327" t="str">
        <f>IF(OR(tickets_cleaned[[#This Row],[resolution_time_hours]]="", tickets_cleaned[[#This Row],[resolution_time_hours]]&lt;0),"",tickets_cleaned[[#This Row],[resolution_time_hours]])</f>
        <v/>
      </c>
    </row>
    <row r="2328" spans="1:22" ht="15" customHeight="1" x14ac:dyDescent="0.2">
      <c r="A2328">
        <v>2327</v>
      </c>
      <c r="B2328" t="s">
        <v>7632</v>
      </c>
      <c r="C2328" t="s">
        <v>7633</v>
      </c>
      <c r="D2328">
        <v>28</v>
      </c>
      <c r="E2328" t="s">
        <v>90</v>
      </c>
      <c r="F2328" t="s">
        <v>134</v>
      </c>
      <c r="G2328" s="1">
        <v>44170</v>
      </c>
      <c r="H2328" t="s">
        <v>20</v>
      </c>
      <c r="I2328" t="s">
        <v>85</v>
      </c>
      <c r="J2328" s="21" t="s">
        <v>7634</v>
      </c>
      <c r="K2328" t="s">
        <v>74</v>
      </c>
      <c r="L2328" t="s">
        <v>7635</v>
      </c>
      <c r="M2328" t="s">
        <v>28</v>
      </c>
      <c r="N2328" t="s">
        <v>29</v>
      </c>
      <c r="O2328" s="15">
        <v>45078.573923611111</v>
      </c>
      <c r="P2328" s="15">
        <v>45078.121840277781</v>
      </c>
      <c r="Q2328">
        <v>3</v>
      </c>
      <c r="S2328">
        <v>1</v>
      </c>
      <c r="T2328">
        <v>0</v>
      </c>
      <c r="U2328">
        <v>0</v>
      </c>
      <c r="V2328" t="str">
        <f>IF(OR(tickets_cleaned[[#This Row],[resolution_time_hours]]="", tickets_cleaned[[#This Row],[resolution_time_hours]]&lt;0),"",tickets_cleaned[[#This Row],[resolution_time_hours]])</f>
        <v/>
      </c>
    </row>
    <row r="2329" spans="1:22" ht="15" customHeight="1" x14ac:dyDescent="0.2">
      <c r="A2329">
        <v>2328</v>
      </c>
      <c r="B2329" t="s">
        <v>7636</v>
      </c>
      <c r="C2329" t="s">
        <v>7637</v>
      </c>
      <c r="D2329">
        <v>45</v>
      </c>
      <c r="E2329" t="s">
        <v>65</v>
      </c>
      <c r="F2329" t="s">
        <v>228</v>
      </c>
      <c r="G2329" s="1">
        <v>44283</v>
      </c>
      <c r="H2329" t="s">
        <v>22</v>
      </c>
      <c r="I2329" t="s">
        <v>126</v>
      </c>
      <c r="J2329" t="s">
        <v>467</v>
      </c>
      <c r="K2329" t="s">
        <v>93</v>
      </c>
      <c r="M2329" t="s">
        <v>27</v>
      </c>
      <c r="N2329" t="s">
        <v>31</v>
      </c>
      <c r="P2329"/>
      <c r="S2329">
        <v>0</v>
      </c>
      <c r="T2329">
        <v>1</v>
      </c>
      <c r="U2329">
        <v>0</v>
      </c>
      <c r="V2329" t="str">
        <f>IF(OR(tickets_cleaned[[#This Row],[resolution_time_hours]]="", tickets_cleaned[[#This Row],[resolution_time_hours]]&lt;0),"",tickets_cleaned[[#This Row],[resolution_time_hours]])</f>
        <v/>
      </c>
    </row>
    <row r="2330" spans="1:22" ht="15" customHeight="1" x14ac:dyDescent="0.2">
      <c r="A2330">
        <v>2329</v>
      </c>
      <c r="B2330" t="s">
        <v>7638</v>
      </c>
      <c r="C2330" t="s">
        <v>7639</v>
      </c>
      <c r="D2330">
        <v>41</v>
      </c>
      <c r="E2330" t="s">
        <v>65</v>
      </c>
      <c r="F2330" t="s">
        <v>306</v>
      </c>
      <c r="G2330" s="1">
        <v>44369</v>
      </c>
      <c r="H2330" t="s">
        <v>24</v>
      </c>
      <c r="I2330" t="s">
        <v>101</v>
      </c>
      <c r="J2330" t="s">
        <v>7640</v>
      </c>
      <c r="K2330" t="s">
        <v>74</v>
      </c>
      <c r="L2330" t="s">
        <v>7641</v>
      </c>
      <c r="M2330" t="s">
        <v>25</v>
      </c>
      <c r="N2330" t="s">
        <v>30</v>
      </c>
      <c r="O2330" s="15">
        <v>45077.992002314815</v>
      </c>
      <c r="P2330" s="15">
        <v>45078.744780092595</v>
      </c>
      <c r="Q2330">
        <v>4</v>
      </c>
      <c r="R2330">
        <v>18</v>
      </c>
      <c r="S2330">
        <v>1</v>
      </c>
      <c r="T2330">
        <v>0</v>
      </c>
      <c r="U2330">
        <v>0</v>
      </c>
      <c r="V2330">
        <f>IF(OR(tickets_cleaned[[#This Row],[resolution_time_hours]]="", tickets_cleaned[[#This Row],[resolution_time_hours]]&lt;0),"",tickets_cleaned[[#This Row],[resolution_time_hours]])</f>
        <v>18</v>
      </c>
    </row>
    <row r="2331" spans="1:22" ht="15" customHeight="1" x14ac:dyDescent="0.2">
      <c r="A2331">
        <v>2330</v>
      </c>
      <c r="B2331" t="s">
        <v>7642</v>
      </c>
      <c r="C2331" t="s">
        <v>7643</v>
      </c>
      <c r="D2331">
        <v>35</v>
      </c>
      <c r="E2331" t="s">
        <v>65</v>
      </c>
      <c r="F2331" t="s">
        <v>110</v>
      </c>
      <c r="G2331" s="1">
        <v>44360</v>
      </c>
      <c r="H2331" t="s">
        <v>24</v>
      </c>
      <c r="I2331" t="s">
        <v>20</v>
      </c>
      <c r="J2331" s="21" t="s">
        <v>7644</v>
      </c>
      <c r="K2331" t="s">
        <v>62</v>
      </c>
      <c r="M2331" t="s">
        <v>25</v>
      </c>
      <c r="N2331" t="s">
        <v>31</v>
      </c>
      <c r="O2331" s="15">
        <v>45078.890625</v>
      </c>
      <c r="P2331"/>
      <c r="S2331">
        <v>0</v>
      </c>
      <c r="T2331">
        <v>1</v>
      </c>
      <c r="U2331">
        <v>0</v>
      </c>
      <c r="V2331" t="str">
        <f>IF(OR(tickets_cleaned[[#This Row],[resolution_time_hours]]="", tickets_cleaned[[#This Row],[resolution_time_hours]]&lt;0),"",tickets_cleaned[[#This Row],[resolution_time_hours]])</f>
        <v/>
      </c>
    </row>
    <row r="2332" spans="1:22" ht="15" customHeight="1" x14ac:dyDescent="0.2">
      <c r="A2332">
        <v>2331</v>
      </c>
      <c r="B2332" t="s">
        <v>7645</v>
      </c>
      <c r="C2332" t="s">
        <v>7646</v>
      </c>
      <c r="D2332">
        <v>67</v>
      </c>
      <c r="E2332" t="s">
        <v>65</v>
      </c>
      <c r="F2332" t="s">
        <v>130</v>
      </c>
      <c r="G2332" s="1">
        <v>43876</v>
      </c>
      <c r="H2332" t="s">
        <v>23</v>
      </c>
      <c r="I2332" t="s">
        <v>85</v>
      </c>
      <c r="J2332" s="21" t="s">
        <v>7647</v>
      </c>
      <c r="K2332" t="s">
        <v>62</v>
      </c>
      <c r="M2332" t="s">
        <v>28</v>
      </c>
      <c r="N2332" t="s">
        <v>30</v>
      </c>
      <c r="O2332" s="15">
        <v>45078.771203703705</v>
      </c>
      <c r="P2332"/>
      <c r="S2332">
        <v>0</v>
      </c>
      <c r="T2332">
        <v>1</v>
      </c>
      <c r="U2332">
        <v>0</v>
      </c>
      <c r="V2332" t="str">
        <f>IF(OR(tickets_cleaned[[#This Row],[resolution_time_hours]]="", tickets_cleaned[[#This Row],[resolution_time_hours]]&lt;0),"",tickets_cleaned[[#This Row],[resolution_time_hours]])</f>
        <v/>
      </c>
    </row>
    <row r="2333" spans="1:22" ht="15" customHeight="1" x14ac:dyDescent="0.2">
      <c r="A2333">
        <v>2332</v>
      </c>
      <c r="B2333" t="s">
        <v>7648</v>
      </c>
      <c r="C2333" t="s">
        <v>7649</v>
      </c>
      <c r="D2333">
        <v>44</v>
      </c>
      <c r="E2333" t="s">
        <v>65</v>
      </c>
      <c r="F2333" t="s">
        <v>105</v>
      </c>
      <c r="G2333" s="1">
        <v>44095</v>
      </c>
      <c r="H2333" t="s">
        <v>21</v>
      </c>
      <c r="I2333" t="s">
        <v>168</v>
      </c>
      <c r="J2333" s="21" t="s">
        <v>7650</v>
      </c>
      <c r="K2333" t="s">
        <v>93</v>
      </c>
      <c r="M2333" t="s">
        <v>25</v>
      </c>
      <c r="N2333" t="s">
        <v>29</v>
      </c>
      <c r="P2333"/>
      <c r="S2333">
        <v>0</v>
      </c>
      <c r="T2333">
        <v>1</v>
      </c>
      <c r="U2333">
        <v>0</v>
      </c>
      <c r="V2333" t="str">
        <f>IF(OR(tickets_cleaned[[#This Row],[resolution_time_hours]]="", tickets_cleaned[[#This Row],[resolution_time_hours]]&lt;0),"",tickets_cleaned[[#This Row],[resolution_time_hours]])</f>
        <v/>
      </c>
    </row>
    <row r="2334" spans="1:22" ht="15" customHeight="1" x14ac:dyDescent="0.2">
      <c r="A2334">
        <v>2333</v>
      </c>
      <c r="B2334" t="s">
        <v>7651</v>
      </c>
      <c r="C2334" t="s">
        <v>7652</v>
      </c>
      <c r="D2334">
        <v>20</v>
      </c>
      <c r="E2334" t="s">
        <v>58</v>
      </c>
      <c r="F2334" t="s">
        <v>275</v>
      </c>
      <c r="G2334" s="1">
        <v>44161</v>
      </c>
      <c r="H2334" t="s">
        <v>22</v>
      </c>
      <c r="I2334" t="s">
        <v>120</v>
      </c>
      <c r="J2334" s="21" t="s">
        <v>7653</v>
      </c>
      <c r="K2334" t="s">
        <v>93</v>
      </c>
      <c r="M2334" t="s">
        <v>25</v>
      </c>
      <c r="N2334" t="s">
        <v>32</v>
      </c>
      <c r="P2334"/>
      <c r="S2334">
        <v>0</v>
      </c>
      <c r="T2334">
        <v>1</v>
      </c>
      <c r="U2334">
        <v>0</v>
      </c>
      <c r="V2334" t="str">
        <f>IF(OR(tickets_cleaned[[#This Row],[resolution_time_hours]]="", tickets_cleaned[[#This Row],[resolution_time_hours]]&lt;0),"",tickets_cleaned[[#This Row],[resolution_time_hours]])</f>
        <v/>
      </c>
    </row>
    <row r="2335" spans="1:22" ht="15" customHeight="1" x14ac:dyDescent="0.2">
      <c r="A2335">
        <v>2334</v>
      </c>
      <c r="B2335" t="s">
        <v>1687</v>
      </c>
      <c r="C2335" t="s">
        <v>7654</v>
      </c>
      <c r="D2335">
        <v>68</v>
      </c>
      <c r="E2335" t="s">
        <v>90</v>
      </c>
      <c r="F2335" t="s">
        <v>724</v>
      </c>
      <c r="G2335" s="1">
        <v>44410</v>
      </c>
      <c r="H2335" t="s">
        <v>24</v>
      </c>
      <c r="I2335" t="s">
        <v>60</v>
      </c>
      <c r="J2335" t="s">
        <v>7655</v>
      </c>
      <c r="K2335" t="s">
        <v>62</v>
      </c>
      <c r="M2335" t="s">
        <v>25</v>
      </c>
      <c r="N2335" t="s">
        <v>30</v>
      </c>
      <c r="O2335" s="15">
        <v>45078.692777777775</v>
      </c>
      <c r="P2335"/>
      <c r="S2335">
        <v>0</v>
      </c>
      <c r="T2335">
        <v>1</v>
      </c>
      <c r="U2335">
        <v>0</v>
      </c>
      <c r="V2335" t="str">
        <f>IF(OR(tickets_cleaned[[#This Row],[resolution_time_hours]]="", tickets_cleaned[[#This Row],[resolution_time_hours]]&lt;0),"",tickets_cleaned[[#This Row],[resolution_time_hours]])</f>
        <v/>
      </c>
    </row>
    <row r="2336" spans="1:22" ht="15" customHeight="1" x14ac:dyDescent="0.2">
      <c r="A2336">
        <v>2335</v>
      </c>
      <c r="B2336" t="s">
        <v>7656</v>
      </c>
      <c r="C2336" t="s">
        <v>7657</v>
      </c>
      <c r="D2336">
        <v>22</v>
      </c>
      <c r="E2336" t="s">
        <v>90</v>
      </c>
      <c r="F2336" t="s">
        <v>199</v>
      </c>
      <c r="G2336" s="1">
        <v>44299</v>
      </c>
      <c r="H2336" t="s">
        <v>22</v>
      </c>
      <c r="I2336" t="s">
        <v>67</v>
      </c>
      <c r="J2336" s="21" t="s">
        <v>7658</v>
      </c>
      <c r="K2336" t="s">
        <v>93</v>
      </c>
      <c r="M2336" t="s">
        <v>28</v>
      </c>
      <c r="N2336" t="s">
        <v>30</v>
      </c>
      <c r="P2336"/>
      <c r="S2336">
        <v>0</v>
      </c>
      <c r="T2336">
        <v>1</v>
      </c>
      <c r="U2336">
        <v>0</v>
      </c>
      <c r="V2336" t="str">
        <f>IF(OR(tickets_cleaned[[#This Row],[resolution_time_hours]]="", tickets_cleaned[[#This Row],[resolution_time_hours]]&lt;0),"",tickets_cleaned[[#This Row],[resolution_time_hours]])</f>
        <v/>
      </c>
    </row>
    <row r="2337" spans="1:22" ht="15" customHeight="1" x14ac:dyDescent="0.2">
      <c r="A2337">
        <v>2336</v>
      </c>
      <c r="B2337" t="s">
        <v>7659</v>
      </c>
      <c r="C2337" t="s">
        <v>7660</v>
      </c>
      <c r="D2337">
        <v>47</v>
      </c>
      <c r="E2337" t="s">
        <v>58</v>
      </c>
      <c r="F2337" t="s">
        <v>119</v>
      </c>
      <c r="G2337" s="1">
        <v>44371</v>
      </c>
      <c r="H2337" t="s">
        <v>23</v>
      </c>
      <c r="I2337" t="s">
        <v>120</v>
      </c>
      <c r="J2337" t="s">
        <v>7661</v>
      </c>
      <c r="K2337" t="s">
        <v>62</v>
      </c>
      <c r="M2337" t="s">
        <v>27</v>
      </c>
      <c r="N2337" t="s">
        <v>30</v>
      </c>
      <c r="O2337" s="15">
        <v>45078.469884259262</v>
      </c>
      <c r="P2337"/>
      <c r="S2337">
        <v>0</v>
      </c>
      <c r="T2337">
        <v>1</v>
      </c>
      <c r="U2337">
        <v>0</v>
      </c>
      <c r="V2337" t="str">
        <f>IF(OR(tickets_cleaned[[#This Row],[resolution_time_hours]]="", tickets_cleaned[[#This Row],[resolution_time_hours]]&lt;0),"",tickets_cleaned[[#This Row],[resolution_time_hours]])</f>
        <v/>
      </c>
    </row>
    <row r="2338" spans="1:22" ht="15" customHeight="1" x14ac:dyDescent="0.2">
      <c r="A2338">
        <v>2337</v>
      </c>
      <c r="B2338" t="s">
        <v>7662</v>
      </c>
      <c r="C2338" t="s">
        <v>7663</v>
      </c>
      <c r="D2338">
        <v>62</v>
      </c>
      <c r="E2338" t="s">
        <v>65</v>
      </c>
      <c r="F2338" t="s">
        <v>84</v>
      </c>
      <c r="G2338" s="1">
        <v>44374</v>
      </c>
      <c r="H2338" t="s">
        <v>22</v>
      </c>
      <c r="I2338" t="s">
        <v>67</v>
      </c>
      <c r="J2338" s="21" t="s">
        <v>7664</v>
      </c>
      <c r="K2338" t="s">
        <v>62</v>
      </c>
      <c r="M2338" t="s">
        <v>28</v>
      </c>
      <c r="N2338" t="s">
        <v>30</v>
      </c>
      <c r="O2338" s="15">
        <v>45078.160185185188</v>
      </c>
      <c r="P2338"/>
      <c r="S2338">
        <v>0</v>
      </c>
      <c r="T2338">
        <v>1</v>
      </c>
      <c r="U2338">
        <v>0</v>
      </c>
      <c r="V2338" t="str">
        <f>IF(OR(tickets_cleaned[[#This Row],[resolution_time_hours]]="", tickets_cleaned[[#This Row],[resolution_time_hours]]&lt;0),"",tickets_cleaned[[#This Row],[resolution_time_hours]])</f>
        <v/>
      </c>
    </row>
    <row r="2339" spans="1:22" ht="15" customHeight="1" x14ac:dyDescent="0.2">
      <c r="A2339">
        <v>2338</v>
      </c>
      <c r="B2339" t="s">
        <v>7665</v>
      </c>
      <c r="C2339" t="s">
        <v>7666</v>
      </c>
      <c r="D2339">
        <v>29</v>
      </c>
      <c r="E2339" t="s">
        <v>90</v>
      </c>
      <c r="F2339" t="s">
        <v>175</v>
      </c>
      <c r="G2339" s="1">
        <v>44043</v>
      </c>
      <c r="H2339" t="s">
        <v>21</v>
      </c>
      <c r="I2339" t="s">
        <v>91</v>
      </c>
      <c r="J2339" s="21" t="s">
        <v>7667</v>
      </c>
      <c r="K2339" t="s">
        <v>74</v>
      </c>
      <c r="L2339" t="s">
        <v>7668</v>
      </c>
      <c r="M2339" t="s">
        <v>25</v>
      </c>
      <c r="N2339" t="s">
        <v>32</v>
      </c>
      <c r="O2339" s="15">
        <v>45078.456030092595</v>
      </c>
      <c r="P2339" s="15">
        <v>45078.718530092592</v>
      </c>
      <c r="Q2339">
        <v>1</v>
      </c>
      <c r="R2339">
        <v>6</v>
      </c>
      <c r="S2339">
        <v>1</v>
      </c>
      <c r="T2339">
        <v>0</v>
      </c>
      <c r="U2339">
        <v>1</v>
      </c>
      <c r="V2339">
        <f>IF(OR(tickets_cleaned[[#This Row],[resolution_time_hours]]="", tickets_cleaned[[#This Row],[resolution_time_hours]]&lt;0),"",tickets_cleaned[[#This Row],[resolution_time_hours]])</f>
        <v>6</v>
      </c>
    </row>
    <row r="2340" spans="1:22" ht="15" customHeight="1" x14ac:dyDescent="0.2">
      <c r="A2340">
        <v>2339</v>
      </c>
      <c r="B2340" t="s">
        <v>7669</v>
      </c>
      <c r="C2340" t="s">
        <v>7670</v>
      </c>
      <c r="D2340">
        <v>56</v>
      </c>
      <c r="E2340" t="s">
        <v>65</v>
      </c>
      <c r="F2340" t="s">
        <v>134</v>
      </c>
      <c r="G2340" s="1">
        <v>44428</v>
      </c>
      <c r="H2340" t="s">
        <v>20</v>
      </c>
      <c r="I2340" t="s">
        <v>60</v>
      </c>
      <c r="J2340" s="21" t="s">
        <v>7671</v>
      </c>
      <c r="K2340" t="s">
        <v>74</v>
      </c>
      <c r="L2340" t="s">
        <v>7672</v>
      </c>
      <c r="M2340" t="s">
        <v>27</v>
      </c>
      <c r="N2340" t="s">
        <v>29</v>
      </c>
      <c r="O2340" s="15">
        <v>45078.719247685185</v>
      </c>
      <c r="P2340" s="15">
        <v>45078.124803240738</v>
      </c>
      <c r="Q2340">
        <v>2</v>
      </c>
      <c r="S2340">
        <v>1</v>
      </c>
      <c r="T2340">
        <v>0</v>
      </c>
      <c r="U2340">
        <v>1</v>
      </c>
      <c r="V2340" t="str">
        <f>IF(OR(tickets_cleaned[[#This Row],[resolution_time_hours]]="", tickets_cleaned[[#This Row],[resolution_time_hours]]&lt;0),"",tickets_cleaned[[#This Row],[resolution_time_hours]])</f>
        <v/>
      </c>
    </row>
    <row r="2341" spans="1:22" ht="15" customHeight="1" x14ac:dyDescent="0.2">
      <c r="A2341">
        <v>2340</v>
      </c>
      <c r="B2341" t="s">
        <v>7673</v>
      </c>
      <c r="C2341" t="s">
        <v>7674</v>
      </c>
      <c r="D2341">
        <v>43</v>
      </c>
      <c r="E2341" t="s">
        <v>90</v>
      </c>
      <c r="F2341" t="s">
        <v>139</v>
      </c>
      <c r="G2341" s="1">
        <v>43857</v>
      </c>
      <c r="H2341" t="s">
        <v>23</v>
      </c>
      <c r="I2341" t="s">
        <v>120</v>
      </c>
      <c r="J2341" t="s">
        <v>4724</v>
      </c>
      <c r="K2341" t="s">
        <v>62</v>
      </c>
      <c r="M2341" t="s">
        <v>28</v>
      </c>
      <c r="N2341" t="s">
        <v>30</v>
      </c>
      <c r="O2341" s="15">
        <v>45078.421331018515</v>
      </c>
      <c r="P2341"/>
      <c r="S2341">
        <v>0</v>
      </c>
      <c r="T2341">
        <v>1</v>
      </c>
      <c r="U2341">
        <v>0</v>
      </c>
      <c r="V2341" t="str">
        <f>IF(OR(tickets_cleaned[[#This Row],[resolution_time_hours]]="", tickets_cleaned[[#This Row],[resolution_time_hours]]&lt;0),"",tickets_cleaned[[#This Row],[resolution_time_hours]])</f>
        <v/>
      </c>
    </row>
    <row r="2342" spans="1:22" ht="15" customHeight="1" x14ac:dyDescent="0.2">
      <c r="A2342">
        <v>2341</v>
      </c>
      <c r="B2342" t="s">
        <v>7675</v>
      </c>
      <c r="C2342" t="s">
        <v>7676</v>
      </c>
      <c r="D2342">
        <v>26</v>
      </c>
      <c r="E2342" t="s">
        <v>90</v>
      </c>
      <c r="F2342" t="s">
        <v>311</v>
      </c>
      <c r="G2342" s="1">
        <v>44012</v>
      </c>
      <c r="H2342" t="s">
        <v>21</v>
      </c>
      <c r="I2342" t="s">
        <v>72</v>
      </c>
      <c r="J2342" s="21" t="s">
        <v>7677</v>
      </c>
      <c r="K2342" t="s">
        <v>74</v>
      </c>
      <c r="L2342" t="s">
        <v>7678</v>
      </c>
      <c r="M2342" t="s">
        <v>28</v>
      </c>
      <c r="N2342" t="s">
        <v>32</v>
      </c>
      <c r="O2342" s="15">
        <v>45078.207465277781</v>
      </c>
      <c r="P2342" s="15">
        <v>45078.89565972222</v>
      </c>
      <c r="Q2342">
        <v>3</v>
      </c>
      <c r="R2342">
        <v>16</v>
      </c>
      <c r="S2342">
        <v>1</v>
      </c>
      <c r="T2342">
        <v>0</v>
      </c>
      <c r="U2342">
        <v>0</v>
      </c>
      <c r="V2342">
        <f>IF(OR(tickets_cleaned[[#This Row],[resolution_time_hours]]="", tickets_cleaned[[#This Row],[resolution_time_hours]]&lt;0),"",tickets_cleaned[[#This Row],[resolution_time_hours]])</f>
        <v>16</v>
      </c>
    </row>
    <row r="2343" spans="1:22" ht="15" customHeight="1" x14ac:dyDescent="0.2">
      <c r="A2343">
        <v>2342</v>
      </c>
      <c r="B2343" t="s">
        <v>7679</v>
      </c>
      <c r="C2343" t="s">
        <v>7680</v>
      </c>
      <c r="D2343">
        <v>48</v>
      </c>
      <c r="E2343" t="s">
        <v>90</v>
      </c>
      <c r="F2343" t="s">
        <v>680</v>
      </c>
      <c r="G2343" s="1">
        <v>44504</v>
      </c>
      <c r="H2343" t="s">
        <v>21</v>
      </c>
      <c r="I2343" t="s">
        <v>140</v>
      </c>
      <c r="J2343" s="21" t="s">
        <v>7681</v>
      </c>
      <c r="K2343" t="s">
        <v>74</v>
      </c>
      <c r="L2343" t="s">
        <v>7682</v>
      </c>
      <c r="M2343" t="s">
        <v>27</v>
      </c>
      <c r="N2343" t="s">
        <v>29</v>
      </c>
      <c r="O2343" s="15">
        <v>45078.71234953704</v>
      </c>
      <c r="P2343" s="15">
        <v>45078.131099537037</v>
      </c>
      <c r="Q2343">
        <v>2</v>
      </c>
      <c r="S2343">
        <v>1</v>
      </c>
      <c r="T2343">
        <v>0</v>
      </c>
      <c r="U2343">
        <v>1</v>
      </c>
      <c r="V2343" t="str">
        <f>IF(OR(tickets_cleaned[[#This Row],[resolution_time_hours]]="", tickets_cleaned[[#This Row],[resolution_time_hours]]&lt;0),"",tickets_cleaned[[#This Row],[resolution_time_hours]])</f>
        <v/>
      </c>
    </row>
    <row r="2344" spans="1:22" ht="15" customHeight="1" x14ac:dyDescent="0.2">
      <c r="A2344">
        <v>2343</v>
      </c>
      <c r="B2344" t="s">
        <v>7683</v>
      </c>
      <c r="C2344" t="s">
        <v>7684</v>
      </c>
      <c r="D2344">
        <v>44</v>
      </c>
      <c r="E2344" t="s">
        <v>65</v>
      </c>
      <c r="F2344" t="s">
        <v>510</v>
      </c>
      <c r="G2344" s="1">
        <v>43875</v>
      </c>
      <c r="H2344" t="s">
        <v>23</v>
      </c>
      <c r="I2344" t="s">
        <v>126</v>
      </c>
      <c r="J2344" t="s">
        <v>1250</v>
      </c>
      <c r="K2344" t="s">
        <v>93</v>
      </c>
      <c r="M2344" t="s">
        <v>25</v>
      </c>
      <c r="N2344" t="s">
        <v>32</v>
      </c>
      <c r="P2344"/>
      <c r="S2344">
        <v>0</v>
      </c>
      <c r="T2344">
        <v>1</v>
      </c>
      <c r="U2344">
        <v>0</v>
      </c>
      <c r="V2344" t="str">
        <f>IF(OR(tickets_cleaned[[#This Row],[resolution_time_hours]]="", tickets_cleaned[[#This Row],[resolution_time_hours]]&lt;0),"",tickets_cleaned[[#This Row],[resolution_time_hours]])</f>
        <v/>
      </c>
    </row>
    <row r="2345" spans="1:22" ht="15" customHeight="1" x14ac:dyDescent="0.2">
      <c r="A2345">
        <v>2344</v>
      </c>
      <c r="B2345" t="s">
        <v>7685</v>
      </c>
      <c r="C2345" t="s">
        <v>7686</v>
      </c>
      <c r="D2345">
        <v>44</v>
      </c>
      <c r="E2345" t="s">
        <v>58</v>
      </c>
      <c r="F2345" t="s">
        <v>84</v>
      </c>
      <c r="G2345" s="1">
        <v>44301</v>
      </c>
      <c r="H2345" t="s">
        <v>21</v>
      </c>
      <c r="I2345" t="s">
        <v>20</v>
      </c>
      <c r="J2345" t="s">
        <v>7687</v>
      </c>
      <c r="K2345" t="s">
        <v>93</v>
      </c>
      <c r="M2345" t="s">
        <v>25</v>
      </c>
      <c r="N2345" t="s">
        <v>31</v>
      </c>
      <c r="P2345"/>
      <c r="S2345">
        <v>0</v>
      </c>
      <c r="T2345">
        <v>1</v>
      </c>
      <c r="U2345">
        <v>0</v>
      </c>
      <c r="V2345" t="str">
        <f>IF(OR(tickets_cleaned[[#This Row],[resolution_time_hours]]="", tickets_cleaned[[#This Row],[resolution_time_hours]]&lt;0),"",tickets_cleaned[[#This Row],[resolution_time_hours]])</f>
        <v/>
      </c>
    </row>
    <row r="2346" spans="1:22" ht="15" customHeight="1" x14ac:dyDescent="0.2">
      <c r="A2346">
        <v>2345</v>
      </c>
      <c r="B2346" t="s">
        <v>7688</v>
      </c>
      <c r="C2346" t="s">
        <v>7689</v>
      </c>
      <c r="D2346">
        <v>68</v>
      </c>
      <c r="E2346" t="s">
        <v>90</v>
      </c>
      <c r="F2346" t="s">
        <v>510</v>
      </c>
      <c r="G2346" s="1">
        <v>44534</v>
      </c>
      <c r="H2346" t="s">
        <v>22</v>
      </c>
      <c r="I2346" t="s">
        <v>106</v>
      </c>
      <c r="J2346" t="s">
        <v>7690</v>
      </c>
      <c r="K2346" t="s">
        <v>74</v>
      </c>
      <c r="L2346" t="s">
        <v>7691</v>
      </c>
      <c r="M2346" t="s">
        <v>25</v>
      </c>
      <c r="N2346" t="s">
        <v>32</v>
      </c>
      <c r="O2346" s="15">
        <v>45078.424178240741</v>
      </c>
      <c r="P2346" s="15">
        <v>45078.440150462964</v>
      </c>
      <c r="Q2346">
        <v>3</v>
      </c>
      <c r="R2346">
        <v>0</v>
      </c>
      <c r="S2346">
        <v>1</v>
      </c>
      <c r="T2346">
        <v>0</v>
      </c>
      <c r="U2346">
        <v>0</v>
      </c>
      <c r="V2346">
        <f>IF(OR(tickets_cleaned[[#This Row],[resolution_time_hours]]="", tickets_cleaned[[#This Row],[resolution_time_hours]]&lt;0),"",tickets_cleaned[[#This Row],[resolution_time_hours]])</f>
        <v>0</v>
      </c>
    </row>
    <row r="2347" spans="1:22" ht="15" customHeight="1" x14ac:dyDescent="0.2">
      <c r="A2347">
        <v>2346</v>
      </c>
      <c r="B2347" t="s">
        <v>7692</v>
      </c>
      <c r="C2347" t="s">
        <v>7693</v>
      </c>
      <c r="D2347">
        <v>43</v>
      </c>
      <c r="E2347" t="s">
        <v>90</v>
      </c>
      <c r="F2347" t="s">
        <v>161</v>
      </c>
      <c r="G2347" s="1">
        <v>44440</v>
      </c>
      <c r="H2347" t="s">
        <v>23</v>
      </c>
      <c r="I2347" t="s">
        <v>101</v>
      </c>
      <c r="J2347" s="21" t="s">
        <v>7694</v>
      </c>
      <c r="K2347" t="s">
        <v>74</v>
      </c>
      <c r="L2347" t="s">
        <v>7695</v>
      </c>
      <c r="M2347" t="s">
        <v>25</v>
      </c>
      <c r="N2347" t="s">
        <v>30</v>
      </c>
      <c r="O2347" s="15">
        <v>45078.933217592596</v>
      </c>
      <c r="P2347" s="15">
        <v>45077.98877314815</v>
      </c>
      <c r="Q2347">
        <v>2</v>
      </c>
      <c r="S2347">
        <v>1</v>
      </c>
      <c r="T2347">
        <v>0</v>
      </c>
      <c r="U2347">
        <v>1</v>
      </c>
      <c r="V2347" t="str">
        <f>IF(OR(tickets_cleaned[[#This Row],[resolution_time_hours]]="", tickets_cleaned[[#This Row],[resolution_time_hours]]&lt;0),"",tickets_cleaned[[#This Row],[resolution_time_hours]])</f>
        <v/>
      </c>
    </row>
    <row r="2348" spans="1:22" ht="15" customHeight="1" x14ac:dyDescent="0.2">
      <c r="A2348">
        <v>2347</v>
      </c>
      <c r="B2348" t="s">
        <v>7696</v>
      </c>
      <c r="C2348" t="s">
        <v>7697</v>
      </c>
      <c r="D2348">
        <v>68</v>
      </c>
      <c r="E2348" t="s">
        <v>65</v>
      </c>
      <c r="F2348" t="s">
        <v>84</v>
      </c>
      <c r="G2348" s="1">
        <v>44218</v>
      </c>
      <c r="H2348" t="s">
        <v>23</v>
      </c>
      <c r="I2348" t="s">
        <v>67</v>
      </c>
      <c r="J2348" s="21" t="s">
        <v>7698</v>
      </c>
      <c r="K2348" t="s">
        <v>74</v>
      </c>
      <c r="L2348" t="s">
        <v>7699</v>
      </c>
      <c r="M2348" t="s">
        <v>28</v>
      </c>
      <c r="N2348" t="s">
        <v>32</v>
      </c>
      <c r="O2348" s="15">
        <v>45078.673495370371</v>
      </c>
      <c r="P2348" s="15">
        <v>45078.594328703701</v>
      </c>
      <c r="Q2348">
        <v>5</v>
      </c>
      <c r="S2348">
        <v>1</v>
      </c>
      <c r="T2348">
        <v>0</v>
      </c>
      <c r="U2348">
        <v>0</v>
      </c>
      <c r="V2348" t="str">
        <f>IF(OR(tickets_cleaned[[#This Row],[resolution_time_hours]]="", tickets_cleaned[[#This Row],[resolution_time_hours]]&lt;0),"",tickets_cleaned[[#This Row],[resolution_time_hours]])</f>
        <v/>
      </c>
    </row>
    <row r="2349" spans="1:22" ht="15" customHeight="1" x14ac:dyDescent="0.2">
      <c r="A2349">
        <v>2348</v>
      </c>
      <c r="B2349" t="s">
        <v>7700</v>
      </c>
      <c r="C2349" t="s">
        <v>7701</v>
      </c>
      <c r="D2349">
        <v>27</v>
      </c>
      <c r="E2349" t="s">
        <v>65</v>
      </c>
      <c r="F2349" t="s">
        <v>481</v>
      </c>
      <c r="G2349" s="1">
        <v>44103</v>
      </c>
      <c r="H2349" t="s">
        <v>23</v>
      </c>
      <c r="I2349" t="s">
        <v>101</v>
      </c>
      <c r="J2349" s="21" t="s">
        <v>7702</v>
      </c>
      <c r="K2349" t="s">
        <v>62</v>
      </c>
      <c r="M2349" t="s">
        <v>26</v>
      </c>
      <c r="N2349" t="s">
        <v>31</v>
      </c>
      <c r="O2349" s="15">
        <v>45077.997118055559</v>
      </c>
      <c r="P2349"/>
      <c r="S2349">
        <v>0</v>
      </c>
      <c r="T2349">
        <v>1</v>
      </c>
      <c r="U2349">
        <v>0</v>
      </c>
      <c r="V2349" t="str">
        <f>IF(OR(tickets_cleaned[[#This Row],[resolution_time_hours]]="", tickets_cleaned[[#This Row],[resolution_time_hours]]&lt;0),"",tickets_cleaned[[#This Row],[resolution_time_hours]])</f>
        <v/>
      </c>
    </row>
    <row r="2350" spans="1:22" ht="15" customHeight="1" x14ac:dyDescent="0.2">
      <c r="A2350">
        <v>2349</v>
      </c>
      <c r="B2350" t="s">
        <v>7703</v>
      </c>
      <c r="C2350" t="s">
        <v>7704</v>
      </c>
      <c r="D2350">
        <v>50</v>
      </c>
      <c r="E2350" t="s">
        <v>65</v>
      </c>
      <c r="F2350" t="s">
        <v>268</v>
      </c>
      <c r="G2350" s="1">
        <v>44042</v>
      </c>
      <c r="H2350" t="s">
        <v>21</v>
      </c>
      <c r="I2350" t="s">
        <v>176</v>
      </c>
      <c r="J2350" s="21" t="s">
        <v>7705</v>
      </c>
      <c r="K2350" t="s">
        <v>62</v>
      </c>
      <c r="M2350" t="s">
        <v>25</v>
      </c>
      <c r="N2350" t="s">
        <v>32</v>
      </c>
      <c r="O2350" s="15">
        <v>45078.002002314817</v>
      </c>
      <c r="P2350"/>
      <c r="S2350">
        <v>0</v>
      </c>
      <c r="T2350">
        <v>1</v>
      </c>
      <c r="U2350">
        <v>0</v>
      </c>
      <c r="V2350" t="str">
        <f>IF(OR(tickets_cleaned[[#This Row],[resolution_time_hours]]="", tickets_cleaned[[#This Row],[resolution_time_hours]]&lt;0),"",tickets_cleaned[[#This Row],[resolution_time_hours]])</f>
        <v/>
      </c>
    </row>
    <row r="2351" spans="1:22" ht="15" customHeight="1" x14ac:dyDescent="0.2">
      <c r="A2351">
        <v>2350</v>
      </c>
      <c r="B2351" t="s">
        <v>7706</v>
      </c>
      <c r="C2351" t="s">
        <v>7707</v>
      </c>
      <c r="D2351">
        <v>30</v>
      </c>
      <c r="E2351" t="s">
        <v>58</v>
      </c>
      <c r="F2351" t="s">
        <v>275</v>
      </c>
      <c r="G2351" s="1">
        <v>44483</v>
      </c>
      <c r="H2351" t="s">
        <v>24</v>
      </c>
      <c r="I2351" t="s">
        <v>168</v>
      </c>
      <c r="J2351" t="s">
        <v>7708</v>
      </c>
      <c r="K2351" t="s">
        <v>93</v>
      </c>
      <c r="M2351" t="s">
        <v>28</v>
      </c>
      <c r="N2351" t="s">
        <v>29</v>
      </c>
      <c r="P2351"/>
      <c r="S2351">
        <v>0</v>
      </c>
      <c r="T2351">
        <v>1</v>
      </c>
      <c r="U2351">
        <v>0</v>
      </c>
      <c r="V2351" t="str">
        <f>IF(OR(tickets_cleaned[[#This Row],[resolution_time_hours]]="", tickets_cleaned[[#This Row],[resolution_time_hours]]&lt;0),"",tickets_cleaned[[#This Row],[resolution_time_hours]])</f>
        <v/>
      </c>
    </row>
    <row r="2352" spans="1:22" ht="15" customHeight="1" x14ac:dyDescent="0.2">
      <c r="A2352">
        <v>2351</v>
      </c>
      <c r="B2352" t="s">
        <v>7709</v>
      </c>
      <c r="C2352" t="s">
        <v>7710</v>
      </c>
      <c r="D2352">
        <v>35</v>
      </c>
      <c r="E2352" t="s">
        <v>65</v>
      </c>
      <c r="F2352" t="s">
        <v>275</v>
      </c>
      <c r="G2352" s="1">
        <v>44027</v>
      </c>
      <c r="H2352" t="s">
        <v>21</v>
      </c>
      <c r="I2352" t="s">
        <v>79</v>
      </c>
      <c r="J2352" s="21" t="s">
        <v>7711</v>
      </c>
      <c r="K2352" t="s">
        <v>93</v>
      </c>
      <c r="M2352" t="s">
        <v>25</v>
      </c>
      <c r="N2352" t="s">
        <v>32</v>
      </c>
      <c r="P2352"/>
      <c r="S2352">
        <v>0</v>
      </c>
      <c r="T2352">
        <v>1</v>
      </c>
      <c r="U2352">
        <v>0</v>
      </c>
      <c r="V2352" t="str">
        <f>IF(OR(tickets_cleaned[[#This Row],[resolution_time_hours]]="", tickets_cleaned[[#This Row],[resolution_time_hours]]&lt;0),"",tickets_cleaned[[#This Row],[resolution_time_hours]])</f>
        <v/>
      </c>
    </row>
    <row r="2353" spans="1:22" ht="15" customHeight="1" x14ac:dyDescent="0.2">
      <c r="A2353">
        <v>2352</v>
      </c>
      <c r="B2353" t="s">
        <v>7712</v>
      </c>
      <c r="C2353" t="s">
        <v>7713</v>
      </c>
      <c r="D2353">
        <v>20</v>
      </c>
      <c r="E2353" t="s">
        <v>65</v>
      </c>
      <c r="F2353" t="s">
        <v>422</v>
      </c>
      <c r="G2353" s="1">
        <v>44508</v>
      </c>
      <c r="H2353" t="s">
        <v>24</v>
      </c>
      <c r="I2353" t="s">
        <v>203</v>
      </c>
      <c r="J2353" s="21" t="s">
        <v>7714</v>
      </c>
      <c r="K2353" t="s">
        <v>74</v>
      </c>
      <c r="L2353" t="s">
        <v>7715</v>
      </c>
      <c r="M2353" t="s">
        <v>27</v>
      </c>
      <c r="N2353" t="s">
        <v>30</v>
      </c>
      <c r="O2353" s="15">
        <v>45078.397893518515</v>
      </c>
      <c r="P2353" s="15">
        <v>45078.627060185187</v>
      </c>
      <c r="Q2353">
        <v>5</v>
      </c>
      <c r="R2353">
        <v>5</v>
      </c>
      <c r="S2353">
        <v>1</v>
      </c>
      <c r="T2353">
        <v>0</v>
      </c>
      <c r="U2353">
        <v>0</v>
      </c>
      <c r="V2353">
        <f>IF(OR(tickets_cleaned[[#This Row],[resolution_time_hours]]="", tickets_cleaned[[#This Row],[resolution_time_hours]]&lt;0),"",tickets_cleaned[[#This Row],[resolution_time_hours]])</f>
        <v>5</v>
      </c>
    </row>
    <row r="2354" spans="1:22" ht="15" customHeight="1" x14ac:dyDescent="0.2">
      <c r="A2354">
        <v>2353</v>
      </c>
      <c r="B2354" t="s">
        <v>7716</v>
      </c>
      <c r="C2354" t="s">
        <v>7717</v>
      </c>
      <c r="D2354">
        <v>55</v>
      </c>
      <c r="E2354" t="s">
        <v>65</v>
      </c>
      <c r="F2354" t="s">
        <v>724</v>
      </c>
      <c r="G2354" s="1">
        <v>44552</v>
      </c>
      <c r="H2354" t="s">
        <v>23</v>
      </c>
      <c r="I2354" t="s">
        <v>168</v>
      </c>
      <c r="J2354" s="21" t="s">
        <v>7718</v>
      </c>
      <c r="K2354" t="s">
        <v>62</v>
      </c>
      <c r="M2354" t="s">
        <v>27</v>
      </c>
      <c r="N2354" t="s">
        <v>30</v>
      </c>
      <c r="O2354" s="15">
        <v>45078.394432870373</v>
      </c>
      <c r="P2354"/>
      <c r="S2354">
        <v>0</v>
      </c>
      <c r="T2354">
        <v>1</v>
      </c>
      <c r="U2354">
        <v>0</v>
      </c>
      <c r="V2354" t="str">
        <f>IF(OR(tickets_cleaned[[#This Row],[resolution_time_hours]]="", tickets_cleaned[[#This Row],[resolution_time_hours]]&lt;0),"",tickets_cleaned[[#This Row],[resolution_time_hours]])</f>
        <v/>
      </c>
    </row>
    <row r="2355" spans="1:22" ht="15" customHeight="1" x14ac:dyDescent="0.2">
      <c r="A2355">
        <v>2354</v>
      </c>
      <c r="B2355" t="s">
        <v>7719</v>
      </c>
      <c r="C2355" t="s">
        <v>7720</v>
      </c>
      <c r="D2355">
        <v>21</v>
      </c>
      <c r="E2355" t="s">
        <v>90</v>
      </c>
      <c r="F2355" t="s">
        <v>228</v>
      </c>
      <c r="G2355" s="1">
        <v>44559</v>
      </c>
      <c r="H2355" t="s">
        <v>24</v>
      </c>
      <c r="I2355" t="s">
        <v>203</v>
      </c>
      <c r="J2355" s="21" t="s">
        <v>7721</v>
      </c>
      <c r="K2355" t="s">
        <v>93</v>
      </c>
      <c r="M2355" t="s">
        <v>27</v>
      </c>
      <c r="N2355" t="s">
        <v>31</v>
      </c>
      <c r="P2355"/>
      <c r="S2355">
        <v>0</v>
      </c>
      <c r="T2355">
        <v>1</v>
      </c>
      <c r="U2355">
        <v>0</v>
      </c>
      <c r="V2355" t="str">
        <f>IF(OR(tickets_cleaned[[#This Row],[resolution_time_hours]]="", tickets_cleaned[[#This Row],[resolution_time_hours]]&lt;0),"",tickets_cleaned[[#This Row],[resolution_time_hours]])</f>
        <v/>
      </c>
    </row>
    <row r="2356" spans="1:22" ht="15" customHeight="1" x14ac:dyDescent="0.2">
      <c r="A2356">
        <v>2355</v>
      </c>
      <c r="B2356" t="s">
        <v>7722</v>
      </c>
      <c r="C2356" t="s">
        <v>7723</v>
      </c>
      <c r="D2356">
        <v>19</v>
      </c>
      <c r="E2356" t="s">
        <v>90</v>
      </c>
      <c r="F2356" t="s">
        <v>100</v>
      </c>
      <c r="G2356" s="1">
        <v>44341</v>
      </c>
      <c r="H2356" t="s">
        <v>23</v>
      </c>
      <c r="I2356" t="s">
        <v>67</v>
      </c>
      <c r="J2356" s="21" t="s">
        <v>7724</v>
      </c>
      <c r="K2356" t="s">
        <v>93</v>
      </c>
      <c r="M2356" t="s">
        <v>27</v>
      </c>
      <c r="N2356" t="s">
        <v>30</v>
      </c>
      <c r="P2356"/>
      <c r="S2356">
        <v>0</v>
      </c>
      <c r="T2356">
        <v>1</v>
      </c>
      <c r="U2356">
        <v>0</v>
      </c>
      <c r="V2356" t="str">
        <f>IF(OR(tickets_cleaned[[#This Row],[resolution_time_hours]]="", tickets_cleaned[[#This Row],[resolution_time_hours]]&lt;0),"",tickets_cleaned[[#This Row],[resolution_time_hours]])</f>
        <v/>
      </c>
    </row>
    <row r="2357" spans="1:22" ht="15" customHeight="1" x14ac:dyDescent="0.2">
      <c r="A2357">
        <v>2356</v>
      </c>
      <c r="B2357" t="s">
        <v>7725</v>
      </c>
      <c r="C2357" t="s">
        <v>7726</v>
      </c>
      <c r="D2357">
        <v>49</v>
      </c>
      <c r="E2357" t="s">
        <v>65</v>
      </c>
      <c r="F2357" t="s">
        <v>175</v>
      </c>
      <c r="G2357" s="1">
        <v>44253</v>
      </c>
      <c r="H2357" t="s">
        <v>23</v>
      </c>
      <c r="I2357" t="s">
        <v>203</v>
      </c>
      <c r="J2357" s="21" t="s">
        <v>7727</v>
      </c>
      <c r="K2357" t="s">
        <v>62</v>
      </c>
      <c r="M2357" t="s">
        <v>28</v>
      </c>
      <c r="N2357" t="s">
        <v>29</v>
      </c>
      <c r="O2357" s="15">
        <v>45078.630601851852</v>
      </c>
      <c r="P2357"/>
      <c r="S2357">
        <v>0</v>
      </c>
      <c r="T2357">
        <v>1</v>
      </c>
      <c r="U2357">
        <v>0</v>
      </c>
      <c r="V2357" t="str">
        <f>IF(OR(tickets_cleaned[[#This Row],[resolution_time_hours]]="", tickets_cleaned[[#This Row],[resolution_time_hours]]&lt;0),"",tickets_cleaned[[#This Row],[resolution_time_hours]])</f>
        <v/>
      </c>
    </row>
    <row r="2358" spans="1:22" ht="15" customHeight="1" x14ac:dyDescent="0.2">
      <c r="A2358">
        <v>2357</v>
      </c>
      <c r="B2358" t="s">
        <v>7728</v>
      </c>
      <c r="C2358" t="s">
        <v>7729</v>
      </c>
      <c r="D2358">
        <v>18</v>
      </c>
      <c r="E2358" t="s">
        <v>90</v>
      </c>
      <c r="F2358" t="s">
        <v>245</v>
      </c>
      <c r="G2358" s="1">
        <v>44488</v>
      </c>
      <c r="H2358" t="s">
        <v>24</v>
      </c>
      <c r="I2358" t="s">
        <v>101</v>
      </c>
      <c r="J2358" t="s">
        <v>2685</v>
      </c>
      <c r="K2358" t="s">
        <v>62</v>
      </c>
      <c r="M2358" t="s">
        <v>28</v>
      </c>
      <c r="N2358" t="s">
        <v>32</v>
      </c>
      <c r="O2358" s="15">
        <v>45078.498657407406</v>
      </c>
      <c r="P2358"/>
      <c r="S2358">
        <v>0</v>
      </c>
      <c r="T2358">
        <v>1</v>
      </c>
      <c r="U2358">
        <v>0</v>
      </c>
      <c r="V2358" t="str">
        <f>IF(OR(tickets_cleaned[[#This Row],[resolution_time_hours]]="", tickets_cleaned[[#This Row],[resolution_time_hours]]&lt;0),"",tickets_cleaned[[#This Row],[resolution_time_hours]])</f>
        <v/>
      </c>
    </row>
    <row r="2359" spans="1:22" ht="15" customHeight="1" x14ac:dyDescent="0.2">
      <c r="A2359">
        <v>2358</v>
      </c>
      <c r="B2359" t="s">
        <v>7730</v>
      </c>
      <c r="C2359" t="s">
        <v>7731</v>
      </c>
      <c r="D2359">
        <v>44</v>
      </c>
      <c r="E2359" t="s">
        <v>65</v>
      </c>
      <c r="F2359" t="s">
        <v>245</v>
      </c>
      <c r="G2359" s="1">
        <v>44305</v>
      </c>
      <c r="H2359" t="s">
        <v>22</v>
      </c>
      <c r="I2359" t="s">
        <v>176</v>
      </c>
      <c r="J2359" s="21" t="s">
        <v>7732</v>
      </c>
      <c r="K2359" t="s">
        <v>74</v>
      </c>
      <c r="L2359" t="s">
        <v>7733</v>
      </c>
      <c r="M2359" t="s">
        <v>26</v>
      </c>
      <c r="N2359" t="s">
        <v>29</v>
      </c>
      <c r="O2359" s="15">
        <v>45078.282696759263</v>
      </c>
      <c r="P2359" s="15">
        <v>45078.075752314813</v>
      </c>
      <c r="Q2359">
        <v>5</v>
      </c>
      <c r="S2359">
        <v>1</v>
      </c>
      <c r="T2359">
        <v>0</v>
      </c>
      <c r="U2359">
        <v>0</v>
      </c>
      <c r="V2359" t="str">
        <f>IF(OR(tickets_cleaned[[#This Row],[resolution_time_hours]]="", tickets_cleaned[[#This Row],[resolution_time_hours]]&lt;0),"",tickets_cleaned[[#This Row],[resolution_time_hours]])</f>
        <v/>
      </c>
    </row>
    <row r="2360" spans="1:22" ht="15" customHeight="1" x14ac:dyDescent="0.2">
      <c r="A2360">
        <v>2359</v>
      </c>
      <c r="B2360" t="s">
        <v>4105</v>
      </c>
      <c r="C2360" t="s">
        <v>7734</v>
      </c>
      <c r="D2360">
        <v>56</v>
      </c>
      <c r="E2360" t="s">
        <v>90</v>
      </c>
      <c r="F2360" t="s">
        <v>187</v>
      </c>
      <c r="G2360" s="1">
        <v>44222</v>
      </c>
      <c r="H2360" t="s">
        <v>21</v>
      </c>
      <c r="I2360" t="s">
        <v>101</v>
      </c>
      <c r="J2360" t="s">
        <v>7735</v>
      </c>
      <c r="K2360" t="s">
        <v>74</v>
      </c>
      <c r="L2360" t="s">
        <v>7736</v>
      </c>
      <c r="M2360" t="s">
        <v>28</v>
      </c>
      <c r="N2360" t="s">
        <v>31</v>
      </c>
      <c r="O2360" s="15">
        <v>45078.100763888891</v>
      </c>
      <c r="P2360" s="15">
        <v>45078.688958333332</v>
      </c>
      <c r="Q2360">
        <v>1</v>
      </c>
      <c r="R2360">
        <v>14</v>
      </c>
      <c r="S2360">
        <v>1</v>
      </c>
      <c r="T2360">
        <v>0</v>
      </c>
      <c r="U2360">
        <v>1</v>
      </c>
      <c r="V2360">
        <f>IF(OR(tickets_cleaned[[#This Row],[resolution_time_hours]]="", tickets_cleaned[[#This Row],[resolution_time_hours]]&lt;0),"",tickets_cleaned[[#This Row],[resolution_time_hours]])</f>
        <v>14</v>
      </c>
    </row>
    <row r="2361" spans="1:22" ht="15" customHeight="1" x14ac:dyDescent="0.2">
      <c r="A2361">
        <v>2360</v>
      </c>
      <c r="B2361" t="s">
        <v>7737</v>
      </c>
      <c r="C2361" t="s">
        <v>7738</v>
      </c>
      <c r="D2361">
        <v>20</v>
      </c>
      <c r="E2361" t="s">
        <v>90</v>
      </c>
      <c r="F2361" t="s">
        <v>199</v>
      </c>
      <c r="G2361" s="1">
        <v>43892</v>
      </c>
      <c r="H2361" t="s">
        <v>21</v>
      </c>
      <c r="I2361" t="s">
        <v>203</v>
      </c>
      <c r="J2361" s="21" t="s">
        <v>7739</v>
      </c>
      <c r="K2361" t="s">
        <v>93</v>
      </c>
      <c r="M2361" t="s">
        <v>25</v>
      </c>
      <c r="N2361" t="s">
        <v>30</v>
      </c>
      <c r="P2361"/>
      <c r="S2361">
        <v>0</v>
      </c>
      <c r="T2361">
        <v>1</v>
      </c>
      <c r="U2361">
        <v>0</v>
      </c>
      <c r="V2361" t="str">
        <f>IF(OR(tickets_cleaned[[#This Row],[resolution_time_hours]]="", tickets_cleaned[[#This Row],[resolution_time_hours]]&lt;0),"",tickets_cleaned[[#This Row],[resolution_time_hours]])</f>
        <v/>
      </c>
    </row>
    <row r="2362" spans="1:22" ht="15" customHeight="1" x14ac:dyDescent="0.2">
      <c r="A2362">
        <v>2361</v>
      </c>
      <c r="B2362" t="s">
        <v>7740</v>
      </c>
      <c r="C2362" t="s">
        <v>7741</v>
      </c>
      <c r="D2362">
        <v>51</v>
      </c>
      <c r="E2362" t="s">
        <v>65</v>
      </c>
      <c r="F2362" t="s">
        <v>456</v>
      </c>
      <c r="G2362" s="1">
        <v>44424</v>
      </c>
      <c r="H2362" t="s">
        <v>21</v>
      </c>
      <c r="I2362" t="s">
        <v>120</v>
      </c>
      <c r="J2362" s="21" t="s">
        <v>7742</v>
      </c>
      <c r="K2362" t="s">
        <v>74</v>
      </c>
      <c r="L2362" t="s">
        <v>7743</v>
      </c>
      <c r="M2362" t="s">
        <v>27</v>
      </c>
      <c r="N2362" t="s">
        <v>30</v>
      </c>
      <c r="O2362" s="15">
        <v>45078.01053240741</v>
      </c>
      <c r="P2362" s="15">
        <v>45078.633449074077</v>
      </c>
      <c r="Q2362">
        <v>1</v>
      </c>
      <c r="R2362">
        <v>14</v>
      </c>
      <c r="S2362">
        <v>1</v>
      </c>
      <c r="T2362">
        <v>0</v>
      </c>
      <c r="U2362">
        <v>1</v>
      </c>
      <c r="V2362">
        <f>IF(OR(tickets_cleaned[[#This Row],[resolution_time_hours]]="", tickets_cleaned[[#This Row],[resolution_time_hours]]&lt;0),"",tickets_cleaned[[#This Row],[resolution_time_hours]])</f>
        <v>14</v>
      </c>
    </row>
    <row r="2363" spans="1:22" ht="15" customHeight="1" x14ac:dyDescent="0.2">
      <c r="A2363">
        <v>2362</v>
      </c>
      <c r="B2363" t="s">
        <v>7744</v>
      </c>
      <c r="C2363" t="s">
        <v>7745</v>
      </c>
      <c r="D2363">
        <v>25</v>
      </c>
      <c r="E2363" t="s">
        <v>65</v>
      </c>
      <c r="F2363" t="s">
        <v>680</v>
      </c>
      <c r="G2363" s="1">
        <v>44505</v>
      </c>
      <c r="H2363" t="s">
        <v>24</v>
      </c>
      <c r="I2363" t="s">
        <v>203</v>
      </c>
      <c r="J2363" s="21" t="s">
        <v>7746</v>
      </c>
      <c r="K2363" t="s">
        <v>74</v>
      </c>
      <c r="L2363" t="s">
        <v>7747</v>
      </c>
      <c r="M2363" t="s">
        <v>27</v>
      </c>
      <c r="N2363" t="s">
        <v>31</v>
      </c>
      <c r="O2363" s="15">
        <v>45078.13486111111</v>
      </c>
      <c r="P2363" s="15">
        <v>45078.010555555556</v>
      </c>
      <c r="Q2363">
        <v>3</v>
      </c>
      <c r="S2363">
        <v>1</v>
      </c>
      <c r="T2363">
        <v>0</v>
      </c>
      <c r="U2363">
        <v>0</v>
      </c>
      <c r="V2363" t="str">
        <f>IF(OR(tickets_cleaned[[#This Row],[resolution_time_hours]]="", tickets_cleaned[[#This Row],[resolution_time_hours]]&lt;0),"",tickets_cleaned[[#This Row],[resolution_time_hours]])</f>
        <v/>
      </c>
    </row>
    <row r="2364" spans="1:22" ht="15" customHeight="1" x14ac:dyDescent="0.2">
      <c r="A2364">
        <v>2363</v>
      </c>
      <c r="B2364" t="s">
        <v>7748</v>
      </c>
      <c r="C2364" t="s">
        <v>7749</v>
      </c>
      <c r="D2364">
        <v>58</v>
      </c>
      <c r="E2364" t="s">
        <v>90</v>
      </c>
      <c r="F2364" t="s">
        <v>311</v>
      </c>
      <c r="G2364" s="1">
        <v>43908</v>
      </c>
      <c r="H2364" t="s">
        <v>24</v>
      </c>
      <c r="I2364" t="s">
        <v>168</v>
      </c>
      <c r="J2364" s="21" t="s">
        <v>7750</v>
      </c>
      <c r="K2364" t="s">
        <v>74</v>
      </c>
      <c r="L2364" t="s">
        <v>7751</v>
      </c>
      <c r="M2364" t="s">
        <v>25</v>
      </c>
      <c r="N2364" t="s">
        <v>32</v>
      </c>
      <c r="O2364" s="15">
        <v>45078.217511574076</v>
      </c>
      <c r="P2364" s="15">
        <v>45078.590428240743</v>
      </c>
      <c r="Q2364">
        <v>1</v>
      </c>
      <c r="R2364">
        <v>8</v>
      </c>
      <c r="S2364">
        <v>1</v>
      </c>
      <c r="T2364">
        <v>0</v>
      </c>
      <c r="U2364">
        <v>1</v>
      </c>
      <c r="V2364">
        <f>IF(OR(tickets_cleaned[[#This Row],[resolution_time_hours]]="", tickets_cleaned[[#This Row],[resolution_time_hours]]&lt;0),"",tickets_cleaned[[#This Row],[resolution_time_hours]])</f>
        <v>8</v>
      </c>
    </row>
    <row r="2365" spans="1:22" ht="15" customHeight="1" x14ac:dyDescent="0.2">
      <c r="A2365">
        <v>2364</v>
      </c>
      <c r="B2365" t="s">
        <v>7752</v>
      </c>
      <c r="C2365" t="s">
        <v>7753</v>
      </c>
      <c r="D2365">
        <v>53</v>
      </c>
      <c r="E2365" t="s">
        <v>65</v>
      </c>
      <c r="F2365" t="s">
        <v>724</v>
      </c>
      <c r="G2365" s="1">
        <v>44017</v>
      </c>
      <c r="H2365" t="s">
        <v>22</v>
      </c>
      <c r="I2365" t="s">
        <v>140</v>
      </c>
      <c r="J2365" s="21" t="s">
        <v>7754</v>
      </c>
      <c r="K2365" t="s">
        <v>93</v>
      </c>
      <c r="M2365" t="s">
        <v>27</v>
      </c>
      <c r="N2365" t="s">
        <v>30</v>
      </c>
      <c r="P2365"/>
      <c r="S2365">
        <v>0</v>
      </c>
      <c r="T2365">
        <v>1</v>
      </c>
      <c r="U2365">
        <v>0</v>
      </c>
      <c r="V2365" t="str">
        <f>IF(OR(tickets_cleaned[[#This Row],[resolution_time_hours]]="", tickets_cleaned[[#This Row],[resolution_time_hours]]&lt;0),"",tickets_cleaned[[#This Row],[resolution_time_hours]])</f>
        <v/>
      </c>
    </row>
    <row r="2366" spans="1:22" ht="15" customHeight="1" x14ac:dyDescent="0.2">
      <c r="A2366">
        <v>2365</v>
      </c>
      <c r="B2366" t="s">
        <v>7755</v>
      </c>
      <c r="C2366" t="s">
        <v>7756</v>
      </c>
      <c r="D2366">
        <v>46</v>
      </c>
      <c r="E2366" t="s">
        <v>58</v>
      </c>
      <c r="F2366" t="s">
        <v>59</v>
      </c>
      <c r="G2366" s="1">
        <v>44087</v>
      </c>
      <c r="H2366" t="s">
        <v>20</v>
      </c>
      <c r="I2366" t="s">
        <v>203</v>
      </c>
      <c r="J2366" s="21" t="s">
        <v>7757</v>
      </c>
      <c r="K2366" t="s">
        <v>74</v>
      </c>
      <c r="L2366" t="s">
        <v>7758</v>
      </c>
      <c r="M2366" t="s">
        <v>26</v>
      </c>
      <c r="N2366" t="s">
        <v>31</v>
      </c>
      <c r="O2366" s="15">
        <v>45078.288391203707</v>
      </c>
      <c r="P2366" s="15">
        <v>45078.597418981481</v>
      </c>
      <c r="Q2366">
        <v>4</v>
      </c>
      <c r="R2366">
        <v>7</v>
      </c>
      <c r="S2366">
        <v>1</v>
      </c>
      <c r="T2366">
        <v>0</v>
      </c>
      <c r="U2366">
        <v>0</v>
      </c>
      <c r="V2366">
        <f>IF(OR(tickets_cleaned[[#This Row],[resolution_time_hours]]="", tickets_cleaned[[#This Row],[resolution_time_hours]]&lt;0),"",tickets_cleaned[[#This Row],[resolution_time_hours]])</f>
        <v>7</v>
      </c>
    </row>
    <row r="2367" spans="1:22" ht="15" customHeight="1" x14ac:dyDescent="0.2">
      <c r="A2367">
        <v>2366</v>
      </c>
      <c r="B2367" t="s">
        <v>7759</v>
      </c>
      <c r="C2367" t="s">
        <v>7760</v>
      </c>
      <c r="D2367">
        <v>43</v>
      </c>
      <c r="E2367" t="s">
        <v>65</v>
      </c>
      <c r="F2367" t="s">
        <v>105</v>
      </c>
      <c r="G2367" s="1">
        <v>44555</v>
      </c>
      <c r="H2367" t="s">
        <v>21</v>
      </c>
      <c r="I2367" t="s">
        <v>67</v>
      </c>
      <c r="J2367" s="21" t="s">
        <v>7761</v>
      </c>
      <c r="K2367" t="s">
        <v>62</v>
      </c>
      <c r="M2367" t="s">
        <v>28</v>
      </c>
      <c r="N2367" t="s">
        <v>30</v>
      </c>
      <c r="O2367" s="15">
        <v>45078.913391203707</v>
      </c>
      <c r="P2367"/>
      <c r="S2367">
        <v>0</v>
      </c>
      <c r="T2367">
        <v>1</v>
      </c>
      <c r="U2367">
        <v>0</v>
      </c>
      <c r="V2367" t="str">
        <f>IF(OR(tickets_cleaned[[#This Row],[resolution_time_hours]]="", tickets_cleaned[[#This Row],[resolution_time_hours]]&lt;0),"",tickets_cleaned[[#This Row],[resolution_time_hours]])</f>
        <v/>
      </c>
    </row>
    <row r="2368" spans="1:22" ht="15" customHeight="1" x14ac:dyDescent="0.2">
      <c r="A2368">
        <v>2367</v>
      </c>
      <c r="B2368" t="s">
        <v>7762</v>
      </c>
      <c r="C2368" t="s">
        <v>7763</v>
      </c>
      <c r="D2368">
        <v>27</v>
      </c>
      <c r="E2368" t="s">
        <v>90</v>
      </c>
      <c r="F2368" t="s">
        <v>249</v>
      </c>
      <c r="G2368" s="1">
        <v>44157</v>
      </c>
      <c r="H2368" t="s">
        <v>24</v>
      </c>
      <c r="I2368" t="s">
        <v>20</v>
      </c>
      <c r="J2368" s="21" t="s">
        <v>7764</v>
      </c>
      <c r="K2368" t="s">
        <v>93</v>
      </c>
      <c r="M2368" t="s">
        <v>25</v>
      </c>
      <c r="N2368" t="s">
        <v>29</v>
      </c>
      <c r="P2368"/>
      <c r="S2368">
        <v>0</v>
      </c>
      <c r="T2368">
        <v>1</v>
      </c>
      <c r="U2368">
        <v>0</v>
      </c>
      <c r="V2368" t="str">
        <f>IF(OR(tickets_cleaned[[#This Row],[resolution_time_hours]]="", tickets_cleaned[[#This Row],[resolution_time_hours]]&lt;0),"",tickets_cleaned[[#This Row],[resolution_time_hours]])</f>
        <v/>
      </c>
    </row>
    <row r="2369" spans="1:22" ht="15" customHeight="1" x14ac:dyDescent="0.2">
      <c r="A2369">
        <v>2368</v>
      </c>
      <c r="B2369" t="s">
        <v>7765</v>
      </c>
      <c r="C2369" t="s">
        <v>7766</v>
      </c>
      <c r="D2369">
        <v>49</v>
      </c>
      <c r="E2369" t="s">
        <v>58</v>
      </c>
      <c r="F2369" t="s">
        <v>456</v>
      </c>
      <c r="G2369" s="1">
        <v>44026</v>
      </c>
      <c r="H2369" t="s">
        <v>20</v>
      </c>
      <c r="I2369" t="s">
        <v>140</v>
      </c>
      <c r="J2369" s="21" t="s">
        <v>7767</v>
      </c>
      <c r="K2369" t="s">
        <v>74</v>
      </c>
      <c r="L2369" t="s">
        <v>7768</v>
      </c>
      <c r="M2369" t="s">
        <v>25</v>
      </c>
      <c r="N2369" t="s">
        <v>32</v>
      </c>
      <c r="O2369" s="15">
        <v>45078.224537037036</v>
      </c>
      <c r="P2369" s="15">
        <v>45078.346064814818</v>
      </c>
      <c r="Q2369">
        <v>4</v>
      </c>
      <c r="R2369">
        <v>2</v>
      </c>
      <c r="S2369">
        <v>1</v>
      </c>
      <c r="T2369">
        <v>0</v>
      </c>
      <c r="U2369">
        <v>0</v>
      </c>
      <c r="V2369">
        <f>IF(OR(tickets_cleaned[[#This Row],[resolution_time_hours]]="", tickets_cleaned[[#This Row],[resolution_time_hours]]&lt;0),"",tickets_cleaned[[#This Row],[resolution_time_hours]])</f>
        <v>2</v>
      </c>
    </row>
    <row r="2370" spans="1:22" ht="15" customHeight="1" x14ac:dyDescent="0.2">
      <c r="A2370">
        <v>2369</v>
      </c>
      <c r="B2370" t="s">
        <v>2075</v>
      </c>
      <c r="C2370" t="s">
        <v>7769</v>
      </c>
      <c r="D2370">
        <v>38</v>
      </c>
      <c r="E2370" t="s">
        <v>90</v>
      </c>
      <c r="F2370" t="s">
        <v>59</v>
      </c>
      <c r="G2370" s="1">
        <v>44260</v>
      </c>
      <c r="H2370" t="s">
        <v>22</v>
      </c>
      <c r="I2370" t="s">
        <v>106</v>
      </c>
      <c r="J2370" s="21" t="s">
        <v>7770</v>
      </c>
      <c r="K2370" t="s">
        <v>62</v>
      </c>
      <c r="M2370" t="s">
        <v>28</v>
      </c>
      <c r="N2370" t="s">
        <v>31</v>
      </c>
      <c r="O2370" s="15">
        <v>45078.415520833332</v>
      </c>
      <c r="P2370"/>
      <c r="S2370">
        <v>0</v>
      </c>
      <c r="T2370">
        <v>1</v>
      </c>
      <c r="U2370">
        <v>0</v>
      </c>
      <c r="V2370" t="str">
        <f>IF(OR(tickets_cleaned[[#This Row],[resolution_time_hours]]="", tickets_cleaned[[#This Row],[resolution_time_hours]]&lt;0),"",tickets_cleaned[[#This Row],[resolution_time_hours]])</f>
        <v/>
      </c>
    </row>
    <row r="2371" spans="1:22" ht="15" customHeight="1" x14ac:dyDescent="0.2">
      <c r="A2371">
        <v>2370</v>
      </c>
      <c r="B2371" t="s">
        <v>7771</v>
      </c>
      <c r="C2371" t="s">
        <v>7772</v>
      </c>
      <c r="D2371">
        <v>29</v>
      </c>
      <c r="E2371" t="s">
        <v>90</v>
      </c>
      <c r="F2371" t="s">
        <v>139</v>
      </c>
      <c r="G2371" s="1">
        <v>44419</v>
      </c>
      <c r="H2371" t="s">
        <v>23</v>
      </c>
      <c r="I2371" t="s">
        <v>168</v>
      </c>
      <c r="J2371" t="s">
        <v>7773</v>
      </c>
      <c r="K2371" t="s">
        <v>62</v>
      </c>
      <c r="M2371" t="s">
        <v>28</v>
      </c>
      <c r="N2371" t="s">
        <v>30</v>
      </c>
      <c r="O2371" s="15">
        <v>45078.887060185189</v>
      </c>
      <c r="P2371"/>
      <c r="S2371">
        <v>0</v>
      </c>
      <c r="T2371">
        <v>1</v>
      </c>
      <c r="U2371">
        <v>0</v>
      </c>
      <c r="V2371" t="str">
        <f>IF(OR(tickets_cleaned[[#This Row],[resolution_time_hours]]="", tickets_cleaned[[#This Row],[resolution_time_hours]]&lt;0),"",tickets_cleaned[[#This Row],[resolution_time_hours]])</f>
        <v/>
      </c>
    </row>
    <row r="2372" spans="1:22" ht="15" customHeight="1" x14ac:dyDescent="0.2">
      <c r="A2372">
        <v>2371</v>
      </c>
      <c r="B2372" t="s">
        <v>7774</v>
      </c>
      <c r="C2372" t="s">
        <v>7775</v>
      </c>
      <c r="D2372">
        <v>54</v>
      </c>
      <c r="E2372" t="s">
        <v>65</v>
      </c>
      <c r="F2372" t="s">
        <v>481</v>
      </c>
      <c r="G2372" s="1">
        <v>44133</v>
      </c>
      <c r="H2372" t="s">
        <v>20</v>
      </c>
      <c r="I2372" t="s">
        <v>106</v>
      </c>
      <c r="J2372" s="21" t="s">
        <v>7776</v>
      </c>
      <c r="K2372" t="s">
        <v>93</v>
      </c>
      <c r="M2372" t="s">
        <v>25</v>
      </c>
      <c r="N2372" t="s">
        <v>30</v>
      </c>
      <c r="P2372"/>
      <c r="S2372">
        <v>0</v>
      </c>
      <c r="T2372">
        <v>1</v>
      </c>
      <c r="U2372">
        <v>0</v>
      </c>
      <c r="V2372" t="str">
        <f>IF(OR(tickets_cleaned[[#This Row],[resolution_time_hours]]="", tickets_cleaned[[#This Row],[resolution_time_hours]]&lt;0),"",tickets_cleaned[[#This Row],[resolution_time_hours]])</f>
        <v/>
      </c>
    </row>
    <row r="2373" spans="1:22" ht="15" customHeight="1" x14ac:dyDescent="0.2">
      <c r="A2373">
        <v>2372</v>
      </c>
      <c r="B2373" t="s">
        <v>7777</v>
      </c>
      <c r="C2373" t="s">
        <v>7778</v>
      </c>
      <c r="D2373">
        <v>42</v>
      </c>
      <c r="E2373" t="s">
        <v>90</v>
      </c>
      <c r="F2373" t="s">
        <v>66</v>
      </c>
      <c r="G2373" s="1">
        <v>44447</v>
      </c>
      <c r="H2373" t="s">
        <v>22</v>
      </c>
      <c r="I2373" t="s">
        <v>106</v>
      </c>
      <c r="J2373" s="21" t="s">
        <v>7779</v>
      </c>
      <c r="K2373" t="s">
        <v>74</v>
      </c>
      <c r="L2373" t="s">
        <v>7780</v>
      </c>
      <c r="M2373" t="s">
        <v>28</v>
      </c>
      <c r="N2373" t="s">
        <v>30</v>
      </c>
      <c r="O2373" s="15">
        <v>45078.243356481478</v>
      </c>
      <c r="P2373" s="15">
        <v>45078.714189814818</v>
      </c>
      <c r="Q2373">
        <v>2</v>
      </c>
      <c r="R2373">
        <v>11</v>
      </c>
      <c r="S2373">
        <v>1</v>
      </c>
      <c r="T2373">
        <v>0</v>
      </c>
      <c r="U2373">
        <v>1</v>
      </c>
      <c r="V2373">
        <f>IF(OR(tickets_cleaned[[#This Row],[resolution_time_hours]]="", tickets_cleaned[[#This Row],[resolution_time_hours]]&lt;0),"",tickets_cleaned[[#This Row],[resolution_time_hours]])</f>
        <v>11</v>
      </c>
    </row>
    <row r="2374" spans="1:22" ht="15" customHeight="1" x14ac:dyDescent="0.2">
      <c r="A2374">
        <v>2373</v>
      </c>
      <c r="B2374" t="s">
        <v>7781</v>
      </c>
      <c r="C2374" t="s">
        <v>7782</v>
      </c>
      <c r="D2374">
        <v>60</v>
      </c>
      <c r="E2374" t="s">
        <v>90</v>
      </c>
      <c r="F2374" t="s">
        <v>456</v>
      </c>
      <c r="G2374" s="1">
        <v>43857</v>
      </c>
      <c r="H2374" t="s">
        <v>21</v>
      </c>
      <c r="I2374" t="s">
        <v>203</v>
      </c>
      <c r="J2374" t="s">
        <v>7783</v>
      </c>
      <c r="K2374" t="s">
        <v>74</v>
      </c>
      <c r="L2374" t="s">
        <v>7784</v>
      </c>
      <c r="M2374" t="s">
        <v>27</v>
      </c>
      <c r="N2374" t="s">
        <v>31</v>
      </c>
      <c r="O2374" s="15">
        <v>45078.823935185188</v>
      </c>
      <c r="P2374" s="15">
        <v>45078.822546296295</v>
      </c>
      <c r="Q2374">
        <v>1</v>
      </c>
      <c r="S2374">
        <v>1</v>
      </c>
      <c r="T2374">
        <v>0</v>
      </c>
      <c r="U2374">
        <v>1</v>
      </c>
      <c r="V2374" t="str">
        <f>IF(OR(tickets_cleaned[[#This Row],[resolution_time_hours]]="", tickets_cleaned[[#This Row],[resolution_time_hours]]&lt;0),"",tickets_cleaned[[#This Row],[resolution_time_hours]])</f>
        <v/>
      </c>
    </row>
    <row r="2375" spans="1:22" ht="15" customHeight="1" x14ac:dyDescent="0.2">
      <c r="A2375">
        <v>2374</v>
      </c>
      <c r="B2375" t="s">
        <v>7785</v>
      </c>
      <c r="C2375" t="s">
        <v>7786</v>
      </c>
      <c r="D2375">
        <v>67</v>
      </c>
      <c r="E2375" t="s">
        <v>65</v>
      </c>
      <c r="F2375" t="s">
        <v>481</v>
      </c>
      <c r="G2375" s="1">
        <v>44438</v>
      </c>
      <c r="H2375" t="s">
        <v>22</v>
      </c>
      <c r="I2375" t="s">
        <v>60</v>
      </c>
      <c r="J2375" t="s">
        <v>7787</v>
      </c>
      <c r="K2375" t="s">
        <v>62</v>
      </c>
      <c r="M2375" t="s">
        <v>26</v>
      </c>
      <c r="N2375" t="s">
        <v>31</v>
      </c>
      <c r="O2375" s="15">
        <v>45078.634375000001</v>
      </c>
      <c r="P2375"/>
      <c r="S2375">
        <v>0</v>
      </c>
      <c r="T2375">
        <v>1</v>
      </c>
      <c r="U2375">
        <v>0</v>
      </c>
      <c r="V2375" t="str">
        <f>IF(OR(tickets_cleaned[[#This Row],[resolution_time_hours]]="", tickets_cleaned[[#This Row],[resolution_time_hours]]&lt;0),"",tickets_cleaned[[#This Row],[resolution_time_hours]])</f>
        <v/>
      </c>
    </row>
    <row r="2376" spans="1:22" ht="15" customHeight="1" x14ac:dyDescent="0.2">
      <c r="A2376">
        <v>2375</v>
      </c>
      <c r="B2376" t="s">
        <v>7788</v>
      </c>
      <c r="C2376" t="s">
        <v>7789</v>
      </c>
      <c r="D2376">
        <v>42</v>
      </c>
      <c r="E2376" t="s">
        <v>58</v>
      </c>
      <c r="F2376" t="s">
        <v>134</v>
      </c>
      <c r="G2376" s="1">
        <v>44241</v>
      </c>
      <c r="H2376" t="s">
        <v>24</v>
      </c>
      <c r="I2376" t="s">
        <v>101</v>
      </c>
      <c r="J2376" s="21" t="s">
        <v>7790</v>
      </c>
      <c r="K2376" t="s">
        <v>62</v>
      </c>
      <c r="M2376" t="s">
        <v>26</v>
      </c>
      <c r="N2376" t="s">
        <v>31</v>
      </c>
      <c r="O2376" s="15">
        <v>45078.025358796294</v>
      </c>
      <c r="P2376"/>
      <c r="S2376">
        <v>0</v>
      </c>
      <c r="T2376">
        <v>1</v>
      </c>
      <c r="U2376">
        <v>0</v>
      </c>
      <c r="V2376" t="str">
        <f>IF(OR(tickets_cleaned[[#This Row],[resolution_time_hours]]="", tickets_cleaned[[#This Row],[resolution_time_hours]]&lt;0),"",tickets_cleaned[[#This Row],[resolution_time_hours]])</f>
        <v/>
      </c>
    </row>
    <row r="2377" spans="1:22" ht="15" customHeight="1" x14ac:dyDescent="0.2">
      <c r="A2377">
        <v>2376</v>
      </c>
      <c r="B2377" t="s">
        <v>7791</v>
      </c>
      <c r="C2377" t="s">
        <v>7792</v>
      </c>
      <c r="D2377">
        <v>37</v>
      </c>
      <c r="E2377" t="s">
        <v>90</v>
      </c>
      <c r="F2377" t="s">
        <v>422</v>
      </c>
      <c r="G2377" s="1">
        <v>44241</v>
      </c>
      <c r="H2377" t="s">
        <v>20</v>
      </c>
      <c r="I2377" t="s">
        <v>106</v>
      </c>
      <c r="J2377" t="s">
        <v>296</v>
      </c>
      <c r="K2377" t="s">
        <v>93</v>
      </c>
      <c r="M2377" t="s">
        <v>27</v>
      </c>
      <c r="N2377" t="s">
        <v>29</v>
      </c>
      <c r="P2377"/>
      <c r="S2377">
        <v>0</v>
      </c>
      <c r="T2377">
        <v>1</v>
      </c>
      <c r="U2377">
        <v>0</v>
      </c>
      <c r="V2377" t="str">
        <f>IF(OR(tickets_cleaned[[#This Row],[resolution_time_hours]]="", tickets_cleaned[[#This Row],[resolution_time_hours]]&lt;0),"",tickets_cleaned[[#This Row],[resolution_time_hours]])</f>
        <v/>
      </c>
    </row>
    <row r="2378" spans="1:22" ht="15" customHeight="1" x14ac:dyDescent="0.2">
      <c r="A2378">
        <v>2377</v>
      </c>
      <c r="B2378" t="s">
        <v>7062</v>
      </c>
      <c r="C2378" t="s">
        <v>7793</v>
      </c>
      <c r="D2378">
        <v>54</v>
      </c>
      <c r="E2378" t="s">
        <v>58</v>
      </c>
      <c r="F2378" t="s">
        <v>114</v>
      </c>
      <c r="G2378" s="1">
        <v>43871</v>
      </c>
      <c r="H2378" t="s">
        <v>21</v>
      </c>
      <c r="I2378" t="s">
        <v>79</v>
      </c>
      <c r="J2378" s="21" t="s">
        <v>7794</v>
      </c>
      <c r="K2378" t="s">
        <v>93</v>
      </c>
      <c r="M2378" t="s">
        <v>26</v>
      </c>
      <c r="N2378" t="s">
        <v>32</v>
      </c>
      <c r="P2378"/>
      <c r="S2378">
        <v>0</v>
      </c>
      <c r="T2378">
        <v>1</v>
      </c>
      <c r="U2378">
        <v>0</v>
      </c>
      <c r="V2378" t="str">
        <f>IF(OR(tickets_cleaned[[#This Row],[resolution_time_hours]]="", tickets_cleaned[[#This Row],[resolution_time_hours]]&lt;0),"",tickets_cleaned[[#This Row],[resolution_time_hours]])</f>
        <v/>
      </c>
    </row>
    <row r="2379" spans="1:22" ht="15" customHeight="1" x14ac:dyDescent="0.2">
      <c r="A2379">
        <v>2378</v>
      </c>
      <c r="B2379" t="s">
        <v>7795</v>
      </c>
      <c r="C2379" t="s">
        <v>7796</v>
      </c>
      <c r="D2379">
        <v>45</v>
      </c>
      <c r="E2379" t="s">
        <v>90</v>
      </c>
      <c r="F2379" t="s">
        <v>724</v>
      </c>
      <c r="G2379" s="1">
        <v>44265</v>
      </c>
      <c r="H2379" t="s">
        <v>23</v>
      </c>
      <c r="I2379" t="s">
        <v>22</v>
      </c>
      <c r="J2379" s="21" t="s">
        <v>7797</v>
      </c>
      <c r="K2379" t="s">
        <v>74</v>
      </c>
      <c r="L2379" t="s">
        <v>7798</v>
      </c>
      <c r="M2379" t="s">
        <v>28</v>
      </c>
      <c r="N2379" t="s">
        <v>29</v>
      </c>
      <c r="O2379" s="15">
        <v>45078.117060185185</v>
      </c>
      <c r="P2379" s="15">
        <v>45078.914282407408</v>
      </c>
      <c r="Q2379">
        <v>2</v>
      </c>
      <c r="R2379">
        <v>19</v>
      </c>
      <c r="S2379">
        <v>1</v>
      </c>
      <c r="T2379">
        <v>0</v>
      </c>
      <c r="U2379">
        <v>1</v>
      </c>
      <c r="V2379">
        <f>IF(OR(tickets_cleaned[[#This Row],[resolution_time_hours]]="", tickets_cleaned[[#This Row],[resolution_time_hours]]&lt;0),"",tickets_cleaned[[#This Row],[resolution_time_hours]])</f>
        <v>19</v>
      </c>
    </row>
    <row r="2380" spans="1:22" ht="15" customHeight="1" x14ac:dyDescent="0.2">
      <c r="A2380">
        <v>2379</v>
      </c>
      <c r="B2380" t="s">
        <v>7791</v>
      </c>
      <c r="C2380" t="s">
        <v>7799</v>
      </c>
      <c r="D2380">
        <v>50</v>
      </c>
      <c r="E2380" t="s">
        <v>58</v>
      </c>
      <c r="F2380" t="s">
        <v>311</v>
      </c>
      <c r="G2380" s="1">
        <v>43994</v>
      </c>
      <c r="H2380" t="s">
        <v>21</v>
      </c>
      <c r="I2380" t="s">
        <v>120</v>
      </c>
      <c r="J2380" s="21" t="s">
        <v>7800</v>
      </c>
      <c r="K2380" t="s">
        <v>74</v>
      </c>
      <c r="L2380" t="s">
        <v>7801</v>
      </c>
      <c r="M2380" t="s">
        <v>27</v>
      </c>
      <c r="N2380" t="s">
        <v>30</v>
      </c>
      <c r="O2380" s="15">
        <v>45078.334432870368</v>
      </c>
      <c r="P2380" s="15">
        <v>45078.439293981479</v>
      </c>
      <c r="Q2380">
        <v>2</v>
      </c>
      <c r="R2380">
        <v>2</v>
      </c>
      <c r="S2380">
        <v>1</v>
      </c>
      <c r="T2380">
        <v>0</v>
      </c>
      <c r="U2380">
        <v>1</v>
      </c>
      <c r="V2380">
        <f>IF(OR(tickets_cleaned[[#This Row],[resolution_time_hours]]="", tickets_cleaned[[#This Row],[resolution_time_hours]]&lt;0),"",tickets_cleaned[[#This Row],[resolution_time_hours]])</f>
        <v>2</v>
      </c>
    </row>
    <row r="2381" spans="1:22" ht="15" customHeight="1" x14ac:dyDescent="0.2">
      <c r="A2381">
        <v>2380</v>
      </c>
      <c r="B2381" t="s">
        <v>7802</v>
      </c>
      <c r="C2381" t="s">
        <v>7803</v>
      </c>
      <c r="D2381">
        <v>52</v>
      </c>
      <c r="E2381" t="s">
        <v>65</v>
      </c>
      <c r="F2381" t="s">
        <v>187</v>
      </c>
      <c r="G2381" s="1">
        <v>44393</v>
      </c>
      <c r="H2381" t="s">
        <v>22</v>
      </c>
      <c r="I2381" t="s">
        <v>91</v>
      </c>
      <c r="J2381" s="21" t="s">
        <v>7804</v>
      </c>
      <c r="K2381" t="s">
        <v>93</v>
      </c>
      <c r="M2381" t="s">
        <v>26</v>
      </c>
      <c r="N2381" t="s">
        <v>29</v>
      </c>
      <c r="P2381"/>
      <c r="S2381">
        <v>0</v>
      </c>
      <c r="T2381">
        <v>1</v>
      </c>
      <c r="U2381">
        <v>0</v>
      </c>
      <c r="V2381" t="str">
        <f>IF(OR(tickets_cleaned[[#This Row],[resolution_time_hours]]="", tickets_cleaned[[#This Row],[resolution_time_hours]]&lt;0),"",tickets_cleaned[[#This Row],[resolution_time_hours]])</f>
        <v/>
      </c>
    </row>
    <row r="2382" spans="1:22" ht="15" customHeight="1" x14ac:dyDescent="0.2">
      <c r="A2382">
        <v>2381</v>
      </c>
      <c r="B2382" t="s">
        <v>7805</v>
      </c>
      <c r="C2382" t="s">
        <v>7806</v>
      </c>
      <c r="D2382">
        <v>25</v>
      </c>
      <c r="E2382" t="s">
        <v>65</v>
      </c>
      <c r="F2382" t="s">
        <v>130</v>
      </c>
      <c r="G2382" s="1">
        <v>43978</v>
      </c>
      <c r="H2382" t="s">
        <v>20</v>
      </c>
      <c r="I2382" t="s">
        <v>72</v>
      </c>
      <c r="J2382" t="s">
        <v>7807</v>
      </c>
      <c r="K2382" t="s">
        <v>62</v>
      </c>
      <c r="M2382" t="s">
        <v>28</v>
      </c>
      <c r="N2382" t="s">
        <v>30</v>
      </c>
      <c r="O2382" s="15">
        <v>45078.290706018517</v>
      </c>
      <c r="P2382"/>
      <c r="S2382">
        <v>0</v>
      </c>
      <c r="T2382">
        <v>1</v>
      </c>
      <c r="U2382">
        <v>0</v>
      </c>
      <c r="V2382" t="str">
        <f>IF(OR(tickets_cleaned[[#This Row],[resolution_time_hours]]="", tickets_cleaned[[#This Row],[resolution_time_hours]]&lt;0),"",tickets_cleaned[[#This Row],[resolution_time_hours]])</f>
        <v/>
      </c>
    </row>
    <row r="2383" spans="1:22" ht="15" customHeight="1" x14ac:dyDescent="0.2">
      <c r="A2383">
        <v>2382</v>
      </c>
      <c r="B2383" t="s">
        <v>7808</v>
      </c>
      <c r="C2383" t="s">
        <v>7809</v>
      </c>
      <c r="D2383">
        <v>35</v>
      </c>
      <c r="E2383" t="s">
        <v>90</v>
      </c>
      <c r="F2383" t="s">
        <v>446</v>
      </c>
      <c r="G2383" s="1">
        <v>44250</v>
      </c>
      <c r="H2383" t="s">
        <v>20</v>
      </c>
      <c r="I2383" t="s">
        <v>72</v>
      </c>
      <c r="J2383" s="21" t="s">
        <v>7810</v>
      </c>
      <c r="K2383" t="s">
        <v>62</v>
      </c>
      <c r="M2383" t="s">
        <v>26</v>
      </c>
      <c r="N2383" t="s">
        <v>29</v>
      </c>
      <c r="O2383" s="15">
        <v>45078.644201388888</v>
      </c>
      <c r="P2383"/>
      <c r="S2383">
        <v>0</v>
      </c>
      <c r="T2383">
        <v>1</v>
      </c>
      <c r="U2383">
        <v>0</v>
      </c>
      <c r="V2383" t="str">
        <f>IF(OR(tickets_cleaned[[#This Row],[resolution_time_hours]]="", tickets_cleaned[[#This Row],[resolution_time_hours]]&lt;0),"",tickets_cleaned[[#This Row],[resolution_time_hours]])</f>
        <v/>
      </c>
    </row>
    <row r="2384" spans="1:22" ht="15" customHeight="1" x14ac:dyDescent="0.2">
      <c r="A2384">
        <v>2383</v>
      </c>
      <c r="B2384" t="s">
        <v>7811</v>
      </c>
      <c r="C2384" t="s">
        <v>7812</v>
      </c>
      <c r="D2384">
        <v>59</v>
      </c>
      <c r="E2384" t="s">
        <v>90</v>
      </c>
      <c r="F2384" t="s">
        <v>228</v>
      </c>
      <c r="G2384" s="1">
        <v>43913</v>
      </c>
      <c r="H2384" t="s">
        <v>24</v>
      </c>
      <c r="I2384" t="s">
        <v>203</v>
      </c>
      <c r="J2384" s="21" t="s">
        <v>7813</v>
      </c>
      <c r="K2384" t="s">
        <v>93</v>
      </c>
      <c r="M2384" t="s">
        <v>27</v>
      </c>
      <c r="N2384" t="s">
        <v>31</v>
      </c>
      <c r="P2384"/>
      <c r="S2384">
        <v>0</v>
      </c>
      <c r="T2384">
        <v>1</v>
      </c>
      <c r="U2384">
        <v>0</v>
      </c>
      <c r="V2384" t="str">
        <f>IF(OR(tickets_cleaned[[#This Row],[resolution_time_hours]]="", tickets_cleaned[[#This Row],[resolution_time_hours]]&lt;0),"",tickets_cleaned[[#This Row],[resolution_time_hours]])</f>
        <v/>
      </c>
    </row>
    <row r="2385" spans="1:22" ht="15" customHeight="1" x14ac:dyDescent="0.2">
      <c r="A2385">
        <v>2384</v>
      </c>
      <c r="B2385" t="s">
        <v>7814</v>
      </c>
      <c r="C2385" t="s">
        <v>7815</v>
      </c>
      <c r="D2385">
        <v>53</v>
      </c>
      <c r="E2385" t="s">
        <v>90</v>
      </c>
      <c r="F2385" t="s">
        <v>680</v>
      </c>
      <c r="G2385" s="1">
        <v>43870</v>
      </c>
      <c r="H2385" t="s">
        <v>24</v>
      </c>
      <c r="I2385" t="s">
        <v>101</v>
      </c>
      <c r="J2385" s="21" t="s">
        <v>7816</v>
      </c>
      <c r="K2385" t="s">
        <v>62</v>
      </c>
      <c r="M2385" t="s">
        <v>27</v>
      </c>
      <c r="N2385" t="s">
        <v>32</v>
      </c>
      <c r="O2385" s="15">
        <v>45078.306041666663</v>
      </c>
      <c r="P2385"/>
      <c r="S2385">
        <v>0</v>
      </c>
      <c r="T2385">
        <v>1</v>
      </c>
      <c r="U2385">
        <v>0</v>
      </c>
      <c r="V2385" t="str">
        <f>IF(OR(tickets_cleaned[[#This Row],[resolution_time_hours]]="", tickets_cleaned[[#This Row],[resolution_time_hours]]&lt;0),"",tickets_cleaned[[#This Row],[resolution_time_hours]])</f>
        <v/>
      </c>
    </row>
    <row r="2386" spans="1:22" ht="15" customHeight="1" x14ac:dyDescent="0.2">
      <c r="A2386">
        <v>2385</v>
      </c>
      <c r="B2386" t="s">
        <v>7817</v>
      </c>
      <c r="C2386" t="s">
        <v>7818</v>
      </c>
      <c r="D2386">
        <v>55</v>
      </c>
      <c r="E2386" t="s">
        <v>65</v>
      </c>
      <c r="F2386" t="s">
        <v>59</v>
      </c>
      <c r="G2386" s="1">
        <v>44415</v>
      </c>
      <c r="H2386" t="s">
        <v>21</v>
      </c>
      <c r="I2386" t="s">
        <v>22</v>
      </c>
      <c r="J2386" s="21" t="s">
        <v>7819</v>
      </c>
      <c r="K2386" t="s">
        <v>93</v>
      </c>
      <c r="M2386" t="s">
        <v>27</v>
      </c>
      <c r="N2386" t="s">
        <v>30</v>
      </c>
      <c r="P2386"/>
      <c r="S2386">
        <v>0</v>
      </c>
      <c r="T2386">
        <v>1</v>
      </c>
      <c r="U2386">
        <v>0</v>
      </c>
      <c r="V2386" t="str">
        <f>IF(OR(tickets_cleaned[[#This Row],[resolution_time_hours]]="", tickets_cleaned[[#This Row],[resolution_time_hours]]&lt;0),"",tickets_cleaned[[#This Row],[resolution_time_hours]])</f>
        <v/>
      </c>
    </row>
    <row r="2387" spans="1:22" ht="15" customHeight="1" x14ac:dyDescent="0.2">
      <c r="A2387">
        <v>2386</v>
      </c>
      <c r="B2387" t="s">
        <v>7820</v>
      </c>
      <c r="C2387" t="s">
        <v>7821</v>
      </c>
      <c r="D2387">
        <v>42</v>
      </c>
      <c r="E2387" t="s">
        <v>58</v>
      </c>
      <c r="F2387" t="s">
        <v>105</v>
      </c>
      <c r="G2387" s="1">
        <v>44334</v>
      </c>
      <c r="H2387" t="s">
        <v>23</v>
      </c>
      <c r="I2387" t="s">
        <v>126</v>
      </c>
      <c r="J2387" s="21" t="s">
        <v>7822</v>
      </c>
      <c r="K2387" t="s">
        <v>62</v>
      </c>
      <c r="M2387" t="s">
        <v>26</v>
      </c>
      <c r="N2387" t="s">
        <v>29</v>
      </c>
      <c r="O2387" s="15">
        <v>45078.697754629633</v>
      </c>
      <c r="P2387"/>
      <c r="S2387">
        <v>0</v>
      </c>
      <c r="T2387">
        <v>1</v>
      </c>
      <c r="U2387">
        <v>0</v>
      </c>
      <c r="V2387" t="str">
        <f>IF(OR(tickets_cleaned[[#This Row],[resolution_time_hours]]="", tickets_cleaned[[#This Row],[resolution_time_hours]]&lt;0),"",tickets_cleaned[[#This Row],[resolution_time_hours]])</f>
        <v/>
      </c>
    </row>
    <row r="2388" spans="1:22" ht="15" customHeight="1" x14ac:dyDescent="0.2">
      <c r="A2388">
        <v>2387</v>
      </c>
      <c r="B2388" t="s">
        <v>7823</v>
      </c>
      <c r="C2388" t="s">
        <v>7824</v>
      </c>
      <c r="D2388">
        <v>27</v>
      </c>
      <c r="E2388" t="s">
        <v>65</v>
      </c>
      <c r="F2388" t="s">
        <v>249</v>
      </c>
      <c r="G2388" s="1">
        <v>43939</v>
      </c>
      <c r="H2388" t="s">
        <v>21</v>
      </c>
      <c r="I2388" t="s">
        <v>106</v>
      </c>
      <c r="J2388" s="21" t="s">
        <v>7825</v>
      </c>
      <c r="K2388" t="s">
        <v>93</v>
      </c>
      <c r="M2388" t="s">
        <v>25</v>
      </c>
      <c r="N2388" t="s">
        <v>31</v>
      </c>
      <c r="P2388"/>
      <c r="S2388">
        <v>0</v>
      </c>
      <c r="T2388">
        <v>1</v>
      </c>
      <c r="U2388">
        <v>0</v>
      </c>
      <c r="V2388" t="str">
        <f>IF(OR(tickets_cleaned[[#This Row],[resolution_time_hours]]="", tickets_cleaned[[#This Row],[resolution_time_hours]]&lt;0),"",tickets_cleaned[[#This Row],[resolution_time_hours]])</f>
        <v/>
      </c>
    </row>
    <row r="2389" spans="1:22" ht="15" customHeight="1" x14ac:dyDescent="0.2">
      <c r="A2389">
        <v>2388</v>
      </c>
      <c r="B2389" t="s">
        <v>7826</v>
      </c>
      <c r="C2389" t="s">
        <v>7827</v>
      </c>
      <c r="D2389">
        <v>67</v>
      </c>
      <c r="E2389" t="s">
        <v>65</v>
      </c>
      <c r="F2389" t="s">
        <v>114</v>
      </c>
      <c r="G2389" s="1">
        <v>43907</v>
      </c>
      <c r="H2389" t="s">
        <v>24</v>
      </c>
      <c r="I2389" t="s">
        <v>72</v>
      </c>
      <c r="J2389" s="21" t="s">
        <v>7828</v>
      </c>
      <c r="K2389" t="s">
        <v>74</v>
      </c>
      <c r="L2389" t="s">
        <v>7829</v>
      </c>
      <c r="M2389" t="s">
        <v>27</v>
      </c>
      <c r="N2389" t="s">
        <v>31</v>
      </c>
      <c r="O2389" s="15">
        <v>45078.769305555557</v>
      </c>
      <c r="P2389" s="15">
        <v>45078.470694444448</v>
      </c>
      <c r="Q2389">
        <v>1</v>
      </c>
      <c r="S2389">
        <v>1</v>
      </c>
      <c r="T2389">
        <v>0</v>
      </c>
      <c r="U2389">
        <v>1</v>
      </c>
      <c r="V2389" t="str">
        <f>IF(OR(tickets_cleaned[[#This Row],[resolution_time_hours]]="", tickets_cleaned[[#This Row],[resolution_time_hours]]&lt;0),"",tickets_cleaned[[#This Row],[resolution_time_hours]])</f>
        <v/>
      </c>
    </row>
    <row r="2390" spans="1:22" ht="15" customHeight="1" x14ac:dyDescent="0.2">
      <c r="A2390">
        <v>2389</v>
      </c>
      <c r="B2390" t="s">
        <v>7830</v>
      </c>
      <c r="C2390" t="s">
        <v>7831</v>
      </c>
      <c r="D2390">
        <v>56</v>
      </c>
      <c r="E2390" t="s">
        <v>65</v>
      </c>
      <c r="F2390" t="s">
        <v>105</v>
      </c>
      <c r="G2390" s="1">
        <v>44053</v>
      </c>
      <c r="H2390" t="s">
        <v>21</v>
      </c>
      <c r="I2390" t="s">
        <v>101</v>
      </c>
      <c r="J2390" s="21" t="s">
        <v>7832</v>
      </c>
      <c r="K2390" t="s">
        <v>93</v>
      </c>
      <c r="M2390" t="s">
        <v>28</v>
      </c>
      <c r="N2390" t="s">
        <v>29</v>
      </c>
      <c r="P2390"/>
      <c r="S2390">
        <v>0</v>
      </c>
      <c r="T2390">
        <v>1</v>
      </c>
      <c r="U2390">
        <v>0</v>
      </c>
      <c r="V2390" t="str">
        <f>IF(OR(tickets_cleaned[[#This Row],[resolution_time_hours]]="", tickets_cleaned[[#This Row],[resolution_time_hours]]&lt;0),"",tickets_cleaned[[#This Row],[resolution_time_hours]])</f>
        <v/>
      </c>
    </row>
    <row r="2391" spans="1:22" ht="15" customHeight="1" x14ac:dyDescent="0.2">
      <c r="A2391">
        <v>2390</v>
      </c>
      <c r="B2391" t="s">
        <v>7833</v>
      </c>
      <c r="C2391" t="s">
        <v>7834</v>
      </c>
      <c r="D2391">
        <v>59</v>
      </c>
      <c r="E2391" t="s">
        <v>90</v>
      </c>
      <c r="F2391" t="s">
        <v>228</v>
      </c>
      <c r="G2391" s="1">
        <v>44345</v>
      </c>
      <c r="H2391" t="s">
        <v>22</v>
      </c>
      <c r="I2391" t="s">
        <v>168</v>
      </c>
      <c r="J2391" s="21" t="s">
        <v>7835</v>
      </c>
      <c r="K2391" t="s">
        <v>93</v>
      </c>
      <c r="M2391" t="s">
        <v>28</v>
      </c>
      <c r="N2391" t="s">
        <v>29</v>
      </c>
      <c r="P2391"/>
      <c r="S2391">
        <v>0</v>
      </c>
      <c r="T2391">
        <v>1</v>
      </c>
      <c r="U2391">
        <v>0</v>
      </c>
      <c r="V2391" t="str">
        <f>IF(OR(tickets_cleaned[[#This Row],[resolution_time_hours]]="", tickets_cleaned[[#This Row],[resolution_time_hours]]&lt;0),"",tickets_cleaned[[#This Row],[resolution_time_hours]])</f>
        <v/>
      </c>
    </row>
    <row r="2392" spans="1:22" ht="15" customHeight="1" x14ac:dyDescent="0.2">
      <c r="A2392">
        <v>2391</v>
      </c>
      <c r="B2392" t="s">
        <v>7836</v>
      </c>
      <c r="C2392" t="s">
        <v>7837</v>
      </c>
      <c r="D2392">
        <v>30</v>
      </c>
      <c r="E2392" t="s">
        <v>58</v>
      </c>
      <c r="F2392" t="s">
        <v>311</v>
      </c>
      <c r="G2392" s="1">
        <v>43923</v>
      </c>
      <c r="H2392" t="s">
        <v>21</v>
      </c>
      <c r="I2392" t="s">
        <v>176</v>
      </c>
      <c r="J2392" s="21" t="s">
        <v>7838</v>
      </c>
      <c r="K2392" t="s">
        <v>74</v>
      </c>
      <c r="L2392" t="s">
        <v>7839</v>
      </c>
      <c r="M2392" t="s">
        <v>25</v>
      </c>
      <c r="N2392" t="s">
        <v>30</v>
      </c>
      <c r="O2392" s="15">
        <v>45078.356874999998</v>
      </c>
      <c r="P2392" s="15">
        <v>45078.457569444443</v>
      </c>
      <c r="Q2392">
        <v>1</v>
      </c>
      <c r="R2392">
        <v>2</v>
      </c>
      <c r="S2392">
        <v>1</v>
      </c>
      <c r="T2392">
        <v>0</v>
      </c>
      <c r="U2392">
        <v>1</v>
      </c>
      <c r="V2392">
        <f>IF(OR(tickets_cleaned[[#This Row],[resolution_time_hours]]="", tickets_cleaned[[#This Row],[resolution_time_hours]]&lt;0),"",tickets_cleaned[[#This Row],[resolution_time_hours]])</f>
        <v>2</v>
      </c>
    </row>
    <row r="2393" spans="1:22" ht="15" customHeight="1" x14ac:dyDescent="0.2">
      <c r="A2393">
        <v>2392</v>
      </c>
      <c r="B2393" t="s">
        <v>7840</v>
      </c>
      <c r="C2393" t="s">
        <v>7841</v>
      </c>
      <c r="D2393">
        <v>23</v>
      </c>
      <c r="E2393" t="s">
        <v>58</v>
      </c>
      <c r="F2393" t="s">
        <v>100</v>
      </c>
      <c r="G2393" s="1">
        <v>43993</v>
      </c>
      <c r="H2393" t="s">
        <v>20</v>
      </c>
      <c r="I2393" t="s">
        <v>72</v>
      </c>
      <c r="J2393" t="s">
        <v>1024</v>
      </c>
      <c r="K2393" t="s">
        <v>93</v>
      </c>
      <c r="M2393" t="s">
        <v>26</v>
      </c>
      <c r="N2393" t="s">
        <v>30</v>
      </c>
      <c r="P2393"/>
      <c r="S2393">
        <v>0</v>
      </c>
      <c r="T2393">
        <v>1</v>
      </c>
      <c r="U2393">
        <v>0</v>
      </c>
      <c r="V2393" t="str">
        <f>IF(OR(tickets_cleaned[[#This Row],[resolution_time_hours]]="", tickets_cleaned[[#This Row],[resolution_time_hours]]&lt;0),"",tickets_cleaned[[#This Row],[resolution_time_hours]])</f>
        <v/>
      </c>
    </row>
    <row r="2394" spans="1:22" ht="15" customHeight="1" x14ac:dyDescent="0.2">
      <c r="A2394">
        <v>2393</v>
      </c>
      <c r="B2394" t="s">
        <v>7842</v>
      </c>
      <c r="C2394" t="s">
        <v>7843</v>
      </c>
      <c r="D2394">
        <v>41</v>
      </c>
      <c r="E2394" t="s">
        <v>58</v>
      </c>
      <c r="F2394" t="s">
        <v>275</v>
      </c>
      <c r="G2394" s="1">
        <v>44096</v>
      </c>
      <c r="H2394" t="s">
        <v>20</v>
      </c>
      <c r="I2394" t="s">
        <v>101</v>
      </c>
      <c r="J2394" s="21" t="s">
        <v>7844</v>
      </c>
      <c r="K2394" t="s">
        <v>74</v>
      </c>
      <c r="L2394" t="s">
        <v>7845</v>
      </c>
      <c r="M2394" t="s">
        <v>27</v>
      </c>
      <c r="N2394" t="s">
        <v>30</v>
      </c>
      <c r="O2394" s="15">
        <v>45078.038842592592</v>
      </c>
      <c r="P2394" s="15">
        <v>45078.122175925928</v>
      </c>
      <c r="Q2394">
        <v>4</v>
      </c>
      <c r="R2394">
        <v>2</v>
      </c>
      <c r="S2394">
        <v>1</v>
      </c>
      <c r="T2394">
        <v>0</v>
      </c>
      <c r="U2394">
        <v>0</v>
      </c>
      <c r="V2394">
        <f>IF(OR(tickets_cleaned[[#This Row],[resolution_time_hours]]="", tickets_cleaned[[#This Row],[resolution_time_hours]]&lt;0),"",tickets_cleaned[[#This Row],[resolution_time_hours]])</f>
        <v>2</v>
      </c>
    </row>
    <row r="2395" spans="1:22" ht="15" customHeight="1" x14ac:dyDescent="0.2">
      <c r="A2395">
        <v>2394</v>
      </c>
      <c r="B2395" t="s">
        <v>7846</v>
      </c>
      <c r="C2395" t="s">
        <v>7847</v>
      </c>
      <c r="D2395">
        <v>54</v>
      </c>
      <c r="E2395" t="s">
        <v>65</v>
      </c>
      <c r="F2395" t="s">
        <v>105</v>
      </c>
      <c r="G2395" s="1">
        <v>44089</v>
      </c>
      <c r="H2395" t="s">
        <v>21</v>
      </c>
      <c r="I2395" t="s">
        <v>203</v>
      </c>
      <c r="J2395" s="21" t="s">
        <v>7848</v>
      </c>
      <c r="K2395" t="s">
        <v>62</v>
      </c>
      <c r="M2395" t="s">
        <v>26</v>
      </c>
      <c r="N2395" t="s">
        <v>31</v>
      </c>
      <c r="O2395" s="15">
        <v>45078.51871527778</v>
      </c>
      <c r="P2395"/>
      <c r="S2395">
        <v>0</v>
      </c>
      <c r="T2395">
        <v>1</v>
      </c>
      <c r="U2395">
        <v>0</v>
      </c>
      <c r="V2395" t="str">
        <f>IF(OR(tickets_cleaned[[#This Row],[resolution_time_hours]]="", tickets_cleaned[[#This Row],[resolution_time_hours]]&lt;0),"",tickets_cleaned[[#This Row],[resolution_time_hours]])</f>
        <v/>
      </c>
    </row>
    <row r="2396" spans="1:22" ht="15" customHeight="1" x14ac:dyDescent="0.2">
      <c r="A2396">
        <v>2395</v>
      </c>
      <c r="B2396" t="s">
        <v>7849</v>
      </c>
      <c r="C2396" t="s">
        <v>7850</v>
      </c>
      <c r="D2396">
        <v>23</v>
      </c>
      <c r="E2396" t="s">
        <v>65</v>
      </c>
      <c r="F2396" t="s">
        <v>249</v>
      </c>
      <c r="G2396" s="1">
        <v>44131</v>
      </c>
      <c r="H2396" t="s">
        <v>20</v>
      </c>
      <c r="I2396" t="s">
        <v>85</v>
      </c>
      <c r="J2396" s="21" t="s">
        <v>7851</v>
      </c>
      <c r="K2396" t="s">
        <v>74</v>
      </c>
      <c r="L2396" t="s">
        <v>7852</v>
      </c>
      <c r="M2396" t="s">
        <v>26</v>
      </c>
      <c r="N2396" t="s">
        <v>29</v>
      </c>
      <c r="O2396" s="15">
        <v>45077.974282407406</v>
      </c>
      <c r="P2396" s="15">
        <v>45078.568032407406</v>
      </c>
      <c r="Q2396">
        <v>1</v>
      </c>
      <c r="R2396">
        <v>14</v>
      </c>
      <c r="S2396">
        <v>1</v>
      </c>
      <c r="T2396">
        <v>0</v>
      </c>
      <c r="U2396">
        <v>1</v>
      </c>
      <c r="V2396">
        <f>IF(OR(tickets_cleaned[[#This Row],[resolution_time_hours]]="", tickets_cleaned[[#This Row],[resolution_time_hours]]&lt;0),"",tickets_cleaned[[#This Row],[resolution_time_hours]])</f>
        <v>14</v>
      </c>
    </row>
    <row r="2397" spans="1:22" ht="15" customHeight="1" x14ac:dyDescent="0.2">
      <c r="A2397">
        <v>2396</v>
      </c>
      <c r="B2397" t="s">
        <v>7853</v>
      </c>
      <c r="C2397" t="s">
        <v>7854</v>
      </c>
      <c r="D2397">
        <v>69</v>
      </c>
      <c r="E2397" t="s">
        <v>58</v>
      </c>
      <c r="F2397" t="s">
        <v>71</v>
      </c>
      <c r="G2397" s="1">
        <v>44334</v>
      </c>
      <c r="H2397" t="s">
        <v>20</v>
      </c>
      <c r="I2397" t="s">
        <v>72</v>
      </c>
      <c r="J2397" s="21" t="s">
        <v>7855</v>
      </c>
      <c r="K2397" t="s">
        <v>62</v>
      </c>
      <c r="M2397" t="s">
        <v>26</v>
      </c>
      <c r="N2397" t="s">
        <v>32</v>
      </c>
      <c r="O2397" s="15">
        <v>45078.749293981484</v>
      </c>
      <c r="P2397"/>
      <c r="S2397">
        <v>0</v>
      </c>
      <c r="T2397">
        <v>1</v>
      </c>
      <c r="U2397">
        <v>0</v>
      </c>
      <c r="V2397" t="str">
        <f>IF(OR(tickets_cleaned[[#This Row],[resolution_time_hours]]="", tickets_cleaned[[#This Row],[resolution_time_hours]]&lt;0),"",tickets_cleaned[[#This Row],[resolution_time_hours]])</f>
        <v/>
      </c>
    </row>
    <row r="2398" spans="1:22" ht="15" customHeight="1" x14ac:dyDescent="0.2">
      <c r="A2398">
        <v>2397</v>
      </c>
      <c r="B2398" t="s">
        <v>7856</v>
      </c>
      <c r="C2398" t="s">
        <v>7857</v>
      </c>
      <c r="D2398">
        <v>40</v>
      </c>
      <c r="E2398" t="s">
        <v>90</v>
      </c>
      <c r="F2398" t="s">
        <v>84</v>
      </c>
      <c r="G2398" s="1">
        <v>44017</v>
      </c>
      <c r="H2398" t="s">
        <v>24</v>
      </c>
      <c r="I2398" t="s">
        <v>20</v>
      </c>
      <c r="J2398" s="21" t="s">
        <v>7858</v>
      </c>
      <c r="K2398" t="s">
        <v>93</v>
      </c>
      <c r="M2398" t="s">
        <v>25</v>
      </c>
      <c r="N2398" t="s">
        <v>32</v>
      </c>
      <c r="P2398"/>
      <c r="S2398">
        <v>0</v>
      </c>
      <c r="T2398">
        <v>1</v>
      </c>
      <c r="U2398">
        <v>0</v>
      </c>
      <c r="V2398" t="str">
        <f>IF(OR(tickets_cleaned[[#This Row],[resolution_time_hours]]="", tickets_cleaned[[#This Row],[resolution_time_hours]]&lt;0),"",tickets_cleaned[[#This Row],[resolution_time_hours]])</f>
        <v/>
      </c>
    </row>
    <row r="2399" spans="1:22" ht="15" customHeight="1" x14ac:dyDescent="0.2">
      <c r="A2399">
        <v>2398</v>
      </c>
      <c r="B2399" t="s">
        <v>7859</v>
      </c>
      <c r="C2399" t="s">
        <v>7860</v>
      </c>
      <c r="D2399">
        <v>28</v>
      </c>
      <c r="E2399" t="s">
        <v>90</v>
      </c>
      <c r="F2399" t="s">
        <v>175</v>
      </c>
      <c r="G2399" s="1">
        <v>44381</v>
      </c>
      <c r="H2399" t="s">
        <v>20</v>
      </c>
      <c r="I2399" t="s">
        <v>22</v>
      </c>
      <c r="J2399" s="21" t="s">
        <v>7861</v>
      </c>
      <c r="K2399" t="s">
        <v>74</v>
      </c>
      <c r="L2399" t="s">
        <v>7862</v>
      </c>
      <c r="M2399" t="s">
        <v>26</v>
      </c>
      <c r="N2399" t="s">
        <v>29</v>
      </c>
      <c r="O2399" s="15">
        <v>45078.073634259257</v>
      </c>
      <c r="P2399" s="15">
        <v>45077.954189814816</v>
      </c>
      <c r="Q2399">
        <v>1</v>
      </c>
      <c r="S2399">
        <v>1</v>
      </c>
      <c r="T2399">
        <v>0</v>
      </c>
      <c r="U2399">
        <v>1</v>
      </c>
      <c r="V2399" t="str">
        <f>IF(OR(tickets_cleaned[[#This Row],[resolution_time_hours]]="", tickets_cleaned[[#This Row],[resolution_time_hours]]&lt;0),"",tickets_cleaned[[#This Row],[resolution_time_hours]])</f>
        <v/>
      </c>
    </row>
    <row r="2400" spans="1:22" ht="15" customHeight="1" x14ac:dyDescent="0.2">
      <c r="A2400">
        <v>2399</v>
      </c>
      <c r="B2400" t="s">
        <v>7863</v>
      </c>
      <c r="C2400" t="s">
        <v>7864</v>
      </c>
      <c r="D2400">
        <v>44</v>
      </c>
      <c r="E2400" t="s">
        <v>90</v>
      </c>
      <c r="F2400" t="s">
        <v>183</v>
      </c>
      <c r="G2400" s="1">
        <v>44217</v>
      </c>
      <c r="H2400" t="s">
        <v>21</v>
      </c>
      <c r="I2400" t="s">
        <v>72</v>
      </c>
      <c r="J2400" t="s">
        <v>7865</v>
      </c>
      <c r="K2400" t="s">
        <v>93</v>
      </c>
      <c r="M2400" t="s">
        <v>25</v>
      </c>
      <c r="N2400" t="s">
        <v>31</v>
      </c>
      <c r="P2400"/>
      <c r="S2400">
        <v>0</v>
      </c>
      <c r="T2400">
        <v>1</v>
      </c>
      <c r="U2400">
        <v>0</v>
      </c>
      <c r="V2400" t="str">
        <f>IF(OR(tickets_cleaned[[#This Row],[resolution_time_hours]]="", tickets_cleaned[[#This Row],[resolution_time_hours]]&lt;0),"",tickets_cleaned[[#This Row],[resolution_time_hours]])</f>
        <v/>
      </c>
    </row>
    <row r="2401" spans="1:22" ht="15" customHeight="1" x14ac:dyDescent="0.2">
      <c r="A2401">
        <v>2400</v>
      </c>
      <c r="B2401" t="s">
        <v>7866</v>
      </c>
      <c r="C2401" t="s">
        <v>7867</v>
      </c>
      <c r="D2401">
        <v>50</v>
      </c>
      <c r="E2401" t="s">
        <v>58</v>
      </c>
      <c r="F2401" t="s">
        <v>187</v>
      </c>
      <c r="G2401" s="1">
        <v>43987</v>
      </c>
      <c r="H2401" t="s">
        <v>21</v>
      </c>
      <c r="I2401" t="s">
        <v>20</v>
      </c>
      <c r="J2401" t="s">
        <v>7868</v>
      </c>
      <c r="K2401" t="s">
        <v>62</v>
      </c>
      <c r="M2401" t="s">
        <v>26</v>
      </c>
      <c r="N2401" t="s">
        <v>30</v>
      </c>
      <c r="O2401" s="15">
        <v>45077.95144675926</v>
      </c>
      <c r="P2401"/>
      <c r="S2401">
        <v>0</v>
      </c>
      <c r="T2401">
        <v>1</v>
      </c>
      <c r="U2401">
        <v>0</v>
      </c>
      <c r="V2401" t="str">
        <f>IF(OR(tickets_cleaned[[#This Row],[resolution_time_hours]]="", tickets_cleaned[[#This Row],[resolution_time_hours]]&lt;0),"",tickets_cleaned[[#This Row],[resolution_time_hours]])</f>
        <v/>
      </c>
    </row>
    <row r="2402" spans="1:22" ht="15" customHeight="1" x14ac:dyDescent="0.2">
      <c r="A2402">
        <v>2401</v>
      </c>
      <c r="B2402" t="s">
        <v>7869</v>
      </c>
      <c r="C2402" t="s">
        <v>7870</v>
      </c>
      <c r="D2402">
        <v>37</v>
      </c>
      <c r="E2402" t="s">
        <v>58</v>
      </c>
      <c r="F2402" t="s">
        <v>139</v>
      </c>
      <c r="G2402" s="1">
        <v>43982</v>
      </c>
      <c r="H2402" t="s">
        <v>20</v>
      </c>
      <c r="I2402" t="s">
        <v>60</v>
      </c>
      <c r="J2402" s="21" t="s">
        <v>7871</v>
      </c>
      <c r="K2402" t="s">
        <v>93</v>
      </c>
      <c r="M2402" t="s">
        <v>25</v>
      </c>
      <c r="N2402" t="s">
        <v>32</v>
      </c>
      <c r="P2402"/>
      <c r="S2402">
        <v>0</v>
      </c>
      <c r="T2402">
        <v>1</v>
      </c>
      <c r="U2402">
        <v>0</v>
      </c>
      <c r="V2402" t="str">
        <f>IF(OR(tickets_cleaned[[#This Row],[resolution_time_hours]]="", tickets_cleaned[[#This Row],[resolution_time_hours]]&lt;0),"",tickets_cleaned[[#This Row],[resolution_time_hours]])</f>
        <v/>
      </c>
    </row>
    <row r="2403" spans="1:22" ht="15" customHeight="1" x14ac:dyDescent="0.2">
      <c r="A2403">
        <v>2402</v>
      </c>
      <c r="B2403" t="s">
        <v>7872</v>
      </c>
      <c r="C2403" t="s">
        <v>7873</v>
      </c>
      <c r="D2403">
        <v>29</v>
      </c>
      <c r="E2403" t="s">
        <v>65</v>
      </c>
      <c r="F2403" t="s">
        <v>249</v>
      </c>
      <c r="G2403" s="1">
        <v>43867</v>
      </c>
      <c r="H2403" t="s">
        <v>24</v>
      </c>
      <c r="I2403" t="s">
        <v>140</v>
      </c>
      <c r="J2403" t="s">
        <v>7874</v>
      </c>
      <c r="K2403" t="s">
        <v>74</v>
      </c>
      <c r="L2403" t="s">
        <v>7875</v>
      </c>
      <c r="M2403" t="s">
        <v>27</v>
      </c>
      <c r="N2403" t="s">
        <v>30</v>
      </c>
      <c r="O2403" s="15">
        <v>45078.634108796294</v>
      </c>
      <c r="P2403" s="15">
        <v>45078.648692129631</v>
      </c>
      <c r="Q2403">
        <v>2</v>
      </c>
      <c r="R2403">
        <v>0</v>
      </c>
      <c r="S2403">
        <v>1</v>
      </c>
      <c r="T2403">
        <v>0</v>
      </c>
      <c r="U2403">
        <v>1</v>
      </c>
      <c r="V2403">
        <f>IF(OR(tickets_cleaned[[#This Row],[resolution_time_hours]]="", tickets_cleaned[[#This Row],[resolution_time_hours]]&lt;0),"",tickets_cleaned[[#This Row],[resolution_time_hours]])</f>
        <v>0</v>
      </c>
    </row>
    <row r="2404" spans="1:22" ht="15" customHeight="1" x14ac:dyDescent="0.2">
      <c r="A2404">
        <v>2403</v>
      </c>
      <c r="B2404" t="s">
        <v>7876</v>
      </c>
      <c r="C2404" t="s">
        <v>7877</v>
      </c>
      <c r="D2404">
        <v>67</v>
      </c>
      <c r="E2404" t="s">
        <v>65</v>
      </c>
      <c r="F2404" t="s">
        <v>680</v>
      </c>
      <c r="G2404" s="1">
        <v>44198</v>
      </c>
      <c r="H2404" t="s">
        <v>23</v>
      </c>
      <c r="I2404" t="s">
        <v>91</v>
      </c>
      <c r="J2404" s="21" t="s">
        <v>7878</v>
      </c>
      <c r="K2404" t="s">
        <v>74</v>
      </c>
      <c r="L2404" t="s">
        <v>7879</v>
      </c>
      <c r="M2404" t="s">
        <v>28</v>
      </c>
      <c r="N2404" t="s">
        <v>31</v>
      </c>
      <c r="O2404" s="15">
        <v>45078.920243055552</v>
      </c>
      <c r="P2404" s="15">
        <v>45078.870243055557</v>
      </c>
      <c r="Q2404">
        <v>2</v>
      </c>
      <c r="S2404">
        <v>1</v>
      </c>
      <c r="T2404">
        <v>0</v>
      </c>
      <c r="U2404">
        <v>1</v>
      </c>
      <c r="V2404" t="str">
        <f>IF(OR(tickets_cleaned[[#This Row],[resolution_time_hours]]="", tickets_cleaned[[#This Row],[resolution_time_hours]]&lt;0),"",tickets_cleaned[[#This Row],[resolution_time_hours]])</f>
        <v/>
      </c>
    </row>
    <row r="2405" spans="1:22" ht="15" customHeight="1" x14ac:dyDescent="0.2">
      <c r="A2405">
        <v>2404</v>
      </c>
      <c r="B2405" t="s">
        <v>7880</v>
      </c>
      <c r="C2405" t="s">
        <v>7881</v>
      </c>
      <c r="D2405">
        <v>41</v>
      </c>
      <c r="E2405" t="s">
        <v>65</v>
      </c>
      <c r="F2405" t="s">
        <v>456</v>
      </c>
      <c r="G2405" s="1">
        <v>44325</v>
      </c>
      <c r="H2405" t="s">
        <v>20</v>
      </c>
      <c r="I2405" t="s">
        <v>72</v>
      </c>
      <c r="J2405" s="21" t="s">
        <v>7882</v>
      </c>
      <c r="K2405" t="s">
        <v>74</v>
      </c>
      <c r="L2405" t="s">
        <v>7883</v>
      </c>
      <c r="M2405" t="s">
        <v>28</v>
      </c>
      <c r="N2405" t="s">
        <v>29</v>
      </c>
      <c r="O2405" s="15">
        <v>45078.517488425925</v>
      </c>
      <c r="P2405" s="15">
        <v>45077.950127314813</v>
      </c>
      <c r="Q2405">
        <v>2</v>
      </c>
      <c r="S2405">
        <v>1</v>
      </c>
      <c r="T2405">
        <v>0</v>
      </c>
      <c r="U2405">
        <v>1</v>
      </c>
      <c r="V2405" t="str">
        <f>IF(OR(tickets_cleaned[[#This Row],[resolution_time_hours]]="", tickets_cleaned[[#This Row],[resolution_time_hours]]&lt;0),"",tickets_cleaned[[#This Row],[resolution_time_hours]])</f>
        <v/>
      </c>
    </row>
    <row r="2406" spans="1:22" ht="15" customHeight="1" x14ac:dyDescent="0.2">
      <c r="A2406">
        <v>2405</v>
      </c>
      <c r="B2406" t="s">
        <v>7884</v>
      </c>
      <c r="C2406" t="s">
        <v>7885</v>
      </c>
      <c r="D2406">
        <v>34</v>
      </c>
      <c r="E2406" t="s">
        <v>90</v>
      </c>
      <c r="F2406" t="s">
        <v>275</v>
      </c>
      <c r="G2406" s="1">
        <v>44368</v>
      </c>
      <c r="H2406" t="s">
        <v>22</v>
      </c>
      <c r="I2406" t="s">
        <v>60</v>
      </c>
      <c r="J2406" s="21" t="s">
        <v>7886</v>
      </c>
      <c r="K2406" t="s">
        <v>62</v>
      </c>
      <c r="M2406" t="s">
        <v>28</v>
      </c>
      <c r="N2406" t="s">
        <v>30</v>
      </c>
      <c r="O2406" s="15">
        <v>45078.798055555555</v>
      </c>
      <c r="P2406"/>
      <c r="S2406">
        <v>0</v>
      </c>
      <c r="T2406">
        <v>1</v>
      </c>
      <c r="U2406">
        <v>0</v>
      </c>
      <c r="V2406" t="str">
        <f>IF(OR(tickets_cleaned[[#This Row],[resolution_time_hours]]="", tickets_cleaned[[#This Row],[resolution_time_hours]]&lt;0),"",tickets_cleaned[[#This Row],[resolution_time_hours]])</f>
        <v/>
      </c>
    </row>
    <row r="2407" spans="1:22" ht="15" customHeight="1" x14ac:dyDescent="0.2">
      <c r="A2407">
        <v>2406</v>
      </c>
      <c r="B2407" t="s">
        <v>7887</v>
      </c>
      <c r="C2407" t="s">
        <v>7888</v>
      </c>
      <c r="D2407">
        <v>69</v>
      </c>
      <c r="E2407" t="s">
        <v>65</v>
      </c>
      <c r="F2407" t="s">
        <v>446</v>
      </c>
      <c r="G2407" s="1">
        <v>43864</v>
      </c>
      <c r="H2407" t="s">
        <v>22</v>
      </c>
      <c r="I2407" t="s">
        <v>22</v>
      </c>
      <c r="J2407" t="s">
        <v>7889</v>
      </c>
      <c r="K2407" t="s">
        <v>93</v>
      </c>
      <c r="M2407" t="s">
        <v>27</v>
      </c>
      <c r="N2407" t="s">
        <v>30</v>
      </c>
      <c r="P2407"/>
      <c r="S2407">
        <v>0</v>
      </c>
      <c r="T2407">
        <v>1</v>
      </c>
      <c r="U2407">
        <v>0</v>
      </c>
      <c r="V2407" t="str">
        <f>IF(OR(tickets_cleaned[[#This Row],[resolution_time_hours]]="", tickets_cleaned[[#This Row],[resolution_time_hours]]&lt;0),"",tickets_cleaned[[#This Row],[resolution_time_hours]])</f>
        <v/>
      </c>
    </row>
    <row r="2408" spans="1:22" ht="15" customHeight="1" x14ac:dyDescent="0.2">
      <c r="A2408">
        <v>2407</v>
      </c>
      <c r="B2408" t="s">
        <v>7890</v>
      </c>
      <c r="C2408" t="s">
        <v>7891</v>
      </c>
      <c r="D2408">
        <v>26</v>
      </c>
      <c r="E2408" t="s">
        <v>58</v>
      </c>
      <c r="F2408" t="s">
        <v>268</v>
      </c>
      <c r="G2408" s="1">
        <v>44199</v>
      </c>
      <c r="H2408" t="s">
        <v>20</v>
      </c>
      <c r="I2408" t="s">
        <v>60</v>
      </c>
      <c r="J2408" t="s">
        <v>7892</v>
      </c>
      <c r="K2408" t="s">
        <v>62</v>
      </c>
      <c r="M2408" t="s">
        <v>27</v>
      </c>
      <c r="N2408" t="s">
        <v>32</v>
      </c>
      <c r="O2408" s="15">
        <v>45078.188356481478</v>
      </c>
      <c r="P2408"/>
      <c r="S2408">
        <v>0</v>
      </c>
      <c r="T2408">
        <v>1</v>
      </c>
      <c r="U2408">
        <v>0</v>
      </c>
      <c r="V2408" t="str">
        <f>IF(OR(tickets_cleaned[[#This Row],[resolution_time_hours]]="", tickets_cleaned[[#This Row],[resolution_time_hours]]&lt;0),"",tickets_cleaned[[#This Row],[resolution_time_hours]])</f>
        <v/>
      </c>
    </row>
    <row r="2409" spans="1:22" ht="15" customHeight="1" x14ac:dyDescent="0.2">
      <c r="A2409">
        <v>2408</v>
      </c>
      <c r="B2409" t="s">
        <v>7893</v>
      </c>
      <c r="C2409" t="s">
        <v>7894</v>
      </c>
      <c r="D2409">
        <v>23</v>
      </c>
      <c r="E2409" t="s">
        <v>58</v>
      </c>
      <c r="F2409" t="s">
        <v>59</v>
      </c>
      <c r="G2409" s="1">
        <v>44536</v>
      </c>
      <c r="H2409" t="s">
        <v>23</v>
      </c>
      <c r="I2409" t="s">
        <v>106</v>
      </c>
      <c r="J2409" s="21" t="s">
        <v>7895</v>
      </c>
      <c r="K2409" t="s">
        <v>93</v>
      </c>
      <c r="M2409" t="s">
        <v>27</v>
      </c>
      <c r="N2409" t="s">
        <v>31</v>
      </c>
      <c r="P2409"/>
      <c r="S2409">
        <v>0</v>
      </c>
      <c r="T2409">
        <v>1</v>
      </c>
      <c r="U2409">
        <v>0</v>
      </c>
      <c r="V2409" t="str">
        <f>IF(OR(tickets_cleaned[[#This Row],[resolution_time_hours]]="", tickets_cleaned[[#This Row],[resolution_time_hours]]&lt;0),"",tickets_cleaned[[#This Row],[resolution_time_hours]])</f>
        <v/>
      </c>
    </row>
    <row r="2410" spans="1:22" ht="15" customHeight="1" x14ac:dyDescent="0.2">
      <c r="A2410">
        <v>2409</v>
      </c>
      <c r="B2410" t="s">
        <v>7896</v>
      </c>
      <c r="C2410" t="s">
        <v>7897</v>
      </c>
      <c r="D2410">
        <v>36</v>
      </c>
      <c r="E2410" t="s">
        <v>65</v>
      </c>
      <c r="F2410" t="s">
        <v>134</v>
      </c>
      <c r="G2410" s="1">
        <v>44361</v>
      </c>
      <c r="H2410" t="s">
        <v>21</v>
      </c>
      <c r="I2410" t="s">
        <v>101</v>
      </c>
      <c r="J2410" s="21" t="s">
        <v>7898</v>
      </c>
      <c r="K2410" t="s">
        <v>93</v>
      </c>
      <c r="M2410" t="s">
        <v>25</v>
      </c>
      <c r="N2410" t="s">
        <v>32</v>
      </c>
      <c r="P2410"/>
      <c r="S2410">
        <v>0</v>
      </c>
      <c r="T2410">
        <v>1</v>
      </c>
      <c r="U2410">
        <v>0</v>
      </c>
      <c r="V2410" t="str">
        <f>IF(OR(tickets_cleaned[[#This Row],[resolution_time_hours]]="", tickets_cleaned[[#This Row],[resolution_time_hours]]&lt;0),"",tickets_cleaned[[#This Row],[resolution_time_hours]])</f>
        <v/>
      </c>
    </row>
    <row r="2411" spans="1:22" ht="15" customHeight="1" x14ac:dyDescent="0.2">
      <c r="A2411">
        <v>2410</v>
      </c>
      <c r="B2411" t="s">
        <v>7899</v>
      </c>
      <c r="C2411" t="s">
        <v>7900</v>
      </c>
      <c r="D2411">
        <v>41</v>
      </c>
      <c r="E2411" t="s">
        <v>58</v>
      </c>
      <c r="F2411" t="s">
        <v>84</v>
      </c>
      <c r="G2411" s="1">
        <v>43893</v>
      </c>
      <c r="H2411" t="s">
        <v>22</v>
      </c>
      <c r="I2411" t="s">
        <v>67</v>
      </c>
      <c r="J2411" s="21" t="s">
        <v>7901</v>
      </c>
      <c r="K2411" t="s">
        <v>74</v>
      </c>
      <c r="L2411" t="s">
        <v>7902</v>
      </c>
      <c r="M2411" t="s">
        <v>28</v>
      </c>
      <c r="N2411" t="s">
        <v>31</v>
      </c>
      <c r="O2411" s="15">
        <v>45078.056469907409</v>
      </c>
      <c r="P2411" s="15">
        <v>45078.812719907408</v>
      </c>
      <c r="Q2411">
        <v>5</v>
      </c>
      <c r="R2411">
        <v>18</v>
      </c>
      <c r="S2411">
        <v>1</v>
      </c>
      <c r="T2411">
        <v>0</v>
      </c>
      <c r="U2411">
        <v>0</v>
      </c>
      <c r="V2411">
        <f>IF(OR(tickets_cleaned[[#This Row],[resolution_time_hours]]="", tickets_cleaned[[#This Row],[resolution_time_hours]]&lt;0),"",tickets_cleaned[[#This Row],[resolution_time_hours]])</f>
        <v>18</v>
      </c>
    </row>
    <row r="2412" spans="1:22" ht="15" customHeight="1" x14ac:dyDescent="0.2">
      <c r="A2412">
        <v>2411</v>
      </c>
      <c r="B2412" t="s">
        <v>7903</v>
      </c>
      <c r="C2412" t="s">
        <v>7904</v>
      </c>
      <c r="D2412">
        <v>36</v>
      </c>
      <c r="E2412" t="s">
        <v>58</v>
      </c>
      <c r="F2412" t="s">
        <v>110</v>
      </c>
      <c r="G2412" s="1">
        <v>44311</v>
      </c>
      <c r="H2412" t="s">
        <v>21</v>
      </c>
      <c r="I2412" t="s">
        <v>120</v>
      </c>
      <c r="J2412" s="21" t="s">
        <v>7905</v>
      </c>
      <c r="K2412" t="s">
        <v>74</v>
      </c>
      <c r="L2412" t="s">
        <v>7906</v>
      </c>
      <c r="M2412" t="s">
        <v>25</v>
      </c>
      <c r="N2412" t="s">
        <v>30</v>
      </c>
      <c r="O2412" s="15">
        <v>45077.958564814813</v>
      </c>
      <c r="P2412" s="15">
        <v>45078.671759259261</v>
      </c>
      <c r="Q2412">
        <v>5</v>
      </c>
      <c r="R2412">
        <v>17</v>
      </c>
      <c r="S2412">
        <v>1</v>
      </c>
      <c r="T2412">
        <v>0</v>
      </c>
      <c r="U2412">
        <v>0</v>
      </c>
      <c r="V2412">
        <f>IF(OR(tickets_cleaned[[#This Row],[resolution_time_hours]]="", tickets_cleaned[[#This Row],[resolution_time_hours]]&lt;0),"",tickets_cleaned[[#This Row],[resolution_time_hours]])</f>
        <v>17</v>
      </c>
    </row>
    <row r="2413" spans="1:22" ht="15" customHeight="1" x14ac:dyDescent="0.2">
      <c r="A2413">
        <v>2412</v>
      </c>
      <c r="B2413" t="s">
        <v>7907</v>
      </c>
      <c r="C2413" t="s">
        <v>7908</v>
      </c>
      <c r="D2413">
        <v>59</v>
      </c>
      <c r="E2413" t="s">
        <v>90</v>
      </c>
      <c r="F2413" t="s">
        <v>96</v>
      </c>
      <c r="G2413" s="1">
        <v>44165</v>
      </c>
      <c r="H2413" t="s">
        <v>21</v>
      </c>
      <c r="I2413" t="s">
        <v>168</v>
      </c>
      <c r="J2413" s="21" t="s">
        <v>7909</v>
      </c>
      <c r="K2413" t="s">
        <v>74</v>
      </c>
      <c r="L2413" t="s">
        <v>7910</v>
      </c>
      <c r="M2413" t="s">
        <v>27</v>
      </c>
      <c r="N2413" t="s">
        <v>30</v>
      </c>
      <c r="O2413" s="15">
        <v>45078.583564814813</v>
      </c>
      <c r="P2413" s="15">
        <v>45078.646064814813</v>
      </c>
      <c r="Q2413">
        <v>2</v>
      </c>
      <c r="R2413">
        <v>1</v>
      </c>
      <c r="S2413">
        <v>1</v>
      </c>
      <c r="T2413">
        <v>0</v>
      </c>
      <c r="U2413">
        <v>1</v>
      </c>
      <c r="V2413">
        <f>IF(OR(tickets_cleaned[[#This Row],[resolution_time_hours]]="", tickets_cleaned[[#This Row],[resolution_time_hours]]&lt;0),"",tickets_cleaned[[#This Row],[resolution_time_hours]])</f>
        <v>1</v>
      </c>
    </row>
    <row r="2414" spans="1:22" ht="15" customHeight="1" x14ac:dyDescent="0.2">
      <c r="A2414">
        <v>2413</v>
      </c>
      <c r="B2414" t="s">
        <v>7911</v>
      </c>
      <c r="C2414" t="s">
        <v>7912</v>
      </c>
      <c r="D2414">
        <v>41</v>
      </c>
      <c r="E2414" t="s">
        <v>65</v>
      </c>
      <c r="F2414" t="s">
        <v>125</v>
      </c>
      <c r="G2414" s="1">
        <v>44554</v>
      </c>
      <c r="H2414" t="s">
        <v>21</v>
      </c>
      <c r="I2414" t="s">
        <v>120</v>
      </c>
      <c r="J2414" s="21" t="s">
        <v>7913</v>
      </c>
      <c r="K2414" t="s">
        <v>74</v>
      </c>
      <c r="L2414" t="s">
        <v>7914</v>
      </c>
      <c r="M2414" t="s">
        <v>26</v>
      </c>
      <c r="N2414" t="s">
        <v>32</v>
      </c>
      <c r="O2414" s="15">
        <v>45078.068298611113</v>
      </c>
      <c r="P2414" s="15">
        <v>45078.570381944446</v>
      </c>
      <c r="Q2414">
        <v>5</v>
      </c>
      <c r="R2414">
        <v>12</v>
      </c>
      <c r="S2414">
        <v>1</v>
      </c>
      <c r="T2414">
        <v>0</v>
      </c>
      <c r="U2414">
        <v>0</v>
      </c>
      <c r="V2414">
        <f>IF(OR(tickets_cleaned[[#This Row],[resolution_time_hours]]="", tickets_cleaned[[#This Row],[resolution_time_hours]]&lt;0),"",tickets_cleaned[[#This Row],[resolution_time_hours]])</f>
        <v>12</v>
      </c>
    </row>
    <row r="2415" spans="1:22" ht="15" customHeight="1" x14ac:dyDescent="0.2">
      <c r="A2415">
        <v>2414</v>
      </c>
      <c r="B2415" t="s">
        <v>7915</v>
      </c>
      <c r="C2415" t="s">
        <v>7916</v>
      </c>
      <c r="D2415">
        <v>26</v>
      </c>
      <c r="E2415" t="s">
        <v>65</v>
      </c>
      <c r="F2415" t="s">
        <v>119</v>
      </c>
      <c r="G2415" s="1">
        <v>44155</v>
      </c>
      <c r="H2415" t="s">
        <v>23</v>
      </c>
      <c r="I2415" t="s">
        <v>168</v>
      </c>
      <c r="J2415" s="21" t="s">
        <v>7917</v>
      </c>
      <c r="K2415" t="s">
        <v>74</v>
      </c>
      <c r="L2415" t="s">
        <v>7918</v>
      </c>
      <c r="M2415" t="s">
        <v>25</v>
      </c>
      <c r="N2415" t="s">
        <v>32</v>
      </c>
      <c r="O2415" s="15">
        <v>45078.744016203702</v>
      </c>
      <c r="P2415" s="15">
        <v>45078.327349537038</v>
      </c>
      <c r="Q2415">
        <v>4</v>
      </c>
      <c r="S2415">
        <v>1</v>
      </c>
      <c r="T2415">
        <v>0</v>
      </c>
      <c r="U2415">
        <v>0</v>
      </c>
      <c r="V2415" t="str">
        <f>IF(OR(tickets_cleaned[[#This Row],[resolution_time_hours]]="", tickets_cleaned[[#This Row],[resolution_time_hours]]&lt;0),"",tickets_cleaned[[#This Row],[resolution_time_hours]])</f>
        <v/>
      </c>
    </row>
    <row r="2416" spans="1:22" ht="15" customHeight="1" x14ac:dyDescent="0.2">
      <c r="A2416">
        <v>2415</v>
      </c>
      <c r="B2416" t="s">
        <v>7919</v>
      </c>
      <c r="C2416" t="s">
        <v>7920</v>
      </c>
      <c r="D2416">
        <v>57</v>
      </c>
      <c r="E2416" t="s">
        <v>58</v>
      </c>
      <c r="F2416" t="s">
        <v>66</v>
      </c>
      <c r="G2416" s="1">
        <v>44444</v>
      </c>
      <c r="H2416" t="s">
        <v>20</v>
      </c>
      <c r="I2416" t="s">
        <v>20</v>
      </c>
      <c r="J2416" s="21" t="s">
        <v>7921</v>
      </c>
      <c r="K2416" t="s">
        <v>62</v>
      </c>
      <c r="M2416" t="s">
        <v>27</v>
      </c>
      <c r="N2416" t="s">
        <v>30</v>
      </c>
      <c r="O2416" s="15">
        <v>45078.919039351851</v>
      </c>
      <c r="P2416"/>
      <c r="S2416">
        <v>0</v>
      </c>
      <c r="T2416">
        <v>1</v>
      </c>
      <c r="U2416">
        <v>0</v>
      </c>
      <c r="V2416" t="str">
        <f>IF(OR(tickets_cleaned[[#This Row],[resolution_time_hours]]="", tickets_cleaned[[#This Row],[resolution_time_hours]]&lt;0),"",tickets_cleaned[[#This Row],[resolution_time_hours]])</f>
        <v/>
      </c>
    </row>
    <row r="2417" spans="1:22" ht="15" customHeight="1" x14ac:dyDescent="0.2">
      <c r="A2417">
        <v>2416</v>
      </c>
      <c r="B2417" t="s">
        <v>7922</v>
      </c>
      <c r="C2417" t="s">
        <v>7923</v>
      </c>
      <c r="D2417">
        <v>69</v>
      </c>
      <c r="E2417" t="s">
        <v>58</v>
      </c>
      <c r="F2417" t="s">
        <v>144</v>
      </c>
      <c r="G2417" s="1">
        <v>44034</v>
      </c>
      <c r="H2417" t="s">
        <v>21</v>
      </c>
      <c r="I2417" t="s">
        <v>91</v>
      </c>
      <c r="J2417" s="21" t="s">
        <v>7924</v>
      </c>
      <c r="K2417" t="s">
        <v>74</v>
      </c>
      <c r="L2417" t="s">
        <v>7925</v>
      </c>
      <c r="M2417" t="s">
        <v>28</v>
      </c>
      <c r="N2417" t="s">
        <v>32</v>
      </c>
      <c r="O2417" s="15">
        <v>45078.237800925926</v>
      </c>
      <c r="P2417" s="15">
        <v>45078.816967592589</v>
      </c>
      <c r="Q2417">
        <v>3</v>
      </c>
      <c r="R2417">
        <v>13</v>
      </c>
      <c r="S2417">
        <v>1</v>
      </c>
      <c r="T2417">
        <v>0</v>
      </c>
      <c r="U2417">
        <v>0</v>
      </c>
      <c r="V2417">
        <f>IF(OR(tickets_cleaned[[#This Row],[resolution_time_hours]]="", tickets_cleaned[[#This Row],[resolution_time_hours]]&lt;0),"",tickets_cleaned[[#This Row],[resolution_time_hours]])</f>
        <v>13</v>
      </c>
    </row>
    <row r="2418" spans="1:22" ht="15" customHeight="1" x14ac:dyDescent="0.2">
      <c r="A2418">
        <v>2417</v>
      </c>
      <c r="B2418" t="s">
        <v>7926</v>
      </c>
      <c r="C2418" t="s">
        <v>7927</v>
      </c>
      <c r="D2418">
        <v>66</v>
      </c>
      <c r="E2418" t="s">
        <v>90</v>
      </c>
      <c r="F2418" t="s">
        <v>175</v>
      </c>
      <c r="G2418" s="1">
        <v>43836</v>
      </c>
      <c r="H2418" t="s">
        <v>20</v>
      </c>
      <c r="I2418" t="s">
        <v>22</v>
      </c>
      <c r="J2418" t="s">
        <v>1024</v>
      </c>
      <c r="K2418" t="s">
        <v>74</v>
      </c>
      <c r="L2418" t="s">
        <v>7928</v>
      </c>
      <c r="M2418" t="s">
        <v>27</v>
      </c>
      <c r="N2418" t="s">
        <v>32</v>
      </c>
      <c r="O2418" s="15">
        <v>45078.811412037037</v>
      </c>
      <c r="P2418" s="15">
        <v>45078.380162037036</v>
      </c>
      <c r="Q2418">
        <v>3</v>
      </c>
      <c r="S2418">
        <v>1</v>
      </c>
      <c r="T2418">
        <v>0</v>
      </c>
      <c r="U2418">
        <v>0</v>
      </c>
      <c r="V2418" t="str">
        <f>IF(OR(tickets_cleaned[[#This Row],[resolution_time_hours]]="", tickets_cleaned[[#This Row],[resolution_time_hours]]&lt;0),"",tickets_cleaned[[#This Row],[resolution_time_hours]])</f>
        <v/>
      </c>
    </row>
    <row r="2419" spans="1:22" ht="15" customHeight="1" x14ac:dyDescent="0.2">
      <c r="A2419">
        <v>2418</v>
      </c>
      <c r="B2419" t="s">
        <v>7929</v>
      </c>
      <c r="C2419" t="s">
        <v>7930</v>
      </c>
      <c r="D2419">
        <v>57</v>
      </c>
      <c r="E2419" t="s">
        <v>58</v>
      </c>
      <c r="F2419" t="s">
        <v>422</v>
      </c>
      <c r="G2419" s="1">
        <v>44490</v>
      </c>
      <c r="H2419" t="s">
        <v>20</v>
      </c>
      <c r="I2419" t="s">
        <v>120</v>
      </c>
      <c r="J2419" s="21" t="s">
        <v>7931</v>
      </c>
      <c r="K2419" t="s">
        <v>93</v>
      </c>
      <c r="M2419" t="s">
        <v>26</v>
      </c>
      <c r="N2419" t="s">
        <v>31</v>
      </c>
      <c r="P2419"/>
      <c r="S2419">
        <v>0</v>
      </c>
      <c r="T2419">
        <v>1</v>
      </c>
      <c r="U2419">
        <v>0</v>
      </c>
      <c r="V2419" t="str">
        <f>IF(OR(tickets_cleaned[[#This Row],[resolution_time_hours]]="", tickets_cleaned[[#This Row],[resolution_time_hours]]&lt;0),"",tickets_cleaned[[#This Row],[resolution_time_hours]])</f>
        <v/>
      </c>
    </row>
    <row r="2420" spans="1:22" ht="15" customHeight="1" x14ac:dyDescent="0.2">
      <c r="A2420">
        <v>2419</v>
      </c>
      <c r="B2420" t="s">
        <v>7932</v>
      </c>
      <c r="C2420" t="s">
        <v>7933</v>
      </c>
      <c r="D2420">
        <v>49</v>
      </c>
      <c r="E2420" t="s">
        <v>90</v>
      </c>
      <c r="F2420" t="s">
        <v>364</v>
      </c>
      <c r="G2420" s="1">
        <v>44254</v>
      </c>
      <c r="H2420" t="s">
        <v>22</v>
      </c>
      <c r="I2420" t="s">
        <v>101</v>
      </c>
      <c r="J2420" t="s">
        <v>7934</v>
      </c>
      <c r="K2420" t="s">
        <v>93</v>
      </c>
      <c r="M2420" t="s">
        <v>25</v>
      </c>
      <c r="N2420" t="s">
        <v>32</v>
      </c>
      <c r="P2420"/>
      <c r="S2420">
        <v>0</v>
      </c>
      <c r="T2420">
        <v>1</v>
      </c>
      <c r="U2420">
        <v>0</v>
      </c>
      <c r="V2420" t="str">
        <f>IF(OR(tickets_cleaned[[#This Row],[resolution_time_hours]]="", tickets_cleaned[[#This Row],[resolution_time_hours]]&lt;0),"",tickets_cleaned[[#This Row],[resolution_time_hours]])</f>
        <v/>
      </c>
    </row>
    <row r="2421" spans="1:22" ht="15" customHeight="1" x14ac:dyDescent="0.2">
      <c r="A2421">
        <v>2420</v>
      </c>
      <c r="B2421" t="s">
        <v>7935</v>
      </c>
      <c r="C2421" t="s">
        <v>7936</v>
      </c>
      <c r="D2421">
        <v>52</v>
      </c>
      <c r="E2421" t="s">
        <v>58</v>
      </c>
      <c r="F2421" t="s">
        <v>105</v>
      </c>
      <c r="G2421" s="1">
        <v>44279</v>
      </c>
      <c r="H2421" t="s">
        <v>20</v>
      </c>
      <c r="I2421" t="s">
        <v>79</v>
      </c>
      <c r="J2421" s="21" t="s">
        <v>7937</v>
      </c>
      <c r="K2421" t="s">
        <v>62</v>
      </c>
      <c r="M2421" t="s">
        <v>28</v>
      </c>
      <c r="N2421" t="s">
        <v>32</v>
      </c>
      <c r="O2421" s="15">
        <v>45078.223287037035</v>
      </c>
      <c r="P2421"/>
      <c r="S2421">
        <v>0</v>
      </c>
      <c r="T2421">
        <v>1</v>
      </c>
      <c r="U2421">
        <v>0</v>
      </c>
      <c r="V2421" t="str">
        <f>IF(OR(tickets_cleaned[[#This Row],[resolution_time_hours]]="", tickets_cleaned[[#This Row],[resolution_time_hours]]&lt;0),"",tickets_cleaned[[#This Row],[resolution_time_hours]])</f>
        <v/>
      </c>
    </row>
    <row r="2422" spans="1:22" ht="15" customHeight="1" x14ac:dyDescent="0.2">
      <c r="A2422">
        <v>2421</v>
      </c>
      <c r="B2422" t="s">
        <v>7938</v>
      </c>
      <c r="C2422" t="s">
        <v>7939</v>
      </c>
      <c r="D2422">
        <v>28</v>
      </c>
      <c r="E2422" t="s">
        <v>90</v>
      </c>
      <c r="F2422" t="s">
        <v>114</v>
      </c>
      <c r="G2422" s="1">
        <v>44524</v>
      </c>
      <c r="H2422" t="s">
        <v>20</v>
      </c>
      <c r="I2422" t="s">
        <v>126</v>
      </c>
      <c r="J2422" s="21" t="s">
        <v>27213</v>
      </c>
      <c r="K2422" t="s">
        <v>74</v>
      </c>
      <c r="L2422" t="s">
        <v>7940</v>
      </c>
      <c r="M2422" t="s">
        <v>28</v>
      </c>
      <c r="N2422" t="s">
        <v>29</v>
      </c>
      <c r="O2422" s="15">
        <v>45078.364270833335</v>
      </c>
      <c r="P2422" s="15">
        <v>45078.339270833334</v>
      </c>
      <c r="Q2422">
        <v>1</v>
      </c>
      <c r="S2422">
        <v>1</v>
      </c>
      <c r="T2422">
        <v>0</v>
      </c>
      <c r="U2422">
        <v>1</v>
      </c>
      <c r="V2422" t="str">
        <f>IF(OR(tickets_cleaned[[#This Row],[resolution_time_hours]]="", tickets_cleaned[[#This Row],[resolution_time_hours]]&lt;0),"",tickets_cleaned[[#This Row],[resolution_time_hours]])</f>
        <v/>
      </c>
    </row>
    <row r="2423" spans="1:22" ht="15" customHeight="1" x14ac:dyDescent="0.2">
      <c r="A2423">
        <v>2422</v>
      </c>
      <c r="B2423" t="s">
        <v>7941</v>
      </c>
      <c r="C2423" t="s">
        <v>7942</v>
      </c>
      <c r="D2423">
        <v>52</v>
      </c>
      <c r="E2423" t="s">
        <v>90</v>
      </c>
      <c r="F2423" t="s">
        <v>275</v>
      </c>
      <c r="G2423" s="1">
        <v>44318</v>
      </c>
      <c r="H2423" t="s">
        <v>22</v>
      </c>
      <c r="I2423" t="s">
        <v>22</v>
      </c>
      <c r="J2423" s="21" t="s">
        <v>7943</v>
      </c>
      <c r="K2423" t="s">
        <v>74</v>
      </c>
      <c r="L2423" t="s">
        <v>7944</v>
      </c>
      <c r="M2423" t="s">
        <v>25</v>
      </c>
      <c r="N2423" t="s">
        <v>29</v>
      </c>
      <c r="O2423" s="15">
        <v>45078.083043981482</v>
      </c>
      <c r="P2423" s="15">
        <v>45078.267071759263</v>
      </c>
      <c r="Q2423">
        <v>3</v>
      </c>
      <c r="R2423">
        <v>4</v>
      </c>
      <c r="S2423">
        <v>1</v>
      </c>
      <c r="T2423">
        <v>0</v>
      </c>
      <c r="U2423">
        <v>0</v>
      </c>
      <c r="V2423">
        <f>IF(OR(tickets_cleaned[[#This Row],[resolution_time_hours]]="", tickets_cleaned[[#This Row],[resolution_time_hours]]&lt;0),"",tickets_cleaned[[#This Row],[resolution_time_hours]])</f>
        <v>4</v>
      </c>
    </row>
    <row r="2424" spans="1:22" ht="15" customHeight="1" x14ac:dyDescent="0.2">
      <c r="A2424">
        <v>2423</v>
      </c>
      <c r="B2424" t="s">
        <v>7945</v>
      </c>
      <c r="C2424" t="s">
        <v>7946</v>
      </c>
      <c r="D2424">
        <v>36</v>
      </c>
      <c r="E2424" t="s">
        <v>58</v>
      </c>
      <c r="F2424" t="s">
        <v>275</v>
      </c>
      <c r="G2424" s="1">
        <v>44224</v>
      </c>
      <c r="H2424" t="s">
        <v>24</v>
      </c>
      <c r="I2424" t="s">
        <v>176</v>
      </c>
      <c r="J2424" t="s">
        <v>7947</v>
      </c>
      <c r="K2424" t="s">
        <v>93</v>
      </c>
      <c r="M2424" t="s">
        <v>27</v>
      </c>
      <c r="N2424" t="s">
        <v>31</v>
      </c>
      <c r="P2424"/>
      <c r="S2424">
        <v>0</v>
      </c>
      <c r="T2424">
        <v>1</v>
      </c>
      <c r="U2424">
        <v>0</v>
      </c>
      <c r="V2424" t="str">
        <f>IF(OR(tickets_cleaned[[#This Row],[resolution_time_hours]]="", tickets_cleaned[[#This Row],[resolution_time_hours]]&lt;0),"",tickets_cleaned[[#This Row],[resolution_time_hours]])</f>
        <v/>
      </c>
    </row>
    <row r="2425" spans="1:22" ht="15" customHeight="1" x14ac:dyDescent="0.2">
      <c r="A2425">
        <v>2424</v>
      </c>
      <c r="B2425" t="s">
        <v>7948</v>
      </c>
      <c r="C2425" t="s">
        <v>7949</v>
      </c>
      <c r="D2425">
        <v>59</v>
      </c>
      <c r="E2425" t="s">
        <v>65</v>
      </c>
      <c r="F2425" t="s">
        <v>152</v>
      </c>
      <c r="G2425" s="1">
        <v>43991</v>
      </c>
      <c r="H2425" t="s">
        <v>24</v>
      </c>
      <c r="I2425" t="s">
        <v>140</v>
      </c>
      <c r="J2425" s="21" t="s">
        <v>7950</v>
      </c>
      <c r="K2425" t="s">
        <v>62</v>
      </c>
      <c r="M2425" t="s">
        <v>28</v>
      </c>
      <c r="N2425" t="s">
        <v>30</v>
      </c>
      <c r="O2425" s="15">
        <v>45078.40111111111</v>
      </c>
      <c r="P2425"/>
      <c r="S2425">
        <v>0</v>
      </c>
      <c r="T2425">
        <v>1</v>
      </c>
      <c r="U2425">
        <v>0</v>
      </c>
      <c r="V2425" t="str">
        <f>IF(OR(tickets_cleaned[[#This Row],[resolution_time_hours]]="", tickets_cleaned[[#This Row],[resolution_time_hours]]&lt;0),"",tickets_cleaned[[#This Row],[resolution_time_hours]])</f>
        <v/>
      </c>
    </row>
    <row r="2426" spans="1:22" ht="15" customHeight="1" x14ac:dyDescent="0.2">
      <c r="A2426">
        <v>2425</v>
      </c>
      <c r="B2426" t="s">
        <v>7951</v>
      </c>
      <c r="C2426" t="s">
        <v>7952</v>
      </c>
      <c r="D2426">
        <v>34</v>
      </c>
      <c r="E2426" t="s">
        <v>90</v>
      </c>
      <c r="F2426" t="s">
        <v>96</v>
      </c>
      <c r="G2426" s="1">
        <v>43942</v>
      </c>
      <c r="H2426" t="s">
        <v>22</v>
      </c>
      <c r="I2426" t="s">
        <v>120</v>
      </c>
      <c r="J2426" s="21" t="s">
        <v>7953</v>
      </c>
      <c r="K2426" t="s">
        <v>62</v>
      </c>
      <c r="M2426" t="s">
        <v>26</v>
      </c>
      <c r="N2426" t="s">
        <v>32</v>
      </c>
      <c r="O2426" s="15">
        <v>45078.893495370372</v>
      </c>
      <c r="P2426"/>
      <c r="S2426">
        <v>0</v>
      </c>
      <c r="T2426">
        <v>1</v>
      </c>
      <c r="U2426">
        <v>0</v>
      </c>
      <c r="V2426" t="str">
        <f>IF(OR(tickets_cleaned[[#This Row],[resolution_time_hours]]="", tickets_cleaned[[#This Row],[resolution_time_hours]]&lt;0),"",tickets_cleaned[[#This Row],[resolution_time_hours]])</f>
        <v/>
      </c>
    </row>
    <row r="2427" spans="1:22" ht="15" customHeight="1" x14ac:dyDescent="0.2">
      <c r="A2427">
        <v>2426</v>
      </c>
      <c r="B2427" t="s">
        <v>7954</v>
      </c>
      <c r="C2427" t="s">
        <v>7955</v>
      </c>
      <c r="D2427">
        <v>65</v>
      </c>
      <c r="E2427" t="s">
        <v>90</v>
      </c>
      <c r="F2427" t="s">
        <v>342</v>
      </c>
      <c r="G2427" s="1">
        <v>44507</v>
      </c>
      <c r="H2427" t="s">
        <v>23</v>
      </c>
      <c r="I2427" t="s">
        <v>106</v>
      </c>
      <c r="J2427" s="21" t="s">
        <v>7956</v>
      </c>
      <c r="K2427" t="s">
        <v>74</v>
      </c>
      <c r="L2427" t="s">
        <v>7957</v>
      </c>
      <c r="M2427" t="s">
        <v>25</v>
      </c>
      <c r="N2427" t="s">
        <v>29</v>
      </c>
      <c r="O2427" s="15">
        <v>45078.050462962965</v>
      </c>
      <c r="P2427" s="15">
        <v>45078.146296296298</v>
      </c>
      <c r="Q2427">
        <v>3</v>
      </c>
      <c r="R2427">
        <v>2</v>
      </c>
      <c r="S2427">
        <v>1</v>
      </c>
      <c r="T2427">
        <v>0</v>
      </c>
      <c r="U2427">
        <v>0</v>
      </c>
      <c r="V2427">
        <f>IF(OR(tickets_cleaned[[#This Row],[resolution_time_hours]]="", tickets_cleaned[[#This Row],[resolution_time_hours]]&lt;0),"",tickets_cleaned[[#This Row],[resolution_time_hours]])</f>
        <v>2</v>
      </c>
    </row>
    <row r="2428" spans="1:22" ht="15" customHeight="1" x14ac:dyDescent="0.2">
      <c r="A2428">
        <v>2427</v>
      </c>
      <c r="B2428" t="s">
        <v>7958</v>
      </c>
      <c r="C2428" t="s">
        <v>7959</v>
      </c>
      <c r="D2428">
        <v>29</v>
      </c>
      <c r="E2428" t="s">
        <v>90</v>
      </c>
      <c r="F2428" t="s">
        <v>233</v>
      </c>
      <c r="G2428" s="1">
        <v>44405</v>
      </c>
      <c r="H2428" t="s">
        <v>21</v>
      </c>
      <c r="I2428" t="s">
        <v>101</v>
      </c>
      <c r="J2428" s="21" t="s">
        <v>7960</v>
      </c>
      <c r="K2428" t="s">
        <v>93</v>
      </c>
      <c r="M2428" t="s">
        <v>28</v>
      </c>
      <c r="N2428" t="s">
        <v>31</v>
      </c>
      <c r="P2428"/>
      <c r="S2428">
        <v>0</v>
      </c>
      <c r="T2428">
        <v>1</v>
      </c>
      <c r="U2428">
        <v>0</v>
      </c>
      <c r="V2428" t="str">
        <f>IF(OR(tickets_cleaned[[#This Row],[resolution_time_hours]]="", tickets_cleaned[[#This Row],[resolution_time_hours]]&lt;0),"",tickets_cleaned[[#This Row],[resolution_time_hours]])</f>
        <v/>
      </c>
    </row>
    <row r="2429" spans="1:22" ht="15" customHeight="1" x14ac:dyDescent="0.2">
      <c r="A2429">
        <v>2428</v>
      </c>
      <c r="B2429" t="s">
        <v>7961</v>
      </c>
      <c r="C2429" t="s">
        <v>7962</v>
      </c>
      <c r="D2429">
        <v>53</v>
      </c>
      <c r="E2429" t="s">
        <v>65</v>
      </c>
      <c r="F2429" t="s">
        <v>84</v>
      </c>
      <c r="G2429" s="1">
        <v>44244</v>
      </c>
      <c r="H2429" t="s">
        <v>21</v>
      </c>
      <c r="I2429" t="s">
        <v>72</v>
      </c>
      <c r="J2429" s="21" t="s">
        <v>7963</v>
      </c>
      <c r="K2429" t="s">
        <v>62</v>
      </c>
      <c r="M2429" t="s">
        <v>25</v>
      </c>
      <c r="N2429" t="s">
        <v>32</v>
      </c>
      <c r="O2429" s="15">
        <v>45078.640069444446</v>
      </c>
      <c r="P2429"/>
      <c r="S2429">
        <v>0</v>
      </c>
      <c r="T2429">
        <v>1</v>
      </c>
      <c r="U2429">
        <v>0</v>
      </c>
      <c r="V2429" t="str">
        <f>IF(OR(tickets_cleaned[[#This Row],[resolution_time_hours]]="", tickets_cleaned[[#This Row],[resolution_time_hours]]&lt;0),"",tickets_cleaned[[#This Row],[resolution_time_hours]])</f>
        <v/>
      </c>
    </row>
    <row r="2430" spans="1:22" ht="15" customHeight="1" x14ac:dyDescent="0.2">
      <c r="A2430">
        <v>2429</v>
      </c>
      <c r="B2430" t="s">
        <v>7964</v>
      </c>
      <c r="C2430" t="s">
        <v>7965</v>
      </c>
      <c r="D2430">
        <v>59</v>
      </c>
      <c r="E2430" t="s">
        <v>90</v>
      </c>
      <c r="F2430" t="s">
        <v>680</v>
      </c>
      <c r="G2430" s="1">
        <v>44021</v>
      </c>
      <c r="H2430" t="s">
        <v>23</v>
      </c>
      <c r="I2430" t="s">
        <v>101</v>
      </c>
      <c r="J2430" s="21" t="s">
        <v>7966</v>
      </c>
      <c r="K2430" t="s">
        <v>93</v>
      </c>
      <c r="M2430" t="s">
        <v>28</v>
      </c>
      <c r="N2430" t="s">
        <v>31</v>
      </c>
      <c r="P2430"/>
      <c r="S2430">
        <v>0</v>
      </c>
      <c r="T2430">
        <v>1</v>
      </c>
      <c r="U2430">
        <v>0</v>
      </c>
      <c r="V2430" t="str">
        <f>IF(OR(tickets_cleaned[[#This Row],[resolution_time_hours]]="", tickets_cleaned[[#This Row],[resolution_time_hours]]&lt;0),"",tickets_cleaned[[#This Row],[resolution_time_hours]])</f>
        <v/>
      </c>
    </row>
    <row r="2431" spans="1:22" ht="15" customHeight="1" x14ac:dyDescent="0.2">
      <c r="A2431">
        <v>2430</v>
      </c>
      <c r="B2431" t="s">
        <v>7967</v>
      </c>
      <c r="C2431" t="s">
        <v>7968</v>
      </c>
      <c r="D2431">
        <v>28</v>
      </c>
      <c r="E2431" t="s">
        <v>90</v>
      </c>
      <c r="F2431" t="s">
        <v>144</v>
      </c>
      <c r="G2431" s="1">
        <v>44455</v>
      </c>
      <c r="H2431" t="s">
        <v>21</v>
      </c>
      <c r="I2431" t="s">
        <v>101</v>
      </c>
      <c r="J2431" s="21" t="s">
        <v>7969</v>
      </c>
      <c r="K2431" t="s">
        <v>93</v>
      </c>
      <c r="M2431" t="s">
        <v>27</v>
      </c>
      <c r="N2431" t="s">
        <v>29</v>
      </c>
      <c r="P2431"/>
      <c r="S2431">
        <v>0</v>
      </c>
      <c r="T2431">
        <v>1</v>
      </c>
      <c r="U2431">
        <v>0</v>
      </c>
      <c r="V2431" t="str">
        <f>IF(OR(tickets_cleaned[[#This Row],[resolution_time_hours]]="", tickets_cleaned[[#This Row],[resolution_time_hours]]&lt;0),"",tickets_cleaned[[#This Row],[resolution_time_hours]])</f>
        <v/>
      </c>
    </row>
    <row r="2432" spans="1:22" ht="15" customHeight="1" x14ac:dyDescent="0.2">
      <c r="A2432">
        <v>2431</v>
      </c>
      <c r="B2432" t="s">
        <v>7970</v>
      </c>
      <c r="C2432" t="s">
        <v>7971</v>
      </c>
      <c r="D2432">
        <v>61</v>
      </c>
      <c r="E2432" t="s">
        <v>58</v>
      </c>
      <c r="F2432" t="s">
        <v>187</v>
      </c>
      <c r="G2432" s="1">
        <v>43909</v>
      </c>
      <c r="H2432" t="s">
        <v>20</v>
      </c>
      <c r="I2432" t="s">
        <v>20</v>
      </c>
      <c r="J2432" t="s">
        <v>7972</v>
      </c>
      <c r="K2432" t="s">
        <v>74</v>
      </c>
      <c r="L2432" t="s">
        <v>7973</v>
      </c>
      <c r="M2432" t="s">
        <v>26</v>
      </c>
      <c r="N2432" t="s">
        <v>30</v>
      </c>
      <c r="O2432" s="15">
        <v>45078.540810185186</v>
      </c>
      <c r="P2432" s="15">
        <v>45078.147060185183</v>
      </c>
      <c r="Q2432">
        <v>3</v>
      </c>
      <c r="S2432">
        <v>1</v>
      </c>
      <c r="T2432">
        <v>0</v>
      </c>
      <c r="U2432">
        <v>0</v>
      </c>
      <c r="V2432" t="str">
        <f>IF(OR(tickets_cleaned[[#This Row],[resolution_time_hours]]="", tickets_cleaned[[#This Row],[resolution_time_hours]]&lt;0),"",tickets_cleaned[[#This Row],[resolution_time_hours]])</f>
        <v/>
      </c>
    </row>
    <row r="2433" spans="1:22" ht="15" customHeight="1" x14ac:dyDescent="0.2">
      <c r="A2433">
        <v>2432</v>
      </c>
      <c r="B2433" t="s">
        <v>7974</v>
      </c>
      <c r="C2433" t="s">
        <v>7975</v>
      </c>
      <c r="D2433">
        <v>44</v>
      </c>
      <c r="E2433" t="s">
        <v>58</v>
      </c>
      <c r="F2433" t="s">
        <v>456</v>
      </c>
      <c r="G2433" s="1">
        <v>44028</v>
      </c>
      <c r="H2433" t="s">
        <v>20</v>
      </c>
      <c r="I2433" t="s">
        <v>72</v>
      </c>
      <c r="J2433" s="21" t="s">
        <v>7976</v>
      </c>
      <c r="K2433" t="s">
        <v>93</v>
      </c>
      <c r="M2433" t="s">
        <v>28</v>
      </c>
      <c r="N2433" t="s">
        <v>30</v>
      </c>
      <c r="P2433"/>
      <c r="S2433">
        <v>0</v>
      </c>
      <c r="T2433">
        <v>1</v>
      </c>
      <c r="U2433">
        <v>0</v>
      </c>
      <c r="V2433" t="str">
        <f>IF(OR(tickets_cleaned[[#This Row],[resolution_time_hours]]="", tickets_cleaned[[#This Row],[resolution_time_hours]]&lt;0),"",tickets_cleaned[[#This Row],[resolution_time_hours]])</f>
        <v/>
      </c>
    </row>
    <row r="2434" spans="1:22" ht="15" customHeight="1" x14ac:dyDescent="0.2">
      <c r="A2434">
        <v>2433</v>
      </c>
      <c r="B2434" t="s">
        <v>7977</v>
      </c>
      <c r="C2434" t="s">
        <v>7978</v>
      </c>
      <c r="D2434">
        <v>47</v>
      </c>
      <c r="E2434" t="s">
        <v>58</v>
      </c>
      <c r="F2434" t="s">
        <v>96</v>
      </c>
      <c r="G2434" s="1">
        <v>44032</v>
      </c>
      <c r="H2434" t="s">
        <v>23</v>
      </c>
      <c r="I2434" t="s">
        <v>79</v>
      </c>
      <c r="J2434" s="21" t="s">
        <v>7979</v>
      </c>
      <c r="K2434" t="s">
        <v>93</v>
      </c>
      <c r="M2434" t="s">
        <v>27</v>
      </c>
      <c r="N2434" t="s">
        <v>31</v>
      </c>
      <c r="P2434"/>
      <c r="S2434">
        <v>0</v>
      </c>
      <c r="T2434">
        <v>1</v>
      </c>
      <c r="U2434">
        <v>0</v>
      </c>
      <c r="V2434" t="str">
        <f>IF(OR(tickets_cleaned[[#This Row],[resolution_time_hours]]="", tickets_cleaned[[#This Row],[resolution_time_hours]]&lt;0),"",tickets_cleaned[[#This Row],[resolution_time_hours]])</f>
        <v/>
      </c>
    </row>
    <row r="2435" spans="1:22" ht="15" customHeight="1" x14ac:dyDescent="0.2">
      <c r="A2435">
        <v>2434</v>
      </c>
      <c r="B2435" t="s">
        <v>7980</v>
      </c>
      <c r="C2435" t="s">
        <v>7981</v>
      </c>
      <c r="D2435">
        <v>49</v>
      </c>
      <c r="E2435" t="s">
        <v>90</v>
      </c>
      <c r="F2435" t="s">
        <v>78</v>
      </c>
      <c r="G2435" s="1">
        <v>44001</v>
      </c>
      <c r="H2435" t="s">
        <v>21</v>
      </c>
      <c r="I2435" t="s">
        <v>106</v>
      </c>
      <c r="J2435" s="21" t="s">
        <v>7982</v>
      </c>
      <c r="K2435" t="s">
        <v>62</v>
      </c>
      <c r="M2435" t="s">
        <v>26</v>
      </c>
      <c r="N2435" t="s">
        <v>32</v>
      </c>
      <c r="O2435" s="15">
        <v>45078.742256944446</v>
      </c>
      <c r="P2435"/>
      <c r="S2435">
        <v>0</v>
      </c>
      <c r="T2435">
        <v>1</v>
      </c>
      <c r="U2435">
        <v>0</v>
      </c>
      <c r="V2435" t="str">
        <f>IF(OR(tickets_cleaned[[#This Row],[resolution_time_hours]]="", tickets_cleaned[[#This Row],[resolution_time_hours]]&lt;0),"",tickets_cleaned[[#This Row],[resolution_time_hours]])</f>
        <v/>
      </c>
    </row>
    <row r="2436" spans="1:22" ht="15" customHeight="1" x14ac:dyDescent="0.2">
      <c r="A2436">
        <v>2435</v>
      </c>
      <c r="B2436" t="s">
        <v>7983</v>
      </c>
      <c r="C2436" t="s">
        <v>7984</v>
      </c>
      <c r="D2436">
        <v>29</v>
      </c>
      <c r="E2436" t="s">
        <v>58</v>
      </c>
      <c r="F2436" t="s">
        <v>66</v>
      </c>
      <c r="G2436" s="1">
        <v>43969</v>
      </c>
      <c r="H2436" t="s">
        <v>24</v>
      </c>
      <c r="I2436" t="s">
        <v>106</v>
      </c>
      <c r="J2436" s="21" t="s">
        <v>7985</v>
      </c>
      <c r="K2436" t="s">
        <v>62</v>
      </c>
      <c r="M2436" t="s">
        <v>27</v>
      </c>
      <c r="N2436" t="s">
        <v>31</v>
      </c>
      <c r="O2436" s="15">
        <v>45078.218668981484</v>
      </c>
      <c r="P2436"/>
      <c r="S2436">
        <v>0</v>
      </c>
      <c r="T2436">
        <v>1</v>
      </c>
      <c r="U2436">
        <v>0</v>
      </c>
      <c r="V2436" t="str">
        <f>IF(OR(tickets_cleaned[[#This Row],[resolution_time_hours]]="", tickets_cleaned[[#This Row],[resolution_time_hours]]&lt;0),"",tickets_cleaned[[#This Row],[resolution_time_hours]])</f>
        <v/>
      </c>
    </row>
    <row r="2437" spans="1:22" ht="15" customHeight="1" x14ac:dyDescent="0.2">
      <c r="A2437">
        <v>2436</v>
      </c>
      <c r="B2437" t="s">
        <v>7986</v>
      </c>
      <c r="C2437" t="s">
        <v>7987</v>
      </c>
      <c r="D2437">
        <v>29</v>
      </c>
      <c r="E2437" t="s">
        <v>65</v>
      </c>
      <c r="F2437" t="s">
        <v>233</v>
      </c>
      <c r="G2437" s="1">
        <v>43853</v>
      </c>
      <c r="H2437" t="s">
        <v>23</v>
      </c>
      <c r="I2437" t="s">
        <v>168</v>
      </c>
      <c r="J2437" t="s">
        <v>7988</v>
      </c>
      <c r="K2437" t="s">
        <v>93</v>
      </c>
      <c r="M2437" t="s">
        <v>27</v>
      </c>
      <c r="N2437" t="s">
        <v>29</v>
      </c>
      <c r="P2437"/>
      <c r="S2437">
        <v>0</v>
      </c>
      <c r="T2437">
        <v>1</v>
      </c>
      <c r="U2437">
        <v>0</v>
      </c>
      <c r="V2437" t="str">
        <f>IF(OR(tickets_cleaned[[#This Row],[resolution_time_hours]]="", tickets_cleaned[[#This Row],[resolution_time_hours]]&lt;0),"",tickets_cleaned[[#This Row],[resolution_time_hours]])</f>
        <v/>
      </c>
    </row>
    <row r="2438" spans="1:22" ht="15" customHeight="1" x14ac:dyDescent="0.2">
      <c r="A2438">
        <v>2437</v>
      </c>
      <c r="B2438" t="s">
        <v>7989</v>
      </c>
      <c r="C2438" t="s">
        <v>7990</v>
      </c>
      <c r="D2438">
        <v>55</v>
      </c>
      <c r="E2438" t="s">
        <v>65</v>
      </c>
      <c r="F2438" t="s">
        <v>119</v>
      </c>
      <c r="G2438" s="1">
        <v>44454</v>
      </c>
      <c r="H2438" t="s">
        <v>24</v>
      </c>
      <c r="I2438" t="s">
        <v>106</v>
      </c>
      <c r="J2438" s="21" t="s">
        <v>7991</v>
      </c>
      <c r="K2438" t="s">
        <v>62</v>
      </c>
      <c r="M2438" t="s">
        <v>28</v>
      </c>
      <c r="N2438" t="s">
        <v>32</v>
      </c>
      <c r="O2438" s="15">
        <v>45078.28398148148</v>
      </c>
      <c r="P2438"/>
      <c r="S2438">
        <v>0</v>
      </c>
      <c r="T2438">
        <v>1</v>
      </c>
      <c r="U2438">
        <v>0</v>
      </c>
      <c r="V2438" t="str">
        <f>IF(OR(tickets_cleaned[[#This Row],[resolution_time_hours]]="", tickets_cleaned[[#This Row],[resolution_time_hours]]&lt;0),"",tickets_cleaned[[#This Row],[resolution_time_hours]])</f>
        <v/>
      </c>
    </row>
    <row r="2439" spans="1:22" ht="15" customHeight="1" x14ac:dyDescent="0.2">
      <c r="A2439">
        <v>2438</v>
      </c>
      <c r="B2439" t="s">
        <v>7642</v>
      </c>
      <c r="C2439" t="s">
        <v>7992</v>
      </c>
      <c r="D2439">
        <v>61</v>
      </c>
      <c r="E2439" t="s">
        <v>58</v>
      </c>
      <c r="F2439" t="s">
        <v>275</v>
      </c>
      <c r="G2439" s="1">
        <v>43935</v>
      </c>
      <c r="H2439" t="s">
        <v>24</v>
      </c>
      <c r="I2439" t="s">
        <v>203</v>
      </c>
      <c r="J2439" s="21" t="s">
        <v>7993</v>
      </c>
      <c r="K2439" t="s">
        <v>93</v>
      </c>
      <c r="M2439" t="s">
        <v>25</v>
      </c>
      <c r="N2439" t="s">
        <v>31</v>
      </c>
      <c r="P2439"/>
      <c r="S2439">
        <v>0</v>
      </c>
      <c r="T2439">
        <v>1</v>
      </c>
      <c r="U2439">
        <v>0</v>
      </c>
      <c r="V2439" t="str">
        <f>IF(OR(tickets_cleaned[[#This Row],[resolution_time_hours]]="", tickets_cleaned[[#This Row],[resolution_time_hours]]&lt;0),"",tickets_cleaned[[#This Row],[resolution_time_hours]])</f>
        <v/>
      </c>
    </row>
    <row r="2440" spans="1:22" ht="15" customHeight="1" x14ac:dyDescent="0.2">
      <c r="A2440">
        <v>2439</v>
      </c>
      <c r="B2440" t="s">
        <v>7994</v>
      </c>
      <c r="C2440" t="s">
        <v>7995</v>
      </c>
      <c r="D2440">
        <v>65</v>
      </c>
      <c r="E2440" t="s">
        <v>58</v>
      </c>
      <c r="F2440" t="s">
        <v>59</v>
      </c>
      <c r="G2440" s="1">
        <v>44551</v>
      </c>
      <c r="H2440" t="s">
        <v>20</v>
      </c>
      <c r="I2440" t="s">
        <v>60</v>
      </c>
      <c r="J2440" t="s">
        <v>7996</v>
      </c>
      <c r="K2440" t="s">
        <v>74</v>
      </c>
      <c r="L2440" t="s">
        <v>7997</v>
      </c>
      <c r="M2440" t="s">
        <v>26</v>
      </c>
      <c r="N2440" t="s">
        <v>32</v>
      </c>
      <c r="O2440" s="15">
        <v>45078.090949074074</v>
      </c>
      <c r="P2440" s="15">
        <v>45078.725671296299</v>
      </c>
      <c r="Q2440">
        <v>5</v>
      </c>
      <c r="R2440">
        <v>15</v>
      </c>
      <c r="S2440">
        <v>1</v>
      </c>
      <c r="T2440">
        <v>0</v>
      </c>
      <c r="U2440">
        <v>0</v>
      </c>
      <c r="V2440">
        <f>IF(OR(tickets_cleaned[[#This Row],[resolution_time_hours]]="", tickets_cleaned[[#This Row],[resolution_time_hours]]&lt;0),"",tickets_cleaned[[#This Row],[resolution_time_hours]])</f>
        <v>15</v>
      </c>
    </row>
    <row r="2441" spans="1:22" ht="15" customHeight="1" x14ac:dyDescent="0.2">
      <c r="A2441">
        <v>2440</v>
      </c>
      <c r="B2441" t="s">
        <v>7998</v>
      </c>
      <c r="C2441" t="s">
        <v>7999</v>
      </c>
      <c r="D2441">
        <v>53</v>
      </c>
      <c r="E2441" t="s">
        <v>58</v>
      </c>
      <c r="F2441" t="s">
        <v>311</v>
      </c>
      <c r="G2441" s="1">
        <v>43846</v>
      </c>
      <c r="H2441" t="s">
        <v>20</v>
      </c>
      <c r="I2441" t="s">
        <v>72</v>
      </c>
      <c r="J2441" t="s">
        <v>1161</v>
      </c>
      <c r="K2441" t="s">
        <v>62</v>
      </c>
      <c r="M2441" t="s">
        <v>25</v>
      </c>
      <c r="N2441" t="s">
        <v>31</v>
      </c>
      <c r="O2441" s="15">
        <v>45078.857615740744</v>
      </c>
      <c r="P2441"/>
      <c r="S2441">
        <v>0</v>
      </c>
      <c r="T2441">
        <v>1</v>
      </c>
      <c r="U2441">
        <v>0</v>
      </c>
      <c r="V2441" t="str">
        <f>IF(OR(tickets_cleaned[[#This Row],[resolution_time_hours]]="", tickets_cleaned[[#This Row],[resolution_time_hours]]&lt;0),"",tickets_cleaned[[#This Row],[resolution_time_hours]])</f>
        <v/>
      </c>
    </row>
    <row r="2442" spans="1:22" ht="15" customHeight="1" x14ac:dyDescent="0.2">
      <c r="A2442">
        <v>2441</v>
      </c>
      <c r="B2442" t="s">
        <v>8000</v>
      </c>
      <c r="C2442" t="s">
        <v>8001</v>
      </c>
      <c r="D2442">
        <v>56</v>
      </c>
      <c r="E2442" t="s">
        <v>65</v>
      </c>
      <c r="F2442" t="s">
        <v>71</v>
      </c>
      <c r="G2442" s="1">
        <v>44230</v>
      </c>
      <c r="H2442" t="s">
        <v>23</v>
      </c>
      <c r="I2442" t="s">
        <v>203</v>
      </c>
      <c r="J2442" s="21" t="s">
        <v>8002</v>
      </c>
      <c r="K2442" t="s">
        <v>74</v>
      </c>
      <c r="L2442" t="s">
        <v>8003</v>
      </c>
      <c r="M2442" t="s">
        <v>28</v>
      </c>
      <c r="N2442" t="s">
        <v>29</v>
      </c>
      <c r="O2442" s="15">
        <v>45078.210416666669</v>
      </c>
      <c r="P2442" s="15">
        <v>45078.069444444445</v>
      </c>
      <c r="Q2442">
        <v>3</v>
      </c>
      <c r="S2442">
        <v>1</v>
      </c>
      <c r="T2442">
        <v>0</v>
      </c>
      <c r="U2442">
        <v>0</v>
      </c>
      <c r="V2442" t="str">
        <f>IF(OR(tickets_cleaned[[#This Row],[resolution_time_hours]]="", tickets_cleaned[[#This Row],[resolution_time_hours]]&lt;0),"",tickets_cleaned[[#This Row],[resolution_time_hours]])</f>
        <v/>
      </c>
    </row>
    <row r="2443" spans="1:22" ht="15" customHeight="1" x14ac:dyDescent="0.2">
      <c r="A2443">
        <v>2442</v>
      </c>
      <c r="B2443" t="s">
        <v>8004</v>
      </c>
      <c r="C2443" t="s">
        <v>8005</v>
      </c>
      <c r="D2443">
        <v>46</v>
      </c>
      <c r="E2443" t="s">
        <v>65</v>
      </c>
      <c r="F2443" t="s">
        <v>680</v>
      </c>
      <c r="G2443" s="1">
        <v>44158</v>
      </c>
      <c r="H2443" t="s">
        <v>22</v>
      </c>
      <c r="I2443" t="s">
        <v>120</v>
      </c>
      <c r="J2443" s="21" t="s">
        <v>8006</v>
      </c>
      <c r="K2443" t="s">
        <v>74</v>
      </c>
      <c r="L2443" t="s">
        <v>8007</v>
      </c>
      <c r="M2443" t="s">
        <v>26</v>
      </c>
      <c r="N2443" t="s">
        <v>32</v>
      </c>
      <c r="O2443" s="15">
        <v>45078.656944444447</v>
      </c>
      <c r="P2443" s="15">
        <v>45078.449305555558</v>
      </c>
      <c r="Q2443">
        <v>3</v>
      </c>
      <c r="S2443">
        <v>1</v>
      </c>
      <c r="T2443">
        <v>0</v>
      </c>
      <c r="U2443">
        <v>0</v>
      </c>
      <c r="V2443" t="str">
        <f>IF(OR(tickets_cleaned[[#This Row],[resolution_time_hours]]="", tickets_cleaned[[#This Row],[resolution_time_hours]]&lt;0),"",tickets_cleaned[[#This Row],[resolution_time_hours]])</f>
        <v/>
      </c>
    </row>
    <row r="2444" spans="1:22" ht="15" customHeight="1" x14ac:dyDescent="0.2">
      <c r="A2444">
        <v>2443</v>
      </c>
      <c r="B2444" t="s">
        <v>8008</v>
      </c>
      <c r="C2444" t="s">
        <v>8009</v>
      </c>
      <c r="D2444">
        <v>51</v>
      </c>
      <c r="E2444" t="s">
        <v>58</v>
      </c>
      <c r="F2444" t="s">
        <v>275</v>
      </c>
      <c r="G2444" s="1">
        <v>44069</v>
      </c>
      <c r="H2444" t="s">
        <v>21</v>
      </c>
      <c r="I2444" t="s">
        <v>176</v>
      </c>
      <c r="J2444" s="21" t="s">
        <v>8010</v>
      </c>
      <c r="K2444" t="s">
        <v>62</v>
      </c>
      <c r="M2444" t="s">
        <v>27</v>
      </c>
      <c r="N2444" t="s">
        <v>30</v>
      </c>
      <c r="O2444" s="15">
        <v>45077.969456018516</v>
      </c>
      <c r="P2444"/>
      <c r="S2444">
        <v>0</v>
      </c>
      <c r="T2444">
        <v>1</v>
      </c>
      <c r="U2444">
        <v>0</v>
      </c>
      <c r="V2444" t="str">
        <f>IF(OR(tickets_cleaned[[#This Row],[resolution_time_hours]]="", tickets_cleaned[[#This Row],[resolution_time_hours]]&lt;0),"",tickets_cleaned[[#This Row],[resolution_time_hours]])</f>
        <v/>
      </c>
    </row>
    <row r="2445" spans="1:22" ht="15" customHeight="1" x14ac:dyDescent="0.2">
      <c r="A2445">
        <v>2444</v>
      </c>
      <c r="B2445" t="s">
        <v>8011</v>
      </c>
      <c r="C2445" t="s">
        <v>8012</v>
      </c>
      <c r="D2445">
        <v>21</v>
      </c>
      <c r="E2445" t="s">
        <v>90</v>
      </c>
      <c r="F2445" t="s">
        <v>156</v>
      </c>
      <c r="G2445" s="1">
        <v>44365</v>
      </c>
      <c r="H2445" t="s">
        <v>23</v>
      </c>
      <c r="I2445" t="s">
        <v>120</v>
      </c>
      <c r="J2445" s="21" t="s">
        <v>8013</v>
      </c>
      <c r="K2445" t="s">
        <v>62</v>
      </c>
      <c r="M2445" t="s">
        <v>25</v>
      </c>
      <c r="N2445" t="s">
        <v>31</v>
      </c>
      <c r="O2445" s="15">
        <v>45078.81322916667</v>
      </c>
      <c r="P2445"/>
      <c r="S2445">
        <v>0</v>
      </c>
      <c r="T2445">
        <v>1</v>
      </c>
      <c r="U2445">
        <v>0</v>
      </c>
      <c r="V2445" t="str">
        <f>IF(OR(tickets_cleaned[[#This Row],[resolution_time_hours]]="", tickets_cleaned[[#This Row],[resolution_time_hours]]&lt;0),"",tickets_cleaned[[#This Row],[resolution_time_hours]])</f>
        <v/>
      </c>
    </row>
    <row r="2446" spans="1:22" ht="15" customHeight="1" x14ac:dyDescent="0.2">
      <c r="A2446">
        <v>2445</v>
      </c>
      <c r="B2446" t="s">
        <v>8014</v>
      </c>
      <c r="C2446" t="s">
        <v>8015</v>
      </c>
      <c r="D2446">
        <v>67</v>
      </c>
      <c r="E2446" t="s">
        <v>90</v>
      </c>
      <c r="F2446" t="s">
        <v>96</v>
      </c>
      <c r="G2446" s="1">
        <v>43918</v>
      </c>
      <c r="H2446" t="s">
        <v>23</v>
      </c>
      <c r="I2446" t="s">
        <v>101</v>
      </c>
      <c r="J2446" s="21" t="s">
        <v>8016</v>
      </c>
      <c r="K2446" t="s">
        <v>62</v>
      </c>
      <c r="M2446" t="s">
        <v>27</v>
      </c>
      <c r="N2446" t="s">
        <v>29</v>
      </c>
      <c r="O2446" s="15">
        <v>45078.831307870372</v>
      </c>
      <c r="P2446"/>
      <c r="S2446">
        <v>0</v>
      </c>
      <c r="T2446">
        <v>1</v>
      </c>
      <c r="U2446">
        <v>0</v>
      </c>
      <c r="V2446" t="str">
        <f>IF(OR(tickets_cleaned[[#This Row],[resolution_time_hours]]="", tickets_cleaned[[#This Row],[resolution_time_hours]]&lt;0),"",tickets_cleaned[[#This Row],[resolution_time_hours]])</f>
        <v/>
      </c>
    </row>
    <row r="2447" spans="1:22" ht="15" customHeight="1" x14ac:dyDescent="0.2">
      <c r="A2447">
        <v>2446</v>
      </c>
      <c r="B2447" t="s">
        <v>8017</v>
      </c>
      <c r="C2447" t="s">
        <v>8018</v>
      </c>
      <c r="D2447">
        <v>65</v>
      </c>
      <c r="E2447" t="s">
        <v>90</v>
      </c>
      <c r="F2447" t="s">
        <v>237</v>
      </c>
      <c r="G2447" s="1">
        <v>44000</v>
      </c>
      <c r="H2447" t="s">
        <v>22</v>
      </c>
      <c r="I2447" t="s">
        <v>126</v>
      </c>
      <c r="J2447" s="21" t="s">
        <v>8019</v>
      </c>
      <c r="K2447" t="s">
        <v>62</v>
      </c>
      <c r="M2447" t="s">
        <v>28</v>
      </c>
      <c r="N2447" t="s">
        <v>32</v>
      </c>
      <c r="O2447" s="15">
        <v>45078.454942129632</v>
      </c>
      <c r="P2447"/>
      <c r="S2447">
        <v>0</v>
      </c>
      <c r="T2447">
        <v>1</v>
      </c>
      <c r="U2447">
        <v>0</v>
      </c>
      <c r="V2447" t="str">
        <f>IF(OR(tickets_cleaned[[#This Row],[resolution_time_hours]]="", tickets_cleaned[[#This Row],[resolution_time_hours]]&lt;0),"",tickets_cleaned[[#This Row],[resolution_time_hours]])</f>
        <v/>
      </c>
    </row>
    <row r="2448" spans="1:22" ht="15" customHeight="1" x14ac:dyDescent="0.2">
      <c r="A2448">
        <v>2447</v>
      </c>
      <c r="B2448" t="s">
        <v>8020</v>
      </c>
      <c r="C2448" t="s">
        <v>8021</v>
      </c>
      <c r="D2448">
        <v>37</v>
      </c>
      <c r="E2448" t="s">
        <v>90</v>
      </c>
      <c r="F2448" t="s">
        <v>510</v>
      </c>
      <c r="G2448" s="1">
        <v>44235</v>
      </c>
      <c r="H2448" t="s">
        <v>21</v>
      </c>
      <c r="I2448" t="s">
        <v>120</v>
      </c>
      <c r="J2448" s="21" t="s">
        <v>8022</v>
      </c>
      <c r="K2448" t="s">
        <v>93</v>
      </c>
      <c r="M2448" t="s">
        <v>27</v>
      </c>
      <c r="N2448" t="s">
        <v>31</v>
      </c>
      <c r="P2448"/>
      <c r="S2448">
        <v>0</v>
      </c>
      <c r="T2448">
        <v>1</v>
      </c>
      <c r="U2448">
        <v>0</v>
      </c>
      <c r="V2448" t="str">
        <f>IF(OR(tickets_cleaned[[#This Row],[resolution_time_hours]]="", tickets_cleaned[[#This Row],[resolution_time_hours]]&lt;0),"",tickets_cleaned[[#This Row],[resolution_time_hours]])</f>
        <v/>
      </c>
    </row>
    <row r="2449" spans="1:22" ht="15" customHeight="1" x14ac:dyDescent="0.2">
      <c r="A2449">
        <v>2448</v>
      </c>
      <c r="B2449" t="s">
        <v>8023</v>
      </c>
      <c r="C2449" t="s">
        <v>8024</v>
      </c>
      <c r="D2449">
        <v>59</v>
      </c>
      <c r="E2449" t="s">
        <v>58</v>
      </c>
      <c r="F2449" t="s">
        <v>342</v>
      </c>
      <c r="G2449" s="1">
        <v>44427</v>
      </c>
      <c r="H2449" t="s">
        <v>22</v>
      </c>
      <c r="I2449" t="s">
        <v>79</v>
      </c>
      <c r="J2449" s="21" t="s">
        <v>8025</v>
      </c>
      <c r="K2449" t="s">
        <v>62</v>
      </c>
      <c r="M2449" t="s">
        <v>28</v>
      </c>
      <c r="N2449" t="s">
        <v>31</v>
      </c>
      <c r="O2449" s="15">
        <v>45078.433449074073</v>
      </c>
      <c r="P2449"/>
      <c r="S2449">
        <v>0</v>
      </c>
      <c r="T2449">
        <v>1</v>
      </c>
      <c r="U2449">
        <v>0</v>
      </c>
      <c r="V2449" t="str">
        <f>IF(OR(tickets_cleaned[[#This Row],[resolution_time_hours]]="", tickets_cleaned[[#This Row],[resolution_time_hours]]&lt;0),"",tickets_cleaned[[#This Row],[resolution_time_hours]])</f>
        <v/>
      </c>
    </row>
    <row r="2450" spans="1:22" ht="15" customHeight="1" x14ac:dyDescent="0.2">
      <c r="A2450">
        <v>2449</v>
      </c>
      <c r="B2450" t="s">
        <v>8026</v>
      </c>
      <c r="C2450" t="s">
        <v>8027</v>
      </c>
      <c r="D2450">
        <v>61</v>
      </c>
      <c r="E2450" t="s">
        <v>58</v>
      </c>
      <c r="F2450" t="s">
        <v>110</v>
      </c>
      <c r="G2450" s="1">
        <v>44285</v>
      </c>
      <c r="H2450" t="s">
        <v>20</v>
      </c>
      <c r="I2450" t="s">
        <v>22</v>
      </c>
      <c r="J2450" s="21" t="s">
        <v>8028</v>
      </c>
      <c r="K2450" t="s">
        <v>93</v>
      </c>
      <c r="M2450" t="s">
        <v>28</v>
      </c>
      <c r="N2450" t="s">
        <v>30</v>
      </c>
      <c r="P2450"/>
      <c r="S2450">
        <v>0</v>
      </c>
      <c r="T2450">
        <v>1</v>
      </c>
      <c r="U2450">
        <v>0</v>
      </c>
      <c r="V2450" t="str">
        <f>IF(OR(tickets_cleaned[[#This Row],[resolution_time_hours]]="", tickets_cleaned[[#This Row],[resolution_time_hours]]&lt;0),"",tickets_cleaned[[#This Row],[resolution_time_hours]])</f>
        <v/>
      </c>
    </row>
    <row r="2451" spans="1:22" ht="15" customHeight="1" x14ac:dyDescent="0.2">
      <c r="A2451">
        <v>2450</v>
      </c>
      <c r="B2451" t="s">
        <v>8029</v>
      </c>
      <c r="C2451" t="s">
        <v>8030</v>
      </c>
      <c r="D2451">
        <v>58</v>
      </c>
      <c r="E2451" t="s">
        <v>65</v>
      </c>
      <c r="F2451" t="s">
        <v>342</v>
      </c>
      <c r="G2451" s="1">
        <v>44402</v>
      </c>
      <c r="H2451" t="s">
        <v>22</v>
      </c>
      <c r="I2451" t="s">
        <v>67</v>
      </c>
      <c r="J2451" s="21" t="s">
        <v>8031</v>
      </c>
      <c r="K2451" t="s">
        <v>74</v>
      </c>
      <c r="L2451" t="s">
        <v>8032</v>
      </c>
      <c r="M2451" t="s">
        <v>28</v>
      </c>
      <c r="N2451" t="s">
        <v>31</v>
      </c>
      <c r="O2451" s="15">
        <v>45078.327222222222</v>
      </c>
      <c r="P2451" s="15">
        <v>45078.431388888886</v>
      </c>
      <c r="Q2451">
        <v>3</v>
      </c>
      <c r="R2451">
        <v>2</v>
      </c>
      <c r="S2451">
        <v>1</v>
      </c>
      <c r="T2451">
        <v>0</v>
      </c>
      <c r="U2451">
        <v>0</v>
      </c>
      <c r="V2451">
        <f>IF(OR(tickets_cleaned[[#This Row],[resolution_time_hours]]="", tickets_cleaned[[#This Row],[resolution_time_hours]]&lt;0),"",tickets_cleaned[[#This Row],[resolution_time_hours]])</f>
        <v>2</v>
      </c>
    </row>
    <row r="2452" spans="1:22" ht="15" customHeight="1" x14ac:dyDescent="0.2">
      <c r="A2452">
        <v>2451</v>
      </c>
      <c r="B2452" t="s">
        <v>8033</v>
      </c>
      <c r="C2452" t="s">
        <v>8034</v>
      </c>
      <c r="D2452">
        <v>27</v>
      </c>
      <c r="E2452" t="s">
        <v>58</v>
      </c>
      <c r="F2452" t="s">
        <v>680</v>
      </c>
      <c r="G2452" s="1">
        <v>44381</v>
      </c>
      <c r="H2452" t="s">
        <v>23</v>
      </c>
      <c r="I2452" t="s">
        <v>176</v>
      </c>
      <c r="J2452" s="21" t="s">
        <v>8035</v>
      </c>
      <c r="K2452" t="s">
        <v>93</v>
      </c>
      <c r="M2452" t="s">
        <v>25</v>
      </c>
      <c r="N2452" t="s">
        <v>30</v>
      </c>
      <c r="P2452"/>
      <c r="S2452">
        <v>0</v>
      </c>
      <c r="T2452">
        <v>1</v>
      </c>
      <c r="U2452">
        <v>0</v>
      </c>
      <c r="V2452" t="str">
        <f>IF(OR(tickets_cleaned[[#This Row],[resolution_time_hours]]="", tickets_cleaned[[#This Row],[resolution_time_hours]]&lt;0),"",tickets_cleaned[[#This Row],[resolution_time_hours]])</f>
        <v/>
      </c>
    </row>
    <row r="2453" spans="1:22" ht="15" customHeight="1" x14ac:dyDescent="0.2">
      <c r="A2453">
        <v>2452</v>
      </c>
      <c r="B2453" t="s">
        <v>8036</v>
      </c>
      <c r="C2453" t="s">
        <v>8037</v>
      </c>
      <c r="D2453">
        <v>47</v>
      </c>
      <c r="E2453" t="s">
        <v>58</v>
      </c>
      <c r="F2453" t="s">
        <v>446</v>
      </c>
      <c r="G2453" s="1">
        <v>44270</v>
      </c>
      <c r="H2453" t="s">
        <v>20</v>
      </c>
      <c r="I2453" t="s">
        <v>203</v>
      </c>
      <c r="J2453" t="s">
        <v>8038</v>
      </c>
      <c r="K2453" t="s">
        <v>74</v>
      </c>
      <c r="L2453" t="s">
        <v>8039</v>
      </c>
      <c r="M2453" t="s">
        <v>28</v>
      </c>
      <c r="N2453" t="s">
        <v>30</v>
      </c>
      <c r="O2453" s="15">
        <v>45078.768229166664</v>
      </c>
      <c r="P2453" s="15">
        <v>45078.371006944442</v>
      </c>
      <c r="Q2453">
        <v>3</v>
      </c>
      <c r="S2453">
        <v>1</v>
      </c>
      <c r="T2453">
        <v>0</v>
      </c>
      <c r="U2453">
        <v>0</v>
      </c>
      <c r="V2453" t="str">
        <f>IF(OR(tickets_cleaned[[#This Row],[resolution_time_hours]]="", tickets_cleaned[[#This Row],[resolution_time_hours]]&lt;0),"",tickets_cleaned[[#This Row],[resolution_time_hours]])</f>
        <v/>
      </c>
    </row>
    <row r="2454" spans="1:22" ht="15" customHeight="1" x14ac:dyDescent="0.2">
      <c r="A2454">
        <v>2453</v>
      </c>
      <c r="B2454" t="s">
        <v>8040</v>
      </c>
      <c r="C2454" t="s">
        <v>8041</v>
      </c>
      <c r="D2454">
        <v>29</v>
      </c>
      <c r="E2454" t="s">
        <v>90</v>
      </c>
      <c r="F2454" t="s">
        <v>175</v>
      </c>
      <c r="G2454" s="1">
        <v>44152</v>
      </c>
      <c r="H2454" t="s">
        <v>23</v>
      </c>
      <c r="I2454" t="s">
        <v>140</v>
      </c>
      <c r="J2454" t="s">
        <v>8042</v>
      </c>
      <c r="K2454" t="s">
        <v>62</v>
      </c>
      <c r="M2454" t="s">
        <v>27</v>
      </c>
      <c r="N2454" t="s">
        <v>32</v>
      </c>
      <c r="O2454" s="15">
        <v>45078.209907407407</v>
      </c>
      <c r="P2454"/>
      <c r="S2454">
        <v>0</v>
      </c>
      <c r="T2454">
        <v>1</v>
      </c>
      <c r="U2454">
        <v>0</v>
      </c>
      <c r="V2454" t="str">
        <f>IF(OR(tickets_cleaned[[#This Row],[resolution_time_hours]]="", tickets_cleaned[[#This Row],[resolution_time_hours]]&lt;0),"",tickets_cleaned[[#This Row],[resolution_time_hours]])</f>
        <v/>
      </c>
    </row>
    <row r="2455" spans="1:22" ht="15" customHeight="1" x14ac:dyDescent="0.2">
      <c r="A2455">
        <v>2454</v>
      </c>
      <c r="B2455" t="s">
        <v>8043</v>
      </c>
      <c r="C2455" t="s">
        <v>8044</v>
      </c>
      <c r="D2455">
        <v>52</v>
      </c>
      <c r="E2455" t="s">
        <v>58</v>
      </c>
      <c r="F2455" t="s">
        <v>306</v>
      </c>
      <c r="G2455" s="1">
        <v>44493</v>
      </c>
      <c r="H2455" t="s">
        <v>22</v>
      </c>
      <c r="I2455" t="s">
        <v>126</v>
      </c>
      <c r="J2455" s="21" t="s">
        <v>8045</v>
      </c>
      <c r="K2455" t="s">
        <v>74</v>
      </c>
      <c r="L2455" t="s">
        <v>8046</v>
      </c>
      <c r="M2455" t="s">
        <v>26</v>
      </c>
      <c r="N2455" t="s">
        <v>32</v>
      </c>
      <c r="O2455" s="15">
        <v>45078.232141203705</v>
      </c>
      <c r="P2455" s="15">
        <v>45078.085613425923</v>
      </c>
      <c r="Q2455">
        <v>2</v>
      </c>
      <c r="S2455">
        <v>1</v>
      </c>
      <c r="T2455">
        <v>0</v>
      </c>
      <c r="U2455">
        <v>1</v>
      </c>
      <c r="V2455" t="str">
        <f>IF(OR(tickets_cleaned[[#This Row],[resolution_time_hours]]="", tickets_cleaned[[#This Row],[resolution_time_hours]]&lt;0),"",tickets_cleaned[[#This Row],[resolution_time_hours]])</f>
        <v/>
      </c>
    </row>
    <row r="2456" spans="1:22" ht="15" customHeight="1" x14ac:dyDescent="0.2">
      <c r="A2456">
        <v>2455</v>
      </c>
      <c r="B2456" t="s">
        <v>8047</v>
      </c>
      <c r="C2456" t="s">
        <v>8048</v>
      </c>
      <c r="D2456">
        <v>66</v>
      </c>
      <c r="E2456" t="s">
        <v>65</v>
      </c>
      <c r="F2456" t="s">
        <v>84</v>
      </c>
      <c r="G2456" s="1">
        <v>43972</v>
      </c>
      <c r="H2456" t="s">
        <v>20</v>
      </c>
      <c r="I2456" t="s">
        <v>120</v>
      </c>
      <c r="J2456" s="21" t="s">
        <v>8049</v>
      </c>
      <c r="K2456" t="s">
        <v>93</v>
      </c>
      <c r="M2456" t="s">
        <v>28</v>
      </c>
      <c r="N2456" t="s">
        <v>29</v>
      </c>
      <c r="P2456"/>
      <c r="S2456">
        <v>0</v>
      </c>
      <c r="T2456">
        <v>1</v>
      </c>
      <c r="U2456">
        <v>0</v>
      </c>
      <c r="V2456" t="str">
        <f>IF(OR(tickets_cleaned[[#This Row],[resolution_time_hours]]="", tickets_cleaned[[#This Row],[resolution_time_hours]]&lt;0),"",tickets_cleaned[[#This Row],[resolution_time_hours]])</f>
        <v/>
      </c>
    </row>
    <row r="2457" spans="1:22" ht="15" customHeight="1" x14ac:dyDescent="0.2">
      <c r="A2457">
        <v>2456</v>
      </c>
      <c r="B2457" t="s">
        <v>8050</v>
      </c>
      <c r="C2457" t="s">
        <v>8051</v>
      </c>
      <c r="D2457">
        <v>51</v>
      </c>
      <c r="E2457" t="s">
        <v>65</v>
      </c>
      <c r="F2457" t="s">
        <v>249</v>
      </c>
      <c r="G2457" s="1">
        <v>43981</v>
      </c>
      <c r="H2457" t="s">
        <v>20</v>
      </c>
      <c r="I2457" t="s">
        <v>168</v>
      </c>
      <c r="J2457" s="21" t="s">
        <v>8052</v>
      </c>
      <c r="K2457" t="s">
        <v>74</v>
      </c>
      <c r="L2457" t="s">
        <v>8053</v>
      </c>
      <c r="M2457" t="s">
        <v>28</v>
      </c>
      <c r="N2457" t="s">
        <v>31</v>
      </c>
      <c r="O2457" s="15">
        <v>45078.799525462964</v>
      </c>
      <c r="P2457" s="15">
        <v>45078.687025462961</v>
      </c>
      <c r="Q2457">
        <v>4</v>
      </c>
      <c r="S2457">
        <v>1</v>
      </c>
      <c r="T2457">
        <v>0</v>
      </c>
      <c r="U2457">
        <v>0</v>
      </c>
      <c r="V2457" t="str">
        <f>IF(OR(tickets_cleaned[[#This Row],[resolution_time_hours]]="", tickets_cleaned[[#This Row],[resolution_time_hours]]&lt;0),"",tickets_cleaned[[#This Row],[resolution_time_hours]])</f>
        <v/>
      </c>
    </row>
    <row r="2458" spans="1:22" ht="15" customHeight="1" x14ac:dyDescent="0.2">
      <c r="A2458">
        <v>2457</v>
      </c>
      <c r="B2458" t="s">
        <v>8054</v>
      </c>
      <c r="C2458" t="s">
        <v>8055</v>
      </c>
      <c r="D2458">
        <v>30</v>
      </c>
      <c r="E2458" t="s">
        <v>65</v>
      </c>
      <c r="F2458" t="s">
        <v>110</v>
      </c>
      <c r="G2458" s="1">
        <v>44454</v>
      </c>
      <c r="H2458" t="s">
        <v>24</v>
      </c>
      <c r="I2458" t="s">
        <v>67</v>
      </c>
      <c r="J2458" s="21" t="s">
        <v>8056</v>
      </c>
      <c r="K2458" t="s">
        <v>93</v>
      </c>
      <c r="M2458" t="s">
        <v>25</v>
      </c>
      <c r="N2458" t="s">
        <v>32</v>
      </c>
      <c r="P2458"/>
      <c r="S2458">
        <v>0</v>
      </c>
      <c r="T2458">
        <v>1</v>
      </c>
      <c r="U2458">
        <v>0</v>
      </c>
      <c r="V2458" t="str">
        <f>IF(OR(tickets_cleaned[[#This Row],[resolution_time_hours]]="", tickets_cleaned[[#This Row],[resolution_time_hours]]&lt;0),"",tickets_cleaned[[#This Row],[resolution_time_hours]])</f>
        <v/>
      </c>
    </row>
    <row r="2459" spans="1:22" ht="15" customHeight="1" x14ac:dyDescent="0.2">
      <c r="A2459">
        <v>2458</v>
      </c>
      <c r="B2459" t="s">
        <v>8057</v>
      </c>
      <c r="C2459" t="s">
        <v>8058</v>
      </c>
      <c r="D2459">
        <v>60</v>
      </c>
      <c r="E2459" t="s">
        <v>58</v>
      </c>
      <c r="F2459" t="s">
        <v>249</v>
      </c>
      <c r="G2459" s="1">
        <v>44181</v>
      </c>
      <c r="H2459" t="s">
        <v>21</v>
      </c>
      <c r="I2459" t="s">
        <v>22</v>
      </c>
      <c r="J2459" t="s">
        <v>8059</v>
      </c>
      <c r="K2459" t="s">
        <v>93</v>
      </c>
      <c r="M2459" t="s">
        <v>28</v>
      </c>
      <c r="N2459" t="s">
        <v>29</v>
      </c>
      <c r="P2459"/>
      <c r="S2459">
        <v>0</v>
      </c>
      <c r="T2459">
        <v>1</v>
      </c>
      <c r="U2459">
        <v>0</v>
      </c>
      <c r="V2459" t="str">
        <f>IF(OR(tickets_cleaned[[#This Row],[resolution_time_hours]]="", tickets_cleaned[[#This Row],[resolution_time_hours]]&lt;0),"",tickets_cleaned[[#This Row],[resolution_time_hours]])</f>
        <v/>
      </c>
    </row>
    <row r="2460" spans="1:22" ht="15" customHeight="1" x14ac:dyDescent="0.2">
      <c r="A2460">
        <v>2459</v>
      </c>
      <c r="B2460" t="s">
        <v>8060</v>
      </c>
      <c r="C2460" t="s">
        <v>8061</v>
      </c>
      <c r="D2460">
        <v>65</v>
      </c>
      <c r="E2460" t="s">
        <v>90</v>
      </c>
      <c r="F2460" t="s">
        <v>268</v>
      </c>
      <c r="G2460" s="1">
        <v>43891</v>
      </c>
      <c r="H2460" t="s">
        <v>23</v>
      </c>
      <c r="I2460" t="s">
        <v>20</v>
      </c>
      <c r="J2460" s="21" t="s">
        <v>8062</v>
      </c>
      <c r="K2460" t="s">
        <v>62</v>
      </c>
      <c r="M2460" t="s">
        <v>28</v>
      </c>
      <c r="N2460" t="s">
        <v>31</v>
      </c>
      <c r="O2460" s="15">
        <v>45078.171817129631</v>
      </c>
      <c r="P2460"/>
      <c r="S2460">
        <v>0</v>
      </c>
      <c r="T2460">
        <v>1</v>
      </c>
      <c r="U2460">
        <v>0</v>
      </c>
      <c r="V2460" t="str">
        <f>IF(OR(tickets_cleaned[[#This Row],[resolution_time_hours]]="", tickets_cleaned[[#This Row],[resolution_time_hours]]&lt;0),"",tickets_cleaned[[#This Row],[resolution_time_hours]])</f>
        <v/>
      </c>
    </row>
    <row r="2461" spans="1:22" ht="15" customHeight="1" x14ac:dyDescent="0.2">
      <c r="A2461">
        <v>2460</v>
      </c>
      <c r="B2461" t="s">
        <v>8063</v>
      </c>
      <c r="C2461" t="s">
        <v>8064</v>
      </c>
      <c r="D2461">
        <v>50</v>
      </c>
      <c r="E2461" t="s">
        <v>90</v>
      </c>
      <c r="F2461" t="s">
        <v>84</v>
      </c>
      <c r="G2461" s="1">
        <v>44140</v>
      </c>
      <c r="H2461" t="s">
        <v>21</v>
      </c>
      <c r="I2461" t="s">
        <v>106</v>
      </c>
      <c r="J2461" t="s">
        <v>8065</v>
      </c>
      <c r="K2461" t="s">
        <v>62</v>
      </c>
      <c r="M2461" t="s">
        <v>25</v>
      </c>
      <c r="N2461" t="s">
        <v>30</v>
      </c>
      <c r="O2461" s="15">
        <v>45078.337106481478</v>
      </c>
      <c r="P2461"/>
      <c r="S2461">
        <v>0</v>
      </c>
      <c r="T2461">
        <v>1</v>
      </c>
      <c r="U2461">
        <v>0</v>
      </c>
      <c r="V2461" t="str">
        <f>IF(OR(tickets_cleaned[[#This Row],[resolution_time_hours]]="", tickets_cleaned[[#This Row],[resolution_time_hours]]&lt;0),"",tickets_cleaned[[#This Row],[resolution_time_hours]])</f>
        <v/>
      </c>
    </row>
    <row r="2462" spans="1:22" ht="15" customHeight="1" x14ac:dyDescent="0.2">
      <c r="A2462">
        <v>2461</v>
      </c>
      <c r="B2462" t="s">
        <v>8066</v>
      </c>
      <c r="C2462" t="s">
        <v>8067</v>
      </c>
      <c r="D2462">
        <v>37</v>
      </c>
      <c r="E2462" t="s">
        <v>58</v>
      </c>
      <c r="F2462" t="s">
        <v>66</v>
      </c>
      <c r="G2462" s="1">
        <v>44051</v>
      </c>
      <c r="H2462" t="s">
        <v>21</v>
      </c>
      <c r="I2462" t="s">
        <v>203</v>
      </c>
      <c r="J2462" s="21" t="s">
        <v>8068</v>
      </c>
      <c r="K2462" t="s">
        <v>74</v>
      </c>
      <c r="L2462" t="s">
        <v>8069</v>
      </c>
      <c r="M2462" t="s">
        <v>28</v>
      </c>
      <c r="N2462" t="s">
        <v>29</v>
      </c>
      <c r="O2462" s="15">
        <v>45078.691296296296</v>
      </c>
      <c r="P2462" s="15">
        <v>45077.987824074073</v>
      </c>
      <c r="Q2462">
        <v>1</v>
      </c>
      <c r="S2462">
        <v>1</v>
      </c>
      <c r="T2462">
        <v>0</v>
      </c>
      <c r="U2462">
        <v>1</v>
      </c>
      <c r="V2462" t="str">
        <f>IF(OR(tickets_cleaned[[#This Row],[resolution_time_hours]]="", tickets_cleaned[[#This Row],[resolution_time_hours]]&lt;0),"",tickets_cleaned[[#This Row],[resolution_time_hours]])</f>
        <v/>
      </c>
    </row>
    <row r="2463" spans="1:22" ht="15" customHeight="1" x14ac:dyDescent="0.2">
      <c r="A2463">
        <v>2462</v>
      </c>
      <c r="B2463" t="s">
        <v>8070</v>
      </c>
      <c r="C2463" t="s">
        <v>8071</v>
      </c>
      <c r="D2463">
        <v>44</v>
      </c>
      <c r="E2463" t="s">
        <v>90</v>
      </c>
      <c r="F2463" t="s">
        <v>245</v>
      </c>
      <c r="G2463" s="1">
        <v>44454</v>
      </c>
      <c r="H2463" t="s">
        <v>23</v>
      </c>
      <c r="I2463" t="s">
        <v>120</v>
      </c>
      <c r="J2463" s="21" t="s">
        <v>8072</v>
      </c>
      <c r="K2463" t="s">
        <v>62</v>
      </c>
      <c r="M2463" t="s">
        <v>27</v>
      </c>
      <c r="N2463" t="s">
        <v>30</v>
      </c>
      <c r="O2463" s="15">
        <v>45078.01840277778</v>
      </c>
      <c r="P2463"/>
      <c r="S2463">
        <v>0</v>
      </c>
      <c r="T2463">
        <v>1</v>
      </c>
      <c r="U2463">
        <v>0</v>
      </c>
      <c r="V2463" t="str">
        <f>IF(OR(tickets_cleaned[[#This Row],[resolution_time_hours]]="", tickets_cleaned[[#This Row],[resolution_time_hours]]&lt;0),"",tickets_cleaned[[#This Row],[resolution_time_hours]])</f>
        <v/>
      </c>
    </row>
    <row r="2464" spans="1:22" ht="15" customHeight="1" x14ac:dyDescent="0.2">
      <c r="A2464">
        <v>2463</v>
      </c>
      <c r="B2464" t="s">
        <v>8073</v>
      </c>
      <c r="C2464" t="s">
        <v>8074</v>
      </c>
      <c r="D2464">
        <v>55</v>
      </c>
      <c r="E2464" t="s">
        <v>90</v>
      </c>
      <c r="F2464" t="s">
        <v>110</v>
      </c>
      <c r="G2464" s="1">
        <v>43955</v>
      </c>
      <c r="H2464" t="s">
        <v>23</v>
      </c>
      <c r="I2464" t="s">
        <v>22</v>
      </c>
      <c r="J2464" s="21" t="s">
        <v>8075</v>
      </c>
      <c r="K2464" t="s">
        <v>62</v>
      </c>
      <c r="M2464" t="s">
        <v>27</v>
      </c>
      <c r="N2464" t="s">
        <v>32</v>
      </c>
      <c r="O2464" s="15">
        <v>45078.664942129632</v>
      </c>
      <c r="P2464"/>
      <c r="S2464">
        <v>0</v>
      </c>
      <c r="T2464">
        <v>1</v>
      </c>
      <c r="U2464">
        <v>0</v>
      </c>
      <c r="V2464" t="str">
        <f>IF(OR(tickets_cleaned[[#This Row],[resolution_time_hours]]="", tickets_cleaned[[#This Row],[resolution_time_hours]]&lt;0),"",tickets_cleaned[[#This Row],[resolution_time_hours]])</f>
        <v/>
      </c>
    </row>
    <row r="2465" spans="1:22" ht="15" customHeight="1" x14ac:dyDescent="0.2">
      <c r="A2465">
        <v>2464</v>
      </c>
      <c r="B2465" t="s">
        <v>8076</v>
      </c>
      <c r="C2465" t="s">
        <v>8077</v>
      </c>
      <c r="D2465">
        <v>29</v>
      </c>
      <c r="E2465" t="s">
        <v>65</v>
      </c>
      <c r="F2465" t="s">
        <v>134</v>
      </c>
      <c r="G2465" s="1">
        <v>44299</v>
      </c>
      <c r="H2465" t="s">
        <v>21</v>
      </c>
      <c r="I2465" t="s">
        <v>203</v>
      </c>
      <c r="J2465" s="21" t="s">
        <v>8078</v>
      </c>
      <c r="K2465" t="s">
        <v>62</v>
      </c>
      <c r="M2465" t="s">
        <v>28</v>
      </c>
      <c r="N2465" t="s">
        <v>29</v>
      </c>
      <c r="O2465" s="15">
        <v>45078.935787037037</v>
      </c>
      <c r="P2465"/>
      <c r="S2465">
        <v>0</v>
      </c>
      <c r="T2465">
        <v>1</v>
      </c>
      <c r="U2465">
        <v>0</v>
      </c>
      <c r="V2465" t="str">
        <f>IF(OR(tickets_cleaned[[#This Row],[resolution_time_hours]]="", tickets_cleaned[[#This Row],[resolution_time_hours]]&lt;0),"",tickets_cleaned[[#This Row],[resolution_time_hours]])</f>
        <v/>
      </c>
    </row>
    <row r="2466" spans="1:22" ht="15" customHeight="1" x14ac:dyDescent="0.2">
      <c r="A2466">
        <v>2465</v>
      </c>
      <c r="B2466" t="s">
        <v>8079</v>
      </c>
      <c r="C2466" t="s">
        <v>8080</v>
      </c>
      <c r="D2466">
        <v>50</v>
      </c>
      <c r="E2466" t="s">
        <v>90</v>
      </c>
      <c r="F2466" t="s">
        <v>78</v>
      </c>
      <c r="G2466" s="1">
        <v>44100</v>
      </c>
      <c r="H2466" t="s">
        <v>23</v>
      </c>
      <c r="I2466" t="s">
        <v>120</v>
      </c>
      <c r="J2466" t="s">
        <v>8081</v>
      </c>
      <c r="K2466" t="s">
        <v>74</v>
      </c>
      <c r="L2466" t="s">
        <v>8082</v>
      </c>
      <c r="M2466" t="s">
        <v>25</v>
      </c>
      <c r="N2466" t="s">
        <v>30</v>
      </c>
      <c r="O2466" s="15">
        <v>45078.211493055554</v>
      </c>
      <c r="P2466" s="15">
        <v>45078.57607638889</v>
      </c>
      <c r="Q2466">
        <v>5</v>
      </c>
      <c r="R2466">
        <v>8</v>
      </c>
      <c r="S2466">
        <v>1</v>
      </c>
      <c r="T2466">
        <v>0</v>
      </c>
      <c r="U2466">
        <v>0</v>
      </c>
      <c r="V2466">
        <f>IF(OR(tickets_cleaned[[#This Row],[resolution_time_hours]]="", tickets_cleaned[[#This Row],[resolution_time_hours]]&lt;0),"",tickets_cleaned[[#This Row],[resolution_time_hours]])</f>
        <v>8</v>
      </c>
    </row>
    <row r="2467" spans="1:22" ht="15" customHeight="1" x14ac:dyDescent="0.2">
      <c r="A2467">
        <v>2466</v>
      </c>
      <c r="B2467" t="s">
        <v>8083</v>
      </c>
      <c r="C2467" t="s">
        <v>8084</v>
      </c>
      <c r="D2467">
        <v>21</v>
      </c>
      <c r="E2467" t="s">
        <v>58</v>
      </c>
      <c r="F2467" t="s">
        <v>183</v>
      </c>
      <c r="G2467" s="1">
        <v>44382</v>
      </c>
      <c r="H2467" t="s">
        <v>23</v>
      </c>
      <c r="I2467" t="s">
        <v>203</v>
      </c>
      <c r="J2467" t="s">
        <v>8085</v>
      </c>
      <c r="K2467" t="s">
        <v>74</v>
      </c>
      <c r="L2467" t="s">
        <v>8086</v>
      </c>
      <c r="M2467" t="s">
        <v>25</v>
      </c>
      <c r="N2467" t="s">
        <v>31</v>
      </c>
      <c r="O2467" s="15">
        <v>45078.38790509259</v>
      </c>
      <c r="P2467" s="15">
        <v>45078.172627314816</v>
      </c>
      <c r="Q2467">
        <v>3</v>
      </c>
      <c r="S2467">
        <v>1</v>
      </c>
      <c r="T2467">
        <v>0</v>
      </c>
      <c r="U2467">
        <v>0</v>
      </c>
      <c r="V2467" t="str">
        <f>IF(OR(tickets_cleaned[[#This Row],[resolution_time_hours]]="", tickets_cleaned[[#This Row],[resolution_time_hours]]&lt;0),"",tickets_cleaned[[#This Row],[resolution_time_hours]])</f>
        <v/>
      </c>
    </row>
    <row r="2468" spans="1:22" ht="15" customHeight="1" x14ac:dyDescent="0.2">
      <c r="A2468">
        <v>2467</v>
      </c>
      <c r="B2468" t="s">
        <v>8087</v>
      </c>
      <c r="C2468" t="s">
        <v>8088</v>
      </c>
      <c r="D2468">
        <v>68</v>
      </c>
      <c r="E2468" t="s">
        <v>58</v>
      </c>
      <c r="F2468" t="s">
        <v>144</v>
      </c>
      <c r="G2468" s="1">
        <v>44183</v>
      </c>
      <c r="H2468" t="s">
        <v>24</v>
      </c>
      <c r="I2468" t="s">
        <v>106</v>
      </c>
      <c r="J2468" s="21" t="s">
        <v>8089</v>
      </c>
      <c r="K2468" t="s">
        <v>74</v>
      </c>
      <c r="L2468" t="s">
        <v>8090</v>
      </c>
      <c r="M2468" t="s">
        <v>27</v>
      </c>
      <c r="N2468" t="s">
        <v>31</v>
      </c>
      <c r="O2468" s="15">
        <v>45078.194178240738</v>
      </c>
      <c r="P2468" s="15">
        <v>45078.768483796295</v>
      </c>
      <c r="Q2468">
        <v>1</v>
      </c>
      <c r="R2468">
        <v>13</v>
      </c>
      <c r="S2468">
        <v>1</v>
      </c>
      <c r="T2468">
        <v>0</v>
      </c>
      <c r="U2468">
        <v>1</v>
      </c>
      <c r="V2468">
        <f>IF(OR(tickets_cleaned[[#This Row],[resolution_time_hours]]="", tickets_cleaned[[#This Row],[resolution_time_hours]]&lt;0),"",tickets_cleaned[[#This Row],[resolution_time_hours]])</f>
        <v>13</v>
      </c>
    </row>
    <row r="2469" spans="1:22" ht="15" customHeight="1" x14ac:dyDescent="0.2">
      <c r="A2469">
        <v>2468</v>
      </c>
      <c r="B2469" t="s">
        <v>8091</v>
      </c>
      <c r="C2469" t="s">
        <v>8092</v>
      </c>
      <c r="D2469">
        <v>66</v>
      </c>
      <c r="E2469" t="s">
        <v>58</v>
      </c>
      <c r="F2469" t="s">
        <v>228</v>
      </c>
      <c r="G2469" s="1">
        <v>44162</v>
      </c>
      <c r="H2469" t="s">
        <v>23</v>
      </c>
      <c r="I2469" t="s">
        <v>168</v>
      </c>
      <c r="J2469" s="21" t="s">
        <v>8093</v>
      </c>
      <c r="K2469" t="s">
        <v>74</v>
      </c>
      <c r="L2469" t="s">
        <v>8094</v>
      </c>
      <c r="M2469" t="s">
        <v>25</v>
      </c>
      <c r="N2469" t="s">
        <v>30</v>
      </c>
      <c r="O2469" s="15">
        <v>45078.128912037035</v>
      </c>
      <c r="P2469" s="15">
        <v>45078.043495370373</v>
      </c>
      <c r="Q2469">
        <v>3</v>
      </c>
      <c r="S2469">
        <v>1</v>
      </c>
      <c r="T2469">
        <v>0</v>
      </c>
      <c r="U2469">
        <v>0</v>
      </c>
      <c r="V2469" t="str">
        <f>IF(OR(tickets_cleaned[[#This Row],[resolution_time_hours]]="", tickets_cleaned[[#This Row],[resolution_time_hours]]&lt;0),"",tickets_cleaned[[#This Row],[resolution_time_hours]])</f>
        <v/>
      </c>
    </row>
    <row r="2470" spans="1:22" ht="15" customHeight="1" x14ac:dyDescent="0.2">
      <c r="A2470">
        <v>2469</v>
      </c>
      <c r="B2470" t="s">
        <v>8095</v>
      </c>
      <c r="C2470" t="s">
        <v>8096</v>
      </c>
      <c r="D2470">
        <v>70</v>
      </c>
      <c r="E2470" t="s">
        <v>90</v>
      </c>
      <c r="F2470" t="s">
        <v>119</v>
      </c>
      <c r="G2470" s="1">
        <v>44011</v>
      </c>
      <c r="H2470" t="s">
        <v>20</v>
      </c>
      <c r="I2470" t="s">
        <v>22</v>
      </c>
      <c r="J2470" s="21" t="s">
        <v>8097</v>
      </c>
      <c r="K2470" t="s">
        <v>93</v>
      </c>
      <c r="M2470" t="s">
        <v>28</v>
      </c>
      <c r="N2470" t="s">
        <v>32</v>
      </c>
      <c r="P2470"/>
      <c r="S2470">
        <v>0</v>
      </c>
      <c r="T2470">
        <v>1</v>
      </c>
      <c r="U2470">
        <v>0</v>
      </c>
      <c r="V2470" t="str">
        <f>IF(OR(tickets_cleaned[[#This Row],[resolution_time_hours]]="", tickets_cleaned[[#This Row],[resolution_time_hours]]&lt;0),"",tickets_cleaned[[#This Row],[resolution_time_hours]])</f>
        <v/>
      </c>
    </row>
    <row r="2471" spans="1:22" ht="15" customHeight="1" x14ac:dyDescent="0.2">
      <c r="A2471">
        <v>2470</v>
      </c>
      <c r="B2471" t="s">
        <v>8098</v>
      </c>
      <c r="C2471" t="s">
        <v>8099</v>
      </c>
      <c r="D2471">
        <v>62</v>
      </c>
      <c r="E2471" t="s">
        <v>58</v>
      </c>
      <c r="F2471" t="s">
        <v>139</v>
      </c>
      <c r="G2471" s="1">
        <v>43835</v>
      </c>
      <c r="H2471" t="s">
        <v>24</v>
      </c>
      <c r="I2471" t="s">
        <v>176</v>
      </c>
      <c r="J2471" s="21" t="s">
        <v>8100</v>
      </c>
      <c r="K2471" t="s">
        <v>74</v>
      </c>
      <c r="L2471" t="s">
        <v>8101</v>
      </c>
      <c r="M2471" t="s">
        <v>25</v>
      </c>
      <c r="N2471" t="s">
        <v>32</v>
      </c>
      <c r="O2471" s="15">
        <v>45078.486585648148</v>
      </c>
      <c r="P2471" s="15">
        <v>45078.715752314813</v>
      </c>
      <c r="Q2471">
        <v>4</v>
      </c>
      <c r="R2471">
        <v>5</v>
      </c>
      <c r="S2471">
        <v>1</v>
      </c>
      <c r="T2471">
        <v>0</v>
      </c>
      <c r="U2471">
        <v>0</v>
      </c>
      <c r="V2471">
        <f>IF(OR(tickets_cleaned[[#This Row],[resolution_time_hours]]="", tickets_cleaned[[#This Row],[resolution_time_hours]]&lt;0),"",tickets_cleaned[[#This Row],[resolution_time_hours]])</f>
        <v>5</v>
      </c>
    </row>
    <row r="2472" spans="1:22" ht="15" customHeight="1" x14ac:dyDescent="0.2">
      <c r="A2472">
        <v>2471</v>
      </c>
      <c r="B2472" t="s">
        <v>8102</v>
      </c>
      <c r="C2472" t="s">
        <v>8103</v>
      </c>
      <c r="D2472">
        <v>58</v>
      </c>
      <c r="E2472" t="s">
        <v>90</v>
      </c>
      <c r="F2472" t="s">
        <v>268</v>
      </c>
      <c r="G2472" s="1">
        <v>44485</v>
      </c>
      <c r="H2472" t="s">
        <v>22</v>
      </c>
      <c r="I2472" t="s">
        <v>60</v>
      </c>
      <c r="J2472" s="21" t="s">
        <v>8104</v>
      </c>
      <c r="K2472" t="s">
        <v>74</v>
      </c>
      <c r="L2472" t="s">
        <v>8105</v>
      </c>
      <c r="M2472" t="s">
        <v>28</v>
      </c>
      <c r="N2472" t="s">
        <v>32</v>
      </c>
      <c r="O2472" s="15">
        <v>45078.179652777777</v>
      </c>
      <c r="P2472" s="15">
        <v>45078.655347222222</v>
      </c>
      <c r="Q2472">
        <v>1</v>
      </c>
      <c r="R2472">
        <v>11</v>
      </c>
      <c r="S2472">
        <v>1</v>
      </c>
      <c r="T2472">
        <v>0</v>
      </c>
      <c r="U2472">
        <v>1</v>
      </c>
      <c r="V2472">
        <f>IF(OR(tickets_cleaned[[#This Row],[resolution_time_hours]]="", tickets_cleaned[[#This Row],[resolution_time_hours]]&lt;0),"",tickets_cleaned[[#This Row],[resolution_time_hours]])</f>
        <v>11</v>
      </c>
    </row>
    <row r="2473" spans="1:22" ht="15" customHeight="1" x14ac:dyDescent="0.2">
      <c r="A2473">
        <v>2472</v>
      </c>
      <c r="B2473" t="s">
        <v>8106</v>
      </c>
      <c r="C2473" t="s">
        <v>8107</v>
      </c>
      <c r="D2473">
        <v>59</v>
      </c>
      <c r="E2473" t="s">
        <v>58</v>
      </c>
      <c r="F2473" t="s">
        <v>724</v>
      </c>
      <c r="G2473" s="1">
        <v>44121</v>
      </c>
      <c r="H2473" t="s">
        <v>21</v>
      </c>
      <c r="I2473" t="s">
        <v>85</v>
      </c>
      <c r="J2473" s="21" t="s">
        <v>8108</v>
      </c>
      <c r="K2473" t="s">
        <v>74</v>
      </c>
      <c r="L2473" t="s">
        <v>8109</v>
      </c>
      <c r="M2473" t="s">
        <v>27</v>
      </c>
      <c r="N2473" t="s">
        <v>29</v>
      </c>
      <c r="O2473" s="15">
        <v>45077.971342592595</v>
      </c>
      <c r="P2473" s="15">
        <v>45078.059537037036</v>
      </c>
      <c r="Q2473">
        <v>3</v>
      </c>
      <c r="R2473">
        <v>2</v>
      </c>
      <c r="S2473">
        <v>1</v>
      </c>
      <c r="T2473">
        <v>0</v>
      </c>
      <c r="U2473">
        <v>0</v>
      </c>
      <c r="V2473">
        <f>IF(OR(tickets_cleaned[[#This Row],[resolution_time_hours]]="", tickets_cleaned[[#This Row],[resolution_time_hours]]&lt;0),"",tickets_cleaned[[#This Row],[resolution_time_hours]])</f>
        <v>2</v>
      </c>
    </row>
    <row r="2474" spans="1:22" ht="15" customHeight="1" x14ac:dyDescent="0.2">
      <c r="A2474">
        <v>2473</v>
      </c>
      <c r="B2474" t="s">
        <v>8110</v>
      </c>
      <c r="C2474" t="s">
        <v>8111</v>
      </c>
      <c r="D2474">
        <v>53</v>
      </c>
      <c r="E2474" t="s">
        <v>65</v>
      </c>
      <c r="F2474" t="s">
        <v>152</v>
      </c>
      <c r="G2474" s="1">
        <v>44488</v>
      </c>
      <c r="H2474" t="s">
        <v>21</v>
      </c>
      <c r="I2474" t="s">
        <v>72</v>
      </c>
      <c r="J2474" t="s">
        <v>8112</v>
      </c>
      <c r="K2474" t="s">
        <v>74</v>
      </c>
      <c r="L2474" t="s">
        <v>8113</v>
      </c>
      <c r="M2474" t="s">
        <v>26</v>
      </c>
      <c r="N2474" t="s">
        <v>31</v>
      </c>
      <c r="O2474" s="15">
        <v>45078.63108796296</v>
      </c>
      <c r="P2474" s="15">
        <v>45078.649143518516</v>
      </c>
      <c r="Q2474">
        <v>4</v>
      </c>
      <c r="R2474">
        <v>0</v>
      </c>
      <c r="S2474">
        <v>1</v>
      </c>
      <c r="T2474">
        <v>0</v>
      </c>
      <c r="U2474">
        <v>0</v>
      </c>
      <c r="V2474">
        <f>IF(OR(tickets_cleaned[[#This Row],[resolution_time_hours]]="", tickets_cleaned[[#This Row],[resolution_time_hours]]&lt;0),"",tickets_cleaned[[#This Row],[resolution_time_hours]])</f>
        <v>0</v>
      </c>
    </row>
    <row r="2475" spans="1:22" ht="15" customHeight="1" x14ac:dyDescent="0.2">
      <c r="A2475">
        <v>2474</v>
      </c>
      <c r="B2475" t="s">
        <v>8114</v>
      </c>
      <c r="C2475" t="s">
        <v>8115</v>
      </c>
      <c r="D2475">
        <v>53</v>
      </c>
      <c r="E2475" t="s">
        <v>58</v>
      </c>
      <c r="F2475" t="s">
        <v>245</v>
      </c>
      <c r="G2475" s="1">
        <v>44529</v>
      </c>
      <c r="H2475" t="s">
        <v>21</v>
      </c>
      <c r="I2475" t="s">
        <v>106</v>
      </c>
      <c r="J2475" s="21" t="s">
        <v>8116</v>
      </c>
      <c r="K2475" t="s">
        <v>74</v>
      </c>
      <c r="L2475" t="s">
        <v>8117</v>
      </c>
      <c r="M2475" t="s">
        <v>27</v>
      </c>
      <c r="N2475" t="s">
        <v>30</v>
      </c>
      <c r="O2475" s="15">
        <v>45078.330405092594</v>
      </c>
      <c r="P2475" s="15">
        <v>45078.75818287037</v>
      </c>
      <c r="Q2475">
        <v>4</v>
      </c>
      <c r="R2475">
        <v>10</v>
      </c>
      <c r="S2475">
        <v>1</v>
      </c>
      <c r="T2475">
        <v>0</v>
      </c>
      <c r="U2475">
        <v>0</v>
      </c>
      <c r="V2475">
        <f>IF(OR(tickets_cleaned[[#This Row],[resolution_time_hours]]="", tickets_cleaned[[#This Row],[resolution_time_hours]]&lt;0),"",tickets_cleaned[[#This Row],[resolution_time_hours]])</f>
        <v>10</v>
      </c>
    </row>
    <row r="2476" spans="1:22" ht="15" customHeight="1" x14ac:dyDescent="0.2">
      <c r="A2476">
        <v>2475</v>
      </c>
      <c r="B2476" t="s">
        <v>8118</v>
      </c>
      <c r="C2476" t="s">
        <v>8119</v>
      </c>
      <c r="D2476">
        <v>29</v>
      </c>
      <c r="E2476" t="s">
        <v>65</v>
      </c>
      <c r="F2476" t="s">
        <v>233</v>
      </c>
      <c r="G2476" s="1">
        <v>44036</v>
      </c>
      <c r="H2476" t="s">
        <v>20</v>
      </c>
      <c r="I2476" t="s">
        <v>67</v>
      </c>
      <c r="J2476" s="21" t="s">
        <v>8120</v>
      </c>
      <c r="K2476" t="s">
        <v>62</v>
      </c>
      <c r="M2476" t="s">
        <v>26</v>
      </c>
      <c r="N2476" t="s">
        <v>31</v>
      </c>
      <c r="O2476" s="15">
        <v>45078.254027777781</v>
      </c>
      <c r="P2476"/>
      <c r="S2476">
        <v>0</v>
      </c>
      <c r="T2476">
        <v>1</v>
      </c>
      <c r="U2476">
        <v>0</v>
      </c>
      <c r="V2476" t="str">
        <f>IF(OR(tickets_cleaned[[#This Row],[resolution_time_hours]]="", tickets_cleaned[[#This Row],[resolution_time_hours]]&lt;0),"",tickets_cleaned[[#This Row],[resolution_time_hours]])</f>
        <v/>
      </c>
    </row>
    <row r="2477" spans="1:22" ht="15" customHeight="1" x14ac:dyDescent="0.2">
      <c r="A2477">
        <v>2476</v>
      </c>
      <c r="B2477" t="s">
        <v>8121</v>
      </c>
      <c r="C2477" t="s">
        <v>8122</v>
      </c>
      <c r="D2477">
        <v>30</v>
      </c>
      <c r="E2477" t="s">
        <v>90</v>
      </c>
      <c r="F2477" t="s">
        <v>161</v>
      </c>
      <c r="G2477" s="1">
        <v>44223</v>
      </c>
      <c r="H2477" t="s">
        <v>22</v>
      </c>
      <c r="I2477" t="s">
        <v>91</v>
      </c>
      <c r="J2477" s="21" t="s">
        <v>8123</v>
      </c>
      <c r="K2477" t="s">
        <v>93</v>
      </c>
      <c r="M2477" t="s">
        <v>28</v>
      </c>
      <c r="N2477" t="s">
        <v>31</v>
      </c>
      <c r="P2477"/>
      <c r="S2477">
        <v>0</v>
      </c>
      <c r="T2477">
        <v>1</v>
      </c>
      <c r="U2477">
        <v>0</v>
      </c>
      <c r="V2477" t="str">
        <f>IF(OR(tickets_cleaned[[#This Row],[resolution_time_hours]]="", tickets_cleaned[[#This Row],[resolution_time_hours]]&lt;0),"",tickets_cleaned[[#This Row],[resolution_time_hours]])</f>
        <v/>
      </c>
    </row>
    <row r="2478" spans="1:22" ht="15" customHeight="1" x14ac:dyDescent="0.2">
      <c r="A2478">
        <v>2477</v>
      </c>
      <c r="B2478" t="s">
        <v>8124</v>
      </c>
      <c r="C2478" t="s">
        <v>8125</v>
      </c>
      <c r="D2478">
        <v>54</v>
      </c>
      <c r="E2478" t="s">
        <v>58</v>
      </c>
      <c r="F2478" t="s">
        <v>144</v>
      </c>
      <c r="G2478" s="1">
        <v>43940</v>
      </c>
      <c r="H2478" t="s">
        <v>20</v>
      </c>
      <c r="I2478" t="s">
        <v>106</v>
      </c>
      <c r="J2478" s="21" t="s">
        <v>8126</v>
      </c>
      <c r="K2478" t="s">
        <v>74</v>
      </c>
      <c r="L2478" t="s">
        <v>8127</v>
      </c>
      <c r="M2478" t="s">
        <v>26</v>
      </c>
      <c r="N2478" t="s">
        <v>29</v>
      </c>
      <c r="O2478" s="15">
        <v>45078.167268518519</v>
      </c>
      <c r="P2478" s="15">
        <v>45078.914490740739</v>
      </c>
      <c r="Q2478">
        <v>2</v>
      </c>
      <c r="R2478">
        <v>17</v>
      </c>
      <c r="S2478">
        <v>1</v>
      </c>
      <c r="T2478">
        <v>0</v>
      </c>
      <c r="U2478">
        <v>1</v>
      </c>
      <c r="V2478">
        <f>IF(OR(tickets_cleaned[[#This Row],[resolution_time_hours]]="", tickets_cleaned[[#This Row],[resolution_time_hours]]&lt;0),"",tickets_cleaned[[#This Row],[resolution_time_hours]])</f>
        <v>17</v>
      </c>
    </row>
    <row r="2479" spans="1:22" ht="15" customHeight="1" x14ac:dyDescent="0.2">
      <c r="A2479">
        <v>2478</v>
      </c>
      <c r="B2479" t="s">
        <v>8128</v>
      </c>
      <c r="C2479" t="s">
        <v>8129</v>
      </c>
      <c r="D2479">
        <v>61</v>
      </c>
      <c r="E2479" t="s">
        <v>90</v>
      </c>
      <c r="F2479" t="s">
        <v>134</v>
      </c>
      <c r="G2479" s="1">
        <v>44314</v>
      </c>
      <c r="H2479" t="s">
        <v>21</v>
      </c>
      <c r="I2479" t="s">
        <v>79</v>
      </c>
      <c r="J2479" s="21" t="s">
        <v>8130</v>
      </c>
      <c r="K2479" t="s">
        <v>62</v>
      </c>
      <c r="M2479" t="s">
        <v>28</v>
      </c>
      <c r="N2479" t="s">
        <v>32</v>
      </c>
      <c r="O2479" s="15">
        <v>45078.306180555555</v>
      </c>
      <c r="P2479"/>
      <c r="S2479">
        <v>0</v>
      </c>
      <c r="T2479">
        <v>1</v>
      </c>
      <c r="U2479">
        <v>0</v>
      </c>
      <c r="V2479" t="str">
        <f>IF(OR(tickets_cleaned[[#This Row],[resolution_time_hours]]="", tickets_cleaned[[#This Row],[resolution_time_hours]]&lt;0),"",tickets_cleaned[[#This Row],[resolution_time_hours]])</f>
        <v/>
      </c>
    </row>
    <row r="2480" spans="1:22" ht="15" customHeight="1" x14ac:dyDescent="0.2">
      <c r="A2480">
        <v>2479</v>
      </c>
      <c r="B2480" t="s">
        <v>8131</v>
      </c>
      <c r="C2480" t="s">
        <v>8132</v>
      </c>
      <c r="D2480">
        <v>21</v>
      </c>
      <c r="E2480" t="s">
        <v>65</v>
      </c>
      <c r="F2480" t="s">
        <v>66</v>
      </c>
      <c r="G2480" s="1">
        <v>44333</v>
      </c>
      <c r="H2480" t="s">
        <v>21</v>
      </c>
      <c r="I2480" t="s">
        <v>203</v>
      </c>
      <c r="J2480" t="s">
        <v>8133</v>
      </c>
      <c r="K2480" t="s">
        <v>74</v>
      </c>
      <c r="L2480" t="s">
        <v>8134</v>
      </c>
      <c r="M2480" t="s">
        <v>27</v>
      </c>
      <c r="N2480" t="s">
        <v>31</v>
      </c>
      <c r="O2480" s="15">
        <v>45078.072870370372</v>
      </c>
      <c r="P2480" s="15">
        <v>45078.26662037037</v>
      </c>
      <c r="Q2480">
        <v>3</v>
      </c>
      <c r="R2480">
        <v>4</v>
      </c>
      <c r="S2480">
        <v>1</v>
      </c>
      <c r="T2480">
        <v>0</v>
      </c>
      <c r="U2480">
        <v>0</v>
      </c>
      <c r="V2480">
        <f>IF(OR(tickets_cleaned[[#This Row],[resolution_time_hours]]="", tickets_cleaned[[#This Row],[resolution_time_hours]]&lt;0),"",tickets_cleaned[[#This Row],[resolution_time_hours]])</f>
        <v>4</v>
      </c>
    </row>
    <row r="2481" spans="1:22" ht="15" customHeight="1" x14ac:dyDescent="0.2">
      <c r="A2481">
        <v>2480</v>
      </c>
      <c r="B2481" t="s">
        <v>8135</v>
      </c>
      <c r="C2481" t="s">
        <v>8136</v>
      </c>
      <c r="D2481">
        <v>37</v>
      </c>
      <c r="E2481" t="s">
        <v>65</v>
      </c>
      <c r="F2481" t="s">
        <v>199</v>
      </c>
      <c r="G2481" s="1">
        <v>43933</v>
      </c>
      <c r="H2481" t="s">
        <v>23</v>
      </c>
      <c r="I2481" t="s">
        <v>67</v>
      </c>
      <c r="J2481" s="21" t="s">
        <v>8137</v>
      </c>
      <c r="K2481" t="s">
        <v>62</v>
      </c>
      <c r="M2481" t="s">
        <v>28</v>
      </c>
      <c r="N2481" t="s">
        <v>30</v>
      </c>
      <c r="O2481" s="15">
        <v>45078.043726851851</v>
      </c>
      <c r="P2481"/>
      <c r="S2481">
        <v>0</v>
      </c>
      <c r="T2481">
        <v>1</v>
      </c>
      <c r="U2481">
        <v>0</v>
      </c>
      <c r="V2481" t="str">
        <f>IF(OR(tickets_cleaned[[#This Row],[resolution_time_hours]]="", tickets_cleaned[[#This Row],[resolution_time_hours]]&lt;0),"",tickets_cleaned[[#This Row],[resolution_time_hours]])</f>
        <v/>
      </c>
    </row>
    <row r="2482" spans="1:22" ht="15" customHeight="1" x14ac:dyDescent="0.2">
      <c r="A2482">
        <v>2481</v>
      </c>
      <c r="B2482" t="s">
        <v>8138</v>
      </c>
      <c r="C2482" t="s">
        <v>8139</v>
      </c>
      <c r="D2482">
        <v>18</v>
      </c>
      <c r="E2482" t="s">
        <v>58</v>
      </c>
      <c r="F2482" t="s">
        <v>233</v>
      </c>
      <c r="G2482" s="1">
        <v>44394</v>
      </c>
      <c r="H2482" t="s">
        <v>22</v>
      </c>
      <c r="I2482" t="s">
        <v>203</v>
      </c>
      <c r="J2482" t="s">
        <v>8140</v>
      </c>
      <c r="K2482" t="s">
        <v>93</v>
      </c>
      <c r="M2482" t="s">
        <v>25</v>
      </c>
      <c r="N2482" t="s">
        <v>30</v>
      </c>
      <c r="P2482"/>
      <c r="S2482">
        <v>0</v>
      </c>
      <c r="T2482">
        <v>1</v>
      </c>
      <c r="U2482">
        <v>0</v>
      </c>
      <c r="V2482" t="str">
        <f>IF(OR(tickets_cleaned[[#This Row],[resolution_time_hours]]="", tickets_cleaned[[#This Row],[resolution_time_hours]]&lt;0),"",tickets_cleaned[[#This Row],[resolution_time_hours]])</f>
        <v/>
      </c>
    </row>
    <row r="2483" spans="1:22" ht="15" customHeight="1" x14ac:dyDescent="0.2">
      <c r="A2483">
        <v>2482</v>
      </c>
      <c r="B2483" t="s">
        <v>8141</v>
      </c>
      <c r="C2483" t="s">
        <v>8142</v>
      </c>
      <c r="D2483">
        <v>56</v>
      </c>
      <c r="E2483" t="s">
        <v>58</v>
      </c>
      <c r="F2483" t="s">
        <v>446</v>
      </c>
      <c r="G2483" s="1">
        <v>44262</v>
      </c>
      <c r="H2483" t="s">
        <v>23</v>
      </c>
      <c r="I2483" t="s">
        <v>85</v>
      </c>
      <c r="J2483" s="21" t="s">
        <v>8143</v>
      </c>
      <c r="K2483" t="s">
        <v>62</v>
      </c>
      <c r="M2483" t="s">
        <v>25</v>
      </c>
      <c r="N2483" t="s">
        <v>30</v>
      </c>
      <c r="O2483" s="15">
        <v>45078.245833333334</v>
      </c>
      <c r="P2483"/>
      <c r="S2483">
        <v>0</v>
      </c>
      <c r="T2483">
        <v>1</v>
      </c>
      <c r="U2483">
        <v>0</v>
      </c>
      <c r="V2483" t="str">
        <f>IF(OR(tickets_cleaned[[#This Row],[resolution_time_hours]]="", tickets_cleaned[[#This Row],[resolution_time_hours]]&lt;0),"",tickets_cleaned[[#This Row],[resolution_time_hours]])</f>
        <v/>
      </c>
    </row>
    <row r="2484" spans="1:22" ht="15" customHeight="1" x14ac:dyDescent="0.2">
      <c r="A2484">
        <v>2483</v>
      </c>
      <c r="B2484" t="s">
        <v>8144</v>
      </c>
      <c r="C2484" t="s">
        <v>8145</v>
      </c>
      <c r="D2484">
        <v>26</v>
      </c>
      <c r="E2484" t="s">
        <v>58</v>
      </c>
      <c r="F2484" t="s">
        <v>59</v>
      </c>
      <c r="G2484" s="1">
        <v>44044</v>
      </c>
      <c r="H2484" t="s">
        <v>20</v>
      </c>
      <c r="I2484" t="s">
        <v>106</v>
      </c>
      <c r="J2484" t="s">
        <v>8146</v>
      </c>
      <c r="K2484" t="s">
        <v>62</v>
      </c>
      <c r="M2484" t="s">
        <v>25</v>
      </c>
      <c r="N2484" t="s">
        <v>32</v>
      </c>
      <c r="O2484" s="15">
        <v>45078.363912037035</v>
      </c>
      <c r="P2484"/>
      <c r="S2484">
        <v>0</v>
      </c>
      <c r="T2484">
        <v>1</v>
      </c>
      <c r="U2484">
        <v>0</v>
      </c>
      <c r="V2484" t="str">
        <f>IF(OR(tickets_cleaned[[#This Row],[resolution_time_hours]]="", tickets_cleaned[[#This Row],[resolution_time_hours]]&lt;0),"",tickets_cleaned[[#This Row],[resolution_time_hours]])</f>
        <v/>
      </c>
    </row>
    <row r="2485" spans="1:22" ht="15" customHeight="1" x14ac:dyDescent="0.2">
      <c r="A2485">
        <v>2484</v>
      </c>
      <c r="B2485" t="s">
        <v>8147</v>
      </c>
      <c r="C2485" t="s">
        <v>8148</v>
      </c>
      <c r="D2485">
        <v>51</v>
      </c>
      <c r="E2485" t="s">
        <v>58</v>
      </c>
      <c r="F2485" t="s">
        <v>481</v>
      </c>
      <c r="G2485" s="1">
        <v>44556</v>
      </c>
      <c r="H2485" t="s">
        <v>21</v>
      </c>
      <c r="I2485" t="s">
        <v>120</v>
      </c>
      <c r="J2485" t="s">
        <v>8149</v>
      </c>
      <c r="K2485" t="s">
        <v>62</v>
      </c>
      <c r="M2485" t="s">
        <v>27</v>
      </c>
      <c r="N2485" t="s">
        <v>31</v>
      </c>
      <c r="O2485" s="15">
        <v>45078.477812500001</v>
      </c>
      <c r="P2485"/>
      <c r="S2485">
        <v>0</v>
      </c>
      <c r="T2485">
        <v>1</v>
      </c>
      <c r="U2485">
        <v>0</v>
      </c>
      <c r="V2485" t="str">
        <f>IF(OR(tickets_cleaned[[#This Row],[resolution_time_hours]]="", tickets_cleaned[[#This Row],[resolution_time_hours]]&lt;0),"",tickets_cleaned[[#This Row],[resolution_time_hours]])</f>
        <v/>
      </c>
    </row>
    <row r="2486" spans="1:22" ht="15" customHeight="1" x14ac:dyDescent="0.2">
      <c r="A2486">
        <v>2485</v>
      </c>
      <c r="B2486" t="s">
        <v>8150</v>
      </c>
      <c r="C2486" t="s">
        <v>8151</v>
      </c>
      <c r="D2486">
        <v>28</v>
      </c>
      <c r="E2486" t="s">
        <v>90</v>
      </c>
      <c r="F2486" t="s">
        <v>59</v>
      </c>
      <c r="G2486" s="1">
        <v>44407</v>
      </c>
      <c r="H2486" t="s">
        <v>20</v>
      </c>
      <c r="I2486" t="s">
        <v>91</v>
      </c>
      <c r="J2486" t="s">
        <v>8152</v>
      </c>
      <c r="K2486" t="s">
        <v>62</v>
      </c>
      <c r="M2486" t="s">
        <v>27</v>
      </c>
      <c r="N2486" t="s">
        <v>29</v>
      </c>
      <c r="O2486" s="15">
        <v>45078.539629629631</v>
      </c>
      <c r="P2486"/>
      <c r="S2486">
        <v>0</v>
      </c>
      <c r="T2486">
        <v>1</v>
      </c>
      <c r="U2486">
        <v>0</v>
      </c>
      <c r="V2486" t="str">
        <f>IF(OR(tickets_cleaned[[#This Row],[resolution_time_hours]]="", tickets_cleaned[[#This Row],[resolution_time_hours]]&lt;0),"",tickets_cleaned[[#This Row],[resolution_time_hours]])</f>
        <v/>
      </c>
    </row>
    <row r="2487" spans="1:22" ht="15" customHeight="1" x14ac:dyDescent="0.2">
      <c r="A2487">
        <v>2486</v>
      </c>
      <c r="B2487" t="s">
        <v>1069</v>
      </c>
      <c r="C2487" t="s">
        <v>8153</v>
      </c>
      <c r="D2487">
        <v>54</v>
      </c>
      <c r="E2487" t="s">
        <v>65</v>
      </c>
      <c r="F2487" t="s">
        <v>110</v>
      </c>
      <c r="G2487" s="1">
        <v>44489</v>
      </c>
      <c r="H2487" t="s">
        <v>21</v>
      </c>
      <c r="I2487" t="s">
        <v>91</v>
      </c>
      <c r="J2487" t="s">
        <v>8154</v>
      </c>
      <c r="K2487" t="s">
        <v>74</v>
      </c>
      <c r="L2487" t="s">
        <v>8155</v>
      </c>
      <c r="M2487" t="s">
        <v>26</v>
      </c>
      <c r="N2487" t="s">
        <v>31</v>
      </c>
      <c r="O2487" s="15">
        <v>45078.168124999997</v>
      </c>
      <c r="P2487" s="15">
        <v>45078.322291666664</v>
      </c>
      <c r="Q2487">
        <v>2</v>
      </c>
      <c r="R2487">
        <v>3</v>
      </c>
      <c r="S2487">
        <v>1</v>
      </c>
      <c r="T2487">
        <v>0</v>
      </c>
      <c r="U2487">
        <v>1</v>
      </c>
      <c r="V2487">
        <f>IF(OR(tickets_cleaned[[#This Row],[resolution_time_hours]]="", tickets_cleaned[[#This Row],[resolution_time_hours]]&lt;0),"",tickets_cleaned[[#This Row],[resolution_time_hours]])</f>
        <v>3</v>
      </c>
    </row>
    <row r="2488" spans="1:22" ht="15" customHeight="1" x14ac:dyDescent="0.2">
      <c r="A2488">
        <v>2487</v>
      </c>
      <c r="B2488" t="s">
        <v>8156</v>
      </c>
      <c r="C2488" t="s">
        <v>8157</v>
      </c>
      <c r="D2488">
        <v>35</v>
      </c>
      <c r="E2488" t="s">
        <v>90</v>
      </c>
      <c r="F2488" t="s">
        <v>59</v>
      </c>
      <c r="G2488" s="1">
        <v>44324</v>
      </c>
      <c r="H2488" t="s">
        <v>23</v>
      </c>
      <c r="I2488" t="s">
        <v>126</v>
      </c>
      <c r="J2488" s="21" t="s">
        <v>8158</v>
      </c>
      <c r="K2488" t="s">
        <v>93</v>
      </c>
      <c r="M2488" t="s">
        <v>27</v>
      </c>
      <c r="N2488" t="s">
        <v>30</v>
      </c>
      <c r="P2488"/>
      <c r="S2488">
        <v>0</v>
      </c>
      <c r="T2488">
        <v>1</v>
      </c>
      <c r="U2488">
        <v>0</v>
      </c>
      <c r="V2488" t="str">
        <f>IF(OR(tickets_cleaned[[#This Row],[resolution_time_hours]]="", tickets_cleaned[[#This Row],[resolution_time_hours]]&lt;0),"",tickets_cleaned[[#This Row],[resolution_time_hours]])</f>
        <v/>
      </c>
    </row>
    <row r="2489" spans="1:22" ht="15" customHeight="1" x14ac:dyDescent="0.2">
      <c r="A2489">
        <v>2488</v>
      </c>
      <c r="B2489" t="s">
        <v>8159</v>
      </c>
      <c r="C2489" t="s">
        <v>8160</v>
      </c>
      <c r="D2489">
        <v>20</v>
      </c>
      <c r="E2489" t="s">
        <v>65</v>
      </c>
      <c r="F2489" t="s">
        <v>66</v>
      </c>
      <c r="G2489" s="1">
        <v>44045</v>
      </c>
      <c r="H2489" t="s">
        <v>23</v>
      </c>
      <c r="I2489" t="s">
        <v>72</v>
      </c>
      <c r="J2489" t="s">
        <v>4172</v>
      </c>
      <c r="K2489" t="s">
        <v>74</v>
      </c>
      <c r="L2489" t="s">
        <v>8161</v>
      </c>
      <c r="M2489" t="s">
        <v>28</v>
      </c>
      <c r="N2489" t="s">
        <v>31</v>
      </c>
      <c r="O2489" s="15">
        <v>45078.727175925924</v>
      </c>
      <c r="P2489" s="15">
        <v>45078.104259259257</v>
      </c>
      <c r="Q2489">
        <v>4</v>
      </c>
      <c r="S2489">
        <v>1</v>
      </c>
      <c r="T2489">
        <v>0</v>
      </c>
      <c r="U2489">
        <v>0</v>
      </c>
      <c r="V2489" t="str">
        <f>IF(OR(tickets_cleaned[[#This Row],[resolution_time_hours]]="", tickets_cleaned[[#This Row],[resolution_time_hours]]&lt;0),"",tickets_cleaned[[#This Row],[resolution_time_hours]])</f>
        <v/>
      </c>
    </row>
    <row r="2490" spans="1:22" ht="15" customHeight="1" x14ac:dyDescent="0.2">
      <c r="A2490">
        <v>2489</v>
      </c>
      <c r="B2490" t="s">
        <v>8162</v>
      </c>
      <c r="C2490" t="s">
        <v>8163</v>
      </c>
      <c r="D2490">
        <v>30</v>
      </c>
      <c r="E2490" t="s">
        <v>65</v>
      </c>
      <c r="F2490" t="s">
        <v>199</v>
      </c>
      <c r="G2490" s="1">
        <v>44181</v>
      </c>
      <c r="H2490" t="s">
        <v>22</v>
      </c>
      <c r="I2490" t="s">
        <v>101</v>
      </c>
      <c r="J2490" s="21" t="s">
        <v>27214</v>
      </c>
      <c r="K2490" t="s">
        <v>74</v>
      </c>
      <c r="L2490" t="s">
        <v>8164</v>
      </c>
      <c r="M2490" t="s">
        <v>25</v>
      </c>
      <c r="N2490" t="s">
        <v>29</v>
      </c>
      <c r="O2490" s="15">
        <v>45078.584143518521</v>
      </c>
      <c r="P2490" s="15">
        <v>45078.054282407407</v>
      </c>
      <c r="Q2490">
        <v>1</v>
      </c>
      <c r="S2490">
        <v>1</v>
      </c>
      <c r="T2490">
        <v>0</v>
      </c>
      <c r="U2490">
        <v>1</v>
      </c>
      <c r="V2490" t="str">
        <f>IF(OR(tickets_cleaned[[#This Row],[resolution_time_hours]]="", tickets_cleaned[[#This Row],[resolution_time_hours]]&lt;0),"",tickets_cleaned[[#This Row],[resolution_time_hours]])</f>
        <v/>
      </c>
    </row>
    <row r="2491" spans="1:22" ht="15" customHeight="1" x14ac:dyDescent="0.2">
      <c r="A2491">
        <v>2490</v>
      </c>
      <c r="B2491" t="s">
        <v>8165</v>
      </c>
      <c r="C2491" t="s">
        <v>8166</v>
      </c>
      <c r="D2491">
        <v>58</v>
      </c>
      <c r="E2491" t="s">
        <v>90</v>
      </c>
      <c r="F2491" t="s">
        <v>152</v>
      </c>
      <c r="G2491" s="1">
        <v>43836</v>
      </c>
      <c r="H2491" t="s">
        <v>22</v>
      </c>
      <c r="I2491" t="s">
        <v>67</v>
      </c>
      <c r="J2491" t="s">
        <v>8167</v>
      </c>
      <c r="K2491" t="s">
        <v>62</v>
      </c>
      <c r="M2491" t="s">
        <v>25</v>
      </c>
      <c r="N2491" t="s">
        <v>31</v>
      </c>
      <c r="O2491" s="15">
        <v>45078.57304398148</v>
      </c>
      <c r="P2491"/>
      <c r="S2491">
        <v>0</v>
      </c>
      <c r="T2491">
        <v>1</v>
      </c>
      <c r="U2491">
        <v>0</v>
      </c>
      <c r="V2491" t="str">
        <f>IF(OR(tickets_cleaned[[#This Row],[resolution_time_hours]]="", tickets_cleaned[[#This Row],[resolution_time_hours]]&lt;0),"",tickets_cleaned[[#This Row],[resolution_time_hours]])</f>
        <v/>
      </c>
    </row>
    <row r="2492" spans="1:22" ht="15" customHeight="1" x14ac:dyDescent="0.2">
      <c r="A2492">
        <v>2491</v>
      </c>
      <c r="B2492" t="s">
        <v>8168</v>
      </c>
      <c r="C2492" t="s">
        <v>8169</v>
      </c>
      <c r="D2492">
        <v>19</v>
      </c>
      <c r="E2492" t="s">
        <v>90</v>
      </c>
      <c r="F2492" t="s">
        <v>422</v>
      </c>
      <c r="G2492" s="1">
        <v>44133</v>
      </c>
      <c r="H2492" t="s">
        <v>23</v>
      </c>
      <c r="I2492" t="s">
        <v>20</v>
      </c>
      <c r="J2492" s="21" t="s">
        <v>8170</v>
      </c>
      <c r="K2492" t="s">
        <v>62</v>
      </c>
      <c r="M2492" t="s">
        <v>26</v>
      </c>
      <c r="N2492" t="s">
        <v>31</v>
      </c>
      <c r="O2492" s="15">
        <v>45078.164027777777</v>
      </c>
      <c r="P2492"/>
      <c r="S2492">
        <v>0</v>
      </c>
      <c r="T2492">
        <v>1</v>
      </c>
      <c r="U2492">
        <v>0</v>
      </c>
      <c r="V2492" t="str">
        <f>IF(OR(tickets_cleaned[[#This Row],[resolution_time_hours]]="", tickets_cleaned[[#This Row],[resolution_time_hours]]&lt;0),"",tickets_cleaned[[#This Row],[resolution_time_hours]])</f>
        <v/>
      </c>
    </row>
    <row r="2493" spans="1:22" ht="15" customHeight="1" x14ac:dyDescent="0.2">
      <c r="A2493">
        <v>2492</v>
      </c>
      <c r="B2493" t="s">
        <v>8171</v>
      </c>
      <c r="C2493" t="s">
        <v>8172</v>
      </c>
      <c r="D2493">
        <v>39</v>
      </c>
      <c r="E2493" t="s">
        <v>65</v>
      </c>
      <c r="F2493" t="s">
        <v>175</v>
      </c>
      <c r="G2493" s="1">
        <v>44027</v>
      </c>
      <c r="H2493" t="s">
        <v>21</v>
      </c>
      <c r="I2493" t="s">
        <v>101</v>
      </c>
      <c r="J2493" t="s">
        <v>8173</v>
      </c>
      <c r="K2493" t="s">
        <v>74</v>
      </c>
      <c r="L2493" t="s">
        <v>8174</v>
      </c>
      <c r="M2493" t="s">
        <v>27</v>
      </c>
      <c r="N2493" t="s">
        <v>29</v>
      </c>
      <c r="O2493" s="15">
        <v>45078.747384259259</v>
      </c>
      <c r="P2493" s="15">
        <v>45078.243217592593</v>
      </c>
      <c r="Q2493">
        <v>1</v>
      </c>
      <c r="S2493">
        <v>1</v>
      </c>
      <c r="T2493">
        <v>0</v>
      </c>
      <c r="U2493">
        <v>1</v>
      </c>
      <c r="V2493" t="str">
        <f>IF(OR(tickets_cleaned[[#This Row],[resolution_time_hours]]="", tickets_cleaned[[#This Row],[resolution_time_hours]]&lt;0),"",tickets_cleaned[[#This Row],[resolution_time_hours]])</f>
        <v/>
      </c>
    </row>
    <row r="2494" spans="1:22" ht="15" customHeight="1" x14ac:dyDescent="0.2">
      <c r="A2494">
        <v>2493</v>
      </c>
      <c r="B2494" t="s">
        <v>8175</v>
      </c>
      <c r="C2494" t="s">
        <v>8176</v>
      </c>
      <c r="D2494">
        <v>35</v>
      </c>
      <c r="E2494" t="s">
        <v>65</v>
      </c>
      <c r="F2494" t="s">
        <v>78</v>
      </c>
      <c r="G2494" s="1">
        <v>44009</v>
      </c>
      <c r="H2494" t="s">
        <v>24</v>
      </c>
      <c r="I2494" t="s">
        <v>203</v>
      </c>
      <c r="J2494" s="21" t="s">
        <v>8177</v>
      </c>
      <c r="K2494" t="s">
        <v>74</v>
      </c>
      <c r="L2494" t="s">
        <v>8178</v>
      </c>
      <c r="M2494" t="s">
        <v>25</v>
      </c>
      <c r="N2494" t="s">
        <v>29</v>
      </c>
      <c r="O2494" s="15">
        <v>45078.05574074074</v>
      </c>
      <c r="P2494" s="15">
        <v>45078.708518518521</v>
      </c>
      <c r="Q2494">
        <v>2</v>
      </c>
      <c r="R2494">
        <v>15</v>
      </c>
      <c r="S2494">
        <v>1</v>
      </c>
      <c r="T2494">
        <v>0</v>
      </c>
      <c r="U2494">
        <v>1</v>
      </c>
      <c r="V2494">
        <f>IF(OR(tickets_cleaned[[#This Row],[resolution_time_hours]]="", tickets_cleaned[[#This Row],[resolution_time_hours]]&lt;0),"",tickets_cleaned[[#This Row],[resolution_time_hours]])</f>
        <v>15</v>
      </c>
    </row>
    <row r="2495" spans="1:22" ht="15" customHeight="1" x14ac:dyDescent="0.2">
      <c r="A2495">
        <v>2494</v>
      </c>
      <c r="B2495" t="s">
        <v>8179</v>
      </c>
      <c r="C2495" t="s">
        <v>8180</v>
      </c>
      <c r="D2495">
        <v>53</v>
      </c>
      <c r="E2495" t="s">
        <v>58</v>
      </c>
      <c r="F2495" t="s">
        <v>119</v>
      </c>
      <c r="G2495" s="1">
        <v>44244</v>
      </c>
      <c r="H2495" t="s">
        <v>21</v>
      </c>
      <c r="I2495" t="s">
        <v>79</v>
      </c>
      <c r="J2495" s="21" t="s">
        <v>8181</v>
      </c>
      <c r="K2495" t="s">
        <v>93</v>
      </c>
      <c r="M2495" t="s">
        <v>27</v>
      </c>
      <c r="N2495" t="s">
        <v>29</v>
      </c>
      <c r="P2495"/>
      <c r="S2495">
        <v>0</v>
      </c>
      <c r="T2495">
        <v>1</v>
      </c>
      <c r="U2495">
        <v>0</v>
      </c>
      <c r="V2495" t="str">
        <f>IF(OR(tickets_cleaned[[#This Row],[resolution_time_hours]]="", tickets_cleaned[[#This Row],[resolution_time_hours]]&lt;0),"",tickets_cleaned[[#This Row],[resolution_time_hours]])</f>
        <v/>
      </c>
    </row>
    <row r="2496" spans="1:22" ht="15" customHeight="1" x14ac:dyDescent="0.2">
      <c r="A2496">
        <v>2495</v>
      </c>
      <c r="B2496" t="s">
        <v>8182</v>
      </c>
      <c r="C2496" t="s">
        <v>8183</v>
      </c>
      <c r="D2496">
        <v>49</v>
      </c>
      <c r="E2496" t="s">
        <v>90</v>
      </c>
      <c r="F2496" t="s">
        <v>510</v>
      </c>
      <c r="G2496" s="1">
        <v>44341</v>
      </c>
      <c r="H2496" t="s">
        <v>22</v>
      </c>
      <c r="I2496" t="s">
        <v>168</v>
      </c>
      <c r="J2496" s="21" t="s">
        <v>8184</v>
      </c>
      <c r="K2496" t="s">
        <v>62</v>
      </c>
      <c r="M2496" t="s">
        <v>25</v>
      </c>
      <c r="N2496" t="s">
        <v>30</v>
      </c>
      <c r="O2496" s="15">
        <v>45078.846747685187</v>
      </c>
      <c r="P2496"/>
      <c r="S2496">
        <v>0</v>
      </c>
      <c r="T2496">
        <v>1</v>
      </c>
      <c r="U2496">
        <v>0</v>
      </c>
      <c r="V2496" t="str">
        <f>IF(OR(tickets_cleaned[[#This Row],[resolution_time_hours]]="", tickets_cleaned[[#This Row],[resolution_time_hours]]&lt;0),"",tickets_cleaned[[#This Row],[resolution_time_hours]])</f>
        <v/>
      </c>
    </row>
    <row r="2497" spans="1:22" ht="15" customHeight="1" x14ac:dyDescent="0.2">
      <c r="A2497">
        <v>2496</v>
      </c>
      <c r="B2497" t="s">
        <v>579</v>
      </c>
      <c r="C2497" t="s">
        <v>8185</v>
      </c>
      <c r="D2497">
        <v>55</v>
      </c>
      <c r="E2497" t="s">
        <v>90</v>
      </c>
      <c r="F2497" t="s">
        <v>59</v>
      </c>
      <c r="G2497" s="1">
        <v>44170</v>
      </c>
      <c r="H2497" t="s">
        <v>20</v>
      </c>
      <c r="I2497" t="s">
        <v>85</v>
      </c>
      <c r="J2497" s="21" t="s">
        <v>8186</v>
      </c>
      <c r="K2497" t="s">
        <v>62</v>
      </c>
      <c r="M2497" t="s">
        <v>28</v>
      </c>
      <c r="N2497" t="s">
        <v>31</v>
      </c>
      <c r="O2497" s="15">
        <v>45077.947465277779</v>
      </c>
      <c r="P2497"/>
      <c r="S2497">
        <v>0</v>
      </c>
      <c r="T2497">
        <v>1</v>
      </c>
      <c r="U2497">
        <v>0</v>
      </c>
      <c r="V2497" t="str">
        <f>IF(OR(tickets_cleaned[[#This Row],[resolution_time_hours]]="", tickets_cleaned[[#This Row],[resolution_time_hours]]&lt;0),"",tickets_cleaned[[#This Row],[resolution_time_hours]])</f>
        <v/>
      </c>
    </row>
    <row r="2498" spans="1:22" ht="15" customHeight="1" x14ac:dyDescent="0.2">
      <c r="A2498">
        <v>2497</v>
      </c>
      <c r="B2498" t="s">
        <v>8187</v>
      </c>
      <c r="C2498" t="s">
        <v>8188</v>
      </c>
      <c r="D2498">
        <v>47</v>
      </c>
      <c r="E2498" t="s">
        <v>90</v>
      </c>
      <c r="F2498" t="s">
        <v>114</v>
      </c>
      <c r="G2498" s="1">
        <v>44304</v>
      </c>
      <c r="H2498" t="s">
        <v>21</v>
      </c>
      <c r="I2498" t="s">
        <v>120</v>
      </c>
      <c r="J2498" s="21" t="s">
        <v>8189</v>
      </c>
      <c r="K2498" t="s">
        <v>62</v>
      </c>
      <c r="M2498" t="s">
        <v>27</v>
      </c>
      <c r="N2498" t="s">
        <v>31</v>
      </c>
      <c r="O2498" s="15">
        <v>45078.507210648146</v>
      </c>
      <c r="P2498"/>
      <c r="S2498">
        <v>0</v>
      </c>
      <c r="T2498">
        <v>1</v>
      </c>
      <c r="U2498">
        <v>0</v>
      </c>
      <c r="V2498" t="str">
        <f>IF(OR(tickets_cleaned[[#This Row],[resolution_time_hours]]="", tickets_cleaned[[#This Row],[resolution_time_hours]]&lt;0),"",tickets_cleaned[[#This Row],[resolution_time_hours]])</f>
        <v/>
      </c>
    </row>
    <row r="2499" spans="1:22" ht="15" customHeight="1" x14ac:dyDescent="0.2">
      <c r="A2499">
        <v>2498</v>
      </c>
      <c r="B2499" t="s">
        <v>8190</v>
      </c>
      <c r="C2499" t="s">
        <v>8191</v>
      </c>
      <c r="D2499">
        <v>59</v>
      </c>
      <c r="E2499" t="s">
        <v>58</v>
      </c>
      <c r="F2499" t="s">
        <v>71</v>
      </c>
      <c r="G2499" s="1">
        <v>44034</v>
      </c>
      <c r="H2499" t="s">
        <v>22</v>
      </c>
      <c r="I2499" t="s">
        <v>126</v>
      </c>
      <c r="J2499" s="21" t="s">
        <v>8192</v>
      </c>
      <c r="K2499" t="s">
        <v>62</v>
      </c>
      <c r="M2499" t="s">
        <v>28</v>
      </c>
      <c r="N2499" t="s">
        <v>32</v>
      </c>
      <c r="O2499" s="15">
        <v>45078.186388888891</v>
      </c>
      <c r="P2499"/>
      <c r="S2499">
        <v>0</v>
      </c>
      <c r="T2499">
        <v>1</v>
      </c>
      <c r="U2499">
        <v>0</v>
      </c>
      <c r="V2499" t="str">
        <f>IF(OR(tickets_cleaned[[#This Row],[resolution_time_hours]]="", tickets_cleaned[[#This Row],[resolution_time_hours]]&lt;0),"",tickets_cleaned[[#This Row],[resolution_time_hours]])</f>
        <v/>
      </c>
    </row>
    <row r="2500" spans="1:22" ht="15" customHeight="1" x14ac:dyDescent="0.2">
      <c r="A2500">
        <v>2499</v>
      </c>
      <c r="B2500" t="s">
        <v>8193</v>
      </c>
      <c r="C2500" t="s">
        <v>8194</v>
      </c>
      <c r="D2500">
        <v>63</v>
      </c>
      <c r="E2500" t="s">
        <v>58</v>
      </c>
      <c r="F2500" t="s">
        <v>311</v>
      </c>
      <c r="G2500" s="1">
        <v>44129</v>
      </c>
      <c r="H2500" t="s">
        <v>24</v>
      </c>
      <c r="I2500" t="s">
        <v>176</v>
      </c>
      <c r="J2500" s="21" t="s">
        <v>8195</v>
      </c>
      <c r="K2500" t="s">
        <v>62</v>
      </c>
      <c r="M2500" t="s">
        <v>27</v>
      </c>
      <c r="N2500" t="s">
        <v>31</v>
      </c>
      <c r="O2500" s="15">
        <v>45078.577384259261</v>
      </c>
      <c r="P2500"/>
      <c r="S2500">
        <v>0</v>
      </c>
      <c r="T2500">
        <v>1</v>
      </c>
      <c r="U2500">
        <v>0</v>
      </c>
      <c r="V2500" t="str">
        <f>IF(OR(tickets_cleaned[[#This Row],[resolution_time_hours]]="", tickets_cleaned[[#This Row],[resolution_time_hours]]&lt;0),"",tickets_cleaned[[#This Row],[resolution_time_hours]])</f>
        <v/>
      </c>
    </row>
    <row r="2501" spans="1:22" ht="15" customHeight="1" x14ac:dyDescent="0.2">
      <c r="A2501">
        <v>2500</v>
      </c>
      <c r="B2501" t="s">
        <v>8196</v>
      </c>
      <c r="C2501" t="s">
        <v>8197</v>
      </c>
      <c r="D2501">
        <v>29</v>
      </c>
      <c r="E2501" t="s">
        <v>90</v>
      </c>
      <c r="F2501" t="s">
        <v>119</v>
      </c>
      <c r="G2501" s="1">
        <v>44416</v>
      </c>
      <c r="H2501" t="s">
        <v>22</v>
      </c>
      <c r="I2501" t="s">
        <v>60</v>
      </c>
      <c r="J2501" t="s">
        <v>8198</v>
      </c>
      <c r="K2501" t="s">
        <v>93</v>
      </c>
      <c r="M2501" t="s">
        <v>26</v>
      </c>
      <c r="N2501" t="s">
        <v>32</v>
      </c>
      <c r="P2501"/>
      <c r="S2501">
        <v>0</v>
      </c>
      <c r="T2501">
        <v>1</v>
      </c>
      <c r="U2501">
        <v>0</v>
      </c>
      <c r="V2501" t="str">
        <f>IF(OR(tickets_cleaned[[#This Row],[resolution_time_hours]]="", tickets_cleaned[[#This Row],[resolution_time_hours]]&lt;0),"",tickets_cleaned[[#This Row],[resolution_time_hours]])</f>
        <v/>
      </c>
    </row>
    <row r="2502" spans="1:22" ht="15" customHeight="1" x14ac:dyDescent="0.2">
      <c r="A2502">
        <v>2501</v>
      </c>
      <c r="B2502" t="s">
        <v>8199</v>
      </c>
      <c r="C2502" t="s">
        <v>8200</v>
      </c>
      <c r="D2502">
        <v>43</v>
      </c>
      <c r="E2502" t="s">
        <v>58</v>
      </c>
      <c r="F2502" t="s">
        <v>510</v>
      </c>
      <c r="G2502" s="1">
        <v>44196</v>
      </c>
      <c r="H2502" t="s">
        <v>24</v>
      </c>
      <c r="I2502" t="s">
        <v>168</v>
      </c>
      <c r="J2502" s="21" t="s">
        <v>8201</v>
      </c>
      <c r="K2502" t="s">
        <v>93</v>
      </c>
      <c r="M2502" t="s">
        <v>28</v>
      </c>
      <c r="N2502" t="s">
        <v>32</v>
      </c>
      <c r="P2502"/>
      <c r="S2502">
        <v>0</v>
      </c>
      <c r="T2502">
        <v>1</v>
      </c>
      <c r="U2502">
        <v>0</v>
      </c>
      <c r="V2502" t="str">
        <f>IF(OR(tickets_cleaned[[#This Row],[resolution_time_hours]]="", tickets_cleaned[[#This Row],[resolution_time_hours]]&lt;0),"",tickets_cleaned[[#This Row],[resolution_time_hours]])</f>
        <v/>
      </c>
    </row>
    <row r="2503" spans="1:22" ht="15" customHeight="1" x14ac:dyDescent="0.2">
      <c r="A2503">
        <v>2502</v>
      </c>
      <c r="B2503" t="s">
        <v>8202</v>
      </c>
      <c r="C2503" t="s">
        <v>8203</v>
      </c>
      <c r="D2503">
        <v>54</v>
      </c>
      <c r="E2503" t="s">
        <v>65</v>
      </c>
      <c r="F2503" t="s">
        <v>724</v>
      </c>
      <c r="G2503" s="1">
        <v>43973</v>
      </c>
      <c r="H2503" t="s">
        <v>23</v>
      </c>
      <c r="I2503" t="s">
        <v>22</v>
      </c>
      <c r="J2503" s="21" t="s">
        <v>8204</v>
      </c>
      <c r="K2503" t="s">
        <v>62</v>
      </c>
      <c r="M2503" t="s">
        <v>28</v>
      </c>
      <c r="N2503" t="s">
        <v>29</v>
      </c>
      <c r="O2503" s="15">
        <v>45078.429502314815</v>
      </c>
      <c r="P2503"/>
      <c r="S2503">
        <v>0</v>
      </c>
      <c r="T2503">
        <v>1</v>
      </c>
      <c r="U2503">
        <v>0</v>
      </c>
      <c r="V2503" t="str">
        <f>IF(OR(tickets_cleaned[[#This Row],[resolution_time_hours]]="", tickets_cleaned[[#This Row],[resolution_time_hours]]&lt;0),"",tickets_cleaned[[#This Row],[resolution_time_hours]])</f>
        <v/>
      </c>
    </row>
    <row r="2504" spans="1:22" ht="15" customHeight="1" x14ac:dyDescent="0.2">
      <c r="A2504">
        <v>2503</v>
      </c>
      <c r="B2504" t="s">
        <v>8205</v>
      </c>
      <c r="C2504" t="s">
        <v>8206</v>
      </c>
      <c r="D2504">
        <v>66</v>
      </c>
      <c r="E2504" t="s">
        <v>90</v>
      </c>
      <c r="F2504" t="s">
        <v>724</v>
      </c>
      <c r="G2504" s="1">
        <v>43914</v>
      </c>
      <c r="H2504" t="s">
        <v>20</v>
      </c>
      <c r="I2504" t="s">
        <v>106</v>
      </c>
      <c r="J2504" s="21" t="s">
        <v>8207</v>
      </c>
      <c r="K2504" t="s">
        <v>93</v>
      </c>
      <c r="M2504" t="s">
        <v>28</v>
      </c>
      <c r="N2504" t="s">
        <v>29</v>
      </c>
      <c r="P2504"/>
      <c r="S2504">
        <v>0</v>
      </c>
      <c r="T2504">
        <v>1</v>
      </c>
      <c r="U2504">
        <v>0</v>
      </c>
      <c r="V2504" t="str">
        <f>IF(OR(tickets_cleaned[[#This Row],[resolution_time_hours]]="", tickets_cleaned[[#This Row],[resolution_time_hours]]&lt;0),"",tickets_cleaned[[#This Row],[resolution_time_hours]])</f>
        <v/>
      </c>
    </row>
    <row r="2505" spans="1:22" ht="15" customHeight="1" x14ac:dyDescent="0.2">
      <c r="A2505">
        <v>2504</v>
      </c>
      <c r="B2505" t="s">
        <v>8208</v>
      </c>
      <c r="C2505" t="s">
        <v>8209</v>
      </c>
      <c r="D2505">
        <v>51</v>
      </c>
      <c r="E2505" t="s">
        <v>58</v>
      </c>
      <c r="F2505" t="s">
        <v>680</v>
      </c>
      <c r="G2505" s="1">
        <v>44333</v>
      </c>
      <c r="H2505" t="s">
        <v>21</v>
      </c>
      <c r="I2505" t="s">
        <v>176</v>
      </c>
      <c r="J2505" s="21" t="s">
        <v>8210</v>
      </c>
      <c r="K2505" t="s">
        <v>62</v>
      </c>
      <c r="M2505" t="s">
        <v>28</v>
      </c>
      <c r="N2505" t="s">
        <v>29</v>
      </c>
      <c r="O2505" s="15">
        <v>45078.181631944448</v>
      </c>
      <c r="P2505"/>
      <c r="S2505">
        <v>0</v>
      </c>
      <c r="T2505">
        <v>1</v>
      </c>
      <c r="U2505">
        <v>0</v>
      </c>
      <c r="V2505" t="str">
        <f>IF(OR(tickets_cleaned[[#This Row],[resolution_time_hours]]="", tickets_cleaned[[#This Row],[resolution_time_hours]]&lt;0),"",tickets_cleaned[[#This Row],[resolution_time_hours]])</f>
        <v/>
      </c>
    </row>
    <row r="2506" spans="1:22" ht="15" customHeight="1" x14ac:dyDescent="0.2">
      <c r="A2506">
        <v>2505</v>
      </c>
      <c r="B2506" t="s">
        <v>8211</v>
      </c>
      <c r="C2506" t="s">
        <v>8212</v>
      </c>
      <c r="D2506">
        <v>59</v>
      </c>
      <c r="E2506" t="s">
        <v>58</v>
      </c>
      <c r="F2506" t="s">
        <v>268</v>
      </c>
      <c r="G2506" s="1">
        <v>44409</v>
      </c>
      <c r="H2506" t="s">
        <v>22</v>
      </c>
      <c r="I2506" t="s">
        <v>126</v>
      </c>
      <c r="J2506" s="21" t="s">
        <v>8213</v>
      </c>
      <c r="K2506" t="s">
        <v>93</v>
      </c>
      <c r="M2506" t="s">
        <v>28</v>
      </c>
      <c r="N2506" t="s">
        <v>30</v>
      </c>
      <c r="P2506"/>
      <c r="S2506">
        <v>0</v>
      </c>
      <c r="T2506">
        <v>1</v>
      </c>
      <c r="U2506">
        <v>0</v>
      </c>
      <c r="V2506" t="str">
        <f>IF(OR(tickets_cleaned[[#This Row],[resolution_time_hours]]="", tickets_cleaned[[#This Row],[resolution_time_hours]]&lt;0),"",tickets_cleaned[[#This Row],[resolution_time_hours]])</f>
        <v/>
      </c>
    </row>
    <row r="2507" spans="1:22" ht="15" customHeight="1" x14ac:dyDescent="0.2">
      <c r="A2507">
        <v>2506</v>
      </c>
      <c r="B2507" t="s">
        <v>8214</v>
      </c>
      <c r="C2507" t="s">
        <v>8215</v>
      </c>
      <c r="D2507">
        <v>65</v>
      </c>
      <c r="E2507" t="s">
        <v>58</v>
      </c>
      <c r="F2507" t="s">
        <v>134</v>
      </c>
      <c r="G2507" s="1">
        <v>44204</v>
      </c>
      <c r="H2507" t="s">
        <v>24</v>
      </c>
      <c r="I2507" t="s">
        <v>140</v>
      </c>
      <c r="J2507" s="21" t="s">
        <v>8216</v>
      </c>
      <c r="K2507" t="s">
        <v>62</v>
      </c>
      <c r="M2507" t="s">
        <v>26</v>
      </c>
      <c r="N2507" t="s">
        <v>31</v>
      </c>
      <c r="O2507" s="15">
        <v>45078.88652777778</v>
      </c>
      <c r="P2507"/>
      <c r="S2507">
        <v>0</v>
      </c>
      <c r="T2507">
        <v>1</v>
      </c>
      <c r="U2507">
        <v>0</v>
      </c>
      <c r="V2507" t="str">
        <f>IF(OR(tickets_cleaned[[#This Row],[resolution_time_hours]]="", tickets_cleaned[[#This Row],[resolution_time_hours]]&lt;0),"",tickets_cleaned[[#This Row],[resolution_time_hours]])</f>
        <v/>
      </c>
    </row>
    <row r="2508" spans="1:22" ht="15" customHeight="1" x14ac:dyDescent="0.2">
      <c r="A2508">
        <v>2507</v>
      </c>
      <c r="B2508" t="s">
        <v>8217</v>
      </c>
      <c r="C2508" t="s">
        <v>4351</v>
      </c>
      <c r="D2508">
        <v>24</v>
      </c>
      <c r="E2508" t="s">
        <v>90</v>
      </c>
      <c r="F2508" t="s">
        <v>306</v>
      </c>
      <c r="G2508" s="1">
        <v>44497</v>
      </c>
      <c r="H2508" t="s">
        <v>20</v>
      </c>
      <c r="I2508" t="s">
        <v>72</v>
      </c>
      <c r="J2508" s="21" t="s">
        <v>8218</v>
      </c>
      <c r="K2508" t="s">
        <v>74</v>
      </c>
      <c r="L2508" t="s">
        <v>8219</v>
      </c>
      <c r="M2508" t="s">
        <v>26</v>
      </c>
      <c r="N2508" t="s">
        <v>32</v>
      </c>
      <c r="O2508" s="15">
        <v>45078.078912037039</v>
      </c>
      <c r="P2508" s="15">
        <v>45078.849745370368</v>
      </c>
      <c r="Q2508">
        <v>3</v>
      </c>
      <c r="R2508">
        <v>18</v>
      </c>
      <c r="S2508">
        <v>1</v>
      </c>
      <c r="T2508">
        <v>0</v>
      </c>
      <c r="U2508">
        <v>0</v>
      </c>
      <c r="V2508">
        <f>IF(OR(tickets_cleaned[[#This Row],[resolution_time_hours]]="", tickets_cleaned[[#This Row],[resolution_time_hours]]&lt;0),"",tickets_cleaned[[#This Row],[resolution_time_hours]])</f>
        <v>18</v>
      </c>
    </row>
    <row r="2509" spans="1:22" ht="15" customHeight="1" x14ac:dyDescent="0.2">
      <c r="A2509">
        <v>2508</v>
      </c>
      <c r="B2509" t="s">
        <v>8220</v>
      </c>
      <c r="C2509" t="s">
        <v>8221</v>
      </c>
      <c r="D2509">
        <v>44</v>
      </c>
      <c r="E2509" t="s">
        <v>90</v>
      </c>
      <c r="F2509" t="s">
        <v>175</v>
      </c>
      <c r="G2509" s="1">
        <v>43991</v>
      </c>
      <c r="H2509" t="s">
        <v>23</v>
      </c>
      <c r="I2509" t="s">
        <v>72</v>
      </c>
      <c r="J2509" s="21" t="s">
        <v>8222</v>
      </c>
      <c r="K2509" t="s">
        <v>93</v>
      </c>
      <c r="M2509" t="s">
        <v>26</v>
      </c>
      <c r="N2509" t="s">
        <v>31</v>
      </c>
      <c r="P2509"/>
      <c r="S2509">
        <v>0</v>
      </c>
      <c r="T2509">
        <v>1</v>
      </c>
      <c r="U2509">
        <v>0</v>
      </c>
      <c r="V2509" t="str">
        <f>IF(OR(tickets_cleaned[[#This Row],[resolution_time_hours]]="", tickets_cleaned[[#This Row],[resolution_time_hours]]&lt;0),"",tickets_cleaned[[#This Row],[resolution_time_hours]])</f>
        <v/>
      </c>
    </row>
    <row r="2510" spans="1:22" ht="15" customHeight="1" x14ac:dyDescent="0.2">
      <c r="A2510">
        <v>2509</v>
      </c>
      <c r="B2510" t="s">
        <v>8223</v>
      </c>
      <c r="C2510" t="s">
        <v>8224</v>
      </c>
      <c r="D2510">
        <v>50</v>
      </c>
      <c r="E2510" t="s">
        <v>90</v>
      </c>
      <c r="F2510" t="s">
        <v>342</v>
      </c>
      <c r="G2510" s="1">
        <v>44332</v>
      </c>
      <c r="H2510" t="s">
        <v>21</v>
      </c>
      <c r="I2510" t="s">
        <v>101</v>
      </c>
      <c r="J2510" s="21" t="s">
        <v>8225</v>
      </c>
      <c r="K2510" t="s">
        <v>93</v>
      </c>
      <c r="M2510" t="s">
        <v>25</v>
      </c>
      <c r="N2510" t="s">
        <v>29</v>
      </c>
      <c r="P2510"/>
      <c r="S2510">
        <v>0</v>
      </c>
      <c r="T2510">
        <v>1</v>
      </c>
      <c r="U2510">
        <v>0</v>
      </c>
      <c r="V2510" t="str">
        <f>IF(OR(tickets_cleaned[[#This Row],[resolution_time_hours]]="", tickets_cleaned[[#This Row],[resolution_time_hours]]&lt;0),"",tickets_cleaned[[#This Row],[resolution_time_hours]])</f>
        <v/>
      </c>
    </row>
    <row r="2511" spans="1:22" ht="15" customHeight="1" x14ac:dyDescent="0.2">
      <c r="A2511">
        <v>2510</v>
      </c>
      <c r="B2511" t="s">
        <v>8226</v>
      </c>
      <c r="C2511" t="s">
        <v>8227</v>
      </c>
      <c r="D2511">
        <v>52</v>
      </c>
      <c r="E2511" t="s">
        <v>90</v>
      </c>
      <c r="F2511" t="s">
        <v>183</v>
      </c>
      <c r="G2511" s="1">
        <v>44544</v>
      </c>
      <c r="H2511" t="s">
        <v>21</v>
      </c>
      <c r="I2511" t="s">
        <v>79</v>
      </c>
      <c r="J2511" s="21" t="s">
        <v>8228</v>
      </c>
      <c r="K2511" t="s">
        <v>93</v>
      </c>
      <c r="M2511" t="s">
        <v>25</v>
      </c>
      <c r="N2511" t="s">
        <v>29</v>
      </c>
      <c r="P2511"/>
      <c r="S2511">
        <v>0</v>
      </c>
      <c r="T2511">
        <v>1</v>
      </c>
      <c r="U2511">
        <v>0</v>
      </c>
      <c r="V2511" t="str">
        <f>IF(OR(tickets_cleaned[[#This Row],[resolution_time_hours]]="", tickets_cleaned[[#This Row],[resolution_time_hours]]&lt;0),"",tickets_cleaned[[#This Row],[resolution_time_hours]])</f>
        <v/>
      </c>
    </row>
    <row r="2512" spans="1:22" ht="15" customHeight="1" x14ac:dyDescent="0.2">
      <c r="A2512">
        <v>2511</v>
      </c>
      <c r="B2512" t="s">
        <v>8229</v>
      </c>
      <c r="C2512" t="s">
        <v>8230</v>
      </c>
      <c r="D2512">
        <v>38</v>
      </c>
      <c r="E2512" t="s">
        <v>90</v>
      </c>
      <c r="F2512" t="s">
        <v>105</v>
      </c>
      <c r="G2512" s="1">
        <v>43860</v>
      </c>
      <c r="H2512" t="s">
        <v>22</v>
      </c>
      <c r="I2512" t="s">
        <v>168</v>
      </c>
      <c r="J2512" t="s">
        <v>470</v>
      </c>
      <c r="K2512" t="s">
        <v>93</v>
      </c>
      <c r="M2512" t="s">
        <v>27</v>
      </c>
      <c r="N2512" t="s">
        <v>30</v>
      </c>
      <c r="P2512"/>
      <c r="S2512">
        <v>0</v>
      </c>
      <c r="T2512">
        <v>1</v>
      </c>
      <c r="U2512">
        <v>0</v>
      </c>
      <c r="V2512" t="str">
        <f>IF(OR(tickets_cleaned[[#This Row],[resolution_time_hours]]="", tickets_cleaned[[#This Row],[resolution_time_hours]]&lt;0),"",tickets_cleaned[[#This Row],[resolution_time_hours]])</f>
        <v/>
      </c>
    </row>
    <row r="2513" spans="1:22" ht="15" customHeight="1" x14ac:dyDescent="0.2">
      <c r="A2513">
        <v>2512</v>
      </c>
      <c r="B2513" t="s">
        <v>8231</v>
      </c>
      <c r="C2513" t="s">
        <v>8232</v>
      </c>
      <c r="D2513">
        <v>68</v>
      </c>
      <c r="E2513" t="s">
        <v>58</v>
      </c>
      <c r="F2513" t="s">
        <v>114</v>
      </c>
      <c r="G2513" s="1">
        <v>44542</v>
      </c>
      <c r="H2513" t="s">
        <v>20</v>
      </c>
      <c r="I2513" t="s">
        <v>79</v>
      </c>
      <c r="J2513" s="21" t="s">
        <v>8233</v>
      </c>
      <c r="K2513" t="s">
        <v>62</v>
      </c>
      <c r="M2513" t="s">
        <v>28</v>
      </c>
      <c r="N2513" t="s">
        <v>29</v>
      </c>
      <c r="O2513" s="15">
        <v>45078.203969907408</v>
      </c>
      <c r="P2513"/>
      <c r="S2513">
        <v>0</v>
      </c>
      <c r="T2513">
        <v>1</v>
      </c>
      <c r="U2513">
        <v>0</v>
      </c>
      <c r="V2513" t="str">
        <f>IF(OR(tickets_cleaned[[#This Row],[resolution_time_hours]]="", tickets_cleaned[[#This Row],[resolution_time_hours]]&lt;0),"",tickets_cleaned[[#This Row],[resolution_time_hours]])</f>
        <v/>
      </c>
    </row>
    <row r="2514" spans="1:22" ht="15" customHeight="1" x14ac:dyDescent="0.2">
      <c r="A2514">
        <v>2513</v>
      </c>
      <c r="B2514" t="s">
        <v>7330</v>
      </c>
      <c r="C2514" t="s">
        <v>8234</v>
      </c>
      <c r="D2514">
        <v>22</v>
      </c>
      <c r="E2514" t="s">
        <v>58</v>
      </c>
      <c r="F2514" t="s">
        <v>152</v>
      </c>
      <c r="G2514" s="1">
        <v>43869</v>
      </c>
      <c r="H2514" t="s">
        <v>22</v>
      </c>
      <c r="I2514" t="s">
        <v>20</v>
      </c>
      <c r="J2514" t="s">
        <v>8235</v>
      </c>
      <c r="K2514" t="s">
        <v>93</v>
      </c>
      <c r="M2514" t="s">
        <v>25</v>
      </c>
      <c r="N2514" t="s">
        <v>31</v>
      </c>
      <c r="P2514"/>
      <c r="S2514">
        <v>0</v>
      </c>
      <c r="T2514">
        <v>1</v>
      </c>
      <c r="U2514">
        <v>0</v>
      </c>
      <c r="V2514" t="str">
        <f>IF(OR(tickets_cleaned[[#This Row],[resolution_time_hours]]="", tickets_cleaned[[#This Row],[resolution_time_hours]]&lt;0),"",tickets_cleaned[[#This Row],[resolution_time_hours]])</f>
        <v/>
      </c>
    </row>
    <row r="2515" spans="1:22" ht="15" customHeight="1" x14ac:dyDescent="0.2">
      <c r="A2515">
        <v>2514</v>
      </c>
      <c r="B2515" t="s">
        <v>8236</v>
      </c>
      <c r="C2515" t="s">
        <v>8237</v>
      </c>
      <c r="D2515">
        <v>47</v>
      </c>
      <c r="E2515" t="s">
        <v>65</v>
      </c>
      <c r="F2515" t="s">
        <v>119</v>
      </c>
      <c r="G2515" s="1">
        <v>43960</v>
      </c>
      <c r="H2515" t="s">
        <v>23</v>
      </c>
      <c r="I2515" t="s">
        <v>140</v>
      </c>
      <c r="J2515" s="21" t="s">
        <v>8238</v>
      </c>
      <c r="K2515" t="s">
        <v>62</v>
      </c>
      <c r="M2515" t="s">
        <v>27</v>
      </c>
      <c r="N2515" t="s">
        <v>30</v>
      </c>
      <c r="O2515" s="15">
        <v>45078.926921296297</v>
      </c>
      <c r="P2515"/>
      <c r="S2515">
        <v>0</v>
      </c>
      <c r="T2515">
        <v>1</v>
      </c>
      <c r="U2515">
        <v>0</v>
      </c>
      <c r="V2515" t="str">
        <f>IF(OR(tickets_cleaned[[#This Row],[resolution_time_hours]]="", tickets_cleaned[[#This Row],[resolution_time_hours]]&lt;0),"",tickets_cleaned[[#This Row],[resolution_time_hours]])</f>
        <v/>
      </c>
    </row>
    <row r="2516" spans="1:22" ht="15" customHeight="1" x14ac:dyDescent="0.2">
      <c r="A2516">
        <v>2515</v>
      </c>
      <c r="B2516" t="s">
        <v>8239</v>
      </c>
      <c r="C2516" t="s">
        <v>8240</v>
      </c>
      <c r="D2516">
        <v>40</v>
      </c>
      <c r="E2516" t="s">
        <v>65</v>
      </c>
      <c r="F2516" t="s">
        <v>446</v>
      </c>
      <c r="G2516" s="1">
        <v>43876</v>
      </c>
      <c r="H2516" t="s">
        <v>21</v>
      </c>
      <c r="I2516" t="s">
        <v>91</v>
      </c>
      <c r="J2516" s="21" t="s">
        <v>8241</v>
      </c>
      <c r="K2516" t="s">
        <v>62</v>
      </c>
      <c r="M2516" t="s">
        <v>26</v>
      </c>
      <c r="N2516" t="s">
        <v>32</v>
      </c>
      <c r="O2516" s="15">
        <v>45078.660266203704</v>
      </c>
      <c r="P2516"/>
      <c r="S2516">
        <v>0</v>
      </c>
      <c r="T2516">
        <v>1</v>
      </c>
      <c r="U2516">
        <v>0</v>
      </c>
      <c r="V2516" t="str">
        <f>IF(OR(tickets_cleaned[[#This Row],[resolution_time_hours]]="", tickets_cleaned[[#This Row],[resolution_time_hours]]&lt;0),"",tickets_cleaned[[#This Row],[resolution_time_hours]])</f>
        <v/>
      </c>
    </row>
    <row r="2517" spans="1:22" ht="15" customHeight="1" x14ac:dyDescent="0.2">
      <c r="A2517">
        <v>2516</v>
      </c>
      <c r="B2517" t="s">
        <v>8242</v>
      </c>
      <c r="C2517" t="s">
        <v>8243</v>
      </c>
      <c r="D2517">
        <v>32</v>
      </c>
      <c r="E2517" t="s">
        <v>58</v>
      </c>
      <c r="F2517" t="s">
        <v>724</v>
      </c>
      <c r="G2517" s="1">
        <v>43929</v>
      </c>
      <c r="H2517" t="s">
        <v>22</v>
      </c>
      <c r="I2517" t="s">
        <v>79</v>
      </c>
      <c r="J2517" s="21" t="s">
        <v>8244</v>
      </c>
      <c r="K2517" t="s">
        <v>62</v>
      </c>
      <c r="M2517" t="s">
        <v>28</v>
      </c>
      <c r="N2517" t="s">
        <v>31</v>
      </c>
      <c r="O2517" s="15">
        <v>45078.415150462963</v>
      </c>
      <c r="P2517"/>
      <c r="S2517">
        <v>0</v>
      </c>
      <c r="T2517">
        <v>1</v>
      </c>
      <c r="U2517">
        <v>0</v>
      </c>
      <c r="V2517" t="str">
        <f>IF(OR(tickets_cleaned[[#This Row],[resolution_time_hours]]="", tickets_cleaned[[#This Row],[resolution_time_hours]]&lt;0),"",tickets_cleaned[[#This Row],[resolution_time_hours]])</f>
        <v/>
      </c>
    </row>
    <row r="2518" spans="1:22" ht="15" customHeight="1" x14ac:dyDescent="0.2">
      <c r="A2518">
        <v>2517</v>
      </c>
      <c r="B2518" t="s">
        <v>8245</v>
      </c>
      <c r="C2518" t="s">
        <v>8246</v>
      </c>
      <c r="D2518">
        <v>42</v>
      </c>
      <c r="E2518" t="s">
        <v>65</v>
      </c>
      <c r="F2518" t="s">
        <v>175</v>
      </c>
      <c r="G2518" s="1">
        <v>44540</v>
      </c>
      <c r="H2518" t="s">
        <v>21</v>
      </c>
      <c r="I2518" t="s">
        <v>126</v>
      </c>
      <c r="J2518" t="s">
        <v>8247</v>
      </c>
      <c r="K2518" t="s">
        <v>74</v>
      </c>
      <c r="L2518" t="s">
        <v>8248</v>
      </c>
      <c r="M2518" t="s">
        <v>28</v>
      </c>
      <c r="N2518" t="s">
        <v>30</v>
      </c>
      <c r="O2518" s="15">
        <v>45078.703356481485</v>
      </c>
      <c r="P2518" s="15">
        <v>45078.660995370374</v>
      </c>
      <c r="Q2518">
        <v>1</v>
      </c>
      <c r="S2518">
        <v>1</v>
      </c>
      <c r="T2518">
        <v>0</v>
      </c>
      <c r="U2518">
        <v>1</v>
      </c>
      <c r="V2518" t="str">
        <f>IF(OR(tickets_cleaned[[#This Row],[resolution_time_hours]]="", tickets_cleaned[[#This Row],[resolution_time_hours]]&lt;0),"",tickets_cleaned[[#This Row],[resolution_time_hours]])</f>
        <v/>
      </c>
    </row>
    <row r="2519" spans="1:22" ht="15" customHeight="1" x14ac:dyDescent="0.2">
      <c r="A2519">
        <v>2518</v>
      </c>
      <c r="B2519" t="s">
        <v>8249</v>
      </c>
      <c r="C2519" t="s">
        <v>8250</v>
      </c>
      <c r="D2519">
        <v>36</v>
      </c>
      <c r="E2519" t="s">
        <v>90</v>
      </c>
      <c r="F2519" t="s">
        <v>130</v>
      </c>
      <c r="G2519" s="1">
        <v>44443</v>
      </c>
      <c r="H2519" t="s">
        <v>22</v>
      </c>
      <c r="I2519" t="s">
        <v>60</v>
      </c>
      <c r="J2519" s="21" t="s">
        <v>8251</v>
      </c>
      <c r="K2519" t="s">
        <v>74</v>
      </c>
      <c r="L2519" t="s">
        <v>8252</v>
      </c>
      <c r="M2519" t="s">
        <v>27</v>
      </c>
      <c r="N2519" t="s">
        <v>31</v>
      </c>
      <c r="O2519" s="15">
        <v>45078.558923611112</v>
      </c>
      <c r="P2519" s="15">
        <v>45078.215173611112</v>
      </c>
      <c r="Q2519">
        <v>3</v>
      </c>
      <c r="S2519">
        <v>1</v>
      </c>
      <c r="T2519">
        <v>0</v>
      </c>
      <c r="U2519">
        <v>0</v>
      </c>
      <c r="V2519" t="str">
        <f>IF(OR(tickets_cleaned[[#This Row],[resolution_time_hours]]="", tickets_cleaned[[#This Row],[resolution_time_hours]]&lt;0),"",tickets_cleaned[[#This Row],[resolution_time_hours]])</f>
        <v/>
      </c>
    </row>
    <row r="2520" spans="1:22" ht="15" customHeight="1" x14ac:dyDescent="0.2">
      <c r="A2520">
        <v>2519</v>
      </c>
      <c r="B2520" t="s">
        <v>8253</v>
      </c>
      <c r="C2520" t="s">
        <v>8254</v>
      </c>
      <c r="D2520">
        <v>65</v>
      </c>
      <c r="E2520" t="s">
        <v>58</v>
      </c>
      <c r="F2520" t="s">
        <v>183</v>
      </c>
      <c r="G2520" s="1">
        <v>44380</v>
      </c>
      <c r="H2520" t="s">
        <v>24</v>
      </c>
      <c r="I2520" t="s">
        <v>101</v>
      </c>
      <c r="J2520" s="21" t="s">
        <v>8255</v>
      </c>
      <c r="K2520" t="s">
        <v>93</v>
      </c>
      <c r="M2520" t="s">
        <v>27</v>
      </c>
      <c r="N2520" t="s">
        <v>29</v>
      </c>
      <c r="P2520"/>
      <c r="S2520">
        <v>0</v>
      </c>
      <c r="T2520">
        <v>1</v>
      </c>
      <c r="U2520">
        <v>0</v>
      </c>
      <c r="V2520" t="str">
        <f>IF(OR(tickets_cleaned[[#This Row],[resolution_time_hours]]="", tickets_cleaned[[#This Row],[resolution_time_hours]]&lt;0),"",tickets_cleaned[[#This Row],[resolution_time_hours]])</f>
        <v/>
      </c>
    </row>
    <row r="2521" spans="1:22" ht="15" customHeight="1" x14ac:dyDescent="0.2">
      <c r="A2521">
        <v>2520</v>
      </c>
      <c r="B2521" t="s">
        <v>8256</v>
      </c>
      <c r="C2521" t="s">
        <v>8257</v>
      </c>
      <c r="D2521">
        <v>50</v>
      </c>
      <c r="E2521" t="s">
        <v>90</v>
      </c>
      <c r="F2521" t="s">
        <v>245</v>
      </c>
      <c r="G2521" s="1">
        <v>43931</v>
      </c>
      <c r="H2521" t="s">
        <v>21</v>
      </c>
      <c r="I2521" t="s">
        <v>60</v>
      </c>
      <c r="J2521" t="s">
        <v>8258</v>
      </c>
      <c r="K2521" t="s">
        <v>62</v>
      </c>
      <c r="M2521" t="s">
        <v>25</v>
      </c>
      <c r="N2521" t="s">
        <v>30</v>
      </c>
      <c r="O2521" s="15">
        <v>45078.340879629628</v>
      </c>
      <c r="P2521"/>
      <c r="S2521">
        <v>0</v>
      </c>
      <c r="T2521">
        <v>1</v>
      </c>
      <c r="U2521">
        <v>0</v>
      </c>
      <c r="V2521" t="str">
        <f>IF(OR(tickets_cleaned[[#This Row],[resolution_time_hours]]="", tickets_cleaned[[#This Row],[resolution_time_hours]]&lt;0),"",tickets_cleaned[[#This Row],[resolution_time_hours]])</f>
        <v/>
      </c>
    </row>
    <row r="2522" spans="1:22" ht="15" customHeight="1" x14ac:dyDescent="0.2">
      <c r="A2522">
        <v>2521</v>
      </c>
      <c r="B2522" t="s">
        <v>8259</v>
      </c>
      <c r="C2522" t="s">
        <v>8260</v>
      </c>
      <c r="D2522">
        <v>41</v>
      </c>
      <c r="E2522" t="s">
        <v>90</v>
      </c>
      <c r="F2522" t="s">
        <v>119</v>
      </c>
      <c r="G2522" s="1">
        <v>43939</v>
      </c>
      <c r="H2522" t="s">
        <v>22</v>
      </c>
      <c r="I2522" t="s">
        <v>22</v>
      </c>
      <c r="J2522" s="21" t="s">
        <v>8261</v>
      </c>
      <c r="K2522" t="s">
        <v>62</v>
      </c>
      <c r="M2522" t="s">
        <v>28</v>
      </c>
      <c r="N2522" t="s">
        <v>30</v>
      </c>
      <c r="O2522" s="15">
        <v>45078.37840277778</v>
      </c>
      <c r="P2522"/>
      <c r="S2522">
        <v>0</v>
      </c>
      <c r="T2522">
        <v>1</v>
      </c>
      <c r="U2522">
        <v>0</v>
      </c>
      <c r="V2522" t="str">
        <f>IF(OR(tickets_cleaned[[#This Row],[resolution_time_hours]]="", tickets_cleaned[[#This Row],[resolution_time_hours]]&lt;0),"",tickets_cleaned[[#This Row],[resolution_time_hours]])</f>
        <v/>
      </c>
    </row>
    <row r="2523" spans="1:22" ht="15" customHeight="1" x14ac:dyDescent="0.2">
      <c r="A2523">
        <v>2522</v>
      </c>
      <c r="B2523" t="s">
        <v>8262</v>
      </c>
      <c r="C2523" t="s">
        <v>8263</v>
      </c>
      <c r="D2523">
        <v>19</v>
      </c>
      <c r="E2523" t="s">
        <v>58</v>
      </c>
      <c r="F2523" t="s">
        <v>237</v>
      </c>
      <c r="G2523" s="1">
        <v>44153</v>
      </c>
      <c r="H2523" t="s">
        <v>23</v>
      </c>
      <c r="I2523" t="s">
        <v>60</v>
      </c>
      <c r="J2523" s="21" t="s">
        <v>8264</v>
      </c>
      <c r="K2523" t="s">
        <v>62</v>
      </c>
      <c r="M2523" t="s">
        <v>27</v>
      </c>
      <c r="N2523" t="s">
        <v>32</v>
      </c>
      <c r="O2523" s="15">
        <v>45078.355497685188</v>
      </c>
      <c r="P2523"/>
      <c r="S2523">
        <v>0</v>
      </c>
      <c r="T2523">
        <v>1</v>
      </c>
      <c r="U2523">
        <v>0</v>
      </c>
      <c r="V2523" t="str">
        <f>IF(OR(tickets_cleaned[[#This Row],[resolution_time_hours]]="", tickets_cleaned[[#This Row],[resolution_time_hours]]&lt;0),"",tickets_cleaned[[#This Row],[resolution_time_hours]])</f>
        <v/>
      </c>
    </row>
    <row r="2524" spans="1:22" ht="15" customHeight="1" x14ac:dyDescent="0.2">
      <c r="A2524">
        <v>2523</v>
      </c>
      <c r="B2524" t="s">
        <v>8265</v>
      </c>
      <c r="C2524" t="s">
        <v>8266</v>
      </c>
      <c r="D2524">
        <v>32</v>
      </c>
      <c r="E2524" t="s">
        <v>90</v>
      </c>
      <c r="F2524" t="s">
        <v>408</v>
      </c>
      <c r="G2524" s="1">
        <v>44541</v>
      </c>
      <c r="H2524" t="s">
        <v>21</v>
      </c>
      <c r="I2524" t="s">
        <v>60</v>
      </c>
      <c r="J2524" s="21" t="s">
        <v>8267</v>
      </c>
      <c r="K2524" t="s">
        <v>74</v>
      </c>
      <c r="L2524" t="s">
        <v>8268</v>
      </c>
      <c r="M2524" t="s">
        <v>28</v>
      </c>
      <c r="N2524" t="s">
        <v>29</v>
      </c>
      <c r="O2524" s="15">
        <v>45078.438842592594</v>
      </c>
      <c r="P2524" s="15">
        <v>45078.864537037036</v>
      </c>
      <c r="Q2524">
        <v>4</v>
      </c>
      <c r="R2524">
        <v>10</v>
      </c>
      <c r="S2524">
        <v>1</v>
      </c>
      <c r="T2524">
        <v>0</v>
      </c>
      <c r="U2524">
        <v>0</v>
      </c>
      <c r="V2524">
        <f>IF(OR(tickets_cleaned[[#This Row],[resolution_time_hours]]="", tickets_cleaned[[#This Row],[resolution_time_hours]]&lt;0),"",tickets_cleaned[[#This Row],[resolution_time_hours]])</f>
        <v>10</v>
      </c>
    </row>
    <row r="2525" spans="1:22" ht="15" customHeight="1" x14ac:dyDescent="0.2">
      <c r="A2525">
        <v>2524</v>
      </c>
      <c r="B2525" t="s">
        <v>634</v>
      </c>
      <c r="C2525" t="s">
        <v>8269</v>
      </c>
      <c r="D2525">
        <v>48</v>
      </c>
      <c r="E2525" t="s">
        <v>90</v>
      </c>
      <c r="F2525" t="s">
        <v>275</v>
      </c>
      <c r="G2525" s="1">
        <v>44547</v>
      </c>
      <c r="H2525" t="s">
        <v>23</v>
      </c>
      <c r="I2525" t="s">
        <v>203</v>
      </c>
      <c r="J2525" t="s">
        <v>868</v>
      </c>
      <c r="K2525" t="s">
        <v>62</v>
      </c>
      <c r="M2525" t="s">
        <v>27</v>
      </c>
      <c r="N2525" t="s">
        <v>32</v>
      </c>
      <c r="O2525" s="15">
        <v>45078.650659722225</v>
      </c>
      <c r="P2525"/>
      <c r="S2525">
        <v>0</v>
      </c>
      <c r="T2525">
        <v>1</v>
      </c>
      <c r="U2525">
        <v>0</v>
      </c>
      <c r="V2525" t="str">
        <f>IF(OR(tickets_cleaned[[#This Row],[resolution_time_hours]]="", tickets_cleaned[[#This Row],[resolution_time_hours]]&lt;0),"",tickets_cleaned[[#This Row],[resolution_time_hours]])</f>
        <v/>
      </c>
    </row>
    <row r="2526" spans="1:22" ht="15" customHeight="1" x14ac:dyDescent="0.2">
      <c r="A2526">
        <v>2525</v>
      </c>
      <c r="B2526" t="s">
        <v>8270</v>
      </c>
      <c r="C2526" t="s">
        <v>8271</v>
      </c>
      <c r="D2526">
        <v>40</v>
      </c>
      <c r="E2526" t="s">
        <v>65</v>
      </c>
      <c r="F2526" t="s">
        <v>84</v>
      </c>
      <c r="G2526" s="1">
        <v>44488</v>
      </c>
      <c r="H2526" t="s">
        <v>23</v>
      </c>
      <c r="I2526" t="s">
        <v>168</v>
      </c>
      <c r="J2526" s="21" t="s">
        <v>8272</v>
      </c>
      <c r="K2526" t="s">
        <v>62</v>
      </c>
      <c r="M2526" t="s">
        <v>26</v>
      </c>
      <c r="N2526" t="s">
        <v>32</v>
      </c>
      <c r="O2526" s="15">
        <v>45078.111770833333</v>
      </c>
      <c r="P2526"/>
      <c r="S2526">
        <v>0</v>
      </c>
      <c r="T2526">
        <v>1</v>
      </c>
      <c r="U2526">
        <v>0</v>
      </c>
      <c r="V2526" t="str">
        <f>IF(OR(tickets_cleaned[[#This Row],[resolution_time_hours]]="", tickets_cleaned[[#This Row],[resolution_time_hours]]&lt;0),"",tickets_cleaned[[#This Row],[resolution_time_hours]])</f>
        <v/>
      </c>
    </row>
    <row r="2527" spans="1:22" ht="15" customHeight="1" x14ac:dyDescent="0.2">
      <c r="A2527">
        <v>2526</v>
      </c>
      <c r="B2527" t="s">
        <v>8273</v>
      </c>
      <c r="C2527" t="s">
        <v>8274</v>
      </c>
      <c r="D2527">
        <v>32</v>
      </c>
      <c r="E2527" t="s">
        <v>58</v>
      </c>
      <c r="F2527" t="s">
        <v>161</v>
      </c>
      <c r="G2527" s="1">
        <v>44003</v>
      </c>
      <c r="H2527" t="s">
        <v>22</v>
      </c>
      <c r="I2527" t="s">
        <v>203</v>
      </c>
      <c r="J2527" t="s">
        <v>8275</v>
      </c>
      <c r="K2527" t="s">
        <v>93</v>
      </c>
      <c r="M2527" t="s">
        <v>26</v>
      </c>
      <c r="N2527" t="s">
        <v>32</v>
      </c>
      <c r="P2527"/>
      <c r="S2527">
        <v>0</v>
      </c>
      <c r="T2527">
        <v>1</v>
      </c>
      <c r="U2527">
        <v>0</v>
      </c>
      <c r="V2527" t="str">
        <f>IF(OR(tickets_cleaned[[#This Row],[resolution_time_hours]]="", tickets_cleaned[[#This Row],[resolution_time_hours]]&lt;0),"",tickets_cleaned[[#This Row],[resolution_time_hours]])</f>
        <v/>
      </c>
    </row>
    <row r="2528" spans="1:22" ht="15" customHeight="1" x14ac:dyDescent="0.2">
      <c r="A2528">
        <v>2527</v>
      </c>
      <c r="B2528" t="s">
        <v>8276</v>
      </c>
      <c r="C2528" t="s">
        <v>8277</v>
      </c>
      <c r="D2528">
        <v>65</v>
      </c>
      <c r="E2528" t="s">
        <v>90</v>
      </c>
      <c r="F2528" t="s">
        <v>134</v>
      </c>
      <c r="G2528" s="1">
        <v>44320</v>
      </c>
      <c r="H2528" t="s">
        <v>24</v>
      </c>
      <c r="I2528" t="s">
        <v>140</v>
      </c>
      <c r="J2528" s="21" t="s">
        <v>8278</v>
      </c>
      <c r="K2528" t="s">
        <v>62</v>
      </c>
      <c r="M2528" t="s">
        <v>27</v>
      </c>
      <c r="N2528" t="s">
        <v>29</v>
      </c>
      <c r="O2528" s="15">
        <v>45078.628472222219</v>
      </c>
      <c r="P2528"/>
      <c r="S2528">
        <v>0</v>
      </c>
      <c r="T2528">
        <v>1</v>
      </c>
      <c r="U2528">
        <v>0</v>
      </c>
      <c r="V2528" t="str">
        <f>IF(OR(tickets_cleaned[[#This Row],[resolution_time_hours]]="", tickets_cleaned[[#This Row],[resolution_time_hours]]&lt;0),"",tickets_cleaned[[#This Row],[resolution_time_hours]])</f>
        <v/>
      </c>
    </row>
    <row r="2529" spans="1:22" ht="15" customHeight="1" x14ac:dyDescent="0.2">
      <c r="A2529">
        <v>2528</v>
      </c>
      <c r="B2529" t="s">
        <v>8279</v>
      </c>
      <c r="C2529" t="s">
        <v>8280</v>
      </c>
      <c r="D2529">
        <v>27</v>
      </c>
      <c r="E2529" t="s">
        <v>58</v>
      </c>
      <c r="F2529" t="s">
        <v>422</v>
      </c>
      <c r="G2529" s="1">
        <v>44536</v>
      </c>
      <c r="H2529" t="s">
        <v>20</v>
      </c>
      <c r="I2529" t="s">
        <v>168</v>
      </c>
      <c r="J2529" s="21" t="s">
        <v>8281</v>
      </c>
      <c r="K2529" t="s">
        <v>62</v>
      </c>
      <c r="M2529" t="s">
        <v>28</v>
      </c>
      <c r="N2529" t="s">
        <v>32</v>
      </c>
      <c r="O2529" s="15">
        <v>45078.540995370371</v>
      </c>
      <c r="P2529"/>
      <c r="S2529">
        <v>0</v>
      </c>
      <c r="T2529">
        <v>1</v>
      </c>
      <c r="U2529">
        <v>0</v>
      </c>
      <c r="V2529" t="str">
        <f>IF(OR(tickets_cleaned[[#This Row],[resolution_time_hours]]="", tickets_cleaned[[#This Row],[resolution_time_hours]]&lt;0),"",tickets_cleaned[[#This Row],[resolution_time_hours]])</f>
        <v/>
      </c>
    </row>
    <row r="2530" spans="1:22" ht="15" customHeight="1" x14ac:dyDescent="0.2">
      <c r="A2530">
        <v>2529</v>
      </c>
      <c r="B2530" t="s">
        <v>8282</v>
      </c>
      <c r="C2530" t="s">
        <v>8283</v>
      </c>
      <c r="D2530">
        <v>36</v>
      </c>
      <c r="E2530" t="s">
        <v>65</v>
      </c>
      <c r="F2530" t="s">
        <v>59</v>
      </c>
      <c r="G2530" s="1">
        <v>44542</v>
      </c>
      <c r="H2530" t="s">
        <v>20</v>
      </c>
      <c r="I2530" t="s">
        <v>20</v>
      </c>
      <c r="J2530" s="21" t="s">
        <v>8284</v>
      </c>
      <c r="K2530" t="s">
        <v>62</v>
      </c>
      <c r="M2530" t="s">
        <v>27</v>
      </c>
      <c r="N2530" t="s">
        <v>32</v>
      </c>
      <c r="O2530" s="15">
        <v>45078.464629629627</v>
      </c>
      <c r="P2530"/>
      <c r="S2530">
        <v>0</v>
      </c>
      <c r="T2530">
        <v>1</v>
      </c>
      <c r="U2530">
        <v>0</v>
      </c>
      <c r="V2530" t="str">
        <f>IF(OR(tickets_cleaned[[#This Row],[resolution_time_hours]]="", tickets_cleaned[[#This Row],[resolution_time_hours]]&lt;0),"",tickets_cleaned[[#This Row],[resolution_time_hours]])</f>
        <v/>
      </c>
    </row>
    <row r="2531" spans="1:22" ht="15" customHeight="1" x14ac:dyDescent="0.2">
      <c r="A2531">
        <v>2530</v>
      </c>
      <c r="B2531" t="s">
        <v>8285</v>
      </c>
      <c r="C2531" t="s">
        <v>8286</v>
      </c>
      <c r="D2531">
        <v>21</v>
      </c>
      <c r="E2531" t="s">
        <v>65</v>
      </c>
      <c r="F2531" t="s">
        <v>510</v>
      </c>
      <c r="G2531" s="1">
        <v>43838</v>
      </c>
      <c r="H2531" t="s">
        <v>24</v>
      </c>
      <c r="I2531" t="s">
        <v>85</v>
      </c>
      <c r="J2531" s="21" t="s">
        <v>8287</v>
      </c>
      <c r="K2531" t="s">
        <v>74</v>
      </c>
      <c r="L2531" t="s">
        <v>8288</v>
      </c>
      <c r="M2531" t="s">
        <v>25</v>
      </c>
      <c r="N2531" t="s">
        <v>31</v>
      </c>
      <c r="O2531" s="15">
        <v>45078.787569444445</v>
      </c>
      <c r="P2531" s="15">
        <v>45078.850763888891</v>
      </c>
      <c r="Q2531">
        <v>1</v>
      </c>
      <c r="R2531">
        <v>1</v>
      </c>
      <c r="S2531">
        <v>1</v>
      </c>
      <c r="T2531">
        <v>0</v>
      </c>
      <c r="U2531">
        <v>1</v>
      </c>
      <c r="V2531">
        <f>IF(OR(tickets_cleaned[[#This Row],[resolution_time_hours]]="", tickets_cleaned[[#This Row],[resolution_time_hours]]&lt;0),"",tickets_cleaned[[#This Row],[resolution_time_hours]])</f>
        <v>1</v>
      </c>
    </row>
    <row r="2532" spans="1:22" ht="15" customHeight="1" x14ac:dyDescent="0.2">
      <c r="A2532">
        <v>2531</v>
      </c>
      <c r="B2532" t="s">
        <v>8289</v>
      </c>
      <c r="C2532" t="s">
        <v>8290</v>
      </c>
      <c r="D2532">
        <v>49</v>
      </c>
      <c r="E2532" t="s">
        <v>65</v>
      </c>
      <c r="F2532" t="s">
        <v>114</v>
      </c>
      <c r="G2532" s="1">
        <v>44424</v>
      </c>
      <c r="H2532" t="s">
        <v>20</v>
      </c>
      <c r="I2532" t="s">
        <v>126</v>
      </c>
      <c r="J2532" s="21" t="s">
        <v>8291</v>
      </c>
      <c r="K2532" t="s">
        <v>93</v>
      </c>
      <c r="M2532" t="s">
        <v>27</v>
      </c>
      <c r="N2532" t="s">
        <v>29</v>
      </c>
      <c r="P2532"/>
      <c r="S2532">
        <v>0</v>
      </c>
      <c r="T2532">
        <v>1</v>
      </c>
      <c r="U2532">
        <v>0</v>
      </c>
      <c r="V2532" t="str">
        <f>IF(OR(tickets_cleaned[[#This Row],[resolution_time_hours]]="", tickets_cleaned[[#This Row],[resolution_time_hours]]&lt;0),"",tickets_cleaned[[#This Row],[resolution_time_hours]])</f>
        <v/>
      </c>
    </row>
    <row r="2533" spans="1:22" ht="15" customHeight="1" x14ac:dyDescent="0.2">
      <c r="A2533">
        <v>2532</v>
      </c>
      <c r="B2533" t="s">
        <v>8292</v>
      </c>
      <c r="C2533" t="s">
        <v>8293</v>
      </c>
      <c r="D2533">
        <v>67</v>
      </c>
      <c r="E2533" t="s">
        <v>58</v>
      </c>
      <c r="F2533" t="s">
        <v>100</v>
      </c>
      <c r="G2533" s="1">
        <v>44303</v>
      </c>
      <c r="H2533" t="s">
        <v>21</v>
      </c>
      <c r="I2533" t="s">
        <v>91</v>
      </c>
      <c r="J2533" s="21" t="s">
        <v>8294</v>
      </c>
      <c r="K2533" t="s">
        <v>74</v>
      </c>
      <c r="L2533" t="s">
        <v>8295</v>
      </c>
      <c r="M2533" t="s">
        <v>25</v>
      </c>
      <c r="N2533" t="s">
        <v>32</v>
      </c>
      <c r="O2533" s="15">
        <v>45078.124409722222</v>
      </c>
      <c r="P2533" s="15">
        <v>45078.143854166665</v>
      </c>
      <c r="Q2533">
        <v>5</v>
      </c>
      <c r="R2533">
        <v>0</v>
      </c>
      <c r="S2533">
        <v>1</v>
      </c>
      <c r="T2533">
        <v>0</v>
      </c>
      <c r="U2533">
        <v>0</v>
      </c>
      <c r="V2533">
        <f>IF(OR(tickets_cleaned[[#This Row],[resolution_time_hours]]="", tickets_cleaned[[#This Row],[resolution_time_hours]]&lt;0),"",tickets_cleaned[[#This Row],[resolution_time_hours]])</f>
        <v>0</v>
      </c>
    </row>
    <row r="2534" spans="1:22" ht="15" customHeight="1" x14ac:dyDescent="0.2">
      <c r="A2534">
        <v>2533</v>
      </c>
      <c r="B2534" t="s">
        <v>8296</v>
      </c>
      <c r="C2534" t="s">
        <v>8297</v>
      </c>
      <c r="D2534">
        <v>20</v>
      </c>
      <c r="E2534" t="s">
        <v>90</v>
      </c>
      <c r="F2534" t="s">
        <v>114</v>
      </c>
      <c r="G2534" s="1">
        <v>44231</v>
      </c>
      <c r="H2534" t="s">
        <v>24</v>
      </c>
      <c r="I2534" t="s">
        <v>106</v>
      </c>
      <c r="J2534" s="21" t="s">
        <v>8298</v>
      </c>
      <c r="K2534" t="s">
        <v>93</v>
      </c>
      <c r="M2534" t="s">
        <v>28</v>
      </c>
      <c r="N2534" t="s">
        <v>31</v>
      </c>
      <c r="P2534"/>
      <c r="S2534">
        <v>0</v>
      </c>
      <c r="T2534">
        <v>1</v>
      </c>
      <c r="U2534">
        <v>0</v>
      </c>
      <c r="V2534" t="str">
        <f>IF(OR(tickets_cleaned[[#This Row],[resolution_time_hours]]="", tickets_cleaned[[#This Row],[resolution_time_hours]]&lt;0),"",tickets_cleaned[[#This Row],[resolution_time_hours]])</f>
        <v/>
      </c>
    </row>
    <row r="2535" spans="1:22" ht="15" customHeight="1" x14ac:dyDescent="0.2">
      <c r="A2535">
        <v>2534</v>
      </c>
      <c r="B2535" t="s">
        <v>8299</v>
      </c>
      <c r="C2535" t="s">
        <v>8300</v>
      </c>
      <c r="D2535">
        <v>50</v>
      </c>
      <c r="E2535" t="s">
        <v>58</v>
      </c>
      <c r="F2535" t="s">
        <v>510</v>
      </c>
      <c r="G2535" s="1">
        <v>44397</v>
      </c>
      <c r="H2535" t="s">
        <v>24</v>
      </c>
      <c r="I2535" t="s">
        <v>168</v>
      </c>
      <c r="J2535" s="21" t="s">
        <v>8301</v>
      </c>
      <c r="K2535" t="s">
        <v>74</v>
      </c>
      <c r="L2535" t="s">
        <v>8302</v>
      </c>
      <c r="M2535" t="s">
        <v>28</v>
      </c>
      <c r="N2535" t="s">
        <v>31</v>
      </c>
      <c r="O2535" s="15">
        <v>45078.627916666665</v>
      </c>
      <c r="P2535" s="15">
        <v>45078.720277777778</v>
      </c>
      <c r="Q2535">
        <v>1</v>
      </c>
      <c r="R2535">
        <v>2</v>
      </c>
      <c r="S2535">
        <v>1</v>
      </c>
      <c r="T2535">
        <v>0</v>
      </c>
      <c r="U2535">
        <v>1</v>
      </c>
      <c r="V2535">
        <f>IF(OR(tickets_cleaned[[#This Row],[resolution_time_hours]]="", tickets_cleaned[[#This Row],[resolution_time_hours]]&lt;0),"",tickets_cleaned[[#This Row],[resolution_time_hours]])</f>
        <v>2</v>
      </c>
    </row>
    <row r="2536" spans="1:22" ht="15" customHeight="1" x14ac:dyDescent="0.2">
      <c r="A2536">
        <v>2535</v>
      </c>
      <c r="B2536" t="s">
        <v>8303</v>
      </c>
      <c r="C2536" t="s">
        <v>8304</v>
      </c>
      <c r="D2536">
        <v>63</v>
      </c>
      <c r="E2536" t="s">
        <v>65</v>
      </c>
      <c r="F2536" t="s">
        <v>84</v>
      </c>
      <c r="G2536" s="1">
        <v>44068</v>
      </c>
      <c r="H2536" t="s">
        <v>20</v>
      </c>
      <c r="I2536" t="s">
        <v>168</v>
      </c>
      <c r="J2536" s="21" t="s">
        <v>8305</v>
      </c>
      <c r="K2536" t="s">
        <v>93</v>
      </c>
      <c r="M2536" t="s">
        <v>25</v>
      </c>
      <c r="N2536" t="s">
        <v>29</v>
      </c>
      <c r="P2536"/>
      <c r="S2536">
        <v>0</v>
      </c>
      <c r="T2536">
        <v>1</v>
      </c>
      <c r="U2536">
        <v>0</v>
      </c>
      <c r="V2536" t="str">
        <f>IF(OR(tickets_cleaned[[#This Row],[resolution_time_hours]]="", tickets_cleaned[[#This Row],[resolution_time_hours]]&lt;0),"",tickets_cleaned[[#This Row],[resolution_time_hours]])</f>
        <v/>
      </c>
    </row>
    <row r="2537" spans="1:22" ht="15" customHeight="1" x14ac:dyDescent="0.2">
      <c r="A2537">
        <v>2536</v>
      </c>
      <c r="B2537" t="s">
        <v>8306</v>
      </c>
      <c r="C2537" t="s">
        <v>8307</v>
      </c>
      <c r="D2537">
        <v>38</v>
      </c>
      <c r="E2537" t="s">
        <v>65</v>
      </c>
      <c r="F2537" t="s">
        <v>125</v>
      </c>
      <c r="G2537" s="1">
        <v>44014</v>
      </c>
      <c r="H2537" t="s">
        <v>22</v>
      </c>
      <c r="I2537" t="s">
        <v>101</v>
      </c>
      <c r="J2537" s="21" t="s">
        <v>27215</v>
      </c>
      <c r="K2537" t="s">
        <v>74</v>
      </c>
      <c r="L2537" t="s">
        <v>8308</v>
      </c>
      <c r="M2537" t="s">
        <v>25</v>
      </c>
      <c r="N2537" t="s">
        <v>30</v>
      </c>
      <c r="O2537" s="15">
        <v>45078.323784722219</v>
      </c>
      <c r="P2537" s="15">
        <v>45078.206423611111</v>
      </c>
      <c r="Q2537">
        <v>4</v>
      </c>
      <c r="S2537">
        <v>1</v>
      </c>
      <c r="T2537">
        <v>0</v>
      </c>
      <c r="U2537">
        <v>0</v>
      </c>
      <c r="V2537" t="str">
        <f>IF(OR(tickets_cleaned[[#This Row],[resolution_time_hours]]="", tickets_cleaned[[#This Row],[resolution_time_hours]]&lt;0),"",tickets_cleaned[[#This Row],[resolution_time_hours]])</f>
        <v/>
      </c>
    </row>
    <row r="2538" spans="1:22" ht="15" customHeight="1" x14ac:dyDescent="0.2">
      <c r="A2538">
        <v>2537</v>
      </c>
      <c r="B2538" t="s">
        <v>8309</v>
      </c>
      <c r="C2538" t="s">
        <v>8310</v>
      </c>
      <c r="D2538">
        <v>69</v>
      </c>
      <c r="E2538" t="s">
        <v>65</v>
      </c>
      <c r="F2538" t="s">
        <v>249</v>
      </c>
      <c r="G2538" s="1">
        <v>44318</v>
      </c>
      <c r="H2538" t="s">
        <v>23</v>
      </c>
      <c r="I2538" t="s">
        <v>85</v>
      </c>
      <c r="J2538" s="21" t="s">
        <v>8311</v>
      </c>
      <c r="K2538" t="s">
        <v>93</v>
      </c>
      <c r="M2538" t="s">
        <v>27</v>
      </c>
      <c r="N2538" t="s">
        <v>30</v>
      </c>
      <c r="P2538"/>
      <c r="S2538">
        <v>0</v>
      </c>
      <c r="T2538">
        <v>1</v>
      </c>
      <c r="U2538">
        <v>0</v>
      </c>
      <c r="V2538" t="str">
        <f>IF(OR(tickets_cleaned[[#This Row],[resolution_time_hours]]="", tickets_cleaned[[#This Row],[resolution_time_hours]]&lt;0),"",tickets_cleaned[[#This Row],[resolution_time_hours]])</f>
        <v/>
      </c>
    </row>
    <row r="2539" spans="1:22" ht="15" customHeight="1" x14ac:dyDescent="0.2">
      <c r="A2539">
        <v>2538</v>
      </c>
      <c r="B2539" t="s">
        <v>8312</v>
      </c>
      <c r="C2539" t="s">
        <v>8313</v>
      </c>
      <c r="D2539">
        <v>43</v>
      </c>
      <c r="E2539" t="s">
        <v>58</v>
      </c>
      <c r="F2539" t="s">
        <v>237</v>
      </c>
      <c r="G2539" s="1">
        <v>44136</v>
      </c>
      <c r="H2539" t="s">
        <v>20</v>
      </c>
      <c r="I2539" t="s">
        <v>85</v>
      </c>
      <c r="J2539" s="21" t="s">
        <v>8314</v>
      </c>
      <c r="K2539" t="s">
        <v>62</v>
      </c>
      <c r="M2539" t="s">
        <v>26</v>
      </c>
      <c r="N2539" t="s">
        <v>31</v>
      </c>
      <c r="O2539" s="15">
        <v>45078.846030092594</v>
      </c>
      <c r="P2539"/>
      <c r="S2539">
        <v>0</v>
      </c>
      <c r="T2539">
        <v>1</v>
      </c>
      <c r="U2539">
        <v>0</v>
      </c>
      <c r="V2539" t="str">
        <f>IF(OR(tickets_cleaned[[#This Row],[resolution_time_hours]]="", tickets_cleaned[[#This Row],[resolution_time_hours]]&lt;0),"",tickets_cleaned[[#This Row],[resolution_time_hours]])</f>
        <v/>
      </c>
    </row>
    <row r="2540" spans="1:22" ht="15" customHeight="1" x14ac:dyDescent="0.2">
      <c r="A2540">
        <v>2539</v>
      </c>
      <c r="B2540" t="s">
        <v>8315</v>
      </c>
      <c r="C2540" t="s">
        <v>8316</v>
      </c>
      <c r="D2540">
        <v>30</v>
      </c>
      <c r="E2540" t="s">
        <v>65</v>
      </c>
      <c r="F2540" t="s">
        <v>249</v>
      </c>
      <c r="G2540" s="1">
        <v>44466</v>
      </c>
      <c r="H2540" t="s">
        <v>20</v>
      </c>
      <c r="I2540" t="s">
        <v>91</v>
      </c>
      <c r="J2540" s="21" t="s">
        <v>8317</v>
      </c>
      <c r="K2540" t="s">
        <v>93</v>
      </c>
      <c r="M2540" t="s">
        <v>27</v>
      </c>
      <c r="N2540" t="s">
        <v>31</v>
      </c>
      <c r="P2540"/>
      <c r="S2540">
        <v>0</v>
      </c>
      <c r="T2540">
        <v>1</v>
      </c>
      <c r="U2540">
        <v>0</v>
      </c>
      <c r="V2540" t="str">
        <f>IF(OR(tickets_cleaned[[#This Row],[resolution_time_hours]]="", tickets_cleaned[[#This Row],[resolution_time_hours]]&lt;0),"",tickets_cleaned[[#This Row],[resolution_time_hours]])</f>
        <v/>
      </c>
    </row>
    <row r="2541" spans="1:22" ht="15" customHeight="1" x14ac:dyDescent="0.2">
      <c r="A2541">
        <v>2540</v>
      </c>
      <c r="B2541" t="s">
        <v>8318</v>
      </c>
      <c r="C2541" t="s">
        <v>8319</v>
      </c>
      <c r="D2541">
        <v>59</v>
      </c>
      <c r="E2541" t="s">
        <v>90</v>
      </c>
      <c r="F2541" t="s">
        <v>125</v>
      </c>
      <c r="G2541" s="1">
        <v>43843</v>
      </c>
      <c r="H2541" t="s">
        <v>24</v>
      </c>
      <c r="I2541" t="s">
        <v>203</v>
      </c>
      <c r="J2541" s="21" t="s">
        <v>8320</v>
      </c>
      <c r="K2541" t="s">
        <v>74</v>
      </c>
      <c r="L2541" t="s">
        <v>8321</v>
      </c>
      <c r="M2541" t="s">
        <v>25</v>
      </c>
      <c r="N2541" t="s">
        <v>30</v>
      </c>
      <c r="O2541" s="15">
        <v>45078.007175925923</v>
      </c>
      <c r="P2541" s="15">
        <v>45077.952314814815</v>
      </c>
      <c r="Q2541">
        <v>4</v>
      </c>
      <c r="S2541">
        <v>1</v>
      </c>
      <c r="T2541">
        <v>0</v>
      </c>
      <c r="U2541">
        <v>0</v>
      </c>
      <c r="V2541" t="str">
        <f>IF(OR(tickets_cleaned[[#This Row],[resolution_time_hours]]="", tickets_cleaned[[#This Row],[resolution_time_hours]]&lt;0),"",tickets_cleaned[[#This Row],[resolution_time_hours]])</f>
        <v/>
      </c>
    </row>
    <row r="2542" spans="1:22" ht="15" customHeight="1" x14ac:dyDescent="0.2">
      <c r="A2542">
        <v>2541</v>
      </c>
      <c r="B2542" t="s">
        <v>8322</v>
      </c>
      <c r="C2542" t="s">
        <v>8323</v>
      </c>
      <c r="D2542">
        <v>57</v>
      </c>
      <c r="E2542" t="s">
        <v>65</v>
      </c>
      <c r="F2542" t="s">
        <v>96</v>
      </c>
      <c r="G2542" s="1">
        <v>44219</v>
      </c>
      <c r="H2542" t="s">
        <v>21</v>
      </c>
      <c r="I2542" t="s">
        <v>203</v>
      </c>
      <c r="J2542" s="21" t="s">
        <v>8324</v>
      </c>
      <c r="K2542" t="s">
        <v>74</v>
      </c>
      <c r="L2542" t="s">
        <v>8325</v>
      </c>
      <c r="M2542" t="s">
        <v>28</v>
      </c>
      <c r="N2542" t="s">
        <v>30</v>
      </c>
      <c r="O2542" s="15">
        <v>45078.2106712963</v>
      </c>
      <c r="P2542" s="15">
        <v>45078.128032407411</v>
      </c>
      <c r="Q2542">
        <v>4</v>
      </c>
      <c r="S2542">
        <v>1</v>
      </c>
      <c r="T2542">
        <v>0</v>
      </c>
      <c r="U2542">
        <v>0</v>
      </c>
      <c r="V2542" t="str">
        <f>IF(OR(tickets_cleaned[[#This Row],[resolution_time_hours]]="", tickets_cleaned[[#This Row],[resolution_time_hours]]&lt;0),"",tickets_cleaned[[#This Row],[resolution_time_hours]])</f>
        <v/>
      </c>
    </row>
    <row r="2543" spans="1:22" ht="15" customHeight="1" x14ac:dyDescent="0.2">
      <c r="A2543">
        <v>2542</v>
      </c>
      <c r="B2543" t="s">
        <v>8326</v>
      </c>
      <c r="C2543" t="s">
        <v>8327</v>
      </c>
      <c r="D2543">
        <v>48</v>
      </c>
      <c r="E2543" t="s">
        <v>58</v>
      </c>
      <c r="F2543" t="s">
        <v>228</v>
      </c>
      <c r="G2543" s="1">
        <v>44188</v>
      </c>
      <c r="H2543" t="s">
        <v>21</v>
      </c>
      <c r="I2543" t="s">
        <v>20</v>
      </c>
      <c r="J2543" s="21" t="s">
        <v>8328</v>
      </c>
      <c r="K2543" t="s">
        <v>62</v>
      </c>
      <c r="M2543" t="s">
        <v>26</v>
      </c>
      <c r="N2543" t="s">
        <v>31</v>
      </c>
      <c r="O2543" s="15">
        <v>45078.851655092592</v>
      </c>
      <c r="P2543"/>
      <c r="S2543">
        <v>0</v>
      </c>
      <c r="T2543">
        <v>1</v>
      </c>
      <c r="U2543">
        <v>0</v>
      </c>
      <c r="V2543" t="str">
        <f>IF(OR(tickets_cleaned[[#This Row],[resolution_time_hours]]="", tickets_cleaned[[#This Row],[resolution_time_hours]]&lt;0),"",tickets_cleaned[[#This Row],[resolution_time_hours]])</f>
        <v/>
      </c>
    </row>
    <row r="2544" spans="1:22" ht="15" customHeight="1" x14ac:dyDescent="0.2">
      <c r="A2544">
        <v>2543</v>
      </c>
      <c r="B2544" t="s">
        <v>8329</v>
      </c>
      <c r="C2544" t="s">
        <v>8330</v>
      </c>
      <c r="D2544">
        <v>51</v>
      </c>
      <c r="E2544" t="s">
        <v>90</v>
      </c>
      <c r="F2544" t="s">
        <v>66</v>
      </c>
      <c r="G2544" s="1">
        <v>44202</v>
      </c>
      <c r="H2544" t="s">
        <v>22</v>
      </c>
      <c r="I2544" t="s">
        <v>120</v>
      </c>
      <c r="J2544" s="21" t="s">
        <v>8331</v>
      </c>
      <c r="K2544" t="s">
        <v>62</v>
      </c>
      <c r="M2544" t="s">
        <v>27</v>
      </c>
      <c r="N2544" t="s">
        <v>29</v>
      </c>
      <c r="O2544" s="15">
        <v>45078.753055555557</v>
      </c>
      <c r="P2544"/>
      <c r="S2544">
        <v>0</v>
      </c>
      <c r="T2544">
        <v>1</v>
      </c>
      <c r="U2544">
        <v>0</v>
      </c>
      <c r="V2544" t="str">
        <f>IF(OR(tickets_cleaned[[#This Row],[resolution_time_hours]]="", tickets_cleaned[[#This Row],[resolution_time_hours]]&lt;0),"",tickets_cleaned[[#This Row],[resolution_time_hours]])</f>
        <v/>
      </c>
    </row>
    <row r="2545" spans="1:22" ht="15" customHeight="1" x14ac:dyDescent="0.2">
      <c r="A2545">
        <v>2544</v>
      </c>
      <c r="B2545" t="s">
        <v>8332</v>
      </c>
      <c r="C2545" t="s">
        <v>8333</v>
      </c>
      <c r="D2545">
        <v>66</v>
      </c>
      <c r="E2545" t="s">
        <v>90</v>
      </c>
      <c r="F2545" t="s">
        <v>311</v>
      </c>
      <c r="G2545" s="1">
        <v>44212</v>
      </c>
      <c r="H2545" t="s">
        <v>24</v>
      </c>
      <c r="I2545" t="s">
        <v>67</v>
      </c>
      <c r="J2545" t="s">
        <v>8334</v>
      </c>
      <c r="K2545" t="s">
        <v>62</v>
      </c>
      <c r="M2545" t="s">
        <v>27</v>
      </c>
      <c r="N2545" t="s">
        <v>30</v>
      </c>
      <c r="O2545" s="15">
        <v>45078.309317129628</v>
      </c>
      <c r="P2545"/>
      <c r="S2545">
        <v>0</v>
      </c>
      <c r="T2545">
        <v>1</v>
      </c>
      <c r="U2545">
        <v>0</v>
      </c>
      <c r="V2545" t="str">
        <f>IF(OR(tickets_cleaned[[#This Row],[resolution_time_hours]]="", tickets_cleaned[[#This Row],[resolution_time_hours]]&lt;0),"",tickets_cleaned[[#This Row],[resolution_time_hours]])</f>
        <v/>
      </c>
    </row>
    <row r="2546" spans="1:22" ht="15" customHeight="1" x14ac:dyDescent="0.2">
      <c r="A2546">
        <v>2545</v>
      </c>
      <c r="B2546" t="s">
        <v>8335</v>
      </c>
      <c r="C2546" t="s">
        <v>8336</v>
      </c>
      <c r="D2546">
        <v>63</v>
      </c>
      <c r="E2546" t="s">
        <v>65</v>
      </c>
      <c r="F2546" t="s">
        <v>156</v>
      </c>
      <c r="G2546" s="1">
        <v>44375</v>
      </c>
      <c r="H2546" t="s">
        <v>23</v>
      </c>
      <c r="I2546" t="s">
        <v>79</v>
      </c>
      <c r="J2546" t="s">
        <v>8337</v>
      </c>
      <c r="K2546" t="s">
        <v>74</v>
      </c>
      <c r="L2546" t="s">
        <v>8338</v>
      </c>
      <c r="M2546" t="s">
        <v>25</v>
      </c>
      <c r="N2546" t="s">
        <v>30</v>
      </c>
      <c r="O2546" s="15">
        <v>45078.717662037037</v>
      </c>
      <c r="P2546" s="15">
        <v>45078.275300925925</v>
      </c>
      <c r="Q2546">
        <v>2</v>
      </c>
      <c r="S2546">
        <v>1</v>
      </c>
      <c r="T2546">
        <v>0</v>
      </c>
      <c r="U2546">
        <v>1</v>
      </c>
      <c r="V2546" t="str">
        <f>IF(OR(tickets_cleaned[[#This Row],[resolution_time_hours]]="", tickets_cleaned[[#This Row],[resolution_time_hours]]&lt;0),"",tickets_cleaned[[#This Row],[resolution_time_hours]])</f>
        <v/>
      </c>
    </row>
    <row r="2547" spans="1:22" ht="15" customHeight="1" x14ac:dyDescent="0.2">
      <c r="A2547">
        <v>2546</v>
      </c>
      <c r="B2547" t="s">
        <v>8339</v>
      </c>
      <c r="C2547" t="s">
        <v>8340</v>
      </c>
      <c r="D2547">
        <v>67</v>
      </c>
      <c r="E2547" t="s">
        <v>58</v>
      </c>
      <c r="F2547" t="s">
        <v>125</v>
      </c>
      <c r="G2547" s="1">
        <v>44340</v>
      </c>
      <c r="H2547" t="s">
        <v>21</v>
      </c>
      <c r="I2547" t="s">
        <v>85</v>
      </c>
      <c r="J2547" s="21" t="s">
        <v>8341</v>
      </c>
      <c r="K2547" t="s">
        <v>62</v>
      </c>
      <c r="M2547" t="s">
        <v>27</v>
      </c>
      <c r="N2547" t="s">
        <v>29</v>
      </c>
      <c r="O2547" s="15">
        <v>45077.955185185187</v>
      </c>
      <c r="P2547"/>
      <c r="S2547">
        <v>0</v>
      </c>
      <c r="T2547">
        <v>1</v>
      </c>
      <c r="U2547">
        <v>0</v>
      </c>
      <c r="V2547" t="str">
        <f>IF(OR(tickets_cleaned[[#This Row],[resolution_time_hours]]="", tickets_cleaned[[#This Row],[resolution_time_hours]]&lt;0),"",tickets_cleaned[[#This Row],[resolution_time_hours]])</f>
        <v/>
      </c>
    </row>
    <row r="2548" spans="1:22" ht="15" customHeight="1" x14ac:dyDescent="0.2">
      <c r="A2548">
        <v>2547</v>
      </c>
      <c r="B2548" t="s">
        <v>8342</v>
      </c>
      <c r="C2548" t="s">
        <v>8343</v>
      </c>
      <c r="D2548">
        <v>70</v>
      </c>
      <c r="E2548" t="s">
        <v>65</v>
      </c>
      <c r="F2548" t="s">
        <v>96</v>
      </c>
      <c r="G2548" s="1">
        <v>44485</v>
      </c>
      <c r="H2548" t="s">
        <v>22</v>
      </c>
      <c r="I2548" t="s">
        <v>176</v>
      </c>
      <c r="J2548" s="21" t="s">
        <v>8344</v>
      </c>
      <c r="K2548" t="s">
        <v>93</v>
      </c>
      <c r="M2548" t="s">
        <v>28</v>
      </c>
      <c r="N2548" t="s">
        <v>30</v>
      </c>
      <c r="P2548"/>
      <c r="S2548">
        <v>0</v>
      </c>
      <c r="T2548">
        <v>1</v>
      </c>
      <c r="U2548">
        <v>0</v>
      </c>
      <c r="V2548" t="str">
        <f>IF(OR(tickets_cleaned[[#This Row],[resolution_time_hours]]="", tickets_cleaned[[#This Row],[resolution_time_hours]]&lt;0),"",tickets_cleaned[[#This Row],[resolution_time_hours]])</f>
        <v/>
      </c>
    </row>
    <row r="2549" spans="1:22" ht="15" customHeight="1" x14ac:dyDescent="0.2">
      <c r="A2549">
        <v>2548</v>
      </c>
      <c r="B2549" t="s">
        <v>8345</v>
      </c>
      <c r="C2549" t="s">
        <v>8346</v>
      </c>
      <c r="D2549">
        <v>48</v>
      </c>
      <c r="E2549" t="s">
        <v>65</v>
      </c>
      <c r="F2549" t="s">
        <v>199</v>
      </c>
      <c r="G2549" s="1">
        <v>43959</v>
      </c>
      <c r="H2549" t="s">
        <v>23</v>
      </c>
      <c r="I2549" t="s">
        <v>176</v>
      </c>
      <c r="J2549" t="s">
        <v>8347</v>
      </c>
      <c r="K2549" t="s">
        <v>74</v>
      </c>
      <c r="L2549" t="s">
        <v>8348</v>
      </c>
      <c r="M2549" t="s">
        <v>26</v>
      </c>
      <c r="N2549" t="s">
        <v>30</v>
      </c>
      <c r="O2549" s="15">
        <v>45078.628136574072</v>
      </c>
      <c r="P2549" s="15">
        <v>45078.557997685188</v>
      </c>
      <c r="Q2549">
        <v>3</v>
      </c>
      <c r="S2549">
        <v>1</v>
      </c>
      <c r="T2549">
        <v>0</v>
      </c>
      <c r="U2549">
        <v>0</v>
      </c>
      <c r="V2549" t="str">
        <f>IF(OR(tickets_cleaned[[#This Row],[resolution_time_hours]]="", tickets_cleaned[[#This Row],[resolution_time_hours]]&lt;0),"",tickets_cleaned[[#This Row],[resolution_time_hours]])</f>
        <v/>
      </c>
    </row>
    <row r="2550" spans="1:22" ht="15" customHeight="1" x14ac:dyDescent="0.2">
      <c r="A2550">
        <v>2549</v>
      </c>
      <c r="B2550" t="s">
        <v>8349</v>
      </c>
      <c r="C2550" t="s">
        <v>8350</v>
      </c>
      <c r="D2550">
        <v>38</v>
      </c>
      <c r="E2550" t="s">
        <v>58</v>
      </c>
      <c r="F2550" t="s">
        <v>245</v>
      </c>
      <c r="G2550" s="1">
        <v>44536</v>
      </c>
      <c r="H2550" t="s">
        <v>20</v>
      </c>
      <c r="I2550" t="s">
        <v>72</v>
      </c>
      <c r="J2550" s="21" t="s">
        <v>8351</v>
      </c>
      <c r="K2550" t="s">
        <v>74</v>
      </c>
      <c r="L2550" t="s">
        <v>8352</v>
      </c>
      <c r="M2550" t="s">
        <v>28</v>
      </c>
      <c r="N2550" t="s">
        <v>29</v>
      </c>
      <c r="O2550" s="15">
        <v>45078.042048611111</v>
      </c>
      <c r="P2550" s="15">
        <v>45078.423298611109</v>
      </c>
      <c r="Q2550">
        <v>5</v>
      </c>
      <c r="R2550">
        <v>9</v>
      </c>
      <c r="S2550">
        <v>1</v>
      </c>
      <c r="T2550">
        <v>0</v>
      </c>
      <c r="U2550">
        <v>0</v>
      </c>
      <c r="V2550">
        <f>IF(OR(tickets_cleaned[[#This Row],[resolution_time_hours]]="", tickets_cleaned[[#This Row],[resolution_time_hours]]&lt;0),"",tickets_cleaned[[#This Row],[resolution_time_hours]])</f>
        <v>9</v>
      </c>
    </row>
    <row r="2551" spans="1:22" ht="15" customHeight="1" x14ac:dyDescent="0.2">
      <c r="A2551">
        <v>2550</v>
      </c>
      <c r="B2551" t="s">
        <v>8353</v>
      </c>
      <c r="C2551" t="s">
        <v>8354</v>
      </c>
      <c r="D2551">
        <v>46</v>
      </c>
      <c r="E2551" t="s">
        <v>90</v>
      </c>
      <c r="F2551" t="s">
        <v>84</v>
      </c>
      <c r="G2551" s="1">
        <v>43865</v>
      </c>
      <c r="H2551" t="s">
        <v>20</v>
      </c>
      <c r="I2551" t="s">
        <v>106</v>
      </c>
      <c r="J2551" s="21" t="s">
        <v>8355</v>
      </c>
      <c r="K2551" t="s">
        <v>93</v>
      </c>
      <c r="M2551" t="s">
        <v>25</v>
      </c>
      <c r="N2551" t="s">
        <v>29</v>
      </c>
      <c r="P2551"/>
      <c r="S2551">
        <v>0</v>
      </c>
      <c r="T2551">
        <v>1</v>
      </c>
      <c r="U2551">
        <v>0</v>
      </c>
      <c r="V2551" t="str">
        <f>IF(OR(tickets_cleaned[[#This Row],[resolution_time_hours]]="", tickets_cleaned[[#This Row],[resolution_time_hours]]&lt;0),"",tickets_cleaned[[#This Row],[resolution_time_hours]])</f>
        <v/>
      </c>
    </row>
    <row r="2552" spans="1:22" ht="15" customHeight="1" x14ac:dyDescent="0.2">
      <c r="A2552">
        <v>2551</v>
      </c>
      <c r="B2552" t="s">
        <v>8356</v>
      </c>
      <c r="C2552" t="s">
        <v>8357</v>
      </c>
      <c r="D2552">
        <v>53</v>
      </c>
      <c r="E2552" t="s">
        <v>90</v>
      </c>
      <c r="F2552" t="s">
        <v>311</v>
      </c>
      <c r="G2552" s="1">
        <v>44379</v>
      </c>
      <c r="H2552" t="s">
        <v>23</v>
      </c>
      <c r="I2552" t="s">
        <v>203</v>
      </c>
      <c r="J2552" s="21" t="s">
        <v>8358</v>
      </c>
      <c r="K2552" t="s">
        <v>62</v>
      </c>
      <c r="M2552" t="s">
        <v>28</v>
      </c>
      <c r="N2552" t="s">
        <v>32</v>
      </c>
      <c r="O2552" s="15">
        <v>45078.112928240742</v>
      </c>
      <c r="P2552"/>
      <c r="S2552">
        <v>0</v>
      </c>
      <c r="T2552">
        <v>1</v>
      </c>
      <c r="U2552">
        <v>0</v>
      </c>
      <c r="V2552" t="str">
        <f>IF(OR(tickets_cleaned[[#This Row],[resolution_time_hours]]="", tickets_cleaned[[#This Row],[resolution_time_hours]]&lt;0),"",tickets_cleaned[[#This Row],[resolution_time_hours]])</f>
        <v/>
      </c>
    </row>
    <row r="2553" spans="1:22" ht="15" customHeight="1" x14ac:dyDescent="0.2">
      <c r="A2553">
        <v>2552</v>
      </c>
      <c r="B2553" t="s">
        <v>8359</v>
      </c>
      <c r="C2553" t="s">
        <v>8360</v>
      </c>
      <c r="D2553">
        <v>65</v>
      </c>
      <c r="E2553" t="s">
        <v>58</v>
      </c>
      <c r="F2553" t="s">
        <v>228</v>
      </c>
      <c r="G2553" s="1">
        <v>44105</v>
      </c>
      <c r="H2553" t="s">
        <v>21</v>
      </c>
      <c r="I2553" t="s">
        <v>126</v>
      </c>
      <c r="J2553" s="21" t="s">
        <v>8361</v>
      </c>
      <c r="K2553" t="s">
        <v>62</v>
      </c>
      <c r="M2553" t="s">
        <v>25</v>
      </c>
      <c r="N2553" t="s">
        <v>29</v>
      </c>
      <c r="O2553" s="15">
        <v>45078.38795138889</v>
      </c>
      <c r="P2553"/>
      <c r="S2553">
        <v>0</v>
      </c>
      <c r="T2553">
        <v>1</v>
      </c>
      <c r="U2553">
        <v>0</v>
      </c>
      <c r="V2553" t="str">
        <f>IF(OR(tickets_cleaned[[#This Row],[resolution_time_hours]]="", tickets_cleaned[[#This Row],[resolution_time_hours]]&lt;0),"",tickets_cleaned[[#This Row],[resolution_time_hours]])</f>
        <v/>
      </c>
    </row>
    <row r="2554" spans="1:22" ht="15" customHeight="1" x14ac:dyDescent="0.2">
      <c r="A2554">
        <v>2553</v>
      </c>
      <c r="B2554" t="s">
        <v>8362</v>
      </c>
      <c r="C2554" t="s">
        <v>8363</v>
      </c>
      <c r="D2554">
        <v>58</v>
      </c>
      <c r="E2554" t="s">
        <v>90</v>
      </c>
      <c r="F2554" t="s">
        <v>481</v>
      </c>
      <c r="G2554" s="1">
        <v>44282</v>
      </c>
      <c r="H2554" t="s">
        <v>20</v>
      </c>
      <c r="I2554" t="s">
        <v>168</v>
      </c>
      <c r="J2554" t="s">
        <v>8364</v>
      </c>
      <c r="K2554" t="s">
        <v>93</v>
      </c>
      <c r="M2554" t="s">
        <v>28</v>
      </c>
      <c r="N2554" t="s">
        <v>29</v>
      </c>
      <c r="P2554"/>
      <c r="S2554">
        <v>0</v>
      </c>
      <c r="T2554">
        <v>1</v>
      </c>
      <c r="U2554">
        <v>0</v>
      </c>
      <c r="V2554" t="str">
        <f>IF(OR(tickets_cleaned[[#This Row],[resolution_time_hours]]="", tickets_cleaned[[#This Row],[resolution_time_hours]]&lt;0),"",tickets_cleaned[[#This Row],[resolution_time_hours]])</f>
        <v/>
      </c>
    </row>
    <row r="2555" spans="1:22" ht="15" customHeight="1" x14ac:dyDescent="0.2">
      <c r="A2555">
        <v>2554</v>
      </c>
      <c r="B2555" t="s">
        <v>8365</v>
      </c>
      <c r="C2555" t="s">
        <v>8366</v>
      </c>
      <c r="D2555">
        <v>51</v>
      </c>
      <c r="E2555" t="s">
        <v>90</v>
      </c>
      <c r="F2555" t="s">
        <v>59</v>
      </c>
      <c r="G2555" s="1">
        <v>44307</v>
      </c>
      <c r="H2555" t="s">
        <v>20</v>
      </c>
      <c r="I2555" t="s">
        <v>126</v>
      </c>
      <c r="J2555" s="21" t="s">
        <v>8367</v>
      </c>
      <c r="K2555" t="s">
        <v>62</v>
      </c>
      <c r="M2555" t="s">
        <v>25</v>
      </c>
      <c r="N2555" t="s">
        <v>29</v>
      </c>
      <c r="O2555" s="15">
        <v>45078.853946759256</v>
      </c>
      <c r="P2555"/>
      <c r="S2555">
        <v>0</v>
      </c>
      <c r="T2555">
        <v>1</v>
      </c>
      <c r="U2555">
        <v>0</v>
      </c>
      <c r="V2555" t="str">
        <f>IF(OR(tickets_cleaned[[#This Row],[resolution_time_hours]]="", tickets_cleaned[[#This Row],[resolution_time_hours]]&lt;0),"",tickets_cleaned[[#This Row],[resolution_time_hours]])</f>
        <v/>
      </c>
    </row>
    <row r="2556" spans="1:22" ht="15" customHeight="1" x14ac:dyDescent="0.2">
      <c r="A2556">
        <v>2555</v>
      </c>
      <c r="B2556" t="s">
        <v>8368</v>
      </c>
      <c r="C2556" t="s">
        <v>8369</v>
      </c>
      <c r="D2556">
        <v>51</v>
      </c>
      <c r="E2556" t="s">
        <v>58</v>
      </c>
      <c r="F2556" t="s">
        <v>249</v>
      </c>
      <c r="G2556" s="1">
        <v>44021</v>
      </c>
      <c r="H2556" t="s">
        <v>24</v>
      </c>
      <c r="I2556" t="s">
        <v>106</v>
      </c>
      <c r="J2556" s="21" t="s">
        <v>8370</v>
      </c>
      <c r="K2556" t="s">
        <v>74</v>
      </c>
      <c r="L2556" t="s">
        <v>8371</v>
      </c>
      <c r="M2556" t="s">
        <v>25</v>
      </c>
      <c r="N2556" t="s">
        <v>30</v>
      </c>
      <c r="O2556" s="15">
        <v>45078.881747685184</v>
      </c>
      <c r="P2556" s="15">
        <v>45078.43105324074</v>
      </c>
      <c r="Q2556">
        <v>5</v>
      </c>
      <c r="S2556">
        <v>1</v>
      </c>
      <c r="T2556">
        <v>0</v>
      </c>
      <c r="U2556">
        <v>0</v>
      </c>
      <c r="V2556" t="str">
        <f>IF(OR(tickets_cleaned[[#This Row],[resolution_time_hours]]="", tickets_cleaned[[#This Row],[resolution_time_hours]]&lt;0),"",tickets_cleaned[[#This Row],[resolution_time_hours]])</f>
        <v/>
      </c>
    </row>
    <row r="2557" spans="1:22" ht="15" customHeight="1" x14ac:dyDescent="0.2">
      <c r="A2557">
        <v>2556</v>
      </c>
      <c r="B2557" t="s">
        <v>8372</v>
      </c>
      <c r="C2557" t="s">
        <v>8373</v>
      </c>
      <c r="D2557">
        <v>47</v>
      </c>
      <c r="E2557" t="s">
        <v>65</v>
      </c>
      <c r="F2557" t="s">
        <v>96</v>
      </c>
      <c r="G2557" s="1">
        <v>44253</v>
      </c>
      <c r="H2557" t="s">
        <v>23</v>
      </c>
      <c r="I2557" t="s">
        <v>22</v>
      </c>
      <c r="J2557" s="21" t="s">
        <v>27216</v>
      </c>
      <c r="K2557" t="s">
        <v>74</v>
      </c>
      <c r="L2557" t="s">
        <v>8374</v>
      </c>
      <c r="M2557" t="s">
        <v>26</v>
      </c>
      <c r="N2557" t="s">
        <v>32</v>
      </c>
      <c r="O2557" s="15">
        <v>45078.110925925925</v>
      </c>
      <c r="P2557" s="15">
        <v>45078.057453703703</v>
      </c>
      <c r="Q2557">
        <v>5</v>
      </c>
      <c r="S2557">
        <v>1</v>
      </c>
      <c r="T2557">
        <v>0</v>
      </c>
      <c r="U2557">
        <v>0</v>
      </c>
      <c r="V2557" t="str">
        <f>IF(OR(tickets_cleaned[[#This Row],[resolution_time_hours]]="", tickets_cleaned[[#This Row],[resolution_time_hours]]&lt;0),"",tickets_cleaned[[#This Row],[resolution_time_hours]])</f>
        <v/>
      </c>
    </row>
    <row r="2558" spans="1:22" ht="15" customHeight="1" x14ac:dyDescent="0.2">
      <c r="A2558">
        <v>2557</v>
      </c>
      <c r="B2558" t="s">
        <v>8375</v>
      </c>
      <c r="C2558" t="s">
        <v>8376</v>
      </c>
      <c r="D2558">
        <v>35</v>
      </c>
      <c r="E2558" t="s">
        <v>65</v>
      </c>
      <c r="F2558" t="s">
        <v>364</v>
      </c>
      <c r="G2558" s="1">
        <v>44528</v>
      </c>
      <c r="H2558" t="s">
        <v>21</v>
      </c>
      <c r="I2558" t="s">
        <v>106</v>
      </c>
      <c r="J2558" s="21" t="s">
        <v>8377</v>
      </c>
      <c r="K2558" t="s">
        <v>74</v>
      </c>
      <c r="L2558" t="s">
        <v>8378</v>
      </c>
      <c r="M2558" t="s">
        <v>26</v>
      </c>
      <c r="N2558" t="s">
        <v>30</v>
      </c>
      <c r="O2558" s="15">
        <v>45078.694976851853</v>
      </c>
      <c r="P2558" s="15">
        <v>45078.274143518516</v>
      </c>
      <c r="Q2558">
        <v>3</v>
      </c>
      <c r="S2558">
        <v>1</v>
      </c>
      <c r="T2558">
        <v>0</v>
      </c>
      <c r="U2558">
        <v>0</v>
      </c>
      <c r="V2558" t="str">
        <f>IF(OR(tickets_cleaned[[#This Row],[resolution_time_hours]]="", tickets_cleaned[[#This Row],[resolution_time_hours]]&lt;0),"",tickets_cleaned[[#This Row],[resolution_time_hours]])</f>
        <v/>
      </c>
    </row>
    <row r="2559" spans="1:22" ht="15" customHeight="1" x14ac:dyDescent="0.2">
      <c r="A2559">
        <v>2558</v>
      </c>
      <c r="B2559" t="s">
        <v>8379</v>
      </c>
      <c r="C2559" t="s">
        <v>8380</v>
      </c>
      <c r="D2559">
        <v>50</v>
      </c>
      <c r="E2559" t="s">
        <v>90</v>
      </c>
      <c r="F2559" t="s">
        <v>134</v>
      </c>
      <c r="G2559" s="1">
        <v>44513</v>
      </c>
      <c r="H2559" t="s">
        <v>24</v>
      </c>
      <c r="I2559" t="s">
        <v>168</v>
      </c>
      <c r="J2559" s="21" t="s">
        <v>8381</v>
      </c>
      <c r="K2559" t="s">
        <v>62</v>
      </c>
      <c r="M2559" t="s">
        <v>25</v>
      </c>
      <c r="N2559" t="s">
        <v>30</v>
      </c>
      <c r="O2559" s="15">
        <v>45078.30263888889</v>
      </c>
      <c r="P2559"/>
      <c r="S2559">
        <v>0</v>
      </c>
      <c r="T2559">
        <v>1</v>
      </c>
      <c r="U2559">
        <v>0</v>
      </c>
      <c r="V2559" t="str">
        <f>IF(OR(tickets_cleaned[[#This Row],[resolution_time_hours]]="", tickets_cleaned[[#This Row],[resolution_time_hours]]&lt;0),"",tickets_cleaned[[#This Row],[resolution_time_hours]])</f>
        <v/>
      </c>
    </row>
    <row r="2560" spans="1:22" ht="15" customHeight="1" x14ac:dyDescent="0.2">
      <c r="A2560">
        <v>2559</v>
      </c>
      <c r="B2560" t="s">
        <v>8382</v>
      </c>
      <c r="C2560" t="s">
        <v>8383</v>
      </c>
      <c r="D2560">
        <v>21</v>
      </c>
      <c r="E2560" t="s">
        <v>90</v>
      </c>
      <c r="F2560" t="s">
        <v>130</v>
      </c>
      <c r="G2560" s="1">
        <v>44147</v>
      </c>
      <c r="H2560" t="s">
        <v>20</v>
      </c>
      <c r="I2560" t="s">
        <v>91</v>
      </c>
      <c r="J2560" s="21" t="s">
        <v>8384</v>
      </c>
      <c r="K2560" t="s">
        <v>93</v>
      </c>
      <c r="M2560" t="s">
        <v>25</v>
      </c>
      <c r="N2560" t="s">
        <v>30</v>
      </c>
      <c r="P2560"/>
      <c r="S2560">
        <v>0</v>
      </c>
      <c r="T2560">
        <v>1</v>
      </c>
      <c r="U2560">
        <v>0</v>
      </c>
      <c r="V2560" t="str">
        <f>IF(OR(tickets_cleaned[[#This Row],[resolution_time_hours]]="", tickets_cleaned[[#This Row],[resolution_time_hours]]&lt;0),"",tickets_cleaned[[#This Row],[resolution_time_hours]])</f>
        <v/>
      </c>
    </row>
    <row r="2561" spans="1:22" ht="15" customHeight="1" x14ac:dyDescent="0.2">
      <c r="A2561">
        <v>2560</v>
      </c>
      <c r="B2561" t="s">
        <v>8385</v>
      </c>
      <c r="C2561" t="s">
        <v>8386</v>
      </c>
      <c r="D2561">
        <v>53</v>
      </c>
      <c r="E2561" t="s">
        <v>90</v>
      </c>
      <c r="F2561" t="s">
        <v>144</v>
      </c>
      <c r="G2561" s="1">
        <v>44420</v>
      </c>
      <c r="H2561" t="s">
        <v>22</v>
      </c>
      <c r="I2561" t="s">
        <v>101</v>
      </c>
      <c r="J2561" t="s">
        <v>8387</v>
      </c>
      <c r="K2561" t="s">
        <v>62</v>
      </c>
      <c r="M2561" t="s">
        <v>25</v>
      </c>
      <c r="N2561" t="s">
        <v>30</v>
      </c>
      <c r="O2561" s="15">
        <v>45078.251284722224</v>
      </c>
      <c r="P2561"/>
      <c r="S2561">
        <v>0</v>
      </c>
      <c r="T2561">
        <v>1</v>
      </c>
      <c r="U2561">
        <v>0</v>
      </c>
      <c r="V2561" t="str">
        <f>IF(OR(tickets_cleaned[[#This Row],[resolution_time_hours]]="", tickets_cleaned[[#This Row],[resolution_time_hours]]&lt;0),"",tickets_cleaned[[#This Row],[resolution_time_hours]])</f>
        <v/>
      </c>
    </row>
    <row r="2562" spans="1:22" ht="15" customHeight="1" x14ac:dyDescent="0.2">
      <c r="A2562">
        <v>2561</v>
      </c>
      <c r="B2562" t="s">
        <v>8388</v>
      </c>
      <c r="C2562" t="s">
        <v>8389</v>
      </c>
      <c r="D2562">
        <v>23</v>
      </c>
      <c r="E2562" t="s">
        <v>90</v>
      </c>
      <c r="F2562" t="s">
        <v>311</v>
      </c>
      <c r="G2562" s="1">
        <v>44324</v>
      </c>
      <c r="H2562" t="s">
        <v>23</v>
      </c>
      <c r="I2562" t="s">
        <v>140</v>
      </c>
      <c r="J2562" t="s">
        <v>8390</v>
      </c>
      <c r="K2562" t="s">
        <v>62</v>
      </c>
      <c r="M2562" t="s">
        <v>27</v>
      </c>
      <c r="N2562" t="s">
        <v>29</v>
      </c>
      <c r="O2562" s="15">
        <v>45078.493657407409</v>
      </c>
      <c r="P2562"/>
      <c r="S2562">
        <v>0</v>
      </c>
      <c r="T2562">
        <v>1</v>
      </c>
      <c r="U2562">
        <v>0</v>
      </c>
      <c r="V2562" t="str">
        <f>IF(OR(tickets_cleaned[[#This Row],[resolution_time_hours]]="", tickets_cleaned[[#This Row],[resolution_time_hours]]&lt;0),"",tickets_cleaned[[#This Row],[resolution_time_hours]])</f>
        <v/>
      </c>
    </row>
    <row r="2563" spans="1:22" ht="15" customHeight="1" x14ac:dyDescent="0.2">
      <c r="A2563">
        <v>2562</v>
      </c>
      <c r="B2563" t="s">
        <v>8391</v>
      </c>
      <c r="C2563" t="s">
        <v>8392</v>
      </c>
      <c r="D2563">
        <v>37</v>
      </c>
      <c r="E2563" t="s">
        <v>90</v>
      </c>
      <c r="F2563" t="s">
        <v>199</v>
      </c>
      <c r="G2563" s="1">
        <v>44538</v>
      </c>
      <c r="H2563" t="s">
        <v>23</v>
      </c>
      <c r="I2563" t="s">
        <v>91</v>
      </c>
      <c r="J2563" t="s">
        <v>8393</v>
      </c>
      <c r="K2563" t="s">
        <v>62</v>
      </c>
      <c r="M2563" t="s">
        <v>28</v>
      </c>
      <c r="N2563" t="s">
        <v>31</v>
      </c>
      <c r="O2563" s="15">
        <v>45077.985324074078</v>
      </c>
      <c r="P2563"/>
      <c r="S2563">
        <v>0</v>
      </c>
      <c r="T2563">
        <v>1</v>
      </c>
      <c r="U2563">
        <v>0</v>
      </c>
      <c r="V2563" t="str">
        <f>IF(OR(tickets_cleaned[[#This Row],[resolution_time_hours]]="", tickets_cleaned[[#This Row],[resolution_time_hours]]&lt;0),"",tickets_cleaned[[#This Row],[resolution_time_hours]])</f>
        <v/>
      </c>
    </row>
    <row r="2564" spans="1:22" ht="15" customHeight="1" x14ac:dyDescent="0.2">
      <c r="A2564">
        <v>2563</v>
      </c>
      <c r="B2564" t="s">
        <v>8394</v>
      </c>
      <c r="C2564" t="s">
        <v>8395</v>
      </c>
      <c r="D2564">
        <v>50</v>
      </c>
      <c r="E2564" t="s">
        <v>58</v>
      </c>
      <c r="F2564" t="s">
        <v>71</v>
      </c>
      <c r="G2564" s="1">
        <v>44316</v>
      </c>
      <c r="H2564" t="s">
        <v>20</v>
      </c>
      <c r="I2564" t="s">
        <v>60</v>
      </c>
      <c r="J2564" s="21" t="s">
        <v>8396</v>
      </c>
      <c r="K2564" t="s">
        <v>62</v>
      </c>
      <c r="M2564" t="s">
        <v>28</v>
      </c>
      <c r="N2564" t="s">
        <v>29</v>
      </c>
      <c r="O2564" s="15">
        <v>45078.474236111113</v>
      </c>
      <c r="P2564"/>
      <c r="S2564">
        <v>0</v>
      </c>
      <c r="T2564">
        <v>1</v>
      </c>
      <c r="U2564">
        <v>0</v>
      </c>
      <c r="V2564" t="str">
        <f>IF(OR(tickets_cleaned[[#This Row],[resolution_time_hours]]="", tickets_cleaned[[#This Row],[resolution_time_hours]]&lt;0),"",tickets_cleaned[[#This Row],[resolution_time_hours]])</f>
        <v/>
      </c>
    </row>
    <row r="2565" spans="1:22" ht="15" customHeight="1" x14ac:dyDescent="0.2">
      <c r="A2565">
        <v>2564</v>
      </c>
      <c r="B2565" t="s">
        <v>8397</v>
      </c>
      <c r="C2565" t="s">
        <v>8398</v>
      </c>
      <c r="D2565">
        <v>47</v>
      </c>
      <c r="E2565" t="s">
        <v>58</v>
      </c>
      <c r="F2565" t="s">
        <v>510</v>
      </c>
      <c r="G2565" s="1">
        <v>44108</v>
      </c>
      <c r="H2565" t="s">
        <v>22</v>
      </c>
      <c r="I2565" t="s">
        <v>67</v>
      </c>
      <c r="J2565" s="21" t="s">
        <v>8399</v>
      </c>
      <c r="K2565" t="s">
        <v>93</v>
      </c>
      <c r="M2565" t="s">
        <v>27</v>
      </c>
      <c r="N2565" t="s">
        <v>31</v>
      </c>
      <c r="P2565"/>
      <c r="S2565">
        <v>0</v>
      </c>
      <c r="T2565">
        <v>1</v>
      </c>
      <c r="U2565">
        <v>0</v>
      </c>
      <c r="V2565" t="str">
        <f>IF(OR(tickets_cleaned[[#This Row],[resolution_time_hours]]="", tickets_cleaned[[#This Row],[resolution_time_hours]]&lt;0),"",tickets_cleaned[[#This Row],[resolution_time_hours]])</f>
        <v/>
      </c>
    </row>
    <row r="2566" spans="1:22" ht="15" customHeight="1" x14ac:dyDescent="0.2">
      <c r="A2566">
        <v>2565</v>
      </c>
      <c r="B2566" t="s">
        <v>8400</v>
      </c>
      <c r="C2566" t="s">
        <v>8401</v>
      </c>
      <c r="D2566">
        <v>35</v>
      </c>
      <c r="E2566" t="s">
        <v>58</v>
      </c>
      <c r="F2566" t="s">
        <v>364</v>
      </c>
      <c r="G2566" s="1">
        <v>43831</v>
      </c>
      <c r="H2566" t="s">
        <v>23</v>
      </c>
      <c r="I2566" t="s">
        <v>20</v>
      </c>
      <c r="J2566" s="21" t="s">
        <v>8402</v>
      </c>
      <c r="K2566" t="s">
        <v>93</v>
      </c>
      <c r="M2566" t="s">
        <v>26</v>
      </c>
      <c r="N2566" t="s">
        <v>31</v>
      </c>
      <c r="P2566"/>
      <c r="S2566">
        <v>0</v>
      </c>
      <c r="T2566">
        <v>1</v>
      </c>
      <c r="U2566">
        <v>0</v>
      </c>
      <c r="V2566" t="str">
        <f>IF(OR(tickets_cleaned[[#This Row],[resolution_time_hours]]="", tickets_cleaned[[#This Row],[resolution_time_hours]]&lt;0),"",tickets_cleaned[[#This Row],[resolution_time_hours]])</f>
        <v/>
      </c>
    </row>
    <row r="2567" spans="1:22" ht="15" customHeight="1" x14ac:dyDescent="0.2">
      <c r="A2567">
        <v>2566</v>
      </c>
      <c r="B2567" t="s">
        <v>8403</v>
      </c>
      <c r="C2567" t="s">
        <v>8404</v>
      </c>
      <c r="D2567">
        <v>30</v>
      </c>
      <c r="E2567" t="s">
        <v>90</v>
      </c>
      <c r="F2567" t="s">
        <v>125</v>
      </c>
      <c r="G2567" s="1">
        <v>44160</v>
      </c>
      <c r="H2567" t="s">
        <v>22</v>
      </c>
      <c r="I2567" t="s">
        <v>126</v>
      </c>
      <c r="J2567" s="21" t="s">
        <v>8405</v>
      </c>
      <c r="K2567" t="s">
        <v>62</v>
      </c>
      <c r="M2567" t="s">
        <v>28</v>
      </c>
      <c r="N2567" t="s">
        <v>32</v>
      </c>
      <c r="O2567" s="15">
        <v>45078.338171296295</v>
      </c>
      <c r="P2567"/>
      <c r="S2567">
        <v>0</v>
      </c>
      <c r="T2567">
        <v>1</v>
      </c>
      <c r="U2567">
        <v>0</v>
      </c>
      <c r="V2567" t="str">
        <f>IF(OR(tickets_cleaned[[#This Row],[resolution_time_hours]]="", tickets_cleaned[[#This Row],[resolution_time_hours]]&lt;0),"",tickets_cleaned[[#This Row],[resolution_time_hours]])</f>
        <v/>
      </c>
    </row>
    <row r="2568" spans="1:22" ht="15" customHeight="1" x14ac:dyDescent="0.2">
      <c r="A2568">
        <v>2567</v>
      </c>
      <c r="B2568" t="s">
        <v>8406</v>
      </c>
      <c r="C2568" t="s">
        <v>8407</v>
      </c>
      <c r="D2568">
        <v>30</v>
      </c>
      <c r="E2568" t="s">
        <v>65</v>
      </c>
      <c r="F2568" t="s">
        <v>84</v>
      </c>
      <c r="G2568" s="1">
        <v>44184</v>
      </c>
      <c r="H2568" t="s">
        <v>23</v>
      </c>
      <c r="I2568" t="s">
        <v>22</v>
      </c>
      <c r="J2568" s="21" t="s">
        <v>8408</v>
      </c>
      <c r="K2568" t="s">
        <v>93</v>
      </c>
      <c r="M2568" t="s">
        <v>27</v>
      </c>
      <c r="N2568" t="s">
        <v>31</v>
      </c>
      <c r="P2568"/>
      <c r="S2568">
        <v>0</v>
      </c>
      <c r="T2568">
        <v>1</v>
      </c>
      <c r="U2568">
        <v>0</v>
      </c>
      <c r="V2568" t="str">
        <f>IF(OR(tickets_cleaned[[#This Row],[resolution_time_hours]]="", tickets_cleaned[[#This Row],[resolution_time_hours]]&lt;0),"",tickets_cleaned[[#This Row],[resolution_time_hours]])</f>
        <v/>
      </c>
    </row>
    <row r="2569" spans="1:22" ht="15" customHeight="1" x14ac:dyDescent="0.2">
      <c r="A2569">
        <v>2568</v>
      </c>
      <c r="B2569" t="s">
        <v>8409</v>
      </c>
      <c r="C2569" t="s">
        <v>8410</v>
      </c>
      <c r="D2569">
        <v>63</v>
      </c>
      <c r="E2569" t="s">
        <v>90</v>
      </c>
      <c r="F2569" t="s">
        <v>125</v>
      </c>
      <c r="G2569" s="1">
        <v>44376</v>
      </c>
      <c r="H2569" t="s">
        <v>23</v>
      </c>
      <c r="I2569" t="s">
        <v>168</v>
      </c>
      <c r="J2569" s="21" t="s">
        <v>8411</v>
      </c>
      <c r="K2569" t="s">
        <v>74</v>
      </c>
      <c r="L2569" t="s">
        <v>8412</v>
      </c>
      <c r="M2569" t="s">
        <v>26</v>
      </c>
      <c r="N2569" t="s">
        <v>30</v>
      </c>
      <c r="O2569" s="15">
        <v>45078.099328703705</v>
      </c>
      <c r="P2569" s="15">
        <v>45078.073634259257</v>
      </c>
      <c r="Q2569">
        <v>1</v>
      </c>
      <c r="S2569">
        <v>1</v>
      </c>
      <c r="T2569">
        <v>0</v>
      </c>
      <c r="U2569">
        <v>1</v>
      </c>
      <c r="V2569" t="str">
        <f>IF(OR(tickets_cleaned[[#This Row],[resolution_time_hours]]="", tickets_cleaned[[#This Row],[resolution_time_hours]]&lt;0),"",tickets_cleaned[[#This Row],[resolution_time_hours]])</f>
        <v/>
      </c>
    </row>
    <row r="2570" spans="1:22" ht="15" customHeight="1" x14ac:dyDescent="0.2">
      <c r="A2570">
        <v>2569</v>
      </c>
      <c r="B2570" t="s">
        <v>8413</v>
      </c>
      <c r="C2570" t="s">
        <v>8414</v>
      </c>
      <c r="D2570">
        <v>18</v>
      </c>
      <c r="E2570" t="s">
        <v>90</v>
      </c>
      <c r="F2570" t="s">
        <v>724</v>
      </c>
      <c r="G2570" s="1">
        <v>44203</v>
      </c>
      <c r="H2570" t="s">
        <v>24</v>
      </c>
      <c r="I2570" t="s">
        <v>67</v>
      </c>
      <c r="J2570" s="21" t="s">
        <v>8415</v>
      </c>
      <c r="K2570" t="s">
        <v>93</v>
      </c>
      <c r="M2570" t="s">
        <v>26</v>
      </c>
      <c r="N2570" t="s">
        <v>30</v>
      </c>
      <c r="P2570"/>
      <c r="S2570">
        <v>0</v>
      </c>
      <c r="T2570">
        <v>1</v>
      </c>
      <c r="U2570">
        <v>0</v>
      </c>
      <c r="V2570" t="str">
        <f>IF(OR(tickets_cleaned[[#This Row],[resolution_time_hours]]="", tickets_cleaned[[#This Row],[resolution_time_hours]]&lt;0),"",tickets_cleaned[[#This Row],[resolution_time_hours]])</f>
        <v/>
      </c>
    </row>
    <row r="2571" spans="1:22" ht="15" customHeight="1" x14ac:dyDescent="0.2">
      <c r="A2571">
        <v>2570</v>
      </c>
      <c r="B2571" t="s">
        <v>8416</v>
      </c>
      <c r="C2571" t="s">
        <v>8417</v>
      </c>
      <c r="D2571">
        <v>51</v>
      </c>
      <c r="E2571" t="s">
        <v>90</v>
      </c>
      <c r="F2571" t="s">
        <v>187</v>
      </c>
      <c r="G2571" s="1">
        <v>43946</v>
      </c>
      <c r="H2571" t="s">
        <v>20</v>
      </c>
      <c r="I2571" t="s">
        <v>120</v>
      </c>
      <c r="J2571" s="21" t="s">
        <v>8418</v>
      </c>
      <c r="K2571" t="s">
        <v>62</v>
      </c>
      <c r="M2571" t="s">
        <v>26</v>
      </c>
      <c r="N2571" t="s">
        <v>30</v>
      </c>
      <c r="O2571" s="15">
        <v>45078.479930555557</v>
      </c>
      <c r="P2571"/>
      <c r="S2571">
        <v>0</v>
      </c>
      <c r="T2571">
        <v>1</v>
      </c>
      <c r="U2571">
        <v>0</v>
      </c>
      <c r="V2571" t="str">
        <f>IF(OR(tickets_cleaned[[#This Row],[resolution_time_hours]]="", tickets_cleaned[[#This Row],[resolution_time_hours]]&lt;0),"",tickets_cleaned[[#This Row],[resolution_time_hours]])</f>
        <v/>
      </c>
    </row>
    <row r="2572" spans="1:22" ht="15" customHeight="1" x14ac:dyDescent="0.2">
      <c r="A2572">
        <v>2571</v>
      </c>
      <c r="B2572" t="s">
        <v>8419</v>
      </c>
      <c r="C2572" t="s">
        <v>8420</v>
      </c>
      <c r="D2572">
        <v>41</v>
      </c>
      <c r="E2572" t="s">
        <v>65</v>
      </c>
      <c r="F2572" t="s">
        <v>249</v>
      </c>
      <c r="G2572" s="1">
        <v>44303</v>
      </c>
      <c r="H2572" t="s">
        <v>20</v>
      </c>
      <c r="I2572" t="s">
        <v>85</v>
      </c>
      <c r="J2572" s="21" t="s">
        <v>8421</v>
      </c>
      <c r="K2572" t="s">
        <v>62</v>
      </c>
      <c r="M2572" t="s">
        <v>26</v>
      </c>
      <c r="N2572" t="s">
        <v>31</v>
      </c>
      <c r="O2572" s="15">
        <v>45078.587581018517</v>
      </c>
      <c r="P2572"/>
      <c r="S2572">
        <v>0</v>
      </c>
      <c r="T2572">
        <v>1</v>
      </c>
      <c r="U2572">
        <v>0</v>
      </c>
      <c r="V2572" t="str">
        <f>IF(OR(tickets_cleaned[[#This Row],[resolution_time_hours]]="", tickets_cleaned[[#This Row],[resolution_time_hours]]&lt;0),"",tickets_cleaned[[#This Row],[resolution_time_hours]])</f>
        <v/>
      </c>
    </row>
    <row r="2573" spans="1:22" ht="15" customHeight="1" x14ac:dyDescent="0.2">
      <c r="A2573">
        <v>2572</v>
      </c>
      <c r="B2573" t="s">
        <v>8422</v>
      </c>
      <c r="C2573" t="s">
        <v>8423</v>
      </c>
      <c r="D2573">
        <v>31</v>
      </c>
      <c r="E2573" t="s">
        <v>65</v>
      </c>
      <c r="F2573" t="s">
        <v>311</v>
      </c>
      <c r="G2573" s="1">
        <v>44037</v>
      </c>
      <c r="H2573" t="s">
        <v>22</v>
      </c>
      <c r="I2573" t="s">
        <v>168</v>
      </c>
      <c r="J2573" s="21" t="s">
        <v>8424</v>
      </c>
      <c r="K2573" t="s">
        <v>62</v>
      </c>
      <c r="M2573" t="s">
        <v>27</v>
      </c>
      <c r="N2573" t="s">
        <v>30</v>
      </c>
      <c r="O2573" s="15">
        <v>45078.734120370369</v>
      </c>
      <c r="P2573"/>
      <c r="S2573">
        <v>0</v>
      </c>
      <c r="T2573">
        <v>1</v>
      </c>
      <c r="U2573">
        <v>0</v>
      </c>
      <c r="V2573" t="str">
        <f>IF(OR(tickets_cleaned[[#This Row],[resolution_time_hours]]="", tickets_cleaned[[#This Row],[resolution_time_hours]]&lt;0),"",tickets_cleaned[[#This Row],[resolution_time_hours]])</f>
        <v/>
      </c>
    </row>
    <row r="2574" spans="1:22" ht="15" customHeight="1" x14ac:dyDescent="0.2">
      <c r="A2574">
        <v>2573</v>
      </c>
      <c r="B2574" t="s">
        <v>8425</v>
      </c>
      <c r="C2574" t="s">
        <v>8426</v>
      </c>
      <c r="D2574">
        <v>37</v>
      </c>
      <c r="E2574" t="s">
        <v>58</v>
      </c>
      <c r="F2574" t="s">
        <v>422</v>
      </c>
      <c r="G2574" s="1">
        <v>44250</v>
      </c>
      <c r="H2574" t="s">
        <v>24</v>
      </c>
      <c r="I2574" t="s">
        <v>203</v>
      </c>
      <c r="J2574" s="21" t="s">
        <v>8427</v>
      </c>
      <c r="K2574" t="s">
        <v>93</v>
      </c>
      <c r="M2574" t="s">
        <v>25</v>
      </c>
      <c r="N2574" t="s">
        <v>32</v>
      </c>
      <c r="P2574"/>
      <c r="S2574">
        <v>0</v>
      </c>
      <c r="T2574">
        <v>1</v>
      </c>
      <c r="U2574">
        <v>0</v>
      </c>
      <c r="V2574" t="str">
        <f>IF(OR(tickets_cleaned[[#This Row],[resolution_time_hours]]="", tickets_cleaned[[#This Row],[resolution_time_hours]]&lt;0),"",tickets_cleaned[[#This Row],[resolution_time_hours]])</f>
        <v/>
      </c>
    </row>
    <row r="2575" spans="1:22" ht="15" customHeight="1" x14ac:dyDescent="0.2">
      <c r="A2575">
        <v>2574</v>
      </c>
      <c r="B2575" t="s">
        <v>2069</v>
      </c>
      <c r="C2575" t="s">
        <v>8428</v>
      </c>
      <c r="D2575">
        <v>50</v>
      </c>
      <c r="E2575" t="s">
        <v>65</v>
      </c>
      <c r="F2575" t="s">
        <v>268</v>
      </c>
      <c r="G2575" s="1">
        <v>44535</v>
      </c>
      <c r="H2575" t="s">
        <v>20</v>
      </c>
      <c r="I2575" t="s">
        <v>60</v>
      </c>
      <c r="J2575" s="21" t="s">
        <v>8429</v>
      </c>
      <c r="K2575" t="s">
        <v>74</v>
      </c>
      <c r="L2575" t="s">
        <v>8430</v>
      </c>
      <c r="M2575" t="s">
        <v>25</v>
      </c>
      <c r="N2575" t="s">
        <v>29</v>
      </c>
      <c r="O2575" s="15">
        <v>45078.100127314814</v>
      </c>
      <c r="P2575" s="15">
        <v>45078.427905092591</v>
      </c>
      <c r="Q2575">
        <v>1</v>
      </c>
      <c r="R2575">
        <v>7</v>
      </c>
      <c r="S2575">
        <v>1</v>
      </c>
      <c r="T2575">
        <v>0</v>
      </c>
      <c r="U2575">
        <v>1</v>
      </c>
      <c r="V2575">
        <f>IF(OR(tickets_cleaned[[#This Row],[resolution_time_hours]]="", tickets_cleaned[[#This Row],[resolution_time_hours]]&lt;0),"",tickets_cleaned[[#This Row],[resolution_time_hours]])</f>
        <v>7</v>
      </c>
    </row>
    <row r="2576" spans="1:22" ht="15" customHeight="1" x14ac:dyDescent="0.2">
      <c r="A2576">
        <v>2575</v>
      </c>
      <c r="B2576" t="s">
        <v>8431</v>
      </c>
      <c r="C2576" t="s">
        <v>8432</v>
      </c>
      <c r="D2576">
        <v>29</v>
      </c>
      <c r="E2576" t="s">
        <v>65</v>
      </c>
      <c r="F2576" t="s">
        <v>66</v>
      </c>
      <c r="G2576" s="1">
        <v>43994</v>
      </c>
      <c r="H2576" t="s">
        <v>23</v>
      </c>
      <c r="I2576" t="s">
        <v>85</v>
      </c>
      <c r="J2576" t="s">
        <v>8433</v>
      </c>
      <c r="K2576" t="s">
        <v>93</v>
      </c>
      <c r="M2576" t="s">
        <v>27</v>
      </c>
      <c r="N2576" t="s">
        <v>31</v>
      </c>
      <c r="P2576"/>
      <c r="S2576">
        <v>0</v>
      </c>
      <c r="T2576">
        <v>1</v>
      </c>
      <c r="U2576">
        <v>0</v>
      </c>
      <c r="V2576" t="str">
        <f>IF(OR(tickets_cleaned[[#This Row],[resolution_time_hours]]="", tickets_cleaned[[#This Row],[resolution_time_hours]]&lt;0),"",tickets_cleaned[[#This Row],[resolution_time_hours]])</f>
        <v/>
      </c>
    </row>
    <row r="2577" spans="1:22" ht="15" customHeight="1" x14ac:dyDescent="0.2">
      <c r="A2577">
        <v>2576</v>
      </c>
      <c r="B2577" t="s">
        <v>8434</v>
      </c>
      <c r="C2577" t="s">
        <v>8435</v>
      </c>
      <c r="D2577">
        <v>29</v>
      </c>
      <c r="E2577" t="s">
        <v>90</v>
      </c>
      <c r="F2577" t="s">
        <v>237</v>
      </c>
      <c r="G2577" s="1">
        <v>44507</v>
      </c>
      <c r="H2577" t="s">
        <v>22</v>
      </c>
      <c r="I2577" t="s">
        <v>72</v>
      </c>
      <c r="J2577" t="s">
        <v>3421</v>
      </c>
      <c r="K2577" t="s">
        <v>74</v>
      </c>
      <c r="L2577" t="s">
        <v>8436</v>
      </c>
      <c r="M2577" t="s">
        <v>26</v>
      </c>
      <c r="N2577" t="s">
        <v>32</v>
      </c>
      <c r="O2577" s="15">
        <v>45078.292511574073</v>
      </c>
      <c r="P2577" s="15">
        <v>45078.225844907407</v>
      </c>
      <c r="Q2577">
        <v>4</v>
      </c>
      <c r="S2577">
        <v>1</v>
      </c>
      <c r="T2577">
        <v>0</v>
      </c>
      <c r="U2577">
        <v>0</v>
      </c>
      <c r="V2577" t="str">
        <f>IF(OR(tickets_cleaned[[#This Row],[resolution_time_hours]]="", tickets_cleaned[[#This Row],[resolution_time_hours]]&lt;0),"",tickets_cleaned[[#This Row],[resolution_time_hours]])</f>
        <v/>
      </c>
    </row>
    <row r="2578" spans="1:22" ht="15" customHeight="1" x14ac:dyDescent="0.2">
      <c r="A2578">
        <v>2577</v>
      </c>
      <c r="B2578" t="s">
        <v>8437</v>
      </c>
      <c r="C2578" t="s">
        <v>8438</v>
      </c>
      <c r="D2578">
        <v>34</v>
      </c>
      <c r="E2578" t="s">
        <v>90</v>
      </c>
      <c r="F2578" t="s">
        <v>59</v>
      </c>
      <c r="G2578" s="1">
        <v>44068</v>
      </c>
      <c r="H2578" t="s">
        <v>23</v>
      </c>
      <c r="I2578" t="s">
        <v>20</v>
      </c>
      <c r="J2578" s="21" t="s">
        <v>8439</v>
      </c>
      <c r="K2578" t="s">
        <v>93</v>
      </c>
      <c r="M2578" t="s">
        <v>28</v>
      </c>
      <c r="N2578" t="s">
        <v>30</v>
      </c>
      <c r="P2578"/>
      <c r="S2578">
        <v>0</v>
      </c>
      <c r="T2578">
        <v>1</v>
      </c>
      <c r="U2578">
        <v>0</v>
      </c>
      <c r="V2578" t="str">
        <f>IF(OR(tickets_cleaned[[#This Row],[resolution_time_hours]]="", tickets_cleaned[[#This Row],[resolution_time_hours]]&lt;0),"",tickets_cleaned[[#This Row],[resolution_time_hours]])</f>
        <v/>
      </c>
    </row>
    <row r="2579" spans="1:22" ht="15" customHeight="1" x14ac:dyDescent="0.2">
      <c r="A2579">
        <v>2578</v>
      </c>
      <c r="B2579" t="s">
        <v>8440</v>
      </c>
      <c r="C2579" t="s">
        <v>8441</v>
      </c>
      <c r="D2579">
        <v>32</v>
      </c>
      <c r="E2579" t="s">
        <v>65</v>
      </c>
      <c r="F2579" t="s">
        <v>233</v>
      </c>
      <c r="G2579" s="1">
        <v>43992</v>
      </c>
      <c r="H2579" t="s">
        <v>20</v>
      </c>
      <c r="I2579" t="s">
        <v>101</v>
      </c>
      <c r="J2579" s="21" t="s">
        <v>8442</v>
      </c>
      <c r="K2579" t="s">
        <v>62</v>
      </c>
      <c r="M2579" t="s">
        <v>28</v>
      </c>
      <c r="N2579" t="s">
        <v>30</v>
      </c>
      <c r="O2579" s="15">
        <v>45078.159895833334</v>
      </c>
      <c r="P2579"/>
      <c r="S2579">
        <v>0</v>
      </c>
      <c r="T2579">
        <v>1</v>
      </c>
      <c r="U2579">
        <v>0</v>
      </c>
      <c r="V2579" t="str">
        <f>IF(OR(tickets_cleaned[[#This Row],[resolution_time_hours]]="", tickets_cleaned[[#This Row],[resolution_time_hours]]&lt;0),"",tickets_cleaned[[#This Row],[resolution_time_hours]])</f>
        <v/>
      </c>
    </row>
    <row r="2580" spans="1:22" ht="15" customHeight="1" x14ac:dyDescent="0.2">
      <c r="A2580">
        <v>2579</v>
      </c>
      <c r="B2580" t="s">
        <v>8443</v>
      </c>
      <c r="C2580" t="s">
        <v>8444</v>
      </c>
      <c r="D2580">
        <v>34</v>
      </c>
      <c r="E2580" t="s">
        <v>65</v>
      </c>
      <c r="F2580" t="s">
        <v>228</v>
      </c>
      <c r="G2580" s="1">
        <v>44325</v>
      </c>
      <c r="H2580" t="s">
        <v>22</v>
      </c>
      <c r="I2580" t="s">
        <v>79</v>
      </c>
      <c r="J2580" s="21" t="s">
        <v>8445</v>
      </c>
      <c r="K2580" t="s">
        <v>62</v>
      </c>
      <c r="M2580" t="s">
        <v>26</v>
      </c>
      <c r="N2580" t="s">
        <v>31</v>
      </c>
      <c r="O2580" s="15">
        <v>45078.752974537034</v>
      </c>
      <c r="P2580"/>
      <c r="S2580">
        <v>0</v>
      </c>
      <c r="T2580">
        <v>1</v>
      </c>
      <c r="U2580">
        <v>0</v>
      </c>
      <c r="V2580" t="str">
        <f>IF(OR(tickets_cleaned[[#This Row],[resolution_time_hours]]="", tickets_cleaned[[#This Row],[resolution_time_hours]]&lt;0),"",tickets_cleaned[[#This Row],[resolution_time_hours]])</f>
        <v/>
      </c>
    </row>
    <row r="2581" spans="1:22" ht="15" customHeight="1" x14ac:dyDescent="0.2">
      <c r="A2581">
        <v>2580</v>
      </c>
      <c r="B2581" t="s">
        <v>8446</v>
      </c>
      <c r="C2581" t="s">
        <v>8447</v>
      </c>
      <c r="D2581">
        <v>48</v>
      </c>
      <c r="E2581" t="s">
        <v>58</v>
      </c>
      <c r="F2581" t="s">
        <v>134</v>
      </c>
      <c r="G2581" s="1">
        <v>44392</v>
      </c>
      <c r="H2581" t="s">
        <v>21</v>
      </c>
      <c r="I2581" t="s">
        <v>85</v>
      </c>
      <c r="J2581" s="21" t="s">
        <v>8448</v>
      </c>
      <c r="K2581" t="s">
        <v>74</v>
      </c>
      <c r="L2581" t="s">
        <v>8449</v>
      </c>
      <c r="M2581" t="s">
        <v>27</v>
      </c>
      <c r="N2581" t="s">
        <v>32</v>
      </c>
      <c r="O2581" s="15">
        <v>45078.768263888887</v>
      </c>
      <c r="P2581" s="15">
        <v>45078.216874999998</v>
      </c>
      <c r="Q2581">
        <v>3</v>
      </c>
      <c r="S2581">
        <v>1</v>
      </c>
      <c r="T2581">
        <v>0</v>
      </c>
      <c r="U2581">
        <v>0</v>
      </c>
      <c r="V2581" t="str">
        <f>IF(OR(tickets_cleaned[[#This Row],[resolution_time_hours]]="", tickets_cleaned[[#This Row],[resolution_time_hours]]&lt;0),"",tickets_cleaned[[#This Row],[resolution_time_hours]])</f>
        <v/>
      </c>
    </row>
    <row r="2582" spans="1:22" ht="15" customHeight="1" x14ac:dyDescent="0.2">
      <c r="A2582">
        <v>2581</v>
      </c>
      <c r="B2582" t="s">
        <v>8450</v>
      </c>
      <c r="C2582" t="s">
        <v>8451</v>
      </c>
      <c r="D2582">
        <v>19</v>
      </c>
      <c r="E2582" t="s">
        <v>90</v>
      </c>
      <c r="F2582" t="s">
        <v>66</v>
      </c>
      <c r="G2582" s="1">
        <v>43971</v>
      </c>
      <c r="H2582" t="s">
        <v>20</v>
      </c>
      <c r="I2582" t="s">
        <v>91</v>
      </c>
      <c r="J2582" s="21" t="s">
        <v>8452</v>
      </c>
      <c r="K2582" t="s">
        <v>62</v>
      </c>
      <c r="M2582" t="s">
        <v>25</v>
      </c>
      <c r="N2582" t="s">
        <v>32</v>
      </c>
      <c r="O2582" s="15">
        <v>45078.929386574076</v>
      </c>
      <c r="P2582"/>
      <c r="S2582">
        <v>0</v>
      </c>
      <c r="T2582">
        <v>1</v>
      </c>
      <c r="U2582">
        <v>0</v>
      </c>
      <c r="V2582" t="str">
        <f>IF(OR(tickets_cleaned[[#This Row],[resolution_time_hours]]="", tickets_cleaned[[#This Row],[resolution_time_hours]]&lt;0),"",tickets_cleaned[[#This Row],[resolution_time_hours]])</f>
        <v/>
      </c>
    </row>
    <row r="2583" spans="1:22" ht="15" customHeight="1" x14ac:dyDescent="0.2">
      <c r="A2583">
        <v>2582</v>
      </c>
      <c r="B2583" t="s">
        <v>8265</v>
      </c>
      <c r="C2583" t="s">
        <v>8453</v>
      </c>
      <c r="D2583">
        <v>20</v>
      </c>
      <c r="E2583" t="s">
        <v>65</v>
      </c>
      <c r="F2583" t="s">
        <v>175</v>
      </c>
      <c r="G2583" s="1">
        <v>44010</v>
      </c>
      <c r="H2583" t="s">
        <v>24</v>
      </c>
      <c r="I2583" t="s">
        <v>176</v>
      </c>
      <c r="J2583" s="21" t="s">
        <v>8454</v>
      </c>
      <c r="K2583" t="s">
        <v>93</v>
      </c>
      <c r="M2583" t="s">
        <v>28</v>
      </c>
      <c r="N2583" t="s">
        <v>32</v>
      </c>
      <c r="P2583"/>
      <c r="S2583">
        <v>0</v>
      </c>
      <c r="T2583">
        <v>1</v>
      </c>
      <c r="U2583">
        <v>0</v>
      </c>
      <c r="V2583" t="str">
        <f>IF(OR(tickets_cleaned[[#This Row],[resolution_time_hours]]="", tickets_cleaned[[#This Row],[resolution_time_hours]]&lt;0),"",tickets_cleaned[[#This Row],[resolution_time_hours]])</f>
        <v/>
      </c>
    </row>
    <row r="2584" spans="1:22" ht="15" customHeight="1" x14ac:dyDescent="0.2">
      <c r="A2584">
        <v>2583</v>
      </c>
      <c r="B2584" t="s">
        <v>8455</v>
      </c>
      <c r="C2584" t="s">
        <v>8456</v>
      </c>
      <c r="D2584">
        <v>20</v>
      </c>
      <c r="E2584" t="s">
        <v>58</v>
      </c>
      <c r="F2584" t="s">
        <v>139</v>
      </c>
      <c r="G2584" s="1">
        <v>43878</v>
      </c>
      <c r="H2584" t="s">
        <v>21</v>
      </c>
      <c r="I2584" t="s">
        <v>67</v>
      </c>
      <c r="J2584" s="21" t="s">
        <v>8457</v>
      </c>
      <c r="K2584" t="s">
        <v>93</v>
      </c>
      <c r="M2584" t="s">
        <v>26</v>
      </c>
      <c r="N2584" t="s">
        <v>32</v>
      </c>
      <c r="P2584"/>
      <c r="S2584">
        <v>0</v>
      </c>
      <c r="T2584">
        <v>1</v>
      </c>
      <c r="U2584">
        <v>0</v>
      </c>
      <c r="V2584" t="str">
        <f>IF(OR(tickets_cleaned[[#This Row],[resolution_time_hours]]="", tickets_cleaned[[#This Row],[resolution_time_hours]]&lt;0),"",tickets_cleaned[[#This Row],[resolution_time_hours]])</f>
        <v/>
      </c>
    </row>
    <row r="2585" spans="1:22" ht="15" customHeight="1" x14ac:dyDescent="0.2">
      <c r="A2585">
        <v>2584</v>
      </c>
      <c r="B2585" t="s">
        <v>8458</v>
      </c>
      <c r="C2585" t="s">
        <v>8459</v>
      </c>
      <c r="D2585">
        <v>63</v>
      </c>
      <c r="E2585" t="s">
        <v>65</v>
      </c>
      <c r="F2585" t="s">
        <v>510</v>
      </c>
      <c r="G2585" s="1">
        <v>44246</v>
      </c>
      <c r="H2585" t="s">
        <v>21</v>
      </c>
      <c r="I2585" t="s">
        <v>106</v>
      </c>
      <c r="J2585" t="s">
        <v>8460</v>
      </c>
      <c r="K2585" t="s">
        <v>62</v>
      </c>
      <c r="M2585" t="s">
        <v>26</v>
      </c>
      <c r="N2585" t="s">
        <v>32</v>
      </c>
      <c r="O2585" s="15">
        <v>45078.791921296295</v>
      </c>
      <c r="P2585"/>
      <c r="S2585">
        <v>0</v>
      </c>
      <c r="T2585">
        <v>1</v>
      </c>
      <c r="U2585">
        <v>0</v>
      </c>
      <c r="V2585" t="str">
        <f>IF(OR(tickets_cleaned[[#This Row],[resolution_time_hours]]="", tickets_cleaned[[#This Row],[resolution_time_hours]]&lt;0),"",tickets_cleaned[[#This Row],[resolution_time_hours]])</f>
        <v/>
      </c>
    </row>
    <row r="2586" spans="1:22" ht="15" customHeight="1" x14ac:dyDescent="0.2">
      <c r="A2586">
        <v>2585</v>
      </c>
      <c r="B2586" t="s">
        <v>8461</v>
      </c>
      <c r="C2586" t="s">
        <v>8462</v>
      </c>
      <c r="D2586">
        <v>33</v>
      </c>
      <c r="E2586" t="s">
        <v>58</v>
      </c>
      <c r="F2586" t="s">
        <v>245</v>
      </c>
      <c r="G2586" s="1">
        <v>44214</v>
      </c>
      <c r="H2586" t="s">
        <v>23</v>
      </c>
      <c r="I2586" t="s">
        <v>72</v>
      </c>
      <c r="J2586" s="21" t="s">
        <v>8463</v>
      </c>
      <c r="K2586" t="s">
        <v>93</v>
      </c>
      <c r="M2586" t="s">
        <v>28</v>
      </c>
      <c r="N2586" t="s">
        <v>30</v>
      </c>
      <c r="P2586"/>
      <c r="S2586">
        <v>0</v>
      </c>
      <c r="T2586">
        <v>1</v>
      </c>
      <c r="U2586">
        <v>0</v>
      </c>
      <c r="V2586" t="str">
        <f>IF(OR(tickets_cleaned[[#This Row],[resolution_time_hours]]="", tickets_cleaned[[#This Row],[resolution_time_hours]]&lt;0),"",tickets_cleaned[[#This Row],[resolution_time_hours]])</f>
        <v/>
      </c>
    </row>
    <row r="2587" spans="1:22" ht="15" customHeight="1" x14ac:dyDescent="0.2">
      <c r="A2587">
        <v>2586</v>
      </c>
      <c r="B2587" t="s">
        <v>8464</v>
      </c>
      <c r="C2587" t="s">
        <v>8465</v>
      </c>
      <c r="D2587">
        <v>45</v>
      </c>
      <c r="E2587" t="s">
        <v>90</v>
      </c>
      <c r="F2587" t="s">
        <v>152</v>
      </c>
      <c r="G2587" s="1">
        <v>44429</v>
      </c>
      <c r="H2587" t="s">
        <v>21</v>
      </c>
      <c r="I2587" t="s">
        <v>67</v>
      </c>
      <c r="J2587" s="21" t="s">
        <v>8466</v>
      </c>
      <c r="K2587" t="s">
        <v>93</v>
      </c>
      <c r="M2587" t="s">
        <v>27</v>
      </c>
      <c r="N2587" t="s">
        <v>32</v>
      </c>
      <c r="P2587"/>
      <c r="S2587">
        <v>0</v>
      </c>
      <c r="T2587">
        <v>1</v>
      </c>
      <c r="U2587">
        <v>0</v>
      </c>
      <c r="V2587" t="str">
        <f>IF(OR(tickets_cleaned[[#This Row],[resolution_time_hours]]="", tickets_cleaned[[#This Row],[resolution_time_hours]]&lt;0),"",tickets_cleaned[[#This Row],[resolution_time_hours]])</f>
        <v/>
      </c>
    </row>
    <row r="2588" spans="1:22" ht="15" customHeight="1" x14ac:dyDescent="0.2">
      <c r="A2588">
        <v>2587</v>
      </c>
      <c r="B2588" t="s">
        <v>8467</v>
      </c>
      <c r="C2588" t="s">
        <v>8468</v>
      </c>
      <c r="D2588">
        <v>62</v>
      </c>
      <c r="E2588" t="s">
        <v>90</v>
      </c>
      <c r="F2588" t="s">
        <v>152</v>
      </c>
      <c r="G2588" s="1">
        <v>43908</v>
      </c>
      <c r="H2588" t="s">
        <v>20</v>
      </c>
      <c r="I2588" t="s">
        <v>60</v>
      </c>
      <c r="J2588" t="s">
        <v>8469</v>
      </c>
      <c r="K2588" t="s">
        <v>74</v>
      </c>
      <c r="L2588" t="s">
        <v>8470</v>
      </c>
      <c r="M2588" t="s">
        <v>27</v>
      </c>
      <c r="N2588" t="s">
        <v>31</v>
      </c>
      <c r="O2588" s="15">
        <v>45078.491273148145</v>
      </c>
      <c r="P2588" s="15">
        <v>45078.732245370367</v>
      </c>
      <c r="Q2588">
        <v>5</v>
      </c>
      <c r="R2588">
        <v>5</v>
      </c>
      <c r="S2588">
        <v>1</v>
      </c>
      <c r="T2588">
        <v>0</v>
      </c>
      <c r="U2588">
        <v>0</v>
      </c>
      <c r="V2588">
        <f>IF(OR(tickets_cleaned[[#This Row],[resolution_time_hours]]="", tickets_cleaned[[#This Row],[resolution_time_hours]]&lt;0),"",tickets_cleaned[[#This Row],[resolution_time_hours]])</f>
        <v>5</v>
      </c>
    </row>
    <row r="2589" spans="1:22" ht="15" customHeight="1" x14ac:dyDescent="0.2">
      <c r="A2589">
        <v>2588</v>
      </c>
      <c r="B2589" t="s">
        <v>8471</v>
      </c>
      <c r="C2589" t="s">
        <v>8472</v>
      </c>
      <c r="D2589">
        <v>46</v>
      </c>
      <c r="E2589" t="s">
        <v>65</v>
      </c>
      <c r="F2589" t="s">
        <v>342</v>
      </c>
      <c r="G2589" s="1">
        <v>44087</v>
      </c>
      <c r="H2589" t="s">
        <v>20</v>
      </c>
      <c r="I2589" t="s">
        <v>168</v>
      </c>
      <c r="J2589" s="21" t="s">
        <v>8473</v>
      </c>
      <c r="K2589" t="s">
        <v>74</v>
      </c>
      <c r="L2589" t="s">
        <v>8474</v>
      </c>
      <c r="M2589" t="s">
        <v>28</v>
      </c>
      <c r="N2589" t="s">
        <v>32</v>
      </c>
      <c r="O2589" s="15">
        <v>45078.436435185184</v>
      </c>
      <c r="P2589" s="15">
        <v>45078.29546296296</v>
      </c>
      <c r="Q2589">
        <v>5</v>
      </c>
      <c r="S2589">
        <v>1</v>
      </c>
      <c r="T2589">
        <v>0</v>
      </c>
      <c r="U2589">
        <v>0</v>
      </c>
      <c r="V2589" t="str">
        <f>IF(OR(tickets_cleaned[[#This Row],[resolution_time_hours]]="", tickets_cleaned[[#This Row],[resolution_time_hours]]&lt;0),"",tickets_cleaned[[#This Row],[resolution_time_hours]])</f>
        <v/>
      </c>
    </row>
    <row r="2590" spans="1:22" ht="15" customHeight="1" x14ac:dyDescent="0.2">
      <c r="A2590">
        <v>2589</v>
      </c>
      <c r="B2590" t="s">
        <v>8475</v>
      </c>
      <c r="C2590" t="s">
        <v>8476</v>
      </c>
      <c r="D2590">
        <v>20</v>
      </c>
      <c r="E2590" t="s">
        <v>65</v>
      </c>
      <c r="F2590" t="s">
        <v>275</v>
      </c>
      <c r="G2590" s="1">
        <v>43995</v>
      </c>
      <c r="H2590" t="s">
        <v>20</v>
      </c>
      <c r="I2590" t="s">
        <v>120</v>
      </c>
      <c r="J2590" t="s">
        <v>8477</v>
      </c>
      <c r="K2590" t="s">
        <v>74</v>
      </c>
      <c r="L2590" t="s">
        <v>8478</v>
      </c>
      <c r="M2590" t="s">
        <v>28</v>
      </c>
      <c r="N2590" t="s">
        <v>32</v>
      </c>
      <c r="O2590" s="15">
        <v>45078.48296296296</v>
      </c>
      <c r="P2590" s="15">
        <v>45078.285740740743</v>
      </c>
      <c r="Q2590">
        <v>2</v>
      </c>
      <c r="S2590">
        <v>1</v>
      </c>
      <c r="T2590">
        <v>0</v>
      </c>
      <c r="U2590">
        <v>1</v>
      </c>
      <c r="V2590" t="str">
        <f>IF(OR(tickets_cleaned[[#This Row],[resolution_time_hours]]="", tickets_cleaned[[#This Row],[resolution_time_hours]]&lt;0),"",tickets_cleaned[[#This Row],[resolution_time_hours]])</f>
        <v/>
      </c>
    </row>
    <row r="2591" spans="1:22" ht="15" customHeight="1" x14ac:dyDescent="0.2">
      <c r="A2591">
        <v>2590</v>
      </c>
      <c r="B2591" t="s">
        <v>8479</v>
      </c>
      <c r="C2591" t="s">
        <v>8480</v>
      </c>
      <c r="D2591">
        <v>40</v>
      </c>
      <c r="E2591" t="s">
        <v>65</v>
      </c>
      <c r="F2591" t="s">
        <v>481</v>
      </c>
      <c r="G2591" s="1">
        <v>43840</v>
      </c>
      <c r="H2591" t="s">
        <v>23</v>
      </c>
      <c r="I2591" t="s">
        <v>20</v>
      </c>
      <c r="J2591" t="s">
        <v>8481</v>
      </c>
      <c r="K2591" t="s">
        <v>74</v>
      </c>
      <c r="L2591" t="s">
        <v>8482</v>
      </c>
      <c r="M2591" t="s">
        <v>27</v>
      </c>
      <c r="N2591" t="s">
        <v>29</v>
      </c>
      <c r="O2591" s="15">
        <v>45078.114930555559</v>
      </c>
      <c r="P2591" s="15">
        <v>45078.646874999999</v>
      </c>
      <c r="Q2591">
        <v>4</v>
      </c>
      <c r="R2591">
        <v>12</v>
      </c>
      <c r="S2591">
        <v>1</v>
      </c>
      <c r="T2591">
        <v>0</v>
      </c>
      <c r="U2591">
        <v>0</v>
      </c>
      <c r="V2591">
        <f>IF(OR(tickets_cleaned[[#This Row],[resolution_time_hours]]="", tickets_cleaned[[#This Row],[resolution_time_hours]]&lt;0),"",tickets_cleaned[[#This Row],[resolution_time_hours]])</f>
        <v>12</v>
      </c>
    </row>
    <row r="2592" spans="1:22" ht="15" customHeight="1" x14ac:dyDescent="0.2">
      <c r="A2592">
        <v>2591</v>
      </c>
      <c r="B2592" t="s">
        <v>8483</v>
      </c>
      <c r="C2592" t="s">
        <v>8484</v>
      </c>
      <c r="D2592">
        <v>36</v>
      </c>
      <c r="E2592" t="s">
        <v>65</v>
      </c>
      <c r="F2592" t="s">
        <v>275</v>
      </c>
      <c r="G2592" s="1">
        <v>43974</v>
      </c>
      <c r="H2592" t="s">
        <v>23</v>
      </c>
      <c r="I2592" t="s">
        <v>203</v>
      </c>
      <c r="J2592" s="21" t="s">
        <v>8485</v>
      </c>
      <c r="K2592" t="s">
        <v>74</v>
      </c>
      <c r="L2592" t="s">
        <v>8486</v>
      </c>
      <c r="M2592" t="s">
        <v>28</v>
      </c>
      <c r="N2592" t="s">
        <v>30</v>
      </c>
      <c r="O2592" s="15">
        <v>45078.17119212963</v>
      </c>
      <c r="P2592" s="15">
        <v>45078.036469907405</v>
      </c>
      <c r="Q2592">
        <v>3</v>
      </c>
      <c r="S2592">
        <v>1</v>
      </c>
      <c r="T2592">
        <v>0</v>
      </c>
      <c r="U2592">
        <v>0</v>
      </c>
      <c r="V2592" t="str">
        <f>IF(OR(tickets_cleaned[[#This Row],[resolution_time_hours]]="", tickets_cleaned[[#This Row],[resolution_time_hours]]&lt;0),"",tickets_cleaned[[#This Row],[resolution_time_hours]])</f>
        <v/>
      </c>
    </row>
    <row r="2593" spans="1:22" ht="15" customHeight="1" x14ac:dyDescent="0.2">
      <c r="A2593">
        <v>2592</v>
      </c>
      <c r="B2593" t="s">
        <v>8487</v>
      </c>
      <c r="C2593" t="s">
        <v>8488</v>
      </c>
      <c r="D2593">
        <v>61</v>
      </c>
      <c r="E2593" t="s">
        <v>65</v>
      </c>
      <c r="F2593" t="s">
        <v>66</v>
      </c>
      <c r="G2593" s="1">
        <v>44354</v>
      </c>
      <c r="H2593" t="s">
        <v>21</v>
      </c>
      <c r="I2593" t="s">
        <v>79</v>
      </c>
      <c r="J2593" s="21" t="s">
        <v>8489</v>
      </c>
      <c r="K2593" t="s">
        <v>62</v>
      </c>
      <c r="M2593" t="s">
        <v>28</v>
      </c>
      <c r="N2593" t="s">
        <v>31</v>
      </c>
      <c r="O2593" s="15">
        <v>45078.173993055556</v>
      </c>
      <c r="P2593"/>
      <c r="S2593">
        <v>0</v>
      </c>
      <c r="T2593">
        <v>1</v>
      </c>
      <c r="U2593">
        <v>0</v>
      </c>
      <c r="V2593" t="str">
        <f>IF(OR(tickets_cleaned[[#This Row],[resolution_time_hours]]="", tickets_cleaned[[#This Row],[resolution_time_hours]]&lt;0),"",tickets_cleaned[[#This Row],[resolution_time_hours]])</f>
        <v/>
      </c>
    </row>
    <row r="2594" spans="1:22" ht="15" customHeight="1" x14ac:dyDescent="0.2">
      <c r="A2594">
        <v>2593</v>
      </c>
      <c r="B2594" t="s">
        <v>8490</v>
      </c>
      <c r="C2594" t="s">
        <v>8491</v>
      </c>
      <c r="D2594">
        <v>38</v>
      </c>
      <c r="E2594" t="s">
        <v>58</v>
      </c>
      <c r="F2594" t="s">
        <v>125</v>
      </c>
      <c r="G2594" s="1">
        <v>44024</v>
      </c>
      <c r="H2594" t="s">
        <v>20</v>
      </c>
      <c r="I2594" t="s">
        <v>85</v>
      </c>
      <c r="J2594" s="21" t="s">
        <v>8492</v>
      </c>
      <c r="K2594" t="s">
        <v>62</v>
      </c>
      <c r="M2594" t="s">
        <v>28</v>
      </c>
      <c r="N2594" t="s">
        <v>32</v>
      </c>
      <c r="O2594" s="15">
        <v>45078.335810185185</v>
      </c>
      <c r="P2594"/>
      <c r="S2594">
        <v>0</v>
      </c>
      <c r="T2594">
        <v>1</v>
      </c>
      <c r="U2594">
        <v>0</v>
      </c>
      <c r="V2594" t="str">
        <f>IF(OR(tickets_cleaned[[#This Row],[resolution_time_hours]]="", tickets_cleaned[[#This Row],[resolution_time_hours]]&lt;0),"",tickets_cleaned[[#This Row],[resolution_time_hours]])</f>
        <v/>
      </c>
    </row>
    <row r="2595" spans="1:22" ht="15" customHeight="1" x14ac:dyDescent="0.2">
      <c r="A2595">
        <v>2594</v>
      </c>
      <c r="B2595" t="s">
        <v>8493</v>
      </c>
      <c r="C2595" t="s">
        <v>8494</v>
      </c>
      <c r="D2595">
        <v>20</v>
      </c>
      <c r="E2595" t="s">
        <v>58</v>
      </c>
      <c r="F2595" t="s">
        <v>161</v>
      </c>
      <c r="G2595" s="1">
        <v>44189</v>
      </c>
      <c r="H2595" t="s">
        <v>23</v>
      </c>
      <c r="I2595" t="s">
        <v>106</v>
      </c>
      <c r="J2595" s="21" t="s">
        <v>8495</v>
      </c>
      <c r="K2595" t="s">
        <v>62</v>
      </c>
      <c r="M2595" t="s">
        <v>28</v>
      </c>
      <c r="N2595" t="s">
        <v>29</v>
      </c>
      <c r="O2595" s="15">
        <v>45078.52679398148</v>
      </c>
      <c r="P2595"/>
      <c r="S2595">
        <v>0</v>
      </c>
      <c r="T2595">
        <v>1</v>
      </c>
      <c r="U2595">
        <v>0</v>
      </c>
      <c r="V2595" t="str">
        <f>IF(OR(tickets_cleaned[[#This Row],[resolution_time_hours]]="", tickets_cleaned[[#This Row],[resolution_time_hours]]&lt;0),"",tickets_cleaned[[#This Row],[resolution_time_hours]])</f>
        <v/>
      </c>
    </row>
    <row r="2596" spans="1:22" ht="15" customHeight="1" x14ac:dyDescent="0.2">
      <c r="A2596">
        <v>2595</v>
      </c>
      <c r="B2596" t="s">
        <v>8496</v>
      </c>
      <c r="C2596" t="s">
        <v>8497</v>
      </c>
      <c r="D2596">
        <v>52</v>
      </c>
      <c r="E2596" t="s">
        <v>58</v>
      </c>
      <c r="F2596" t="s">
        <v>78</v>
      </c>
      <c r="G2596" s="1">
        <v>44007</v>
      </c>
      <c r="H2596" t="s">
        <v>20</v>
      </c>
      <c r="I2596" t="s">
        <v>60</v>
      </c>
      <c r="J2596" s="21" t="s">
        <v>27217</v>
      </c>
      <c r="K2596" t="s">
        <v>93</v>
      </c>
      <c r="M2596" t="s">
        <v>28</v>
      </c>
      <c r="N2596" t="s">
        <v>32</v>
      </c>
      <c r="P2596"/>
      <c r="S2596">
        <v>0</v>
      </c>
      <c r="T2596">
        <v>1</v>
      </c>
      <c r="U2596">
        <v>0</v>
      </c>
      <c r="V2596" t="str">
        <f>IF(OR(tickets_cleaned[[#This Row],[resolution_time_hours]]="", tickets_cleaned[[#This Row],[resolution_time_hours]]&lt;0),"",tickets_cleaned[[#This Row],[resolution_time_hours]])</f>
        <v/>
      </c>
    </row>
    <row r="2597" spans="1:22" ht="15" customHeight="1" x14ac:dyDescent="0.2">
      <c r="A2597">
        <v>2596</v>
      </c>
      <c r="B2597" t="s">
        <v>8498</v>
      </c>
      <c r="C2597" t="s">
        <v>8499</v>
      </c>
      <c r="D2597">
        <v>66</v>
      </c>
      <c r="E2597" t="s">
        <v>58</v>
      </c>
      <c r="F2597" t="s">
        <v>364</v>
      </c>
      <c r="G2597" s="1">
        <v>44442</v>
      </c>
      <c r="H2597" t="s">
        <v>20</v>
      </c>
      <c r="I2597" t="s">
        <v>67</v>
      </c>
      <c r="J2597" s="21" t="s">
        <v>8500</v>
      </c>
      <c r="K2597" t="s">
        <v>62</v>
      </c>
      <c r="M2597" t="s">
        <v>26</v>
      </c>
      <c r="N2597" t="s">
        <v>32</v>
      </c>
      <c r="O2597" s="15">
        <v>45078.09002314815</v>
      </c>
      <c r="P2597"/>
      <c r="S2597">
        <v>0</v>
      </c>
      <c r="T2597">
        <v>1</v>
      </c>
      <c r="U2597">
        <v>0</v>
      </c>
      <c r="V2597" t="str">
        <f>IF(OR(tickets_cleaned[[#This Row],[resolution_time_hours]]="", tickets_cleaned[[#This Row],[resolution_time_hours]]&lt;0),"",tickets_cleaned[[#This Row],[resolution_time_hours]])</f>
        <v/>
      </c>
    </row>
    <row r="2598" spans="1:22" ht="15" customHeight="1" x14ac:dyDescent="0.2">
      <c r="A2598">
        <v>2597</v>
      </c>
      <c r="B2598" t="s">
        <v>8501</v>
      </c>
      <c r="C2598" t="s">
        <v>8502</v>
      </c>
      <c r="D2598">
        <v>70</v>
      </c>
      <c r="E2598" t="s">
        <v>90</v>
      </c>
      <c r="F2598" t="s">
        <v>422</v>
      </c>
      <c r="G2598" s="1">
        <v>44040</v>
      </c>
      <c r="H2598" t="s">
        <v>22</v>
      </c>
      <c r="I2598" t="s">
        <v>72</v>
      </c>
      <c r="J2598" s="21" t="s">
        <v>8503</v>
      </c>
      <c r="K2598" t="s">
        <v>74</v>
      </c>
      <c r="L2598" t="s">
        <v>8504</v>
      </c>
      <c r="M2598" t="s">
        <v>28</v>
      </c>
      <c r="N2598" t="s">
        <v>29</v>
      </c>
      <c r="O2598" s="15">
        <v>45078.085173611114</v>
      </c>
      <c r="P2598" s="15">
        <v>45078.373368055552</v>
      </c>
      <c r="Q2598">
        <v>1</v>
      </c>
      <c r="R2598">
        <v>6</v>
      </c>
      <c r="S2598">
        <v>1</v>
      </c>
      <c r="T2598">
        <v>0</v>
      </c>
      <c r="U2598">
        <v>1</v>
      </c>
      <c r="V2598">
        <f>IF(OR(tickets_cleaned[[#This Row],[resolution_time_hours]]="", tickets_cleaned[[#This Row],[resolution_time_hours]]&lt;0),"",tickets_cleaned[[#This Row],[resolution_time_hours]])</f>
        <v>6</v>
      </c>
    </row>
    <row r="2599" spans="1:22" ht="15" customHeight="1" x14ac:dyDescent="0.2">
      <c r="A2599">
        <v>2598</v>
      </c>
      <c r="B2599" t="s">
        <v>8505</v>
      </c>
      <c r="C2599" t="s">
        <v>8506</v>
      </c>
      <c r="D2599">
        <v>25</v>
      </c>
      <c r="E2599" t="s">
        <v>65</v>
      </c>
      <c r="F2599" t="s">
        <v>125</v>
      </c>
      <c r="G2599" s="1">
        <v>43879</v>
      </c>
      <c r="H2599" t="s">
        <v>24</v>
      </c>
      <c r="I2599" t="s">
        <v>176</v>
      </c>
      <c r="J2599" s="21" t="s">
        <v>8507</v>
      </c>
      <c r="K2599" t="s">
        <v>62</v>
      </c>
      <c r="M2599" t="s">
        <v>25</v>
      </c>
      <c r="N2599" t="s">
        <v>30</v>
      </c>
      <c r="O2599" s="15">
        <v>45078.924780092595</v>
      </c>
      <c r="P2599"/>
      <c r="S2599">
        <v>0</v>
      </c>
      <c r="T2599">
        <v>1</v>
      </c>
      <c r="U2599">
        <v>0</v>
      </c>
      <c r="V2599" t="str">
        <f>IF(OR(tickets_cleaned[[#This Row],[resolution_time_hours]]="", tickets_cleaned[[#This Row],[resolution_time_hours]]&lt;0),"",tickets_cleaned[[#This Row],[resolution_time_hours]])</f>
        <v/>
      </c>
    </row>
    <row r="2600" spans="1:22" ht="15" customHeight="1" x14ac:dyDescent="0.2">
      <c r="A2600">
        <v>2599</v>
      </c>
      <c r="B2600" t="s">
        <v>8508</v>
      </c>
      <c r="C2600" t="s">
        <v>8509</v>
      </c>
      <c r="D2600">
        <v>67</v>
      </c>
      <c r="E2600" t="s">
        <v>65</v>
      </c>
      <c r="F2600" t="s">
        <v>105</v>
      </c>
      <c r="G2600" s="1">
        <v>43963</v>
      </c>
      <c r="H2600" t="s">
        <v>20</v>
      </c>
      <c r="I2600" t="s">
        <v>60</v>
      </c>
      <c r="J2600" s="21" t="s">
        <v>8510</v>
      </c>
      <c r="K2600" t="s">
        <v>93</v>
      </c>
      <c r="M2600" t="s">
        <v>27</v>
      </c>
      <c r="N2600" t="s">
        <v>29</v>
      </c>
      <c r="P2600"/>
      <c r="S2600">
        <v>0</v>
      </c>
      <c r="T2600">
        <v>1</v>
      </c>
      <c r="U2600">
        <v>0</v>
      </c>
      <c r="V2600" t="str">
        <f>IF(OR(tickets_cleaned[[#This Row],[resolution_time_hours]]="", tickets_cleaned[[#This Row],[resolution_time_hours]]&lt;0),"",tickets_cleaned[[#This Row],[resolution_time_hours]])</f>
        <v/>
      </c>
    </row>
    <row r="2601" spans="1:22" ht="15" customHeight="1" x14ac:dyDescent="0.2">
      <c r="A2601">
        <v>2600</v>
      </c>
      <c r="B2601" t="s">
        <v>8511</v>
      </c>
      <c r="C2601" t="s">
        <v>8512</v>
      </c>
      <c r="D2601">
        <v>32</v>
      </c>
      <c r="E2601" t="s">
        <v>90</v>
      </c>
      <c r="F2601" t="s">
        <v>114</v>
      </c>
      <c r="G2601" s="1">
        <v>44232</v>
      </c>
      <c r="H2601" t="s">
        <v>24</v>
      </c>
      <c r="I2601" t="s">
        <v>91</v>
      </c>
      <c r="J2601" t="s">
        <v>8513</v>
      </c>
      <c r="K2601" t="s">
        <v>62</v>
      </c>
      <c r="M2601" t="s">
        <v>27</v>
      </c>
      <c r="N2601" t="s">
        <v>29</v>
      </c>
      <c r="O2601" s="15">
        <v>45078.175497685188</v>
      </c>
      <c r="P2601"/>
      <c r="S2601">
        <v>0</v>
      </c>
      <c r="T2601">
        <v>1</v>
      </c>
      <c r="U2601">
        <v>0</v>
      </c>
      <c r="V2601" t="str">
        <f>IF(OR(tickets_cleaned[[#This Row],[resolution_time_hours]]="", tickets_cleaned[[#This Row],[resolution_time_hours]]&lt;0),"",tickets_cleaned[[#This Row],[resolution_time_hours]])</f>
        <v/>
      </c>
    </row>
    <row r="2602" spans="1:22" ht="15" customHeight="1" x14ac:dyDescent="0.2">
      <c r="A2602">
        <v>2601</v>
      </c>
      <c r="B2602" t="s">
        <v>8514</v>
      </c>
      <c r="C2602" t="s">
        <v>8515</v>
      </c>
      <c r="D2602">
        <v>64</v>
      </c>
      <c r="E2602" t="s">
        <v>65</v>
      </c>
      <c r="F2602" t="s">
        <v>152</v>
      </c>
      <c r="G2602" s="1">
        <v>43872</v>
      </c>
      <c r="H2602" t="s">
        <v>20</v>
      </c>
      <c r="I2602" t="s">
        <v>168</v>
      </c>
      <c r="J2602" s="21" t="s">
        <v>8516</v>
      </c>
      <c r="K2602" t="s">
        <v>93</v>
      </c>
      <c r="M2602" t="s">
        <v>27</v>
      </c>
      <c r="N2602" t="s">
        <v>30</v>
      </c>
      <c r="P2602"/>
      <c r="S2602">
        <v>0</v>
      </c>
      <c r="T2602">
        <v>1</v>
      </c>
      <c r="U2602">
        <v>0</v>
      </c>
      <c r="V2602" t="str">
        <f>IF(OR(tickets_cleaned[[#This Row],[resolution_time_hours]]="", tickets_cleaned[[#This Row],[resolution_time_hours]]&lt;0),"",tickets_cleaned[[#This Row],[resolution_time_hours]])</f>
        <v/>
      </c>
    </row>
    <row r="2603" spans="1:22" ht="15" customHeight="1" x14ac:dyDescent="0.2">
      <c r="A2603">
        <v>2602</v>
      </c>
      <c r="B2603" t="s">
        <v>8517</v>
      </c>
      <c r="C2603" t="s">
        <v>8518</v>
      </c>
      <c r="D2603">
        <v>32</v>
      </c>
      <c r="E2603" t="s">
        <v>58</v>
      </c>
      <c r="F2603" t="s">
        <v>408</v>
      </c>
      <c r="G2603" s="1">
        <v>44524</v>
      </c>
      <c r="H2603" t="s">
        <v>23</v>
      </c>
      <c r="I2603" t="s">
        <v>67</v>
      </c>
      <c r="J2603" s="21" t="s">
        <v>8519</v>
      </c>
      <c r="K2603" t="s">
        <v>62</v>
      </c>
      <c r="M2603" t="s">
        <v>27</v>
      </c>
      <c r="N2603" t="s">
        <v>30</v>
      </c>
      <c r="O2603" s="15">
        <v>45078.547060185185</v>
      </c>
      <c r="P2603"/>
      <c r="S2603">
        <v>0</v>
      </c>
      <c r="T2603">
        <v>1</v>
      </c>
      <c r="U2603">
        <v>0</v>
      </c>
      <c r="V2603" t="str">
        <f>IF(OR(tickets_cleaned[[#This Row],[resolution_time_hours]]="", tickets_cleaned[[#This Row],[resolution_time_hours]]&lt;0),"",tickets_cleaned[[#This Row],[resolution_time_hours]])</f>
        <v/>
      </c>
    </row>
    <row r="2604" spans="1:22" ht="15" customHeight="1" x14ac:dyDescent="0.2">
      <c r="A2604">
        <v>2603</v>
      </c>
      <c r="B2604" t="s">
        <v>8520</v>
      </c>
      <c r="C2604" t="s">
        <v>8521</v>
      </c>
      <c r="D2604">
        <v>27</v>
      </c>
      <c r="E2604" t="s">
        <v>58</v>
      </c>
      <c r="F2604" t="s">
        <v>237</v>
      </c>
      <c r="G2604" s="1">
        <v>44188</v>
      </c>
      <c r="H2604" t="s">
        <v>22</v>
      </c>
      <c r="I2604" t="s">
        <v>20</v>
      </c>
      <c r="J2604" s="21" t="s">
        <v>8522</v>
      </c>
      <c r="K2604" t="s">
        <v>62</v>
      </c>
      <c r="M2604" t="s">
        <v>27</v>
      </c>
      <c r="N2604" t="s">
        <v>31</v>
      </c>
      <c r="O2604" s="15">
        <v>45078.88040509259</v>
      </c>
      <c r="P2604"/>
      <c r="S2604">
        <v>0</v>
      </c>
      <c r="T2604">
        <v>1</v>
      </c>
      <c r="U2604">
        <v>0</v>
      </c>
      <c r="V2604" t="str">
        <f>IF(OR(tickets_cleaned[[#This Row],[resolution_time_hours]]="", tickets_cleaned[[#This Row],[resolution_time_hours]]&lt;0),"",tickets_cleaned[[#This Row],[resolution_time_hours]])</f>
        <v/>
      </c>
    </row>
    <row r="2605" spans="1:22" ht="15" customHeight="1" x14ac:dyDescent="0.2">
      <c r="A2605">
        <v>2604</v>
      </c>
      <c r="B2605" t="s">
        <v>8523</v>
      </c>
      <c r="C2605" t="s">
        <v>8524</v>
      </c>
      <c r="D2605">
        <v>69</v>
      </c>
      <c r="E2605" t="s">
        <v>65</v>
      </c>
      <c r="F2605" t="s">
        <v>78</v>
      </c>
      <c r="G2605" s="1">
        <v>44488</v>
      </c>
      <c r="H2605" t="s">
        <v>21</v>
      </c>
      <c r="I2605" t="s">
        <v>120</v>
      </c>
      <c r="J2605" s="21" t="s">
        <v>8525</v>
      </c>
      <c r="K2605" t="s">
        <v>93</v>
      </c>
      <c r="M2605" t="s">
        <v>28</v>
      </c>
      <c r="N2605" t="s">
        <v>30</v>
      </c>
      <c r="P2605"/>
      <c r="S2605">
        <v>0</v>
      </c>
      <c r="T2605">
        <v>1</v>
      </c>
      <c r="U2605">
        <v>0</v>
      </c>
      <c r="V2605" t="str">
        <f>IF(OR(tickets_cleaned[[#This Row],[resolution_time_hours]]="", tickets_cleaned[[#This Row],[resolution_time_hours]]&lt;0),"",tickets_cleaned[[#This Row],[resolution_time_hours]])</f>
        <v/>
      </c>
    </row>
    <row r="2606" spans="1:22" ht="15" customHeight="1" x14ac:dyDescent="0.2">
      <c r="A2606">
        <v>2605</v>
      </c>
      <c r="B2606" t="s">
        <v>8526</v>
      </c>
      <c r="C2606" t="s">
        <v>8527</v>
      </c>
      <c r="D2606">
        <v>33</v>
      </c>
      <c r="E2606" t="s">
        <v>58</v>
      </c>
      <c r="F2606" t="s">
        <v>199</v>
      </c>
      <c r="G2606" s="1">
        <v>43877</v>
      </c>
      <c r="H2606" t="s">
        <v>21</v>
      </c>
      <c r="I2606" t="s">
        <v>203</v>
      </c>
      <c r="J2606" t="s">
        <v>8528</v>
      </c>
      <c r="K2606" t="s">
        <v>62</v>
      </c>
      <c r="M2606" t="s">
        <v>25</v>
      </c>
      <c r="N2606" t="s">
        <v>31</v>
      </c>
      <c r="O2606" s="15">
        <v>45078.813067129631</v>
      </c>
      <c r="P2606"/>
      <c r="S2606">
        <v>0</v>
      </c>
      <c r="T2606">
        <v>1</v>
      </c>
      <c r="U2606">
        <v>0</v>
      </c>
      <c r="V2606" t="str">
        <f>IF(OR(tickets_cleaned[[#This Row],[resolution_time_hours]]="", tickets_cleaned[[#This Row],[resolution_time_hours]]&lt;0),"",tickets_cleaned[[#This Row],[resolution_time_hours]])</f>
        <v/>
      </c>
    </row>
    <row r="2607" spans="1:22" ht="15" customHeight="1" x14ac:dyDescent="0.2">
      <c r="A2607">
        <v>2606</v>
      </c>
      <c r="B2607" t="s">
        <v>8529</v>
      </c>
      <c r="C2607" t="s">
        <v>8530</v>
      </c>
      <c r="D2607">
        <v>42</v>
      </c>
      <c r="E2607" t="s">
        <v>90</v>
      </c>
      <c r="F2607" t="s">
        <v>114</v>
      </c>
      <c r="G2607" s="1">
        <v>44226</v>
      </c>
      <c r="H2607" t="s">
        <v>23</v>
      </c>
      <c r="I2607" t="s">
        <v>79</v>
      </c>
      <c r="J2607" t="s">
        <v>8531</v>
      </c>
      <c r="K2607" t="s">
        <v>62</v>
      </c>
      <c r="M2607" t="s">
        <v>28</v>
      </c>
      <c r="N2607" t="s">
        <v>30</v>
      </c>
      <c r="O2607" s="15">
        <v>45078.165856481479</v>
      </c>
      <c r="P2607"/>
      <c r="S2607">
        <v>0</v>
      </c>
      <c r="T2607">
        <v>1</v>
      </c>
      <c r="U2607">
        <v>0</v>
      </c>
      <c r="V2607" t="str">
        <f>IF(OR(tickets_cleaned[[#This Row],[resolution_time_hours]]="", tickets_cleaned[[#This Row],[resolution_time_hours]]&lt;0),"",tickets_cleaned[[#This Row],[resolution_time_hours]])</f>
        <v/>
      </c>
    </row>
    <row r="2608" spans="1:22" ht="15" customHeight="1" x14ac:dyDescent="0.2">
      <c r="A2608">
        <v>2607</v>
      </c>
      <c r="B2608" t="s">
        <v>8532</v>
      </c>
      <c r="C2608" t="s">
        <v>8533</v>
      </c>
      <c r="D2608">
        <v>60</v>
      </c>
      <c r="E2608" t="s">
        <v>65</v>
      </c>
      <c r="F2608" t="s">
        <v>183</v>
      </c>
      <c r="G2608" s="1">
        <v>44220</v>
      </c>
      <c r="H2608" t="s">
        <v>22</v>
      </c>
      <c r="I2608" t="s">
        <v>85</v>
      </c>
      <c r="J2608" s="21" t="s">
        <v>8534</v>
      </c>
      <c r="K2608" t="s">
        <v>62</v>
      </c>
      <c r="M2608" t="s">
        <v>25</v>
      </c>
      <c r="N2608" t="s">
        <v>29</v>
      </c>
      <c r="O2608" s="15">
        <v>45078.197824074072</v>
      </c>
      <c r="P2608"/>
      <c r="S2608">
        <v>0</v>
      </c>
      <c r="T2608">
        <v>1</v>
      </c>
      <c r="U2608">
        <v>0</v>
      </c>
      <c r="V2608" t="str">
        <f>IF(OR(tickets_cleaned[[#This Row],[resolution_time_hours]]="", tickets_cleaned[[#This Row],[resolution_time_hours]]&lt;0),"",tickets_cleaned[[#This Row],[resolution_time_hours]])</f>
        <v/>
      </c>
    </row>
    <row r="2609" spans="1:22" ht="15" customHeight="1" x14ac:dyDescent="0.2">
      <c r="A2609">
        <v>2608</v>
      </c>
      <c r="B2609" t="s">
        <v>8535</v>
      </c>
      <c r="C2609" t="s">
        <v>8536</v>
      </c>
      <c r="D2609">
        <v>57</v>
      </c>
      <c r="E2609" t="s">
        <v>90</v>
      </c>
      <c r="F2609" t="s">
        <v>130</v>
      </c>
      <c r="G2609" s="1">
        <v>43902</v>
      </c>
      <c r="H2609" t="s">
        <v>20</v>
      </c>
      <c r="I2609" t="s">
        <v>106</v>
      </c>
      <c r="J2609" s="21" t="s">
        <v>8537</v>
      </c>
      <c r="K2609" t="s">
        <v>74</v>
      </c>
      <c r="L2609" t="s">
        <v>8538</v>
      </c>
      <c r="M2609" t="s">
        <v>28</v>
      </c>
      <c r="N2609" t="s">
        <v>29</v>
      </c>
      <c r="O2609" s="15">
        <v>45078.458252314813</v>
      </c>
      <c r="P2609" s="15">
        <v>45078.829085648147</v>
      </c>
      <c r="Q2609">
        <v>3</v>
      </c>
      <c r="R2609">
        <v>8</v>
      </c>
      <c r="S2609">
        <v>1</v>
      </c>
      <c r="T2609">
        <v>0</v>
      </c>
      <c r="U2609">
        <v>0</v>
      </c>
      <c r="V2609">
        <f>IF(OR(tickets_cleaned[[#This Row],[resolution_time_hours]]="", tickets_cleaned[[#This Row],[resolution_time_hours]]&lt;0),"",tickets_cleaned[[#This Row],[resolution_time_hours]])</f>
        <v>8</v>
      </c>
    </row>
    <row r="2610" spans="1:22" ht="15" customHeight="1" x14ac:dyDescent="0.2">
      <c r="A2610">
        <v>2609</v>
      </c>
      <c r="B2610" t="s">
        <v>8539</v>
      </c>
      <c r="C2610" t="s">
        <v>8540</v>
      </c>
      <c r="D2610">
        <v>27</v>
      </c>
      <c r="E2610" t="s">
        <v>90</v>
      </c>
      <c r="F2610" t="s">
        <v>84</v>
      </c>
      <c r="G2610" s="1">
        <v>43977</v>
      </c>
      <c r="H2610" t="s">
        <v>20</v>
      </c>
      <c r="I2610" t="s">
        <v>140</v>
      </c>
      <c r="J2610" t="s">
        <v>8541</v>
      </c>
      <c r="K2610" t="s">
        <v>62</v>
      </c>
      <c r="M2610" t="s">
        <v>28</v>
      </c>
      <c r="N2610" t="s">
        <v>30</v>
      </c>
      <c r="O2610" s="15">
        <v>45078.611747685187</v>
      </c>
      <c r="P2610"/>
      <c r="S2610">
        <v>0</v>
      </c>
      <c r="T2610">
        <v>1</v>
      </c>
      <c r="U2610">
        <v>0</v>
      </c>
      <c r="V2610" t="str">
        <f>IF(OR(tickets_cleaned[[#This Row],[resolution_time_hours]]="", tickets_cleaned[[#This Row],[resolution_time_hours]]&lt;0),"",tickets_cleaned[[#This Row],[resolution_time_hours]])</f>
        <v/>
      </c>
    </row>
    <row r="2611" spans="1:22" ht="15" customHeight="1" x14ac:dyDescent="0.2">
      <c r="A2611">
        <v>2610</v>
      </c>
      <c r="B2611" t="s">
        <v>8542</v>
      </c>
      <c r="C2611" t="s">
        <v>8543</v>
      </c>
      <c r="D2611">
        <v>41</v>
      </c>
      <c r="E2611" t="s">
        <v>58</v>
      </c>
      <c r="F2611" t="s">
        <v>71</v>
      </c>
      <c r="G2611" s="1">
        <v>44052</v>
      </c>
      <c r="H2611" t="s">
        <v>22</v>
      </c>
      <c r="I2611" t="s">
        <v>176</v>
      </c>
      <c r="J2611" s="21" t="s">
        <v>8544</v>
      </c>
      <c r="K2611" t="s">
        <v>74</v>
      </c>
      <c r="L2611" t="s">
        <v>8545</v>
      </c>
      <c r="M2611" t="s">
        <v>28</v>
      </c>
      <c r="N2611" t="s">
        <v>31</v>
      </c>
      <c r="O2611" s="15">
        <v>45078.187465277777</v>
      </c>
      <c r="P2611" s="15">
        <v>45078.427743055552</v>
      </c>
      <c r="Q2611">
        <v>4</v>
      </c>
      <c r="R2611">
        <v>5</v>
      </c>
      <c r="S2611">
        <v>1</v>
      </c>
      <c r="T2611">
        <v>0</v>
      </c>
      <c r="U2611">
        <v>0</v>
      </c>
      <c r="V2611">
        <f>IF(OR(tickets_cleaned[[#This Row],[resolution_time_hours]]="", tickets_cleaned[[#This Row],[resolution_time_hours]]&lt;0),"",tickets_cleaned[[#This Row],[resolution_time_hours]])</f>
        <v>5</v>
      </c>
    </row>
    <row r="2612" spans="1:22" ht="15" customHeight="1" x14ac:dyDescent="0.2">
      <c r="A2612">
        <v>2611</v>
      </c>
      <c r="B2612" t="s">
        <v>8546</v>
      </c>
      <c r="C2612" t="s">
        <v>8547</v>
      </c>
      <c r="D2612">
        <v>42</v>
      </c>
      <c r="E2612" t="s">
        <v>65</v>
      </c>
      <c r="F2612" t="s">
        <v>183</v>
      </c>
      <c r="G2612" s="1">
        <v>44175</v>
      </c>
      <c r="H2612" t="s">
        <v>21</v>
      </c>
      <c r="I2612" t="s">
        <v>67</v>
      </c>
      <c r="J2612" s="21" t="s">
        <v>8548</v>
      </c>
      <c r="K2612" t="s">
        <v>93</v>
      </c>
      <c r="M2612" t="s">
        <v>27</v>
      </c>
      <c r="N2612" t="s">
        <v>32</v>
      </c>
      <c r="P2612"/>
      <c r="S2612">
        <v>0</v>
      </c>
      <c r="T2612">
        <v>1</v>
      </c>
      <c r="U2612">
        <v>0</v>
      </c>
      <c r="V2612" t="str">
        <f>IF(OR(tickets_cleaned[[#This Row],[resolution_time_hours]]="", tickets_cleaned[[#This Row],[resolution_time_hours]]&lt;0),"",tickets_cleaned[[#This Row],[resolution_time_hours]])</f>
        <v/>
      </c>
    </row>
    <row r="2613" spans="1:22" ht="15" customHeight="1" x14ac:dyDescent="0.2">
      <c r="A2613">
        <v>2612</v>
      </c>
      <c r="B2613" t="s">
        <v>8549</v>
      </c>
      <c r="C2613" t="s">
        <v>8550</v>
      </c>
      <c r="D2613">
        <v>64</v>
      </c>
      <c r="E2613" t="s">
        <v>58</v>
      </c>
      <c r="F2613" t="s">
        <v>233</v>
      </c>
      <c r="G2613" s="1">
        <v>43927</v>
      </c>
      <c r="H2613" t="s">
        <v>24</v>
      </c>
      <c r="I2613" t="s">
        <v>85</v>
      </c>
      <c r="J2613" s="21" t="s">
        <v>8551</v>
      </c>
      <c r="K2613" t="s">
        <v>74</v>
      </c>
      <c r="L2613" t="s">
        <v>8552</v>
      </c>
      <c r="M2613" t="s">
        <v>26</v>
      </c>
      <c r="N2613" t="s">
        <v>32</v>
      </c>
      <c r="O2613" s="15">
        <v>45078.942361111112</v>
      </c>
      <c r="P2613" s="15">
        <v>45078.917361111111</v>
      </c>
      <c r="Q2613">
        <v>1</v>
      </c>
      <c r="S2613">
        <v>1</v>
      </c>
      <c r="T2613">
        <v>0</v>
      </c>
      <c r="U2613">
        <v>1</v>
      </c>
      <c r="V2613" t="str">
        <f>IF(OR(tickets_cleaned[[#This Row],[resolution_time_hours]]="", tickets_cleaned[[#This Row],[resolution_time_hours]]&lt;0),"",tickets_cleaned[[#This Row],[resolution_time_hours]])</f>
        <v/>
      </c>
    </row>
    <row r="2614" spans="1:22" ht="15" customHeight="1" x14ac:dyDescent="0.2">
      <c r="A2614">
        <v>2613</v>
      </c>
      <c r="B2614" t="s">
        <v>8553</v>
      </c>
      <c r="C2614" t="s">
        <v>8554</v>
      </c>
      <c r="D2614">
        <v>44</v>
      </c>
      <c r="E2614" t="s">
        <v>58</v>
      </c>
      <c r="F2614" t="s">
        <v>110</v>
      </c>
      <c r="G2614" s="1">
        <v>43940</v>
      </c>
      <c r="H2614" t="s">
        <v>24</v>
      </c>
      <c r="I2614" t="s">
        <v>120</v>
      </c>
      <c r="J2614" s="21" t="s">
        <v>8555</v>
      </c>
      <c r="K2614" t="s">
        <v>74</v>
      </c>
      <c r="L2614" t="s">
        <v>8556</v>
      </c>
      <c r="M2614" t="s">
        <v>25</v>
      </c>
      <c r="N2614" t="s">
        <v>29</v>
      </c>
      <c r="O2614" s="15">
        <v>45078.191678240742</v>
      </c>
      <c r="P2614" s="15">
        <v>45078.115983796299</v>
      </c>
      <c r="Q2614">
        <v>2</v>
      </c>
      <c r="S2614">
        <v>1</v>
      </c>
      <c r="T2614">
        <v>0</v>
      </c>
      <c r="U2614">
        <v>1</v>
      </c>
      <c r="V2614" t="str">
        <f>IF(OR(tickets_cleaned[[#This Row],[resolution_time_hours]]="", tickets_cleaned[[#This Row],[resolution_time_hours]]&lt;0),"",tickets_cleaned[[#This Row],[resolution_time_hours]])</f>
        <v/>
      </c>
    </row>
    <row r="2615" spans="1:22" ht="15" customHeight="1" x14ac:dyDescent="0.2">
      <c r="A2615">
        <v>2614</v>
      </c>
      <c r="B2615" t="s">
        <v>8557</v>
      </c>
      <c r="C2615" t="s">
        <v>8558</v>
      </c>
      <c r="D2615">
        <v>23</v>
      </c>
      <c r="E2615" t="s">
        <v>58</v>
      </c>
      <c r="F2615" t="s">
        <v>84</v>
      </c>
      <c r="G2615" s="1">
        <v>43954</v>
      </c>
      <c r="H2615" t="s">
        <v>24</v>
      </c>
      <c r="I2615" t="s">
        <v>101</v>
      </c>
      <c r="J2615" s="21" t="s">
        <v>8559</v>
      </c>
      <c r="K2615" t="s">
        <v>93</v>
      </c>
      <c r="M2615" t="s">
        <v>25</v>
      </c>
      <c r="N2615" t="s">
        <v>29</v>
      </c>
      <c r="P2615"/>
      <c r="S2615">
        <v>0</v>
      </c>
      <c r="T2615">
        <v>1</v>
      </c>
      <c r="U2615">
        <v>0</v>
      </c>
      <c r="V2615" t="str">
        <f>IF(OR(tickets_cleaned[[#This Row],[resolution_time_hours]]="", tickets_cleaned[[#This Row],[resolution_time_hours]]&lt;0),"",tickets_cleaned[[#This Row],[resolution_time_hours]])</f>
        <v/>
      </c>
    </row>
    <row r="2616" spans="1:22" ht="15" customHeight="1" x14ac:dyDescent="0.2">
      <c r="A2616">
        <v>2615</v>
      </c>
      <c r="B2616" t="s">
        <v>8560</v>
      </c>
      <c r="C2616" t="s">
        <v>8561</v>
      </c>
      <c r="D2616">
        <v>54</v>
      </c>
      <c r="E2616" t="s">
        <v>90</v>
      </c>
      <c r="F2616" t="s">
        <v>110</v>
      </c>
      <c r="G2616" s="1">
        <v>44092</v>
      </c>
      <c r="H2616" t="s">
        <v>23</v>
      </c>
      <c r="I2616" t="s">
        <v>85</v>
      </c>
      <c r="J2616" s="21" t="s">
        <v>8562</v>
      </c>
      <c r="K2616" t="s">
        <v>62</v>
      </c>
      <c r="M2616" t="s">
        <v>26</v>
      </c>
      <c r="N2616" t="s">
        <v>31</v>
      </c>
      <c r="O2616" s="15">
        <v>45078.900752314818</v>
      </c>
      <c r="P2616"/>
      <c r="S2616">
        <v>0</v>
      </c>
      <c r="T2616">
        <v>1</v>
      </c>
      <c r="U2616">
        <v>0</v>
      </c>
      <c r="V2616" t="str">
        <f>IF(OR(tickets_cleaned[[#This Row],[resolution_time_hours]]="", tickets_cleaned[[#This Row],[resolution_time_hours]]&lt;0),"",tickets_cleaned[[#This Row],[resolution_time_hours]])</f>
        <v/>
      </c>
    </row>
    <row r="2617" spans="1:22" ht="15" customHeight="1" x14ac:dyDescent="0.2">
      <c r="A2617">
        <v>2616</v>
      </c>
      <c r="B2617" t="s">
        <v>8563</v>
      </c>
      <c r="C2617" t="s">
        <v>8564</v>
      </c>
      <c r="D2617">
        <v>45</v>
      </c>
      <c r="E2617" t="s">
        <v>65</v>
      </c>
      <c r="F2617" t="s">
        <v>510</v>
      </c>
      <c r="G2617" s="1">
        <v>44214</v>
      </c>
      <c r="H2617" t="s">
        <v>23</v>
      </c>
      <c r="I2617" t="s">
        <v>67</v>
      </c>
      <c r="J2617" t="s">
        <v>296</v>
      </c>
      <c r="K2617" t="s">
        <v>93</v>
      </c>
      <c r="M2617" t="s">
        <v>28</v>
      </c>
      <c r="N2617" t="s">
        <v>29</v>
      </c>
      <c r="P2617"/>
      <c r="S2617">
        <v>0</v>
      </c>
      <c r="T2617">
        <v>1</v>
      </c>
      <c r="U2617">
        <v>0</v>
      </c>
      <c r="V2617" t="str">
        <f>IF(OR(tickets_cleaned[[#This Row],[resolution_time_hours]]="", tickets_cleaned[[#This Row],[resolution_time_hours]]&lt;0),"",tickets_cleaned[[#This Row],[resolution_time_hours]])</f>
        <v/>
      </c>
    </row>
    <row r="2618" spans="1:22" ht="15" customHeight="1" x14ac:dyDescent="0.2">
      <c r="A2618">
        <v>2617</v>
      </c>
      <c r="B2618" t="s">
        <v>8565</v>
      </c>
      <c r="C2618" t="s">
        <v>8566</v>
      </c>
      <c r="D2618">
        <v>63</v>
      </c>
      <c r="E2618" t="s">
        <v>90</v>
      </c>
      <c r="F2618" t="s">
        <v>152</v>
      </c>
      <c r="G2618" s="1">
        <v>43883</v>
      </c>
      <c r="H2618" t="s">
        <v>22</v>
      </c>
      <c r="I2618" t="s">
        <v>91</v>
      </c>
      <c r="J2618" s="21" t="s">
        <v>8567</v>
      </c>
      <c r="K2618" t="s">
        <v>93</v>
      </c>
      <c r="M2618" t="s">
        <v>26</v>
      </c>
      <c r="N2618" t="s">
        <v>30</v>
      </c>
      <c r="P2618"/>
      <c r="S2618">
        <v>0</v>
      </c>
      <c r="T2618">
        <v>1</v>
      </c>
      <c r="U2618">
        <v>0</v>
      </c>
      <c r="V2618" t="str">
        <f>IF(OR(tickets_cleaned[[#This Row],[resolution_time_hours]]="", tickets_cleaned[[#This Row],[resolution_time_hours]]&lt;0),"",tickets_cleaned[[#This Row],[resolution_time_hours]])</f>
        <v/>
      </c>
    </row>
    <row r="2619" spans="1:22" ht="15" customHeight="1" x14ac:dyDescent="0.2">
      <c r="A2619">
        <v>2618</v>
      </c>
      <c r="B2619" t="s">
        <v>8568</v>
      </c>
      <c r="C2619" t="s">
        <v>8569</v>
      </c>
      <c r="D2619">
        <v>38</v>
      </c>
      <c r="E2619" t="s">
        <v>90</v>
      </c>
      <c r="F2619" t="s">
        <v>233</v>
      </c>
      <c r="G2619" s="1">
        <v>44489</v>
      </c>
      <c r="H2619" t="s">
        <v>22</v>
      </c>
      <c r="I2619" t="s">
        <v>91</v>
      </c>
      <c r="J2619" s="21" t="s">
        <v>8570</v>
      </c>
      <c r="K2619" t="s">
        <v>62</v>
      </c>
      <c r="M2619" t="s">
        <v>25</v>
      </c>
      <c r="N2619" t="s">
        <v>31</v>
      </c>
      <c r="O2619" s="15">
        <v>45078.729247685187</v>
      </c>
      <c r="P2619"/>
      <c r="S2619">
        <v>0</v>
      </c>
      <c r="T2619">
        <v>1</v>
      </c>
      <c r="U2619">
        <v>0</v>
      </c>
      <c r="V2619" t="str">
        <f>IF(OR(tickets_cleaned[[#This Row],[resolution_time_hours]]="", tickets_cleaned[[#This Row],[resolution_time_hours]]&lt;0),"",tickets_cleaned[[#This Row],[resolution_time_hours]])</f>
        <v/>
      </c>
    </row>
    <row r="2620" spans="1:22" ht="15" customHeight="1" x14ac:dyDescent="0.2">
      <c r="A2620">
        <v>2619</v>
      </c>
      <c r="B2620" t="s">
        <v>8571</v>
      </c>
      <c r="C2620" t="s">
        <v>8572</v>
      </c>
      <c r="D2620">
        <v>59</v>
      </c>
      <c r="E2620" t="s">
        <v>58</v>
      </c>
      <c r="F2620" t="s">
        <v>144</v>
      </c>
      <c r="G2620" s="1">
        <v>43849</v>
      </c>
      <c r="H2620" t="s">
        <v>24</v>
      </c>
      <c r="I2620" t="s">
        <v>79</v>
      </c>
      <c r="J2620" s="21" t="s">
        <v>8573</v>
      </c>
      <c r="K2620" t="s">
        <v>74</v>
      </c>
      <c r="L2620" t="s">
        <v>8574</v>
      </c>
      <c r="M2620" t="s">
        <v>25</v>
      </c>
      <c r="N2620" t="s">
        <v>29</v>
      </c>
      <c r="O2620" s="15">
        <v>45078.90079861111</v>
      </c>
      <c r="P2620" s="15">
        <v>45078.18204861111</v>
      </c>
      <c r="Q2620">
        <v>3</v>
      </c>
      <c r="S2620">
        <v>1</v>
      </c>
      <c r="T2620">
        <v>0</v>
      </c>
      <c r="U2620">
        <v>0</v>
      </c>
      <c r="V2620" t="str">
        <f>IF(OR(tickets_cleaned[[#This Row],[resolution_time_hours]]="", tickets_cleaned[[#This Row],[resolution_time_hours]]&lt;0),"",tickets_cleaned[[#This Row],[resolution_time_hours]])</f>
        <v/>
      </c>
    </row>
    <row r="2621" spans="1:22" ht="15" customHeight="1" x14ac:dyDescent="0.2">
      <c r="A2621">
        <v>2620</v>
      </c>
      <c r="B2621" t="s">
        <v>8575</v>
      </c>
      <c r="C2621" t="s">
        <v>8576</v>
      </c>
      <c r="D2621">
        <v>67</v>
      </c>
      <c r="E2621" t="s">
        <v>65</v>
      </c>
      <c r="F2621" t="s">
        <v>245</v>
      </c>
      <c r="G2621" s="1">
        <v>44159</v>
      </c>
      <c r="H2621" t="s">
        <v>24</v>
      </c>
      <c r="I2621" t="s">
        <v>60</v>
      </c>
      <c r="J2621" s="21" t="s">
        <v>8577</v>
      </c>
      <c r="K2621" t="s">
        <v>62</v>
      </c>
      <c r="M2621" t="s">
        <v>25</v>
      </c>
      <c r="N2621" t="s">
        <v>31</v>
      </c>
      <c r="O2621" s="15">
        <v>45078.041087962964</v>
      </c>
      <c r="P2621"/>
      <c r="S2621">
        <v>0</v>
      </c>
      <c r="T2621">
        <v>1</v>
      </c>
      <c r="U2621">
        <v>0</v>
      </c>
      <c r="V2621" t="str">
        <f>IF(OR(tickets_cleaned[[#This Row],[resolution_time_hours]]="", tickets_cleaned[[#This Row],[resolution_time_hours]]&lt;0),"",tickets_cleaned[[#This Row],[resolution_time_hours]])</f>
        <v/>
      </c>
    </row>
    <row r="2622" spans="1:22" ht="15" customHeight="1" x14ac:dyDescent="0.2">
      <c r="A2622">
        <v>2621</v>
      </c>
      <c r="B2622" t="s">
        <v>8578</v>
      </c>
      <c r="C2622" t="s">
        <v>8579</v>
      </c>
      <c r="D2622">
        <v>67</v>
      </c>
      <c r="E2622" t="s">
        <v>65</v>
      </c>
      <c r="F2622" t="s">
        <v>233</v>
      </c>
      <c r="G2622" s="1">
        <v>44551</v>
      </c>
      <c r="H2622" t="s">
        <v>24</v>
      </c>
      <c r="I2622" t="s">
        <v>140</v>
      </c>
      <c r="J2622" s="21" t="s">
        <v>8580</v>
      </c>
      <c r="K2622" t="s">
        <v>93</v>
      </c>
      <c r="M2622" t="s">
        <v>26</v>
      </c>
      <c r="N2622" t="s">
        <v>32</v>
      </c>
      <c r="P2622"/>
      <c r="S2622">
        <v>0</v>
      </c>
      <c r="T2622">
        <v>1</v>
      </c>
      <c r="U2622">
        <v>0</v>
      </c>
      <c r="V2622" t="str">
        <f>IF(OR(tickets_cleaned[[#This Row],[resolution_time_hours]]="", tickets_cleaned[[#This Row],[resolution_time_hours]]&lt;0),"",tickets_cleaned[[#This Row],[resolution_time_hours]])</f>
        <v/>
      </c>
    </row>
    <row r="2623" spans="1:22" ht="15" customHeight="1" x14ac:dyDescent="0.2">
      <c r="A2623">
        <v>2622</v>
      </c>
      <c r="B2623" t="s">
        <v>8581</v>
      </c>
      <c r="C2623" t="s">
        <v>8582</v>
      </c>
      <c r="D2623">
        <v>29</v>
      </c>
      <c r="E2623" t="s">
        <v>58</v>
      </c>
      <c r="F2623" t="s">
        <v>125</v>
      </c>
      <c r="G2623" s="1">
        <v>44314</v>
      </c>
      <c r="H2623" t="s">
        <v>23</v>
      </c>
      <c r="I2623" t="s">
        <v>60</v>
      </c>
      <c r="J2623" s="21" t="s">
        <v>27218</v>
      </c>
      <c r="K2623" t="s">
        <v>74</v>
      </c>
      <c r="L2623" t="s">
        <v>8583</v>
      </c>
      <c r="M2623" t="s">
        <v>28</v>
      </c>
      <c r="N2623" t="s">
        <v>30</v>
      </c>
      <c r="O2623" s="15">
        <v>45078.798067129632</v>
      </c>
      <c r="P2623" s="15">
        <v>45078.375844907408</v>
      </c>
      <c r="Q2623">
        <v>5</v>
      </c>
      <c r="S2623">
        <v>1</v>
      </c>
      <c r="T2623">
        <v>0</v>
      </c>
      <c r="U2623">
        <v>0</v>
      </c>
      <c r="V2623" t="str">
        <f>IF(OR(tickets_cleaned[[#This Row],[resolution_time_hours]]="", tickets_cleaned[[#This Row],[resolution_time_hours]]&lt;0),"",tickets_cleaned[[#This Row],[resolution_time_hours]])</f>
        <v/>
      </c>
    </row>
    <row r="2624" spans="1:22" ht="15" customHeight="1" x14ac:dyDescent="0.2">
      <c r="A2624">
        <v>2623</v>
      </c>
      <c r="B2624" t="s">
        <v>8584</v>
      </c>
      <c r="C2624" t="s">
        <v>8585</v>
      </c>
      <c r="D2624">
        <v>40</v>
      </c>
      <c r="E2624" t="s">
        <v>65</v>
      </c>
      <c r="F2624" t="s">
        <v>100</v>
      </c>
      <c r="G2624" s="1">
        <v>43944</v>
      </c>
      <c r="H2624" t="s">
        <v>22</v>
      </c>
      <c r="I2624" t="s">
        <v>72</v>
      </c>
      <c r="J2624" s="21" t="s">
        <v>8586</v>
      </c>
      <c r="K2624" t="s">
        <v>93</v>
      </c>
      <c r="M2624" t="s">
        <v>27</v>
      </c>
      <c r="N2624" t="s">
        <v>29</v>
      </c>
      <c r="P2624"/>
      <c r="S2624">
        <v>0</v>
      </c>
      <c r="T2624">
        <v>1</v>
      </c>
      <c r="U2624">
        <v>0</v>
      </c>
      <c r="V2624" t="str">
        <f>IF(OR(tickets_cleaned[[#This Row],[resolution_time_hours]]="", tickets_cleaned[[#This Row],[resolution_time_hours]]&lt;0),"",tickets_cleaned[[#This Row],[resolution_time_hours]])</f>
        <v/>
      </c>
    </row>
    <row r="2625" spans="1:22" ht="15" customHeight="1" x14ac:dyDescent="0.2">
      <c r="A2625">
        <v>2624</v>
      </c>
      <c r="B2625" t="s">
        <v>8587</v>
      </c>
      <c r="C2625" t="s">
        <v>8588</v>
      </c>
      <c r="D2625">
        <v>32</v>
      </c>
      <c r="E2625" t="s">
        <v>65</v>
      </c>
      <c r="F2625" t="s">
        <v>245</v>
      </c>
      <c r="G2625" s="1">
        <v>44100</v>
      </c>
      <c r="H2625" t="s">
        <v>22</v>
      </c>
      <c r="I2625" t="s">
        <v>79</v>
      </c>
      <c r="J2625" s="21" t="s">
        <v>8589</v>
      </c>
      <c r="K2625" t="s">
        <v>62</v>
      </c>
      <c r="M2625" t="s">
        <v>28</v>
      </c>
      <c r="N2625" t="s">
        <v>29</v>
      </c>
      <c r="O2625" s="15">
        <v>45078.74046296296</v>
      </c>
      <c r="P2625"/>
      <c r="S2625">
        <v>0</v>
      </c>
      <c r="T2625">
        <v>1</v>
      </c>
      <c r="U2625">
        <v>0</v>
      </c>
      <c r="V2625" t="str">
        <f>IF(OR(tickets_cleaned[[#This Row],[resolution_time_hours]]="", tickets_cleaned[[#This Row],[resolution_time_hours]]&lt;0),"",tickets_cleaned[[#This Row],[resolution_time_hours]])</f>
        <v/>
      </c>
    </row>
    <row r="2626" spans="1:22" ht="15" customHeight="1" x14ac:dyDescent="0.2">
      <c r="A2626">
        <v>2625</v>
      </c>
      <c r="B2626" t="s">
        <v>8590</v>
      </c>
      <c r="C2626" t="s">
        <v>8591</v>
      </c>
      <c r="D2626">
        <v>51</v>
      </c>
      <c r="E2626" t="s">
        <v>90</v>
      </c>
      <c r="F2626" t="s">
        <v>408</v>
      </c>
      <c r="G2626" s="1">
        <v>44349</v>
      </c>
      <c r="H2626" t="s">
        <v>24</v>
      </c>
      <c r="I2626" t="s">
        <v>22</v>
      </c>
      <c r="J2626" s="21" t="s">
        <v>8592</v>
      </c>
      <c r="K2626" t="s">
        <v>62</v>
      </c>
      <c r="M2626" t="s">
        <v>25</v>
      </c>
      <c r="N2626" t="s">
        <v>32</v>
      </c>
      <c r="O2626" s="15">
        <v>45078.750208333331</v>
      </c>
      <c r="P2626"/>
      <c r="S2626">
        <v>0</v>
      </c>
      <c r="T2626">
        <v>1</v>
      </c>
      <c r="U2626">
        <v>0</v>
      </c>
      <c r="V2626" t="str">
        <f>IF(OR(tickets_cleaned[[#This Row],[resolution_time_hours]]="", tickets_cleaned[[#This Row],[resolution_time_hours]]&lt;0),"",tickets_cleaned[[#This Row],[resolution_time_hours]])</f>
        <v/>
      </c>
    </row>
    <row r="2627" spans="1:22" ht="15" customHeight="1" x14ac:dyDescent="0.2">
      <c r="A2627">
        <v>2626</v>
      </c>
      <c r="B2627" t="s">
        <v>8593</v>
      </c>
      <c r="C2627" t="s">
        <v>8594</v>
      </c>
      <c r="D2627">
        <v>42</v>
      </c>
      <c r="E2627" t="s">
        <v>58</v>
      </c>
      <c r="F2627" t="s">
        <v>84</v>
      </c>
      <c r="G2627" s="1">
        <v>44029</v>
      </c>
      <c r="H2627" t="s">
        <v>24</v>
      </c>
      <c r="I2627" t="s">
        <v>22</v>
      </c>
      <c r="J2627" s="21" t="s">
        <v>8595</v>
      </c>
      <c r="K2627" t="s">
        <v>93</v>
      </c>
      <c r="M2627" t="s">
        <v>27</v>
      </c>
      <c r="N2627" t="s">
        <v>30</v>
      </c>
      <c r="P2627"/>
      <c r="S2627">
        <v>0</v>
      </c>
      <c r="T2627">
        <v>1</v>
      </c>
      <c r="U2627">
        <v>0</v>
      </c>
      <c r="V2627" t="str">
        <f>IF(OR(tickets_cleaned[[#This Row],[resolution_time_hours]]="", tickets_cleaned[[#This Row],[resolution_time_hours]]&lt;0),"",tickets_cleaned[[#This Row],[resolution_time_hours]])</f>
        <v/>
      </c>
    </row>
    <row r="2628" spans="1:22" ht="15" customHeight="1" x14ac:dyDescent="0.2">
      <c r="A2628">
        <v>2627</v>
      </c>
      <c r="B2628" t="s">
        <v>8596</v>
      </c>
      <c r="C2628" t="s">
        <v>8597</v>
      </c>
      <c r="D2628">
        <v>68</v>
      </c>
      <c r="E2628" t="s">
        <v>90</v>
      </c>
      <c r="F2628" t="s">
        <v>680</v>
      </c>
      <c r="G2628" s="1">
        <v>44074</v>
      </c>
      <c r="H2628" t="s">
        <v>20</v>
      </c>
      <c r="I2628" t="s">
        <v>67</v>
      </c>
      <c r="J2628" t="s">
        <v>8598</v>
      </c>
      <c r="K2628" t="s">
        <v>62</v>
      </c>
      <c r="M2628" t="s">
        <v>26</v>
      </c>
      <c r="N2628" t="s">
        <v>29</v>
      </c>
      <c r="O2628" s="15">
        <v>45078.531493055554</v>
      </c>
      <c r="P2628"/>
      <c r="S2628">
        <v>0</v>
      </c>
      <c r="T2628">
        <v>1</v>
      </c>
      <c r="U2628">
        <v>0</v>
      </c>
      <c r="V2628" t="str">
        <f>IF(OR(tickets_cleaned[[#This Row],[resolution_time_hours]]="", tickets_cleaned[[#This Row],[resolution_time_hours]]&lt;0),"",tickets_cleaned[[#This Row],[resolution_time_hours]])</f>
        <v/>
      </c>
    </row>
    <row r="2629" spans="1:22" ht="15" customHeight="1" x14ac:dyDescent="0.2">
      <c r="A2629">
        <v>2628</v>
      </c>
      <c r="B2629" t="s">
        <v>8599</v>
      </c>
      <c r="C2629" t="s">
        <v>8600</v>
      </c>
      <c r="D2629">
        <v>51</v>
      </c>
      <c r="E2629" t="s">
        <v>65</v>
      </c>
      <c r="F2629" t="s">
        <v>422</v>
      </c>
      <c r="G2629" s="1">
        <v>44257</v>
      </c>
      <c r="H2629" t="s">
        <v>21</v>
      </c>
      <c r="I2629" t="s">
        <v>106</v>
      </c>
      <c r="J2629" s="21" t="s">
        <v>8601</v>
      </c>
      <c r="K2629" t="s">
        <v>62</v>
      </c>
      <c r="M2629" t="s">
        <v>28</v>
      </c>
      <c r="N2629" t="s">
        <v>29</v>
      </c>
      <c r="O2629" s="15">
        <v>45078.39261574074</v>
      </c>
      <c r="P2629"/>
      <c r="S2629">
        <v>0</v>
      </c>
      <c r="T2629">
        <v>1</v>
      </c>
      <c r="U2629">
        <v>0</v>
      </c>
      <c r="V2629" t="str">
        <f>IF(OR(tickets_cleaned[[#This Row],[resolution_time_hours]]="", tickets_cleaned[[#This Row],[resolution_time_hours]]&lt;0),"",tickets_cleaned[[#This Row],[resolution_time_hours]])</f>
        <v/>
      </c>
    </row>
    <row r="2630" spans="1:22" ht="15" customHeight="1" x14ac:dyDescent="0.2">
      <c r="A2630">
        <v>2629</v>
      </c>
      <c r="B2630" t="s">
        <v>8602</v>
      </c>
      <c r="C2630" t="s">
        <v>8603</v>
      </c>
      <c r="D2630">
        <v>66</v>
      </c>
      <c r="E2630" t="s">
        <v>65</v>
      </c>
      <c r="F2630" t="s">
        <v>680</v>
      </c>
      <c r="G2630" s="1">
        <v>44516</v>
      </c>
      <c r="H2630" t="s">
        <v>20</v>
      </c>
      <c r="I2630" t="s">
        <v>168</v>
      </c>
      <c r="J2630" s="21" t="s">
        <v>8604</v>
      </c>
      <c r="K2630" t="s">
        <v>74</v>
      </c>
      <c r="L2630" t="s">
        <v>8605</v>
      </c>
      <c r="M2630" t="s">
        <v>26</v>
      </c>
      <c r="N2630" t="s">
        <v>30</v>
      </c>
      <c r="O2630" s="15">
        <v>45078.748182870368</v>
      </c>
      <c r="P2630" s="15">
        <v>45078.054432870369</v>
      </c>
      <c r="Q2630">
        <v>2</v>
      </c>
      <c r="S2630">
        <v>1</v>
      </c>
      <c r="T2630">
        <v>0</v>
      </c>
      <c r="U2630">
        <v>1</v>
      </c>
      <c r="V2630" t="str">
        <f>IF(OR(tickets_cleaned[[#This Row],[resolution_time_hours]]="", tickets_cleaned[[#This Row],[resolution_time_hours]]&lt;0),"",tickets_cleaned[[#This Row],[resolution_time_hours]])</f>
        <v/>
      </c>
    </row>
    <row r="2631" spans="1:22" ht="15" customHeight="1" x14ac:dyDescent="0.2">
      <c r="A2631">
        <v>2630</v>
      </c>
      <c r="B2631" t="s">
        <v>8606</v>
      </c>
      <c r="C2631" t="s">
        <v>8607</v>
      </c>
      <c r="D2631">
        <v>69</v>
      </c>
      <c r="E2631" t="s">
        <v>65</v>
      </c>
      <c r="F2631" t="s">
        <v>199</v>
      </c>
      <c r="G2631" s="1">
        <v>44173</v>
      </c>
      <c r="H2631" t="s">
        <v>24</v>
      </c>
      <c r="I2631" t="s">
        <v>22</v>
      </c>
      <c r="J2631" s="21" t="s">
        <v>8608</v>
      </c>
      <c r="K2631" t="s">
        <v>74</v>
      </c>
      <c r="L2631" t="s">
        <v>8609</v>
      </c>
      <c r="M2631" t="s">
        <v>25</v>
      </c>
      <c r="N2631" t="s">
        <v>32</v>
      </c>
      <c r="O2631" s="15">
        <v>45078.592650462961</v>
      </c>
      <c r="P2631" s="15">
        <v>45078.78292824074</v>
      </c>
      <c r="Q2631">
        <v>5</v>
      </c>
      <c r="R2631">
        <v>4</v>
      </c>
      <c r="S2631">
        <v>1</v>
      </c>
      <c r="T2631">
        <v>0</v>
      </c>
      <c r="U2631">
        <v>0</v>
      </c>
      <c r="V2631">
        <f>IF(OR(tickets_cleaned[[#This Row],[resolution_time_hours]]="", tickets_cleaned[[#This Row],[resolution_time_hours]]&lt;0),"",tickets_cleaned[[#This Row],[resolution_time_hours]])</f>
        <v>4</v>
      </c>
    </row>
    <row r="2632" spans="1:22" ht="15" customHeight="1" x14ac:dyDescent="0.2">
      <c r="A2632">
        <v>2631</v>
      </c>
      <c r="B2632" t="s">
        <v>8610</v>
      </c>
      <c r="C2632" t="s">
        <v>8611</v>
      </c>
      <c r="D2632">
        <v>45</v>
      </c>
      <c r="E2632" t="s">
        <v>58</v>
      </c>
      <c r="F2632" t="s">
        <v>456</v>
      </c>
      <c r="G2632" s="1">
        <v>44314</v>
      </c>
      <c r="H2632" t="s">
        <v>23</v>
      </c>
      <c r="I2632" t="s">
        <v>176</v>
      </c>
      <c r="J2632" t="s">
        <v>8612</v>
      </c>
      <c r="K2632" t="s">
        <v>74</v>
      </c>
      <c r="L2632" t="s">
        <v>8613</v>
      </c>
      <c r="M2632" t="s">
        <v>26</v>
      </c>
      <c r="N2632" t="s">
        <v>32</v>
      </c>
      <c r="O2632" s="15">
        <v>45078.855162037034</v>
      </c>
      <c r="P2632" s="15">
        <v>45078.507245370369</v>
      </c>
      <c r="Q2632">
        <v>3</v>
      </c>
      <c r="S2632">
        <v>1</v>
      </c>
      <c r="T2632">
        <v>0</v>
      </c>
      <c r="U2632">
        <v>0</v>
      </c>
      <c r="V2632" t="str">
        <f>IF(OR(tickets_cleaned[[#This Row],[resolution_time_hours]]="", tickets_cleaned[[#This Row],[resolution_time_hours]]&lt;0),"",tickets_cleaned[[#This Row],[resolution_time_hours]])</f>
        <v/>
      </c>
    </row>
    <row r="2633" spans="1:22" ht="15" customHeight="1" x14ac:dyDescent="0.2">
      <c r="A2633">
        <v>2632</v>
      </c>
      <c r="B2633" t="s">
        <v>8614</v>
      </c>
      <c r="C2633" t="s">
        <v>8615</v>
      </c>
      <c r="D2633">
        <v>66</v>
      </c>
      <c r="E2633" t="s">
        <v>65</v>
      </c>
      <c r="F2633" t="s">
        <v>724</v>
      </c>
      <c r="G2633" s="1">
        <v>43856</v>
      </c>
      <c r="H2633" t="s">
        <v>21</v>
      </c>
      <c r="I2633" t="s">
        <v>79</v>
      </c>
      <c r="J2633" s="21" t="s">
        <v>8616</v>
      </c>
      <c r="K2633" t="s">
        <v>62</v>
      </c>
      <c r="M2633" t="s">
        <v>26</v>
      </c>
      <c r="N2633" t="s">
        <v>30</v>
      </c>
      <c r="O2633" s="15">
        <v>45078.370462962965</v>
      </c>
      <c r="P2633"/>
      <c r="S2633">
        <v>0</v>
      </c>
      <c r="T2633">
        <v>1</v>
      </c>
      <c r="U2633">
        <v>0</v>
      </c>
      <c r="V2633" t="str">
        <f>IF(OR(tickets_cleaned[[#This Row],[resolution_time_hours]]="", tickets_cleaned[[#This Row],[resolution_time_hours]]&lt;0),"",tickets_cleaned[[#This Row],[resolution_time_hours]])</f>
        <v/>
      </c>
    </row>
    <row r="2634" spans="1:22" ht="15" customHeight="1" x14ac:dyDescent="0.2">
      <c r="A2634">
        <v>2633</v>
      </c>
      <c r="B2634" t="s">
        <v>8617</v>
      </c>
      <c r="C2634" t="s">
        <v>8618</v>
      </c>
      <c r="D2634">
        <v>62</v>
      </c>
      <c r="E2634" t="s">
        <v>90</v>
      </c>
      <c r="F2634" t="s">
        <v>183</v>
      </c>
      <c r="G2634" s="1">
        <v>44088</v>
      </c>
      <c r="H2634" t="s">
        <v>22</v>
      </c>
      <c r="I2634" t="s">
        <v>22</v>
      </c>
      <c r="J2634" t="s">
        <v>8619</v>
      </c>
      <c r="K2634" t="s">
        <v>93</v>
      </c>
      <c r="M2634" t="s">
        <v>26</v>
      </c>
      <c r="N2634" t="s">
        <v>30</v>
      </c>
      <c r="P2634"/>
      <c r="S2634">
        <v>0</v>
      </c>
      <c r="T2634">
        <v>1</v>
      </c>
      <c r="U2634">
        <v>0</v>
      </c>
      <c r="V2634" t="str">
        <f>IF(OR(tickets_cleaned[[#This Row],[resolution_time_hours]]="", tickets_cleaned[[#This Row],[resolution_time_hours]]&lt;0),"",tickets_cleaned[[#This Row],[resolution_time_hours]])</f>
        <v/>
      </c>
    </row>
    <row r="2635" spans="1:22" ht="15" customHeight="1" x14ac:dyDescent="0.2">
      <c r="A2635">
        <v>2634</v>
      </c>
      <c r="B2635" t="s">
        <v>8620</v>
      </c>
      <c r="C2635" t="s">
        <v>8621</v>
      </c>
      <c r="D2635">
        <v>36</v>
      </c>
      <c r="E2635" t="s">
        <v>65</v>
      </c>
      <c r="F2635" t="s">
        <v>680</v>
      </c>
      <c r="G2635" s="1">
        <v>44061</v>
      </c>
      <c r="H2635" t="s">
        <v>23</v>
      </c>
      <c r="I2635" t="s">
        <v>20</v>
      </c>
      <c r="J2635" t="s">
        <v>8622</v>
      </c>
      <c r="K2635" t="s">
        <v>93</v>
      </c>
      <c r="M2635" t="s">
        <v>26</v>
      </c>
      <c r="N2635" t="s">
        <v>30</v>
      </c>
      <c r="P2635"/>
      <c r="S2635">
        <v>0</v>
      </c>
      <c r="T2635">
        <v>1</v>
      </c>
      <c r="U2635">
        <v>0</v>
      </c>
      <c r="V2635" t="str">
        <f>IF(OR(tickets_cleaned[[#This Row],[resolution_time_hours]]="", tickets_cleaned[[#This Row],[resolution_time_hours]]&lt;0),"",tickets_cleaned[[#This Row],[resolution_time_hours]])</f>
        <v/>
      </c>
    </row>
    <row r="2636" spans="1:22" ht="15" customHeight="1" x14ac:dyDescent="0.2">
      <c r="A2636">
        <v>2635</v>
      </c>
      <c r="B2636" t="s">
        <v>8623</v>
      </c>
      <c r="C2636" t="s">
        <v>8624</v>
      </c>
      <c r="D2636">
        <v>25</v>
      </c>
      <c r="E2636" t="s">
        <v>90</v>
      </c>
      <c r="F2636" t="s">
        <v>187</v>
      </c>
      <c r="G2636" s="1">
        <v>44420</v>
      </c>
      <c r="H2636" t="s">
        <v>23</v>
      </c>
      <c r="I2636" t="s">
        <v>168</v>
      </c>
      <c r="J2636" t="s">
        <v>8625</v>
      </c>
      <c r="K2636" t="s">
        <v>93</v>
      </c>
      <c r="M2636" t="s">
        <v>27</v>
      </c>
      <c r="N2636" t="s">
        <v>31</v>
      </c>
      <c r="P2636"/>
      <c r="S2636">
        <v>0</v>
      </c>
      <c r="T2636">
        <v>1</v>
      </c>
      <c r="U2636">
        <v>0</v>
      </c>
      <c r="V2636" t="str">
        <f>IF(OR(tickets_cleaned[[#This Row],[resolution_time_hours]]="", tickets_cleaned[[#This Row],[resolution_time_hours]]&lt;0),"",tickets_cleaned[[#This Row],[resolution_time_hours]])</f>
        <v/>
      </c>
    </row>
    <row r="2637" spans="1:22" ht="15" customHeight="1" x14ac:dyDescent="0.2">
      <c r="A2637">
        <v>2636</v>
      </c>
      <c r="B2637" t="s">
        <v>8626</v>
      </c>
      <c r="C2637" t="s">
        <v>8627</v>
      </c>
      <c r="D2637">
        <v>30</v>
      </c>
      <c r="E2637" t="s">
        <v>90</v>
      </c>
      <c r="F2637" t="s">
        <v>161</v>
      </c>
      <c r="G2637" s="1">
        <v>44399</v>
      </c>
      <c r="H2637" t="s">
        <v>22</v>
      </c>
      <c r="I2637" t="s">
        <v>120</v>
      </c>
      <c r="J2637" s="21" t="s">
        <v>8628</v>
      </c>
      <c r="K2637" t="s">
        <v>93</v>
      </c>
      <c r="M2637" t="s">
        <v>27</v>
      </c>
      <c r="N2637" t="s">
        <v>31</v>
      </c>
      <c r="P2637"/>
      <c r="S2637">
        <v>0</v>
      </c>
      <c r="T2637">
        <v>1</v>
      </c>
      <c r="U2637">
        <v>0</v>
      </c>
      <c r="V2637" t="str">
        <f>IF(OR(tickets_cleaned[[#This Row],[resolution_time_hours]]="", tickets_cleaned[[#This Row],[resolution_time_hours]]&lt;0),"",tickets_cleaned[[#This Row],[resolution_time_hours]])</f>
        <v/>
      </c>
    </row>
    <row r="2638" spans="1:22" ht="15" customHeight="1" x14ac:dyDescent="0.2">
      <c r="A2638">
        <v>2637</v>
      </c>
      <c r="B2638" t="s">
        <v>8629</v>
      </c>
      <c r="C2638" t="s">
        <v>8630</v>
      </c>
      <c r="D2638">
        <v>64</v>
      </c>
      <c r="E2638" t="s">
        <v>58</v>
      </c>
      <c r="F2638" t="s">
        <v>724</v>
      </c>
      <c r="G2638" s="1">
        <v>44185</v>
      </c>
      <c r="H2638" t="s">
        <v>24</v>
      </c>
      <c r="I2638" t="s">
        <v>168</v>
      </c>
      <c r="J2638" s="21" t="s">
        <v>8631</v>
      </c>
      <c r="K2638" t="s">
        <v>74</v>
      </c>
      <c r="L2638" t="s">
        <v>8632</v>
      </c>
      <c r="M2638" t="s">
        <v>27</v>
      </c>
      <c r="N2638" t="s">
        <v>31</v>
      </c>
      <c r="O2638" s="15">
        <v>45078.91914351852</v>
      </c>
      <c r="P2638" s="15">
        <v>45078.514282407406</v>
      </c>
      <c r="Q2638">
        <v>3</v>
      </c>
      <c r="S2638">
        <v>1</v>
      </c>
      <c r="T2638">
        <v>0</v>
      </c>
      <c r="U2638">
        <v>0</v>
      </c>
      <c r="V2638" t="str">
        <f>IF(OR(tickets_cleaned[[#This Row],[resolution_time_hours]]="", tickets_cleaned[[#This Row],[resolution_time_hours]]&lt;0),"",tickets_cleaned[[#This Row],[resolution_time_hours]])</f>
        <v/>
      </c>
    </row>
    <row r="2639" spans="1:22" ht="15" customHeight="1" x14ac:dyDescent="0.2">
      <c r="A2639">
        <v>2638</v>
      </c>
      <c r="B2639" t="s">
        <v>8633</v>
      </c>
      <c r="C2639" t="s">
        <v>8634</v>
      </c>
      <c r="D2639">
        <v>55</v>
      </c>
      <c r="E2639" t="s">
        <v>65</v>
      </c>
      <c r="F2639" t="s">
        <v>245</v>
      </c>
      <c r="G2639" s="1">
        <v>44372</v>
      </c>
      <c r="H2639" t="s">
        <v>20</v>
      </c>
      <c r="I2639" t="s">
        <v>176</v>
      </c>
      <c r="J2639" t="s">
        <v>8635</v>
      </c>
      <c r="K2639" t="s">
        <v>74</v>
      </c>
      <c r="L2639" t="s">
        <v>8636</v>
      </c>
      <c r="M2639" t="s">
        <v>28</v>
      </c>
      <c r="N2639" t="s">
        <v>31</v>
      </c>
      <c r="O2639" s="15">
        <v>45078.724016203705</v>
      </c>
      <c r="P2639" s="15">
        <v>45078.662905092591</v>
      </c>
      <c r="Q2639">
        <v>2</v>
      </c>
      <c r="S2639">
        <v>1</v>
      </c>
      <c r="T2639">
        <v>0</v>
      </c>
      <c r="U2639">
        <v>1</v>
      </c>
      <c r="V2639" t="str">
        <f>IF(OR(tickets_cleaned[[#This Row],[resolution_time_hours]]="", tickets_cleaned[[#This Row],[resolution_time_hours]]&lt;0),"",tickets_cleaned[[#This Row],[resolution_time_hours]])</f>
        <v/>
      </c>
    </row>
    <row r="2640" spans="1:22" ht="15" customHeight="1" x14ac:dyDescent="0.2">
      <c r="A2640">
        <v>2639</v>
      </c>
      <c r="B2640" t="s">
        <v>8637</v>
      </c>
      <c r="C2640" t="s">
        <v>8638</v>
      </c>
      <c r="D2640">
        <v>51</v>
      </c>
      <c r="E2640" t="s">
        <v>58</v>
      </c>
      <c r="F2640" t="s">
        <v>233</v>
      </c>
      <c r="G2640" s="1">
        <v>43967</v>
      </c>
      <c r="H2640" t="s">
        <v>20</v>
      </c>
      <c r="I2640" t="s">
        <v>106</v>
      </c>
      <c r="J2640" t="s">
        <v>8639</v>
      </c>
      <c r="K2640" t="s">
        <v>74</v>
      </c>
      <c r="L2640" t="s">
        <v>8640</v>
      </c>
      <c r="M2640" t="s">
        <v>25</v>
      </c>
      <c r="N2640" t="s">
        <v>29</v>
      </c>
      <c r="O2640" s="15">
        <v>45078.075416666667</v>
      </c>
      <c r="P2640" s="15">
        <v>45078.735833333332</v>
      </c>
      <c r="Q2640">
        <v>1</v>
      </c>
      <c r="R2640">
        <v>15</v>
      </c>
      <c r="S2640">
        <v>1</v>
      </c>
      <c r="T2640">
        <v>0</v>
      </c>
      <c r="U2640">
        <v>1</v>
      </c>
      <c r="V2640">
        <f>IF(OR(tickets_cleaned[[#This Row],[resolution_time_hours]]="", tickets_cleaned[[#This Row],[resolution_time_hours]]&lt;0),"",tickets_cleaned[[#This Row],[resolution_time_hours]])</f>
        <v>15</v>
      </c>
    </row>
    <row r="2641" spans="1:22" ht="15" customHeight="1" x14ac:dyDescent="0.2">
      <c r="A2641">
        <v>2640</v>
      </c>
      <c r="B2641" t="s">
        <v>8641</v>
      </c>
      <c r="C2641" t="s">
        <v>8642</v>
      </c>
      <c r="D2641">
        <v>25</v>
      </c>
      <c r="E2641" t="s">
        <v>65</v>
      </c>
      <c r="F2641" t="s">
        <v>110</v>
      </c>
      <c r="G2641" s="1">
        <v>44002</v>
      </c>
      <c r="H2641" t="s">
        <v>22</v>
      </c>
      <c r="I2641" t="s">
        <v>203</v>
      </c>
      <c r="J2641" s="21" t="s">
        <v>8643</v>
      </c>
      <c r="K2641" t="s">
        <v>93</v>
      </c>
      <c r="M2641" t="s">
        <v>28</v>
      </c>
      <c r="N2641" t="s">
        <v>30</v>
      </c>
      <c r="P2641"/>
      <c r="S2641">
        <v>0</v>
      </c>
      <c r="T2641">
        <v>1</v>
      </c>
      <c r="U2641">
        <v>0</v>
      </c>
      <c r="V2641" t="str">
        <f>IF(OR(tickets_cleaned[[#This Row],[resolution_time_hours]]="", tickets_cleaned[[#This Row],[resolution_time_hours]]&lt;0),"",tickets_cleaned[[#This Row],[resolution_time_hours]])</f>
        <v/>
      </c>
    </row>
    <row r="2642" spans="1:22" ht="15" customHeight="1" x14ac:dyDescent="0.2">
      <c r="A2642">
        <v>2641</v>
      </c>
      <c r="B2642" t="s">
        <v>8644</v>
      </c>
      <c r="C2642" t="s">
        <v>8645</v>
      </c>
      <c r="D2642">
        <v>40</v>
      </c>
      <c r="E2642" t="s">
        <v>65</v>
      </c>
      <c r="F2642" t="s">
        <v>96</v>
      </c>
      <c r="G2642" s="1">
        <v>44385</v>
      </c>
      <c r="H2642" t="s">
        <v>24</v>
      </c>
      <c r="I2642" t="s">
        <v>101</v>
      </c>
      <c r="J2642" s="21" t="s">
        <v>8646</v>
      </c>
      <c r="K2642" t="s">
        <v>93</v>
      </c>
      <c r="M2642" t="s">
        <v>26</v>
      </c>
      <c r="N2642" t="s">
        <v>32</v>
      </c>
      <c r="P2642"/>
      <c r="S2642">
        <v>0</v>
      </c>
      <c r="T2642">
        <v>1</v>
      </c>
      <c r="U2642">
        <v>0</v>
      </c>
      <c r="V2642" t="str">
        <f>IF(OR(tickets_cleaned[[#This Row],[resolution_time_hours]]="", tickets_cleaned[[#This Row],[resolution_time_hours]]&lt;0),"",tickets_cleaned[[#This Row],[resolution_time_hours]])</f>
        <v/>
      </c>
    </row>
    <row r="2643" spans="1:22" ht="15" customHeight="1" x14ac:dyDescent="0.2">
      <c r="A2643">
        <v>2642</v>
      </c>
      <c r="B2643" t="s">
        <v>8647</v>
      </c>
      <c r="C2643" t="s">
        <v>8648</v>
      </c>
      <c r="D2643">
        <v>33</v>
      </c>
      <c r="E2643" t="s">
        <v>90</v>
      </c>
      <c r="F2643" t="s">
        <v>680</v>
      </c>
      <c r="G2643" s="1">
        <v>44300</v>
      </c>
      <c r="H2643" t="s">
        <v>24</v>
      </c>
      <c r="I2643" t="s">
        <v>168</v>
      </c>
      <c r="J2643" s="21" t="s">
        <v>8649</v>
      </c>
      <c r="K2643" t="s">
        <v>93</v>
      </c>
      <c r="M2643" t="s">
        <v>26</v>
      </c>
      <c r="N2643" t="s">
        <v>29</v>
      </c>
      <c r="P2643"/>
      <c r="S2643">
        <v>0</v>
      </c>
      <c r="T2643">
        <v>1</v>
      </c>
      <c r="U2643">
        <v>0</v>
      </c>
      <c r="V2643" t="str">
        <f>IF(OR(tickets_cleaned[[#This Row],[resolution_time_hours]]="", tickets_cleaned[[#This Row],[resolution_time_hours]]&lt;0),"",tickets_cleaned[[#This Row],[resolution_time_hours]])</f>
        <v/>
      </c>
    </row>
    <row r="2644" spans="1:22" ht="15" customHeight="1" x14ac:dyDescent="0.2">
      <c r="A2644">
        <v>2643</v>
      </c>
      <c r="B2644" t="s">
        <v>8650</v>
      </c>
      <c r="C2644" t="s">
        <v>8651</v>
      </c>
      <c r="D2644">
        <v>25</v>
      </c>
      <c r="E2644" t="s">
        <v>58</v>
      </c>
      <c r="F2644" t="s">
        <v>446</v>
      </c>
      <c r="G2644" s="1">
        <v>44145</v>
      </c>
      <c r="H2644" t="s">
        <v>23</v>
      </c>
      <c r="I2644" t="s">
        <v>20</v>
      </c>
      <c r="J2644" s="21" t="s">
        <v>8652</v>
      </c>
      <c r="K2644" t="s">
        <v>62</v>
      </c>
      <c r="M2644" t="s">
        <v>28</v>
      </c>
      <c r="N2644" t="s">
        <v>32</v>
      </c>
      <c r="O2644" s="15">
        <v>45078.667858796296</v>
      </c>
      <c r="P2644"/>
      <c r="S2644">
        <v>0</v>
      </c>
      <c r="T2644">
        <v>1</v>
      </c>
      <c r="U2644">
        <v>0</v>
      </c>
      <c r="V2644" t="str">
        <f>IF(OR(tickets_cleaned[[#This Row],[resolution_time_hours]]="", tickets_cleaned[[#This Row],[resolution_time_hours]]&lt;0),"",tickets_cleaned[[#This Row],[resolution_time_hours]])</f>
        <v/>
      </c>
    </row>
    <row r="2645" spans="1:22" ht="15" customHeight="1" x14ac:dyDescent="0.2">
      <c r="A2645">
        <v>2644</v>
      </c>
      <c r="B2645" t="s">
        <v>8653</v>
      </c>
      <c r="C2645" t="s">
        <v>8654</v>
      </c>
      <c r="D2645">
        <v>46</v>
      </c>
      <c r="E2645" t="s">
        <v>58</v>
      </c>
      <c r="F2645" t="s">
        <v>481</v>
      </c>
      <c r="G2645" s="1">
        <v>44411</v>
      </c>
      <c r="H2645" t="s">
        <v>24</v>
      </c>
      <c r="I2645" t="s">
        <v>106</v>
      </c>
      <c r="J2645" s="21" t="s">
        <v>8655</v>
      </c>
      <c r="K2645" t="s">
        <v>74</v>
      </c>
      <c r="L2645" t="s">
        <v>8656</v>
      </c>
      <c r="M2645" t="s">
        <v>26</v>
      </c>
      <c r="N2645" t="s">
        <v>32</v>
      </c>
      <c r="O2645" s="15">
        <v>45078.343576388892</v>
      </c>
      <c r="P2645" s="15">
        <v>45078.178993055553</v>
      </c>
      <c r="Q2645">
        <v>3</v>
      </c>
      <c r="S2645">
        <v>1</v>
      </c>
      <c r="T2645">
        <v>0</v>
      </c>
      <c r="U2645">
        <v>0</v>
      </c>
      <c r="V2645" t="str">
        <f>IF(OR(tickets_cleaned[[#This Row],[resolution_time_hours]]="", tickets_cleaned[[#This Row],[resolution_time_hours]]&lt;0),"",tickets_cleaned[[#This Row],[resolution_time_hours]])</f>
        <v/>
      </c>
    </row>
    <row r="2646" spans="1:22" ht="15" customHeight="1" x14ac:dyDescent="0.2">
      <c r="A2646">
        <v>2645</v>
      </c>
      <c r="B2646" t="s">
        <v>8657</v>
      </c>
      <c r="C2646" t="s">
        <v>8658</v>
      </c>
      <c r="D2646">
        <v>31</v>
      </c>
      <c r="E2646" t="s">
        <v>90</v>
      </c>
      <c r="F2646" t="s">
        <v>680</v>
      </c>
      <c r="G2646" s="1">
        <v>44232</v>
      </c>
      <c r="H2646" t="s">
        <v>23</v>
      </c>
      <c r="I2646" t="s">
        <v>79</v>
      </c>
      <c r="J2646" t="s">
        <v>382</v>
      </c>
      <c r="K2646" t="s">
        <v>74</v>
      </c>
      <c r="L2646" t="s">
        <v>8659</v>
      </c>
      <c r="M2646" t="s">
        <v>27</v>
      </c>
      <c r="N2646" t="s">
        <v>31</v>
      </c>
      <c r="O2646" s="15">
        <v>45078.760937500003</v>
      </c>
      <c r="P2646" s="15">
        <v>45078.781770833331</v>
      </c>
      <c r="Q2646">
        <v>1</v>
      </c>
      <c r="R2646">
        <v>0</v>
      </c>
      <c r="S2646">
        <v>1</v>
      </c>
      <c r="T2646">
        <v>0</v>
      </c>
      <c r="U2646">
        <v>1</v>
      </c>
      <c r="V2646">
        <f>IF(OR(tickets_cleaned[[#This Row],[resolution_time_hours]]="", tickets_cleaned[[#This Row],[resolution_time_hours]]&lt;0),"",tickets_cleaned[[#This Row],[resolution_time_hours]])</f>
        <v>0</v>
      </c>
    </row>
    <row r="2647" spans="1:22" ht="15" customHeight="1" x14ac:dyDescent="0.2">
      <c r="A2647">
        <v>2646</v>
      </c>
      <c r="B2647" t="s">
        <v>8660</v>
      </c>
      <c r="C2647" t="s">
        <v>8661</v>
      </c>
      <c r="D2647">
        <v>62</v>
      </c>
      <c r="E2647" t="s">
        <v>90</v>
      </c>
      <c r="F2647" t="s">
        <v>446</v>
      </c>
      <c r="G2647" s="1">
        <v>44176</v>
      </c>
      <c r="H2647" t="s">
        <v>23</v>
      </c>
      <c r="I2647" t="s">
        <v>67</v>
      </c>
      <c r="J2647" s="21" t="s">
        <v>8662</v>
      </c>
      <c r="K2647" t="s">
        <v>74</v>
      </c>
      <c r="L2647" t="s">
        <v>8663</v>
      </c>
      <c r="M2647" t="s">
        <v>28</v>
      </c>
      <c r="N2647" t="s">
        <v>31</v>
      </c>
      <c r="O2647" s="15">
        <v>45078.791504629633</v>
      </c>
      <c r="P2647" s="15">
        <v>45078.934560185182</v>
      </c>
      <c r="Q2647">
        <v>3</v>
      </c>
      <c r="R2647">
        <v>3</v>
      </c>
      <c r="S2647">
        <v>1</v>
      </c>
      <c r="T2647">
        <v>0</v>
      </c>
      <c r="U2647">
        <v>0</v>
      </c>
      <c r="V2647">
        <f>IF(OR(tickets_cleaned[[#This Row],[resolution_time_hours]]="", tickets_cleaned[[#This Row],[resolution_time_hours]]&lt;0),"",tickets_cleaned[[#This Row],[resolution_time_hours]])</f>
        <v>3</v>
      </c>
    </row>
    <row r="2648" spans="1:22" ht="15" customHeight="1" x14ac:dyDescent="0.2">
      <c r="A2648">
        <v>2647</v>
      </c>
      <c r="B2648" t="s">
        <v>8664</v>
      </c>
      <c r="C2648" t="s">
        <v>8665</v>
      </c>
      <c r="D2648">
        <v>25</v>
      </c>
      <c r="E2648" t="s">
        <v>65</v>
      </c>
      <c r="F2648" t="s">
        <v>342</v>
      </c>
      <c r="G2648" s="1">
        <v>44538</v>
      </c>
      <c r="H2648" t="s">
        <v>20</v>
      </c>
      <c r="I2648" t="s">
        <v>126</v>
      </c>
      <c r="J2648" s="21" t="s">
        <v>8666</v>
      </c>
      <c r="K2648" t="s">
        <v>93</v>
      </c>
      <c r="M2648" t="s">
        <v>27</v>
      </c>
      <c r="N2648" t="s">
        <v>29</v>
      </c>
      <c r="P2648"/>
      <c r="S2648">
        <v>0</v>
      </c>
      <c r="T2648">
        <v>1</v>
      </c>
      <c r="U2648">
        <v>0</v>
      </c>
      <c r="V2648" t="str">
        <f>IF(OR(tickets_cleaned[[#This Row],[resolution_time_hours]]="", tickets_cleaned[[#This Row],[resolution_time_hours]]&lt;0),"",tickets_cleaned[[#This Row],[resolution_time_hours]])</f>
        <v/>
      </c>
    </row>
    <row r="2649" spans="1:22" ht="15" customHeight="1" x14ac:dyDescent="0.2">
      <c r="A2649">
        <v>2648</v>
      </c>
      <c r="B2649" t="s">
        <v>8667</v>
      </c>
      <c r="C2649" t="s">
        <v>8668</v>
      </c>
      <c r="D2649">
        <v>65</v>
      </c>
      <c r="E2649" t="s">
        <v>90</v>
      </c>
      <c r="F2649" t="s">
        <v>66</v>
      </c>
      <c r="G2649" s="1">
        <v>43859</v>
      </c>
      <c r="H2649" t="s">
        <v>20</v>
      </c>
      <c r="I2649" t="s">
        <v>67</v>
      </c>
      <c r="J2649" t="s">
        <v>8669</v>
      </c>
      <c r="K2649" t="s">
        <v>62</v>
      </c>
      <c r="M2649" t="s">
        <v>27</v>
      </c>
      <c r="N2649" t="s">
        <v>32</v>
      </c>
      <c r="O2649" s="15">
        <v>45078.435960648145</v>
      </c>
      <c r="P2649"/>
      <c r="S2649">
        <v>0</v>
      </c>
      <c r="T2649">
        <v>1</v>
      </c>
      <c r="U2649">
        <v>0</v>
      </c>
      <c r="V2649" t="str">
        <f>IF(OR(tickets_cleaned[[#This Row],[resolution_time_hours]]="", tickets_cleaned[[#This Row],[resolution_time_hours]]&lt;0),"",tickets_cleaned[[#This Row],[resolution_time_hours]])</f>
        <v/>
      </c>
    </row>
    <row r="2650" spans="1:22" ht="15" customHeight="1" x14ac:dyDescent="0.2">
      <c r="A2650">
        <v>2649</v>
      </c>
      <c r="B2650" t="s">
        <v>8670</v>
      </c>
      <c r="C2650" t="s">
        <v>8671</v>
      </c>
      <c r="D2650">
        <v>31</v>
      </c>
      <c r="E2650" t="s">
        <v>65</v>
      </c>
      <c r="F2650" t="s">
        <v>233</v>
      </c>
      <c r="G2650" s="1">
        <v>44504</v>
      </c>
      <c r="H2650" t="s">
        <v>24</v>
      </c>
      <c r="I2650" t="s">
        <v>126</v>
      </c>
      <c r="J2650" s="21" t="s">
        <v>8672</v>
      </c>
      <c r="K2650" t="s">
        <v>74</v>
      </c>
      <c r="L2650" t="s">
        <v>8673</v>
      </c>
      <c r="M2650" t="s">
        <v>28</v>
      </c>
      <c r="N2650" t="s">
        <v>31</v>
      </c>
      <c r="O2650" s="15">
        <v>45077.97625</v>
      </c>
      <c r="P2650" s="15">
        <v>45078.905416666668</v>
      </c>
      <c r="Q2650">
        <v>4</v>
      </c>
      <c r="R2650">
        <v>22</v>
      </c>
      <c r="S2650">
        <v>1</v>
      </c>
      <c r="T2650">
        <v>0</v>
      </c>
      <c r="U2650">
        <v>0</v>
      </c>
      <c r="V2650">
        <f>IF(OR(tickets_cleaned[[#This Row],[resolution_time_hours]]="", tickets_cleaned[[#This Row],[resolution_time_hours]]&lt;0),"",tickets_cleaned[[#This Row],[resolution_time_hours]])</f>
        <v>22</v>
      </c>
    </row>
    <row r="2651" spans="1:22" ht="15" customHeight="1" x14ac:dyDescent="0.2">
      <c r="A2651">
        <v>2650</v>
      </c>
      <c r="B2651" t="s">
        <v>8674</v>
      </c>
      <c r="C2651" t="s">
        <v>8675</v>
      </c>
      <c r="D2651">
        <v>31</v>
      </c>
      <c r="E2651" t="s">
        <v>90</v>
      </c>
      <c r="F2651" t="s">
        <v>228</v>
      </c>
      <c r="G2651" s="1">
        <v>44199</v>
      </c>
      <c r="H2651" t="s">
        <v>23</v>
      </c>
      <c r="I2651" t="s">
        <v>140</v>
      </c>
      <c r="J2651" s="21" t="s">
        <v>8676</v>
      </c>
      <c r="K2651" t="s">
        <v>74</v>
      </c>
      <c r="L2651" t="s">
        <v>8677</v>
      </c>
      <c r="M2651" t="s">
        <v>26</v>
      </c>
      <c r="N2651" t="s">
        <v>31</v>
      </c>
      <c r="O2651" s="15">
        <v>45078.291550925926</v>
      </c>
      <c r="P2651" s="15">
        <v>45078.813773148147</v>
      </c>
      <c r="Q2651">
        <v>3</v>
      </c>
      <c r="R2651">
        <v>12</v>
      </c>
      <c r="S2651">
        <v>1</v>
      </c>
      <c r="T2651">
        <v>0</v>
      </c>
      <c r="U2651">
        <v>0</v>
      </c>
      <c r="V2651">
        <f>IF(OR(tickets_cleaned[[#This Row],[resolution_time_hours]]="", tickets_cleaned[[#This Row],[resolution_time_hours]]&lt;0),"",tickets_cleaned[[#This Row],[resolution_time_hours]])</f>
        <v>12</v>
      </c>
    </row>
    <row r="2652" spans="1:22" ht="15" customHeight="1" x14ac:dyDescent="0.2">
      <c r="A2652">
        <v>2651</v>
      </c>
      <c r="B2652" t="s">
        <v>8678</v>
      </c>
      <c r="C2652" t="s">
        <v>8679</v>
      </c>
      <c r="D2652">
        <v>32</v>
      </c>
      <c r="E2652" t="s">
        <v>90</v>
      </c>
      <c r="F2652" t="s">
        <v>105</v>
      </c>
      <c r="G2652" s="1">
        <v>44452</v>
      </c>
      <c r="H2652" t="s">
        <v>20</v>
      </c>
      <c r="I2652" t="s">
        <v>60</v>
      </c>
      <c r="J2652" s="21" t="s">
        <v>8680</v>
      </c>
      <c r="K2652" t="s">
        <v>74</v>
      </c>
      <c r="L2652" t="s">
        <v>8681</v>
      </c>
      <c r="M2652" t="s">
        <v>25</v>
      </c>
      <c r="N2652" t="s">
        <v>30</v>
      </c>
      <c r="O2652" s="15">
        <v>45078.502685185187</v>
      </c>
      <c r="P2652" s="15">
        <v>45078.090879629628</v>
      </c>
      <c r="Q2652">
        <v>1</v>
      </c>
      <c r="S2652">
        <v>1</v>
      </c>
      <c r="T2652">
        <v>0</v>
      </c>
      <c r="U2652">
        <v>1</v>
      </c>
      <c r="V2652" t="str">
        <f>IF(OR(tickets_cleaned[[#This Row],[resolution_time_hours]]="", tickets_cleaned[[#This Row],[resolution_time_hours]]&lt;0),"",tickets_cleaned[[#This Row],[resolution_time_hours]])</f>
        <v/>
      </c>
    </row>
    <row r="2653" spans="1:22" ht="15" customHeight="1" x14ac:dyDescent="0.2">
      <c r="A2653">
        <v>2652</v>
      </c>
      <c r="B2653" t="s">
        <v>8682</v>
      </c>
      <c r="C2653" t="s">
        <v>8683</v>
      </c>
      <c r="D2653">
        <v>36</v>
      </c>
      <c r="E2653" t="s">
        <v>90</v>
      </c>
      <c r="F2653" t="s">
        <v>114</v>
      </c>
      <c r="G2653" s="1">
        <v>43961</v>
      </c>
      <c r="H2653" t="s">
        <v>20</v>
      </c>
      <c r="I2653" t="s">
        <v>101</v>
      </c>
      <c r="J2653" s="21" t="s">
        <v>8684</v>
      </c>
      <c r="K2653" t="s">
        <v>74</v>
      </c>
      <c r="L2653" t="s">
        <v>8685</v>
      </c>
      <c r="M2653" t="s">
        <v>25</v>
      </c>
      <c r="N2653" t="s">
        <v>29</v>
      </c>
      <c r="O2653" s="15">
        <v>45078.931157407409</v>
      </c>
      <c r="P2653" s="15">
        <v>45078.7887962963</v>
      </c>
      <c r="Q2653">
        <v>3</v>
      </c>
      <c r="S2653">
        <v>1</v>
      </c>
      <c r="T2653">
        <v>0</v>
      </c>
      <c r="U2653">
        <v>0</v>
      </c>
      <c r="V2653" t="str">
        <f>IF(OR(tickets_cleaned[[#This Row],[resolution_time_hours]]="", tickets_cleaned[[#This Row],[resolution_time_hours]]&lt;0),"",tickets_cleaned[[#This Row],[resolution_time_hours]])</f>
        <v/>
      </c>
    </row>
    <row r="2654" spans="1:22" ht="15" customHeight="1" x14ac:dyDescent="0.2">
      <c r="A2654">
        <v>2653</v>
      </c>
      <c r="B2654" t="s">
        <v>8686</v>
      </c>
      <c r="C2654" t="s">
        <v>8687</v>
      </c>
      <c r="D2654">
        <v>25</v>
      </c>
      <c r="E2654" t="s">
        <v>90</v>
      </c>
      <c r="F2654" t="s">
        <v>724</v>
      </c>
      <c r="G2654" s="1">
        <v>44373</v>
      </c>
      <c r="H2654" t="s">
        <v>21</v>
      </c>
      <c r="I2654" t="s">
        <v>20</v>
      </c>
      <c r="J2654" t="s">
        <v>8688</v>
      </c>
      <c r="K2654" t="s">
        <v>93</v>
      </c>
      <c r="M2654" t="s">
        <v>27</v>
      </c>
      <c r="N2654" t="s">
        <v>31</v>
      </c>
      <c r="P2654"/>
      <c r="S2654">
        <v>0</v>
      </c>
      <c r="T2654">
        <v>1</v>
      </c>
      <c r="U2654">
        <v>0</v>
      </c>
      <c r="V2654" t="str">
        <f>IF(OR(tickets_cleaned[[#This Row],[resolution_time_hours]]="", tickets_cleaned[[#This Row],[resolution_time_hours]]&lt;0),"",tickets_cleaned[[#This Row],[resolution_time_hours]])</f>
        <v/>
      </c>
    </row>
    <row r="2655" spans="1:22" ht="15" customHeight="1" x14ac:dyDescent="0.2">
      <c r="A2655">
        <v>2654</v>
      </c>
      <c r="B2655" t="s">
        <v>8689</v>
      </c>
      <c r="C2655" t="s">
        <v>8690</v>
      </c>
      <c r="D2655">
        <v>36</v>
      </c>
      <c r="E2655" t="s">
        <v>90</v>
      </c>
      <c r="F2655" t="s">
        <v>408</v>
      </c>
      <c r="G2655" s="1">
        <v>43935</v>
      </c>
      <c r="H2655" t="s">
        <v>20</v>
      </c>
      <c r="I2655" t="s">
        <v>67</v>
      </c>
      <c r="J2655" t="s">
        <v>382</v>
      </c>
      <c r="K2655" t="s">
        <v>62</v>
      </c>
      <c r="M2655" t="s">
        <v>26</v>
      </c>
      <c r="N2655" t="s">
        <v>29</v>
      </c>
      <c r="O2655" s="15">
        <v>45078.542986111112</v>
      </c>
      <c r="P2655"/>
      <c r="S2655">
        <v>0</v>
      </c>
      <c r="T2655">
        <v>1</v>
      </c>
      <c r="U2655">
        <v>0</v>
      </c>
      <c r="V2655" t="str">
        <f>IF(OR(tickets_cleaned[[#This Row],[resolution_time_hours]]="", tickets_cleaned[[#This Row],[resolution_time_hours]]&lt;0),"",tickets_cleaned[[#This Row],[resolution_time_hours]])</f>
        <v/>
      </c>
    </row>
    <row r="2656" spans="1:22" ht="15" customHeight="1" x14ac:dyDescent="0.2">
      <c r="A2656">
        <v>2655</v>
      </c>
      <c r="B2656" t="s">
        <v>8691</v>
      </c>
      <c r="C2656" t="s">
        <v>8692</v>
      </c>
      <c r="D2656">
        <v>46</v>
      </c>
      <c r="E2656" t="s">
        <v>65</v>
      </c>
      <c r="F2656" t="s">
        <v>183</v>
      </c>
      <c r="G2656" s="1">
        <v>43984</v>
      </c>
      <c r="H2656" t="s">
        <v>21</v>
      </c>
      <c r="I2656" t="s">
        <v>72</v>
      </c>
      <c r="J2656" t="s">
        <v>8693</v>
      </c>
      <c r="K2656" t="s">
        <v>93</v>
      </c>
      <c r="M2656" t="s">
        <v>28</v>
      </c>
      <c r="N2656" t="s">
        <v>31</v>
      </c>
      <c r="P2656"/>
      <c r="S2656">
        <v>0</v>
      </c>
      <c r="T2656">
        <v>1</v>
      </c>
      <c r="U2656">
        <v>0</v>
      </c>
      <c r="V2656" t="str">
        <f>IF(OR(tickets_cleaned[[#This Row],[resolution_time_hours]]="", tickets_cleaned[[#This Row],[resolution_time_hours]]&lt;0),"",tickets_cleaned[[#This Row],[resolution_time_hours]])</f>
        <v/>
      </c>
    </row>
    <row r="2657" spans="1:22" ht="15" customHeight="1" x14ac:dyDescent="0.2">
      <c r="A2657">
        <v>2656</v>
      </c>
      <c r="B2657" t="s">
        <v>8694</v>
      </c>
      <c r="C2657" t="s">
        <v>8695</v>
      </c>
      <c r="D2657">
        <v>28</v>
      </c>
      <c r="E2657" t="s">
        <v>90</v>
      </c>
      <c r="F2657" t="s">
        <v>96</v>
      </c>
      <c r="G2657" s="1">
        <v>43831</v>
      </c>
      <c r="H2657" t="s">
        <v>22</v>
      </c>
      <c r="I2657" t="s">
        <v>101</v>
      </c>
      <c r="J2657" s="21" t="s">
        <v>8696</v>
      </c>
      <c r="K2657" t="s">
        <v>62</v>
      </c>
      <c r="M2657" t="s">
        <v>28</v>
      </c>
      <c r="N2657" t="s">
        <v>29</v>
      </c>
      <c r="O2657" s="15">
        <v>45078.69091435185</v>
      </c>
      <c r="P2657"/>
      <c r="S2657">
        <v>0</v>
      </c>
      <c r="T2657">
        <v>1</v>
      </c>
      <c r="U2657">
        <v>0</v>
      </c>
      <c r="V2657" t="str">
        <f>IF(OR(tickets_cleaned[[#This Row],[resolution_time_hours]]="", tickets_cleaned[[#This Row],[resolution_time_hours]]&lt;0),"",tickets_cleaned[[#This Row],[resolution_time_hours]])</f>
        <v/>
      </c>
    </row>
    <row r="2658" spans="1:22" ht="15" customHeight="1" x14ac:dyDescent="0.2">
      <c r="A2658">
        <v>2657</v>
      </c>
      <c r="B2658" t="s">
        <v>8697</v>
      </c>
      <c r="C2658" t="s">
        <v>8698</v>
      </c>
      <c r="D2658">
        <v>18</v>
      </c>
      <c r="E2658" t="s">
        <v>90</v>
      </c>
      <c r="F2658" t="s">
        <v>233</v>
      </c>
      <c r="G2658" s="1">
        <v>44513</v>
      </c>
      <c r="H2658" t="s">
        <v>20</v>
      </c>
      <c r="I2658" t="s">
        <v>22</v>
      </c>
      <c r="J2658" s="21" t="s">
        <v>8699</v>
      </c>
      <c r="K2658" t="s">
        <v>74</v>
      </c>
      <c r="L2658" t="s">
        <v>8700</v>
      </c>
      <c r="M2658" t="s">
        <v>27</v>
      </c>
      <c r="N2658" t="s">
        <v>29</v>
      </c>
      <c r="O2658" s="15">
        <v>45078.020092592589</v>
      </c>
      <c r="P2658" s="15">
        <v>45078.117314814815</v>
      </c>
      <c r="Q2658">
        <v>5</v>
      </c>
      <c r="R2658">
        <v>2</v>
      </c>
      <c r="S2658">
        <v>1</v>
      </c>
      <c r="T2658">
        <v>0</v>
      </c>
      <c r="U2658">
        <v>0</v>
      </c>
      <c r="V2658">
        <f>IF(OR(tickets_cleaned[[#This Row],[resolution_time_hours]]="", tickets_cleaned[[#This Row],[resolution_time_hours]]&lt;0),"",tickets_cleaned[[#This Row],[resolution_time_hours]])</f>
        <v>2</v>
      </c>
    </row>
    <row r="2659" spans="1:22" ht="15" customHeight="1" x14ac:dyDescent="0.2">
      <c r="A2659">
        <v>2658</v>
      </c>
      <c r="B2659" t="s">
        <v>8701</v>
      </c>
      <c r="C2659" t="s">
        <v>8702</v>
      </c>
      <c r="D2659">
        <v>63</v>
      </c>
      <c r="E2659" t="s">
        <v>65</v>
      </c>
      <c r="F2659" t="s">
        <v>119</v>
      </c>
      <c r="G2659" s="1">
        <v>44291</v>
      </c>
      <c r="H2659" t="s">
        <v>24</v>
      </c>
      <c r="I2659" t="s">
        <v>91</v>
      </c>
      <c r="J2659" s="21" t="s">
        <v>27219</v>
      </c>
      <c r="K2659" t="s">
        <v>62</v>
      </c>
      <c r="M2659" t="s">
        <v>28</v>
      </c>
      <c r="N2659" t="s">
        <v>29</v>
      </c>
      <c r="O2659" s="15">
        <v>45078.943726851852</v>
      </c>
      <c r="P2659"/>
      <c r="S2659">
        <v>0</v>
      </c>
      <c r="T2659">
        <v>1</v>
      </c>
      <c r="U2659">
        <v>0</v>
      </c>
      <c r="V2659" t="str">
        <f>IF(OR(tickets_cleaned[[#This Row],[resolution_time_hours]]="", tickets_cleaned[[#This Row],[resolution_time_hours]]&lt;0),"",tickets_cleaned[[#This Row],[resolution_time_hours]])</f>
        <v/>
      </c>
    </row>
    <row r="2660" spans="1:22" ht="15" customHeight="1" x14ac:dyDescent="0.2">
      <c r="A2660">
        <v>2659</v>
      </c>
      <c r="B2660" t="s">
        <v>8703</v>
      </c>
      <c r="C2660" t="s">
        <v>8704</v>
      </c>
      <c r="D2660">
        <v>41</v>
      </c>
      <c r="E2660" t="s">
        <v>65</v>
      </c>
      <c r="F2660" t="s">
        <v>422</v>
      </c>
      <c r="G2660" s="1">
        <v>44118</v>
      </c>
      <c r="H2660" t="s">
        <v>21</v>
      </c>
      <c r="I2660" t="s">
        <v>168</v>
      </c>
      <c r="J2660" s="21" t="s">
        <v>8705</v>
      </c>
      <c r="K2660" t="s">
        <v>93</v>
      </c>
      <c r="M2660" t="s">
        <v>27</v>
      </c>
      <c r="N2660" t="s">
        <v>32</v>
      </c>
      <c r="P2660"/>
      <c r="S2660">
        <v>0</v>
      </c>
      <c r="T2660">
        <v>1</v>
      </c>
      <c r="U2660">
        <v>0</v>
      </c>
      <c r="V2660" t="str">
        <f>IF(OR(tickets_cleaned[[#This Row],[resolution_time_hours]]="", tickets_cleaned[[#This Row],[resolution_time_hours]]&lt;0),"",tickets_cleaned[[#This Row],[resolution_time_hours]])</f>
        <v/>
      </c>
    </row>
    <row r="2661" spans="1:22" ht="15" customHeight="1" x14ac:dyDescent="0.2">
      <c r="A2661">
        <v>2660</v>
      </c>
      <c r="B2661" t="s">
        <v>8706</v>
      </c>
      <c r="C2661" t="s">
        <v>8707</v>
      </c>
      <c r="D2661">
        <v>61</v>
      </c>
      <c r="E2661" t="s">
        <v>90</v>
      </c>
      <c r="F2661" t="s">
        <v>114</v>
      </c>
      <c r="G2661" s="1">
        <v>44524</v>
      </c>
      <c r="H2661" t="s">
        <v>23</v>
      </c>
      <c r="I2661" t="s">
        <v>140</v>
      </c>
      <c r="J2661" s="21" t="s">
        <v>8708</v>
      </c>
      <c r="K2661" t="s">
        <v>62</v>
      </c>
      <c r="M2661" t="s">
        <v>28</v>
      </c>
      <c r="N2661" t="s">
        <v>31</v>
      </c>
      <c r="O2661" s="15">
        <v>45078.924317129633</v>
      </c>
      <c r="P2661"/>
      <c r="S2661">
        <v>0</v>
      </c>
      <c r="T2661">
        <v>1</v>
      </c>
      <c r="U2661">
        <v>0</v>
      </c>
      <c r="V2661" t="str">
        <f>IF(OR(tickets_cleaned[[#This Row],[resolution_time_hours]]="", tickets_cleaned[[#This Row],[resolution_time_hours]]&lt;0),"",tickets_cleaned[[#This Row],[resolution_time_hours]])</f>
        <v/>
      </c>
    </row>
    <row r="2662" spans="1:22" ht="15" customHeight="1" x14ac:dyDescent="0.2">
      <c r="A2662">
        <v>2661</v>
      </c>
      <c r="B2662" t="s">
        <v>8709</v>
      </c>
      <c r="C2662" t="s">
        <v>8710</v>
      </c>
      <c r="D2662">
        <v>28</v>
      </c>
      <c r="E2662" t="s">
        <v>90</v>
      </c>
      <c r="F2662" t="s">
        <v>144</v>
      </c>
      <c r="G2662" s="1">
        <v>44307</v>
      </c>
      <c r="H2662" t="s">
        <v>21</v>
      </c>
      <c r="I2662" t="s">
        <v>106</v>
      </c>
      <c r="J2662" s="21" t="s">
        <v>8711</v>
      </c>
      <c r="K2662" t="s">
        <v>74</v>
      </c>
      <c r="L2662" t="s">
        <v>8712</v>
      </c>
      <c r="M2662" t="s">
        <v>26</v>
      </c>
      <c r="N2662" t="s">
        <v>30</v>
      </c>
      <c r="O2662" s="15">
        <v>45078.78266203704</v>
      </c>
      <c r="P2662" s="15">
        <v>45077.952106481483</v>
      </c>
      <c r="Q2662">
        <v>4</v>
      </c>
      <c r="S2662">
        <v>1</v>
      </c>
      <c r="T2662">
        <v>0</v>
      </c>
      <c r="U2662">
        <v>0</v>
      </c>
      <c r="V2662" t="str">
        <f>IF(OR(tickets_cleaned[[#This Row],[resolution_time_hours]]="", tickets_cleaned[[#This Row],[resolution_time_hours]]&lt;0),"",tickets_cleaned[[#This Row],[resolution_time_hours]])</f>
        <v/>
      </c>
    </row>
    <row r="2663" spans="1:22" ht="15" customHeight="1" x14ac:dyDescent="0.2">
      <c r="A2663">
        <v>2662</v>
      </c>
      <c r="B2663" t="s">
        <v>8713</v>
      </c>
      <c r="C2663" t="s">
        <v>8714</v>
      </c>
      <c r="D2663">
        <v>51</v>
      </c>
      <c r="E2663" t="s">
        <v>90</v>
      </c>
      <c r="F2663" t="s">
        <v>96</v>
      </c>
      <c r="G2663" s="1">
        <v>43867</v>
      </c>
      <c r="H2663" t="s">
        <v>22</v>
      </c>
      <c r="I2663" t="s">
        <v>106</v>
      </c>
      <c r="J2663" t="s">
        <v>8715</v>
      </c>
      <c r="K2663" t="s">
        <v>74</v>
      </c>
      <c r="L2663" t="s">
        <v>8716</v>
      </c>
      <c r="M2663" t="s">
        <v>28</v>
      </c>
      <c r="N2663" t="s">
        <v>30</v>
      </c>
      <c r="O2663" s="15">
        <v>45078.379189814812</v>
      </c>
      <c r="P2663" s="15">
        <v>45078.523634259262</v>
      </c>
      <c r="Q2663">
        <v>3</v>
      </c>
      <c r="R2663">
        <v>3</v>
      </c>
      <c r="S2663">
        <v>1</v>
      </c>
      <c r="T2663">
        <v>0</v>
      </c>
      <c r="U2663">
        <v>0</v>
      </c>
      <c r="V2663">
        <f>IF(OR(tickets_cleaned[[#This Row],[resolution_time_hours]]="", tickets_cleaned[[#This Row],[resolution_time_hours]]&lt;0),"",tickets_cleaned[[#This Row],[resolution_time_hours]])</f>
        <v>3</v>
      </c>
    </row>
    <row r="2664" spans="1:22" ht="15" customHeight="1" x14ac:dyDescent="0.2">
      <c r="A2664">
        <v>2663</v>
      </c>
      <c r="B2664" t="s">
        <v>8717</v>
      </c>
      <c r="C2664" t="s">
        <v>8718</v>
      </c>
      <c r="D2664">
        <v>28</v>
      </c>
      <c r="E2664" t="s">
        <v>65</v>
      </c>
      <c r="F2664" t="s">
        <v>187</v>
      </c>
      <c r="G2664" s="1">
        <v>44440</v>
      </c>
      <c r="H2664" t="s">
        <v>21</v>
      </c>
      <c r="I2664" t="s">
        <v>60</v>
      </c>
      <c r="J2664" s="21" t="s">
        <v>8719</v>
      </c>
      <c r="K2664" t="s">
        <v>62</v>
      </c>
      <c r="M2664" t="s">
        <v>28</v>
      </c>
      <c r="N2664" t="s">
        <v>29</v>
      </c>
      <c r="O2664" s="15">
        <v>45078.10837962963</v>
      </c>
      <c r="P2664"/>
      <c r="S2664">
        <v>0</v>
      </c>
      <c r="T2664">
        <v>1</v>
      </c>
      <c r="U2664">
        <v>0</v>
      </c>
      <c r="V2664" t="str">
        <f>IF(OR(tickets_cleaned[[#This Row],[resolution_time_hours]]="", tickets_cleaned[[#This Row],[resolution_time_hours]]&lt;0),"",tickets_cleaned[[#This Row],[resolution_time_hours]])</f>
        <v/>
      </c>
    </row>
    <row r="2665" spans="1:22" ht="15" customHeight="1" x14ac:dyDescent="0.2">
      <c r="A2665">
        <v>2664</v>
      </c>
      <c r="B2665" t="s">
        <v>8720</v>
      </c>
      <c r="C2665" t="s">
        <v>8721</v>
      </c>
      <c r="D2665">
        <v>25</v>
      </c>
      <c r="E2665" t="s">
        <v>58</v>
      </c>
      <c r="F2665" t="s">
        <v>144</v>
      </c>
      <c r="G2665" s="1">
        <v>44209</v>
      </c>
      <c r="H2665" t="s">
        <v>21</v>
      </c>
      <c r="I2665" t="s">
        <v>91</v>
      </c>
      <c r="J2665" s="21" t="s">
        <v>8722</v>
      </c>
      <c r="K2665" t="s">
        <v>93</v>
      </c>
      <c r="M2665" t="s">
        <v>27</v>
      </c>
      <c r="N2665" t="s">
        <v>32</v>
      </c>
      <c r="P2665"/>
      <c r="S2665">
        <v>0</v>
      </c>
      <c r="T2665">
        <v>1</v>
      </c>
      <c r="U2665">
        <v>0</v>
      </c>
      <c r="V2665" t="str">
        <f>IF(OR(tickets_cleaned[[#This Row],[resolution_time_hours]]="", tickets_cleaned[[#This Row],[resolution_time_hours]]&lt;0),"",tickets_cleaned[[#This Row],[resolution_time_hours]])</f>
        <v/>
      </c>
    </row>
    <row r="2666" spans="1:22" ht="15" customHeight="1" x14ac:dyDescent="0.2">
      <c r="A2666">
        <v>2665</v>
      </c>
      <c r="B2666" t="s">
        <v>8723</v>
      </c>
      <c r="C2666" t="s">
        <v>8724</v>
      </c>
      <c r="D2666">
        <v>46</v>
      </c>
      <c r="E2666" t="s">
        <v>65</v>
      </c>
      <c r="F2666" t="s">
        <v>422</v>
      </c>
      <c r="G2666" s="1">
        <v>44157</v>
      </c>
      <c r="H2666" t="s">
        <v>21</v>
      </c>
      <c r="I2666" t="s">
        <v>22</v>
      </c>
      <c r="J2666" s="21" t="s">
        <v>8725</v>
      </c>
      <c r="K2666" t="s">
        <v>62</v>
      </c>
      <c r="M2666" t="s">
        <v>26</v>
      </c>
      <c r="N2666" t="s">
        <v>31</v>
      </c>
      <c r="O2666" s="15">
        <v>45078.625775462962</v>
      </c>
      <c r="P2666"/>
      <c r="S2666">
        <v>0</v>
      </c>
      <c r="T2666">
        <v>1</v>
      </c>
      <c r="U2666">
        <v>0</v>
      </c>
      <c r="V2666" t="str">
        <f>IF(OR(tickets_cleaned[[#This Row],[resolution_time_hours]]="", tickets_cleaned[[#This Row],[resolution_time_hours]]&lt;0),"",tickets_cleaned[[#This Row],[resolution_time_hours]])</f>
        <v/>
      </c>
    </row>
    <row r="2667" spans="1:22" ht="15" customHeight="1" x14ac:dyDescent="0.2">
      <c r="A2667">
        <v>2666</v>
      </c>
      <c r="B2667" t="s">
        <v>8726</v>
      </c>
      <c r="C2667" t="s">
        <v>8727</v>
      </c>
      <c r="D2667">
        <v>56</v>
      </c>
      <c r="E2667" t="s">
        <v>58</v>
      </c>
      <c r="F2667" t="s">
        <v>134</v>
      </c>
      <c r="G2667" s="1">
        <v>44339</v>
      </c>
      <c r="H2667" t="s">
        <v>22</v>
      </c>
      <c r="I2667" t="s">
        <v>203</v>
      </c>
      <c r="J2667" s="21" t="s">
        <v>8728</v>
      </c>
      <c r="K2667" t="s">
        <v>62</v>
      </c>
      <c r="M2667" t="s">
        <v>27</v>
      </c>
      <c r="N2667" t="s">
        <v>29</v>
      </c>
      <c r="O2667" s="15">
        <v>45078.607743055552</v>
      </c>
      <c r="P2667"/>
      <c r="S2667">
        <v>0</v>
      </c>
      <c r="T2667">
        <v>1</v>
      </c>
      <c r="U2667">
        <v>0</v>
      </c>
      <c r="V2667" t="str">
        <f>IF(OR(tickets_cleaned[[#This Row],[resolution_time_hours]]="", tickets_cleaned[[#This Row],[resolution_time_hours]]&lt;0),"",tickets_cleaned[[#This Row],[resolution_time_hours]])</f>
        <v/>
      </c>
    </row>
    <row r="2668" spans="1:22" ht="15" customHeight="1" x14ac:dyDescent="0.2">
      <c r="A2668">
        <v>2667</v>
      </c>
      <c r="B2668" t="s">
        <v>8729</v>
      </c>
      <c r="C2668" t="s">
        <v>8730</v>
      </c>
      <c r="D2668">
        <v>48</v>
      </c>
      <c r="E2668" t="s">
        <v>58</v>
      </c>
      <c r="F2668" t="s">
        <v>364</v>
      </c>
      <c r="G2668" s="1">
        <v>43862</v>
      </c>
      <c r="H2668" t="s">
        <v>24</v>
      </c>
      <c r="I2668" t="s">
        <v>72</v>
      </c>
      <c r="J2668" t="s">
        <v>8731</v>
      </c>
      <c r="K2668" t="s">
        <v>93</v>
      </c>
      <c r="M2668" t="s">
        <v>28</v>
      </c>
      <c r="N2668" t="s">
        <v>31</v>
      </c>
      <c r="P2668"/>
      <c r="S2668">
        <v>0</v>
      </c>
      <c r="T2668">
        <v>1</v>
      </c>
      <c r="U2668">
        <v>0</v>
      </c>
      <c r="V2668" t="str">
        <f>IF(OR(tickets_cleaned[[#This Row],[resolution_time_hours]]="", tickets_cleaned[[#This Row],[resolution_time_hours]]&lt;0),"",tickets_cleaned[[#This Row],[resolution_time_hours]])</f>
        <v/>
      </c>
    </row>
    <row r="2669" spans="1:22" ht="15" customHeight="1" x14ac:dyDescent="0.2">
      <c r="A2669">
        <v>2668</v>
      </c>
      <c r="B2669" t="s">
        <v>8732</v>
      </c>
      <c r="C2669" t="s">
        <v>2608</v>
      </c>
      <c r="D2669">
        <v>19</v>
      </c>
      <c r="E2669" t="s">
        <v>65</v>
      </c>
      <c r="F2669" t="s">
        <v>311</v>
      </c>
      <c r="G2669" s="1">
        <v>43964</v>
      </c>
      <c r="H2669" t="s">
        <v>20</v>
      </c>
      <c r="I2669" t="s">
        <v>79</v>
      </c>
      <c r="J2669" t="s">
        <v>8733</v>
      </c>
      <c r="K2669" t="s">
        <v>93</v>
      </c>
      <c r="M2669" t="s">
        <v>26</v>
      </c>
      <c r="N2669" t="s">
        <v>30</v>
      </c>
      <c r="P2669"/>
      <c r="S2669">
        <v>0</v>
      </c>
      <c r="T2669">
        <v>1</v>
      </c>
      <c r="U2669">
        <v>0</v>
      </c>
      <c r="V2669" t="str">
        <f>IF(OR(tickets_cleaned[[#This Row],[resolution_time_hours]]="", tickets_cleaned[[#This Row],[resolution_time_hours]]&lt;0),"",tickets_cleaned[[#This Row],[resolution_time_hours]])</f>
        <v/>
      </c>
    </row>
    <row r="2670" spans="1:22" ht="15" customHeight="1" x14ac:dyDescent="0.2">
      <c r="A2670">
        <v>2669</v>
      </c>
      <c r="B2670" t="s">
        <v>8734</v>
      </c>
      <c r="C2670" t="s">
        <v>8735</v>
      </c>
      <c r="D2670">
        <v>21</v>
      </c>
      <c r="E2670" t="s">
        <v>90</v>
      </c>
      <c r="F2670" t="s">
        <v>245</v>
      </c>
      <c r="G2670" s="1">
        <v>44265</v>
      </c>
      <c r="H2670" t="s">
        <v>21</v>
      </c>
      <c r="I2670" t="s">
        <v>60</v>
      </c>
      <c r="J2670" s="21" t="s">
        <v>8736</v>
      </c>
      <c r="K2670" t="s">
        <v>93</v>
      </c>
      <c r="M2670" t="s">
        <v>26</v>
      </c>
      <c r="N2670" t="s">
        <v>32</v>
      </c>
      <c r="P2670"/>
      <c r="S2670">
        <v>0</v>
      </c>
      <c r="T2670">
        <v>1</v>
      </c>
      <c r="U2670">
        <v>0</v>
      </c>
      <c r="V2670" t="str">
        <f>IF(OR(tickets_cleaned[[#This Row],[resolution_time_hours]]="", tickets_cleaned[[#This Row],[resolution_time_hours]]&lt;0),"",tickets_cleaned[[#This Row],[resolution_time_hours]])</f>
        <v/>
      </c>
    </row>
    <row r="2671" spans="1:22" ht="15" customHeight="1" x14ac:dyDescent="0.2">
      <c r="A2671">
        <v>2670</v>
      </c>
      <c r="B2671" t="s">
        <v>8737</v>
      </c>
      <c r="C2671" t="s">
        <v>8738</v>
      </c>
      <c r="D2671">
        <v>50</v>
      </c>
      <c r="E2671" t="s">
        <v>65</v>
      </c>
      <c r="F2671" t="s">
        <v>268</v>
      </c>
      <c r="G2671" s="1">
        <v>44033</v>
      </c>
      <c r="H2671" t="s">
        <v>21</v>
      </c>
      <c r="I2671" t="s">
        <v>79</v>
      </c>
      <c r="J2671" s="21" t="s">
        <v>8739</v>
      </c>
      <c r="K2671" t="s">
        <v>62</v>
      </c>
      <c r="M2671" t="s">
        <v>25</v>
      </c>
      <c r="N2671" t="s">
        <v>32</v>
      </c>
      <c r="O2671" s="15">
        <v>45077.972395833334</v>
      </c>
      <c r="P2671"/>
      <c r="S2671">
        <v>0</v>
      </c>
      <c r="T2671">
        <v>1</v>
      </c>
      <c r="U2671">
        <v>0</v>
      </c>
      <c r="V2671" t="str">
        <f>IF(OR(tickets_cleaned[[#This Row],[resolution_time_hours]]="", tickets_cleaned[[#This Row],[resolution_time_hours]]&lt;0),"",tickets_cleaned[[#This Row],[resolution_time_hours]])</f>
        <v/>
      </c>
    </row>
    <row r="2672" spans="1:22" ht="15" customHeight="1" x14ac:dyDescent="0.2">
      <c r="A2672">
        <v>2671</v>
      </c>
      <c r="B2672" t="s">
        <v>8740</v>
      </c>
      <c r="C2672" t="s">
        <v>8741</v>
      </c>
      <c r="D2672">
        <v>57</v>
      </c>
      <c r="E2672" t="s">
        <v>90</v>
      </c>
      <c r="F2672" t="s">
        <v>114</v>
      </c>
      <c r="G2672" s="1">
        <v>44503</v>
      </c>
      <c r="H2672" t="s">
        <v>22</v>
      </c>
      <c r="I2672" t="s">
        <v>20</v>
      </c>
      <c r="J2672" s="21" t="s">
        <v>8742</v>
      </c>
      <c r="K2672" t="s">
        <v>74</v>
      </c>
      <c r="L2672" t="s">
        <v>8743</v>
      </c>
      <c r="M2672" t="s">
        <v>27</v>
      </c>
      <c r="N2672" t="s">
        <v>30</v>
      </c>
      <c r="O2672" s="15">
        <v>45078.141157407408</v>
      </c>
      <c r="P2672" s="15">
        <v>45078.068935185183</v>
      </c>
      <c r="Q2672">
        <v>2</v>
      </c>
      <c r="S2672">
        <v>1</v>
      </c>
      <c r="T2672">
        <v>0</v>
      </c>
      <c r="U2672">
        <v>1</v>
      </c>
      <c r="V2672" t="str">
        <f>IF(OR(tickets_cleaned[[#This Row],[resolution_time_hours]]="", tickets_cleaned[[#This Row],[resolution_time_hours]]&lt;0),"",tickets_cleaned[[#This Row],[resolution_time_hours]])</f>
        <v/>
      </c>
    </row>
    <row r="2673" spans="1:22" ht="15" customHeight="1" x14ac:dyDescent="0.2">
      <c r="A2673">
        <v>2672</v>
      </c>
      <c r="B2673" t="s">
        <v>8744</v>
      </c>
      <c r="C2673" t="s">
        <v>8745</v>
      </c>
      <c r="D2673">
        <v>45</v>
      </c>
      <c r="E2673" t="s">
        <v>58</v>
      </c>
      <c r="F2673" t="s">
        <v>130</v>
      </c>
      <c r="G2673" s="1">
        <v>44350</v>
      </c>
      <c r="H2673" t="s">
        <v>23</v>
      </c>
      <c r="I2673" t="s">
        <v>203</v>
      </c>
      <c r="J2673" t="s">
        <v>8746</v>
      </c>
      <c r="K2673" t="s">
        <v>62</v>
      </c>
      <c r="M2673" t="s">
        <v>27</v>
      </c>
      <c r="N2673" t="s">
        <v>32</v>
      </c>
      <c r="O2673" s="15">
        <v>45078.640474537038</v>
      </c>
      <c r="P2673"/>
      <c r="S2673">
        <v>0</v>
      </c>
      <c r="T2673">
        <v>1</v>
      </c>
      <c r="U2673">
        <v>0</v>
      </c>
      <c r="V2673" t="str">
        <f>IF(OR(tickets_cleaned[[#This Row],[resolution_time_hours]]="", tickets_cleaned[[#This Row],[resolution_time_hours]]&lt;0),"",tickets_cleaned[[#This Row],[resolution_time_hours]])</f>
        <v/>
      </c>
    </row>
    <row r="2674" spans="1:22" ht="15" customHeight="1" x14ac:dyDescent="0.2">
      <c r="A2674">
        <v>2673</v>
      </c>
      <c r="B2674" t="s">
        <v>8747</v>
      </c>
      <c r="C2674" t="s">
        <v>8748</v>
      </c>
      <c r="D2674">
        <v>59</v>
      </c>
      <c r="E2674" t="s">
        <v>65</v>
      </c>
      <c r="F2674" t="s">
        <v>342</v>
      </c>
      <c r="G2674" s="1">
        <v>43924</v>
      </c>
      <c r="H2674" t="s">
        <v>20</v>
      </c>
      <c r="I2674" t="s">
        <v>101</v>
      </c>
      <c r="J2674" s="21" t="s">
        <v>8749</v>
      </c>
      <c r="K2674" t="s">
        <v>62</v>
      </c>
      <c r="M2674" t="s">
        <v>28</v>
      </c>
      <c r="N2674" t="s">
        <v>31</v>
      </c>
      <c r="O2674" s="15">
        <v>45078.701608796298</v>
      </c>
      <c r="P2674"/>
      <c r="S2674">
        <v>0</v>
      </c>
      <c r="T2674">
        <v>1</v>
      </c>
      <c r="U2674">
        <v>0</v>
      </c>
      <c r="V2674" t="str">
        <f>IF(OR(tickets_cleaned[[#This Row],[resolution_time_hours]]="", tickets_cleaned[[#This Row],[resolution_time_hours]]&lt;0),"",tickets_cleaned[[#This Row],[resolution_time_hours]])</f>
        <v/>
      </c>
    </row>
    <row r="2675" spans="1:22" ht="15" customHeight="1" x14ac:dyDescent="0.2">
      <c r="A2675">
        <v>2674</v>
      </c>
      <c r="B2675" t="s">
        <v>8750</v>
      </c>
      <c r="C2675" t="s">
        <v>8751</v>
      </c>
      <c r="D2675">
        <v>62</v>
      </c>
      <c r="E2675" t="s">
        <v>90</v>
      </c>
      <c r="F2675" t="s">
        <v>680</v>
      </c>
      <c r="G2675" s="1">
        <v>44056</v>
      </c>
      <c r="H2675" t="s">
        <v>20</v>
      </c>
      <c r="I2675" t="s">
        <v>203</v>
      </c>
      <c r="J2675" s="21" t="s">
        <v>8752</v>
      </c>
      <c r="K2675" t="s">
        <v>74</v>
      </c>
      <c r="L2675" t="s">
        <v>8753</v>
      </c>
      <c r="M2675" t="s">
        <v>27</v>
      </c>
      <c r="N2675" t="s">
        <v>30</v>
      </c>
      <c r="O2675" s="15">
        <v>45078.355798611112</v>
      </c>
      <c r="P2675" s="15">
        <v>45078.044687499998</v>
      </c>
      <c r="Q2675">
        <v>1</v>
      </c>
      <c r="S2675">
        <v>1</v>
      </c>
      <c r="T2675">
        <v>0</v>
      </c>
      <c r="U2675">
        <v>1</v>
      </c>
      <c r="V2675" t="str">
        <f>IF(OR(tickets_cleaned[[#This Row],[resolution_time_hours]]="", tickets_cleaned[[#This Row],[resolution_time_hours]]&lt;0),"",tickets_cleaned[[#This Row],[resolution_time_hours]])</f>
        <v/>
      </c>
    </row>
    <row r="2676" spans="1:22" ht="15" customHeight="1" x14ac:dyDescent="0.2">
      <c r="A2676">
        <v>2675</v>
      </c>
      <c r="B2676" t="s">
        <v>8754</v>
      </c>
      <c r="C2676" t="s">
        <v>8755</v>
      </c>
      <c r="D2676">
        <v>52</v>
      </c>
      <c r="E2676" t="s">
        <v>58</v>
      </c>
      <c r="F2676" t="s">
        <v>510</v>
      </c>
      <c r="G2676" s="1">
        <v>43926</v>
      </c>
      <c r="H2676" t="s">
        <v>21</v>
      </c>
      <c r="I2676" t="s">
        <v>101</v>
      </c>
      <c r="J2676" s="21" t="s">
        <v>8756</v>
      </c>
      <c r="K2676" t="s">
        <v>62</v>
      </c>
      <c r="M2676" t="s">
        <v>25</v>
      </c>
      <c r="N2676" t="s">
        <v>32</v>
      </c>
      <c r="O2676" s="15">
        <v>45078.332905092589</v>
      </c>
      <c r="P2676"/>
      <c r="S2676">
        <v>0</v>
      </c>
      <c r="T2676">
        <v>1</v>
      </c>
      <c r="U2676">
        <v>0</v>
      </c>
      <c r="V2676" t="str">
        <f>IF(OR(tickets_cleaned[[#This Row],[resolution_time_hours]]="", tickets_cleaned[[#This Row],[resolution_time_hours]]&lt;0),"",tickets_cleaned[[#This Row],[resolution_time_hours]])</f>
        <v/>
      </c>
    </row>
    <row r="2677" spans="1:22" ht="15" customHeight="1" x14ac:dyDescent="0.2">
      <c r="A2677">
        <v>2676</v>
      </c>
      <c r="B2677" t="s">
        <v>8757</v>
      </c>
      <c r="C2677" t="s">
        <v>8758</v>
      </c>
      <c r="D2677">
        <v>58</v>
      </c>
      <c r="E2677" t="s">
        <v>90</v>
      </c>
      <c r="F2677" t="s">
        <v>152</v>
      </c>
      <c r="G2677" s="1">
        <v>44544</v>
      </c>
      <c r="H2677" t="s">
        <v>21</v>
      </c>
      <c r="I2677" t="s">
        <v>85</v>
      </c>
      <c r="J2677" s="21" t="s">
        <v>8759</v>
      </c>
      <c r="K2677" t="s">
        <v>93</v>
      </c>
      <c r="M2677" t="s">
        <v>27</v>
      </c>
      <c r="N2677" t="s">
        <v>30</v>
      </c>
      <c r="P2677"/>
      <c r="S2677">
        <v>0</v>
      </c>
      <c r="T2677">
        <v>1</v>
      </c>
      <c r="U2677">
        <v>0</v>
      </c>
      <c r="V2677" t="str">
        <f>IF(OR(tickets_cleaned[[#This Row],[resolution_time_hours]]="", tickets_cleaned[[#This Row],[resolution_time_hours]]&lt;0),"",tickets_cleaned[[#This Row],[resolution_time_hours]])</f>
        <v/>
      </c>
    </row>
    <row r="2678" spans="1:22" ht="15" customHeight="1" x14ac:dyDescent="0.2">
      <c r="A2678">
        <v>2677</v>
      </c>
      <c r="B2678" t="s">
        <v>8760</v>
      </c>
      <c r="C2678" t="s">
        <v>8761</v>
      </c>
      <c r="D2678">
        <v>69</v>
      </c>
      <c r="E2678" t="s">
        <v>65</v>
      </c>
      <c r="F2678" t="s">
        <v>105</v>
      </c>
      <c r="G2678" s="1">
        <v>43991</v>
      </c>
      <c r="H2678" t="s">
        <v>22</v>
      </c>
      <c r="I2678" t="s">
        <v>22</v>
      </c>
      <c r="J2678" s="21" t="s">
        <v>8762</v>
      </c>
      <c r="K2678" t="s">
        <v>93</v>
      </c>
      <c r="M2678" t="s">
        <v>26</v>
      </c>
      <c r="N2678" t="s">
        <v>31</v>
      </c>
      <c r="P2678"/>
      <c r="S2678">
        <v>0</v>
      </c>
      <c r="T2678">
        <v>1</v>
      </c>
      <c r="U2678">
        <v>0</v>
      </c>
      <c r="V2678" t="str">
        <f>IF(OR(tickets_cleaned[[#This Row],[resolution_time_hours]]="", tickets_cleaned[[#This Row],[resolution_time_hours]]&lt;0),"",tickets_cleaned[[#This Row],[resolution_time_hours]])</f>
        <v/>
      </c>
    </row>
    <row r="2679" spans="1:22" ht="15" customHeight="1" x14ac:dyDescent="0.2">
      <c r="A2679">
        <v>2678</v>
      </c>
      <c r="B2679" t="s">
        <v>8763</v>
      </c>
      <c r="C2679" t="s">
        <v>8764</v>
      </c>
      <c r="D2679">
        <v>65</v>
      </c>
      <c r="E2679" t="s">
        <v>90</v>
      </c>
      <c r="F2679" t="s">
        <v>237</v>
      </c>
      <c r="G2679" s="1">
        <v>44409</v>
      </c>
      <c r="H2679" t="s">
        <v>24</v>
      </c>
      <c r="I2679" t="s">
        <v>60</v>
      </c>
      <c r="J2679" s="21" t="s">
        <v>8765</v>
      </c>
      <c r="K2679" t="s">
        <v>93</v>
      </c>
      <c r="M2679" t="s">
        <v>28</v>
      </c>
      <c r="N2679" t="s">
        <v>31</v>
      </c>
      <c r="P2679"/>
      <c r="S2679">
        <v>0</v>
      </c>
      <c r="T2679">
        <v>1</v>
      </c>
      <c r="U2679">
        <v>0</v>
      </c>
      <c r="V2679" t="str">
        <f>IF(OR(tickets_cleaned[[#This Row],[resolution_time_hours]]="", tickets_cleaned[[#This Row],[resolution_time_hours]]&lt;0),"",tickets_cleaned[[#This Row],[resolution_time_hours]])</f>
        <v/>
      </c>
    </row>
    <row r="2680" spans="1:22" ht="15" customHeight="1" x14ac:dyDescent="0.2">
      <c r="A2680">
        <v>2679</v>
      </c>
      <c r="B2680" t="s">
        <v>8766</v>
      </c>
      <c r="C2680" t="s">
        <v>8767</v>
      </c>
      <c r="D2680">
        <v>69</v>
      </c>
      <c r="E2680" t="s">
        <v>58</v>
      </c>
      <c r="F2680" t="s">
        <v>249</v>
      </c>
      <c r="G2680" s="1">
        <v>44375</v>
      </c>
      <c r="H2680" t="s">
        <v>21</v>
      </c>
      <c r="I2680" t="s">
        <v>203</v>
      </c>
      <c r="J2680" s="21" t="s">
        <v>8768</v>
      </c>
      <c r="K2680" t="s">
        <v>74</v>
      </c>
      <c r="L2680" t="s">
        <v>8769</v>
      </c>
      <c r="M2680" t="s">
        <v>25</v>
      </c>
      <c r="N2680" t="s">
        <v>29</v>
      </c>
      <c r="O2680" s="15">
        <v>45077.966979166667</v>
      </c>
      <c r="P2680" s="15">
        <v>45078.582951388889</v>
      </c>
      <c r="Q2680">
        <v>3</v>
      </c>
      <c r="R2680">
        <v>14</v>
      </c>
      <c r="S2680">
        <v>1</v>
      </c>
      <c r="T2680">
        <v>0</v>
      </c>
      <c r="U2680">
        <v>0</v>
      </c>
      <c r="V2680">
        <f>IF(OR(tickets_cleaned[[#This Row],[resolution_time_hours]]="", tickets_cleaned[[#This Row],[resolution_time_hours]]&lt;0),"",tickets_cleaned[[#This Row],[resolution_time_hours]])</f>
        <v>14</v>
      </c>
    </row>
    <row r="2681" spans="1:22" ht="15" customHeight="1" x14ac:dyDescent="0.2">
      <c r="A2681">
        <v>2680</v>
      </c>
      <c r="B2681" t="s">
        <v>8770</v>
      </c>
      <c r="C2681" t="s">
        <v>8771</v>
      </c>
      <c r="D2681">
        <v>63</v>
      </c>
      <c r="E2681" t="s">
        <v>58</v>
      </c>
      <c r="F2681" t="s">
        <v>130</v>
      </c>
      <c r="G2681" s="1">
        <v>44147</v>
      </c>
      <c r="H2681" t="s">
        <v>23</v>
      </c>
      <c r="I2681" t="s">
        <v>176</v>
      </c>
      <c r="J2681" s="21" t="s">
        <v>8772</v>
      </c>
      <c r="K2681" t="s">
        <v>74</v>
      </c>
      <c r="L2681" t="s">
        <v>8773</v>
      </c>
      <c r="M2681" t="s">
        <v>28</v>
      </c>
      <c r="N2681" t="s">
        <v>29</v>
      </c>
      <c r="O2681" s="15">
        <v>45078.379490740743</v>
      </c>
      <c r="P2681" s="15">
        <v>45078.804490740738</v>
      </c>
      <c r="Q2681">
        <v>3</v>
      </c>
      <c r="R2681">
        <v>10</v>
      </c>
      <c r="S2681">
        <v>1</v>
      </c>
      <c r="T2681">
        <v>0</v>
      </c>
      <c r="U2681">
        <v>0</v>
      </c>
      <c r="V2681">
        <f>IF(OR(tickets_cleaned[[#This Row],[resolution_time_hours]]="", tickets_cleaned[[#This Row],[resolution_time_hours]]&lt;0),"",tickets_cleaned[[#This Row],[resolution_time_hours]])</f>
        <v>10</v>
      </c>
    </row>
    <row r="2682" spans="1:22" ht="15" customHeight="1" x14ac:dyDescent="0.2">
      <c r="A2682">
        <v>2681</v>
      </c>
      <c r="B2682" t="s">
        <v>8774</v>
      </c>
      <c r="C2682" t="s">
        <v>8775</v>
      </c>
      <c r="D2682">
        <v>31</v>
      </c>
      <c r="E2682" t="s">
        <v>65</v>
      </c>
      <c r="F2682" t="s">
        <v>59</v>
      </c>
      <c r="G2682" s="1">
        <v>43899</v>
      </c>
      <c r="H2682" t="s">
        <v>22</v>
      </c>
      <c r="I2682" t="s">
        <v>126</v>
      </c>
      <c r="J2682" t="s">
        <v>1096</v>
      </c>
      <c r="K2682" t="s">
        <v>93</v>
      </c>
      <c r="M2682" t="s">
        <v>28</v>
      </c>
      <c r="N2682" t="s">
        <v>30</v>
      </c>
      <c r="P2682"/>
      <c r="S2682">
        <v>0</v>
      </c>
      <c r="T2682">
        <v>1</v>
      </c>
      <c r="U2682">
        <v>0</v>
      </c>
      <c r="V2682" t="str">
        <f>IF(OR(tickets_cleaned[[#This Row],[resolution_time_hours]]="", tickets_cleaned[[#This Row],[resolution_time_hours]]&lt;0),"",tickets_cleaned[[#This Row],[resolution_time_hours]])</f>
        <v/>
      </c>
    </row>
    <row r="2683" spans="1:22" ht="15" customHeight="1" x14ac:dyDescent="0.2">
      <c r="A2683">
        <v>2682</v>
      </c>
      <c r="B2683" t="s">
        <v>8776</v>
      </c>
      <c r="C2683" t="s">
        <v>8777</v>
      </c>
      <c r="D2683">
        <v>34</v>
      </c>
      <c r="E2683" t="s">
        <v>90</v>
      </c>
      <c r="F2683" t="s">
        <v>66</v>
      </c>
      <c r="G2683" s="1">
        <v>44441</v>
      </c>
      <c r="H2683" t="s">
        <v>23</v>
      </c>
      <c r="I2683" t="s">
        <v>72</v>
      </c>
      <c r="J2683" s="21" t="s">
        <v>8778</v>
      </c>
      <c r="K2683" t="s">
        <v>62</v>
      </c>
      <c r="M2683" t="s">
        <v>25</v>
      </c>
      <c r="N2683" t="s">
        <v>29</v>
      </c>
      <c r="O2683" s="15">
        <v>45078.918391203704</v>
      </c>
      <c r="P2683"/>
      <c r="S2683">
        <v>0</v>
      </c>
      <c r="T2683">
        <v>1</v>
      </c>
      <c r="U2683">
        <v>0</v>
      </c>
      <c r="V2683" t="str">
        <f>IF(OR(tickets_cleaned[[#This Row],[resolution_time_hours]]="", tickets_cleaned[[#This Row],[resolution_time_hours]]&lt;0),"",tickets_cleaned[[#This Row],[resolution_time_hours]])</f>
        <v/>
      </c>
    </row>
    <row r="2684" spans="1:22" ht="15" customHeight="1" x14ac:dyDescent="0.2">
      <c r="A2684">
        <v>2683</v>
      </c>
      <c r="B2684" t="s">
        <v>8779</v>
      </c>
      <c r="C2684" t="s">
        <v>8780</v>
      </c>
      <c r="D2684">
        <v>30</v>
      </c>
      <c r="E2684" t="s">
        <v>90</v>
      </c>
      <c r="F2684" t="s">
        <v>364</v>
      </c>
      <c r="G2684" s="1">
        <v>44107</v>
      </c>
      <c r="H2684" t="s">
        <v>23</v>
      </c>
      <c r="I2684" t="s">
        <v>60</v>
      </c>
      <c r="J2684" s="21" t="s">
        <v>8781</v>
      </c>
      <c r="K2684" t="s">
        <v>74</v>
      </c>
      <c r="L2684" t="s">
        <v>8782</v>
      </c>
      <c r="M2684" t="s">
        <v>27</v>
      </c>
      <c r="N2684" t="s">
        <v>32</v>
      </c>
      <c r="O2684" s="15">
        <v>45078.246192129627</v>
      </c>
      <c r="P2684" s="15">
        <v>45078.380219907405</v>
      </c>
      <c r="Q2684">
        <v>2</v>
      </c>
      <c r="R2684">
        <v>3</v>
      </c>
      <c r="S2684">
        <v>1</v>
      </c>
      <c r="T2684">
        <v>0</v>
      </c>
      <c r="U2684">
        <v>1</v>
      </c>
      <c r="V2684">
        <f>IF(OR(tickets_cleaned[[#This Row],[resolution_time_hours]]="", tickets_cleaned[[#This Row],[resolution_time_hours]]&lt;0),"",tickets_cleaned[[#This Row],[resolution_time_hours]])</f>
        <v>3</v>
      </c>
    </row>
    <row r="2685" spans="1:22" ht="15" customHeight="1" x14ac:dyDescent="0.2">
      <c r="A2685">
        <v>2684</v>
      </c>
      <c r="B2685" t="s">
        <v>8783</v>
      </c>
      <c r="C2685" t="s">
        <v>8784</v>
      </c>
      <c r="D2685">
        <v>34</v>
      </c>
      <c r="E2685" t="s">
        <v>58</v>
      </c>
      <c r="F2685" t="s">
        <v>105</v>
      </c>
      <c r="G2685" s="1">
        <v>44366</v>
      </c>
      <c r="H2685" t="s">
        <v>24</v>
      </c>
      <c r="I2685" t="s">
        <v>126</v>
      </c>
      <c r="J2685" s="21" t="s">
        <v>8785</v>
      </c>
      <c r="K2685" t="s">
        <v>74</v>
      </c>
      <c r="L2685" t="s">
        <v>8786</v>
      </c>
      <c r="M2685" t="s">
        <v>25</v>
      </c>
      <c r="N2685" t="s">
        <v>31</v>
      </c>
      <c r="O2685" s="15">
        <v>45078.38857638889</v>
      </c>
      <c r="P2685" s="15">
        <v>45078.13857638889</v>
      </c>
      <c r="Q2685">
        <v>4</v>
      </c>
      <c r="S2685">
        <v>1</v>
      </c>
      <c r="T2685">
        <v>0</v>
      </c>
      <c r="U2685">
        <v>0</v>
      </c>
      <c r="V2685" t="str">
        <f>IF(OR(tickets_cleaned[[#This Row],[resolution_time_hours]]="", tickets_cleaned[[#This Row],[resolution_time_hours]]&lt;0),"",tickets_cleaned[[#This Row],[resolution_time_hours]])</f>
        <v/>
      </c>
    </row>
    <row r="2686" spans="1:22" ht="15" customHeight="1" x14ac:dyDescent="0.2">
      <c r="A2686">
        <v>2685</v>
      </c>
      <c r="B2686" t="s">
        <v>8787</v>
      </c>
      <c r="C2686" t="s">
        <v>8788</v>
      </c>
      <c r="D2686">
        <v>48</v>
      </c>
      <c r="E2686" t="s">
        <v>58</v>
      </c>
      <c r="F2686" t="s">
        <v>680</v>
      </c>
      <c r="G2686" s="1">
        <v>44554</v>
      </c>
      <c r="H2686" t="s">
        <v>21</v>
      </c>
      <c r="I2686" t="s">
        <v>72</v>
      </c>
      <c r="J2686" s="21" t="s">
        <v>8789</v>
      </c>
      <c r="K2686" t="s">
        <v>93</v>
      </c>
      <c r="M2686" t="s">
        <v>26</v>
      </c>
      <c r="N2686" t="s">
        <v>31</v>
      </c>
      <c r="P2686"/>
      <c r="S2686">
        <v>0</v>
      </c>
      <c r="T2686">
        <v>1</v>
      </c>
      <c r="U2686">
        <v>0</v>
      </c>
      <c r="V2686" t="str">
        <f>IF(OR(tickets_cleaned[[#This Row],[resolution_time_hours]]="", tickets_cleaned[[#This Row],[resolution_time_hours]]&lt;0),"",tickets_cleaned[[#This Row],[resolution_time_hours]])</f>
        <v/>
      </c>
    </row>
    <row r="2687" spans="1:22" ht="15" customHeight="1" x14ac:dyDescent="0.2">
      <c r="A2687">
        <v>2686</v>
      </c>
      <c r="B2687" t="s">
        <v>8790</v>
      </c>
      <c r="C2687" t="s">
        <v>8791</v>
      </c>
      <c r="D2687">
        <v>66</v>
      </c>
      <c r="E2687" t="s">
        <v>65</v>
      </c>
      <c r="F2687" t="s">
        <v>342</v>
      </c>
      <c r="G2687" s="1">
        <v>43868</v>
      </c>
      <c r="H2687" t="s">
        <v>24</v>
      </c>
      <c r="I2687" t="s">
        <v>106</v>
      </c>
      <c r="J2687" s="21" t="s">
        <v>8792</v>
      </c>
      <c r="K2687" t="s">
        <v>93</v>
      </c>
      <c r="M2687" t="s">
        <v>26</v>
      </c>
      <c r="N2687" t="s">
        <v>30</v>
      </c>
      <c r="P2687"/>
      <c r="S2687">
        <v>0</v>
      </c>
      <c r="T2687">
        <v>1</v>
      </c>
      <c r="U2687">
        <v>0</v>
      </c>
      <c r="V2687" t="str">
        <f>IF(OR(tickets_cleaned[[#This Row],[resolution_time_hours]]="", tickets_cleaned[[#This Row],[resolution_time_hours]]&lt;0),"",tickets_cleaned[[#This Row],[resolution_time_hours]])</f>
        <v/>
      </c>
    </row>
    <row r="2688" spans="1:22" ht="15" customHeight="1" x14ac:dyDescent="0.2">
      <c r="A2688">
        <v>2687</v>
      </c>
      <c r="B2688" t="s">
        <v>8793</v>
      </c>
      <c r="C2688" t="s">
        <v>8794</v>
      </c>
      <c r="D2688">
        <v>67</v>
      </c>
      <c r="E2688" t="s">
        <v>90</v>
      </c>
      <c r="F2688" t="s">
        <v>481</v>
      </c>
      <c r="G2688" s="1">
        <v>44257</v>
      </c>
      <c r="H2688" t="s">
        <v>24</v>
      </c>
      <c r="I2688" t="s">
        <v>168</v>
      </c>
      <c r="J2688" s="21" t="s">
        <v>8795</v>
      </c>
      <c r="K2688" t="s">
        <v>74</v>
      </c>
      <c r="L2688" t="s">
        <v>8796</v>
      </c>
      <c r="M2688" t="s">
        <v>26</v>
      </c>
      <c r="N2688" t="s">
        <v>29</v>
      </c>
      <c r="O2688" s="15">
        <v>45078.405995370369</v>
      </c>
      <c r="P2688" s="15">
        <v>45078.280300925922</v>
      </c>
      <c r="Q2688">
        <v>2</v>
      </c>
      <c r="S2688">
        <v>1</v>
      </c>
      <c r="T2688">
        <v>0</v>
      </c>
      <c r="U2688">
        <v>1</v>
      </c>
      <c r="V2688" t="str">
        <f>IF(OR(tickets_cleaned[[#This Row],[resolution_time_hours]]="", tickets_cleaned[[#This Row],[resolution_time_hours]]&lt;0),"",tickets_cleaned[[#This Row],[resolution_time_hours]])</f>
        <v/>
      </c>
    </row>
    <row r="2689" spans="1:22" ht="15" customHeight="1" x14ac:dyDescent="0.2">
      <c r="A2689">
        <v>2688</v>
      </c>
      <c r="B2689" t="s">
        <v>8797</v>
      </c>
      <c r="C2689" t="s">
        <v>8798</v>
      </c>
      <c r="D2689">
        <v>32</v>
      </c>
      <c r="E2689" t="s">
        <v>65</v>
      </c>
      <c r="F2689" t="s">
        <v>84</v>
      </c>
      <c r="G2689" s="1">
        <v>44339</v>
      </c>
      <c r="H2689" t="s">
        <v>24</v>
      </c>
      <c r="I2689" t="s">
        <v>85</v>
      </c>
      <c r="J2689" s="21" t="s">
        <v>8799</v>
      </c>
      <c r="K2689" t="s">
        <v>62</v>
      </c>
      <c r="M2689" t="s">
        <v>26</v>
      </c>
      <c r="N2689" t="s">
        <v>32</v>
      </c>
      <c r="O2689" s="15">
        <v>45078.764351851853</v>
      </c>
      <c r="P2689"/>
      <c r="S2689">
        <v>0</v>
      </c>
      <c r="T2689">
        <v>1</v>
      </c>
      <c r="U2689">
        <v>0</v>
      </c>
      <c r="V2689" t="str">
        <f>IF(OR(tickets_cleaned[[#This Row],[resolution_time_hours]]="", tickets_cleaned[[#This Row],[resolution_time_hours]]&lt;0),"",tickets_cleaned[[#This Row],[resolution_time_hours]])</f>
        <v/>
      </c>
    </row>
    <row r="2690" spans="1:22" ht="15" customHeight="1" x14ac:dyDescent="0.2">
      <c r="A2690">
        <v>2689</v>
      </c>
      <c r="B2690" t="s">
        <v>8800</v>
      </c>
      <c r="C2690" t="s">
        <v>8801</v>
      </c>
      <c r="D2690">
        <v>60</v>
      </c>
      <c r="E2690" t="s">
        <v>58</v>
      </c>
      <c r="F2690" t="s">
        <v>228</v>
      </c>
      <c r="G2690" s="1">
        <v>44278</v>
      </c>
      <c r="H2690" t="s">
        <v>24</v>
      </c>
      <c r="I2690" t="s">
        <v>120</v>
      </c>
      <c r="J2690" s="21" t="s">
        <v>27220</v>
      </c>
      <c r="K2690" t="s">
        <v>93</v>
      </c>
      <c r="M2690" t="s">
        <v>28</v>
      </c>
      <c r="N2690" t="s">
        <v>29</v>
      </c>
      <c r="P2690"/>
      <c r="S2690">
        <v>0</v>
      </c>
      <c r="T2690">
        <v>1</v>
      </c>
      <c r="U2690">
        <v>0</v>
      </c>
      <c r="V2690" t="str">
        <f>IF(OR(tickets_cleaned[[#This Row],[resolution_time_hours]]="", tickets_cleaned[[#This Row],[resolution_time_hours]]&lt;0),"",tickets_cleaned[[#This Row],[resolution_time_hours]])</f>
        <v/>
      </c>
    </row>
    <row r="2691" spans="1:22" ht="15" customHeight="1" x14ac:dyDescent="0.2">
      <c r="A2691">
        <v>2690</v>
      </c>
      <c r="B2691" t="s">
        <v>8802</v>
      </c>
      <c r="C2691" t="s">
        <v>8803</v>
      </c>
      <c r="D2691">
        <v>61</v>
      </c>
      <c r="E2691" t="s">
        <v>90</v>
      </c>
      <c r="F2691" t="s">
        <v>446</v>
      </c>
      <c r="G2691" s="1">
        <v>44075</v>
      </c>
      <c r="H2691" t="s">
        <v>21</v>
      </c>
      <c r="I2691" t="s">
        <v>72</v>
      </c>
      <c r="J2691" s="21" t="s">
        <v>8804</v>
      </c>
      <c r="K2691" t="s">
        <v>93</v>
      </c>
      <c r="M2691" t="s">
        <v>28</v>
      </c>
      <c r="N2691" t="s">
        <v>31</v>
      </c>
      <c r="P2691"/>
      <c r="S2691">
        <v>0</v>
      </c>
      <c r="T2691">
        <v>1</v>
      </c>
      <c r="U2691">
        <v>0</v>
      </c>
      <c r="V2691" t="str">
        <f>IF(OR(tickets_cleaned[[#This Row],[resolution_time_hours]]="", tickets_cleaned[[#This Row],[resolution_time_hours]]&lt;0),"",tickets_cleaned[[#This Row],[resolution_time_hours]])</f>
        <v/>
      </c>
    </row>
    <row r="2692" spans="1:22" ht="15" customHeight="1" x14ac:dyDescent="0.2">
      <c r="A2692">
        <v>2691</v>
      </c>
      <c r="B2692" t="s">
        <v>8805</v>
      </c>
      <c r="C2692" t="s">
        <v>8806</v>
      </c>
      <c r="D2692">
        <v>33</v>
      </c>
      <c r="E2692" t="s">
        <v>65</v>
      </c>
      <c r="F2692" t="s">
        <v>724</v>
      </c>
      <c r="G2692" s="1">
        <v>44004</v>
      </c>
      <c r="H2692" t="s">
        <v>20</v>
      </c>
      <c r="I2692" t="s">
        <v>203</v>
      </c>
      <c r="J2692" s="21" t="s">
        <v>8807</v>
      </c>
      <c r="K2692" t="s">
        <v>93</v>
      </c>
      <c r="M2692" t="s">
        <v>28</v>
      </c>
      <c r="N2692" t="s">
        <v>29</v>
      </c>
      <c r="P2692"/>
      <c r="S2692">
        <v>0</v>
      </c>
      <c r="T2692">
        <v>1</v>
      </c>
      <c r="U2692">
        <v>0</v>
      </c>
      <c r="V2692" t="str">
        <f>IF(OR(tickets_cleaned[[#This Row],[resolution_time_hours]]="", tickets_cleaned[[#This Row],[resolution_time_hours]]&lt;0),"",tickets_cleaned[[#This Row],[resolution_time_hours]])</f>
        <v/>
      </c>
    </row>
    <row r="2693" spans="1:22" ht="15" customHeight="1" x14ac:dyDescent="0.2">
      <c r="A2693">
        <v>2692</v>
      </c>
      <c r="B2693" t="s">
        <v>8808</v>
      </c>
      <c r="C2693" t="s">
        <v>8809</v>
      </c>
      <c r="D2693">
        <v>33</v>
      </c>
      <c r="E2693" t="s">
        <v>58</v>
      </c>
      <c r="F2693" t="s">
        <v>139</v>
      </c>
      <c r="G2693" s="1">
        <v>44264</v>
      </c>
      <c r="H2693" t="s">
        <v>22</v>
      </c>
      <c r="I2693" t="s">
        <v>176</v>
      </c>
      <c r="J2693" s="21" t="s">
        <v>8810</v>
      </c>
      <c r="K2693" t="s">
        <v>93</v>
      </c>
      <c r="M2693" t="s">
        <v>26</v>
      </c>
      <c r="N2693" t="s">
        <v>30</v>
      </c>
      <c r="P2693"/>
      <c r="S2693">
        <v>0</v>
      </c>
      <c r="T2693">
        <v>1</v>
      </c>
      <c r="U2693">
        <v>0</v>
      </c>
      <c r="V2693" t="str">
        <f>IF(OR(tickets_cleaned[[#This Row],[resolution_time_hours]]="", tickets_cleaned[[#This Row],[resolution_time_hours]]&lt;0),"",tickets_cleaned[[#This Row],[resolution_time_hours]])</f>
        <v/>
      </c>
    </row>
    <row r="2694" spans="1:22" ht="15" customHeight="1" x14ac:dyDescent="0.2">
      <c r="A2694">
        <v>2693</v>
      </c>
      <c r="B2694" t="s">
        <v>8811</v>
      </c>
      <c r="C2694" t="s">
        <v>8812</v>
      </c>
      <c r="D2694">
        <v>47</v>
      </c>
      <c r="E2694" t="s">
        <v>90</v>
      </c>
      <c r="F2694" t="s">
        <v>66</v>
      </c>
      <c r="G2694" s="1">
        <v>44545</v>
      </c>
      <c r="H2694" t="s">
        <v>21</v>
      </c>
      <c r="I2694" t="s">
        <v>101</v>
      </c>
      <c r="J2694" s="21" t="s">
        <v>8813</v>
      </c>
      <c r="K2694" t="s">
        <v>62</v>
      </c>
      <c r="M2694" t="s">
        <v>26</v>
      </c>
      <c r="N2694" t="s">
        <v>30</v>
      </c>
      <c r="O2694" s="15">
        <v>45078.188750000001</v>
      </c>
      <c r="P2694"/>
      <c r="S2694">
        <v>0</v>
      </c>
      <c r="T2694">
        <v>1</v>
      </c>
      <c r="U2694">
        <v>0</v>
      </c>
      <c r="V2694" t="str">
        <f>IF(OR(tickets_cleaned[[#This Row],[resolution_time_hours]]="", tickets_cleaned[[#This Row],[resolution_time_hours]]&lt;0),"",tickets_cleaned[[#This Row],[resolution_time_hours]])</f>
        <v/>
      </c>
    </row>
    <row r="2695" spans="1:22" ht="15" customHeight="1" x14ac:dyDescent="0.2">
      <c r="A2695">
        <v>2694</v>
      </c>
      <c r="B2695" t="s">
        <v>8814</v>
      </c>
      <c r="C2695" t="s">
        <v>8815</v>
      </c>
      <c r="D2695">
        <v>47</v>
      </c>
      <c r="E2695" t="s">
        <v>65</v>
      </c>
      <c r="F2695" t="s">
        <v>680</v>
      </c>
      <c r="G2695" s="1">
        <v>44123</v>
      </c>
      <c r="H2695" t="s">
        <v>22</v>
      </c>
      <c r="I2695" t="s">
        <v>85</v>
      </c>
      <c r="J2695" s="21" t="s">
        <v>8816</v>
      </c>
      <c r="K2695" t="s">
        <v>62</v>
      </c>
      <c r="M2695" t="s">
        <v>27</v>
      </c>
      <c r="N2695" t="s">
        <v>32</v>
      </c>
      <c r="O2695" s="15">
        <v>45077.974178240744</v>
      </c>
      <c r="P2695"/>
      <c r="S2695">
        <v>0</v>
      </c>
      <c r="T2695">
        <v>1</v>
      </c>
      <c r="U2695">
        <v>0</v>
      </c>
      <c r="V2695" t="str">
        <f>IF(OR(tickets_cleaned[[#This Row],[resolution_time_hours]]="", tickets_cleaned[[#This Row],[resolution_time_hours]]&lt;0),"",tickets_cleaned[[#This Row],[resolution_time_hours]])</f>
        <v/>
      </c>
    </row>
    <row r="2696" spans="1:22" ht="15" customHeight="1" x14ac:dyDescent="0.2">
      <c r="A2696">
        <v>2695</v>
      </c>
      <c r="B2696" t="s">
        <v>8817</v>
      </c>
      <c r="C2696" t="s">
        <v>8818</v>
      </c>
      <c r="D2696">
        <v>48</v>
      </c>
      <c r="E2696" t="s">
        <v>65</v>
      </c>
      <c r="F2696" t="s">
        <v>156</v>
      </c>
      <c r="G2696" s="1">
        <v>43847</v>
      </c>
      <c r="H2696" t="s">
        <v>20</v>
      </c>
      <c r="I2696" t="s">
        <v>101</v>
      </c>
      <c r="J2696" s="21" t="s">
        <v>8819</v>
      </c>
      <c r="K2696" t="s">
        <v>62</v>
      </c>
      <c r="M2696" t="s">
        <v>26</v>
      </c>
      <c r="N2696" t="s">
        <v>29</v>
      </c>
      <c r="O2696" s="15">
        <v>45078.835300925923</v>
      </c>
      <c r="P2696"/>
      <c r="S2696">
        <v>0</v>
      </c>
      <c r="T2696">
        <v>1</v>
      </c>
      <c r="U2696">
        <v>0</v>
      </c>
      <c r="V2696" t="str">
        <f>IF(OR(tickets_cleaned[[#This Row],[resolution_time_hours]]="", tickets_cleaned[[#This Row],[resolution_time_hours]]&lt;0),"",tickets_cleaned[[#This Row],[resolution_time_hours]])</f>
        <v/>
      </c>
    </row>
    <row r="2697" spans="1:22" ht="15" customHeight="1" x14ac:dyDescent="0.2">
      <c r="A2697">
        <v>2696</v>
      </c>
      <c r="B2697" t="s">
        <v>8820</v>
      </c>
      <c r="C2697" t="s">
        <v>8821</v>
      </c>
      <c r="D2697">
        <v>18</v>
      </c>
      <c r="E2697" t="s">
        <v>90</v>
      </c>
      <c r="F2697" t="s">
        <v>78</v>
      </c>
      <c r="G2697" s="1">
        <v>43933</v>
      </c>
      <c r="H2697" t="s">
        <v>22</v>
      </c>
      <c r="I2697" t="s">
        <v>91</v>
      </c>
      <c r="J2697" s="21" t="s">
        <v>8822</v>
      </c>
      <c r="K2697" t="s">
        <v>74</v>
      </c>
      <c r="L2697" t="s">
        <v>8823</v>
      </c>
      <c r="M2697" t="s">
        <v>27</v>
      </c>
      <c r="N2697" t="s">
        <v>29</v>
      </c>
      <c r="O2697" s="15">
        <v>45078.617268518516</v>
      </c>
      <c r="P2697" s="15">
        <v>45078.711712962962</v>
      </c>
      <c r="Q2697">
        <v>2</v>
      </c>
      <c r="R2697">
        <v>2</v>
      </c>
      <c r="S2697">
        <v>1</v>
      </c>
      <c r="T2697">
        <v>0</v>
      </c>
      <c r="U2697">
        <v>1</v>
      </c>
      <c r="V2697">
        <f>IF(OR(tickets_cleaned[[#This Row],[resolution_time_hours]]="", tickets_cleaned[[#This Row],[resolution_time_hours]]&lt;0),"",tickets_cleaned[[#This Row],[resolution_time_hours]])</f>
        <v>2</v>
      </c>
    </row>
    <row r="2698" spans="1:22" ht="15" customHeight="1" x14ac:dyDescent="0.2">
      <c r="A2698">
        <v>2697</v>
      </c>
      <c r="B2698" t="s">
        <v>8824</v>
      </c>
      <c r="C2698" t="s">
        <v>8825</v>
      </c>
      <c r="D2698">
        <v>26</v>
      </c>
      <c r="E2698" t="s">
        <v>90</v>
      </c>
      <c r="F2698" t="s">
        <v>66</v>
      </c>
      <c r="G2698" s="1">
        <v>44210</v>
      </c>
      <c r="H2698" t="s">
        <v>23</v>
      </c>
      <c r="I2698" t="s">
        <v>20</v>
      </c>
      <c r="J2698" s="21" t="s">
        <v>8826</v>
      </c>
      <c r="K2698" t="s">
        <v>93</v>
      </c>
      <c r="M2698" t="s">
        <v>27</v>
      </c>
      <c r="N2698" t="s">
        <v>32</v>
      </c>
      <c r="P2698"/>
      <c r="S2698">
        <v>0</v>
      </c>
      <c r="T2698">
        <v>1</v>
      </c>
      <c r="U2698">
        <v>0</v>
      </c>
      <c r="V2698" t="str">
        <f>IF(OR(tickets_cleaned[[#This Row],[resolution_time_hours]]="", tickets_cleaned[[#This Row],[resolution_time_hours]]&lt;0),"",tickets_cleaned[[#This Row],[resolution_time_hours]])</f>
        <v/>
      </c>
    </row>
    <row r="2699" spans="1:22" ht="15" customHeight="1" x14ac:dyDescent="0.2">
      <c r="A2699">
        <v>2698</v>
      </c>
      <c r="B2699" t="s">
        <v>8827</v>
      </c>
      <c r="C2699" t="s">
        <v>8828</v>
      </c>
      <c r="D2699">
        <v>25</v>
      </c>
      <c r="E2699" t="s">
        <v>65</v>
      </c>
      <c r="F2699" t="s">
        <v>268</v>
      </c>
      <c r="G2699" s="1">
        <v>43866</v>
      </c>
      <c r="H2699" t="s">
        <v>23</v>
      </c>
      <c r="I2699" t="s">
        <v>106</v>
      </c>
      <c r="J2699" t="s">
        <v>8829</v>
      </c>
      <c r="K2699" t="s">
        <v>62</v>
      </c>
      <c r="M2699" t="s">
        <v>25</v>
      </c>
      <c r="N2699" t="s">
        <v>31</v>
      </c>
      <c r="O2699" s="15">
        <v>45078.271469907406</v>
      </c>
      <c r="P2699"/>
      <c r="S2699">
        <v>0</v>
      </c>
      <c r="T2699">
        <v>1</v>
      </c>
      <c r="U2699">
        <v>0</v>
      </c>
      <c r="V2699" t="str">
        <f>IF(OR(tickets_cleaned[[#This Row],[resolution_time_hours]]="", tickets_cleaned[[#This Row],[resolution_time_hours]]&lt;0),"",tickets_cleaned[[#This Row],[resolution_time_hours]])</f>
        <v/>
      </c>
    </row>
    <row r="2700" spans="1:22" ht="15" customHeight="1" x14ac:dyDescent="0.2">
      <c r="A2700">
        <v>2699</v>
      </c>
      <c r="B2700" t="s">
        <v>8830</v>
      </c>
      <c r="C2700" t="s">
        <v>8831</v>
      </c>
      <c r="D2700">
        <v>28</v>
      </c>
      <c r="E2700" t="s">
        <v>65</v>
      </c>
      <c r="F2700" t="s">
        <v>96</v>
      </c>
      <c r="G2700" s="1">
        <v>44235</v>
      </c>
      <c r="H2700" t="s">
        <v>23</v>
      </c>
      <c r="I2700" t="s">
        <v>101</v>
      </c>
      <c r="J2700" t="s">
        <v>8832</v>
      </c>
      <c r="K2700" t="s">
        <v>74</v>
      </c>
      <c r="L2700" t="s">
        <v>8833</v>
      </c>
      <c r="M2700" t="s">
        <v>28</v>
      </c>
      <c r="N2700" t="s">
        <v>30</v>
      </c>
      <c r="O2700" s="15">
        <v>45078.538148148145</v>
      </c>
      <c r="P2700" s="15">
        <v>45077.964537037034</v>
      </c>
      <c r="Q2700">
        <v>2</v>
      </c>
      <c r="S2700">
        <v>1</v>
      </c>
      <c r="T2700">
        <v>0</v>
      </c>
      <c r="U2700">
        <v>1</v>
      </c>
      <c r="V2700" t="str">
        <f>IF(OR(tickets_cleaned[[#This Row],[resolution_time_hours]]="", tickets_cleaned[[#This Row],[resolution_time_hours]]&lt;0),"",tickets_cleaned[[#This Row],[resolution_time_hours]])</f>
        <v/>
      </c>
    </row>
    <row r="2701" spans="1:22" ht="15" customHeight="1" x14ac:dyDescent="0.2">
      <c r="A2701">
        <v>2700</v>
      </c>
      <c r="B2701" t="s">
        <v>8834</v>
      </c>
      <c r="C2701" t="s">
        <v>1321</v>
      </c>
      <c r="D2701">
        <v>36</v>
      </c>
      <c r="E2701" t="s">
        <v>65</v>
      </c>
      <c r="F2701" t="s">
        <v>187</v>
      </c>
      <c r="G2701" s="1">
        <v>43998</v>
      </c>
      <c r="H2701" t="s">
        <v>21</v>
      </c>
      <c r="I2701" t="s">
        <v>203</v>
      </c>
      <c r="J2701" t="s">
        <v>470</v>
      </c>
      <c r="K2701" t="s">
        <v>93</v>
      </c>
      <c r="M2701" t="s">
        <v>28</v>
      </c>
      <c r="N2701" t="s">
        <v>30</v>
      </c>
      <c r="P2701"/>
      <c r="S2701">
        <v>0</v>
      </c>
      <c r="T2701">
        <v>1</v>
      </c>
      <c r="U2701">
        <v>0</v>
      </c>
      <c r="V2701" t="str">
        <f>IF(OR(tickets_cleaned[[#This Row],[resolution_time_hours]]="", tickets_cleaned[[#This Row],[resolution_time_hours]]&lt;0),"",tickets_cleaned[[#This Row],[resolution_time_hours]])</f>
        <v/>
      </c>
    </row>
    <row r="2702" spans="1:22" ht="15" customHeight="1" x14ac:dyDescent="0.2">
      <c r="A2702">
        <v>2701</v>
      </c>
      <c r="B2702" t="s">
        <v>8835</v>
      </c>
      <c r="C2702" t="s">
        <v>8836</v>
      </c>
      <c r="D2702">
        <v>63</v>
      </c>
      <c r="E2702" t="s">
        <v>65</v>
      </c>
      <c r="F2702" t="s">
        <v>175</v>
      </c>
      <c r="G2702" s="1">
        <v>44399</v>
      </c>
      <c r="H2702" t="s">
        <v>21</v>
      </c>
      <c r="I2702" t="s">
        <v>168</v>
      </c>
      <c r="J2702" s="21" t="s">
        <v>8837</v>
      </c>
      <c r="K2702" t="s">
        <v>74</v>
      </c>
      <c r="L2702" t="s">
        <v>8838</v>
      </c>
      <c r="M2702" t="s">
        <v>25</v>
      </c>
      <c r="N2702" t="s">
        <v>31</v>
      </c>
      <c r="O2702" s="15">
        <v>45078.127060185187</v>
      </c>
      <c r="P2702" s="15">
        <v>45078.565949074073</v>
      </c>
      <c r="Q2702">
        <v>1</v>
      </c>
      <c r="R2702">
        <v>10</v>
      </c>
      <c r="S2702">
        <v>1</v>
      </c>
      <c r="T2702">
        <v>0</v>
      </c>
      <c r="U2702">
        <v>1</v>
      </c>
      <c r="V2702">
        <f>IF(OR(tickets_cleaned[[#This Row],[resolution_time_hours]]="", tickets_cleaned[[#This Row],[resolution_time_hours]]&lt;0),"",tickets_cleaned[[#This Row],[resolution_time_hours]])</f>
        <v>10</v>
      </c>
    </row>
    <row r="2703" spans="1:22" ht="15" customHeight="1" x14ac:dyDescent="0.2">
      <c r="A2703">
        <v>2702</v>
      </c>
      <c r="B2703" t="s">
        <v>8839</v>
      </c>
      <c r="C2703" t="s">
        <v>8840</v>
      </c>
      <c r="D2703">
        <v>44</v>
      </c>
      <c r="E2703" t="s">
        <v>90</v>
      </c>
      <c r="F2703" t="s">
        <v>237</v>
      </c>
      <c r="G2703" s="1">
        <v>44032</v>
      </c>
      <c r="H2703" t="s">
        <v>23</v>
      </c>
      <c r="I2703" t="s">
        <v>91</v>
      </c>
      <c r="J2703" t="s">
        <v>8841</v>
      </c>
      <c r="K2703" t="s">
        <v>74</v>
      </c>
      <c r="L2703" t="s">
        <v>8842</v>
      </c>
      <c r="M2703" t="s">
        <v>25</v>
      </c>
      <c r="N2703" t="s">
        <v>32</v>
      </c>
      <c r="O2703" s="15">
        <v>45078.891643518517</v>
      </c>
      <c r="P2703" s="15">
        <v>45078.240949074076</v>
      </c>
      <c r="Q2703">
        <v>3</v>
      </c>
      <c r="S2703">
        <v>1</v>
      </c>
      <c r="T2703">
        <v>0</v>
      </c>
      <c r="U2703">
        <v>0</v>
      </c>
      <c r="V2703" t="str">
        <f>IF(OR(tickets_cleaned[[#This Row],[resolution_time_hours]]="", tickets_cleaned[[#This Row],[resolution_time_hours]]&lt;0),"",tickets_cleaned[[#This Row],[resolution_time_hours]])</f>
        <v/>
      </c>
    </row>
    <row r="2704" spans="1:22" ht="15" customHeight="1" x14ac:dyDescent="0.2">
      <c r="A2704">
        <v>2703</v>
      </c>
      <c r="B2704" t="s">
        <v>8843</v>
      </c>
      <c r="C2704" t="s">
        <v>8844</v>
      </c>
      <c r="D2704">
        <v>39</v>
      </c>
      <c r="E2704" t="s">
        <v>90</v>
      </c>
      <c r="F2704" t="s">
        <v>105</v>
      </c>
      <c r="G2704" s="1">
        <v>44013</v>
      </c>
      <c r="H2704" t="s">
        <v>23</v>
      </c>
      <c r="I2704" t="s">
        <v>67</v>
      </c>
      <c r="J2704" s="21" t="s">
        <v>8845</v>
      </c>
      <c r="K2704" t="s">
        <v>74</v>
      </c>
      <c r="L2704" t="s">
        <v>8846</v>
      </c>
      <c r="M2704" t="s">
        <v>25</v>
      </c>
      <c r="N2704" t="s">
        <v>30</v>
      </c>
      <c r="O2704" s="15">
        <v>45078.918749999997</v>
      </c>
      <c r="P2704" s="15">
        <v>45078.644444444442</v>
      </c>
      <c r="Q2704">
        <v>5</v>
      </c>
      <c r="S2704">
        <v>1</v>
      </c>
      <c r="T2704">
        <v>0</v>
      </c>
      <c r="U2704">
        <v>0</v>
      </c>
      <c r="V2704" t="str">
        <f>IF(OR(tickets_cleaned[[#This Row],[resolution_time_hours]]="", tickets_cleaned[[#This Row],[resolution_time_hours]]&lt;0),"",tickets_cleaned[[#This Row],[resolution_time_hours]])</f>
        <v/>
      </c>
    </row>
    <row r="2705" spans="1:22" ht="15" customHeight="1" x14ac:dyDescent="0.2">
      <c r="A2705">
        <v>2704</v>
      </c>
      <c r="B2705" t="s">
        <v>1306</v>
      </c>
      <c r="C2705" t="s">
        <v>8847</v>
      </c>
      <c r="D2705">
        <v>62</v>
      </c>
      <c r="E2705" t="s">
        <v>90</v>
      </c>
      <c r="F2705" t="s">
        <v>306</v>
      </c>
      <c r="G2705" s="1">
        <v>44472</v>
      </c>
      <c r="H2705" t="s">
        <v>24</v>
      </c>
      <c r="I2705" t="s">
        <v>67</v>
      </c>
      <c r="J2705" s="21" t="s">
        <v>8848</v>
      </c>
      <c r="K2705" t="s">
        <v>62</v>
      </c>
      <c r="M2705" t="s">
        <v>26</v>
      </c>
      <c r="N2705" t="s">
        <v>31</v>
      </c>
      <c r="O2705" s="15">
        <v>45078.855567129627</v>
      </c>
      <c r="P2705"/>
      <c r="S2705">
        <v>0</v>
      </c>
      <c r="T2705">
        <v>1</v>
      </c>
      <c r="U2705">
        <v>0</v>
      </c>
      <c r="V2705" t="str">
        <f>IF(OR(tickets_cleaned[[#This Row],[resolution_time_hours]]="", tickets_cleaned[[#This Row],[resolution_time_hours]]&lt;0),"",tickets_cleaned[[#This Row],[resolution_time_hours]])</f>
        <v/>
      </c>
    </row>
    <row r="2706" spans="1:22" ht="15" customHeight="1" x14ac:dyDescent="0.2">
      <c r="A2706">
        <v>2705</v>
      </c>
      <c r="B2706" t="s">
        <v>8849</v>
      </c>
      <c r="C2706" t="s">
        <v>8850</v>
      </c>
      <c r="D2706">
        <v>29</v>
      </c>
      <c r="E2706" t="s">
        <v>65</v>
      </c>
      <c r="F2706" t="s">
        <v>249</v>
      </c>
      <c r="G2706" s="1">
        <v>44132</v>
      </c>
      <c r="H2706" t="s">
        <v>22</v>
      </c>
      <c r="I2706" t="s">
        <v>176</v>
      </c>
      <c r="J2706" s="21" t="s">
        <v>8851</v>
      </c>
      <c r="K2706" t="s">
        <v>74</v>
      </c>
      <c r="L2706" t="s">
        <v>8852</v>
      </c>
      <c r="M2706" t="s">
        <v>28</v>
      </c>
      <c r="N2706" t="s">
        <v>30</v>
      </c>
      <c r="O2706" s="15">
        <v>45078.065312500003</v>
      </c>
      <c r="P2706" s="15">
        <v>45078.233368055553</v>
      </c>
      <c r="Q2706">
        <v>4</v>
      </c>
      <c r="R2706">
        <v>4</v>
      </c>
      <c r="S2706">
        <v>1</v>
      </c>
      <c r="T2706">
        <v>0</v>
      </c>
      <c r="U2706">
        <v>0</v>
      </c>
      <c r="V2706">
        <f>IF(OR(tickets_cleaned[[#This Row],[resolution_time_hours]]="", tickets_cleaned[[#This Row],[resolution_time_hours]]&lt;0),"",tickets_cleaned[[#This Row],[resolution_time_hours]])</f>
        <v>4</v>
      </c>
    </row>
    <row r="2707" spans="1:22" ht="15" customHeight="1" x14ac:dyDescent="0.2">
      <c r="A2707">
        <v>2706</v>
      </c>
      <c r="B2707" t="s">
        <v>8853</v>
      </c>
      <c r="C2707" t="s">
        <v>8854</v>
      </c>
      <c r="D2707">
        <v>23</v>
      </c>
      <c r="E2707" t="s">
        <v>90</v>
      </c>
      <c r="F2707" t="s">
        <v>237</v>
      </c>
      <c r="G2707" s="1">
        <v>44202</v>
      </c>
      <c r="H2707" t="s">
        <v>23</v>
      </c>
      <c r="I2707" t="s">
        <v>22</v>
      </c>
      <c r="J2707" s="21" t="s">
        <v>8855</v>
      </c>
      <c r="K2707" t="s">
        <v>93</v>
      </c>
      <c r="M2707" t="s">
        <v>25</v>
      </c>
      <c r="N2707" t="s">
        <v>32</v>
      </c>
      <c r="P2707"/>
      <c r="S2707">
        <v>0</v>
      </c>
      <c r="T2707">
        <v>1</v>
      </c>
      <c r="U2707">
        <v>0</v>
      </c>
      <c r="V2707" t="str">
        <f>IF(OR(tickets_cleaned[[#This Row],[resolution_time_hours]]="", tickets_cleaned[[#This Row],[resolution_time_hours]]&lt;0),"",tickets_cleaned[[#This Row],[resolution_time_hours]])</f>
        <v/>
      </c>
    </row>
    <row r="2708" spans="1:22" ht="15" customHeight="1" x14ac:dyDescent="0.2">
      <c r="A2708">
        <v>2707</v>
      </c>
      <c r="B2708" t="s">
        <v>8856</v>
      </c>
      <c r="C2708" t="s">
        <v>8857</v>
      </c>
      <c r="D2708">
        <v>61</v>
      </c>
      <c r="E2708" t="s">
        <v>65</v>
      </c>
      <c r="F2708" t="s">
        <v>144</v>
      </c>
      <c r="G2708" s="1">
        <v>44154</v>
      </c>
      <c r="H2708" t="s">
        <v>22</v>
      </c>
      <c r="I2708" t="s">
        <v>20</v>
      </c>
      <c r="J2708" t="s">
        <v>8858</v>
      </c>
      <c r="K2708" t="s">
        <v>62</v>
      </c>
      <c r="M2708" t="s">
        <v>27</v>
      </c>
      <c r="N2708" t="s">
        <v>29</v>
      </c>
      <c r="O2708" s="15">
        <v>45078.702141203707</v>
      </c>
      <c r="P2708"/>
      <c r="S2708">
        <v>0</v>
      </c>
      <c r="T2708">
        <v>1</v>
      </c>
      <c r="U2708">
        <v>0</v>
      </c>
      <c r="V2708" t="str">
        <f>IF(OR(tickets_cleaned[[#This Row],[resolution_time_hours]]="", tickets_cleaned[[#This Row],[resolution_time_hours]]&lt;0),"",tickets_cleaned[[#This Row],[resolution_time_hours]])</f>
        <v/>
      </c>
    </row>
    <row r="2709" spans="1:22" ht="15" customHeight="1" x14ac:dyDescent="0.2">
      <c r="A2709">
        <v>2708</v>
      </c>
      <c r="B2709" t="s">
        <v>8859</v>
      </c>
      <c r="C2709" t="s">
        <v>8860</v>
      </c>
      <c r="D2709">
        <v>22</v>
      </c>
      <c r="E2709" t="s">
        <v>65</v>
      </c>
      <c r="F2709" t="s">
        <v>130</v>
      </c>
      <c r="G2709" s="1">
        <v>43852</v>
      </c>
      <c r="H2709" t="s">
        <v>24</v>
      </c>
      <c r="I2709" t="s">
        <v>20</v>
      </c>
      <c r="J2709" s="21" t="s">
        <v>8861</v>
      </c>
      <c r="K2709" t="s">
        <v>93</v>
      </c>
      <c r="M2709" t="s">
        <v>25</v>
      </c>
      <c r="N2709" t="s">
        <v>32</v>
      </c>
      <c r="P2709"/>
      <c r="S2709">
        <v>0</v>
      </c>
      <c r="T2709">
        <v>1</v>
      </c>
      <c r="U2709">
        <v>0</v>
      </c>
      <c r="V2709" t="str">
        <f>IF(OR(tickets_cleaned[[#This Row],[resolution_time_hours]]="", tickets_cleaned[[#This Row],[resolution_time_hours]]&lt;0),"",tickets_cleaned[[#This Row],[resolution_time_hours]])</f>
        <v/>
      </c>
    </row>
    <row r="2710" spans="1:22" ht="15" customHeight="1" x14ac:dyDescent="0.2">
      <c r="A2710">
        <v>2709</v>
      </c>
      <c r="B2710" t="s">
        <v>8862</v>
      </c>
      <c r="C2710" t="s">
        <v>8863</v>
      </c>
      <c r="D2710">
        <v>20</v>
      </c>
      <c r="E2710" t="s">
        <v>58</v>
      </c>
      <c r="F2710" t="s">
        <v>228</v>
      </c>
      <c r="G2710" s="1">
        <v>44394</v>
      </c>
      <c r="H2710" t="s">
        <v>23</v>
      </c>
      <c r="I2710" t="s">
        <v>126</v>
      </c>
      <c r="J2710" s="21" t="s">
        <v>8864</v>
      </c>
      <c r="K2710" t="s">
        <v>93</v>
      </c>
      <c r="M2710" t="s">
        <v>28</v>
      </c>
      <c r="N2710" t="s">
        <v>30</v>
      </c>
      <c r="P2710"/>
      <c r="S2710">
        <v>0</v>
      </c>
      <c r="T2710">
        <v>1</v>
      </c>
      <c r="U2710">
        <v>0</v>
      </c>
      <c r="V2710" t="str">
        <f>IF(OR(tickets_cleaned[[#This Row],[resolution_time_hours]]="", tickets_cleaned[[#This Row],[resolution_time_hours]]&lt;0),"",tickets_cleaned[[#This Row],[resolution_time_hours]])</f>
        <v/>
      </c>
    </row>
    <row r="2711" spans="1:22" ht="15" customHeight="1" x14ac:dyDescent="0.2">
      <c r="A2711">
        <v>2710</v>
      </c>
      <c r="B2711" t="s">
        <v>8865</v>
      </c>
      <c r="C2711" t="s">
        <v>8866</v>
      </c>
      <c r="D2711">
        <v>69</v>
      </c>
      <c r="E2711" t="s">
        <v>90</v>
      </c>
      <c r="F2711" t="s">
        <v>275</v>
      </c>
      <c r="G2711" s="1">
        <v>44173</v>
      </c>
      <c r="H2711" t="s">
        <v>22</v>
      </c>
      <c r="I2711" t="s">
        <v>60</v>
      </c>
      <c r="J2711" s="21" t="s">
        <v>8867</v>
      </c>
      <c r="K2711" t="s">
        <v>62</v>
      </c>
      <c r="M2711" t="s">
        <v>25</v>
      </c>
      <c r="N2711" t="s">
        <v>31</v>
      </c>
      <c r="O2711" s="15">
        <v>45078.552893518521</v>
      </c>
      <c r="P2711"/>
      <c r="S2711">
        <v>0</v>
      </c>
      <c r="T2711">
        <v>1</v>
      </c>
      <c r="U2711">
        <v>0</v>
      </c>
      <c r="V2711" t="str">
        <f>IF(OR(tickets_cleaned[[#This Row],[resolution_time_hours]]="", tickets_cleaned[[#This Row],[resolution_time_hours]]&lt;0),"",tickets_cleaned[[#This Row],[resolution_time_hours]])</f>
        <v/>
      </c>
    </row>
    <row r="2712" spans="1:22" ht="15" customHeight="1" x14ac:dyDescent="0.2">
      <c r="A2712">
        <v>2711</v>
      </c>
      <c r="B2712" t="s">
        <v>8868</v>
      </c>
      <c r="C2712" t="s">
        <v>8869</v>
      </c>
      <c r="D2712">
        <v>70</v>
      </c>
      <c r="E2712" t="s">
        <v>65</v>
      </c>
      <c r="F2712" t="s">
        <v>130</v>
      </c>
      <c r="G2712" s="1">
        <v>44484</v>
      </c>
      <c r="H2712" t="s">
        <v>21</v>
      </c>
      <c r="I2712" t="s">
        <v>91</v>
      </c>
      <c r="J2712" s="21" t="s">
        <v>8870</v>
      </c>
      <c r="K2712" t="s">
        <v>62</v>
      </c>
      <c r="M2712" t="s">
        <v>26</v>
      </c>
      <c r="N2712" t="s">
        <v>32</v>
      </c>
      <c r="O2712" s="15">
        <v>45078.768888888888</v>
      </c>
      <c r="P2712"/>
      <c r="S2712">
        <v>0</v>
      </c>
      <c r="T2712">
        <v>1</v>
      </c>
      <c r="U2712">
        <v>0</v>
      </c>
      <c r="V2712" t="str">
        <f>IF(OR(tickets_cleaned[[#This Row],[resolution_time_hours]]="", tickets_cleaned[[#This Row],[resolution_time_hours]]&lt;0),"",tickets_cleaned[[#This Row],[resolution_time_hours]])</f>
        <v/>
      </c>
    </row>
    <row r="2713" spans="1:22" ht="15" customHeight="1" x14ac:dyDescent="0.2">
      <c r="A2713">
        <v>2712</v>
      </c>
      <c r="B2713" t="s">
        <v>8871</v>
      </c>
      <c r="C2713" t="s">
        <v>8872</v>
      </c>
      <c r="D2713">
        <v>53</v>
      </c>
      <c r="E2713" t="s">
        <v>58</v>
      </c>
      <c r="F2713" t="s">
        <v>510</v>
      </c>
      <c r="G2713" s="1">
        <v>43937</v>
      </c>
      <c r="H2713" t="s">
        <v>24</v>
      </c>
      <c r="I2713" t="s">
        <v>60</v>
      </c>
      <c r="J2713" s="21" t="s">
        <v>8873</v>
      </c>
      <c r="K2713" t="s">
        <v>74</v>
      </c>
      <c r="L2713" t="s">
        <v>8874</v>
      </c>
      <c r="M2713" t="s">
        <v>27</v>
      </c>
      <c r="N2713" t="s">
        <v>32</v>
      </c>
      <c r="O2713" s="15">
        <v>45078.750856481478</v>
      </c>
      <c r="P2713" s="15">
        <v>45078.652245370373</v>
      </c>
      <c r="Q2713">
        <v>3</v>
      </c>
      <c r="S2713">
        <v>1</v>
      </c>
      <c r="T2713">
        <v>0</v>
      </c>
      <c r="U2713">
        <v>0</v>
      </c>
      <c r="V2713" t="str">
        <f>IF(OR(tickets_cleaned[[#This Row],[resolution_time_hours]]="", tickets_cleaned[[#This Row],[resolution_time_hours]]&lt;0),"",tickets_cleaned[[#This Row],[resolution_time_hours]])</f>
        <v/>
      </c>
    </row>
    <row r="2714" spans="1:22" ht="15" customHeight="1" x14ac:dyDescent="0.2">
      <c r="A2714">
        <v>2713</v>
      </c>
      <c r="B2714" t="s">
        <v>8875</v>
      </c>
      <c r="C2714" t="s">
        <v>8876</v>
      </c>
      <c r="D2714">
        <v>40</v>
      </c>
      <c r="E2714" t="s">
        <v>65</v>
      </c>
      <c r="F2714" t="s">
        <v>139</v>
      </c>
      <c r="G2714" s="1">
        <v>43865</v>
      </c>
      <c r="H2714" t="s">
        <v>20</v>
      </c>
      <c r="I2714" t="s">
        <v>91</v>
      </c>
      <c r="J2714" s="21" t="s">
        <v>8877</v>
      </c>
      <c r="K2714" t="s">
        <v>93</v>
      </c>
      <c r="M2714" t="s">
        <v>28</v>
      </c>
      <c r="N2714" t="s">
        <v>30</v>
      </c>
      <c r="P2714"/>
      <c r="S2714">
        <v>0</v>
      </c>
      <c r="T2714">
        <v>1</v>
      </c>
      <c r="U2714">
        <v>0</v>
      </c>
      <c r="V2714" t="str">
        <f>IF(OR(tickets_cleaned[[#This Row],[resolution_time_hours]]="", tickets_cleaned[[#This Row],[resolution_time_hours]]&lt;0),"",tickets_cleaned[[#This Row],[resolution_time_hours]])</f>
        <v/>
      </c>
    </row>
    <row r="2715" spans="1:22" ht="15" customHeight="1" x14ac:dyDescent="0.2">
      <c r="A2715">
        <v>2714</v>
      </c>
      <c r="B2715" t="s">
        <v>8878</v>
      </c>
      <c r="C2715" t="s">
        <v>8879</v>
      </c>
      <c r="D2715">
        <v>55</v>
      </c>
      <c r="E2715" t="s">
        <v>65</v>
      </c>
      <c r="F2715" t="s">
        <v>119</v>
      </c>
      <c r="G2715" s="1">
        <v>44422</v>
      </c>
      <c r="H2715" t="s">
        <v>23</v>
      </c>
      <c r="I2715" t="s">
        <v>126</v>
      </c>
      <c r="J2715" t="s">
        <v>2378</v>
      </c>
      <c r="K2715" t="s">
        <v>93</v>
      </c>
      <c r="M2715" t="s">
        <v>27</v>
      </c>
      <c r="N2715" t="s">
        <v>29</v>
      </c>
      <c r="P2715"/>
      <c r="S2715">
        <v>0</v>
      </c>
      <c r="T2715">
        <v>1</v>
      </c>
      <c r="U2715">
        <v>0</v>
      </c>
      <c r="V2715" t="str">
        <f>IF(OR(tickets_cleaned[[#This Row],[resolution_time_hours]]="", tickets_cleaned[[#This Row],[resolution_time_hours]]&lt;0),"",tickets_cleaned[[#This Row],[resolution_time_hours]])</f>
        <v/>
      </c>
    </row>
    <row r="2716" spans="1:22" ht="15" customHeight="1" x14ac:dyDescent="0.2">
      <c r="A2716">
        <v>2715</v>
      </c>
      <c r="B2716" t="s">
        <v>8880</v>
      </c>
      <c r="C2716" t="s">
        <v>8881</v>
      </c>
      <c r="D2716">
        <v>52</v>
      </c>
      <c r="E2716" t="s">
        <v>65</v>
      </c>
      <c r="F2716" t="s">
        <v>680</v>
      </c>
      <c r="G2716" s="1">
        <v>43873</v>
      </c>
      <c r="H2716" t="s">
        <v>21</v>
      </c>
      <c r="I2716" t="s">
        <v>120</v>
      </c>
      <c r="J2716" s="21" t="s">
        <v>8882</v>
      </c>
      <c r="K2716" t="s">
        <v>62</v>
      </c>
      <c r="M2716" t="s">
        <v>27</v>
      </c>
      <c r="N2716" t="s">
        <v>31</v>
      </c>
      <c r="O2716" s="15">
        <v>45078.589780092596</v>
      </c>
      <c r="P2716"/>
      <c r="S2716">
        <v>0</v>
      </c>
      <c r="T2716">
        <v>1</v>
      </c>
      <c r="U2716">
        <v>0</v>
      </c>
      <c r="V2716" t="str">
        <f>IF(OR(tickets_cleaned[[#This Row],[resolution_time_hours]]="", tickets_cleaned[[#This Row],[resolution_time_hours]]&lt;0),"",tickets_cleaned[[#This Row],[resolution_time_hours]])</f>
        <v/>
      </c>
    </row>
    <row r="2717" spans="1:22" ht="15" customHeight="1" x14ac:dyDescent="0.2">
      <c r="A2717">
        <v>2716</v>
      </c>
      <c r="B2717" t="s">
        <v>8883</v>
      </c>
      <c r="C2717" t="s">
        <v>8884</v>
      </c>
      <c r="D2717">
        <v>27</v>
      </c>
      <c r="E2717" t="s">
        <v>65</v>
      </c>
      <c r="F2717" t="s">
        <v>237</v>
      </c>
      <c r="G2717" s="1">
        <v>44044</v>
      </c>
      <c r="H2717" t="s">
        <v>21</v>
      </c>
      <c r="I2717" t="s">
        <v>140</v>
      </c>
      <c r="J2717" s="21" t="s">
        <v>8885</v>
      </c>
      <c r="K2717" t="s">
        <v>74</v>
      </c>
      <c r="L2717" t="s">
        <v>8886</v>
      </c>
      <c r="M2717" t="s">
        <v>28</v>
      </c>
      <c r="N2717" t="s">
        <v>29</v>
      </c>
      <c r="O2717" s="15">
        <v>45077.961331018516</v>
      </c>
      <c r="P2717" s="15">
        <v>45078.903692129628</v>
      </c>
      <c r="Q2717">
        <v>3</v>
      </c>
      <c r="R2717">
        <v>22</v>
      </c>
      <c r="S2717">
        <v>1</v>
      </c>
      <c r="T2717">
        <v>0</v>
      </c>
      <c r="U2717">
        <v>0</v>
      </c>
      <c r="V2717">
        <f>IF(OR(tickets_cleaned[[#This Row],[resolution_time_hours]]="", tickets_cleaned[[#This Row],[resolution_time_hours]]&lt;0),"",tickets_cleaned[[#This Row],[resolution_time_hours]])</f>
        <v>22</v>
      </c>
    </row>
    <row r="2718" spans="1:22" ht="15" customHeight="1" x14ac:dyDescent="0.2">
      <c r="A2718">
        <v>2717</v>
      </c>
      <c r="B2718" t="s">
        <v>8887</v>
      </c>
      <c r="C2718" t="s">
        <v>8888</v>
      </c>
      <c r="D2718">
        <v>44</v>
      </c>
      <c r="E2718" t="s">
        <v>90</v>
      </c>
      <c r="F2718" t="s">
        <v>161</v>
      </c>
      <c r="G2718" s="1">
        <v>44496</v>
      </c>
      <c r="H2718" t="s">
        <v>23</v>
      </c>
      <c r="I2718" t="s">
        <v>67</v>
      </c>
      <c r="J2718" s="21" t="s">
        <v>8889</v>
      </c>
      <c r="K2718" t="s">
        <v>62</v>
      </c>
      <c r="M2718" t="s">
        <v>26</v>
      </c>
      <c r="N2718" t="s">
        <v>29</v>
      </c>
      <c r="O2718" s="15">
        <v>45078.000231481485</v>
      </c>
      <c r="P2718"/>
      <c r="S2718">
        <v>0</v>
      </c>
      <c r="T2718">
        <v>1</v>
      </c>
      <c r="U2718">
        <v>0</v>
      </c>
      <c r="V2718" t="str">
        <f>IF(OR(tickets_cleaned[[#This Row],[resolution_time_hours]]="", tickets_cleaned[[#This Row],[resolution_time_hours]]&lt;0),"",tickets_cleaned[[#This Row],[resolution_time_hours]])</f>
        <v/>
      </c>
    </row>
    <row r="2719" spans="1:22" ht="15" customHeight="1" x14ac:dyDescent="0.2">
      <c r="A2719">
        <v>2718</v>
      </c>
      <c r="B2719" t="s">
        <v>8890</v>
      </c>
      <c r="C2719" t="s">
        <v>8891</v>
      </c>
      <c r="D2719">
        <v>19</v>
      </c>
      <c r="E2719" t="s">
        <v>65</v>
      </c>
      <c r="F2719" t="s">
        <v>100</v>
      </c>
      <c r="G2719" s="1">
        <v>44400</v>
      </c>
      <c r="H2719" t="s">
        <v>22</v>
      </c>
      <c r="I2719" t="s">
        <v>101</v>
      </c>
      <c r="J2719" s="21" t="s">
        <v>8892</v>
      </c>
      <c r="K2719" t="s">
        <v>74</v>
      </c>
      <c r="L2719" t="s">
        <v>8893</v>
      </c>
      <c r="M2719" t="s">
        <v>25</v>
      </c>
      <c r="N2719" t="s">
        <v>31</v>
      </c>
      <c r="O2719" s="15">
        <v>45078.164826388886</v>
      </c>
      <c r="P2719" s="15">
        <v>45078.346770833334</v>
      </c>
      <c r="Q2719">
        <v>5</v>
      </c>
      <c r="R2719">
        <v>4</v>
      </c>
      <c r="S2719">
        <v>1</v>
      </c>
      <c r="T2719">
        <v>0</v>
      </c>
      <c r="U2719">
        <v>0</v>
      </c>
      <c r="V2719">
        <f>IF(OR(tickets_cleaned[[#This Row],[resolution_time_hours]]="", tickets_cleaned[[#This Row],[resolution_time_hours]]&lt;0),"",tickets_cleaned[[#This Row],[resolution_time_hours]])</f>
        <v>4</v>
      </c>
    </row>
    <row r="2720" spans="1:22" ht="15" customHeight="1" x14ac:dyDescent="0.2">
      <c r="A2720">
        <v>2719</v>
      </c>
      <c r="B2720" t="s">
        <v>5022</v>
      </c>
      <c r="C2720" t="s">
        <v>8894</v>
      </c>
      <c r="D2720">
        <v>26</v>
      </c>
      <c r="E2720" t="s">
        <v>65</v>
      </c>
      <c r="F2720" t="s">
        <v>481</v>
      </c>
      <c r="G2720" s="1">
        <v>44183</v>
      </c>
      <c r="H2720" t="s">
        <v>20</v>
      </c>
      <c r="I2720" t="s">
        <v>91</v>
      </c>
      <c r="J2720" t="s">
        <v>8895</v>
      </c>
      <c r="K2720" t="s">
        <v>93</v>
      </c>
      <c r="M2720" t="s">
        <v>27</v>
      </c>
      <c r="N2720" t="s">
        <v>29</v>
      </c>
      <c r="P2720"/>
      <c r="S2720">
        <v>0</v>
      </c>
      <c r="T2720">
        <v>1</v>
      </c>
      <c r="U2720">
        <v>0</v>
      </c>
      <c r="V2720" t="str">
        <f>IF(OR(tickets_cleaned[[#This Row],[resolution_time_hours]]="", tickets_cleaned[[#This Row],[resolution_time_hours]]&lt;0),"",tickets_cleaned[[#This Row],[resolution_time_hours]])</f>
        <v/>
      </c>
    </row>
    <row r="2721" spans="1:22" ht="15" customHeight="1" x14ac:dyDescent="0.2">
      <c r="A2721">
        <v>2720</v>
      </c>
      <c r="B2721" t="s">
        <v>8896</v>
      </c>
      <c r="C2721" t="s">
        <v>8897</v>
      </c>
      <c r="D2721">
        <v>25</v>
      </c>
      <c r="E2721" t="s">
        <v>65</v>
      </c>
      <c r="F2721" t="s">
        <v>311</v>
      </c>
      <c r="G2721" s="1">
        <v>43923</v>
      </c>
      <c r="H2721" t="s">
        <v>24</v>
      </c>
      <c r="I2721" t="s">
        <v>176</v>
      </c>
      <c r="J2721" t="s">
        <v>8898</v>
      </c>
      <c r="K2721" t="s">
        <v>93</v>
      </c>
      <c r="M2721" t="s">
        <v>28</v>
      </c>
      <c r="N2721" t="s">
        <v>29</v>
      </c>
      <c r="P2721"/>
      <c r="S2721">
        <v>0</v>
      </c>
      <c r="T2721">
        <v>1</v>
      </c>
      <c r="U2721">
        <v>0</v>
      </c>
      <c r="V2721" t="str">
        <f>IF(OR(tickets_cleaned[[#This Row],[resolution_time_hours]]="", tickets_cleaned[[#This Row],[resolution_time_hours]]&lt;0),"",tickets_cleaned[[#This Row],[resolution_time_hours]])</f>
        <v/>
      </c>
    </row>
    <row r="2722" spans="1:22" ht="15" customHeight="1" x14ac:dyDescent="0.2">
      <c r="A2722">
        <v>2721</v>
      </c>
      <c r="B2722" t="s">
        <v>8899</v>
      </c>
      <c r="C2722" t="s">
        <v>8900</v>
      </c>
      <c r="D2722">
        <v>33</v>
      </c>
      <c r="E2722" t="s">
        <v>65</v>
      </c>
      <c r="F2722" t="s">
        <v>66</v>
      </c>
      <c r="G2722" s="1">
        <v>44238</v>
      </c>
      <c r="H2722" t="s">
        <v>23</v>
      </c>
      <c r="I2722" t="s">
        <v>168</v>
      </c>
      <c r="J2722" s="21" t="s">
        <v>8901</v>
      </c>
      <c r="K2722" t="s">
        <v>62</v>
      </c>
      <c r="M2722" t="s">
        <v>28</v>
      </c>
      <c r="N2722" t="s">
        <v>29</v>
      </c>
      <c r="O2722" s="15">
        <v>45078.021817129629</v>
      </c>
      <c r="P2722"/>
      <c r="S2722">
        <v>0</v>
      </c>
      <c r="T2722">
        <v>1</v>
      </c>
      <c r="U2722">
        <v>0</v>
      </c>
      <c r="V2722" t="str">
        <f>IF(OR(tickets_cleaned[[#This Row],[resolution_time_hours]]="", tickets_cleaned[[#This Row],[resolution_time_hours]]&lt;0),"",tickets_cleaned[[#This Row],[resolution_time_hours]])</f>
        <v/>
      </c>
    </row>
    <row r="2723" spans="1:22" ht="15" customHeight="1" x14ac:dyDescent="0.2">
      <c r="A2723">
        <v>2722</v>
      </c>
      <c r="B2723" t="s">
        <v>8902</v>
      </c>
      <c r="C2723" t="s">
        <v>8903</v>
      </c>
      <c r="D2723">
        <v>33</v>
      </c>
      <c r="E2723" t="s">
        <v>58</v>
      </c>
      <c r="F2723" t="s">
        <v>249</v>
      </c>
      <c r="G2723" s="1">
        <v>43848</v>
      </c>
      <c r="H2723" t="s">
        <v>23</v>
      </c>
      <c r="I2723" t="s">
        <v>67</v>
      </c>
      <c r="J2723" s="21" t="s">
        <v>8904</v>
      </c>
      <c r="K2723" t="s">
        <v>93</v>
      </c>
      <c r="M2723" t="s">
        <v>27</v>
      </c>
      <c r="N2723" t="s">
        <v>30</v>
      </c>
      <c r="P2723"/>
      <c r="S2723">
        <v>0</v>
      </c>
      <c r="T2723">
        <v>1</v>
      </c>
      <c r="U2723">
        <v>0</v>
      </c>
      <c r="V2723" t="str">
        <f>IF(OR(tickets_cleaned[[#This Row],[resolution_time_hours]]="", tickets_cleaned[[#This Row],[resolution_time_hours]]&lt;0),"",tickets_cleaned[[#This Row],[resolution_time_hours]])</f>
        <v/>
      </c>
    </row>
    <row r="2724" spans="1:22" ht="15" customHeight="1" x14ac:dyDescent="0.2">
      <c r="A2724">
        <v>2723</v>
      </c>
      <c r="B2724" t="s">
        <v>8905</v>
      </c>
      <c r="C2724" t="s">
        <v>8906</v>
      </c>
      <c r="D2724">
        <v>41</v>
      </c>
      <c r="E2724" t="s">
        <v>58</v>
      </c>
      <c r="F2724" t="s">
        <v>724</v>
      </c>
      <c r="G2724" s="1">
        <v>43866</v>
      </c>
      <c r="H2724" t="s">
        <v>24</v>
      </c>
      <c r="I2724" t="s">
        <v>203</v>
      </c>
      <c r="J2724" t="s">
        <v>8907</v>
      </c>
      <c r="K2724" t="s">
        <v>62</v>
      </c>
      <c r="M2724" t="s">
        <v>28</v>
      </c>
      <c r="N2724" t="s">
        <v>30</v>
      </c>
      <c r="O2724" s="15">
        <v>45078.610046296293</v>
      </c>
      <c r="P2724"/>
      <c r="S2724">
        <v>0</v>
      </c>
      <c r="T2724">
        <v>1</v>
      </c>
      <c r="U2724">
        <v>0</v>
      </c>
      <c r="V2724" t="str">
        <f>IF(OR(tickets_cleaned[[#This Row],[resolution_time_hours]]="", tickets_cleaned[[#This Row],[resolution_time_hours]]&lt;0),"",tickets_cleaned[[#This Row],[resolution_time_hours]])</f>
        <v/>
      </c>
    </row>
    <row r="2725" spans="1:22" ht="15" customHeight="1" x14ac:dyDescent="0.2">
      <c r="A2725">
        <v>2724</v>
      </c>
      <c r="B2725" t="s">
        <v>8908</v>
      </c>
      <c r="C2725" t="s">
        <v>8909</v>
      </c>
      <c r="D2725">
        <v>21</v>
      </c>
      <c r="E2725" t="s">
        <v>65</v>
      </c>
      <c r="F2725" t="s">
        <v>187</v>
      </c>
      <c r="G2725" s="1">
        <v>44388</v>
      </c>
      <c r="H2725" t="s">
        <v>21</v>
      </c>
      <c r="I2725" t="s">
        <v>79</v>
      </c>
      <c r="J2725" t="s">
        <v>8910</v>
      </c>
      <c r="K2725" t="s">
        <v>93</v>
      </c>
      <c r="M2725" t="s">
        <v>27</v>
      </c>
      <c r="N2725" t="s">
        <v>31</v>
      </c>
      <c r="P2725"/>
      <c r="S2725">
        <v>0</v>
      </c>
      <c r="T2725">
        <v>1</v>
      </c>
      <c r="U2725">
        <v>0</v>
      </c>
      <c r="V2725" t="str">
        <f>IF(OR(tickets_cleaned[[#This Row],[resolution_time_hours]]="", tickets_cleaned[[#This Row],[resolution_time_hours]]&lt;0),"",tickets_cleaned[[#This Row],[resolution_time_hours]])</f>
        <v/>
      </c>
    </row>
    <row r="2726" spans="1:22" ht="15" customHeight="1" x14ac:dyDescent="0.2">
      <c r="A2726">
        <v>2725</v>
      </c>
      <c r="B2726" t="s">
        <v>8911</v>
      </c>
      <c r="C2726" t="s">
        <v>8912</v>
      </c>
      <c r="D2726">
        <v>46</v>
      </c>
      <c r="E2726" t="s">
        <v>58</v>
      </c>
      <c r="F2726" t="s">
        <v>59</v>
      </c>
      <c r="G2726" s="1">
        <v>44086</v>
      </c>
      <c r="H2726" t="s">
        <v>24</v>
      </c>
      <c r="I2726" t="s">
        <v>85</v>
      </c>
      <c r="J2726" s="21" t="s">
        <v>8913</v>
      </c>
      <c r="K2726" t="s">
        <v>93</v>
      </c>
      <c r="M2726" t="s">
        <v>26</v>
      </c>
      <c r="N2726" t="s">
        <v>30</v>
      </c>
      <c r="P2726"/>
      <c r="S2726">
        <v>0</v>
      </c>
      <c r="T2726">
        <v>1</v>
      </c>
      <c r="U2726">
        <v>0</v>
      </c>
      <c r="V2726" t="str">
        <f>IF(OR(tickets_cleaned[[#This Row],[resolution_time_hours]]="", tickets_cleaned[[#This Row],[resolution_time_hours]]&lt;0),"",tickets_cleaned[[#This Row],[resolution_time_hours]])</f>
        <v/>
      </c>
    </row>
    <row r="2727" spans="1:22" ht="15" customHeight="1" x14ac:dyDescent="0.2">
      <c r="A2727">
        <v>2726</v>
      </c>
      <c r="B2727" t="s">
        <v>8914</v>
      </c>
      <c r="C2727" t="s">
        <v>8915</v>
      </c>
      <c r="D2727">
        <v>70</v>
      </c>
      <c r="E2727" t="s">
        <v>58</v>
      </c>
      <c r="F2727" t="s">
        <v>100</v>
      </c>
      <c r="G2727" s="1">
        <v>44175</v>
      </c>
      <c r="H2727" t="s">
        <v>21</v>
      </c>
      <c r="I2727" t="s">
        <v>20</v>
      </c>
      <c r="J2727" s="21" t="s">
        <v>8916</v>
      </c>
      <c r="K2727" t="s">
        <v>62</v>
      </c>
      <c r="M2727" t="s">
        <v>27</v>
      </c>
      <c r="N2727" t="s">
        <v>32</v>
      </c>
      <c r="O2727" s="15">
        <v>45078.499675925923</v>
      </c>
      <c r="P2727"/>
      <c r="S2727">
        <v>0</v>
      </c>
      <c r="T2727">
        <v>1</v>
      </c>
      <c r="U2727">
        <v>0</v>
      </c>
      <c r="V2727" t="str">
        <f>IF(OR(tickets_cleaned[[#This Row],[resolution_time_hours]]="", tickets_cleaned[[#This Row],[resolution_time_hours]]&lt;0),"",tickets_cleaned[[#This Row],[resolution_time_hours]])</f>
        <v/>
      </c>
    </row>
    <row r="2728" spans="1:22" ht="15" customHeight="1" x14ac:dyDescent="0.2">
      <c r="A2728">
        <v>2727</v>
      </c>
      <c r="B2728" t="s">
        <v>8917</v>
      </c>
      <c r="C2728" t="s">
        <v>8918</v>
      </c>
      <c r="D2728">
        <v>20</v>
      </c>
      <c r="E2728" t="s">
        <v>65</v>
      </c>
      <c r="F2728" t="s">
        <v>96</v>
      </c>
      <c r="G2728" s="1">
        <v>44557</v>
      </c>
      <c r="H2728" t="s">
        <v>23</v>
      </c>
      <c r="I2728" t="s">
        <v>91</v>
      </c>
      <c r="J2728" t="s">
        <v>8919</v>
      </c>
      <c r="K2728" t="s">
        <v>74</v>
      </c>
      <c r="L2728" t="s">
        <v>8920</v>
      </c>
      <c r="M2728" t="s">
        <v>27</v>
      </c>
      <c r="N2728" t="s">
        <v>30</v>
      </c>
      <c r="O2728" s="15">
        <v>45078.608726851853</v>
      </c>
      <c r="P2728" s="15">
        <v>45078.026782407411</v>
      </c>
      <c r="Q2728">
        <v>4</v>
      </c>
      <c r="S2728">
        <v>1</v>
      </c>
      <c r="T2728">
        <v>0</v>
      </c>
      <c r="U2728">
        <v>0</v>
      </c>
      <c r="V2728" t="str">
        <f>IF(OR(tickets_cleaned[[#This Row],[resolution_time_hours]]="", tickets_cleaned[[#This Row],[resolution_time_hours]]&lt;0),"",tickets_cleaned[[#This Row],[resolution_time_hours]])</f>
        <v/>
      </c>
    </row>
    <row r="2729" spans="1:22" ht="15" customHeight="1" x14ac:dyDescent="0.2">
      <c r="A2729">
        <v>2728</v>
      </c>
      <c r="B2729" t="s">
        <v>8921</v>
      </c>
      <c r="C2729" t="s">
        <v>8922</v>
      </c>
      <c r="D2729">
        <v>57</v>
      </c>
      <c r="E2729" t="s">
        <v>90</v>
      </c>
      <c r="F2729" t="s">
        <v>175</v>
      </c>
      <c r="G2729" s="1">
        <v>44497</v>
      </c>
      <c r="H2729" t="s">
        <v>24</v>
      </c>
      <c r="I2729" t="s">
        <v>176</v>
      </c>
      <c r="J2729" s="21" t="s">
        <v>8923</v>
      </c>
      <c r="K2729" t="s">
        <v>93</v>
      </c>
      <c r="M2729" t="s">
        <v>28</v>
      </c>
      <c r="N2729" t="s">
        <v>30</v>
      </c>
      <c r="P2729"/>
      <c r="S2729">
        <v>0</v>
      </c>
      <c r="T2729">
        <v>1</v>
      </c>
      <c r="U2729">
        <v>0</v>
      </c>
      <c r="V2729" t="str">
        <f>IF(OR(tickets_cleaned[[#This Row],[resolution_time_hours]]="", tickets_cleaned[[#This Row],[resolution_time_hours]]&lt;0),"",tickets_cleaned[[#This Row],[resolution_time_hours]])</f>
        <v/>
      </c>
    </row>
    <row r="2730" spans="1:22" ht="15" customHeight="1" x14ac:dyDescent="0.2">
      <c r="A2730">
        <v>2729</v>
      </c>
      <c r="B2730" t="s">
        <v>8924</v>
      </c>
      <c r="C2730" t="s">
        <v>8925</v>
      </c>
      <c r="D2730">
        <v>19</v>
      </c>
      <c r="E2730" t="s">
        <v>58</v>
      </c>
      <c r="F2730" t="s">
        <v>144</v>
      </c>
      <c r="G2730" s="1">
        <v>44069</v>
      </c>
      <c r="H2730" t="s">
        <v>23</v>
      </c>
      <c r="I2730" t="s">
        <v>20</v>
      </c>
      <c r="J2730" t="s">
        <v>8926</v>
      </c>
      <c r="K2730" t="s">
        <v>74</v>
      </c>
      <c r="L2730" t="s">
        <v>8927</v>
      </c>
      <c r="M2730" t="s">
        <v>26</v>
      </c>
      <c r="N2730" t="s">
        <v>32</v>
      </c>
      <c r="O2730" s="15">
        <v>45078.694166666668</v>
      </c>
      <c r="P2730" s="15">
        <v>45078.132361111115</v>
      </c>
      <c r="Q2730">
        <v>3</v>
      </c>
      <c r="S2730">
        <v>1</v>
      </c>
      <c r="T2730">
        <v>0</v>
      </c>
      <c r="U2730">
        <v>0</v>
      </c>
      <c r="V2730" t="str">
        <f>IF(OR(tickets_cleaned[[#This Row],[resolution_time_hours]]="", tickets_cleaned[[#This Row],[resolution_time_hours]]&lt;0),"",tickets_cleaned[[#This Row],[resolution_time_hours]])</f>
        <v/>
      </c>
    </row>
    <row r="2731" spans="1:22" ht="15" customHeight="1" x14ac:dyDescent="0.2">
      <c r="A2731">
        <v>2730</v>
      </c>
      <c r="B2731" t="s">
        <v>8928</v>
      </c>
      <c r="C2731" t="s">
        <v>8929</v>
      </c>
      <c r="D2731">
        <v>28</v>
      </c>
      <c r="E2731" t="s">
        <v>58</v>
      </c>
      <c r="F2731" t="s">
        <v>422</v>
      </c>
      <c r="G2731" s="1">
        <v>44205</v>
      </c>
      <c r="H2731" t="s">
        <v>24</v>
      </c>
      <c r="I2731" t="s">
        <v>85</v>
      </c>
      <c r="J2731" s="21" t="s">
        <v>8930</v>
      </c>
      <c r="K2731" t="s">
        <v>74</v>
      </c>
      <c r="L2731" t="s">
        <v>8931</v>
      </c>
      <c r="M2731" t="s">
        <v>28</v>
      </c>
      <c r="N2731" t="s">
        <v>29</v>
      </c>
      <c r="O2731" s="15">
        <v>45078.935162037036</v>
      </c>
      <c r="P2731" s="15">
        <v>45078.449745370373</v>
      </c>
      <c r="Q2731">
        <v>3</v>
      </c>
      <c r="S2731">
        <v>1</v>
      </c>
      <c r="T2731">
        <v>0</v>
      </c>
      <c r="U2731">
        <v>0</v>
      </c>
      <c r="V2731" t="str">
        <f>IF(OR(tickets_cleaned[[#This Row],[resolution_time_hours]]="", tickets_cleaned[[#This Row],[resolution_time_hours]]&lt;0),"",tickets_cleaned[[#This Row],[resolution_time_hours]])</f>
        <v/>
      </c>
    </row>
    <row r="2732" spans="1:22" ht="15" customHeight="1" x14ac:dyDescent="0.2">
      <c r="A2732">
        <v>2731</v>
      </c>
      <c r="B2732" t="s">
        <v>8932</v>
      </c>
      <c r="C2732" t="s">
        <v>8933</v>
      </c>
      <c r="D2732">
        <v>43</v>
      </c>
      <c r="E2732" t="s">
        <v>65</v>
      </c>
      <c r="F2732" t="s">
        <v>199</v>
      </c>
      <c r="G2732" s="1">
        <v>44162</v>
      </c>
      <c r="H2732" t="s">
        <v>22</v>
      </c>
      <c r="I2732" t="s">
        <v>91</v>
      </c>
      <c r="J2732" s="21" t="s">
        <v>8934</v>
      </c>
      <c r="K2732" t="s">
        <v>62</v>
      </c>
      <c r="M2732" t="s">
        <v>25</v>
      </c>
      <c r="N2732" t="s">
        <v>30</v>
      </c>
      <c r="O2732" s="15">
        <v>45078.727546296293</v>
      </c>
      <c r="P2732"/>
      <c r="S2732">
        <v>0</v>
      </c>
      <c r="T2732">
        <v>1</v>
      </c>
      <c r="U2732">
        <v>0</v>
      </c>
      <c r="V2732" t="str">
        <f>IF(OR(tickets_cleaned[[#This Row],[resolution_time_hours]]="", tickets_cleaned[[#This Row],[resolution_time_hours]]&lt;0),"",tickets_cleaned[[#This Row],[resolution_time_hours]])</f>
        <v/>
      </c>
    </row>
    <row r="2733" spans="1:22" ht="15" customHeight="1" x14ac:dyDescent="0.2">
      <c r="A2733">
        <v>2732</v>
      </c>
      <c r="B2733" t="s">
        <v>8935</v>
      </c>
      <c r="C2733" t="s">
        <v>8936</v>
      </c>
      <c r="D2733">
        <v>24</v>
      </c>
      <c r="E2733" t="s">
        <v>65</v>
      </c>
      <c r="F2733" t="s">
        <v>96</v>
      </c>
      <c r="G2733" s="1">
        <v>43999</v>
      </c>
      <c r="H2733" t="s">
        <v>20</v>
      </c>
      <c r="I2733" t="s">
        <v>67</v>
      </c>
      <c r="J2733" s="21" t="s">
        <v>8937</v>
      </c>
      <c r="K2733" t="s">
        <v>62</v>
      </c>
      <c r="M2733" t="s">
        <v>27</v>
      </c>
      <c r="N2733" t="s">
        <v>30</v>
      </c>
      <c r="O2733" s="15">
        <v>45078.947696759256</v>
      </c>
      <c r="P2733"/>
      <c r="S2733">
        <v>0</v>
      </c>
      <c r="T2733">
        <v>1</v>
      </c>
      <c r="U2733">
        <v>0</v>
      </c>
      <c r="V2733" t="str">
        <f>IF(OR(tickets_cleaned[[#This Row],[resolution_time_hours]]="", tickets_cleaned[[#This Row],[resolution_time_hours]]&lt;0),"",tickets_cleaned[[#This Row],[resolution_time_hours]])</f>
        <v/>
      </c>
    </row>
    <row r="2734" spans="1:22" ht="15" customHeight="1" x14ac:dyDescent="0.2">
      <c r="A2734">
        <v>2733</v>
      </c>
      <c r="B2734" t="s">
        <v>8938</v>
      </c>
      <c r="C2734" t="s">
        <v>8939</v>
      </c>
      <c r="D2734">
        <v>70</v>
      </c>
      <c r="E2734" t="s">
        <v>65</v>
      </c>
      <c r="F2734" t="s">
        <v>228</v>
      </c>
      <c r="G2734" s="1">
        <v>44146</v>
      </c>
      <c r="H2734" t="s">
        <v>20</v>
      </c>
      <c r="I2734" t="s">
        <v>203</v>
      </c>
      <c r="J2734" s="21" t="s">
        <v>8940</v>
      </c>
      <c r="K2734" t="s">
        <v>93</v>
      </c>
      <c r="M2734" t="s">
        <v>25</v>
      </c>
      <c r="N2734" t="s">
        <v>31</v>
      </c>
      <c r="P2734"/>
      <c r="S2734">
        <v>0</v>
      </c>
      <c r="T2734">
        <v>1</v>
      </c>
      <c r="U2734">
        <v>0</v>
      </c>
      <c r="V2734" t="str">
        <f>IF(OR(tickets_cleaned[[#This Row],[resolution_time_hours]]="", tickets_cleaned[[#This Row],[resolution_time_hours]]&lt;0),"",tickets_cleaned[[#This Row],[resolution_time_hours]])</f>
        <v/>
      </c>
    </row>
    <row r="2735" spans="1:22" ht="15" customHeight="1" x14ac:dyDescent="0.2">
      <c r="A2735">
        <v>2734</v>
      </c>
      <c r="B2735" t="s">
        <v>8941</v>
      </c>
      <c r="C2735" t="s">
        <v>5216</v>
      </c>
      <c r="D2735">
        <v>30</v>
      </c>
      <c r="E2735" t="s">
        <v>90</v>
      </c>
      <c r="F2735" t="s">
        <v>100</v>
      </c>
      <c r="G2735" s="1">
        <v>43971</v>
      </c>
      <c r="H2735" t="s">
        <v>24</v>
      </c>
      <c r="I2735" t="s">
        <v>22</v>
      </c>
      <c r="J2735" s="21" t="s">
        <v>8942</v>
      </c>
      <c r="K2735" t="s">
        <v>74</v>
      </c>
      <c r="L2735" t="s">
        <v>8943</v>
      </c>
      <c r="M2735" t="s">
        <v>26</v>
      </c>
      <c r="N2735" t="s">
        <v>32</v>
      </c>
      <c r="O2735" s="15">
        <v>45078.299803240741</v>
      </c>
      <c r="P2735" s="15">
        <v>45078.821331018517</v>
      </c>
      <c r="Q2735">
        <v>1</v>
      </c>
      <c r="R2735">
        <v>12</v>
      </c>
      <c r="S2735">
        <v>1</v>
      </c>
      <c r="T2735">
        <v>0</v>
      </c>
      <c r="U2735">
        <v>1</v>
      </c>
      <c r="V2735">
        <f>IF(OR(tickets_cleaned[[#This Row],[resolution_time_hours]]="", tickets_cleaned[[#This Row],[resolution_time_hours]]&lt;0),"",tickets_cleaned[[#This Row],[resolution_time_hours]])</f>
        <v>12</v>
      </c>
    </row>
    <row r="2736" spans="1:22" ht="15" customHeight="1" x14ac:dyDescent="0.2">
      <c r="A2736">
        <v>2735</v>
      </c>
      <c r="B2736" t="s">
        <v>8944</v>
      </c>
      <c r="C2736" t="s">
        <v>8945</v>
      </c>
      <c r="D2736">
        <v>31</v>
      </c>
      <c r="E2736" t="s">
        <v>90</v>
      </c>
      <c r="F2736" t="s">
        <v>481</v>
      </c>
      <c r="G2736" s="1">
        <v>43989</v>
      </c>
      <c r="H2736" t="s">
        <v>22</v>
      </c>
      <c r="I2736" t="s">
        <v>79</v>
      </c>
      <c r="J2736" s="21" t="s">
        <v>8946</v>
      </c>
      <c r="K2736" t="s">
        <v>62</v>
      </c>
      <c r="M2736" t="s">
        <v>26</v>
      </c>
      <c r="N2736" t="s">
        <v>30</v>
      </c>
      <c r="O2736" s="15">
        <v>45078.056770833333</v>
      </c>
      <c r="P2736"/>
      <c r="S2736">
        <v>0</v>
      </c>
      <c r="T2736">
        <v>1</v>
      </c>
      <c r="U2736">
        <v>0</v>
      </c>
      <c r="V2736" t="str">
        <f>IF(OR(tickets_cleaned[[#This Row],[resolution_time_hours]]="", tickets_cleaned[[#This Row],[resolution_time_hours]]&lt;0),"",tickets_cleaned[[#This Row],[resolution_time_hours]])</f>
        <v/>
      </c>
    </row>
    <row r="2737" spans="1:22" ht="15" customHeight="1" x14ac:dyDescent="0.2">
      <c r="A2737">
        <v>2736</v>
      </c>
      <c r="B2737" t="s">
        <v>8947</v>
      </c>
      <c r="C2737" t="s">
        <v>8948</v>
      </c>
      <c r="D2737">
        <v>46</v>
      </c>
      <c r="E2737" t="s">
        <v>65</v>
      </c>
      <c r="F2737" t="s">
        <v>237</v>
      </c>
      <c r="G2737" s="1">
        <v>44001</v>
      </c>
      <c r="H2737" t="s">
        <v>23</v>
      </c>
      <c r="I2737" t="s">
        <v>120</v>
      </c>
      <c r="J2737" t="s">
        <v>8949</v>
      </c>
      <c r="K2737" t="s">
        <v>62</v>
      </c>
      <c r="M2737" t="s">
        <v>28</v>
      </c>
      <c r="N2737" t="s">
        <v>32</v>
      </c>
      <c r="O2737" s="15">
        <v>45078.156782407408</v>
      </c>
      <c r="P2737"/>
      <c r="S2737">
        <v>0</v>
      </c>
      <c r="T2737">
        <v>1</v>
      </c>
      <c r="U2737">
        <v>0</v>
      </c>
      <c r="V2737" t="str">
        <f>IF(OR(tickets_cleaned[[#This Row],[resolution_time_hours]]="", tickets_cleaned[[#This Row],[resolution_time_hours]]&lt;0),"",tickets_cleaned[[#This Row],[resolution_time_hours]])</f>
        <v/>
      </c>
    </row>
    <row r="2738" spans="1:22" ht="15" customHeight="1" x14ac:dyDescent="0.2">
      <c r="A2738">
        <v>2737</v>
      </c>
      <c r="B2738" t="s">
        <v>8950</v>
      </c>
      <c r="C2738" t="s">
        <v>8951</v>
      </c>
      <c r="D2738">
        <v>65</v>
      </c>
      <c r="E2738" t="s">
        <v>58</v>
      </c>
      <c r="F2738" t="s">
        <v>134</v>
      </c>
      <c r="G2738" s="1">
        <v>43851</v>
      </c>
      <c r="H2738" t="s">
        <v>23</v>
      </c>
      <c r="I2738" t="s">
        <v>168</v>
      </c>
      <c r="J2738" t="s">
        <v>8952</v>
      </c>
      <c r="K2738" t="s">
        <v>74</v>
      </c>
      <c r="L2738" t="s">
        <v>8953</v>
      </c>
      <c r="M2738" t="s">
        <v>28</v>
      </c>
      <c r="N2738" t="s">
        <v>29</v>
      </c>
      <c r="O2738" s="15">
        <v>45078.827615740738</v>
      </c>
      <c r="P2738" s="15">
        <v>45078.827615740738</v>
      </c>
      <c r="Q2738">
        <v>2</v>
      </c>
      <c r="R2738">
        <v>0</v>
      </c>
      <c r="S2738">
        <v>1</v>
      </c>
      <c r="T2738">
        <v>0</v>
      </c>
      <c r="U2738">
        <v>1</v>
      </c>
      <c r="V2738">
        <f>IF(OR(tickets_cleaned[[#This Row],[resolution_time_hours]]="", tickets_cleaned[[#This Row],[resolution_time_hours]]&lt;0),"",tickets_cleaned[[#This Row],[resolution_time_hours]])</f>
        <v>0</v>
      </c>
    </row>
    <row r="2739" spans="1:22" ht="15" customHeight="1" x14ac:dyDescent="0.2">
      <c r="A2739">
        <v>2738</v>
      </c>
      <c r="B2739" t="s">
        <v>8954</v>
      </c>
      <c r="C2739" t="s">
        <v>8955</v>
      </c>
      <c r="D2739">
        <v>47</v>
      </c>
      <c r="E2739" t="s">
        <v>58</v>
      </c>
      <c r="F2739" t="s">
        <v>139</v>
      </c>
      <c r="G2739" s="1">
        <v>44101</v>
      </c>
      <c r="H2739" t="s">
        <v>21</v>
      </c>
      <c r="I2739" t="s">
        <v>91</v>
      </c>
      <c r="J2739" t="s">
        <v>8956</v>
      </c>
      <c r="K2739" t="s">
        <v>93</v>
      </c>
      <c r="M2739" t="s">
        <v>25</v>
      </c>
      <c r="N2739" t="s">
        <v>31</v>
      </c>
      <c r="P2739"/>
      <c r="S2739">
        <v>0</v>
      </c>
      <c r="T2739">
        <v>1</v>
      </c>
      <c r="U2739">
        <v>0</v>
      </c>
      <c r="V2739" t="str">
        <f>IF(OR(tickets_cleaned[[#This Row],[resolution_time_hours]]="", tickets_cleaned[[#This Row],[resolution_time_hours]]&lt;0),"",tickets_cleaned[[#This Row],[resolution_time_hours]])</f>
        <v/>
      </c>
    </row>
    <row r="2740" spans="1:22" ht="15" customHeight="1" x14ac:dyDescent="0.2">
      <c r="A2740">
        <v>2739</v>
      </c>
      <c r="B2740" t="s">
        <v>8957</v>
      </c>
      <c r="C2740" t="s">
        <v>8958</v>
      </c>
      <c r="D2740">
        <v>70</v>
      </c>
      <c r="E2740" t="s">
        <v>65</v>
      </c>
      <c r="F2740" t="s">
        <v>110</v>
      </c>
      <c r="G2740" s="1">
        <v>44023</v>
      </c>
      <c r="H2740" t="s">
        <v>22</v>
      </c>
      <c r="I2740" t="s">
        <v>168</v>
      </c>
      <c r="J2740" t="s">
        <v>8959</v>
      </c>
      <c r="K2740" t="s">
        <v>74</v>
      </c>
      <c r="L2740" t="s">
        <v>8960</v>
      </c>
      <c r="M2740" t="s">
        <v>28</v>
      </c>
      <c r="N2740" t="s">
        <v>32</v>
      </c>
      <c r="O2740" s="15">
        <v>45078.702638888892</v>
      </c>
      <c r="P2740" s="15">
        <v>45078.71166666667</v>
      </c>
      <c r="Q2740">
        <v>5</v>
      </c>
      <c r="R2740">
        <v>0</v>
      </c>
      <c r="S2740">
        <v>1</v>
      </c>
      <c r="T2740">
        <v>0</v>
      </c>
      <c r="U2740">
        <v>0</v>
      </c>
      <c r="V2740">
        <f>IF(OR(tickets_cleaned[[#This Row],[resolution_time_hours]]="", tickets_cleaned[[#This Row],[resolution_time_hours]]&lt;0),"",tickets_cleaned[[#This Row],[resolution_time_hours]])</f>
        <v>0</v>
      </c>
    </row>
    <row r="2741" spans="1:22" ht="15" customHeight="1" x14ac:dyDescent="0.2">
      <c r="A2741">
        <v>2740</v>
      </c>
      <c r="B2741" t="s">
        <v>8961</v>
      </c>
      <c r="C2741" t="s">
        <v>8962</v>
      </c>
      <c r="D2741">
        <v>28</v>
      </c>
      <c r="E2741" t="s">
        <v>65</v>
      </c>
      <c r="F2741" t="s">
        <v>422</v>
      </c>
      <c r="G2741" s="1">
        <v>44173</v>
      </c>
      <c r="H2741" t="s">
        <v>24</v>
      </c>
      <c r="I2741" t="s">
        <v>72</v>
      </c>
      <c r="J2741" s="21" t="s">
        <v>8963</v>
      </c>
      <c r="K2741" t="s">
        <v>74</v>
      </c>
      <c r="L2741" t="s">
        <v>8964</v>
      </c>
      <c r="M2741" t="s">
        <v>27</v>
      </c>
      <c r="N2741" t="s">
        <v>29</v>
      </c>
      <c r="O2741" s="15">
        <v>45078.634594907409</v>
      </c>
      <c r="P2741" s="15">
        <v>45078.676261574074</v>
      </c>
      <c r="Q2741">
        <v>2</v>
      </c>
      <c r="R2741">
        <v>1</v>
      </c>
      <c r="S2741">
        <v>1</v>
      </c>
      <c r="T2741">
        <v>0</v>
      </c>
      <c r="U2741">
        <v>1</v>
      </c>
      <c r="V2741">
        <f>IF(OR(tickets_cleaned[[#This Row],[resolution_time_hours]]="", tickets_cleaned[[#This Row],[resolution_time_hours]]&lt;0),"",tickets_cleaned[[#This Row],[resolution_time_hours]])</f>
        <v>1</v>
      </c>
    </row>
    <row r="2742" spans="1:22" ht="15" customHeight="1" x14ac:dyDescent="0.2">
      <c r="A2742">
        <v>2741</v>
      </c>
      <c r="B2742" t="s">
        <v>8965</v>
      </c>
      <c r="C2742" t="s">
        <v>8966</v>
      </c>
      <c r="D2742">
        <v>40</v>
      </c>
      <c r="E2742" t="s">
        <v>65</v>
      </c>
      <c r="F2742" t="s">
        <v>119</v>
      </c>
      <c r="G2742" s="1">
        <v>44427</v>
      </c>
      <c r="H2742" t="s">
        <v>24</v>
      </c>
      <c r="I2742" t="s">
        <v>91</v>
      </c>
      <c r="J2742" s="21" t="s">
        <v>8967</v>
      </c>
      <c r="K2742" t="s">
        <v>93</v>
      </c>
      <c r="M2742" t="s">
        <v>26</v>
      </c>
      <c r="N2742" t="s">
        <v>30</v>
      </c>
      <c r="P2742"/>
      <c r="S2742">
        <v>0</v>
      </c>
      <c r="T2742">
        <v>1</v>
      </c>
      <c r="U2742">
        <v>0</v>
      </c>
      <c r="V2742" t="str">
        <f>IF(OR(tickets_cleaned[[#This Row],[resolution_time_hours]]="", tickets_cleaned[[#This Row],[resolution_time_hours]]&lt;0),"",tickets_cleaned[[#This Row],[resolution_time_hours]])</f>
        <v/>
      </c>
    </row>
    <row r="2743" spans="1:22" ht="15" customHeight="1" x14ac:dyDescent="0.2">
      <c r="A2743">
        <v>2742</v>
      </c>
      <c r="B2743" t="s">
        <v>8968</v>
      </c>
      <c r="C2743" t="s">
        <v>8969</v>
      </c>
      <c r="D2743">
        <v>62</v>
      </c>
      <c r="E2743" t="s">
        <v>65</v>
      </c>
      <c r="F2743" t="s">
        <v>175</v>
      </c>
      <c r="G2743" s="1">
        <v>44253</v>
      </c>
      <c r="H2743" t="s">
        <v>20</v>
      </c>
      <c r="I2743" t="s">
        <v>120</v>
      </c>
      <c r="J2743" s="21" t="s">
        <v>8970</v>
      </c>
      <c r="K2743" t="s">
        <v>74</v>
      </c>
      <c r="L2743" t="s">
        <v>8971</v>
      </c>
      <c r="M2743" t="s">
        <v>25</v>
      </c>
      <c r="N2743" t="s">
        <v>30</v>
      </c>
      <c r="O2743" s="15">
        <v>45078.926990740743</v>
      </c>
      <c r="P2743" s="15">
        <v>45078.351990740739</v>
      </c>
      <c r="Q2743">
        <v>1</v>
      </c>
      <c r="S2743">
        <v>1</v>
      </c>
      <c r="T2743">
        <v>0</v>
      </c>
      <c r="U2743">
        <v>1</v>
      </c>
      <c r="V2743" t="str">
        <f>IF(OR(tickets_cleaned[[#This Row],[resolution_time_hours]]="", tickets_cleaned[[#This Row],[resolution_time_hours]]&lt;0),"",tickets_cleaned[[#This Row],[resolution_time_hours]])</f>
        <v/>
      </c>
    </row>
    <row r="2744" spans="1:22" ht="15" customHeight="1" x14ac:dyDescent="0.2">
      <c r="A2744">
        <v>2743</v>
      </c>
      <c r="B2744" t="s">
        <v>8972</v>
      </c>
      <c r="C2744" t="s">
        <v>8973</v>
      </c>
      <c r="D2744">
        <v>64</v>
      </c>
      <c r="E2744" t="s">
        <v>58</v>
      </c>
      <c r="F2744" t="s">
        <v>105</v>
      </c>
      <c r="G2744" s="1">
        <v>44042</v>
      </c>
      <c r="H2744" t="s">
        <v>23</v>
      </c>
      <c r="I2744" t="s">
        <v>91</v>
      </c>
      <c r="J2744" s="21" t="s">
        <v>8974</v>
      </c>
      <c r="K2744" t="s">
        <v>62</v>
      </c>
      <c r="M2744" t="s">
        <v>25</v>
      </c>
      <c r="N2744" t="s">
        <v>30</v>
      </c>
      <c r="O2744" s="15">
        <v>45078.483240740738</v>
      </c>
      <c r="P2744"/>
      <c r="S2744">
        <v>0</v>
      </c>
      <c r="T2744">
        <v>1</v>
      </c>
      <c r="U2744">
        <v>0</v>
      </c>
      <c r="V2744" t="str">
        <f>IF(OR(tickets_cleaned[[#This Row],[resolution_time_hours]]="", tickets_cleaned[[#This Row],[resolution_time_hours]]&lt;0),"",tickets_cleaned[[#This Row],[resolution_time_hours]])</f>
        <v/>
      </c>
    </row>
    <row r="2745" spans="1:22" ht="15" customHeight="1" x14ac:dyDescent="0.2">
      <c r="A2745">
        <v>2744</v>
      </c>
      <c r="B2745" t="s">
        <v>8975</v>
      </c>
      <c r="C2745" t="s">
        <v>8976</v>
      </c>
      <c r="D2745">
        <v>32</v>
      </c>
      <c r="E2745" t="s">
        <v>65</v>
      </c>
      <c r="F2745" t="s">
        <v>119</v>
      </c>
      <c r="G2745" s="1">
        <v>44437</v>
      </c>
      <c r="H2745" t="s">
        <v>21</v>
      </c>
      <c r="I2745" t="s">
        <v>60</v>
      </c>
      <c r="J2745" s="21" t="s">
        <v>8977</v>
      </c>
      <c r="K2745" t="s">
        <v>62</v>
      </c>
      <c r="M2745" t="s">
        <v>28</v>
      </c>
      <c r="N2745" t="s">
        <v>32</v>
      </c>
      <c r="O2745" s="15">
        <v>45078.918680555558</v>
      </c>
      <c r="P2745"/>
      <c r="S2745">
        <v>0</v>
      </c>
      <c r="T2745">
        <v>1</v>
      </c>
      <c r="U2745">
        <v>0</v>
      </c>
      <c r="V2745" t="str">
        <f>IF(OR(tickets_cleaned[[#This Row],[resolution_time_hours]]="", tickets_cleaned[[#This Row],[resolution_time_hours]]&lt;0),"",tickets_cleaned[[#This Row],[resolution_time_hours]])</f>
        <v/>
      </c>
    </row>
    <row r="2746" spans="1:22" ht="15" customHeight="1" x14ac:dyDescent="0.2">
      <c r="A2746">
        <v>2745</v>
      </c>
      <c r="B2746" t="s">
        <v>8978</v>
      </c>
      <c r="C2746" t="s">
        <v>8979</v>
      </c>
      <c r="D2746">
        <v>26</v>
      </c>
      <c r="E2746" t="s">
        <v>65</v>
      </c>
      <c r="F2746" t="s">
        <v>342</v>
      </c>
      <c r="G2746" s="1">
        <v>43858</v>
      </c>
      <c r="H2746" t="s">
        <v>24</v>
      </c>
      <c r="I2746" t="s">
        <v>22</v>
      </c>
      <c r="J2746" s="21" t="s">
        <v>8980</v>
      </c>
      <c r="K2746" t="s">
        <v>62</v>
      </c>
      <c r="M2746" t="s">
        <v>27</v>
      </c>
      <c r="N2746" t="s">
        <v>29</v>
      </c>
      <c r="O2746" s="15">
        <v>45078.438842592594</v>
      </c>
      <c r="P2746"/>
      <c r="S2746">
        <v>0</v>
      </c>
      <c r="T2746">
        <v>1</v>
      </c>
      <c r="U2746">
        <v>0</v>
      </c>
      <c r="V2746" t="str">
        <f>IF(OR(tickets_cleaned[[#This Row],[resolution_time_hours]]="", tickets_cleaned[[#This Row],[resolution_time_hours]]&lt;0),"",tickets_cleaned[[#This Row],[resolution_time_hours]])</f>
        <v/>
      </c>
    </row>
    <row r="2747" spans="1:22" ht="15" customHeight="1" x14ac:dyDescent="0.2">
      <c r="A2747">
        <v>2746</v>
      </c>
      <c r="B2747" t="s">
        <v>8981</v>
      </c>
      <c r="C2747" t="s">
        <v>8982</v>
      </c>
      <c r="D2747">
        <v>40</v>
      </c>
      <c r="E2747" t="s">
        <v>90</v>
      </c>
      <c r="F2747" t="s">
        <v>364</v>
      </c>
      <c r="G2747" s="1">
        <v>44038</v>
      </c>
      <c r="H2747" t="s">
        <v>23</v>
      </c>
      <c r="I2747" t="s">
        <v>203</v>
      </c>
      <c r="J2747" s="21" t="s">
        <v>8983</v>
      </c>
      <c r="K2747" t="s">
        <v>62</v>
      </c>
      <c r="M2747" t="s">
        <v>25</v>
      </c>
      <c r="N2747" t="s">
        <v>30</v>
      </c>
      <c r="O2747" s="15">
        <v>45078.413171296299</v>
      </c>
      <c r="P2747"/>
      <c r="S2747">
        <v>0</v>
      </c>
      <c r="T2747">
        <v>1</v>
      </c>
      <c r="U2747">
        <v>0</v>
      </c>
      <c r="V2747" t="str">
        <f>IF(OR(tickets_cleaned[[#This Row],[resolution_time_hours]]="", tickets_cleaned[[#This Row],[resolution_time_hours]]&lt;0),"",tickets_cleaned[[#This Row],[resolution_time_hours]])</f>
        <v/>
      </c>
    </row>
    <row r="2748" spans="1:22" ht="15" customHeight="1" x14ac:dyDescent="0.2">
      <c r="A2748">
        <v>2747</v>
      </c>
      <c r="B2748" t="s">
        <v>8984</v>
      </c>
      <c r="C2748" t="s">
        <v>8985</v>
      </c>
      <c r="D2748">
        <v>50</v>
      </c>
      <c r="E2748" t="s">
        <v>58</v>
      </c>
      <c r="F2748" t="s">
        <v>342</v>
      </c>
      <c r="G2748" s="1">
        <v>44039</v>
      </c>
      <c r="H2748" t="s">
        <v>24</v>
      </c>
      <c r="I2748" t="s">
        <v>120</v>
      </c>
      <c r="J2748" s="21" t="s">
        <v>8986</v>
      </c>
      <c r="K2748" t="s">
        <v>62</v>
      </c>
      <c r="M2748" t="s">
        <v>27</v>
      </c>
      <c r="N2748" t="s">
        <v>32</v>
      </c>
      <c r="O2748" s="15">
        <v>45078.134016203701</v>
      </c>
      <c r="P2748"/>
      <c r="S2748">
        <v>0</v>
      </c>
      <c r="T2748">
        <v>1</v>
      </c>
      <c r="U2748">
        <v>0</v>
      </c>
      <c r="V2748" t="str">
        <f>IF(OR(tickets_cleaned[[#This Row],[resolution_time_hours]]="", tickets_cleaned[[#This Row],[resolution_time_hours]]&lt;0),"",tickets_cleaned[[#This Row],[resolution_time_hours]])</f>
        <v/>
      </c>
    </row>
    <row r="2749" spans="1:22" ht="15" customHeight="1" x14ac:dyDescent="0.2">
      <c r="A2749">
        <v>2748</v>
      </c>
      <c r="B2749" t="s">
        <v>8987</v>
      </c>
      <c r="C2749" t="s">
        <v>8988</v>
      </c>
      <c r="D2749">
        <v>19</v>
      </c>
      <c r="E2749" t="s">
        <v>65</v>
      </c>
      <c r="F2749" t="s">
        <v>233</v>
      </c>
      <c r="G2749" s="1">
        <v>44300</v>
      </c>
      <c r="H2749" t="s">
        <v>22</v>
      </c>
      <c r="I2749" t="s">
        <v>120</v>
      </c>
      <c r="J2749" s="21" t="s">
        <v>8989</v>
      </c>
      <c r="K2749" t="s">
        <v>93</v>
      </c>
      <c r="M2749" t="s">
        <v>28</v>
      </c>
      <c r="N2749" t="s">
        <v>31</v>
      </c>
      <c r="P2749"/>
      <c r="S2749">
        <v>0</v>
      </c>
      <c r="T2749">
        <v>1</v>
      </c>
      <c r="U2749">
        <v>0</v>
      </c>
      <c r="V2749" t="str">
        <f>IF(OR(tickets_cleaned[[#This Row],[resolution_time_hours]]="", tickets_cleaned[[#This Row],[resolution_time_hours]]&lt;0),"",tickets_cleaned[[#This Row],[resolution_time_hours]])</f>
        <v/>
      </c>
    </row>
    <row r="2750" spans="1:22" ht="15" customHeight="1" x14ac:dyDescent="0.2">
      <c r="A2750">
        <v>2749</v>
      </c>
      <c r="B2750" t="s">
        <v>8990</v>
      </c>
      <c r="C2750" t="s">
        <v>8991</v>
      </c>
      <c r="D2750">
        <v>52</v>
      </c>
      <c r="E2750" t="s">
        <v>90</v>
      </c>
      <c r="F2750" t="s">
        <v>156</v>
      </c>
      <c r="G2750" s="1">
        <v>44053</v>
      </c>
      <c r="H2750" t="s">
        <v>23</v>
      </c>
      <c r="I2750" t="s">
        <v>60</v>
      </c>
      <c r="J2750" s="21" t="s">
        <v>8992</v>
      </c>
      <c r="K2750" t="s">
        <v>62</v>
      </c>
      <c r="M2750" t="s">
        <v>26</v>
      </c>
      <c r="N2750" t="s">
        <v>29</v>
      </c>
      <c r="O2750" s="15">
        <v>45078.583368055559</v>
      </c>
      <c r="P2750"/>
      <c r="S2750">
        <v>0</v>
      </c>
      <c r="T2750">
        <v>1</v>
      </c>
      <c r="U2750">
        <v>0</v>
      </c>
      <c r="V2750" t="str">
        <f>IF(OR(tickets_cleaned[[#This Row],[resolution_time_hours]]="", tickets_cleaned[[#This Row],[resolution_time_hours]]&lt;0),"",tickets_cleaned[[#This Row],[resolution_time_hours]])</f>
        <v/>
      </c>
    </row>
    <row r="2751" spans="1:22" ht="15" customHeight="1" x14ac:dyDescent="0.2">
      <c r="A2751">
        <v>2750</v>
      </c>
      <c r="B2751" t="s">
        <v>8993</v>
      </c>
      <c r="C2751" t="s">
        <v>8994</v>
      </c>
      <c r="D2751">
        <v>37</v>
      </c>
      <c r="E2751" t="s">
        <v>90</v>
      </c>
      <c r="F2751" t="s">
        <v>114</v>
      </c>
      <c r="G2751" s="1">
        <v>44495</v>
      </c>
      <c r="H2751" t="s">
        <v>21</v>
      </c>
      <c r="I2751" t="s">
        <v>140</v>
      </c>
      <c r="J2751" t="s">
        <v>8995</v>
      </c>
      <c r="K2751" t="s">
        <v>62</v>
      </c>
      <c r="M2751" t="s">
        <v>28</v>
      </c>
      <c r="N2751" t="s">
        <v>32</v>
      </c>
      <c r="O2751" s="15">
        <v>45077.989618055559</v>
      </c>
      <c r="P2751"/>
      <c r="S2751">
        <v>0</v>
      </c>
      <c r="T2751">
        <v>1</v>
      </c>
      <c r="U2751">
        <v>0</v>
      </c>
      <c r="V2751" t="str">
        <f>IF(OR(tickets_cleaned[[#This Row],[resolution_time_hours]]="", tickets_cleaned[[#This Row],[resolution_time_hours]]&lt;0),"",tickets_cleaned[[#This Row],[resolution_time_hours]])</f>
        <v/>
      </c>
    </row>
    <row r="2752" spans="1:22" ht="15" customHeight="1" x14ac:dyDescent="0.2">
      <c r="A2752">
        <v>2751</v>
      </c>
      <c r="B2752" t="s">
        <v>8996</v>
      </c>
      <c r="C2752" t="s">
        <v>8997</v>
      </c>
      <c r="D2752">
        <v>55</v>
      </c>
      <c r="E2752" t="s">
        <v>58</v>
      </c>
      <c r="F2752" t="s">
        <v>156</v>
      </c>
      <c r="G2752" s="1">
        <v>44275</v>
      </c>
      <c r="H2752" t="s">
        <v>20</v>
      </c>
      <c r="I2752" t="s">
        <v>101</v>
      </c>
      <c r="J2752" s="21" t="s">
        <v>8998</v>
      </c>
      <c r="K2752" t="s">
        <v>62</v>
      </c>
      <c r="M2752" t="s">
        <v>25</v>
      </c>
      <c r="N2752" t="s">
        <v>32</v>
      </c>
      <c r="O2752" s="15">
        <v>45078.23269675926</v>
      </c>
      <c r="P2752"/>
      <c r="S2752">
        <v>0</v>
      </c>
      <c r="T2752">
        <v>1</v>
      </c>
      <c r="U2752">
        <v>0</v>
      </c>
      <c r="V2752" t="str">
        <f>IF(OR(tickets_cleaned[[#This Row],[resolution_time_hours]]="", tickets_cleaned[[#This Row],[resolution_time_hours]]&lt;0),"",tickets_cleaned[[#This Row],[resolution_time_hours]])</f>
        <v/>
      </c>
    </row>
    <row r="2753" spans="1:22" ht="15" customHeight="1" x14ac:dyDescent="0.2">
      <c r="A2753">
        <v>2752</v>
      </c>
      <c r="B2753" t="s">
        <v>8999</v>
      </c>
      <c r="C2753" t="s">
        <v>9000</v>
      </c>
      <c r="D2753">
        <v>33</v>
      </c>
      <c r="E2753" t="s">
        <v>90</v>
      </c>
      <c r="F2753" t="s">
        <v>680</v>
      </c>
      <c r="G2753" s="1">
        <v>43882</v>
      </c>
      <c r="H2753" t="s">
        <v>23</v>
      </c>
      <c r="I2753" t="s">
        <v>203</v>
      </c>
      <c r="J2753" s="21" t="s">
        <v>9001</v>
      </c>
      <c r="K2753" t="s">
        <v>74</v>
      </c>
      <c r="L2753" t="s">
        <v>9002</v>
      </c>
      <c r="M2753" t="s">
        <v>28</v>
      </c>
      <c r="N2753" t="s">
        <v>32</v>
      </c>
      <c r="O2753" s="15">
        <v>45078.365347222221</v>
      </c>
      <c r="P2753" s="15">
        <v>45078.859097222223</v>
      </c>
      <c r="Q2753">
        <v>4</v>
      </c>
      <c r="R2753">
        <v>11</v>
      </c>
      <c r="S2753">
        <v>1</v>
      </c>
      <c r="T2753">
        <v>0</v>
      </c>
      <c r="U2753">
        <v>0</v>
      </c>
      <c r="V2753">
        <f>IF(OR(tickets_cleaned[[#This Row],[resolution_time_hours]]="", tickets_cleaned[[#This Row],[resolution_time_hours]]&lt;0),"",tickets_cleaned[[#This Row],[resolution_time_hours]])</f>
        <v>11</v>
      </c>
    </row>
    <row r="2754" spans="1:22" ht="15" customHeight="1" x14ac:dyDescent="0.2">
      <c r="A2754">
        <v>2753</v>
      </c>
      <c r="B2754" t="s">
        <v>9003</v>
      </c>
      <c r="C2754" t="s">
        <v>9004</v>
      </c>
      <c r="D2754">
        <v>44</v>
      </c>
      <c r="E2754" t="s">
        <v>65</v>
      </c>
      <c r="F2754" t="s">
        <v>100</v>
      </c>
      <c r="G2754" s="1">
        <v>44155</v>
      </c>
      <c r="H2754" t="s">
        <v>23</v>
      </c>
      <c r="I2754" t="s">
        <v>79</v>
      </c>
      <c r="J2754" s="21" t="s">
        <v>9005</v>
      </c>
      <c r="K2754" t="s">
        <v>74</v>
      </c>
      <c r="L2754" t="s">
        <v>9006</v>
      </c>
      <c r="M2754" t="s">
        <v>27</v>
      </c>
      <c r="N2754" t="s">
        <v>29</v>
      </c>
      <c r="O2754" s="15">
        <v>45078.529247685183</v>
      </c>
      <c r="P2754" s="15">
        <v>45078.670914351853</v>
      </c>
      <c r="Q2754">
        <v>1</v>
      </c>
      <c r="R2754">
        <v>3</v>
      </c>
      <c r="S2754">
        <v>1</v>
      </c>
      <c r="T2754">
        <v>0</v>
      </c>
      <c r="U2754">
        <v>1</v>
      </c>
      <c r="V2754">
        <f>IF(OR(tickets_cleaned[[#This Row],[resolution_time_hours]]="", tickets_cleaned[[#This Row],[resolution_time_hours]]&lt;0),"",tickets_cleaned[[#This Row],[resolution_time_hours]])</f>
        <v>3</v>
      </c>
    </row>
    <row r="2755" spans="1:22" ht="15" customHeight="1" x14ac:dyDescent="0.2">
      <c r="A2755">
        <v>2754</v>
      </c>
      <c r="B2755" t="s">
        <v>9007</v>
      </c>
      <c r="C2755" t="s">
        <v>9008</v>
      </c>
      <c r="D2755">
        <v>39</v>
      </c>
      <c r="E2755" t="s">
        <v>90</v>
      </c>
      <c r="F2755" t="s">
        <v>156</v>
      </c>
      <c r="G2755" s="1">
        <v>43949</v>
      </c>
      <c r="H2755" t="s">
        <v>22</v>
      </c>
      <c r="I2755" t="s">
        <v>126</v>
      </c>
      <c r="J2755" s="21" t="s">
        <v>9009</v>
      </c>
      <c r="K2755" t="s">
        <v>74</v>
      </c>
      <c r="L2755" t="s">
        <v>9010</v>
      </c>
      <c r="M2755" t="s">
        <v>28</v>
      </c>
      <c r="N2755" t="s">
        <v>29</v>
      </c>
      <c r="O2755" s="15">
        <v>45077.970243055555</v>
      </c>
      <c r="P2755" s="15">
        <v>45078.74454861111</v>
      </c>
      <c r="Q2755">
        <v>1</v>
      </c>
      <c r="R2755">
        <v>18</v>
      </c>
      <c r="S2755">
        <v>1</v>
      </c>
      <c r="T2755">
        <v>0</v>
      </c>
      <c r="U2755">
        <v>1</v>
      </c>
      <c r="V2755">
        <f>IF(OR(tickets_cleaned[[#This Row],[resolution_time_hours]]="", tickets_cleaned[[#This Row],[resolution_time_hours]]&lt;0),"",tickets_cleaned[[#This Row],[resolution_time_hours]])</f>
        <v>18</v>
      </c>
    </row>
    <row r="2756" spans="1:22" ht="15" customHeight="1" x14ac:dyDescent="0.2">
      <c r="A2756">
        <v>2755</v>
      </c>
      <c r="B2756" t="s">
        <v>9011</v>
      </c>
      <c r="C2756" t="s">
        <v>9012</v>
      </c>
      <c r="D2756">
        <v>23</v>
      </c>
      <c r="E2756" t="s">
        <v>65</v>
      </c>
      <c r="F2756" t="s">
        <v>510</v>
      </c>
      <c r="G2756" s="1">
        <v>43857</v>
      </c>
      <c r="H2756" t="s">
        <v>20</v>
      </c>
      <c r="I2756" t="s">
        <v>85</v>
      </c>
      <c r="J2756" s="21" t="s">
        <v>9013</v>
      </c>
      <c r="K2756" t="s">
        <v>74</v>
      </c>
      <c r="L2756" t="s">
        <v>9014</v>
      </c>
      <c r="M2756" t="s">
        <v>25</v>
      </c>
      <c r="N2756" t="s">
        <v>31</v>
      </c>
      <c r="O2756" s="15">
        <v>45078.636238425926</v>
      </c>
      <c r="P2756" s="15">
        <v>45078.752210648148</v>
      </c>
      <c r="Q2756">
        <v>1</v>
      </c>
      <c r="R2756">
        <v>2</v>
      </c>
      <c r="S2756">
        <v>1</v>
      </c>
      <c r="T2756">
        <v>0</v>
      </c>
      <c r="U2756">
        <v>1</v>
      </c>
      <c r="V2756">
        <f>IF(OR(tickets_cleaned[[#This Row],[resolution_time_hours]]="", tickets_cleaned[[#This Row],[resolution_time_hours]]&lt;0),"",tickets_cleaned[[#This Row],[resolution_time_hours]])</f>
        <v>2</v>
      </c>
    </row>
    <row r="2757" spans="1:22" ht="15" customHeight="1" x14ac:dyDescent="0.2">
      <c r="A2757">
        <v>2756</v>
      </c>
      <c r="B2757" t="s">
        <v>2647</v>
      </c>
      <c r="C2757" t="s">
        <v>9015</v>
      </c>
      <c r="D2757">
        <v>53</v>
      </c>
      <c r="E2757" t="s">
        <v>65</v>
      </c>
      <c r="F2757" t="s">
        <v>268</v>
      </c>
      <c r="G2757" s="1">
        <v>43936</v>
      </c>
      <c r="H2757" t="s">
        <v>24</v>
      </c>
      <c r="I2757" t="s">
        <v>101</v>
      </c>
      <c r="J2757" s="21" t="s">
        <v>9016</v>
      </c>
      <c r="K2757" t="s">
        <v>74</v>
      </c>
      <c r="L2757" t="s">
        <v>9017</v>
      </c>
      <c r="M2757" t="s">
        <v>26</v>
      </c>
      <c r="N2757" t="s">
        <v>30</v>
      </c>
      <c r="O2757" s="15">
        <v>45078.133472222224</v>
      </c>
      <c r="P2757" s="15">
        <v>45078.051527777781</v>
      </c>
      <c r="Q2757">
        <v>5</v>
      </c>
      <c r="S2757">
        <v>1</v>
      </c>
      <c r="T2757">
        <v>0</v>
      </c>
      <c r="U2757">
        <v>0</v>
      </c>
      <c r="V2757" t="str">
        <f>IF(OR(tickets_cleaned[[#This Row],[resolution_time_hours]]="", tickets_cleaned[[#This Row],[resolution_time_hours]]&lt;0),"",tickets_cleaned[[#This Row],[resolution_time_hours]])</f>
        <v/>
      </c>
    </row>
    <row r="2758" spans="1:22" ht="15" customHeight="1" x14ac:dyDescent="0.2">
      <c r="A2758">
        <v>2757</v>
      </c>
      <c r="B2758" t="s">
        <v>9018</v>
      </c>
      <c r="C2758" t="s">
        <v>9019</v>
      </c>
      <c r="D2758">
        <v>61</v>
      </c>
      <c r="E2758" t="s">
        <v>90</v>
      </c>
      <c r="F2758" t="s">
        <v>183</v>
      </c>
      <c r="G2758" s="1">
        <v>44109</v>
      </c>
      <c r="H2758" t="s">
        <v>23</v>
      </c>
      <c r="I2758" t="s">
        <v>72</v>
      </c>
      <c r="J2758" s="21" t="s">
        <v>9020</v>
      </c>
      <c r="K2758" t="s">
        <v>62</v>
      </c>
      <c r="M2758" t="s">
        <v>25</v>
      </c>
      <c r="N2758" t="s">
        <v>32</v>
      </c>
      <c r="O2758" s="15">
        <v>45078.720983796295</v>
      </c>
      <c r="P2758"/>
      <c r="S2758">
        <v>0</v>
      </c>
      <c r="T2758">
        <v>1</v>
      </c>
      <c r="U2758">
        <v>0</v>
      </c>
      <c r="V2758" t="str">
        <f>IF(OR(tickets_cleaned[[#This Row],[resolution_time_hours]]="", tickets_cleaned[[#This Row],[resolution_time_hours]]&lt;0),"",tickets_cleaned[[#This Row],[resolution_time_hours]])</f>
        <v/>
      </c>
    </row>
    <row r="2759" spans="1:22" ht="15" customHeight="1" x14ac:dyDescent="0.2">
      <c r="A2759">
        <v>2758</v>
      </c>
      <c r="B2759" t="s">
        <v>9021</v>
      </c>
      <c r="C2759" t="s">
        <v>9022</v>
      </c>
      <c r="D2759">
        <v>66</v>
      </c>
      <c r="E2759" t="s">
        <v>58</v>
      </c>
      <c r="F2759" t="s">
        <v>364</v>
      </c>
      <c r="G2759" s="1">
        <v>43959</v>
      </c>
      <c r="H2759" t="s">
        <v>23</v>
      </c>
      <c r="I2759" t="s">
        <v>79</v>
      </c>
      <c r="J2759" s="21" t="s">
        <v>9023</v>
      </c>
      <c r="K2759" t="s">
        <v>62</v>
      </c>
      <c r="M2759" t="s">
        <v>25</v>
      </c>
      <c r="N2759" t="s">
        <v>32</v>
      </c>
      <c r="O2759" s="15">
        <v>45078.283495370371</v>
      </c>
      <c r="P2759"/>
      <c r="S2759">
        <v>0</v>
      </c>
      <c r="T2759">
        <v>1</v>
      </c>
      <c r="U2759">
        <v>0</v>
      </c>
      <c r="V2759" t="str">
        <f>IF(OR(tickets_cleaned[[#This Row],[resolution_time_hours]]="", tickets_cleaned[[#This Row],[resolution_time_hours]]&lt;0),"",tickets_cleaned[[#This Row],[resolution_time_hours]])</f>
        <v/>
      </c>
    </row>
    <row r="2760" spans="1:22" ht="15" customHeight="1" x14ac:dyDescent="0.2">
      <c r="A2760">
        <v>2759</v>
      </c>
      <c r="B2760" t="s">
        <v>9024</v>
      </c>
      <c r="C2760" t="s">
        <v>9025</v>
      </c>
      <c r="D2760">
        <v>55</v>
      </c>
      <c r="E2760" t="s">
        <v>90</v>
      </c>
      <c r="F2760" t="s">
        <v>175</v>
      </c>
      <c r="G2760" s="1">
        <v>43904</v>
      </c>
      <c r="H2760" t="s">
        <v>22</v>
      </c>
      <c r="I2760" t="s">
        <v>60</v>
      </c>
      <c r="J2760" s="21" t="s">
        <v>9026</v>
      </c>
      <c r="K2760" t="s">
        <v>62</v>
      </c>
      <c r="M2760" t="s">
        <v>27</v>
      </c>
      <c r="N2760" t="s">
        <v>29</v>
      </c>
      <c r="O2760" s="15">
        <v>45078.230034722219</v>
      </c>
      <c r="P2760"/>
      <c r="S2760">
        <v>0</v>
      </c>
      <c r="T2760">
        <v>1</v>
      </c>
      <c r="U2760">
        <v>0</v>
      </c>
      <c r="V2760" t="str">
        <f>IF(OR(tickets_cleaned[[#This Row],[resolution_time_hours]]="", tickets_cleaned[[#This Row],[resolution_time_hours]]&lt;0),"",tickets_cleaned[[#This Row],[resolution_time_hours]])</f>
        <v/>
      </c>
    </row>
    <row r="2761" spans="1:22" ht="15" customHeight="1" x14ac:dyDescent="0.2">
      <c r="A2761">
        <v>2760</v>
      </c>
      <c r="B2761" t="s">
        <v>9027</v>
      </c>
      <c r="C2761" t="s">
        <v>9028</v>
      </c>
      <c r="D2761">
        <v>22</v>
      </c>
      <c r="E2761" t="s">
        <v>65</v>
      </c>
      <c r="F2761" t="s">
        <v>306</v>
      </c>
      <c r="G2761" s="1">
        <v>44100</v>
      </c>
      <c r="H2761" t="s">
        <v>23</v>
      </c>
      <c r="I2761" t="s">
        <v>79</v>
      </c>
      <c r="J2761" s="21" t="s">
        <v>9029</v>
      </c>
      <c r="K2761" t="s">
        <v>74</v>
      </c>
      <c r="L2761" t="s">
        <v>9030</v>
      </c>
      <c r="M2761" t="s">
        <v>27</v>
      </c>
      <c r="N2761" t="s">
        <v>29</v>
      </c>
      <c r="O2761" s="15">
        <v>45078.309907407405</v>
      </c>
      <c r="P2761" s="15">
        <v>45078.376574074071</v>
      </c>
      <c r="Q2761">
        <v>1</v>
      </c>
      <c r="R2761">
        <v>1</v>
      </c>
      <c r="S2761">
        <v>1</v>
      </c>
      <c r="T2761">
        <v>0</v>
      </c>
      <c r="U2761">
        <v>1</v>
      </c>
      <c r="V2761">
        <f>IF(OR(tickets_cleaned[[#This Row],[resolution_time_hours]]="", tickets_cleaned[[#This Row],[resolution_time_hours]]&lt;0),"",tickets_cleaned[[#This Row],[resolution_time_hours]])</f>
        <v>1</v>
      </c>
    </row>
    <row r="2762" spans="1:22" ht="15" customHeight="1" x14ac:dyDescent="0.2">
      <c r="A2762">
        <v>2761</v>
      </c>
      <c r="B2762" t="s">
        <v>9031</v>
      </c>
      <c r="C2762" t="s">
        <v>9032</v>
      </c>
      <c r="D2762">
        <v>43</v>
      </c>
      <c r="E2762" t="s">
        <v>58</v>
      </c>
      <c r="F2762" t="s">
        <v>105</v>
      </c>
      <c r="G2762" s="1">
        <v>43953</v>
      </c>
      <c r="H2762" t="s">
        <v>22</v>
      </c>
      <c r="I2762" t="s">
        <v>72</v>
      </c>
      <c r="J2762" s="21" t="s">
        <v>9033</v>
      </c>
      <c r="K2762" t="s">
        <v>62</v>
      </c>
      <c r="M2762" t="s">
        <v>26</v>
      </c>
      <c r="N2762" t="s">
        <v>32</v>
      </c>
      <c r="O2762" s="15">
        <v>45078.82172453704</v>
      </c>
      <c r="P2762"/>
      <c r="S2762">
        <v>0</v>
      </c>
      <c r="T2762">
        <v>1</v>
      </c>
      <c r="U2762">
        <v>0</v>
      </c>
      <c r="V2762" t="str">
        <f>IF(OR(tickets_cleaned[[#This Row],[resolution_time_hours]]="", tickets_cleaned[[#This Row],[resolution_time_hours]]&lt;0),"",tickets_cleaned[[#This Row],[resolution_time_hours]])</f>
        <v/>
      </c>
    </row>
    <row r="2763" spans="1:22" ht="15" customHeight="1" x14ac:dyDescent="0.2">
      <c r="A2763">
        <v>2762</v>
      </c>
      <c r="B2763" t="s">
        <v>9034</v>
      </c>
      <c r="C2763" t="s">
        <v>9035</v>
      </c>
      <c r="D2763">
        <v>49</v>
      </c>
      <c r="E2763" t="s">
        <v>90</v>
      </c>
      <c r="F2763" t="s">
        <v>510</v>
      </c>
      <c r="G2763" s="1">
        <v>43953</v>
      </c>
      <c r="H2763" t="s">
        <v>24</v>
      </c>
      <c r="I2763" t="s">
        <v>79</v>
      </c>
      <c r="J2763" t="s">
        <v>9036</v>
      </c>
      <c r="K2763" t="s">
        <v>62</v>
      </c>
      <c r="M2763" t="s">
        <v>25</v>
      </c>
      <c r="N2763" t="s">
        <v>29</v>
      </c>
      <c r="O2763" s="15">
        <v>45078.681458333333</v>
      </c>
      <c r="P2763"/>
      <c r="S2763">
        <v>0</v>
      </c>
      <c r="T2763">
        <v>1</v>
      </c>
      <c r="U2763">
        <v>0</v>
      </c>
      <c r="V2763" t="str">
        <f>IF(OR(tickets_cleaned[[#This Row],[resolution_time_hours]]="", tickets_cleaned[[#This Row],[resolution_time_hours]]&lt;0),"",tickets_cleaned[[#This Row],[resolution_time_hours]])</f>
        <v/>
      </c>
    </row>
    <row r="2764" spans="1:22" ht="15" customHeight="1" x14ac:dyDescent="0.2">
      <c r="A2764">
        <v>2763</v>
      </c>
      <c r="B2764" t="s">
        <v>9037</v>
      </c>
      <c r="C2764" t="s">
        <v>9038</v>
      </c>
      <c r="D2764">
        <v>65</v>
      </c>
      <c r="E2764" t="s">
        <v>90</v>
      </c>
      <c r="F2764" t="s">
        <v>183</v>
      </c>
      <c r="G2764" s="1">
        <v>44246</v>
      </c>
      <c r="H2764" t="s">
        <v>21</v>
      </c>
      <c r="I2764" t="s">
        <v>20</v>
      </c>
      <c r="J2764" s="21" t="s">
        <v>9039</v>
      </c>
      <c r="K2764" t="s">
        <v>74</v>
      </c>
      <c r="L2764" t="s">
        <v>9040</v>
      </c>
      <c r="M2764" t="s">
        <v>26</v>
      </c>
      <c r="N2764" t="s">
        <v>29</v>
      </c>
      <c r="O2764" s="15">
        <v>45078.469664351855</v>
      </c>
      <c r="P2764" s="15">
        <v>45078.924525462964</v>
      </c>
      <c r="Q2764">
        <v>3</v>
      </c>
      <c r="R2764">
        <v>10</v>
      </c>
      <c r="S2764">
        <v>1</v>
      </c>
      <c r="T2764">
        <v>0</v>
      </c>
      <c r="U2764">
        <v>0</v>
      </c>
      <c r="V2764">
        <f>IF(OR(tickets_cleaned[[#This Row],[resolution_time_hours]]="", tickets_cleaned[[#This Row],[resolution_time_hours]]&lt;0),"",tickets_cleaned[[#This Row],[resolution_time_hours]])</f>
        <v>10</v>
      </c>
    </row>
    <row r="2765" spans="1:22" ht="15" customHeight="1" x14ac:dyDescent="0.2">
      <c r="A2765">
        <v>2764</v>
      </c>
      <c r="B2765" t="s">
        <v>9041</v>
      </c>
      <c r="C2765" t="s">
        <v>9042</v>
      </c>
      <c r="D2765">
        <v>19</v>
      </c>
      <c r="E2765" t="s">
        <v>90</v>
      </c>
      <c r="F2765" t="s">
        <v>100</v>
      </c>
      <c r="G2765" s="1">
        <v>43993</v>
      </c>
      <c r="H2765" t="s">
        <v>20</v>
      </c>
      <c r="I2765" t="s">
        <v>106</v>
      </c>
      <c r="J2765" s="21" t="s">
        <v>9043</v>
      </c>
      <c r="K2765" t="s">
        <v>62</v>
      </c>
      <c r="M2765" t="s">
        <v>25</v>
      </c>
      <c r="N2765" t="s">
        <v>30</v>
      </c>
      <c r="O2765" s="15">
        <v>45078.365520833337</v>
      </c>
      <c r="P2765"/>
      <c r="S2765">
        <v>0</v>
      </c>
      <c r="T2765">
        <v>1</v>
      </c>
      <c r="U2765">
        <v>0</v>
      </c>
      <c r="V2765" t="str">
        <f>IF(OR(tickets_cleaned[[#This Row],[resolution_time_hours]]="", tickets_cleaned[[#This Row],[resolution_time_hours]]&lt;0),"",tickets_cleaned[[#This Row],[resolution_time_hours]])</f>
        <v/>
      </c>
    </row>
    <row r="2766" spans="1:22" ht="15" customHeight="1" x14ac:dyDescent="0.2">
      <c r="A2766">
        <v>2765</v>
      </c>
      <c r="B2766" t="s">
        <v>9044</v>
      </c>
      <c r="C2766" t="s">
        <v>9045</v>
      </c>
      <c r="D2766">
        <v>19</v>
      </c>
      <c r="E2766" t="s">
        <v>90</v>
      </c>
      <c r="F2766" t="s">
        <v>125</v>
      </c>
      <c r="G2766" s="1">
        <v>44373</v>
      </c>
      <c r="H2766" t="s">
        <v>21</v>
      </c>
      <c r="I2766" t="s">
        <v>67</v>
      </c>
      <c r="J2766" s="21" t="s">
        <v>9046</v>
      </c>
      <c r="K2766" t="s">
        <v>62</v>
      </c>
      <c r="M2766" t="s">
        <v>28</v>
      </c>
      <c r="N2766" t="s">
        <v>29</v>
      </c>
      <c r="O2766" s="15">
        <v>45078.235682870371</v>
      </c>
      <c r="P2766"/>
      <c r="S2766">
        <v>0</v>
      </c>
      <c r="T2766">
        <v>1</v>
      </c>
      <c r="U2766">
        <v>0</v>
      </c>
      <c r="V2766" t="str">
        <f>IF(OR(tickets_cleaned[[#This Row],[resolution_time_hours]]="", tickets_cleaned[[#This Row],[resolution_time_hours]]&lt;0),"",tickets_cleaned[[#This Row],[resolution_time_hours]])</f>
        <v/>
      </c>
    </row>
    <row r="2767" spans="1:22" ht="15" customHeight="1" x14ac:dyDescent="0.2">
      <c r="A2767">
        <v>2766</v>
      </c>
      <c r="B2767" t="s">
        <v>9047</v>
      </c>
      <c r="C2767" t="s">
        <v>9048</v>
      </c>
      <c r="D2767">
        <v>18</v>
      </c>
      <c r="E2767" t="s">
        <v>58</v>
      </c>
      <c r="F2767" t="s">
        <v>510</v>
      </c>
      <c r="G2767" s="1">
        <v>44145</v>
      </c>
      <c r="H2767" t="s">
        <v>23</v>
      </c>
      <c r="I2767" t="s">
        <v>79</v>
      </c>
      <c r="J2767" t="s">
        <v>9049</v>
      </c>
      <c r="K2767" t="s">
        <v>62</v>
      </c>
      <c r="M2767" t="s">
        <v>28</v>
      </c>
      <c r="N2767" t="s">
        <v>32</v>
      </c>
      <c r="O2767" s="15">
        <v>45078.17597222222</v>
      </c>
      <c r="P2767"/>
      <c r="S2767">
        <v>0</v>
      </c>
      <c r="T2767">
        <v>1</v>
      </c>
      <c r="U2767">
        <v>0</v>
      </c>
      <c r="V2767" t="str">
        <f>IF(OR(tickets_cleaned[[#This Row],[resolution_time_hours]]="", tickets_cleaned[[#This Row],[resolution_time_hours]]&lt;0),"",tickets_cleaned[[#This Row],[resolution_time_hours]])</f>
        <v/>
      </c>
    </row>
    <row r="2768" spans="1:22" ht="15" customHeight="1" x14ac:dyDescent="0.2">
      <c r="A2768">
        <v>2767</v>
      </c>
      <c r="B2768" t="s">
        <v>9050</v>
      </c>
      <c r="C2768" t="s">
        <v>9051</v>
      </c>
      <c r="D2768">
        <v>31</v>
      </c>
      <c r="E2768" t="s">
        <v>65</v>
      </c>
      <c r="F2768" t="s">
        <v>268</v>
      </c>
      <c r="G2768" s="1">
        <v>44124</v>
      </c>
      <c r="H2768" t="s">
        <v>23</v>
      </c>
      <c r="I2768" t="s">
        <v>120</v>
      </c>
      <c r="J2768" s="21" t="s">
        <v>9052</v>
      </c>
      <c r="K2768" t="s">
        <v>74</v>
      </c>
      <c r="L2768" t="s">
        <v>9053</v>
      </c>
      <c r="M2768" t="s">
        <v>26</v>
      </c>
      <c r="N2768" t="s">
        <v>30</v>
      </c>
      <c r="O2768" s="15">
        <v>45078.370439814818</v>
      </c>
      <c r="P2768" s="15">
        <v>45078.754467592589</v>
      </c>
      <c r="Q2768">
        <v>5</v>
      </c>
      <c r="R2768">
        <v>9</v>
      </c>
      <c r="S2768">
        <v>1</v>
      </c>
      <c r="T2768">
        <v>0</v>
      </c>
      <c r="U2768">
        <v>0</v>
      </c>
      <c r="V2768">
        <f>IF(OR(tickets_cleaned[[#This Row],[resolution_time_hours]]="", tickets_cleaned[[#This Row],[resolution_time_hours]]&lt;0),"",tickets_cleaned[[#This Row],[resolution_time_hours]])</f>
        <v>9</v>
      </c>
    </row>
    <row r="2769" spans="1:22" ht="15" customHeight="1" x14ac:dyDescent="0.2">
      <c r="A2769">
        <v>2768</v>
      </c>
      <c r="B2769" t="s">
        <v>9054</v>
      </c>
      <c r="C2769" t="s">
        <v>9055</v>
      </c>
      <c r="D2769">
        <v>49</v>
      </c>
      <c r="E2769" t="s">
        <v>90</v>
      </c>
      <c r="F2769" t="s">
        <v>139</v>
      </c>
      <c r="G2769" s="1">
        <v>44505</v>
      </c>
      <c r="H2769" t="s">
        <v>23</v>
      </c>
      <c r="I2769" t="s">
        <v>203</v>
      </c>
      <c r="J2769" s="21" t="s">
        <v>9056</v>
      </c>
      <c r="K2769" t="s">
        <v>62</v>
      </c>
      <c r="M2769" t="s">
        <v>27</v>
      </c>
      <c r="N2769" t="s">
        <v>31</v>
      </c>
      <c r="O2769" s="15">
        <v>45078.50377314815</v>
      </c>
      <c r="P2769"/>
      <c r="S2769">
        <v>0</v>
      </c>
      <c r="T2769">
        <v>1</v>
      </c>
      <c r="U2769">
        <v>0</v>
      </c>
      <c r="V2769" t="str">
        <f>IF(OR(tickets_cleaned[[#This Row],[resolution_time_hours]]="", tickets_cleaned[[#This Row],[resolution_time_hours]]&lt;0),"",tickets_cleaned[[#This Row],[resolution_time_hours]])</f>
        <v/>
      </c>
    </row>
    <row r="2770" spans="1:22" ht="15" customHeight="1" x14ac:dyDescent="0.2">
      <c r="A2770">
        <v>2769</v>
      </c>
      <c r="B2770" t="s">
        <v>9057</v>
      </c>
      <c r="C2770" t="s">
        <v>9058</v>
      </c>
      <c r="D2770">
        <v>18</v>
      </c>
      <c r="E2770" t="s">
        <v>90</v>
      </c>
      <c r="F2770" t="s">
        <v>130</v>
      </c>
      <c r="G2770" s="1">
        <v>43909</v>
      </c>
      <c r="H2770" t="s">
        <v>23</v>
      </c>
      <c r="I2770" t="s">
        <v>60</v>
      </c>
      <c r="J2770" s="21" t="s">
        <v>9059</v>
      </c>
      <c r="K2770" t="s">
        <v>93</v>
      </c>
      <c r="M2770" t="s">
        <v>27</v>
      </c>
      <c r="N2770" t="s">
        <v>29</v>
      </c>
      <c r="P2770"/>
      <c r="S2770">
        <v>0</v>
      </c>
      <c r="T2770">
        <v>1</v>
      </c>
      <c r="U2770">
        <v>0</v>
      </c>
      <c r="V2770" t="str">
        <f>IF(OR(tickets_cleaned[[#This Row],[resolution_time_hours]]="", tickets_cleaned[[#This Row],[resolution_time_hours]]&lt;0),"",tickets_cleaned[[#This Row],[resolution_time_hours]])</f>
        <v/>
      </c>
    </row>
    <row r="2771" spans="1:22" ht="15" customHeight="1" x14ac:dyDescent="0.2">
      <c r="A2771">
        <v>2770</v>
      </c>
      <c r="B2771" t="s">
        <v>8083</v>
      </c>
      <c r="C2771" t="s">
        <v>9060</v>
      </c>
      <c r="D2771">
        <v>46</v>
      </c>
      <c r="E2771" t="s">
        <v>65</v>
      </c>
      <c r="F2771" t="s">
        <v>364</v>
      </c>
      <c r="G2771" s="1">
        <v>44559</v>
      </c>
      <c r="H2771" t="s">
        <v>21</v>
      </c>
      <c r="I2771" t="s">
        <v>67</v>
      </c>
      <c r="J2771" s="21" t="s">
        <v>9061</v>
      </c>
      <c r="K2771" t="s">
        <v>93</v>
      </c>
      <c r="M2771" t="s">
        <v>25</v>
      </c>
      <c r="N2771" t="s">
        <v>31</v>
      </c>
      <c r="P2771"/>
      <c r="S2771">
        <v>0</v>
      </c>
      <c r="T2771">
        <v>1</v>
      </c>
      <c r="U2771">
        <v>0</v>
      </c>
      <c r="V2771" t="str">
        <f>IF(OR(tickets_cleaned[[#This Row],[resolution_time_hours]]="", tickets_cleaned[[#This Row],[resolution_time_hours]]&lt;0),"",tickets_cleaned[[#This Row],[resolution_time_hours]])</f>
        <v/>
      </c>
    </row>
    <row r="2772" spans="1:22" ht="15" customHeight="1" x14ac:dyDescent="0.2">
      <c r="A2772">
        <v>2771</v>
      </c>
      <c r="B2772" t="s">
        <v>9062</v>
      </c>
      <c r="C2772" t="s">
        <v>9063</v>
      </c>
      <c r="D2772">
        <v>22</v>
      </c>
      <c r="E2772" t="s">
        <v>90</v>
      </c>
      <c r="F2772" t="s">
        <v>249</v>
      </c>
      <c r="G2772" s="1">
        <v>44113</v>
      </c>
      <c r="H2772" t="s">
        <v>24</v>
      </c>
      <c r="I2772" t="s">
        <v>106</v>
      </c>
      <c r="J2772" s="21" t="s">
        <v>9064</v>
      </c>
      <c r="K2772" t="s">
        <v>74</v>
      </c>
      <c r="L2772" t="s">
        <v>9065</v>
      </c>
      <c r="M2772" t="s">
        <v>25</v>
      </c>
      <c r="N2772" t="s">
        <v>31</v>
      </c>
      <c r="O2772" s="15">
        <v>45078.150358796294</v>
      </c>
      <c r="P2772" s="15">
        <v>45078.583692129629</v>
      </c>
      <c r="Q2772">
        <v>3</v>
      </c>
      <c r="R2772">
        <v>10</v>
      </c>
      <c r="S2772">
        <v>1</v>
      </c>
      <c r="T2772">
        <v>0</v>
      </c>
      <c r="U2772">
        <v>0</v>
      </c>
      <c r="V2772">
        <f>IF(OR(tickets_cleaned[[#This Row],[resolution_time_hours]]="", tickets_cleaned[[#This Row],[resolution_time_hours]]&lt;0),"",tickets_cleaned[[#This Row],[resolution_time_hours]])</f>
        <v>10</v>
      </c>
    </row>
    <row r="2773" spans="1:22" ht="15" customHeight="1" x14ac:dyDescent="0.2">
      <c r="A2773">
        <v>2772</v>
      </c>
      <c r="B2773" t="s">
        <v>9066</v>
      </c>
      <c r="C2773" t="s">
        <v>9067</v>
      </c>
      <c r="D2773">
        <v>50</v>
      </c>
      <c r="E2773" t="s">
        <v>65</v>
      </c>
      <c r="F2773" t="s">
        <v>233</v>
      </c>
      <c r="G2773" s="1">
        <v>44008</v>
      </c>
      <c r="H2773" t="s">
        <v>21</v>
      </c>
      <c r="I2773" t="s">
        <v>60</v>
      </c>
      <c r="J2773" s="21" t="s">
        <v>9068</v>
      </c>
      <c r="K2773" t="s">
        <v>93</v>
      </c>
      <c r="M2773" t="s">
        <v>27</v>
      </c>
      <c r="N2773" t="s">
        <v>31</v>
      </c>
      <c r="P2773"/>
      <c r="S2773">
        <v>0</v>
      </c>
      <c r="T2773">
        <v>1</v>
      </c>
      <c r="U2773">
        <v>0</v>
      </c>
      <c r="V2773" t="str">
        <f>IF(OR(tickets_cleaned[[#This Row],[resolution_time_hours]]="", tickets_cleaned[[#This Row],[resolution_time_hours]]&lt;0),"",tickets_cleaned[[#This Row],[resolution_time_hours]])</f>
        <v/>
      </c>
    </row>
    <row r="2774" spans="1:22" ht="15" customHeight="1" x14ac:dyDescent="0.2">
      <c r="A2774">
        <v>2773</v>
      </c>
      <c r="B2774" t="s">
        <v>9069</v>
      </c>
      <c r="C2774" t="s">
        <v>9070</v>
      </c>
      <c r="D2774">
        <v>69</v>
      </c>
      <c r="E2774" t="s">
        <v>58</v>
      </c>
      <c r="F2774" t="s">
        <v>228</v>
      </c>
      <c r="G2774" s="1">
        <v>44221</v>
      </c>
      <c r="H2774" t="s">
        <v>21</v>
      </c>
      <c r="I2774" t="s">
        <v>140</v>
      </c>
      <c r="J2774" s="21" t="s">
        <v>9071</v>
      </c>
      <c r="K2774" t="s">
        <v>74</v>
      </c>
      <c r="L2774" t="s">
        <v>9072</v>
      </c>
      <c r="M2774" t="s">
        <v>25</v>
      </c>
      <c r="N2774" t="s">
        <v>30</v>
      </c>
      <c r="O2774" s="15">
        <v>45078.338576388887</v>
      </c>
      <c r="P2774" s="15">
        <v>45078.597604166665</v>
      </c>
      <c r="Q2774">
        <v>5</v>
      </c>
      <c r="R2774">
        <v>6</v>
      </c>
      <c r="S2774">
        <v>1</v>
      </c>
      <c r="T2774">
        <v>0</v>
      </c>
      <c r="U2774">
        <v>0</v>
      </c>
      <c r="V2774">
        <f>IF(OR(tickets_cleaned[[#This Row],[resolution_time_hours]]="", tickets_cleaned[[#This Row],[resolution_time_hours]]&lt;0),"",tickets_cleaned[[#This Row],[resolution_time_hours]])</f>
        <v>6</v>
      </c>
    </row>
    <row r="2775" spans="1:22" ht="15" customHeight="1" x14ac:dyDescent="0.2">
      <c r="A2775">
        <v>2774</v>
      </c>
      <c r="B2775" t="s">
        <v>9073</v>
      </c>
      <c r="C2775" t="s">
        <v>9074</v>
      </c>
      <c r="D2775">
        <v>58</v>
      </c>
      <c r="E2775" t="s">
        <v>65</v>
      </c>
      <c r="F2775" t="s">
        <v>481</v>
      </c>
      <c r="G2775" s="1">
        <v>44304</v>
      </c>
      <c r="H2775" t="s">
        <v>23</v>
      </c>
      <c r="I2775" t="s">
        <v>120</v>
      </c>
      <c r="J2775" t="s">
        <v>9075</v>
      </c>
      <c r="K2775" t="s">
        <v>74</v>
      </c>
      <c r="L2775" t="s">
        <v>9076</v>
      </c>
      <c r="M2775" t="s">
        <v>28</v>
      </c>
      <c r="N2775" t="s">
        <v>31</v>
      </c>
      <c r="O2775" s="15">
        <v>45078.326793981483</v>
      </c>
      <c r="P2775" s="15">
        <v>45078.751793981479</v>
      </c>
      <c r="Q2775">
        <v>3</v>
      </c>
      <c r="R2775">
        <v>10</v>
      </c>
      <c r="S2775">
        <v>1</v>
      </c>
      <c r="T2775">
        <v>0</v>
      </c>
      <c r="U2775">
        <v>0</v>
      </c>
      <c r="V2775">
        <f>IF(OR(tickets_cleaned[[#This Row],[resolution_time_hours]]="", tickets_cleaned[[#This Row],[resolution_time_hours]]&lt;0),"",tickets_cleaned[[#This Row],[resolution_time_hours]])</f>
        <v>10</v>
      </c>
    </row>
    <row r="2776" spans="1:22" ht="15" customHeight="1" x14ac:dyDescent="0.2">
      <c r="A2776">
        <v>2775</v>
      </c>
      <c r="B2776" t="s">
        <v>9077</v>
      </c>
      <c r="C2776" t="s">
        <v>9078</v>
      </c>
      <c r="D2776">
        <v>34</v>
      </c>
      <c r="E2776" t="s">
        <v>90</v>
      </c>
      <c r="F2776" t="s">
        <v>78</v>
      </c>
      <c r="G2776" s="1">
        <v>44403</v>
      </c>
      <c r="H2776" t="s">
        <v>21</v>
      </c>
      <c r="I2776" t="s">
        <v>140</v>
      </c>
      <c r="J2776" s="21" t="s">
        <v>9079</v>
      </c>
      <c r="K2776" t="s">
        <v>62</v>
      </c>
      <c r="M2776" t="s">
        <v>26</v>
      </c>
      <c r="N2776" t="s">
        <v>31</v>
      </c>
      <c r="O2776" s="15">
        <v>45078.32472222222</v>
      </c>
      <c r="P2776"/>
      <c r="S2776">
        <v>0</v>
      </c>
      <c r="T2776">
        <v>1</v>
      </c>
      <c r="U2776">
        <v>0</v>
      </c>
      <c r="V2776" t="str">
        <f>IF(OR(tickets_cleaned[[#This Row],[resolution_time_hours]]="", tickets_cleaned[[#This Row],[resolution_time_hours]]&lt;0),"",tickets_cleaned[[#This Row],[resolution_time_hours]])</f>
        <v/>
      </c>
    </row>
    <row r="2777" spans="1:22" ht="15" customHeight="1" x14ac:dyDescent="0.2">
      <c r="A2777">
        <v>2776</v>
      </c>
      <c r="B2777" t="s">
        <v>9080</v>
      </c>
      <c r="C2777" t="s">
        <v>9081</v>
      </c>
      <c r="D2777">
        <v>48</v>
      </c>
      <c r="E2777" t="s">
        <v>58</v>
      </c>
      <c r="F2777" t="s">
        <v>125</v>
      </c>
      <c r="G2777" s="1">
        <v>44280</v>
      </c>
      <c r="H2777" t="s">
        <v>20</v>
      </c>
      <c r="I2777" t="s">
        <v>101</v>
      </c>
      <c r="J2777" s="21" t="s">
        <v>9082</v>
      </c>
      <c r="K2777" t="s">
        <v>62</v>
      </c>
      <c r="M2777" t="s">
        <v>28</v>
      </c>
      <c r="N2777" t="s">
        <v>31</v>
      </c>
      <c r="O2777" s="15">
        <v>45078.244884259257</v>
      </c>
      <c r="P2777"/>
      <c r="S2777">
        <v>0</v>
      </c>
      <c r="T2777">
        <v>1</v>
      </c>
      <c r="U2777">
        <v>0</v>
      </c>
      <c r="V2777" t="str">
        <f>IF(OR(tickets_cleaned[[#This Row],[resolution_time_hours]]="", tickets_cleaned[[#This Row],[resolution_time_hours]]&lt;0),"",tickets_cleaned[[#This Row],[resolution_time_hours]])</f>
        <v/>
      </c>
    </row>
    <row r="2778" spans="1:22" ht="15" customHeight="1" x14ac:dyDescent="0.2">
      <c r="A2778">
        <v>2777</v>
      </c>
      <c r="B2778" t="s">
        <v>9083</v>
      </c>
      <c r="C2778" t="s">
        <v>9084</v>
      </c>
      <c r="D2778">
        <v>61</v>
      </c>
      <c r="E2778" t="s">
        <v>90</v>
      </c>
      <c r="F2778" t="s">
        <v>114</v>
      </c>
      <c r="G2778" s="1">
        <v>44226</v>
      </c>
      <c r="H2778" t="s">
        <v>21</v>
      </c>
      <c r="I2778" t="s">
        <v>168</v>
      </c>
      <c r="J2778" s="21" t="s">
        <v>9085</v>
      </c>
      <c r="K2778" t="s">
        <v>62</v>
      </c>
      <c r="M2778" t="s">
        <v>28</v>
      </c>
      <c r="N2778" t="s">
        <v>30</v>
      </c>
      <c r="O2778" s="15">
        <v>45078.453229166669</v>
      </c>
      <c r="P2778"/>
      <c r="S2778">
        <v>0</v>
      </c>
      <c r="T2778">
        <v>1</v>
      </c>
      <c r="U2778">
        <v>0</v>
      </c>
      <c r="V2778" t="str">
        <f>IF(OR(tickets_cleaned[[#This Row],[resolution_time_hours]]="", tickets_cleaned[[#This Row],[resolution_time_hours]]&lt;0),"",tickets_cleaned[[#This Row],[resolution_time_hours]])</f>
        <v/>
      </c>
    </row>
    <row r="2779" spans="1:22" ht="15" customHeight="1" x14ac:dyDescent="0.2">
      <c r="A2779">
        <v>2778</v>
      </c>
      <c r="B2779" t="s">
        <v>9086</v>
      </c>
      <c r="C2779" t="s">
        <v>9087</v>
      </c>
      <c r="D2779">
        <v>57</v>
      </c>
      <c r="E2779" t="s">
        <v>90</v>
      </c>
      <c r="F2779" t="s">
        <v>161</v>
      </c>
      <c r="G2779" s="1">
        <v>44266</v>
      </c>
      <c r="H2779" t="s">
        <v>21</v>
      </c>
      <c r="I2779" t="s">
        <v>22</v>
      </c>
      <c r="J2779" t="s">
        <v>9088</v>
      </c>
      <c r="K2779" t="s">
        <v>93</v>
      </c>
      <c r="M2779" t="s">
        <v>25</v>
      </c>
      <c r="N2779" t="s">
        <v>31</v>
      </c>
      <c r="P2779"/>
      <c r="S2779">
        <v>0</v>
      </c>
      <c r="T2779">
        <v>1</v>
      </c>
      <c r="U2779">
        <v>0</v>
      </c>
      <c r="V2779" t="str">
        <f>IF(OR(tickets_cleaned[[#This Row],[resolution_time_hours]]="", tickets_cleaned[[#This Row],[resolution_time_hours]]&lt;0),"",tickets_cleaned[[#This Row],[resolution_time_hours]])</f>
        <v/>
      </c>
    </row>
    <row r="2780" spans="1:22" ht="15" customHeight="1" x14ac:dyDescent="0.2">
      <c r="A2780">
        <v>2779</v>
      </c>
      <c r="B2780" t="s">
        <v>9089</v>
      </c>
      <c r="C2780" t="s">
        <v>9090</v>
      </c>
      <c r="D2780">
        <v>34</v>
      </c>
      <c r="E2780" t="s">
        <v>90</v>
      </c>
      <c r="F2780" t="s">
        <v>187</v>
      </c>
      <c r="G2780" s="1">
        <v>44240</v>
      </c>
      <c r="H2780" t="s">
        <v>21</v>
      </c>
      <c r="I2780" t="s">
        <v>91</v>
      </c>
      <c r="J2780" s="21" t="s">
        <v>9091</v>
      </c>
      <c r="K2780" t="s">
        <v>62</v>
      </c>
      <c r="M2780" t="s">
        <v>28</v>
      </c>
      <c r="N2780" t="s">
        <v>30</v>
      </c>
      <c r="O2780" s="15">
        <v>45078.254664351851</v>
      </c>
      <c r="P2780"/>
      <c r="S2780">
        <v>0</v>
      </c>
      <c r="T2780">
        <v>1</v>
      </c>
      <c r="U2780">
        <v>0</v>
      </c>
      <c r="V2780" t="str">
        <f>IF(OR(tickets_cleaned[[#This Row],[resolution_time_hours]]="", tickets_cleaned[[#This Row],[resolution_time_hours]]&lt;0),"",tickets_cleaned[[#This Row],[resolution_time_hours]])</f>
        <v/>
      </c>
    </row>
    <row r="2781" spans="1:22" ht="15" customHeight="1" x14ac:dyDescent="0.2">
      <c r="A2781">
        <v>2780</v>
      </c>
      <c r="B2781" t="s">
        <v>9092</v>
      </c>
      <c r="C2781" t="s">
        <v>9093</v>
      </c>
      <c r="D2781">
        <v>41</v>
      </c>
      <c r="E2781" t="s">
        <v>90</v>
      </c>
      <c r="F2781" t="s">
        <v>724</v>
      </c>
      <c r="G2781" s="1">
        <v>43988</v>
      </c>
      <c r="H2781" t="s">
        <v>22</v>
      </c>
      <c r="I2781" t="s">
        <v>120</v>
      </c>
      <c r="J2781" s="21" t="s">
        <v>9094</v>
      </c>
      <c r="K2781" t="s">
        <v>74</v>
      </c>
      <c r="L2781" t="s">
        <v>9095</v>
      </c>
      <c r="M2781" t="s">
        <v>27</v>
      </c>
      <c r="N2781" t="s">
        <v>32</v>
      </c>
      <c r="O2781" s="15">
        <v>45078.71162037037</v>
      </c>
      <c r="P2781" s="15">
        <v>45078.869259259256</v>
      </c>
      <c r="Q2781">
        <v>3</v>
      </c>
      <c r="R2781">
        <v>3</v>
      </c>
      <c r="S2781">
        <v>1</v>
      </c>
      <c r="T2781">
        <v>0</v>
      </c>
      <c r="U2781">
        <v>0</v>
      </c>
      <c r="V2781">
        <f>IF(OR(tickets_cleaned[[#This Row],[resolution_time_hours]]="", tickets_cleaned[[#This Row],[resolution_time_hours]]&lt;0),"",tickets_cleaned[[#This Row],[resolution_time_hours]])</f>
        <v>3</v>
      </c>
    </row>
    <row r="2782" spans="1:22" ht="15" customHeight="1" x14ac:dyDescent="0.2">
      <c r="A2782">
        <v>2781</v>
      </c>
      <c r="B2782" t="s">
        <v>9096</v>
      </c>
      <c r="C2782" t="s">
        <v>9097</v>
      </c>
      <c r="D2782">
        <v>41</v>
      </c>
      <c r="E2782" t="s">
        <v>65</v>
      </c>
      <c r="F2782" t="s">
        <v>268</v>
      </c>
      <c r="G2782" s="1">
        <v>44267</v>
      </c>
      <c r="H2782" t="s">
        <v>20</v>
      </c>
      <c r="I2782" t="s">
        <v>22</v>
      </c>
      <c r="J2782" s="21" t="s">
        <v>9098</v>
      </c>
      <c r="K2782" t="s">
        <v>74</v>
      </c>
      <c r="L2782" t="s">
        <v>9099</v>
      </c>
      <c r="M2782" t="s">
        <v>26</v>
      </c>
      <c r="N2782" t="s">
        <v>32</v>
      </c>
      <c r="O2782" s="15">
        <v>45078.032476851855</v>
      </c>
      <c r="P2782" s="15">
        <v>45078.768587962964</v>
      </c>
      <c r="Q2782">
        <v>5</v>
      </c>
      <c r="R2782">
        <v>17</v>
      </c>
      <c r="S2782">
        <v>1</v>
      </c>
      <c r="T2782">
        <v>0</v>
      </c>
      <c r="U2782">
        <v>0</v>
      </c>
      <c r="V2782">
        <f>IF(OR(tickets_cleaned[[#This Row],[resolution_time_hours]]="", tickets_cleaned[[#This Row],[resolution_time_hours]]&lt;0),"",tickets_cleaned[[#This Row],[resolution_time_hours]])</f>
        <v>17</v>
      </c>
    </row>
    <row r="2783" spans="1:22" ht="15" customHeight="1" x14ac:dyDescent="0.2">
      <c r="A2783">
        <v>2782</v>
      </c>
      <c r="B2783" t="s">
        <v>9100</v>
      </c>
      <c r="C2783" t="s">
        <v>9101</v>
      </c>
      <c r="D2783">
        <v>35</v>
      </c>
      <c r="E2783" t="s">
        <v>65</v>
      </c>
      <c r="F2783" t="s">
        <v>187</v>
      </c>
      <c r="G2783" s="1">
        <v>44495</v>
      </c>
      <c r="H2783" t="s">
        <v>23</v>
      </c>
      <c r="I2783" t="s">
        <v>79</v>
      </c>
      <c r="J2783" t="s">
        <v>9102</v>
      </c>
      <c r="K2783" t="s">
        <v>62</v>
      </c>
      <c r="M2783" t="s">
        <v>27</v>
      </c>
      <c r="N2783" t="s">
        <v>29</v>
      </c>
      <c r="O2783" s="15">
        <v>45078.794988425929</v>
      </c>
      <c r="P2783"/>
      <c r="S2783">
        <v>0</v>
      </c>
      <c r="T2783">
        <v>1</v>
      </c>
      <c r="U2783">
        <v>0</v>
      </c>
      <c r="V2783" t="str">
        <f>IF(OR(tickets_cleaned[[#This Row],[resolution_time_hours]]="", tickets_cleaned[[#This Row],[resolution_time_hours]]&lt;0),"",tickets_cleaned[[#This Row],[resolution_time_hours]])</f>
        <v/>
      </c>
    </row>
    <row r="2784" spans="1:22" ht="15" customHeight="1" x14ac:dyDescent="0.2">
      <c r="A2784">
        <v>2783</v>
      </c>
      <c r="B2784" t="s">
        <v>9103</v>
      </c>
      <c r="C2784" t="s">
        <v>9104</v>
      </c>
      <c r="D2784">
        <v>23</v>
      </c>
      <c r="E2784" t="s">
        <v>58</v>
      </c>
      <c r="F2784" t="s">
        <v>183</v>
      </c>
      <c r="G2784" s="1">
        <v>43962</v>
      </c>
      <c r="H2784" t="s">
        <v>24</v>
      </c>
      <c r="I2784" t="s">
        <v>176</v>
      </c>
      <c r="J2784" s="21" t="s">
        <v>9105</v>
      </c>
      <c r="K2784" t="s">
        <v>93</v>
      </c>
      <c r="M2784" t="s">
        <v>27</v>
      </c>
      <c r="N2784" t="s">
        <v>32</v>
      </c>
      <c r="P2784"/>
      <c r="S2784">
        <v>0</v>
      </c>
      <c r="T2784">
        <v>1</v>
      </c>
      <c r="U2784">
        <v>0</v>
      </c>
      <c r="V2784" t="str">
        <f>IF(OR(tickets_cleaned[[#This Row],[resolution_time_hours]]="", tickets_cleaned[[#This Row],[resolution_time_hours]]&lt;0),"",tickets_cleaned[[#This Row],[resolution_time_hours]])</f>
        <v/>
      </c>
    </row>
    <row r="2785" spans="1:22" ht="15" customHeight="1" x14ac:dyDescent="0.2">
      <c r="A2785">
        <v>2784</v>
      </c>
      <c r="B2785" t="s">
        <v>9106</v>
      </c>
      <c r="C2785" t="s">
        <v>9107</v>
      </c>
      <c r="D2785">
        <v>48</v>
      </c>
      <c r="E2785" t="s">
        <v>58</v>
      </c>
      <c r="F2785" t="s">
        <v>199</v>
      </c>
      <c r="G2785" s="1">
        <v>44512</v>
      </c>
      <c r="H2785" t="s">
        <v>23</v>
      </c>
      <c r="I2785" t="s">
        <v>140</v>
      </c>
      <c r="J2785" s="21" t="s">
        <v>9108</v>
      </c>
      <c r="K2785" t="s">
        <v>74</v>
      </c>
      <c r="L2785" t="s">
        <v>9109</v>
      </c>
      <c r="M2785" t="s">
        <v>26</v>
      </c>
      <c r="N2785" t="s">
        <v>31</v>
      </c>
      <c r="O2785" s="15">
        <v>45078.073506944442</v>
      </c>
      <c r="P2785" s="15">
        <v>45078.690868055557</v>
      </c>
      <c r="Q2785">
        <v>5</v>
      </c>
      <c r="R2785">
        <v>14</v>
      </c>
      <c r="S2785">
        <v>1</v>
      </c>
      <c r="T2785">
        <v>0</v>
      </c>
      <c r="U2785">
        <v>0</v>
      </c>
      <c r="V2785">
        <f>IF(OR(tickets_cleaned[[#This Row],[resolution_time_hours]]="", tickets_cleaned[[#This Row],[resolution_time_hours]]&lt;0),"",tickets_cleaned[[#This Row],[resolution_time_hours]])</f>
        <v>14</v>
      </c>
    </row>
    <row r="2786" spans="1:22" ht="15" customHeight="1" x14ac:dyDescent="0.2">
      <c r="A2786">
        <v>2785</v>
      </c>
      <c r="B2786" t="s">
        <v>9110</v>
      </c>
      <c r="C2786" t="s">
        <v>9111</v>
      </c>
      <c r="D2786">
        <v>63</v>
      </c>
      <c r="E2786" t="s">
        <v>58</v>
      </c>
      <c r="F2786" t="s">
        <v>125</v>
      </c>
      <c r="G2786" s="1">
        <v>43909</v>
      </c>
      <c r="H2786" t="s">
        <v>22</v>
      </c>
      <c r="I2786" t="s">
        <v>79</v>
      </c>
      <c r="J2786" t="s">
        <v>9112</v>
      </c>
      <c r="K2786" t="s">
        <v>62</v>
      </c>
      <c r="M2786" t="s">
        <v>26</v>
      </c>
      <c r="N2786" t="s">
        <v>32</v>
      </c>
      <c r="O2786" s="15">
        <v>45078.816574074073</v>
      </c>
      <c r="P2786"/>
      <c r="S2786">
        <v>0</v>
      </c>
      <c r="T2786">
        <v>1</v>
      </c>
      <c r="U2786">
        <v>0</v>
      </c>
      <c r="V2786" t="str">
        <f>IF(OR(tickets_cleaned[[#This Row],[resolution_time_hours]]="", tickets_cleaned[[#This Row],[resolution_time_hours]]&lt;0),"",tickets_cleaned[[#This Row],[resolution_time_hours]])</f>
        <v/>
      </c>
    </row>
    <row r="2787" spans="1:22" ht="15" customHeight="1" x14ac:dyDescent="0.2">
      <c r="A2787">
        <v>2786</v>
      </c>
      <c r="B2787" t="s">
        <v>9113</v>
      </c>
      <c r="C2787" t="s">
        <v>9114</v>
      </c>
      <c r="D2787">
        <v>65</v>
      </c>
      <c r="E2787" t="s">
        <v>65</v>
      </c>
      <c r="F2787" t="s">
        <v>680</v>
      </c>
      <c r="G2787" s="1">
        <v>44399</v>
      </c>
      <c r="H2787" t="s">
        <v>24</v>
      </c>
      <c r="I2787" t="s">
        <v>203</v>
      </c>
      <c r="J2787" s="21" t="s">
        <v>9115</v>
      </c>
      <c r="K2787" t="s">
        <v>93</v>
      </c>
      <c r="M2787" t="s">
        <v>25</v>
      </c>
      <c r="N2787" t="s">
        <v>30</v>
      </c>
      <c r="P2787"/>
      <c r="S2787">
        <v>0</v>
      </c>
      <c r="T2787">
        <v>1</v>
      </c>
      <c r="U2787">
        <v>0</v>
      </c>
      <c r="V2787" t="str">
        <f>IF(OR(tickets_cleaned[[#This Row],[resolution_time_hours]]="", tickets_cleaned[[#This Row],[resolution_time_hours]]&lt;0),"",tickets_cleaned[[#This Row],[resolution_time_hours]])</f>
        <v/>
      </c>
    </row>
    <row r="2788" spans="1:22" ht="15" customHeight="1" x14ac:dyDescent="0.2">
      <c r="A2788">
        <v>2787</v>
      </c>
      <c r="B2788" t="s">
        <v>9116</v>
      </c>
      <c r="C2788" t="s">
        <v>9117</v>
      </c>
      <c r="D2788">
        <v>52</v>
      </c>
      <c r="E2788" t="s">
        <v>90</v>
      </c>
      <c r="F2788" t="s">
        <v>152</v>
      </c>
      <c r="G2788" s="1">
        <v>43887</v>
      </c>
      <c r="H2788" t="s">
        <v>23</v>
      </c>
      <c r="I2788" t="s">
        <v>22</v>
      </c>
      <c r="J2788" s="21" t="s">
        <v>9118</v>
      </c>
      <c r="K2788" t="s">
        <v>62</v>
      </c>
      <c r="M2788" t="s">
        <v>25</v>
      </c>
      <c r="N2788" t="s">
        <v>30</v>
      </c>
      <c r="O2788" s="15">
        <v>45078.220763888887</v>
      </c>
      <c r="P2788"/>
      <c r="S2788">
        <v>0</v>
      </c>
      <c r="T2788">
        <v>1</v>
      </c>
      <c r="U2788">
        <v>0</v>
      </c>
      <c r="V2788" t="str">
        <f>IF(OR(tickets_cleaned[[#This Row],[resolution_time_hours]]="", tickets_cleaned[[#This Row],[resolution_time_hours]]&lt;0),"",tickets_cleaned[[#This Row],[resolution_time_hours]])</f>
        <v/>
      </c>
    </row>
    <row r="2789" spans="1:22" ht="15" customHeight="1" x14ac:dyDescent="0.2">
      <c r="A2789">
        <v>2788</v>
      </c>
      <c r="B2789" t="s">
        <v>9119</v>
      </c>
      <c r="C2789" t="s">
        <v>9120</v>
      </c>
      <c r="D2789">
        <v>67</v>
      </c>
      <c r="E2789" t="s">
        <v>65</v>
      </c>
      <c r="F2789" t="s">
        <v>71</v>
      </c>
      <c r="G2789" s="1">
        <v>43903</v>
      </c>
      <c r="H2789" t="s">
        <v>23</v>
      </c>
      <c r="I2789" t="s">
        <v>120</v>
      </c>
      <c r="J2789" s="21" t="s">
        <v>9121</v>
      </c>
      <c r="K2789" t="s">
        <v>74</v>
      </c>
      <c r="L2789" t="s">
        <v>9122</v>
      </c>
      <c r="M2789" t="s">
        <v>25</v>
      </c>
      <c r="N2789" t="s">
        <v>29</v>
      </c>
      <c r="O2789" s="15">
        <v>45078.681203703702</v>
      </c>
      <c r="P2789" s="15">
        <v>45078.236064814817</v>
      </c>
      <c r="Q2789">
        <v>2</v>
      </c>
      <c r="S2789">
        <v>1</v>
      </c>
      <c r="T2789">
        <v>0</v>
      </c>
      <c r="U2789">
        <v>1</v>
      </c>
      <c r="V2789" t="str">
        <f>IF(OR(tickets_cleaned[[#This Row],[resolution_time_hours]]="", tickets_cleaned[[#This Row],[resolution_time_hours]]&lt;0),"",tickets_cleaned[[#This Row],[resolution_time_hours]])</f>
        <v/>
      </c>
    </row>
    <row r="2790" spans="1:22" ht="15" customHeight="1" x14ac:dyDescent="0.2">
      <c r="A2790">
        <v>2789</v>
      </c>
      <c r="B2790" t="s">
        <v>9123</v>
      </c>
      <c r="C2790" t="s">
        <v>9124</v>
      </c>
      <c r="D2790">
        <v>48</v>
      </c>
      <c r="E2790" t="s">
        <v>58</v>
      </c>
      <c r="F2790" t="s">
        <v>130</v>
      </c>
      <c r="G2790" s="1">
        <v>44274</v>
      </c>
      <c r="H2790" t="s">
        <v>22</v>
      </c>
      <c r="I2790" t="s">
        <v>168</v>
      </c>
      <c r="J2790" s="21" t="s">
        <v>9125</v>
      </c>
      <c r="K2790" t="s">
        <v>93</v>
      </c>
      <c r="M2790" t="s">
        <v>27</v>
      </c>
      <c r="N2790" t="s">
        <v>30</v>
      </c>
      <c r="P2790"/>
      <c r="S2790">
        <v>0</v>
      </c>
      <c r="T2790">
        <v>1</v>
      </c>
      <c r="U2790">
        <v>0</v>
      </c>
      <c r="V2790" t="str">
        <f>IF(OR(tickets_cleaned[[#This Row],[resolution_time_hours]]="", tickets_cleaned[[#This Row],[resolution_time_hours]]&lt;0),"",tickets_cleaned[[#This Row],[resolution_time_hours]])</f>
        <v/>
      </c>
    </row>
    <row r="2791" spans="1:22" ht="15" customHeight="1" x14ac:dyDescent="0.2">
      <c r="A2791">
        <v>2790</v>
      </c>
      <c r="B2791" t="s">
        <v>9126</v>
      </c>
      <c r="C2791" t="s">
        <v>9127</v>
      </c>
      <c r="D2791">
        <v>69</v>
      </c>
      <c r="E2791" t="s">
        <v>90</v>
      </c>
      <c r="F2791" t="s">
        <v>144</v>
      </c>
      <c r="G2791" s="1">
        <v>44508</v>
      </c>
      <c r="H2791" t="s">
        <v>24</v>
      </c>
      <c r="I2791" t="s">
        <v>203</v>
      </c>
      <c r="J2791" t="s">
        <v>9128</v>
      </c>
      <c r="K2791" t="s">
        <v>93</v>
      </c>
      <c r="M2791" t="s">
        <v>25</v>
      </c>
      <c r="N2791" t="s">
        <v>29</v>
      </c>
      <c r="P2791"/>
      <c r="S2791">
        <v>0</v>
      </c>
      <c r="T2791">
        <v>1</v>
      </c>
      <c r="U2791">
        <v>0</v>
      </c>
      <c r="V2791" t="str">
        <f>IF(OR(tickets_cleaned[[#This Row],[resolution_time_hours]]="", tickets_cleaned[[#This Row],[resolution_time_hours]]&lt;0),"",tickets_cleaned[[#This Row],[resolution_time_hours]])</f>
        <v/>
      </c>
    </row>
    <row r="2792" spans="1:22" ht="15" customHeight="1" x14ac:dyDescent="0.2">
      <c r="A2792">
        <v>2791</v>
      </c>
      <c r="B2792" t="s">
        <v>9129</v>
      </c>
      <c r="C2792" t="s">
        <v>9130</v>
      </c>
      <c r="D2792">
        <v>37</v>
      </c>
      <c r="E2792" t="s">
        <v>90</v>
      </c>
      <c r="F2792" t="s">
        <v>96</v>
      </c>
      <c r="G2792" s="1">
        <v>44139</v>
      </c>
      <c r="H2792" t="s">
        <v>24</v>
      </c>
      <c r="I2792" t="s">
        <v>101</v>
      </c>
      <c r="J2792" s="21" t="s">
        <v>9131</v>
      </c>
      <c r="K2792" t="s">
        <v>93</v>
      </c>
      <c r="M2792" t="s">
        <v>27</v>
      </c>
      <c r="N2792" t="s">
        <v>30</v>
      </c>
      <c r="P2792"/>
      <c r="S2792">
        <v>0</v>
      </c>
      <c r="T2792">
        <v>1</v>
      </c>
      <c r="U2792">
        <v>0</v>
      </c>
      <c r="V2792" t="str">
        <f>IF(OR(tickets_cleaned[[#This Row],[resolution_time_hours]]="", tickets_cleaned[[#This Row],[resolution_time_hours]]&lt;0),"",tickets_cleaned[[#This Row],[resolution_time_hours]])</f>
        <v/>
      </c>
    </row>
    <row r="2793" spans="1:22" ht="15" customHeight="1" x14ac:dyDescent="0.2">
      <c r="A2793">
        <v>2792</v>
      </c>
      <c r="B2793" t="s">
        <v>9132</v>
      </c>
      <c r="C2793" t="s">
        <v>9133</v>
      </c>
      <c r="D2793">
        <v>67</v>
      </c>
      <c r="E2793" t="s">
        <v>65</v>
      </c>
      <c r="F2793" t="s">
        <v>408</v>
      </c>
      <c r="G2793" s="1">
        <v>44274</v>
      </c>
      <c r="H2793" t="s">
        <v>24</v>
      </c>
      <c r="I2793" t="s">
        <v>79</v>
      </c>
      <c r="J2793" s="21" t="s">
        <v>9134</v>
      </c>
      <c r="K2793" t="s">
        <v>93</v>
      </c>
      <c r="M2793" t="s">
        <v>27</v>
      </c>
      <c r="N2793" t="s">
        <v>31</v>
      </c>
      <c r="P2793"/>
      <c r="S2793">
        <v>0</v>
      </c>
      <c r="T2793">
        <v>1</v>
      </c>
      <c r="U2793">
        <v>0</v>
      </c>
      <c r="V2793" t="str">
        <f>IF(OR(tickets_cleaned[[#This Row],[resolution_time_hours]]="", tickets_cleaned[[#This Row],[resolution_time_hours]]&lt;0),"",tickets_cleaned[[#This Row],[resolution_time_hours]])</f>
        <v/>
      </c>
    </row>
    <row r="2794" spans="1:22" ht="15" customHeight="1" x14ac:dyDescent="0.2">
      <c r="A2794">
        <v>2793</v>
      </c>
      <c r="B2794" t="s">
        <v>9135</v>
      </c>
      <c r="C2794" t="s">
        <v>9136</v>
      </c>
      <c r="D2794">
        <v>57</v>
      </c>
      <c r="E2794" t="s">
        <v>90</v>
      </c>
      <c r="F2794" t="s">
        <v>71</v>
      </c>
      <c r="G2794" s="1">
        <v>44107</v>
      </c>
      <c r="H2794" t="s">
        <v>23</v>
      </c>
      <c r="I2794" t="s">
        <v>91</v>
      </c>
      <c r="J2794" s="21" t="s">
        <v>9137</v>
      </c>
      <c r="K2794" t="s">
        <v>62</v>
      </c>
      <c r="M2794" t="s">
        <v>25</v>
      </c>
      <c r="N2794" t="s">
        <v>32</v>
      </c>
      <c r="O2794" s="15">
        <v>45078.590983796297</v>
      </c>
      <c r="P2794"/>
      <c r="S2794">
        <v>0</v>
      </c>
      <c r="T2794">
        <v>1</v>
      </c>
      <c r="U2794">
        <v>0</v>
      </c>
      <c r="V2794" t="str">
        <f>IF(OR(tickets_cleaned[[#This Row],[resolution_time_hours]]="", tickets_cleaned[[#This Row],[resolution_time_hours]]&lt;0),"",tickets_cleaned[[#This Row],[resolution_time_hours]])</f>
        <v/>
      </c>
    </row>
    <row r="2795" spans="1:22" ht="15" customHeight="1" x14ac:dyDescent="0.2">
      <c r="A2795">
        <v>2794</v>
      </c>
      <c r="B2795" t="s">
        <v>9138</v>
      </c>
      <c r="C2795" t="s">
        <v>9139</v>
      </c>
      <c r="D2795">
        <v>41</v>
      </c>
      <c r="E2795" t="s">
        <v>58</v>
      </c>
      <c r="F2795" t="s">
        <v>152</v>
      </c>
      <c r="G2795" s="1">
        <v>43866</v>
      </c>
      <c r="H2795" t="s">
        <v>23</v>
      </c>
      <c r="I2795" t="s">
        <v>126</v>
      </c>
      <c r="J2795" s="21" t="s">
        <v>9140</v>
      </c>
      <c r="K2795" t="s">
        <v>93</v>
      </c>
      <c r="M2795" t="s">
        <v>28</v>
      </c>
      <c r="N2795" t="s">
        <v>32</v>
      </c>
      <c r="P2795"/>
      <c r="S2795">
        <v>0</v>
      </c>
      <c r="T2795">
        <v>1</v>
      </c>
      <c r="U2795">
        <v>0</v>
      </c>
      <c r="V2795" t="str">
        <f>IF(OR(tickets_cleaned[[#This Row],[resolution_time_hours]]="", tickets_cleaned[[#This Row],[resolution_time_hours]]&lt;0),"",tickets_cleaned[[#This Row],[resolution_time_hours]])</f>
        <v/>
      </c>
    </row>
    <row r="2796" spans="1:22" ht="15" customHeight="1" x14ac:dyDescent="0.2">
      <c r="A2796">
        <v>2795</v>
      </c>
      <c r="B2796" t="s">
        <v>9141</v>
      </c>
      <c r="C2796" t="s">
        <v>9142</v>
      </c>
      <c r="D2796">
        <v>26</v>
      </c>
      <c r="E2796" t="s">
        <v>58</v>
      </c>
      <c r="F2796" t="s">
        <v>71</v>
      </c>
      <c r="G2796" s="1">
        <v>44210</v>
      </c>
      <c r="H2796" t="s">
        <v>22</v>
      </c>
      <c r="I2796" t="s">
        <v>67</v>
      </c>
      <c r="J2796" t="s">
        <v>9143</v>
      </c>
      <c r="K2796" t="s">
        <v>62</v>
      </c>
      <c r="M2796" t="s">
        <v>27</v>
      </c>
      <c r="N2796" t="s">
        <v>32</v>
      </c>
      <c r="O2796" s="15">
        <v>45078.345879629633</v>
      </c>
      <c r="P2796"/>
      <c r="S2796">
        <v>0</v>
      </c>
      <c r="T2796">
        <v>1</v>
      </c>
      <c r="U2796">
        <v>0</v>
      </c>
      <c r="V2796" t="str">
        <f>IF(OR(tickets_cleaned[[#This Row],[resolution_time_hours]]="", tickets_cleaned[[#This Row],[resolution_time_hours]]&lt;0),"",tickets_cleaned[[#This Row],[resolution_time_hours]])</f>
        <v/>
      </c>
    </row>
    <row r="2797" spans="1:22" ht="15" customHeight="1" x14ac:dyDescent="0.2">
      <c r="A2797">
        <v>2796</v>
      </c>
      <c r="B2797" t="s">
        <v>9144</v>
      </c>
      <c r="C2797" t="s">
        <v>9145</v>
      </c>
      <c r="D2797">
        <v>33</v>
      </c>
      <c r="E2797" t="s">
        <v>58</v>
      </c>
      <c r="F2797" t="s">
        <v>408</v>
      </c>
      <c r="G2797" s="1">
        <v>44128</v>
      </c>
      <c r="H2797" t="s">
        <v>21</v>
      </c>
      <c r="I2797" t="s">
        <v>126</v>
      </c>
      <c r="J2797" s="21" t="s">
        <v>9146</v>
      </c>
      <c r="K2797" t="s">
        <v>74</v>
      </c>
      <c r="L2797" t="s">
        <v>9147</v>
      </c>
      <c r="M2797" t="s">
        <v>26</v>
      </c>
      <c r="N2797" t="s">
        <v>31</v>
      </c>
      <c r="O2797" s="15">
        <v>45078.827847222223</v>
      </c>
      <c r="P2797" s="15">
        <v>45078.43409722222</v>
      </c>
      <c r="Q2797">
        <v>5</v>
      </c>
      <c r="S2797">
        <v>1</v>
      </c>
      <c r="T2797">
        <v>0</v>
      </c>
      <c r="U2797">
        <v>0</v>
      </c>
      <c r="V2797" t="str">
        <f>IF(OR(tickets_cleaned[[#This Row],[resolution_time_hours]]="", tickets_cleaned[[#This Row],[resolution_time_hours]]&lt;0),"",tickets_cleaned[[#This Row],[resolution_time_hours]])</f>
        <v/>
      </c>
    </row>
    <row r="2798" spans="1:22" ht="15" customHeight="1" x14ac:dyDescent="0.2">
      <c r="A2798">
        <v>2797</v>
      </c>
      <c r="B2798" t="s">
        <v>9148</v>
      </c>
      <c r="C2798" t="s">
        <v>9149</v>
      </c>
      <c r="D2798">
        <v>50</v>
      </c>
      <c r="E2798" t="s">
        <v>65</v>
      </c>
      <c r="F2798" t="s">
        <v>71</v>
      </c>
      <c r="G2798" s="1">
        <v>44376</v>
      </c>
      <c r="H2798" t="s">
        <v>24</v>
      </c>
      <c r="I2798" t="s">
        <v>79</v>
      </c>
      <c r="J2798" s="21" t="s">
        <v>9150</v>
      </c>
      <c r="K2798" t="s">
        <v>62</v>
      </c>
      <c r="M2798" t="s">
        <v>27</v>
      </c>
      <c r="N2798" t="s">
        <v>30</v>
      </c>
      <c r="O2798" s="15">
        <v>45078.245219907411</v>
      </c>
      <c r="P2798"/>
      <c r="S2798">
        <v>0</v>
      </c>
      <c r="T2798">
        <v>1</v>
      </c>
      <c r="U2798">
        <v>0</v>
      </c>
      <c r="V2798" t="str">
        <f>IF(OR(tickets_cleaned[[#This Row],[resolution_time_hours]]="", tickets_cleaned[[#This Row],[resolution_time_hours]]&lt;0),"",tickets_cleaned[[#This Row],[resolution_time_hours]])</f>
        <v/>
      </c>
    </row>
    <row r="2799" spans="1:22" ht="15" customHeight="1" x14ac:dyDescent="0.2">
      <c r="A2799">
        <v>2798</v>
      </c>
      <c r="B2799" t="s">
        <v>9151</v>
      </c>
      <c r="C2799" t="s">
        <v>9152</v>
      </c>
      <c r="D2799">
        <v>57</v>
      </c>
      <c r="E2799" t="s">
        <v>58</v>
      </c>
      <c r="F2799" t="s">
        <v>119</v>
      </c>
      <c r="G2799" s="1">
        <v>44360</v>
      </c>
      <c r="H2799" t="s">
        <v>23</v>
      </c>
      <c r="I2799" t="s">
        <v>79</v>
      </c>
      <c r="J2799" t="s">
        <v>9153</v>
      </c>
      <c r="K2799" t="s">
        <v>62</v>
      </c>
      <c r="M2799" t="s">
        <v>28</v>
      </c>
      <c r="N2799" t="s">
        <v>32</v>
      </c>
      <c r="O2799" s="15">
        <v>45078.778564814813</v>
      </c>
      <c r="P2799"/>
      <c r="S2799">
        <v>0</v>
      </c>
      <c r="T2799">
        <v>1</v>
      </c>
      <c r="U2799">
        <v>0</v>
      </c>
      <c r="V2799" t="str">
        <f>IF(OR(tickets_cleaned[[#This Row],[resolution_time_hours]]="", tickets_cleaned[[#This Row],[resolution_time_hours]]&lt;0),"",tickets_cleaned[[#This Row],[resolution_time_hours]])</f>
        <v/>
      </c>
    </row>
    <row r="2800" spans="1:22" ht="15" customHeight="1" x14ac:dyDescent="0.2">
      <c r="A2800">
        <v>2799</v>
      </c>
      <c r="B2800" t="s">
        <v>9154</v>
      </c>
      <c r="C2800" t="s">
        <v>9155</v>
      </c>
      <c r="D2800">
        <v>23</v>
      </c>
      <c r="E2800" t="s">
        <v>58</v>
      </c>
      <c r="F2800" t="s">
        <v>156</v>
      </c>
      <c r="G2800" s="1">
        <v>43870</v>
      </c>
      <c r="H2800" t="s">
        <v>22</v>
      </c>
      <c r="I2800" t="s">
        <v>72</v>
      </c>
      <c r="J2800" s="21" t="s">
        <v>9156</v>
      </c>
      <c r="K2800" t="s">
        <v>93</v>
      </c>
      <c r="M2800" t="s">
        <v>26</v>
      </c>
      <c r="N2800" t="s">
        <v>29</v>
      </c>
      <c r="P2800"/>
      <c r="S2800">
        <v>0</v>
      </c>
      <c r="T2800">
        <v>1</v>
      </c>
      <c r="U2800">
        <v>0</v>
      </c>
      <c r="V2800" t="str">
        <f>IF(OR(tickets_cleaned[[#This Row],[resolution_time_hours]]="", tickets_cleaned[[#This Row],[resolution_time_hours]]&lt;0),"",tickets_cleaned[[#This Row],[resolution_time_hours]])</f>
        <v/>
      </c>
    </row>
    <row r="2801" spans="1:22" ht="15" customHeight="1" x14ac:dyDescent="0.2">
      <c r="A2801">
        <v>2800</v>
      </c>
      <c r="B2801" t="s">
        <v>9157</v>
      </c>
      <c r="C2801" t="s">
        <v>9158</v>
      </c>
      <c r="D2801">
        <v>70</v>
      </c>
      <c r="E2801" t="s">
        <v>58</v>
      </c>
      <c r="F2801" t="s">
        <v>156</v>
      </c>
      <c r="G2801" s="1">
        <v>44456</v>
      </c>
      <c r="H2801" t="s">
        <v>24</v>
      </c>
      <c r="I2801" t="s">
        <v>101</v>
      </c>
      <c r="J2801" s="21" t="s">
        <v>9159</v>
      </c>
      <c r="K2801" t="s">
        <v>62</v>
      </c>
      <c r="M2801" t="s">
        <v>28</v>
      </c>
      <c r="N2801" t="s">
        <v>30</v>
      </c>
      <c r="O2801" s="15">
        <v>45078.611238425925</v>
      </c>
      <c r="P2801"/>
      <c r="S2801">
        <v>0</v>
      </c>
      <c r="T2801">
        <v>1</v>
      </c>
      <c r="U2801">
        <v>0</v>
      </c>
      <c r="V2801" t="str">
        <f>IF(OR(tickets_cleaned[[#This Row],[resolution_time_hours]]="", tickets_cleaned[[#This Row],[resolution_time_hours]]&lt;0),"",tickets_cleaned[[#This Row],[resolution_time_hours]])</f>
        <v/>
      </c>
    </row>
    <row r="2802" spans="1:22" ht="15" customHeight="1" x14ac:dyDescent="0.2">
      <c r="A2802">
        <v>2801</v>
      </c>
      <c r="B2802" t="s">
        <v>9160</v>
      </c>
      <c r="C2802" t="s">
        <v>9161</v>
      </c>
      <c r="D2802">
        <v>34</v>
      </c>
      <c r="E2802" t="s">
        <v>90</v>
      </c>
      <c r="F2802" t="s">
        <v>456</v>
      </c>
      <c r="G2802" s="1">
        <v>44520</v>
      </c>
      <c r="H2802" t="s">
        <v>24</v>
      </c>
      <c r="I2802" t="s">
        <v>85</v>
      </c>
      <c r="J2802" t="s">
        <v>9162</v>
      </c>
      <c r="K2802" t="s">
        <v>74</v>
      </c>
      <c r="L2802" t="s">
        <v>9163</v>
      </c>
      <c r="M2802" t="s">
        <v>28</v>
      </c>
      <c r="N2802" t="s">
        <v>32</v>
      </c>
      <c r="O2802" s="15">
        <v>45078.305694444447</v>
      </c>
      <c r="P2802" s="15">
        <v>45078.63</v>
      </c>
      <c r="Q2802">
        <v>4</v>
      </c>
      <c r="R2802">
        <v>7</v>
      </c>
      <c r="S2802">
        <v>1</v>
      </c>
      <c r="T2802">
        <v>0</v>
      </c>
      <c r="U2802">
        <v>0</v>
      </c>
      <c r="V2802">
        <f>IF(OR(tickets_cleaned[[#This Row],[resolution_time_hours]]="", tickets_cleaned[[#This Row],[resolution_time_hours]]&lt;0),"",tickets_cleaned[[#This Row],[resolution_time_hours]])</f>
        <v>7</v>
      </c>
    </row>
    <row r="2803" spans="1:22" ht="15" customHeight="1" x14ac:dyDescent="0.2">
      <c r="A2803">
        <v>2802</v>
      </c>
      <c r="B2803" t="s">
        <v>9164</v>
      </c>
      <c r="C2803" t="s">
        <v>9165</v>
      </c>
      <c r="D2803">
        <v>66</v>
      </c>
      <c r="E2803" t="s">
        <v>90</v>
      </c>
      <c r="F2803" t="s">
        <v>199</v>
      </c>
      <c r="G2803" s="1">
        <v>43838</v>
      </c>
      <c r="H2803" t="s">
        <v>22</v>
      </c>
      <c r="I2803" t="s">
        <v>67</v>
      </c>
      <c r="J2803" s="21" t="s">
        <v>9166</v>
      </c>
      <c r="K2803" t="s">
        <v>74</v>
      </c>
      <c r="L2803" t="s">
        <v>9167</v>
      </c>
      <c r="M2803" t="s">
        <v>25</v>
      </c>
      <c r="N2803" t="s">
        <v>29</v>
      </c>
      <c r="O2803" s="15">
        <v>45078.937662037039</v>
      </c>
      <c r="P2803" s="15">
        <v>45078.530023148145</v>
      </c>
      <c r="Q2803">
        <v>5</v>
      </c>
      <c r="S2803">
        <v>1</v>
      </c>
      <c r="T2803">
        <v>0</v>
      </c>
      <c r="U2803">
        <v>0</v>
      </c>
      <c r="V2803" t="str">
        <f>IF(OR(tickets_cleaned[[#This Row],[resolution_time_hours]]="", tickets_cleaned[[#This Row],[resolution_time_hours]]&lt;0),"",tickets_cleaned[[#This Row],[resolution_time_hours]])</f>
        <v/>
      </c>
    </row>
    <row r="2804" spans="1:22" ht="15" customHeight="1" x14ac:dyDescent="0.2">
      <c r="A2804">
        <v>2803</v>
      </c>
      <c r="B2804" t="s">
        <v>9168</v>
      </c>
      <c r="C2804" t="s">
        <v>9169</v>
      </c>
      <c r="D2804">
        <v>61</v>
      </c>
      <c r="E2804" t="s">
        <v>58</v>
      </c>
      <c r="F2804" t="s">
        <v>183</v>
      </c>
      <c r="G2804" s="1">
        <v>43956</v>
      </c>
      <c r="H2804" t="s">
        <v>22</v>
      </c>
      <c r="I2804" t="s">
        <v>67</v>
      </c>
      <c r="J2804" s="21" t="s">
        <v>9170</v>
      </c>
      <c r="K2804" t="s">
        <v>93</v>
      </c>
      <c r="M2804" t="s">
        <v>28</v>
      </c>
      <c r="N2804" t="s">
        <v>29</v>
      </c>
      <c r="P2804"/>
      <c r="S2804">
        <v>0</v>
      </c>
      <c r="T2804">
        <v>1</v>
      </c>
      <c r="U2804">
        <v>0</v>
      </c>
      <c r="V2804" t="str">
        <f>IF(OR(tickets_cleaned[[#This Row],[resolution_time_hours]]="", tickets_cleaned[[#This Row],[resolution_time_hours]]&lt;0),"",tickets_cleaned[[#This Row],[resolution_time_hours]])</f>
        <v/>
      </c>
    </row>
    <row r="2805" spans="1:22" ht="15" customHeight="1" x14ac:dyDescent="0.2">
      <c r="A2805">
        <v>2804</v>
      </c>
      <c r="B2805" t="s">
        <v>9171</v>
      </c>
      <c r="C2805" t="s">
        <v>9172</v>
      </c>
      <c r="D2805">
        <v>53</v>
      </c>
      <c r="E2805" t="s">
        <v>90</v>
      </c>
      <c r="F2805" t="s">
        <v>156</v>
      </c>
      <c r="G2805" s="1">
        <v>44075</v>
      </c>
      <c r="H2805" t="s">
        <v>22</v>
      </c>
      <c r="I2805" t="s">
        <v>168</v>
      </c>
      <c r="J2805" t="s">
        <v>1250</v>
      </c>
      <c r="K2805" t="s">
        <v>74</v>
      </c>
      <c r="L2805" t="s">
        <v>9173</v>
      </c>
      <c r="M2805" t="s">
        <v>27</v>
      </c>
      <c r="N2805" t="s">
        <v>32</v>
      </c>
      <c r="O2805" s="15">
        <v>45078.148090277777</v>
      </c>
      <c r="P2805" s="15">
        <v>45078.439062500001</v>
      </c>
      <c r="Q2805">
        <v>4</v>
      </c>
      <c r="R2805">
        <v>6</v>
      </c>
      <c r="S2805">
        <v>1</v>
      </c>
      <c r="T2805">
        <v>0</v>
      </c>
      <c r="U2805">
        <v>0</v>
      </c>
      <c r="V2805">
        <f>IF(OR(tickets_cleaned[[#This Row],[resolution_time_hours]]="", tickets_cleaned[[#This Row],[resolution_time_hours]]&lt;0),"",tickets_cleaned[[#This Row],[resolution_time_hours]])</f>
        <v>6</v>
      </c>
    </row>
    <row r="2806" spans="1:22" ht="15" customHeight="1" x14ac:dyDescent="0.2">
      <c r="A2806">
        <v>2805</v>
      </c>
      <c r="B2806" t="s">
        <v>9174</v>
      </c>
      <c r="C2806" t="s">
        <v>9175</v>
      </c>
      <c r="D2806">
        <v>35</v>
      </c>
      <c r="E2806" t="s">
        <v>90</v>
      </c>
      <c r="F2806" t="s">
        <v>183</v>
      </c>
      <c r="G2806" s="1">
        <v>44061</v>
      </c>
      <c r="H2806" t="s">
        <v>22</v>
      </c>
      <c r="I2806" t="s">
        <v>120</v>
      </c>
      <c r="J2806" s="21" t="s">
        <v>9176</v>
      </c>
      <c r="K2806" t="s">
        <v>62</v>
      </c>
      <c r="M2806" t="s">
        <v>26</v>
      </c>
      <c r="N2806" t="s">
        <v>30</v>
      </c>
      <c r="O2806" s="15">
        <v>45078.216851851852</v>
      </c>
      <c r="P2806"/>
      <c r="S2806">
        <v>0</v>
      </c>
      <c r="T2806">
        <v>1</v>
      </c>
      <c r="U2806">
        <v>0</v>
      </c>
      <c r="V2806" t="str">
        <f>IF(OR(tickets_cleaned[[#This Row],[resolution_time_hours]]="", tickets_cleaned[[#This Row],[resolution_time_hours]]&lt;0),"",tickets_cleaned[[#This Row],[resolution_time_hours]])</f>
        <v/>
      </c>
    </row>
    <row r="2807" spans="1:22" ht="15" customHeight="1" x14ac:dyDescent="0.2">
      <c r="A2807">
        <v>2806</v>
      </c>
      <c r="B2807" t="s">
        <v>9177</v>
      </c>
      <c r="C2807" t="s">
        <v>9178</v>
      </c>
      <c r="D2807">
        <v>60</v>
      </c>
      <c r="E2807" t="s">
        <v>90</v>
      </c>
      <c r="F2807" t="s">
        <v>481</v>
      </c>
      <c r="G2807" s="1">
        <v>44224</v>
      </c>
      <c r="H2807" t="s">
        <v>23</v>
      </c>
      <c r="I2807" t="s">
        <v>79</v>
      </c>
      <c r="J2807" s="21" t="s">
        <v>9179</v>
      </c>
      <c r="K2807" t="s">
        <v>62</v>
      </c>
      <c r="M2807" t="s">
        <v>26</v>
      </c>
      <c r="N2807" t="s">
        <v>31</v>
      </c>
      <c r="O2807" s="15">
        <v>45078.871030092596</v>
      </c>
      <c r="P2807"/>
      <c r="S2807">
        <v>0</v>
      </c>
      <c r="T2807">
        <v>1</v>
      </c>
      <c r="U2807">
        <v>0</v>
      </c>
      <c r="V2807" t="str">
        <f>IF(OR(tickets_cleaned[[#This Row],[resolution_time_hours]]="", tickets_cleaned[[#This Row],[resolution_time_hours]]&lt;0),"",tickets_cleaned[[#This Row],[resolution_time_hours]])</f>
        <v/>
      </c>
    </row>
    <row r="2808" spans="1:22" ht="15" customHeight="1" x14ac:dyDescent="0.2">
      <c r="A2808">
        <v>2807</v>
      </c>
      <c r="B2808" t="s">
        <v>9180</v>
      </c>
      <c r="C2808" t="s">
        <v>9181</v>
      </c>
      <c r="D2808">
        <v>52</v>
      </c>
      <c r="E2808" t="s">
        <v>65</v>
      </c>
      <c r="F2808" t="s">
        <v>96</v>
      </c>
      <c r="G2808" s="1">
        <v>44037</v>
      </c>
      <c r="H2808" t="s">
        <v>23</v>
      </c>
      <c r="I2808" t="s">
        <v>106</v>
      </c>
      <c r="J2808" t="s">
        <v>1024</v>
      </c>
      <c r="K2808" t="s">
        <v>62</v>
      </c>
      <c r="M2808" t="s">
        <v>28</v>
      </c>
      <c r="N2808" t="s">
        <v>30</v>
      </c>
      <c r="O2808" s="15">
        <v>45078.250891203701</v>
      </c>
      <c r="P2808"/>
      <c r="S2808">
        <v>0</v>
      </c>
      <c r="T2808">
        <v>1</v>
      </c>
      <c r="U2808">
        <v>0</v>
      </c>
      <c r="V2808" t="str">
        <f>IF(OR(tickets_cleaned[[#This Row],[resolution_time_hours]]="", tickets_cleaned[[#This Row],[resolution_time_hours]]&lt;0),"",tickets_cleaned[[#This Row],[resolution_time_hours]])</f>
        <v/>
      </c>
    </row>
    <row r="2809" spans="1:22" ht="15" customHeight="1" x14ac:dyDescent="0.2">
      <c r="A2809">
        <v>2808</v>
      </c>
      <c r="B2809" t="s">
        <v>9182</v>
      </c>
      <c r="C2809" t="s">
        <v>9183</v>
      </c>
      <c r="D2809">
        <v>56</v>
      </c>
      <c r="E2809" t="s">
        <v>58</v>
      </c>
      <c r="F2809" t="s">
        <v>724</v>
      </c>
      <c r="G2809" s="1">
        <v>44285</v>
      </c>
      <c r="H2809" t="s">
        <v>21</v>
      </c>
      <c r="I2809" t="s">
        <v>126</v>
      </c>
      <c r="J2809" s="21" t="s">
        <v>9184</v>
      </c>
      <c r="K2809" t="s">
        <v>74</v>
      </c>
      <c r="L2809" t="s">
        <v>9185</v>
      </c>
      <c r="M2809" t="s">
        <v>25</v>
      </c>
      <c r="N2809" t="s">
        <v>29</v>
      </c>
      <c r="O2809" s="15">
        <v>45078.299525462964</v>
      </c>
      <c r="P2809" s="15">
        <v>45078.838414351849</v>
      </c>
      <c r="Q2809">
        <v>5</v>
      </c>
      <c r="R2809">
        <v>12</v>
      </c>
      <c r="S2809">
        <v>1</v>
      </c>
      <c r="T2809">
        <v>0</v>
      </c>
      <c r="U2809">
        <v>0</v>
      </c>
      <c r="V2809">
        <f>IF(OR(tickets_cleaned[[#This Row],[resolution_time_hours]]="", tickets_cleaned[[#This Row],[resolution_time_hours]]&lt;0),"",tickets_cleaned[[#This Row],[resolution_time_hours]])</f>
        <v>12</v>
      </c>
    </row>
    <row r="2810" spans="1:22" ht="15" customHeight="1" x14ac:dyDescent="0.2">
      <c r="A2810">
        <v>2809</v>
      </c>
      <c r="B2810" t="s">
        <v>9186</v>
      </c>
      <c r="C2810" t="s">
        <v>9187</v>
      </c>
      <c r="D2810">
        <v>49</v>
      </c>
      <c r="E2810" t="s">
        <v>65</v>
      </c>
      <c r="F2810" t="s">
        <v>100</v>
      </c>
      <c r="G2810" s="1">
        <v>44307</v>
      </c>
      <c r="H2810" t="s">
        <v>21</v>
      </c>
      <c r="I2810" t="s">
        <v>22</v>
      </c>
      <c r="J2810" s="21" t="s">
        <v>9188</v>
      </c>
      <c r="K2810" t="s">
        <v>74</v>
      </c>
      <c r="L2810" t="s">
        <v>9189</v>
      </c>
      <c r="M2810" t="s">
        <v>25</v>
      </c>
      <c r="N2810" t="s">
        <v>29</v>
      </c>
      <c r="O2810" s="15">
        <v>45078.709270833337</v>
      </c>
      <c r="P2810" s="15">
        <v>45078.778715277775</v>
      </c>
      <c r="Q2810">
        <v>5</v>
      </c>
      <c r="R2810">
        <v>1</v>
      </c>
      <c r="S2810">
        <v>1</v>
      </c>
      <c r="T2810">
        <v>0</v>
      </c>
      <c r="U2810">
        <v>0</v>
      </c>
      <c r="V2810">
        <f>IF(OR(tickets_cleaned[[#This Row],[resolution_time_hours]]="", tickets_cleaned[[#This Row],[resolution_time_hours]]&lt;0),"",tickets_cleaned[[#This Row],[resolution_time_hours]])</f>
        <v>1</v>
      </c>
    </row>
    <row r="2811" spans="1:22" ht="15" customHeight="1" x14ac:dyDescent="0.2">
      <c r="A2811">
        <v>2810</v>
      </c>
      <c r="B2811" t="s">
        <v>9190</v>
      </c>
      <c r="C2811" t="s">
        <v>9191</v>
      </c>
      <c r="D2811">
        <v>54</v>
      </c>
      <c r="E2811" t="s">
        <v>65</v>
      </c>
      <c r="F2811" t="s">
        <v>130</v>
      </c>
      <c r="G2811" s="1">
        <v>44449</v>
      </c>
      <c r="H2811" t="s">
        <v>23</v>
      </c>
      <c r="I2811" t="s">
        <v>126</v>
      </c>
      <c r="J2811" s="21" t="s">
        <v>9192</v>
      </c>
      <c r="K2811" t="s">
        <v>74</v>
      </c>
      <c r="L2811" t="s">
        <v>9193</v>
      </c>
      <c r="M2811" t="s">
        <v>28</v>
      </c>
      <c r="N2811" t="s">
        <v>31</v>
      </c>
      <c r="O2811" s="15">
        <v>45078.429432870369</v>
      </c>
      <c r="P2811" s="15">
        <v>45078.605821759258</v>
      </c>
      <c r="Q2811">
        <v>3</v>
      </c>
      <c r="R2811">
        <v>4</v>
      </c>
      <c r="S2811">
        <v>1</v>
      </c>
      <c r="T2811">
        <v>0</v>
      </c>
      <c r="U2811">
        <v>0</v>
      </c>
      <c r="V2811">
        <f>IF(OR(tickets_cleaned[[#This Row],[resolution_time_hours]]="", tickets_cleaned[[#This Row],[resolution_time_hours]]&lt;0),"",tickets_cleaned[[#This Row],[resolution_time_hours]])</f>
        <v>4</v>
      </c>
    </row>
    <row r="2812" spans="1:22" ht="15" customHeight="1" x14ac:dyDescent="0.2">
      <c r="A2812">
        <v>2811</v>
      </c>
      <c r="B2812" t="s">
        <v>9194</v>
      </c>
      <c r="C2812" t="s">
        <v>9195</v>
      </c>
      <c r="D2812">
        <v>34</v>
      </c>
      <c r="E2812" t="s">
        <v>65</v>
      </c>
      <c r="F2812" t="s">
        <v>156</v>
      </c>
      <c r="G2812" s="1">
        <v>44101</v>
      </c>
      <c r="H2812" t="s">
        <v>22</v>
      </c>
      <c r="I2812" t="s">
        <v>140</v>
      </c>
      <c r="J2812" t="s">
        <v>9196</v>
      </c>
      <c r="K2812" t="s">
        <v>74</v>
      </c>
      <c r="L2812" t="s">
        <v>9197</v>
      </c>
      <c r="M2812" t="s">
        <v>25</v>
      </c>
      <c r="N2812" t="s">
        <v>31</v>
      </c>
      <c r="O2812" s="15">
        <v>45078.478750000002</v>
      </c>
      <c r="P2812" s="15">
        <v>45078.469027777777</v>
      </c>
      <c r="Q2812">
        <v>3</v>
      </c>
      <c r="S2812">
        <v>1</v>
      </c>
      <c r="T2812">
        <v>0</v>
      </c>
      <c r="U2812">
        <v>0</v>
      </c>
      <c r="V2812" t="str">
        <f>IF(OR(tickets_cleaned[[#This Row],[resolution_time_hours]]="", tickets_cleaned[[#This Row],[resolution_time_hours]]&lt;0),"",tickets_cleaned[[#This Row],[resolution_time_hours]])</f>
        <v/>
      </c>
    </row>
    <row r="2813" spans="1:22" ht="15" customHeight="1" x14ac:dyDescent="0.2">
      <c r="A2813">
        <v>2812</v>
      </c>
      <c r="B2813" t="s">
        <v>9198</v>
      </c>
      <c r="C2813" t="s">
        <v>9199</v>
      </c>
      <c r="D2813">
        <v>19</v>
      </c>
      <c r="E2813" t="s">
        <v>65</v>
      </c>
      <c r="F2813" t="s">
        <v>84</v>
      </c>
      <c r="G2813" s="1">
        <v>44164</v>
      </c>
      <c r="H2813" t="s">
        <v>21</v>
      </c>
      <c r="I2813" t="s">
        <v>60</v>
      </c>
      <c r="J2813" s="21" t="s">
        <v>9200</v>
      </c>
      <c r="K2813" t="s">
        <v>74</v>
      </c>
      <c r="L2813" t="s">
        <v>9201</v>
      </c>
      <c r="M2813" t="s">
        <v>25</v>
      </c>
      <c r="N2813" t="s">
        <v>31</v>
      </c>
      <c r="O2813" s="15">
        <v>45078.303761574076</v>
      </c>
      <c r="P2813" s="15">
        <v>45078.590567129628</v>
      </c>
      <c r="Q2813">
        <v>3</v>
      </c>
      <c r="R2813">
        <v>6</v>
      </c>
      <c r="S2813">
        <v>1</v>
      </c>
      <c r="T2813">
        <v>0</v>
      </c>
      <c r="U2813">
        <v>0</v>
      </c>
      <c r="V2813">
        <f>IF(OR(tickets_cleaned[[#This Row],[resolution_time_hours]]="", tickets_cleaned[[#This Row],[resolution_time_hours]]&lt;0),"",tickets_cleaned[[#This Row],[resolution_time_hours]])</f>
        <v>6</v>
      </c>
    </row>
    <row r="2814" spans="1:22" ht="15" customHeight="1" x14ac:dyDescent="0.2">
      <c r="A2814">
        <v>2813</v>
      </c>
      <c r="B2814" t="s">
        <v>9202</v>
      </c>
      <c r="C2814" t="s">
        <v>9203</v>
      </c>
      <c r="D2814">
        <v>64</v>
      </c>
      <c r="E2814" t="s">
        <v>58</v>
      </c>
      <c r="F2814" t="s">
        <v>156</v>
      </c>
      <c r="G2814" s="1">
        <v>44337</v>
      </c>
      <c r="H2814" t="s">
        <v>20</v>
      </c>
      <c r="I2814" t="s">
        <v>106</v>
      </c>
      <c r="J2814" s="21" t="s">
        <v>9204</v>
      </c>
      <c r="K2814" t="s">
        <v>93</v>
      </c>
      <c r="M2814" t="s">
        <v>28</v>
      </c>
      <c r="N2814" t="s">
        <v>29</v>
      </c>
      <c r="P2814"/>
      <c r="S2814">
        <v>0</v>
      </c>
      <c r="T2814">
        <v>1</v>
      </c>
      <c r="U2814">
        <v>0</v>
      </c>
      <c r="V2814" t="str">
        <f>IF(OR(tickets_cleaned[[#This Row],[resolution_time_hours]]="", tickets_cleaned[[#This Row],[resolution_time_hours]]&lt;0),"",tickets_cleaned[[#This Row],[resolution_time_hours]])</f>
        <v/>
      </c>
    </row>
    <row r="2815" spans="1:22" ht="15" customHeight="1" x14ac:dyDescent="0.2">
      <c r="A2815">
        <v>2814</v>
      </c>
      <c r="B2815" t="s">
        <v>9205</v>
      </c>
      <c r="C2815" t="s">
        <v>9206</v>
      </c>
      <c r="D2815">
        <v>47</v>
      </c>
      <c r="E2815" t="s">
        <v>90</v>
      </c>
      <c r="F2815" t="s">
        <v>139</v>
      </c>
      <c r="G2815" s="1">
        <v>44079</v>
      </c>
      <c r="H2815" t="s">
        <v>20</v>
      </c>
      <c r="I2815" t="s">
        <v>140</v>
      </c>
      <c r="J2815" s="21" t="s">
        <v>9207</v>
      </c>
      <c r="K2815" t="s">
        <v>62</v>
      </c>
      <c r="M2815" t="s">
        <v>28</v>
      </c>
      <c r="N2815" t="s">
        <v>29</v>
      </c>
      <c r="O2815" s="15">
        <v>45078.744768518518</v>
      </c>
      <c r="P2815"/>
      <c r="S2815">
        <v>0</v>
      </c>
      <c r="T2815">
        <v>1</v>
      </c>
      <c r="U2815">
        <v>0</v>
      </c>
      <c r="V2815" t="str">
        <f>IF(OR(tickets_cleaned[[#This Row],[resolution_time_hours]]="", tickets_cleaned[[#This Row],[resolution_time_hours]]&lt;0),"",tickets_cleaned[[#This Row],[resolution_time_hours]])</f>
        <v/>
      </c>
    </row>
    <row r="2816" spans="1:22" ht="15" customHeight="1" x14ac:dyDescent="0.2">
      <c r="A2816">
        <v>2815</v>
      </c>
      <c r="B2816" t="s">
        <v>9208</v>
      </c>
      <c r="C2816" t="s">
        <v>9209</v>
      </c>
      <c r="D2816">
        <v>30</v>
      </c>
      <c r="E2816" t="s">
        <v>90</v>
      </c>
      <c r="F2816" t="s">
        <v>306</v>
      </c>
      <c r="G2816" s="1">
        <v>44277</v>
      </c>
      <c r="H2816" t="s">
        <v>23</v>
      </c>
      <c r="I2816" t="s">
        <v>60</v>
      </c>
      <c r="J2816" t="s">
        <v>9210</v>
      </c>
      <c r="K2816" t="s">
        <v>93</v>
      </c>
      <c r="M2816" t="s">
        <v>27</v>
      </c>
      <c r="N2816" t="s">
        <v>32</v>
      </c>
      <c r="P2816"/>
      <c r="S2816">
        <v>0</v>
      </c>
      <c r="T2816">
        <v>1</v>
      </c>
      <c r="U2816">
        <v>0</v>
      </c>
      <c r="V2816" t="str">
        <f>IF(OR(tickets_cleaned[[#This Row],[resolution_time_hours]]="", tickets_cleaned[[#This Row],[resolution_time_hours]]&lt;0),"",tickets_cleaned[[#This Row],[resolution_time_hours]])</f>
        <v/>
      </c>
    </row>
    <row r="2817" spans="1:22" ht="15" customHeight="1" x14ac:dyDescent="0.2">
      <c r="A2817">
        <v>2816</v>
      </c>
      <c r="B2817" t="s">
        <v>9211</v>
      </c>
      <c r="C2817" t="s">
        <v>9212</v>
      </c>
      <c r="D2817">
        <v>64</v>
      </c>
      <c r="E2817" t="s">
        <v>65</v>
      </c>
      <c r="F2817" t="s">
        <v>175</v>
      </c>
      <c r="G2817" s="1">
        <v>44035</v>
      </c>
      <c r="H2817" t="s">
        <v>24</v>
      </c>
      <c r="I2817" t="s">
        <v>22</v>
      </c>
      <c r="J2817" s="21" t="s">
        <v>9213</v>
      </c>
      <c r="K2817" t="s">
        <v>74</v>
      </c>
      <c r="L2817" t="s">
        <v>9214</v>
      </c>
      <c r="M2817" t="s">
        <v>26</v>
      </c>
      <c r="N2817" t="s">
        <v>32</v>
      </c>
      <c r="O2817" s="15">
        <v>45078.646192129629</v>
      </c>
      <c r="P2817" s="15">
        <v>45078.071192129632</v>
      </c>
      <c r="Q2817">
        <v>1</v>
      </c>
      <c r="S2817">
        <v>1</v>
      </c>
      <c r="T2817">
        <v>0</v>
      </c>
      <c r="U2817">
        <v>1</v>
      </c>
      <c r="V2817" t="str">
        <f>IF(OR(tickets_cleaned[[#This Row],[resolution_time_hours]]="", tickets_cleaned[[#This Row],[resolution_time_hours]]&lt;0),"",tickets_cleaned[[#This Row],[resolution_time_hours]])</f>
        <v/>
      </c>
    </row>
    <row r="2818" spans="1:22" ht="15" customHeight="1" x14ac:dyDescent="0.2">
      <c r="A2818">
        <v>2817</v>
      </c>
      <c r="B2818" t="s">
        <v>9215</v>
      </c>
      <c r="C2818" t="s">
        <v>9216</v>
      </c>
      <c r="D2818">
        <v>25</v>
      </c>
      <c r="E2818" t="s">
        <v>90</v>
      </c>
      <c r="F2818" t="s">
        <v>134</v>
      </c>
      <c r="G2818" s="1">
        <v>44540</v>
      </c>
      <c r="H2818" t="s">
        <v>22</v>
      </c>
      <c r="I2818" t="s">
        <v>72</v>
      </c>
      <c r="J2818" s="21" t="s">
        <v>9217</v>
      </c>
      <c r="K2818" t="s">
        <v>62</v>
      </c>
      <c r="M2818" t="s">
        <v>28</v>
      </c>
      <c r="N2818" t="s">
        <v>29</v>
      </c>
      <c r="O2818" s="15">
        <v>45078.66982638889</v>
      </c>
      <c r="P2818"/>
      <c r="S2818">
        <v>0</v>
      </c>
      <c r="T2818">
        <v>1</v>
      </c>
      <c r="U2818">
        <v>0</v>
      </c>
      <c r="V2818" t="str">
        <f>IF(OR(tickets_cleaned[[#This Row],[resolution_time_hours]]="", tickets_cleaned[[#This Row],[resolution_time_hours]]&lt;0),"",tickets_cleaned[[#This Row],[resolution_time_hours]])</f>
        <v/>
      </c>
    </row>
    <row r="2819" spans="1:22" ht="15" customHeight="1" x14ac:dyDescent="0.2">
      <c r="A2819">
        <v>2818</v>
      </c>
      <c r="B2819" t="s">
        <v>9218</v>
      </c>
      <c r="C2819" t="s">
        <v>9219</v>
      </c>
      <c r="D2819">
        <v>70</v>
      </c>
      <c r="E2819" t="s">
        <v>90</v>
      </c>
      <c r="F2819" t="s">
        <v>130</v>
      </c>
      <c r="G2819" s="1">
        <v>44086</v>
      </c>
      <c r="H2819" t="s">
        <v>23</v>
      </c>
      <c r="I2819" t="s">
        <v>168</v>
      </c>
      <c r="J2819" t="s">
        <v>2450</v>
      </c>
      <c r="K2819" t="s">
        <v>74</v>
      </c>
      <c r="L2819" t="s">
        <v>9220</v>
      </c>
      <c r="M2819" t="s">
        <v>28</v>
      </c>
      <c r="N2819" t="s">
        <v>29</v>
      </c>
      <c r="O2819" s="15">
        <v>45077.978854166664</v>
      </c>
      <c r="P2819" s="15">
        <v>45078.310798611114</v>
      </c>
      <c r="Q2819">
        <v>5</v>
      </c>
      <c r="R2819">
        <v>7</v>
      </c>
      <c r="S2819">
        <v>1</v>
      </c>
      <c r="T2819">
        <v>0</v>
      </c>
      <c r="U2819">
        <v>0</v>
      </c>
      <c r="V2819">
        <f>IF(OR(tickets_cleaned[[#This Row],[resolution_time_hours]]="", tickets_cleaned[[#This Row],[resolution_time_hours]]&lt;0),"",tickets_cleaned[[#This Row],[resolution_time_hours]])</f>
        <v>7</v>
      </c>
    </row>
    <row r="2820" spans="1:22" ht="15" customHeight="1" x14ac:dyDescent="0.2">
      <c r="A2820">
        <v>2819</v>
      </c>
      <c r="B2820" t="s">
        <v>9221</v>
      </c>
      <c r="C2820" t="s">
        <v>9222</v>
      </c>
      <c r="D2820">
        <v>39</v>
      </c>
      <c r="E2820" t="s">
        <v>90</v>
      </c>
      <c r="F2820" t="s">
        <v>110</v>
      </c>
      <c r="G2820" s="1">
        <v>43924</v>
      </c>
      <c r="H2820" t="s">
        <v>21</v>
      </c>
      <c r="I2820" t="s">
        <v>67</v>
      </c>
      <c r="J2820" s="21" t="s">
        <v>9223</v>
      </c>
      <c r="K2820" t="s">
        <v>74</v>
      </c>
      <c r="L2820" t="s">
        <v>9224</v>
      </c>
      <c r="M2820" t="s">
        <v>27</v>
      </c>
      <c r="N2820" t="s">
        <v>31</v>
      </c>
      <c r="O2820" s="15">
        <v>45078.632349537038</v>
      </c>
      <c r="P2820" s="15">
        <v>45078.778182870374</v>
      </c>
      <c r="Q2820">
        <v>3</v>
      </c>
      <c r="R2820">
        <v>3</v>
      </c>
      <c r="S2820">
        <v>1</v>
      </c>
      <c r="T2820">
        <v>0</v>
      </c>
      <c r="U2820">
        <v>0</v>
      </c>
      <c r="V2820">
        <f>IF(OR(tickets_cleaned[[#This Row],[resolution_time_hours]]="", tickets_cleaned[[#This Row],[resolution_time_hours]]&lt;0),"",tickets_cleaned[[#This Row],[resolution_time_hours]])</f>
        <v>3</v>
      </c>
    </row>
    <row r="2821" spans="1:22" ht="15" customHeight="1" x14ac:dyDescent="0.2">
      <c r="A2821">
        <v>2820</v>
      </c>
      <c r="B2821" t="s">
        <v>9225</v>
      </c>
      <c r="C2821" t="s">
        <v>9226</v>
      </c>
      <c r="D2821">
        <v>23</v>
      </c>
      <c r="E2821" t="s">
        <v>90</v>
      </c>
      <c r="F2821" t="s">
        <v>245</v>
      </c>
      <c r="G2821" s="1">
        <v>44261</v>
      </c>
      <c r="H2821" t="s">
        <v>20</v>
      </c>
      <c r="I2821" t="s">
        <v>91</v>
      </c>
      <c r="J2821" t="s">
        <v>3825</v>
      </c>
      <c r="K2821" t="s">
        <v>93</v>
      </c>
      <c r="M2821" t="s">
        <v>26</v>
      </c>
      <c r="N2821" t="s">
        <v>31</v>
      </c>
      <c r="P2821"/>
      <c r="S2821">
        <v>0</v>
      </c>
      <c r="T2821">
        <v>1</v>
      </c>
      <c r="U2821">
        <v>0</v>
      </c>
      <c r="V2821" t="str">
        <f>IF(OR(tickets_cleaned[[#This Row],[resolution_time_hours]]="", tickets_cleaned[[#This Row],[resolution_time_hours]]&lt;0),"",tickets_cleaned[[#This Row],[resolution_time_hours]])</f>
        <v/>
      </c>
    </row>
    <row r="2822" spans="1:22" ht="15" customHeight="1" x14ac:dyDescent="0.2">
      <c r="A2822">
        <v>2821</v>
      </c>
      <c r="B2822" t="s">
        <v>9227</v>
      </c>
      <c r="C2822" t="s">
        <v>9228</v>
      </c>
      <c r="D2822">
        <v>56</v>
      </c>
      <c r="E2822" t="s">
        <v>58</v>
      </c>
      <c r="F2822" t="s">
        <v>275</v>
      </c>
      <c r="G2822" s="1">
        <v>44487</v>
      </c>
      <c r="H2822" t="s">
        <v>21</v>
      </c>
      <c r="I2822" t="s">
        <v>126</v>
      </c>
      <c r="J2822" s="21" t="s">
        <v>9229</v>
      </c>
      <c r="K2822" t="s">
        <v>74</v>
      </c>
      <c r="L2822" t="s">
        <v>9230</v>
      </c>
      <c r="M2822" t="s">
        <v>25</v>
      </c>
      <c r="N2822" t="s">
        <v>30</v>
      </c>
      <c r="O2822" s="15">
        <v>45078.824733796297</v>
      </c>
      <c r="P2822" s="15">
        <v>45078.057372685187</v>
      </c>
      <c r="Q2822">
        <v>5</v>
      </c>
      <c r="S2822">
        <v>1</v>
      </c>
      <c r="T2822">
        <v>0</v>
      </c>
      <c r="U2822">
        <v>0</v>
      </c>
      <c r="V2822" t="str">
        <f>IF(OR(tickets_cleaned[[#This Row],[resolution_time_hours]]="", tickets_cleaned[[#This Row],[resolution_time_hours]]&lt;0),"",tickets_cleaned[[#This Row],[resolution_time_hours]])</f>
        <v/>
      </c>
    </row>
    <row r="2823" spans="1:22" ht="15" customHeight="1" x14ac:dyDescent="0.2">
      <c r="A2823">
        <v>2822</v>
      </c>
      <c r="B2823" t="s">
        <v>9231</v>
      </c>
      <c r="C2823" t="s">
        <v>9232</v>
      </c>
      <c r="D2823">
        <v>39</v>
      </c>
      <c r="E2823" t="s">
        <v>65</v>
      </c>
      <c r="F2823" t="s">
        <v>228</v>
      </c>
      <c r="G2823" s="1">
        <v>44318</v>
      </c>
      <c r="H2823" t="s">
        <v>23</v>
      </c>
      <c r="I2823" t="s">
        <v>168</v>
      </c>
      <c r="J2823" s="21" t="s">
        <v>9233</v>
      </c>
      <c r="K2823" t="s">
        <v>93</v>
      </c>
      <c r="M2823" t="s">
        <v>26</v>
      </c>
      <c r="N2823" t="s">
        <v>31</v>
      </c>
      <c r="P2823"/>
      <c r="S2823">
        <v>0</v>
      </c>
      <c r="T2823">
        <v>1</v>
      </c>
      <c r="U2823">
        <v>0</v>
      </c>
      <c r="V2823" t="str">
        <f>IF(OR(tickets_cleaned[[#This Row],[resolution_time_hours]]="", tickets_cleaned[[#This Row],[resolution_time_hours]]&lt;0),"",tickets_cleaned[[#This Row],[resolution_time_hours]])</f>
        <v/>
      </c>
    </row>
    <row r="2824" spans="1:22" ht="15" customHeight="1" x14ac:dyDescent="0.2">
      <c r="A2824">
        <v>2823</v>
      </c>
      <c r="B2824" t="s">
        <v>9234</v>
      </c>
      <c r="C2824" t="s">
        <v>9235</v>
      </c>
      <c r="D2824">
        <v>52</v>
      </c>
      <c r="E2824" t="s">
        <v>90</v>
      </c>
      <c r="F2824" t="s">
        <v>59</v>
      </c>
      <c r="G2824" s="1">
        <v>44205</v>
      </c>
      <c r="H2824" t="s">
        <v>23</v>
      </c>
      <c r="I2824" t="s">
        <v>60</v>
      </c>
      <c r="J2824" s="21" t="s">
        <v>9236</v>
      </c>
      <c r="K2824" t="s">
        <v>74</v>
      </c>
      <c r="L2824" t="s">
        <v>9237</v>
      </c>
      <c r="M2824" t="s">
        <v>25</v>
      </c>
      <c r="N2824" t="s">
        <v>30</v>
      </c>
      <c r="O2824" s="15">
        <v>45078.08935185185</v>
      </c>
      <c r="P2824" s="15">
        <v>45078.253240740742</v>
      </c>
      <c r="Q2824">
        <v>2</v>
      </c>
      <c r="R2824">
        <v>3</v>
      </c>
      <c r="S2824">
        <v>1</v>
      </c>
      <c r="T2824">
        <v>0</v>
      </c>
      <c r="U2824">
        <v>1</v>
      </c>
      <c r="V2824">
        <f>IF(OR(tickets_cleaned[[#This Row],[resolution_time_hours]]="", tickets_cleaned[[#This Row],[resolution_time_hours]]&lt;0),"",tickets_cleaned[[#This Row],[resolution_time_hours]])</f>
        <v>3</v>
      </c>
    </row>
    <row r="2825" spans="1:22" ht="15" customHeight="1" x14ac:dyDescent="0.2">
      <c r="A2825">
        <v>2824</v>
      </c>
      <c r="B2825" t="s">
        <v>9238</v>
      </c>
      <c r="C2825" t="s">
        <v>9239</v>
      </c>
      <c r="D2825">
        <v>46</v>
      </c>
      <c r="E2825" t="s">
        <v>90</v>
      </c>
      <c r="F2825" t="s">
        <v>100</v>
      </c>
      <c r="G2825" s="1">
        <v>44517</v>
      </c>
      <c r="H2825" t="s">
        <v>23</v>
      </c>
      <c r="I2825" t="s">
        <v>120</v>
      </c>
      <c r="J2825" s="21" t="s">
        <v>9240</v>
      </c>
      <c r="K2825" t="s">
        <v>93</v>
      </c>
      <c r="M2825" t="s">
        <v>28</v>
      </c>
      <c r="N2825" t="s">
        <v>31</v>
      </c>
      <c r="P2825"/>
      <c r="S2825">
        <v>0</v>
      </c>
      <c r="T2825">
        <v>1</v>
      </c>
      <c r="U2825">
        <v>0</v>
      </c>
      <c r="V2825" t="str">
        <f>IF(OR(tickets_cleaned[[#This Row],[resolution_time_hours]]="", tickets_cleaned[[#This Row],[resolution_time_hours]]&lt;0),"",tickets_cleaned[[#This Row],[resolution_time_hours]])</f>
        <v/>
      </c>
    </row>
    <row r="2826" spans="1:22" ht="15" customHeight="1" x14ac:dyDescent="0.2">
      <c r="A2826">
        <v>2825</v>
      </c>
      <c r="B2826" t="s">
        <v>9241</v>
      </c>
      <c r="C2826" t="s">
        <v>9242</v>
      </c>
      <c r="D2826">
        <v>44</v>
      </c>
      <c r="E2826" t="s">
        <v>65</v>
      </c>
      <c r="F2826" t="s">
        <v>84</v>
      </c>
      <c r="G2826" s="1">
        <v>44332</v>
      </c>
      <c r="H2826" t="s">
        <v>20</v>
      </c>
      <c r="I2826" t="s">
        <v>126</v>
      </c>
      <c r="J2826" t="s">
        <v>9243</v>
      </c>
      <c r="K2826" t="s">
        <v>62</v>
      </c>
      <c r="M2826" t="s">
        <v>27</v>
      </c>
      <c r="N2826" t="s">
        <v>31</v>
      </c>
      <c r="O2826" s="15">
        <v>45078.531759259262</v>
      </c>
      <c r="P2826"/>
      <c r="S2826">
        <v>0</v>
      </c>
      <c r="T2826">
        <v>1</v>
      </c>
      <c r="U2826">
        <v>0</v>
      </c>
      <c r="V2826" t="str">
        <f>IF(OR(tickets_cleaned[[#This Row],[resolution_time_hours]]="", tickets_cleaned[[#This Row],[resolution_time_hours]]&lt;0),"",tickets_cleaned[[#This Row],[resolution_time_hours]])</f>
        <v/>
      </c>
    </row>
    <row r="2827" spans="1:22" ht="15" customHeight="1" x14ac:dyDescent="0.2">
      <c r="A2827">
        <v>2826</v>
      </c>
      <c r="B2827" t="s">
        <v>9244</v>
      </c>
      <c r="C2827" t="s">
        <v>9245</v>
      </c>
      <c r="D2827">
        <v>64</v>
      </c>
      <c r="E2827" t="s">
        <v>90</v>
      </c>
      <c r="F2827" t="s">
        <v>144</v>
      </c>
      <c r="G2827" s="1">
        <v>44193</v>
      </c>
      <c r="H2827" t="s">
        <v>24</v>
      </c>
      <c r="I2827" t="s">
        <v>176</v>
      </c>
      <c r="J2827" s="21" t="s">
        <v>9246</v>
      </c>
      <c r="K2827" t="s">
        <v>93</v>
      </c>
      <c r="M2827" t="s">
        <v>27</v>
      </c>
      <c r="N2827" t="s">
        <v>29</v>
      </c>
      <c r="P2827"/>
      <c r="S2827">
        <v>0</v>
      </c>
      <c r="T2827">
        <v>1</v>
      </c>
      <c r="U2827">
        <v>0</v>
      </c>
      <c r="V2827" t="str">
        <f>IF(OR(tickets_cleaned[[#This Row],[resolution_time_hours]]="", tickets_cleaned[[#This Row],[resolution_time_hours]]&lt;0),"",tickets_cleaned[[#This Row],[resolution_time_hours]])</f>
        <v/>
      </c>
    </row>
    <row r="2828" spans="1:22" ht="15" customHeight="1" x14ac:dyDescent="0.2">
      <c r="A2828">
        <v>2827</v>
      </c>
      <c r="B2828" t="s">
        <v>9247</v>
      </c>
      <c r="C2828" t="s">
        <v>9248</v>
      </c>
      <c r="D2828">
        <v>43</v>
      </c>
      <c r="E2828" t="s">
        <v>58</v>
      </c>
      <c r="F2828" t="s">
        <v>105</v>
      </c>
      <c r="G2828" s="1">
        <v>44305</v>
      </c>
      <c r="H2828" t="s">
        <v>20</v>
      </c>
      <c r="I2828" t="s">
        <v>85</v>
      </c>
      <c r="J2828" t="s">
        <v>9249</v>
      </c>
      <c r="K2828" t="s">
        <v>93</v>
      </c>
      <c r="M2828" t="s">
        <v>26</v>
      </c>
      <c r="N2828" t="s">
        <v>31</v>
      </c>
      <c r="P2828"/>
      <c r="S2828">
        <v>0</v>
      </c>
      <c r="T2828">
        <v>1</v>
      </c>
      <c r="U2828">
        <v>0</v>
      </c>
      <c r="V2828" t="str">
        <f>IF(OR(tickets_cleaned[[#This Row],[resolution_time_hours]]="", tickets_cleaned[[#This Row],[resolution_time_hours]]&lt;0),"",tickets_cleaned[[#This Row],[resolution_time_hours]])</f>
        <v/>
      </c>
    </row>
    <row r="2829" spans="1:22" ht="15" customHeight="1" x14ac:dyDescent="0.2">
      <c r="A2829">
        <v>2828</v>
      </c>
      <c r="B2829" t="s">
        <v>9250</v>
      </c>
      <c r="C2829" t="s">
        <v>9251</v>
      </c>
      <c r="D2829">
        <v>21</v>
      </c>
      <c r="E2829" t="s">
        <v>90</v>
      </c>
      <c r="F2829" t="s">
        <v>724</v>
      </c>
      <c r="G2829" s="1">
        <v>44521</v>
      </c>
      <c r="H2829" t="s">
        <v>20</v>
      </c>
      <c r="I2829" t="s">
        <v>72</v>
      </c>
      <c r="J2829" s="21" t="s">
        <v>9252</v>
      </c>
      <c r="K2829" t="s">
        <v>93</v>
      </c>
      <c r="M2829" t="s">
        <v>26</v>
      </c>
      <c r="N2829" t="s">
        <v>32</v>
      </c>
      <c r="P2829"/>
      <c r="S2829">
        <v>0</v>
      </c>
      <c r="T2829">
        <v>1</v>
      </c>
      <c r="U2829">
        <v>0</v>
      </c>
      <c r="V2829" t="str">
        <f>IF(OR(tickets_cleaned[[#This Row],[resolution_time_hours]]="", tickets_cleaned[[#This Row],[resolution_time_hours]]&lt;0),"",tickets_cleaned[[#This Row],[resolution_time_hours]])</f>
        <v/>
      </c>
    </row>
    <row r="2830" spans="1:22" ht="15" customHeight="1" x14ac:dyDescent="0.2">
      <c r="A2830">
        <v>2829</v>
      </c>
      <c r="B2830" t="s">
        <v>9253</v>
      </c>
      <c r="C2830" t="s">
        <v>9254</v>
      </c>
      <c r="D2830">
        <v>39</v>
      </c>
      <c r="E2830" t="s">
        <v>58</v>
      </c>
      <c r="F2830" t="s">
        <v>233</v>
      </c>
      <c r="G2830" s="1">
        <v>44436</v>
      </c>
      <c r="H2830" t="s">
        <v>21</v>
      </c>
      <c r="I2830" t="s">
        <v>101</v>
      </c>
      <c r="J2830" s="21" t="s">
        <v>9255</v>
      </c>
      <c r="K2830" t="s">
        <v>74</v>
      </c>
      <c r="L2830" t="s">
        <v>9256</v>
      </c>
      <c r="M2830" t="s">
        <v>27</v>
      </c>
      <c r="N2830" t="s">
        <v>32</v>
      </c>
      <c r="O2830" s="15">
        <v>45078.243645833332</v>
      </c>
      <c r="P2830" s="15">
        <v>45078.386701388888</v>
      </c>
      <c r="Q2830">
        <v>3</v>
      </c>
      <c r="R2830">
        <v>3</v>
      </c>
      <c r="S2830">
        <v>1</v>
      </c>
      <c r="T2830">
        <v>0</v>
      </c>
      <c r="U2830">
        <v>0</v>
      </c>
      <c r="V2830">
        <f>IF(OR(tickets_cleaned[[#This Row],[resolution_time_hours]]="", tickets_cleaned[[#This Row],[resolution_time_hours]]&lt;0),"",tickets_cleaned[[#This Row],[resolution_time_hours]])</f>
        <v>3</v>
      </c>
    </row>
    <row r="2831" spans="1:22" ht="15" customHeight="1" x14ac:dyDescent="0.2">
      <c r="A2831">
        <v>2830</v>
      </c>
      <c r="B2831" t="s">
        <v>9257</v>
      </c>
      <c r="C2831" t="s">
        <v>9258</v>
      </c>
      <c r="D2831">
        <v>37</v>
      </c>
      <c r="E2831" t="s">
        <v>58</v>
      </c>
      <c r="F2831" t="s">
        <v>342</v>
      </c>
      <c r="G2831" s="1">
        <v>43965</v>
      </c>
      <c r="H2831" t="s">
        <v>22</v>
      </c>
      <c r="I2831" t="s">
        <v>140</v>
      </c>
      <c r="J2831" s="21" t="s">
        <v>9259</v>
      </c>
      <c r="K2831" t="s">
        <v>62</v>
      </c>
      <c r="M2831" t="s">
        <v>28</v>
      </c>
      <c r="N2831" t="s">
        <v>32</v>
      </c>
      <c r="O2831" s="15">
        <v>45078.004074074073</v>
      </c>
      <c r="P2831"/>
      <c r="S2831">
        <v>0</v>
      </c>
      <c r="T2831">
        <v>1</v>
      </c>
      <c r="U2831">
        <v>0</v>
      </c>
      <c r="V2831" t="str">
        <f>IF(OR(tickets_cleaned[[#This Row],[resolution_time_hours]]="", tickets_cleaned[[#This Row],[resolution_time_hours]]&lt;0),"",tickets_cleaned[[#This Row],[resolution_time_hours]])</f>
        <v/>
      </c>
    </row>
    <row r="2832" spans="1:22" ht="15" customHeight="1" x14ac:dyDescent="0.2">
      <c r="A2832">
        <v>2831</v>
      </c>
      <c r="B2832" t="s">
        <v>9260</v>
      </c>
      <c r="C2832" t="s">
        <v>9261</v>
      </c>
      <c r="D2832">
        <v>42</v>
      </c>
      <c r="E2832" t="s">
        <v>90</v>
      </c>
      <c r="F2832" t="s">
        <v>510</v>
      </c>
      <c r="G2832" s="1">
        <v>44549</v>
      </c>
      <c r="H2832" t="s">
        <v>24</v>
      </c>
      <c r="I2832" t="s">
        <v>60</v>
      </c>
      <c r="J2832" t="s">
        <v>1096</v>
      </c>
      <c r="K2832" t="s">
        <v>62</v>
      </c>
      <c r="M2832" t="s">
        <v>25</v>
      </c>
      <c r="N2832" t="s">
        <v>29</v>
      </c>
      <c r="O2832" s="15">
        <v>45078.420740740738</v>
      </c>
      <c r="P2832"/>
      <c r="S2832">
        <v>0</v>
      </c>
      <c r="T2832">
        <v>1</v>
      </c>
      <c r="U2832">
        <v>0</v>
      </c>
      <c r="V2832" t="str">
        <f>IF(OR(tickets_cleaned[[#This Row],[resolution_time_hours]]="", tickets_cleaned[[#This Row],[resolution_time_hours]]&lt;0),"",tickets_cleaned[[#This Row],[resolution_time_hours]])</f>
        <v/>
      </c>
    </row>
    <row r="2833" spans="1:22" ht="15" customHeight="1" x14ac:dyDescent="0.2">
      <c r="A2833">
        <v>2832</v>
      </c>
      <c r="B2833" t="s">
        <v>5031</v>
      </c>
      <c r="C2833" t="s">
        <v>9262</v>
      </c>
      <c r="D2833">
        <v>33</v>
      </c>
      <c r="E2833" t="s">
        <v>90</v>
      </c>
      <c r="F2833" t="s">
        <v>249</v>
      </c>
      <c r="G2833" s="1">
        <v>44447</v>
      </c>
      <c r="H2833" t="s">
        <v>22</v>
      </c>
      <c r="I2833" t="s">
        <v>79</v>
      </c>
      <c r="J2833" s="21" t="s">
        <v>9263</v>
      </c>
      <c r="K2833" t="s">
        <v>93</v>
      </c>
      <c r="M2833" t="s">
        <v>25</v>
      </c>
      <c r="N2833" t="s">
        <v>31</v>
      </c>
      <c r="P2833"/>
      <c r="S2833">
        <v>0</v>
      </c>
      <c r="T2833">
        <v>1</v>
      </c>
      <c r="U2833">
        <v>0</v>
      </c>
      <c r="V2833" t="str">
        <f>IF(OR(tickets_cleaned[[#This Row],[resolution_time_hours]]="", tickets_cleaned[[#This Row],[resolution_time_hours]]&lt;0),"",tickets_cleaned[[#This Row],[resolution_time_hours]])</f>
        <v/>
      </c>
    </row>
    <row r="2834" spans="1:22" ht="15" customHeight="1" x14ac:dyDescent="0.2">
      <c r="A2834">
        <v>2833</v>
      </c>
      <c r="B2834" t="s">
        <v>9264</v>
      </c>
      <c r="C2834" t="s">
        <v>9265</v>
      </c>
      <c r="D2834">
        <v>56</v>
      </c>
      <c r="E2834" t="s">
        <v>90</v>
      </c>
      <c r="F2834" t="s">
        <v>156</v>
      </c>
      <c r="G2834" s="1">
        <v>43982</v>
      </c>
      <c r="H2834" t="s">
        <v>21</v>
      </c>
      <c r="I2834" t="s">
        <v>120</v>
      </c>
      <c r="J2834" s="21" t="s">
        <v>9266</v>
      </c>
      <c r="K2834" t="s">
        <v>74</v>
      </c>
      <c r="L2834" t="s">
        <v>9267</v>
      </c>
      <c r="M2834" t="s">
        <v>28</v>
      </c>
      <c r="N2834" t="s">
        <v>30</v>
      </c>
      <c r="O2834" s="15">
        <v>45078.555486111109</v>
      </c>
      <c r="P2834" s="15">
        <v>45078.209652777776</v>
      </c>
      <c r="Q2834">
        <v>1</v>
      </c>
      <c r="S2834">
        <v>1</v>
      </c>
      <c r="T2834">
        <v>0</v>
      </c>
      <c r="U2834">
        <v>1</v>
      </c>
      <c r="V2834" t="str">
        <f>IF(OR(tickets_cleaned[[#This Row],[resolution_time_hours]]="", tickets_cleaned[[#This Row],[resolution_time_hours]]&lt;0),"",tickets_cleaned[[#This Row],[resolution_time_hours]])</f>
        <v/>
      </c>
    </row>
    <row r="2835" spans="1:22" ht="15" customHeight="1" x14ac:dyDescent="0.2">
      <c r="A2835">
        <v>2834</v>
      </c>
      <c r="B2835" t="s">
        <v>9268</v>
      </c>
      <c r="C2835" t="s">
        <v>9269</v>
      </c>
      <c r="D2835">
        <v>41</v>
      </c>
      <c r="E2835" t="s">
        <v>65</v>
      </c>
      <c r="F2835" t="s">
        <v>125</v>
      </c>
      <c r="G2835" s="1">
        <v>44341</v>
      </c>
      <c r="H2835" t="s">
        <v>21</v>
      </c>
      <c r="I2835" t="s">
        <v>79</v>
      </c>
      <c r="J2835" s="21" t="s">
        <v>9270</v>
      </c>
      <c r="K2835" t="s">
        <v>62</v>
      </c>
      <c r="M2835" t="s">
        <v>27</v>
      </c>
      <c r="N2835" t="s">
        <v>32</v>
      </c>
      <c r="O2835" s="15">
        <v>45078.70412037037</v>
      </c>
      <c r="P2835"/>
      <c r="S2835">
        <v>0</v>
      </c>
      <c r="T2835">
        <v>1</v>
      </c>
      <c r="U2835">
        <v>0</v>
      </c>
      <c r="V2835" t="str">
        <f>IF(OR(tickets_cleaned[[#This Row],[resolution_time_hours]]="", tickets_cleaned[[#This Row],[resolution_time_hours]]&lt;0),"",tickets_cleaned[[#This Row],[resolution_time_hours]])</f>
        <v/>
      </c>
    </row>
    <row r="2836" spans="1:22" ht="15" customHeight="1" x14ac:dyDescent="0.2">
      <c r="A2836">
        <v>2835</v>
      </c>
      <c r="B2836" t="s">
        <v>9271</v>
      </c>
      <c r="C2836" t="s">
        <v>9272</v>
      </c>
      <c r="D2836">
        <v>19</v>
      </c>
      <c r="E2836" t="s">
        <v>58</v>
      </c>
      <c r="F2836" t="s">
        <v>100</v>
      </c>
      <c r="G2836" s="1">
        <v>44515</v>
      </c>
      <c r="H2836" t="s">
        <v>21</v>
      </c>
      <c r="I2836" t="s">
        <v>176</v>
      </c>
      <c r="J2836" s="21" t="s">
        <v>27221</v>
      </c>
      <c r="K2836" t="s">
        <v>93</v>
      </c>
      <c r="M2836" t="s">
        <v>27</v>
      </c>
      <c r="N2836" t="s">
        <v>31</v>
      </c>
      <c r="P2836"/>
      <c r="S2836">
        <v>0</v>
      </c>
      <c r="T2836">
        <v>1</v>
      </c>
      <c r="U2836">
        <v>0</v>
      </c>
      <c r="V2836" t="str">
        <f>IF(OR(tickets_cleaned[[#This Row],[resolution_time_hours]]="", tickets_cleaned[[#This Row],[resolution_time_hours]]&lt;0),"",tickets_cleaned[[#This Row],[resolution_time_hours]])</f>
        <v/>
      </c>
    </row>
    <row r="2837" spans="1:22" ht="15" customHeight="1" x14ac:dyDescent="0.2">
      <c r="A2837">
        <v>2836</v>
      </c>
      <c r="B2837" t="s">
        <v>9273</v>
      </c>
      <c r="C2837" t="s">
        <v>9274</v>
      </c>
      <c r="D2837">
        <v>57</v>
      </c>
      <c r="E2837" t="s">
        <v>58</v>
      </c>
      <c r="F2837" t="s">
        <v>66</v>
      </c>
      <c r="G2837" s="1">
        <v>44409</v>
      </c>
      <c r="H2837" t="s">
        <v>22</v>
      </c>
      <c r="I2837" t="s">
        <v>176</v>
      </c>
      <c r="J2837" t="s">
        <v>9275</v>
      </c>
      <c r="K2837" t="s">
        <v>62</v>
      </c>
      <c r="M2837" t="s">
        <v>27</v>
      </c>
      <c r="N2837" t="s">
        <v>30</v>
      </c>
      <c r="O2837" s="15">
        <v>45078.315960648149</v>
      </c>
      <c r="P2837"/>
      <c r="S2837">
        <v>0</v>
      </c>
      <c r="T2837">
        <v>1</v>
      </c>
      <c r="U2837">
        <v>0</v>
      </c>
      <c r="V2837" t="str">
        <f>IF(OR(tickets_cleaned[[#This Row],[resolution_time_hours]]="", tickets_cleaned[[#This Row],[resolution_time_hours]]&lt;0),"",tickets_cleaned[[#This Row],[resolution_time_hours]])</f>
        <v/>
      </c>
    </row>
    <row r="2838" spans="1:22" ht="15" customHeight="1" x14ac:dyDescent="0.2">
      <c r="A2838">
        <v>2837</v>
      </c>
      <c r="B2838" t="s">
        <v>9276</v>
      </c>
      <c r="C2838" t="s">
        <v>9277</v>
      </c>
      <c r="D2838">
        <v>65</v>
      </c>
      <c r="E2838" t="s">
        <v>65</v>
      </c>
      <c r="F2838" t="s">
        <v>306</v>
      </c>
      <c r="G2838" s="1">
        <v>43958</v>
      </c>
      <c r="H2838" t="s">
        <v>24</v>
      </c>
      <c r="I2838" t="s">
        <v>67</v>
      </c>
      <c r="J2838" t="s">
        <v>9278</v>
      </c>
      <c r="K2838" t="s">
        <v>62</v>
      </c>
      <c r="M2838" t="s">
        <v>27</v>
      </c>
      <c r="N2838" t="s">
        <v>32</v>
      </c>
      <c r="O2838" s="15">
        <v>45078.411099537036</v>
      </c>
      <c r="P2838"/>
      <c r="S2838">
        <v>0</v>
      </c>
      <c r="T2838">
        <v>1</v>
      </c>
      <c r="U2838">
        <v>0</v>
      </c>
      <c r="V2838" t="str">
        <f>IF(OR(tickets_cleaned[[#This Row],[resolution_time_hours]]="", tickets_cleaned[[#This Row],[resolution_time_hours]]&lt;0),"",tickets_cleaned[[#This Row],[resolution_time_hours]])</f>
        <v/>
      </c>
    </row>
    <row r="2839" spans="1:22" ht="15" customHeight="1" x14ac:dyDescent="0.2">
      <c r="A2839">
        <v>2838</v>
      </c>
      <c r="B2839" t="s">
        <v>9279</v>
      </c>
      <c r="C2839" t="s">
        <v>9280</v>
      </c>
      <c r="D2839">
        <v>50</v>
      </c>
      <c r="E2839" t="s">
        <v>65</v>
      </c>
      <c r="F2839" t="s">
        <v>233</v>
      </c>
      <c r="G2839" s="1">
        <v>44498</v>
      </c>
      <c r="H2839" t="s">
        <v>20</v>
      </c>
      <c r="I2839" t="s">
        <v>20</v>
      </c>
      <c r="J2839" t="s">
        <v>9281</v>
      </c>
      <c r="K2839" t="s">
        <v>62</v>
      </c>
      <c r="M2839" t="s">
        <v>28</v>
      </c>
      <c r="N2839" t="s">
        <v>29</v>
      </c>
      <c r="O2839" s="15">
        <v>45078.734039351853</v>
      </c>
      <c r="P2839"/>
      <c r="S2839">
        <v>0</v>
      </c>
      <c r="T2839">
        <v>1</v>
      </c>
      <c r="U2839">
        <v>0</v>
      </c>
      <c r="V2839" t="str">
        <f>IF(OR(tickets_cleaned[[#This Row],[resolution_time_hours]]="", tickets_cleaned[[#This Row],[resolution_time_hours]]&lt;0),"",tickets_cleaned[[#This Row],[resolution_time_hours]])</f>
        <v/>
      </c>
    </row>
    <row r="2840" spans="1:22" ht="15" customHeight="1" x14ac:dyDescent="0.2">
      <c r="A2840">
        <v>2839</v>
      </c>
      <c r="B2840" t="s">
        <v>9282</v>
      </c>
      <c r="C2840" t="s">
        <v>9283</v>
      </c>
      <c r="D2840">
        <v>52</v>
      </c>
      <c r="E2840" t="s">
        <v>65</v>
      </c>
      <c r="F2840" t="s">
        <v>342</v>
      </c>
      <c r="G2840" s="1">
        <v>44153</v>
      </c>
      <c r="H2840" t="s">
        <v>24</v>
      </c>
      <c r="I2840" t="s">
        <v>91</v>
      </c>
      <c r="J2840" t="s">
        <v>9284</v>
      </c>
      <c r="K2840" t="s">
        <v>74</v>
      </c>
      <c r="L2840" t="s">
        <v>9285</v>
      </c>
      <c r="M2840" t="s">
        <v>27</v>
      </c>
      <c r="N2840" t="s">
        <v>30</v>
      </c>
      <c r="O2840" s="15">
        <v>45078.087523148148</v>
      </c>
      <c r="P2840" s="15">
        <v>45078.436828703707</v>
      </c>
      <c r="Q2840">
        <v>1</v>
      </c>
      <c r="R2840">
        <v>8</v>
      </c>
      <c r="S2840">
        <v>1</v>
      </c>
      <c r="T2840">
        <v>0</v>
      </c>
      <c r="U2840">
        <v>1</v>
      </c>
      <c r="V2840">
        <f>IF(OR(tickets_cleaned[[#This Row],[resolution_time_hours]]="", tickets_cleaned[[#This Row],[resolution_time_hours]]&lt;0),"",tickets_cleaned[[#This Row],[resolution_time_hours]])</f>
        <v>8</v>
      </c>
    </row>
    <row r="2841" spans="1:22" ht="15" customHeight="1" x14ac:dyDescent="0.2">
      <c r="A2841">
        <v>2840</v>
      </c>
      <c r="B2841" t="s">
        <v>8529</v>
      </c>
      <c r="C2841" t="s">
        <v>9286</v>
      </c>
      <c r="D2841">
        <v>32</v>
      </c>
      <c r="E2841" t="s">
        <v>58</v>
      </c>
      <c r="F2841" t="s">
        <v>187</v>
      </c>
      <c r="G2841" s="1">
        <v>43839</v>
      </c>
      <c r="H2841" t="s">
        <v>22</v>
      </c>
      <c r="I2841" t="s">
        <v>91</v>
      </c>
      <c r="J2841" t="s">
        <v>9287</v>
      </c>
      <c r="K2841" t="s">
        <v>74</v>
      </c>
      <c r="L2841" t="s">
        <v>9288</v>
      </c>
      <c r="M2841" t="s">
        <v>26</v>
      </c>
      <c r="N2841" t="s">
        <v>30</v>
      </c>
      <c r="O2841" s="15">
        <v>45078.530590277776</v>
      </c>
      <c r="P2841" s="15">
        <v>45078.234756944446</v>
      </c>
      <c r="Q2841">
        <v>4</v>
      </c>
      <c r="S2841">
        <v>1</v>
      </c>
      <c r="T2841">
        <v>0</v>
      </c>
      <c r="U2841">
        <v>0</v>
      </c>
      <c r="V2841" t="str">
        <f>IF(OR(tickets_cleaned[[#This Row],[resolution_time_hours]]="", tickets_cleaned[[#This Row],[resolution_time_hours]]&lt;0),"",tickets_cleaned[[#This Row],[resolution_time_hours]])</f>
        <v/>
      </c>
    </row>
    <row r="2842" spans="1:22" ht="15" customHeight="1" x14ac:dyDescent="0.2">
      <c r="A2842">
        <v>2841</v>
      </c>
      <c r="B2842" t="s">
        <v>9289</v>
      </c>
      <c r="C2842" t="s">
        <v>9290</v>
      </c>
      <c r="D2842">
        <v>45</v>
      </c>
      <c r="E2842" t="s">
        <v>58</v>
      </c>
      <c r="F2842" t="s">
        <v>680</v>
      </c>
      <c r="G2842" s="1">
        <v>44244</v>
      </c>
      <c r="H2842" t="s">
        <v>20</v>
      </c>
      <c r="I2842" t="s">
        <v>101</v>
      </c>
      <c r="J2842" s="21" t="s">
        <v>9291</v>
      </c>
      <c r="K2842" t="s">
        <v>93</v>
      </c>
      <c r="M2842" t="s">
        <v>27</v>
      </c>
      <c r="N2842" t="s">
        <v>31</v>
      </c>
      <c r="P2842"/>
      <c r="S2842">
        <v>0</v>
      </c>
      <c r="T2842">
        <v>1</v>
      </c>
      <c r="U2842">
        <v>0</v>
      </c>
      <c r="V2842" t="str">
        <f>IF(OR(tickets_cleaned[[#This Row],[resolution_time_hours]]="", tickets_cleaned[[#This Row],[resolution_time_hours]]&lt;0),"",tickets_cleaned[[#This Row],[resolution_time_hours]])</f>
        <v/>
      </c>
    </row>
    <row r="2843" spans="1:22" ht="15" customHeight="1" x14ac:dyDescent="0.2">
      <c r="A2843">
        <v>2842</v>
      </c>
      <c r="B2843" t="s">
        <v>9292</v>
      </c>
      <c r="C2843" t="s">
        <v>9293</v>
      </c>
      <c r="D2843">
        <v>65</v>
      </c>
      <c r="E2843" t="s">
        <v>90</v>
      </c>
      <c r="F2843" t="s">
        <v>510</v>
      </c>
      <c r="G2843" s="1">
        <v>44538</v>
      </c>
      <c r="H2843" t="s">
        <v>22</v>
      </c>
      <c r="I2843" t="s">
        <v>72</v>
      </c>
      <c r="J2843" s="21" t="s">
        <v>9294</v>
      </c>
      <c r="K2843" t="s">
        <v>74</v>
      </c>
      <c r="L2843" t="s">
        <v>9295</v>
      </c>
      <c r="M2843" t="s">
        <v>26</v>
      </c>
      <c r="N2843" t="s">
        <v>32</v>
      </c>
      <c r="O2843" s="15">
        <v>45078.88826388889</v>
      </c>
      <c r="P2843" s="15">
        <v>45077.959097222221</v>
      </c>
      <c r="Q2843">
        <v>1</v>
      </c>
      <c r="S2843">
        <v>1</v>
      </c>
      <c r="T2843">
        <v>0</v>
      </c>
      <c r="U2843">
        <v>1</v>
      </c>
      <c r="V2843" t="str">
        <f>IF(OR(tickets_cleaned[[#This Row],[resolution_time_hours]]="", tickets_cleaned[[#This Row],[resolution_time_hours]]&lt;0),"",tickets_cleaned[[#This Row],[resolution_time_hours]])</f>
        <v/>
      </c>
    </row>
    <row r="2844" spans="1:22" ht="15" customHeight="1" x14ac:dyDescent="0.2">
      <c r="A2844">
        <v>2843</v>
      </c>
      <c r="B2844" t="s">
        <v>9296</v>
      </c>
      <c r="C2844" t="s">
        <v>9297</v>
      </c>
      <c r="D2844">
        <v>39</v>
      </c>
      <c r="E2844" t="s">
        <v>90</v>
      </c>
      <c r="F2844" t="s">
        <v>125</v>
      </c>
      <c r="G2844" s="1">
        <v>44452</v>
      </c>
      <c r="H2844" t="s">
        <v>24</v>
      </c>
      <c r="I2844" t="s">
        <v>67</v>
      </c>
      <c r="J2844" s="21" t="s">
        <v>9298</v>
      </c>
      <c r="K2844" t="s">
        <v>74</v>
      </c>
      <c r="L2844" t="s">
        <v>9299</v>
      </c>
      <c r="M2844" t="s">
        <v>28</v>
      </c>
      <c r="N2844" t="s">
        <v>30</v>
      </c>
      <c r="O2844" s="15">
        <v>45078.309108796297</v>
      </c>
      <c r="P2844" s="15">
        <v>45078.666747685187</v>
      </c>
      <c r="Q2844">
        <v>4</v>
      </c>
      <c r="R2844">
        <v>8</v>
      </c>
      <c r="S2844">
        <v>1</v>
      </c>
      <c r="T2844">
        <v>0</v>
      </c>
      <c r="U2844">
        <v>0</v>
      </c>
      <c r="V2844">
        <f>IF(OR(tickets_cleaned[[#This Row],[resolution_time_hours]]="", tickets_cleaned[[#This Row],[resolution_time_hours]]&lt;0),"",tickets_cleaned[[#This Row],[resolution_time_hours]])</f>
        <v>8</v>
      </c>
    </row>
    <row r="2845" spans="1:22" ht="15" customHeight="1" x14ac:dyDescent="0.2">
      <c r="A2845">
        <v>2844</v>
      </c>
      <c r="B2845" t="s">
        <v>9300</v>
      </c>
      <c r="C2845" t="s">
        <v>9301</v>
      </c>
      <c r="D2845">
        <v>18</v>
      </c>
      <c r="E2845" t="s">
        <v>90</v>
      </c>
      <c r="F2845" t="s">
        <v>78</v>
      </c>
      <c r="G2845" s="1">
        <v>44350</v>
      </c>
      <c r="H2845" t="s">
        <v>24</v>
      </c>
      <c r="I2845" t="s">
        <v>106</v>
      </c>
      <c r="J2845" s="21" t="s">
        <v>9302</v>
      </c>
      <c r="K2845" t="s">
        <v>62</v>
      </c>
      <c r="M2845" t="s">
        <v>25</v>
      </c>
      <c r="N2845" t="s">
        <v>31</v>
      </c>
      <c r="O2845" s="15">
        <v>45078.940381944441</v>
      </c>
      <c r="P2845"/>
      <c r="S2845">
        <v>0</v>
      </c>
      <c r="T2845">
        <v>1</v>
      </c>
      <c r="U2845">
        <v>0</v>
      </c>
      <c r="V2845" t="str">
        <f>IF(OR(tickets_cleaned[[#This Row],[resolution_time_hours]]="", tickets_cleaned[[#This Row],[resolution_time_hours]]&lt;0),"",tickets_cleaned[[#This Row],[resolution_time_hours]])</f>
        <v/>
      </c>
    </row>
    <row r="2846" spans="1:22" ht="15" customHeight="1" x14ac:dyDescent="0.2">
      <c r="A2846">
        <v>2845</v>
      </c>
      <c r="B2846" t="s">
        <v>9303</v>
      </c>
      <c r="C2846" t="s">
        <v>9304</v>
      </c>
      <c r="D2846">
        <v>62</v>
      </c>
      <c r="E2846" t="s">
        <v>58</v>
      </c>
      <c r="F2846" t="s">
        <v>510</v>
      </c>
      <c r="G2846" s="1">
        <v>44362</v>
      </c>
      <c r="H2846" t="s">
        <v>21</v>
      </c>
      <c r="I2846" t="s">
        <v>203</v>
      </c>
      <c r="J2846" s="21" t="s">
        <v>9305</v>
      </c>
      <c r="K2846" t="s">
        <v>62</v>
      </c>
      <c r="M2846" t="s">
        <v>26</v>
      </c>
      <c r="N2846" t="s">
        <v>29</v>
      </c>
      <c r="O2846" s="15">
        <v>45078.140405092592</v>
      </c>
      <c r="P2846"/>
      <c r="S2846">
        <v>0</v>
      </c>
      <c r="T2846">
        <v>1</v>
      </c>
      <c r="U2846">
        <v>0</v>
      </c>
      <c r="V2846" t="str">
        <f>IF(OR(tickets_cleaned[[#This Row],[resolution_time_hours]]="", tickets_cleaned[[#This Row],[resolution_time_hours]]&lt;0),"",tickets_cleaned[[#This Row],[resolution_time_hours]])</f>
        <v/>
      </c>
    </row>
    <row r="2847" spans="1:22" ht="15" customHeight="1" x14ac:dyDescent="0.2">
      <c r="A2847">
        <v>2846</v>
      </c>
      <c r="B2847" t="s">
        <v>9306</v>
      </c>
      <c r="C2847" t="s">
        <v>9307</v>
      </c>
      <c r="D2847">
        <v>37</v>
      </c>
      <c r="E2847" t="s">
        <v>58</v>
      </c>
      <c r="F2847" t="s">
        <v>156</v>
      </c>
      <c r="G2847" s="1">
        <v>43851</v>
      </c>
      <c r="H2847" t="s">
        <v>21</v>
      </c>
      <c r="I2847" t="s">
        <v>168</v>
      </c>
      <c r="J2847" t="s">
        <v>9308</v>
      </c>
      <c r="K2847" t="s">
        <v>74</v>
      </c>
      <c r="L2847" t="s">
        <v>9309</v>
      </c>
      <c r="M2847" t="s">
        <v>26</v>
      </c>
      <c r="N2847" t="s">
        <v>32</v>
      </c>
      <c r="O2847" s="15">
        <v>45078.143888888888</v>
      </c>
      <c r="P2847" s="15">
        <v>45078.346666666665</v>
      </c>
      <c r="Q2847">
        <v>1</v>
      </c>
      <c r="R2847">
        <v>4</v>
      </c>
      <c r="S2847">
        <v>1</v>
      </c>
      <c r="T2847">
        <v>0</v>
      </c>
      <c r="U2847">
        <v>1</v>
      </c>
      <c r="V2847">
        <f>IF(OR(tickets_cleaned[[#This Row],[resolution_time_hours]]="", tickets_cleaned[[#This Row],[resolution_time_hours]]&lt;0),"",tickets_cleaned[[#This Row],[resolution_time_hours]])</f>
        <v>4</v>
      </c>
    </row>
    <row r="2848" spans="1:22" ht="15" customHeight="1" x14ac:dyDescent="0.2">
      <c r="A2848">
        <v>2847</v>
      </c>
      <c r="B2848" t="s">
        <v>9310</v>
      </c>
      <c r="C2848" t="s">
        <v>9311</v>
      </c>
      <c r="D2848">
        <v>46</v>
      </c>
      <c r="E2848" t="s">
        <v>65</v>
      </c>
      <c r="F2848" t="s">
        <v>249</v>
      </c>
      <c r="G2848" s="1">
        <v>44048</v>
      </c>
      <c r="H2848" t="s">
        <v>21</v>
      </c>
      <c r="I2848" t="s">
        <v>120</v>
      </c>
      <c r="J2848" s="21" t="s">
        <v>9312</v>
      </c>
      <c r="K2848" t="s">
        <v>93</v>
      </c>
      <c r="M2848" t="s">
        <v>25</v>
      </c>
      <c r="N2848" t="s">
        <v>32</v>
      </c>
      <c r="P2848"/>
      <c r="S2848">
        <v>0</v>
      </c>
      <c r="T2848">
        <v>1</v>
      </c>
      <c r="U2848">
        <v>0</v>
      </c>
      <c r="V2848" t="str">
        <f>IF(OR(tickets_cleaned[[#This Row],[resolution_time_hours]]="", tickets_cleaned[[#This Row],[resolution_time_hours]]&lt;0),"",tickets_cleaned[[#This Row],[resolution_time_hours]])</f>
        <v/>
      </c>
    </row>
    <row r="2849" spans="1:22" ht="15" customHeight="1" x14ac:dyDescent="0.2">
      <c r="A2849">
        <v>2848</v>
      </c>
      <c r="B2849" t="s">
        <v>9313</v>
      </c>
      <c r="C2849" t="s">
        <v>9314</v>
      </c>
      <c r="D2849">
        <v>45</v>
      </c>
      <c r="E2849" t="s">
        <v>65</v>
      </c>
      <c r="F2849" t="s">
        <v>233</v>
      </c>
      <c r="G2849" s="1">
        <v>44002</v>
      </c>
      <c r="H2849" t="s">
        <v>21</v>
      </c>
      <c r="I2849" t="s">
        <v>79</v>
      </c>
      <c r="J2849" s="21" t="s">
        <v>9315</v>
      </c>
      <c r="K2849" t="s">
        <v>74</v>
      </c>
      <c r="L2849" t="s">
        <v>9316</v>
      </c>
      <c r="M2849" t="s">
        <v>26</v>
      </c>
      <c r="N2849" t="s">
        <v>32</v>
      </c>
      <c r="O2849" s="15">
        <v>45078.112673611111</v>
      </c>
      <c r="P2849" s="15">
        <v>45078.341840277775</v>
      </c>
      <c r="Q2849">
        <v>2</v>
      </c>
      <c r="R2849">
        <v>5</v>
      </c>
      <c r="S2849">
        <v>1</v>
      </c>
      <c r="T2849">
        <v>0</v>
      </c>
      <c r="U2849">
        <v>1</v>
      </c>
      <c r="V2849">
        <f>IF(OR(tickets_cleaned[[#This Row],[resolution_time_hours]]="", tickets_cleaned[[#This Row],[resolution_time_hours]]&lt;0),"",tickets_cleaned[[#This Row],[resolution_time_hours]])</f>
        <v>5</v>
      </c>
    </row>
    <row r="2850" spans="1:22" ht="15" customHeight="1" x14ac:dyDescent="0.2">
      <c r="A2850">
        <v>2849</v>
      </c>
      <c r="B2850" t="s">
        <v>9317</v>
      </c>
      <c r="C2850" t="s">
        <v>9318</v>
      </c>
      <c r="D2850">
        <v>70</v>
      </c>
      <c r="E2850" t="s">
        <v>90</v>
      </c>
      <c r="F2850" t="s">
        <v>139</v>
      </c>
      <c r="G2850" s="1">
        <v>43975</v>
      </c>
      <c r="H2850" t="s">
        <v>20</v>
      </c>
      <c r="I2850" t="s">
        <v>176</v>
      </c>
      <c r="J2850" t="s">
        <v>9319</v>
      </c>
      <c r="K2850" t="s">
        <v>62</v>
      </c>
      <c r="M2850" t="s">
        <v>26</v>
      </c>
      <c r="N2850" t="s">
        <v>32</v>
      </c>
      <c r="O2850" s="15">
        <v>45078.390462962961</v>
      </c>
      <c r="P2850"/>
      <c r="S2850">
        <v>0</v>
      </c>
      <c r="T2850">
        <v>1</v>
      </c>
      <c r="U2850">
        <v>0</v>
      </c>
      <c r="V2850" t="str">
        <f>IF(OR(tickets_cleaned[[#This Row],[resolution_time_hours]]="", tickets_cleaned[[#This Row],[resolution_time_hours]]&lt;0),"",tickets_cleaned[[#This Row],[resolution_time_hours]])</f>
        <v/>
      </c>
    </row>
    <row r="2851" spans="1:22" ht="15" customHeight="1" x14ac:dyDescent="0.2">
      <c r="A2851">
        <v>2850</v>
      </c>
      <c r="B2851" t="s">
        <v>9320</v>
      </c>
      <c r="C2851" t="s">
        <v>9321</v>
      </c>
      <c r="D2851">
        <v>70</v>
      </c>
      <c r="E2851" t="s">
        <v>58</v>
      </c>
      <c r="F2851" t="s">
        <v>228</v>
      </c>
      <c r="G2851" s="1">
        <v>44071</v>
      </c>
      <c r="H2851" t="s">
        <v>20</v>
      </c>
      <c r="I2851" t="s">
        <v>22</v>
      </c>
      <c r="J2851" s="21" t="s">
        <v>9322</v>
      </c>
      <c r="K2851" t="s">
        <v>74</v>
      </c>
      <c r="L2851" t="s">
        <v>9323</v>
      </c>
      <c r="M2851" t="s">
        <v>25</v>
      </c>
      <c r="N2851" t="s">
        <v>32</v>
      </c>
      <c r="O2851" s="15">
        <v>45078.756458333337</v>
      </c>
      <c r="P2851" s="15">
        <v>45078.807847222219</v>
      </c>
      <c r="Q2851">
        <v>3</v>
      </c>
      <c r="R2851">
        <v>1</v>
      </c>
      <c r="S2851">
        <v>1</v>
      </c>
      <c r="T2851">
        <v>0</v>
      </c>
      <c r="U2851">
        <v>0</v>
      </c>
      <c r="V2851">
        <f>IF(OR(tickets_cleaned[[#This Row],[resolution_time_hours]]="", tickets_cleaned[[#This Row],[resolution_time_hours]]&lt;0),"",tickets_cleaned[[#This Row],[resolution_time_hours]])</f>
        <v>1</v>
      </c>
    </row>
    <row r="2852" spans="1:22" ht="15" customHeight="1" x14ac:dyDescent="0.2">
      <c r="A2852">
        <v>2851</v>
      </c>
      <c r="B2852" t="s">
        <v>9324</v>
      </c>
      <c r="C2852" t="s">
        <v>9325</v>
      </c>
      <c r="D2852">
        <v>38</v>
      </c>
      <c r="E2852" t="s">
        <v>58</v>
      </c>
      <c r="F2852" t="s">
        <v>105</v>
      </c>
      <c r="G2852" s="1">
        <v>43906</v>
      </c>
      <c r="H2852" t="s">
        <v>23</v>
      </c>
      <c r="I2852" t="s">
        <v>72</v>
      </c>
      <c r="J2852" s="21" t="s">
        <v>9326</v>
      </c>
      <c r="K2852" t="s">
        <v>93</v>
      </c>
      <c r="M2852" t="s">
        <v>25</v>
      </c>
      <c r="N2852" t="s">
        <v>30</v>
      </c>
      <c r="P2852"/>
      <c r="S2852">
        <v>0</v>
      </c>
      <c r="T2852">
        <v>1</v>
      </c>
      <c r="U2852">
        <v>0</v>
      </c>
      <c r="V2852" t="str">
        <f>IF(OR(tickets_cleaned[[#This Row],[resolution_time_hours]]="", tickets_cleaned[[#This Row],[resolution_time_hours]]&lt;0),"",tickets_cleaned[[#This Row],[resolution_time_hours]])</f>
        <v/>
      </c>
    </row>
    <row r="2853" spans="1:22" ht="15" customHeight="1" x14ac:dyDescent="0.2">
      <c r="A2853">
        <v>2852</v>
      </c>
      <c r="B2853" t="s">
        <v>9327</v>
      </c>
      <c r="C2853" t="s">
        <v>9328</v>
      </c>
      <c r="D2853">
        <v>25</v>
      </c>
      <c r="E2853" t="s">
        <v>58</v>
      </c>
      <c r="F2853" t="s">
        <v>342</v>
      </c>
      <c r="G2853" s="1">
        <v>43992</v>
      </c>
      <c r="H2853" t="s">
        <v>20</v>
      </c>
      <c r="I2853" t="s">
        <v>101</v>
      </c>
      <c r="J2853" s="21" t="s">
        <v>9329</v>
      </c>
      <c r="K2853" t="s">
        <v>93</v>
      </c>
      <c r="M2853" t="s">
        <v>27</v>
      </c>
      <c r="N2853" t="s">
        <v>30</v>
      </c>
      <c r="P2853"/>
      <c r="S2853">
        <v>0</v>
      </c>
      <c r="T2853">
        <v>1</v>
      </c>
      <c r="U2853">
        <v>0</v>
      </c>
      <c r="V2853" t="str">
        <f>IF(OR(tickets_cleaned[[#This Row],[resolution_time_hours]]="", tickets_cleaned[[#This Row],[resolution_time_hours]]&lt;0),"",tickets_cleaned[[#This Row],[resolution_time_hours]])</f>
        <v/>
      </c>
    </row>
    <row r="2854" spans="1:22" ht="15" customHeight="1" x14ac:dyDescent="0.2">
      <c r="A2854">
        <v>2853</v>
      </c>
      <c r="B2854" t="s">
        <v>9330</v>
      </c>
      <c r="C2854" t="s">
        <v>9331</v>
      </c>
      <c r="D2854">
        <v>37</v>
      </c>
      <c r="E2854" t="s">
        <v>65</v>
      </c>
      <c r="F2854" t="s">
        <v>183</v>
      </c>
      <c r="G2854" s="1">
        <v>43844</v>
      </c>
      <c r="H2854" t="s">
        <v>21</v>
      </c>
      <c r="I2854" t="s">
        <v>72</v>
      </c>
      <c r="J2854" s="21" t="s">
        <v>9332</v>
      </c>
      <c r="K2854" t="s">
        <v>93</v>
      </c>
      <c r="M2854" t="s">
        <v>28</v>
      </c>
      <c r="N2854" t="s">
        <v>31</v>
      </c>
      <c r="P2854"/>
      <c r="S2854">
        <v>0</v>
      </c>
      <c r="T2854">
        <v>1</v>
      </c>
      <c r="U2854">
        <v>0</v>
      </c>
      <c r="V2854" t="str">
        <f>IF(OR(tickets_cleaned[[#This Row],[resolution_time_hours]]="", tickets_cleaned[[#This Row],[resolution_time_hours]]&lt;0),"",tickets_cleaned[[#This Row],[resolution_time_hours]])</f>
        <v/>
      </c>
    </row>
    <row r="2855" spans="1:22" ht="15" customHeight="1" x14ac:dyDescent="0.2">
      <c r="A2855">
        <v>2854</v>
      </c>
      <c r="B2855" t="s">
        <v>9333</v>
      </c>
      <c r="C2855" t="s">
        <v>9334</v>
      </c>
      <c r="D2855">
        <v>44</v>
      </c>
      <c r="E2855" t="s">
        <v>65</v>
      </c>
      <c r="F2855" t="s">
        <v>161</v>
      </c>
      <c r="G2855" s="1">
        <v>44246</v>
      </c>
      <c r="H2855" t="s">
        <v>20</v>
      </c>
      <c r="I2855" t="s">
        <v>203</v>
      </c>
      <c r="J2855" s="21" t="s">
        <v>9335</v>
      </c>
      <c r="K2855" t="s">
        <v>74</v>
      </c>
      <c r="L2855" t="s">
        <v>9336</v>
      </c>
      <c r="M2855" t="s">
        <v>25</v>
      </c>
      <c r="N2855" t="s">
        <v>32</v>
      </c>
      <c r="O2855" s="15">
        <v>45078.365555555552</v>
      </c>
      <c r="P2855" s="15">
        <v>45078.145416666666</v>
      </c>
      <c r="Q2855">
        <v>2</v>
      </c>
      <c r="S2855">
        <v>1</v>
      </c>
      <c r="T2855">
        <v>0</v>
      </c>
      <c r="U2855">
        <v>1</v>
      </c>
      <c r="V2855" t="str">
        <f>IF(OR(tickets_cleaned[[#This Row],[resolution_time_hours]]="", tickets_cleaned[[#This Row],[resolution_time_hours]]&lt;0),"",tickets_cleaned[[#This Row],[resolution_time_hours]])</f>
        <v/>
      </c>
    </row>
    <row r="2856" spans="1:22" ht="15" customHeight="1" x14ac:dyDescent="0.2">
      <c r="A2856">
        <v>2855</v>
      </c>
      <c r="B2856" t="s">
        <v>9337</v>
      </c>
      <c r="C2856" t="s">
        <v>9338</v>
      </c>
      <c r="D2856">
        <v>54</v>
      </c>
      <c r="E2856" t="s">
        <v>65</v>
      </c>
      <c r="F2856" t="s">
        <v>144</v>
      </c>
      <c r="G2856" s="1">
        <v>44258</v>
      </c>
      <c r="H2856" t="s">
        <v>24</v>
      </c>
      <c r="I2856" t="s">
        <v>91</v>
      </c>
      <c r="J2856" s="21" t="s">
        <v>9339</v>
      </c>
      <c r="K2856" t="s">
        <v>74</v>
      </c>
      <c r="L2856" t="s">
        <v>9340</v>
      </c>
      <c r="M2856" t="s">
        <v>26</v>
      </c>
      <c r="N2856" t="s">
        <v>30</v>
      </c>
      <c r="O2856" s="15">
        <v>45078.821122685185</v>
      </c>
      <c r="P2856" s="15">
        <v>45078.146122685182</v>
      </c>
      <c r="Q2856">
        <v>5</v>
      </c>
      <c r="S2856">
        <v>1</v>
      </c>
      <c r="T2856">
        <v>0</v>
      </c>
      <c r="U2856">
        <v>0</v>
      </c>
      <c r="V2856" t="str">
        <f>IF(OR(tickets_cleaned[[#This Row],[resolution_time_hours]]="", tickets_cleaned[[#This Row],[resolution_time_hours]]&lt;0),"",tickets_cleaned[[#This Row],[resolution_time_hours]])</f>
        <v/>
      </c>
    </row>
    <row r="2857" spans="1:22" ht="15" customHeight="1" x14ac:dyDescent="0.2">
      <c r="A2857">
        <v>2856</v>
      </c>
      <c r="B2857" t="s">
        <v>9341</v>
      </c>
      <c r="C2857" t="s">
        <v>9342</v>
      </c>
      <c r="D2857">
        <v>29</v>
      </c>
      <c r="E2857" t="s">
        <v>58</v>
      </c>
      <c r="F2857" t="s">
        <v>342</v>
      </c>
      <c r="G2857" s="1">
        <v>44540</v>
      </c>
      <c r="H2857" t="s">
        <v>21</v>
      </c>
      <c r="I2857" t="s">
        <v>126</v>
      </c>
      <c r="J2857" t="s">
        <v>467</v>
      </c>
      <c r="K2857" t="s">
        <v>93</v>
      </c>
      <c r="M2857" t="s">
        <v>27</v>
      </c>
      <c r="N2857" t="s">
        <v>30</v>
      </c>
      <c r="P2857"/>
      <c r="S2857">
        <v>0</v>
      </c>
      <c r="T2857">
        <v>1</v>
      </c>
      <c r="U2857">
        <v>0</v>
      </c>
      <c r="V2857" t="str">
        <f>IF(OR(tickets_cleaned[[#This Row],[resolution_time_hours]]="", tickets_cleaned[[#This Row],[resolution_time_hours]]&lt;0),"",tickets_cleaned[[#This Row],[resolution_time_hours]])</f>
        <v/>
      </c>
    </row>
    <row r="2858" spans="1:22" ht="15" customHeight="1" x14ac:dyDescent="0.2">
      <c r="A2858">
        <v>2857</v>
      </c>
      <c r="B2858" t="s">
        <v>9343</v>
      </c>
      <c r="C2858" t="s">
        <v>9344</v>
      </c>
      <c r="D2858">
        <v>27</v>
      </c>
      <c r="E2858" t="s">
        <v>65</v>
      </c>
      <c r="F2858" t="s">
        <v>152</v>
      </c>
      <c r="G2858" s="1">
        <v>44559</v>
      </c>
      <c r="H2858" t="s">
        <v>21</v>
      </c>
      <c r="I2858" t="s">
        <v>85</v>
      </c>
      <c r="J2858" s="21" t="s">
        <v>9345</v>
      </c>
      <c r="K2858" t="s">
        <v>74</v>
      </c>
      <c r="L2858" t="s">
        <v>9346</v>
      </c>
      <c r="M2858" t="s">
        <v>26</v>
      </c>
      <c r="N2858" t="s">
        <v>30</v>
      </c>
      <c r="O2858" s="15">
        <v>45078.247534722221</v>
      </c>
      <c r="P2858" s="15">
        <v>45078.882951388892</v>
      </c>
      <c r="Q2858">
        <v>1</v>
      </c>
      <c r="R2858">
        <v>15</v>
      </c>
      <c r="S2858">
        <v>1</v>
      </c>
      <c r="T2858">
        <v>0</v>
      </c>
      <c r="U2858">
        <v>1</v>
      </c>
      <c r="V2858">
        <f>IF(OR(tickets_cleaned[[#This Row],[resolution_time_hours]]="", tickets_cleaned[[#This Row],[resolution_time_hours]]&lt;0),"",tickets_cleaned[[#This Row],[resolution_time_hours]])</f>
        <v>15</v>
      </c>
    </row>
    <row r="2859" spans="1:22" ht="15" customHeight="1" x14ac:dyDescent="0.2">
      <c r="A2859">
        <v>2858</v>
      </c>
      <c r="B2859" t="s">
        <v>9347</v>
      </c>
      <c r="C2859" t="s">
        <v>9348</v>
      </c>
      <c r="D2859">
        <v>36</v>
      </c>
      <c r="E2859" t="s">
        <v>90</v>
      </c>
      <c r="F2859" t="s">
        <v>408</v>
      </c>
      <c r="G2859" s="1">
        <v>44559</v>
      </c>
      <c r="H2859" t="s">
        <v>23</v>
      </c>
      <c r="I2859" t="s">
        <v>203</v>
      </c>
      <c r="J2859" t="s">
        <v>4172</v>
      </c>
      <c r="K2859" t="s">
        <v>93</v>
      </c>
      <c r="M2859" t="s">
        <v>26</v>
      </c>
      <c r="N2859" t="s">
        <v>32</v>
      </c>
      <c r="P2859"/>
      <c r="S2859">
        <v>0</v>
      </c>
      <c r="T2859">
        <v>1</v>
      </c>
      <c r="U2859">
        <v>0</v>
      </c>
      <c r="V2859" t="str">
        <f>IF(OR(tickets_cleaned[[#This Row],[resolution_time_hours]]="", tickets_cleaned[[#This Row],[resolution_time_hours]]&lt;0),"",tickets_cleaned[[#This Row],[resolution_time_hours]])</f>
        <v/>
      </c>
    </row>
    <row r="2860" spans="1:22" ht="15" customHeight="1" x14ac:dyDescent="0.2">
      <c r="A2860">
        <v>2859</v>
      </c>
      <c r="B2860" t="s">
        <v>9349</v>
      </c>
      <c r="C2860" t="s">
        <v>9350</v>
      </c>
      <c r="D2860">
        <v>21</v>
      </c>
      <c r="E2860" t="s">
        <v>65</v>
      </c>
      <c r="F2860" t="s">
        <v>183</v>
      </c>
      <c r="G2860" s="1">
        <v>44391</v>
      </c>
      <c r="H2860" t="s">
        <v>22</v>
      </c>
      <c r="I2860" t="s">
        <v>79</v>
      </c>
      <c r="J2860" s="21" t="s">
        <v>9351</v>
      </c>
      <c r="K2860" t="s">
        <v>93</v>
      </c>
      <c r="M2860" t="s">
        <v>26</v>
      </c>
      <c r="N2860" t="s">
        <v>32</v>
      </c>
      <c r="P2860"/>
      <c r="S2860">
        <v>0</v>
      </c>
      <c r="T2860">
        <v>1</v>
      </c>
      <c r="U2860">
        <v>0</v>
      </c>
      <c r="V2860" t="str">
        <f>IF(OR(tickets_cleaned[[#This Row],[resolution_time_hours]]="", tickets_cleaned[[#This Row],[resolution_time_hours]]&lt;0),"",tickets_cleaned[[#This Row],[resolution_time_hours]])</f>
        <v/>
      </c>
    </row>
    <row r="2861" spans="1:22" ht="15" customHeight="1" x14ac:dyDescent="0.2">
      <c r="A2861">
        <v>2860</v>
      </c>
      <c r="B2861" t="s">
        <v>9352</v>
      </c>
      <c r="C2861" t="s">
        <v>9353</v>
      </c>
      <c r="D2861">
        <v>57</v>
      </c>
      <c r="E2861" t="s">
        <v>58</v>
      </c>
      <c r="F2861" t="s">
        <v>408</v>
      </c>
      <c r="G2861" s="1">
        <v>44369</v>
      </c>
      <c r="H2861" t="s">
        <v>21</v>
      </c>
      <c r="I2861" t="s">
        <v>140</v>
      </c>
      <c r="J2861" s="21" t="s">
        <v>9354</v>
      </c>
      <c r="K2861" t="s">
        <v>74</v>
      </c>
      <c r="L2861" t="s">
        <v>9355</v>
      </c>
      <c r="M2861" t="s">
        <v>26</v>
      </c>
      <c r="N2861" t="s">
        <v>30</v>
      </c>
      <c r="O2861" s="15">
        <v>45078.65730324074</v>
      </c>
      <c r="P2861" s="15">
        <v>45078.408692129633</v>
      </c>
      <c r="Q2861">
        <v>5</v>
      </c>
      <c r="S2861">
        <v>1</v>
      </c>
      <c r="T2861">
        <v>0</v>
      </c>
      <c r="U2861">
        <v>0</v>
      </c>
      <c r="V2861" t="str">
        <f>IF(OR(tickets_cleaned[[#This Row],[resolution_time_hours]]="", tickets_cleaned[[#This Row],[resolution_time_hours]]&lt;0),"",tickets_cleaned[[#This Row],[resolution_time_hours]])</f>
        <v/>
      </c>
    </row>
    <row r="2862" spans="1:22" ht="15" customHeight="1" x14ac:dyDescent="0.2">
      <c r="A2862">
        <v>2861</v>
      </c>
      <c r="B2862" t="s">
        <v>9356</v>
      </c>
      <c r="C2862" t="s">
        <v>9357</v>
      </c>
      <c r="D2862">
        <v>42</v>
      </c>
      <c r="E2862" t="s">
        <v>58</v>
      </c>
      <c r="F2862" t="s">
        <v>408</v>
      </c>
      <c r="G2862" s="1">
        <v>44243</v>
      </c>
      <c r="H2862" t="s">
        <v>21</v>
      </c>
      <c r="I2862" t="s">
        <v>120</v>
      </c>
      <c r="J2862" t="s">
        <v>9358</v>
      </c>
      <c r="K2862" t="s">
        <v>62</v>
      </c>
      <c r="M2862" t="s">
        <v>26</v>
      </c>
      <c r="N2862" t="s">
        <v>32</v>
      </c>
      <c r="O2862" s="15">
        <v>45078.387187499997</v>
      </c>
      <c r="P2862"/>
      <c r="S2862">
        <v>0</v>
      </c>
      <c r="T2862">
        <v>1</v>
      </c>
      <c r="U2862">
        <v>0</v>
      </c>
      <c r="V2862" t="str">
        <f>IF(OR(tickets_cleaned[[#This Row],[resolution_time_hours]]="", tickets_cleaned[[#This Row],[resolution_time_hours]]&lt;0),"",tickets_cleaned[[#This Row],[resolution_time_hours]])</f>
        <v/>
      </c>
    </row>
    <row r="2863" spans="1:22" ht="15" customHeight="1" x14ac:dyDescent="0.2">
      <c r="A2863">
        <v>2862</v>
      </c>
      <c r="B2863" t="s">
        <v>9359</v>
      </c>
      <c r="C2863" t="s">
        <v>9360</v>
      </c>
      <c r="D2863">
        <v>55</v>
      </c>
      <c r="E2863" t="s">
        <v>65</v>
      </c>
      <c r="F2863" t="s">
        <v>275</v>
      </c>
      <c r="G2863" s="1">
        <v>44421</v>
      </c>
      <c r="H2863" t="s">
        <v>20</v>
      </c>
      <c r="I2863" t="s">
        <v>72</v>
      </c>
      <c r="J2863" t="s">
        <v>9361</v>
      </c>
      <c r="K2863" t="s">
        <v>62</v>
      </c>
      <c r="M2863" t="s">
        <v>28</v>
      </c>
      <c r="N2863" t="s">
        <v>32</v>
      </c>
      <c r="O2863" s="15">
        <v>45078.903865740744</v>
      </c>
      <c r="P2863"/>
      <c r="S2863">
        <v>0</v>
      </c>
      <c r="T2863">
        <v>1</v>
      </c>
      <c r="U2863">
        <v>0</v>
      </c>
      <c r="V2863" t="str">
        <f>IF(OR(tickets_cleaned[[#This Row],[resolution_time_hours]]="", tickets_cleaned[[#This Row],[resolution_time_hours]]&lt;0),"",tickets_cleaned[[#This Row],[resolution_time_hours]])</f>
        <v/>
      </c>
    </row>
    <row r="2864" spans="1:22" ht="15" customHeight="1" x14ac:dyDescent="0.2">
      <c r="A2864">
        <v>2863</v>
      </c>
      <c r="B2864" t="s">
        <v>9362</v>
      </c>
      <c r="C2864" t="s">
        <v>9363</v>
      </c>
      <c r="D2864">
        <v>22</v>
      </c>
      <c r="E2864" t="s">
        <v>90</v>
      </c>
      <c r="F2864" t="s">
        <v>110</v>
      </c>
      <c r="G2864" s="1">
        <v>44222</v>
      </c>
      <c r="H2864" t="s">
        <v>22</v>
      </c>
      <c r="I2864" t="s">
        <v>101</v>
      </c>
      <c r="J2864" s="21" t="s">
        <v>9364</v>
      </c>
      <c r="K2864" t="s">
        <v>74</v>
      </c>
      <c r="L2864" t="s">
        <v>9365</v>
      </c>
      <c r="M2864" t="s">
        <v>27</v>
      </c>
      <c r="N2864" t="s">
        <v>30</v>
      </c>
      <c r="O2864" s="15">
        <v>45078.870555555557</v>
      </c>
      <c r="P2864" s="15">
        <v>45078.069166666668</v>
      </c>
      <c r="Q2864">
        <v>1</v>
      </c>
      <c r="S2864">
        <v>1</v>
      </c>
      <c r="T2864">
        <v>0</v>
      </c>
      <c r="U2864">
        <v>1</v>
      </c>
      <c r="V2864" t="str">
        <f>IF(OR(tickets_cleaned[[#This Row],[resolution_time_hours]]="", tickets_cleaned[[#This Row],[resolution_time_hours]]&lt;0),"",tickets_cleaned[[#This Row],[resolution_time_hours]])</f>
        <v/>
      </c>
    </row>
    <row r="2865" spans="1:22" ht="15" customHeight="1" x14ac:dyDescent="0.2">
      <c r="A2865">
        <v>2864</v>
      </c>
      <c r="B2865" t="s">
        <v>9366</v>
      </c>
      <c r="C2865" t="s">
        <v>9367</v>
      </c>
      <c r="D2865">
        <v>68</v>
      </c>
      <c r="E2865" t="s">
        <v>58</v>
      </c>
      <c r="F2865" t="s">
        <v>183</v>
      </c>
      <c r="G2865" s="1">
        <v>44239</v>
      </c>
      <c r="H2865" t="s">
        <v>23</v>
      </c>
      <c r="I2865" t="s">
        <v>72</v>
      </c>
      <c r="J2865" s="21" t="s">
        <v>9368</v>
      </c>
      <c r="K2865" t="s">
        <v>93</v>
      </c>
      <c r="M2865" t="s">
        <v>25</v>
      </c>
      <c r="N2865" t="s">
        <v>29</v>
      </c>
      <c r="P2865"/>
      <c r="S2865">
        <v>0</v>
      </c>
      <c r="T2865">
        <v>1</v>
      </c>
      <c r="U2865">
        <v>0</v>
      </c>
      <c r="V2865" t="str">
        <f>IF(OR(tickets_cleaned[[#This Row],[resolution_time_hours]]="", tickets_cleaned[[#This Row],[resolution_time_hours]]&lt;0),"",tickets_cleaned[[#This Row],[resolution_time_hours]])</f>
        <v/>
      </c>
    </row>
    <row r="2866" spans="1:22" ht="15" customHeight="1" x14ac:dyDescent="0.2">
      <c r="A2866">
        <v>2865</v>
      </c>
      <c r="B2866" t="s">
        <v>9369</v>
      </c>
      <c r="C2866" t="s">
        <v>9370</v>
      </c>
      <c r="D2866">
        <v>70</v>
      </c>
      <c r="E2866" t="s">
        <v>58</v>
      </c>
      <c r="F2866" t="s">
        <v>245</v>
      </c>
      <c r="G2866" s="1">
        <v>44483</v>
      </c>
      <c r="H2866" t="s">
        <v>24</v>
      </c>
      <c r="I2866" t="s">
        <v>72</v>
      </c>
      <c r="J2866" t="s">
        <v>27222</v>
      </c>
      <c r="K2866" t="s">
        <v>62</v>
      </c>
      <c r="M2866" t="s">
        <v>26</v>
      </c>
      <c r="N2866" t="s">
        <v>29</v>
      </c>
      <c r="O2866" s="15">
        <v>45078.297662037039</v>
      </c>
      <c r="P2866"/>
      <c r="S2866">
        <v>0</v>
      </c>
      <c r="T2866">
        <v>1</v>
      </c>
      <c r="U2866">
        <v>0</v>
      </c>
      <c r="V2866" t="str">
        <f>IF(OR(tickets_cleaned[[#This Row],[resolution_time_hours]]="", tickets_cleaned[[#This Row],[resolution_time_hours]]&lt;0),"",tickets_cleaned[[#This Row],[resolution_time_hours]])</f>
        <v/>
      </c>
    </row>
    <row r="2867" spans="1:22" ht="15" customHeight="1" x14ac:dyDescent="0.2">
      <c r="A2867">
        <v>2866</v>
      </c>
      <c r="B2867" t="s">
        <v>9371</v>
      </c>
      <c r="C2867" t="s">
        <v>9372</v>
      </c>
      <c r="D2867">
        <v>40</v>
      </c>
      <c r="E2867" t="s">
        <v>65</v>
      </c>
      <c r="F2867" t="s">
        <v>275</v>
      </c>
      <c r="G2867" s="1">
        <v>44232</v>
      </c>
      <c r="H2867" t="s">
        <v>22</v>
      </c>
      <c r="I2867" t="s">
        <v>126</v>
      </c>
      <c r="J2867" t="s">
        <v>474</v>
      </c>
      <c r="K2867" t="s">
        <v>62</v>
      </c>
      <c r="M2867" t="s">
        <v>25</v>
      </c>
      <c r="N2867" t="s">
        <v>31</v>
      </c>
      <c r="O2867" s="15">
        <v>45078.683078703703</v>
      </c>
      <c r="P2867"/>
      <c r="S2867">
        <v>0</v>
      </c>
      <c r="T2867">
        <v>1</v>
      </c>
      <c r="U2867">
        <v>0</v>
      </c>
      <c r="V2867" t="str">
        <f>IF(OR(tickets_cleaned[[#This Row],[resolution_time_hours]]="", tickets_cleaned[[#This Row],[resolution_time_hours]]&lt;0),"",tickets_cleaned[[#This Row],[resolution_time_hours]])</f>
        <v/>
      </c>
    </row>
    <row r="2868" spans="1:22" ht="15" customHeight="1" x14ac:dyDescent="0.2">
      <c r="A2868">
        <v>2867</v>
      </c>
      <c r="B2868" t="s">
        <v>9373</v>
      </c>
      <c r="C2868" t="s">
        <v>9374</v>
      </c>
      <c r="D2868">
        <v>36</v>
      </c>
      <c r="E2868" t="s">
        <v>90</v>
      </c>
      <c r="F2868" t="s">
        <v>125</v>
      </c>
      <c r="G2868" s="1">
        <v>44306</v>
      </c>
      <c r="H2868" t="s">
        <v>20</v>
      </c>
      <c r="I2868" t="s">
        <v>91</v>
      </c>
      <c r="J2868" t="s">
        <v>9375</v>
      </c>
      <c r="K2868" t="s">
        <v>93</v>
      </c>
      <c r="M2868" t="s">
        <v>26</v>
      </c>
      <c r="N2868" t="s">
        <v>31</v>
      </c>
      <c r="P2868"/>
      <c r="S2868">
        <v>0</v>
      </c>
      <c r="T2868">
        <v>1</v>
      </c>
      <c r="U2868">
        <v>0</v>
      </c>
      <c r="V2868" t="str">
        <f>IF(OR(tickets_cleaned[[#This Row],[resolution_time_hours]]="", tickets_cleaned[[#This Row],[resolution_time_hours]]&lt;0),"",tickets_cleaned[[#This Row],[resolution_time_hours]])</f>
        <v/>
      </c>
    </row>
    <row r="2869" spans="1:22" ht="15" customHeight="1" x14ac:dyDescent="0.2">
      <c r="A2869">
        <v>2868</v>
      </c>
      <c r="B2869" t="s">
        <v>9376</v>
      </c>
      <c r="C2869" t="s">
        <v>9377</v>
      </c>
      <c r="D2869">
        <v>22</v>
      </c>
      <c r="E2869" t="s">
        <v>90</v>
      </c>
      <c r="F2869" t="s">
        <v>680</v>
      </c>
      <c r="G2869" s="1">
        <v>44084</v>
      </c>
      <c r="H2869" t="s">
        <v>21</v>
      </c>
      <c r="I2869" t="s">
        <v>79</v>
      </c>
      <c r="J2869" t="s">
        <v>474</v>
      </c>
      <c r="K2869" t="s">
        <v>62</v>
      </c>
      <c r="M2869" t="s">
        <v>26</v>
      </c>
      <c r="N2869" t="s">
        <v>30</v>
      </c>
      <c r="O2869" s="15">
        <v>45078.865034722221</v>
      </c>
      <c r="P2869"/>
      <c r="S2869">
        <v>0</v>
      </c>
      <c r="T2869">
        <v>1</v>
      </c>
      <c r="U2869">
        <v>0</v>
      </c>
      <c r="V2869" t="str">
        <f>IF(OR(tickets_cleaned[[#This Row],[resolution_time_hours]]="", tickets_cleaned[[#This Row],[resolution_time_hours]]&lt;0),"",tickets_cleaned[[#This Row],[resolution_time_hours]])</f>
        <v/>
      </c>
    </row>
    <row r="2870" spans="1:22" ht="15" customHeight="1" x14ac:dyDescent="0.2">
      <c r="A2870">
        <v>2869</v>
      </c>
      <c r="B2870" t="s">
        <v>9378</v>
      </c>
      <c r="C2870" t="s">
        <v>9379</v>
      </c>
      <c r="D2870">
        <v>43</v>
      </c>
      <c r="E2870" t="s">
        <v>65</v>
      </c>
      <c r="F2870" t="s">
        <v>199</v>
      </c>
      <c r="G2870" s="1">
        <v>44081</v>
      </c>
      <c r="H2870" t="s">
        <v>21</v>
      </c>
      <c r="I2870" t="s">
        <v>22</v>
      </c>
      <c r="J2870" t="s">
        <v>9380</v>
      </c>
      <c r="K2870" t="s">
        <v>62</v>
      </c>
      <c r="M2870" t="s">
        <v>25</v>
      </c>
      <c r="N2870" t="s">
        <v>32</v>
      </c>
      <c r="O2870" s="15">
        <v>45078.410891203705</v>
      </c>
      <c r="P2870"/>
      <c r="S2870">
        <v>0</v>
      </c>
      <c r="T2870">
        <v>1</v>
      </c>
      <c r="U2870">
        <v>0</v>
      </c>
      <c r="V2870" t="str">
        <f>IF(OR(tickets_cleaned[[#This Row],[resolution_time_hours]]="", tickets_cleaned[[#This Row],[resolution_time_hours]]&lt;0),"",tickets_cleaned[[#This Row],[resolution_time_hours]])</f>
        <v/>
      </c>
    </row>
    <row r="2871" spans="1:22" ht="15" customHeight="1" x14ac:dyDescent="0.2">
      <c r="A2871">
        <v>2870</v>
      </c>
      <c r="B2871" t="s">
        <v>9381</v>
      </c>
      <c r="C2871" t="s">
        <v>9382</v>
      </c>
      <c r="D2871">
        <v>46</v>
      </c>
      <c r="E2871" t="s">
        <v>65</v>
      </c>
      <c r="F2871" t="s">
        <v>66</v>
      </c>
      <c r="G2871" s="1">
        <v>43864</v>
      </c>
      <c r="H2871" t="s">
        <v>24</v>
      </c>
      <c r="I2871" t="s">
        <v>203</v>
      </c>
      <c r="J2871" s="21" t="s">
        <v>9383</v>
      </c>
      <c r="K2871" t="s">
        <v>62</v>
      </c>
      <c r="M2871" t="s">
        <v>25</v>
      </c>
      <c r="N2871" t="s">
        <v>31</v>
      </c>
      <c r="O2871" s="15">
        <v>45078.94908564815</v>
      </c>
      <c r="P2871"/>
      <c r="S2871">
        <v>0</v>
      </c>
      <c r="T2871">
        <v>1</v>
      </c>
      <c r="U2871">
        <v>0</v>
      </c>
      <c r="V2871" t="str">
        <f>IF(OR(tickets_cleaned[[#This Row],[resolution_time_hours]]="", tickets_cleaned[[#This Row],[resolution_time_hours]]&lt;0),"",tickets_cleaned[[#This Row],[resolution_time_hours]])</f>
        <v/>
      </c>
    </row>
    <row r="2872" spans="1:22" ht="15" customHeight="1" x14ac:dyDescent="0.2">
      <c r="A2872">
        <v>2871</v>
      </c>
      <c r="B2872" t="s">
        <v>9384</v>
      </c>
      <c r="C2872" t="s">
        <v>9385</v>
      </c>
      <c r="D2872">
        <v>46</v>
      </c>
      <c r="E2872" t="s">
        <v>65</v>
      </c>
      <c r="F2872" t="s">
        <v>311</v>
      </c>
      <c r="G2872" s="1">
        <v>43851</v>
      </c>
      <c r="H2872" t="s">
        <v>20</v>
      </c>
      <c r="I2872" t="s">
        <v>140</v>
      </c>
      <c r="J2872" s="21" t="s">
        <v>9386</v>
      </c>
      <c r="K2872" t="s">
        <v>62</v>
      </c>
      <c r="M2872" t="s">
        <v>25</v>
      </c>
      <c r="N2872" t="s">
        <v>29</v>
      </c>
      <c r="O2872" s="15">
        <v>45078.854664351849</v>
      </c>
      <c r="P2872"/>
      <c r="S2872">
        <v>0</v>
      </c>
      <c r="T2872">
        <v>1</v>
      </c>
      <c r="U2872">
        <v>0</v>
      </c>
      <c r="V2872" t="str">
        <f>IF(OR(tickets_cleaned[[#This Row],[resolution_time_hours]]="", tickets_cleaned[[#This Row],[resolution_time_hours]]&lt;0),"",tickets_cleaned[[#This Row],[resolution_time_hours]])</f>
        <v/>
      </c>
    </row>
    <row r="2873" spans="1:22" ht="15" customHeight="1" x14ac:dyDescent="0.2">
      <c r="A2873">
        <v>2872</v>
      </c>
      <c r="B2873" t="s">
        <v>9387</v>
      </c>
      <c r="C2873" t="s">
        <v>9388</v>
      </c>
      <c r="D2873">
        <v>42</v>
      </c>
      <c r="E2873" t="s">
        <v>58</v>
      </c>
      <c r="F2873" t="s">
        <v>249</v>
      </c>
      <c r="G2873" s="1">
        <v>44181</v>
      </c>
      <c r="H2873" t="s">
        <v>23</v>
      </c>
      <c r="I2873" t="s">
        <v>91</v>
      </c>
      <c r="J2873" s="21" t="s">
        <v>9389</v>
      </c>
      <c r="K2873" t="s">
        <v>74</v>
      </c>
      <c r="L2873" t="s">
        <v>9390</v>
      </c>
      <c r="M2873" t="s">
        <v>26</v>
      </c>
      <c r="N2873" t="s">
        <v>30</v>
      </c>
      <c r="O2873" s="15">
        <v>45078.627592592595</v>
      </c>
      <c r="P2873" s="15">
        <v>45078.374120370368</v>
      </c>
      <c r="Q2873">
        <v>5</v>
      </c>
      <c r="S2873">
        <v>1</v>
      </c>
      <c r="T2873">
        <v>0</v>
      </c>
      <c r="U2873">
        <v>0</v>
      </c>
      <c r="V2873" t="str">
        <f>IF(OR(tickets_cleaned[[#This Row],[resolution_time_hours]]="", tickets_cleaned[[#This Row],[resolution_time_hours]]&lt;0),"",tickets_cleaned[[#This Row],[resolution_time_hours]])</f>
        <v/>
      </c>
    </row>
    <row r="2874" spans="1:22" ht="15" customHeight="1" x14ac:dyDescent="0.2">
      <c r="A2874">
        <v>2873</v>
      </c>
      <c r="B2874" t="s">
        <v>9391</v>
      </c>
      <c r="C2874" t="s">
        <v>9392</v>
      </c>
      <c r="D2874">
        <v>68</v>
      </c>
      <c r="E2874" t="s">
        <v>65</v>
      </c>
      <c r="F2874" t="s">
        <v>245</v>
      </c>
      <c r="G2874" s="1">
        <v>44251</v>
      </c>
      <c r="H2874" t="s">
        <v>24</v>
      </c>
      <c r="I2874" t="s">
        <v>79</v>
      </c>
      <c r="J2874" s="21" t="s">
        <v>9393</v>
      </c>
      <c r="K2874" t="s">
        <v>93</v>
      </c>
      <c r="M2874" t="s">
        <v>27</v>
      </c>
      <c r="N2874" t="s">
        <v>29</v>
      </c>
      <c r="P2874"/>
      <c r="S2874">
        <v>0</v>
      </c>
      <c r="T2874">
        <v>1</v>
      </c>
      <c r="U2874">
        <v>0</v>
      </c>
      <c r="V2874" t="str">
        <f>IF(OR(tickets_cleaned[[#This Row],[resolution_time_hours]]="", tickets_cleaned[[#This Row],[resolution_time_hours]]&lt;0),"",tickets_cleaned[[#This Row],[resolution_time_hours]])</f>
        <v/>
      </c>
    </row>
    <row r="2875" spans="1:22" ht="15" customHeight="1" x14ac:dyDescent="0.2">
      <c r="A2875">
        <v>2874</v>
      </c>
      <c r="B2875" t="s">
        <v>9394</v>
      </c>
      <c r="C2875" t="s">
        <v>9395</v>
      </c>
      <c r="D2875">
        <v>18</v>
      </c>
      <c r="E2875" t="s">
        <v>65</v>
      </c>
      <c r="F2875" t="s">
        <v>110</v>
      </c>
      <c r="G2875" s="1">
        <v>44228</v>
      </c>
      <c r="H2875" t="s">
        <v>21</v>
      </c>
      <c r="I2875" t="s">
        <v>20</v>
      </c>
      <c r="J2875" s="21" t="s">
        <v>9396</v>
      </c>
      <c r="K2875" t="s">
        <v>93</v>
      </c>
      <c r="M2875" t="s">
        <v>26</v>
      </c>
      <c r="N2875" t="s">
        <v>31</v>
      </c>
      <c r="P2875"/>
      <c r="S2875">
        <v>0</v>
      </c>
      <c r="T2875">
        <v>1</v>
      </c>
      <c r="U2875">
        <v>0</v>
      </c>
      <c r="V2875" t="str">
        <f>IF(OR(tickets_cleaned[[#This Row],[resolution_time_hours]]="", tickets_cleaned[[#This Row],[resolution_time_hours]]&lt;0),"",tickets_cleaned[[#This Row],[resolution_time_hours]])</f>
        <v/>
      </c>
    </row>
    <row r="2876" spans="1:22" ht="15" customHeight="1" x14ac:dyDescent="0.2">
      <c r="A2876">
        <v>2875</v>
      </c>
      <c r="B2876" t="s">
        <v>9397</v>
      </c>
      <c r="C2876" t="s">
        <v>9398</v>
      </c>
      <c r="D2876">
        <v>34</v>
      </c>
      <c r="E2876" t="s">
        <v>58</v>
      </c>
      <c r="F2876" t="s">
        <v>249</v>
      </c>
      <c r="G2876" s="1">
        <v>43925</v>
      </c>
      <c r="H2876" t="s">
        <v>21</v>
      </c>
      <c r="I2876" t="s">
        <v>20</v>
      </c>
      <c r="J2876" t="s">
        <v>9399</v>
      </c>
      <c r="K2876" t="s">
        <v>74</v>
      </c>
      <c r="L2876" t="s">
        <v>9400</v>
      </c>
      <c r="M2876" t="s">
        <v>27</v>
      </c>
      <c r="N2876" t="s">
        <v>32</v>
      </c>
      <c r="O2876" s="15">
        <v>45078.007511574076</v>
      </c>
      <c r="P2876" s="15">
        <v>45078.631122685183</v>
      </c>
      <c r="Q2876">
        <v>4</v>
      </c>
      <c r="R2876">
        <v>14</v>
      </c>
      <c r="S2876">
        <v>1</v>
      </c>
      <c r="T2876">
        <v>0</v>
      </c>
      <c r="U2876">
        <v>0</v>
      </c>
      <c r="V2876">
        <f>IF(OR(tickets_cleaned[[#This Row],[resolution_time_hours]]="", tickets_cleaned[[#This Row],[resolution_time_hours]]&lt;0),"",tickets_cleaned[[#This Row],[resolution_time_hours]])</f>
        <v>14</v>
      </c>
    </row>
    <row r="2877" spans="1:22" ht="15" customHeight="1" x14ac:dyDescent="0.2">
      <c r="A2877">
        <v>2876</v>
      </c>
      <c r="B2877" t="s">
        <v>9401</v>
      </c>
      <c r="C2877" t="s">
        <v>9402</v>
      </c>
      <c r="D2877">
        <v>69</v>
      </c>
      <c r="E2877" t="s">
        <v>65</v>
      </c>
      <c r="F2877" t="s">
        <v>114</v>
      </c>
      <c r="G2877" s="1">
        <v>44486</v>
      </c>
      <c r="H2877" t="s">
        <v>20</v>
      </c>
      <c r="I2877" t="s">
        <v>203</v>
      </c>
      <c r="J2877" s="21" t="s">
        <v>9403</v>
      </c>
      <c r="K2877" t="s">
        <v>62</v>
      </c>
      <c r="M2877" t="s">
        <v>27</v>
      </c>
      <c r="N2877" t="s">
        <v>31</v>
      </c>
      <c r="O2877" s="15">
        <v>45078.804756944446</v>
      </c>
      <c r="P2877"/>
      <c r="S2877">
        <v>0</v>
      </c>
      <c r="T2877">
        <v>1</v>
      </c>
      <c r="U2877">
        <v>0</v>
      </c>
      <c r="V2877" t="str">
        <f>IF(OR(tickets_cleaned[[#This Row],[resolution_time_hours]]="", tickets_cleaned[[#This Row],[resolution_time_hours]]&lt;0),"",tickets_cleaned[[#This Row],[resolution_time_hours]])</f>
        <v/>
      </c>
    </row>
    <row r="2878" spans="1:22" ht="15" customHeight="1" x14ac:dyDescent="0.2">
      <c r="A2878">
        <v>2877</v>
      </c>
      <c r="B2878" t="s">
        <v>9404</v>
      </c>
      <c r="C2878" t="s">
        <v>9405</v>
      </c>
      <c r="D2878">
        <v>42</v>
      </c>
      <c r="E2878" t="s">
        <v>65</v>
      </c>
      <c r="F2878" t="s">
        <v>110</v>
      </c>
      <c r="G2878" s="1">
        <v>43992</v>
      </c>
      <c r="H2878" t="s">
        <v>20</v>
      </c>
      <c r="I2878" t="s">
        <v>85</v>
      </c>
      <c r="J2878" s="21" t="s">
        <v>9406</v>
      </c>
      <c r="K2878" t="s">
        <v>62</v>
      </c>
      <c r="M2878" t="s">
        <v>27</v>
      </c>
      <c r="N2878" t="s">
        <v>31</v>
      </c>
      <c r="O2878" s="15">
        <v>45078.674907407411</v>
      </c>
      <c r="P2878"/>
      <c r="S2878">
        <v>0</v>
      </c>
      <c r="T2878">
        <v>1</v>
      </c>
      <c r="U2878">
        <v>0</v>
      </c>
      <c r="V2878" t="str">
        <f>IF(OR(tickets_cleaned[[#This Row],[resolution_time_hours]]="", tickets_cleaned[[#This Row],[resolution_time_hours]]&lt;0),"",tickets_cleaned[[#This Row],[resolution_time_hours]])</f>
        <v/>
      </c>
    </row>
    <row r="2879" spans="1:22" ht="15" customHeight="1" x14ac:dyDescent="0.2">
      <c r="A2879">
        <v>2878</v>
      </c>
      <c r="B2879" t="s">
        <v>9407</v>
      </c>
      <c r="C2879" t="s">
        <v>9408</v>
      </c>
      <c r="D2879">
        <v>42</v>
      </c>
      <c r="E2879" t="s">
        <v>58</v>
      </c>
      <c r="F2879" t="s">
        <v>105</v>
      </c>
      <c r="G2879" s="1">
        <v>43960</v>
      </c>
      <c r="H2879" t="s">
        <v>23</v>
      </c>
      <c r="I2879" t="s">
        <v>176</v>
      </c>
      <c r="J2879" s="21" t="s">
        <v>9409</v>
      </c>
      <c r="K2879" t="s">
        <v>74</v>
      </c>
      <c r="L2879" t="s">
        <v>9410</v>
      </c>
      <c r="M2879" t="s">
        <v>27</v>
      </c>
      <c r="N2879" t="s">
        <v>30</v>
      </c>
      <c r="O2879" s="15">
        <v>45077.993668981479</v>
      </c>
      <c r="P2879" s="15">
        <v>45078.588807870372</v>
      </c>
      <c r="Q2879">
        <v>1</v>
      </c>
      <c r="R2879">
        <v>14</v>
      </c>
      <c r="S2879">
        <v>1</v>
      </c>
      <c r="T2879">
        <v>0</v>
      </c>
      <c r="U2879">
        <v>1</v>
      </c>
      <c r="V2879">
        <f>IF(OR(tickets_cleaned[[#This Row],[resolution_time_hours]]="", tickets_cleaned[[#This Row],[resolution_time_hours]]&lt;0),"",tickets_cleaned[[#This Row],[resolution_time_hours]])</f>
        <v>14</v>
      </c>
    </row>
    <row r="2880" spans="1:22" ht="15" customHeight="1" x14ac:dyDescent="0.2">
      <c r="A2880">
        <v>2879</v>
      </c>
      <c r="B2880" t="s">
        <v>9411</v>
      </c>
      <c r="C2880" t="s">
        <v>9412</v>
      </c>
      <c r="D2880">
        <v>47</v>
      </c>
      <c r="E2880" t="s">
        <v>58</v>
      </c>
      <c r="F2880" t="s">
        <v>680</v>
      </c>
      <c r="G2880" s="1">
        <v>44057</v>
      </c>
      <c r="H2880" t="s">
        <v>21</v>
      </c>
      <c r="I2880" t="s">
        <v>106</v>
      </c>
      <c r="J2880" s="21" t="s">
        <v>9413</v>
      </c>
      <c r="K2880" t="s">
        <v>62</v>
      </c>
      <c r="M2880" t="s">
        <v>25</v>
      </c>
      <c r="N2880" t="s">
        <v>30</v>
      </c>
      <c r="O2880" s="15">
        <v>45078.587442129632</v>
      </c>
      <c r="P2880"/>
      <c r="S2880">
        <v>0</v>
      </c>
      <c r="T2880">
        <v>1</v>
      </c>
      <c r="U2880">
        <v>0</v>
      </c>
      <c r="V2880" t="str">
        <f>IF(OR(tickets_cleaned[[#This Row],[resolution_time_hours]]="", tickets_cleaned[[#This Row],[resolution_time_hours]]&lt;0),"",tickets_cleaned[[#This Row],[resolution_time_hours]])</f>
        <v/>
      </c>
    </row>
    <row r="2881" spans="1:22" ht="15" customHeight="1" x14ac:dyDescent="0.2">
      <c r="A2881">
        <v>2880</v>
      </c>
      <c r="B2881" t="s">
        <v>9414</v>
      </c>
      <c r="C2881" t="s">
        <v>9415</v>
      </c>
      <c r="D2881">
        <v>30</v>
      </c>
      <c r="E2881" t="s">
        <v>90</v>
      </c>
      <c r="F2881" t="s">
        <v>59</v>
      </c>
      <c r="G2881" s="1">
        <v>44277</v>
      </c>
      <c r="H2881" t="s">
        <v>20</v>
      </c>
      <c r="I2881" t="s">
        <v>72</v>
      </c>
      <c r="J2881" s="21" t="s">
        <v>9416</v>
      </c>
      <c r="K2881" t="s">
        <v>93</v>
      </c>
      <c r="M2881" t="s">
        <v>28</v>
      </c>
      <c r="N2881" t="s">
        <v>29</v>
      </c>
      <c r="P2881"/>
      <c r="S2881">
        <v>0</v>
      </c>
      <c r="T2881">
        <v>1</v>
      </c>
      <c r="U2881">
        <v>0</v>
      </c>
      <c r="V2881" t="str">
        <f>IF(OR(tickets_cleaned[[#This Row],[resolution_time_hours]]="", tickets_cleaned[[#This Row],[resolution_time_hours]]&lt;0),"",tickets_cleaned[[#This Row],[resolution_time_hours]])</f>
        <v/>
      </c>
    </row>
    <row r="2882" spans="1:22" ht="15" customHeight="1" x14ac:dyDescent="0.2">
      <c r="A2882">
        <v>2881</v>
      </c>
      <c r="B2882" t="s">
        <v>9417</v>
      </c>
      <c r="C2882" t="s">
        <v>9418</v>
      </c>
      <c r="D2882">
        <v>50</v>
      </c>
      <c r="E2882" t="s">
        <v>90</v>
      </c>
      <c r="F2882" t="s">
        <v>66</v>
      </c>
      <c r="G2882" s="1">
        <v>44028</v>
      </c>
      <c r="H2882" t="s">
        <v>24</v>
      </c>
      <c r="I2882" t="s">
        <v>126</v>
      </c>
      <c r="J2882" t="s">
        <v>9419</v>
      </c>
      <c r="K2882" t="s">
        <v>74</v>
      </c>
      <c r="L2882" t="s">
        <v>9420</v>
      </c>
      <c r="M2882" t="s">
        <v>28</v>
      </c>
      <c r="N2882" t="s">
        <v>32</v>
      </c>
      <c r="O2882" s="15">
        <v>45078.761770833335</v>
      </c>
      <c r="P2882" s="15">
        <v>45078.272881944446</v>
      </c>
      <c r="Q2882">
        <v>4</v>
      </c>
      <c r="S2882">
        <v>1</v>
      </c>
      <c r="T2882">
        <v>0</v>
      </c>
      <c r="U2882">
        <v>0</v>
      </c>
      <c r="V2882" t="str">
        <f>IF(OR(tickets_cleaned[[#This Row],[resolution_time_hours]]="", tickets_cleaned[[#This Row],[resolution_time_hours]]&lt;0),"",tickets_cleaned[[#This Row],[resolution_time_hours]])</f>
        <v/>
      </c>
    </row>
    <row r="2883" spans="1:22" ht="15" customHeight="1" x14ac:dyDescent="0.2">
      <c r="A2883">
        <v>2882</v>
      </c>
      <c r="B2883" t="s">
        <v>9421</v>
      </c>
      <c r="C2883" t="s">
        <v>9422</v>
      </c>
      <c r="D2883">
        <v>64</v>
      </c>
      <c r="E2883" t="s">
        <v>90</v>
      </c>
      <c r="F2883" t="s">
        <v>152</v>
      </c>
      <c r="G2883" s="1">
        <v>44341</v>
      </c>
      <c r="H2883" t="s">
        <v>20</v>
      </c>
      <c r="I2883" t="s">
        <v>85</v>
      </c>
      <c r="J2883" s="21" t="s">
        <v>9423</v>
      </c>
      <c r="K2883" t="s">
        <v>93</v>
      </c>
      <c r="M2883" t="s">
        <v>28</v>
      </c>
      <c r="N2883" t="s">
        <v>30</v>
      </c>
      <c r="P2883"/>
      <c r="S2883">
        <v>0</v>
      </c>
      <c r="T2883">
        <v>1</v>
      </c>
      <c r="U2883">
        <v>0</v>
      </c>
      <c r="V2883" t="str">
        <f>IF(OR(tickets_cleaned[[#This Row],[resolution_time_hours]]="", tickets_cleaned[[#This Row],[resolution_time_hours]]&lt;0),"",tickets_cleaned[[#This Row],[resolution_time_hours]])</f>
        <v/>
      </c>
    </row>
    <row r="2884" spans="1:22" ht="15" customHeight="1" x14ac:dyDescent="0.2">
      <c r="A2884">
        <v>2883</v>
      </c>
      <c r="B2884" t="s">
        <v>9424</v>
      </c>
      <c r="C2884" t="s">
        <v>9425</v>
      </c>
      <c r="D2884">
        <v>63</v>
      </c>
      <c r="E2884" t="s">
        <v>65</v>
      </c>
      <c r="F2884" t="s">
        <v>175</v>
      </c>
      <c r="G2884" s="1">
        <v>44414</v>
      </c>
      <c r="H2884" t="s">
        <v>23</v>
      </c>
      <c r="I2884" t="s">
        <v>72</v>
      </c>
      <c r="J2884" s="21" t="s">
        <v>9426</v>
      </c>
      <c r="K2884" t="s">
        <v>93</v>
      </c>
      <c r="M2884" t="s">
        <v>26</v>
      </c>
      <c r="N2884" t="s">
        <v>29</v>
      </c>
      <c r="P2884"/>
      <c r="S2884">
        <v>0</v>
      </c>
      <c r="T2884">
        <v>1</v>
      </c>
      <c r="U2884">
        <v>0</v>
      </c>
      <c r="V2884" t="str">
        <f>IF(OR(tickets_cleaned[[#This Row],[resolution_time_hours]]="", tickets_cleaned[[#This Row],[resolution_time_hours]]&lt;0),"",tickets_cleaned[[#This Row],[resolution_time_hours]])</f>
        <v/>
      </c>
    </row>
    <row r="2885" spans="1:22" ht="15" customHeight="1" x14ac:dyDescent="0.2">
      <c r="A2885">
        <v>2884</v>
      </c>
      <c r="B2885" t="s">
        <v>9427</v>
      </c>
      <c r="C2885" t="s">
        <v>9428</v>
      </c>
      <c r="D2885">
        <v>56</v>
      </c>
      <c r="E2885" t="s">
        <v>65</v>
      </c>
      <c r="F2885" t="s">
        <v>364</v>
      </c>
      <c r="G2885" s="1">
        <v>44200</v>
      </c>
      <c r="H2885" t="s">
        <v>22</v>
      </c>
      <c r="I2885" t="s">
        <v>22</v>
      </c>
      <c r="J2885" s="21" t="s">
        <v>9429</v>
      </c>
      <c r="K2885" t="s">
        <v>74</v>
      </c>
      <c r="L2885" t="s">
        <v>9430</v>
      </c>
      <c r="M2885" t="s">
        <v>28</v>
      </c>
      <c r="N2885" t="s">
        <v>32</v>
      </c>
      <c r="O2885" s="15">
        <v>45078.262511574074</v>
      </c>
      <c r="P2885" s="15">
        <v>45078.545844907407</v>
      </c>
      <c r="Q2885">
        <v>2</v>
      </c>
      <c r="R2885">
        <v>6</v>
      </c>
      <c r="S2885">
        <v>1</v>
      </c>
      <c r="T2885">
        <v>0</v>
      </c>
      <c r="U2885">
        <v>1</v>
      </c>
      <c r="V2885">
        <f>IF(OR(tickets_cleaned[[#This Row],[resolution_time_hours]]="", tickets_cleaned[[#This Row],[resolution_time_hours]]&lt;0),"",tickets_cleaned[[#This Row],[resolution_time_hours]])</f>
        <v>6</v>
      </c>
    </row>
    <row r="2886" spans="1:22" ht="15" customHeight="1" x14ac:dyDescent="0.2">
      <c r="A2886">
        <v>2885</v>
      </c>
      <c r="B2886" t="s">
        <v>9431</v>
      </c>
      <c r="C2886" t="s">
        <v>9432</v>
      </c>
      <c r="D2886">
        <v>32</v>
      </c>
      <c r="E2886" t="s">
        <v>58</v>
      </c>
      <c r="F2886" t="s">
        <v>342</v>
      </c>
      <c r="G2886" s="1">
        <v>43853</v>
      </c>
      <c r="H2886" t="s">
        <v>22</v>
      </c>
      <c r="I2886" t="s">
        <v>20</v>
      </c>
      <c r="J2886" s="21" t="s">
        <v>9433</v>
      </c>
      <c r="K2886" t="s">
        <v>93</v>
      </c>
      <c r="M2886" t="s">
        <v>26</v>
      </c>
      <c r="N2886" t="s">
        <v>30</v>
      </c>
      <c r="P2886"/>
      <c r="S2886">
        <v>0</v>
      </c>
      <c r="T2886">
        <v>1</v>
      </c>
      <c r="U2886">
        <v>0</v>
      </c>
      <c r="V2886" t="str">
        <f>IF(OR(tickets_cleaned[[#This Row],[resolution_time_hours]]="", tickets_cleaned[[#This Row],[resolution_time_hours]]&lt;0),"",tickets_cleaned[[#This Row],[resolution_time_hours]])</f>
        <v/>
      </c>
    </row>
    <row r="2887" spans="1:22" ht="15" customHeight="1" x14ac:dyDescent="0.2">
      <c r="A2887">
        <v>2886</v>
      </c>
      <c r="B2887" t="s">
        <v>9434</v>
      </c>
      <c r="C2887" t="s">
        <v>9435</v>
      </c>
      <c r="D2887">
        <v>34</v>
      </c>
      <c r="E2887" t="s">
        <v>90</v>
      </c>
      <c r="F2887" t="s">
        <v>481</v>
      </c>
      <c r="G2887" s="1">
        <v>43849</v>
      </c>
      <c r="H2887" t="s">
        <v>20</v>
      </c>
      <c r="I2887" t="s">
        <v>22</v>
      </c>
      <c r="J2887" t="s">
        <v>9436</v>
      </c>
      <c r="K2887" t="s">
        <v>93</v>
      </c>
      <c r="M2887" t="s">
        <v>25</v>
      </c>
      <c r="N2887" t="s">
        <v>31</v>
      </c>
      <c r="P2887"/>
      <c r="S2887">
        <v>0</v>
      </c>
      <c r="T2887">
        <v>1</v>
      </c>
      <c r="U2887">
        <v>0</v>
      </c>
      <c r="V2887" t="str">
        <f>IF(OR(tickets_cleaned[[#This Row],[resolution_time_hours]]="", tickets_cleaned[[#This Row],[resolution_time_hours]]&lt;0),"",tickets_cleaned[[#This Row],[resolution_time_hours]])</f>
        <v/>
      </c>
    </row>
    <row r="2888" spans="1:22" ht="15" customHeight="1" x14ac:dyDescent="0.2">
      <c r="A2888">
        <v>2887</v>
      </c>
      <c r="B2888" t="s">
        <v>9437</v>
      </c>
      <c r="C2888" t="s">
        <v>9438</v>
      </c>
      <c r="D2888">
        <v>55</v>
      </c>
      <c r="E2888" t="s">
        <v>90</v>
      </c>
      <c r="F2888" t="s">
        <v>268</v>
      </c>
      <c r="G2888" s="1">
        <v>44086</v>
      </c>
      <c r="H2888" t="s">
        <v>23</v>
      </c>
      <c r="I2888" t="s">
        <v>203</v>
      </c>
      <c r="J2888" t="s">
        <v>9439</v>
      </c>
      <c r="K2888" t="s">
        <v>93</v>
      </c>
      <c r="M2888" t="s">
        <v>26</v>
      </c>
      <c r="N2888" t="s">
        <v>32</v>
      </c>
      <c r="P2888"/>
      <c r="S2888">
        <v>0</v>
      </c>
      <c r="T2888">
        <v>1</v>
      </c>
      <c r="U2888">
        <v>0</v>
      </c>
      <c r="V2888" t="str">
        <f>IF(OR(tickets_cleaned[[#This Row],[resolution_time_hours]]="", tickets_cleaned[[#This Row],[resolution_time_hours]]&lt;0),"",tickets_cleaned[[#This Row],[resolution_time_hours]])</f>
        <v/>
      </c>
    </row>
    <row r="2889" spans="1:22" ht="15" customHeight="1" x14ac:dyDescent="0.2">
      <c r="A2889">
        <v>2888</v>
      </c>
      <c r="B2889" t="s">
        <v>9440</v>
      </c>
      <c r="C2889" t="s">
        <v>9441</v>
      </c>
      <c r="D2889">
        <v>19</v>
      </c>
      <c r="E2889" t="s">
        <v>58</v>
      </c>
      <c r="F2889" t="s">
        <v>342</v>
      </c>
      <c r="G2889" s="1">
        <v>44221</v>
      </c>
      <c r="H2889" t="s">
        <v>22</v>
      </c>
      <c r="I2889" t="s">
        <v>120</v>
      </c>
      <c r="J2889" s="21" t="s">
        <v>9442</v>
      </c>
      <c r="K2889" t="s">
        <v>62</v>
      </c>
      <c r="M2889" t="s">
        <v>27</v>
      </c>
      <c r="N2889" t="s">
        <v>30</v>
      </c>
      <c r="O2889" s="15">
        <v>45078.093136574076</v>
      </c>
      <c r="P2889"/>
      <c r="S2889">
        <v>0</v>
      </c>
      <c r="T2889">
        <v>1</v>
      </c>
      <c r="U2889">
        <v>0</v>
      </c>
      <c r="V2889" t="str">
        <f>IF(OR(tickets_cleaned[[#This Row],[resolution_time_hours]]="", tickets_cleaned[[#This Row],[resolution_time_hours]]&lt;0),"",tickets_cleaned[[#This Row],[resolution_time_hours]])</f>
        <v/>
      </c>
    </row>
    <row r="2890" spans="1:22" ht="15" customHeight="1" x14ac:dyDescent="0.2">
      <c r="A2890">
        <v>2889</v>
      </c>
      <c r="B2890" t="s">
        <v>9443</v>
      </c>
      <c r="C2890" t="s">
        <v>9444</v>
      </c>
      <c r="D2890">
        <v>43</v>
      </c>
      <c r="E2890" t="s">
        <v>90</v>
      </c>
      <c r="F2890" t="s">
        <v>233</v>
      </c>
      <c r="G2890" s="1">
        <v>44183</v>
      </c>
      <c r="H2890" t="s">
        <v>22</v>
      </c>
      <c r="I2890" t="s">
        <v>85</v>
      </c>
      <c r="J2890" t="s">
        <v>1250</v>
      </c>
      <c r="K2890" t="s">
        <v>62</v>
      </c>
      <c r="M2890" t="s">
        <v>28</v>
      </c>
      <c r="N2890" t="s">
        <v>29</v>
      </c>
      <c r="O2890" s="15">
        <v>45078.952164351853</v>
      </c>
      <c r="P2890"/>
      <c r="S2890">
        <v>0</v>
      </c>
      <c r="T2890">
        <v>1</v>
      </c>
      <c r="U2890">
        <v>0</v>
      </c>
      <c r="V2890" t="str">
        <f>IF(OR(tickets_cleaned[[#This Row],[resolution_time_hours]]="", tickets_cleaned[[#This Row],[resolution_time_hours]]&lt;0),"",tickets_cleaned[[#This Row],[resolution_time_hours]])</f>
        <v/>
      </c>
    </row>
    <row r="2891" spans="1:22" ht="15" customHeight="1" x14ac:dyDescent="0.2">
      <c r="A2891">
        <v>2890</v>
      </c>
      <c r="B2891" t="s">
        <v>9445</v>
      </c>
      <c r="C2891" t="s">
        <v>9446</v>
      </c>
      <c r="D2891">
        <v>60</v>
      </c>
      <c r="E2891" t="s">
        <v>90</v>
      </c>
      <c r="F2891" t="s">
        <v>125</v>
      </c>
      <c r="G2891" s="1">
        <v>43956</v>
      </c>
      <c r="H2891" t="s">
        <v>20</v>
      </c>
      <c r="I2891" t="s">
        <v>126</v>
      </c>
      <c r="J2891" t="s">
        <v>9447</v>
      </c>
      <c r="K2891" t="s">
        <v>74</v>
      </c>
      <c r="L2891" t="s">
        <v>9448</v>
      </c>
      <c r="M2891" t="s">
        <v>25</v>
      </c>
      <c r="N2891" t="s">
        <v>30</v>
      </c>
      <c r="O2891" s="15">
        <v>45078.822314814817</v>
      </c>
      <c r="P2891" s="15">
        <v>45078.63689814815</v>
      </c>
      <c r="Q2891">
        <v>5</v>
      </c>
      <c r="S2891">
        <v>1</v>
      </c>
      <c r="T2891">
        <v>0</v>
      </c>
      <c r="U2891">
        <v>0</v>
      </c>
      <c r="V2891" t="str">
        <f>IF(OR(tickets_cleaned[[#This Row],[resolution_time_hours]]="", tickets_cleaned[[#This Row],[resolution_time_hours]]&lt;0),"",tickets_cleaned[[#This Row],[resolution_time_hours]])</f>
        <v/>
      </c>
    </row>
    <row r="2892" spans="1:22" ht="15" customHeight="1" x14ac:dyDescent="0.2">
      <c r="A2892">
        <v>2891</v>
      </c>
      <c r="B2892" t="s">
        <v>9449</v>
      </c>
      <c r="C2892" t="s">
        <v>9450</v>
      </c>
      <c r="D2892">
        <v>28</v>
      </c>
      <c r="E2892" t="s">
        <v>90</v>
      </c>
      <c r="F2892" t="s">
        <v>510</v>
      </c>
      <c r="G2892" s="1">
        <v>44502</v>
      </c>
      <c r="H2892" t="s">
        <v>20</v>
      </c>
      <c r="I2892" t="s">
        <v>106</v>
      </c>
      <c r="J2892" s="21" t="s">
        <v>9451</v>
      </c>
      <c r="K2892" t="s">
        <v>62</v>
      </c>
      <c r="M2892" t="s">
        <v>27</v>
      </c>
      <c r="N2892" t="s">
        <v>29</v>
      </c>
      <c r="O2892" s="15">
        <v>45078.402187500003</v>
      </c>
      <c r="P2892"/>
      <c r="S2892">
        <v>0</v>
      </c>
      <c r="T2892">
        <v>1</v>
      </c>
      <c r="U2892">
        <v>0</v>
      </c>
      <c r="V2892" t="str">
        <f>IF(OR(tickets_cleaned[[#This Row],[resolution_time_hours]]="", tickets_cleaned[[#This Row],[resolution_time_hours]]&lt;0),"",tickets_cleaned[[#This Row],[resolution_time_hours]])</f>
        <v/>
      </c>
    </row>
    <row r="2893" spans="1:22" ht="15" customHeight="1" x14ac:dyDescent="0.2">
      <c r="A2893">
        <v>2892</v>
      </c>
      <c r="B2893" t="s">
        <v>9452</v>
      </c>
      <c r="C2893" t="s">
        <v>9453</v>
      </c>
      <c r="D2893">
        <v>69</v>
      </c>
      <c r="E2893" t="s">
        <v>90</v>
      </c>
      <c r="F2893" t="s">
        <v>245</v>
      </c>
      <c r="G2893" s="1">
        <v>44151</v>
      </c>
      <c r="H2893" t="s">
        <v>22</v>
      </c>
      <c r="I2893" t="s">
        <v>120</v>
      </c>
      <c r="J2893" s="21" t="s">
        <v>9454</v>
      </c>
      <c r="K2893" t="s">
        <v>62</v>
      </c>
      <c r="M2893" t="s">
        <v>28</v>
      </c>
      <c r="N2893" t="s">
        <v>30</v>
      </c>
      <c r="O2893" s="15">
        <v>45078.418171296296</v>
      </c>
      <c r="P2893"/>
      <c r="S2893">
        <v>0</v>
      </c>
      <c r="T2893">
        <v>1</v>
      </c>
      <c r="U2893">
        <v>0</v>
      </c>
      <c r="V2893" t="str">
        <f>IF(OR(tickets_cleaned[[#This Row],[resolution_time_hours]]="", tickets_cleaned[[#This Row],[resolution_time_hours]]&lt;0),"",tickets_cleaned[[#This Row],[resolution_time_hours]])</f>
        <v/>
      </c>
    </row>
    <row r="2894" spans="1:22" ht="15" customHeight="1" x14ac:dyDescent="0.2">
      <c r="A2894">
        <v>2893</v>
      </c>
      <c r="B2894" t="s">
        <v>8740</v>
      </c>
      <c r="C2894" t="s">
        <v>9455</v>
      </c>
      <c r="D2894">
        <v>54</v>
      </c>
      <c r="E2894" t="s">
        <v>90</v>
      </c>
      <c r="F2894" t="s">
        <v>311</v>
      </c>
      <c r="G2894" s="1">
        <v>44364</v>
      </c>
      <c r="H2894" t="s">
        <v>23</v>
      </c>
      <c r="I2894" t="s">
        <v>72</v>
      </c>
      <c r="J2894" t="s">
        <v>9456</v>
      </c>
      <c r="K2894" t="s">
        <v>74</v>
      </c>
      <c r="L2894" t="s">
        <v>9457</v>
      </c>
      <c r="M2894" t="s">
        <v>26</v>
      </c>
      <c r="N2894" t="s">
        <v>30</v>
      </c>
      <c r="O2894" s="15">
        <v>45078.783472222225</v>
      </c>
      <c r="P2894" s="15">
        <v>45077.998749999999</v>
      </c>
      <c r="Q2894">
        <v>1</v>
      </c>
      <c r="S2894">
        <v>1</v>
      </c>
      <c r="T2894">
        <v>0</v>
      </c>
      <c r="U2894">
        <v>1</v>
      </c>
      <c r="V2894" t="str">
        <f>IF(OR(tickets_cleaned[[#This Row],[resolution_time_hours]]="", tickets_cleaned[[#This Row],[resolution_time_hours]]&lt;0),"",tickets_cleaned[[#This Row],[resolution_time_hours]])</f>
        <v/>
      </c>
    </row>
    <row r="2895" spans="1:22" ht="15" customHeight="1" x14ac:dyDescent="0.2">
      <c r="A2895">
        <v>2894</v>
      </c>
      <c r="B2895" t="s">
        <v>9458</v>
      </c>
      <c r="C2895" t="s">
        <v>9459</v>
      </c>
      <c r="D2895">
        <v>40</v>
      </c>
      <c r="E2895" t="s">
        <v>58</v>
      </c>
      <c r="F2895" t="s">
        <v>84</v>
      </c>
      <c r="G2895" s="1">
        <v>44337</v>
      </c>
      <c r="H2895" t="s">
        <v>24</v>
      </c>
      <c r="I2895" t="s">
        <v>91</v>
      </c>
      <c r="J2895" s="21" t="s">
        <v>9460</v>
      </c>
      <c r="K2895" t="s">
        <v>93</v>
      </c>
      <c r="M2895" t="s">
        <v>26</v>
      </c>
      <c r="N2895" t="s">
        <v>30</v>
      </c>
      <c r="P2895"/>
      <c r="S2895">
        <v>0</v>
      </c>
      <c r="T2895">
        <v>1</v>
      </c>
      <c r="U2895">
        <v>0</v>
      </c>
      <c r="V2895" t="str">
        <f>IF(OR(tickets_cleaned[[#This Row],[resolution_time_hours]]="", tickets_cleaned[[#This Row],[resolution_time_hours]]&lt;0),"",tickets_cleaned[[#This Row],[resolution_time_hours]])</f>
        <v/>
      </c>
    </row>
    <row r="2896" spans="1:22" ht="15" customHeight="1" x14ac:dyDescent="0.2">
      <c r="A2896">
        <v>2895</v>
      </c>
      <c r="B2896" t="s">
        <v>9461</v>
      </c>
      <c r="C2896" t="s">
        <v>9462</v>
      </c>
      <c r="D2896">
        <v>58</v>
      </c>
      <c r="E2896" t="s">
        <v>58</v>
      </c>
      <c r="F2896" t="s">
        <v>100</v>
      </c>
      <c r="G2896" s="1">
        <v>43947</v>
      </c>
      <c r="H2896" t="s">
        <v>21</v>
      </c>
      <c r="I2896" t="s">
        <v>85</v>
      </c>
      <c r="J2896" t="s">
        <v>9463</v>
      </c>
      <c r="K2896" t="s">
        <v>62</v>
      </c>
      <c r="M2896" t="s">
        <v>25</v>
      </c>
      <c r="N2896" t="s">
        <v>31</v>
      </c>
      <c r="O2896" s="15">
        <v>45078.802268518521</v>
      </c>
      <c r="P2896"/>
      <c r="S2896">
        <v>0</v>
      </c>
      <c r="T2896">
        <v>1</v>
      </c>
      <c r="U2896">
        <v>0</v>
      </c>
      <c r="V2896" t="str">
        <f>IF(OR(tickets_cleaned[[#This Row],[resolution_time_hours]]="", tickets_cleaned[[#This Row],[resolution_time_hours]]&lt;0),"",tickets_cleaned[[#This Row],[resolution_time_hours]])</f>
        <v/>
      </c>
    </row>
    <row r="2897" spans="1:22" ht="15" customHeight="1" x14ac:dyDescent="0.2">
      <c r="A2897">
        <v>2896</v>
      </c>
      <c r="B2897" t="s">
        <v>6905</v>
      </c>
      <c r="C2897" t="s">
        <v>9464</v>
      </c>
      <c r="D2897">
        <v>49</v>
      </c>
      <c r="E2897" t="s">
        <v>65</v>
      </c>
      <c r="F2897" t="s">
        <v>105</v>
      </c>
      <c r="G2897" s="1">
        <v>44257</v>
      </c>
      <c r="H2897" t="s">
        <v>24</v>
      </c>
      <c r="I2897" t="s">
        <v>140</v>
      </c>
      <c r="J2897" s="21" t="s">
        <v>9465</v>
      </c>
      <c r="K2897" t="s">
        <v>93</v>
      </c>
      <c r="M2897" t="s">
        <v>25</v>
      </c>
      <c r="N2897" t="s">
        <v>32</v>
      </c>
      <c r="P2897"/>
      <c r="S2897">
        <v>0</v>
      </c>
      <c r="T2897">
        <v>1</v>
      </c>
      <c r="U2897">
        <v>0</v>
      </c>
      <c r="V2897" t="str">
        <f>IF(OR(tickets_cleaned[[#This Row],[resolution_time_hours]]="", tickets_cleaned[[#This Row],[resolution_time_hours]]&lt;0),"",tickets_cleaned[[#This Row],[resolution_time_hours]])</f>
        <v/>
      </c>
    </row>
    <row r="2898" spans="1:22" ht="15" customHeight="1" x14ac:dyDescent="0.2">
      <c r="A2898">
        <v>2897</v>
      </c>
      <c r="B2898" t="s">
        <v>9466</v>
      </c>
      <c r="C2898" t="s">
        <v>9467</v>
      </c>
      <c r="D2898">
        <v>34</v>
      </c>
      <c r="E2898" t="s">
        <v>65</v>
      </c>
      <c r="F2898" t="s">
        <v>249</v>
      </c>
      <c r="G2898" s="1">
        <v>44366</v>
      </c>
      <c r="H2898" t="s">
        <v>22</v>
      </c>
      <c r="I2898" t="s">
        <v>85</v>
      </c>
      <c r="J2898" s="21" t="s">
        <v>9468</v>
      </c>
      <c r="K2898" t="s">
        <v>62</v>
      </c>
      <c r="M2898" t="s">
        <v>26</v>
      </c>
      <c r="N2898" t="s">
        <v>32</v>
      </c>
      <c r="O2898" s="15">
        <v>45078.529386574075</v>
      </c>
      <c r="P2898"/>
      <c r="S2898">
        <v>0</v>
      </c>
      <c r="T2898">
        <v>1</v>
      </c>
      <c r="U2898">
        <v>0</v>
      </c>
      <c r="V2898" t="str">
        <f>IF(OR(tickets_cleaned[[#This Row],[resolution_time_hours]]="", tickets_cleaned[[#This Row],[resolution_time_hours]]&lt;0),"",tickets_cleaned[[#This Row],[resolution_time_hours]])</f>
        <v/>
      </c>
    </row>
    <row r="2899" spans="1:22" ht="15" customHeight="1" x14ac:dyDescent="0.2">
      <c r="A2899">
        <v>2898</v>
      </c>
      <c r="B2899" t="s">
        <v>9469</v>
      </c>
      <c r="C2899" t="s">
        <v>9470</v>
      </c>
      <c r="D2899">
        <v>51</v>
      </c>
      <c r="E2899" t="s">
        <v>90</v>
      </c>
      <c r="F2899" t="s">
        <v>110</v>
      </c>
      <c r="G2899" s="1">
        <v>44057</v>
      </c>
      <c r="H2899" t="s">
        <v>20</v>
      </c>
      <c r="I2899" t="s">
        <v>101</v>
      </c>
      <c r="J2899" s="21" t="s">
        <v>9471</v>
      </c>
      <c r="K2899" t="s">
        <v>93</v>
      </c>
      <c r="M2899" t="s">
        <v>25</v>
      </c>
      <c r="N2899" t="s">
        <v>32</v>
      </c>
      <c r="P2899"/>
      <c r="S2899">
        <v>0</v>
      </c>
      <c r="T2899">
        <v>1</v>
      </c>
      <c r="U2899">
        <v>0</v>
      </c>
      <c r="V2899" t="str">
        <f>IF(OR(tickets_cleaned[[#This Row],[resolution_time_hours]]="", tickets_cleaned[[#This Row],[resolution_time_hours]]&lt;0),"",tickets_cleaned[[#This Row],[resolution_time_hours]])</f>
        <v/>
      </c>
    </row>
    <row r="2900" spans="1:22" ht="15" customHeight="1" x14ac:dyDescent="0.2">
      <c r="A2900">
        <v>2899</v>
      </c>
      <c r="B2900" t="s">
        <v>9472</v>
      </c>
      <c r="C2900" t="s">
        <v>9473</v>
      </c>
      <c r="D2900">
        <v>20</v>
      </c>
      <c r="E2900" t="s">
        <v>58</v>
      </c>
      <c r="F2900" t="s">
        <v>59</v>
      </c>
      <c r="G2900" s="1">
        <v>44417</v>
      </c>
      <c r="H2900" t="s">
        <v>21</v>
      </c>
      <c r="I2900" t="s">
        <v>20</v>
      </c>
      <c r="J2900" s="21" t="s">
        <v>9474</v>
      </c>
      <c r="K2900" t="s">
        <v>93</v>
      </c>
      <c r="M2900" t="s">
        <v>27</v>
      </c>
      <c r="N2900" t="s">
        <v>30</v>
      </c>
      <c r="P2900"/>
      <c r="S2900">
        <v>0</v>
      </c>
      <c r="T2900">
        <v>1</v>
      </c>
      <c r="U2900">
        <v>0</v>
      </c>
      <c r="V2900" t="str">
        <f>IF(OR(tickets_cleaned[[#This Row],[resolution_time_hours]]="", tickets_cleaned[[#This Row],[resolution_time_hours]]&lt;0),"",tickets_cleaned[[#This Row],[resolution_time_hours]])</f>
        <v/>
      </c>
    </row>
    <row r="2901" spans="1:22" ht="15" customHeight="1" x14ac:dyDescent="0.2">
      <c r="A2901">
        <v>2900</v>
      </c>
      <c r="B2901" t="s">
        <v>9475</v>
      </c>
      <c r="C2901" t="s">
        <v>488</v>
      </c>
      <c r="D2901">
        <v>70</v>
      </c>
      <c r="E2901" t="s">
        <v>90</v>
      </c>
      <c r="F2901" t="s">
        <v>456</v>
      </c>
      <c r="G2901" s="1">
        <v>44538</v>
      </c>
      <c r="H2901" t="s">
        <v>22</v>
      </c>
      <c r="I2901" t="s">
        <v>176</v>
      </c>
      <c r="J2901" t="s">
        <v>9476</v>
      </c>
      <c r="K2901" t="s">
        <v>62</v>
      </c>
      <c r="M2901" t="s">
        <v>26</v>
      </c>
      <c r="N2901" t="s">
        <v>32</v>
      </c>
      <c r="O2901" s="15">
        <v>45078.876655092594</v>
      </c>
      <c r="P2901"/>
      <c r="S2901">
        <v>0</v>
      </c>
      <c r="T2901">
        <v>1</v>
      </c>
      <c r="U2901">
        <v>0</v>
      </c>
      <c r="V2901" t="str">
        <f>IF(OR(tickets_cleaned[[#This Row],[resolution_time_hours]]="", tickets_cleaned[[#This Row],[resolution_time_hours]]&lt;0),"",tickets_cleaned[[#This Row],[resolution_time_hours]])</f>
        <v/>
      </c>
    </row>
    <row r="2902" spans="1:22" ht="15" customHeight="1" x14ac:dyDescent="0.2">
      <c r="A2902">
        <v>2901</v>
      </c>
      <c r="B2902" t="s">
        <v>9477</v>
      </c>
      <c r="C2902" t="s">
        <v>9478</v>
      </c>
      <c r="D2902">
        <v>56</v>
      </c>
      <c r="E2902" t="s">
        <v>58</v>
      </c>
      <c r="F2902" t="s">
        <v>78</v>
      </c>
      <c r="G2902" s="1">
        <v>44470</v>
      </c>
      <c r="H2902" t="s">
        <v>23</v>
      </c>
      <c r="I2902" t="s">
        <v>79</v>
      </c>
      <c r="J2902" s="21" t="s">
        <v>9479</v>
      </c>
      <c r="K2902" t="s">
        <v>74</v>
      </c>
      <c r="L2902" t="s">
        <v>9480</v>
      </c>
      <c r="M2902" t="s">
        <v>28</v>
      </c>
      <c r="N2902" t="s">
        <v>32</v>
      </c>
      <c r="O2902" s="15">
        <v>45078.322511574072</v>
      </c>
      <c r="P2902" s="15">
        <v>45077.953761574077</v>
      </c>
      <c r="Q2902">
        <v>1</v>
      </c>
      <c r="S2902">
        <v>1</v>
      </c>
      <c r="T2902">
        <v>0</v>
      </c>
      <c r="U2902">
        <v>1</v>
      </c>
      <c r="V2902" t="str">
        <f>IF(OR(tickets_cleaned[[#This Row],[resolution_time_hours]]="", tickets_cleaned[[#This Row],[resolution_time_hours]]&lt;0),"",tickets_cleaned[[#This Row],[resolution_time_hours]])</f>
        <v/>
      </c>
    </row>
    <row r="2903" spans="1:22" ht="15" customHeight="1" x14ac:dyDescent="0.2">
      <c r="A2903">
        <v>2902</v>
      </c>
      <c r="B2903" t="s">
        <v>9481</v>
      </c>
      <c r="C2903" t="s">
        <v>9482</v>
      </c>
      <c r="D2903">
        <v>20</v>
      </c>
      <c r="E2903" t="s">
        <v>90</v>
      </c>
      <c r="F2903" t="s">
        <v>342</v>
      </c>
      <c r="G2903" s="1">
        <v>44190</v>
      </c>
      <c r="H2903" t="s">
        <v>22</v>
      </c>
      <c r="I2903" t="s">
        <v>168</v>
      </c>
      <c r="J2903" t="s">
        <v>9483</v>
      </c>
      <c r="K2903" t="s">
        <v>62</v>
      </c>
      <c r="M2903" t="s">
        <v>25</v>
      </c>
      <c r="N2903" t="s">
        <v>32</v>
      </c>
      <c r="O2903" s="15">
        <v>45078.26835648148</v>
      </c>
      <c r="P2903"/>
      <c r="S2903">
        <v>0</v>
      </c>
      <c r="T2903">
        <v>1</v>
      </c>
      <c r="U2903">
        <v>0</v>
      </c>
      <c r="V2903" t="str">
        <f>IF(OR(tickets_cleaned[[#This Row],[resolution_time_hours]]="", tickets_cleaned[[#This Row],[resolution_time_hours]]&lt;0),"",tickets_cleaned[[#This Row],[resolution_time_hours]])</f>
        <v/>
      </c>
    </row>
    <row r="2904" spans="1:22" ht="15" customHeight="1" x14ac:dyDescent="0.2">
      <c r="A2904">
        <v>2903</v>
      </c>
      <c r="B2904" t="s">
        <v>9484</v>
      </c>
      <c r="C2904" t="s">
        <v>9485</v>
      </c>
      <c r="D2904">
        <v>35</v>
      </c>
      <c r="E2904" t="s">
        <v>90</v>
      </c>
      <c r="F2904" t="s">
        <v>268</v>
      </c>
      <c r="G2904" s="1">
        <v>44102</v>
      </c>
      <c r="H2904" t="s">
        <v>23</v>
      </c>
      <c r="I2904" t="s">
        <v>168</v>
      </c>
      <c r="J2904" t="s">
        <v>296</v>
      </c>
      <c r="K2904" t="s">
        <v>62</v>
      </c>
      <c r="M2904" t="s">
        <v>26</v>
      </c>
      <c r="N2904" t="s">
        <v>30</v>
      </c>
      <c r="O2904" s="15">
        <v>45078.432256944441</v>
      </c>
      <c r="P2904"/>
      <c r="S2904">
        <v>0</v>
      </c>
      <c r="T2904">
        <v>1</v>
      </c>
      <c r="U2904">
        <v>0</v>
      </c>
      <c r="V2904" t="str">
        <f>IF(OR(tickets_cleaned[[#This Row],[resolution_time_hours]]="", tickets_cleaned[[#This Row],[resolution_time_hours]]&lt;0),"",tickets_cleaned[[#This Row],[resolution_time_hours]])</f>
        <v/>
      </c>
    </row>
    <row r="2905" spans="1:22" ht="15" customHeight="1" x14ac:dyDescent="0.2">
      <c r="A2905">
        <v>2904</v>
      </c>
      <c r="B2905" t="s">
        <v>9486</v>
      </c>
      <c r="C2905" t="s">
        <v>9487</v>
      </c>
      <c r="D2905">
        <v>64</v>
      </c>
      <c r="E2905" t="s">
        <v>65</v>
      </c>
      <c r="F2905" t="s">
        <v>110</v>
      </c>
      <c r="G2905" s="1">
        <v>44462</v>
      </c>
      <c r="H2905" t="s">
        <v>24</v>
      </c>
      <c r="I2905" t="s">
        <v>67</v>
      </c>
      <c r="J2905" t="s">
        <v>9488</v>
      </c>
      <c r="K2905" t="s">
        <v>74</v>
      </c>
      <c r="L2905" t="s">
        <v>9489</v>
      </c>
      <c r="M2905" t="s">
        <v>28</v>
      </c>
      <c r="N2905" t="s">
        <v>32</v>
      </c>
      <c r="O2905" s="15">
        <v>45078.629502314812</v>
      </c>
      <c r="P2905" s="15">
        <v>45078.723946759259</v>
      </c>
      <c r="Q2905">
        <v>5</v>
      </c>
      <c r="R2905">
        <v>2</v>
      </c>
      <c r="S2905">
        <v>1</v>
      </c>
      <c r="T2905">
        <v>0</v>
      </c>
      <c r="U2905">
        <v>0</v>
      </c>
      <c r="V2905">
        <f>IF(OR(tickets_cleaned[[#This Row],[resolution_time_hours]]="", tickets_cleaned[[#This Row],[resolution_time_hours]]&lt;0),"",tickets_cleaned[[#This Row],[resolution_time_hours]])</f>
        <v>2</v>
      </c>
    </row>
    <row r="2906" spans="1:22" ht="15" customHeight="1" x14ac:dyDescent="0.2">
      <c r="A2906">
        <v>2905</v>
      </c>
      <c r="B2906" t="s">
        <v>9490</v>
      </c>
      <c r="C2906" t="s">
        <v>9491</v>
      </c>
      <c r="D2906">
        <v>52</v>
      </c>
      <c r="E2906" t="s">
        <v>90</v>
      </c>
      <c r="F2906" t="s">
        <v>510</v>
      </c>
      <c r="G2906" s="1">
        <v>44058</v>
      </c>
      <c r="H2906" t="s">
        <v>20</v>
      </c>
      <c r="I2906" t="s">
        <v>101</v>
      </c>
      <c r="J2906" t="s">
        <v>9492</v>
      </c>
      <c r="K2906" t="s">
        <v>74</v>
      </c>
      <c r="L2906" t="s">
        <v>9493</v>
      </c>
      <c r="M2906" t="s">
        <v>28</v>
      </c>
      <c r="N2906" t="s">
        <v>31</v>
      </c>
      <c r="O2906" s="15">
        <v>45078.735752314817</v>
      </c>
      <c r="P2906" s="15">
        <v>45078.158668981479</v>
      </c>
      <c r="Q2906">
        <v>2</v>
      </c>
      <c r="S2906">
        <v>1</v>
      </c>
      <c r="T2906">
        <v>0</v>
      </c>
      <c r="U2906">
        <v>1</v>
      </c>
      <c r="V2906" t="str">
        <f>IF(OR(tickets_cleaned[[#This Row],[resolution_time_hours]]="", tickets_cleaned[[#This Row],[resolution_time_hours]]&lt;0),"",tickets_cleaned[[#This Row],[resolution_time_hours]])</f>
        <v/>
      </c>
    </row>
    <row r="2907" spans="1:22" ht="15" customHeight="1" x14ac:dyDescent="0.2">
      <c r="A2907">
        <v>2906</v>
      </c>
      <c r="B2907" t="s">
        <v>9494</v>
      </c>
      <c r="C2907" t="s">
        <v>9495</v>
      </c>
      <c r="D2907">
        <v>20</v>
      </c>
      <c r="E2907" t="s">
        <v>65</v>
      </c>
      <c r="F2907" t="s">
        <v>66</v>
      </c>
      <c r="G2907" s="1">
        <v>44303</v>
      </c>
      <c r="H2907" t="s">
        <v>23</v>
      </c>
      <c r="I2907" t="s">
        <v>168</v>
      </c>
      <c r="J2907" s="21" t="s">
        <v>9496</v>
      </c>
      <c r="K2907" t="s">
        <v>62</v>
      </c>
      <c r="M2907" t="s">
        <v>25</v>
      </c>
      <c r="N2907" t="s">
        <v>31</v>
      </c>
      <c r="O2907" s="15">
        <v>45078.110081018516</v>
      </c>
      <c r="P2907"/>
      <c r="S2907">
        <v>0</v>
      </c>
      <c r="T2907">
        <v>1</v>
      </c>
      <c r="U2907">
        <v>0</v>
      </c>
      <c r="V2907" t="str">
        <f>IF(OR(tickets_cleaned[[#This Row],[resolution_time_hours]]="", tickets_cleaned[[#This Row],[resolution_time_hours]]&lt;0),"",tickets_cleaned[[#This Row],[resolution_time_hours]])</f>
        <v/>
      </c>
    </row>
    <row r="2908" spans="1:22" ht="15" customHeight="1" x14ac:dyDescent="0.2">
      <c r="A2908">
        <v>2907</v>
      </c>
      <c r="B2908" t="s">
        <v>9497</v>
      </c>
      <c r="C2908" t="s">
        <v>9498</v>
      </c>
      <c r="D2908">
        <v>45</v>
      </c>
      <c r="E2908" t="s">
        <v>65</v>
      </c>
      <c r="F2908" t="s">
        <v>446</v>
      </c>
      <c r="G2908" s="1">
        <v>44147</v>
      </c>
      <c r="H2908" t="s">
        <v>22</v>
      </c>
      <c r="I2908" t="s">
        <v>91</v>
      </c>
      <c r="J2908" s="21" t="s">
        <v>9499</v>
      </c>
      <c r="K2908" t="s">
        <v>62</v>
      </c>
      <c r="M2908" t="s">
        <v>25</v>
      </c>
      <c r="N2908" t="s">
        <v>32</v>
      </c>
      <c r="O2908" s="15">
        <v>45078.269120370373</v>
      </c>
      <c r="P2908"/>
      <c r="S2908">
        <v>0</v>
      </c>
      <c r="T2908">
        <v>1</v>
      </c>
      <c r="U2908">
        <v>0</v>
      </c>
      <c r="V2908" t="str">
        <f>IF(OR(tickets_cleaned[[#This Row],[resolution_time_hours]]="", tickets_cleaned[[#This Row],[resolution_time_hours]]&lt;0),"",tickets_cleaned[[#This Row],[resolution_time_hours]])</f>
        <v/>
      </c>
    </row>
    <row r="2909" spans="1:22" ht="15" customHeight="1" x14ac:dyDescent="0.2">
      <c r="A2909">
        <v>2908</v>
      </c>
      <c r="B2909" t="s">
        <v>9500</v>
      </c>
      <c r="C2909" t="s">
        <v>9501</v>
      </c>
      <c r="D2909">
        <v>26</v>
      </c>
      <c r="E2909" t="s">
        <v>65</v>
      </c>
      <c r="F2909" t="s">
        <v>481</v>
      </c>
      <c r="G2909" s="1">
        <v>44375</v>
      </c>
      <c r="H2909" t="s">
        <v>21</v>
      </c>
      <c r="I2909" t="s">
        <v>20</v>
      </c>
      <c r="J2909" t="s">
        <v>382</v>
      </c>
      <c r="K2909" t="s">
        <v>62</v>
      </c>
      <c r="M2909" t="s">
        <v>28</v>
      </c>
      <c r="N2909" t="s">
        <v>32</v>
      </c>
      <c r="O2909" s="15">
        <v>45078.438576388886</v>
      </c>
      <c r="P2909"/>
      <c r="S2909">
        <v>0</v>
      </c>
      <c r="T2909">
        <v>1</v>
      </c>
      <c r="U2909">
        <v>0</v>
      </c>
      <c r="V2909" t="str">
        <f>IF(OR(tickets_cleaned[[#This Row],[resolution_time_hours]]="", tickets_cleaned[[#This Row],[resolution_time_hours]]&lt;0),"",tickets_cleaned[[#This Row],[resolution_time_hours]])</f>
        <v/>
      </c>
    </row>
    <row r="2910" spans="1:22" ht="15" customHeight="1" x14ac:dyDescent="0.2">
      <c r="A2910">
        <v>2909</v>
      </c>
      <c r="B2910" t="s">
        <v>9502</v>
      </c>
      <c r="C2910" t="s">
        <v>9503</v>
      </c>
      <c r="D2910">
        <v>51</v>
      </c>
      <c r="E2910" t="s">
        <v>58</v>
      </c>
      <c r="F2910" t="s">
        <v>156</v>
      </c>
      <c r="G2910" s="1">
        <v>43867</v>
      </c>
      <c r="H2910" t="s">
        <v>23</v>
      </c>
      <c r="I2910" t="s">
        <v>140</v>
      </c>
      <c r="J2910" s="21" t="s">
        <v>9504</v>
      </c>
      <c r="K2910" t="s">
        <v>74</v>
      </c>
      <c r="L2910" t="s">
        <v>9505</v>
      </c>
      <c r="M2910" t="s">
        <v>26</v>
      </c>
      <c r="N2910" t="s">
        <v>29</v>
      </c>
      <c r="O2910" s="15">
        <v>45078.192048611112</v>
      </c>
      <c r="P2910" s="15">
        <v>45077.967743055553</v>
      </c>
      <c r="Q2910">
        <v>4</v>
      </c>
      <c r="S2910">
        <v>1</v>
      </c>
      <c r="T2910">
        <v>0</v>
      </c>
      <c r="U2910">
        <v>0</v>
      </c>
      <c r="V2910" t="str">
        <f>IF(OR(tickets_cleaned[[#This Row],[resolution_time_hours]]="", tickets_cleaned[[#This Row],[resolution_time_hours]]&lt;0),"",tickets_cleaned[[#This Row],[resolution_time_hours]])</f>
        <v/>
      </c>
    </row>
    <row r="2911" spans="1:22" ht="15" customHeight="1" x14ac:dyDescent="0.2">
      <c r="A2911">
        <v>2910</v>
      </c>
      <c r="B2911" t="s">
        <v>9506</v>
      </c>
      <c r="C2911" t="s">
        <v>9507</v>
      </c>
      <c r="D2911">
        <v>62</v>
      </c>
      <c r="E2911" t="s">
        <v>58</v>
      </c>
      <c r="F2911" t="s">
        <v>187</v>
      </c>
      <c r="G2911" s="1">
        <v>44240</v>
      </c>
      <c r="H2911" t="s">
        <v>21</v>
      </c>
      <c r="I2911" t="s">
        <v>126</v>
      </c>
      <c r="J2911" t="s">
        <v>9508</v>
      </c>
      <c r="K2911" t="s">
        <v>93</v>
      </c>
      <c r="M2911" t="s">
        <v>28</v>
      </c>
      <c r="N2911" t="s">
        <v>32</v>
      </c>
      <c r="P2911"/>
      <c r="S2911">
        <v>0</v>
      </c>
      <c r="T2911">
        <v>1</v>
      </c>
      <c r="U2911">
        <v>0</v>
      </c>
      <c r="V2911" t="str">
        <f>IF(OR(tickets_cleaned[[#This Row],[resolution_time_hours]]="", tickets_cleaned[[#This Row],[resolution_time_hours]]&lt;0),"",tickets_cleaned[[#This Row],[resolution_time_hours]])</f>
        <v/>
      </c>
    </row>
    <row r="2912" spans="1:22" ht="15" customHeight="1" x14ac:dyDescent="0.2">
      <c r="A2912">
        <v>2911</v>
      </c>
      <c r="B2912" t="s">
        <v>9509</v>
      </c>
      <c r="C2912" t="s">
        <v>9510</v>
      </c>
      <c r="D2912">
        <v>36</v>
      </c>
      <c r="E2912" t="s">
        <v>58</v>
      </c>
      <c r="F2912" t="s">
        <v>456</v>
      </c>
      <c r="G2912" s="1">
        <v>44433</v>
      </c>
      <c r="H2912" t="s">
        <v>21</v>
      </c>
      <c r="I2912" t="s">
        <v>72</v>
      </c>
      <c r="J2912" s="21" t="s">
        <v>9511</v>
      </c>
      <c r="K2912" t="s">
        <v>74</v>
      </c>
      <c r="L2912" t="s">
        <v>9512</v>
      </c>
      <c r="M2912" t="s">
        <v>28</v>
      </c>
      <c r="N2912" t="s">
        <v>29</v>
      </c>
      <c r="O2912" s="15">
        <v>45078.667083333334</v>
      </c>
      <c r="P2912" s="15">
        <v>45078.04277777778</v>
      </c>
      <c r="Q2912">
        <v>2</v>
      </c>
      <c r="S2912">
        <v>1</v>
      </c>
      <c r="T2912">
        <v>0</v>
      </c>
      <c r="U2912">
        <v>1</v>
      </c>
      <c r="V2912" t="str">
        <f>IF(OR(tickets_cleaned[[#This Row],[resolution_time_hours]]="", tickets_cleaned[[#This Row],[resolution_time_hours]]&lt;0),"",tickets_cleaned[[#This Row],[resolution_time_hours]])</f>
        <v/>
      </c>
    </row>
    <row r="2913" spans="1:22" ht="15" customHeight="1" x14ac:dyDescent="0.2">
      <c r="A2913">
        <v>2912</v>
      </c>
      <c r="B2913" t="s">
        <v>9513</v>
      </c>
      <c r="C2913" t="s">
        <v>9514</v>
      </c>
      <c r="D2913">
        <v>27</v>
      </c>
      <c r="E2913" t="s">
        <v>65</v>
      </c>
      <c r="F2913" t="s">
        <v>456</v>
      </c>
      <c r="G2913" s="1">
        <v>44020</v>
      </c>
      <c r="H2913" t="s">
        <v>21</v>
      </c>
      <c r="I2913" t="s">
        <v>20</v>
      </c>
      <c r="J2913" s="21" t="s">
        <v>27223</v>
      </c>
      <c r="K2913" t="s">
        <v>93</v>
      </c>
      <c r="M2913" t="s">
        <v>28</v>
      </c>
      <c r="N2913" t="s">
        <v>31</v>
      </c>
      <c r="P2913"/>
      <c r="S2913">
        <v>0</v>
      </c>
      <c r="T2913">
        <v>1</v>
      </c>
      <c r="U2913">
        <v>0</v>
      </c>
      <c r="V2913" t="str">
        <f>IF(OR(tickets_cleaned[[#This Row],[resolution_time_hours]]="", tickets_cleaned[[#This Row],[resolution_time_hours]]&lt;0),"",tickets_cleaned[[#This Row],[resolution_time_hours]])</f>
        <v/>
      </c>
    </row>
    <row r="2914" spans="1:22" ht="15" customHeight="1" x14ac:dyDescent="0.2">
      <c r="A2914">
        <v>2913</v>
      </c>
      <c r="B2914" t="s">
        <v>9515</v>
      </c>
      <c r="C2914" t="s">
        <v>9516</v>
      </c>
      <c r="D2914">
        <v>29</v>
      </c>
      <c r="E2914" t="s">
        <v>90</v>
      </c>
      <c r="F2914" t="s">
        <v>510</v>
      </c>
      <c r="G2914" s="1">
        <v>44535</v>
      </c>
      <c r="H2914" t="s">
        <v>21</v>
      </c>
      <c r="I2914" t="s">
        <v>101</v>
      </c>
      <c r="J2914" t="s">
        <v>9517</v>
      </c>
      <c r="K2914" t="s">
        <v>93</v>
      </c>
      <c r="M2914" t="s">
        <v>28</v>
      </c>
      <c r="N2914" t="s">
        <v>32</v>
      </c>
      <c r="P2914"/>
      <c r="S2914">
        <v>0</v>
      </c>
      <c r="T2914">
        <v>1</v>
      </c>
      <c r="U2914">
        <v>0</v>
      </c>
      <c r="V2914" t="str">
        <f>IF(OR(tickets_cleaned[[#This Row],[resolution_time_hours]]="", tickets_cleaned[[#This Row],[resolution_time_hours]]&lt;0),"",tickets_cleaned[[#This Row],[resolution_time_hours]])</f>
        <v/>
      </c>
    </row>
    <row r="2915" spans="1:22" ht="15" customHeight="1" x14ac:dyDescent="0.2">
      <c r="A2915">
        <v>2914</v>
      </c>
      <c r="B2915" t="s">
        <v>9518</v>
      </c>
      <c r="C2915" t="s">
        <v>9519</v>
      </c>
      <c r="D2915">
        <v>70</v>
      </c>
      <c r="E2915" t="s">
        <v>65</v>
      </c>
      <c r="F2915" t="s">
        <v>422</v>
      </c>
      <c r="G2915" s="1">
        <v>44505</v>
      </c>
      <c r="H2915" t="s">
        <v>22</v>
      </c>
      <c r="I2915" t="s">
        <v>85</v>
      </c>
      <c r="J2915" s="21" t="s">
        <v>9520</v>
      </c>
      <c r="K2915" t="s">
        <v>74</v>
      </c>
      <c r="L2915" t="s">
        <v>9521</v>
      </c>
      <c r="M2915" t="s">
        <v>26</v>
      </c>
      <c r="N2915" t="s">
        <v>30</v>
      </c>
      <c r="O2915" s="15">
        <v>45078.522013888891</v>
      </c>
      <c r="P2915" s="15">
        <v>45078.487986111111</v>
      </c>
      <c r="Q2915">
        <v>1</v>
      </c>
      <c r="S2915">
        <v>1</v>
      </c>
      <c r="T2915">
        <v>0</v>
      </c>
      <c r="U2915">
        <v>1</v>
      </c>
      <c r="V2915" t="str">
        <f>IF(OR(tickets_cleaned[[#This Row],[resolution_time_hours]]="", tickets_cleaned[[#This Row],[resolution_time_hours]]&lt;0),"",tickets_cleaned[[#This Row],[resolution_time_hours]])</f>
        <v/>
      </c>
    </row>
    <row r="2916" spans="1:22" ht="15" customHeight="1" x14ac:dyDescent="0.2">
      <c r="A2916">
        <v>2915</v>
      </c>
      <c r="B2916" t="s">
        <v>9522</v>
      </c>
      <c r="C2916" t="s">
        <v>9523</v>
      </c>
      <c r="D2916">
        <v>40</v>
      </c>
      <c r="E2916" t="s">
        <v>65</v>
      </c>
      <c r="F2916" t="s">
        <v>187</v>
      </c>
      <c r="G2916" s="1">
        <v>44055</v>
      </c>
      <c r="H2916" t="s">
        <v>20</v>
      </c>
      <c r="I2916" t="s">
        <v>101</v>
      </c>
      <c r="J2916" t="s">
        <v>9524</v>
      </c>
      <c r="K2916" t="s">
        <v>74</v>
      </c>
      <c r="L2916" t="s">
        <v>9525</v>
      </c>
      <c r="M2916" t="s">
        <v>28</v>
      </c>
      <c r="N2916" t="s">
        <v>31</v>
      </c>
      <c r="O2916" s="15">
        <v>45078.949108796296</v>
      </c>
      <c r="P2916" s="15">
        <v>45078.619247685187</v>
      </c>
      <c r="Q2916">
        <v>4</v>
      </c>
      <c r="S2916">
        <v>1</v>
      </c>
      <c r="T2916">
        <v>0</v>
      </c>
      <c r="U2916">
        <v>0</v>
      </c>
      <c r="V2916" t="str">
        <f>IF(OR(tickets_cleaned[[#This Row],[resolution_time_hours]]="", tickets_cleaned[[#This Row],[resolution_time_hours]]&lt;0),"",tickets_cleaned[[#This Row],[resolution_time_hours]])</f>
        <v/>
      </c>
    </row>
    <row r="2917" spans="1:22" ht="15" customHeight="1" x14ac:dyDescent="0.2">
      <c r="A2917">
        <v>2916</v>
      </c>
      <c r="B2917" t="s">
        <v>9526</v>
      </c>
      <c r="C2917" t="s">
        <v>9527</v>
      </c>
      <c r="D2917">
        <v>33</v>
      </c>
      <c r="E2917" t="s">
        <v>90</v>
      </c>
      <c r="F2917" t="s">
        <v>680</v>
      </c>
      <c r="G2917" s="1">
        <v>44197</v>
      </c>
      <c r="H2917" t="s">
        <v>24</v>
      </c>
      <c r="I2917" t="s">
        <v>91</v>
      </c>
      <c r="J2917" t="s">
        <v>9528</v>
      </c>
      <c r="K2917" t="s">
        <v>62</v>
      </c>
      <c r="M2917" t="s">
        <v>26</v>
      </c>
      <c r="N2917" t="s">
        <v>31</v>
      </c>
      <c r="O2917" s="15">
        <v>45078.769965277781</v>
      </c>
      <c r="P2917"/>
      <c r="S2917">
        <v>0</v>
      </c>
      <c r="T2917">
        <v>1</v>
      </c>
      <c r="U2917">
        <v>0</v>
      </c>
      <c r="V2917" t="str">
        <f>IF(OR(tickets_cleaned[[#This Row],[resolution_time_hours]]="", tickets_cleaned[[#This Row],[resolution_time_hours]]&lt;0),"",tickets_cleaned[[#This Row],[resolution_time_hours]])</f>
        <v/>
      </c>
    </row>
    <row r="2918" spans="1:22" ht="15" customHeight="1" x14ac:dyDescent="0.2">
      <c r="A2918">
        <v>2917</v>
      </c>
      <c r="B2918" t="s">
        <v>9529</v>
      </c>
      <c r="C2918" t="s">
        <v>9530</v>
      </c>
      <c r="D2918">
        <v>48</v>
      </c>
      <c r="E2918" t="s">
        <v>65</v>
      </c>
      <c r="F2918" t="s">
        <v>306</v>
      </c>
      <c r="G2918" s="1">
        <v>44077</v>
      </c>
      <c r="H2918" t="s">
        <v>21</v>
      </c>
      <c r="I2918" t="s">
        <v>203</v>
      </c>
      <c r="J2918" s="21" t="s">
        <v>9531</v>
      </c>
      <c r="K2918" t="s">
        <v>62</v>
      </c>
      <c r="M2918" t="s">
        <v>28</v>
      </c>
      <c r="N2918" t="s">
        <v>30</v>
      </c>
      <c r="O2918" s="15">
        <v>45078.909560185188</v>
      </c>
      <c r="P2918"/>
      <c r="S2918">
        <v>0</v>
      </c>
      <c r="T2918">
        <v>1</v>
      </c>
      <c r="U2918">
        <v>0</v>
      </c>
      <c r="V2918" t="str">
        <f>IF(OR(tickets_cleaned[[#This Row],[resolution_time_hours]]="", tickets_cleaned[[#This Row],[resolution_time_hours]]&lt;0),"",tickets_cleaned[[#This Row],[resolution_time_hours]])</f>
        <v/>
      </c>
    </row>
    <row r="2919" spans="1:22" ht="15" customHeight="1" x14ac:dyDescent="0.2">
      <c r="A2919">
        <v>2918</v>
      </c>
      <c r="B2919" t="s">
        <v>9532</v>
      </c>
      <c r="C2919" t="s">
        <v>9533</v>
      </c>
      <c r="D2919">
        <v>51</v>
      </c>
      <c r="E2919" t="s">
        <v>58</v>
      </c>
      <c r="F2919" t="s">
        <v>100</v>
      </c>
      <c r="G2919" s="1">
        <v>43952</v>
      </c>
      <c r="H2919" t="s">
        <v>22</v>
      </c>
      <c r="I2919" t="s">
        <v>60</v>
      </c>
      <c r="J2919" s="21" t="s">
        <v>9534</v>
      </c>
      <c r="K2919" t="s">
        <v>74</v>
      </c>
      <c r="L2919" t="s">
        <v>9535</v>
      </c>
      <c r="M2919" t="s">
        <v>26</v>
      </c>
      <c r="N2919" t="s">
        <v>32</v>
      </c>
      <c r="O2919" s="15">
        <v>45078.431793981479</v>
      </c>
      <c r="P2919" s="15">
        <v>45078.483182870368</v>
      </c>
      <c r="Q2919">
        <v>1</v>
      </c>
      <c r="R2919">
        <v>1</v>
      </c>
      <c r="S2919">
        <v>1</v>
      </c>
      <c r="T2919">
        <v>0</v>
      </c>
      <c r="U2919">
        <v>1</v>
      </c>
      <c r="V2919">
        <f>IF(OR(tickets_cleaned[[#This Row],[resolution_time_hours]]="", tickets_cleaned[[#This Row],[resolution_time_hours]]&lt;0),"",tickets_cleaned[[#This Row],[resolution_time_hours]])</f>
        <v>1</v>
      </c>
    </row>
    <row r="2920" spans="1:22" ht="15" customHeight="1" x14ac:dyDescent="0.2">
      <c r="A2920">
        <v>2919</v>
      </c>
      <c r="B2920" t="s">
        <v>9536</v>
      </c>
      <c r="C2920" t="s">
        <v>9537</v>
      </c>
      <c r="D2920">
        <v>22</v>
      </c>
      <c r="E2920" t="s">
        <v>65</v>
      </c>
      <c r="F2920" t="s">
        <v>456</v>
      </c>
      <c r="G2920" s="1">
        <v>44330</v>
      </c>
      <c r="H2920" t="s">
        <v>23</v>
      </c>
      <c r="I2920" t="s">
        <v>79</v>
      </c>
      <c r="J2920" s="21" t="s">
        <v>9538</v>
      </c>
      <c r="K2920" t="s">
        <v>62</v>
      </c>
      <c r="M2920" t="s">
        <v>25</v>
      </c>
      <c r="N2920" t="s">
        <v>31</v>
      </c>
      <c r="O2920" s="15">
        <v>45078.905416666668</v>
      </c>
      <c r="P2920"/>
      <c r="S2920">
        <v>0</v>
      </c>
      <c r="T2920">
        <v>1</v>
      </c>
      <c r="U2920">
        <v>0</v>
      </c>
      <c r="V2920" t="str">
        <f>IF(OR(tickets_cleaned[[#This Row],[resolution_time_hours]]="", tickets_cleaned[[#This Row],[resolution_time_hours]]&lt;0),"",tickets_cleaned[[#This Row],[resolution_time_hours]])</f>
        <v/>
      </c>
    </row>
    <row r="2921" spans="1:22" ht="15" customHeight="1" x14ac:dyDescent="0.2">
      <c r="A2921">
        <v>2920</v>
      </c>
      <c r="B2921" t="s">
        <v>9539</v>
      </c>
      <c r="C2921" t="s">
        <v>9540</v>
      </c>
      <c r="D2921">
        <v>70</v>
      </c>
      <c r="E2921" t="s">
        <v>58</v>
      </c>
      <c r="F2921" t="s">
        <v>237</v>
      </c>
      <c r="G2921" s="1">
        <v>43939</v>
      </c>
      <c r="H2921" t="s">
        <v>24</v>
      </c>
      <c r="I2921" t="s">
        <v>106</v>
      </c>
      <c r="J2921" t="s">
        <v>4724</v>
      </c>
      <c r="K2921" t="s">
        <v>74</v>
      </c>
      <c r="L2921" t="s">
        <v>9541</v>
      </c>
      <c r="M2921" t="s">
        <v>26</v>
      </c>
      <c r="N2921" t="s">
        <v>30</v>
      </c>
      <c r="O2921" s="15">
        <v>45078.605428240742</v>
      </c>
      <c r="P2921" s="15">
        <v>45078.200567129628</v>
      </c>
      <c r="Q2921">
        <v>3</v>
      </c>
      <c r="S2921">
        <v>1</v>
      </c>
      <c r="T2921">
        <v>0</v>
      </c>
      <c r="U2921">
        <v>0</v>
      </c>
      <c r="V2921" t="str">
        <f>IF(OR(tickets_cleaned[[#This Row],[resolution_time_hours]]="", tickets_cleaned[[#This Row],[resolution_time_hours]]&lt;0),"",tickets_cleaned[[#This Row],[resolution_time_hours]])</f>
        <v/>
      </c>
    </row>
    <row r="2922" spans="1:22" ht="15" customHeight="1" x14ac:dyDescent="0.2">
      <c r="A2922">
        <v>2921</v>
      </c>
      <c r="B2922" t="s">
        <v>9542</v>
      </c>
      <c r="C2922" t="s">
        <v>9543</v>
      </c>
      <c r="D2922">
        <v>39</v>
      </c>
      <c r="E2922" t="s">
        <v>65</v>
      </c>
      <c r="F2922" t="s">
        <v>245</v>
      </c>
      <c r="G2922" s="1">
        <v>44001</v>
      </c>
      <c r="H2922" t="s">
        <v>21</v>
      </c>
      <c r="I2922" t="s">
        <v>85</v>
      </c>
      <c r="J2922" s="21" t="s">
        <v>9544</v>
      </c>
      <c r="K2922" t="s">
        <v>93</v>
      </c>
      <c r="M2922" t="s">
        <v>26</v>
      </c>
      <c r="N2922" t="s">
        <v>29</v>
      </c>
      <c r="P2922"/>
      <c r="S2922">
        <v>0</v>
      </c>
      <c r="T2922">
        <v>1</v>
      </c>
      <c r="U2922">
        <v>0</v>
      </c>
      <c r="V2922" t="str">
        <f>IF(OR(tickets_cleaned[[#This Row],[resolution_time_hours]]="", tickets_cleaned[[#This Row],[resolution_time_hours]]&lt;0),"",tickets_cleaned[[#This Row],[resolution_time_hours]])</f>
        <v/>
      </c>
    </row>
    <row r="2923" spans="1:22" ht="15" customHeight="1" x14ac:dyDescent="0.2">
      <c r="A2923">
        <v>2922</v>
      </c>
      <c r="B2923" t="s">
        <v>9545</v>
      </c>
      <c r="C2923" t="s">
        <v>9546</v>
      </c>
      <c r="D2923">
        <v>42</v>
      </c>
      <c r="E2923" t="s">
        <v>65</v>
      </c>
      <c r="F2923" t="s">
        <v>408</v>
      </c>
      <c r="G2923" s="1">
        <v>44182</v>
      </c>
      <c r="H2923" t="s">
        <v>24</v>
      </c>
      <c r="I2923" t="s">
        <v>106</v>
      </c>
      <c r="J2923" s="21" t="s">
        <v>9547</v>
      </c>
      <c r="K2923" t="s">
        <v>74</v>
      </c>
      <c r="L2923" t="s">
        <v>9548</v>
      </c>
      <c r="M2923" t="s">
        <v>28</v>
      </c>
      <c r="N2923" t="s">
        <v>32</v>
      </c>
      <c r="O2923" s="15">
        <v>45077.958935185183</v>
      </c>
      <c r="P2923" s="15">
        <v>45078.268657407411</v>
      </c>
      <c r="Q2923">
        <v>2</v>
      </c>
      <c r="R2923">
        <v>7</v>
      </c>
      <c r="S2923">
        <v>1</v>
      </c>
      <c r="T2923">
        <v>0</v>
      </c>
      <c r="U2923">
        <v>1</v>
      </c>
      <c r="V2923">
        <f>IF(OR(tickets_cleaned[[#This Row],[resolution_time_hours]]="", tickets_cleaned[[#This Row],[resolution_time_hours]]&lt;0),"",tickets_cleaned[[#This Row],[resolution_time_hours]])</f>
        <v>7</v>
      </c>
    </row>
    <row r="2924" spans="1:22" ht="15" customHeight="1" x14ac:dyDescent="0.2">
      <c r="A2924">
        <v>2923</v>
      </c>
      <c r="B2924" t="s">
        <v>9549</v>
      </c>
      <c r="C2924" t="s">
        <v>9550</v>
      </c>
      <c r="D2924">
        <v>30</v>
      </c>
      <c r="E2924" t="s">
        <v>65</v>
      </c>
      <c r="F2924" t="s">
        <v>237</v>
      </c>
      <c r="G2924" s="1">
        <v>44532</v>
      </c>
      <c r="H2924" t="s">
        <v>23</v>
      </c>
      <c r="I2924" t="s">
        <v>72</v>
      </c>
      <c r="J2924" t="s">
        <v>9551</v>
      </c>
      <c r="K2924" t="s">
        <v>62</v>
      </c>
      <c r="M2924" t="s">
        <v>27</v>
      </c>
      <c r="N2924" t="s">
        <v>29</v>
      </c>
      <c r="O2924" s="15">
        <v>45078.075601851851</v>
      </c>
      <c r="P2924"/>
      <c r="S2924">
        <v>0</v>
      </c>
      <c r="T2924">
        <v>1</v>
      </c>
      <c r="U2924">
        <v>0</v>
      </c>
      <c r="V2924" t="str">
        <f>IF(OR(tickets_cleaned[[#This Row],[resolution_time_hours]]="", tickets_cleaned[[#This Row],[resolution_time_hours]]&lt;0),"",tickets_cleaned[[#This Row],[resolution_time_hours]])</f>
        <v/>
      </c>
    </row>
    <row r="2925" spans="1:22" ht="15" customHeight="1" x14ac:dyDescent="0.2">
      <c r="A2925">
        <v>2924</v>
      </c>
      <c r="B2925" t="s">
        <v>9552</v>
      </c>
      <c r="C2925" t="s">
        <v>9553</v>
      </c>
      <c r="D2925">
        <v>34</v>
      </c>
      <c r="E2925" t="s">
        <v>65</v>
      </c>
      <c r="F2925" t="s">
        <v>268</v>
      </c>
      <c r="G2925" s="1">
        <v>44332</v>
      </c>
      <c r="H2925" t="s">
        <v>23</v>
      </c>
      <c r="I2925" t="s">
        <v>72</v>
      </c>
      <c r="J2925" s="21" t="s">
        <v>9554</v>
      </c>
      <c r="K2925" t="s">
        <v>93</v>
      </c>
      <c r="M2925" t="s">
        <v>28</v>
      </c>
      <c r="N2925" t="s">
        <v>31</v>
      </c>
      <c r="P2925"/>
      <c r="S2925">
        <v>0</v>
      </c>
      <c r="T2925">
        <v>1</v>
      </c>
      <c r="U2925">
        <v>0</v>
      </c>
      <c r="V2925" t="str">
        <f>IF(OR(tickets_cleaned[[#This Row],[resolution_time_hours]]="", tickets_cleaned[[#This Row],[resolution_time_hours]]&lt;0),"",tickets_cleaned[[#This Row],[resolution_time_hours]])</f>
        <v/>
      </c>
    </row>
    <row r="2926" spans="1:22" ht="15" customHeight="1" x14ac:dyDescent="0.2">
      <c r="A2926">
        <v>2925</v>
      </c>
      <c r="B2926" t="s">
        <v>9555</v>
      </c>
      <c r="C2926" t="s">
        <v>9556</v>
      </c>
      <c r="D2926">
        <v>48</v>
      </c>
      <c r="E2926" t="s">
        <v>90</v>
      </c>
      <c r="F2926" t="s">
        <v>71</v>
      </c>
      <c r="G2926" s="1">
        <v>44233</v>
      </c>
      <c r="H2926" t="s">
        <v>20</v>
      </c>
      <c r="I2926" t="s">
        <v>22</v>
      </c>
      <c r="J2926" s="21" t="s">
        <v>9557</v>
      </c>
      <c r="K2926" t="s">
        <v>62</v>
      </c>
      <c r="M2926" t="s">
        <v>27</v>
      </c>
      <c r="N2926" t="s">
        <v>30</v>
      </c>
      <c r="O2926" s="15">
        <v>45078.90966435185</v>
      </c>
      <c r="P2926"/>
      <c r="S2926">
        <v>0</v>
      </c>
      <c r="T2926">
        <v>1</v>
      </c>
      <c r="U2926">
        <v>0</v>
      </c>
      <c r="V2926" t="str">
        <f>IF(OR(tickets_cleaned[[#This Row],[resolution_time_hours]]="", tickets_cleaned[[#This Row],[resolution_time_hours]]&lt;0),"",tickets_cleaned[[#This Row],[resolution_time_hours]])</f>
        <v/>
      </c>
    </row>
    <row r="2927" spans="1:22" ht="15" customHeight="1" x14ac:dyDescent="0.2">
      <c r="A2927">
        <v>2926</v>
      </c>
      <c r="B2927" t="s">
        <v>9558</v>
      </c>
      <c r="C2927" t="s">
        <v>9559</v>
      </c>
      <c r="D2927">
        <v>32</v>
      </c>
      <c r="E2927" t="s">
        <v>90</v>
      </c>
      <c r="F2927" t="s">
        <v>228</v>
      </c>
      <c r="G2927" s="1">
        <v>44089</v>
      </c>
      <c r="H2927" t="s">
        <v>23</v>
      </c>
      <c r="I2927" t="s">
        <v>22</v>
      </c>
      <c r="J2927" t="s">
        <v>9560</v>
      </c>
      <c r="K2927" t="s">
        <v>93</v>
      </c>
      <c r="M2927" t="s">
        <v>26</v>
      </c>
      <c r="N2927" t="s">
        <v>29</v>
      </c>
      <c r="P2927"/>
      <c r="S2927">
        <v>0</v>
      </c>
      <c r="T2927">
        <v>1</v>
      </c>
      <c r="U2927">
        <v>0</v>
      </c>
      <c r="V2927" t="str">
        <f>IF(OR(tickets_cleaned[[#This Row],[resolution_time_hours]]="", tickets_cleaned[[#This Row],[resolution_time_hours]]&lt;0),"",tickets_cleaned[[#This Row],[resolution_time_hours]])</f>
        <v/>
      </c>
    </row>
    <row r="2928" spans="1:22" ht="15" customHeight="1" x14ac:dyDescent="0.2">
      <c r="A2928">
        <v>2927</v>
      </c>
      <c r="B2928" t="s">
        <v>9561</v>
      </c>
      <c r="C2928" t="s">
        <v>9562</v>
      </c>
      <c r="D2928">
        <v>47</v>
      </c>
      <c r="E2928" t="s">
        <v>90</v>
      </c>
      <c r="F2928" t="s">
        <v>66</v>
      </c>
      <c r="G2928" s="1">
        <v>44052</v>
      </c>
      <c r="H2928" t="s">
        <v>24</v>
      </c>
      <c r="I2928" t="s">
        <v>91</v>
      </c>
      <c r="J2928" s="21" t="s">
        <v>9563</v>
      </c>
      <c r="K2928" t="s">
        <v>62</v>
      </c>
      <c r="M2928" t="s">
        <v>25</v>
      </c>
      <c r="N2928" t="s">
        <v>30</v>
      </c>
      <c r="O2928" s="15">
        <v>45077.981226851851</v>
      </c>
      <c r="P2928"/>
      <c r="S2928">
        <v>0</v>
      </c>
      <c r="T2928">
        <v>1</v>
      </c>
      <c r="U2928">
        <v>0</v>
      </c>
      <c r="V2928" t="str">
        <f>IF(OR(tickets_cleaned[[#This Row],[resolution_time_hours]]="", tickets_cleaned[[#This Row],[resolution_time_hours]]&lt;0),"",tickets_cleaned[[#This Row],[resolution_time_hours]])</f>
        <v/>
      </c>
    </row>
    <row r="2929" spans="1:22" ht="15" customHeight="1" x14ac:dyDescent="0.2">
      <c r="A2929">
        <v>2928</v>
      </c>
      <c r="B2929" t="s">
        <v>9564</v>
      </c>
      <c r="C2929" t="s">
        <v>9565</v>
      </c>
      <c r="D2929">
        <v>69</v>
      </c>
      <c r="E2929" t="s">
        <v>65</v>
      </c>
      <c r="F2929" t="s">
        <v>249</v>
      </c>
      <c r="G2929" s="1">
        <v>44459</v>
      </c>
      <c r="H2929" t="s">
        <v>20</v>
      </c>
      <c r="I2929" t="s">
        <v>126</v>
      </c>
      <c r="J2929" s="21" t="s">
        <v>9566</v>
      </c>
      <c r="K2929" t="s">
        <v>74</v>
      </c>
      <c r="L2929" t="s">
        <v>9567</v>
      </c>
      <c r="M2929" t="s">
        <v>28</v>
      </c>
      <c r="N2929" t="s">
        <v>30</v>
      </c>
      <c r="O2929" s="15">
        <v>45078.237500000003</v>
      </c>
      <c r="P2929" s="15">
        <v>45078.076388888891</v>
      </c>
      <c r="Q2929">
        <v>2</v>
      </c>
      <c r="S2929">
        <v>1</v>
      </c>
      <c r="T2929">
        <v>0</v>
      </c>
      <c r="U2929">
        <v>1</v>
      </c>
      <c r="V2929" t="str">
        <f>IF(OR(tickets_cleaned[[#This Row],[resolution_time_hours]]="", tickets_cleaned[[#This Row],[resolution_time_hours]]&lt;0),"",tickets_cleaned[[#This Row],[resolution_time_hours]])</f>
        <v/>
      </c>
    </row>
    <row r="2930" spans="1:22" ht="15" customHeight="1" x14ac:dyDescent="0.2">
      <c r="A2930">
        <v>2929</v>
      </c>
      <c r="B2930" t="s">
        <v>9568</v>
      </c>
      <c r="C2930" t="s">
        <v>9569</v>
      </c>
      <c r="D2930">
        <v>64</v>
      </c>
      <c r="E2930" t="s">
        <v>58</v>
      </c>
      <c r="F2930" t="s">
        <v>249</v>
      </c>
      <c r="G2930" s="1">
        <v>44361</v>
      </c>
      <c r="H2930" t="s">
        <v>20</v>
      </c>
      <c r="I2930" t="s">
        <v>101</v>
      </c>
      <c r="J2930" t="s">
        <v>9570</v>
      </c>
      <c r="K2930" t="s">
        <v>74</v>
      </c>
      <c r="L2930" t="s">
        <v>9571</v>
      </c>
      <c r="M2930" t="s">
        <v>28</v>
      </c>
      <c r="N2930" t="s">
        <v>29</v>
      </c>
      <c r="O2930" s="15">
        <v>45078.473634259259</v>
      </c>
      <c r="P2930" s="15">
        <v>45078.877106481479</v>
      </c>
      <c r="Q2930">
        <v>2</v>
      </c>
      <c r="R2930">
        <v>9</v>
      </c>
      <c r="S2930">
        <v>1</v>
      </c>
      <c r="T2930">
        <v>0</v>
      </c>
      <c r="U2930">
        <v>1</v>
      </c>
      <c r="V2930">
        <f>IF(OR(tickets_cleaned[[#This Row],[resolution_time_hours]]="", tickets_cleaned[[#This Row],[resolution_time_hours]]&lt;0),"",tickets_cleaned[[#This Row],[resolution_time_hours]])</f>
        <v>9</v>
      </c>
    </row>
    <row r="2931" spans="1:22" ht="15" customHeight="1" x14ac:dyDescent="0.2">
      <c r="A2931">
        <v>2930</v>
      </c>
      <c r="B2931" t="s">
        <v>9572</v>
      </c>
      <c r="C2931" t="s">
        <v>9573</v>
      </c>
      <c r="D2931">
        <v>66</v>
      </c>
      <c r="E2931" t="s">
        <v>90</v>
      </c>
      <c r="F2931" t="s">
        <v>125</v>
      </c>
      <c r="G2931" s="1">
        <v>44270</v>
      </c>
      <c r="H2931" t="s">
        <v>22</v>
      </c>
      <c r="I2931" t="s">
        <v>67</v>
      </c>
      <c r="J2931" s="21" t="s">
        <v>9574</v>
      </c>
      <c r="K2931" t="s">
        <v>74</v>
      </c>
      <c r="L2931" t="s">
        <v>9575</v>
      </c>
      <c r="M2931" t="s">
        <v>26</v>
      </c>
      <c r="N2931" t="s">
        <v>29</v>
      </c>
      <c r="O2931" s="15">
        <v>45078.336157407408</v>
      </c>
      <c r="P2931" s="15">
        <v>45078.726435185185</v>
      </c>
      <c r="Q2931">
        <v>3</v>
      </c>
      <c r="R2931">
        <v>9</v>
      </c>
      <c r="S2931">
        <v>1</v>
      </c>
      <c r="T2931">
        <v>0</v>
      </c>
      <c r="U2931">
        <v>0</v>
      </c>
      <c r="V2931">
        <f>IF(OR(tickets_cleaned[[#This Row],[resolution_time_hours]]="", tickets_cleaned[[#This Row],[resolution_time_hours]]&lt;0),"",tickets_cleaned[[#This Row],[resolution_time_hours]])</f>
        <v>9</v>
      </c>
    </row>
    <row r="2932" spans="1:22" ht="15" customHeight="1" x14ac:dyDescent="0.2">
      <c r="A2932">
        <v>2931</v>
      </c>
      <c r="B2932" t="s">
        <v>9576</v>
      </c>
      <c r="C2932" t="s">
        <v>9577</v>
      </c>
      <c r="D2932">
        <v>40</v>
      </c>
      <c r="E2932" t="s">
        <v>65</v>
      </c>
      <c r="F2932" t="s">
        <v>114</v>
      </c>
      <c r="G2932" s="1">
        <v>44242</v>
      </c>
      <c r="H2932" t="s">
        <v>21</v>
      </c>
      <c r="I2932" t="s">
        <v>106</v>
      </c>
      <c r="J2932" s="21" t="s">
        <v>9578</v>
      </c>
      <c r="K2932" t="s">
        <v>62</v>
      </c>
      <c r="M2932" t="s">
        <v>26</v>
      </c>
      <c r="N2932" t="s">
        <v>29</v>
      </c>
      <c r="O2932" s="15">
        <v>45078.290324074071</v>
      </c>
      <c r="P2932"/>
      <c r="S2932">
        <v>0</v>
      </c>
      <c r="T2932">
        <v>1</v>
      </c>
      <c r="U2932">
        <v>0</v>
      </c>
      <c r="V2932" t="str">
        <f>IF(OR(tickets_cleaned[[#This Row],[resolution_time_hours]]="", tickets_cleaned[[#This Row],[resolution_time_hours]]&lt;0),"",tickets_cleaned[[#This Row],[resolution_time_hours]])</f>
        <v/>
      </c>
    </row>
    <row r="2933" spans="1:22" ht="15" customHeight="1" x14ac:dyDescent="0.2">
      <c r="A2933">
        <v>2932</v>
      </c>
      <c r="B2933" t="s">
        <v>9579</v>
      </c>
      <c r="C2933" t="s">
        <v>9580</v>
      </c>
      <c r="D2933">
        <v>34</v>
      </c>
      <c r="E2933" t="s">
        <v>65</v>
      </c>
      <c r="F2933" t="s">
        <v>144</v>
      </c>
      <c r="G2933" s="1">
        <v>44418</v>
      </c>
      <c r="H2933" t="s">
        <v>20</v>
      </c>
      <c r="I2933" t="s">
        <v>126</v>
      </c>
      <c r="J2933" s="21" t="s">
        <v>9581</v>
      </c>
      <c r="K2933" t="s">
        <v>62</v>
      </c>
      <c r="M2933" t="s">
        <v>26</v>
      </c>
      <c r="N2933" t="s">
        <v>31</v>
      </c>
      <c r="O2933" s="15">
        <v>45078.37090277778</v>
      </c>
      <c r="P2933"/>
      <c r="S2933">
        <v>0</v>
      </c>
      <c r="T2933">
        <v>1</v>
      </c>
      <c r="U2933">
        <v>0</v>
      </c>
      <c r="V2933" t="str">
        <f>IF(OR(tickets_cleaned[[#This Row],[resolution_time_hours]]="", tickets_cleaned[[#This Row],[resolution_time_hours]]&lt;0),"",tickets_cleaned[[#This Row],[resolution_time_hours]])</f>
        <v/>
      </c>
    </row>
    <row r="2934" spans="1:22" ht="15" customHeight="1" x14ac:dyDescent="0.2">
      <c r="A2934">
        <v>2933</v>
      </c>
      <c r="B2934" t="s">
        <v>9582</v>
      </c>
      <c r="C2934" t="s">
        <v>9583</v>
      </c>
      <c r="D2934">
        <v>62</v>
      </c>
      <c r="E2934" t="s">
        <v>90</v>
      </c>
      <c r="F2934" t="s">
        <v>114</v>
      </c>
      <c r="G2934" s="1">
        <v>44360</v>
      </c>
      <c r="H2934" t="s">
        <v>23</v>
      </c>
      <c r="I2934" t="s">
        <v>126</v>
      </c>
      <c r="J2934" s="21" t="s">
        <v>9584</v>
      </c>
      <c r="K2934" t="s">
        <v>93</v>
      </c>
      <c r="M2934" t="s">
        <v>26</v>
      </c>
      <c r="N2934" t="s">
        <v>29</v>
      </c>
      <c r="P2934"/>
      <c r="S2934">
        <v>0</v>
      </c>
      <c r="T2934">
        <v>1</v>
      </c>
      <c r="U2934">
        <v>0</v>
      </c>
      <c r="V2934" t="str">
        <f>IF(OR(tickets_cleaned[[#This Row],[resolution_time_hours]]="", tickets_cleaned[[#This Row],[resolution_time_hours]]&lt;0),"",tickets_cleaned[[#This Row],[resolution_time_hours]])</f>
        <v/>
      </c>
    </row>
    <row r="2935" spans="1:22" ht="15" customHeight="1" x14ac:dyDescent="0.2">
      <c r="A2935">
        <v>2934</v>
      </c>
      <c r="B2935" t="s">
        <v>7435</v>
      </c>
      <c r="C2935" t="s">
        <v>9585</v>
      </c>
      <c r="D2935">
        <v>44</v>
      </c>
      <c r="E2935" t="s">
        <v>58</v>
      </c>
      <c r="F2935" t="s">
        <v>446</v>
      </c>
      <c r="G2935" s="1">
        <v>44472</v>
      </c>
      <c r="H2935" t="s">
        <v>20</v>
      </c>
      <c r="I2935" t="s">
        <v>79</v>
      </c>
      <c r="J2935" s="21" t="s">
        <v>9586</v>
      </c>
      <c r="K2935" t="s">
        <v>74</v>
      </c>
      <c r="L2935" t="s">
        <v>9587</v>
      </c>
      <c r="M2935" t="s">
        <v>26</v>
      </c>
      <c r="N2935" t="s">
        <v>29</v>
      </c>
      <c r="O2935" s="15">
        <v>45078.061909722222</v>
      </c>
      <c r="P2935" s="15">
        <v>45078.263298611113</v>
      </c>
      <c r="Q2935">
        <v>4</v>
      </c>
      <c r="R2935">
        <v>4</v>
      </c>
      <c r="S2935">
        <v>1</v>
      </c>
      <c r="T2935">
        <v>0</v>
      </c>
      <c r="U2935">
        <v>0</v>
      </c>
      <c r="V2935">
        <f>IF(OR(tickets_cleaned[[#This Row],[resolution_time_hours]]="", tickets_cleaned[[#This Row],[resolution_time_hours]]&lt;0),"",tickets_cleaned[[#This Row],[resolution_time_hours]])</f>
        <v>4</v>
      </c>
    </row>
    <row r="2936" spans="1:22" ht="15" customHeight="1" x14ac:dyDescent="0.2">
      <c r="A2936">
        <v>2935</v>
      </c>
      <c r="B2936" t="s">
        <v>9588</v>
      </c>
      <c r="C2936" t="s">
        <v>9589</v>
      </c>
      <c r="D2936">
        <v>50</v>
      </c>
      <c r="E2936" t="s">
        <v>65</v>
      </c>
      <c r="F2936" t="s">
        <v>59</v>
      </c>
      <c r="G2936" s="1">
        <v>44132</v>
      </c>
      <c r="H2936" t="s">
        <v>22</v>
      </c>
      <c r="I2936" t="s">
        <v>85</v>
      </c>
      <c r="J2936" s="21" t="s">
        <v>9590</v>
      </c>
      <c r="K2936" t="s">
        <v>74</v>
      </c>
      <c r="L2936" t="s">
        <v>9591</v>
      </c>
      <c r="M2936" t="s">
        <v>26</v>
      </c>
      <c r="N2936" t="s">
        <v>32</v>
      </c>
      <c r="O2936" s="15">
        <v>45078.079282407409</v>
      </c>
      <c r="P2936" s="15">
        <v>45078.669560185182</v>
      </c>
      <c r="Q2936">
        <v>5</v>
      </c>
      <c r="R2936">
        <v>14</v>
      </c>
      <c r="S2936">
        <v>1</v>
      </c>
      <c r="T2936">
        <v>0</v>
      </c>
      <c r="U2936">
        <v>0</v>
      </c>
      <c r="V2936">
        <f>IF(OR(tickets_cleaned[[#This Row],[resolution_time_hours]]="", tickets_cleaned[[#This Row],[resolution_time_hours]]&lt;0),"",tickets_cleaned[[#This Row],[resolution_time_hours]])</f>
        <v>14</v>
      </c>
    </row>
    <row r="2937" spans="1:22" ht="15" customHeight="1" x14ac:dyDescent="0.2">
      <c r="A2937">
        <v>2936</v>
      </c>
      <c r="B2937" t="s">
        <v>9592</v>
      </c>
      <c r="C2937" t="s">
        <v>9593</v>
      </c>
      <c r="D2937">
        <v>21</v>
      </c>
      <c r="E2937" t="s">
        <v>90</v>
      </c>
      <c r="F2937" t="s">
        <v>199</v>
      </c>
      <c r="G2937" s="1">
        <v>44026</v>
      </c>
      <c r="H2937" t="s">
        <v>23</v>
      </c>
      <c r="I2937" t="s">
        <v>126</v>
      </c>
      <c r="J2937" s="21" t="s">
        <v>9594</v>
      </c>
      <c r="K2937" t="s">
        <v>93</v>
      </c>
      <c r="M2937" t="s">
        <v>27</v>
      </c>
      <c r="N2937" t="s">
        <v>32</v>
      </c>
      <c r="P2937"/>
      <c r="S2937">
        <v>0</v>
      </c>
      <c r="T2937">
        <v>1</v>
      </c>
      <c r="U2937">
        <v>0</v>
      </c>
      <c r="V2937" t="str">
        <f>IF(OR(tickets_cleaned[[#This Row],[resolution_time_hours]]="", tickets_cleaned[[#This Row],[resolution_time_hours]]&lt;0),"",tickets_cleaned[[#This Row],[resolution_time_hours]])</f>
        <v/>
      </c>
    </row>
    <row r="2938" spans="1:22" ht="15" customHeight="1" x14ac:dyDescent="0.2">
      <c r="A2938">
        <v>2937</v>
      </c>
      <c r="B2938" t="s">
        <v>9595</v>
      </c>
      <c r="C2938" t="s">
        <v>9596</v>
      </c>
      <c r="D2938">
        <v>28</v>
      </c>
      <c r="E2938" t="s">
        <v>65</v>
      </c>
      <c r="F2938" t="s">
        <v>100</v>
      </c>
      <c r="G2938" s="1">
        <v>44349</v>
      </c>
      <c r="H2938" t="s">
        <v>20</v>
      </c>
      <c r="I2938" t="s">
        <v>60</v>
      </c>
      <c r="J2938" t="s">
        <v>9597</v>
      </c>
      <c r="K2938" t="s">
        <v>62</v>
      </c>
      <c r="M2938" t="s">
        <v>28</v>
      </c>
      <c r="N2938" t="s">
        <v>29</v>
      </c>
      <c r="O2938" s="15">
        <v>45078.950138888889</v>
      </c>
      <c r="P2938"/>
      <c r="S2938">
        <v>0</v>
      </c>
      <c r="T2938">
        <v>1</v>
      </c>
      <c r="U2938">
        <v>0</v>
      </c>
      <c r="V2938" t="str">
        <f>IF(OR(tickets_cleaned[[#This Row],[resolution_time_hours]]="", tickets_cleaned[[#This Row],[resolution_time_hours]]&lt;0),"",tickets_cleaned[[#This Row],[resolution_time_hours]])</f>
        <v/>
      </c>
    </row>
    <row r="2939" spans="1:22" ht="15" customHeight="1" x14ac:dyDescent="0.2">
      <c r="A2939">
        <v>2938</v>
      </c>
      <c r="B2939" t="s">
        <v>9598</v>
      </c>
      <c r="C2939" t="s">
        <v>9599</v>
      </c>
      <c r="D2939">
        <v>20</v>
      </c>
      <c r="E2939" t="s">
        <v>65</v>
      </c>
      <c r="F2939" t="s">
        <v>156</v>
      </c>
      <c r="G2939" s="1">
        <v>44092</v>
      </c>
      <c r="H2939" t="s">
        <v>21</v>
      </c>
      <c r="I2939" t="s">
        <v>72</v>
      </c>
      <c r="J2939" s="21" t="s">
        <v>9600</v>
      </c>
      <c r="K2939" t="s">
        <v>74</v>
      </c>
      <c r="L2939" t="s">
        <v>9601</v>
      </c>
      <c r="M2939" t="s">
        <v>25</v>
      </c>
      <c r="N2939" t="s">
        <v>29</v>
      </c>
      <c r="O2939" s="15">
        <v>45078.41128472222</v>
      </c>
      <c r="P2939" s="15">
        <v>45078.920312499999</v>
      </c>
      <c r="Q2939">
        <v>4</v>
      </c>
      <c r="R2939">
        <v>12</v>
      </c>
      <c r="S2939">
        <v>1</v>
      </c>
      <c r="T2939">
        <v>0</v>
      </c>
      <c r="U2939">
        <v>0</v>
      </c>
      <c r="V2939">
        <f>IF(OR(tickets_cleaned[[#This Row],[resolution_time_hours]]="", tickets_cleaned[[#This Row],[resolution_time_hours]]&lt;0),"",tickets_cleaned[[#This Row],[resolution_time_hours]])</f>
        <v>12</v>
      </c>
    </row>
    <row r="2940" spans="1:22" ht="15" customHeight="1" x14ac:dyDescent="0.2">
      <c r="A2940">
        <v>2939</v>
      </c>
      <c r="B2940" t="s">
        <v>9602</v>
      </c>
      <c r="C2940" t="s">
        <v>9603</v>
      </c>
      <c r="D2940">
        <v>34</v>
      </c>
      <c r="E2940" t="s">
        <v>90</v>
      </c>
      <c r="F2940" t="s">
        <v>510</v>
      </c>
      <c r="G2940" s="1">
        <v>44469</v>
      </c>
      <c r="H2940" t="s">
        <v>24</v>
      </c>
      <c r="I2940" t="s">
        <v>106</v>
      </c>
      <c r="J2940" t="s">
        <v>9604</v>
      </c>
      <c r="K2940" t="s">
        <v>74</v>
      </c>
      <c r="L2940" t="s">
        <v>9605</v>
      </c>
      <c r="M2940" t="s">
        <v>25</v>
      </c>
      <c r="N2940" t="s">
        <v>31</v>
      </c>
      <c r="O2940" s="15">
        <v>45078.412685185183</v>
      </c>
      <c r="P2940" s="15">
        <v>45078.423101851855</v>
      </c>
      <c r="Q2940">
        <v>3</v>
      </c>
      <c r="R2940">
        <v>0</v>
      </c>
      <c r="S2940">
        <v>1</v>
      </c>
      <c r="T2940">
        <v>0</v>
      </c>
      <c r="U2940">
        <v>0</v>
      </c>
      <c r="V2940">
        <f>IF(OR(tickets_cleaned[[#This Row],[resolution_time_hours]]="", tickets_cleaned[[#This Row],[resolution_time_hours]]&lt;0),"",tickets_cleaned[[#This Row],[resolution_time_hours]])</f>
        <v>0</v>
      </c>
    </row>
    <row r="2941" spans="1:22" ht="15" customHeight="1" x14ac:dyDescent="0.2">
      <c r="A2941">
        <v>2940</v>
      </c>
      <c r="B2941" t="s">
        <v>9606</v>
      </c>
      <c r="C2941" t="s">
        <v>9607</v>
      </c>
      <c r="D2941">
        <v>63</v>
      </c>
      <c r="E2941" t="s">
        <v>65</v>
      </c>
      <c r="F2941" t="s">
        <v>408</v>
      </c>
      <c r="G2941" s="1">
        <v>44346</v>
      </c>
      <c r="H2941" t="s">
        <v>21</v>
      </c>
      <c r="I2941" t="s">
        <v>22</v>
      </c>
      <c r="J2941" s="21" t="s">
        <v>9608</v>
      </c>
      <c r="K2941" t="s">
        <v>93</v>
      </c>
      <c r="M2941" t="s">
        <v>26</v>
      </c>
      <c r="N2941" t="s">
        <v>31</v>
      </c>
      <c r="P2941"/>
      <c r="S2941">
        <v>0</v>
      </c>
      <c r="T2941">
        <v>1</v>
      </c>
      <c r="U2941">
        <v>0</v>
      </c>
      <c r="V2941" t="str">
        <f>IF(OR(tickets_cleaned[[#This Row],[resolution_time_hours]]="", tickets_cleaned[[#This Row],[resolution_time_hours]]&lt;0),"",tickets_cleaned[[#This Row],[resolution_time_hours]])</f>
        <v/>
      </c>
    </row>
    <row r="2942" spans="1:22" ht="15" customHeight="1" x14ac:dyDescent="0.2">
      <c r="A2942">
        <v>2941</v>
      </c>
      <c r="B2942" t="s">
        <v>9609</v>
      </c>
      <c r="C2942" t="s">
        <v>9610</v>
      </c>
      <c r="D2942">
        <v>66</v>
      </c>
      <c r="E2942" t="s">
        <v>65</v>
      </c>
      <c r="F2942" t="s">
        <v>342</v>
      </c>
      <c r="G2942" s="1">
        <v>44493</v>
      </c>
      <c r="H2942" t="s">
        <v>22</v>
      </c>
      <c r="I2942" t="s">
        <v>60</v>
      </c>
      <c r="J2942" t="s">
        <v>9611</v>
      </c>
      <c r="K2942" t="s">
        <v>93</v>
      </c>
      <c r="M2942" t="s">
        <v>27</v>
      </c>
      <c r="N2942" t="s">
        <v>30</v>
      </c>
      <c r="P2942"/>
      <c r="S2942">
        <v>0</v>
      </c>
      <c r="T2942">
        <v>1</v>
      </c>
      <c r="U2942">
        <v>0</v>
      </c>
      <c r="V2942" t="str">
        <f>IF(OR(tickets_cleaned[[#This Row],[resolution_time_hours]]="", tickets_cleaned[[#This Row],[resolution_time_hours]]&lt;0),"",tickets_cleaned[[#This Row],[resolution_time_hours]])</f>
        <v/>
      </c>
    </row>
    <row r="2943" spans="1:22" ht="15" customHeight="1" x14ac:dyDescent="0.2">
      <c r="A2943">
        <v>2942</v>
      </c>
      <c r="B2943" t="s">
        <v>9612</v>
      </c>
      <c r="C2943" t="s">
        <v>9613</v>
      </c>
      <c r="D2943">
        <v>42</v>
      </c>
      <c r="E2943" t="s">
        <v>58</v>
      </c>
      <c r="F2943" t="s">
        <v>100</v>
      </c>
      <c r="G2943" s="1">
        <v>44423</v>
      </c>
      <c r="H2943" t="s">
        <v>24</v>
      </c>
      <c r="I2943" t="s">
        <v>22</v>
      </c>
      <c r="J2943" s="21" t="s">
        <v>9614</v>
      </c>
      <c r="K2943" t="s">
        <v>62</v>
      </c>
      <c r="M2943" t="s">
        <v>26</v>
      </c>
      <c r="N2943" t="s">
        <v>29</v>
      </c>
      <c r="O2943" s="15">
        <v>45078.835648148146</v>
      </c>
      <c r="P2943"/>
      <c r="S2943">
        <v>0</v>
      </c>
      <c r="T2943">
        <v>1</v>
      </c>
      <c r="U2943">
        <v>0</v>
      </c>
      <c r="V2943" t="str">
        <f>IF(OR(tickets_cleaned[[#This Row],[resolution_time_hours]]="", tickets_cleaned[[#This Row],[resolution_time_hours]]&lt;0),"",tickets_cleaned[[#This Row],[resolution_time_hours]])</f>
        <v/>
      </c>
    </row>
    <row r="2944" spans="1:22" ht="15" customHeight="1" x14ac:dyDescent="0.2">
      <c r="A2944">
        <v>2943</v>
      </c>
      <c r="B2944" t="s">
        <v>9615</v>
      </c>
      <c r="C2944" t="s">
        <v>9616</v>
      </c>
      <c r="D2944">
        <v>26</v>
      </c>
      <c r="E2944" t="s">
        <v>58</v>
      </c>
      <c r="F2944" t="s">
        <v>187</v>
      </c>
      <c r="G2944" s="1">
        <v>44258</v>
      </c>
      <c r="H2944" t="s">
        <v>20</v>
      </c>
      <c r="I2944" t="s">
        <v>85</v>
      </c>
      <c r="J2944" t="s">
        <v>27224</v>
      </c>
      <c r="K2944" t="s">
        <v>93</v>
      </c>
      <c r="M2944" t="s">
        <v>27</v>
      </c>
      <c r="N2944" t="s">
        <v>29</v>
      </c>
      <c r="P2944"/>
      <c r="S2944">
        <v>0</v>
      </c>
      <c r="T2944">
        <v>1</v>
      </c>
      <c r="U2944">
        <v>0</v>
      </c>
      <c r="V2944" t="str">
        <f>IF(OR(tickets_cleaned[[#This Row],[resolution_time_hours]]="", tickets_cleaned[[#This Row],[resolution_time_hours]]&lt;0),"",tickets_cleaned[[#This Row],[resolution_time_hours]])</f>
        <v/>
      </c>
    </row>
    <row r="2945" spans="1:22" ht="15" customHeight="1" x14ac:dyDescent="0.2">
      <c r="A2945">
        <v>2944</v>
      </c>
      <c r="B2945" t="s">
        <v>9617</v>
      </c>
      <c r="C2945" t="s">
        <v>9618</v>
      </c>
      <c r="D2945">
        <v>69</v>
      </c>
      <c r="E2945" t="s">
        <v>65</v>
      </c>
      <c r="F2945" t="s">
        <v>510</v>
      </c>
      <c r="G2945" s="1">
        <v>44297</v>
      </c>
      <c r="H2945" t="s">
        <v>23</v>
      </c>
      <c r="I2945" t="s">
        <v>106</v>
      </c>
      <c r="J2945" s="21" t="s">
        <v>9619</v>
      </c>
      <c r="K2945" t="s">
        <v>93</v>
      </c>
      <c r="M2945" t="s">
        <v>25</v>
      </c>
      <c r="N2945" t="s">
        <v>29</v>
      </c>
      <c r="P2945"/>
      <c r="S2945">
        <v>0</v>
      </c>
      <c r="T2945">
        <v>1</v>
      </c>
      <c r="U2945">
        <v>0</v>
      </c>
      <c r="V2945" t="str">
        <f>IF(OR(tickets_cleaned[[#This Row],[resolution_time_hours]]="", tickets_cleaned[[#This Row],[resolution_time_hours]]&lt;0),"",tickets_cleaned[[#This Row],[resolution_time_hours]])</f>
        <v/>
      </c>
    </row>
    <row r="2946" spans="1:22" ht="15" customHeight="1" x14ac:dyDescent="0.2">
      <c r="A2946">
        <v>2945</v>
      </c>
      <c r="B2946" t="s">
        <v>9620</v>
      </c>
      <c r="C2946" t="s">
        <v>9621</v>
      </c>
      <c r="D2946">
        <v>58</v>
      </c>
      <c r="E2946" t="s">
        <v>90</v>
      </c>
      <c r="F2946" t="s">
        <v>100</v>
      </c>
      <c r="G2946" s="1">
        <v>44487</v>
      </c>
      <c r="H2946" t="s">
        <v>20</v>
      </c>
      <c r="I2946" t="s">
        <v>72</v>
      </c>
      <c r="J2946" s="21" t="s">
        <v>9622</v>
      </c>
      <c r="K2946" t="s">
        <v>93</v>
      </c>
      <c r="M2946" t="s">
        <v>25</v>
      </c>
      <c r="N2946" t="s">
        <v>29</v>
      </c>
      <c r="P2946"/>
      <c r="S2946">
        <v>0</v>
      </c>
      <c r="T2946">
        <v>1</v>
      </c>
      <c r="U2946">
        <v>0</v>
      </c>
      <c r="V2946" t="str">
        <f>IF(OR(tickets_cleaned[[#This Row],[resolution_time_hours]]="", tickets_cleaned[[#This Row],[resolution_time_hours]]&lt;0),"",tickets_cleaned[[#This Row],[resolution_time_hours]])</f>
        <v/>
      </c>
    </row>
    <row r="2947" spans="1:22" ht="15" customHeight="1" x14ac:dyDescent="0.2">
      <c r="A2947">
        <v>2946</v>
      </c>
      <c r="B2947" t="s">
        <v>9623</v>
      </c>
      <c r="C2947" t="s">
        <v>9624</v>
      </c>
      <c r="D2947">
        <v>27</v>
      </c>
      <c r="E2947" t="s">
        <v>65</v>
      </c>
      <c r="F2947" t="s">
        <v>110</v>
      </c>
      <c r="G2947" s="1">
        <v>44547</v>
      </c>
      <c r="H2947" t="s">
        <v>24</v>
      </c>
      <c r="I2947" t="s">
        <v>67</v>
      </c>
      <c r="J2947" t="s">
        <v>9625</v>
      </c>
      <c r="K2947" t="s">
        <v>93</v>
      </c>
      <c r="M2947" t="s">
        <v>26</v>
      </c>
      <c r="N2947" t="s">
        <v>31</v>
      </c>
      <c r="P2947"/>
      <c r="S2947">
        <v>0</v>
      </c>
      <c r="T2947">
        <v>1</v>
      </c>
      <c r="U2947">
        <v>0</v>
      </c>
      <c r="V2947" t="str">
        <f>IF(OR(tickets_cleaned[[#This Row],[resolution_time_hours]]="", tickets_cleaned[[#This Row],[resolution_time_hours]]&lt;0),"",tickets_cleaned[[#This Row],[resolution_time_hours]])</f>
        <v/>
      </c>
    </row>
    <row r="2948" spans="1:22" ht="15" customHeight="1" x14ac:dyDescent="0.2">
      <c r="A2948">
        <v>2947</v>
      </c>
      <c r="B2948" t="s">
        <v>9626</v>
      </c>
      <c r="C2948" t="s">
        <v>9627</v>
      </c>
      <c r="D2948">
        <v>39</v>
      </c>
      <c r="E2948" t="s">
        <v>58</v>
      </c>
      <c r="F2948" t="s">
        <v>119</v>
      </c>
      <c r="G2948" s="1">
        <v>44080</v>
      </c>
      <c r="H2948" t="s">
        <v>21</v>
      </c>
      <c r="I2948" t="s">
        <v>72</v>
      </c>
      <c r="J2948" s="21" t="s">
        <v>9628</v>
      </c>
      <c r="K2948" t="s">
        <v>74</v>
      </c>
      <c r="L2948" t="s">
        <v>9629</v>
      </c>
      <c r="M2948" t="s">
        <v>27</v>
      </c>
      <c r="N2948" t="s">
        <v>30</v>
      </c>
      <c r="O2948" s="15">
        <v>45078.47115740741</v>
      </c>
      <c r="P2948" s="15">
        <v>45078.56490740741</v>
      </c>
      <c r="Q2948">
        <v>1</v>
      </c>
      <c r="R2948">
        <v>2</v>
      </c>
      <c r="S2948">
        <v>1</v>
      </c>
      <c r="T2948">
        <v>0</v>
      </c>
      <c r="U2948">
        <v>1</v>
      </c>
      <c r="V2948">
        <f>IF(OR(tickets_cleaned[[#This Row],[resolution_time_hours]]="", tickets_cleaned[[#This Row],[resolution_time_hours]]&lt;0),"",tickets_cleaned[[#This Row],[resolution_time_hours]])</f>
        <v>2</v>
      </c>
    </row>
    <row r="2949" spans="1:22" ht="15" customHeight="1" x14ac:dyDescent="0.2">
      <c r="A2949">
        <v>2948</v>
      </c>
      <c r="B2949" t="s">
        <v>9630</v>
      </c>
      <c r="C2949" t="s">
        <v>9631</v>
      </c>
      <c r="D2949">
        <v>19</v>
      </c>
      <c r="E2949" t="s">
        <v>90</v>
      </c>
      <c r="F2949" t="s">
        <v>175</v>
      </c>
      <c r="G2949" s="1">
        <v>43930</v>
      </c>
      <c r="H2949" t="s">
        <v>24</v>
      </c>
      <c r="I2949" t="s">
        <v>79</v>
      </c>
      <c r="J2949" s="21" t="s">
        <v>9632</v>
      </c>
      <c r="K2949" t="s">
        <v>93</v>
      </c>
      <c r="M2949" t="s">
        <v>28</v>
      </c>
      <c r="N2949" t="s">
        <v>31</v>
      </c>
      <c r="P2949"/>
      <c r="S2949">
        <v>0</v>
      </c>
      <c r="T2949">
        <v>1</v>
      </c>
      <c r="U2949">
        <v>0</v>
      </c>
      <c r="V2949" t="str">
        <f>IF(OR(tickets_cleaned[[#This Row],[resolution_time_hours]]="", tickets_cleaned[[#This Row],[resolution_time_hours]]&lt;0),"",tickets_cleaned[[#This Row],[resolution_time_hours]])</f>
        <v/>
      </c>
    </row>
    <row r="2950" spans="1:22" ht="15" customHeight="1" x14ac:dyDescent="0.2">
      <c r="A2950">
        <v>2949</v>
      </c>
      <c r="B2950" t="s">
        <v>9633</v>
      </c>
      <c r="C2950" t="s">
        <v>9634</v>
      </c>
      <c r="D2950">
        <v>68</v>
      </c>
      <c r="E2950" t="s">
        <v>90</v>
      </c>
      <c r="F2950" t="s">
        <v>237</v>
      </c>
      <c r="G2950" s="1">
        <v>44109</v>
      </c>
      <c r="H2950" t="s">
        <v>24</v>
      </c>
      <c r="I2950" t="s">
        <v>72</v>
      </c>
      <c r="J2950" t="s">
        <v>9635</v>
      </c>
      <c r="K2950" t="s">
        <v>93</v>
      </c>
      <c r="M2950" t="s">
        <v>27</v>
      </c>
      <c r="N2950" t="s">
        <v>30</v>
      </c>
      <c r="P2950"/>
      <c r="S2950">
        <v>0</v>
      </c>
      <c r="T2950">
        <v>1</v>
      </c>
      <c r="U2950">
        <v>0</v>
      </c>
      <c r="V2950" t="str">
        <f>IF(OR(tickets_cleaned[[#This Row],[resolution_time_hours]]="", tickets_cleaned[[#This Row],[resolution_time_hours]]&lt;0),"",tickets_cleaned[[#This Row],[resolution_time_hours]])</f>
        <v/>
      </c>
    </row>
    <row r="2951" spans="1:22" ht="15" customHeight="1" x14ac:dyDescent="0.2">
      <c r="A2951">
        <v>2950</v>
      </c>
      <c r="B2951" t="s">
        <v>9636</v>
      </c>
      <c r="C2951" t="s">
        <v>9637</v>
      </c>
      <c r="D2951">
        <v>35</v>
      </c>
      <c r="E2951" t="s">
        <v>58</v>
      </c>
      <c r="F2951" t="s">
        <v>152</v>
      </c>
      <c r="G2951" s="1">
        <v>44483</v>
      </c>
      <c r="H2951" t="s">
        <v>20</v>
      </c>
      <c r="I2951" t="s">
        <v>91</v>
      </c>
      <c r="J2951" s="21" t="s">
        <v>9638</v>
      </c>
      <c r="K2951" t="s">
        <v>62</v>
      </c>
      <c r="M2951" t="s">
        <v>27</v>
      </c>
      <c r="N2951" t="s">
        <v>29</v>
      </c>
      <c r="O2951" s="15">
        <v>45078.398981481485</v>
      </c>
      <c r="P2951"/>
      <c r="S2951">
        <v>0</v>
      </c>
      <c r="T2951">
        <v>1</v>
      </c>
      <c r="U2951">
        <v>0</v>
      </c>
      <c r="V2951" t="str">
        <f>IF(OR(tickets_cleaned[[#This Row],[resolution_time_hours]]="", tickets_cleaned[[#This Row],[resolution_time_hours]]&lt;0),"",tickets_cleaned[[#This Row],[resolution_time_hours]])</f>
        <v/>
      </c>
    </row>
    <row r="2952" spans="1:22" ht="15" customHeight="1" x14ac:dyDescent="0.2">
      <c r="A2952">
        <v>2951</v>
      </c>
      <c r="B2952" t="s">
        <v>9639</v>
      </c>
      <c r="C2952" t="s">
        <v>9640</v>
      </c>
      <c r="D2952">
        <v>41</v>
      </c>
      <c r="E2952" t="s">
        <v>90</v>
      </c>
      <c r="F2952" t="s">
        <v>481</v>
      </c>
      <c r="G2952" s="1">
        <v>43949</v>
      </c>
      <c r="H2952" t="s">
        <v>22</v>
      </c>
      <c r="I2952" t="s">
        <v>85</v>
      </c>
      <c r="J2952" s="21" t="s">
        <v>9641</v>
      </c>
      <c r="K2952" t="s">
        <v>62</v>
      </c>
      <c r="M2952" t="s">
        <v>28</v>
      </c>
      <c r="N2952" t="s">
        <v>32</v>
      </c>
      <c r="O2952" s="15">
        <v>45078.284421296295</v>
      </c>
      <c r="P2952"/>
      <c r="S2952">
        <v>0</v>
      </c>
      <c r="T2952">
        <v>1</v>
      </c>
      <c r="U2952">
        <v>0</v>
      </c>
      <c r="V2952" t="str">
        <f>IF(OR(tickets_cleaned[[#This Row],[resolution_time_hours]]="", tickets_cleaned[[#This Row],[resolution_time_hours]]&lt;0),"",tickets_cleaned[[#This Row],[resolution_time_hours]])</f>
        <v/>
      </c>
    </row>
    <row r="2953" spans="1:22" ht="15" customHeight="1" x14ac:dyDescent="0.2">
      <c r="A2953">
        <v>2952</v>
      </c>
      <c r="B2953" t="s">
        <v>9642</v>
      </c>
      <c r="C2953" t="s">
        <v>9643</v>
      </c>
      <c r="D2953">
        <v>33</v>
      </c>
      <c r="E2953" t="s">
        <v>58</v>
      </c>
      <c r="F2953" t="s">
        <v>311</v>
      </c>
      <c r="G2953" s="1">
        <v>44304</v>
      </c>
      <c r="H2953" t="s">
        <v>22</v>
      </c>
      <c r="I2953" t="s">
        <v>85</v>
      </c>
      <c r="J2953" s="21" t="s">
        <v>9644</v>
      </c>
      <c r="K2953" t="s">
        <v>62</v>
      </c>
      <c r="M2953" t="s">
        <v>26</v>
      </c>
      <c r="N2953" t="s">
        <v>30</v>
      </c>
      <c r="O2953" s="15">
        <v>45078.097627314812</v>
      </c>
      <c r="P2953"/>
      <c r="S2953">
        <v>0</v>
      </c>
      <c r="T2953">
        <v>1</v>
      </c>
      <c r="U2953">
        <v>0</v>
      </c>
      <c r="V2953" t="str">
        <f>IF(OR(tickets_cleaned[[#This Row],[resolution_time_hours]]="", tickets_cleaned[[#This Row],[resolution_time_hours]]&lt;0),"",tickets_cleaned[[#This Row],[resolution_time_hours]])</f>
        <v/>
      </c>
    </row>
    <row r="2954" spans="1:22" ht="15" customHeight="1" x14ac:dyDescent="0.2">
      <c r="A2954">
        <v>2953</v>
      </c>
      <c r="B2954" t="s">
        <v>9645</v>
      </c>
      <c r="C2954" t="s">
        <v>9646</v>
      </c>
      <c r="D2954">
        <v>51</v>
      </c>
      <c r="E2954" t="s">
        <v>58</v>
      </c>
      <c r="F2954" t="s">
        <v>199</v>
      </c>
      <c r="G2954" s="1">
        <v>44541</v>
      </c>
      <c r="H2954" t="s">
        <v>22</v>
      </c>
      <c r="I2954" t="s">
        <v>106</v>
      </c>
      <c r="J2954" s="21" t="s">
        <v>9647</v>
      </c>
      <c r="K2954" t="s">
        <v>62</v>
      </c>
      <c r="M2954" t="s">
        <v>26</v>
      </c>
      <c r="N2954" t="s">
        <v>30</v>
      </c>
      <c r="O2954" s="15">
        <v>45078.660150462965</v>
      </c>
      <c r="P2954"/>
      <c r="S2954">
        <v>0</v>
      </c>
      <c r="T2954">
        <v>1</v>
      </c>
      <c r="U2954">
        <v>0</v>
      </c>
      <c r="V2954" t="str">
        <f>IF(OR(tickets_cleaned[[#This Row],[resolution_time_hours]]="", tickets_cleaned[[#This Row],[resolution_time_hours]]&lt;0),"",tickets_cleaned[[#This Row],[resolution_time_hours]])</f>
        <v/>
      </c>
    </row>
    <row r="2955" spans="1:22" ht="15" customHeight="1" x14ac:dyDescent="0.2">
      <c r="A2955">
        <v>2954</v>
      </c>
      <c r="B2955" t="s">
        <v>9648</v>
      </c>
      <c r="C2955" t="s">
        <v>9649</v>
      </c>
      <c r="D2955">
        <v>70</v>
      </c>
      <c r="E2955" t="s">
        <v>58</v>
      </c>
      <c r="F2955" t="s">
        <v>510</v>
      </c>
      <c r="G2955" s="1">
        <v>43998</v>
      </c>
      <c r="H2955" t="s">
        <v>22</v>
      </c>
      <c r="I2955" t="s">
        <v>22</v>
      </c>
      <c r="J2955" s="21" t="s">
        <v>9650</v>
      </c>
      <c r="K2955" t="s">
        <v>62</v>
      </c>
      <c r="M2955" t="s">
        <v>25</v>
      </c>
      <c r="N2955" t="s">
        <v>29</v>
      </c>
      <c r="O2955" s="15">
        <v>45078.052534722221</v>
      </c>
      <c r="P2955"/>
      <c r="S2955">
        <v>0</v>
      </c>
      <c r="T2955">
        <v>1</v>
      </c>
      <c r="U2955">
        <v>0</v>
      </c>
      <c r="V2955" t="str">
        <f>IF(OR(tickets_cleaned[[#This Row],[resolution_time_hours]]="", tickets_cleaned[[#This Row],[resolution_time_hours]]&lt;0),"",tickets_cleaned[[#This Row],[resolution_time_hours]])</f>
        <v/>
      </c>
    </row>
    <row r="2956" spans="1:22" ht="15" customHeight="1" x14ac:dyDescent="0.2">
      <c r="A2956">
        <v>2955</v>
      </c>
      <c r="B2956" t="s">
        <v>9651</v>
      </c>
      <c r="C2956" t="s">
        <v>9652</v>
      </c>
      <c r="D2956">
        <v>60</v>
      </c>
      <c r="E2956" t="s">
        <v>90</v>
      </c>
      <c r="F2956" t="s">
        <v>100</v>
      </c>
      <c r="G2956" s="1">
        <v>44411</v>
      </c>
      <c r="H2956" t="s">
        <v>21</v>
      </c>
      <c r="I2956" t="s">
        <v>79</v>
      </c>
      <c r="J2956" s="21" t="s">
        <v>9653</v>
      </c>
      <c r="K2956" t="s">
        <v>74</v>
      </c>
      <c r="L2956" t="s">
        <v>9654</v>
      </c>
      <c r="M2956" t="s">
        <v>28</v>
      </c>
      <c r="N2956" t="s">
        <v>29</v>
      </c>
      <c r="O2956" s="15">
        <v>45078.130324074074</v>
      </c>
      <c r="P2956" s="15">
        <v>45078.951851851853</v>
      </c>
      <c r="Q2956">
        <v>1</v>
      </c>
      <c r="R2956">
        <v>19</v>
      </c>
      <c r="S2956">
        <v>1</v>
      </c>
      <c r="T2956">
        <v>0</v>
      </c>
      <c r="U2956">
        <v>1</v>
      </c>
      <c r="V2956">
        <f>IF(OR(tickets_cleaned[[#This Row],[resolution_time_hours]]="", tickets_cleaned[[#This Row],[resolution_time_hours]]&lt;0),"",tickets_cleaned[[#This Row],[resolution_time_hours]])</f>
        <v>19</v>
      </c>
    </row>
    <row r="2957" spans="1:22" ht="15" customHeight="1" x14ac:dyDescent="0.2">
      <c r="A2957">
        <v>2956</v>
      </c>
      <c r="B2957" t="s">
        <v>9655</v>
      </c>
      <c r="C2957" t="s">
        <v>9656</v>
      </c>
      <c r="D2957">
        <v>43</v>
      </c>
      <c r="E2957" t="s">
        <v>90</v>
      </c>
      <c r="F2957" t="s">
        <v>306</v>
      </c>
      <c r="G2957" s="1">
        <v>43946</v>
      </c>
      <c r="H2957" t="s">
        <v>23</v>
      </c>
      <c r="I2957" t="s">
        <v>106</v>
      </c>
      <c r="J2957" s="21" t="s">
        <v>9657</v>
      </c>
      <c r="K2957" t="s">
        <v>74</v>
      </c>
      <c r="L2957" t="s">
        <v>9658</v>
      </c>
      <c r="M2957" t="s">
        <v>26</v>
      </c>
      <c r="N2957" t="s">
        <v>32</v>
      </c>
      <c r="O2957" s="15">
        <v>45078.751192129632</v>
      </c>
      <c r="P2957" s="15">
        <v>45078.419942129629</v>
      </c>
      <c r="Q2957">
        <v>1</v>
      </c>
      <c r="S2957">
        <v>1</v>
      </c>
      <c r="T2957">
        <v>0</v>
      </c>
      <c r="U2957">
        <v>1</v>
      </c>
      <c r="V2957" t="str">
        <f>IF(OR(tickets_cleaned[[#This Row],[resolution_time_hours]]="", tickets_cleaned[[#This Row],[resolution_time_hours]]&lt;0),"",tickets_cleaned[[#This Row],[resolution_time_hours]])</f>
        <v/>
      </c>
    </row>
    <row r="2958" spans="1:22" ht="15" customHeight="1" x14ac:dyDescent="0.2">
      <c r="A2958">
        <v>2957</v>
      </c>
      <c r="B2958" t="s">
        <v>9659</v>
      </c>
      <c r="C2958" t="s">
        <v>9660</v>
      </c>
      <c r="D2958">
        <v>41</v>
      </c>
      <c r="E2958" t="s">
        <v>65</v>
      </c>
      <c r="F2958" t="s">
        <v>144</v>
      </c>
      <c r="G2958" s="1">
        <v>44481</v>
      </c>
      <c r="H2958" t="s">
        <v>20</v>
      </c>
      <c r="I2958" t="s">
        <v>22</v>
      </c>
      <c r="J2958" t="s">
        <v>9661</v>
      </c>
      <c r="K2958" t="s">
        <v>93</v>
      </c>
      <c r="M2958" t="s">
        <v>28</v>
      </c>
      <c r="N2958" t="s">
        <v>31</v>
      </c>
      <c r="P2958"/>
      <c r="S2958">
        <v>0</v>
      </c>
      <c r="T2958">
        <v>1</v>
      </c>
      <c r="U2958">
        <v>0</v>
      </c>
      <c r="V2958" t="str">
        <f>IF(OR(tickets_cleaned[[#This Row],[resolution_time_hours]]="", tickets_cleaned[[#This Row],[resolution_time_hours]]&lt;0),"",tickets_cleaned[[#This Row],[resolution_time_hours]])</f>
        <v/>
      </c>
    </row>
    <row r="2959" spans="1:22" ht="15" customHeight="1" x14ac:dyDescent="0.2">
      <c r="A2959">
        <v>2958</v>
      </c>
      <c r="B2959" t="s">
        <v>9662</v>
      </c>
      <c r="C2959" t="s">
        <v>9663</v>
      </c>
      <c r="D2959">
        <v>70</v>
      </c>
      <c r="E2959" t="s">
        <v>65</v>
      </c>
      <c r="F2959" t="s">
        <v>268</v>
      </c>
      <c r="G2959" s="1">
        <v>44470</v>
      </c>
      <c r="H2959" t="s">
        <v>20</v>
      </c>
      <c r="I2959" t="s">
        <v>22</v>
      </c>
      <c r="J2959" t="s">
        <v>1096</v>
      </c>
      <c r="K2959" t="s">
        <v>62</v>
      </c>
      <c r="M2959" t="s">
        <v>27</v>
      </c>
      <c r="N2959" t="s">
        <v>31</v>
      </c>
      <c r="O2959" s="15">
        <v>45078.688703703701</v>
      </c>
      <c r="P2959"/>
      <c r="S2959">
        <v>0</v>
      </c>
      <c r="T2959">
        <v>1</v>
      </c>
      <c r="U2959">
        <v>0</v>
      </c>
      <c r="V2959" t="str">
        <f>IF(OR(tickets_cleaned[[#This Row],[resolution_time_hours]]="", tickets_cleaned[[#This Row],[resolution_time_hours]]&lt;0),"",tickets_cleaned[[#This Row],[resolution_time_hours]])</f>
        <v/>
      </c>
    </row>
    <row r="2960" spans="1:22" ht="15" customHeight="1" x14ac:dyDescent="0.2">
      <c r="A2960">
        <v>2959</v>
      </c>
      <c r="B2960" t="s">
        <v>9664</v>
      </c>
      <c r="C2960" t="s">
        <v>9665</v>
      </c>
      <c r="D2960">
        <v>65</v>
      </c>
      <c r="E2960" t="s">
        <v>65</v>
      </c>
      <c r="F2960" t="s">
        <v>66</v>
      </c>
      <c r="G2960" s="1">
        <v>44234</v>
      </c>
      <c r="H2960" t="s">
        <v>22</v>
      </c>
      <c r="I2960" t="s">
        <v>22</v>
      </c>
      <c r="J2960" s="21" t="s">
        <v>9666</v>
      </c>
      <c r="K2960" t="s">
        <v>62</v>
      </c>
      <c r="M2960" t="s">
        <v>27</v>
      </c>
      <c r="N2960" t="s">
        <v>30</v>
      </c>
      <c r="O2960" s="15">
        <v>45078.466493055559</v>
      </c>
      <c r="P2960"/>
      <c r="S2960">
        <v>0</v>
      </c>
      <c r="T2960">
        <v>1</v>
      </c>
      <c r="U2960">
        <v>0</v>
      </c>
      <c r="V2960" t="str">
        <f>IF(OR(tickets_cleaned[[#This Row],[resolution_time_hours]]="", tickets_cleaned[[#This Row],[resolution_time_hours]]&lt;0),"",tickets_cleaned[[#This Row],[resolution_time_hours]])</f>
        <v/>
      </c>
    </row>
    <row r="2961" spans="1:22" ht="15" customHeight="1" x14ac:dyDescent="0.2">
      <c r="A2961">
        <v>2960</v>
      </c>
      <c r="B2961" t="s">
        <v>9667</v>
      </c>
      <c r="C2961" t="s">
        <v>9668</v>
      </c>
      <c r="D2961">
        <v>45</v>
      </c>
      <c r="E2961" t="s">
        <v>58</v>
      </c>
      <c r="F2961" t="s">
        <v>422</v>
      </c>
      <c r="G2961" s="1">
        <v>44026</v>
      </c>
      <c r="H2961" t="s">
        <v>21</v>
      </c>
      <c r="I2961" t="s">
        <v>140</v>
      </c>
      <c r="J2961" t="s">
        <v>9669</v>
      </c>
      <c r="K2961" t="s">
        <v>93</v>
      </c>
      <c r="M2961" t="s">
        <v>26</v>
      </c>
      <c r="N2961" t="s">
        <v>32</v>
      </c>
      <c r="P2961"/>
      <c r="S2961">
        <v>0</v>
      </c>
      <c r="T2961">
        <v>1</v>
      </c>
      <c r="U2961">
        <v>0</v>
      </c>
      <c r="V2961" t="str">
        <f>IF(OR(tickets_cleaned[[#This Row],[resolution_time_hours]]="", tickets_cleaned[[#This Row],[resolution_time_hours]]&lt;0),"",tickets_cleaned[[#This Row],[resolution_time_hours]])</f>
        <v/>
      </c>
    </row>
    <row r="2962" spans="1:22" ht="15" customHeight="1" x14ac:dyDescent="0.2">
      <c r="A2962">
        <v>2961</v>
      </c>
      <c r="B2962" t="s">
        <v>9670</v>
      </c>
      <c r="C2962" t="s">
        <v>9671</v>
      </c>
      <c r="D2962">
        <v>36</v>
      </c>
      <c r="E2962" t="s">
        <v>65</v>
      </c>
      <c r="F2962" t="s">
        <v>228</v>
      </c>
      <c r="G2962" s="1">
        <v>43893</v>
      </c>
      <c r="H2962" t="s">
        <v>21</v>
      </c>
      <c r="I2962" t="s">
        <v>140</v>
      </c>
      <c r="J2962" s="21" t="s">
        <v>9672</v>
      </c>
      <c r="K2962" t="s">
        <v>93</v>
      </c>
      <c r="M2962" t="s">
        <v>28</v>
      </c>
      <c r="N2962" t="s">
        <v>29</v>
      </c>
      <c r="P2962"/>
      <c r="S2962">
        <v>0</v>
      </c>
      <c r="T2962">
        <v>1</v>
      </c>
      <c r="U2962">
        <v>0</v>
      </c>
      <c r="V2962" t="str">
        <f>IF(OR(tickets_cleaned[[#This Row],[resolution_time_hours]]="", tickets_cleaned[[#This Row],[resolution_time_hours]]&lt;0),"",tickets_cleaned[[#This Row],[resolution_time_hours]])</f>
        <v/>
      </c>
    </row>
    <row r="2963" spans="1:22" ht="15" customHeight="1" x14ac:dyDescent="0.2">
      <c r="A2963">
        <v>2962</v>
      </c>
      <c r="B2963" t="s">
        <v>9673</v>
      </c>
      <c r="C2963" t="s">
        <v>9674</v>
      </c>
      <c r="D2963">
        <v>61</v>
      </c>
      <c r="E2963" t="s">
        <v>65</v>
      </c>
      <c r="F2963" t="s">
        <v>105</v>
      </c>
      <c r="G2963" s="1">
        <v>44309</v>
      </c>
      <c r="H2963" t="s">
        <v>20</v>
      </c>
      <c r="I2963" t="s">
        <v>20</v>
      </c>
      <c r="J2963" t="s">
        <v>9675</v>
      </c>
      <c r="K2963" t="s">
        <v>62</v>
      </c>
      <c r="M2963" t="s">
        <v>26</v>
      </c>
      <c r="N2963" t="s">
        <v>31</v>
      </c>
      <c r="O2963" s="15">
        <v>45078.233194444445</v>
      </c>
      <c r="P2963"/>
      <c r="S2963">
        <v>0</v>
      </c>
      <c r="T2963">
        <v>1</v>
      </c>
      <c r="U2963">
        <v>0</v>
      </c>
      <c r="V2963" t="str">
        <f>IF(OR(tickets_cleaned[[#This Row],[resolution_time_hours]]="", tickets_cleaned[[#This Row],[resolution_time_hours]]&lt;0),"",tickets_cleaned[[#This Row],[resolution_time_hours]])</f>
        <v/>
      </c>
    </row>
    <row r="2964" spans="1:22" ht="15" customHeight="1" x14ac:dyDescent="0.2">
      <c r="A2964">
        <v>2963</v>
      </c>
      <c r="B2964" t="s">
        <v>9676</v>
      </c>
      <c r="C2964" t="s">
        <v>9677</v>
      </c>
      <c r="D2964">
        <v>41</v>
      </c>
      <c r="E2964" t="s">
        <v>65</v>
      </c>
      <c r="F2964" t="s">
        <v>342</v>
      </c>
      <c r="G2964" s="1">
        <v>43986</v>
      </c>
      <c r="H2964" t="s">
        <v>21</v>
      </c>
      <c r="I2964" t="s">
        <v>60</v>
      </c>
      <c r="J2964" s="21" t="s">
        <v>9678</v>
      </c>
      <c r="K2964" t="s">
        <v>62</v>
      </c>
      <c r="M2964" t="s">
        <v>27</v>
      </c>
      <c r="N2964" t="s">
        <v>30</v>
      </c>
      <c r="O2964" s="15">
        <v>45078.857511574075</v>
      </c>
      <c r="P2964"/>
      <c r="S2964">
        <v>0</v>
      </c>
      <c r="T2964">
        <v>1</v>
      </c>
      <c r="U2964">
        <v>0</v>
      </c>
      <c r="V2964" t="str">
        <f>IF(OR(tickets_cleaned[[#This Row],[resolution_time_hours]]="", tickets_cleaned[[#This Row],[resolution_time_hours]]&lt;0),"",tickets_cleaned[[#This Row],[resolution_time_hours]])</f>
        <v/>
      </c>
    </row>
    <row r="2965" spans="1:22" ht="15" customHeight="1" x14ac:dyDescent="0.2">
      <c r="A2965">
        <v>2964</v>
      </c>
      <c r="B2965" t="s">
        <v>9679</v>
      </c>
      <c r="C2965" t="s">
        <v>9680</v>
      </c>
      <c r="D2965">
        <v>22</v>
      </c>
      <c r="E2965" t="s">
        <v>90</v>
      </c>
      <c r="F2965" t="s">
        <v>130</v>
      </c>
      <c r="G2965" s="1">
        <v>44321</v>
      </c>
      <c r="H2965" t="s">
        <v>24</v>
      </c>
      <c r="I2965" t="s">
        <v>176</v>
      </c>
      <c r="J2965" s="21" t="s">
        <v>9681</v>
      </c>
      <c r="K2965" t="s">
        <v>62</v>
      </c>
      <c r="M2965" t="s">
        <v>27</v>
      </c>
      <c r="N2965" t="s">
        <v>31</v>
      </c>
      <c r="O2965" s="15">
        <v>45078.741550925923</v>
      </c>
      <c r="P2965"/>
      <c r="S2965">
        <v>0</v>
      </c>
      <c r="T2965">
        <v>1</v>
      </c>
      <c r="U2965">
        <v>0</v>
      </c>
      <c r="V2965" t="str">
        <f>IF(OR(tickets_cleaned[[#This Row],[resolution_time_hours]]="", tickets_cleaned[[#This Row],[resolution_time_hours]]&lt;0),"",tickets_cleaned[[#This Row],[resolution_time_hours]])</f>
        <v/>
      </c>
    </row>
    <row r="2966" spans="1:22" ht="15" customHeight="1" x14ac:dyDescent="0.2">
      <c r="A2966">
        <v>2965</v>
      </c>
      <c r="B2966" t="s">
        <v>9682</v>
      </c>
      <c r="C2966" t="s">
        <v>9683</v>
      </c>
      <c r="D2966">
        <v>56</v>
      </c>
      <c r="E2966" t="s">
        <v>65</v>
      </c>
      <c r="F2966" t="s">
        <v>161</v>
      </c>
      <c r="G2966" s="1">
        <v>44482</v>
      </c>
      <c r="H2966" t="s">
        <v>22</v>
      </c>
      <c r="I2966" t="s">
        <v>91</v>
      </c>
      <c r="J2966" t="s">
        <v>9684</v>
      </c>
      <c r="K2966" t="s">
        <v>62</v>
      </c>
      <c r="M2966" t="s">
        <v>27</v>
      </c>
      <c r="N2966" t="s">
        <v>31</v>
      </c>
      <c r="O2966" s="15">
        <v>45078.695729166669</v>
      </c>
      <c r="P2966"/>
      <c r="S2966">
        <v>0</v>
      </c>
      <c r="T2966">
        <v>1</v>
      </c>
      <c r="U2966">
        <v>0</v>
      </c>
      <c r="V2966" t="str">
        <f>IF(OR(tickets_cleaned[[#This Row],[resolution_time_hours]]="", tickets_cleaned[[#This Row],[resolution_time_hours]]&lt;0),"",tickets_cleaned[[#This Row],[resolution_time_hours]])</f>
        <v/>
      </c>
    </row>
    <row r="2967" spans="1:22" ht="15" customHeight="1" x14ac:dyDescent="0.2">
      <c r="A2967">
        <v>2966</v>
      </c>
      <c r="B2967" t="s">
        <v>9685</v>
      </c>
      <c r="C2967" t="s">
        <v>9686</v>
      </c>
      <c r="D2967">
        <v>46</v>
      </c>
      <c r="E2967" t="s">
        <v>58</v>
      </c>
      <c r="F2967" t="s">
        <v>228</v>
      </c>
      <c r="G2967" s="1">
        <v>43872</v>
      </c>
      <c r="H2967" t="s">
        <v>23</v>
      </c>
      <c r="I2967" t="s">
        <v>91</v>
      </c>
      <c r="J2967" t="s">
        <v>9687</v>
      </c>
      <c r="K2967" t="s">
        <v>62</v>
      </c>
      <c r="M2967" t="s">
        <v>28</v>
      </c>
      <c r="N2967" t="s">
        <v>32</v>
      </c>
      <c r="O2967" s="15">
        <v>45078.592974537038</v>
      </c>
      <c r="P2967"/>
      <c r="S2967">
        <v>0</v>
      </c>
      <c r="T2967">
        <v>1</v>
      </c>
      <c r="U2967">
        <v>0</v>
      </c>
      <c r="V2967" t="str">
        <f>IF(OR(tickets_cleaned[[#This Row],[resolution_time_hours]]="", tickets_cleaned[[#This Row],[resolution_time_hours]]&lt;0),"",tickets_cleaned[[#This Row],[resolution_time_hours]])</f>
        <v/>
      </c>
    </row>
    <row r="2968" spans="1:22" ht="15" customHeight="1" x14ac:dyDescent="0.2">
      <c r="A2968">
        <v>2967</v>
      </c>
      <c r="B2968" t="s">
        <v>9688</v>
      </c>
      <c r="C2968" t="s">
        <v>9689</v>
      </c>
      <c r="D2968">
        <v>60</v>
      </c>
      <c r="E2968" t="s">
        <v>90</v>
      </c>
      <c r="F2968" t="s">
        <v>78</v>
      </c>
      <c r="G2968" s="1">
        <v>44125</v>
      </c>
      <c r="H2968" t="s">
        <v>22</v>
      </c>
      <c r="I2968" t="s">
        <v>20</v>
      </c>
      <c r="J2968" t="s">
        <v>9690</v>
      </c>
      <c r="K2968" t="s">
        <v>74</v>
      </c>
      <c r="L2968" t="s">
        <v>9691</v>
      </c>
      <c r="M2968" t="s">
        <v>25</v>
      </c>
      <c r="N2968" t="s">
        <v>32</v>
      </c>
      <c r="O2968" s="15">
        <v>45078.261041666665</v>
      </c>
      <c r="P2968" s="15">
        <v>45078.881874999999</v>
      </c>
      <c r="Q2968">
        <v>4</v>
      </c>
      <c r="R2968">
        <v>14</v>
      </c>
      <c r="S2968">
        <v>1</v>
      </c>
      <c r="T2968">
        <v>0</v>
      </c>
      <c r="U2968">
        <v>0</v>
      </c>
      <c r="V2968">
        <f>IF(OR(tickets_cleaned[[#This Row],[resolution_time_hours]]="", tickets_cleaned[[#This Row],[resolution_time_hours]]&lt;0),"",tickets_cleaned[[#This Row],[resolution_time_hours]])</f>
        <v>14</v>
      </c>
    </row>
    <row r="2969" spans="1:22" ht="15" customHeight="1" x14ac:dyDescent="0.2">
      <c r="A2969">
        <v>2968</v>
      </c>
      <c r="B2969" t="s">
        <v>9692</v>
      </c>
      <c r="C2969" t="s">
        <v>9693</v>
      </c>
      <c r="D2969">
        <v>18</v>
      </c>
      <c r="E2969" t="s">
        <v>58</v>
      </c>
      <c r="F2969" t="s">
        <v>342</v>
      </c>
      <c r="G2969" s="1">
        <v>44105</v>
      </c>
      <c r="H2969" t="s">
        <v>21</v>
      </c>
      <c r="I2969" t="s">
        <v>79</v>
      </c>
      <c r="J2969" t="s">
        <v>9694</v>
      </c>
      <c r="K2969" t="s">
        <v>74</v>
      </c>
      <c r="L2969" t="s">
        <v>9695</v>
      </c>
      <c r="M2969" t="s">
        <v>25</v>
      </c>
      <c r="N2969" t="s">
        <v>31</v>
      </c>
      <c r="O2969" s="15">
        <v>45078.392997685187</v>
      </c>
      <c r="P2969" s="15">
        <v>45078.593692129631</v>
      </c>
      <c r="Q2969">
        <v>2</v>
      </c>
      <c r="R2969">
        <v>4</v>
      </c>
      <c r="S2969">
        <v>1</v>
      </c>
      <c r="T2969">
        <v>0</v>
      </c>
      <c r="U2969">
        <v>1</v>
      </c>
      <c r="V2969">
        <f>IF(OR(tickets_cleaned[[#This Row],[resolution_time_hours]]="", tickets_cleaned[[#This Row],[resolution_time_hours]]&lt;0),"",tickets_cleaned[[#This Row],[resolution_time_hours]])</f>
        <v>4</v>
      </c>
    </row>
    <row r="2970" spans="1:22" ht="15" customHeight="1" x14ac:dyDescent="0.2">
      <c r="A2970">
        <v>2969</v>
      </c>
      <c r="B2970" t="s">
        <v>9696</v>
      </c>
      <c r="C2970" t="s">
        <v>9697</v>
      </c>
      <c r="D2970">
        <v>45</v>
      </c>
      <c r="E2970" t="s">
        <v>65</v>
      </c>
      <c r="F2970" t="s">
        <v>311</v>
      </c>
      <c r="G2970" s="1">
        <v>44135</v>
      </c>
      <c r="H2970" t="s">
        <v>23</v>
      </c>
      <c r="I2970" t="s">
        <v>79</v>
      </c>
      <c r="J2970" s="21" t="s">
        <v>9698</v>
      </c>
      <c r="K2970" t="s">
        <v>74</v>
      </c>
      <c r="L2970" t="s">
        <v>9699</v>
      </c>
      <c r="M2970" t="s">
        <v>26</v>
      </c>
      <c r="N2970" t="s">
        <v>32</v>
      </c>
      <c r="O2970" s="15">
        <v>45078.412465277775</v>
      </c>
      <c r="P2970" s="15">
        <v>45078.81177083333</v>
      </c>
      <c r="Q2970">
        <v>5</v>
      </c>
      <c r="R2970">
        <v>9</v>
      </c>
      <c r="S2970">
        <v>1</v>
      </c>
      <c r="T2970">
        <v>0</v>
      </c>
      <c r="U2970">
        <v>0</v>
      </c>
      <c r="V2970">
        <f>IF(OR(tickets_cleaned[[#This Row],[resolution_time_hours]]="", tickets_cleaned[[#This Row],[resolution_time_hours]]&lt;0),"",tickets_cleaned[[#This Row],[resolution_time_hours]])</f>
        <v>9</v>
      </c>
    </row>
    <row r="2971" spans="1:22" ht="15" customHeight="1" x14ac:dyDescent="0.2">
      <c r="A2971">
        <v>2970</v>
      </c>
      <c r="B2971" t="s">
        <v>9700</v>
      </c>
      <c r="C2971" t="s">
        <v>9701</v>
      </c>
      <c r="D2971">
        <v>33</v>
      </c>
      <c r="E2971" t="s">
        <v>58</v>
      </c>
      <c r="F2971" t="s">
        <v>139</v>
      </c>
      <c r="G2971" s="1">
        <v>44079</v>
      </c>
      <c r="H2971" t="s">
        <v>23</v>
      </c>
      <c r="I2971" t="s">
        <v>203</v>
      </c>
      <c r="J2971" s="21" t="s">
        <v>9702</v>
      </c>
      <c r="K2971" t="s">
        <v>74</v>
      </c>
      <c r="L2971" t="s">
        <v>9703</v>
      </c>
      <c r="M2971" t="s">
        <v>28</v>
      </c>
      <c r="N2971" t="s">
        <v>30</v>
      </c>
      <c r="O2971" s="15">
        <v>45078.081932870373</v>
      </c>
      <c r="P2971" s="15">
        <v>45078.682627314818</v>
      </c>
      <c r="Q2971">
        <v>2</v>
      </c>
      <c r="R2971">
        <v>14</v>
      </c>
      <c r="S2971">
        <v>1</v>
      </c>
      <c r="T2971">
        <v>0</v>
      </c>
      <c r="U2971">
        <v>1</v>
      </c>
      <c r="V2971">
        <f>IF(OR(tickets_cleaned[[#This Row],[resolution_time_hours]]="", tickets_cleaned[[#This Row],[resolution_time_hours]]&lt;0),"",tickets_cleaned[[#This Row],[resolution_time_hours]])</f>
        <v>14</v>
      </c>
    </row>
    <row r="2972" spans="1:22" ht="15" customHeight="1" x14ac:dyDescent="0.2">
      <c r="A2972">
        <v>2971</v>
      </c>
      <c r="B2972" t="s">
        <v>9704</v>
      </c>
      <c r="C2972" t="s">
        <v>9705</v>
      </c>
      <c r="D2972">
        <v>48</v>
      </c>
      <c r="E2972" t="s">
        <v>65</v>
      </c>
      <c r="F2972" t="s">
        <v>446</v>
      </c>
      <c r="G2972" s="1">
        <v>44363</v>
      </c>
      <c r="H2972" t="s">
        <v>24</v>
      </c>
      <c r="I2972" t="s">
        <v>22</v>
      </c>
      <c r="J2972" s="21" t="s">
        <v>9706</v>
      </c>
      <c r="K2972" t="s">
        <v>93</v>
      </c>
      <c r="M2972" t="s">
        <v>27</v>
      </c>
      <c r="N2972" t="s">
        <v>30</v>
      </c>
      <c r="P2972"/>
      <c r="S2972">
        <v>0</v>
      </c>
      <c r="T2972">
        <v>1</v>
      </c>
      <c r="U2972">
        <v>0</v>
      </c>
      <c r="V2972" t="str">
        <f>IF(OR(tickets_cleaned[[#This Row],[resolution_time_hours]]="", tickets_cleaned[[#This Row],[resolution_time_hours]]&lt;0),"",tickets_cleaned[[#This Row],[resolution_time_hours]])</f>
        <v/>
      </c>
    </row>
    <row r="2973" spans="1:22" ht="15" customHeight="1" x14ac:dyDescent="0.2">
      <c r="A2973">
        <v>2972</v>
      </c>
      <c r="B2973" t="s">
        <v>9707</v>
      </c>
      <c r="C2973" t="s">
        <v>9708</v>
      </c>
      <c r="D2973">
        <v>24</v>
      </c>
      <c r="E2973" t="s">
        <v>90</v>
      </c>
      <c r="F2973" t="s">
        <v>100</v>
      </c>
      <c r="G2973" s="1">
        <v>43907</v>
      </c>
      <c r="H2973" t="s">
        <v>24</v>
      </c>
      <c r="I2973" t="s">
        <v>140</v>
      </c>
      <c r="J2973" s="21" t="s">
        <v>27225</v>
      </c>
      <c r="K2973" t="s">
        <v>93</v>
      </c>
      <c r="M2973" t="s">
        <v>27</v>
      </c>
      <c r="N2973" t="s">
        <v>31</v>
      </c>
      <c r="P2973"/>
      <c r="S2973">
        <v>0</v>
      </c>
      <c r="T2973">
        <v>1</v>
      </c>
      <c r="U2973">
        <v>0</v>
      </c>
      <c r="V2973" t="str">
        <f>IF(OR(tickets_cleaned[[#This Row],[resolution_time_hours]]="", tickets_cleaned[[#This Row],[resolution_time_hours]]&lt;0),"",tickets_cleaned[[#This Row],[resolution_time_hours]])</f>
        <v/>
      </c>
    </row>
    <row r="2974" spans="1:22" ht="15" customHeight="1" x14ac:dyDescent="0.2">
      <c r="A2974">
        <v>2973</v>
      </c>
      <c r="B2974" t="s">
        <v>9709</v>
      </c>
      <c r="C2974" t="s">
        <v>9710</v>
      </c>
      <c r="D2974">
        <v>57</v>
      </c>
      <c r="E2974" t="s">
        <v>65</v>
      </c>
      <c r="F2974" t="s">
        <v>249</v>
      </c>
      <c r="G2974" s="1">
        <v>44131</v>
      </c>
      <c r="H2974" t="s">
        <v>20</v>
      </c>
      <c r="I2974" t="s">
        <v>168</v>
      </c>
      <c r="J2974" s="21" t="s">
        <v>9711</v>
      </c>
      <c r="K2974" t="s">
        <v>62</v>
      </c>
      <c r="M2974" t="s">
        <v>27</v>
      </c>
      <c r="N2974" t="s">
        <v>32</v>
      </c>
      <c r="O2974" s="15">
        <v>45078.815300925926</v>
      </c>
      <c r="P2974"/>
      <c r="S2974">
        <v>0</v>
      </c>
      <c r="T2974">
        <v>1</v>
      </c>
      <c r="U2974">
        <v>0</v>
      </c>
      <c r="V2974" t="str">
        <f>IF(OR(tickets_cleaned[[#This Row],[resolution_time_hours]]="", tickets_cleaned[[#This Row],[resolution_time_hours]]&lt;0),"",tickets_cleaned[[#This Row],[resolution_time_hours]])</f>
        <v/>
      </c>
    </row>
    <row r="2975" spans="1:22" ht="15" customHeight="1" x14ac:dyDescent="0.2">
      <c r="A2975">
        <v>2974</v>
      </c>
      <c r="B2975" t="s">
        <v>9712</v>
      </c>
      <c r="C2975" t="s">
        <v>9713</v>
      </c>
      <c r="D2975">
        <v>58</v>
      </c>
      <c r="E2975" t="s">
        <v>90</v>
      </c>
      <c r="F2975" t="s">
        <v>456</v>
      </c>
      <c r="G2975" s="1">
        <v>44301</v>
      </c>
      <c r="H2975" t="s">
        <v>22</v>
      </c>
      <c r="I2975" t="s">
        <v>79</v>
      </c>
      <c r="J2975" s="21" t="s">
        <v>9714</v>
      </c>
      <c r="K2975" t="s">
        <v>62</v>
      </c>
      <c r="M2975" t="s">
        <v>25</v>
      </c>
      <c r="N2975" t="s">
        <v>32</v>
      </c>
      <c r="O2975" s="15">
        <v>45078.613935185182</v>
      </c>
      <c r="P2975"/>
      <c r="S2975">
        <v>0</v>
      </c>
      <c r="T2975">
        <v>1</v>
      </c>
      <c r="U2975">
        <v>0</v>
      </c>
      <c r="V2975" t="str">
        <f>IF(OR(tickets_cleaned[[#This Row],[resolution_time_hours]]="", tickets_cleaned[[#This Row],[resolution_time_hours]]&lt;0),"",tickets_cleaned[[#This Row],[resolution_time_hours]])</f>
        <v/>
      </c>
    </row>
    <row r="2976" spans="1:22" ht="15" customHeight="1" x14ac:dyDescent="0.2">
      <c r="A2976">
        <v>2975</v>
      </c>
      <c r="B2976" t="s">
        <v>9715</v>
      </c>
      <c r="C2976" t="s">
        <v>9716</v>
      </c>
      <c r="D2976">
        <v>52</v>
      </c>
      <c r="E2976" t="s">
        <v>90</v>
      </c>
      <c r="F2976" t="s">
        <v>78</v>
      </c>
      <c r="G2976" s="1">
        <v>43874</v>
      </c>
      <c r="H2976" t="s">
        <v>23</v>
      </c>
      <c r="I2976" t="s">
        <v>101</v>
      </c>
      <c r="J2976" s="21" t="s">
        <v>9717</v>
      </c>
      <c r="K2976" t="s">
        <v>74</v>
      </c>
      <c r="L2976" t="s">
        <v>9718</v>
      </c>
      <c r="M2976" t="s">
        <v>26</v>
      </c>
      <c r="N2976" t="s">
        <v>31</v>
      </c>
      <c r="O2976" s="15">
        <v>45078.214641203704</v>
      </c>
      <c r="P2976" s="15">
        <v>45078.352141203701</v>
      </c>
      <c r="Q2976">
        <v>1</v>
      </c>
      <c r="R2976">
        <v>3</v>
      </c>
      <c r="S2976">
        <v>1</v>
      </c>
      <c r="T2976">
        <v>0</v>
      </c>
      <c r="U2976">
        <v>1</v>
      </c>
      <c r="V2976">
        <f>IF(OR(tickets_cleaned[[#This Row],[resolution_time_hours]]="", tickets_cleaned[[#This Row],[resolution_time_hours]]&lt;0),"",tickets_cleaned[[#This Row],[resolution_time_hours]])</f>
        <v>3</v>
      </c>
    </row>
    <row r="2977" spans="1:22" ht="15" customHeight="1" x14ac:dyDescent="0.2">
      <c r="A2977">
        <v>2976</v>
      </c>
      <c r="B2977" t="s">
        <v>9719</v>
      </c>
      <c r="C2977" t="s">
        <v>9720</v>
      </c>
      <c r="D2977">
        <v>66</v>
      </c>
      <c r="E2977" t="s">
        <v>58</v>
      </c>
      <c r="F2977" t="s">
        <v>342</v>
      </c>
      <c r="G2977" s="1">
        <v>44357</v>
      </c>
      <c r="H2977" t="s">
        <v>20</v>
      </c>
      <c r="I2977" t="s">
        <v>106</v>
      </c>
      <c r="J2977" s="21" t="s">
        <v>9721</v>
      </c>
      <c r="K2977" t="s">
        <v>74</v>
      </c>
      <c r="L2977" t="s">
        <v>9722</v>
      </c>
      <c r="M2977" t="s">
        <v>28</v>
      </c>
      <c r="N2977" t="s">
        <v>30</v>
      </c>
      <c r="O2977" s="15">
        <v>45077.986168981479</v>
      </c>
      <c r="P2977" s="15">
        <v>45078.30978009259</v>
      </c>
      <c r="Q2977">
        <v>3</v>
      </c>
      <c r="R2977">
        <v>7</v>
      </c>
      <c r="S2977">
        <v>1</v>
      </c>
      <c r="T2977">
        <v>0</v>
      </c>
      <c r="U2977">
        <v>0</v>
      </c>
      <c r="V2977">
        <f>IF(OR(tickets_cleaned[[#This Row],[resolution_time_hours]]="", tickets_cleaned[[#This Row],[resolution_time_hours]]&lt;0),"",tickets_cleaned[[#This Row],[resolution_time_hours]])</f>
        <v>7</v>
      </c>
    </row>
    <row r="2978" spans="1:22" ht="15" customHeight="1" x14ac:dyDescent="0.2">
      <c r="A2978">
        <v>2977</v>
      </c>
      <c r="B2978" t="s">
        <v>9723</v>
      </c>
      <c r="C2978" t="s">
        <v>9724</v>
      </c>
      <c r="D2978">
        <v>56</v>
      </c>
      <c r="E2978" t="s">
        <v>65</v>
      </c>
      <c r="F2978" t="s">
        <v>59</v>
      </c>
      <c r="G2978" s="1">
        <v>44087</v>
      </c>
      <c r="H2978" t="s">
        <v>21</v>
      </c>
      <c r="I2978" t="s">
        <v>85</v>
      </c>
      <c r="J2978" s="21" t="s">
        <v>9725</v>
      </c>
      <c r="K2978" t="s">
        <v>62</v>
      </c>
      <c r="M2978" t="s">
        <v>26</v>
      </c>
      <c r="N2978" t="s">
        <v>30</v>
      </c>
      <c r="O2978" s="15">
        <v>45078.225069444445</v>
      </c>
      <c r="P2978"/>
      <c r="S2978">
        <v>0</v>
      </c>
      <c r="T2978">
        <v>1</v>
      </c>
      <c r="U2978">
        <v>0</v>
      </c>
      <c r="V2978" t="str">
        <f>IF(OR(tickets_cleaned[[#This Row],[resolution_time_hours]]="", tickets_cleaned[[#This Row],[resolution_time_hours]]&lt;0),"",tickets_cleaned[[#This Row],[resolution_time_hours]])</f>
        <v/>
      </c>
    </row>
    <row r="2979" spans="1:22" ht="15" customHeight="1" x14ac:dyDescent="0.2">
      <c r="A2979">
        <v>2978</v>
      </c>
      <c r="B2979" t="s">
        <v>9726</v>
      </c>
      <c r="C2979" t="s">
        <v>9727</v>
      </c>
      <c r="D2979">
        <v>48</v>
      </c>
      <c r="E2979" t="s">
        <v>58</v>
      </c>
      <c r="F2979" t="s">
        <v>125</v>
      </c>
      <c r="G2979" s="1">
        <v>43866</v>
      </c>
      <c r="H2979" t="s">
        <v>21</v>
      </c>
      <c r="I2979" t="s">
        <v>176</v>
      </c>
      <c r="J2979" t="s">
        <v>868</v>
      </c>
      <c r="K2979" t="s">
        <v>62</v>
      </c>
      <c r="M2979" t="s">
        <v>25</v>
      </c>
      <c r="N2979" t="s">
        <v>32</v>
      </c>
      <c r="O2979" s="15">
        <v>45078.601458333331</v>
      </c>
      <c r="P2979"/>
      <c r="S2979">
        <v>0</v>
      </c>
      <c r="T2979">
        <v>1</v>
      </c>
      <c r="U2979">
        <v>0</v>
      </c>
      <c r="V2979" t="str">
        <f>IF(OR(tickets_cleaned[[#This Row],[resolution_time_hours]]="", tickets_cleaned[[#This Row],[resolution_time_hours]]&lt;0),"",tickets_cleaned[[#This Row],[resolution_time_hours]])</f>
        <v/>
      </c>
    </row>
    <row r="2980" spans="1:22" ht="15" customHeight="1" x14ac:dyDescent="0.2">
      <c r="A2980">
        <v>2979</v>
      </c>
      <c r="B2980" t="s">
        <v>9728</v>
      </c>
      <c r="C2980" t="s">
        <v>1043</v>
      </c>
      <c r="D2980">
        <v>39</v>
      </c>
      <c r="E2980" t="s">
        <v>90</v>
      </c>
      <c r="F2980" t="s">
        <v>152</v>
      </c>
      <c r="G2980" s="1">
        <v>44512</v>
      </c>
      <c r="H2980" t="s">
        <v>20</v>
      </c>
      <c r="I2980" t="s">
        <v>168</v>
      </c>
      <c r="J2980" s="21" t="s">
        <v>9729</v>
      </c>
      <c r="K2980" t="s">
        <v>93</v>
      </c>
      <c r="M2980" t="s">
        <v>27</v>
      </c>
      <c r="N2980" t="s">
        <v>32</v>
      </c>
      <c r="P2980"/>
      <c r="S2980">
        <v>0</v>
      </c>
      <c r="T2980">
        <v>1</v>
      </c>
      <c r="U2980">
        <v>0</v>
      </c>
      <c r="V2980" t="str">
        <f>IF(OR(tickets_cleaned[[#This Row],[resolution_time_hours]]="", tickets_cleaned[[#This Row],[resolution_time_hours]]&lt;0),"",tickets_cleaned[[#This Row],[resolution_time_hours]])</f>
        <v/>
      </c>
    </row>
    <row r="2981" spans="1:22" ht="15" customHeight="1" x14ac:dyDescent="0.2">
      <c r="A2981">
        <v>2980</v>
      </c>
      <c r="B2981" t="s">
        <v>9730</v>
      </c>
      <c r="C2981" t="s">
        <v>9731</v>
      </c>
      <c r="D2981">
        <v>29</v>
      </c>
      <c r="E2981" t="s">
        <v>90</v>
      </c>
      <c r="F2981" t="s">
        <v>510</v>
      </c>
      <c r="G2981" s="1">
        <v>43862</v>
      </c>
      <c r="H2981" t="s">
        <v>24</v>
      </c>
      <c r="I2981" t="s">
        <v>126</v>
      </c>
      <c r="J2981" s="21" t="s">
        <v>9732</v>
      </c>
      <c r="K2981" t="s">
        <v>62</v>
      </c>
      <c r="M2981" t="s">
        <v>27</v>
      </c>
      <c r="N2981" t="s">
        <v>32</v>
      </c>
      <c r="O2981" s="15">
        <v>45078.225115740737</v>
      </c>
      <c r="P2981"/>
      <c r="S2981">
        <v>0</v>
      </c>
      <c r="T2981">
        <v>1</v>
      </c>
      <c r="U2981">
        <v>0</v>
      </c>
      <c r="V2981" t="str">
        <f>IF(OR(tickets_cleaned[[#This Row],[resolution_time_hours]]="", tickets_cleaned[[#This Row],[resolution_time_hours]]&lt;0),"",tickets_cleaned[[#This Row],[resolution_time_hours]])</f>
        <v/>
      </c>
    </row>
    <row r="2982" spans="1:22" ht="15" customHeight="1" x14ac:dyDescent="0.2">
      <c r="A2982">
        <v>2981</v>
      </c>
      <c r="B2982" t="s">
        <v>9733</v>
      </c>
      <c r="C2982" t="s">
        <v>9734</v>
      </c>
      <c r="D2982">
        <v>44</v>
      </c>
      <c r="E2982" t="s">
        <v>90</v>
      </c>
      <c r="F2982" t="s">
        <v>114</v>
      </c>
      <c r="G2982" s="1">
        <v>44100</v>
      </c>
      <c r="H2982" t="s">
        <v>23</v>
      </c>
      <c r="I2982" t="s">
        <v>203</v>
      </c>
      <c r="J2982" s="21" t="s">
        <v>9735</v>
      </c>
      <c r="K2982" t="s">
        <v>93</v>
      </c>
      <c r="M2982" t="s">
        <v>26</v>
      </c>
      <c r="N2982" t="s">
        <v>29</v>
      </c>
      <c r="P2982"/>
      <c r="S2982">
        <v>0</v>
      </c>
      <c r="T2982">
        <v>1</v>
      </c>
      <c r="U2982">
        <v>0</v>
      </c>
      <c r="V2982" t="str">
        <f>IF(OR(tickets_cleaned[[#This Row],[resolution_time_hours]]="", tickets_cleaned[[#This Row],[resolution_time_hours]]&lt;0),"",tickets_cleaned[[#This Row],[resolution_time_hours]])</f>
        <v/>
      </c>
    </row>
    <row r="2983" spans="1:22" ht="15" customHeight="1" x14ac:dyDescent="0.2">
      <c r="A2983">
        <v>2982</v>
      </c>
      <c r="B2983" t="s">
        <v>9736</v>
      </c>
      <c r="C2983" t="s">
        <v>9737</v>
      </c>
      <c r="D2983">
        <v>33</v>
      </c>
      <c r="E2983" t="s">
        <v>65</v>
      </c>
      <c r="F2983" t="s">
        <v>139</v>
      </c>
      <c r="G2983" s="1">
        <v>44246</v>
      </c>
      <c r="H2983" t="s">
        <v>22</v>
      </c>
      <c r="I2983" t="s">
        <v>22</v>
      </c>
      <c r="J2983" s="21" t="s">
        <v>9738</v>
      </c>
      <c r="K2983" t="s">
        <v>62</v>
      </c>
      <c r="M2983" t="s">
        <v>27</v>
      </c>
      <c r="N2983" t="s">
        <v>31</v>
      </c>
      <c r="O2983" s="15">
        <v>45078.660578703704</v>
      </c>
      <c r="P2983"/>
      <c r="S2983">
        <v>0</v>
      </c>
      <c r="T2983">
        <v>1</v>
      </c>
      <c r="U2983">
        <v>0</v>
      </c>
      <c r="V2983" t="str">
        <f>IF(OR(tickets_cleaned[[#This Row],[resolution_time_hours]]="", tickets_cleaned[[#This Row],[resolution_time_hours]]&lt;0),"",tickets_cleaned[[#This Row],[resolution_time_hours]])</f>
        <v/>
      </c>
    </row>
    <row r="2984" spans="1:22" ht="15" customHeight="1" x14ac:dyDescent="0.2">
      <c r="A2984">
        <v>2983</v>
      </c>
      <c r="B2984" t="s">
        <v>9739</v>
      </c>
      <c r="C2984" t="s">
        <v>9740</v>
      </c>
      <c r="D2984">
        <v>41</v>
      </c>
      <c r="E2984" t="s">
        <v>90</v>
      </c>
      <c r="F2984" t="s">
        <v>125</v>
      </c>
      <c r="G2984" s="1">
        <v>44298</v>
      </c>
      <c r="H2984" t="s">
        <v>24</v>
      </c>
      <c r="I2984" t="s">
        <v>120</v>
      </c>
      <c r="J2984" s="21" t="s">
        <v>9741</v>
      </c>
      <c r="K2984" t="s">
        <v>62</v>
      </c>
      <c r="M2984" t="s">
        <v>25</v>
      </c>
      <c r="N2984" t="s">
        <v>29</v>
      </c>
      <c r="O2984" s="15">
        <v>45078.292534722219</v>
      </c>
      <c r="P2984"/>
      <c r="S2984">
        <v>0</v>
      </c>
      <c r="T2984">
        <v>1</v>
      </c>
      <c r="U2984">
        <v>0</v>
      </c>
      <c r="V2984" t="str">
        <f>IF(OR(tickets_cleaned[[#This Row],[resolution_time_hours]]="", tickets_cleaned[[#This Row],[resolution_time_hours]]&lt;0),"",tickets_cleaned[[#This Row],[resolution_time_hours]])</f>
        <v/>
      </c>
    </row>
    <row r="2985" spans="1:22" ht="15" customHeight="1" x14ac:dyDescent="0.2">
      <c r="A2985">
        <v>2984</v>
      </c>
      <c r="B2985" t="s">
        <v>9742</v>
      </c>
      <c r="C2985" t="s">
        <v>9743</v>
      </c>
      <c r="D2985">
        <v>59</v>
      </c>
      <c r="E2985" t="s">
        <v>65</v>
      </c>
      <c r="F2985" t="s">
        <v>161</v>
      </c>
      <c r="G2985" s="1">
        <v>43884</v>
      </c>
      <c r="H2985" t="s">
        <v>22</v>
      </c>
      <c r="I2985" t="s">
        <v>85</v>
      </c>
      <c r="J2985" t="s">
        <v>9744</v>
      </c>
      <c r="K2985" t="s">
        <v>93</v>
      </c>
      <c r="M2985" t="s">
        <v>27</v>
      </c>
      <c r="N2985" t="s">
        <v>31</v>
      </c>
      <c r="P2985"/>
      <c r="S2985">
        <v>0</v>
      </c>
      <c r="T2985">
        <v>1</v>
      </c>
      <c r="U2985">
        <v>0</v>
      </c>
      <c r="V2985" t="str">
        <f>IF(OR(tickets_cleaned[[#This Row],[resolution_time_hours]]="", tickets_cleaned[[#This Row],[resolution_time_hours]]&lt;0),"",tickets_cleaned[[#This Row],[resolution_time_hours]])</f>
        <v/>
      </c>
    </row>
    <row r="2986" spans="1:22" ht="15" customHeight="1" x14ac:dyDescent="0.2">
      <c r="A2986">
        <v>2985</v>
      </c>
      <c r="B2986" t="s">
        <v>9745</v>
      </c>
      <c r="C2986" t="s">
        <v>9746</v>
      </c>
      <c r="D2986">
        <v>49</v>
      </c>
      <c r="E2986" t="s">
        <v>58</v>
      </c>
      <c r="F2986" t="s">
        <v>233</v>
      </c>
      <c r="G2986" s="1">
        <v>44277</v>
      </c>
      <c r="H2986" t="s">
        <v>24</v>
      </c>
      <c r="I2986" t="s">
        <v>22</v>
      </c>
      <c r="J2986" s="21" t="s">
        <v>9747</v>
      </c>
      <c r="K2986" t="s">
        <v>74</v>
      </c>
      <c r="L2986" t="s">
        <v>9748</v>
      </c>
      <c r="M2986" t="s">
        <v>25</v>
      </c>
      <c r="N2986" t="s">
        <v>31</v>
      </c>
      <c r="O2986" s="15">
        <v>45078.341863425929</v>
      </c>
      <c r="P2986" s="15">
        <v>45078.684918981482</v>
      </c>
      <c r="Q2986">
        <v>1</v>
      </c>
      <c r="R2986">
        <v>8</v>
      </c>
      <c r="S2986">
        <v>1</v>
      </c>
      <c r="T2986">
        <v>0</v>
      </c>
      <c r="U2986">
        <v>1</v>
      </c>
      <c r="V2986">
        <f>IF(OR(tickets_cleaned[[#This Row],[resolution_time_hours]]="", tickets_cleaned[[#This Row],[resolution_time_hours]]&lt;0),"",tickets_cleaned[[#This Row],[resolution_time_hours]])</f>
        <v>8</v>
      </c>
    </row>
    <row r="2987" spans="1:22" ht="15" customHeight="1" x14ac:dyDescent="0.2">
      <c r="A2987">
        <v>2986</v>
      </c>
      <c r="B2987" t="s">
        <v>9749</v>
      </c>
      <c r="C2987" t="s">
        <v>9750</v>
      </c>
      <c r="D2987">
        <v>43</v>
      </c>
      <c r="E2987" t="s">
        <v>58</v>
      </c>
      <c r="F2987" t="s">
        <v>183</v>
      </c>
      <c r="G2987" s="1">
        <v>43862</v>
      </c>
      <c r="H2987" t="s">
        <v>21</v>
      </c>
      <c r="I2987" t="s">
        <v>203</v>
      </c>
      <c r="J2987" s="21" t="s">
        <v>9751</v>
      </c>
      <c r="K2987" t="s">
        <v>62</v>
      </c>
      <c r="M2987" t="s">
        <v>28</v>
      </c>
      <c r="N2987" t="s">
        <v>32</v>
      </c>
      <c r="O2987" s="15">
        <v>45078.488402777781</v>
      </c>
      <c r="P2987"/>
      <c r="S2987">
        <v>0</v>
      </c>
      <c r="T2987">
        <v>1</v>
      </c>
      <c r="U2987">
        <v>0</v>
      </c>
      <c r="V2987" t="str">
        <f>IF(OR(tickets_cleaned[[#This Row],[resolution_time_hours]]="", tickets_cleaned[[#This Row],[resolution_time_hours]]&lt;0),"",tickets_cleaned[[#This Row],[resolution_time_hours]])</f>
        <v/>
      </c>
    </row>
    <row r="2988" spans="1:22" ht="15" customHeight="1" x14ac:dyDescent="0.2">
      <c r="A2988">
        <v>2987</v>
      </c>
      <c r="B2988" t="s">
        <v>9752</v>
      </c>
      <c r="C2988" t="s">
        <v>9753</v>
      </c>
      <c r="D2988">
        <v>21</v>
      </c>
      <c r="E2988" t="s">
        <v>90</v>
      </c>
      <c r="F2988" t="s">
        <v>187</v>
      </c>
      <c r="G2988" s="1">
        <v>44161</v>
      </c>
      <c r="H2988" t="s">
        <v>20</v>
      </c>
      <c r="I2988" t="s">
        <v>106</v>
      </c>
      <c r="J2988" t="s">
        <v>9754</v>
      </c>
      <c r="K2988" t="s">
        <v>93</v>
      </c>
      <c r="M2988" t="s">
        <v>26</v>
      </c>
      <c r="N2988" t="s">
        <v>32</v>
      </c>
      <c r="P2988"/>
      <c r="S2988">
        <v>0</v>
      </c>
      <c r="T2988">
        <v>1</v>
      </c>
      <c r="U2988">
        <v>0</v>
      </c>
      <c r="V2988" t="str">
        <f>IF(OR(tickets_cleaned[[#This Row],[resolution_time_hours]]="", tickets_cleaned[[#This Row],[resolution_time_hours]]&lt;0),"",tickets_cleaned[[#This Row],[resolution_time_hours]])</f>
        <v/>
      </c>
    </row>
    <row r="2989" spans="1:22" ht="15" customHeight="1" x14ac:dyDescent="0.2">
      <c r="A2989">
        <v>2988</v>
      </c>
      <c r="B2989" t="s">
        <v>9755</v>
      </c>
      <c r="C2989" t="s">
        <v>9756</v>
      </c>
      <c r="D2989">
        <v>34</v>
      </c>
      <c r="E2989" t="s">
        <v>65</v>
      </c>
      <c r="F2989" t="s">
        <v>364</v>
      </c>
      <c r="G2989" s="1">
        <v>43972</v>
      </c>
      <c r="H2989" t="s">
        <v>24</v>
      </c>
      <c r="I2989" t="s">
        <v>120</v>
      </c>
      <c r="J2989" s="21" t="s">
        <v>9757</v>
      </c>
      <c r="K2989" t="s">
        <v>74</v>
      </c>
      <c r="L2989" t="s">
        <v>9758</v>
      </c>
      <c r="M2989" t="s">
        <v>25</v>
      </c>
      <c r="N2989" t="s">
        <v>30</v>
      </c>
      <c r="O2989" s="15">
        <v>45078.306469907409</v>
      </c>
      <c r="P2989" s="15">
        <v>45078.196053240739</v>
      </c>
      <c r="Q2989">
        <v>4</v>
      </c>
      <c r="S2989">
        <v>1</v>
      </c>
      <c r="T2989">
        <v>0</v>
      </c>
      <c r="U2989">
        <v>0</v>
      </c>
      <c r="V2989" t="str">
        <f>IF(OR(tickets_cleaned[[#This Row],[resolution_time_hours]]="", tickets_cleaned[[#This Row],[resolution_time_hours]]&lt;0),"",tickets_cleaned[[#This Row],[resolution_time_hours]])</f>
        <v/>
      </c>
    </row>
    <row r="2990" spans="1:22" ht="15" customHeight="1" x14ac:dyDescent="0.2">
      <c r="A2990">
        <v>2989</v>
      </c>
      <c r="B2990" t="s">
        <v>9759</v>
      </c>
      <c r="C2990" t="s">
        <v>9760</v>
      </c>
      <c r="D2990">
        <v>50</v>
      </c>
      <c r="E2990" t="s">
        <v>65</v>
      </c>
      <c r="F2990" t="s">
        <v>156</v>
      </c>
      <c r="G2990" s="1">
        <v>44130</v>
      </c>
      <c r="H2990" t="s">
        <v>23</v>
      </c>
      <c r="I2990" t="s">
        <v>22</v>
      </c>
      <c r="J2990" s="21" t="s">
        <v>9761</v>
      </c>
      <c r="K2990" t="s">
        <v>74</v>
      </c>
      <c r="L2990" t="s">
        <v>9762</v>
      </c>
      <c r="M2990" t="s">
        <v>25</v>
      </c>
      <c r="N2990" t="s">
        <v>32</v>
      </c>
      <c r="O2990" s="15">
        <v>45078.042604166665</v>
      </c>
      <c r="P2990" s="15">
        <v>45078.856493055559</v>
      </c>
      <c r="Q2990">
        <v>2</v>
      </c>
      <c r="R2990">
        <v>19</v>
      </c>
      <c r="S2990">
        <v>1</v>
      </c>
      <c r="T2990">
        <v>0</v>
      </c>
      <c r="U2990">
        <v>1</v>
      </c>
      <c r="V2990">
        <f>IF(OR(tickets_cleaned[[#This Row],[resolution_time_hours]]="", tickets_cleaned[[#This Row],[resolution_time_hours]]&lt;0),"",tickets_cleaned[[#This Row],[resolution_time_hours]])</f>
        <v>19</v>
      </c>
    </row>
    <row r="2991" spans="1:22" ht="15" customHeight="1" x14ac:dyDescent="0.2">
      <c r="A2991">
        <v>2990</v>
      </c>
      <c r="B2991" t="s">
        <v>9763</v>
      </c>
      <c r="C2991" t="s">
        <v>9764</v>
      </c>
      <c r="D2991">
        <v>25</v>
      </c>
      <c r="E2991" t="s">
        <v>90</v>
      </c>
      <c r="F2991" t="s">
        <v>311</v>
      </c>
      <c r="G2991" s="1">
        <v>44378</v>
      </c>
      <c r="H2991" t="s">
        <v>21</v>
      </c>
      <c r="I2991" t="s">
        <v>176</v>
      </c>
      <c r="J2991" s="21" t="s">
        <v>27226</v>
      </c>
      <c r="K2991" t="s">
        <v>62</v>
      </c>
      <c r="M2991" t="s">
        <v>27</v>
      </c>
      <c r="N2991" t="s">
        <v>30</v>
      </c>
      <c r="O2991" s="15">
        <v>45078.780821759261</v>
      </c>
      <c r="P2991"/>
      <c r="S2991">
        <v>0</v>
      </c>
      <c r="T2991">
        <v>1</v>
      </c>
      <c r="U2991">
        <v>0</v>
      </c>
      <c r="V2991" t="str">
        <f>IF(OR(tickets_cleaned[[#This Row],[resolution_time_hours]]="", tickets_cleaned[[#This Row],[resolution_time_hours]]&lt;0),"",tickets_cleaned[[#This Row],[resolution_time_hours]])</f>
        <v/>
      </c>
    </row>
    <row r="2992" spans="1:22" ht="15" customHeight="1" x14ac:dyDescent="0.2">
      <c r="A2992">
        <v>2991</v>
      </c>
      <c r="B2992" t="s">
        <v>9765</v>
      </c>
      <c r="C2992" t="s">
        <v>9766</v>
      </c>
      <c r="D2992">
        <v>48</v>
      </c>
      <c r="E2992" t="s">
        <v>90</v>
      </c>
      <c r="F2992" t="s">
        <v>110</v>
      </c>
      <c r="G2992" s="1">
        <v>44393</v>
      </c>
      <c r="H2992" t="s">
        <v>24</v>
      </c>
      <c r="I2992" t="s">
        <v>140</v>
      </c>
      <c r="J2992" t="s">
        <v>9767</v>
      </c>
      <c r="K2992" t="s">
        <v>93</v>
      </c>
      <c r="M2992" t="s">
        <v>25</v>
      </c>
      <c r="N2992" t="s">
        <v>30</v>
      </c>
      <c r="P2992"/>
      <c r="S2992">
        <v>0</v>
      </c>
      <c r="T2992">
        <v>1</v>
      </c>
      <c r="U2992">
        <v>0</v>
      </c>
      <c r="V2992" t="str">
        <f>IF(OR(tickets_cleaned[[#This Row],[resolution_time_hours]]="", tickets_cleaned[[#This Row],[resolution_time_hours]]&lt;0),"",tickets_cleaned[[#This Row],[resolution_time_hours]])</f>
        <v/>
      </c>
    </row>
    <row r="2993" spans="1:22" ht="15" customHeight="1" x14ac:dyDescent="0.2">
      <c r="A2993">
        <v>2992</v>
      </c>
      <c r="B2993" t="s">
        <v>9768</v>
      </c>
      <c r="C2993" t="s">
        <v>9769</v>
      </c>
      <c r="D2993">
        <v>28</v>
      </c>
      <c r="E2993" t="s">
        <v>58</v>
      </c>
      <c r="F2993" t="s">
        <v>249</v>
      </c>
      <c r="G2993" s="1">
        <v>44469</v>
      </c>
      <c r="H2993" t="s">
        <v>24</v>
      </c>
      <c r="I2993" t="s">
        <v>20</v>
      </c>
      <c r="J2993" s="21" t="s">
        <v>9770</v>
      </c>
      <c r="K2993" t="s">
        <v>62</v>
      </c>
      <c r="M2993" t="s">
        <v>27</v>
      </c>
      <c r="N2993" t="s">
        <v>32</v>
      </c>
      <c r="O2993" s="15">
        <v>45078.505844907406</v>
      </c>
      <c r="P2993"/>
      <c r="S2993">
        <v>0</v>
      </c>
      <c r="T2993">
        <v>1</v>
      </c>
      <c r="U2993">
        <v>0</v>
      </c>
      <c r="V2993" t="str">
        <f>IF(OR(tickets_cleaned[[#This Row],[resolution_time_hours]]="", tickets_cleaned[[#This Row],[resolution_time_hours]]&lt;0),"",tickets_cleaned[[#This Row],[resolution_time_hours]])</f>
        <v/>
      </c>
    </row>
    <row r="2994" spans="1:22" ht="15" customHeight="1" x14ac:dyDescent="0.2">
      <c r="A2994">
        <v>2993</v>
      </c>
      <c r="B2994" t="s">
        <v>9771</v>
      </c>
      <c r="C2994" t="s">
        <v>9772</v>
      </c>
      <c r="D2994">
        <v>57</v>
      </c>
      <c r="E2994" t="s">
        <v>58</v>
      </c>
      <c r="F2994" t="s">
        <v>175</v>
      </c>
      <c r="G2994" s="1">
        <v>44527</v>
      </c>
      <c r="H2994" t="s">
        <v>20</v>
      </c>
      <c r="I2994" t="s">
        <v>106</v>
      </c>
      <c r="J2994" s="21" t="s">
        <v>9773</v>
      </c>
      <c r="K2994" t="s">
        <v>74</v>
      </c>
      <c r="L2994" t="s">
        <v>9774</v>
      </c>
      <c r="M2994" t="s">
        <v>27</v>
      </c>
      <c r="N2994" t="s">
        <v>31</v>
      </c>
      <c r="O2994" s="15">
        <v>45078.81559027778</v>
      </c>
      <c r="P2994" s="15">
        <v>45078.176701388889</v>
      </c>
      <c r="Q2994">
        <v>4</v>
      </c>
      <c r="S2994">
        <v>1</v>
      </c>
      <c r="T2994">
        <v>0</v>
      </c>
      <c r="U2994">
        <v>0</v>
      </c>
      <c r="V2994" t="str">
        <f>IF(OR(tickets_cleaned[[#This Row],[resolution_time_hours]]="", tickets_cleaned[[#This Row],[resolution_time_hours]]&lt;0),"",tickets_cleaned[[#This Row],[resolution_time_hours]])</f>
        <v/>
      </c>
    </row>
    <row r="2995" spans="1:22" ht="15" customHeight="1" x14ac:dyDescent="0.2">
      <c r="A2995">
        <v>2994</v>
      </c>
      <c r="B2995" t="s">
        <v>9775</v>
      </c>
      <c r="C2995" t="s">
        <v>9776</v>
      </c>
      <c r="D2995">
        <v>38</v>
      </c>
      <c r="E2995" t="s">
        <v>65</v>
      </c>
      <c r="F2995" t="s">
        <v>71</v>
      </c>
      <c r="G2995" s="1">
        <v>44439</v>
      </c>
      <c r="H2995" t="s">
        <v>23</v>
      </c>
      <c r="I2995" t="s">
        <v>20</v>
      </c>
      <c r="J2995" t="s">
        <v>9777</v>
      </c>
      <c r="K2995" t="s">
        <v>93</v>
      </c>
      <c r="M2995" t="s">
        <v>28</v>
      </c>
      <c r="N2995" t="s">
        <v>30</v>
      </c>
      <c r="P2995"/>
      <c r="S2995">
        <v>0</v>
      </c>
      <c r="T2995">
        <v>1</v>
      </c>
      <c r="U2995">
        <v>0</v>
      </c>
      <c r="V2995" t="str">
        <f>IF(OR(tickets_cleaned[[#This Row],[resolution_time_hours]]="", tickets_cleaned[[#This Row],[resolution_time_hours]]&lt;0),"",tickets_cleaned[[#This Row],[resolution_time_hours]])</f>
        <v/>
      </c>
    </row>
    <row r="2996" spans="1:22" ht="15" customHeight="1" x14ac:dyDescent="0.2">
      <c r="A2996">
        <v>2995</v>
      </c>
      <c r="B2996" t="s">
        <v>9778</v>
      </c>
      <c r="C2996" t="s">
        <v>9779</v>
      </c>
      <c r="D2996">
        <v>19</v>
      </c>
      <c r="E2996" t="s">
        <v>90</v>
      </c>
      <c r="F2996" t="s">
        <v>456</v>
      </c>
      <c r="G2996" s="1">
        <v>44197</v>
      </c>
      <c r="H2996" t="s">
        <v>21</v>
      </c>
      <c r="I2996" t="s">
        <v>72</v>
      </c>
      <c r="J2996" s="21" t="s">
        <v>9780</v>
      </c>
      <c r="K2996" t="s">
        <v>93</v>
      </c>
      <c r="M2996" t="s">
        <v>27</v>
      </c>
      <c r="N2996" t="s">
        <v>31</v>
      </c>
      <c r="P2996"/>
      <c r="S2996">
        <v>0</v>
      </c>
      <c r="T2996">
        <v>1</v>
      </c>
      <c r="U2996">
        <v>0</v>
      </c>
      <c r="V2996" t="str">
        <f>IF(OR(tickets_cleaned[[#This Row],[resolution_time_hours]]="", tickets_cleaned[[#This Row],[resolution_time_hours]]&lt;0),"",tickets_cleaned[[#This Row],[resolution_time_hours]])</f>
        <v/>
      </c>
    </row>
    <row r="2997" spans="1:22" ht="15" customHeight="1" x14ac:dyDescent="0.2">
      <c r="A2997">
        <v>2996</v>
      </c>
      <c r="B2997" t="s">
        <v>9781</v>
      </c>
      <c r="C2997" t="s">
        <v>9782</v>
      </c>
      <c r="D2997">
        <v>63</v>
      </c>
      <c r="E2997" t="s">
        <v>65</v>
      </c>
      <c r="F2997" t="s">
        <v>306</v>
      </c>
      <c r="G2997" s="1">
        <v>43923</v>
      </c>
      <c r="H2997" t="s">
        <v>21</v>
      </c>
      <c r="I2997" t="s">
        <v>203</v>
      </c>
      <c r="J2997" t="s">
        <v>9783</v>
      </c>
      <c r="K2997" t="s">
        <v>74</v>
      </c>
      <c r="L2997" t="s">
        <v>9784</v>
      </c>
      <c r="M2997" t="s">
        <v>26</v>
      </c>
      <c r="N2997" t="s">
        <v>32</v>
      </c>
      <c r="O2997" s="15">
        <v>45078.589953703704</v>
      </c>
      <c r="P2997" s="15">
        <v>45078.360092592593</v>
      </c>
      <c r="Q2997">
        <v>4</v>
      </c>
      <c r="S2997">
        <v>1</v>
      </c>
      <c r="T2997">
        <v>0</v>
      </c>
      <c r="U2997">
        <v>0</v>
      </c>
      <c r="V2997" t="str">
        <f>IF(OR(tickets_cleaned[[#This Row],[resolution_time_hours]]="", tickets_cleaned[[#This Row],[resolution_time_hours]]&lt;0),"",tickets_cleaned[[#This Row],[resolution_time_hours]])</f>
        <v/>
      </c>
    </row>
    <row r="2998" spans="1:22" ht="15" customHeight="1" x14ac:dyDescent="0.2">
      <c r="A2998">
        <v>2997</v>
      </c>
      <c r="B2998" t="s">
        <v>9785</v>
      </c>
      <c r="C2998" t="s">
        <v>9786</v>
      </c>
      <c r="D2998">
        <v>19</v>
      </c>
      <c r="E2998" t="s">
        <v>90</v>
      </c>
      <c r="F2998" t="s">
        <v>161</v>
      </c>
      <c r="G2998" s="1">
        <v>44504</v>
      </c>
      <c r="H2998" t="s">
        <v>21</v>
      </c>
      <c r="I2998" t="s">
        <v>106</v>
      </c>
      <c r="J2998" s="21" t="s">
        <v>9787</v>
      </c>
      <c r="K2998" t="s">
        <v>93</v>
      </c>
      <c r="M2998" t="s">
        <v>25</v>
      </c>
      <c r="N2998" t="s">
        <v>31</v>
      </c>
      <c r="P2998"/>
      <c r="S2998">
        <v>0</v>
      </c>
      <c r="T2998">
        <v>1</v>
      </c>
      <c r="U2998">
        <v>0</v>
      </c>
      <c r="V2998" t="str">
        <f>IF(OR(tickets_cleaned[[#This Row],[resolution_time_hours]]="", tickets_cleaned[[#This Row],[resolution_time_hours]]&lt;0),"",tickets_cleaned[[#This Row],[resolution_time_hours]])</f>
        <v/>
      </c>
    </row>
    <row r="2999" spans="1:22" ht="15" customHeight="1" x14ac:dyDescent="0.2">
      <c r="A2999">
        <v>2998</v>
      </c>
      <c r="B2999" t="s">
        <v>9788</v>
      </c>
      <c r="C2999" t="s">
        <v>9789</v>
      </c>
      <c r="D2999">
        <v>42</v>
      </c>
      <c r="E2999" t="s">
        <v>65</v>
      </c>
      <c r="F2999" t="s">
        <v>306</v>
      </c>
      <c r="G2999" s="1">
        <v>44207</v>
      </c>
      <c r="H2999" t="s">
        <v>23</v>
      </c>
      <c r="I2999" t="s">
        <v>20</v>
      </c>
      <c r="J2999" s="21" t="s">
        <v>9790</v>
      </c>
      <c r="K2999" t="s">
        <v>62</v>
      </c>
      <c r="M2999" t="s">
        <v>26</v>
      </c>
      <c r="N2999" t="s">
        <v>30</v>
      </c>
      <c r="O2999" s="15">
        <v>45078.464988425927</v>
      </c>
      <c r="P2999"/>
      <c r="S2999">
        <v>0</v>
      </c>
      <c r="T2999">
        <v>1</v>
      </c>
      <c r="U2999">
        <v>0</v>
      </c>
      <c r="V2999" t="str">
        <f>IF(OR(tickets_cleaned[[#This Row],[resolution_time_hours]]="", tickets_cleaned[[#This Row],[resolution_time_hours]]&lt;0),"",tickets_cleaned[[#This Row],[resolution_time_hours]])</f>
        <v/>
      </c>
    </row>
    <row r="3000" spans="1:22" ht="15" customHeight="1" x14ac:dyDescent="0.2">
      <c r="A3000">
        <v>2999</v>
      </c>
      <c r="B3000" t="s">
        <v>9791</v>
      </c>
      <c r="C3000" t="s">
        <v>9792</v>
      </c>
      <c r="D3000">
        <v>43</v>
      </c>
      <c r="E3000" t="s">
        <v>65</v>
      </c>
      <c r="F3000" t="s">
        <v>237</v>
      </c>
      <c r="G3000" s="1">
        <v>43978</v>
      </c>
      <c r="H3000" t="s">
        <v>24</v>
      </c>
      <c r="I3000" t="s">
        <v>126</v>
      </c>
      <c r="J3000" s="21" t="s">
        <v>9793</v>
      </c>
      <c r="K3000" t="s">
        <v>62</v>
      </c>
      <c r="M3000" t="s">
        <v>27</v>
      </c>
      <c r="N3000" t="s">
        <v>31</v>
      </c>
      <c r="O3000" s="15">
        <v>45078.381678240738</v>
      </c>
      <c r="P3000"/>
      <c r="S3000">
        <v>0</v>
      </c>
      <c r="T3000">
        <v>1</v>
      </c>
      <c r="U3000">
        <v>0</v>
      </c>
      <c r="V3000" t="str">
        <f>IF(OR(tickets_cleaned[[#This Row],[resolution_time_hours]]="", tickets_cleaned[[#This Row],[resolution_time_hours]]&lt;0),"",tickets_cleaned[[#This Row],[resolution_time_hours]])</f>
        <v/>
      </c>
    </row>
    <row r="3001" spans="1:22" ht="15" customHeight="1" x14ac:dyDescent="0.2">
      <c r="A3001">
        <v>3000</v>
      </c>
      <c r="B3001" t="s">
        <v>9794</v>
      </c>
      <c r="C3001" t="s">
        <v>9795</v>
      </c>
      <c r="D3001">
        <v>44</v>
      </c>
      <c r="E3001" t="s">
        <v>65</v>
      </c>
      <c r="F3001" t="s">
        <v>408</v>
      </c>
      <c r="G3001" s="1">
        <v>43897</v>
      </c>
      <c r="H3001" t="s">
        <v>20</v>
      </c>
      <c r="I3001" t="s">
        <v>126</v>
      </c>
      <c r="J3001" s="21" t="s">
        <v>9796</v>
      </c>
      <c r="K3001" t="s">
        <v>74</v>
      </c>
      <c r="L3001" t="s">
        <v>9797</v>
      </c>
      <c r="M3001" t="s">
        <v>27</v>
      </c>
      <c r="N3001" t="s">
        <v>31</v>
      </c>
      <c r="O3001" s="15">
        <v>45078.526145833333</v>
      </c>
      <c r="P3001" s="15">
        <v>45078.949756944443</v>
      </c>
      <c r="Q3001">
        <v>5</v>
      </c>
      <c r="R3001">
        <v>10</v>
      </c>
      <c r="S3001">
        <v>1</v>
      </c>
      <c r="T3001">
        <v>0</v>
      </c>
      <c r="U3001">
        <v>0</v>
      </c>
      <c r="V3001">
        <f>IF(OR(tickets_cleaned[[#This Row],[resolution_time_hours]]="", tickets_cleaned[[#This Row],[resolution_time_hours]]&lt;0),"",tickets_cleaned[[#This Row],[resolution_time_hours]])</f>
        <v>10</v>
      </c>
    </row>
    <row r="3002" spans="1:22" ht="15" customHeight="1" x14ac:dyDescent="0.2">
      <c r="A3002">
        <v>3001</v>
      </c>
      <c r="B3002" t="s">
        <v>9798</v>
      </c>
      <c r="C3002" t="s">
        <v>9799</v>
      </c>
      <c r="D3002">
        <v>34</v>
      </c>
      <c r="E3002" t="s">
        <v>58</v>
      </c>
      <c r="F3002" t="s">
        <v>183</v>
      </c>
      <c r="G3002" s="1">
        <v>43949</v>
      </c>
      <c r="H3002" t="s">
        <v>21</v>
      </c>
      <c r="I3002" t="s">
        <v>101</v>
      </c>
      <c r="J3002" t="s">
        <v>9800</v>
      </c>
      <c r="K3002" t="s">
        <v>74</v>
      </c>
      <c r="L3002" t="s">
        <v>9801</v>
      </c>
      <c r="M3002" t="s">
        <v>28</v>
      </c>
      <c r="N3002" t="s">
        <v>31</v>
      </c>
      <c r="O3002" s="15">
        <v>45078.024074074077</v>
      </c>
      <c r="P3002" s="15">
        <v>45078.287268518521</v>
      </c>
      <c r="Q3002">
        <v>5</v>
      </c>
      <c r="R3002">
        <v>6</v>
      </c>
      <c r="S3002">
        <v>1</v>
      </c>
      <c r="T3002">
        <v>0</v>
      </c>
      <c r="U3002">
        <v>0</v>
      </c>
      <c r="V3002">
        <f>IF(OR(tickets_cleaned[[#This Row],[resolution_time_hours]]="", tickets_cleaned[[#This Row],[resolution_time_hours]]&lt;0),"",tickets_cleaned[[#This Row],[resolution_time_hours]])</f>
        <v>6</v>
      </c>
    </row>
    <row r="3003" spans="1:22" ht="15" customHeight="1" x14ac:dyDescent="0.2">
      <c r="A3003">
        <v>3002</v>
      </c>
      <c r="B3003" t="s">
        <v>9802</v>
      </c>
      <c r="C3003" t="s">
        <v>9803</v>
      </c>
      <c r="D3003">
        <v>26</v>
      </c>
      <c r="E3003" t="s">
        <v>65</v>
      </c>
      <c r="F3003" t="s">
        <v>152</v>
      </c>
      <c r="G3003" s="1">
        <v>44038</v>
      </c>
      <c r="H3003" t="s">
        <v>23</v>
      </c>
      <c r="I3003" t="s">
        <v>85</v>
      </c>
      <c r="J3003" s="21" t="s">
        <v>9804</v>
      </c>
      <c r="K3003" t="s">
        <v>74</v>
      </c>
      <c r="L3003" t="s">
        <v>9805</v>
      </c>
      <c r="M3003" t="s">
        <v>27</v>
      </c>
      <c r="N3003" t="s">
        <v>29</v>
      </c>
      <c r="O3003" s="15">
        <v>45078.254641203705</v>
      </c>
      <c r="P3003" s="15">
        <v>45078.683113425926</v>
      </c>
      <c r="Q3003">
        <v>4</v>
      </c>
      <c r="R3003">
        <v>10</v>
      </c>
      <c r="S3003">
        <v>1</v>
      </c>
      <c r="T3003">
        <v>0</v>
      </c>
      <c r="U3003">
        <v>0</v>
      </c>
      <c r="V3003">
        <f>IF(OR(tickets_cleaned[[#This Row],[resolution_time_hours]]="", tickets_cleaned[[#This Row],[resolution_time_hours]]&lt;0),"",tickets_cleaned[[#This Row],[resolution_time_hours]])</f>
        <v>10</v>
      </c>
    </row>
    <row r="3004" spans="1:22" ht="15" customHeight="1" x14ac:dyDescent="0.2">
      <c r="A3004">
        <v>3003</v>
      </c>
      <c r="B3004" t="s">
        <v>9806</v>
      </c>
      <c r="C3004" t="s">
        <v>9807</v>
      </c>
      <c r="D3004">
        <v>57</v>
      </c>
      <c r="E3004" t="s">
        <v>90</v>
      </c>
      <c r="F3004" t="s">
        <v>481</v>
      </c>
      <c r="G3004" s="1">
        <v>43900</v>
      </c>
      <c r="H3004" t="s">
        <v>20</v>
      </c>
      <c r="I3004" t="s">
        <v>22</v>
      </c>
      <c r="J3004" s="21" t="s">
        <v>9808</v>
      </c>
      <c r="K3004" t="s">
        <v>62</v>
      </c>
      <c r="M3004" t="s">
        <v>27</v>
      </c>
      <c r="N3004" t="s">
        <v>29</v>
      </c>
      <c r="O3004" s="15">
        <v>45078.22896990741</v>
      </c>
      <c r="P3004"/>
      <c r="S3004">
        <v>0</v>
      </c>
      <c r="T3004">
        <v>1</v>
      </c>
      <c r="U3004">
        <v>0</v>
      </c>
      <c r="V3004" t="str">
        <f>IF(OR(tickets_cleaned[[#This Row],[resolution_time_hours]]="", tickets_cleaned[[#This Row],[resolution_time_hours]]&lt;0),"",tickets_cleaned[[#This Row],[resolution_time_hours]])</f>
        <v/>
      </c>
    </row>
    <row r="3005" spans="1:22" ht="15" customHeight="1" x14ac:dyDescent="0.2">
      <c r="A3005">
        <v>3004</v>
      </c>
      <c r="B3005" t="s">
        <v>9809</v>
      </c>
      <c r="C3005" t="s">
        <v>9810</v>
      </c>
      <c r="D3005">
        <v>31</v>
      </c>
      <c r="E3005" t="s">
        <v>90</v>
      </c>
      <c r="F3005" t="s">
        <v>59</v>
      </c>
      <c r="G3005" s="1">
        <v>44033</v>
      </c>
      <c r="H3005" t="s">
        <v>20</v>
      </c>
      <c r="I3005" t="s">
        <v>101</v>
      </c>
      <c r="J3005" s="21" t="s">
        <v>9811</v>
      </c>
      <c r="K3005" t="s">
        <v>62</v>
      </c>
      <c r="M3005" t="s">
        <v>26</v>
      </c>
      <c r="N3005" t="s">
        <v>31</v>
      </c>
      <c r="O3005" s="15">
        <v>45078.619259259256</v>
      </c>
      <c r="P3005"/>
      <c r="S3005">
        <v>0</v>
      </c>
      <c r="T3005">
        <v>1</v>
      </c>
      <c r="U3005">
        <v>0</v>
      </c>
      <c r="V3005" t="str">
        <f>IF(OR(tickets_cleaned[[#This Row],[resolution_time_hours]]="", tickets_cleaned[[#This Row],[resolution_time_hours]]&lt;0),"",tickets_cleaned[[#This Row],[resolution_time_hours]])</f>
        <v/>
      </c>
    </row>
    <row r="3006" spans="1:22" ht="15" customHeight="1" x14ac:dyDescent="0.2">
      <c r="A3006">
        <v>3005</v>
      </c>
      <c r="B3006" t="s">
        <v>9812</v>
      </c>
      <c r="C3006" t="s">
        <v>9813</v>
      </c>
      <c r="D3006">
        <v>62</v>
      </c>
      <c r="E3006" t="s">
        <v>65</v>
      </c>
      <c r="F3006" t="s">
        <v>311</v>
      </c>
      <c r="G3006" s="1">
        <v>44210</v>
      </c>
      <c r="H3006" t="s">
        <v>23</v>
      </c>
      <c r="I3006" t="s">
        <v>106</v>
      </c>
      <c r="J3006" s="21" t="s">
        <v>9814</v>
      </c>
      <c r="K3006" t="s">
        <v>62</v>
      </c>
      <c r="M3006" t="s">
        <v>27</v>
      </c>
      <c r="N3006" t="s">
        <v>29</v>
      </c>
      <c r="O3006" s="15">
        <v>45078.483159722222</v>
      </c>
      <c r="P3006"/>
      <c r="S3006">
        <v>0</v>
      </c>
      <c r="T3006">
        <v>1</v>
      </c>
      <c r="U3006">
        <v>0</v>
      </c>
      <c r="V3006" t="str">
        <f>IF(OR(tickets_cleaned[[#This Row],[resolution_time_hours]]="", tickets_cleaned[[#This Row],[resolution_time_hours]]&lt;0),"",tickets_cleaned[[#This Row],[resolution_time_hours]])</f>
        <v/>
      </c>
    </row>
    <row r="3007" spans="1:22" ht="15" customHeight="1" x14ac:dyDescent="0.2">
      <c r="A3007">
        <v>3006</v>
      </c>
      <c r="B3007" t="s">
        <v>9815</v>
      </c>
      <c r="C3007" t="s">
        <v>9816</v>
      </c>
      <c r="D3007">
        <v>28</v>
      </c>
      <c r="E3007" t="s">
        <v>65</v>
      </c>
      <c r="F3007" t="s">
        <v>152</v>
      </c>
      <c r="G3007" s="1">
        <v>44275</v>
      </c>
      <c r="H3007" t="s">
        <v>22</v>
      </c>
      <c r="I3007" t="s">
        <v>20</v>
      </c>
      <c r="J3007" t="s">
        <v>9817</v>
      </c>
      <c r="K3007" t="s">
        <v>74</v>
      </c>
      <c r="L3007" t="s">
        <v>9818</v>
      </c>
      <c r="M3007" t="s">
        <v>25</v>
      </c>
      <c r="N3007" t="s">
        <v>30</v>
      </c>
      <c r="O3007" s="15">
        <v>45078.735243055555</v>
      </c>
      <c r="P3007" s="15">
        <v>45078.219270833331</v>
      </c>
      <c r="Q3007">
        <v>1</v>
      </c>
      <c r="S3007">
        <v>1</v>
      </c>
      <c r="T3007">
        <v>0</v>
      </c>
      <c r="U3007">
        <v>1</v>
      </c>
      <c r="V3007" t="str">
        <f>IF(OR(tickets_cleaned[[#This Row],[resolution_time_hours]]="", tickets_cleaned[[#This Row],[resolution_time_hours]]&lt;0),"",tickets_cleaned[[#This Row],[resolution_time_hours]])</f>
        <v/>
      </c>
    </row>
    <row r="3008" spans="1:22" ht="15" customHeight="1" x14ac:dyDescent="0.2">
      <c r="A3008">
        <v>3007</v>
      </c>
      <c r="B3008" t="s">
        <v>9819</v>
      </c>
      <c r="C3008" t="s">
        <v>9820</v>
      </c>
      <c r="D3008">
        <v>28</v>
      </c>
      <c r="E3008" t="s">
        <v>58</v>
      </c>
      <c r="F3008" t="s">
        <v>422</v>
      </c>
      <c r="G3008" s="1">
        <v>44074</v>
      </c>
      <c r="H3008" t="s">
        <v>20</v>
      </c>
      <c r="I3008" t="s">
        <v>60</v>
      </c>
      <c r="J3008" s="21" t="s">
        <v>9821</v>
      </c>
      <c r="K3008" t="s">
        <v>93</v>
      </c>
      <c r="M3008" t="s">
        <v>27</v>
      </c>
      <c r="N3008" t="s">
        <v>32</v>
      </c>
      <c r="P3008"/>
      <c r="S3008">
        <v>0</v>
      </c>
      <c r="T3008">
        <v>1</v>
      </c>
      <c r="U3008">
        <v>0</v>
      </c>
      <c r="V3008" t="str">
        <f>IF(OR(tickets_cleaned[[#This Row],[resolution_time_hours]]="", tickets_cleaned[[#This Row],[resolution_time_hours]]&lt;0),"",tickets_cleaned[[#This Row],[resolution_time_hours]])</f>
        <v/>
      </c>
    </row>
    <row r="3009" spans="1:22" ht="15" customHeight="1" x14ac:dyDescent="0.2">
      <c r="A3009">
        <v>3008</v>
      </c>
      <c r="B3009" t="s">
        <v>9822</v>
      </c>
      <c r="C3009" t="s">
        <v>7275</v>
      </c>
      <c r="D3009">
        <v>44</v>
      </c>
      <c r="E3009" t="s">
        <v>90</v>
      </c>
      <c r="F3009" t="s">
        <v>144</v>
      </c>
      <c r="G3009" s="1">
        <v>44168</v>
      </c>
      <c r="H3009" t="s">
        <v>23</v>
      </c>
      <c r="I3009" t="s">
        <v>22</v>
      </c>
      <c r="J3009" s="21" t="s">
        <v>9823</v>
      </c>
      <c r="K3009" t="s">
        <v>74</v>
      </c>
      <c r="L3009" t="s">
        <v>9824</v>
      </c>
      <c r="M3009" t="s">
        <v>27</v>
      </c>
      <c r="N3009" t="s">
        <v>30</v>
      </c>
      <c r="O3009" s="15">
        <v>45078.042233796295</v>
      </c>
      <c r="P3009" s="15">
        <v>45078.826956018522</v>
      </c>
      <c r="Q3009">
        <v>1</v>
      </c>
      <c r="R3009">
        <v>18</v>
      </c>
      <c r="S3009">
        <v>1</v>
      </c>
      <c r="T3009">
        <v>0</v>
      </c>
      <c r="U3009">
        <v>1</v>
      </c>
      <c r="V3009">
        <f>IF(OR(tickets_cleaned[[#This Row],[resolution_time_hours]]="", tickets_cleaned[[#This Row],[resolution_time_hours]]&lt;0),"",tickets_cleaned[[#This Row],[resolution_time_hours]])</f>
        <v>18</v>
      </c>
    </row>
    <row r="3010" spans="1:22" ht="15" customHeight="1" x14ac:dyDescent="0.2">
      <c r="A3010">
        <v>3009</v>
      </c>
      <c r="B3010" t="s">
        <v>5764</v>
      </c>
      <c r="C3010" t="s">
        <v>9825</v>
      </c>
      <c r="D3010">
        <v>41</v>
      </c>
      <c r="E3010" t="s">
        <v>65</v>
      </c>
      <c r="F3010" t="s">
        <v>237</v>
      </c>
      <c r="G3010" s="1">
        <v>44370</v>
      </c>
      <c r="H3010" t="s">
        <v>20</v>
      </c>
      <c r="I3010" t="s">
        <v>126</v>
      </c>
      <c r="J3010" s="21" t="s">
        <v>9826</v>
      </c>
      <c r="K3010" t="s">
        <v>74</v>
      </c>
      <c r="L3010" t="s">
        <v>9827</v>
      </c>
      <c r="M3010" t="s">
        <v>28</v>
      </c>
      <c r="N3010" t="s">
        <v>31</v>
      </c>
      <c r="O3010" s="15">
        <v>45078.040856481479</v>
      </c>
      <c r="P3010" s="15">
        <v>45078.904050925928</v>
      </c>
      <c r="Q3010">
        <v>5</v>
      </c>
      <c r="R3010">
        <v>20</v>
      </c>
      <c r="S3010">
        <v>1</v>
      </c>
      <c r="T3010">
        <v>0</v>
      </c>
      <c r="U3010">
        <v>0</v>
      </c>
      <c r="V3010">
        <f>IF(OR(tickets_cleaned[[#This Row],[resolution_time_hours]]="", tickets_cleaned[[#This Row],[resolution_time_hours]]&lt;0),"",tickets_cleaned[[#This Row],[resolution_time_hours]])</f>
        <v>20</v>
      </c>
    </row>
    <row r="3011" spans="1:22" ht="15" customHeight="1" x14ac:dyDescent="0.2">
      <c r="A3011">
        <v>3010</v>
      </c>
      <c r="B3011" t="s">
        <v>9828</v>
      </c>
      <c r="C3011" t="s">
        <v>9829</v>
      </c>
      <c r="D3011">
        <v>28</v>
      </c>
      <c r="E3011" t="s">
        <v>65</v>
      </c>
      <c r="F3011" t="s">
        <v>446</v>
      </c>
      <c r="G3011" s="1">
        <v>43838</v>
      </c>
      <c r="H3011" t="s">
        <v>23</v>
      </c>
      <c r="I3011" t="s">
        <v>168</v>
      </c>
      <c r="J3011" s="21" t="s">
        <v>9830</v>
      </c>
      <c r="K3011" t="s">
        <v>62</v>
      </c>
      <c r="M3011" t="s">
        <v>26</v>
      </c>
      <c r="N3011" t="s">
        <v>30</v>
      </c>
      <c r="O3011" s="15">
        <v>45078.672824074078</v>
      </c>
      <c r="P3011"/>
      <c r="S3011">
        <v>0</v>
      </c>
      <c r="T3011">
        <v>1</v>
      </c>
      <c r="U3011">
        <v>0</v>
      </c>
      <c r="V3011" t="str">
        <f>IF(OR(tickets_cleaned[[#This Row],[resolution_time_hours]]="", tickets_cleaned[[#This Row],[resolution_time_hours]]&lt;0),"",tickets_cleaned[[#This Row],[resolution_time_hours]])</f>
        <v/>
      </c>
    </row>
    <row r="3012" spans="1:22" ht="15" customHeight="1" x14ac:dyDescent="0.2">
      <c r="A3012">
        <v>3011</v>
      </c>
      <c r="B3012" t="s">
        <v>9831</v>
      </c>
      <c r="C3012" t="s">
        <v>9832</v>
      </c>
      <c r="D3012">
        <v>53</v>
      </c>
      <c r="E3012" t="s">
        <v>65</v>
      </c>
      <c r="F3012" t="s">
        <v>84</v>
      </c>
      <c r="G3012" s="1">
        <v>44287</v>
      </c>
      <c r="H3012" t="s">
        <v>20</v>
      </c>
      <c r="I3012" t="s">
        <v>101</v>
      </c>
      <c r="J3012" s="21" t="s">
        <v>9833</v>
      </c>
      <c r="K3012" t="s">
        <v>62</v>
      </c>
      <c r="M3012" t="s">
        <v>26</v>
      </c>
      <c r="N3012" t="s">
        <v>32</v>
      </c>
      <c r="O3012" s="15">
        <v>45078.632569444446</v>
      </c>
      <c r="P3012"/>
      <c r="S3012">
        <v>0</v>
      </c>
      <c r="T3012">
        <v>1</v>
      </c>
      <c r="U3012">
        <v>0</v>
      </c>
      <c r="V3012" t="str">
        <f>IF(OR(tickets_cleaned[[#This Row],[resolution_time_hours]]="", tickets_cleaned[[#This Row],[resolution_time_hours]]&lt;0),"",tickets_cleaned[[#This Row],[resolution_time_hours]])</f>
        <v/>
      </c>
    </row>
    <row r="3013" spans="1:22" ht="15" customHeight="1" x14ac:dyDescent="0.2">
      <c r="A3013">
        <v>3012</v>
      </c>
      <c r="B3013" t="s">
        <v>9834</v>
      </c>
      <c r="C3013" t="s">
        <v>9835</v>
      </c>
      <c r="D3013">
        <v>27</v>
      </c>
      <c r="E3013" t="s">
        <v>65</v>
      </c>
      <c r="F3013" t="s">
        <v>342</v>
      </c>
      <c r="G3013" s="1">
        <v>43938</v>
      </c>
      <c r="H3013" t="s">
        <v>20</v>
      </c>
      <c r="I3013" t="s">
        <v>91</v>
      </c>
      <c r="J3013" s="21" t="s">
        <v>9836</v>
      </c>
      <c r="K3013" t="s">
        <v>74</v>
      </c>
      <c r="L3013" t="s">
        <v>9837</v>
      </c>
      <c r="M3013" t="s">
        <v>27</v>
      </c>
      <c r="N3013" t="s">
        <v>31</v>
      </c>
      <c r="O3013" s="15">
        <v>45078.609675925924</v>
      </c>
      <c r="P3013" s="15">
        <v>45078.825648148151</v>
      </c>
      <c r="Q3013">
        <v>4</v>
      </c>
      <c r="R3013">
        <v>5</v>
      </c>
      <c r="S3013">
        <v>1</v>
      </c>
      <c r="T3013">
        <v>0</v>
      </c>
      <c r="U3013">
        <v>0</v>
      </c>
      <c r="V3013">
        <f>IF(OR(tickets_cleaned[[#This Row],[resolution_time_hours]]="", tickets_cleaned[[#This Row],[resolution_time_hours]]&lt;0),"",tickets_cleaned[[#This Row],[resolution_time_hours]])</f>
        <v>5</v>
      </c>
    </row>
    <row r="3014" spans="1:22" ht="15" customHeight="1" x14ac:dyDescent="0.2">
      <c r="A3014">
        <v>3013</v>
      </c>
      <c r="B3014" t="s">
        <v>9838</v>
      </c>
      <c r="C3014" t="s">
        <v>9839</v>
      </c>
      <c r="D3014">
        <v>43</v>
      </c>
      <c r="E3014" t="s">
        <v>90</v>
      </c>
      <c r="F3014" t="s">
        <v>364</v>
      </c>
      <c r="G3014" s="1">
        <v>43874</v>
      </c>
      <c r="H3014" t="s">
        <v>23</v>
      </c>
      <c r="I3014" t="s">
        <v>91</v>
      </c>
      <c r="J3014" s="21" t="s">
        <v>9840</v>
      </c>
      <c r="K3014" t="s">
        <v>74</v>
      </c>
      <c r="L3014" t="s">
        <v>9841</v>
      </c>
      <c r="M3014" t="s">
        <v>26</v>
      </c>
      <c r="N3014" t="s">
        <v>29</v>
      </c>
      <c r="O3014" s="15">
        <v>45078.198587962965</v>
      </c>
      <c r="P3014" s="15">
        <v>45078.166643518518</v>
      </c>
      <c r="Q3014">
        <v>5</v>
      </c>
      <c r="S3014">
        <v>1</v>
      </c>
      <c r="T3014">
        <v>0</v>
      </c>
      <c r="U3014">
        <v>0</v>
      </c>
      <c r="V3014" t="str">
        <f>IF(OR(tickets_cleaned[[#This Row],[resolution_time_hours]]="", tickets_cleaned[[#This Row],[resolution_time_hours]]&lt;0),"",tickets_cleaned[[#This Row],[resolution_time_hours]])</f>
        <v/>
      </c>
    </row>
    <row r="3015" spans="1:22" ht="15" customHeight="1" x14ac:dyDescent="0.2">
      <c r="A3015">
        <v>3014</v>
      </c>
      <c r="B3015" t="s">
        <v>9842</v>
      </c>
      <c r="C3015" t="s">
        <v>9843</v>
      </c>
      <c r="D3015">
        <v>24</v>
      </c>
      <c r="E3015" t="s">
        <v>90</v>
      </c>
      <c r="F3015" t="s">
        <v>114</v>
      </c>
      <c r="G3015" s="1">
        <v>44262</v>
      </c>
      <c r="H3015" t="s">
        <v>21</v>
      </c>
      <c r="I3015" t="s">
        <v>120</v>
      </c>
      <c r="J3015" s="21" t="s">
        <v>9844</v>
      </c>
      <c r="K3015" t="s">
        <v>74</v>
      </c>
      <c r="L3015" t="s">
        <v>9845</v>
      </c>
      <c r="M3015" t="s">
        <v>25</v>
      </c>
      <c r="N3015" t="s">
        <v>30</v>
      </c>
      <c r="O3015" s="15">
        <v>45078.010405092595</v>
      </c>
      <c r="P3015" s="15">
        <v>45078.381238425929</v>
      </c>
      <c r="Q3015">
        <v>5</v>
      </c>
      <c r="R3015">
        <v>8</v>
      </c>
      <c r="S3015">
        <v>1</v>
      </c>
      <c r="T3015">
        <v>0</v>
      </c>
      <c r="U3015">
        <v>0</v>
      </c>
      <c r="V3015">
        <f>IF(OR(tickets_cleaned[[#This Row],[resolution_time_hours]]="", tickets_cleaned[[#This Row],[resolution_time_hours]]&lt;0),"",tickets_cleaned[[#This Row],[resolution_time_hours]])</f>
        <v>8</v>
      </c>
    </row>
    <row r="3016" spans="1:22" ht="15" customHeight="1" x14ac:dyDescent="0.2">
      <c r="A3016">
        <v>3015</v>
      </c>
      <c r="B3016" t="s">
        <v>9846</v>
      </c>
      <c r="C3016" t="s">
        <v>9847</v>
      </c>
      <c r="D3016">
        <v>69</v>
      </c>
      <c r="E3016" t="s">
        <v>65</v>
      </c>
      <c r="F3016" t="s">
        <v>96</v>
      </c>
      <c r="G3016" s="1">
        <v>43928</v>
      </c>
      <c r="H3016" t="s">
        <v>20</v>
      </c>
      <c r="I3016" t="s">
        <v>85</v>
      </c>
      <c r="J3016" s="21" t="s">
        <v>9848</v>
      </c>
      <c r="K3016" t="s">
        <v>74</v>
      </c>
      <c r="L3016" t="s">
        <v>9849</v>
      </c>
      <c r="M3016" t="s">
        <v>26</v>
      </c>
      <c r="N3016" t="s">
        <v>30</v>
      </c>
      <c r="O3016" s="15">
        <v>45078.620150462964</v>
      </c>
      <c r="P3016" s="15">
        <v>45077.991678240738</v>
      </c>
      <c r="Q3016">
        <v>5</v>
      </c>
      <c r="S3016">
        <v>1</v>
      </c>
      <c r="T3016">
        <v>0</v>
      </c>
      <c r="U3016">
        <v>0</v>
      </c>
      <c r="V3016" t="str">
        <f>IF(OR(tickets_cleaned[[#This Row],[resolution_time_hours]]="", tickets_cleaned[[#This Row],[resolution_time_hours]]&lt;0),"",tickets_cleaned[[#This Row],[resolution_time_hours]])</f>
        <v/>
      </c>
    </row>
    <row r="3017" spans="1:22" ht="15" customHeight="1" x14ac:dyDescent="0.2">
      <c r="A3017">
        <v>3016</v>
      </c>
      <c r="B3017" t="s">
        <v>9850</v>
      </c>
      <c r="C3017" t="s">
        <v>9851</v>
      </c>
      <c r="D3017">
        <v>59</v>
      </c>
      <c r="E3017" t="s">
        <v>65</v>
      </c>
      <c r="F3017" t="s">
        <v>268</v>
      </c>
      <c r="G3017" s="1">
        <v>44401</v>
      </c>
      <c r="H3017" t="s">
        <v>24</v>
      </c>
      <c r="I3017" t="s">
        <v>203</v>
      </c>
      <c r="J3017" t="s">
        <v>9852</v>
      </c>
      <c r="K3017" t="s">
        <v>93</v>
      </c>
      <c r="M3017" t="s">
        <v>28</v>
      </c>
      <c r="N3017" t="s">
        <v>29</v>
      </c>
      <c r="P3017"/>
      <c r="S3017">
        <v>0</v>
      </c>
      <c r="T3017">
        <v>1</v>
      </c>
      <c r="U3017">
        <v>0</v>
      </c>
      <c r="V3017" t="str">
        <f>IF(OR(tickets_cleaned[[#This Row],[resolution_time_hours]]="", tickets_cleaned[[#This Row],[resolution_time_hours]]&lt;0),"",tickets_cleaned[[#This Row],[resolution_time_hours]])</f>
        <v/>
      </c>
    </row>
    <row r="3018" spans="1:22" ht="15" customHeight="1" x14ac:dyDescent="0.2">
      <c r="A3018">
        <v>3017</v>
      </c>
      <c r="B3018" t="s">
        <v>9853</v>
      </c>
      <c r="C3018" t="s">
        <v>9854</v>
      </c>
      <c r="D3018">
        <v>26</v>
      </c>
      <c r="E3018" t="s">
        <v>65</v>
      </c>
      <c r="F3018" t="s">
        <v>156</v>
      </c>
      <c r="G3018" s="1">
        <v>44533</v>
      </c>
      <c r="H3018" t="s">
        <v>20</v>
      </c>
      <c r="I3018" t="s">
        <v>126</v>
      </c>
      <c r="J3018" t="s">
        <v>382</v>
      </c>
      <c r="K3018" t="s">
        <v>93</v>
      </c>
      <c r="M3018" t="s">
        <v>25</v>
      </c>
      <c r="N3018" t="s">
        <v>31</v>
      </c>
      <c r="P3018"/>
      <c r="S3018">
        <v>0</v>
      </c>
      <c r="T3018">
        <v>1</v>
      </c>
      <c r="U3018">
        <v>0</v>
      </c>
      <c r="V3018" t="str">
        <f>IF(OR(tickets_cleaned[[#This Row],[resolution_time_hours]]="", tickets_cleaned[[#This Row],[resolution_time_hours]]&lt;0),"",tickets_cleaned[[#This Row],[resolution_time_hours]])</f>
        <v/>
      </c>
    </row>
    <row r="3019" spans="1:22" ht="15" customHeight="1" x14ac:dyDescent="0.2">
      <c r="A3019">
        <v>3018</v>
      </c>
      <c r="B3019" t="s">
        <v>9855</v>
      </c>
      <c r="C3019" t="s">
        <v>9856</v>
      </c>
      <c r="D3019">
        <v>23</v>
      </c>
      <c r="E3019" t="s">
        <v>90</v>
      </c>
      <c r="F3019" t="s">
        <v>422</v>
      </c>
      <c r="G3019" s="1">
        <v>44406</v>
      </c>
      <c r="H3019" t="s">
        <v>24</v>
      </c>
      <c r="I3019" t="s">
        <v>20</v>
      </c>
      <c r="J3019" s="21" t="s">
        <v>9857</v>
      </c>
      <c r="K3019" t="s">
        <v>93</v>
      </c>
      <c r="M3019" t="s">
        <v>25</v>
      </c>
      <c r="N3019" t="s">
        <v>31</v>
      </c>
      <c r="P3019"/>
      <c r="S3019">
        <v>0</v>
      </c>
      <c r="T3019">
        <v>1</v>
      </c>
      <c r="U3019">
        <v>0</v>
      </c>
      <c r="V3019" t="str">
        <f>IF(OR(tickets_cleaned[[#This Row],[resolution_time_hours]]="", tickets_cleaned[[#This Row],[resolution_time_hours]]&lt;0),"",tickets_cleaned[[#This Row],[resolution_time_hours]])</f>
        <v/>
      </c>
    </row>
    <row r="3020" spans="1:22" ht="15" customHeight="1" x14ac:dyDescent="0.2">
      <c r="A3020">
        <v>3019</v>
      </c>
      <c r="B3020" t="s">
        <v>9858</v>
      </c>
      <c r="C3020" t="s">
        <v>9859</v>
      </c>
      <c r="D3020">
        <v>29</v>
      </c>
      <c r="E3020" t="s">
        <v>58</v>
      </c>
      <c r="F3020" t="s">
        <v>84</v>
      </c>
      <c r="G3020" s="1">
        <v>44090</v>
      </c>
      <c r="H3020" t="s">
        <v>23</v>
      </c>
      <c r="I3020" t="s">
        <v>140</v>
      </c>
      <c r="J3020" t="s">
        <v>9860</v>
      </c>
      <c r="K3020" t="s">
        <v>93</v>
      </c>
      <c r="M3020" t="s">
        <v>28</v>
      </c>
      <c r="N3020" t="s">
        <v>31</v>
      </c>
      <c r="P3020"/>
      <c r="S3020">
        <v>0</v>
      </c>
      <c r="T3020">
        <v>1</v>
      </c>
      <c r="U3020">
        <v>0</v>
      </c>
      <c r="V3020" t="str">
        <f>IF(OR(tickets_cleaned[[#This Row],[resolution_time_hours]]="", tickets_cleaned[[#This Row],[resolution_time_hours]]&lt;0),"",tickets_cleaned[[#This Row],[resolution_time_hours]])</f>
        <v/>
      </c>
    </row>
    <row r="3021" spans="1:22" ht="15" customHeight="1" x14ac:dyDescent="0.2">
      <c r="A3021">
        <v>3020</v>
      </c>
      <c r="B3021" t="s">
        <v>9861</v>
      </c>
      <c r="C3021" t="s">
        <v>9862</v>
      </c>
      <c r="D3021">
        <v>42</v>
      </c>
      <c r="E3021" t="s">
        <v>65</v>
      </c>
      <c r="F3021" t="s">
        <v>481</v>
      </c>
      <c r="G3021" s="1">
        <v>43837</v>
      </c>
      <c r="H3021" t="s">
        <v>22</v>
      </c>
      <c r="I3021" t="s">
        <v>120</v>
      </c>
      <c r="J3021" s="21" t="s">
        <v>9863</v>
      </c>
      <c r="K3021" t="s">
        <v>74</v>
      </c>
      <c r="L3021" t="s">
        <v>9864</v>
      </c>
      <c r="M3021" t="s">
        <v>26</v>
      </c>
      <c r="N3021" t="s">
        <v>32</v>
      </c>
      <c r="O3021" s="15">
        <v>45078.199374999997</v>
      </c>
      <c r="P3021" s="15">
        <v>45078.54173611111</v>
      </c>
      <c r="Q3021">
        <v>2</v>
      </c>
      <c r="R3021">
        <v>8</v>
      </c>
      <c r="S3021">
        <v>1</v>
      </c>
      <c r="T3021">
        <v>0</v>
      </c>
      <c r="U3021">
        <v>1</v>
      </c>
      <c r="V3021">
        <f>IF(OR(tickets_cleaned[[#This Row],[resolution_time_hours]]="", tickets_cleaned[[#This Row],[resolution_time_hours]]&lt;0),"",tickets_cleaned[[#This Row],[resolution_time_hours]])</f>
        <v>8</v>
      </c>
    </row>
    <row r="3022" spans="1:22" ht="15" customHeight="1" x14ac:dyDescent="0.2">
      <c r="A3022">
        <v>3021</v>
      </c>
      <c r="B3022" t="s">
        <v>9865</v>
      </c>
      <c r="C3022" t="s">
        <v>9866</v>
      </c>
      <c r="D3022">
        <v>58</v>
      </c>
      <c r="E3022" t="s">
        <v>65</v>
      </c>
      <c r="F3022" t="s">
        <v>110</v>
      </c>
      <c r="G3022" s="1">
        <v>43925</v>
      </c>
      <c r="H3022" t="s">
        <v>20</v>
      </c>
      <c r="I3022" t="s">
        <v>203</v>
      </c>
      <c r="J3022" s="21" t="s">
        <v>9867</v>
      </c>
      <c r="K3022" t="s">
        <v>62</v>
      </c>
      <c r="M3022" t="s">
        <v>27</v>
      </c>
      <c r="N3022" t="s">
        <v>31</v>
      </c>
      <c r="O3022" s="15">
        <v>45078.085509259261</v>
      </c>
      <c r="P3022"/>
      <c r="S3022">
        <v>0</v>
      </c>
      <c r="T3022">
        <v>1</v>
      </c>
      <c r="U3022">
        <v>0</v>
      </c>
      <c r="V3022" t="str">
        <f>IF(OR(tickets_cleaned[[#This Row],[resolution_time_hours]]="", tickets_cleaned[[#This Row],[resolution_time_hours]]&lt;0),"",tickets_cleaned[[#This Row],[resolution_time_hours]])</f>
        <v/>
      </c>
    </row>
    <row r="3023" spans="1:22" ht="15" customHeight="1" x14ac:dyDescent="0.2">
      <c r="A3023">
        <v>3022</v>
      </c>
      <c r="B3023" t="s">
        <v>9868</v>
      </c>
      <c r="C3023" t="s">
        <v>9869</v>
      </c>
      <c r="D3023">
        <v>64</v>
      </c>
      <c r="E3023" t="s">
        <v>65</v>
      </c>
      <c r="F3023" t="s">
        <v>724</v>
      </c>
      <c r="G3023" s="1">
        <v>44429</v>
      </c>
      <c r="H3023" t="s">
        <v>22</v>
      </c>
      <c r="I3023" t="s">
        <v>106</v>
      </c>
      <c r="J3023" s="21" t="s">
        <v>9870</v>
      </c>
      <c r="K3023" t="s">
        <v>74</v>
      </c>
      <c r="L3023" t="s">
        <v>9871</v>
      </c>
      <c r="M3023" t="s">
        <v>26</v>
      </c>
      <c r="N3023" t="s">
        <v>30</v>
      </c>
      <c r="O3023" s="15">
        <v>45078.740393518521</v>
      </c>
      <c r="P3023" s="15">
        <v>45078.614699074074</v>
      </c>
      <c r="Q3023">
        <v>5</v>
      </c>
      <c r="S3023">
        <v>1</v>
      </c>
      <c r="T3023">
        <v>0</v>
      </c>
      <c r="U3023">
        <v>0</v>
      </c>
      <c r="V3023" t="str">
        <f>IF(OR(tickets_cleaned[[#This Row],[resolution_time_hours]]="", tickets_cleaned[[#This Row],[resolution_time_hours]]&lt;0),"",tickets_cleaned[[#This Row],[resolution_time_hours]])</f>
        <v/>
      </c>
    </row>
    <row r="3024" spans="1:22" ht="15" customHeight="1" x14ac:dyDescent="0.2">
      <c r="A3024">
        <v>3023</v>
      </c>
      <c r="B3024" t="s">
        <v>9872</v>
      </c>
      <c r="C3024" t="s">
        <v>9873</v>
      </c>
      <c r="D3024">
        <v>67</v>
      </c>
      <c r="E3024" t="s">
        <v>58</v>
      </c>
      <c r="F3024" t="s">
        <v>456</v>
      </c>
      <c r="G3024" s="1">
        <v>43897</v>
      </c>
      <c r="H3024" t="s">
        <v>22</v>
      </c>
      <c r="I3024" t="s">
        <v>91</v>
      </c>
      <c r="J3024" t="s">
        <v>9874</v>
      </c>
      <c r="K3024" t="s">
        <v>74</v>
      </c>
      <c r="L3024" t="s">
        <v>9875</v>
      </c>
      <c r="M3024" t="s">
        <v>25</v>
      </c>
      <c r="N3024" t="s">
        <v>30</v>
      </c>
      <c r="O3024" s="15">
        <v>45078.263333333336</v>
      </c>
      <c r="P3024" s="15">
        <v>45078.239027777781</v>
      </c>
      <c r="Q3024">
        <v>1</v>
      </c>
      <c r="S3024">
        <v>1</v>
      </c>
      <c r="T3024">
        <v>0</v>
      </c>
      <c r="U3024">
        <v>1</v>
      </c>
      <c r="V3024" t="str">
        <f>IF(OR(tickets_cleaned[[#This Row],[resolution_time_hours]]="", tickets_cleaned[[#This Row],[resolution_time_hours]]&lt;0),"",tickets_cleaned[[#This Row],[resolution_time_hours]])</f>
        <v/>
      </c>
    </row>
    <row r="3025" spans="1:22" ht="15" customHeight="1" x14ac:dyDescent="0.2">
      <c r="A3025">
        <v>3024</v>
      </c>
      <c r="B3025" t="s">
        <v>9876</v>
      </c>
      <c r="C3025" t="s">
        <v>9877</v>
      </c>
      <c r="D3025">
        <v>58</v>
      </c>
      <c r="E3025" t="s">
        <v>90</v>
      </c>
      <c r="F3025" t="s">
        <v>237</v>
      </c>
      <c r="G3025" s="1">
        <v>43878</v>
      </c>
      <c r="H3025" t="s">
        <v>24</v>
      </c>
      <c r="I3025" t="s">
        <v>101</v>
      </c>
      <c r="J3025" t="s">
        <v>9878</v>
      </c>
      <c r="K3025" t="s">
        <v>93</v>
      </c>
      <c r="M3025" t="s">
        <v>28</v>
      </c>
      <c r="N3025" t="s">
        <v>30</v>
      </c>
      <c r="P3025"/>
      <c r="S3025">
        <v>0</v>
      </c>
      <c r="T3025">
        <v>1</v>
      </c>
      <c r="U3025">
        <v>0</v>
      </c>
      <c r="V3025" t="str">
        <f>IF(OR(tickets_cleaned[[#This Row],[resolution_time_hours]]="", tickets_cleaned[[#This Row],[resolution_time_hours]]&lt;0),"",tickets_cleaned[[#This Row],[resolution_time_hours]])</f>
        <v/>
      </c>
    </row>
    <row r="3026" spans="1:22" ht="15" customHeight="1" x14ac:dyDescent="0.2">
      <c r="A3026">
        <v>3025</v>
      </c>
      <c r="B3026" t="s">
        <v>9879</v>
      </c>
      <c r="C3026" t="s">
        <v>9880</v>
      </c>
      <c r="D3026">
        <v>65</v>
      </c>
      <c r="E3026" t="s">
        <v>65</v>
      </c>
      <c r="F3026" t="s">
        <v>446</v>
      </c>
      <c r="G3026" s="1">
        <v>44018</v>
      </c>
      <c r="H3026" t="s">
        <v>24</v>
      </c>
      <c r="I3026" t="s">
        <v>91</v>
      </c>
      <c r="J3026" s="21" t="s">
        <v>9881</v>
      </c>
      <c r="K3026" t="s">
        <v>62</v>
      </c>
      <c r="M3026" t="s">
        <v>28</v>
      </c>
      <c r="N3026" t="s">
        <v>30</v>
      </c>
      <c r="O3026" s="15">
        <v>45078.907106481478</v>
      </c>
      <c r="P3026"/>
      <c r="S3026">
        <v>0</v>
      </c>
      <c r="T3026">
        <v>1</v>
      </c>
      <c r="U3026">
        <v>0</v>
      </c>
      <c r="V3026" t="str">
        <f>IF(OR(tickets_cleaned[[#This Row],[resolution_time_hours]]="", tickets_cleaned[[#This Row],[resolution_time_hours]]&lt;0),"",tickets_cleaned[[#This Row],[resolution_time_hours]])</f>
        <v/>
      </c>
    </row>
    <row r="3027" spans="1:22" ht="15" customHeight="1" x14ac:dyDescent="0.2">
      <c r="A3027">
        <v>3026</v>
      </c>
      <c r="B3027" t="s">
        <v>9882</v>
      </c>
      <c r="C3027" t="s">
        <v>9883</v>
      </c>
      <c r="D3027">
        <v>52</v>
      </c>
      <c r="E3027" t="s">
        <v>58</v>
      </c>
      <c r="F3027" t="s">
        <v>724</v>
      </c>
      <c r="G3027" s="1">
        <v>44110</v>
      </c>
      <c r="H3027" t="s">
        <v>23</v>
      </c>
      <c r="I3027" t="s">
        <v>67</v>
      </c>
      <c r="J3027" s="21" t="s">
        <v>27227</v>
      </c>
      <c r="K3027" t="s">
        <v>62</v>
      </c>
      <c r="M3027" t="s">
        <v>26</v>
      </c>
      <c r="N3027" t="s">
        <v>32</v>
      </c>
      <c r="O3027" s="15">
        <v>45078.934212962966</v>
      </c>
      <c r="P3027"/>
      <c r="S3027">
        <v>0</v>
      </c>
      <c r="T3027">
        <v>1</v>
      </c>
      <c r="U3027">
        <v>0</v>
      </c>
      <c r="V3027" t="str">
        <f>IF(OR(tickets_cleaned[[#This Row],[resolution_time_hours]]="", tickets_cleaned[[#This Row],[resolution_time_hours]]&lt;0),"",tickets_cleaned[[#This Row],[resolution_time_hours]])</f>
        <v/>
      </c>
    </row>
    <row r="3028" spans="1:22" ht="15" customHeight="1" x14ac:dyDescent="0.2">
      <c r="A3028">
        <v>3027</v>
      </c>
      <c r="B3028" t="s">
        <v>9884</v>
      </c>
      <c r="C3028" t="s">
        <v>9885</v>
      </c>
      <c r="D3028">
        <v>66</v>
      </c>
      <c r="E3028" t="s">
        <v>58</v>
      </c>
      <c r="F3028" t="s">
        <v>456</v>
      </c>
      <c r="G3028" s="1">
        <v>43885</v>
      </c>
      <c r="H3028" t="s">
        <v>22</v>
      </c>
      <c r="I3028" t="s">
        <v>20</v>
      </c>
      <c r="J3028" s="21" t="s">
        <v>9886</v>
      </c>
      <c r="K3028" t="s">
        <v>93</v>
      </c>
      <c r="M3028" t="s">
        <v>25</v>
      </c>
      <c r="N3028" t="s">
        <v>29</v>
      </c>
      <c r="P3028"/>
      <c r="S3028">
        <v>0</v>
      </c>
      <c r="T3028">
        <v>1</v>
      </c>
      <c r="U3028">
        <v>0</v>
      </c>
      <c r="V3028" t="str">
        <f>IF(OR(tickets_cleaned[[#This Row],[resolution_time_hours]]="", tickets_cleaned[[#This Row],[resolution_time_hours]]&lt;0),"",tickets_cleaned[[#This Row],[resolution_time_hours]])</f>
        <v/>
      </c>
    </row>
    <row r="3029" spans="1:22" ht="15" customHeight="1" x14ac:dyDescent="0.2">
      <c r="A3029">
        <v>3028</v>
      </c>
      <c r="B3029" t="s">
        <v>9887</v>
      </c>
      <c r="C3029" t="s">
        <v>9888</v>
      </c>
      <c r="D3029">
        <v>31</v>
      </c>
      <c r="E3029" t="s">
        <v>58</v>
      </c>
      <c r="F3029" t="s">
        <v>456</v>
      </c>
      <c r="G3029" s="1">
        <v>44493</v>
      </c>
      <c r="H3029" t="s">
        <v>24</v>
      </c>
      <c r="I3029" t="s">
        <v>168</v>
      </c>
      <c r="J3029" t="s">
        <v>9889</v>
      </c>
      <c r="K3029" t="s">
        <v>62</v>
      </c>
      <c r="M3029" t="s">
        <v>28</v>
      </c>
      <c r="N3029" t="s">
        <v>29</v>
      </c>
      <c r="O3029" s="15">
        <v>45078.534942129627</v>
      </c>
      <c r="P3029"/>
      <c r="S3029">
        <v>0</v>
      </c>
      <c r="T3029">
        <v>1</v>
      </c>
      <c r="U3029">
        <v>0</v>
      </c>
      <c r="V3029" t="str">
        <f>IF(OR(tickets_cleaned[[#This Row],[resolution_time_hours]]="", tickets_cleaned[[#This Row],[resolution_time_hours]]&lt;0),"",tickets_cleaned[[#This Row],[resolution_time_hours]])</f>
        <v/>
      </c>
    </row>
    <row r="3030" spans="1:22" ht="15" customHeight="1" x14ac:dyDescent="0.2">
      <c r="A3030">
        <v>3029</v>
      </c>
      <c r="B3030" t="s">
        <v>9890</v>
      </c>
      <c r="C3030" t="s">
        <v>9891</v>
      </c>
      <c r="D3030">
        <v>31</v>
      </c>
      <c r="E3030" t="s">
        <v>90</v>
      </c>
      <c r="F3030" t="s">
        <v>152</v>
      </c>
      <c r="G3030" s="1">
        <v>44428</v>
      </c>
      <c r="H3030" t="s">
        <v>24</v>
      </c>
      <c r="I3030" t="s">
        <v>140</v>
      </c>
      <c r="J3030" s="21" t="s">
        <v>9892</v>
      </c>
      <c r="K3030" t="s">
        <v>93</v>
      </c>
      <c r="M3030" t="s">
        <v>26</v>
      </c>
      <c r="N3030" t="s">
        <v>32</v>
      </c>
      <c r="P3030"/>
      <c r="S3030">
        <v>0</v>
      </c>
      <c r="T3030">
        <v>1</v>
      </c>
      <c r="U3030">
        <v>0</v>
      </c>
      <c r="V3030" t="str">
        <f>IF(OR(tickets_cleaned[[#This Row],[resolution_time_hours]]="", tickets_cleaned[[#This Row],[resolution_time_hours]]&lt;0),"",tickets_cleaned[[#This Row],[resolution_time_hours]])</f>
        <v/>
      </c>
    </row>
    <row r="3031" spans="1:22" ht="15" customHeight="1" x14ac:dyDescent="0.2">
      <c r="A3031">
        <v>3030</v>
      </c>
      <c r="B3031" t="s">
        <v>9893</v>
      </c>
      <c r="C3031" t="s">
        <v>9894</v>
      </c>
      <c r="D3031">
        <v>67</v>
      </c>
      <c r="E3031" t="s">
        <v>65</v>
      </c>
      <c r="F3031" t="s">
        <v>510</v>
      </c>
      <c r="G3031" s="1">
        <v>44471</v>
      </c>
      <c r="H3031" t="s">
        <v>23</v>
      </c>
      <c r="I3031" t="s">
        <v>72</v>
      </c>
      <c r="J3031" s="21" t="s">
        <v>9895</v>
      </c>
      <c r="K3031" t="s">
        <v>74</v>
      </c>
      <c r="L3031" t="s">
        <v>9896</v>
      </c>
      <c r="M3031" t="s">
        <v>25</v>
      </c>
      <c r="N3031" t="s">
        <v>32</v>
      </c>
      <c r="O3031" s="15">
        <v>45078.791238425925</v>
      </c>
      <c r="P3031" s="15">
        <v>45078.309293981481</v>
      </c>
      <c r="Q3031">
        <v>5</v>
      </c>
      <c r="S3031">
        <v>1</v>
      </c>
      <c r="T3031">
        <v>0</v>
      </c>
      <c r="U3031">
        <v>0</v>
      </c>
      <c r="V3031" t="str">
        <f>IF(OR(tickets_cleaned[[#This Row],[resolution_time_hours]]="", tickets_cleaned[[#This Row],[resolution_time_hours]]&lt;0),"",tickets_cleaned[[#This Row],[resolution_time_hours]])</f>
        <v/>
      </c>
    </row>
    <row r="3032" spans="1:22" ht="15" customHeight="1" x14ac:dyDescent="0.2">
      <c r="A3032">
        <v>3031</v>
      </c>
      <c r="B3032" t="s">
        <v>9897</v>
      </c>
      <c r="C3032" t="s">
        <v>9898</v>
      </c>
      <c r="D3032">
        <v>29</v>
      </c>
      <c r="E3032" t="s">
        <v>90</v>
      </c>
      <c r="F3032" t="s">
        <v>233</v>
      </c>
      <c r="G3032" s="1">
        <v>44152</v>
      </c>
      <c r="H3032" t="s">
        <v>20</v>
      </c>
      <c r="I3032" t="s">
        <v>140</v>
      </c>
      <c r="J3032" s="21" t="s">
        <v>9899</v>
      </c>
      <c r="K3032" t="s">
        <v>74</v>
      </c>
      <c r="L3032" t="s">
        <v>9900</v>
      </c>
      <c r="M3032" t="s">
        <v>26</v>
      </c>
      <c r="N3032" t="s">
        <v>29</v>
      </c>
      <c r="O3032" s="15">
        <v>45077.967627314814</v>
      </c>
      <c r="P3032" s="15">
        <v>45078.823182870372</v>
      </c>
      <c r="Q3032">
        <v>4</v>
      </c>
      <c r="R3032">
        <v>20</v>
      </c>
      <c r="S3032">
        <v>1</v>
      </c>
      <c r="T3032">
        <v>0</v>
      </c>
      <c r="U3032">
        <v>0</v>
      </c>
      <c r="V3032">
        <f>IF(OR(tickets_cleaned[[#This Row],[resolution_time_hours]]="", tickets_cleaned[[#This Row],[resolution_time_hours]]&lt;0),"",tickets_cleaned[[#This Row],[resolution_time_hours]])</f>
        <v>20</v>
      </c>
    </row>
    <row r="3033" spans="1:22" ht="15" customHeight="1" x14ac:dyDescent="0.2">
      <c r="A3033">
        <v>3032</v>
      </c>
      <c r="B3033" t="s">
        <v>9901</v>
      </c>
      <c r="C3033" t="s">
        <v>9902</v>
      </c>
      <c r="D3033">
        <v>38</v>
      </c>
      <c r="E3033" t="s">
        <v>90</v>
      </c>
      <c r="F3033" t="s">
        <v>233</v>
      </c>
      <c r="G3033" s="1">
        <v>44067</v>
      </c>
      <c r="H3033" t="s">
        <v>21</v>
      </c>
      <c r="I3033" t="s">
        <v>126</v>
      </c>
      <c r="J3033" s="21" t="s">
        <v>9903</v>
      </c>
      <c r="K3033" t="s">
        <v>74</v>
      </c>
      <c r="L3033" t="s">
        <v>9904</v>
      </c>
      <c r="M3033" t="s">
        <v>25</v>
      </c>
      <c r="N3033" t="s">
        <v>31</v>
      </c>
      <c r="O3033" s="15">
        <v>45078.84542824074</v>
      </c>
      <c r="P3033" s="15">
        <v>45078.282233796293</v>
      </c>
      <c r="Q3033">
        <v>5</v>
      </c>
      <c r="S3033">
        <v>1</v>
      </c>
      <c r="T3033">
        <v>0</v>
      </c>
      <c r="U3033">
        <v>0</v>
      </c>
      <c r="V3033" t="str">
        <f>IF(OR(tickets_cleaned[[#This Row],[resolution_time_hours]]="", tickets_cleaned[[#This Row],[resolution_time_hours]]&lt;0),"",tickets_cleaned[[#This Row],[resolution_time_hours]])</f>
        <v/>
      </c>
    </row>
    <row r="3034" spans="1:22" ht="15" customHeight="1" x14ac:dyDescent="0.2">
      <c r="A3034">
        <v>3033</v>
      </c>
      <c r="B3034" t="s">
        <v>9905</v>
      </c>
      <c r="C3034" t="s">
        <v>9906</v>
      </c>
      <c r="D3034">
        <v>34</v>
      </c>
      <c r="E3034" t="s">
        <v>58</v>
      </c>
      <c r="F3034" t="s">
        <v>66</v>
      </c>
      <c r="G3034" s="1">
        <v>43996</v>
      </c>
      <c r="H3034" t="s">
        <v>24</v>
      </c>
      <c r="I3034" t="s">
        <v>106</v>
      </c>
      <c r="J3034" s="21" t="s">
        <v>9907</v>
      </c>
      <c r="K3034" t="s">
        <v>62</v>
      </c>
      <c r="M3034" t="s">
        <v>26</v>
      </c>
      <c r="N3034" t="s">
        <v>31</v>
      </c>
      <c r="O3034" s="15">
        <v>45078.703090277777</v>
      </c>
      <c r="P3034"/>
      <c r="S3034">
        <v>0</v>
      </c>
      <c r="T3034">
        <v>1</v>
      </c>
      <c r="U3034">
        <v>0</v>
      </c>
      <c r="V3034" t="str">
        <f>IF(OR(tickets_cleaned[[#This Row],[resolution_time_hours]]="", tickets_cleaned[[#This Row],[resolution_time_hours]]&lt;0),"",tickets_cleaned[[#This Row],[resolution_time_hours]])</f>
        <v/>
      </c>
    </row>
    <row r="3035" spans="1:22" ht="15" customHeight="1" x14ac:dyDescent="0.2">
      <c r="A3035">
        <v>3034</v>
      </c>
      <c r="B3035" t="s">
        <v>9908</v>
      </c>
      <c r="C3035" t="s">
        <v>9909</v>
      </c>
      <c r="D3035">
        <v>21</v>
      </c>
      <c r="E3035" t="s">
        <v>65</v>
      </c>
      <c r="F3035" t="s">
        <v>233</v>
      </c>
      <c r="G3035" s="1">
        <v>43846</v>
      </c>
      <c r="H3035" t="s">
        <v>20</v>
      </c>
      <c r="I3035" t="s">
        <v>67</v>
      </c>
      <c r="J3035" t="s">
        <v>9910</v>
      </c>
      <c r="K3035" t="s">
        <v>74</v>
      </c>
      <c r="L3035" t="s">
        <v>9911</v>
      </c>
      <c r="M3035" t="s">
        <v>26</v>
      </c>
      <c r="N3035" t="s">
        <v>31</v>
      </c>
      <c r="O3035" s="15">
        <v>45078.935046296298</v>
      </c>
      <c r="P3035" s="15">
        <v>45078.841990740744</v>
      </c>
      <c r="Q3035">
        <v>1</v>
      </c>
      <c r="S3035">
        <v>1</v>
      </c>
      <c r="T3035">
        <v>0</v>
      </c>
      <c r="U3035">
        <v>1</v>
      </c>
      <c r="V3035" t="str">
        <f>IF(OR(tickets_cleaned[[#This Row],[resolution_time_hours]]="", tickets_cleaned[[#This Row],[resolution_time_hours]]&lt;0),"",tickets_cleaned[[#This Row],[resolution_time_hours]])</f>
        <v/>
      </c>
    </row>
    <row r="3036" spans="1:22" ht="15" customHeight="1" x14ac:dyDescent="0.2">
      <c r="A3036">
        <v>3035</v>
      </c>
      <c r="B3036" t="s">
        <v>9912</v>
      </c>
      <c r="C3036" t="s">
        <v>9913</v>
      </c>
      <c r="D3036">
        <v>65</v>
      </c>
      <c r="E3036" t="s">
        <v>58</v>
      </c>
      <c r="F3036" t="s">
        <v>364</v>
      </c>
      <c r="G3036" s="1">
        <v>44362</v>
      </c>
      <c r="H3036" t="s">
        <v>20</v>
      </c>
      <c r="I3036" t="s">
        <v>72</v>
      </c>
      <c r="J3036" s="21" t="s">
        <v>9914</v>
      </c>
      <c r="K3036" t="s">
        <v>74</v>
      </c>
      <c r="L3036" t="s">
        <v>9915</v>
      </c>
      <c r="M3036" t="s">
        <v>25</v>
      </c>
      <c r="N3036" t="s">
        <v>29</v>
      </c>
      <c r="O3036" s="15">
        <v>45078.670474537037</v>
      </c>
      <c r="P3036" s="15">
        <v>45078.387835648151</v>
      </c>
      <c r="Q3036">
        <v>5</v>
      </c>
      <c r="S3036">
        <v>1</v>
      </c>
      <c r="T3036">
        <v>0</v>
      </c>
      <c r="U3036">
        <v>0</v>
      </c>
      <c r="V3036" t="str">
        <f>IF(OR(tickets_cleaned[[#This Row],[resolution_time_hours]]="", tickets_cleaned[[#This Row],[resolution_time_hours]]&lt;0),"",tickets_cleaned[[#This Row],[resolution_time_hours]])</f>
        <v/>
      </c>
    </row>
    <row r="3037" spans="1:22" ht="15" customHeight="1" x14ac:dyDescent="0.2">
      <c r="A3037">
        <v>3036</v>
      </c>
      <c r="B3037" t="s">
        <v>9916</v>
      </c>
      <c r="C3037" t="s">
        <v>9917</v>
      </c>
      <c r="D3037">
        <v>68</v>
      </c>
      <c r="E3037" t="s">
        <v>65</v>
      </c>
      <c r="F3037" t="s">
        <v>59</v>
      </c>
      <c r="G3037" s="1">
        <v>44349</v>
      </c>
      <c r="H3037" t="s">
        <v>23</v>
      </c>
      <c r="I3037" t="s">
        <v>106</v>
      </c>
      <c r="J3037" s="21" t="s">
        <v>9918</v>
      </c>
      <c r="K3037" t="s">
        <v>62</v>
      </c>
      <c r="M3037" t="s">
        <v>26</v>
      </c>
      <c r="N3037" t="s">
        <v>31</v>
      </c>
      <c r="O3037" s="15">
        <v>45078.819803240738</v>
      </c>
      <c r="P3037"/>
      <c r="S3037">
        <v>0</v>
      </c>
      <c r="T3037">
        <v>1</v>
      </c>
      <c r="U3037">
        <v>0</v>
      </c>
      <c r="V3037" t="str">
        <f>IF(OR(tickets_cleaned[[#This Row],[resolution_time_hours]]="", tickets_cleaned[[#This Row],[resolution_time_hours]]&lt;0),"",tickets_cleaned[[#This Row],[resolution_time_hours]])</f>
        <v/>
      </c>
    </row>
    <row r="3038" spans="1:22" ht="15" customHeight="1" x14ac:dyDescent="0.2">
      <c r="A3038">
        <v>3037</v>
      </c>
      <c r="B3038" t="s">
        <v>9919</v>
      </c>
      <c r="C3038" t="s">
        <v>9920</v>
      </c>
      <c r="D3038">
        <v>34</v>
      </c>
      <c r="E3038" t="s">
        <v>65</v>
      </c>
      <c r="F3038" t="s">
        <v>152</v>
      </c>
      <c r="G3038" s="1">
        <v>44001</v>
      </c>
      <c r="H3038" t="s">
        <v>22</v>
      </c>
      <c r="I3038" t="s">
        <v>140</v>
      </c>
      <c r="J3038" t="s">
        <v>9921</v>
      </c>
      <c r="K3038" t="s">
        <v>74</v>
      </c>
      <c r="L3038" t="s">
        <v>9922</v>
      </c>
      <c r="M3038" t="s">
        <v>28</v>
      </c>
      <c r="N3038" t="s">
        <v>32</v>
      </c>
      <c r="O3038" s="15">
        <v>45078.053842592592</v>
      </c>
      <c r="P3038" s="15">
        <v>45078.713564814818</v>
      </c>
      <c r="Q3038">
        <v>1</v>
      </c>
      <c r="R3038">
        <v>15</v>
      </c>
      <c r="S3038">
        <v>1</v>
      </c>
      <c r="T3038">
        <v>0</v>
      </c>
      <c r="U3038">
        <v>1</v>
      </c>
      <c r="V3038">
        <f>IF(OR(tickets_cleaned[[#This Row],[resolution_time_hours]]="", tickets_cleaned[[#This Row],[resolution_time_hours]]&lt;0),"",tickets_cleaned[[#This Row],[resolution_time_hours]])</f>
        <v>15</v>
      </c>
    </row>
    <row r="3039" spans="1:22" ht="15" customHeight="1" x14ac:dyDescent="0.2">
      <c r="A3039">
        <v>3038</v>
      </c>
      <c r="B3039" t="s">
        <v>9923</v>
      </c>
      <c r="C3039" t="s">
        <v>9924</v>
      </c>
      <c r="D3039">
        <v>40</v>
      </c>
      <c r="E3039" t="s">
        <v>65</v>
      </c>
      <c r="F3039" t="s">
        <v>228</v>
      </c>
      <c r="G3039" s="1">
        <v>44417</v>
      </c>
      <c r="H3039" t="s">
        <v>20</v>
      </c>
      <c r="I3039" t="s">
        <v>20</v>
      </c>
      <c r="J3039" s="21" t="s">
        <v>9925</v>
      </c>
      <c r="K3039" t="s">
        <v>93</v>
      </c>
      <c r="M3039" t="s">
        <v>26</v>
      </c>
      <c r="N3039" t="s">
        <v>30</v>
      </c>
      <c r="P3039"/>
      <c r="S3039">
        <v>0</v>
      </c>
      <c r="T3039">
        <v>1</v>
      </c>
      <c r="U3039">
        <v>0</v>
      </c>
      <c r="V3039" t="str">
        <f>IF(OR(tickets_cleaned[[#This Row],[resolution_time_hours]]="", tickets_cleaned[[#This Row],[resolution_time_hours]]&lt;0),"",tickets_cleaned[[#This Row],[resolution_time_hours]])</f>
        <v/>
      </c>
    </row>
    <row r="3040" spans="1:22" ht="15" customHeight="1" x14ac:dyDescent="0.2">
      <c r="A3040">
        <v>3039</v>
      </c>
      <c r="B3040" t="s">
        <v>9926</v>
      </c>
      <c r="C3040" t="s">
        <v>9927</v>
      </c>
      <c r="D3040">
        <v>64</v>
      </c>
      <c r="E3040" t="s">
        <v>65</v>
      </c>
      <c r="F3040" t="s">
        <v>156</v>
      </c>
      <c r="G3040" s="1">
        <v>43879</v>
      </c>
      <c r="H3040" t="s">
        <v>20</v>
      </c>
      <c r="I3040" t="s">
        <v>101</v>
      </c>
      <c r="J3040" s="21" t="s">
        <v>9928</v>
      </c>
      <c r="K3040" t="s">
        <v>93</v>
      </c>
      <c r="M3040" t="s">
        <v>27</v>
      </c>
      <c r="N3040" t="s">
        <v>31</v>
      </c>
      <c r="P3040"/>
      <c r="S3040">
        <v>0</v>
      </c>
      <c r="T3040">
        <v>1</v>
      </c>
      <c r="U3040">
        <v>0</v>
      </c>
      <c r="V3040" t="str">
        <f>IF(OR(tickets_cleaned[[#This Row],[resolution_time_hours]]="", tickets_cleaned[[#This Row],[resolution_time_hours]]&lt;0),"",tickets_cleaned[[#This Row],[resolution_time_hours]])</f>
        <v/>
      </c>
    </row>
    <row r="3041" spans="1:22" ht="15" customHeight="1" x14ac:dyDescent="0.2">
      <c r="A3041">
        <v>3040</v>
      </c>
      <c r="B3041" t="s">
        <v>9929</v>
      </c>
      <c r="C3041" t="s">
        <v>9930</v>
      </c>
      <c r="D3041">
        <v>37</v>
      </c>
      <c r="E3041" t="s">
        <v>65</v>
      </c>
      <c r="F3041" t="s">
        <v>364</v>
      </c>
      <c r="G3041" s="1">
        <v>44234</v>
      </c>
      <c r="H3041" t="s">
        <v>23</v>
      </c>
      <c r="I3041" t="s">
        <v>168</v>
      </c>
      <c r="J3041" t="s">
        <v>9931</v>
      </c>
      <c r="K3041" t="s">
        <v>62</v>
      </c>
      <c r="M3041" t="s">
        <v>25</v>
      </c>
      <c r="N3041" t="s">
        <v>30</v>
      </c>
      <c r="O3041" s="15">
        <v>45078.385833333334</v>
      </c>
      <c r="P3041"/>
      <c r="S3041">
        <v>0</v>
      </c>
      <c r="T3041">
        <v>1</v>
      </c>
      <c r="U3041">
        <v>0</v>
      </c>
      <c r="V3041" t="str">
        <f>IF(OR(tickets_cleaned[[#This Row],[resolution_time_hours]]="", tickets_cleaned[[#This Row],[resolution_time_hours]]&lt;0),"",tickets_cleaned[[#This Row],[resolution_time_hours]])</f>
        <v/>
      </c>
    </row>
    <row r="3042" spans="1:22" ht="15" customHeight="1" x14ac:dyDescent="0.2">
      <c r="A3042">
        <v>3041</v>
      </c>
      <c r="B3042" t="s">
        <v>9932</v>
      </c>
      <c r="C3042" t="s">
        <v>9933</v>
      </c>
      <c r="D3042">
        <v>42</v>
      </c>
      <c r="E3042" t="s">
        <v>65</v>
      </c>
      <c r="F3042" t="s">
        <v>408</v>
      </c>
      <c r="G3042" s="1">
        <v>44148</v>
      </c>
      <c r="H3042" t="s">
        <v>20</v>
      </c>
      <c r="I3042" t="s">
        <v>140</v>
      </c>
      <c r="J3042" s="21" t="s">
        <v>9934</v>
      </c>
      <c r="K3042" t="s">
        <v>74</v>
      </c>
      <c r="L3042" t="s">
        <v>9935</v>
      </c>
      <c r="M3042" t="s">
        <v>26</v>
      </c>
      <c r="N3042" t="s">
        <v>29</v>
      </c>
      <c r="O3042" s="15">
        <v>45078.446273148147</v>
      </c>
      <c r="P3042" s="15">
        <v>45078.456689814811</v>
      </c>
      <c r="Q3042">
        <v>3</v>
      </c>
      <c r="R3042">
        <v>0</v>
      </c>
      <c r="S3042">
        <v>1</v>
      </c>
      <c r="T3042">
        <v>0</v>
      </c>
      <c r="U3042">
        <v>0</v>
      </c>
      <c r="V3042">
        <f>IF(OR(tickets_cleaned[[#This Row],[resolution_time_hours]]="", tickets_cleaned[[#This Row],[resolution_time_hours]]&lt;0),"",tickets_cleaned[[#This Row],[resolution_time_hours]])</f>
        <v>0</v>
      </c>
    </row>
    <row r="3043" spans="1:22" ht="15" customHeight="1" x14ac:dyDescent="0.2">
      <c r="A3043">
        <v>3042</v>
      </c>
      <c r="B3043" t="s">
        <v>4256</v>
      </c>
      <c r="C3043" t="s">
        <v>9936</v>
      </c>
      <c r="D3043">
        <v>57</v>
      </c>
      <c r="E3043" t="s">
        <v>90</v>
      </c>
      <c r="F3043" t="s">
        <v>249</v>
      </c>
      <c r="G3043" s="1">
        <v>43958</v>
      </c>
      <c r="H3043" t="s">
        <v>24</v>
      </c>
      <c r="I3043" t="s">
        <v>203</v>
      </c>
      <c r="J3043" t="s">
        <v>9937</v>
      </c>
      <c r="K3043" t="s">
        <v>74</v>
      </c>
      <c r="L3043" t="s">
        <v>9938</v>
      </c>
      <c r="M3043" t="s">
        <v>25</v>
      </c>
      <c r="N3043" t="s">
        <v>31</v>
      </c>
      <c r="O3043" s="15">
        <v>45078.385868055557</v>
      </c>
      <c r="P3043" s="15">
        <v>45078.510868055557</v>
      </c>
      <c r="Q3043">
        <v>2</v>
      </c>
      <c r="R3043">
        <v>3</v>
      </c>
      <c r="S3043">
        <v>1</v>
      </c>
      <c r="T3043">
        <v>0</v>
      </c>
      <c r="U3043">
        <v>1</v>
      </c>
      <c r="V3043">
        <f>IF(OR(tickets_cleaned[[#This Row],[resolution_time_hours]]="", tickets_cleaned[[#This Row],[resolution_time_hours]]&lt;0),"",tickets_cleaned[[#This Row],[resolution_time_hours]])</f>
        <v>3</v>
      </c>
    </row>
    <row r="3044" spans="1:22" ht="15" customHeight="1" x14ac:dyDescent="0.2">
      <c r="A3044">
        <v>3043</v>
      </c>
      <c r="B3044" t="s">
        <v>9939</v>
      </c>
      <c r="C3044" t="s">
        <v>9940</v>
      </c>
      <c r="D3044">
        <v>34</v>
      </c>
      <c r="E3044" t="s">
        <v>90</v>
      </c>
      <c r="F3044" t="s">
        <v>125</v>
      </c>
      <c r="G3044" s="1">
        <v>44115</v>
      </c>
      <c r="H3044" t="s">
        <v>23</v>
      </c>
      <c r="I3044" t="s">
        <v>85</v>
      </c>
      <c r="J3044" t="s">
        <v>9941</v>
      </c>
      <c r="K3044" t="s">
        <v>62</v>
      </c>
      <c r="M3044" t="s">
        <v>26</v>
      </c>
      <c r="N3044" t="s">
        <v>31</v>
      </c>
      <c r="O3044" s="15">
        <v>45078.279641203706</v>
      </c>
      <c r="P3044"/>
      <c r="S3044">
        <v>0</v>
      </c>
      <c r="T3044">
        <v>1</v>
      </c>
      <c r="U3044">
        <v>0</v>
      </c>
      <c r="V3044" t="str">
        <f>IF(OR(tickets_cleaned[[#This Row],[resolution_time_hours]]="", tickets_cleaned[[#This Row],[resolution_time_hours]]&lt;0),"",tickets_cleaned[[#This Row],[resolution_time_hours]])</f>
        <v/>
      </c>
    </row>
    <row r="3045" spans="1:22" ht="15" customHeight="1" x14ac:dyDescent="0.2">
      <c r="A3045">
        <v>3044</v>
      </c>
      <c r="B3045" t="s">
        <v>9942</v>
      </c>
      <c r="C3045" t="s">
        <v>9943</v>
      </c>
      <c r="D3045">
        <v>60</v>
      </c>
      <c r="E3045" t="s">
        <v>65</v>
      </c>
      <c r="F3045" t="s">
        <v>130</v>
      </c>
      <c r="G3045" s="1">
        <v>43961</v>
      </c>
      <c r="H3045" t="s">
        <v>23</v>
      </c>
      <c r="I3045" t="s">
        <v>106</v>
      </c>
      <c r="J3045" t="s">
        <v>9944</v>
      </c>
      <c r="K3045" t="s">
        <v>62</v>
      </c>
      <c r="M3045" t="s">
        <v>27</v>
      </c>
      <c r="N3045" t="s">
        <v>29</v>
      </c>
      <c r="O3045" s="15">
        <v>45078.339375000003</v>
      </c>
      <c r="P3045"/>
      <c r="S3045">
        <v>0</v>
      </c>
      <c r="T3045">
        <v>1</v>
      </c>
      <c r="U3045">
        <v>0</v>
      </c>
      <c r="V3045" t="str">
        <f>IF(OR(tickets_cleaned[[#This Row],[resolution_time_hours]]="", tickets_cleaned[[#This Row],[resolution_time_hours]]&lt;0),"",tickets_cleaned[[#This Row],[resolution_time_hours]])</f>
        <v/>
      </c>
    </row>
    <row r="3046" spans="1:22" ht="15" customHeight="1" x14ac:dyDescent="0.2">
      <c r="A3046">
        <v>3045</v>
      </c>
      <c r="B3046" t="s">
        <v>9945</v>
      </c>
      <c r="C3046" t="s">
        <v>9946</v>
      </c>
      <c r="D3046">
        <v>42</v>
      </c>
      <c r="E3046" t="s">
        <v>90</v>
      </c>
      <c r="F3046" t="s">
        <v>183</v>
      </c>
      <c r="G3046" s="1">
        <v>44304</v>
      </c>
      <c r="H3046" t="s">
        <v>23</v>
      </c>
      <c r="I3046" t="s">
        <v>79</v>
      </c>
      <c r="J3046" s="21" t="s">
        <v>9947</v>
      </c>
      <c r="K3046" t="s">
        <v>74</v>
      </c>
      <c r="L3046" t="s">
        <v>9948</v>
      </c>
      <c r="M3046" t="s">
        <v>28</v>
      </c>
      <c r="N3046" t="s">
        <v>29</v>
      </c>
      <c r="O3046" s="15">
        <v>45078.153969907406</v>
      </c>
      <c r="P3046" s="15">
        <v>45078.281053240738</v>
      </c>
      <c r="Q3046">
        <v>4</v>
      </c>
      <c r="R3046">
        <v>3</v>
      </c>
      <c r="S3046">
        <v>1</v>
      </c>
      <c r="T3046">
        <v>0</v>
      </c>
      <c r="U3046">
        <v>0</v>
      </c>
      <c r="V3046">
        <f>IF(OR(tickets_cleaned[[#This Row],[resolution_time_hours]]="", tickets_cleaned[[#This Row],[resolution_time_hours]]&lt;0),"",tickets_cleaned[[#This Row],[resolution_time_hours]])</f>
        <v>3</v>
      </c>
    </row>
    <row r="3047" spans="1:22" ht="15" customHeight="1" x14ac:dyDescent="0.2">
      <c r="A3047">
        <v>3046</v>
      </c>
      <c r="B3047" t="s">
        <v>9949</v>
      </c>
      <c r="C3047" t="s">
        <v>9950</v>
      </c>
      <c r="D3047">
        <v>34</v>
      </c>
      <c r="E3047" t="s">
        <v>90</v>
      </c>
      <c r="F3047" t="s">
        <v>249</v>
      </c>
      <c r="G3047" s="1">
        <v>43872</v>
      </c>
      <c r="H3047" t="s">
        <v>23</v>
      </c>
      <c r="I3047" t="s">
        <v>67</v>
      </c>
      <c r="J3047" s="21" t="s">
        <v>9951</v>
      </c>
      <c r="K3047" t="s">
        <v>74</v>
      </c>
      <c r="L3047" t="s">
        <v>9952</v>
      </c>
      <c r="M3047" t="s">
        <v>27</v>
      </c>
      <c r="N3047" t="s">
        <v>31</v>
      </c>
      <c r="O3047" s="15">
        <v>45078.515798611108</v>
      </c>
      <c r="P3047" s="15">
        <v>45078.701909722222</v>
      </c>
      <c r="Q3047">
        <v>1</v>
      </c>
      <c r="R3047">
        <v>4</v>
      </c>
      <c r="S3047">
        <v>1</v>
      </c>
      <c r="T3047">
        <v>0</v>
      </c>
      <c r="U3047">
        <v>1</v>
      </c>
      <c r="V3047">
        <f>IF(OR(tickets_cleaned[[#This Row],[resolution_time_hours]]="", tickets_cleaned[[#This Row],[resolution_time_hours]]&lt;0),"",tickets_cleaned[[#This Row],[resolution_time_hours]])</f>
        <v>4</v>
      </c>
    </row>
    <row r="3048" spans="1:22" ht="15" customHeight="1" x14ac:dyDescent="0.2">
      <c r="A3048">
        <v>3047</v>
      </c>
      <c r="B3048" t="s">
        <v>9953</v>
      </c>
      <c r="C3048" t="s">
        <v>9954</v>
      </c>
      <c r="D3048">
        <v>28</v>
      </c>
      <c r="E3048" t="s">
        <v>65</v>
      </c>
      <c r="F3048" t="s">
        <v>306</v>
      </c>
      <c r="G3048" s="1">
        <v>43958</v>
      </c>
      <c r="H3048" t="s">
        <v>22</v>
      </c>
      <c r="I3048" t="s">
        <v>106</v>
      </c>
      <c r="J3048" s="21" t="s">
        <v>9955</v>
      </c>
      <c r="K3048" t="s">
        <v>62</v>
      </c>
      <c r="M3048" t="s">
        <v>26</v>
      </c>
      <c r="N3048" t="s">
        <v>31</v>
      </c>
      <c r="O3048" s="15">
        <v>45078.06790509259</v>
      </c>
      <c r="P3048"/>
      <c r="S3048">
        <v>0</v>
      </c>
      <c r="T3048">
        <v>1</v>
      </c>
      <c r="U3048">
        <v>0</v>
      </c>
      <c r="V3048" t="str">
        <f>IF(OR(tickets_cleaned[[#This Row],[resolution_time_hours]]="", tickets_cleaned[[#This Row],[resolution_time_hours]]&lt;0),"",tickets_cleaned[[#This Row],[resolution_time_hours]])</f>
        <v/>
      </c>
    </row>
    <row r="3049" spans="1:22" ht="15" customHeight="1" x14ac:dyDescent="0.2">
      <c r="A3049">
        <v>3048</v>
      </c>
      <c r="B3049" t="s">
        <v>9956</v>
      </c>
      <c r="C3049" t="s">
        <v>9957</v>
      </c>
      <c r="D3049">
        <v>42</v>
      </c>
      <c r="E3049" t="s">
        <v>90</v>
      </c>
      <c r="F3049" t="s">
        <v>481</v>
      </c>
      <c r="G3049" s="1">
        <v>44238</v>
      </c>
      <c r="H3049" t="s">
        <v>24</v>
      </c>
      <c r="I3049" t="s">
        <v>203</v>
      </c>
      <c r="J3049" s="21" t="s">
        <v>9958</v>
      </c>
      <c r="K3049" t="s">
        <v>93</v>
      </c>
      <c r="M3049" t="s">
        <v>25</v>
      </c>
      <c r="N3049" t="s">
        <v>32</v>
      </c>
      <c r="P3049"/>
      <c r="S3049">
        <v>0</v>
      </c>
      <c r="T3049">
        <v>1</v>
      </c>
      <c r="U3049">
        <v>0</v>
      </c>
      <c r="V3049" t="str">
        <f>IF(OR(tickets_cleaned[[#This Row],[resolution_time_hours]]="", tickets_cleaned[[#This Row],[resolution_time_hours]]&lt;0),"",tickets_cleaned[[#This Row],[resolution_time_hours]])</f>
        <v/>
      </c>
    </row>
    <row r="3050" spans="1:22" ht="15" customHeight="1" x14ac:dyDescent="0.2">
      <c r="A3050">
        <v>3049</v>
      </c>
      <c r="B3050" t="s">
        <v>9959</v>
      </c>
      <c r="C3050" t="s">
        <v>9960</v>
      </c>
      <c r="D3050">
        <v>61</v>
      </c>
      <c r="E3050" t="s">
        <v>65</v>
      </c>
      <c r="F3050" t="s">
        <v>105</v>
      </c>
      <c r="G3050" s="1">
        <v>43933</v>
      </c>
      <c r="H3050" t="s">
        <v>20</v>
      </c>
      <c r="I3050" t="s">
        <v>60</v>
      </c>
      <c r="J3050" s="21" t="s">
        <v>9961</v>
      </c>
      <c r="K3050" t="s">
        <v>74</v>
      </c>
      <c r="L3050" t="s">
        <v>9962</v>
      </c>
      <c r="M3050" t="s">
        <v>25</v>
      </c>
      <c r="N3050" t="s">
        <v>32</v>
      </c>
      <c r="O3050" s="15">
        <v>45078.370717592596</v>
      </c>
      <c r="P3050" s="15">
        <v>45078.097800925927</v>
      </c>
      <c r="Q3050">
        <v>2</v>
      </c>
      <c r="S3050">
        <v>1</v>
      </c>
      <c r="T3050">
        <v>0</v>
      </c>
      <c r="U3050">
        <v>1</v>
      </c>
      <c r="V3050" t="str">
        <f>IF(OR(tickets_cleaned[[#This Row],[resolution_time_hours]]="", tickets_cleaned[[#This Row],[resolution_time_hours]]&lt;0),"",tickets_cleaned[[#This Row],[resolution_time_hours]])</f>
        <v/>
      </c>
    </row>
    <row r="3051" spans="1:22" ht="15" customHeight="1" x14ac:dyDescent="0.2">
      <c r="A3051">
        <v>3050</v>
      </c>
      <c r="B3051" t="s">
        <v>9963</v>
      </c>
      <c r="C3051" t="s">
        <v>9964</v>
      </c>
      <c r="D3051">
        <v>53</v>
      </c>
      <c r="E3051" t="s">
        <v>65</v>
      </c>
      <c r="F3051" t="s">
        <v>84</v>
      </c>
      <c r="G3051" s="1">
        <v>43966</v>
      </c>
      <c r="H3051" t="s">
        <v>24</v>
      </c>
      <c r="I3051" t="s">
        <v>20</v>
      </c>
      <c r="J3051" s="21" t="s">
        <v>9965</v>
      </c>
      <c r="K3051" t="s">
        <v>93</v>
      </c>
      <c r="M3051" t="s">
        <v>28</v>
      </c>
      <c r="N3051" t="s">
        <v>32</v>
      </c>
      <c r="P3051"/>
      <c r="S3051">
        <v>0</v>
      </c>
      <c r="T3051">
        <v>1</v>
      </c>
      <c r="U3051">
        <v>0</v>
      </c>
      <c r="V3051" t="str">
        <f>IF(OR(tickets_cleaned[[#This Row],[resolution_time_hours]]="", tickets_cleaned[[#This Row],[resolution_time_hours]]&lt;0),"",tickets_cleaned[[#This Row],[resolution_time_hours]])</f>
        <v/>
      </c>
    </row>
    <row r="3052" spans="1:22" ht="15" customHeight="1" x14ac:dyDescent="0.2">
      <c r="A3052">
        <v>3051</v>
      </c>
      <c r="B3052" t="s">
        <v>9966</v>
      </c>
      <c r="C3052" t="s">
        <v>9967</v>
      </c>
      <c r="D3052">
        <v>62</v>
      </c>
      <c r="E3052" t="s">
        <v>58</v>
      </c>
      <c r="F3052" t="s">
        <v>187</v>
      </c>
      <c r="G3052" s="1">
        <v>43928</v>
      </c>
      <c r="H3052" t="s">
        <v>21</v>
      </c>
      <c r="I3052" t="s">
        <v>106</v>
      </c>
      <c r="J3052" s="21" t="s">
        <v>9968</v>
      </c>
      <c r="K3052" t="s">
        <v>74</v>
      </c>
      <c r="L3052" t="s">
        <v>9969</v>
      </c>
      <c r="M3052" t="s">
        <v>27</v>
      </c>
      <c r="N3052" t="s">
        <v>30</v>
      </c>
      <c r="O3052" s="15">
        <v>45078.867280092592</v>
      </c>
      <c r="P3052" s="15">
        <v>45078.156168981484</v>
      </c>
      <c r="Q3052">
        <v>2</v>
      </c>
      <c r="S3052">
        <v>1</v>
      </c>
      <c r="T3052">
        <v>0</v>
      </c>
      <c r="U3052">
        <v>1</v>
      </c>
      <c r="V3052" t="str">
        <f>IF(OR(tickets_cleaned[[#This Row],[resolution_time_hours]]="", tickets_cleaned[[#This Row],[resolution_time_hours]]&lt;0),"",tickets_cleaned[[#This Row],[resolution_time_hours]])</f>
        <v/>
      </c>
    </row>
    <row r="3053" spans="1:22" ht="15" customHeight="1" x14ac:dyDescent="0.2">
      <c r="A3053">
        <v>3052</v>
      </c>
      <c r="B3053" t="s">
        <v>9970</v>
      </c>
      <c r="C3053" t="s">
        <v>9971</v>
      </c>
      <c r="D3053">
        <v>61</v>
      </c>
      <c r="E3053" t="s">
        <v>90</v>
      </c>
      <c r="F3053" t="s">
        <v>275</v>
      </c>
      <c r="G3053" s="1">
        <v>44551</v>
      </c>
      <c r="H3053" t="s">
        <v>24</v>
      </c>
      <c r="I3053" t="s">
        <v>67</v>
      </c>
      <c r="J3053" s="21" t="s">
        <v>9972</v>
      </c>
      <c r="K3053" t="s">
        <v>93</v>
      </c>
      <c r="M3053" t="s">
        <v>26</v>
      </c>
      <c r="N3053" t="s">
        <v>32</v>
      </c>
      <c r="P3053"/>
      <c r="S3053">
        <v>0</v>
      </c>
      <c r="T3053">
        <v>1</v>
      </c>
      <c r="U3053">
        <v>0</v>
      </c>
      <c r="V3053" t="str">
        <f>IF(OR(tickets_cleaned[[#This Row],[resolution_time_hours]]="", tickets_cleaned[[#This Row],[resolution_time_hours]]&lt;0),"",tickets_cleaned[[#This Row],[resolution_time_hours]])</f>
        <v/>
      </c>
    </row>
    <row r="3054" spans="1:22" ht="15" customHeight="1" x14ac:dyDescent="0.2">
      <c r="A3054">
        <v>3053</v>
      </c>
      <c r="B3054" t="s">
        <v>9973</v>
      </c>
      <c r="C3054" t="s">
        <v>9974</v>
      </c>
      <c r="D3054">
        <v>34</v>
      </c>
      <c r="E3054" t="s">
        <v>65</v>
      </c>
      <c r="F3054" t="s">
        <v>268</v>
      </c>
      <c r="G3054" s="1">
        <v>43837</v>
      </c>
      <c r="H3054" t="s">
        <v>22</v>
      </c>
      <c r="I3054" t="s">
        <v>60</v>
      </c>
      <c r="J3054" s="21" t="s">
        <v>9975</v>
      </c>
      <c r="K3054" t="s">
        <v>74</v>
      </c>
      <c r="L3054" t="s">
        <v>9976</v>
      </c>
      <c r="M3054" t="s">
        <v>27</v>
      </c>
      <c r="N3054" t="s">
        <v>30</v>
      </c>
      <c r="O3054" s="15">
        <v>45078.049259259256</v>
      </c>
      <c r="P3054" s="15">
        <v>45078.697870370372</v>
      </c>
      <c r="Q3054">
        <v>1</v>
      </c>
      <c r="R3054">
        <v>15</v>
      </c>
      <c r="S3054">
        <v>1</v>
      </c>
      <c r="T3054">
        <v>0</v>
      </c>
      <c r="U3054">
        <v>1</v>
      </c>
      <c r="V3054">
        <f>IF(OR(tickets_cleaned[[#This Row],[resolution_time_hours]]="", tickets_cleaned[[#This Row],[resolution_time_hours]]&lt;0),"",tickets_cleaned[[#This Row],[resolution_time_hours]])</f>
        <v>15</v>
      </c>
    </row>
    <row r="3055" spans="1:22" ht="15" customHeight="1" x14ac:dyDescent="0.2">
      <c r="A3055">
        <v>3054</v>
      </c>
      <c r="B3055" t="s">
        <v>9977</v>
      </c>
      <c r="C3055" t="s">
        <v>9978</v>
      </c>
      <c r="D3055">
        <v>68</v>
      </c>
      <c r="E3055" t="s">
        <v>58</v>
      </c>
      <c r="F3055" t="s">
        <v>249</v>
      </c>
      <c r="G3055" s="1">
        <v>44512</v>
      </c>
      <c r="H3055" t="s">
        <v>20</v>
      </c>
      <c r="I3055" t="s">
        <v>67</v>
      </c>
      <c r="J3055" s="21" t="s">
        <v>9979</v>
      </c>
      <c r="K3055" t="s">
        <v>62</v>
      </c>
      <c r="M3055" t="s">
        <v>25</v>
      </c>
      <c r="N3055" t="s">
        <v>30</v>
      </c>
      <c r="O3055" s="15">
        <v>45078.499965277777</v>
      </c>
      <c r="P3055"/>
      <c r="S3055">
        <v>0</v>
      </c>
      <c r="T3055">
        <v>1</v>
      </c>
      <c r="U3055">
        <v>0</v>
      </c>
      <c r="V3055" t="str">
        <f>IF(OR(tickets_cleaned[[#This Row],[resolution_time_hours]]="", tickets_cleaned[[#This Row],[resolution_time_hours]]&lt;0),"",tickets_cleaned[[#This Row],[resolution_time_hours]])</f>
        <v/>
      </c>
    </row>
    <row r="3056" spans="1:22" ht="15" customHeight="1" x14ac:dyDescent="0.2">
      <c r="A3056">
        <v>3055</v>
      </c>
      <c r="B3056" t="s">
        <v>9980</v>
      </c>
      <c r="C3056" t="s">
        <v>9981</v>
      </c>
      <c r="D3056">
        <v>31</v>
      </c>
      <c r="E3056" t="s">
        <v>65</v>
      </c>
      <c r="F3056" t="s">
        <v>105</v>
      </c>
      <c r="G3056" s="1">
        <v>44265</v>
      </c>
      <c r="H3056" t="s">
        <v>24</v>
      </c>
      <c r="I3056" t="s">
        <v>91</v>
      </c>
      <c r="J3056" s="21" t="s">
        <v>9982</v>
      </c>
      <c r="K3056" t="s">
        <v>74</v>
      </c>
      <c r="L3056" t="s">
        <v>9983</v>
      </c>
      <c r="M3056" t="s">
        <v>26</v>
      </c>
      <c r="N3056" t="s">
        <v>32</v>
      </c>
      <c r="O3056" s="15">
        <v>45078.900682870371</v>
      </c>
      <c r="P3056" s="15">
        <v>45078.217349537037</v>
      </c>
      <c r="Q3056">
        <v>2</v>
      </c>
      <c r="S3056">
        <v>1</v>
      </c>
      <c r="T3056">
        <v>0</v>
      </c>
      <c r="U3056">
        <v>1</v>
      </c>
      <c r="V3056" t="str">
        <f>IF(OR(tickets_cleaned[[#This Row],[resolution_time_hours]]="", tickets_cleaned[[#This Row],[resolution_time_hours]]&lt;0),"",tickets_cleaned[[#This Row],[resolution_time_hours]])</f>
        <v/>
      </c>
    </row>
    <row r="3057" spans="1:22" ht="15" customHeight="1" x14ac:dyDescent="0.2">
      <c r="A3057">
        <v>3056</v>
      </c>
      <c r="B3057" t="s">
        <v>9984</v>
      </c>
      <c r="C3057" t="s">
        <v>9985</v>
      </c>
      <c r="D3057">
        <v>45</v>
      </c>
      <c r="E3057" t="s">
        <v>65</v>
      </c>
      <c r="F3057" t="s">
        <v>130</v>
      </c>
      <c r="G3057" s="1">
        <v>44106</v>
      </c>
      <c r="H3057" t="s">
        <v>24</v>
      </c>
      <c r="I3057" t="s">
        <v>168</v>
      </c>
      <c r="J3057" t="s">
        <v>9986</v>
      </c>
      <c r="K3057" t="s">
        <v>62</v>
      </c>
      <c r="M3057" t="s">
        <v>25</v>
      </c>
      <c r="N3057" t="s">
        <v>31</v>
      </c>
      <c r="O3057" s="15">
        <v>45078.672222222223</v>
      </c>
      <c r="P3057"/>
      <c r="S3057">
        <v>0</v>
      </c>
      <c r="T3057">
        <v>1</v>
      </c>
      <c r="U3057">
        <v>0</v>
      </c>
      <c r="V3057" t="str">
        <f>IF(OR(tickets_cleaned[[#This Row],[resolution_time_hours]]="", tickets_cleaned[[#This Row],[resolution_time_hours]]&lt;0),"",tickets_cleaned[[#This Row],[resolution_time_hours]])</f>
        <v/>
      </c>
    </row>
    <row r="3058" spans="1:22" ht="15" customHeight="1" x14ac:dyDescent="0.2">
      <c r="A3058">
        <v>3057</v>
      </c>
      <c r="B3058" t="s">
        <v>9987</v>
      </c>
      <c r="C3058" t="s">
        <v>9988</v>
      </c>
      <c r="D3058">
        <v>56</v>
      </c>
      <c r="E3058" t="s">
        <v>65</v>
      </c>
      <c r="F3058" t="s">
        <v>59</v>
      </c>
      <c r="G3058" s="1">
        <v>44419</v>
      </c>
      <c r="H3058" t="s">
        <v>22</v>
      </c>
      <c r="I3058" t="s">
        <v>106</v>
      </c>
      <c r="J3058" s="21" t="s">
        <v>9989</v>
      </c>
      <c r="K3058" t="s">
        <v>62</v>
      </c>
      <c r="M3058" t="s">
        <v>25</v>
      </c>
      <c r="N3058" t="s">
        <v>29</v>
      </c>
      <c r="O3058" s="15">
        <v>45078.793078703704</v>
      </c>
      <c r="P3058"/>
      <c r="S3058">
        <v>0</v>
      </c>
      <c r="T3058">
        <v>1</v>
      </c>
      <c r="U3058">
        <v>0</v>
      </c>
      <c r="V3058" t="str">
        <f>IF(OR(tickets_cleaned[[#This Row],[resolution_time_hours]]="", tickets_cleaned[[#This Row],[resolution_time_hours]]&lt;0),"",tickets_cleaned[[#This Row],[resolution_time_hours]])</f>
        <v/>
      </c>
    </row>
    <row r="3059" spans="1:22" ht="15" customHeight="1" x14ac:dyDescent="0.2">
      <c r="A3059">
        <v>3058</v>
      </c>
      <c r="B3059" t="s">
        <v>9990</v>
      </c>
      <c r="C3059" t="s">
        <v>9991</v>
      </c>
      <c r="D3059">
        <v>66</v>
      </c>
      <c r="E3059" t="s">
        <v>90</v>
      </c>
      <c r="F3059" t="s">
        <v>187</v>
      </c>
      <c r="G3059" s="1">
        <v>44479</v>
      </c>
      <c r="H3059" t="s">
        <v>21</v>
      </c>
      <c r="I3059" t="s">
        <v>22</v>
      </c>
      <c r="J3059" s="21" t="s">
        <v>9992</v>
      </c>
      <c r="K3059" t="s">
        <v>93</v>
      </c>
      <c r="M3059" t="s">
        <v>25</v>
      </c>
      <c r="N3059" t="s">
        <v>30</v>
      </c>
      <c r="P3059"/>
      <c r="S3059">
        <v>0</v>
      </c>
      <c r="T3059">
        <v>1</v>
      </c>
      <c r="U3059">
        <v>0</v>
      </c>
      <c r="V3059" t="str">
        <f>IF(OR(tickets_cleaned[[#This Row],[resolution_time_hours]]="", tickets_cleaned[[#This Row],[resolution_time_hours]]&lt;0),"",tickets_cleaned[[#This Row],[resolution_time_hours]])</f>
        <v/>
      </c>
    </row>
    <row r="3060" spans="1:22" ht="15" customHeight="1" x14ac:dyDescent="0.2">
      <c r="A3060">
        <v>3059</v>
      </c>
      <c r="B3060" t="s">
        <v>9993</v>
      </c>
      <c r="C3060" t="s">
        <v>9994</v>
      </c>
      <c r="D3060">
        <v>63</v>
      </c>
      <c r="E3060" t="s">
        <v>65</v>
      </c>
      <c r="F3060" t="s">
        <v>139</v>
      </c>
      <c r="G3060" s="1">
        <v>44051</v>
      </c>
      <c r="H3060" t="s">
        <v>23</v>
      </c>
      <c r="I3060" t="s">
        <v>91</v>
      </c>
      <c r="J3060" t="s">
        <v>9995</v>
      </c>
      <c r="K3060" t="s">
        <v>93</v>
      </c>
      <c r="M3060" t="s">
        <v>28</v>
      </c>
      <c r="N3060" t="s">
        <v>29</v>
      </c>
      <c r="P3060"/>
      <c r="S3060">
        <v>0</v>
      </c>
      <c r="T3060">
        <v>1</v>
      </c>
      <c r="U3060">
        <v>0</v>
      </c>
      <c r="V3060" t="str">
        <f>IF(OR(tickets_cleaned[[#This Row],[resolution_time_hours]]="", tickets_cleaned[[#This Row],[resolution_time_hours]]&lt;0),"",tickets_cleaned[[#This Row],[resolution_time_hours]])</f>
        <v/>
      </c>
    </row>
    <row r="3061" spans="1:22" ht="15" customHeight="1" x14ac:dyDescent="0.2">
      <c r="A3061">
        <v>3060</v>
      </c>
      <c r="B3061" t="s">
        <v>9996</v>
      </c>
      <c r="C3061" t="s">
        <v>9997</v>
      </c>
      <c r="D3061">
        <v>52</v>
      </c>
      <c r="E3061" t="s">
        <v>90</v>
      </c>
      <c r="F3061" t="s">
        <v>311</v>
      </c>
      <c r="G3061" s="1">
        <v>44415</v>
      </c>
      <c r="H3061" t="s">
        <v>23</v>
      </c>
      <c r="I3061" t="s">
        <v>60</v>
      </c>
      <c r="J3061" s="21" t="s">
        <v>9998</v>
      </c>
      <c r="K3061" t="s">
        <v>74</v>
      </c>
      <c r="L3061" t="s">
        <v>9999</v>
      </c>
      <c r="M3061" t="s">
        <v>25</v>
      </c>
      <c r="N3061" t="s">
        <v>29</v>
      </c>
      <c r="O3061" s="15">
        <v>45078.412569444445</v>
      </c>
      <c r="P3061" s="15">
        <v>45078.91951388889</v>
      </c>
      <c r="Q3061">
        <v>2</v>
      </c>
      <c r="R3061">
        <v>12</v>
      </c>
      <c r="S3061">
        <v>1</v>
      </c>
      <c r="T3061">
        <v>0</v>
      </c>
      <c r="U3061">
        <v>1</v>
      </c>
      <c r="V3061">
        <f>IF(OR(tickets_cleaned[[#This Row],[resolution_time_hours]]="", tickets_cleaned[[#This Row],[resolution_time_hours]]&lt;0),"",tickets_cleaned[[#This Row],[resolution_time_hours]])</f>
        <v>12</v>
      </c>
    </row>
    <row r="3062" spans="1:22" ht="15" customHeight="1" x14ac:dyDescent="0.2">
      <c r="A3062">
        <v>3061</v>
      </c>
      <c r="B3062" t="s">
        <v>10000</v>
      </c>
      <c r="C3062" t="s">
        <v>10001</v>
      </c>
      <c r="D3062">
        <v>54</v>
      </c>
      <c r="E3062" t="s">
        <v>65</v>
      </c>
      <c r="F3062" t="s">
        <v>130</v>
      </c>
      <c r="G3062" s="1">
        <v>44233</v>
      </c>
      <c r="H3062" t="s">
        <v>20</v>
      </c>
      <c r="I3062" t="s">
        <v>168</v>
      </c>
      <c r="J3062" s="21" t="s">
        <v>10002</v>
      </c>
      <c r="K3062" t="s">
        <v>93</v>
      </c>
      <c r="M3062" t="s">
        <v>25</v>
      </c>
      <c r="N3062" t="s">
        <v>30</v>
      </c>
      <c r="P3062"/>
      <c r="S3062">
        <v>0</v>
      </c>
      <c r="T3062">
        <v>1</v>
      </c>
      <c r="U3062">
        <v>0</v>
      </c>
      <c r="V3062" t="str">
        <f>IF(OR(tickets_cleaned[[#This Row],[resolution_time_hours]]="", tickets_cleaned[[#This Row],[resolution_time_hours]]&lt;0),"",tickets_cleaned[[#This Row],[resolution_time_hours]])</f>
        <v/>
      </c>
    </row>
    <row r="3063" spans="1:22" ht="15" customHeight="1" x14ac:dyDescent="0.2">
      <c r="A3063">
        <v>3062</v>
      </c>
      <c r="B3063" t="s">
        <v>10003</v>
      </c>
      <c r="C3063" t="s">
        <v>10004</v>
      </c>
      <c r="D3063">
        <v>56</v>
      </c>
      <c r="E3063" t="s">
        <v>90</v>
      </c>
      <c r="F3063" t="s">
        <v>139</v>
      </c>
      <c r="G3063" s="1">
        <v>43861</v>
      </c>
      <c r="H3063" t="s">
        <v>22</v>
      </c>
      <c r="I3063" t="s">
        <v>79</v>
      </c>
      <c r="J3063" s="21" t="s">
        <v>10005</v>
      </c>
      <c r="K3063" t="s">
        <v>93</v>
      </c>
      <c r="M3063" t="s">
        <v>28</v>
      </c>
      <c r="N3063" t="s">
        <v>30</v>
      </c>
      <c r="P3063"/>
      <c r="S3063">
        <v>0</v>
      </c>
      <c r="T3063">
        <v>1</v>
      </c>
      <c r="U3063">
        <v>0</v>
      </c>
      <c r="V3063" t="str">
        <f>IF(OR(tickets_cleaned[[#This Row],[resolution_time_hours]]="", tickets_cleaned[[#This Row],[resolution_time_hours]]&lt;0),"",tickets_cleaned[[#This Row],[resolution_time_hours]])</f>
        <v/>
      </c>
    </row>
    <row r="3064" spans="1:22" ht="15" customHeight="1" x14ac:dyDescent="0.2">
      <c r="A3064">
        <v>3063</v>
      </c>
      <c r="B3064" t="s">
        <v>10006</v>
      </c>
      <c r="C3064" t="s">
        <v>10007</v>
      </c>
      <c r="D3064">
        <v>59</v>
      </c>
      <c r="E3064" t="s">
        <v>90</v>
      </c>
      <c r="F3064" t="s">
        <v>187</v>
      </c>
      <c r="G3064" s="1">
        <v>43894</v>
      </c>
      <c r="H3064" t="s">
        <v>20</v>
      </c>
      <c r="I3064" t="s">
        <v>120</v>
      </c>
      <c r="J3064" s="21" t="s">
        <v>10008</v>
      </c>
      <c r="K3064" t="s">
        <v>74</v>
      </c>
      <c r="L3064" t="s">
        <v>10009</v>
      </c>
      <c r="M3064" t="s">
        <v>28</v>
      </c>
      <c r="N3064" t="s">
        <v>32</v>
      </c>
      <c r="O3064" s="15">
        <v>45078.943148148152</v>
      </c>
      <c r="P3064" s="15">
        <v>45078.440370370372</v>
      </c>
      <c r="Q3064">
        <v>4</v>
      </c>
      <c r="S3064">
        <v>1</v>
      </c>
      <c r="T3064">
        <v>0</v>
      </c>
      <c r="U3064">
        <v>0</v>
      </c>
      <c r="V3064" t="str">
        <f>IF(OR(tickets_cleaned[[#This Row],[resolution_time_hours]]="", tickets_cleaned[[#This Row],[resolution_time_hours]]&lt;0),"",tickets_cleaned[[#This Row],[resolution_time_hours]])</f>
        <v/>
      </c>
    </row>
    <row r="3065" spans="1:22" ht="15" customHeight="1" x14ac:dyDescent="0.2">
      <c r="A3065">
        <v>3064</v>
      </c>
      <c r="B3065" t="s">
        <v>10010</v>
      </c>
      <c r="C3065" t="s">
        <v>10011</v>
      </c>
      <c r="D3065">
        <v>34</v>
      </c>
      <c r="E3065" t="s">
        <v>65</v>
      </c>
      <c r="F3065" t="s">
        <v>156</v>
      </c>
      <c r="G3065" s="1">
        <v>44166</v>
      </c>
      <c r="H3065" t="s">
        <v>22</v>
      </c>
      <c r="I3065" t="s">
        <v>106</v>
      </c>
      <c r="J3065" s="21" t="s">
        <v>10012</v>
      </c>
      <c r="K3065" t="s">
        <v>74</v>
      </c>
      <c r="L3065" t="s">
        <v>10013</v>
      </c>
      <c r="M3065" t="s">
        <v>27</v>
      </c>
      <c r="N3065" t="s">
        <v>31</v>
      </c>
      <c r="O3065" s="15">
        <v>45078.475115740737</v>
      </c>
      <c r="P3065" s="15">
        <v>45078.773032407407</v>
      </c>
      <c r="Q3065">
        <v>5</v>
      </c>
      <c r="R3065">
        <v>7</v>
      </c>
      <c r="S3065">
        <v>1</v>
      </c>
      <c r="T3065">
        <v>0</v>
      </c>
      <c r="U3065">
        <v>0</v>
      </c>
      <c r="V3065">
        <f>IF(OR(tickets_cleaned[[#This Row],[resolution_time_hours]]="", tickets_cleaned[[#This Row],[resolution_time_hours]]&lt;0),"",tickets_cleaned[[#This Row],[resolution_time_hours]])</f>
        <v>7</v>
      </c>
    </row>
    <row r="3066" spans="1:22" ht="15" customHeight="1" x14ac:dyDescent="0.2">
      <c r="A3066">
        <v>3065</v>
      </c>
      <c r="B3066" t="s">
        <v>10014</v>
      </c>
      <c r="C3066" t="s">
        <v>10015</v>
      </c>
      <c r="D3066">
        <v>24</v>
      </c>
      <c r="E3066" t="s">
        <v>90</v>
      </c>
      <c r="F3066" t="s">
        <v>161</v>
      </c>
      <c r="G3066" s="1">
        <v>44014</v>
      </c>
      <c r="H3066" t="s">
        <v>21</v>
      </c>
      <c r="I3066" t="s">
        <v>203</v>
      </c>
      <c r="J3066" s="21" t="s">
        <v>10016</v>
      </c>
      <c r="K3066" t="s">
        <v>93</v>
      </c>
      <c r="M3066" t="s">
        <v>27</v>
      </c>
      <c r="N3066" t="s">
        <v>30</v>
      </c>
      <c r="P3066"/>
      <c r="S3066">
        <v>0</v>
      </c>
      <c r="T3066">
        <v>1</v>
      </c>
      <c r="U3066">
        <v>0</v>
      </c>
      <c r="V3066" t="str">
        <f>IF(OR(tickets_cleaned[[#This Row],[resolution_time_hours]]="", tickets_cleaned[[#This Row],[resolution_time_hours]]&lt;0),"",tickets_cleaned[[#This Row],[resolution_time_hours]])</f>
        <v/>
      </c>
    </row>
    <row r="3067" spans="1:22" ht="15" customHeight="1" x14ac:dyDescent="0.2">
      <c r="A3067">
        <v>3066</v>
      </c>
      <c r="B3067" t="s">
        <v>1854</v>
      </c>
      <c r="C3067" t="s">
        <v>10017</v>
      </c>
      <c r="D3067">
        <v>41</v>
      </c>
      <c r="E3067" t="s">
        <v>90</v>
      </c>
      <c r="F3067" t="s">
        <v>446</v>
      </c>
      <c r="G3067" s="1">
        <v>44290</v>
      </c>
      <c r="H3067" t="s">
        <v>21</v>
      </c>
      <c r="I3067" t="s">
        <v>22</v>
      </c>
      <c r="J3067" s="21" t="s">
        <v>10018</v>
      </c>
      <c r="K3067" t="s">
        <v>74</v>
      </c>
      <c r="L3067" t="s">
        <v>10019</v>
      </c>
      <c r="M3067" t="s">
        <v>25</v>
      </c>
      <c r="N3067" t="s">
        <v>32</v>
      </c>
      <c r="O3067" s="15">
        <v>45078.596678240741</v>
      </c>
      <c r="P3067" s="15">
        <v>45078.306400462963</v>
      </c>
      <c r="Q3067">
        <v>5</v>
      </c>
      <c r="S3067">
        <v>1</v>
      </c>
      <c r="T3067">
        <v>0</v>
      </c>
      <c r="U3067">
        <v>0</v>
      </c>
      <c r="V3067" t="str">
        <f>IF(OR(tickets_cleaned[[#This Row],[resolution_time_hours]]="", tickets_cleaned[[#This Row],[resolution_time_hours]]&lt;0),"",tickets_cleaned[[#This Row],[resolution_time_hours]])</f>
        <v/>
      </c>
    </row>
    <row r="3068" spans="1:22" ht="15" customHeight="1" x14ac:dyDescent="0.2">
      <c r="A3068">
        <v>3067</v>
      </c>
      <c r="B3068" t="s">
        <v>10020</v>
      </c>
      <c r="C3068" t="s">
        <v>10021</v>
      </c>
      <c r="D3068">
        <v>62</v>
      </c>
      <c r="E3068" t="s">
        <v>65</v>
      </c>
      <c r="F3068" t="s">
        <v>96</v>
      </c>
      <c r="G3068" s="1">
        <v>43944</v>
      </c>
      <c r="H3068" t="s">
        <v>20</v>
      </c>
      <c r="I3068" t="s">
        <v>106</v>
      </c>
      <c r="J3068" t="s">
        <v>10022</v>
      </c>
      <c r="K3068" t="s">
        <v>74</v>
      </c>
      <c r="L3068" t="s">
        <v>10023</v>
      </c>
      <c r="M3068" t="s">
        <v>28</v>
      </c>
      <c r="N3068" t="s">
        <v>29</v>
      </c>
      <c r="O3068" s="15">
        <v>45078.465451388889</v>
      </c>
      <c r="P3068" s="15">
        <v>45078.461284722223</v>
      </c>
      <c r="Q3068">
        <v>1</v>
      </c>
      <c r="S3068">
        <v>1</v>
      </c>
      <c r="T3068">
        <v>0</v>
      </c>
      <c r="U3068">
        <v>1</v>
      </c>
      <c r="V3068" t="str">
        <f>IF(OR(tickets_cleaned[[#This Row],[resolution_time_hours]]="", tickets_cleaned[[#This Row],[resolution_time_hours]]&lt;0),"",tickets_cleaned[[#This Row],[resolution_time_hours]])</f>
        <v/>
      </c>
    </row>
    <row r="3069" spans="1:22" ht="15" customHeight="1" x14ac:dyDescent="0.2">
      <c r="A3069">
        <v>3068</v>
      </c>
      <c r="B3069" t="s">
        <v>10024</v>
      </c>
      <c r="C3069" t="s">
        <v>10025</v>
      </c>
      <c r="D3069">
        <v>70</v>
      </c>
      <c r="E3069" t="s">
        <v>90</v>
      </c>
      <c r="F3069" t="s">
        <v>724</v>
      </c>
      <c r="G3069" s="1">
        <v>43865</v>
      </c>
      <c r="H3069" t="s">
        <v>23</v>
      </c>
      <c r="I3069" t="s">
        <v>203</v>
      </c>
      <c r="J3069" t="s">
        <v>10026</v>
      </c>
      <c r="K3069" t="s">
        <v>93</v>
      </c>
      <c r="M3069" t="s">
        <v>26</v>
      </c>
      <c r="N3069" t="s">
        <v>32</v>
      </c>
      <c r="P3069"/>
      <c r="S3069">
        <v>0</v>
      </c>
      <c r="T3069">
        <v>1</v>
      </c>
      <c r="U3069">
        <v>0</v>
      </c>
      <c r="V3069" t="str">
        <f>IF(OR(tickets_cleaned[[#This Row],[resolution_time_hours]]="", tickets_cleaned[[#This Row],[resolution_time_hours]]&lt;0),"",tickets_cleaned[[#This Row],[resolution_time_hours]])</f>
        <v/>
      </c>
    </row>
    <row r="3070" spans="1:22" ht="15" customHeight="1" x14ac:dyDescent="0.2">
      <c r="A3070">
        <v>3069</v>
      </c>
      <c r="B3070" t="s">
        <v>10027</v>
      </c>
      <c r="C3070" t="s">
        <v>10028</v>
      </c>
      <c r="D3070">
        <v>27</v>
      </c>
      <c r="E3070" t="s">
        <v>90</v>
      </c>
      <c r="F3070" t="s">
        <v>119</v>
      </c>
      <c r="G3070" s="1">
        <v>43935</v>
      </c>
      <c r="H3070" t="s">
        <v>22</v>
      </c>
      <c r="I3070" t="s">
        <v>20</v>
      </c>
      <c r="J3070" s="21" t="s">
        <v>27228</v>
      </c>
      <c r="K3070" t="s">
        <v>93</v>
      </c>
      <c r="M3070" t="s">
        <v>28</v>
      </c>
      <c r="N3070" t="s">
        <v>29</v>
      </c>
      <c r="P3070"/>
      <c r="S3070">
        <v>0</v>
      </c>
      <c r="T3070">
        <v>1</v>
      </c>
      <c r="U3070">
        <v>0</v>
      </c>
      <c r="V3070" t="str">
        <f>IF(OR(tickets_cleaned[[#This Row],[resolution_time_hours]]="", tickets_cleaned[[#This Row],[resolution_time_hours]]&lt;0),"",tickets_cleaned[[#This Row],[resolution_time_hours]])</f>
        <v/>
      </c>
    </row>
    <row r="3071" spans="1:22" ht="15" customHeight="1" x14ac:dyDescent="0.2">
      <c r="A3071">
        <v>3070</v>
      </c>
      <c r="B3071" t="s">
        <v>10029</v>
      </c>
      <c r="C3071" t="s">
        <v>10030</v>
      </c>
      <c r="D3071">
        <v>34</v>
      </c>
      <c r="E3071" t="s">
        <v>58</v>
      </c>
      <c r="F3071" t="s">
        <v>78</v>
      </c>
      <c r="G3071" s="1">
        <v>44155</v>
      </c>
      <c r="H3071" t="s">
        <v>23</v>
      </c>
      <c r="I3071" t="s">
        <v>203</v>
      </c>
      <c r="J3071" s="21" t="s">
        <v>10031</v>
      </c>
      <c r="K3071" t="s">
        <v>74</v>
      </c>
      <c r="L3071" t="s">
        <v>10032</v>
      </c>
      <c r="M3071" t="s">
        <v>25</v>
      </c>
      <c r="N3071" t="s">
        <v>32</v>
      </c>
      <c r="O3071" s="15">
        <v>45078.84951388889</v>
      </c>
      <c r="P3071" s="15">
        <v>45078.002986111111</v>
      </c>
      <c r="Q3071">
        <v>3</v>
      </c>
      <c r="S3071">
        <v>1</v>
      </c>
      <c r="T3071">
        <v>0</v>
      </c>
      <c r="U3071">
        <v>0</v>
      </c>
      <c r="V3071" t="str">
        <f>IF(OR(tickets_cleaned[[#This Row],[resolution_time_hours]]="", tickets_cleaned[[#This Row],[resolution_time_hours]]&lt;0),"",tickets_cleaned[[#This Row],[resolution_time_hours]])</f>
        <v/>
      </c>
    </row>
    <row r="3072" spans="1:22" ht="15" customHeight="1" x14ac:dyDescent="0.2">
      <c r="A3072">
        <v>3071</v>
      </c>
      <c r="B3072" t="s">
        <v>10033</v>
      </c>
      <c r="C3072" t="s">
        <v>10034</v>
      </c>
      <c r="D3072">
        <v>41</v>
      </c>
      <c r="E3072" t="s">
        <v>65</v>
      </c>
      <c r="F3072" t="s">
        <v>134</v>
      </c>
      <c r="G3072" s="1">
        <v>44086</v>
      </c>
      <c r="H3072" t="s">
        <v>24</v>
      </c>
      <c r="I3072" t="s">
        <v>85</v>
      </c>
      <c r="J3072" s="21" t="s">
        <v>10035</v>
      </c>
      <c r="K3072" t="s">
        <v>74</v>
      </c>
      <c r="L3072" t="s">
        <v>10036</v>
      </c>
      <c r="M3072" t="s">
        <v>25</v>
      </c>
      <c r="N3072" t="s">
        <v>31</v>
      </c>
      <c r="O3072" s="15">
        <v>45078.653009259258</v>
      </c>
      <c r="P3072" s="15">
        <v>45078.812731481485</v>
      </c>
      <c r="Q3072">
        <v>4</v>
      </c>
      <c r="R3072">
        <v>3</v>
      </c>
      <c r="S3072">
        <v>1</v>
      </c>
      <c r="T3072">
        <v>0</v>
      </c>
      <c r="U3072">
        <v>0</v>
      </c>
      <c r="V3072">
        <f>IF(OR(tickets_cleaned[[#This Row],[resolution_time_hours]]="", tickets_cleaned[[#This Row],[resolution_time_hours]]&lt;0),"",tickets_cleaned[[#This Row],[resolution_time_hours]])</f>
        <v>3</v>
      </c>
    </row>
    <row r="3073" spans="1:22" ht="15" customHeight="1" x14ac:dyDescent="0.2">
      <c r="A3073">
        <v>3072</v>
      </c>
      <c r="B3073" t="s">
        <v>10037</v>
      </c>
      <c r="C3073" t="s">
        <v>10038</v>
      </c>
      <c r="D3073">
        <v>60</v>
      </c>
      <c r="E3073" t="s">
        <v>58</v>
      </c>
      <c r="F3073" t="s">
        <v>306</v>
      </c>
      <c r="G3073" s="1">
        <v>44340</v>
      </c>
      <c r="H3073" t="s">
        <v>22</v>
      </c>
      <c r="I3073" t="s">
        <v>120</v>
      </c>
      <c r="J3073" s="21" t="s">
        <v>27229</v>
      </c>
      <c r="K3073" t="s">
        <v>62</v>
      </c>
      <c r="M3073" t="s">
        <v>25</v>
      </c>
      <c r="N3073" t="s">
        <v>32</v>
      </c>
      <c r="O3073" s="15">
        <v>45078.105810185189</v>
      </c>
      <c r="P3073"/>
      <c r="S3073">
        <v>0</v>
      </c>
      <c r="T3073">
        <v>1</v>
      </c>
      <c r="U3073">
        <v>0</v>
      </c>
      <c r="V3073" t="str">
        <f>IF(OR(tickets_cleaned[[#This Row],[resolution_time_hours]]="", tickets_cleaned[[#This Row],[resolution_time_hours]]&lt;0),"",tickets_cleaned[[#This Row],[resolution_time_hours]])</f>
        <v/>
      </c>
    </row>
    <row r="3074" spans="1:22" ht="15" customHeight="1" x14ac:dyDescent="0.2">
      <c r="A3074">
        <v>3073</v>
      </c>
      <c r="B3074" t="s">
        <v>10039</v>
      </c>
      <c r="C3074" t="s">
        <v>10040</v>
      </c>
      <c r="D3074">
        <v>61</v>
      </c>
      <c r="E3074" t="s">
        <v>90</v>
      </c>
      <c r="F3074" t="s">
        <v>71</v>
      </c>
      <c r="G3074" s="1">
        <v>44355</v>
      </c>
      <c r="H3074" t="s">
        <v>21</v>
      </c>
      <c r="I3074" t="s">
        <v>203</v>
      </c>
      <c r="J3074" t="s">
        <v>10041</v>
      </c>
      <c r="K3074" t="s">
        <v>62</v>
      </c>
      <c r="M3074" t="s">
        <v>26</v>
      </c>
      <c r="N3074" t="s">
        <v>31</v>
      </c>
      <c r="O3074" s="15">
        <v>45078.364155092589</v>
      </c>
      <c r="P3074"/>
      <c r="S3074">
        <v>0</v>
      </c>
      <c r="T3074">
        <v>1</v>
      </c>
      <c r="U3074">
        <v>0</v>
      </c>
      <c r="V3074" t="str">
        <f>IF(OR(tickets_cleaned[[#This Row],[resolution_time_hours]]="", tickets_cleaned[[#This Row],[resolution_time_hours]]&lt;0),"",tickets_cleaned[[#This Row],[resolution_time_hours]])</f>
        <v/>
      </c>
    </row>
    <row r="3075" spans="1:22" ht="15" customHeight="1" x14ac:dyDescent="0.2">
      <c r="A3075">
        <v>3074</v>
      </c>
      <c r="B3075" t="s">
        <v>10042</v>
      </c>
      <c r="C3075" t="s">
        <v>10043</v>
      </c>
      <c r="D3075">
        <v>68</v>
      </c>
      <c r="E3075" t="s">
        <v>90</v>
      </c>
      <c r="F3075" t="s">
        <v>680</v>
      </c>
      <c r="G3075" s="1">
        <v>44537</v>
      </c>
      <c r="H3075" t="s">
        <v>22</v>
      </c>
      <c r="I3075" t="s">
        <v>101</v>
      </c>
      <c r="J3075" s="21" t="s">
        <v>10044</v>
      </c>
      <c r="K3075" t="s">
        <v>93</v>
      </c>
      <c r="M3075" t="s">
        <v>27</v>
      </c>
      <c r="N3075" t="s">
        <v>31</v>
      </c>
      <c r="P3075"/>
      <c r="S3075">
        <v>0</v>
      </c>
      <c r="T3075">
        <v>1</v>
      </c>
      <c r="U3075">
        <v>0</v>
      </c>
      <c r="V3075" t="str">
        <f>IF(OR(tickets_cleaned[[#This Row],[resolution_time_hours]]="", tickets_cleaned[[#This Row],[resolution_time_hours]]&lt;0),"",tickets_cleaned[[#This Row],[resolution_time_hours]])</f>
        <v/>
      </c>
    </row>
    <row r="3076" spans="1:22" ht="15" customHeight="1" x14ac:dyDescent="0.2">
      <c r="A3076">
        <v>3075</v>
      </c>
      <c r="B3076" t="s">
        <v>10045</v>
      </c>
      <c r="C3076" t="s">
        <v>10046</v>
      </c>
      <c r="D3076">
        <v>42</v>
      </c>
      <c r="E3076" t="s">
        <v>65</v>
      </c>
      <c r="F3076" t="s">
        <v>249</v>
      </c>
      <c r="G3076" s="1">
        <v>44433</v>
      </c>
      <c r="H3076" t="s">
        <v>22</v>
      </c>
      <c r="I3076" t="s">
        <v>203</v>
      </c>
      <c r="J3076" t="s">
        <v>10047</v>
      </c>
      <c r="K3076" t="s">
        <v>74</v>
      </c>
      <c r="L3076" t="s">
        <v>10048</v>
      </c>
      <c r="M3076" t="s">
        <v>27</v>
      </c>
      <c r="N3076" t="s">
        <v>31</v>
      </c>
      <c r="O3076" s="15">
        <v>45078.935011574074</v>
      </c>
      <c r="P3076" s="15">
        <v>45078.150983796295</v>
      </c>
      <c r="Q3076">
        <v>1</v>
      </c>
      <c r="S3076">
        <v>1</v>
      </c>
      <c r="T3076">
        <v>0</v>
      </c>
      <c r="U3076">
        <v>1</v>
      </c>
      <c r="V3076" t="str">
        <f>IF(OR(tickets_cleaned[[#This Row],[resolution_time_hours]]="", tickets_cleaned[[#This Row],[resolution_time_hours]]&lt;0),"",tickets_cleaned[[#This Row],[resolution_time_hours]])</f>
        <v/>
      </c>
    </row>
    <row r="3077" spans="1:22" ht="15" customHeight="1" x14ac:dyDescent="0.2">
      <c r="A3077">
        <v>3076</v>
      </c>
      <c r="B3077" t="s">
        <v>10049</v>
      </c>
      <c r="C3077" t="s">
        <v>10050</v>
      </c>
      <c r="D3077">
        <v>42</v>
      </c>
      <c r="E3077" t="s">
        <v>65</v>
      </c>
      <c r="F3077" t="s">
        <v>66</v>
      </c>
      <c r="G3077" s="1">
        <v>44208</v>
      </c>
      <c r="H3077" t="s">
        <v>23</v>
      </c>
      <c r="I3077" t="s">
        <v>203</v>
      </c>
      <c r="J3077" s="21" t="s">
        <v>10051</v>
      </c>
      <c r="K3077" t="s">
        <v>74</v>
      </c>
      <c r="L3077" t="s">
        <v>10052</v>
      </c>
      <c r="M3077" t="s">
        <v>25</v>
      </c>
      <c r="N3077" t="s">
        <v>30</v>
      </c>
      <c r="O3077" s="15">
        <v>45078.94127314815</v>
      </c>
      <c r="P3077" s="15">
        <v>45078.623217592591</v>
      </c>
      <c r="Q3077">
        <v>1</v>
      </c>
      <c r="S3077">
        <v>1</v>
      </c>
      <c r="T3077">
        <v>0</v>
      </c>
      <c r="U3077">
        <v>1</v>
      </c>
      <c r="V3077" t="str">
        <f>IF(OR(tickets_cleaned[[#This Row],[resolution_time_hours]]="", tickets_cleaned[[#This Row],[resolution_time_hours]]&lt;0),"",tickets_cleaned[[#This Row],[resolution_time_hours]])</f>
        <v/>
      </c>
    </row>
    <row r="3078" spans="1:22" ht="15" customHeight="1" x14ac:dyDescent="0.2">
      <c r="A3078">
        <v>3077</v>
      </c>
      <c r="B3078" t="s">
        <v>10053</v>
      </c>
      <c r="C3078" t="s">
        <v>10054</v>
      </c>
      <c r="D3078">
        <v>19</v>
      </c>
      <c r="E3078" t="s">
        <v>58</v>
      </c>
      <c r="F3078" t="s">
        <v>249</v>
      </c>
      <c r="G3078" s="1">
        <v>44559</v>
      </c>
      <c r="H3078" t="s">
        <v>22</v>
      </c>
      <c r="I3078" t="s">
        <v>60</v>
      </c>
      <c r="J3078" s="21" t="s">
        <v>10055</v>
      </c>
      <c r="K3078" t="s">
        <v>93</v>
      </c>
      <c r="M3078" t="s">
        <v>28</v>
      </c>
      <c r="N3078" t="s">
        <v>31</v>
      </c>
      <c r="P3078"/>
      <c r="S3078">
        <v>0</v>
      </c>
      <c r="T3078">
        <v>1</v>
      </c>
      <c r="U3078">
        <v>0</v>
      </c>
      <c r="V3078" t="str">
        <f>IF(OR(tickets_cleaned[[#This Row],[resolution_time_hours]]="", tickets_cleaned[[#This Row],[resolution_time_hours]]&lt;0),"",tickets_cleaned[[#This Row],[resolution_time_hours]])</f>
        <v/>
      </c>
    </row>
    <row r="3079" spans="1:22" ht="15" customHeight="1" x14ac:dyDescent="0.2">
      <c r="A3079">
        <v>3078</v>
      </c>
      <c r="B3079" t="s">
        <v>10056</v>
      </c>
      <c r="C3079" t="s">
        <v>10057</v>
      </c>
      <c r="D3079">
        <v>42</v>
      </c>
      <c r="E3079" t="s">
        <v>90</v>
      </c>
      <c r="F3079" t="s">
        <v>268</v>
      </c>
      <c r="G3079" s="1">
        <v>43964</v>
      </c>
      <c r="H3079" t="s">
        <v>20</v>
      </c>
      <c r="I3079" t="s">
        <v>168</v>
      </c>
      <c r="J3079" t="s">
        <v>10058</v>
      </c>
      <c r="K3079" t="s">
        <v>93</v>
      </c>
      <c r="M3079" t="s">
        <v>26</v>
      </c>
      <c r="N3079" t="s">
        <v>31</v>
      </c>
      <c r="P3079"/>
      <c r="S3079">
        <v>0</v>
      </c>
      <c r="T3079">
        <v>1</v>
      </c>
      <c r="U3079">
        <v>0</v>
      </c>
      <c r="V3079" t="str">
        <f>IF(OR(tickets_cleaned[[#This Row],[resolution_time_hours]]="", tickets_cleaned[[#This Row],[resolution_time_hours]]&lt;0),"",tickets_cleaned[[#This Row],[resolution_time_hours]])</f>
        <v/>
      </c>
    </row>
    <row r="3080" spans="1:22" ht="15" customHeight="1" x14ac:dyDescent="0.2">
      <c r="A3080">
        <v>3079</v>
      </c>
      <c r="B3080" t="s">
        <v>2501</v>
      </c>
      <c r="C3080" t="s">
        <v>10059</v>
      </c>
      <c r="D3080">
        <v>28</v>
      </c>
      <c r="E3080" t="s">
        <v>90</v>
      </c>
      <c r="F3080" t="s">
        <v>342</v>
      </c>
      <c r="G3080" s="1">
        <v>44420</v>
      </c>
      <c r="H3080" t="s">
        <v>21</v>
      </c>
      <c r="I3080" t="s">
        <v>203</v>
      </c>
      <c r="J3080" s="21" t="s">
        <v>10060</v>
      </c>
      <c r="K3080" t="s">
        <v>74</v>
      </c>
      <c r="L3080" t="s">
        <v>10061</v>
      </c>
      <c r="M3080" t="s">
        <v>28</v>
      </c>
      <c r="N3080" t="s">
        <v>31</v>
      </c>
      <c r="O3080" s="15">
        <v>45078.522581018522</v>
      </c>
      <c r="P3080" s="15">
        <v>45078.542719907404</v>
      </c>
      <c r="Q3080">
        <v>2</v>
      </c>
      <c r="R3080">
        <v>0</v>
      </c>
      <c r="S3080">
        <v>1</v>
      </c>
      <c r="T3080">
        <v>0</v>
      </c>
      <c r="U3080">
        <v>1</v>
      </c>
      <c r="V3080">
        <f>IF(OR(tickets_cleaned[[#This Row],[resolution_time_hours]]="", tickets_cleaned[[#This Row],[resolution_time_hours]]&lt;0),"",tickets_cleaned[[#This Row],[resolution_time_hours]])</f>
        <v>0</v>
      </c>
    </row>
    <row r="3081" spans="1:22" ht="15" customHeight="1" x14ac:dyDescent="0.2">
      <c r="A3081">
        <v>3080</v>
      </c>
      <c r="B3081" t="s">
        <v>10062</v>
      </c>
      <c r="C3081" t="s">
        <v>10063</v>
      </c>
      <c r="D3081">
        <v>30</v>
      </c>
      <c r="E3081" t="s">
        <v>90</v>
      </c>
      <c r="F3081" t="s">
        <v>152</v>
      </c>
      <c r="G3081" s="1">
        <v>44542</v>
      </c>
      <c r="H3081" t="s">
        <v>20</v>
      </c>
      <c r="I3081" t="s">
        <v>176</v>
      </c>
      <c r="J3081" s="21" t="s">
        <v>10064</v>
      </c>
      <c r="K3081" t="s">
        <v>62</v>
      </c>
      <c r="M3081" t="s">
        <v>25</v>
      </c>
      <c r="N3081" t="s">
        <v>30</v>
      </c>
      <c r="O3081" s="15">
        <v>45078.605937499997</v>
      </c>
      <c r="P3081"/>
      <c r="S3081">
        <v>0</v>
      </c>
      <c r="T3081">
        <v>1</v>
      </c>
      <c r="U3081">
        <v>0</v>
      </c>
      <c r="V3081" t="str">
        <f>IF(OR(tickets_cleaned[[#This Row],[resolution_time_hours]]="", tickets_cleaned[[#This Row],[resolution_time_hours]]&lt;0),"",tickets_cleaned[[#This Row],[resolution_time_hours]])</f>
        <v/>
      </c>
    </row>
    <row r="3082" spans="1:22" ht="15" customHeight="1" x14ac:dyDescent="0.2">
      <c r="A3082">
        <v>3081</v>
      </c>
      <c r="B3082" t="s">
        <v>10065</v>
      </c>
      <c r="C3082" t="s">
        <v>10066</v>
      </c>
      <c r="D3082">
        <v>25</v>
      </c>
      <c r="E3082" t="s">
        <v>90</v>
      </c>
      <c r="F3082" t="s">
        <v>342</v>
      </c>
      <c r="G3082" s="1">
        <v>44003</v>
      </c>
      <c r="H3082" t="s">
        <v>20</v>
      </c>
      <c r="I3082" t="s">
        <v>126</v>
      </c>
      <c r="J3082" s="21" t="s">
        <v>10067</v>
      </c>
      <c r="K3082" t="s">
        <v>74</v>
      </c>
      <c r="L3082" t="s">
        <v>10068</v>
      </c>
      <c r="M3082" t="s">
        <v>26</v>
      </c>
      <c r="N3082" t="s">
        <v>30</v>
      </c>
      <c r="O3082" s="15">
        <v>45078.631655092591</v>
      </c>
      <c r="P3082" s="15">
        <v>45078.392071759263</v>
      </c>
      <c r="Q3082">
        <v>5</v>
      </c>
      <c r="S3082">
        <v>1</v>
      </c>
      <c r="T3082">
        <v>0</v>
      </c>
      <c r="U3082">
        <v>0</v>
      </c>
      <c r="V3082" t="str">
        <f>IF(OR(tickets_cleaned[[#This Row],[resolution_time_hours]]="", tickets_cleaned[[#This Row],[resolution_time_hours]]&lt;0),"",tickets_cleaned[[#This Row],[resolution_time_hours]])</f>
        <v/>
      </c>
    </row>
    <row r="3083" spans="1:22" ht="15" customHeight="1" x14ac:dyDescent="0.2">
      <c r="A3083">
        <v>3082</v>
      </c>
      <c r="B3083" t="s">
        <v>10069</v>
      </c>
      <c r="C3083" t="s">
        <v>10070</v>
      </c>
      <c r="D3083">
        <v>24</v>
      </c>
      <c r="E3083" t="s">
        <v>58</v>
      </c>
      <c r="F3083" t="s">
        <v>156</v>
      </c>
      <c r="G3083" s="1">
        <v>44382</v>
      </c>
      <c r="H3083" t="s">
        <v>24</v>
      </c>
      <c r="I3083" t="s">
        <v>72</v>
      </c>
      <c r="J3083" s="21" t="s">
        <v>10071</v>
      </c>
      <c r="K3083" t="s">
        <v>62</v>
      </c>
      <c r="M3083" t="s">
        <v>26</v>
      </c>
      <c r="N3083" t="s">
        <v>30</v>
      </c>
      <c r="O3083" s="15">
        <v>45078.051122685189</v>
      </c>
      <c r="P3083"/>
      <c r="S3083">
        <v>0</v>
      </c>
      <c r="T3083">
        <v>1</v>
      </c>
      <c r="U3083">
        <v>0</v>
      </c>
      <c r="V3083" t="str">
        <f>IF(OR(tickets_cleaned[[#This Row],[resolution_time_hours]]="", tickets_cleaned[[#This Row],[resolution_time_hours]]&lt;0),"",tickets_cleaned[[#This Row],[resolution_time_hours]])</f>
        <v/>
      </c>
    </row>
    <row r="3084" spans="1:22" ht="15" customHeight="1" x14ac:dyDescent="0.2">
      <c r="A3084">
        <v>3083</v>
      </c>
      <c r="B3084" t="s">
        <v>10072</v>
      </c>
      <c r="C3084" t="s">
        <v>10073</v>
      </c>
      <c r="D3084">
        <v>31</v>
      </c>
      <c r="E3084" t="s">
        <v>58</v>
      </c>
      <c r="F3084" t="s">
        <v>134</v>
      </c>
      <c r="G3084" s="1">
        <v>44097</v>
      </c>
      <c r="H3084" t="s">
        <v>23</v>
      </c>
      <c r="I3084" t="s">
        <v>67</v>
      </c>
      <c r="J3084" t="s">
        <v>10074</v>
      </c>
      <c r="K3084" t="s">
        <v>93</v>
      </c>
      <c r="M3084" t="s">
        <v>25</v>
      </c>
      <c r="N3084" t="s">
        <v>30</v>
      </c>
      <c r="P3084"/>
      <c r="S3084">
        <v>0</v>
      </c>
      <c r="T3084">
        <v>1</v>
      </c>
      <c r="U3084">
        <v>0</v>
      </c>
      <c r="V3084" t="str">
        <f>IF(OR(tickets_cleaned[[#This Row],[resolution_time_hours]]="", tickets_cleaned[[#This Row],[resolution_time_hours]]&lt;0),"",tickets_cleaned[[#This Row],[resolution_time_hours]])</f>
        <v/>
      </c>
    </row>
    <row r="3085" spans="1:22" ht="15" customHeight="1" x14ac:dyDescent="0.2">
      <c r="A3085">
        <v>3084</v>
      </c>
      <c r="B3085" t="s">
        <v>10075</v>
      </c>
      <c r="C3085" t="s">
        <v>10076</v>
      </c>
      <c r="D3085">
        <v>57</v>
      </c>
      <c r="E3085" t="s">
        <v>58</v>
      </c>
      <c r="F3085" t="s">
        <v>342</v>
      </c>
      <c r="G3085" s="1">
        <v>43880</v>
      </c>
      <c r="H3085" t="s">
        <v>20</v>
      </c>
      <c r="I3085" t="s">
        <v>203</v>
      </c>
      <c r="J3085" t="s">
        <v>382</v>
      </c>
      <c r="K3085" t="s">
        <v>93</v>
      </c>
      <c r="M3085" t="s">
        <v>28</v>
      </c>
      <c r="N3085" t="s">
        <v>32</v>
      </c>
      <c r="P3085"/>
      <c r="S3085">
        <v>0</v>
      </c>
      <c r="T3085">
        <v>1</v>
      </c>
      <c r="U3085">
        <v>0</v>
      </c>
      <c r="V3085" t="str">
        <f>IF(OR(tickets_cleaned[[#This Row],[resolution_time_hours]]="", tickets_cleaned[[#This Row],[resolution_time_hours]]&lt;0),"",tickets_cleaned[[#This Row],[resolution_time_hours]])</f>
        <v/>
      </c>
    </row>
    <row r="3086" spans="1:22" ht="15" customHeight="1" x14ac:dyDescent="0.2">
      <c r="A3086">
        <v>3085</v>
      </c>
      <c r="B3086" t="s">
        <v>10077</v>
      </c>
      <c r="C3086" t="s">
        <v>10078</v>
      </c>
      <c r="D3086">
        <v>55</v>
      </c>
      <c r="E3086" t="s">
        <v>65</v>
      </c>
      <c r="F3086" t="s">
        <v>125</v>
      </c>
      <c r="G3086" s="1">
        <v>44338</v>
      </c>
      <c r="H3086" t="s">
        <v>23</v>
      </c>
      <c r="I3086" t="s">
        <v>140</v>
      </c>
      <c r="J3086" t="s">
        <v>4172</v>
      </c>
      <c r="K3086" t="s">
        <v>93</v>
      </c>
      <c r="M3086" t="s">
        <v>25</v>
      </c>
      <c r="N3086" t="s">
        <v>31</v>
      </c>
      <c r="P3086"/>
      <c r="S3086">
        <v>0</v>
      </c>
      <c r="T3086">
        <v>1</v>
      </c>
      <c r="U3086">
        <v>0</v>
      </c>
      <c r="V3086" t="str">
        <f>IF(OR(tickets_cleaned[[#This Row],[resolution_time_hours]]="", tickets_cleaned[[#This Row],[resolution_time_hours]]&lt;0),"",tickets_cleaned[[#This Row],[resolution_time_hours]])</f>
        <v/>
      </c>
    </row>
    <row r="3087" spans="1:22" ht="15" customHeight="1" x14ac:dyDescent="0.2">
      <c r="A3087">
        <v>3086</v>
      </c>
      <c r="B3087" t="s">
        <v>10079</v>
      </c>
      <c r="C3087" t="s">
        <v>10080</v>
      </c>
      <c r="D3087">
        <v>19</v>
      </c>
      <c r="E3087" t="s">
        <v>90</v>
      </c>
      <c r="F3087" t="s">
        <v>199</v>
      </c>
      <c r="G3087" s="1">
        <v>44099</v>
      </c>
      <c r="H3087" t="s">
        <v>23</v>
      </c>
      <c r="I3087" t="s">
        <v>60</v>
      </c>
      <c r="J3087" s="21" t="s">
        <v>10081</v>
      </c>
      <c r="K3087" t="s">
        <v>62</v>
      </c>
      <c r="M3087" t="s">
        <v>25</v>
      </c>
      <c r="N3087" t="s">
        <v>29</v>
      </c>
      <c r="O3087" s="15">
        <v>45078.722673611112</v>
      </c>
      <c r="P3087"/>
      <c r="S3087">
        <v>0</v>
      </c>
      <c r="T3087">
        <v>1</v>
      </c>
      <c r="U3087">
        <v>0</v>
      </c>
      <c r="V3087" t="str">
        <f>IF(OR(tickets_cleaned[[#This Row],[resolution_time_hours]]="", tickets_cleaned[[#This Row],[resolution_time_hours]]&lt;0),"",tickets_cleaned[[#This Row],[resolution_time_hours]])</f>
        <v/>
      </c>
    </row>
    <row r="3088" spans="1:22" ht="15" customHeight="1" x14ac:dyDescent="0.2">
      <c r="A3088">
        <v>3087</v>
      </c>
      <c r="B3088" t="s">
        <v>10082</v>
      </c>
      <c r="C3088" t="s">
        <v>10083</v>
      </c>
      <c r="D3088">
        <v>65</v>
      </c>
      <c r="E3088" t="s">
        <v>65</v>
      </c>
      <c r="F3088" t="s">
        <v>156</v>
      </c>
      <c r="G3088" s="1">
        <v>43869</v>
      </c>
      <c r="H3088" t="s">
        <v>20</v>
      </c>
      <c r="I3088" t="s">
        <v>79</v>
      </c>
      <c r="J3088" t="s">
        <v>10084</v>
      </c>
      <c r="K3088" t="s">
        <v>93</v>
      </c>
      <c r="M3088" t="s">
        <v>27</v>
      </c>
      <c r="N3088" t="s">
        <v>29</v>
      </c>
      <c r="P3088"/>
      <c r="S3088">
        <v>0</v>
      </c>
      <c r="T3088">
        <v>1</v>
      </c>
      <c r="U3088">
        <v>0</v>
      </c>
      <c r="V3088" t="str">
        <f>IF(OR(tickets_cleaned[[#This Row],[resolution_time_hours]]="", tickets_cleaned[[#This Row],[resolution_time_hours]]&lt;0),"",tickets_cleaned[[#This Row],[resolution_time_hours]])</f>
        <v/>
      </c>
    </row>
    <row r="3089" spans="1:22" ht="15" customHeight="1" x14ac:dyDescent="0.2">
      <c r="A3089">
        <v>3088</v>
      </c>
      <c r="B3089" t="s">
        <v>10085</v>
      </c>
      <c r="C3089" t="s">
        <v>10086</v>
      </c>
      <c r="D3089">
        <v>34</v>
      </c>
      <c r="E3089" t="s">
        <v>58</v>
      </c>
      <c r="F3089" t="s">
        <v>110</v>
      </c>
      <c r="G3089" s="1">
        <v>43853</v>
      </c>
      <c r="H3089" t="s">
        <v>21</v>
      </c>
      <c r="I3089" t="s">
        <v>60</v>
      </c>
      <c r="J3089" t="s">
        <v>10087</v>
      </c>
      <c r="K3089" t="s">
        <v>62</v>
      </c>
      <c r="M3089" t="s">
        <v>27</v>
      </c>
      <c r="N3089" t="s">
        <v>31</v>
      </c>
      <c r="O3089" s="15">
        <v>45078.097719907404</v>
      </c>
      <c r="P3089"/>
      <c r="S3089">
        <v>0</v>
      </c>
      <c r="T3089">
        <v>1</v>
      </c>
      <c r="U3089">
        <v>0</v>
      </c>
      <c r="V3089" t="str">
        <f>IF(OR(tickets_cleaned[[#This Row],[resolution_time_hours]]="", tickets_cleaned[[#This Row],[resolution_time_hours]]&lt;0),"",tickets_cleaned[[#This Row],[resolution_time_hours]])</f>
        <v/>
      </c>
    </row>
    <row r="3090" spans="1:22" ht="15" customHeight="1" x14ac:dyDescent="0.2">
      <c r="A3090">
        <v>3089</v>
      </c>
      <c r="B3090" t="s">
        <v>10088</v>
      </c>
      <c r="C3090" t="s">
        <v>10089</v>
      </c>
      <c r="D3090">
        <v>62</v>
      </c>
      <c r="E3090" t="s">
        <v>90</v>
      </c>
      <c r="F3090" t="s">
        <v>199</v>
      </c>
      <c r="G3090" s="1">
        <v>44270</v>
      </c>
      <c r="H3090" t="s">
        <v>20</v>
      </c>
      <c r="I3090" t="s">
        <v>168</v>
      </c>
      <c r="J3090" s="21" t="s">
        <v>10090</v>
      </c>
      <c r="K3090" t="s">
        <v>62</v>
      </c>
      <c r="M3090" t="s">
        <v>26</v>
      </c>
      <c r="N3090" t="s">
        <v>32</v>
      </c>
      <c r="O3090" s="15">
        <v>45078.328287037039</v>
      </c>
      <c r="P3090"/>
      <c r="S3090">
        <v>0</v>
      </c>
      <c r="T3090">
        <v>1</v>
      </c>
      <c r="U3090">
        <v>0</v>
      </c>
      <c r="V3090" t="str">
        <f>IF(OR(tickets_cleaned[[#This Row],[resolution_time_hours]]="", tickets_cleaned[[#This Row],[resolution_time_hours]]&lt;0),"",tickets_cleaned[[#This Row],[resolution_time_hours]])</f>
        <v/>
      </c>
    </row>
    <row r="3091" spans="1:22" ht="15" customHeight="1" x14ac:dyDescent="0.2">
      <c r="A3091">
        <v>3090</v>
      </c>
      <c r="B3091" t="s">
        <v>10091</v>
      </c>
      <c r="C3091" t="s">
        <v>10092</v>
      </c>
      <c r="D3091">
        <v>60</v>
      </c>
      <c r="E3091" t="s">
        <v>65</v>
      </c>
      <c r="F3091" t="s">
        <v>144</v>
      </c>
      <c r="G3091" s="1">
        <v>44051</v>
      </c>
      <c r="H3091" t="s">
        <v>23</v>
      </c>
      <c r="I3091" t="s">
        <v>120</v>
      </c>
      <c r="J3091" t="s">
        <v>10093</v>
      </c>
      <c r="K3091" t="s">
        <v>62</v>
      </c>
      <c r="M3091" t="s">
        <v>25</v>
      </c>
      <c r="N3091" t="s">
        <v>30</v>
      </c>
      <c r="O3091" s="15">
        <v>45078.760243055556</v>
      </c>
      <c r="P3091"/>
      <c r="S3091">
        <v>0</v>
      </c>
      <c r="T3091">
        <v>1</v>
      </c>
      <c r="U3091">
        <v>0</v>
      </c>
      <c r="V3091" t="str">
        <f>IF(OR(tickets_cleaned[[#This Row],[resolution_time_hours]]="", tickets_cleaned[[#This Row],[resolution_time_hours]]&lt;0),"",tickets_cleaned[[#This Row],[resolution_time_hours]])</f>
        <v/>
      </c>
    </row>
    <row r="3092" spans="1:22" ht="15" customHeight="1" x14ac:dyDescent="0.2">
      <c r="A3092">
        <v>3091</v>
      </c>
      <c r="B3092" t="s">
        <v>10094</v>
      </c>
      <c r="C3092" t="s">
        <v>10095</v>
      </c>
      <c r="D3092">
        <v>68</v>
      </c>
      <c r="E3092" t="s">
        <v>58</v>
      </c>
      <c r="F3092" t="s">
        <v>342</v>
      </c>
      <c r="G3092" s="1">
        <v>43900</v>
      </c>
      <c r="H3092" t="s">
        <v>22</v>
      </c>
      <c r="I3092" t="s">
        <v>168</v>
      </c>
      <c r="J3092" s="21" t="s">
        <v>10096</v>
      </c>
      <c r="K3092" t="s">
        <v>74</v>
      </c>
      <c r="L3092" t="s">
        <v>10097</v>
      </c>
      <c r="M3092" t="s">
        <v>26</v>
      </c>
      <c r="N3092" t="s">
        <v>32</v>
      </c>
      <c r="O3092" s="15">
        <v>45078.819293981483</v>
      </c>
      <c r="P3092" s="15">
        <v>45078.519293981481</v>
      </c>
      <c r="Q3092">
        <v>3</v>
      </c>
      <c r="S3092">
        <v>1</v>
      </c>
      <c r="T3092">
        <v>0</v>
      </c>
      <c r="U3092">
        <v>0</v>
      </c>
      <c r="V3092" t="str">
        <f>IF(OR(tickets_cleaned[[#This Row],[resolution_time_hours]]="", tickets_cleaned[[#This Row],[resolution_time_hours]]&lt;0),"",tickets_cleaned[[#This Row],[resolution_time_hours]])</f>
        <v/>
      </c>
    </row>
    <row r="3093" spans="1:22" ht="15" customHeight="1" x14ac:dyDescent="0.2">
      <c r="A3093">
        <v>3092</v>
      </c>
      <c r="B3093" t="s">
        <v>10098</v>
      </c>
      <c r="C3093" t="s">
        <v>10099</v>
      </c>
      <c r="D3093">
        <v>24</v>
      </c>
      <c r="E3093" t="s">
        <v>90</v>
      </c>
      <c r="F3093" t="s">
        <v>311</v>
      </c>
      <c r="G3093" s="1">
        <v>44552</v>
      </c>
      <c r="H3093" t="s">
        <v>23</v>
      </c>
      <c r="I3093" t="s">
        <v>126</v>
      </c>
      <c r="J3093" s="21" t="s">
        <v>27230</v>
      </c>
      <c r="K3093" t="s">
        <v>62</v>
      </c>
      <c r="M3093" t="s">
        <v>26</v>
      </c>
      <c r="N3093" t="s">
        <v>32</v>
      </c>
      <c r="O3093" s="15">
        <v>45078.915844907409</v>
      </c>
      <c r="P3093"/>
      <c r="S3093">
        <v>0</v>
      </c>
      <c r="T3093">
        <v>1</v>
      </c>
      <c r="U3093">
        <v>0</v>
      </c>
      <c r="V3093" t="str">
        <f>IF(OR(tickets_cleaned[[#This Row],[resolution_time_hours]]="", tickets_cleaned[[#This Row],[resolution_time_hours]]&lt;0),"",tickets_cleaned[[#This Row],[resolution_time_hours]])</f>
        <v/>
      </c>
    </row>
    <row r="3094" spans="1:22" ht="15" customHeight="1" x14ac:dyDescent="0.2">
      <c r="A3094">
        <v>3093</v>
      </c>
      <c r="B3094" t="s">
        <v>10100</v>
      </c>
      <c r="C3094" t="s">
        <v>10101</v>
      </c>
      <c r="D3094">
        <v>38</v>
      </c>
      <c r="E3094" t="s">
        <v>90</v>
      </c>
      <c r="F3094" t="s">
        <v>311</v>
      </c>
      <c r="G3094" s="1">
        <v>43873</v>
      </c>
      <c r="H3094" t="s">
        <v>22</v>
      </c>
      <c r="I3094" t="s">
        <v>101</v>
      </c>
      <c r="J3094" s="21" t="s">
        <v>10102</v>
      </c>
      <c r="K3094" t="s">
        <v>93</v>
      </c>
      <c r="M3094" t="s">
        <v>27</v>
      </c>
      <c r="N3094" t="s">
        <v>29</v>
      </c>
      <c r="P3094"/>
      <c r="S3094">
        <v>0</v>
      </c>
      <c r="T3094">
        <v>1</v>
      </c>
      <c r="U3094">
        <v>0</v>
      </c>
      <c r="V3094" t="str">
        <f>IF(OR(tickets_cleaned[[#This Row],[resolution_time_hours]]="", tickets_cleaned[[#This Row],[resolution_time_hours]]&lt;0),"",tickets_cleaned[[#This Row],[resolution_time_hours]])</f>
        <v/>
      </c>
    </row>
    <row r="3095" spans="1:22" ht="15" customHeight="1" x14ac:dyDescent="0.2">
      <c r="A3095">
        <v>3094</v>
      </c>
      <c r="B3095" t="s">
        <v>10103</v>
      </c>
      <c r="C3095" t="s">
        <v>10104</v>
      </c>
      <c r="D3095">
        <v>52</v>
      </c>
      <c r="E3095" t="s">
        <v>58</v>
      </c>
      <c r="F3095" t="s">
        <v>161</v>
      </c>
      <c r="G3095" s="1">
        <v>44330</v>
      </c>
      <c r="H3095" t="s">
        <v>21</v>
      </c>
      <c r="I3095" t="s">
        <v>20</v>
      </c>
      <c r="J3095" s="21" t="s">
        <v>10105</v>
      </c>
      <c r="K3095" t="s">
        <v>74</v>
      </c>
      <c r="L3095" t="s">
        <v>10106</v>
      </c>
      <c r="M3095" t="s">
        <v>25</v>
      </c>
      <c r="N3095" t="s">
        <v>32</v>
      </c>
      <c r="O3095" s="15">
        <v>45078.427685185183</v>
      </c>
      <c r="P3095" s="15">
        <v>45078.745046296295</v>
      </c>
      <c r="Q3095">
        <v>3</v>
      </c>
      <c r="R3095">
        <v>7</v>
      </c>
      <c r="S3095">
        <v>1</v>
      </c>
      <c r="T3095">
        <v>0</v>
      </c>
      <c r="U3095">
        <v>0</v>
      </c>
      <c r="V3095">
        <f>IF(OR(tickets_cleaned[[#This Row],[resolution_time_hours]]="", tickets_cleaned[[#This Row],[resolution_time_hours]]&lt;0),"",tickets_cleaned[[#This Row],[resolution_time_hours]])</f>
        <v>7</v>
      </c>
    </row>
    <row r="3096" spans="1:22" ht="15" customHeight="1" x14ac:dyDescent="0.2">
      <c r="A3096">
        <v>3095</v>
      </c>
      <c r="B3096" t="s">
        <v>10107</v>
      </c>
      <c r="C3096" t="s">
        <v>10108</v>
      </c>
      <c r="D3096">
        <v>36</v>
      </c>
      <c r="E3096" t="s">
        <v>90</v>
      </c>
      <c r="F3096" t="s">
        <v>311</v>
      </c>
      <c r="G3096" s="1">
        <v>44537</v>
      </c>
      <c r="H3096" t="s">
        <v>24</v>
      </c>
      <c r="I3096" t="s">
        <v>120</v>
      </c>
      <c r="J3096" s="21" t="s">
        <v>10109</v>
      </c>
      <c r="K3096" t="s">
        <v>93</v>
      </c>
      <c r="M3096" t="s">
        <v>27</v>
      </c>
      <c r="N3096" t="s">
        <v>30</v>
      </c>
      <c r="P3096"/>
      <c r="S3096">
        <v>0</v>
      </c>
      <c r="T3096">
        <v>1</v>
      </c>
      <c r="U3096">
        <v>0</v>
      </c>
      <c r="V3096" t="str">
        <f>IF(OR(tickets_cleaned[[#This Row],[resolution_time_hours]]="", tickets_cleaned[[#This Row],[resolution_time_hours]]&lt;0),"",tickets_cleaned[[#This Row],[resolution_time_hours]])</f>
        <v/>
      </c>
    </row>
    <row r="3097" spans="1:22" ht="15" customHeight="1" x14ac:dyDescent="0.2">
      <c r="A3097">
        <v>3096</v>
      </c>
      <c r="B3097" t="s">
        <v>10110</v>
      </c>
      <c r="C3097" t="s">
        <v>10111</v>
      </c>
      <c r="D3097">
        <v>34</v>
      </c>
      <c r="E3097" t="s">
        <v>90</v>
      </c>
      <c r="F3097" t="s">
        <v>110</v>
      </c>
      <c r="G3097" s="1">
        <v>44270</v>
      </c>
      <c r="H3097" t="s">
        <v>23</v>
      </c>
      <c r="I3097" t="s">
        <v>203</v>
      </c>
      <c r="J3097" s="21" t="s">
        <v>10112</v>
      </c>
      <c r="K3097" t="s">
        <v>93</v>
      </c>
      <c r="M3097" t="s">
        <v>26</v>
      </c>
      <c r="N3097" t="s">
        <v>29</v>
      </c>
      <c r="P3097"/>
      <c r="S3097">
        <v>0</v>
      </c>
      <c r="T3097">
        <v>1</v>
      </c>
      <c r="U3097">
        <v>0</v>
      </c>
      <c r="V3097" t="str">
        <f>IF(OR(tickets_cleaned[[#This Row],[resolution_time_hours]]="", tickets_cleaned[[#This Row],[resolution_time_hours]]&lt;0),"",tickets_cleaned[[#This Row],[resolution_time_hours]])</f>
        <v/>
      </c>
    </row>
    <row r="3098" spans="1:22" ht="15" customHeight="1" x14ac:dyDescent="0.2">
      <c r="A3098">
        <v>3097</v>
      </c>
      <c r="B3098" t="s">
        <v>10113</v>
      </c>
      <c r="C3098" t="s">
        <v>10114</v>
      </c>
      <c r="D3098">
        <v>50</v>
      </c>
      <c r="E3098" t="s">
        <v>90</v>
      </c>
      <c r="F3098" t="s">
        <v>364</v>
      </c>
      <c r="G3098" s="1">
        <v>44022</v>
      </c>
      <c r="H3098" t="s">
        <v>20</v>
      </c>
      <c r="I3098" t="s">
        <v>72</v>
      </c>
      <c r="J3098" t="s">
        <v>10115</v>
      </c>
      <c r="K3098" t="s">
        <v>93</v>
      </c>
      <c r="M3098" t="s">
        <v>27</v>
      </c>
      <c r="N3098" t="s">
        <v>31</v>
      </c>
      <c r="P3098"/>
      <c r="S3098">
        <v>0</v>
      </c>
      <c r="T3098">
        <v>1</v>
      </c>
      <c r="U3098">
        <v>0</v>
      </c>
      <c r="V3098" t="str">
        <f>IF(OR(tickets_cleaned[[#This Row],[resolution_time_hours]]="", tickets_cleaned[[#This Row],[resolution_time_hours]]&lt;0),"",tickets_cleaned[[#This Row],[resolution_time_hours]])</f>
        <v/>
      </c>
    </row>
    <row r="3099" spans="1:22" ht="15" customHeight="1" x14ac:dyDescent="0.2">
      <c r="A3099">
        <v>3098</v>
      </c>
      <c r="B3099" t="s">
        <v>10116</v>
      </c>
      <c r="C3099" t="s">
        <v>10117</v>
      </c>
      <c r="D3099">
        <v>35</v>
      </c>
      <c r="E3099" t="s">
        <v>58</v>
      </c>
      <c r="F3099" t="s">
        <v>245</v>
      </c>
      <c r="G3099" s="1">
        <v>44162</v>
      </c>
      <c r="H3099" t="s">
        <v>21</v>
      </c>
      <c r="I3099" t="s">
        <v>91</v>
      </c>
      <c r="J3099" s="21" t="s">
        <v>10118</v>
      </c>
      <c r="K3099" t="s">
        <v>74</v>
      </c>
      <c r="L3099" t="s">
        <v>10119</v>
      </c>
      <c r="M3099" t="s">
        <v>27</v>
      </c>
      <c r="N3099" t="s">
        <v>31</v>
      </c>
      <c r="O3099" s="15">
        <v>45078.888865740744</v>
      </c>
      <c r="P3099" s="15">
        <v>45078.586782407408</v>
      </c>
      <c r="Q3099">
        <v>3</v>
      </c>
      <c r="S3099">
        <v>1</v>
      </c>
      <c r="T3099">
        <v>0</v>
      </c>
      <c r="U3099">
        <v>0</v>
      </c>
      <c r="V3099" t="str">
        <f>IF(OR(tickets_cleaned[[#This Row],[resolution_time_hours]]="", tickets_cleaned[[#This Row],[resolution_time_hours]]&lt;0),"",tickets_cleaned[[#This Row],[resolution_time_hours]])</f>
        <v/>
      </c>
    </row>
    <row r="3100" spans="1:22" ht="15" customHeight="1" x14ac:dyDescent="0.2">
      <c r="A3100">
        <v>3099</v>
      </c>
      <c r="B3100" t="s">
        <v>10120</v>
      </c>
      <c r="C3100" t="s">
        <v>10121</v>
      </c>
      <c r="D3100">
        <v>54</v>
      </c>
      <c r="E3100" t="s">
        <v>65</v>
      </c>
      <c r="F3100" t="s">
        <v>71</v>
      </c>
      <c r="G3100" s="1">
        <v>44335</v>
      </c>
      <c r="H3100" t="s">
        <v>24</v>
      </c>
      <c r="I3100" t="s">
        <v>91</v>
      </c>
      <c r="J3100" s="21" t="s">
        <v>10122</v>
      </c>
      <c r="K3100" t="s">
        <v>62</v>
      </c>
      <c r="M3100" t="s">
        <v>26</v>
      </c>
      <c r="N3100" t="s">
        <v>32</v>
      </c>
      <c r="O3100" s="15">
        <v>45078.659722222219</v>
      </c>
      <c r="P3100"/>
      <c r="S3100">
        <v>0</v>
      </c>
      <c r="T3100">
        <v>1</v>
      </c>
      <c r="U3100">
        <v>0</v>
      </c>
      <c r="V3100" t="str">
        <f>IF(OR(tickets_cleaned[[#This Row],[resolution_time_hours]]="", tickets_cleaned[[#This Row],[resolution_time_hours]]&lt;0),"",tickets_cleaned[[#This Row],[resolution_time_hours]])</f>
        <v/>
      </c>
    </row>
    <row r="3101" spans="1:22" ht="15" customHeight="1" x14ac:dyDescent="0.2">
      <c r="A3101">
        <v>3100</v>
      </c>
      <c r="B3101" t="s">
        <v>10123</v>
      </c>
      <c r="C3101" t="s">
        <v>10124</v>
      </c>
      <c r="D3101">
        <v>19</v>
      </c>
      <c r="E3101" t="s">
        <v>90</v>
      </c>
      <c r="F3101" t="s">
        <v>228</v>
      </c>
      <c r="G3101" s="1">
        <v>43930</v>
      </c>
      <c r="H3101" t="s">
        <v>20</v>
      </c>
      <c r="I3101" t="s">
        <v>79</v>
      </c>
      <c r="J3101" s="21" t="s">
        <v>10125</v>
      </c>
      <c r="K3101" t="s">
        <v>74</v>
      </c>
      <c r="L3101" t="s">
        <v>10126</v>
      </c>
      <c r="M3101" t="s">
        <v>27</v>
      </c>
      <c r="N3101" t="s">
        <v>31</v>
      </c>
      <c r="O3101" s="15">
        <v>45078.660428240742</v>
      </c>
      <c r="P3101" s="15">
        <v>45077.98265046296</v>
      </c>
      <c r="Q3101">
        <v>2</v>
      </c>
      <c r="S3101">
        <v>1</v>
      </c>
      <c r="T3101">
        <v>0</v>
      </c>
      <c r="U3101">
        <v>1</v>
      </c>
      <c r="V3101" t="str">
        <f>IF(OR(tickets_cleaned[[#This Row],[resolution_time_hours]]="", tickets_cleaned[[#This Row],[resolution_time_hours]]&lt;0),"",tickets_cleaned[[#This Row],[resolution_time_hours]])</f>
        <v/>
      </c>
    </row>
    <row r="3102" spans="1:22" ht="15" customHeight="1" x14ac:dyDescent="0.2">
      <c r="A3102">
        <v>3101</v>
      </c>
      <c r="B3102" t="s">
        <v>10127</v>
      </c>
      <c r="C3102" t="s">
        <v>10128</v>
      </c>
      <c r="D3102">
        <v>27</v>
      </c>
      <c r="E3102" t="s">
        <v>90</v>
      </c>
      <c r="F3102" t="s">
        <v>249</v>
      </c>
      <c r="G3102" s="1">
        <v>44273</v>
      </c>
      <c r="H3102" t="s">
        <v>22</v>
      </c>
      <c r="I3102" t="s">
        <v>60</v>
      </c>
      <c r="J3102" s="21" t="s">
        <v>27231</v>
      </c>
      <c r="K3102" t="s">
        <v>93</v>
      </c>
      <c r="M3102" t="s">
        <v>27</v>
      </c>
      <c r="N3102" t="s">
        <v>29</v>
      </c>
      <c r="P3102"/>
      <c r="S3102">
        <v>0</v>
      </c>
      <c r="T3102">
        <v>1</v>
      </c>
      <c r="U3102">
        <v>0</v>
      </c>
      <c r="V3102" t="str">
        <f>IF(OR(tickets_cleaned[[#This Row],[resolution_time_hours]]="", tickets_cleaned[[#This Row],[resolution_time_hours]]&lt;0),"",tickets_cleaned[[#This Row],[resolution_time_hours]])</f>
        <v/>
      </c>
    </row>
    <row r="3103" spans="1:22" ht="15" customHeight="1" x14ac:dyDescent="0.2">
      <c r="A3103">
        <v>3102</v>
      </c>
      <c r="B3103" t="s">
        <v>10129</v>
      </c>
      <c r="C3103" t="s">
        <v>10130</v>
      </c>
      <c r="D3103">
        <v>36</v>
      </c>
      <c r="E3103" t="s">
        <v>65</v>
      </c>
      <c r="F3103" t="s">
        <v>105</v>
      </c>
      <c r="G3103" s="1">
        <v>44176</v>
      </c>
      <c r="H3103" t="s">
        <v>20</v>
      </c>
      <c r="I3103" t="s">
        <v>106</v>
      </c>
      <c r="J3103" s="21" t="s">
        <v>10131</v>
      </c>
      <c r="K3103" t="s">
        <v>74</v>
      </c>
      <c r="L3103" t="s">
        <v>10132</v>
      </c>
      <c r="M3103" t="s">
        <v>27</v>
      </c>
      <c r="N3103" t="s">
        <v>30</v>
      </c>
      <c r="O3103" s="15">
        <v>45078.085474537038</v>
      </c>
      <c r="P3103" s="15">
        <v>45078.320891203701</v>
      </c>
      <c r="Q3103">
        <v>3</v>
      </c>
      <c r="R3103">
        <v>5</v>
      </c>
      <c r="S3103">
        <v>1</v>
      </c>
      <c r="T3103">
        <v>0</v>
      </c>
      <c r="U3103">
        <v>0</v>
      </c>
      <c r="V3103">
        <f>IF(OR(tickets_cleaned[[#This Row],[resolution_time_hours]]="", tickets_cleaned[[#This Row],[resolution_time_hours]]&lt;0),"",tickets_cleaned[[#This Row],[resolution_time_hours]])</f>
        <v>5</v>
      </c>
    </row>
    <row r="3104" spans="1:22" ht="15" customHeight="1" x14ac:dyDescent="0.2">
      <c r="A3104">
        <v>3103</v>
      </c>
      <c r="B3104" t="s">
        <v>10133</v>
      </c>
      <c r="C3104" t="s">
        <v>10134</v>
      </c>
      <c r="D3104">
        <v>32</v>
      </c>
      <c r="E3104" t="s">
        <v>58</v>
      </c>
      <c r="F3104" t="s">
        <v>125</v>
      </c>
      <c r="G3104" s="1">
        <v>43894</v>
      </c>
      <c r="H3104" t="s">
        <v>20</v>
      </c>
      <c r="I3104" t="s">
        <v>176</v>
      </c>
      <c r="J3104" s="21" t="s">
        <v>10135</v>
      </c>
      <c r="K3104" t="s">
        <v>62</v>
      </c>
      <c r="M3104" t="s">
        <v>28</v>
      </c>
      <c r="N3104" t="s">
        <v>30</v>
      </c>
      <c r="O3104" s="15">
        <v>45078.306331018517</v>
      </c>
      <c r="P3104"/>
      <c r="S3104">
        <v>0</v>
      </c>
      <c r="T3104">
        <v>1</v>
      </c>
      <c r="U3104">
        <v>0</v>
      </c>
      <c r="V3104" t="str">
        <f>IF(OR(tickets_cleaned[[#This Row],[resolution_time_hours]]="", tickets_cleaned[[#This Row],[resolution_time_hours]]&lt;0),"",tickets_cleaned[[#This Row],[resolution_time_hours]])</f>
        <v/>
      </c>
    </row>
    <row r="3105" spans="1:22" ht="15" customHeight="1" x14ac:dyDescent="0.2">
      <c r="A3105">
        <v>3104</v>
      </c>
      <c r="B3105" t="s">
        <v>10136</v>
      </c>
      <c r="C3105" t="s">
        <v>10137</v>
      </c>
      <c r="D3105">
        <v>48</v>
      </c>
      <c r="E3105" t="s">
        <v>58</v>
      </c>
      <c r="F3105" t="s">
        <v>161</v>
      </c>
      <c r="G3105" s="1">
        <v>43962</v>
      </c>
      <c r="H3105" t="s">
        <v>22</v>
      </c>
      <c r="I3105" t="s">
        <v>203</v>
      </c>
      <c r="J3105" s="21" t="s">
        <v>10138</v>
      </c>
      <c r="K3105" t="s">
        <v>93</v>
      </c>
      <c r="M3105" t="s">
        <v>27</v>
      </c>
      <c r="N3105" t="s">
        <v>30</v>
      </c>
      <c r="P3105"/>
      <c r="S3105">
        <v>0</v>
      </c>
      <c r="T3105">
        <v>1</v>
      </c>
      <c r="U3105">
        <v>0</v>
      </c>
      <c r="V3105" t="str">
        <f>IF(OR(tickets_cleaned[[#This Row],[resolution_time_hours]]="", tickets_cleaned[[#This Row],[resolution_time_hours]]&lt;0),"",tickets_cleaned[[#This Row],[resolution_time_hours]])</f>
        <v/>
      </c>
    </row>
    <row r="3106" spans="1:22" ht="15" customHeight="1" x14ac:dyDescent="0.2">
      <c r="A3106">
        <v>3105</v>
      </c>
      <c r="B3106" t="s">
        <v>4440</v>
      </c>
      <c r="C3106" t="s">
        <v>10139</v>
      </c>
      <c r="D3106">
        <v>37</v>
      </c>
      <c r="E3106" t="s">
        <v>58</v>
      </c>
      <c r="F3106" t="s">
        <v>233</v>
      </c>
      <c r="G3106" s="1">
        <v>44005</v>
      </c>
      <c r="H3106" t="s">
        <v>22</v>
      </c>
      <c r="I3106" t="s">
        <v>91</v>
      </c>
      <c r="J3106" s="21" t="s">
        <v>10140</v>
      </c>
      <c r="K3106" t="s">
        <v>93</v>
      </c>
      <c r="M3106" t="s">
        <v>25</v>
      </c>
      <c r="N3106" t="s">
        <v>30</v>
      </c>
      <c r="P3106"/>
      <c r="S3106">
        <v>0</v>
      </c>
      <c r="T3106">
        <v>1</v>
      </c>
      <c r="U3106">
        <v>0</v>
      </c>
      <c r="V3106" t="str">
        <f>IF(OR(tickets_cleaned[[#This Row],[resolution_time_hours]]="", tickets_cleaned[[#This Row],[resolution_time_hours]]&lt;0),"",tickets_cleaned[[#This Row],[resolution_time_hours]])</f>
        <v/>
      </c>
    </row>
    <row r="3107" spans="1:22" ht="15" customHeight="1" x14ac:dyDescent="0.2">
      <c r="A3107">
        <v>3106</v>
      </c>
      <c r="B3107" t="s">
        <v>10141</v>
      </c>
      <c r="C3107" t="s">
        <v>10142</v>
      </c>
      <c r="D3107">
        <v>39</v>
      </c>
      <c r="E3107" t="s">
        <v>58</v>
      </c>
      <c r="F3107" t="s">
        <v>446</v>
      </c>
      <c r="G3107" s="1">
        <v>44003</v>
      </c>
      <c r="H3107" t="s">
        <v>23</v>
      </c>
      <c r="I3107" t="s">
        <v>203</v>
      </c>
      <c r="J3107" t="s">
        <v>10143</v>
      </c>
      <c r="K3107" t="s">
        <v>74</v>
      </c>
      <c r="L3107" t="s">
        <v>10144</v>
      </c>
      <c r="M3107" t="s">
        <v>28</v>
      </c>
      <c r="N3107" t="s">
        <v>29</v>
      </c>
      <c r="O3107" s="15">
        <v>45078.627199074072</v>
      </c>
      <c r="P3107" s="15">
        <v>45078.951504629629</v>
      </c>
      <c r="Q3107">
        <v>4</v>
      </c>
      <c r="R3107">
        <v>7</v>
      </c>
      <c r="S3107">
        <v>1</v>
      </c>
      <c r="T3107">
        <v>0</v>
      </c>
      <c r="U3107">
        <v>0</v>
      </c>
      <c r="V3107">
        <f>IF(OR(tickets_cleaned[[#This Row],[resolution_time_hours]]="", tickets_cleaned[[#This Row],[resolution_time_hours]]&lt;0),"",tickets_cleaned[[#This Row],[resolution_time_hours]])</f>
        <v>7</v>
      </c>
    </row>
    <row r="3108" spans="1:22" ht="15" customHeight="1" x14ac:dyDescent="0.2">
      <c r="A3108">
        <v>3107</v>
      </c>
      <c r="B3108" t="s">
        <v>10145</v>
      </c>
      <c r="C3108" t="s">
        <v>10146</v>
      </c>
      <c r="D3108">
        <v>69</v>
      </c>
      <c r="E3108" t="s">
        <v>90</v>
      </c>
      <c r="F3108" t="s">
        <v>71</v>
      </c>
      <c r="G3108" s="1">
        <v>44081</v>
      </c>
      <c r="H3108" t="s">
        <v>21</v>
      </c>
      <c r="I3108" t="s">
        <v>120</v>
      </c>
      <c r="J3108" s="21" t="s">
        <v>10147</v>
      </c>
      <c r="K3108" t="s">
        <v>62</v>
      </c>
      <c r="M3108" t="s">
        <v>26</v>
      </c>
      <c r="N3108" t="s">
        <v>29</v>
      </c>
      <c r="O3108" s="15">
        <v>45078.555694444447</v>
      </c>
      <c r="P3108"/>
      <c r="S3108">
        <v>0</v>
      </c>
      <c r="T3108">
        <v>1</v>
      </c>
      <c r="U3108">
        <v>0</v>
      </c>
      <c r="V3108" t="str">
        <f>IF(OR(tickets_cleaned[[#This Row],[resolution_time_hours]]="", tickets_cleaned[[#This Row],[resolution_time_hours]]&lt;0),"",tickets_cleaned[[#This Row],[resolution_time_hours]])</f>
        <v/>
      </c>
    </row>
    <row r="3109" spans="1:22" ht="15" customHeight="1" x14ac:dyDescent="0.2">
      <c r="A3109">
        <v>3108</v>
      </c>
      <c r="B3109" t="s">
        <v>10148</v>
      </c>
      <c r="C3109" t="s">
        <v>10149</v>
      </c>
      <c r="D3109">
        <v>42</v>
      </c>
      <c r="E3109" t="s">
        <v>90</v>
      </c>
      <c r="F3109" t="s">
        <v>268</v>
      </c>
      <c r="G3109" s="1">
        <v>44444</v>
      </c>
      <c r="H3109" t="s">
        <v>22</v>
      </c>
      <c r="I3109" t="s">
        <v>203</v>
      </c>
      <c r="J3109" s="21" t="s">
        <v>10150</v>
      </c>
      <c r="K3109" t="s">
        <v>62</v>
      </c>
      <c r="M3109" t="s">
        <v>25</v>
      </c>
      <c r="N3109" t="s">
        <v>30</v>
      </c>
      <c r="O3109" s="15">
        <v>45078.30641203704</v>
      </c>
      <c r="P3109"/>
      <c r="S3109">
        <v>0</v>
      </c>
      <c r="T3109">
        <v>1</v>
      </c>
      <c r="U3109">
        <v>0</v>
      </c>
      <c r="V3109" t="str">
        <f>IF(OR(tickets_cleaned[[#This Row],[resolution_time_hours]]="", tickets_cleaned[[#This Row],[resolution_time_hours]]&lt;0),"",tickets_cleaned[[#This Row],[resolution_time_hours]])</f>
        <v/>
      </c>
    </row>
    <row r="3110" spans="1:22" ht="15" customHeight="1" x14ac:dyDescent="0.2">
      <c r="A3110">
        <v>3109</v>
      </c>
      <c r="B3110" t="s">
        <v>10151</v>
      </c>
      <c r="C3110" t="s">
        <v>10152</v>
      </c>
      <c r="D3110">
        <v>22</v>
      </c>
      <c r="E3110" t="s">
        <v>58</v>
      </c>
      <c r="F3110" t="s">
        <v>119</v>
      </c>
      <c r="G3110" s="1">
        <v>44556</v>
      </c>
      <c r="H3110" t="s">
        <v>21</v>
      </c>
      <c r="I3110" t="s">
        <v>72</v>
      </c>
      <c r="J3110" s="21" t="s">
        <v>10153</v>
      </c>
      <c r="K3110" t="s">
        <v>93</v>
      </c>
      <c r="M3110" t="s">
        <v>25</v>
      </c>
      <c r="N3110" t="s">
        <v>30</v>
      </c>
      <c r="P3110"/>
      <c r="S3110">
        <v>0</v>
      </c>
      <c r="T3110">
        <v>1</v>
      </c>
      <c r="U3110">
        <v>0</v>
      </c>
      <c r="V3110" t="str">
        <f>IF(OR(tickets_cleaned[[#This Row],[resolution_time_hours]]="", tickets_cleaned[[#This Row],[resolution_time_hours]]&lt;0),"",tickets_cleaned[[#This Row],[resolution_time_hours]])</f>
        <v/>
      </c>
    </row>
    <row r="3111" spans="1:22" ht="15" customHeight="1" x14ac:dyDescent="0.2">
      <c r="A3111">
        <v>3110</v>
      </c>
      <c r="B3111" t="s">
        <v>10154</v>
      </c>
      <c r="C3111" t="s">
        <v>10155</v>
      </c>
      <c r="D3111">
        <v>43</v>
      </c>
      <c r="E3111" t="s">
        <v>90</v>
      </c>
      <c r="F3111" t="s">
        <v>100</v>
      </c>
      <c r="G3111" s="1">
        <v>44140</v>
      </c>
      <c r="H3111" t="s">
        <v>20</v>
      </c>
      <c r="I3111" t="s">
        <v>176</v>
      </c>
      <c r="J3111" s="21" t="s">
        <v>10156</v>
      </c>
      <c r="K3111" t="s">
        <v>93</v>
      </c>
      <c r="M3111" t="s">
        <v>26</v>
      </c>
      <c r="N3111" t="s">
        <v>30</v>
      </c>
      <c r="P3111"/>
      <c r="S3111">
        <v>0</v>
      </c>
      <c r="T3111">
        <v>1</v>
      </c>
      <c r="U3111">
        <v>0</v>
      </c>
      <c r="V3111" t="str">
        <f>IF(OR(tickets_cleaned[[#This Row],[resolution_time_hours]]="", tickets_cleaned[[#This Row],[resolution_time_hours]]&lt;0),"",tickets_cleaned[[#This Row],[resolution_time_hours]])</f>
        <v/>
      </c>
    </row>
    <row r="3112" spans="1:22" ht="15" customHeight="1" x14ac:dyDescent="0.2">
      <c r="A3112">
        <v>3111</v>
      </c>
      <c r="B3112" t="s">
        <v>10157</v>
      </c>
      <c r="C3112" t="s">
        <v>10158</v>
      </c>
      <c r="D3112">
        <v>32</v>
      </c>
      <c r="E3112" t="s">
        <v>90</v>
      </c>
      <c r="F3112" t="s">
        <v>268</v>
      </c>
      <c r="G3112" s="1">
        <v>43933</v>
      </c>
      <c r="H3112" t="s">
        <v>20</v>
      </c>
      <c r="I3112" t="s">
        <v>140</v>
      </c>
      <c r="J3112" s="21" t="s">
        <v>10159</v>
      </c>
      <c r="K3112" t="s">
        <v>62</v>
      </c>
      <c r="M3112" t="s">
        <v>27</v>
      </c>
      <c r="N3112" t="s">
        <v>30</v>
      </c>
      <c r="O3112" s="15">
        <v>45078.310636574075</v>
      </c>
      <c r="P3112"/>
      <c r="S3112">
        <v>0</v>
      </c>
      <c r="T3112">
        <v>1</v>
      </c>
      <c r="U3112">
        <v>0</v>
      </c>
      <c r="V3112" t="str">
        <f>IF(OR(tickets_cleaned[[#This Row],[resolution_time_hours]]="", tickets_cleaned[[#This Row],[resolution_time_hours]]&lt;0),"",tickets_cleaned[[#This Row],[resolution_time_hours]])</f>
        <v/>
      </c>
    </row>
    <row r="3113" spans="1:22" ht="15" customHeight="1" x14ac:dyDescent="0.2">
      <c r="A3113">
        <v>3112</v>
      </c>
      <c r="B3113" t="s">
        <v>10160</v>
      </c>
      <c r="C3113" t="s">
        <v>10161</v>
      </c>
      <c r="D3113">
        <v>62</v>
      </c>
      <c r="E3113" t="s">
        <v>65</v>
      </c>
      <c r="F3113" t="s">
        <v>456</v>
      </c>
      <c r="G3113" s="1">
        <v>43838</v>
      </c>
      <c r="H3113" t="s">
        <v>22</v>
      </c>
      <c r="I3113" t="s">
        <v>72</v>
      </c>
      <c r="J3113" s="21" t="s">
        <v>10162</v>
      </c>
      <c r="K3113" t="s">
        <v>93</v>
      </c>
      <c r="M3113" t="s">
        <v>28</v>
      </c>
      <c r="N3113" t="s">
        <v>30</v>
      </c>
      <c r="P3113"/>
      <c r="S3113">
        <v>0</v>
      </c>
      <c r="T3113">
        <v>1</v>
      </c>
      <c r="U3113">
        <v>0</v>
      </c>
      <c r="V3113" t="str">
        <f>IF(OR(tickets_cleaned[[#This Row],[resolution_time_hours]]="", tickets_cleaned[[#This Row],[resolution_time_hours]]&lt;0),"",tickets_cleaned[[#This Row],[resolution_time_hours]])</f>
        <v/>
      </c>
    </row>
    <row r="3114" spans="1:22" ht="15" customHeight="1" x14ac:dyDescent="0.2">
      <c r="A3114">
        <v>3113</v>
      </c>
      <c r="B3114" t="s">
        <v>10163</v>
      </c>
      <c r="C3114" t="s">
        <v>10164</v>
      </c>
      <c r="D3114">
        <v>24</v>
      </c>
      <c r="E3114" t="s">
        <v>58</v>
      </c>
      <c r="F3114" t="s">
        <v>114</v>
      </c>
      <c r="G3114" s="1">
        <v>44210</v>
      </c>
      <c r="H3114" t="s">
        <v>22</v>
      </c>
      <c r="I3114" t="s">
        <v>20</v>
      </c>
      <c r="J3114" t="s">
        <v>10165</v>
      </c>
      <c r="K3114" t="s">
        <v>93</v>
      </c>
      <c r="M3114" t="s">
        <v>27</v>
      </c>
      <c r="N3114" t="s">
        <v>32</v>
      </c>
      <c r="P3114"/>
      <c r="S3114">
        <v>0</v>
      </c>
      <c r="T3114">
        <v>1</v>
      </c>
      <c r="U3114">
        <v>0</v>
      </c>
      <c r="V3114" t="str">
        <f>IF(OR(tickets_cleaned[[#This Row],[resolution_time_hours]]="", tickets_cleaned[[#This Row],[resolution_time_hours]]&lt;0),"",tickets_cleaned[[#This Row],[resolution_time_hours]])</f>
        <v/>
      </c>
    </row>
    <row r="3115" spans="1:22" ht="15" customHeight="1" x14ac:dyDescent="0.2">
      <c r="A3115">
        <v>3114</v>
      </c>
      <c r="B3115" t="s">
        <v>10166</v>
      </c>
      <c r="C3115" t="s">
        <v>10167</v>
      </c>
      <c r="D3115">
        <v>38</v>
      </c>
      <c r="E3115" t="s">
        <v>65</v>
      </c>
      <c r="F3115" t="s">
        <v>446</v>
      </c>
      <c r="G3115" s="1">
        <v>44408</v>
      </c>
      <c r="H3115" t="s">
        <v>20</v>
      </c>
      <c r="I3115" t="s">
        <v>79</v>
      </c>
      <c r="J3115" s="21" t="s">
        <v>10168</v>
      </c>
      <c r="K3115" t="s">
        <v>74</v>
      </c>
      <c r="L3115" t="s">
        <v>10169</v>
      </c>
      <c r="M3115" t="s">
        <v>25</v>
      </c>
      <c r="N3115" t="s">
        <v>30</v>
      </c>
      <c r="O3115" s="15">
        <v>45078.45652777778</v>
      </c>
      <c r="P3115" s="15">
        <v>45078.18986111111</v>
      </c>
      <c r="Q3115">
        <v>2</v>
      </c>
      <c r="S3115">
        <v>1</v>
      </c>
      <c r="T3115">
        <v>0</v>
      </c>
      <c r="U3115">
        <v>1</v>
      </c>
      <c r="V3115" t="str">
        <f>IF(OR(tickets_cleaned[[#This Row],[resolution_time_hours]]="", tickets_cleaned[[#This Row],[resolution_time_hours]]&lt;0),"",tickets_cleaned[[#This Row],[resolution_time_hours]])</f>
        <v/>
      </c>
    </row>
    <row r="3116" spans="1:22" ht="15" customHeight="1" x14ac:dyDescent="0.2">
      <c r="A3116">
        <v>3115</v>
      </c>
      <c r="B3116" t="s">
        <v>9198</v>
      </c>
      <c r="C3116" t="s">
        <v>10170</v>
      </c>
      <c r="D3116">
        <v>44</v>
      </c>
      <c r="E3116" t="s">
        <v>65</v>
      </c>
      <c r="F3116" t="s">
        <v>342</v>
      </c>
      <c r="G3116" s="1">
        <v>44091</v>
      </c>
      <c r="H3116" t="s">
        <v>20</v>
      </c>
      <c r="I3116" t="s">
        <v>22</v>
      </c>
      <c r="J3116" s="21" t="s">
        <v>10171</v>
      </c>
      <c r="K3116" t="s">
        <v>62</v>
      </c>
      <c r="M3116" t="s">
        <v>26</v>
      </c>
      <c r="N3116" t="s">
        <v>32</v>
      </c>
      <c r="O3116" s="15">
        <v>45078.619039351855</v>
      </c>
      <c r="P3116"/>
      <c r="S3116">
        <v>0</v>
      </c>
      <c r="T3116">
        <v>1</v>
      </c>
      <c r="U3116">
        <v>0</v>
      </c>
      <c r="V3116" t="str">
        <f>IF(OR(tickets_cleaned[[#This Row],[resolution_time_hours]]="", tickets_cleaned[[#This Row],[resolution_time_hours]]&lt;0),"",tickets_cleaned[[#This Row],[resolution_time_hours]])</f>
        <v/>
      </c>
    </row>
    <row r="3117" spans="1:22" ht="15" customHeight="1" x14ac:dyDescent="0.2">
      <c r="A3117">
        <v>3116</v>
      </c>
      <c r="B3117" t="s">
        <v>10172</v>
      </c>
      <c r="C3117" t="s">
        <v>10173</v>
      </c>
      <c r="D3117">
        <v>20</v>
      </c>
      <c r="E3117" t="s">
        <v>65</v>
      </c>
      <c r="F3117" t="s">
        <v>130</v>
      </c>
      <c r="G3117" s="1">
        <v>44485</v>
      </c>
      <c r="H3117" t="s">
        <v>23</v>
      </c>
      <c r="I3117" t="s">
        <v>140</v>
      </c>
      <c r="J3117" s="21" t="s">
        <v>10174</v>
      </c>
      <c r="K3117" t="s">
        <v>74</v>
      </c>
      <c r="L3117" t="s">
        <v>10175</v>
      </c>
      <c r="M3117" t="s">
        <v>28</v>
      </c>
      <c r="N3117" t="s">
        <v>32</v>
      </c>
      <c r="O3117" s="15">
        <v>45078.895439814813</v>
      </c>
      <c r="P3117" s="15">
        <v>45078.39266203704</v>
      </c>
      <c r="Q3117">
        <v>2</v>
      </c>
      <c r="S3117">
        <v>1</v>
      </c>
      <c r="T3117">
        <v>0</v>
      </c>
      <c r="U3117">
        <v>1</v>
      </c>
      <c r="V3117" t="str">
        <f>IF(OR(tickets_cleaned[[#This Row],[resolution_time_hours]]="", tickets_cleaned[[#This Row],[resolution_time_hours]]&lt;0),"",tickets_cleaned[[#This Row],[resolution_time_hours]])</f>
        <v/>
      </c>
    </row>
    <row r="3118" spans="1:22" ht="15" customHeight="1" x14ac:dyDescent="0.2">
      <c r="A3118">
        <v>3117</v>
      </c>
      <c r="B3118" t="s">
        <v>10176</v>
      </c>
      <c r="C3118" t="s">
        <v>10177</v>
      </c>
      <c r="D3118">
        <v>21</v>
      </c>
      <c r="E3118" t="s">
        <v>90</v>
      </c>
      <c r="F3118" t="s">
        <v>96</v>
      </c>
      <c r="G3118" s="1">
        <v>44285</v>
      </c>
      <c r="H3118" t="s">
        <v>22</v>
      </c>
      <c r="I3118" t="s">
        <v>203</v>
      </c>
      <c r="J3118" s="21" t="s">
        <v>10178</v>
      </c>
      <c r="K3118" t="s">
        <v>74</v>
      </c>
      <c r="L3118" t="s">
        <v>10179</v>
      </c>
      <c r="M3118" t="s">
        <v>27</v>
      </c>
      <c r="N3118" t="s">
        <v>29</v>
      </c>
      <c r="O3118" s="15">
        <v>45078.375324074077</v>
      </c>
      <c r="P3118" s="15">
        <v>45078.701018518521</v>
      </c>
      <c r="Q3118">
        <v>2</v>
      </c>
      <c r="R3118">
        <v>7</v>
      </c>
      <c r="S3118">
        <v>1</v>
      </c>
      <c r="T3118">
        <v>0</v>
      </c>
      <c r="U3118">
        <v>1</v>
      </c>
      <c r="V3118">
        <f>IF(OR(tickets_cleaned[[#This Row],[resolution_time_hours]]="", tickets_cleaned[[#This Row],[resolution_time_hours]]&lt;0),"",tickets_cleaned[[#This Row],[resolution_time_hours]])</f>
        <v>7</v>
      </c>
    </row>
    <row r="3119" spans="1:22" ht="15" customHeight="1" x14ac:dyDescent="0.2">
      <c r="A3119">
        <v>3118</v>
      </c>
      <c r="B3119" t="s">
        <v>10180</v>
      </c>
      <c r="C3119" t="s">
        <v>10181</v>
      </c>
      <c r="D3119">
        <v>63</v>
      </c>
      <c r="E3119" t="s">
        <v>58</v>
      </c>
      <c r="F3119" t="s">
        <v>680</v>
      </c>
      <c r="G3119" s="1">
        <v>44119</v>
      </c>
      <c r="H3119" t="s">
        <v>22</v>
      </c>
      <c r="I3119" t="s">
        <v>176</v>
      </c>
      <c r="J3119" s="21" t="s">
        <v>10182</v>
      </c>
      <c r="K3119" t="s">
        <v>93</v>
      </c>
      <c r="M3119" t="s">
        <v>26</v>
      </c>
      <c r="N3119" t="s">
        <v>29</v>
      </c>
      <c r="P3119"/>
      <c r="S3119">
        <v>0</v>
      </c>
      <c r="T3119">
        <v>1</v>
      </c>
      <c r="U3119">
        <v>0</v>
      </c>
      <c r="V3119" t="str">
        <f>IF(OR(tickets_cleaned[[#This Row],[resolution_time_hours]]="", tickets_cleaned[[#This Row],[resolution_time_hours]]&lt;0),"",tickets_cleaned[[#This Row],[resolution_time_hours]])</f>
        <v/>
      </c>
    </row>
    <row r="3120" spans="1:22" ht="15" customHeight="1" x14ac:dyDescent="0.2">
      <c r="A3120">
        <v>3119</v>
      </c>
      <c r="B3120" t="s">
        <v>10183</v>
      </c>
      <c r="C3120" t="s">
        <v>10184</v>
      </c>
      <c r="D3120">
        <v>27</v>
      </c>
      <c r="E3120" t="s">
        <v>90</v>
      </c>
      <c r="F3120" t="s">
        <v>71</v>
      </c>
      <c r="G3120" s="1">
        <v>44286</v>
      </c>
      <c r="H3120" t="s">
        <v>20</v>
      </c>
      <c r="I3120" t="s">
        <v>101</v>
      </c>
      <c r="J3120" t="s">
        <v>10185</v>
      </c>
      <c r="K3120" t="s">
        <v>62</v>
      </c>
      <c r="M3120" t="s">
        <v>26</v>
      </c>
      <c r="N3120" t="s">
        <v>31</v>
      </c>
      <c r="O3120" s="15">
        <v>45078.681608796294</v>
      </c>
      <c r="P3120"/>
      <c r="S3120">
        <v>0</v>
      </c>
      <c r="T3120">
        <v>1</v>
      </c>
      <c r="U3120">
        <v>0</v>
      </c>
      <c r="V3120" t="str">
        <f>IF(OR(tickets_cleaned[[#This Row],[resolution_time_hours]]="", tickets_cleaned[[#This Row],[resolution_time_hours]]&lt;0),"",tickets_cleaned[[#This Row],[resolution_time_hours]])</f>
        <v/>
      </c>
    </row>
    <row r="3121" spans="1:22" ht="15" customHeight="1" x14ac:dyDescent="0.2">
      <c r="A3121">
        <v>3120</v>
      </c>
      <c r="B3121" t="s">
        <v>10186</v>
      </c>
      <c r="C3121" t="s">
        <v>10187</v>
      </c>
      <c r="D3121">
        <v>59</v>
      </c>
      <c r="E3121" t="s">
        <v>90</v>
      </c>
      <c r="F3121" t="s">
        <v>144</v>
      </c>
      <c r="G3121" s="1">
        <v>43883</v>
      </c>
      <c r="H3121" t="s">
        <v>21</v>
      </c>
      <c r="I3121" t="s">
        <v>20</v>
      </c>
      <c r="J3121" t="s">
        <v>474</v>
      </c>
      <c r="K3121" t="s">
        <v>93</v>
      </c>
      <c r="M3121" t="s">
        <v>27</v>
      </c>
      <c r="N3121" t="s">
        <v>32</v>
      </c>
      <c r="P3121"/>
      <c r="S3121">
        <v>0</v>
      </c>
      <c r="T3121">
        <v>1</v>
      </c>
      <c r="U3121">
        <v>0</v>
      </c>
      <c r="V3121" t="str">
        <f>IF(OR(tickets_cleaned[[#This Row],[resolution_time_hours]]="", tickets_cleaned[[#This Row],[resolution_time_hours]]&lt;0),"",tickets_cleaned[[#This Row],[resolution_time_hours]])</f>
        <v/>
      </c>
    </row>
    <row r="3122" spans="1:22" ht="15" customHeight="1" x14ac:dyDescent="0.2">
      <c r="A3122">
        <v>3121</v>
      </c>
      <c r="B3122" t="s">
        <v>2946</v>
      </c>
      <c r="C3122" t="s">
        <v>10188</v>
      </c>
      <c r="D3122">
        <v>63</v>
      </c>
      <c r="E3122" t="s">
        <v>65</v>
      </c>
      <c r="F3122" t="s">
        <v>408</v>
      </c>
      <c r="G3122" s="1">
        <v>43874</v>
      </c>
      <c r="H3122" t="s">
        <v>24</v>
      </c>
      <c r="I3122" t="s">
        <v>140</v>
      </c>
      <c r="J3122" s="21" t="s">
        <v>10189</v>
      </c>
      <c r="K3122" t="s">
        <v>62</v>
      </c>
      <c r="M3122" t="s">
        <v>25</v>
      </c>
      <c r="N3122" t="s">
        <v>30</v>
      </c>
      <c r="O3122" s="15">
        <v>45078.080231481479</v>
      </c>
      <c r="P3122"/>
      <c r="S3122">
        <v>0</v>
      </c>
      <c r="T3122">
        <v>1</v>
      </c>
      <c r="U3122">
        <v>0</v>
      </c>
      <c r="V3122" t="str">
        <f>IF(OR(tickets_cleaned[[#This Row],[resolution_time_hours]]="", tickets_cleaned[[#This Row],[resolution_time_hours]]&lt;0),"",tickets_cleaned[[#This Row],[resolution_time_hours]])</f>
        <v/>
      </c>
    </row>
    <row r="3123" spans="1:22" ht="15" customHeight="1" x14ac:dyDescent="0.2">
      <c r="A3123">
        <v>3122</v>
      </c>
      <c r="B3123" t="s">
        <v>10190</v>
      </c>
      <c r="C3123" t="s">
        <v>10191</v>
      </c>
      <c r="D3123">
        <v>32</v>
      </c>
      <c r="E3123" t="s">
        <v>58</v>
      </c>
      <c r="F3123" t="s">
        <v>96</v>
      </c>
      <c r="G3123" s="1">
        <v>44303</v>
      </c>
      <c r="H3123" t="s">
        <v>21</v>
      </c>
      <c r="I3123" t="s">
        <v>101</v>
      </c>
      <c r="J3123" s="21" t="s">
        <v>10192</v>
      </c>
      <c r="K3123" t="s">
        <v>74</v>
      </c>
      <c r="L3123" t="s">
        <v>10193</v>
      </c>
      <c r="M3123" t="s">
        <v>28</v>
      </c>
      <c r="N3123" t="s">
        <v>32</v>
      </c>
      <c r="O3123" s="15">
        <v>45078.412199074075</v>
      </c>
      <c r="P3123" s="15">
        <v>45078.396921296298</v>
      </c>
      <c r="Q3123">
        <v>4</v>
      </c>
      <c r="S3123">
        <v>1</v>
      </c>
      <c r="T3123">
        <v>0</v>
      </c>
      <c r="U3123">
        <v>0</v>
      </c>
      <c r="V3123" t="str">
        <f>IF(OR(tickets_cleaned[[#This Row],[resolution_time_hours]]="", tickets_cleaned[[#This Row],[resolution_time_hours]]&lt;0),"",tickets_cleaned[[#This Row],[resolution_time_hours]])</f>
        <v/>
      </c>
    </row>
    <row r="3124" spans="1:22" ht="15" customHeight="1" x14ac:dyDescent="0.2">
      <c r="A3124">
        <v>3123</v>
      </c>
      <c r="B3124" t="s">
        <v>10194</v>
      </c>
      <c r="C3124" t="s">
        <v>10195</v>
      </c>
      <c r="D3124">
        <v>31</v>
      </c>
      <c r="E3124" t="s">
        <v>90</v>
      </c>
      <c r="F3124" t="s">
        <v>268</v>
      </c>
      <c r="G3124" s="1">
        <v>44022</v>
      </c>
      <c r="H3124" t="s">
        <v>24</v>
      </c>
      <c r="I3124" t="s">
        <v>106</v>
      </c>
      <c r="J3124" t="s">
        <v>27232</v>
      </c>
      <c r="K3124" t="s">
        <v>74</v>
      </c>
      <c r="L3124" t="s">
        <v>10196</v>
      </c>
      <c r="M3124" t="s">
        <v>26</v>
      </c>
      <c r="N3124" t="s">
        <v>29</v>
      </c>
      <c r="O3124" s="15">
        <v>45078.103877314818</v>
      </c>
      <c r="P3124" s="15">
        <v>45078.427488425928</v>
      </c>
      <c r="Q3124">
        <v>5</v>
      </c>
      <c r="R3124">
        <v>7</v>
      </c>
      <c r="S3124">
        <v>1</v>
      </c>
      <c r="T3124">
        <v>0</v>
      </c>
      <c r="U3124">
        <v>0</v>
      </c>
      <c r="V3124">
        <f>IF(OR(tickets_cleaned[[#This Row],[resolution_time_hours]]="", tickets_cleaned[[#This Row],[resolution_time_hours]]&lt;0),"",tickets_cleaned[[#This Row],[resolution_time_hours]])</f>
        <v>7</v>
      </c>
    </row>
    <row r="3125" spans="1:22" ht="15" customHeight="1" x14ac:dyDescent="0.2">
      <c r="A3125">
        <v>3124</v>
      </c>
      <c r="B3125" t="s">
        <v>10197</v>
      </c>
      <c r="C3125" t="s">
        <v>10198</v>
      </c>
      <c r="D3125">
        <v>61</v>
      </c>
      <c r="E3125" t="s">
        <v>65</v>
      </c>
      <c r="F3125" t="s">
        <v>156</v>
      </c>
      <c r="G3125" s="1">
        <v>44263</v>
      </c>
      <c r="H3125" t="s">
        <v>21</v>
      </c>
      <c r="I3125" t="s">
        <v>20</v>
      </c>
      <c r="J3125" t="s">
        <v>10199</v>
      </c>
      <c r="K3125" t="s">
        <v>74</v>
      </c>
      <c r="L3125" t="s">
        <v>10200</v>
      </c>
      <c r="M3125" t="s">
        <v>26</v>
      </c>
      <c r="N3125" t="s">
        <v>30</v>
      </c>
      <c r="O3125" s="15">
        <v>45078.471261574072</v>
      </c>
      <c r="P3125" s="15">
        <v>45078.321956018517</v>
      </c>
      <c r="Q3125">
        <v>3</v>
      </c>
      <c r="S3125">
        <v>1</v>
      </c>
      <c r="T3125">
        <v>0</v>
      </c>
      <c r="U3125">
        <v>0</v>
      </c>
      <c r="V3125" t="str">
        <f>IF(OR(tickets_cleaned[[#This Row],[resolution_time_hours]]="", tickets_cleaned[[#This Row],[resolution_time_hours]]&lt;0),"",tickets_cleaned[[#This Row],[resolution_time_hours]])</f>
        <v/>
      </c>
    </row>
    <row r="3126" spans="1:22" ht="15" customHeight="1" x14ac:dyDescent="0.2">
      <c r="A3126">
        <v>3125</v>
      </c>
      <c r="B3126" t="s">
        <v>10201</v>
      </c>
      <c r="C3126" t="s">
        <v>10202</v>
      </c>
      <c r="D3126">
        <v>29</v>
      </c>
      <c r="E3126" t="s">
        <v>58</v>
      </c>
      <c r="F3126" t="s">
        <v>228</v>
      </c>
      <c r="G3126" s="1">
        <v>44444</v>
      </c>
      <c r="H3126" t="s">
        <v>23</v>
      </c>
      <c r="I3126" t="s">
        <v>168</v>
      </c>
      <c r="J3126" s="21" t="s">
        <v>10203</v>
      </c>
      <c r="K3126" t="s">
        <v>62</v>
      </c>
      <c r="M3126" t="s">
        <v>28</v>
      </c>
      <c r="N3126" t="s">
        <v>29</v>
      </c>
      <c r="O3126" s="15">
        <v>45078.377534722225</v>
      </c>
      <c r="P3126"/>
      <c r="S3126">
        <v>0</v>
      </c>
      <c r="T3126">
        <v>1</v>
      </c>
      <c r="U3126">
        <v>0</v>
      </c>
      <c r="V3126" t="str">
        <f>IF(OR(tickets_cleaned[[#This Row],[resolution_time_hours]]="", tickets_cleaned[[#This Row],[resolution_time_hours]]&lt;0),"",tickets_cleaned[[#This Row],[resolution_time_hours]])</f>
        <v/>
      </c>
    </row>
    <row r="3127" spans="1:22" ht="15" customHeight="1" x14ac:dyDescent="0.2">
      <c r="A3127">
        <v>3126</v>
      </c>
      <c r="B3127" t="s">
        <v>10204</v>
      </c>
      <c r="C3127" t="s">
        <v>10205</v>
      </c>
      <c r="D3127">
        <v>56</v>
      </c>
      <c r="E3127" t="s">
        <v>58</v>
      </c>
      <c r="F3127" t="s">
        <v>66</v>
      </c>
      <c r="G3127" s="1">
        <v>43934</v>
      </c>
      <c r="H3127" t="s">
        <v>24</v>
      </c>
      <c r="I3127" t="s">
        <v>203</v>
      </c>
      <c r="J3127" s="21" t="s">
        <v>10206</v>
      </c>
      <c r="K3127" t="s">
        <v>62</v>
      </c>
      <c r="M3127" t="s">
        <v>26</v>
      </c>
      <c r="N3127" t="s">
        <v>31</v>
      </c>
      <c r="O3127" s="15">
        <v>45078.500462962962</v>
      </c>
      <c r="P3127"/>
      <c r="S3127">
        <v>0</v>
      </c>
      <c r="T3127">
        <v>1</v>
      </c>
      <c r="U3127">
        <v>0</v>
      </c>
      <c r="V3127" t="str">
        <f>IF(OR(tickets_cleaned[[#This Row],[resolution_time_hours]]="", tickets_cleaned[[#This Row],[resolution_time_hours]]&lt;0),"",tickets_cleaned[[#This Row],[resolution_time_hours]])</f>
        <v/>
      </c>
    </row>
    <row r="3128" spans="1:22" ht="15" customHeight="1" x14ac:dyDescent="0.2">
      <c r="A3128">
        <v>3127</v>
      </c>
      <c r="B3128" t="s">
        <v>10207</v>
      </c>
      <c r="C3128" t="s">
        <v>10208</v>
      </c>
      <c r="D3128">
        <v>41</v>
      </c>
      <c r="E3128" t="s">
        <v>65</v>
      </c>
      <c r="F3128" t="s">
        <v>245</v>
      </c>
      <c r="G3128" s="1">
        <v>44187</v>
      </c>
      <c r="H3128" t="s">
        <v>24</v>
      </c>
      <c r="I3128" t="s">
        <v>168</v>
      </c>
      <c r="J3128" s="21" t="s">
        <v>10209</v>
      </c>
      <c r="K3128" t="s">
        <v>93</v>
      </c>
      <c r="M3128" t="s">
        <v>26</v>
      </c>
      <c r="N3128" t="s">
        <v>29</v>
      </c>
      <c r="P3128"/>
      <c r="S3128">
        <v>0</v>
      </c>
      <c r="T3128">
        <v>1</v>
      </c>
      <c r="U3128">
        <v>0</v>
      </c>
      <c r="V3128" t="str">
        <f>IF(OR(tickets_cleaned[[#This Row],[resolution_time_hours]]="", tickets_cleaned[[#This Row],[resolution_time_hours]]&lt;0),"",tickets_cleaned[[#This Row],[resolution_time_hours]])</f>
        <v/>
      </c>
    </row>
    <row r="3129" spans="1:22" ht="15" customHeight="1" x14ac:dyDescent="0.2">
      <c r="A3129">
        <v>3128</v>
      </c>
      <c r="B3129" t="s">
        <v>10210</v>
      </c>
      <c r="C3129" t="s">
        <v>10211</v>
      </c>
      <c r="D3129">
        <v>24</v>
      </c>
      <c r="E3129" t="s">
        <v>90</v>
      </c>
      <c r="F3129" t="s">
        <v>66</v>
      </c>
      <c r="G3129" s="1">
        <v>44362</v>
      </c>
      <c r="H3129" t="s">
        <v>22</v>
      </c>
      <c r="I3129" t="s">
        <v>120</v>
      </c>
      <c r="J3129" s="21" t="s">
        <v>10212</v>
      </c>
      <c r="K3129" t="s">
        <v>93</v>
      </c>
      <c r="M3129" t="s">
        <v>25</v>
      </c>
      <c r="N3129" t="s">
        <v>30</v>
      </c>
      <c r="P3129"/>
      <c r="S3129">
        <v>0</v>
      </c>
      <c r="T3129">
        <v>1</v>
      </c>
      <c r="U3129">
        <v>0</v>
      </c>
      <c r="V3129" t="str">
        <f>IF(OR(tickets_cleaned[[#This Row],[resolution_time_hours]]="", tickets_cleaned[[#This Row],[resolution_time_hours]]&lt;0),"",tickets_cleaned[[#This Row],[resolution_time_hours]])</f>
        <v/>
      </c>
    </row>
    <row r="3130" spans="1:22" ht="15" customHeight="1" x14ac:dyDescent="0.2">
      <c r="A3130">
        <v>3129</v>
      </c>
      <c r="B3130" t="s">
        <v>10213</v>
      </c>
      <c r="C3130" t="s">
        <v>10214</v>
      </c>
      <c r="D3130">
        <v>70</v>
      </c>
      <c r="E3130" t="s">
        <v>65</v>
      </c>
      <c r="F3130" t="s">
        <v>125</v>
      </c>
      <c r="G3130" s="1">
        <v>44495</v>
      </c>
      <c r="H3130" t="s">
        <v>23</v>
      </c>
      <c r="I3130" t="s">
        <v>140</v>
      </c>
      <c r="J3130" s="21" t="s">
        <v>10215</v>
      </c>
      <c r="K3130" t="s">
        <v>62</v>
      </c>
      <c r="M3130" t="s">
        <v>27</v>
      </c>
      <c r="N3130" t="s">
        <v>30</v>
      </c>
      <c r="O3130" s="15">
        <v>45078.6484375</v>
      </c>
      <c r="P3130"/>
      <c r="S3130">
        <v>0</v>
      </c>
      <c r="T3130">
        <v>1</v>
      </c>
      <c r="U3130">
        <v>0</v>
      </c>
      <c r="V3130" t="str">
        <f>IF(OR(tickets_cleaned[[#This Row],[resolution_time_hours]]="", tickets_cleaned[[#This Row],[resolution_time_hours]]&lt;0),"",tickets_cleaned[[#This Row],[resolution_time_hours]])</f>
        <v/>
      </c>
    </row>
    <row r="3131" spans="1:22" ht="15" customHeight="1" x14ac:dyDescent="0.2">
      <c r="A3131">
        <v>3130</v>
      </c>
      <c r="B3131" t="s">
        <v>10216</v>
      </c>
      <c r="C3131" t="s">
        <v>10217</v>
      </c>
      <c r="D3131">
        <v>66</v>
      </c>
      <c r="E3131" t="s">
        <v>58</v>
      </c>
      <c r="F3131" t="s">
        <v>156</v>
      </c>
      <c r="G3131" s="1">
        <v>44360</v>
      </c>
      <c r="H3131" t="s">
        <v>20</v>
      </c>
      <c r="I3131" t="s">
        <v>67</v>
      </c>
      <c r="J3131" t="s">
        <v>10218</v>
      </c>
      <c r="K3131" t="s">
        <v>62</v>
      </c>
      <c r="M3131" t="s">
        <v>25</v>
      </c>
      <c r="N3131" t="s">
        <v>31</v>
      </c>
      <c r="O3131" s="15">
        <v>45078.927604166667</v>
      </c>
      <c r="P3131"/>
      <c r="S3131">
        <v>0</v>
      </c>
      <c r="T3131">
        <v>1</v>
      </c>
      <c r="U3131">
        <v>0</v>
      </c>
      <c r="V3131" t="str">
        <f>IF(OR(tickets_cleaned[[#This Row],[resolution_time_hours]]="", tickets_cleaned[[#This Row],[resolution_time_hours]]&lt;0),"",tickets_cleaned[[#This Row],[resolution_time_hours]])</f>
        <v/>
      </c>
    </row>
    <row r="3132" spans="1:22" ht="15" customHeight="1" x14ac:dyDescent="0.2">
      <c r="A3132">
        <v>3131</v>
      </c>
      <c r="B3132" t="s">
        <v>10219</v>
      </c>
      <c r="C3132" t="s">
        <v>10220</v>
      </c>
      <c r="D3132">
        <v>70</v>
      </c>
      <c r="E3132" t="s">
        <v>58</v>
      </c>
      <c r="F3132" t="s">
        <v>228</v>
      </c>
      <c r="G3132" s="1">
        <v>43867</v>
      </c>
      <c r="H3132" t="s">
        <v>23</v>
      </c>
      <c r="I3132" t="s">
        <v>22</v>
      </c>
      <c r="J3132" s="21" t="s">
        <v>10221</v>
      </c>
      <c r="K3132" t="s">
        <v>74</v>
      </c>
      <c r="L3132" t="s">
        <v>10222</v>
      </c>
      <c r="M3132" t="s">
        <v>25</v>
      </c>
      <c r="N3132" t="s">
        <v>30</v>
      </c>
      <c r="O3132" s="15">
        <v>45078.592893518522</v>
      </c>
      <c r="P3132" s="15">
        <v>45078.413032407407</v>
      </c>
      <c r="Q3132">
        <v>5</v>
      </c>
      <c r="S3132">
        <v>1</v>
      </c>
      <c r="T3132">
        <v>0</v>
      </c>
      <c r="U3132">
        <v>0</v>
      </c>
      <c r="V3132" t="str">
        <f>IF(OR(tickets_cleaned[[#This Row],[resolution_time_hours]]="", tickets_cleaned[[#This Row],[resolution_time_hours]]&lt;0),"",tickets_cleaned[[#This Row],[resolution_time_hours]])</f>
        <v/>
      </c>
    </row>
    <row r="3133" spans="1:22" ht="15" customHeight="1" x14ac:dyDescent="0.2">
      <c r="A3133">
        <v>3132</v>
      </c>
      <c r="B3133" t="s">
        <v>10223</v>
      </c>
      <c r="C3133" t="s">
        <v>10224</v>
      </c>
      <c r="D3133">
        <v>54</v>
      </c>
      <c r="E3133" t="s">
        <v>65</v>
      </c>
      <c r="F3133" t="s">
        <v>187</v>
      </c>
      <c r="G3133" s="1">
        <v>44406</v>
      </c>
      <c r="H3133" t="s">
        <v>24</v>
      </c>
      <c r="I3133" t="s">
        <v>120</v>
      </c>
      <c r="J3133" t="s">
        <v>10225</v>
      </c>
      <c r="K3133" t="s">
        <v>74</v>
      </c>
      <c r="L3133" t="s">
        <v>10226</v>
      </c>
      <c r="M3133" t="s">
        <v>26</v>
      </c>
      <c r="N3133" t="s">
        <v>29</v>
      </c>
      <c r="O3133" s="15">
        <v>45078.725555555553</v>
      </c>
      <c r="P3133" s="15">
        <v>45078.634583333333</v>
      </c>
      <c r="Q3133">
        <v>1</v>
      </c>
      <c r="S3133">
        <v>1</v>
      </c>
      <c r="T3133">
        <v>0</v>
      </c>
      <c r="U3133">
        <v>1</v>
      </c>
      <c r="V3133" t="str">
        <f>IF(OR(tickets_cleaned[[#This Row],[resolution_time_hours]]="", tickets_cleaned[[#This Row],[resolution_time_hours]]&lt;0),"",tickets_cleaned[[#This Row],[resolution_time_hours]])</f>
        <v/>
      </c>
    </row>
    <row r="3134" spans="1:22" ht="15" customHeight="1" x14ac:dyDescent="0.2">
      <c r="A3134">
        <v>3133</v>
      </c>
      <c r="B3134" t="s">
        <v>10227</v>
      </c>
      <c r="C3134" t="s">
        <v>10228</v>
      </c>
      <c r="D3134">
        <v>27</v>
      </c>
      <c r="E3134" t="s">
        <v>58</v>
      </c>
      <c r="F3134" t="s">
        <v>161</v>
      </c>
      <c r="G3134" s="1">
        <v>43901</v>
      </c>
      <c r="H3134" t="s">
        <v>20</v>
      </c>
      <c r="I3134" t="s">
        <v>101</v>
      </c>
      <c r="J3134" s="21" t="s">
        <v>10229</v>
      </c>
      <c r="K3134" t="s">
        <v>74</v>
      </c>
      <c r="L3134" t="s">
        <v>10230</v>
      </c>
      <c r="M3134" t="s">
        <v>27</v>
      </c>
      <c r="N3134" t="s">
        <v>29</v>
      </c>
      <c r="O3134" s="15">
        <v>45078.459594907406</v>
      </c>
      <c r="P3134" s="15">
        <v>45078.943622685183</v>
      </c>
      <c r="Q3134">
        <v>3</v>
      </c>
      <c r="R3134">
        <v>11</v>
      </c>
      <c r="S3134">
        <v>1</v>
      </c>
      <c r="T3134">
        <v>0</v>
      </c>
      <c r="U3134">
        <v>0</v>
      </c>
      <c r="V3134">
        <f>IF(OR(tickets_cleaned[[#This Row],[resolution_time_hours]]="", tickets_cleaned[[#This Row],[resolution_time_hours]]&lt;0),"",tickets_cleaned[[#This Row],[resolution_time_hours]])</f>
        <v>11</v>
      </c>
    </row>
    <row r="3135" spans="1:22" ht="15" customHeight="1" x14ac:dyDescent="0.2">
      <c r="A3135">
        <v>3134</v>
      </c>
      <c r="B3135" t="s">
        <v>10231</v>
      </c>
      <c r="C3135" t="s">
        <v>10232</v>
      </c>
      <c r="D3135">
        <v>19</v>
      </c>
      <c r="E3135" t="s">
        <v>90</v>
      </c>
      <c r="F3135" t="s">
        <v>100</v>
      </c>
      <c r="G3135" s="1">
        <v>44394</v>
      </c>
      <c r="H3135" t="s">
        <v>22</v>
      </c>
      <c r="I3135" t="s">
        <v>72</v>
      </c>
      <c r="J3135" s="21" t="s">
        <v>10233</v>
      </c>
      <c r="K3135" t="s">
        <v>62</v>
      </c>
      <c r="M3135" t="s">
        <v>25</v>
      </c>
      <c r="N3135" t="s">
        <v>30</v>
      </c>
      <c r="O3135" s="15">
        <v>45078.670023148145</v>
      </c>
      <c r="P3135"/>
      <c r="S3135">
        <v>0</v>
      </c>
      <c r="T3135">
        <v>1</v>
      </c>
      <c r="U3135">
        <v>0</v>
      </c>
      <c r="V3135" t="str">
        <f>IF(OR(tickets_cleaned[[#This Row],[resolution_time_hours]]="", tickets_cleaned[[#This Row],[resolution_time_hours]]&lt;0),"",tickets_cleaned[[#This Row],[resolution_time_hours]])</f>
        <v/>
      </c>
    </row>
    <row r="3136" spans="1:22" ht="15" customHeight="1" x14ac:dyDescent="0.2">
      <c r="A3136">
        <v>3135</v>
      </c>
      <c r="B3136" t="s">
        <v>10234</v>
      </c>
      <c r="C3136" t="s">
        <v>10235</v>
      </c>
      <c r="D3136">
        <v>63</v>
      </c>
      <c r="E3136" t="s">
        <v>58</v>
      </c>
      <c r="F3136" t="s">
        <v>306</v>
      </c>
      <c r="G3136" s="1">
        <v>44503</v>
      </c>
      <c r="H3136" t="s">
        <v>24</v>
      </c>
      <c r="I3136" t="s">
        <v>203</v>
      </c>
      <c r="J3136" s="21" t="s">
        <v>10236</v>
      </c>
      <c r="K3136" t="s">
        <v>93</v>
      </c>
      <c r="M3136" t="s">
        <v>28</v>
      </c>
      <c r="N3136" t="s">
        <v>30</v>
      </c>
      <c r="P3136"/>
      <c r="S3136">
        <v>0</v>
      </c>
      <c r="T3136">
        <v>1</v>
      </c>
      <c r="U3136">
        <v>0</v>
      </c>
      <c r="V3136" t="str">
        <f>IF(OR(tickets_cleaned[[#This Row],[resolution_time_hours]]="", tickets_cleaned[[#This Row],[resolution_time_hours]]&lt;0),"",tickets_cleaned[[#This Row],[resolution_time_hours]])</f>
        <v/>
      </c>
    </row>
    <row r="3137" spans="1:22" ht="15" customHeight="1" x14ac:dyDescent="0.2">
      <c r="A3137">
        <v>3136</v>
      </c>
      <c r="B3137" t="s">
        <v>10237</v>
      </c>
      <c r="C3137" t="s">
        <v>10238</v>
      </c>
      <c r="D3137">
        <v>40</v>
      </c>
      <c r="E3137" t="s">
        <v>58</v>
      </c>
      <c r="F3137" t="s">
        <v>125</v>
      </c>
      <c r="G3137" s="1">
        <v>44392</v>
      </c>
      <c r="H3137" t="s">
        <v>22</v>
      </c>
      <c r="I3137" t="s">
        <v>22</v>
      </c>
      <c r="J3137" s="21" t="s">
        <v>10239</v>
      </c>
      <c r="K3137" t="s">
        <v>62</v>
      </c>
      <c r="M3137" t="s">
        <v>26</v>
      </c>
      <c r="N3137" t="s">
        <v>29</v>
      </c>
      <c r="O3137" s="15">
        <v>45078.655474537038</v>
      </c>
      <c r="P3137"/>
      <c r="S3137">
        <v>0</v>
      </c>
      <c r="T3137">
        <v>1</v>
      </c>
      <c r="U3137">
        <v>0</v>
      </c>
      <c r="V3137" t="str">
        <f>IF(OR(tickets_cleaned[[#This Row],[resolution_time_hours]]="", tickets_cleaned[[#This Row],[resolution_time_hours]]&lt;0),"",tickets_cleaned[[#This Row],[resolution_time_hours]])</f>
        <v/>
      </c>
    </row>
    <row r="3138" spans="1:22" ht="15" customHeight="1" x14ac:dyDescent="0.2">
      <c r="A3138">
        <v>3137</v>
      </c>
      <c r="B3138" t="s">
        <v>10240</v>
      </c>
      <c r="C3138" t="s">
        <v>10241</v>
      </c>
      <c r="D3138">
        <v>18</v>
      </c>
      <c r="E3138" t="s">
        <v>65</v>
      </c>
      <c r="F3138" t="s">
        <v>100</v>
      </c>
      <c r="G3138" s="1">
        <v>44381</v>
      </c>
      <c r="H3138" t="s">
        <v>24</v>
      </c>
      <c r="I3138" t="s">
        <v>91</v>
      </c>
      <c r="J3138" s="21" t="s">
        <v>10242</v>
      </c>
      <c r="K3138" t="s">
        <v>74</v>
      </c>
      <c r="L3138" t="s">
        <v>10243</v>
      </c>
      <c r="M3138" t="s">
        <v>25</v>
      </c>
      <c r="N3138" t="s">
        <v>31</v>
      </c>
      <c r="O3138" s="15">
        <v>45078.874247685184</v>
      </c>
      <c r="P3138" s="15">
        <v>45078.48605324074</v>
      </c>
      <c r="Q3138">
        <v>1</v>
      </c>
      <c r="S3138">
        <v>1</v>
      </c>
      <c r="T3138">
        <v>0</v>
      </c>
      <c r="U3138">
        <v>1</v>
      </c>
      <c r="V3138" t="str">
        <f>IF(OR(tickets_cleaned[[#This Row],[resolution_time_hours]]="", tickets_cleaned[[#This Row],[resolution_time_hours]]&lt;0),"",tickets_cleaned[[#This Row],[resolution_time_hours]])</f>
        <v/>
      </c>
    </row>
    <row r="3139" spans="1:22" ht="15" customHeight="1" x14ac:dyDescent="0.2">
      <c r="A3139">
        <v>3138</v>
      </c>
      <c r="B3139" t="s">
        <v>10244</v>
      </c>
      <c r="C3139" t="s">
        <v>10245</v>
      </c>
      <c r="D3139">
        <v>42</v>
      </c>
      <c r="E3139" t="s">
        <v>90</v>
      </c>
      <c r="F3139" t="s">
        <v>161</v>
      </c>
      <c r="G3139" s="1">
        <v>44264</v>
      </c>
      <c r="H3139" t="s">
        <v>23</v>
      </c>
      <c r="I3139" t="s">
        <v>106</v>
      </c>
      <c r="J3139" s="21" t="s">
        <v>10246</v>
      </c>
      <c r="K3139" t="s">
        <v>74</v>
      </c>
      <c r="L3139" t="s">
        <v>10247</v>
      </c>
      <c r="M3139" t="s">
        <v>27</v>
      </c>
      <c r="N3139" t="s">
        <v>30</v>
      </c>
      <c r="O3139" s="15">
        <v>45078.231898148151</v>
      </c>
      <c r="P3139" s="15">
        <v>45078.166620370372</v>
      </c>
      <c r="Q3139">
        <v>2</v>
      </c>
      <c r="S3139">
        <v>1</v>
      </c>
      <c r="T3139">
        <v>0</v>
      </c>
      <c r="U3139">
        <v>1</v>
      </c>
      <c r="V3139" t="str">
        <f>IF(OR(tickets_cleaned[[#This Row],[resolution_time_hours]]="", tickets_cleaned[[#This Row],[resolution_time_hours]]&lt;0),"",tickets_cleaned[[#This Row],[resolution_time_hours]])</f>
        <v/>
      </c>
    </row>
    <row r="3140" spans="1:22" ht="15" customHeight="1" x14ac:dyDescent="0.2">
      <c r="A3140">
        <v>3139</v>
      </c>
      <c r="B3140" t="s">
        <v>10248</v>
      </c>
      <c r="C3140" t="s">
        <v>10249</v>
      </c>
      <c r="D3140">
        <v>20</v>
      </c>
      <c r="E3140" t="s">
        <v>58</v>
      </c>
      <c r="F3140" t="s">
        <v>100</v>
      </c>
      <c r="G3140" s="1">
        <v>44176</v>
      </c>
      <c r="H3140" t="s">
        <v>22</v>
      </c>
      <c r="I3140" t="s">
        <v>120</v>
      </c>
      <c r="J3140" t="s">
        <v>10250</v>
      </c>
      <c r="K3140" t="s">
        <v>93</v>
      </c>
      <c r="M3140" t="s">
        <v>26</v>
      </c>
      <c r="N3140" t="s">
        <v>29</v>
      </c>
      <c r="P3140"/>
      <c r="S3140">
        <v>0</v>
      </c>
      <c r="T3140">
        <v>1</v>
      </c>
      <c r="U3140">
        <v>0</v>
      </c>
      <c r="V3140" t="str">
        <f>IF(OR(tickets_cleaned[[#This Row],[resolution_time_hours]]="", tickets_cleaned[[#This Row],[resolution_time_hours]]&lt;0),"",tickets_cleaned[[#This Row],[resolution_time_hours]])</f>
        <v/>
      </c>
    </row>
    <row r="3141" spans="1:22" ht="15" customHeight="1" x14ac:dyDescent="0.2">
      <c r="A3141">
        <v>3140</v>
      </c>
      <c r="B3141" t="s">
        <v>10251</v>
      </c>
      <c r="C3141" t="s">
        <v>10252</v>
      </c>
      <c r="D3141">
        <v>20</v>
      </c>
      <c r="E3141" t="s">
        <v>65</v>
      </c>
      <c r="F3141" t="s">
        <v>130</v>
      </c>
      <c r="G3141" s="1">
        <v>44117</v>
      </c>
      <c r="H3141" t="s">
        <v>23</v>
      </c>
      <c r="I3141" t="s">
        <v>101</v>
      </c>
      <c r="J3141" s="21" t="s">
        <v>10253</v>
      </c>
      <c r="K3141" t="s">
        <v>93</v>
      </c>
      <c r="M3141" t="s">
        <v>25</v>
      </c>
      <c r="N3141" t="s">
        <v>32</v>
      </c>
      <c r="P3141"/>
      <c r="S3141">
        <v>0</v>
      </c>
      <c r="T3141">
        <v>1</v>
      </c>
      <c r="U3141">
        <v>0</v>
      </c>
      <c r="V3141" t="str">
        <f>IF(OR(tickets_cleaned[[#This Row],[resolution_time_hours]]="", tickets_cleaned[[#This Row],[resolution_time_hours]]&lt;0),"",tickets_cleaned[[#This Row],[resolution_time_hours]])</f>
        <v/>
      </c>
    </row>
    <row r="3142" spans="1:22" ht="15" customHeight="1" x14ac:dyDescent="0.2">
      <c r="A3142">
        <v>3141</v>
      </c>
      <c r="B3142" t="s">
        <v>10254</v>
      </c>
      <c r="C3142" t="s">
        <v>714</v>
      </c>
      <c r="D3142">
        <v>32</v>
      </c>
      <c r="E3142" t="s">
        <v>90</v>
      </c>
      <c r="F3142" t="s">
        <v>139</v>
      </c>
      <c r="G3142" s="1">
        <v>43892</v>
      </c>
      <c r="H3142" t="s">
        <v>23</v>
      </c>
      <c r="I3142" t="s">
        <v>101</v>
      </c>
      <c r="J3142" s="21" t="s">
        <v>10255</v>
      </c>
      <c r="K3142" t="s">
        <v>74</v>
      </c>
      <c r="L3142" t="s">
        <v>10256</v>
      </c>
      <c r="M3142" t="s">
        <v>27</v>
      </c>
      <c r="N3142" t="s">
        <v>30</v>
      </c>
      <c r="O3142" s="15">
        <v>45078.557638888888</v>
      </c>
      <c r="P3142" s="15">
        <v>45078.326388888891</v>
      </c>
      <c r="Q3142">
        <v>4</v>
      </c>
      <c r="S3142">
        <v>1</v>
      </c>
      <c r="T3142">
        <v>0</v>
      </c>
      <c r="U3142">
        <v>0</v>
      </c>
      <c r="V3142" t="str">
        <f>IF(OR(tickets_cleaned[[#This Row],[resolution_time_hours]]="", tickets_cleaned[[#This Row],[resolution_time_hours]]&lt;0),"",tickets_cleaned[[#This Row],[resolution_time_hours]])</f>
        <v/>
      </c>
    </row>
    <row r="3143" spans="1:22" ht="15" customHeight="1" x14ac:dyDescent="0.2">
      <c r="A3143">
        <v>3142</v>
      </c>
      <c r="B3143" t="s">
        <v>3507</v>
      </c>
      <c r="C3143" t="s">
        <v>10257</v>
      </c>
      <c r="D3143">
        <v>43</v>
      </c>
      <c r="E3143" t="s">
        <v>65</v>
      </c>
      <c r="F3143" t="s">
        <v>71</v>
      </c>
      <c r="G3143" s="1">
        <v>44493</v>
      </c>
      <c r="H3143" t="s">
        <v>21</v>
      </c>
      <c r="I3143" t="s">
        <v>67</v>
      </c>
      <c r="J3143" t="s">
        <v>10258</v>
      </c>
      <c r="K3143" t="s">
        <v>62</v>
      </c>
      <c r="M3143" t="s">
        <v>26</v>
      </c>
      <c r="N3143" t="s">
        <v>31</v>
      </c>
      <c r="O3143" s="15">
        <v>45078.275706018518</v>
      </c>
      <c r="P3143"/>
      <c r="S3143">
        <v>0</v>
      </c>
      <c r="T3143">
        <v>1</v>
      </c>
      <c r="U3143">
        <v>0</v>
      </c>
      <c r="V3143" t="str">
        <f>IF(OR(tickets_cleaned[[#This Row],[resolution_time_hours]]="", tickets_cleaned[[#This Row],[resolution_time_hours]]&lt;0),"",tickets_cleaned[[#This Row],[resolution_time_hours]])</f>
        <v/>
      </c>
    </row>
    <row r="3144" spans="1:22" ht="15" customHeight="1" x14ac:dyDescent="0.2">
      <c r="A3144">
        <v>3143</v>
      </c>
      <c r="B3144" t="s">
        <v>10259</v>
      </c>
      <c r="C3144" t="s">
        <v>10260</v>
      </c>
      <c r="D3144">
        <v>36</v>
      </c>
      <c r="E3144" t="s">
        <v>90</v>
      </c>
      <c r="F3144" t="s">
        <v>100</v>
      </c>
      <c r="G3144" s="1">
        <v>44438</v>
      </c>
      <c r="H3144" t="s">
        <v>21</v>
      </c>
      <c r="I3144" t="s">
        <v>176</v>
      </c>
      <c r="J3144" s="21" t="s">
        <v>10261</v>
      </c>
      <c r="K3144" t="s">
        <v>74</v>
      </c>
      <c r="L3144" t="s">
        <v>10262</v>
      </c>
      <c r="M3144" t="s">
        <v>25</v>
      </c>
      <c r="N3144" t="s">
        <v>29</v>
      </c>
      <c r="O3144" s="15">
        <v>45078.461145833331</v>
      </c>
      <c r="P3144" s="15">
        <v>45078.351423611108</v>
      </c>
      <c r="Q3144">
        <v>2</v>
      </c>
      <c r="S3144">
        <v>1</v>
      </c>
      <c r="T3144">
        <v>0</v>
      </c>
      <c r="U3144">
        <v>1</v>
      </c>
      <c r="V3144" t="str">
        <f>IF(OR(tickets_cleaned[[#This Row],[resolution_time_hours]]="", tickets_cleaned[[#This Row],[resolution_time_hours]]&lt;0),"",tickets_cleaned[[#This Row],[resolution_time_hours]])</f>
        <v/>
      </c>
    </row>
    <row r="3145" spans="1:22" ht="15" customHeight="1" x14ac:dyDescent="0.2">
      <c r="A3145">
        <v>3144</v>
      </c>
      <c r="B3145" t="s">
        <v>10263</v>
      </c>
      <c r="C3145" t="s">
        <v>10264</v>
      </c>
      <c r="D3145">
        <v>53</v>
      </c>
      <c r="E3145" t="s">
        <v>90</v>
      </c>
      <c r="F3145" t="s">
        <v>59</v>
      </c>
      <c r="G3145" s="1">
        <v>44281</v>
      </c>
      <c r="H3145" t="s">
        <v>21</v>
      </c>
      <c r="I3145" t="s">
        <v>91</v>
      </c>
      <c r="J3145" s="21" t="s">
        <v>10265</v>
      </c>
      <c r="K3145" t="s">
        <v>62</v>
      </c>
      <c r="M3145" t="s">
        <v>27</v>
      </c>
      <c r="N3145" t="s">
        <v>30</v>
      </c>
      <c r="O3145" s="15">
        <v>45078.737546296295</v>
      </c>
      <c r="P3145"/>
      <c r="S3145">
        <v>0</v>
      </c>
      <c r="T3145">
        <v>1</v>
      </c>
      <c r="U3145">
        <v>0</v>
      </c>
      <c r="V3145" t="str">
        <f>IF(OR(tickets_cleaned[[#This Row],[resolution_time_hours]]="", tickets_cleaned[[#This Row],[resolution_time_hours]]&lt;0),"",tickets_cleaned[[#This Row],[resolution_time_hours]])</f>
        <v/>
      </c>
    </row>
    <row r="3146" spans="1:22" ht="15" customHeight="1" x14ac:dyDescent="0.2">
      <c r="A3146">
        <v>3145</v>
      </c>
      <c r="B3146" t="s">
        <v>10266</v>
      </c>
      <c r="C3146" t="s">
        <v>10267</v>
      </c>
      <c r="D3146">
        <v>36</v>
      </c>
      <c r="E3146" t="s">
        <v>65</v>
      </c>
      <c r="F3146" t="s">
        <v>78</v>
      </c>
      <c r="G3146" s="1">
        <v>43850</v>
      </c>
      <c r="H3146" t="s">
        <v>24</v>
      </c>
      <c r="I3146" t="s">
        <v>120</v>
      </c>
      <c r="J3146" s="21" t="s">
        <v>10268</v>
      </c>
      <c r="K3146" t="s">
        <v>74</v>
      </c>
      <c r="L3146" t="s">
        <v>10269</v>
      </c>
      <c r="M3146" t="s">
        <v>26</v>
      </c>
      <c r="N3146" t="s">
        <v>31</v>
      </c>
      <c r="O3146" s="15">
        <v>45078.686180555553</v>
      </c>
      <c r="P3146" s="15">
        <v>45078.659791666665</v>
      </c>
      <c r="Q3146">
        <v>4</v>
      </c>
      <c r="S3146">
        <v>1</v>
      </c>
      <c r="T3146">
        <v>0</v>
      </c>
      <c r="U3146">
        <v>0</v>
      </c>
      <c r="V3146" t="str">
        <f>IF(OR(tickets_cleaned[[#This Row],[resolution_time_hours]]="", tickets_cleaned[[#This Row],[resolution_time_hours]]&lt;0),"",tickets_cleaned[[#This Row],[resolution_time_hours]])</f>
        <v/>
      </c>
    </row>
    <row r="3147" spans="1:22" ht="15" customHeight="1" x14ac:dyDescent="0.2">
      <c r="A3147">
        <v>3146</v>
      </c>
      <c r="B3147" t="s">
        <v>10270</v>
      </c>
      <c r="C3147" t="s">
        <v>10271</v>
      </c>
      <c r="D3147">
        <v>41</v>
      </c>
      <c r="E3147" t="s">
        <v>65</v>
      </c>
      <c r="F3147" t="s">
        <v>152</v>
      </c>
      <c r="G3147" s="1">
        <v>43843</v>
      </c>
      <c r="H3147" t="s">
        <v>24</v>
      </c>
      <c r="I3147" t="s">
        <v>168</v>
      </c>
      <c r="J3147" s="21" t="s">
        <v>10272</v>
      </c>
      <c r="K3147" t="s">
        <v>62</v>
      </c>
      <c r="M3147" t="s">
        <v>25</v>
      </c>
      <c r="N3147" t="s">
        <v>29</v>
      </c>
      <c r="O3147" s="15">
        <v>45078.650092592594</v>
      </c>
      <c r="P3147"/>
      <c r="S3147">
        <v>0</v>
      </c>
      <c r="T3147">
        <v>1</v>
      </c>
      <c r="U3147">
        <v>0</v>
      </c>
      <c r="V3147" t="str">
        <f>IF(OR(tickets_cleaned[[#This Row],[resolution_time_hours]]="", tickets_cleaned[[#This Row],[resolution_time_hours]]&lt;0),"",tickets_cleaned[[#This Row],[resolution_time_hours]])</f>
        <v/>
      </c>
    </row>
    <row r="3148" spans="1:22" ht="15" customHeight="1" x14ac:dyDescent="0.2">
      <c r="A3148">
        <v>3147</v>
      </c>
      <c r="B3148" t="s">
        <v>10273</v>
      </c>
      <c r="C3148" t="s">
        <v>10274</v>
      </c>
      <c r="D3148">
        <v>45</v>
      </c>
      <c r="E3148" t="s">
        <v>90</v>
      </c>
      <c r="F3148" t="s">
        <v>275</v>
      </c>
      <c r="G3148" s="1">
        <v>44447</v>
      </c>
      <c r="H3148" t="s">
        <v>20</v>
      </c>
      <c r="I3148" t="s">
        <v>91</v>
      </c>
      <c r="J3148" s="21" t="s">
        <v>10275</v>
      </c>
      <c r="K3148" t="s">
        <v>74</v>
      </c>
      <c r="L3148" t="s">
        <v>10276</v>
      </c>
      <c r="M3148" t="s">
        <v>26</v>
      </c>
      <c r="N3148" t="s">
        <v>30</v>
      </c>
      <c r="O3148" s="15">
        <v>45078.878576388888</v>
      </c>
      <c r="P3148" s="15">
        <v>45078.132048611114</v>
      </c>
      <c r="Q3148">
        <v>1</v>
      </c>
      <c r="S3148">
        <v>1</v>
      </c>
      <c r="T3148">
        <v>0</v>
      </c>
      <c r="U3148">
        <v>1</v>
      </c>
      <c r="V3148" t="str">
        <f>IF(OR(tickets_cleaned[[#This Row],[resolution_time_hours]]="", tickets_cleaned[[#This Row],[resolution_time_hours]]&lt;0),"",tickets_cleaned[[#This Row],[resolution_time_hours]])</f>
        <v/>
      </c>
    </row>
    <row r="3149" spans="1:22" ht="15" customHeight="1" x14ac:dyDescent="0.2">
      <c r="A3149">
        <v>3148</v>
      </c>
      <c r="B3149" t="s">
        <v>10277</v>
      </c>
      <c r="C3149" t="s">
        <v>10278</v>
      </c>
      <c r="D3149">
        <v>51</v>
      </c>
      <c r="E3149" t="s">
        <v>65</v>
      </c>
      <c r="F3149" t="s">
        <v>306</v>
      </c>
      <c r="G3149" s="1">
        <v>43893</v>
      </c>
      <c r="H3149" t="s">
        <v>24</v>
      </c>
      <c r="I3149" t="s">
        <v>120</v>
      </c>
      <c r="J3149" s="21" t="s">
        <v>10279</v>
      </c>
      <c r="K3149" t="s">
        <v>62</v>
      </c>
      <c r="M3149" t="s">
        <v>26</v>
      </c>
      <c r="N3149" t="s">
        <v>31</v>
      </c>
      <c r="O3149" s="15">
        <v>45078.948738425926</v>
      </c>
      <c r="P3149"/>
      <c r="S3149">
        <v>0</v>
      </c>
      <c r="T3149">
        <v>1</v>
      </c>
      <c r="U3149">
        <v>0</v>
      </c>
      <c r="V3149" t="str">
        <f>IF(OR(tickets_cleaned[[#This Row],[resolution_time_hours]]="", tickets_cleaned[[#This Row],[resolution_time_hours]]&lt;0),"",tickets_cleaned[[#This Row],[resolution_time_hours]])</f>
        <v/>
      </c>
    </row>
    <row r="3150" spans="1:22" ht="15" customHeight="1" x14ac:dyDescent="0.2">
      <c r="A3150">
        <v>3149</v>
      </c>
      <c r="B3150" t="s">
        <v>10280</v>
      </c>
      <c r="C3150" t="s">
        <v>10281</v>
      </c>
      <c r="D3150">
        <v>51</v>
      </c>
      <c r="E3150" t="s">
        <v>58</v>
      </c>
      <c r="F3150" t="s">
        <v>311</v>
      </c>
      <c r="G3150" s="1">
        <v>44289</v>
      </c>
      <c r="H3150" t="s">
        <v>23</v>
      </c>
      <c r="I3150" t="s">
        <v>168</v>
      </c>
      <c r="J3150" t="s">
        <v>10282</v>
      </c>
      <c r="K3150" t="s">
        <v>62</v>
      </c>
      <c r="M3150" t="s">
        <v>25</v>
      </c>
      <c r="N3150" t="s">
        <v>30</v>
      </c>
      <c r="O3150" s="15">
        <v>45078.543888888889</v>
      </c>
      <c r="P3150"/>
      <c r="S3150">
        <v>0</v>
      </c>
      <c r="T3150">
        <v>1</v>
      </c>
      <c r="U3150">
        <v>0</v>
      </c>
      <c r="V3150" t="str">
        <f>IF(OR(tickets_cleaned[[#This Row],[resolution_time_hours]]="", tickets_cleaned[[#This Row],[resolution_time_hours]]&lt;0),"",tickets_cleaned[[#This Row],[resolution_time_hours]])</f>
        <v/>
      </c>
    </row>
    <row r="3151" spans="1:22" ht="15" customHeight="1" x14ac:dyDescent="0.2">
      <c r="A3151">
        <v>3150</v>
      </c>
      <c r="B3151" t="s">
        <v>10283</v>
      </c>
      <c r="C3151" t="s">
        <v>10284</v>
      </c>
      <c r="D3151">
        <v>45</v>
      </c>
      <c r="E3151" t="s">
        <v>65</v>
      </c>
      <c r="F3151" t="s">
        <v>311</v>
      </c>
      <c r="G3151" s="1">
        <v>44105</v>
      </c>
      <c r="H3151" t="s">
        <v>21</v>
      </c>
      <c r="I3151" t="s">
        <v>72</v>
      </c>
      <c r="J3151" s="21" t="s">
        <v>10285</v>
      </c>
      <c r="K3151" t="s">
        <v>93</v>
      </c>
      <c r="M3151" t="s">
        <v>27</v>
      </c>
      <c r="N3151" t="s">
        <v>30</v>
      </c>
      <c r="P3151"/>
      <c r="S3151">
        <v>0</v>
      </c>
      <c r="T3151">
        <v>1</v>
      </c>
      <c r="U3151">
        <v>0</v>
      </c>
      <c r="V3151" t="str">
        <f>IF(OR(tickets_cleaned[[#This Row],[resolution_time_hours]]="", tickets_cleaned[[#This Row],[resolution_time_hours]]&lt;0),"",tickets_cleaned[[#This Row],[resolution_time_hours]])</f>
        <v/>
      </c>
    </row>
    <row r="3152" spans="1:22" ht="15" customHeight="1" x14ac:dyDescent="0.2">
      <c r="A3152">
        <v>3151</v>
      </c>
      <c r="B3152" t="s">
        <v>10286</v>
      </c>
      <c r="C3152" t="s">
        <v>10287</v>
      </c>
      <c r="D3152">
        <v>54</v>
      </c>
      <c r="E3152" t="s">
        <v>58</v>
      </c>
      <c r="F3152" t="s">
        <v>228</v>
      </c>
      <c r="G3152" s="1">
        <v>44099</v>
      </c>
      <c r="H3152" t="s">
        <v>21</v>
      </c>
      <c r="I3152" t="s">
        <v>203</v>
      </c>
      <c r="J3152" t="s">
        <v>10288</v>
      </c>
      <c r="K3152" t="s">
        <v>62</v>
      </c>
      <c r="M3152" t="s">
        <v>26</v>
      </c>
      <c r="N3152" t="s">
        <v>30</v>
      </c>
      <c r="O3152" s="15">
        <v>45078.392546296294</v>
      </c>
      <c r="P3152"/>
      <c r="S3152">
        <v>0</v>
      </c>
      <c r="T3152">
        <v>1</v>
      </c>
      <c r="U3152">
        <v>0</v>
      </c>
      <c r="V3152" t="str">
        <f>IF(OR(tickets_cleaned[[#This Row],[resolution_time_hours]]="", tickets_cleaned[[#This Row],[resolution_time_hours]]&lt;0),"",tickets_cleaned[[#This Row],[resolution_time_hours]])</f>
        <v/>
      </c>
    </row>
    <row r="3153" spans="1:22" ht="15" customHeight="1" x14ac:dyDescent="0.2">
      <c r="A3153">
        <v>3152</v>
      </c>
      <c r="B3153" t="s">
        <v>10289</v>
      </c>
      <c r="C3153" t="s">
        <v>10290</v>
      </c>
      <c r="D3153">
        <v>19</v>
      </c>
      <c r="E3153" t="s">
        <v>58</v>
      </c>
      <c r="F3153" t="s">
        <v>199</v>
      </c>
      <c r="G3153" s="1">
        <v>44334</v>
      </c>
      <c r="H3153" t="s">
        <v>20</v>
      </c>
      <c r="I3153" t="s">
        <v>120</v>
      </c>
      <c r="J3153" t="s">
        <v>10291</v>
      </c>
      <c r="K3153" t="s">
        <v>74</v>
      </c>
      <c r="L3153" t="s">
        <v>10292</v>
      </c>
      <c r="M3153" t="s">
        <v>26</v>
      </c>
      <c r="N3153" t="s">
        <v>31</v>
      </c>
      <c r="O3153" s="15">
        <v>45078.941874999997</v>
      </c>
      <c r="P3153" s="15">
        <v>45078.019652777781</v>
      </c>
      <c r="Q3153">
        <v>5</v>
      </c>
      <c r="S3153">
        <v>1</v>
      </c>
      <c r="T3153">
        <v>0</v>
      </c>
      <c r="U3153">
        <v>0</v>
      </c>
      <c r="V3153" t="str">
        <f>IF(OR(tickets_cleaned[[#This Row],[resolution_time_hours]]="", tickets_cleaned[[#This Row],[resolution_time_hours]]&lt;0),"",tickets_cleaned[[#This Row],[resolution_time_hours]])</f>
        <v/>
      </c>
    </row>
    <row r="3154" spans="1:22" ht="15" customHeight="1" x14ac:dyDescent="0.2">
      <c r="A3154">
        <v>3153</v>
      </c>
      <c r="B3154" t="s">
        <v>10293</v>
      </c>
      <c r="C3154" t="s">
        <v>10294</v>
      </c>
      <c r="D3154">
        <v>51</v>
      </c>
      <c r="E3154" t="s">
        <v>58</v>
      </c>
      <c r="F3154" t="s">
        <v>245</v>
      </c>
      <c r="G3154" s="1">
        <v>44099</v>
      </c>
      <c r="H3154" t="s">
        <v>23</v>
      </c>
      <c r="I3154" t="s">
        <v>101</v>
      </c>
      <c r="J3154" t="s">
        <v>10295</v>
      </c>
      <c r="K3154" t="s">
        <v>93</v>
      </c>
      <c r="M3154" t="s">
        <v>27</v>
      </c>
      <c r="N3154" t="s">
        <v>29</v>
      </c>
      <c r="P3154"/>
      <c r="S3154">
        <v>0</v>
      </c>
      <c r="T3154">
        <v>1</v>
      </c>
      <c r="U3154">
        <v>0</v>
      </c>
      <c r="V3154" t="str">
        <f>IF(OR(tickets_cleaned[[#This Row],[resolution_time_hours]]="", tickets_cleaned[[#This Row],[resolution_time_hours]]&lt;0),"",tickets_cleaned[[#This Row],[resolution_time_hours]])</f>
        <v/>
      </c>
    </row>
    <row r="3155" spans="1:22" ht="15" customHeight="1" x14ac:dyDescent="0.2">
      <c r="A3155">
        <v>3154</v>
      </c>
      <c r="B3155" t="s">
        <v>10296</v>
      </c>
      <c r="C3155" t="s">
        <v>10297</v>
      </c>
      <c r="D3155">
        <v>69</v>
      </c>
      <c r="E3155" t="s">
        <v>90</v>
      </c>
      <c r="F3155" t="s">
        <v>144</v>
      </c>
      <c r="G3155" s="1">
        <v>44556</v>
      </c>
      <c r="H3155" t="s">
        <v>20</v>
      </c>
      <c r="I3155" t="s">
        <v>120</v>
      </c>
      <c r="J3155" s="21" t="s">
        <v>27233</v>
      </c>
      <c r="K3155" t="s">
        <v>93</v>
      </c>
      <c r="M3155" t="s">
        <v>28</v>
      </c>
      <c r="N3155" t="s">
        <v>32</v>
      </c>
      <c r="P3155"/>
      <c r="S3155">
        <v>0</v>
      </c>
      <c r="T3155">
        <v>1</v>
      </c>
      <c r="U3155">
        <v>0</v>
      </c>
      <c r="V3155" t="str">
        <f>IF(OR(tickets_cleaned[[#This Row],[resolution_time_hours]]="", tickets_cleaned[[#This Row],[resolution_time_hours]]&lt;0),"",tickets_cleaned[[#This Row],[resolution_time_hours]])</f>
        <v/>
      </c>
    </row>
    <row r="3156" spans="1:22" ht="15" customHeight="1" x14ac:dyDescent="0.2">
      <c r="A3156">
        <v>3155</v>
      </c>
      <c r="B3156" t="s">
        <v>10298</v>
      </c>
      <c r="C3156" t="s">
        <v>10299</v>
      </c>
      <c r="D3156">
        <v>52</v>
      </c>
      <c r="E3156" t="s">
        <v>58</v>
      </c>
      <c r="F3156" t="s">
        <v>119</v>
      </c>
      <c r="G3156" s="1">
        <v>44172</v>
      </c>
      <c r="H3156" t="s">
        <v>24</v>
      </c>
      <c r="I3156" t="s">
        <v>106</v>
      </c>
      <c r="J3156" s="21" t="s">
        <v>10300</v>
      </c>
      <c r="K3156" t="s">
        <v>74</v>
      </c>
      <c r="L3156" t="s">
        <v>10301</v>
      </c>
      <c r="M3156" t="s">
        <v>25</v>
      </c>
      <c r="N3156" t="s">
        <v>30</v>
      </c>
      <c r="O3156" s="15">
        <v>45078.062048611115</v>
      </c>
      <c r="P3156" s="15">
        <v>45078.682881944442</v>
      </c>
      <c r="Q3156">
        <v>2</v>
      </c>
      <c r="R3156">
        <v>14</v>
      </c>
      <c r="S3156">
        <v>1</v>
      </c>
      <c r="T3156">
        <v>0</v>
      </c>
      <c r="U3156">
        <v>1</v>
      </c>
      <c r="V3156">
        <f>IF(OR(tickets_cleaned[[#This Row],[resolution_time_hours]]="", tickets_cleaned[[#This Row],[resolution_time_hours]]&lt;0),"",tickets_cleaned[[#This Row],[resolution_time_hours]])</f>
        <v>14</v>
      </c>
    </row>
    <row r="3157" spans="1:22" ht="15" customHeight="1" x14ac:dyDescent="0.2">
      <c r="A3157">
        <v>3156</v>
      </c>
      <c r="B3157" t="s">
        <v>10302</v>
      </c>
      <c r="C3157" t="s">
        <v>10303</v>
      </c>
      <c r="D3157">
        <v>30</v>
      </c>
      <c r="E3157" t="s">
        <v>58</v>
      </c>
      <c r="F3157" t="s">
        <v>364</v>
      </c>
      <c r="G3157" s="1">
        <v>44450</v>
      </c>
      <c r="H3157" t="s">
        <v>24</v>
      </c>
      <c r="I3157" t="s">
        <v>106</v>
      </c>
      <c r="J3157" s="21" t="s">
        <v>10304</v>
      </c>
      <c r="K3157" t="s">
        <v>62</v>
      </c>
      <c r="M3157" t="s">
        <v>28</v>
      </c>
      <c r="N3157" t="s">
        <v>29</v>
      </c>
      <c r="O3157" s="15">
        <v>45078.267627314817</v>
      </c>
      <c r="P3157"/>
      <c r="S3157">
        <v>0</v>
      </c>
      <c r="T3157">
        <v>1</v>
      </c>
      <c r="U3157">
        <v>0</v>
      </c>
      <c r="V3157" t="str">
        <f>IF(OR(tickets_cleaned[[#This Row],[resolution_time_hours]]="", tickets_cleaned[[#This Row],[resolution_time_hours]]&lt;0),"",tickets_cleaned[[#This Row],[resolution_time_hours]])</f>
        <v/>
      </c>
    </row>
    <row r="3158" spans="1:22" ht="15" customHeight="1" x14ac:dyDescent="0.2">
      <c r="A3158">
        <v>3157</v>
      </c>
      <c r="B3158" t="s">
        <v>10305</v>
      </c>
      <c r="C3158" t="s">
        <v>10306</v>
      </c>
      <c r="D3158">
        <v>50</v>
      </c>
      <c r="E3158" t="s">
        <v>65</v>
      </c>
      <c r="F3158" t="s">
        <v>233</v>
      </c>
      <c r="G3158" s="1">
        <v>43897</v>
      </c>
      <c r="H3158" t="s">
        <v>23</v>
      </c>
      <c r="I3158" t="s">
        <v>203</v>
      </c>
      <c r="J3158" s="21" t="s">
        <v>10307</v>
      </c>
      <c r="K3158" t="s">
        <v>74</v>
      </c>
      <c r="L3158" t="s">
        <v>10308</v>
      </c>
      <c r="M3158" t="s">
        <v>26</v>
      </c>
      <c r="N3158" t="s">
        <v>29</v>
      </c>
      <c r="O3158" s="15">
        <v>45078.449594907404</v>
      </c>
      <c r="P3158" s="15">
        <v>45078.478761574072</v>
      </c>
      <c r="Q3158">
        <v>2</v>
      </c>
      <c r="R3158">
        <v>0</v>
      </c>
      <c r="S3158">
        <v>1</v>
      </c>
      <c r="T3158">
        <v>0</v>
      </c>
      <c r="U3158">
        <v>1</v>
      </c>
      <c r="V3158">
        <f>IF(OR(tickets_cleaned[[#This Row],[resolution_time_hours]]="", tickets_cleaned[[#This Row],[resolution_time_hours]]&lt;0),"",tickets_cleaned[[#This Row],[resolution_time_hours]])</f>
        <v>0</v>
      </c>
    </row>
    <row r="3159" spans="1:22" ht="15" customHeight="1" x14ac:dyDescent="0.2">
      <c r="A3159">
        <v>3158</v>
      </c>
      <c r="B3159" t="s">
        <v>10309</v>
      </c>
      <c r="C3159" t="s">
        <v>10310</v>
      </c>
      <c r="D3159">
        <v>36</v>
      </c>
      <c r="E3159" t="s">
        <v>90</v>
      </c>
      <c r="F3159" t="s">
        <v>510</v>
      </c>
      <c r="G3159" s="1">
        <v>44354</v>
      </c>
      <c r="H3159" t="s">
        <v>20</v>
      </c>
      <c r="I3159" t="s">
        <v>140</v>
      </c>
      <c r="J3159" s="21" t="s">
        <v>10311</v>
      </c>
      <c r="K3159" t="s">
        <v>74</v>
      </c>
      <c r="L3159" t="s">
        <v>10312</v>
      </c>
      <c r="M3159" t="s">
        <v>26</v>
      </c>
      <c r="N3159" t="s">
        <v>32</v>
      </c>
      <c r="O3159" s="15">
        <v>45078.930162037039</v>
      </c>
      <c r="P3159" s="15">
        <v>45078.826689814814</v>
      </c>
      <c r="Q3159">
        <v>5</v>
      </c>
      <c r="S3159">
        <v>1</v>
      </c>
      <c r="T3159">
        <v>0</v>
      </c>
      <c r="U3159">
        <v>0</v>
      </c>
      <c r="V3159" t="str">
        <f>IF(OR(tickets_cleaned[[#This Row],[resolution_time_hours]]="", tickets_cleaned[[#This Row],[resolution_time_hours]]&lt;0),"",tickets_cleaned[[#This Row],[resolution_time_hours]])</f>
        <v/>
      </c>
    </row>
    <row r="3160" spans="1:22" ht="15" customHeight="1" x14ac:dyDescent="0.2">
      <c r="A3160">
        <v>3159</v>
      </c>
      <c r="B3160" t="s">
        <v>10313</v>
      </c>
      <c r="C3160" t="s">
        <v>10314</v>
      </c>
      <c r="D3160">
        <v>27</v>
      </c>
      <c r="E3160" t="s">
        <v>90</v>
      </c>
      <c r="F3160" t="s">
        <v>228</v>
      </c>
      <c r="G3160" s="1">
        <v>44416</v>
      </c>
      <c r="H3160" t="s">
        <v>21</v>
      </c>
      <c r="I3160" t="s">
        <v>106</v>
      </c>
      <c r="J3160" s="21" t="s">
        <v>10315</v>
      </c>
      <c r="K3160" t="s">
        <v>62</v>
      </c>
      <c r="M3160" t="s">
        <v>27</v>
      </c>
      <c r="N3160" t="s">
        <v>30</v>
      </c>
      <c r="O3160" s="15">
        <v>45078.684351851851</v>
      </c>
      <c r="P3160"/>
      <c r="S3160">
        <v>0</v>
      </c>
      <c r="T3160">
        <v>1</v>
      </c>
      <c r="U3160">
        <v>0</v>
      </c>
      <c r="V3160" t="str">
        <f>IF(OR(tickets_cleaned[[#This Row],[resolution_time_hours]]="", tickets_cleaned[[#This Row],[resolution_time_hours]]&lt;0),"",tickets_cleaned[[#This Row],[resolution_time_hours]])</f>
        <v/>
      </c>
    </row>
    <row r="3161" spans="1:22" ht="15" customHeight="1" x14ac:dyDescent="0.2">
      <c r="A3161">
        <v>3160</v>
      </c>
      <c r="B3161" t="s">
        <v>10316</v>
      </c>
      <c r="C3161" t="s">
        <v>10317</v>
      </c>
      <c r="D3161">
        <v>52</v>
      </c>
      <c r="E3161" t="s">
        <v>58</v>
      </c>
      <c r="F3161" t="s">
        <v>100</v>
      </c>
      <c r="G3161" s="1">
        <v>44149</v>
      </c>
      <c r="H3161" t="s">
        <v>24</v>
      </c>
      <c r="I3161" t="s">
        <v>67</v>
      </c>
      <c r="J3161" t="s">
        <v>10318</v>
      </c>
      <c r="K3161" t="s">
        <v>93</v>
      </c>
      <c r="M3161" t="s">
        <v>28</v>
      </c>
      <c r="N3161" t="s">
        <v>32</v>
      </c>
      <c r="P3161"/>
      <c r="S3161">
        <v>0</v>
      </c>
      <c r="T3161">
        <v>1</v>
      </c>
      <c r="U3161">
        <v>0</v>
      </c>
      <c r="V3161" t="str">
        <f>IF(OR(tickets_cleaned[[#This Row],[resolution_time_hours]]="", tickets_cleaned[[#This Row],[resolution_time_hours]]&lt;0),"",tickets_cleaned[[#This Row],[resolution_time_hours]])</f>
        <v/>
      </c>
    </row>
    <row r="3162" spans="1:22" ht="15" customHeight="1" x14ac:dyDescent="0.2">
      <c r="A3162">
        <v>3161</v>
      </c>
      <c r="B3162" t="s">
        <v>10319</v>
      </c>
      <c r="C3162" t="s">
        <v>10320</v>
      </c>
      <c r="D3162">
        <v>27</v>
      </c>
      <c r="E3162" t="s">
        <v>90</v>
      </c>
      <c r="F3162" t="s">
        <v>228</v>
      </c>
      <c r="G3162" s="1">
        <v>44488</v>
      </c>
      <c r="H3162" t="s">
        <v>24</v>
      </c>
      <c r="I3162" t="s">
        <v>67</v>
      </c>
      <c r="J3162" t="s">
        <v>10321</v>
      </c>
      <c r="K3162" t="s">
        <v>62</v>
      </c>
      <c r="M3162" t="s">
        <v>27</v>
      </c>
      <c r="N3162" t="s">
        <v>31</v>
      </c>
      <c r="O3162" s="15">
        <v>45078.248287037037</v>
      </c>
      <c r="P3162"/>
      <c r="S3162">
        <v>0</v>
      </c>
      <c r="T3162">
        <v>1</v>
      </c>
      <c r="U3162">
        <v>0</v>
      </c>
      <c r="V3162" t="str">
        <f>IF(OR(tickets_cleaned[[#This Row],[resolution_time_hours]]="", tickets_cleaned[[#This Row],[resolution_time_hours]]&lt;0),"",tickets_cleaned[[#This Row],[resolution_time_hours]])</f>
        <v/>
      </c>
    </row>
    <row r="3163" spans="1:22" ht="15" customHeight="1" x14ac:dyDescent="0.2">
      <c r="A3163">
        <v>3162</v>
      </c>
      <c r="B3163" t="s">
        <v>10322</v>
      </c>
      <c r="C3163" t="s">
        <v>10323</v>
      </c>
      <c r="D3163">
        <v>35</v>
      </c>
      <c r="E3163" t="s">
        <v>90</v>
      </c>
      <c r="F3163" t="s">
        <v>233</v>
      </c>
      <c r="G3163" s="1">
        <v>43959</v>
      </c>
      <c r="H3163" t="s">
        <v>21</v>
      </c>
      <c r="I3163" t="s">
        <v>203</v>
      </c>
      <c r="J3163" t="s">
        <v>10324</v>
      </c>
      <c r="K3163" t="s">
        <v>62</v>
      </c>
      <c r="M3163" t="s">
        <v>27</v>
      </c>
      <c r="N3163" t="s">
        <v>32</v>
      </c>
      <c r="O3163" s="15">
        <v>45078.660787037035</v>
      </c>
      <c r="P3163"/>
      <c r="S3163">
        <v>0</v>
      </c>
      <c r="T3163">
        <v>1</v>
      </c>
      <c r="U3163">
        <v>0</v>
      </c>
      <c r="V3163" t="str">
        <f>IF(OR(tickets_cleaned[[#This Row],[resolution_time_hours]]="", tickets_cleaned[[#This Row],[resolution_time_hours]]&lt;0),"",tickets_cleaned[[#This Row],[resolution_time_hours]])</f>
        <v/>
      </c>
    </row>
    <row r="3164" spans="1:22" ht="15" customHeight="1" x14ac:dyDescent="0.2">
      <c r="A3164">
        <v>3163</v>
      </c>
      <c r="B3164" t="s">
        <v>10325</v>
      </c>
      <c r="C3164" t="s">
        <v>10326</v>
      </c>
      <c r="D3164">
        <v>33</v>
      </c>
      <c r="E3164" t="s">
        <v>58</v>
      </c>
      <c r="F3164" t="s">
        <v>125</v>
      </c>
      <c r="G3164" s="1">
        <v>44354</v>
      </c>
      <c r="H3164" t="s">
        <v>21</v>
      </c>
      <c r="I3164" t="s">
        <v>20</v>
      </c>
      <c r="J3164" s="21" t="s">
        <v>10327</v>
      </c>
      <c r="K3164" t="s">
        <v>93</v>
      </c>
      <c r="M3164" t="s">
        <v>27</v>
      </c>
      <c r="N3164" t="s">
        <v>30</v>
      </c>
      <c r="P3164"/>
      <c r="S3164">
        <v>0</v>
      </c>
      <c r="T3164">
        <v>1</v>
      </c>
      <c r="U3164">
        <v>0</v>
      </c>
      <c r="V3164" t="str">
        <f>IF(OR(tickets_cleaned[[#This Row],[resolution_time_hours]]="", tickets_cleaned[[#This Row],[resolution_time_hours]]&lt;0),"",tickets_cleaned[[#This Row],[resolution_time_hours]])</f>
        <v/>
      </c>
    </row>
    <row r="3165" spans="1:22" ht="15" customHeight="1" x14ac:dyDescent="0.2">
      <c r="A3165">
        <v>3164</v>
      </c>
      <c r="B3165" t="s">
        <v>10328</v>
      </c>
      <c r="C3165" t="s">
        <v>10329</v>
      </c>
      <c r="D3165">
        <v>58</v>
      </c>
      <c r="E3165" t="s">
        <v>65</v>
      </c>
      <c r="F3165" t="s">
        <v>233</v>
      </c>
      <c r="G3165" s="1">
        <v>43877</v>
      </c>
      <c r="H3165" t="s">
        <v>24</v>
      </c>
      <c r="I3165" t="s">
        <v>203</v>
      </c>
      <c r="J3165" s="21" t="s">
        <v>10330</v>
      </c>
      <c r="K3165" t="s">
        <v>93</v>
      </c>
      <c r="M3165" t="s">
        <v>27</v>
      </c>
      <c r="N3165" t="s">
        <v>30</v>
      </c>
      <c r="P3165"/>
      <c r="S3165">
        <v>0</v>
      </c>
      <c r="T3165">
        <v>1</v>
      </c>
      <c r="U3165">
        <v>0</v>
      </c>
      <c r="V3165" t="str">
        <f>IF(OR(tickets_cleaned[[#This Row],[resolution_time_hours]]="", tickets_cleaned[[#This Row],[resolution_time_hours]]&lt;0),"",tickets_cleaned[[#This Row],[resolution_time_hours]])</f>
        <v/>
      </c>
    </row>
    <row r="3166" spans="1:22" ht="15" customHeight="1" x14ac:dyDescent="0.2">
      <c r="A3166">
        <v>3165</v>
      </c>
      <c r="B3166" t="s">
        <v>10331</v>
      </c>
      <c r="C3166" t="s">
        <v>10332</v>
      </c>
      <c r="D3166">
        <v>47</v>
      </c>
      <c r="E3166" t="s">
        <v>58</v>
      </c>
      <c r="F3166" t="s">
        <v>199</v>
      </c>
      <c r="G3166" s="1">
        <v>43884</v>
      </c>
      <c r="H3166" t="s">
        <v>20</v>
      </c>
      <c r="I3166" t="s">
        <v>60</v>
      </c>
      <c r="J3166" s="21" t="s">
        <v>10333</v>
      </c>
      <c r="K3166" t="s">
        <v>62</v>
      </c>
      <c r="M3166" t="s">
        <v>26</v>
      </c>
      <c r="N3166" t="s">
        <v>32</v>
      </c>
      <c r="O3166" s="15">
        <v>45078.316388888888</v>
      </c>
      <c r="P3166"/>
      <c r="S3166">
        <v>0</v>
      </c>
      <c r="T3166">
        <v>1</v>
      </c>
      <c r="U3166">
        <v>0</v>
      </c>
      <c r="V3166" t="str">
        <f>IF(OR(tickets_cleaned[[#This Row],[resolution_time_hours]]="", tickets_cleaned[[#This Row],[resolution_time_hours]]&lt;0),"",tickets_cleaned[[#This Row],[resolution_time_hours]])</f>
        <v/>
      </c>
    </row>
    <row r="3167" spans="1:22" ht="15" customHeight="1" x14ac:dyDescent="0.2">
      <c r="A3167">
        <v>3166</v>
      </c>
      <c r="B3167" t="s">
        <v>3014</v>
      </c>
      <c r="C3167" t="s">
        <v>10334</v>
      </c>
      <c r="D3167">
        <v>25</v>
      </c>
      <c r="E3167" t="s">
        <v>90</v>
      </c>
      <c r="F3167" t="s">
        <v>59</v>
      </c>
      <c r="G3167" s="1">
        <v>44019</v>
      </c>
      <c r="H3167" t="s">
        <v>23</v>
      </c>
      <c r="I3167" t="s">
        <v>101</v>
      </c>
      <c r="J3167" s="21" t="s">
        <v>10335</v>
      </c>
      <c r="K3167" t="s">
        <v>62</v>
      </c>
      <c r="M3167" t="s">
        <v>26</v>
      </c>
      <c r="N3167" t="s">
        <v>30</v>
      </c>
      <c r="O3167" s="15">
        <v>45078.096967592595</v>
      </c>
      <c r="P3167"/>
      <c r="S3167">
        <v>0</v>
      </c>
      <c r="T3167">
        <v>1</v>
      </c>
      <c r="U3167">
        <v>0</v>
      </c>
      <c r="V3167" t="str">
        <f>IF(OR(tickets_cleaned[[#This Row],[resolution_time_hours]]="", tickets_cleaned[[#This Row],[resolution_time_hours]]&lt;0),"",tickets_cleaned[[#This Row],[resolution_time_hours]])</f>
        <v/>
      </c>
    </row>
    <row r="3168" spans="1:22" ht="15" customHeight="1" x14ac:dyDescent="0.2">
      <c r="A3168">
        <v>3167</v>
      </c>
      <c r="B3168" t="s">
        <v>10336</v>
      </c>
      <c r="C3168" t="s">
        <v>10337</v>
      </c>
      <c r="D3168">
        <v>59</v>
      </c>
      <c r="E3168" t="s">
        <v>90</v>
      </c>
      <c r="F3168" t="s">
        <v>275</v>
      </c>
      <c r="G3168" s="1">
        <v>44317</v>
      </c>
      <c r="H3168" t="s">
        <v>24</v>
      </c>
      <c r="I3168" t="s">
        <v>140</v>
      </c>
      <c r="J3168" s="21" t="s">
        <v>10338</v>
      </c>
      <c r="K3168" t="s">
        <v>93</v>
      </c>
      <c r="M3168" t="s">
        <v>28</v>
      </c>
      <c r="N3168" t="s">
        <v>31</v>
      </c>
      <c r="P3168"/>
      <c r="S3168">
        <v>0</v>
      </c>
      <c r="T3168">
        <v>1</v>
      </c>
      <c r="U3168">
        <v>0</v>
      </c>
      <c r="V3168" t="str">
        <f>IF(OR(tickets_cleaned[[#This Row],[resolution_time_hours]]="", tickets_cleaned[[#This Row],[resolution_time_hours]]&lt;0),"",tickets_cleaned[[#This Row],[resolution_time_hours]])</f>
        <v/>
      </c>
    </row>
    <row r="3169" spans="1:22" ht="15" customHeight="1" x14ac:dyDescent="0.2">
      <c r="A3169">
        <v>3168</v>
      </c>
      <c r="B3169" t="s">
        <v>10339</v>
      </c>
      <c r="C3169" t="s">
        <v>10340</v>
      </c>
      <c r="D3169">
        <v>35</v>
      </c>
      <c r="E3169" t="s">
        <v>58</v>
      </c>
      <c r="F3169" t="s">
        <v>510</v>
      </c>
      <c r="G3169" s="1">
        <v>44354</v>
      </c>
      <c r="H3169" t="s">
        <v>23</v>
      </c>
      <c r="I3169" t="s">
        <v>22</v>
      </c>
      <c r="J3169" s="21" t="s">
        <v>10341</v>
      </c>
      <c r="K3169" t="s">
        <v>62</v>
      </c>
      <c r="M3169" t="s">
        <v>28</v>
      </c>
      <c r="N3169" t="s">
        <v>31</v>
      </c>
      <c r="O3169" s="15">
        <v>45078.560185185182</v>
      </c>
      <c r="P3169"/>
      <c r="S3169">
        <v>0</v>
      </c>
      <c r="T3169">
        <v>1</v>
      </c>
      <c r="U3169">
        <v>0</v>
      </c>
      <c r="V3169" t="str">
        <f>IF(OR(tickets_cleaned[[#This Row],[resolution_time_hours]]="", tickets_cleaned[[#This Row],[resolution_time_hours]]&lt;0),"",tickets_cleaned[[#This Row],[resolution_time_hours]])</f>
        <v/>
      </c>
    </row>
    <row r="3170" spans="1:22" ht="15" customHeight="1" x14ac:dyDescent="0.2">
      <c r="A3170">
        <v>3169</v>
      </c>
      <c r="B3170" t="s">
        <v>10342</v>
      </c>
      <c r="C3170" t="s">
        <v>10343</v>
      </c>
      <c r="D3170">
        <v>69</v>
      </c>
      <c r="E3170" t="s">
        <v>90</v>
      </c>
      <c r="F3170" t="s">
        <v>228</v>
      </c>
      <c r="G3170" s="1">
        <v>43894</v>
      </c>
      <c r="H3170" t="s">
        <v>20</v>
      </c>
      <c r="I3170" t="s">
        <v>22</v>
      </c>
      <c r="J3170" t="s">
        <v>10344</v>
      </c>
      <c r="K3170" t="s">
        <v>93</v>
      </c>
      <c r="M3170" t="s">
        <v>26</v>
      </c>
      <c r="N3170" t="s">
        <v>30</v>
      </c>
      <c r="P3170"/>
      <c r="S3170">
        <v>0</v>
      </c>
      <c r="T3170">
        <v>1</v>
      </c>
      <c r="U3170">
        <v>0</v>
      </c>
      <c r="V3170" t="str">
        <f>IF(OR(tickets_cleaned[[#This Row],[resolution_time_hours]]="", tickets_cleaned[[#This Row],[resolution_time_hours]]&lt;0),"",tickets_cleaned[[#This Row],[resolution_time_hours]])</f>
        <v/>
      </c>
    </row>
    <row r="3171" spans="1:22" ht="15" customHeight="1" x14ac:dyDescent="0.2">
      <c r="A3171">
        <v>3170</v>
      </c>
      <c r="B3171" t="s">
        <v>2687</v>
      </c>
      <c r="C3171" t="s">
        <v>10345</v>
      </c>
      <c r="D3171">
        <v>46</v>
      </c>
      <c r="E3171" t="s">
        <v>58</v>
      </c>
      <c r="F3171" t="s">
        <v>237</v>
      </c>
      <c r="G3171" s="1">
        <v>44378</v>
      </c>
      <c r="H3171" t="s">
        <v>23</v>
      </c>
      <c r="I3171" t="s">
        <v>91</v>
      </c>
      <c r="J3171" s="21" t="s">
        <v>10346</v>
      </c>
      <c r="K3171" t="s">
        <v>62</v>
      </c>
      <c r="M3171" t="s">
        <v>26</v>
      </c>
      <c r="N3171" t="s">
        <v>29</v>
      </c>
      <c r="O3171" s="15">
        <v>45077.96230324074</v>
      </c>
      <c r="P3171"/>
      <c r="S3171">
        <v>0</v>
      </c>
      <c r="T3171">
        <v>1</v>
      </c>
      <c r="U3171">
        <v>0</v>
      </c>
      <c r="V3171" t="str">
        <f>IF(OR(tickets_cleaned[[#This Row],[resolution_time_hours]]="", tickets_cleaned[[#This Row],[resolution_time_hours]]&lt;0),"",tickets_cleaned[[#This Row],[resolution_time_hours]])</f>
        <v/>
      </c>
    </row>
    <row r="3172" spans="1:22" ht="15" customHeight="1" x14ac:dyDescent="0.2">
      <c r="A3172">
        <v>3171</v>
      </c>
      <c r="B3172" t="s">
        <v>10347</v>
      </c>
      <c r="C3172" t="s">
        <v>10348</v>
      </c>
      <c r="D3172">
        <v>60</v>
      </c>
      <c r="E3172" t="s">
        <v>90</v>
      </c>
      <c r="F3172" t="s">
        <v>130</v>
      </c>
      <c r="G3172" s="1">
        <v>44243</v>
      </c>
      <c r="H3172" t="s">
        <v>21</v>
      </c>
      <c r="I3172" t="s">
        <v>22</v>
      </c>
      <c r="J3172" s="21" t="s">
        <v>10349</v>
      </c>
      <c r="K3172" t="s">
        <v>74</v>
      </c>
      <c r="L3172" t="s">
        <v>10350</v>
      </c>
      <c r="M3172" t="s">
        <v>28</v>
      </c>
      <c r="N3172" t="s">
        <v>31</v>
      </c>
      <c r="O3172" s="15">
        <v>45078.396354166667</v>
      </c>
      <c r="P3172" s="15">
        <v>45078.442881944444</v>
      </c>
      <c r="Q3172">
        <v>5</v>
      </c>
      <c r="R3172">
        <v>1</v>
      </c>
      <c r="S3172">
        <v>1</v>
      </c>
      <c r="T3172">
        <v>0</v>
      </c>
      <c r="U3172">
        <v>0</v>
      </c>
      <c r="V3172">
        <f>IF(OR(tickets_cleaned[[#This Row],[resolution_time_hours]]="", tickets_cleaned[[#This Row],[resolution_time_hours]]&lt;0),"",tickets_cleaned[[#This Row],[resolution_time_hours]])</f>
        <v>1</v>
      </c>
    </row>
    <row r="3173" spans="1:22" ht="15" customHeight="1" x14ac:dyDescent="0.2">
      <c r="A3173">
        <v>3172</v>
      </c>
      <c r="B3173" t="s">
        <v>10351</v>
      </c>
      <c r="C3173" t="s">
        <v>10352</v>
      </c>
      <c r="D3173">
        <v>36</v>
      </c>
      <c r="E3173" t="s">
        <v>65</v>
      </c>
      <c r="F3173" t="s">
        <v>233</v>
      </c>
      <c r="G3173" s="1">
        <v>43832</v>
      </c>
      <c r="H3173" t="s">
        <v>23</v>
      </c>
      <c r="I3173" t="s">
        <v>85</v>
      </c>
      <c r="J3173" s="21" t="s">
        <v>10353</v>
      </c>
      <c r="K3173" t="s">
        <v>93</v>
      </c>
      <c r="M3173" t="s">
        <v>26</v>
      </c>
      <c r="N3173" t="s">
        <v>32</v>
      </c>
      <c r="P3173"/>
      <c r="S3173">
        <v>0</v>
      </c>
      <c r="T3173">
        <v>1</v>
      </c>
      <c r="U3173">
        <v>0</v>
      </c>
      <c r="V3173" t="str">
        <f>IF(OR(tickets_cleaned[[#This Row],[resolution_time_hours]]="", tickets_cleaned[[#This Row],[resolution_time_hours]]&lt;0),"",tickets_cleaned[[#This Row],[resolution_time_hours]])</f>
        <v/>
      </c>
    </row>
    <row r="3174" spans="1:22" ht="15" customHeight="1" x14ac:dyDescent="0.2">
      <c r="A3174">
        <v>3173</v>
      </c>
      <c r="B3174" t="s">
        <v>10354</v>
      </c>
      <c r="C3174" t="s">
        <v>10355</v>
      </c>
      <c r="D3174">
        <v>52</v>
      </c>
      <c r="E3174" t="s">
        <v>65</v>
      </c>
      <c r="F3174" t="s">
        <v>249</v>
      </c>
      <c r="G3174" s="1">
        <v>44400</v>
      </c>
      <c r="H3174" t="s">
        <v>21</v>
      </c>
      <c r="I3174" t="s">
        <v>126</v>
      </c>
      <c r="J3174" s="21" t="s">
        <v>10356</v>
      </c>
      <c r="K3174" t="s">
        <v>74</v>
      </c>
      <c r="L3174" t="s">
        <v>10357</v>
      </c>
      <c r="M3174" t="s">
        <v>27</v>
      </c>
      <c r="N3174" t="s">
        <v>30</v>
      </c>
      <c r="O3174" s="15">
        <v>45078.482488425929</v>
      </c>
      <c r="P3174" s="15">
        <v>45078.669293981482</v>
      </c>
      <c r="Q3174">
        <v>1</v>
      </c>
      <c r="R3174">
        <v>4</v>
      </c>
      <c r="S3174">
        <v>1</v>
      </c>
      <c r="T3174">
        <v>0</v>
      </c>
      <c r="U3174">
        <v>1</v>
      </c>
      <c r="V3174">
        <f>IF(OR(tickets_cleaned[[#This Row],[resolution_time_hours]]="", tickets_cleaned[[#This Row],[resolution_time_hours]]&lt;0),"",tickets_cleaned[[#This Row],[resolution_time_hours]])</f>
        <v>4</v>
      </c>
    </row>
    <row r="3175" spans="1:22" ht="15" customHeight="1" x14ac:dyDescent="0.2">
      <c r="A3175">
        <v>3174</v>
      </c>
      <c r="B3175" t="s">
        <v>10358</v>
      </c>
      <c r="C3175" t="s">
        <v>10359</v>
      </c>
      <c r="D3175">
        <v>42</v>
      </c>
      <c r="E3175" t="s">
        <v>65</v>
      </c>
      <c r="F3175" t="s">
        <v>105</v>
      </c>
      <c r="G3175" s="1">
        <v>43941</v>
      </c>
      <c r="H3175" t="s">
        <v>22</v>
      </c>
      <c r="I3175" t="s">
        <v>168</v>
      </c>
      <c r="J3175" s="21" t="s">
        <v>10360</v>
      </c>
      <c r="K3175" t="s">
        <v>93</v>
      </c>
      <c r="M3175" t="s">
        <v>28</v>
      </c>
      <c r="N3175" t="s">
        <v>32</v>
      </c>
      <c r="P3175"/>
      <c r="S3175">
        <v>0</v>
      </c>
      <c r="T3175">
        <v>1</v>
      </c>
      <c r="U3175">
        <v>0</v>
      </c>
      <c r="V3175" t="str">
        <f>IF(OR(tickets_cleaned[[#This Row],[resolution_time_hours]]="", tickets_cleaned[[#This Row],[resolution_time_hours]]&lt;0),"",tickets_cleaned[[#This Row],[resolution_time_hours]])</f>
        <v/>
      </c>
    </row>
    <row r="3176" spans="1:22" ht="15" customHeight="1" x14ac:dyDescent="0.2">
      <c r="A3176">
        <v>3175</v>
      </c>
      <c r="B3176" t="s">
        <v>10361</v>
      </c>
      <c r="C3176" t="s">
        <v>10362</v>
      </c>
      <c r="D3176">
        <v>26</v>
      </c>
      <c r="E3176" t="s">
        <v>90</v>
      </c>
      <c r="F3176" t="s">
        <v>144</v>
      </c>
      <c r="G3176" s="1">
        <v>44113</v>
      </c>
      <c r="H3176" t="s">
        <v>20</v>
      </c>
      <c r="I3176" t="s">
        <v>91</v>
      </c>
      <c r="J3176" s="21" t="s">
        <v>10363</v>
      </c>
      <c r="K3176" t="s">
        <v>93</v>
      </c>
      <c r="M3176" t="s">
        <v>25</v>
      </c>
      <c r="N3176" t="s">
        <v>30</v>
      </c>
      <c r="P3176"/>
      <c r="S3176">
        <v>0</v>
      </c>
      <c r="T3176">
        <v>1</v>
      </c>
      <c r="U3176">
        <v>0</v>
      </c>
      <c r="V3176" t="str">
        <f>IF(OR(tickets_cleaned[[#This Row],[resolution_time_hours]]="", tickets_cleaned[[#This Row],[resolution_time_hours]]&lt;0),"",tickets_cleaned[[#This Row],[resolution_time_hours]])</f>
        <v/>
      </c>
    </row>
    <row r="3177" spans="1:22" ht="15" customHeight="1" x14ac:dyDescent="0.2">
      <c r="A3177">
        <v>3176</v>
      </c>
      <c r="B3177" t="s">
        <v>10364</v>
      </c>
      <c r="C3177" t="s">
        <v>10365</v>
      </c>
      <c r="D3177">
        <v>66</v>
      </c>
      <c r="E3177" t="s">
        <v>90</v>
      </c>
      <c r="F3177" t="s">
        <v>84</v>
      </c>
      <c r="G3177" s="1">
        <v>44381</v>
      </c>
      <c r="H3177" t="s">
        <v>20</v>
      </c>
      <c r="I3177" t="s">
        <v>79</v>
      </c>
      <c r="J3177" s="21" t="s">
        <v>10366</v>
      </c>
      <c r="K3177" t="s">
        <v>93</v>
      </c>
      <c r="M3177" t="s">
        <v>28</v>
      </c>
      <c r="N3177" t="s">
        <v>29</v>
      </c>
      <c r="P3177"/>
      <c r="S3177">
        <v>0</v>
      </c>
      <c r="T3177">
        <v>1</v>
      </c>
      <c r="U3177">
        <v>0</v>
      </c>
      <c r="V3177" t="str">
        <f>IF(OR(tickets_cleaned[[#This Row],[resolution_time_hours]]="", tickets_cleaned[[#This Row],[resolution_time_hours]]&lt;0),"",tickets_cleaned[[#This Row],[resolution_time_hours]])</f>
        <v/>
      </c>
    </row>
    <row r="3178" spans="1:22" ht="15" customHeight="1" x14ac:dyDescent="0.2">
      <c r="A3178">
        <v>3177</v>
      </c>
      <c r="B3178" t="s">
        <v>10367</v>
      </c>
      <c r="C3178" t="s">
        <v>10368</v>
      </c>
      <c r="D3178">
        <v>62</v>
      </c>
      <c r="E3178" t="s">
        <v>58</v>
      </c>
      <c r="F3178" t="s">
        <v>364</v>
      </c>
      <c r="G3178" s="1">
        <v>43909</v>
      </c>
      <c r="H3178" t="s">
        <v>23</v>
      </c>
      <c r="I3178" t="s">
        <v>101</v>
      </c>
      <c r="J3178" s="21" t="s">
        <v>10369</v>
      </c>
      <c r="K3178" t="s">
        <v>93</v>
      </c>
      <c r="M3178" t="s">
        <v>28</v>
      </c>
      <c r="N3178" t="s">
        <v>31</v>
      </c>
      <c r="P3178"/>
      <c r="S3178">
        <v>0</v>
      </c>
      <c r="T3178">
        <v>1</v>
      </c>
      <c r="U3178">
        <v>0</v>
      </c>
      <c r="V3178" t="str">
        <f>IF(OR(tickets_cleaned[[#This Row],[resolution_time_hours]]="", tickets_cleaned[[#This Row],[resolution_time_hours]]&lt;0),"",tickets_cleaned[[#This Row],[resolution_time_hours]])</f>
        <v/>
      </c>
    </row>
    <row r="3179" spans="1:22" ht="15" customHeight="1" x14ac:dyDescent="0.2">
      <c r="A3179">
        <v>3178</v>
      </c>
      <c r="B3179" t="s">
        <v>10370</v>
      </c>
      <c r="C3179" t="s">
        <v>10371</v>
      </c>
      <c r="D3179">
        <v>19</v>
      </c>
      <c r="E3179" t="s">
        <v>65</v>
      </c>
      <c r="F3179" t="s">
        <v>110</v>
      </c>
      <c r="G3179" s="1">
        <v>44235</v>
      </c>
      <c r="H3179" t="s">
        <v>21</v>
      </c>
      <c r="I3179" t="s">
        <v>22</v>
      </c>
      <c r="J3179" s="21" t="s">
        <v>10372</v>
      </c>
      <c r="K3179" t="s">
        <v>93</v>
      </c>
      <c r="M3179" t="s">
        <v>25</v>
      </c>
      <c r="N3179" t="s">
        <v>30</v>
      </c>
      <c r="P3179"/>
      <c r="S3179">
        <v>0</v>
      </c>
      <c r="T3179">
        <v>1</v>
      </c>
      <c r="U3179">
        <v>0</v>
      </c>
      <c r="V3179" t="str">
        <f>IF(OR(tickets_cleaned[[#This Row],[resolution_time_hours]]="", tickets_cleaned[[#This Row],[resolution_time_hours]]&lt;0),"",tickets_cleaned[[#This Row],[resolution_time_hours]])</f>
        <v/>
      </c>
    </row>
    <row r="3180" spans="1:22" ht="15" customHeight="1" x14ac:dyDescent="0.2">
      <c r="A3180">
        <v>3179</v>
      </c>
      <c r="B3180" t="s">
        <v>10373</v>
      </c>
      <c r="C3180" t="s">
        <v>10374</v>
      </c>
      <c r="D3180">
        <v>21</v>
      </c>
      <c r="E3180" t="s">
        <v>58</v>
      </c>
      <c r="F3180" t="s">
        <v>175</v>
      </c>
      <c r="G3180" s="1">
        <v>43883</v>
      </c>
      <c r="H3180" t="s">
        <v>21</v>
      </c>
      <c r="I3180" t="s">
        <v>79</v>
      </c>
      <c r="J3180" s="21" t="s">
        <v>10375</v>
      </c>
      <c r="K3180" t="s">
        <v>74</v>
      </c>
      <c r="L3180" t="s">
        <v>10376</v>
      </c>
      <c r="M3180" t="s">
        <v>28</v>
      </c>
      <c r="N3180" t="s">
        <v>31</v>
      </c>
      <c r="O3180" s="15">
        <v>45078.873564814814</v>
      </c>
      <c r="P3180" s="15">
        <v>45078.645787037036</v>
      </c>
      <c r="Q3180">
        <v>1</v>
      </c>
      <c r="S3180">
        <v>1</v>
      </c>
      <c r="T3180">
        <v>0</v>
      </c>
      <c r="U3180">
        <v>1</v>
      </c>
      <c r="V3180" t="str">
        <f>IF(OR(tickets_cleaned[[#This Row],[resolution_time_hours]]="", tickets_cleaned[[#This Row],[resolution_time_hours]]&lt;0),"",tickets_cleaned[[#This Row],[resolution_time_hours]])</f>
        <v/>
      </c>
    </row>
    <row r="3181" spans="1:22" ht="15" customHeight="1" x14ac:dyDescent="0.2">
      <c r="A3181">
        <v>3180</v>
      </c>
      <c r="B3181" t="s">
        <v>10377</v>
      </c>
      <c r="C3181" t="s">
        <v>10378</v>
      </c>
      <c r="D3181">
        <v>50</v>
      </c>
      <c r="E3181" t="s">
        <v>58</v>
      </c>
      <c r="F3181" t="s">
        <v>446</v>
      </c>
      <c r="G3181" s="1">
        <v>44003</v>
      </c>
      <c r="H3181" t="s">
        <v>24</v>
      </c>
      <c r="I3181" t="s">
        <v>176</v>
      </c>
      <c r="J3181" t="s">
        <v>10379</v>
      </c>
      <c r="K3181" t="s">
        <v>74</v>
      </c>
      <c r="L3181" t="s">
        <v>10380</v>
      </c>
      <c r="M3181" t="s">
        <v>25</v>
      </c>
      <c r="N3181" t="s">
        <v>31</v>
      </c>
      <c r="O3181" s="15">
        <v>45078.685370370367</v>
      </c>
      <c r="P3181" s="15">
        <v>45078.795092592591</v>
      </c>
      <c r="Q3181">
        <v>2</v>
      </c>
      <c r="R3181">
        <v>2</v>
      </c>
      <c r="S3181">
        <v>1</v>
      </c>
      <c r="T3181">
        <v>0</v>
      </c>
      <c r="U3181">
        <v>1</v>
      </c>
      <c r="V3181">
        <f>IF(OR(tickets_cleaned[[#This Row],[resolution_time_hours]]="", tickets_cleaned[[#This Row],[resolution_time_hours]]&lt;0),"",tickets_cleaned[[#This Row],[resolution_time_hours]])</f>
        <v>2</v>
      </c>
    </row>
    <row r="3182" spans="1:22" ht="15" customHeight="1" x14ac:dyDescent="0.2">
      <c r="A3182">
        <v>3181</v>
      </c>
      <c r="B3182" t="s">
        <v>10381</v>
      </c>
      <c r="C3182" t="s">
        <v>10382</v>
      </c>
      <c r="D3182">
        <v>58</v>
      </c>
      <c r="E3182" t="s">
        <v>58</v>
      </c>
      <c r="F3182" t="s">
        <v>152</v>
      </c>
      <c r="G3182" s="1">
        <v>44234</v>
      </c>
      <c r="H3182" t="s">
        <v>24</v>
      </c>
      <c r="I3182" t="s">
        <v>120</v>
      </c>
      <c r="J3182" t="s">
        <v>10383</v>
      </c>
      <c r="K3182" t="s">
        <v>93</v>
      </c>
      <c r="M3182" t="s">
        <v>27</v>
      </c>
      <c r="N3182" t="s">
        <v>29</v>
      </c>
      <c r="P3182"/>
      <c r="S3182">
        <v>0</v>
      </c>
      <c r="T3182">
        <v>1</v>
      </c>
      <c r="U3182">
        <v>0</v>
      </c>
      <c r="V3182" t="str">
        <f>IF(OR(tickets_cleaned[[#This Row],[resolution_time_hours]]="", tickets_cleaned[[#This Row],[resolution_time_hours]]&lt;0),"",tickets_cleaned[[#This Row],[resolution_time_hours]])</f>
        <v/>
      </c>
    </row>
    <row r="3183" spans="1:22" ht="15" customHeight="1" x14ac:dyDescent="0.2">
      <c r="A3183">
        <v>3182</v>
      </c>
      <c r="B3183" t="s">
        <v>10384</v>
      </c>
      <c r="C3183" t="s">
        <v>9862</v>
      </c>
      <c r="D3183">
        <v>25</v>
      </c>
      <c r="E3183" t="s">
        <v>58</v>
      </c>
      <c r="F3183" t="s">
        <v>408</v>
      </c>
      <c r="G3183" s="1">
        <v>44154</v>
      </c>
      <c r="H3183" t="s">
        <v>21</v>
      </c>
      <c r="I3183" t="s">
        <v>67</v>
      </c>
      <c r="J3183" t="s">
        <v>10385</v>
      </c>
      <c r="K3183" t="s">
        <v>74</v>
      </c>
      <c r="L3183" t="s">
        <v>10386</v>
      </c>
      <c r="M3183" t="s">
        <v>28</v>
      </c>
      <c r="N3183" t="s">
        <v>31</v>
      </c>
      <c r="O3183" s="15">
        <v>45078.209004629629</v>
      </c>
      <c r="P3183" s="15">
        <v>45078.490254629629</v>
      </c>
      <c r="Q3183">
        <v>2</v>
      </c>
      <c r="R3183">
        <v>6</v>
      </c>
      <c r="S3183">
        <v>1</v>
      </c>
      <c r="T3183">
        <v>0</v>
      </c>
      <c r="U3183">
        <v>1</v>
      </c>
      <c r="V3183">
        <f>IF(OR(tickets_cleaned[[#This Row],[resolution_time_hours]]="", tickets_cleaned[[#This Row],[resolution_time_hours]]&lt;0),"",tickets_cleaned[[#This Row],[resolution_time_hours]])</f>
        <v>6</v>
      </c>
    </row>
    <row r="3184" spans="1:22" ht="15" customHeight="1" x14ac:dyDescent="0.2">
      <c r="A3184">
        <v>3183</v>
      </c>
      <c r="B3184" t="s">
        <v>10387</v>
      </c>
      <c r="C3184" t="s">
        <v>10388</v>
      </c>
      <c r="D3184">
        <v>55</v>
      </c>
      <c r="E3184" t="s">
        <v>58</v>
      </c>
      <c r="F3184" t="s">
        <v>249</v>
      </c>
      <c r="G3184" s="1">
        <v>43920</v>
      </c>
      <c r="H3184" t="s">
        <v>21</v>
      </c>
      <c r="I3184" t="s">
        <v>20</v>
      </c>
      <c r="J3184" t="s">
        <v>10389</v>
      </c>
      <c r="K3184" t="s">
        <v>74</v>
      </c>
      <c r="L3184" t="s">
        <v>10390</v>
      </c>
      <c r="M3184" t="s">
        <v>26</v>
      </c>
      <c r="N3184" t="s">
        <v>30</v>
      </c>
      <c r="O3184" s="15">
        <v>45078.674293981479</v>
      </c>
      <c r="P3184" s="15">
        <v>45078.016655092593</v>
      </c>
      <c r="Q3184">
        <v>5</v>
      </c>
      <c r="S3184">
        <v>1</v>
      </c>
      <c r="T3184">
        <v>0</v>
      </c>
      <c r="U3184">
        <v>0</v>
      </c>
      <c r="V3184" t="str">
        <f>IF(OR(tickets_cleaned[[#This Row],[resolution_time_hours]]="", tickets_cleaned[[#This Row],[resolution_time_hours]]&lt;0),"",tickets_cleaned[[#This Row],[resolution_time_hours]])</f>
        <v/>
      </c>
    </row>
    <row r="3185" spans="1:22" ht="15" customHeight="1" x14ac:dyDescent="0.2">
      <c r="A3185">
        <v>3184</v>
      </c>
      <c r="B3185" t="s">
        <v>10391</v>
      </c>
      <c r="C3185" t="s">
        <v>10392</v>
      </c>
      <c r="D3185">
        <v>60</v>
      </c>
      <c r="E3185" t="s">
        <v>58</v>
      </c>
      <c r="F3185" t="s">
        <v>364</v>
      </c>
      <c r="G3185" s="1">
        <v>43951</v>
      </c>
      <c r="H3185" t="s">
        <v>21</v>
      </c>
      <c r="I3185" t="s">
        <v>60</v>
      </c>
      <c r="J3185" t="s">
        <v>10393</v>
      </c>
      <c r="K3185" t="s">
        <v>62</v>
      </c>
      <c r="M3185" t="s">
        <v>25</v>
      </c>
      <c r="N3185" t="s">
        <v>29</v>
      </c>
      <c r="O3185" s="15">
        <v>45078.322905092595</v>
      </c>
      <c r="P3185"/>
      <c r="S3185">
        <v>0</v>
      </c>
      <c r="T3185">
        <v>1</v>
      </c>
      <c r="U3185">
        <v>0</v>
      </c>
      <c r="V3185" t="str">
        <f>IF(OR(tickets_cleaned[[#This Row],[resolution_time_hours]]="", tickets_cleaned[[#This Row],[resolution_time_hours]]&lt;0),"",tickets_cleaned[[#This Row],[resolution_time_hours]])</f>
        <v/>
      </c>
    </row>
    <row r="3186" spans="1:22" ht="15" customHeight="1" x14ac:dyDescent="0.2">
      <c r="A3186">
        <v>3185</v>
      </c>
      <c r="B3186" t="s">
        <v>10394</v>
      </c>
      <c r="C3186" t="s">
        <v>10395</v>
      </c>
      <c r="D3186">
        <v>56</v>
      </c>
      <c r="E3186" t="s">
        <v>58</v>
      </c>
      <c r="F3186" t="s">
        <v>306</v>
      </c>
      <c r="G3186" s="1">
        <v>44073</v>
      </c>
      <c r="H3186" t="s">
        <v>24</v>
      </c>
      <c r="I3186" t="s">
        <v>85</v>
      </c>
      <c r="J3186" t="s">
        <v>10396</v>
      </c>
      <c r="K3186" t="s">
        <v>62</v>
      </c>
      <c r="M3186" t="s">
        <v>28</v>
      </c>
      <c r="N3186" t="s">
        <v>31</v>
      </c>
      <c r="O3186" s="15">
        <v>45078.086805555555</v>
      </c>
      <c r="P3186"/>
      <c r="S3186">
        <v>0</v>
      </c>
      <c r="T3186">
        <v>1</v>
      </c>
      <c r="U3186">
        <v>0</v>
      </c>
      <c r="V3186" t="str">
        <f>IF(OR(tickets_cleaned[[#This Row],[resolution_time_hours]]="", tickets_cleaned[[#This Row],[resolution_time_hours]]&lt;0),"",tickets_cleaned[[#This Row],[resolution_time_hours]])</f>
        <v/>
      </c>
    </row>
    <row r="3187" spans="1:22" ht="15" customHeight="1" x14ac:dyDescent="0.2">
      <c r="A3187">
        <v>3186</v>
      </c>
      <c r="B3187" t="s">
        <v>10397</v>
      </c>
      <c r="C3187" t="s">
        <v>10398</v>
      </c>
      <c r="D3187">
        <v>55</v>
      </c>
      <c r="E3187" t="s">
        <v>65</v>
      </c>
      <c r="F3187" t="s">
        <v>481</v>
      </c>
      <c r="G3187" s="1">
        <v>44497</v>
      </c>
      <c r="H3187" t="s">
        <v>22</v>
      </c>
      <c r="I3187" t="s">
        <v>126</v>
      </c>
      <c r="J3187" s="21" t="s">
        <v>10399</v>
      </c>
      <c r="K3187" t="s">
        <v>74</v>
      </c>
      <c r="L3187" t="s">
        <v>10400</v>
      </c>
      <c r="M3187" t="s">
        <v>26</v>
      </c>
      <c r="N3187" t="s">
        <v>31</v>
      </c>
      <c r="O3187" s="15">
        <v>45078.167372685188</v>
      </c>
      <c r="P3187" s="15">
        <v>45078.685428240744</v>
      </c>
      <c r="Q3187">
        <v>2</v>
      </c>
      <c r="R3187">
        <v>12</v>
      </c>
      <c r="S3187">
        <v>1</v>
      </c>
      <c r="T3187">
        <v>0</v>
      </c>
      <c r="U3187">
        <v>1</v>
      </c>
      <c r="V3187">
        <f>IF(OR(tickets_cleaned[[#This Row],[resolution_time_hours]]="", tickets_cleaned[[#This Row],[resolution_time_hours]]&lt;0),"",tickets_cleaned[[#This Row],[resolution_time_hours]])</f>
        <v>12</v>
      </c>
    </row>
    <row r="3188" spans="1:22" ht="15" customHeight="1" x14ac:dyDescent="0.2">
      <c r="A3188">
        <v>3187</v>
      </c>
      <c r="B3188" t="s">
        <v>10401</v>
      </c>
      <c r="C3188" t="s">
        <v>10402</v>
      </c>
      <c r="D3188">
        <v>46</v>
      </c>
      <c r="E3188" t="s">
        <v>65</v>
      </c>
      <c r="F3188" t="s">
        <v>139</v>
      </c>
      <c r="G3188" s="1">
        <v>44107</v>
      </c>
      <c r="H3188" t="s">
        <v>24</v>
      </c>
      <c r="I3188" t="s">
        <v>67</v>
      </c>
      <c r="J3188" t="s">
        <v>10403</v>
      </c>
      <c r="K3188" t="s">
        <v>93</v>
      </c>
      <c r="M3188" t="s">
        <v>28</v>
      </c>
      <c r="N3188" t="s">
        <v>31</v>
      </c>
      <c r="P3188"/>
      <c r="S3188">
        <v>0</v>
      </c>
      <c r="T3188">
        <v>1</v>
      </c>
      <c r="U3188">
        <v>0</v>
      </c>
      <c r="V3188" t="str">
        <f>IF(OR(tickets_cleaned[[#This Row],[resolution_time_hours]]="", tickets_cleaned[[#This Row],[resolution_time_hours]]&lt;0),"",tickets_cleaned[[#This Row],[resolution_time_hours]])</f>
        <v/>
      </c>
    </row>
    <row r="3189" spans="1:22" ht="15" customHeight="1" x14ac:dyDescent="0.2">
      <c r="A3189">
        <v>3188</v>
      </c>
      <c r="B3189" t="s">
        <v>10404</v>
      </c>
      <c r="C3189" t="s">
        <v>10405</v>
      </c>
      <c r="D3189">
        <v>49</v>
      </c>
      <c r="E3189" t="s">
        <v>65</v>
      </c>
      <c r="F3189" t="s">
        <v>237</v>
      </c>
      <c r="G3189" s="1">
        <v>44410</v>
      </c>
      <c r="H3189" t="s">
        <v>21</v>
      </c>
      <c r="I3189" t="s">
        <v>79</v>
      </c>
      <c r="J3189" s="21" t="s">
        <v>10406</v>
      </c>
      <c r="K3189" t="s">
        <v>74</v>
      </c>
      <c r="L3189" t="s">
        <v>10407</v>
      </c>
      <c r="M3189" t="s">
        <v>25</v>
      </c>
      <c r="N3189" t="s">
        <v>32</v>
      </c>
      <c r="O3189" s="15">
        <v>45077.977835648147</v>
      </c>
      <c r="P3189" s="15">
        <v>45078.790335648147</v>
      </c>
      <c r="Q3189">
        <v>1</v>
      </c>
      <c r="R3189">
        <v>19</v>
      </c>
      <c r="S3189">
        <v>1</v>
      </c>
      <c r="T3189">
        <v>0</v>
      </c>
      <c r="U3189">
        <v>1</v>
      </c>
      <c r="V3189">
        <f>IF(OR(tickets_cleaned[[#This Row],[resolution_time_hours]]="", tickets_cleaned[[#This Row],[resolution_time_hours]]&lt;0),"",tickets_cleaned[[#This Row],[resolution_time_hours]])</f>
        <v>19</v>
      </c>
    </row>
    <row r="3190" spans="1:22" ht="15" customHeight="1" x14ac:dyDescent="0.2">
      <c r="A3190">
        <v>3189</v>
      </c>
      <c r="B3190" t="s">
        <v>10408</v>
      </c>
      <c r="C3190" t="s">
        <v>10409</v>
      </c>
      <c r="D3190">
        <v>35</v>
      </c>
      <c r="E3190" t="s">
        <v>90</v>
      </c>
      <c r="F3190" t="s">
        <v>105</v>
      </c>
      <c r="G3190" s="1">
        <v>44399</v>
      </c>
      <c r="H3190" t="s">
        <v>24</v>
      </c>
      <c r="I3190" t="s">
        <v>20</v>
      </c>
      <c r="J3190" s="21" t="s">
        <v>10410</v>
      </c>
      <c r="K3190" t="s">
        <v>74</v>
      </c>
      <c r="L3190" t="s">
        <v>10411</v>
      </c>
      <c r="M3190" t="s">
        <v>27</v>
      </c>
      <c r="N3190" t="s">
        <v>30</v>
      </c>
      <c r="O3190" s="15">
        <v>45078.142418981479</v>
      </c>
      <c r="P3190" s="15">
        <v>45078.083391203705</v>
      </c>
      <c r="Q3190">
        <v>1</v>
      </c>
      <c r="S3190">
        <v>1</v>
      </c>
      <c r="T3190">
        <v>0</v>
      </c>
      <c r="U3190">
        <v>1</v>
      </c>
      <c r="V3190" t="str">
        <f>IF(OR(tickets_cleaned[[#This Row],[resolution_time_hours]]="", tickets_cleaned[[#This Row],[resolution_time_hours]]&lt;0),"",tickets_cleaned[[#This Row],[resolution_time_hours]])</f>
        <v/>
      </c>
    </row>
    <row r="3191" spans="1:22" ht="15" customHeight="1" x14ac:dyDescent="0.2">
      <c r="A3191">
        <v>3190</v>
      </c>
      <c r="B3191" t="s">
        <v>10412</v>
      </c>
      <c r="C3191" t="s">
        <v>10413</v>
      </c>
      <c r="D3191">
        <v>34</v>
      </c>
      <c r="E3191" t="s">
        <v>58</v>
      </c>
      <c r="F3191" t="s">
        <v>680</v>
      </c>
      <c r="G3191" s="1">
        <v>43887</v>
      </c>
      <c r="H3191" t="s">
        <v>21</v>
      </c>
      <c r="I3191" t="s">
        <v>176</v>
      </c>
      <c r="J3191" s="21" t="s">
        <v>10414</v>
      </c>
      <c r="K3191" t="s">
        <v>93</v>
      </c>
      <c r="M3191" t="s">
        <v>27</v>
      </c>
      <c r="N3191" t="s">
        <v>32</v>
      </c>
      <c r="P3191"/>
      <c r="S3191">
        <v>0</v>
      </c>
      <c r="T3191">
        <v>1</v>
      </c>
      <c r="U3191">
        <v>0</v>
      </c>
      <c r="V3191" t="str">
        <f>IF(OR(tickets_cleaned[[#This Row],[resolution_time_hours]]="", tickets_cleaned[[#This Row],[resolution_time_hours]]&lt;0),"",tickets_cleaned[[#This Row],[resolution_time_hours]])</f>
        <v/>
      </c>
    </row>
    <row r="3192" spans="1:22" ht="15" customHeight="1" x14ac:dyDescent="0.2">
      <c r="A3192">
        <v>3191</v>
      </c>
      <c r="B3192" t="s">
        <v>10415</v>
      </c>
      <c r="C3192" t="s">
        <v>10416</v>
      </c>
      <c r="D3192">
        <v>34</v>
      </c>
      <c r="E3192" t="s">
        <v>65</v>
      </c>
      <c r="F3192" t="s">
        <v>680</v>
      </c>
      <c r="G3192" s="1">
        <v>44195</v>
      </c>
      <c r="H3192" t="s">
        <v>24</v>
      </c>
      <c r="I3192" t="s">
        <v>22</v>
      </c>
      <c r="J3192" t="s">
        <v>10417</v>
      </c>
      <c r="K3192" t="s">
        <v>62</v>
      </c>
      <c r="M3192" t="s">
        <v>28</v>
      </c>
      <c r="N3192" t="s">
        <v>31</v>
      </c>
      <c r="O3192" s="15">
        <v>45078.133425925924</v>
      </c>
      <c r="P3192"/>
      <c r="S3192">
        <v>0</v>
      </c>
      <c r="T3192">
        <v>1</v>
      </c>
      <c r="U3192">
        <v>0</v>
      </c>
      <c r="V3192" t="str">
        <f>IF(OR(tickets_cleaned[[#This Row],[resolution_time_hours]]="", tickets_cleaned[[#This Row],[resolution_time_hours]]&lt;0),"",tickets_cleaned[[#This Row],[resolution_time_hours]])</f>
        <v/>
      </c>
    </row>
    <row r="3193" spans="1:22" ht="15" customHeight="1" x14ac:dyDescent="0.2">
      <c r="A3193">
        <v>3192</v>
      </c>
      <c r="B3193" t="s">
        <v>10418</v>
      </c>
      <c r="C3193" t="s">
        <v>10419</v>
      </c>
      <c r="D3193">
        <v>44</v>
      </c>
      <c r="E3193" t="s">
        <v>90</v>
      </c>
      <c r="F3193" t="s">
        <v>275</v>
      </c>
      <c r="G3193" s="1">
        <v>44021</v>
      </c>
      <c r="H3193" t="s">
        <v>20</v>
      </c>
      <c r="I3193" t="s">
        <v>106</v>
      </c>
      <c r="J3193" t="s">
        <v>10420</v>
      </c>
      <c r="K3193" t="s">
        <v>74</v>
      </c>
      <c r="L3193" t="s">
        <v>10421</v>
      </c>
      <c r="M3193" t="s">
        <v>28</v>
      </c>
      <c r="N3193" t="s">
        <v>31</v>
      </c>
      <c r="O3193" s="15">
        <v>45078.49523148148</v>
      </c>
      <c r="P3193" s="15">
        <v>45078.400787037041</v>
      </c>
      <c r="Q3193">
        <v>2</v>
      </c>
      <c r="S3193">
        <v>1</v>
      </c>
      <c r="T3193">
        <v>0</v>
      </c>
      <c r="U3193">
        <v>1</v>
      </c>
      <c r="V3193" t="str">
        <f>IF(OR(tickets_cleaned[[#This Row],[resolution_time_hours]]="", tickets_cleaned[[#This Row],[resolution_time_hours]]&lt;0),"",tickets_cleaned[[#This Row],[resolution_time_hours]])</f>
        <v/>
      </c>
    </row>
    <row r="3194" spans="1:22" ht="15" customHeight="1" x14ac:dyDescent="0.2">
      <c r="A3194">
        <v>3193</v>
      </c>
      <c r="B3194" t="s">
        <v>10422</v>
      </c>
      <c r="C3194" t="s">
        <v>10423</v>
      </c>
      <c r="D3194">
        <v>19</v>
      </c>
      <c r="E3194" t="s">
        <v>58</v>
      </c>
      <c r="F3194" t="s">
        <v>156</v>
      </c>
      <c r="G3194" s="1">
        <v>44047</v>
      </c>
      <c r="H3194" t="s">
        <v>23</v>
      </c>
      <c r="I3194" t="s">
        <v>72</v>
      </c>
      <c r="J3194" s="21" t="s">
        <v>10424</v>
      </c>
      <c r="K3194" t="s">
        <v>93</v>
      </c>
      <c r="M3194" t="s">
        <v>28</v>
      </c>
      <c r="N3194" t="s">
        <v>29</v>
      </c>
      <c r="P3194"/>
      <c r="S3194">
        <v>0</v>
      </c>
      <c r="T3194">
        <v>1</v>
      </c>
      <c r="U3194">
        <v>0</v>
      </c>
      <c r="V3194" t="str">
        <f>IF(OR(tickets_cleaned[[#This Row],[resolution_time_hours]]="", tickets_cleaned[[#This Row],[resolution_time_hours]]&lt;0),"",tickets_cleaned[[#This Row],[resolution_time_hours]])</f>
        <v/>
      </c>
    </row>
    <row r="3195" spans="1:22" ht="15" customHeight="1" x14ac:dyDescent="0.2">
      <c r="A3195">
        <v>3194</v>
      </c>
      <c r="B3195" t="s">
        <v>10425</v>
      </c>
      <c r="C3195" t="s">
        <v>10426</v>
      </c>
      <c r="D3195">
        <v>32</v>
      </c>
      <c r="E3195" t="s">
        <v>58</v>
      </c>
      <c r="F3195" t="s">
        <v>481</v>
      </c>
      <c r="G3195" s="1">
        <v>44000</v>
      </c>
      <c r="H3195" t="s">
        <v>21</v>
      </c>
      <c r="I3195" t="s">
        <v>203</v>
      </c>
      <c r="J3195" s="21" t="s">
        <v>10427</v>
      </c>
      <c r="K3195" t="s">
        <v>62</v>
      </c>
      <c r="M3195" t="s">
        <v>25</v>
      </c>
      <c r="N3195" t="s">
        <v>32</v>
      </c>
      <c r="O3195" s="15">
        <v>45078.39875</v>
      </c>
      <c r="P3195"/>
      <c r="S3195">
        <v>0</v>
      </c>
      <c r="T3195">
        <v>1</v>
      </c>
      <c r="U3195">
        <v>0</v>
      </c>
      <c r="V3195" t="str">
        <f>IF(OR(tickets_cleaned[[#This Row],[resolution_time_hours]]="", tickets_cleaned[[#This Row],[resolution_time_hours]]&lt;0),"",tickets_cleaned[[#This Row],[resolution_time_hours]])</f>
        <v/>
      </c>
    </row>
    <row r="3196" spans="1:22" ht="15" customHeight="1" x14ac:dyDescent="0.2">
      <c r="A3196">
        <v>3195</v>
      </c>
      <c r="B3196" t="s">
        <v>10428</v>
      </c>
      <c r="C3196" t="s">
        <v>10429</v>
      </c>
      <c r="D3196">
        <v>30</v>
      </c>
      <c r="E3196" t="s">
        <v>65</v>
      </c>
      <c r="F3196" t="s">
        <v>446</v>
      </c>
      <c r="G3196" s="1">
        <v>43985</v>
      </c>
      <c r="H3196" t="s">
        <v>24</v>
      </c>
      <c r="I3196" t="s">
        <v>101</v>
      </c>
      <c r="J3196" t="s">
        <v>10430</v>
      </c>
      <c r="K3196" t="s">
        <v>74</v>
      </c>
      <c r="L3196" t="s">
        <v>10431</v>
      </c>
      <c r="M3196" t="s">
        <v>25</v>
      </c>
      <c r="N3196" t="s">
        <v>30</v>
      </c>
      <c r="O3196" s="15">
        <v>45078.534884259258</v>
      </c>
      <c r="P3196" s="15">
        <v>45078.096689814818</v>
      </c>
      <c r="Q3196">
        <v>1</v>
      </c>
      <c r="S3196">
        <v>1</v>
      </c>
      <c r="T3196">
        <v>0</v>
      </c>
      <c r="U3196">
        <v>1</v>
      </c>
      <c r="V3196" t="str">
        <f>IF(OR(tickets_cleaned[[#This Row],[resolution_time_hours]]="", tickets_cleaned[[#This Row],[resolution_time_hours]]&lt;0),"",tickets_cleaned[[#This Row],[resolution_time_hours]])</f>
        <v/>
      </c>
    </row>
    <row r="3197" spans="1:22" ht="15" customHeight="1" x14ac:dyDescent="0.2">
      <c r="A3197">
        <v>3196</v>
      </c>
      <c r="B3197" t="s">
        <v>10432</v>
      </c>
      <c r="C3197" t="s">
        <v>10433</v>
      </c>
      <c r="D3197">
        <v>23</v>
      </c>
      <c r="E3197" t="s">
        <v>90</v>
      </c>
      <c r="F3197" t="s">
        <v>446</v>
      </c>
      <c r="G3197" s="1">
        <v>44407</v>
      </c>
      <c r="H3197" t="s">
        <v>21</v>
      </c>
      <c r="I3197" t="s">
        <v>126</v>
      </c>
      <c r="J3197" s="21" t="s">
        <v>10434</v>
      </c>
      <c r="K3197" t="s">
        <v>93</v>
      </c>
      <c r="M3197" t="s">
        <v>26</v>
      </c>
      <c r="N3197" t="s">
        <v>29</v>
      </c>
      <c r="P3197"/>
      <c r="S3197">
        <v>0</v>
      </c>
      <c r="T3197">
        <v>1</v>
      </c>
      <c r="U3197">
        <v>0</v>
      </c>
      <c r="V3197" t="str">
        <f>IF(OR(tickets_cleaned[[#This Row],[resolution_time_hours]]="", tickets_cleaned[[#This Row],[resolution_time_hours]]&lt;0),"",tickets_cleaned[[#This Row],[resolution_time_hours]])</f>
        <v/>
      </c>
    </row>
    <row r="3198" spans="1:22" ht="15" customHeight="1" x14ac:dyDescent="0.2">
      <c r="A3198">
        <v>3197</v>
      </c>
      <c r="B3198" t="s">
        <v>10435</v>
      </c>
      <c r="C3198" t="s">
        <v>10436</v>
      </c>
      <c r="D3198">
        <v>62</v>
      </c>
      <c r="E3198" t="s">
        <v>65</v>
      </c>
      <c r="F3198" t="s">
        <v>125</v>
      </c>
      <c r="G3198" s="1">
        <v>44091</v>
      </c>
      <c r="H3198" t="s">
        <v>21</v>
      </c>
      <c r="I3198" t="s">
        <v>79</v>
      </c>
      <c r="J3198" s="21" t="s">
        <v>10437</v>
      </c>
      <c r="K3198" t="s">
        <v>74</v>
      </c>
      <c r="L3198" t="s">
        <v>10438</v>
      </c>
      <c r="M3198" t="s">
        <v>25</v>
      </c>
      <c r="N3198" t="s">
        <v>30</v>
      </c>
      <c r="O3198" s="15">
        <v>45078.627986111111</v>
      </c>
      <c r="P3198" s="15">
        <v>45078.560624999998</v>
      </c>
      <c r="Q3198">
        <v>3</v>
      </c>
      <c r="S3198">
        <v>1</v>
      </c>
      <c r="T3198">
        <v>0</v>
      </c>
      <c r="U3198">
        <v>0</v>
      </c>
      <c r="V3198" t="str">
        <f>IF(OR(tickets_cleaned[[#This Row],[resolution_time_hours]]="", tickets_cleaned[[#This Row],[resolution_time_hours]]&lt;0),"",tickets_cleaned[[#This Row],[resolution_time_hours]])</f>
        <v/>
      </c>
    </row>
    <row r="3199" spans="1:22" ht="15" customHeight="1" x14ac:dyDescent="0.2">
      <c r="A3199">
        <v>3198</v>
      </c>
      <c r="B3199" t="s">
        <v>10439</v>
      </c>
      <c r="C3199" t="s">
        <v>10440</v>
      </c>
      <c r="D3199">
        <v>40</v>
      </c>
      <c r="E3199" t="s">
        <v>90</v>
      </c>
      <c r="F3199" t="s">
        <v>245</v>
      </c>
      <c r="G3199" s="1">
        <v>44461</v>
      </c>
      <c r="H3199" t="s">
        <v>24</v>
      </c>
      <c r="I3199" t="s">
        <v>22</v>
      </c>
      <c r="J3199" s="21" t="s">
        <v>10441</v>
      </c>
      <c r="K3199" t="s">
        <v>74</v>
      </c>
      <c r="L3199" t="s">
        <v>10442</v>
      </c>
      <c r="M3199" t="s">
        <v>26</v>
      </c>
      <c r="N3199" t="s">
        <v>29</v>
      </c>
      <c r="O3199" s="15">
        <v>45078.034930555557</v>
      </c>
      <c r="P3199" s="15">
        <v>45078.498124999998</v>
      </c>
      <c r="Q3199">
        <v>2</v>
      </c>
      <c r="R3199">
        <v>11</v>
      </c>
      <c r="S3199">
        <v>1</v>
      </c>
      <c r="T3199">
        <v>0</v>
      </c>
      <c r="U3199">
        <v>1</v>
      </c>
      <c r="V3199">
        <f>IF(OR(tickets_cleaned[[#This Row],[resolution_time_hours]]="", tickets_cleaned[[#This Row],[resolution_time_hours]]&lt;0),"",tickets_cleaned[[#This Row],[resolution_time_hours]])</f>
        <v>11</v>
      </c>
    </row>
    <row r="3200" spans="1:22" ht="15" customHeight="1" x14ac:dyDescent="0.2">
      <c r="A3200">
        <v>3199</v>
      </c>
      <c r="B3200" t="s">
        <v>10443</v>
      </c>
      <c r="C3200" t="s">
        <v>10444</v>
      </c>
      <c r="D3200">
        <v>67</v>
      </c>
      <c r="E3200" t="s">
        <v>90</v>
      </c>
      <c r="F3200" t="s">
        <v>134</v>
      </c>
      <c r="G3200" s="1">
        <v>43945</v>
      </c>
      <c r="H3200" t="s">
        <v>22</v>
      </c>
      <c r="I3200" t="s">
        <v>91</v>
      </c>
      <c r="J3200" s="21" t="s">
        <v>10445</v>
      </c>
      <c r="K3200" t="s">
        <v>93</v>
      </c>
      <c r="M3200" t="s">
        <v>27</v>
      </c>
      <c r="N3200" t="s">
        <v>30</v>
      </c>
      <c r="P3200"/>
      <c r="S3200">
        <v>0</v>
      </c>
      <c r="T3200">
        <v>1</v>
      </c>
      <c r="U3200">
        <v>0</v>
      </c>
      <c r="V3200" t="str">
        <f>IF(OR(tickets_cleaned[[#This Row],[resolution_time_hours]]="", tickets_cleaned[[#This Row],[resolution_time_hours]]&lt;0),"",tickets_cleaned[[#This Row],[resolution_time_hours]])</f>
        <v/>
      </c>
    </row>
    <row r="3201" spans="1:22" ht="15" customHeight="1" x14ac:dyDescent="0.2">
      <c r="A3201">
        <v>3200</v>
      </c>
      <c r="B3201" t="s">
        <v>10446</v>
      </c>
      <c r="C3201" t="s">
        <v>10447</v>
      </c>
      <c r="D3201">
        <v>44</v>
      </c>
      <c r="E3201" t="s">
        <v>58</v>
      </c>
      <c r="F3201" t="s">
        <v>456</v>
      </c>
      <c r="G3201" s="1">
        <v>43904</v>
      </c>
      <c r="H3201" t="s">
        <v>23</v>
      </c>
      <c r="I3201" t="s">
        <v>126</v>
      </c>
      <c r="J3201" t="s">
        <v>10448</v>
      </c>
      <c r="K3201" t="s">
        <v>93</v>
      </c>
      <c r="M3201" t="s">
        <v>25</v>
      </c>
      <c r="N3201" t="s">
        <v>30</v>
      </c>
      <c r="P3201"/>
      <c r="S3201">
        <v>0</v>
      </c>
      <c r="T3201">
        <v>1</v>
      </c>
      <c r="U3201">
        <v>0</v>
      </c>
      <c r="V3201" t="str">
        <f>IF(OR(tickets_cleaned[[#This Row],[resolution_time_hours]]="", tickets_cleaned[[#This Row],[resolution_time_hours]]&lt;0),"",tickets_cleaned[[#This Row],[resolution_time_hours]])</f>
        <v/>
      </c>
    </row>
    <row r="3202" spans="1:22" ht="15" customHeight="1" x14ac:dyDescent="0.2">
      <c r="A3202">
        <v>3201</v>
      </c>
      <c r="B3202" t="s">
        <v>10449</v>
      </c>
      <c r="C3202" t="s">
        <v>10450</v>
      </c>
      <c r="D3202">
        <v>19</v>
      </c>
      <c r="E3202" t="s">
        <v>90</v>
      </c>
      <c r="F3202" t="s">
        <v>306</v>
      </c>
      <c r="G3202" s="1">
        <v>44137</v>
      </c>
      <c r="H3202" t="s">
        <v>20</v>
      </c>
      <c r="I3202" t="s">
        <v>106</v>
      </c>
      <c r="J3202" t="s">
        <v>10451</v>
      </c>
      <c r="K3202" t="s">
        <v>62</v>
      </c>
      <c r="M3202" t="s">
        <v>26</v>
      </c>
      <c r="N3202" t="s">
        <v>31</v>
      </c>
      <c r="O3202" s="15">
        <v>45078.788449074076</v>
      </c>
      <c r="P3202"/>
      <c r="S3202">
        <v>0</v>
      </c>
      <c r="T3202">
        <v>1</v>
      </c>
      <c r="U3202">
        <v>0</v>
      </c>
      <c r="V3202" t="str">
        <f>IF(OR(tickets_cleaned[[#This Row],[resolution_time_hours]]="", tickets_cleaned[[#This Row],[resolution_time_hours]]&lt;0),"",tickets_cleaned[[#This Row],[resolution_time_hours]])</f>
        <v/>
      </c>
    </row>
    <row r="3203" spans="1:22" ht="15" customHeight="1" x14ac:dyDescent="0.2">
      <c r="A3203">
        <v>3202</v>
      </c>
      <c r="B3203" t="s">
        <v>10452</v>
      </c>
      <c r="C3203" t="s">
        <v>10453</v>
      </c>
      <c r="D3203">
        <v>67</v>
      </c>
      <c r="E3203" t="s">
        <v>58</v>
      </c>
      <c r="F3203" t="s">
        <v>364</v>
      </c>
      <c r="G3203" s="1">
        <v>44443</v>
      </c>
      <c r="H3203" t="s">
        <v>22</v>
      </c>
      <c r="I3203" t="s">
        <v>60</v>
      </c>
      <c r="J3203" s="21" t="s">
        <v>10454</v>
      </c>
      <c r="K3203" t="s">
        <v>93</v>
      </c>
      <c r="M3203" t="s">
        <v>25</v>
      </c>
      <c r="N3203" t="s">
        <v>29</v>
      </c>
      <c r="P3203"/>
      <c r="S3203">
        <v>0</v>
      </c>
      <c r="T3203">
        <v>1</v>
      </c>
      <c r="U3203">
        <v>0</v>
      </c>
      <c r="V3203" t="str">
        <f>IF(OR(tickets_cleaned[[#This Row],[resolution_time_hours]]="", tickets_cleaned[[#This Row],[resolution_time_hours]]&lt;0),"",tickets_cleaned[[#This Row],[resolution_time_hours]])</f>
        <v/>
      </c>
    </row>
    <row r="3204" spans="1:22" ht="15" customHeight="1" x14ac:dyDescent="0.2">
      <c r="A3204">
        <v>3203</v>
      </c>
      <c r="B3204" t="s">
        <v>10455</v>
      </c>
      <c r="C3204" t="s">
        <v>10456</v>
      </c>
      <c r="D3204">
        <v>42</v>
      </c>
      <c r="E3204" t="s">
        <v>90</v>
      </c>
      <c r="F3204" t="s">
        <v>84</v>
      </c>
      <c r="G3204" s="1">
        <v>43964</v>
      </c>
      <c r="H3204" t="s">
        <v>21</v>
      </c>
      <c r="I3204" t="s">
        <v>85</v>
      </c>
      <c r="J3204" t="s">
        <v>10457</v>
      </c>
      <c r="K3204" t="s">
        <v>93</v>
      </c>
      <c r="M3204" t="s">
        <v>26</v>
      </c>
      <c r="N3204" t="s">
        <v>30</v>
      </c>
      <c r="P3204"/>
      <c r="S3204">
        <v>0</v>
      </c>
      <c r="T3204">
        <v>1</v>
      </c>
      <c r="U3204">
        <v>0</v>
      </c>
      <c r="V3204" t="str">
        <f>IF(OR(tickets_cleaned[[#This Row],[resolution_time_hours]]="", tickets_cleaned[[#This Row],[resolution_time_hours]]&lt;0),"",tickets_cleaned[[#This Row],[resolution_time_hours]])</f>
        <v/>
      </c>
    </row>
    <row r="3205" spans="1:22" ht="15" customHeight="1" x14ac:dyDescent="0.2">
      <c r="A3205">
        <v>3204</v>
      </c>
      <c r="B3205" t="s">
        <v>10458</v>
      </c>
      <c r="C3205" t="s">
        <v>10459</v>
      </c>
      <c r="D3205">
        <v>55</v>
      </c>
      <c r="E3205" t="s">
        <v>65</v>
      </c>
      <c r="F3205" t="s">
        <v>125</v>
      </c>
      <c r="G3205" s="1">
        <v>43960</v>
      </c>
      <c r="H3205" t="s">
        <v>23</v>
      </c>
      <c r="I3205" t="s">
        <v>20</v>
      </c>
      <c r="J3205" s="21" t="s">
        <v>10460</v>
      </c>
      <c r="K3205" t="s">
        <v>62</v>
      </c>
      <c r="M3205" t="s">
        <v>25</v>
      </c>
      <c r="N3205" t="s">
        <v>29</v>
      </c>
      <c r="O3205" s="15">
        <v>45078.179479166669</v>
      </c>
      <c r="P3205"/>
      <c r="S3205">
        <v>0</v>
      </c>
      <c r="T3205">
        <v>1</v>
      </c>
      <c r="U3205">
        <v>0</v>
      </c>
      <c r="V3205" t="str">
        <f>IF(OR(tickets_cleaned[[#This Row],[resolution_time_hours]]="", tickets_cleaned[[#This Row],[resolution_time_hours]]&lt;0),"",tickets_cleaned[[#This Row],[resolution_time_hours]])</f>
        <v/>
      </c>
    </row>
    <row r="3206" spans="1:22" ht="15" customHeight="1" x14ac:dyDescent="0.2">
      <c r="A3206">
        <v>3205</v>
      </c>
      <c r="B3206" t="s">
        <v>10461</v>
      </c>
      <c r="C3206" t="s">
        <v>10462</v>
      </c>
      <c r="D3206">
        <v>31</v>
      </c>
      <c r="E3206" t="s">
        <v>90</v>
      </c>
      <c r="F3206" t="s">
        <v>144</v>
      </c>
      <c r="G3206" s="1">
        <v>44560</v>
      </c>
      <c r="H3206" t="s">
        <v>22</v>
      </c>
      <c r="I3206" t="s">
        <v>126</v>
      </c>
      <c r="J3206" s="21" t="s">
        <v>10463</v>
      </c>
      <c r="K3206" t="s">
        <v>62</v>
      </c>
      <c r="M3206" t="s">
        <v>27</v>
      </c>
      <c r="N3206" t="s">
        <v>29</v>
      </c>
      <c r="O3206" s="15">
        <v>45078.930891203701</v>
      </c>
      <c r="P3206"/>
      <c r="S3206">
        <v>0</v>
      </c>
      <c r="T3206">
        <v>1</v>
      </c>
      <c r="U3206">
        <v>0</v>
      </c>
      <c r="V3206" t="str">
        <f>IF(OR(tickets_cleaned[[#This Row],[resolution_time_hours]]="", tickets_cleaned[[#This Row],[resolution_time_hours]]&lt;0),"",tickets_cleaned[[#This Row],[resolution_time_hours]])</f>
        <v/>
      </c>
    </row>
    <row r="3207" spans="1:22" ht="15" customHeight="1" x14ac:dyDescent="0.2">
      <c r="A3207">
        <v>3206</v>
      </c>
      <c r="B3207" t="s">
        <v>1435</v>
      </c>
      <c r="C3207" t="s">
        <v>10464</v>
      </c>
      <c r="D3207">
        <v>18</v>
      </c>
      <c r="E3207" t="s">
        <v>58</v>
      </c>
      <c r="F3207" t="s">
        <v>84</v>
      </c>
      <c r="G3207" s="1">
        <v>44307</v>
      </c>
      <c r="H3207" t="s">
        <v>20</v>
      </c>
      <c r="I3207" t="s">
        <v>72</v>
      </c>
      <c r="J3207" s="21" t="s">
        <v>10465</v>
      </c>
      <c r="K3207" t="s">
        <v>93</v>
      </c>
      <c r="M3207" t="s">
        <v>27</v>
      </c>
      <c r="N3207" t="s">
        <v>30</v>
      </c>
      <c r="P3207"/>
      <c r="S3207">
        <v>0</v>
      </c>
      <c r="T3207">
        <v>1</v>
      </c>
      <c r="U3207">
        <v>0</v>
      </c>
      <c r="V3207" t="str">
        <f>IF(OR(tickets_cleaned[[#This Row],[resolution_time_hours]]="", tickets_cleaned[[#This Row],[resolution_time_hours]]&lt;0),"",tickets_cleaned[[#This Row],[resolution_time_hours]])</f>
        <v/>
      </c>
    </row>
    <row r="3208" spans="1:22" ht="15" customHeight="1" x14ac:dyDescent="0.2">
      <c r="A3208">
        <v>3207</v>
      </c>
      <c r="B3208" t="s">
        <v>10466</v>
      </c>
      <c r="C3208" t="s">
        <v>10467</v>
      </c>
      <c r="D3208">
        <v>26</v>
      </c>
      <c r="E3208" t="s">
        <v>58</v>
      </c>
      <c r="F3208" t="s">
        <v>100</v>
      </c>
      <c r="G3208" s="1">
        <v>44469</v>
      </c>
      <c r="H3208" t="s">
        <v>22</v>
      </c>
      <c r="I3208" t="s">
        <v>85</v>
      </c>
      <c r="J3208" t="s">
        <v>10468</v>
      </c>
      <c r="K3208" t="s">
        <v>93</v>
      </c>
      <c r="M3208" t="s">
        <v>25</v>
      </c>
      <c r="N3208" t="s">
        <v>31</v>
      </c>
      <c r="P3208"/>
      <c r="S3208">
        <v>0</v>
      </c>
      <c r="T3208">
        <v>1</v>
      </c>
      <c r="U3208">
        <v>0</v>
      </c>
      <c r="V3208" t="str">
        <f>IF(OR(tickets_cleaned[[#This Row],[resolution_time_hours]]="", tickets_cleaned[[#This Row],[resolution_time_hours]]&lt;0),"",tickets_cleaned[[#This Row],[resolution_time_hours]])</f>
        <v/>
      </c>
    </row>
    <row r="3209" spans="1:22" ht="15" customHeight="1" x14ac:dyDescent="0.2">
      <c r="A3209">
        <v>3208</v>
      </c>
      <c r="B3209" t="s">
        <v>10469</v>
      </c>
      <c r="C3209" t="s">
        <v>10470</v>
      </c>
      <c r="D3209">
        <v>26</v>
      </c>
      <c r="E3209" t="s">
        <v>65</v>
      </c>
      <c r="F3209" t="s">
        <v>446</v>
      </c>
      <c r="G3209" s="1">
        <v>44529</v>
      </c>
      <c r="H3209" t="s">
        <v>23</v>
      </c>
      <c r="I3209" t="s">
        <v>176</v>
      </c>
      <c r="J3209" t="s">
        <v>10471</v>
      </c>
      <c r="K3209" t="s">
        <v>93</v>
      </c>
      <c r="M3209" t="s">
        <v>25</v>
      </c>
      <c r="N3209" t="s">
        <v>29</v>
      </c>
      <c r="P3209"/>
      <c r="S3209">
        <v>0</v>
      </c>
      <c r="T3209">
        <v>1</v>
      </c>
      <c r="U3209">
        <v>0</v>
      </c>
      <c r="V3209" t="str">
        <f>IF(OR(tickets_cleaned[[#This Row],[resolution_time_hours]]="", tickets_cleaned[[#This Row],[resolution_time_hours]]&lt;0),"",tickets_cleaned[[#This Row],[resolution_time_hours]])</f>
        <v/>
      </c>
    </row>
    <row r="3210" spans="1:22" ht="15" customHeight="1" x14ac:dyDescent="0.2">
      <c r="A3210">
        <v>3209</v>
      </c>
      <c r="B3210" t="s">
        <v>10472</v>
      </c>
      <c r="C3210" t="s">
        <v>10473</v>
      </c>
      <c r="D3210">
        <v>58</v>
      </c>
      <c r="E3210" t="s">
        <v>65</v>
      </c>
      <c r="F3210" t="s">
        <v>84</v>
      </c>
      <c r="G3210" s="1">
        <v>43894</v>
      </c>
      <c r="H3210" t="s">
        <v>22</v>
      </c>
      <c r="I3210" t="s">
        <v>126</v>
      </c>
      <c r="J3210" s="21" t="s">
        <v>10474</v>
      </c>
      <c r="K3210" t="s">
        <v>74</v>
      </c>
      <c r="L3210" t="s">
        <v>10475</v>
      </c>
      <c r="M3210" t="s">
        <v>27</v>
      </c>
      <c r="N3210" t="s">
        <v>30</v>
      </c>
      <c r="O3210" s="15">
        <v>45078.405949074076</v>
      </c>
      <c r="P3210" s="15">
        <v>45078.194837962961</v>
      </c>
      <c r="Q3210">
        <v>2</v>
      </c>
      <c r="S3210">
        <v>1</v>
      </c>
      <c r="T3210">
        <v>0</v>
      </c>
      <c r="U3210">
        <v>1</v>
      </c>
      <c r="V3210" t="str">
        <f>IF(OR(tickets_cleaned[[#This Row],[resolution_time_hours]]="", tickets_cleaned[[#This Row],[resolution_time_hours]]&lt;0),"",tickets_cleaned[[#This Row],[resolution_time_hours]])</f>
        <v/>
      </c>
    </row>
    <row r="3211" spans="1:22" ht="15" customHeight="1" x14ac:dyDescent="0.2">
      <c r="A3211">
        <v>3210</v>
      </c>
      <c r="B3211" t="s">
        <v>10476</v>
      </c>
      <c r="C3211" t="s">
        <v>10477</v>
      </c>
      <c r="D3211">
        <v>40</v>
      </c>
      <c r="E3211" t="s">
        <v>65</v>
      </c>
      <c r="F3211" t="s">
        <v>125</v>
      </c>
      <c r="G3211" s="1">
        <v>44423</v>
      </c>
      <c r="H3211" t="s">
        <v>23</v>
      </c>
      <c r="I3211" t="s">
        <v>126</v>
      </c>
      <c r="J3211" s="21" t="s">
        <v>10478</v>
      </c>
      <c r="K3211" t="s">
        <v>74</v>
      </c>
      <c r="L3211" t="s">
        <v>10479</v>
      </c>
      <c r="M3211" t="s">
        <v>25</v>
      </c>
      <c r="N3211" t="s">
        <v>32</v>
      </c>
      <c r="O3211" s="15">
        <v>45078.220543981479</v>
      </c>
      <c r="P3211" s="15">
        <v>45078.586516203701</v>
      </c>
      <c r="Q3211">
        <v>4</v>
      </c>
      <c r="R3211">
        <v>8</v>
      </c>
      <c r="S3211">
        <v>1</v>
      </c>
      <c r="T3211">
        <v>0</v>
      </c>
      <c r="U3211">
        <v>0</v>
      </c>
      <c r="V3211">
        <f>IF(OR(tickets_cleaned[[#This Row],[resolution_time_hours]]="", tickets_cleaned[[#This Row],[resolution_time_hours]]&lt;0),"",tickets_cleaned[[#This Row],[resolution_time_hours]])</f>
        <v>8</v>
      </c>
    </row>
    <row r="3212" spans="1:22" ht="15" customHeight="1" x14ac:dyDescent="0.2">
      <c r="A3212">
        <v>3211</v>
      </c>
      <c r="B3212" t="s">
        <v>10480</v>
      </c>
      <c r="C3212" t="s">
        <v>10481</v>
      </c>
      <c r="D3212">
        <v>23</v>
      </c>
      <c r="E3212" t="s">
        <v>58</v>
      </c>
      <c r="F3212" t="s">
        <v>110</v>
      </c>
      <c r="G3212" s="1">
        <v>44294</v>
      </c>
      <c r="H3212" t="s">
        <v>22</v>
      </c>
      <c r="I3212" t="s">
        <v>20</v>
      </c>
      <c r="J3212" s="21" t="s">
        <v>10482</v>
      </c>
      <c r="K3212" t="s">
        <v>74</v>
      </c>
      <c r="L3212" t="s">
        <v>10483</v>
      </c>
      <c r="M3212" t="s">
        <v>25</v>
      </c>
      <c r="N3212" t="s">
        <v>32</v>
      </c>
      <c r="O3212" s="15">
        <v>45078.461539351854</v>
      </c>
      <c r="P3212" s="15">
        <v>45078.242789351854</v>
      </c>
      <c r="Q3212">
        <v>1</v>
      </c>
      <c r="S3212">
        <v>1</v>
      </c>
      <c r="T3212">
        <v>0</v>
      </c>
      <c r="U3212">
        <v>1</v>
      </c>
      <c r="V3212" t="str">
        <f>IF(OR(tickets_cleaned[[#This Row],[resolution_time_hours]]="", tickets_cleaned[[#This Row],[resolution_time_hours]]&lt;0),"",tickets_cleaned[[#This Row],[resolution_time_hours]])</f>
        <v/>
      </c>
    </row>
    <row r="3213" spans="1:22" ht="15" customHeight="1" x14ac:dyDescent="0.2">
      <c r="A3213">
        <v>3212</v>
      </c>
      <c r="B3213" t="s">
        <v>10484</v>
      </c>
      <c r="C3213" t="s">
        <v>7275</v>
      </c>
      <c r="D3213">
        <v>38</v>
      </c>
      <c r="E3213" t="s">
        <v>58</v>
      </c>
      <c r="F3213" t="s">
        <v>408</v>
      </c>
      <c r="G3213" s="1">
        <v>44332</v>
      </c>
      <c r="H3213" t="s">
        <v>24</v>
      </c>
      <c r="I3213" t="s">
        <v>176</v>
      </c>
      <c r="J3213" s="21" t="s">
        <v>10485</v>
      </c>
      <c r="K3213" t="s">
        <v>62</v>
      </c>
      <c r="M3213" t="s">
        <v>28</v>
      </c>
      <c r="N3213" t="s">
        <v>29</v>
      </c>
      <c r="O3213" s="15">
        <v>45078.1018287037</v>
      </c>
      <c r="P3213"/>
      <c r="S3213">
        <v>0</v>
      </c>
      <c r="T3213">
        <v>1</v>
      </c>
      <c r="U3213">
        <v>0</v>
      </c>
      <c r="V3213" t="str">
        <f>IF(OR(tickets_cleaned[[#This Row],[resolution_time_hours]]="", tickets_cleaned[[#This Row],[resolution_time_hours]]&lt;0),"",tickets_cleaned[[#This Row],[resolution_time_hours]])</f>
        <v/>
      </c>
    </row>
    <row r="3214" spans="1:22" ht="15" customHeight="1" x14ac:dyDescent="0.2">
      <c r="A3214">
        <v>3213</v>
      </c>
      <c r="B3214" t="s">
        <v>10486</v>
      </c>
      <c r="C3214" t="s">
        <v>10487</v>
      </c>
      <c r="D3214">
        <v>41</v>
      </c>
      <c r="E3214" t="s">
        <v>90</v>
      </c>
      <c r="F3214" t="s">
        <v>306</v>
      </c>
      <c r="G3214" s="1">
        <v>43865</v>
      </c>
      <c r="H3214" t="s">
        <v>20</v>
      </c>
      <c r="I3214" t="s">
        <v>20</v>
      </c>
      <c r="J3214" s="21" t="s">
        <v>10488</v>
      </c>
      <c r="K3214" t="s">
        <v>74</v>
      </c>
      <c r="L3214" t="s">
        <v>10489</v>
      </c>
      <c r="M3214" t="s">
        <v>26</v>
      </c>
      <c r="N3214" t="s">
        <v>31</v>
      </c>
      <c r="O3214" s="15">
        <v>45077.967129629629</v>
      </c>
      <c r="P3214" s="15">
        <v>45078.862962962965</v>
      </c>
      <c r="Q3214">
        <v>1</v>
      </c>
      <c r="R3214">
        <v>21</v>
      </c>
      <c r="S3214">
        <v>1</v>
      </c>
      <c r="T3214">
        <v>0</v>
      </c>
      <c r="U3214">
        <v>1</v>
      </c>
      <c r="V3214">
        <f>IF(OR(tickets_cleaned[[#This Row],[resolution_time_hours]]="", tickets_cleaned[[#This Row],[resolution_time_hours]]&lt;0),"",tickets_cleaned[[#This Row],[resolution_time_hours]])</f>
        <v>21</v>
      </c>
    </row>
    <row r="3215" spans="1:22" ht="15" customHeight="1" x14ac:dyDescent="0.2">
      <c r="A3215">
        <v>3214</v>
      </c>
      <c r="B3215" t="s">
        <v>10490</v>
      </c>
      <c r="C3215" t="s">
        <v>10491</v>
      </c>
      <c r="D3215">
        <v>35</v>
      </c>
      <c r="E3215" t="s">
        <v>90</v>
      </c>
      <c r="F3215" t="s">
        <v>680</v>
      </c>
      <c r="G3215" s="1">
        <v>43933</v>
      </c>
      <c r="H3215" t="s">
        <v>22</v>
      </c>
      <c r="I3215" t="s">
        <v>20</v>
      </c>
      <c r="J3215" s="21" t="s">
        <v>10492</v>
      </c>
      <c r="K3215" t="s">
        <v>93</v>
      </c>
      <c r="M3215" t="s">
        <v>28</v>
      </c>
      <c r="N3215" t="s">
        <v>31</v>
      </c>
      <c r="P3215"/>
      <c r="S3215">
        <v>0</v>
      </c>
      <c r="T3215">
        <v>1</v>
      </c>
      <c r="U3215">
        <v>0</v>
      </c>
      <c r="V3215" t="str">
        <f>IF(OR(tickets_cleaned[[#This Row],[resolution_time_hours]]="", tickets_cleaned[[#This Row],[resolution_time_hours]]&lt;0),"",tickets_cleaned[[#This Row],[resolution_time_hours]])</f>
        <v/>
      </c>
    </row>
    <row r="3216" spans="1:22" ht="15" customHeight="1" x14ac:dyDescent="0.2">
      <c r="A3216">
        <v>3215</v>
      </c>
      <c r="B3216" t="s">
        <v>10493</v>
      </c>
      <c r="C3216" t="s">
        <v>10494</v>
      </c>
      <c r="D3216">
        <v>63</v>
      </c>
      <c r="E3216" t="s">
        <v>58</v>
      </c>
      <c r="F3216" t="s">
        <v>100</v>
      </c>
      <c r="G3216" s="1">
        <v>44402</v>
      </c>
      <c r="H3216" t="s">
        <v>20</v>
      </c>
      <c r="I3216" t="s">
        <v>120</v>
      </c>
      <c r="J3216" s="21" t="s">
        <v>10495</v>
      </c>
      <c r="K3216" t="s">
        <v>93</v>
      </c>
      <c r="M3216" t="s">
        <v>28</v>
      </c>
      <c r="N3216" t="s">
        <v>32</v>
      </c>
      <c r="P3216"/>
      <c r="S3216">
        <v>0</v>
      </c>
      <c r="T3216">
        <v>1</v>
      </c>
      <c r="U3216">
        <v>0</v>
      </c>
      <c r="V3216" t="str">
        <f>IF(OR(tickets_cleaned[[#This Row],[resolution_time_hours]]="", tickets_cleaned[[#This Row],[resolution_time_hours]]&lt;0),"",tickets_cleaned[[#This Row],[resolution_time_hours]])</f>
        <v/>
      </c>
    </row>
    <row r="3217" spans="1:22" ht="15" customHeight="1" x14ac:dyDescent="0.2">
      <c r="A3217">
        <v>3216</v>
      </c>
      <c r="B3217" t="s">
        <v>10496</v>
      </c>
      <c r="C3217" t="s">
        <v>10497</v>
      </c>
      <c r="D3217">
        <v>51</v>
      </c>
      <c r="E3217" t="s">
        <v>90</v>
      </c>
      <c r="F3217" t="s">
        <v>228</v>
      </c>
      <c r="G3217" s="1">
        <v>44129</v>
      </c>
      <c r="H3217" t="s">
        <v>24</v>
      </c>
      <c r="I3217" t="s">
        <v>79</v>
      </c>
      <c r="J3217" s="21" t="s">
        <v>10498</v>
      </c>
      <c r="K3217" t="s">
        <v>74</v>
      </c>
      <c r="L3217" t="s">
        <v>10499</v>
      </c>
      <c r="M3217" t="s">
        <v>28</v>
      </c>
      <c r="N3217" t="s">
        <v>32</v>
      </c>
      <c r="O3217" s="15">
        <v>45078.674803240741</v>
      </c>
      <c r="P3217" s="15">
        <v>45078.699108796296</v>
      </c>
      <c r="Q3217">
        <v>2</v>
      </c>
      <c r="R3217">
        <v>0</v>
      </c>
      <c r="S3217">
        <v>1</v>
      </c>
      <c r="T3217">
        <v>0</v>
      </c>
      <c r="U3217">
        <v>1</v>
      </c>
      <c r="V3217">
        <f>IF(OR(tickets_cleaned[[#This Row],[resolution_time_hours]]="", tickets_cleaned[[#This Row],[resolution_time_hours]]&lt;0),"",tickets_cleaned[[#This Row],[resolution_time_hours]])</f>
        <v>0</v>
      </c>
    </row>
    <row r="3218" spans="1:22" ht="15" customHeight="1" x14ac:dyDescent="0.2">
      <c r="A3218">
        <v>3217</v>
      </c>
      <c r="B3218" t="s">
        <v>10500</v>
      </c>
      <c r="C3218" t="s">
        <v>10501</v>
      </c>
      <c r="D3218">
        <v>49</v>
      </c>
      <c r="E3218" t="s">
        <v>65</v>
      </c>
      <c r="F3218" t="s">
        <v>125</v>
      </c>
      <c r="G3218" s="1">
        <v>44239</v>
      </c>
      <c r="H3218" t="s">
        <v>22</v>
      </c>
      <c r="I3218" t="s">
        <v>72</v>
      </c>
      <c r="J3218" s="21" t="s">
        <v>10502</v>
      </c>
      <c r="K3218" t="s">
        <v>93</v>
      </c>
      <c r="M3218" t="s">
        <v>28</v>
      </c>
      <c r="N3218" t="s">
        <v>31</v>
      </c>
      <c r="P3218"/>
      <c r="S3218">
        <v>0</v>
      </c>
      <c r="T3218">
        <v>1</v>
      </c>
      <c r="U3218">
        <v>0</v>
      </c>
      <c r="V3218" t="str">
        <f>IF(OR(tickets_cleaned[[#This Row],[resolution_time_hours]]="", tickets_cleaned[[#This Row],[resolution_time_hours]]&lt;0),"",tickets_cleaned[[#This Row],[resolution_time_hours]])</f>
        <v/>
      </c>
    </row>
    <row r="3219" spans="1:22" ht="15" customHeight="1" x14ac:dyDescent="0.2">
      <c r="A3219">
        <v>3218</v>
      </c>
      <c r="B3219" t="s">
        <v>10503</v>
      </c>
      <c r="C3219" t="s">
        <v>10504</v>
      </c>
      <c r="D3219">
        <v>35</v>
      </c>
      <c r="E3219" t="s">
        <v>90</v>
      </c>
      <c r="F3219" t="s">
        <v>228</v>
      </c>
      <c r="G3219" s="1">
        <v>44065</v>
      </c>
      <c r="H3219" t="s">
        <v>22</v>
      </c>
      <c r="I3219" t="s">
        <v>79</v>
      </c>
      <c r="J3219" s="21" t="s">
        <v>10505</v>
      </c>
      <c r="K3219" t="s">
        <v>62</v>
      </c>
      <c r="M3219" t="s">
        <v>28</v>
      </c>
      <c r="N3219" t="s">
        <v>32</v>
      </c>
      <c r="O3219" s="15">
        <v>45078.088738425926</v>
      </c>
      <c r="P3219"/>
      <c r="S3219">
        <v>0</v>
      </c>
      <c r="T3219">
        <v>1</v>
      </c>
      <c r="U3219">
        <v>0</v>
      </c>
      <c r="V3219" t="str">
        <f>IF(OR(tickets_cleaned[[#This Row],[resolution_time_hours]]="", tickets_cleaned[[#This Row],[resolution_time_hours]]&lt;0),"",tickets_cleaned[[#This Row],[resolution_time_hours]])</f>
        <v/>
      </c>
    </row>
    <row r="3220" spans="1:22" ht="15" customHeight="1" x14ac:dyDescent="0.2">
      <c r="A3220">
        <v>3219</v>
      </c>
      <c r="B3220" t="s">
        <v>10506</v>
      </c>
      <c r="C3220" t="s">
        <v>10507</v>
      </c>
      <c r="D3220">
        <v>37</v>
      </c>
      <c r="E3220" t="s">
        <v>65</v>
      </c>
      <c r="F3220" t="s">
        <v>130</v>
      </c>
      <c r="G3220" s="1">
        <v>44493</v>
      </c>
      <c r="H3220" t="s">
        <v>22</v>
      </c>
      <c r="I3220" t="s">
        <v>203</v>
      </c>
      <c r="J3220" s="21" t="s">
        <v>10508</v>
      </c>
      <c r="K3220" t="s">
        <v>93</v>
      </c>
      <c r="M3220" t="s">
        <v>26</v>
      </c>
      <c r="N3220" t="s">
        <v>32</v>
      </c>
      <c r="P3220"/>
      <c r="S3220">
        <v>0</v>
      </c>
      <c r="T3220">
        <v>1</v>
      </c>
      <c r="U3220">
        <v>0</v>
      </c>
      <c r="V3220" t="str">
        <f>IF(OR(tickets_cleaned[[#This Row],[resolution_time_hours]]="", tickets_cleaned[[#This Row],[resolution_time_hours]]&lt;0),"",tickets_cleaned[[#This Row],[resolution_time_hours]])</f>
        <v/>
      </c>
    </row>
    <row r="3221" spans="1:22" ht="15" customHeight="1" x14ac:dyDescent="0.2">
      <c r="A3221">
        <v>3220</v>
      </c>
      <c r="B3221" t="s">
        <v>10509</v>
      </c>
      <c r="C3221" t="s">
        <v>10510</v>
      </c>
      <c r="D3221">
        <v>37</v>
      </c>
      <c r="E3221" t="s">
        <v>58</v>
      </c>
      <c r="F3221" t="s">
        <v>100</v>
      </c>
      <c r="G3221" s="1">
        <v>44104</v>
      </c>
      <c r="H3221" t="s">
        <v>23</v>
      </c>
      <c r="I3221" t="s">
        <v>60</v>
      </c>
      <c r="J3221" s="21" t="s">
        <v>27234</v>
      </c>
      <c r="K3221" t="s">
        <v>93</v>
      </c>
      <c r="M3221" t="s">
        <v>27</v>
      </c>
      <c r="N3221" t="s">
        <v>32</v>
      </c>
      <c r="P3221"/>
      <c r="S3221">
        <v>0</v>
      </c>
      <c r="T3221">
        <v>1</v>
      </c>
      <c r="U3221">
        <v>0</v>
      </c>
      <c r="V3221" t="str">
        <f>IF(OR(tickets_cleaned[[#This Row],[resolution_time_hours]]="", tickets_cleaned[[#This Row],[resolution_time_hours]]&lt;0),"",tickets_cleaned[[#This Row],[resolution_time_hours]])</f>
        <v/>
      </c>
    </row>
    <row r="3222" spans="1:22" ht="15" customHeight="1" x14ac:dyDescent="0.2">
      <c r="A3222">
        <v>3221</v>
      </c>
      <c r="B3222" t="s">
        <v>10511</v>
      </c>
      <c r="C3222" t="s">
        <v>10512</v>
      </c>
      <c r="D3222">
        <v>34</v>
      </c>
      <c r="E3222" t="s">
        <v>65</v>
      </c>
      <c r="F3222" t="s">
        <v>125</v>
      </c>
      <c r="G3222" s="1">
        <v>43838</v>
      </c>
      <c r="H3222" t="s">
        <v>23</v>
      </c>
      <c r="I3222" t="s">
        <v>91</v>
      </c>
      <c r="J3222" s="21" t="s">
        <v>10513</v>
      </c>
      <c r="K3222" t="s">
        <v>93</v>
      </c>
      <c r="M3222" t="s">
        <v>27</v>
      </c>
      <c r="N3222" t="s">
        <v>31</v>
      </c>
      <c r="P3222"/>
      <c r="S3222">
        <v>0</v>
      </c>
      <c r="T3222">
        <v>1</v>
      </c>
      <c r="U3222">
        <v>0</v>
      </c>
      <c r="V3222" t="str">
        <f>IF(OR(tickets_cleaned[[#This Row],[resolution_time_hours]]="", tickets_cleaned[[#This Row],[resolution_time_hours]]&lt;0),"",tickets_cleaned[[#This Row],[resolution_time_hours]])</f>
        <v/>
      </c>
    </row>
    <row r="3223" spans="1:22" ht="15" customHeight="1" x14ac:dyDescent="0.2">
      <c r="A3223">
        <v>3222</v>
      </c>
      <c r="B3223" t="s">
        <v>10514</v>
      </c>
      <c r="C3223" t="s">
        <v>10515</v>
      </c>
      <c r="D3223">
        <v>56</v>
      </c>
      <c r="E3223" t="s">
        <v>58</v>
      </c>
      <c r="F3223" t="s">
        <v>275</v>
      </c>
      <c r="G3223" s="1">
        <v>44307</v>
      </c>
      <c r="H3223" t="s">
        <v>24</v>
      </c>
      <c r="I3223" t="s">
        <v>126</v>
      </c>
      <c r="J3223" s="21" t="s">
        <v>10516</v>
      </c>
      <c r="K3223" t="s">
        <v>93</v>
      </c>
      <c r="M3223" t="s">
        <v>25</v>
      </c>
      <c r="N3223" t="s">
        <v>31</v>
      </c>
      <c r="P3223"/>
      <c r="S3223">
        <v>0</v>
      </c>
      <c r="T3223">
        <v>1</v>
      </c>
      <c r="U3223">
        <v>0</v>
      </c>
      <c r="V3223" t="str">
        <f>IF(OR(tickets_cleaned[[#This Row],[resolution_time_hours]]="", tickets_cleaned[[#This Row],[resolution_time_hours]]&lt;0),"",tickets_cleaned[[#This Row],[resolution_time_hours]])</f>
        <v/>
      </c>
    </row>
    <row r="3224" spans="1:22" ht="15" customHeight="1" x14ac:dyDescent="0.2">
      <c r="A3224">
        <v>3223</v>
      </c>
      <c r="B3224" t="s">
        <v>10517</v>
      </c>
      <c r="C3224" t="s">
        <v>10518</v>
      </c>
      <c r="D3224">
        <v>57</v>
      </c>
      <c r="E3224" t="s">
        <v>58</v>
      </c>
      <c r="F3224" t="s">
        <v>233</v>
      </c>
      <c r="G3224" s="1">
        <v>43936</v>
      </c>
      <c r="H3224" t="s">
        <v>20</v>
      </c>
      <c r="I3224" t="s">
        <v>91</v>
      </c>
      <c r="J3224" s="21" t="s">
        <v>10519</v>
      </c>
      <c r="K3224" t="s">
        <v>74</v>
      </c>
      <c r="L3224" t="s">
        <v>10520</v>
      </c>
      <c r="M3224" t="s">
        <v>28</v>
      </c>
      <c r="N3224" t="s">
        <v>29</v>
      </c>
      <c r="O3224" s="15">
        <v>45078.163819444446</v>
      </c>
      <c r="P3224" s="15">
        <v>45078.490902777776</v>
      </c>
      <c r="Q3224">
        <v>4</v>
      </c>
      <c r="R3224">
        <v>7</v>
      </c>
      <c r="S3224">
        <v>1</v>
      </c>
      <c r="T3224">
        <v>0</v>
      </c>
      <c r="U3224">
        <v>0</v>
      </c>
      <c r="V3224">
        <f>IF(OR(tickets_cleaned[[#This Row],[resolution_time_hours]]="", tickets_cleaned[[#This Row],[resolution_time_hours]]&lt;0),"",tickets_cleaned[[#This Row],[resolution_time_hours]])</f>
        <v>7</v>
      </c>
    </row>
    <row r="3225" spans="1:22" ht="15" customHeight="1" x14ac:dyDescent="0.2">
      <c r="A3225">
        <v>3224</v>
      </c>
      <c r="B3225" t="s">
        <v>9771</v>
      </c>
      <c r="C3225" t="s">
        <v>10521</v>
      </c>
      <c r="D3225">
        <v>60</v>
      </c>
      <c r="E3225" t="s">
        <v>58</v>
      </c>
      <c r="F3225" t="s">
        <v>105</v>
      </c>
      <c r="G3225" s="1">
        <v>43942</v>
      </c>
      <c r="H3225" t="s">
        <v>24</v>
      </c>
      <c r="I3225" t="s">
        <v>106</v>
      </c>
      <c r="J3225" s="21" t="s">
        <v>10522</v>
      </c>
      <c r="K3225" t="s">
        <v>62</v>
      </c>
      <c r="M3225" t="s">
        <v>26</v>
      </c>
      <c r="N3225" t="s">
        <v>31</v>
      </c>
      <c r="O3225" s="15">
        <v>45078.754120370373</v>
      </c>
      <c r="P3225"/>
      <c r="S3225">
        <v>0</v>
      </c>
      <c r="T3225">
        <v>1</v>
      </c>
      <c r="U3225">
        <v>0</v>
      </c>
      <c r="V3225" t="str">
        <f>IF(OR(tickets_cleaned[[#This Row],[resolution_time_hours]]="", tickets_cleaned[[#This Row],[resolution_time_hours]]&lt;0),"",tickets_cleaned[[#This Row],[resolution_time_hours]])</f>
        <v/>
      </c>
    </row>
    <row r="3226" spans="1:22" ht="15" customHeight="1" x14ac:dyDescent="0.2">
      <c r="A3226">
        <v>3225</v>
      </c>
      <c r="B3226" t="s">
        <v>10523</v>
      </c>
      <c r="C3226" t="s">
        <v>10524</v>
      </c>
      <c r="D3226">
        <v>51</v>
      </c>
      <c r="E3226" t="s">
        <v>65</v>
      </c>
      <c r="F3226" t="s">
        <v>228</v>
      </c>
      <c r="G3226" s="1">
        <v>44037</v>
      </c>
      <c r="H3226" t="s">
        <v>23</v>
      </c>
      <c r="I3226" t="s">
        <v>85</v>
      </c>
      <c r="J3226" s="21" t="s">
        <v>10525</v>
      </c>
      <c r="K3226" t="s">
        <v>62</v>
      </c>
      <c r="M3226" t="s">
        <v>27</v>
      </c>
      <c r="N3226" t="s">
        <v>30</v>
      </c>
      <c r="O3226" s="15">
        <v>45078.565254629626</v>
      </c>
      <c r="P3226"/>
      <c r="S3226">
        <v>0</v>
      </c>
      <c r="T3226">
        <v>1</v>
      </c>
      <c r="U3226">
        <v>0</v>
      </c>
      <c r="V3226" t="str">
        <f>IF(OR(tickets_cleaned[[#This Row],[resolution_time_hours]]="", tickets_cleaned[[#This Row],[resolution_time_hours]]&lt;0),"",tickets_cleaned[[#This Row],[resolution_time_hours]])</f>
        <v/>
      </c>
    </row>
    <row r="3227" spans="1:22" ht="15" customHeight="1" x14ac:dyDescent="0.2">
      <c r="A3227">
        <v>3226</v>
      </c>
      <c r="B3227" t="s">
        <v>10526</v>
      </c>
      <c r="C3227" t="s">
        <v>10527</v>
      </c>
      <c r="D3227">
        <v>19</v>
      </c>
      <c r="E3227" t="s">
        <v>65</v>
      </c>
      <c r="F3227" t="s">
        <v>175</v>
      </c>
      <c r="G3227" s="1">
        <v>44230</v>
      </c>
      <c r="H3227" t="s">
        <v>23</v>
      </c>
      <c r="I3227" t="s">
        <v>126</v>
      </c>
      <c r="J3227" t="s">
        <v>10528</v>
      </c>
      <c r="K3227" t="s">
        <v>74</v>
      </c>
      <c r="L3227" t="s">
        <v>10529</v>
      </c>
      <c r="M3227" t="s">
        <v>25</v>
      </c>
      <c r="N3227" t="s">
        <v>31</v>
      </c>
      <c r="O3227" s="15">
        <v>45077.994444444441</v>
      </c>
      <c r="P3227" s="15">
        <v>45078.638194444444</v>
      </c>
      <c r="Q3227">
        <v>4</v>
      </c>
      <c r="R3227">
        <v>15</v>
      </c>
      <c r="S3227">
        <v>1</v>
      </c>
      <c r="T3227">
        <v>0</v>
      </c>
      <c r="U3227">
        <v>0</v>
      </c>
      <c r="V3227">
        <f>IF(OR(tickets_cleaned[[#This Row],[resolution_time_hours]]="", tickets_cleaned[[#This Row],[resolution_time_hours]]&lt;0),"",tickets_cleaned[[#This Row],[resolution_time_hours]])</f>
        <v>15</v>
      </c>
    </row>
    <row r="3228" spans="1:22" ht="15" customHeight="1" x14ac:dyDescent="0.2">
      <c r="A3228">
        <v>3227</v>
      </c>
      <c r="B3228" t="s">
        <v>10530</v>
      </c>
      <c r="C3228" t="s">
        <v>10531</v>
      </c>
      <c r="D3228">
        <v>50</v>
      </c>
      <c r="E3228" t="s">
        <v>90</v>
      </c>
      <c r="F3228" t="s">
        <v>71</v>
      </c>
      <c r="G3228" s="1">
        <v>43884</v>
      </c>
      <c r="H3228" t="s">
        <v>23</v>
      </c>
      <c r="I3228" t="s">
        <v>79</v>
      </c>
      <c r="J3228" s="21" t="s">
        <v>10532</v>
      </c>
      <c r="K3228" t="s">
        <v>62</v>
      </c>
      <c r="M3228" t="s">
        <v>25</v>
      </c>
      <c r="N3228" t="s">
        <v>30</v>
      </c>
      <c r="O3228" s="15">
        <v>45078.580578703702</v>
      </c>
      <c r="P3228"/>
      <c r="S3228">
        <v>0</v>
      </c>
      <c r="T3228">
        <v>1</v>
      </c>
      <c r="U3228">
        <v>0</v>
      </c>
      <c r="V3228" t="str">
        <f>IF(OR(tickets_cleaned[[#This Row],[resolution_time_hours]]="", tickets_cleaned[[#This Row],[resolution_time_hours]]&lt;0),"",tickets_cleaned[[#This Row],[resolution_time_hours]])</f>
        <v/>
      </c>
    </row>
    <row r="3229" spans="1:22" ht="15" customHeight="1" x14ac:dyDescent="0.2">
      <c r="A3229">
        <v>3228</v>
      </c>
      <c r="B3229" t="s">
        <v>10533</v>
      </c>
      <c r="C3229" t="s">
        <v>10534</v>
      </c>
      <c r="D3229">
        <v>27</v>
      </c>
      <c r="E3229" t="s">
        <v>90</v>
      </c>
      <c r="F3229" t="s">
        <v>144</v>
      </c>
      <c r="G3229" s="1">
        <v>44165</v>
      </c>
      <c r="H3229" t="s">
        <v>21</v>
      </c>
      <c r="I3229" t="s">
        <v>126</v>
      </c>
      <c r="J3229" s="21" t="s">
        <v>10535</v>
      </c>
      <c r="K3229" t="s">
        <v>93</v>
      </c>
      <c r="M3229" t="s">
        <v>28</v>
      </c>
      <c r="N3229" t="s">
        <v>32</v>
      </c>
      <c r="P3229"/>
      <c r="S3229">
        <v>0</v>
      </c>
      <c r="T3229">
        <v>1</v>
      </c>
      <c r="U3229">
        <v>0</v>
      </c>
      <c r="V3229" t="str">
        <f>IF(OR(tickets_cleaned[[#This Row],[resolution_time_hours]]="", tickets_cleaned[[#This Row],[resolution_time_hours]]&lt;0),"",tickets_cleaned[[#This Row],[resolution_time_hours]])</f>
        <v/>
      </c>
    </row>
    <row r="3230" spans="1:22" ht="15" customHeight="1" x14ac:dyDescent="0.2">
      <c r="A3230">
        <v>3229</v>
      </c>
      <c r="B3230" t="s">
        <v>10536</v>
      </c>
      <c r="C3230" t="s">
        <v>10537</v>
      </c>
      <c r="D3230">
        <v>70</v>
      </c>
      <c r="E3230" t="s">
        <v>58</v>
      </c>
      <c r="F3230" t="s">
        <v>134</v>
      </c>
      <c r="G3230" s="1">
        <v>44280</v>
      </c>
      <c r="H3230" t="s">
        <v>24</v>
      </c>
      <c r="I3230" t="s">
        <v>101</v>
      </c>
      <c r="J3230" s="21" t="s">
        <v>10538</v>
      </c>
      <c r="K3230" t="s">
        <v>93</v>
      </c>
      <c r="M3230" t="s">
        <v>28</v>
      </c>
      <c r="N3230" t="s">
        <v>29</v>
      </c>
      <c r="P3230"/>
      <c r="S3230">
        <v>0</v>
      </c>
      <c r="T3230">
        <v>1</v>
      </c>
      <c r="U3230">
        <v>0</v>
      </c>
      <c r="V3230" t="str">
        <f>IF(OR(tickets_cleaned[[#This Row],[resolution_time_hours]]="", tickets_cleaned[[#This Row],[resolution_time_hours]]&lt;0),"",tickets_cleaned[[#This Row],[resolution_time_hours]])</f>
        <v/>
      </c>
    </row>
    <row r="3231" spans="1:22" ht="15" customHeight="1" x14ac:dyDescent="0.2">
      <c r="A3231">
        <v>3230</v>
      </c>
      <c r="B3231" t="s">
        <v>10539</v>
      </c>
      <c r="C3231" t="s">
        <v>10540</v>
      </c>
      <c r="D3231">
        <v>59</v>
      </c>
      <c r="E3231" t="s">
        <v>58</v>
      </c>
      <c r="F3231" t="s">
        <v>96</v>
      </c>
      <c r="G3231" s="1">
        <v>44329</v>
      </c>
      <c r="H3231" t="s">
        <v>23</v>
      </c>
      <c r="I3231" t="s">
        <v>203</v>
      </c>
      <c r="J3231" s="21" t="s">
        <v>10541</v>
      </c>
      <c r="K3231" t="s">
        <v>74</v>
      </c>
      <c r="L3231" t="s">
        <v>10542</v>
      </c>
      <c r="M3231" t="s">
        <v>28</v>
      </c>
      <c r="N3231" t="s">
        <v>31</v>
      </c>
      <c r="O3231" s="15">
        <v>45078.54173611111</v>
      </c>
      <c r="P3231" s="15">
        <v>45078.728541666664</v>
      </c>
      <c r="Q3231">
        <v>2</v>
      </c>
      <c r="R3231">
        <v>4</v>
      </c>
      <c r="S3231">
        <v>1</v>
      </c>
      <c r="T3231">
        <v>0</v>
      </c>
      <c r="U3231">
        <v>1</v>
      </c>
      <c r="V3231">
        <f>IF(OR(tickets_cleaned[[#This Row],[resolution_time_hours]]="", tickets_cleaned[[#This Row],[resolution_time_hours]]&lt;0),"",tickets_cleaned[[#This Row],[resolution_time_hours]])</f>
        <v>4</v>
      </c>
    </row>
    <row r="3232" spans="1:22" ht="15" customHeight="1" x14ac:dyDescent="0.2">
      <c r="A3232">
        <v>3231</v>
      </c>
      <c r="B3232" t="s">
        <v>10543</v>
      </c>
      <c r="C3232" t="s">
        <v>10544</v>
      </c>
      <c r="D3232">
        <v>27</v>
      </c>
      <c r="E3232" t="s">
        <v>90</v>
      </c>
      <c r="F3232" t="s">
        <v>114</v>
      </c>
      <c r="G3232" s="1">
        <v>44011</v>
      </c>
      <c r="H3232" t="s">
        <v>20</v>
      </c>
      <c r="I3232" t="s">
        <v>106</v>
      </c>
      <c r="J3232" s="21" t="s">
        <v>10545</v>
      </c>
      <c r="K3232" t="s">
        <v>62</v>
      </c>
      <c r="M3232" t="s">
        <v>25</v>
      </c>
      <c r="N3232" t="s">
        <v>32</v>
      </c>
      <c r="O3232" s="15">
        <v>45078.336192129631</v>
      </c>
      <c r="P3232"/>
      <c r="S3232">
        <v>0</v>
      </c>
      <c r="T3232">
        <v>1</v>
      </c>
      <c r="U3232">
        <v>0</v>
      </c>
      <c r="V3232" t="str">
        <f>IF(OR(tickets_cleaned[[#This Row],[resolution_time_hours]]="", tickets_cleaned[[#This Row],[resolution_time_hours]]&lt;0),"",tickets_cleaned[[#This Row],[resolution_time_hours]])</f>
        <v/>
      </c>
    </row>
    <row r="3233" spans="1:22" ht="15" customHeight="1" x14ac:dyDescent="0.2">
      <c r="A3233">
        <v>3232</v>
      </c>
      <c r="B3233" t="s">
        <v>10546</v>
      </c>
      <c r="C3233" t="s">
        <v>10547</v>
      </c>
      <c r="D3233">
        <v>48</v>
      </c>
      <c r="E3233" t="s">
        <v>90</v>
      </c>
      <c r="F3233" t="s">
        <v>510</v>
      </c>
      <c r="G3233" s="1">
        <v>43868</v>
      </c>
      <c r="H3233" t="s">
        <v>22</v>
      </c>
      <c r="I3233" t="s">
        <v>140</v>
      </c>
      <c r="J3233" t="s">
        <v>10548</v>
      </c>
      <c r="K3233" t="s">
        <v>62</v>
      </c>
      <c r="M3233" t="s">
        <v>27</v>
      </c>
      <c r="N3233" t="s">
        <v>29</v>
      </c>
      <c r="O3233" s="15">
        <v>45078.467465277776</v>
      </c>
      <c r="P3233"/>
      <c r="S3233">
        <v>0</v>
      </c>
      <c r="T3233">
        <v>1</v>
      </c>
      <c r="U3233">
        <v>0</v>
      </c>
      <c r="V3233" t="str">
        <f>IF(OR(tickets_cleaned[[#This Row],[resolution_time_hours]]="", tickets_cleaned[[#This Row],[resolution_time_hours]]&lt;0),"",tickets_cleaned[[#This Row],[resolution_time_hours]])</f>
        <v/>
      </c>
    </row>
    <row r="3234" spans="1:22" ht="15" customHeight="1" x14ac:dyDescent="0.2">
      <c r="A3234">
        <v>3233</v>
      </c>
      <c r="B3234" t="s">
        <v>10549</v>
      </c>
      <c r="C3234" t="s">
        <v>10550</v>
      </c>
      <c r="D3234">
        <v>60</v>
      </c>
      <c r="E3234" t="s">
        <v>65</v>
      </c>
      <c r="F3234" t="s">
        <v>228</v>
      </c>
      <c r="G3234" s="1">
        <v>43938</v>
      </c>
      <c r="H3234" t="s">
        <v>22</v>
      </c>
      <c r="I3234" t="s">
        <v>91</v>
      </c>
      <c r="J3234" t="s">
        <v>10551</v>
      </c>
      <c r="K3234" t="s">
        <v>62</v>
      </c>
      <c r="M3234" t="s">
        <v>25</v>
      </c>
      <c r="N3234" t="s">
        <v>30</v>
      </c>
      <c r="O3234" s="15">
        <v>45078.30846064815</v>
      </c>
      <c r="P3234"/>
      <c r="S3234">
        <v>0</v>
      </c>
      <c r="T3234">
        <v>1</v>
      </c>
      <c r="U3234">
        <v>0</v>
      </c>
      <c r="V3234" t="str">
        <f>IF(OR(tickets_cleaned[[#This Row],[resolution_time_hours]]="", tickets_cleaned[[#This Row],[resolution_time_hours]]&lt;0),"",tickets_cleaned[[#This Row],[resolution_time_hours]])</f>
        <v/>
      </c>
    </row>
    <row r="3235" spans="1:22" ht="15" customHeight="1" x14ac:dyDescent="0.2">
      <c r="A3235">
        <v>3234</v>
      </c>
      <c r="B3235" t="s">
        <v>10552</v>
      </c>
      <c r="C3235" t="s">
        <v>10553</v>
      </c>
      <c r="D3235">
        <v>45</v>
      </c>
      <c r="E3235" t="s">
        <v>90</v>
      </c>
      <c r="F3235" t="s">
        <v>114</v>
      </c>
      <c r="G3235" s="1">
        <v>44139</v>
      </c>
      <c r="H3235" t="s">
        <v>24</v>
      </c>
      <c r="I3235" t="s">
        <v>120</v>
      </c>
      <c r="J3235" t="s">
        <v>10554</v>
      </c>
      <c r="K3235" t="s">
        <v>93</v>
      </c>
      <c r="M3235" t="s">
        <v>27</v>
      </c>
      <c r="N3235" t="s">
        <v>32</v>
      </c>
      <c r="P3235"/>
      <c r="S3235">
        <v>0</v>
      </c>
      <c r="T3235">
        <v>1</v>
      </c>
      <c r="U3235">
        <v>0</v>
      </c>
      <c r="V3235" t="str">
        <f>IF(OR(tickets_cleaned[[#This Row],[resolution_time_hours]]="", tickets_cleaned[[#This Row],[resolution_time_hours]]&lt;0),"",tickets_cleaned[[#This Row],[resolution_time_hours]])</f>
        <v/>
      </c>
    </row>
    <row r="3236" spans="1:22" ht="15" customHeight="1" x14ac:dyDescent="0.2">
      <c r="A3236">
        <v>3235</v>
      </c>
      <c r="B3236" t="s">
        <v>10555</v>
      </c>
      <c r="C3236" t="s">
        <v>10556</v>
      </c>
      <c r="D3236">
        <v>51</v>
      </c>
      <c r="E3236" t="s">
        <v>58</v>
      </c>
      <c r="F3236" t="s">
        <v>175</v>
      </c>
      <c r="G3236" s="1">
        <v>44116</v>
      </c>
      <c r="H3236" t="s">
        <v>20</v>
      </c>
      <c r="I3236" t="s">
        <v>85</v>
      </c>
      <c r="J3236" s="21" t="s">
        <v>10557</v>
      </c>
      <c r="K3236" t="s">
        <v>74</v>
      </c>
      <c r="L3236" t="s">
        <v>10558</v>
      </c>
      <c r="M3236" t="s">
        <v>27</v>
      </c>
      <c r="N3236" t="s">
        <v>30</v>
      </c>
      <c r="O3236" s="15">
        <v>45078.625150462962</v>
      </c>
      <c r="P3236" s="15">
        <v>45078.055706018517</v>
      </c>
      <c r="Q3236">
        <v>5</v>
      </c>
      <c r="S3236">
        <v>1</v>
      </c>
      <c r="T3236">
        <v>0</v>
      </c>
      <c r="U3236">
        <v>0</v>
      </c>
      <c r="V3236" t="str">
        <f>IF(OR(tickets_cleaned[[#This Row],[resolution_time_hours]]="", tickets_cleaned[[#This Row],[resolution_time_hours]]&lt;0),"",tickets_cleaned[[#This Row],[resolution_time_hours]])</f>
        <v/>
      </c>
    </row>
    <row r="3237" spans="1:22" ht="15" customHeight="1" x14ac:dyDescent="0.2">
      <c r="A3237">
        <v>3236</v>
      </c>
      <c r="B3237" t="s">
        <v>10559</v>
      </c>
      <c r="C3237" t="s">
        <v>10560</v>
      </c>
      <c r="D3237">
        <v>49</v>
      </c>
      <c r="E3237" t="s">
        <v>58</v>
      </c>
      <c r="F3237" t="s">
        <v>66</v>
      </c>
      <c r="G3237" s="1">
        <v>44495</v>
      </c>
      <c r="H3237" t="s">
        <v>22</v>
      </c>
      <c r="I3237" t="s">
        <v>67</v>
      </c>
      <c r="J3237" s="21" t="s">
        <v>10561</v>
      </c>
      <c r="K3237" t="s">
        <v>93</v>
      </c>
      <c r="M3237" t="s">
        <v>25</v>
      </c>
      <c r="N3237" t="s">
        <v>31</v>
      </c>
      <c r="P3237"/>
      <c r="S3237">
        <v>0</v>
      </c>
      <c r="T3237">
        <v>1</v>
      </c>
      <c r="U3237">
        <v>0</v>
      </c>
      <c r="V3237" t="str">
        <f>IF(OR(tickets_cleaned[[#This Row],[resolution_time_hours]]="", tickets_cleaned[[#This Row],[resolution_time_hours]]&lt;0),"",tickets_cleaned[[#This Row],[resolution_time_hours]])</f>
        <v/>
      </c>
    </row>
    <row r="3238" spans="1:22" ht="15" customHeight="1" x14ac:dyDescent="0.2">
      <c r="A3238">
        <v>3237</v>
      </c>
      <c r="B3238" t="s">
        <v>10562</v>
      </c>
      <c r="C3238" t="s">
        <v>10563</v>
      </c>
      <c r="D3238">
        <v>58</v>
      </c>
      <c r="E3238" t="s">
        <v>90</v>
      </c>
      <c r="F3238" t="s">
        <v>78</v>
      </c>
      <c r="G3238" s="1">
        <v>44016</v>
      </c>
      <c r="H3238" t="s">
        <v>22</v>
      </c>
      <c r="I3238" t="s">
        <v>72</v>
      </c>
      <c r="J3238" t="s">
        <v>27235</v>
      </c>
      <c r="K3238" t="s">
        <v>62</v>
      </c>
      <c r="M3238" t="s">
        <v>28</v>
      </c>
      <c r="N3238" t="s">
        <v>31</v>
      </c>
      <c r="O3238" s="15">
        <v>45078.781446759262</v>
      </c>
      <c r="P3238"/>
      <c r="S3238">
        <v>0</v>
      </c>
      <c r="T3238">
        <v>1</v>
      </c>
      <c r="U3238">
        <v>0</v>
      </c>
      <c r="V3238" t="str">
        <f>IF(OR(tickets_cleaned[[#This Row],[resolution_time_hours]]="", tickets_cleaned[[#This Row],[resolution_time_hours]]&lt;0),"",tickets_cleaned[[#This Row],[resolution_time_hours]])</f>
        <v/>
      </c>
    </row>
    <row r="3239" spans="1:22" ht="15" customHeight="1" x14ac:dyDescent="0.2">
      <c r="A3239">
        <v>3238</v>
      </c>
      <c r="B3239" t="s">
        <v>10564</v>
      </c>
      <c r="C3239" t="s">
        <v>10565</v>
      </c>
      <c r="D3239">
        <v>33</v>
      </c>
      <c r="E3239" t="s">
        <v>58</v>
      </c>
      <c r="F3239" t="s">
        <v>408</v>
      </c>
      <c r="G3239" s="1">
        <v>43989</v>
      </c>
      <c r="H3239" t="s">
        <v>23</v>
      </c>
      <c r="I3239" t="s">
        <v>126</v>
      </c>
      <c r="J3239" t="s">
        <v>10566</v>
      </c>
      <c r="K3239" t="s">
        <v>93</v>
      </c>
      <c r="M3239" t="s">
        <v>28</v>
      </c>
      <c r="N3239" t="s">
        <v>32</v>
      </c>
      <c r="P3239"/>
      <c r="S3239">
        <v>0</v>
      </c>
      <c r="T3239">
        <v>1</v>
      </c>
      <c r="U3239">
        <v>0</v>
      </c>
      <c r="V3239" t="str">
        <f>IF(OR(tickets_cleaned[[#This Row],[resolution_time_hours]]="", tickets_cleaned[[#This Row],[resolution_time_hours]]&lt;0),"",tickets_cleaned[[#This Row],[resolution_time_hours]])</f>
        <v/>
      </c>
    </row>
    <row r="3240" spans="1:22" ht="15" customHeight="1" x14ac:dyDescent="0.2">
      <c r="A3240">
        <v>3239</v>
      </c>
      <c r="B3240" t="s">
        <v>10567</v>
      </c>
      <c r="C3240" t="s">
        <v>10568</v>
      </c>
      <c r="D3240">
        <v>48</v>
      </c>
      <c r="E3240" t="s">
        <v>58</v>
      </c>
      <c r="F3240" t="s">
        <v>78</v>
      </c>
      <c r="G3240" s="1">
        <v>44482</v>
      </c>
      <c r="H3240" t="s">
        <v>20</v>
      </c>
      <c r="I3240" t="s">
        <v>176</v>
      </c>
      <c r="J3240" s="21" t="s">
        <v>10569</v>
      </c>
      <c r="K3240" t="s">
        <v>93</v>
      </c>
      <c r="M3240" t="s">
        <v>26</v>
      </c>
      <c r="N3240" t="s">
        <v>32</v>
      </c>
      <c r="P3240"/>
      <c r="S3240">
        <v>0</v>
      </c>
      <c r="T3240">
        <v>1</v>
      </c>
      <c r="U3240">
        <v>0</v>
      </c>
      <c r="V3240" t="str">
        <f>IF(OR(tickets_cleaned[[#This Row],[resolution_time_hours]]="", tickets_cleaned[[#This Row],[resolution_time_hours]]&lt;0),"",tickets_cleaned[[#This Row],[resolution_time_hours]])</f>
        <v/>
      </c>
    </row>
    <row r="3241" spans="1:22" ht="15" customHeight="1" x14ac:dyDescent="0.2">
      <c r="A3241">
        <v>3240</v>
      </c>
      <c r="B3241" t="s">
        <v>10570</v>
      </c>
      <c r="C3241" t="s">
        <v>10571</v>
      </c>
      <c r="D3241">
        <v>34</v>
      </c>
      <c r="E3241" t="s">
        <v>65</v>
      </c>
      <c r="F3241" t="s">
        <v>408</v>
      </c>
      <c r="G3241" s="1">
        <v>44551</v>
      </c>
      <c r="H3241" t="s">
        <v>22</v>
      </c>
      <c r="I3241" t="s">
        <v>20</v>
      </c>
      <c r="J3241" s="21" t="s">
        <v>27236</v>
      </c>
      <c r="K3241" t="s">
        <v>93</v>
      </c>
      <c r="M3241" t="s">
        <v>25</v>
      </c>
      <c r="N3241" t="s">
        <v>29</v>
      </c>
      <c r="P3241"/>
      <c r="S3241">
        <v>0</v>
      </c>
      <c r="T3241">
        <v>1</v>
      </c>
      <c r="U3241">
        <v>0</v>
      </c>
      <c r="V3241" t="str">
        <f>IF(OR(tickets_cleaned[[#This Row],[resolution_time_hours]]="", tickets_cleaned[[#This Row],[resolution_time_hours]]&lt;0),"",tickets_cleaned[[#This Row],[resolution_time_hours]])</f>
        <v/>
      </c>
    </row>
    <row r="3242" spans="1:22" ht="15" customHeight="1" x14ac:dyDescent="0.2">
      <c r="A3242">
        <v>3241</v>
      </c>
      <c r="B3242" t="s">
        <v>10572</v>
      </c>
      <c r="C3242" t="s">
        <v>10573</v>
      </c>
      <c r="D3242">
        <v>30</v>
      </c>
      <c r="E3242" t="s">
        <v>65</v>
      </c>
      <c r="F3242" t="s">
        <v>680</v>
      </c>
      <c r="G3242" s="1">
        <v>43920</v>
      </c>
      <c r="H3242" t="s">
        <v>20</v>
      </c>
      <c r="I3242" t="s">
        <v>79</v>
      </c>
      <c r="J3242" s="21" t="s">
        <v>10574</v>
      </c>
      <c r="K3242" t="s">
        <v>93</v>
      </c>
      <c r="M3242" t="s">
        <v>28</v>
      </c>
      <c r="N3242" t="s">
        <v>30</v>
      </c>
      <c r="P3242"/>
      <c r="S3242">
        <v>0</v>
      </c>
      <c r="T3242">
        <v>1</v>
      </c>
      <c r="U3242">
        <v>0</v>
      </c>
      <c r="V3242" t="str">
        <f>IF(OR(tickets_cleaned[[#This Row],[resolution_time_hours]]="", tickets_cleaned[[#This Row],[resolution_time_hours]]&lt;0),"",tickets_cleaned[[#This Row],[resolution_time_hours]])</f>
        <v/>
      </c>
    </row>
    <row r="3243" spans="1:22" ht="15" customHeight="1" x14ac:dyDescent="0.2">
      <c r="A3243">
        <v>3242</v>
      </c>
      <c r="B3243" t="s">
        <v>4256</v>
      </c>
      <c r="C3243" t="s">
        <v>10575</v>
      </c>
      <c r="D3243">
        <v>42</v>
      </c>
      <c r="E3243" t="s">
        <v>58</v>
      </c>
      <c r="F3243" t="s">
        <v>161</v>
      </c>
      <c r="G3243" s="1">
        <v>43951</v>
      </c>
      <c r="H3243" t="s">
        <v>20</v>
      </c>
      <c r="I3243" t="s">
        <v>126</v>
      </c>
      <c r="J3243" s="21" t="s">
        <v>10576</v>
      </c>
      <c r="K3243" t="s">
        <v>62</v>
      </c>
      <c r="M3243" t="s">
        <v>28</v>
      </c>
      <c r="N3243" t="s">
        <v>32</v>
      </c>
      <c r="O3243" s="15">
        <v>45078.651666666665</v>
      </c>
      <c r="P3243"/>
      <c r="S3243">
        <v>0</v>
      </c>
      <c r="T3243">
        <v>1</v>
      </c>
      <c r="U3243">
        <v>0</v>
      </c>
      <c r="V3243" t="str">
        <f>IF(OR(tickets_cleaned[[#This Row],[resolution_time_hours]]="", tickets_cleaned[[#This Row],[resolution_time_hours]]&lt;0),"",tickets_cleaned[[#This Row],[resolution_time_hours]])</f>
        <v/>
      </c>
    </row>
    <row r="3244" spans="1:22" ht="15" customHeight="1" x14ac:dyDescent="0.2">
      <c r="A3244">
        <v>3243</v>
      </c>
      <c r="B3244" t="s">
        <v>10577</v>
      </c>
      <c r="C3244" t="s">
        <v>10578</v>
      </c>
      <c r="D3244">
        <v>37</v>
      </c>
      <c r="E3244" t="s">
        <v>65</v>
      </c>
      <c r="F3244" t="s">
        <v>71</v>
      </c>
      <c r="G3244" s="1">
        <v>43925</v>
      </c>
      <c r="H3244" t="s">
        <v>24</v>
      </c>
      <c r="I3244" t="s">
        <v>72</v>
      </c>
      <c r="J3244" t="s">
        <v>10579</v>
      </c>
      <c r="K3244" t="s">
        <v>74</v>
      </c>
      <c r="L3244" t="s">
        <v>10580</v>
      </c>
      <c r="M3244" t="s">
        <v>25</v>
      </c>
      <c r="N3244" t="s">
        <v>31</v>
      </c>
      <c r="O3244" s="15">
        <v>45078.519745370373</v>
      </c>
      <c r="P3244" s="15">
        <v>45078.423217592594</v>
      </c>
      <c r="Q3244">
        <v>4</v>
      </c>
      <c r="S3244">
        <v>1</v>
      </c>
      <c r="T3244">
        <v>0</v>
      </c>
      <c r="U3244">
        <v>0</v>
      </c>
      <c r="V3244" t="str">
        <f>IF(OR(tickets_cleaned[[#This Row],[resolution_time_hours]]="", tickets_cleaned[[#This Row],[resolution_time_hours]]&lt;0),"",tickets_cleaned[[#This Row],[resolution_time_hours]])</f>
        <v/>
      </c>
    </row>
    <row r="3245" spans="1:22" ht="15" customHeight="1" x14ac:dyDescent="0.2">
      <c r="A3245">
        <v>3244</v>
      </c>
      <c r="B3245" t="s">
        <v>10581</v>
      </c>
      <c r="C3245" t="s">
        <v>10582</v>
      </c>
      <c r="D3245">
        <v>58</v>
      </c>
      <c r="E3245" t="s">
        <v>65</v>
      </c>
      <c r="F3245" t="s">
        <v>408</v>
      </c>
      <c r="G3245" s="1">
        <v>44436</v>
      </c>
      <c r="H3245" t="s">
        <v>24</v>
      </c>
      <c r="I3245" t="s">
        <v>20</v>
      </c>
      <c r="J3245" s="21" t="s">
        <v>10583</v>
      </c>
      <c r="K3245" t="s">
        <v>74</v>
      </c>
      <c r="L3245" t="s">
        <v>10584</v>
      </c>
      <c r="M3245" t="s">
        <v>28</v>
      </c>
      <c r="N3245" t="s">
        <v>29</v>
      </c>
      <c r="O3245" s="15">
        <v>45078.459351851852</v>
      </c>
      <c r="P3245" s="15">
        <v>45078.463518518518</v>
      </c>
      <c r="Q3245">
        <v>1</v>
      </c>
      <c r="R3245">
        <v>0</v>
      </c>
      <c r="S3245">
        <v>1</v>
      </c>
      <c r="T3245">
        <v>0</v>
      </c>
      <c r="U3245">
        <v>1</v>
      </c>
      <c r="V3245">
        <f>IF(OR(tickets_cleaned[[#This Row],[resolution_time_hours]]="", tickets_cleaned[[#This Row],[resolution_time_hours]]&lt;0),"",tickets_cleaned[[#This Row],[resolution_time_hours]])</f>
        <v>0</v>
      </c>
    </row>
    <row r="3246" spans="1:22" ht="15" customHeight="1" x14ac:dyDescent="0.2">
      <c r="A3246">
        <v>3245</v>
      </c>
      <c r="B3246" t="s">
        <v>10585</v>
      </c>
      <c r="C3246" t="s">
        <v>10586</v>
      </c>
      <c r="D3246">
        <v>44</v>
      </c>
      <c r="E3246" t="s">
        <v>58</v>
      </c>
      <c r="F3246" t="s">
        <v>724</v>
      </c>
      <c r="G3246" s="1">
        <v>43965</v>
      </c>
      <c r="H3246" t="s">
        <v>24</v>
      </c>
      <c r="I3246" t="s">
        <v>79</v>
      </c>
      <c r="J3246" s="21" t="s">
        <v>10587</v>
      </c>
      <c r="K3246" t="s">
        <v>74</v>
      </c>
      <c r="L3246" t="s">
        <v>10588</v>
      </c>
      <c r="M3246" t="s">
        <v>26</v>
      </c>
      <c r="N3246" t="s">
        <v>30</v>
      </c>
      <c r="O3246" s="15">
        <v>45078.176030092596</v>
      </c>
      <c r="P3246" s="15">
        <v>45078.058668981481</v>
      </c>
      <c r="Q3246">
        <v>4</v>
      </c>
      <c r="S3246">
        <v>1</v>
      </c>
      <c r="T3246">
        <v>0</v>
      </c>
      <c r="U3246">
        <v>0</v>
      </c>
      <c r="V3246" t="str">
        <f>IF(OR(tickets_cleaned[[#This Row],[resolution_time_hours]]="", tickets_cleaned[[#This Row],[resolution_time_hours]]&lt;0),"",tickets_cleaned[[#This Row],[resolution_time_hours]])</f>
        <v/>
      </c>
    </row>
    <row r="3247" spans="1:22" ht="15" customHeight="1" x14ac:dyDescent="0.2">
      <c r="A3247">
        <v>3246</v>
      </c>
      <c r="B3247" t="s">
        <v>10589</v>
      </c>
      <c r="C3247" t="s">
        <v>10590</v>
      </c>
      <c r="D3247">
        <v>18</v>
      </c>
      <c r="E3247" t="s">
        <v>65</v>
      </c>
      <c r="F3247" t="s">
        <v>125</v>
      </c>
      <c r="G3247" s="1">
        <v>44193</v>
      </c>
      <c r="H3247" t="s">
        <v>23</v>
      </c>
      <c r="I3247" t="s">
        <v>168</v>
      </c>
      <c r="J3247" s="21" t="s">
        <v>10591</v>
      </c>
      <c r="K3247" t="s">
        <v>74</v>
      </c>
      <c r="L3247" t="s">
        <v>10592</v>
      </c>
      <c r="M3247" t="s">
        <v>25</v>
      </c>
      <c r="N3247" t="s">
        <v>32</v>
      </c>
      <c r="O3247" s="15">
        <v>45078.822569444441</v>
      </c>
      <c r="P3247" s="15">
        <v>45078.860069444447</v>
      </c>
      <c r="Q3247">
        <v>2</v>
      </c>
      <c r="R3247">
        <v>0</v>
      </c>
      <c r="S3247">
        <v>1</v>
      </c>
      <c r="T3247">
        <v>0</v>
      </c>
      <c r="U3247">
        <v>1</v>
      </c>
      <c r="V3247">
        <f>IF(OR(tickets_cleaned[[#This Row],[resolution_time_hours]]="", tickets_cleaned[[#This Row],[resolution_time_hours]]&lt;0),"",tickets_cleaned[[#This Row],[resolution_time_hours]])</f>
        <v>0</v>
      </c>
    </row>
    <row r="3248" spans="1:22" ht="15" customHeight="1" x14ac:dyDescent="0.2">
      <c r="A3248">
        <v>3247</v>
      </c>
      <c r="B3248" t="s">
        <v>10593</v>
      </c>
      <c r="C3248" t="s">
        <v>10594</v>
      </c>
      <c r="D3248">
        <v>20</v>
      </c>
      <c r="E3248" t="s">
        <v>90</v>
      </c>
      <c r="F3248" t="s">
        <v>119</v>
      </c>
      <c r="G3248" s="1">
        <v>43950</v>
      </c>
      <c r="H3248" t="s">
        <v>24</v>
      </c>
      <c r="I3248" t="s">
        <v>101</v>
      </c>
      <c r="J3248" s="21" t="s">
        <v>10595</v>
      </c>
      <c r="K3248" t="s">
        <v>93</v>
      </c>
      <c r="M3248" t="s">
        <v>25</v>
      </c>
      <c r="N3248" t="s">
        <v>31</v>
      </c>
      <c r="P3248"/>
      <c r="S3248">
        <v>0</v>
      </c>
      <c r="T3248">
        <v>1</v>
      </c>
      <c r="U3248">
        <v>0</v>
      </c>
      <c r="V3248" t="str">
        <f>IF(OR(tickets_cleaned[[#This Row],[resolution_time_hours]]="", tickets_cleaned[[#This Row],[resolution_time_hours]]&lt;0),"",tickets_cleaned[[#This Row],[resolution_time_hours]])</f>
        <v/>
      </c>
    </row>
    <row r="3249" spans="1:22" ht="15" customHeight="1" x14ac:dyDescent="0.2">
      <c r="A3249">
        <v>3248</v>
      </c>
      <c r="B3249" t="s">
        <v>10596</v>
      </c>
      <c r="C3249" t="s">
        <v>10597</v>
      </c>
      <c r="D3249">
        <v>65</v>
      </c>
      <c r="E3249" t="s">
        <v>65</v>
      </c>
      <c r="F3249" t="s">
        <v>130</v>
      </c>
      <c r="G3249" s="1">
        <v>44350</v>
      </c>
      <c r="H3249" t="s">
        <v>20</v>
      </c>
      <c r="I3249" t="s">
        <v>140</v>
      </c>
      <c r="J3249" s="21" t="s">
        <v>10598</v>
      </c>
      <c r="K3249" t="s">
        <v>62</v>
      </c>
      <c r="M3249" t="s">
        <v>27</v>
      </c>
      <c r="N3249" t="s">
        <v>29</v>
      </c>
      <c r="O3249" s="15">
        <v>45078.914270833331</v>
      </c>
      <c r="P3249"/>
      <c r="S3249">
        <v>0</v>
      </c>
      <c r="T3249">
        <v>1</v>
      </c>
      <c r="U3249">
        <v>0</v>
      </c>
      <c r="V3249" t="str">
        <f>IF(OR(tickets_cleaned[[#This Row],[resolution_time_hours]]="", tickets_cleaned[[#This Row],[resolution_time_hours]]&lt;0),"",tickets_cleaned[[#This Row],[resolution_time_hours]])</f>
        <v/>
      </c>
    </row>
    <row r="3250" spans="1:22" ht="15" customHeight="1" x14ac:dyDescent="0.2">
      <c r="A3250">
        <v>3249</v>
      </c>
      <c r="B3250" t="s">
        <v>10599</v>
      </c>
      <c r="C3250" t="s">
        <v>10600</v>
      </c>
      <c r="D3250">
        <v>62</v>
      </c>
      <c r="E3250" t="s">
        <v>65</v>
      </c>
      <c r="F3250" t="s">
        <v>481</v>
      </c>
      <c r="G3250" s="1">
        <v>43949</v>
      </c>
      <c r="H3250" t="s">
        <v>21</v>
      </c>
      <c r="I3250" t="s">
        <v>120</v>
      </c>
      <c r="J3250" s="21" t="s">
        <v>10601</v>
      </c>
      <c r="K3250" t="s">
        <v>62</v>
      </c>
      <c r="M3250" t="s">
        <v>27</v>
      </c>
      <c r="N3250" t="s">
        <v>30</v>
      </c>
      <c r="O3250" s="15">
        <v>45078.570543981485</v>
      </c>
      <c r="P3250"/>
      <c r="S3250">
        <v>0</v>
      </c>
      <c r="T3250">
        <v>1</v>
      </c>
      <c r="U3250">
        <v>0</v>
      </c>
      <c r="V3250" t="str">
        <f>IF(OR(tickets_cleaned[[#This Row],[resolution_time_hours]]="", tickets_cleaned[[#This Row],[resolution_time_hours]]&lt;0),"",tickets_cleaned[[#This Row],[resolution_time_hours]])</f>
        <v/>
      </c>
    </row>
    <row r="3251" spans="1:22" ht="15" customHeight="1" x14ac:dyDescent="0.2">
      <c r="A3251">
        <v>3250</v>
      </c>
      <c r="B3251" t="s">
        <v>10602</v>
      </c>
      <c r="C3251" t="s">
        <v>10603</v>
      </c>
      <c r="D3251">
        <v>38</v>
      </c>
      <c r="E3251" t="s">
        <v>58</v>
      </c>
      <c r="F3251" t="s">
        <v>237</v>
      </c>
      <c r="G3251" s="1">
        <v>44432</v>
      </c>
      <c r="H3251" t="s">
        <v>21</v>
      </c>
      <c r="I3251" t="s">
        <v>79</v>
      </c>
      <c r="J3251" s="21" t="s">
        <v>10604</v>
      </c>
      <c r="K3251" t="s">
        <v>62</v>
      </c>
      <c r="M3251" t="s">
        <v>25</v>
      </c>
      <c r="N3251" t="s">
        <v>31</v>
      </c>
      <c r="O3251" s="15">
        <v>45078.840682870374</v>
      </c>
      <c r="P3251"/>
      <c r="S3251">
        <v>0</v>
      </c>
      <c r="T3251">
        <v>1</v>
      </c>
      <c r="U3251">
        <v>0</v>
      </c>
      <c r="V3251" t="str">
        <f>IF(OR(tickets_cleaned[[#This Row],[resolution_time_hours]]="", tickets_cleaned[[#This Row],[resolution_time_hours]]&lt;0),"",tickets_cleaned[[#This Row],[resolution_time_hours]])</f>
        <v/>
      </c>
    </row>
    <row r="3252" spans="1:22" ht="15" customHeight="1" x14ac:dyDescent="0.2">
      <c r="A3252">
        <v>3251</v>
      </c>
      <c r="B3252" t="s">
        <v>10605</v>
      </c>
      <c r="C3252" t="s">
        <v>10606</v>
      </c>
      <c r="D3252">
        <v>42</v>
      </c>
      <c r="E3252" t="s">
        <v>58</v>
      </c>
      <c r="F3252" t="s">
        <v>100</v>
      </c>
      <c r="G3252" s="1">
        <v>44132</v>
      </c>
      <c r="H3252" t="s">
        <v>24</v>
      </c>
      <c r="I3252" t="s">
        <v>91</v>
      </c>
      <c r="J3252" s="21" t="s">
        <v>10607</v>
      </c>
      <c r="K3252" t="s">
        <v>74</v>
      </c>
      <c r="L3252" t="s">
        <v>10608</v>
      </c>
      <c r="M3252" t="s">
        <v>27</v>
      </c>
      <c r="N3252" t="s">
        <v>30</v>
      </c>
      <c r="O3252" s="15">
        <v>45078.116400462961</v>
      </c>
      <c r="P3252" s="15">
        <v>45078.755983796298</v>
      </c>
      <c r="Q3252">
        <v>5</v>
      </c>
      <c r="R3252">
        <v>15</v>
      </c>
      <c r="S3252">
        <v>1</v>
      </c>
      <c r="T3252">
        <v>0</v>
      </c>
      <c r="U3252">
        <v>0</v>
      </c>
      <c r="V3252">
        <f>IF(OR(tickets_cleaned[[#This Row],[resolution_time_hours]]="", tickets_cleaned[[#This Row],[resolution_time_hours]]&lt;0),"",tickets_cleaned[[#This Row],[resolution_time_hours]])</f>
        <v>15</v>
      </c>
    </row>
    <row r="3253" spans="1:22" ht="15" customHeight="1" x14ac:dyDescent="0.2">
      <c r="A3253">
        <v>3252</v>
      </c>
      <c r="B3253" t="s">
        <v>10609</v>
      </c>
      <c r="C3253" t="s">
        <v>10610</v>
      </c>
      <c r="D3253">
        <v>29</v>
      </c>
      <c r="E3253" t="s">
        <v>90</v>
      </c>
      <c r="F3253" t="s">
        <v>144</v>
      </c>
      <c r="G3253" s="1">
        <v>44386</v>
      </c>
      <c r="H3253" t="s">
        <v>20</v>
      </c>
      <c r="I3253" t="s">
        <v>79</v>
      </c>
      <c r="J3253" s="21" t="s">
        <v>10611</v>
      </c>
      <c r="K3253" t="s">
        <v>74</v>
      </c>
      <c r="L3253" t="s">
        <v>10612</v>
      </c>
      <c r="M3253" t="s">
        <v>27</v>
      </c>
      <c r="N3253" t="s">
        <v>32</v>
      </c>
      <c r="O3253" s="15">
        <v>45078.908090277779</v>
      </c>
      <c r="P3253" s="15">
        <v>45078.952534722222</v>
      </c>
      <c r="Q3253">
        <v>3</v>
      </c>
      <c r="R3253">
        <v>1</v>
      </c>
      <c r="S3253">
        <v>1</v>
      </c>
      <c r="T3253">
        <v>0</v>
      </c>
      <c r="U3253">
        <v>0</v>
      </c>
      <c r="V3253">
        <f>IF(OR(tickets_cleaned[[#This Row],[resolution_time_hours]]="", tickets_cleaned[[#This Row],[resolution_time_hours]]&lt;0),"",tickets_cleaned[[#This Row],[resolution_time_hours]])</f>
        <v>1</v>
      </c>
    </row>
    <row r="3254" spans="1:22" ht="15" customHeight="1" x14ac:dyDescent="0.2">
      <c r="A3254">
        <v>3253</v>
      </c>
      <c r="B3254" t="s">
        <v>10613</v>
      </c>
      <c r="C3254" t="s">
        <v>10614</v>
      </c>
      <c r="D3254">
        <v>22</v>
      </c>
      <c r="E3254" t="s">
        <v>65</v>
      </c>
      <c r="F3254" t="s">
        <v>342</v>
      </c>
      <c r="G3254" s="1">
        <v>43970</v>
      </c>
      <c r="H3254" t="s">
        <v>21</v>
      </c>
      <c r="I3254" t="s">
        <v>20</v>
      </c>
      <c r="J3254" s="21" t="s">
        <v>10615</v>
      </c>
      <c r="K3254" t="s">
        <v>93</v>
      </c>
      <c r="M3254" t="s">
        <v>25</v>
      </c>
      <c r="N3254" t="s">
        <v>29</v>
      </c>
      <c r="P3254"/>
      <c r="S3254">
        <v>0</v>
      </c>
      <c r="T3254">
        <v>1</v>
      </c>
      <c r="U3254">
        <v>0</v>
      </c>
      <c r="V3254" t="str">
        <f>IF(OR(tickets_cleaned[[#This Row],[resolution_time_hours]]="", tickets_cleaned[[#This Row],[resolution_time_hours]]&lt;0),"",tickets_cleaned[[#This Row],[resolution_time_hours]])</f>
        <v/>
      </c>
    </row>
    <row r="3255" spans="1:22" ht="15" customHeight="1" x14ac:dyDescent="0.2">
      <c r="A3255">
        <v>3254</v>
      </c>
      <c r="B3255" t="s">
        <v>10616</v>
      </c>
      <c r="C3255" t="s">
        <v>10617</v>
      </c>
      <c r="D3255">
        <v>64</v>
      </c>
      <c r="E3255" t="s">
        <v>90</v>
      </c>
      <c r="F3255" t="s">
        <v>96</v>
      </c>
      <c r="G3255" s="1">
        <v>44179</v>
      </c>
      <c r="H3255" t="s">
        <v>21</v>
      </c>
      <c r="I3255" t="s">
        <v>91</v>
      </c>
      <c r="J3255" t="s">
        <v>1794</v>
      </c>
      <c r="K3255" t="s">
        <v>93</v>
      </c>
      <c r="M3255" t="s">
        <v>25</v>
      </c>
      <c r="N3255" t="s">
        <v>32</v>
      </c>
      <c r="P3255"/>
      <c r="S3255">
        <v>0</v>
      </c>
      <c r="T3255">
        <v>1</v>
      </c>
      <c r="U3255">
        <v>0</v>
      </c>
      <c r="V3255" t="str">
        <f>IF(OR(tickets_cleaned[[#This Row],[resolution_time_hours]]="", tickets_cleaned[[#This Row],[resolution_time_hours]]&lt;0),"",tickets_cleaned[[#This Row],[resolution_time_hours]])</f>
        <v/>
      </c>
    </row>
    <row r="3256" spans="1:22" ht="15" customHeight="1" x14ac:dyDescent="0.2">
      <c r="A3256">
        <v>3255</v>
      </c>
      <c r="B3256" t="s">
        <v>10618</v>
      </c>
      <c r="C3256" t="s">
        <v>10619</v>
      </c>
      <c r="D3256">
        <v>46</v>
      </c>
      <c r="E3256" t="s">
        <v>58</v>
      </c>
      <c r="F3256" t="s">
        <v>364</v>
      </c>
      <c r="G3256" s="1">
        <v>44183</v>
      </c>
      <c r="H3256" t="s">
        <v>21</v>
      </c>
      <c r="I3256" t="s">
        <v>67</v>
      </c>
      <c r="J3256" t="s">
        <v>10620</v>
      </c>
      <c r="K3256" t="s">
        <v>93</v>
      </c>
      <c r="M3256" t="s">
        <v>27</v>
      </c>
      <c r="N3256" t="s">
        <v>32</v>
      </c>
      <c r="P3256"/>
      <c r="S3256">
        <v>0</v>
      </c>
      <c r="T3256">
        <v>1</v>
      </c>
      <c r="U3256">
        <v>0</v>
      </c>
      <c r="V3256" t="str">
        <f>IF(OR(tickets_cleaned[[#This Row],[resolution_time_hours]]="", tickets_cleaned[[#This Row],[resolution_time_hours]]&lt;0),"",tickets_cleaned[[#This Row],[resolution_time_hours]])</f>
        <v/>
      </c>
    </row>
    <row r="3257" spans="1:22" ht="15" customHeight="1" x14ac:dyDescent="0.2">
      <c r="A3257">
        <v>3256</v>
      </c>
      <c r="B3257" t="s">
        <v>10621</v>
      </c>
      <c r="C3257" t="s">
        <v>10622</v>
      </c>
      <c r="D3257">
        <v>58</v>
      </c>
      <c r="E3257" t="s">
        <v>65</v>
      </c>
      <c r="F3257" t="s">
        <v>110</v>
      </c>
      <c r="G3257" s="1">
        <v>44225</v>
      </c>
      <c r="H3257" t="s">
        <v>23</v>
      </c>
      <c r="I3257" t="s">
        <v>101</v>
      </c>
      <c r="J3257" s="21" t="s">
        <v>10623</v>
      </c>
      <c r="K3257" t="s">
        <v>74</v>
      </c>
      <c r="L3257" t="s">
        <v>10624</v>
      </c>
      <c r="M3257" t="s">
        <v>28</v>
      </c>
      <c r="N3257" t="s">
        <v>32</v>
      </c>
      <c r="O3257" s="15">
        <v>45078.949108796296</v>
      </c>
      <c r="P3257" s="15">
        <v>45078.477581018517</v>
      </c>
      <c r="Q3257">
        <v>2</v>
      </c>
      <c r="S3257">
        <v>1</v>
      </c>
      <c r="T3257">
        <v>0</v>
      </c>
      <c r="U3257">
        <v>1</v>
      </c>
      <c r="V3257" t="str">
        <f>IF(OR(tickets_cleaned[[#This Row],[resolution_time_hours]]="", tickets_cleaned[[#This Row],[resolution_time_hours]]&lt;0),"",tickets_cleaned[[#This Row],[resolution_time_hours]])</f>
        <v/>
      </c>
    </row>
    <row r="3258" spans="1:22" ht="15" customHeight="1" x14ac:dyDescent="0.2">
      <c r="A3258">
        <v>3257</v>
      </c>
      <c r="B3258" t="s">
        <v>10625</v>
      </c>
      <c r="C3258" t="s">
        <v>10626</v>
      </c>
      <c r="D3258">
        <v>55</v>
      </c>
      <c r="E3258" t="s">
        <v>65</v>
      </c>
      <c r="F3258" t="s">
        <v>134</v>
      </c>
      <c r="G3258" s="1">
        <v>44177</v>
      </c>
      <c r="H3258" t="s">
        <v>22</v>
      </c>
      <c r="I3258" t="s">
        <v>126</v>
      </c>
      <c r="J3258" t="s">
        <v>10627</v>
      </c>
      <c r="K3258" t="s">
        <v>62</v>
      </c>
      <c r="M3258" t="s">
        <v>26</v>
      </c>
      <c r="N3258" t="s">
        <v>30</v>
      </c>
      <c r="O3258" s="15">
        <v>45078.592175925929</v>
      </c>
      <c r="P3258"/>
      <c r="S3258">
        <v>0</v>
      </c>
      <c r="T3258">
        <v>1</v>
      </c>
      <c r="U3258">
        <v>0</v>
      </c>
      <c r="V3258" t="str">
        <f>IF(OR(tickets_cleaned[[#This Row],[resolution_time_hours]]="", tickets_cleaned[[#This Row],[resolution_time_hours]]&lt;0),"",tickets_cleaned[[#This Row],[resolution_time_hours]])</f>
        <v/>
      </c>
    </row>
    <row r="3259" spans="1:22" ht="15" customHeight="1" x14ac:dyDescent="0.2">
      <c r="A3259">
        <v>3258</v>
      </c>
      <c r="B3259" t="s">
        <v>10628</v>
      </c>
      <c r="C3259" t="s">
        <v>10629</v>
      </c>
      <c r="D3259">
        <v>33</v>
      </c>
      <c r="E3259" t="s">
        <v>65</v>
      </c>
      <c r="F3259" t="s">
        <v>71</v>
      </c>
      <c r="G3259" s="1">
        <v>43984</v>
      </c>
      <c r="H3259" t="s">
        <v>23</v>
      </c>
      <c r="I3259" t="s">
        <v>140</v>
      </c>
      <c r="J3259" t="s">
        <v>10630</v>
      </c>
      <c r="K3259" t="s">
        <v>93</v>
      </c>
      <c r="M3259" t="s">
        <v>26</v>
      </c>
      <c r="N3259" t="s">
        <v>32</v>
      </c>
      <c r="P3259"/>
      <c r="S3259">
        <v>0</v>
      </c>
      <c r="T3259">
        <v>1</v>
      </c>
      <c r="U3259">
        <v>0</v>
      </c>
      <c r="V3259" t="str">
        <f>IF(OR(tickets_cleaned[[#This Row],[resolution_time_hours]]="", tickets_cleaned[[#This Row],[resolution_time_hours]]&lt;0),"",tickets_cleaned[[#This Row],[resolution_time_hours]])</f>
        <v/>
      </c>
    </row>
    <row r="3260" spans="1:22" ht="15" customHeight="1" x14ac:dyDescent="0.2">
      <c r="A3260">
        <v>3259</v>
      </c>
      <c r="B3260" t="s">
        <v>10631</v>
      </c>
      <c r="C3260" t="s">
        <v>10632</v>
      </c>
      <c r="D3260">
        <v>46</v>
      </c>
      <c r="E3260" t="s">
        <v>58</v>
      </c>
      <c r="F3260" t="s">
        <v>130</v>
      </c>
      <c r="G3260" s="1">
        <v>44091</v>
      </c>
      <c r="H3260" t="s">
        <v>22</v>
      </c>
      <c r="I3260" t="s">
        <v>203</v>
      </c>
      <c r="J3260" s="21" t="s">
        <v>10633</v>
      </c>
      <c r="K3260" t="s">
        <v>74</v>
      </c>
      <c r="L3260" t="s">
        <v>10634</v>
      </c>
      <c r="M3260" t="s">
        <v>25</v>
      </c>
      <c r="N3260" t="s">
        <v>32</v>
      </c>
      <c r="O3260" s="15">
        <v>45078.752627314818</v>
      </c>
      <c r="P3260" s="15">
        <v>45078.16443287037</v>
      </c>
      <c r="Q3260">
        <v>2</v>
      </c>
      <c r="S3260">
        <v>1</v>
      </c>
      <c r="T3260">
        <v>0</v>
      </c>
      <c r="U3260">
        <v>1</v>
      </c>
      <c r="V3260" t="str">
        <f>IF(OR(tickets_cleaned[[#This Row],[resolution_time_hours]]="", tickets_cleaned[[#This Row],[resolution_time_hours]]&lt;0),"",tickets_cleaned[[#This Row],[resolution_time_hours]])</f>
        <v/>
      </c>
    </row>
    <row r="3261" spans="1:22" ht="15" customHeight="1" x14ac:dyDescent="0.2">
      <c r="A3261">
        <v>3260</v>
      </c>
      <c r="B3261" t="s">
        <v>10635</v>
      </c>
      <c r="C3261" t="s">
        <v>10636</v>
      </c>
      <c r="D3261">
        <v>26</v>
      </c>
      <c r="E3261" t="s">
        <v>58</v>
      </c>
      <c r="F3261" t="s">
        <v>237</v>
      </c>
      <c r="G3261" s="1">
        <v>44346</v>
      </c>
      <c r="H3261" t="s">
        <v>22</v>
      </c>
      <c r="I3261" t="s">
        <v>203</v>
      </c>
      <c r="J3261" s="21" t="s">
        <v>10637</v>
      </c>
      <c r="K3261" t="s">
        <v>93</v>
      </c>
      <c r="M3261" t="s">
        <v>25</v>
      </c>
      <c r="N3261" t="s">
        <v>29</v>
      </c>
      <c r="P3261"/>
      <c r="S3261">
        <v>0</v>
      </c>
      <c r="T3261">
        <v>1</v>
      </c>
      <c r="U3261">
        <v>0</v>
      </c>
      <c r="V3261" t="str">
        <f>IF(OR(tickets_cleaned[[#This Row],[resolution_time_hours]]="", tickets_cleaned[[#This Row],[resolution_time_hours]]&lt;0),"",tickets_cleaned[[#This Row],[resolution_time_hours]])</f>
        <v/>
      </c>
    </row>
    <row r="3262" spans="1:22" ht="15" customHeight="1" x14ac:dyDescent="0.2">
      <c r="A3262">
        <v>3261</v>
      </c>
      <c r="B3262" t="s">
        <v>10570</v>
      </c>
      <c r="C3262" t="s">
        <v>10638</v>
      </c>
      <c r="D3262">
        <v>48</v>
      </c>
      <c r="E3262" t="s">
        <v>65</v>
      </c>
      <c r="F3262" t="s">
        <v>100</v>
      </c>
      <c r="G3262" s="1">
        <v>44045</v>
      </c>
      <c r="H3262" t="s">
        <v>21</v>
      </c>
      <c r="I3262" t="s">
        <v>85</v>
      </c>
      <c r="J3262" s="21" t="s">
        <v>10639</v>
      </c>
      <c r="K3262" t="s">
        <v>93</v>
      </c>
      <c r="M3262" t="s">
        <v>25</v>
      </c>
      <c r="N3262" t="s">
        <v>32</v>
      </c>
      <c r="P3262"/>
      <c r="S3262">
        <v>0</v>
      </c>
      <c r="T3262">
        <v>1</v>
      </c>
      <c r="U3262">
        <v>0</v>
      </c>
      <c r="V3262" t="str">
        <f>IF(OR(tickets_cleaned[[#This Row],[resolution_time_hours]]="", tickets_cleaned[[#This Row],[resolution_time_hours]]&lt;0),"",tickets_cleaned[[#This Row],[resolution_time_hours]])</f>
        <v/>
      </c>
    </row>
    <row r="3263" spans="1:22" ht="15" customHeight="1" x14ac:dyDescent="0.2">
      <c r="A3263">
        <v>3262</v>
      </c>
      <c r="B3263" t="s">
        <v>10640</v>
      </c>
      <c r="C3263" t="s">
        <v>10641</v>
      </c>
      <c r="D3263">
        <v>58</v>
      </c>
      <c r="E3263" t="s">
        <v>65</v>
      </c>
      <c r="F3263" t="s">
        <v>481</v>
      </c>
      <c r="G3263" s="1">
        <v>44224</v>
      </c>
      <c r="H3263" t="s">
        <v>22</v>
      </c>
      <c r="I3263" t="s">
        <v>176</v>
      </c>
      <c r="J3263" s="21" t="s">
        <v>10642</v>
      </c>
      <c r="K3263" t="s">
        <v>74</v>
      </c>
      <c r="L3263" t="s">
        <v>10643</v>
      </c>
      <c r="M3263" t="s">
        <v>25</v>
      </c>
      <c r="N3263" t="s">
        <v>32</v>
      </c>
      <c r="O3263" s="15">
        <v>45078.599212962959</v>
      </c>
      <c r="P3263" s="15">
        <v>45078.145046296297</v>
      </c>
      <c r="Q3263">
        <v>4</v>
      </c>
      <c r="S3263">
        <v>1</v>
      </c>
      <c r="T3263">
        <v>0</v>
      </c>
      <c r="U3263">
        <v>0</v>
      </c>
      <c r="V3263" t="str">
        <f>IF(OR(tickets_cleaned[[#This Row],[resolution_time_hours]]="", tickets_cleaned[[#This Row],[resolution_time_hours]]&lt;0),"",tickets_cleaned[[#This Row],[resolution_time_hours]])</f>
        <v/>
      </c>
    </row>
    <row r="3264" spans="1:22" ht="15" customHeight="1" x14ac:dyDescent="0.2">
      <c r="A3264">
        <v>3263</v>
      </c>
      <c r="B3264" t="s">
        <v>10644</v>
      </c>
      <c r="C3264" t="s">
        <v>10645</v>
      </c>
      <c r="D3264">
        <v>57</v>
      </c>
      <c r="E3264" t="s">
        <v>58</v>
      </c>
      <c r="F3264" t="s">
        <v>187</v>
      </c>
      <c r="G3264" s="1">
        <v>43998</v>
      </c>
      <c r="H3264" t="s">
        <v>20</v>
      </c>
      <c r="I3264" t="s">
        <v>140</v>
      </c>
      <c r="J3264" s="21" t="s">
        <v>10646</v>
      </c>
      <c r="K3264" t="s">
        <v>62</v>
      </c>
      <c r="M3264" t="s">
        <v>28</v>
      </c>
      <c r="N3264" t="s">
        <v>30</v>
      </c>
      <c r="O3264" s="15">
        <v>45078.62908564815</v>
      </c>
      <c r="P3264"/>
      <c r="S3264">
        <v>0</v>
      </c>
      <c r="T3264">
        <v>1</v>
      </c>
      <c r="U3264">
        <v>0</v>
      </c>
      <c r="V3264" t="str">
        <f>IF(OR(tickets_cleaned[[#This Row],[resolution_time_hours]]="", tickets_cleaned[[#This Row],[resolution_time_hours]]&lt;0),"",tickets_cleaned[[#This Row],[resolution_time_hours]])</f>
        <v/>
      </c>
    </row>
    <row r="3265" spans="1:22" ht="15" customHeight="1" x14ac:dyDescent="0.2">
      <c r="A3265">
        <v>3264</v>
      </c>
      <c r="B3265" t="s">
        <v>10647</v>
      </c>
      <c r="C3265" t="s">
        <v>3295</v>
      </c>
      <c r="D3265">
        <v>29</v>
      </c>
      <c r="E3265" t="s">
        <v>65</v>
      </c>
      <c r="F3265" t="s">
        <v>66</v>
      </c>
      <c r="G3265" s="1">
        <v>44147</v>
      </c>
      <c r="H3265" t="s">
        <v>23</v>
      </c>
      <c r="I3265" t="s">
        <v>106</v>
      </c>
      <c r="J3265" s="21" t="s">
        <v>10648</v>
      </c>
      <c r="K3265" t="s">
        <v>74</v>
      </c>
      <c r="L3265" t="s">
        <v>10649</v>
      </c>
      <c r="M3265" t="s">
        <v>26</v>
      </c>
      <c r="N3265" t="s">
        <v>30</v>
      </c>
      <c r="O3265" s="15">
        <v>45078.480497685188</v>
      </c>
      <c r="P3265" s="15">
        <v>45078.843692129631</v>
      </c>
      <c r="Q3265">
        <v>2</v>
      </c>
      <c r="R3265">
        <v>8</v>
      </c>
      <c r="S3265">
        <v>1</v>
      </c>
      <c r="T3265">
        <v>0</v>
      </c>
      <c r="U3265">
        <v>1</v>
      </c>
      <c r="V3265">
        <f>IF(OR(tickets_cleaned[[#This Row],[resolution_time_hours]]="", tickets_cleaned[[#This Row],[resolution_time_hours]]&lt;0),"",tickets_cleaned[[#This Row],[resolution_time_hours]])</f>
        <v>8</v>
      </c>
    </row>
    <row r="3266" spans="1:22" ht="15" customHeight="1" x14ac:dyDescent="0.2">
      <c r="A3266">
        <v>3265</v>
      </c>
      <c r="B3266" t="s">
        <v>10650</v>
      </c>
      <c r="C3266" t="s">
        <v>10651</v>
      </c>
      <c r="D3266">
        <v>69</v>
      </c>
      <c r="E3266" t="s">
        <v>58</v>
      </c>
      <c r="F3266" t="s">
        <v>187</v>
      </c>
      <c r="G3266" s="1">
        <v>44304</v>
      </c>
      <c r="H3266" t="s">
        <v>21</v>
      </c>
      <c r="I3266" t="s">
        <v>140</v>
      </c>
      <c r="J3266" t="s">
        <v>382</v>
      </c>
      <c r="K3266" t="s">
        <v>93</v>
      </c>
      <c r="M3266" t="s">
        <v>28</v>
      </c>
      <c r="N3266" t="s">
        <v>32</v>
      </c>
      <c r="P3266"/>
      <c r="S3266">
        <v>0</v>
      </c>
      <c r="T3266">
        <v>1</v>
      </c>
      <c r="U3266">
        <v>0</v>
      </c>
      <c r="V3266" t="str">
        <f>IF(OR(tickets_cleaned[[#This Row],[resolution_time_hours]]="", tickets_cleaned[[#This Row],[resolution_time_hours]]&lt;0),"",tickets_cleaned[[#This Row],[resolution_time_hours]])</f>
        <v/>
      </c>
    </row>
    <row r="3267" spans="1:22" ht="15" customHeight="1" x14ac:dyDescent="0.2">
      <c r="A3267">
        <v>3266</v>
      </c>
      <c r="B3267" t="s">
        <v>10652</v>
      </c>
      <c r="C3267" t="s">
        <v>10653</v>
      </c>
      <c r="D3267">
        <v>29</v>
      </c>
      <c r="E3267" t="s">
        <v>58</v>
      </c>
      <c r="F3267" t="s">
        <v>130</v>
      </c>
      <c r="G3267" s="1">
        <v>44317</v>
      </c>
      <c r="H3267" t="s">
        <v>22</v>
      </c>
      <c r="I3267" t="s">
        <v>20</v>
      </c>
      <c r="J3267" t="s">
        <v>10654</v>
      </c>
      <c r="K3267" t="s">
        <v>93</v>
      </c>
      <c r="M3267" t="s">
        <v>26</v>
      </c>
      <c r="N3267" t="s">
        <v>30</v>
      </c>
      <c r="P3267"/>
      <c r="S3267">
        <v>0</v>
      </c>
      <c r="T3267">
        <v>1</v>
      </c>
      <c r="U3267">
        <v>0</v>
      </c>
      <c r="V3267" t="str">
        <f>IF(OR(tickets_cleaned[[#This Row],[resolution_time_hours]]="", tickets_cleaned[[#This Row],[resolution_time_hours]]&lt;0),"",tickets_cleaned[[#This Row],[resolution_time_hours]])</f>
        <v/>
      </c>
    </row>
    <row r="3268" spans="1:22" ht="15" customHeight="1" x14ac:dyDescent="0.2">
      <c r="A3268">
        <v>3267</v>
      </c>
      <c r="B3268" t="s">
        <v>10655</v>
      </c>
      <c r="C3268" t="s">
        <v>10656</v>
      </c>
      <c r="D3268">
        <v>60</v>
      </c>
      <c r="E3268" t="s">
        <v>65</v>
      </c>
      <c r="F3268" t="s">
        <v>59</v>
      </c>
      <c r="G3268" s="1">
        <v>44232</v>
      </c>
      <c r="H3268" t="s">
        <v>24</v>
      </c>
      <c r="I3268" t="s">
        <v>20</v>
      </c>
      <c r="J3268" t="s">
        <v>10657</v>
      </c>
      <c r="K3268" t="s">
        <v>62</v>
      </c>
      <c r="M3268" t="s">
        <v>25</v>
      </c>
      <c r="N3268" t="s">
        <v>29</v>
      </c>
      <c r="O3268" s="15">
        <v>45078.81386574074</v>
      </c>
      <c r="P3268"/>
      <c r="S3268">
        <v>0</v>
      </c>
      <c r="T3268">
        <v>1</v>
      </c>
      <c r="U3268">
        <v>0</v>
      </c>
      <c r="V3268" t="str">
        <f>IF(OR(tickets_cleaned[[#This Row],[resolution_time_hours]]="", tickets_cleaned[[#This Row],[resolution_time_hours]]&lt;0),"",tickets_cleaned[[#This Row],[resolution_time_hours]])</f>
        <v/>
      </c>
    </row>
    <row r="3269" spans="1:22" ht="15" customHeight="1" x14ac:dyDescent="0.2">
      <c r="A3269">
        <v>3268</v>
      </c>
      <c r="B3269" t="s">
        <v>10658</v>
      </c>
      <c r="C3269" t="s">
        <v>10659</v>
      </c>
      <c r="D3269">
        <v>55</v>
      </c>
      <c r="E3269" t="s">
        <v>90</v>
      </c>
      <c r="F3269" t="s">
        <v>96</v>
      </c>
      <c r="G3269" s="1">
        <v>44058</v>
      </c>
      <c r="H3269" t="s">
        <v>20</v>
      </c>
      <c r="I3269" t="s">
        <v>67</v>
      </c>
      <c r="J3269" t="s">
        <v>815</v>
      </c>
      <c r="K3269" t="s">
        <v>74</v>
      </c>
      <c r="L3269" t="s">
        <v>10660</v>
      </c>
      <c r="M3269" t="s">
        <v>27</v>
      </c>
      <c r="N3269" t="s">
        <v>29</v>
      </c>
      <c r="O3269" s="15">
        <v>45078.708321759259</v>
      </c>
      <c r="P3269" s="15">
        <v>45078.432627314818</v>
      </c>
      <c r="Q3269">
        <v>2</v>
      </c>
      <c r="S3269">
        <v>1</v>
      </c>
      <c r="T3269">
        <v>0</v>
      </c>
      <c r="U3269">
        <v>1</v>
      </c>
      <c r="V3269" t="str">
        <f>IF(OR(tickets_cleaned[[#This Row],[resolution_time_hours]]="", tickets_cleaned[[#This Row],[resolution_time_hours]]&lt;0),"",tickets_cleaned[[#This Row],[resolution_time_hours]])</f>
        <v/>
      </c>
    </row>
    <row r="3270" spans="1:22" ht="15" customHeight="1" x14ac:dyDescent="0.2">
      <c r="A3270">
        <v>3269</v>
      </c>
      <c r="B3270" t="s">
        <v>10661</v>
      </c>
      <c r="C3270" t="s">
        <v>10662</v>
      </c>
      <c r="D3270">
        <v>66</v>
      </c>
      <c r="E3270" t="s">
        <v>65</v>
      </c>
      <c r="F3270" t="s">
        <v>175</v>
      </c>
      <c r="G3270" s="1">
        <v>44506</v>
      </c>
      <c r="H3270" t="s">
        <v>20</v>
      </c>
      <c r="I3270" t="s">
        <v>120</v>
      </c>
      <c r="J3270" s="21" t="s">
        <v>10663</v>
      </c>
      <c r="K3270" t="s">
        <v>62</v>
      </c>
      <c r="M3270" t="s">
        <v>28</v>
      </c>
      <c r="N3270" t="s">
        <v>29</v>
      </c>
      <c r="O3270" s="15">
        <v>45078.880543981482</v>
      </c>
      <c r="P3270"/>
      <c r="S3270">
        <v>0</v>
      </c>
      <c r="T3270">
        <v>1</v>
      </c>
      <c r="U3270">
        <v>0</v>
      </c>
      <c r="V3270" t="str">
        <f>IF(OR(tickets_cleaned[[#This Row],[resolution_time_hours]]="", tickets_cleaned[[#This Row],[resolution_time_hours]]&lt;0),"",tickets_cleaned[[#This Row],[resolution_time_hours]])</f>
        <v/>
      </c>
    </row>
    <row r="3271" spans="1:22" ht="15" customHeight="1" x14ac:dyDescent="0.2">
      <c r="A3271">
        <v>3270</v>
      </c>
      <c r="B3271" t="s">
        <v>10664</v>
      </c>
      <c r="C3271" t="s">
        <v>10665</v>
      </c>
      <c r="D3271">
        <v>68</v>
      </c>
      <c r="E3271" t="s">
        <v>65</v>
      </c>
      <c r="F3271" t="s">
        <v>78</v>
      </c>
      <c r="G3271" s="1">
        <v>44050</v>
      </c>
      <c r="H3271" t="s">
        <v>21</v>
      </c>
      <c r="I3271" t="s">
        <v>67</v>
      </c>
      <c r="J3271" t="s">
        <v>10666</v>
      </c>
      <c r="K3271" t="s">
        <v>62</v>
      </c>
      <c r="M3271" t="s">
        <v>26</v>
      </c>
      <c r="N3271" t="s">
        <v>30</v>
      </c>
      <c r="O3271" s="15">
        <v>45078.689583333333</v>
      </c>
      <c r="P3271"/>
      <c r="S3271">
        <v>0</v>
      </c>
      <c r="T3271">
        <v>1</v>
      </c>
      <c r="U3271">
        <v>0</v>
      </c>
      <c r="V3271" t="str">
        <f>IF(OR(tickets_cleaned[[#This Row],[resolution_time_hours]]="", tickets_cleaned[[#This Row],[resolution_time_hours]]&lt;0),"",tickets_cleaned[[#This Row],[resolution_time_hours]])</f>
        <v/>
      </c>
    </row>
    <row r="3272" spans="1:22" ht="15" customHeight="1" x14ac:dyDescent="0.2">
      <c r="A3272">
        <v>3271</v>
      </c>
      <c r="B3272" t="s">
        <v>10667</v>
      </c>
      <c r="C3272" t="s">
        <v>10668</v>
      </c>
      <c r="D3272">
        <v>52</v>
      </c>
      <c r="E3272" t="s">
        <v>58</v>
      </c>
      <c r="F3272" t="s">
        <v>199</v>
      </c>
      <c r="G3272" s="1">
        <v>43940</v>
      </c>
      <c r="H3272" t="s">
        <v>21</v>
      </c>
      <c r="I3272" t="s">
        <v>67</v>
      </c>
      <c r="J3272" s="21" t="s">
        <v>10669</v>
      </c>
      <c r="K3272" t="s">
        <v>93</v>
      </c>
      <c r="M3272" t="s">
        <v>25</v>
      </c>
      <c r="N3272" t="s">
        <v>32</v>
      </c>
      <c r="P3272"/>
      <c r="S3272">
        <v>0</v>
      </c>
      <c r="T3272">
        <v>1</v>
      </c>
      <c r="U3272">
        <v>0</v>
      </c>
      <c r="V3272" t="str">
        <f>IF(OR(tickets_cleaned[[#This Row],[resolution_time_hours]]="", tickets_cleaned[[#This Row],[resolution_time_hours]]&lt;0),"",tickets_cleaned[[#This Row],[resolution_time_hours]])</f>
        <v/>
      </c>
    </row>
    <row r="3273" spans="1:22" ht="15" customHeight="1" x14ac:dyDescent="0.2">
      <c r="A3273">
        <v>3272</v>
      </c>
      <c r="B3273" t="s">
        <v>10670</v>
      </c>
      <c r="C3273" t="s">
        <v>10671</v>
      </c>
      <c r="D3273">
        <v>53</v>
      </c>
      <c r="E3273" t="s">
        <v>65</v>
      </c>
      <c r="F3273" t="s">
        <v>156</v>
      </c>
      <c r="G3273" s="1">
        <v>44116</v>
      </c>
      <c r="H3273" t="s">
        <v>24</v>
      </c>
      <c r="I3273" t="s">
        <v>60</v>
      </c>
      <c r="J3273" s="21" t="s">
        <v>10672</v>
      </c>
      <c r="K3273" t="s">
        <v>74</v>
      </c>
      <c r="L3273" t="s">
        <v>10673</v>
      </c>
      <c r="M3273" t="s">
        <v>28</v>
      </c>
      <c r="N3273" t="s">
        <v>30</v>
      </c>
      <c r="O3273" s="15">
        <v>45078.306273148148</v>
      </c>
      <c r="P3273" s="15">
        <v>45077.994467592594</v>
      </c>
      <c r="Q3273">
        <v>3</v>
      </c>
      <c r="S3273">
        <v>1</v>
      </c>
      <c r="T3273">
        <v>0</v>
      </c>
      <c r="U3273">
        <v>0</v>
      </c>
      <c r="V3273" t="str">
        <f>IF(OR(tickets_cleaned[[#This Row],[resolution_time_hours]]="", tickets_cleaned[[#This Row],[resolution_time_hours]]&lt;0),"",tickets_cleaned[[#This Row],[resolution_time_hours]])</f>
        <v/>
      </c>
    </row>
    <row r="3274" spans="1:22" ht="15" customHeight="1" x14ac:dyDescent="0.2">
      <c r="A3274">
        <v>3273</v>
      </c>
      <c r="B3274" t="s">
        <v>10674</v>
      </c>
      <c r="C3274" t="s">
        <v>10675</v>
      </c>
      <c r="D3274">
        <v>20</v>
      </c>
      <c r="E3274" t="s">
        <v>65</v>
      </c>
      <c r="F3274" t="s">
        <v>187</v>
      </c>
      <c r="G3274" s="1">
        <v>44001</v>
      </c>
      <c r="H3274" t="s">
        <v>22</v>
      </c>
      <c r="I3274" t="s">
        <v>126</v>
      </c>
      <c r="J3274" s="21" t="s">
        <v>10676</v>
      </c>
      <c r="K3274" t="s">
        <v>93</v>
      </c>
      <c r="M3274" t="s">
        <v>28</v>
      </c>
      <c r="N3274" t="s">
        <v>32</v>
      </c>
      <c r="P3274"/>
      <c r="S3274">
        <v>0</v>
      </c>
      <c r="T3274">
        <v>1</v>
      </c>
      <c r="U3274">
        <v>0</v>
      </c>
      <c r="V3274" t="str">
        <f>IF(OR(tickets_cleaned[[#This Row],[resolution_time_hours]]="", tickets_cleaned[[#This Row],[resolution_time_hours]]&lt;0),"",tickets_cleaned[[#This Row],[resolution_time_hours]])</f>
        <v/>
      </c>
    </row>
    <row r="3275" spans="1:22" ht="15" customHeight="1" x14ac:dyDescent="0.2">
      <c r="A3275">
        <v>3274</v>
      </c>
      <c r="B3275" t="s">
        <v>10677</v>
      </c>
      <c r="C3275" t="s">
        <v>10678</v>
      </c>
      <c r="D3275">
        <v>27</v>
      </c>
      <c r="E3275" t="s">
        <v>65</v>
      </c>
      <c r="F3275" t="s">
        <v>161</v>
      </c>
      <c r="G3275" s="1">
        <v>44191</v>
      </c>
      <c r="H3275" t="s">
        <v>20</v>
      </c>
      <c r="I3275" t="s">
        <v>22</v>
      </c>
      <c r="J3275" t="s">
        <v>10679</v>
      </c>
      <c r="K3275" t="s">
        <v>74</v>
      </c>
      <c r="L3275" t="s">
        <v>10680</v>
      </c>
      <c r="M3275" t="s">
        <v>28</v>
      </c>
      <c r="N3275" t="s">
        <v>30</v>
      </c>
      <c r="O3275" s="15">
        <v>45078.650752314818</v>
      </c>
      <c r="P3275" s="15">
        <v>45078.595891203702</v>
      </c>
      <c r="Q3275">
        <v>2</v>
      </c>
      <c r="S3275">
        <v>1</v>
      </c>
      <c r="T3275">
        <v>0</v>
      </c>
      <c r="U3275">
        <v>1</v>
      </c>
      <c r="V3275" t="str">
        <f>IF(OR(tickets_cleaned[[#This Row],[resolution_time_hours]]="", tickets_cleaned[[#This Row],[resolution_time_hours]]&lt;0),"",tickets_cleaned[[#This Row],[resolution_time_hours]])</f>
        <v/>
      </c>
    </row>
    <row r="3276" spans="1:22" ht="15" customHeight="1" x14ac:dyDescent="0.2">
      <c r="A3276">
        <v>3275</v>
      </c>
      <c r="B3276" t="s">
        <v>9682</v>
      </c>
      <c r="C3276" t="s">
        <v>10681</v>
      </c>
      <c r="D3276">
        <v>23</v>
      </c>
      <c r="E3276" t="s">
        <v>65</v>
      </c>
      <c r="F3276" t="s">
        <v>134</v>
      </c>
      <c r="G3276" s="1">
        <v>44209</v>
      </c>
      <c r="H3276" t="s">
        <v>24</v>
      </c>
      <c r="I3276" t="s">
        <v>22</v>
      </c>
      <c r="J3276" s="21" t="s">
        <v>10682</v>
      </c>
      <c r="K3276" t="s">
        <v>93</v>
      </c>
      <c r="M3276" t="s">
        <v>25</v>
      </c>
      <c r="N3276" t="s">
        <v>30</v>
      </c>
      <c r="P3276"/>
      <c r="S3276">
        <v>0</v>
      </c>
      <c r="T3276">
        <v>1</v>
      </c>
      <c r="U3276">
        <v>0</v>
      </c>
      <c r="V3276" t="str">
        <f>IF(OR(tickets_cleaned[[#This Row],[resolution_time_hours]]="", tickets_cleaned[[#This Row],[resolution_time_hours]]&lt;0),"",tickets_cleaned[[#This Row],[resolution_time_hours]])</f>
        <v/>
      </c>
    </row>
    <row r="3277" spans="1:22" ht="15" customHeight="1" x14ac:dyDescent="0.2">
      <c r="A3277">
        <v>3276</v>
      </c>
      <c r="B3277" t="s">
        <v>10683</v>
      </c>
      <c r="C3277" t="s">
        <v>10684</v>
      </c>
      <c r="D3277">
        <v>58</v>
      </c>
      <c r="E3277" t="s">
        <v>65</v>
      </c>
      <c r="F3277" t="s">
        <v>134</v>
      </c>
      <c r="G3277" s="1">
        <v>43993</v>
      </c>
      <c r="H3277" t="s">
        <v>20</v>
      </c>
      <c r="I3277" t="s">
        <v>203</v>
      </c>
      <c r="J3277" s="21" t="s">
        <v>10685</v>
      </c>
      <c r="K3277" t="s">
        <v>74</v>
      </c>
      <c r="L3277" t="s">
        <v>10686</v>
      </c>
      <c r="M3277" t="s">
        <v>25</v>
      </c>
      <c r="N3277" t="s">
        <v>32</v>
      </c>
      <c r="O3277" s="15">
        <v>45078.186909722222</v>
      </c>
      <c r="P3277" s="15">
        <v>45078.141770833332</v>
      </c>
      <c r="Q3277">
        <v>4</v>
      </c>
      <c r="S3277">
        <v>1</v>
      </c>
      <c r="T3277">
        <v>0</v>
      </c>
      <c r="U3277">
        <v>0</v>
      </c>
      <c r="V3277" t="str">
        <f>IF(OR(tickets_cleaned[[#This Row],[resolution_time_hours]]="", tickets_cleaned[[#This Row],[resolution_time_hours]]&lt;0),"",tickets_cleaned[[#This Row],[resolution_time_hours]])</f>
        <v/>
      </c>
    </row>
    <row r="3278" spans="1:22" ht="15" customHeight="1" x14ac:dyDescent="0.2">
      <c r="A3278">
        <v>3277</v>
      </c>
      <c r="B3278" t="s">
        <v>10687</v>
      </c>
      <c r="C3278" t="s">
        <v>10688</v>
      </c>
      <c r="D3278">
        <v>30</v>
      </c>
      <c r="E3278" t="s">
        <v>65</v>
      </c>
      <c r="F3278" t="s">
        <v>306</v>
      </c>
      <c r="G3278" s="1">
        <v>44076</v>
      </c>
      <c r="H3278" t="s">
        <v>20</v>
      </c>
      <c r="I3278" t="s">
        <v>72</v>
      </c>
      <c r="J3278" s="21" t="s">
        <v>10689</v>
      </c>
      <c r="K3278" t="s">
        <v>62</v>
      </c>
      <c r="M3278" t="s">
        <v>25</v>
      </c>
      <c r="N3278" t="s">
        <v>30</v>
      </c>
      <c r="O3278" s="15">
        <v>45078.344571759262</v>
      </c>
      <c r="P3278"/>
      <c r="S3278">
        <v>0</v>
      </c>
      <c r="T3278">
        <v>1</v>
      </c>
      <c r="U3278">
        <v>0</v>
      </c>
      <c r="V3278" t="str">
        <f>IF(OR(tickets_cleaned[[#This Row],[resolution_time_hours]]="", tickets_cleaned[[#This Row],[resolution_time_hours]]&lt;0),"",tickets_cleaned[[#This Row],[resolution_time_hours]])</f>
        <v/>
      </c>
    </row>
    <row r="3279" spans="1:22" ht="15" customHeight="1" x14ac:dyDescent="0.2">
      <c r="A3279">
        <v>3278</v>
      </c>
      <c r="B3279" t="s">
        <v>10690</v>
      </c>
      <c r="C3279" t="s">
        <v>10691</v>
      </c>
      <c r="D3279">
        <v>47</v>
      </c>
      <c r="E3279" t="s">
        <v>90</v>
      </c>
      <c r="F3279" t="s">
        <v>134</v>
      </c>
      <c r="G3279" s="1">
        <v>43865</v>
      </c>
      <c r="H3279" t="s">
        <v>23</v>
      </c>
      <c r="I3279" t="s">
        <v>120</v>
      </c>
      <c r="J3279" t="s">
        <v>10692</v>
      </c>
      <c r="K3279" t="s">
        <v>93</v>
      </c>
      <c r="M3279" t="s">
        <v>26</v>
      </c>
      <c r="N3279" t="s">
        <v>32</v>
      </c>
      <c r="P3279"/>
      <c r="S3279">
        <v>0</v>
      </c>
      <c r="T3279">
        <v>1</v>
      </c>
      <c r="U3279">
        <v>0</v>
      </c>
      <c r="V3279" t="str">
        <f>IF(OR(tickets_cleaned[[#This Row],[resolution_time_hours]]="", tickets_cleaned[[#This Row],[resolution_time_hours]]&lt;0),"",tickets_cleaned[[#This Row],[resolution_time_hours]])</f>
        <v/>
      </c>
    </row>
    <row r="3280" spans="1:22" ht="15" customHeight="1" x14ac:dyDescent="0.2">
      <c r="A3280">
        <v>3279</v>
      </c>
      <c r="B3280" t="s">
        <v>10693</v>
      </c>
      <c r="C3280" t="s">
        <v>10694</v>
      </c>
      <c r="D3280">
        <v>44</v>
      </c>
      <c r="E3280" t="s">
        <v>58</v>
      </c>
      <c r="F3280" t="s">
        <v>119</v>
      </c>
      <c r="G3280" s="1">
        <v>44321</v>
      </c>
      <c r="H3280" t="s">
        <v>22</v>
      </c>
      <c r="I3280" t="s">
        <v>101</v>
      </c>
      <c r="J3280" s="21" t="s">
        <v>10695</v>
      </c>
      <c r="K3280" t="s">
        <v>62</v>
      </c>
      <c r="M3280" t="s">
        <v>25</v>
      </c>
      <c r="N3280" t="s">
        <v>29</v>
      </c>
      <c r="O3280" s="15">
        <v>45078.659178240741</v>
      </c>
      <c r="P3280"/>
      <c r="S3280">
        <v>0</v>
      </c>
      <c r="T3280">
        <v>1</v>
      </c>
      <c r="U3280">
        <v>0</v>
      </c>
      <c r="V3280" t="str">
        <f>IF(OR(tickets_cleaned[[#This Row],[resolution_time_hours]]="", tickets_cleaned[[#This Row],[resolution_time_hours]]&lt;0),"",tickets_cleaned[[#This Row],[resolution_time_hours]])</f>
        <v/>
      </c>
    </row>
    <row r="3281" spans="1:22" ht="15" customHeight="1" x14ac:dyDescent="0.2">
      <c r="A3281">
        <v>3280</v>
      </c>
      <c r="B3281" t="s">
        <v>10696</v>
      </c>
      <c r="C3281" t="s">
        <v>10697</v>
      </c>
      <c r="D3281">
        <v>29</v>
      </c>
      <c r="E3281" t="s">
        <v>90</v>
      </c>
      <c r="F3281" t="s">
        <v>422</v>
      </c>
      <c r="G3281" s="1">
        <v>43911</v>
      </c>
      <c r="H3281" t="s">
        <v>23</v>
      </c>
      <c r="I3281" t="s">
        <v>60</v>
      </c>
      <c r="J3281" s="21" t="s">
        <v>27237</v>
      </c>
      <c r="K3281" t="s">
        <v>62</v>
      </c>
      <c r="M3281" t="s">
        <v>27</v>
      </c>
      <c r="N3281" t="s">
        <v>29</v>
      </c>
      <c r="O3281" s="15">
        <v>45078.514745370368</v>
      </c>
      <c r="P3281"/>
      <c r="S3281">
        <v>0</v>
      </c>
      <c r="T3281">
        <v>1</v>
      </c>
      <c r="U3281">
        <v>0</v>
      </c>
      <c r="V3281" t="str">
        <f>IF(OR(tickets_cleaned[[#This Row],[resolution_time_hours]]="", tickets_cleaned[[#This Row],[resolution_time_hours]]&lt;0),"",tickets_cleaned[[#This Row],[resolution_time_hours]])</f>
        <v/>
      </c>
    </row>
    <row r="3282" spans="1:22" ht="15" customHeight="1" x14ac:dyDescent="0.2">
      <c r="A3282">
        <v>3281</v>
      </c>
      <c r="B3282" t="s">
        <v>10698</v>
      </c>
      <c r="C3282" t="s">
        <v>10699</v>
      </c>
      <c r="D3282">
        <v>64</v>
      </c>
      <c r="E3282" t="s">
        <v>65</v>
      </c>
      <c r="F3282" t="s">
        <v>114</v>
      </c>
      <c r="G3282" s="1">
        <v>43839</v>
      </c>
      <c r="H3282" t="s">
        <v>20</v>
      </c>
      <c r="I3282" t="s">
        <v>140</v>
      </c>
      <c r="J3282" s="21" t="s">
        <v>10700</v>
      </c>
      <c r="K3282" t="s">
        <v>74</v>
      </c>
      <c r="L3282" t="s">
        <v>10701</v>
      </c>
      <c r="M3282" t="s">
        <v>25</v>
      </c>
      <c r="N3282" t="s">
        <v>31</v>
      </c>
      <c r="O3282" s="15">
        <v>45078.050879629627</v>
      </c>
      <c r="P3282" s="15">
        <v>45078.764768518522</v>
      </c>
      <c r="Q3282">
        <v>3</v>
      </c>
      <c r="R3282">
        <v>17</v>
      </c>
      <c r="S3282">
        <v>1</v>
      </c>
      <c r="T3282">
        <v>0</v>
      </c>
      <c r="U3282">
        <v>0</v>
      </c>
      <c r="V3282">
        <f>IF(OR(tickets_cleaned[[#This Row],[resolution_time_hours]]="", tickets_cleaned[[#This Row],[resolution_time_hours]]&lt;0),"",tickets_cleaned[[#This Row],[resolution_time_hours]])</f>
        <v>17</v>
      </c>
    </row>
    <row r="3283" spans="1:22" ht="15" customHeight="1" x14ac:dyDescent="0.2">
      <c r="A3283">
        <v>3282</v>
      </c>
      <c r="B3283" t="s">
        <v>10702</v>
      </c>
      <c r="C3283" t="s">
        <v>10703</v>
      </c>
      <c r="D3283">
        <v>28</v>
      </c>
      <c r="E3283" t="s">
        <v>90</v>
      </c>
      <c r="F3283" t="s">
        <v>422</v>
      </c>
      <c r="G3283" s="1">
        <v>44013</v>
      </c>
      <c r="H3283" t="s">
        <v>22</v>
      </c>
      <c r="I3283" t="s">
        <v>22</v>
      </c>
      <c r="J3283" t="s">
        <v>10704</v>
      </c>
      <c r="K3283" t="s">
        <v>93</v>
      </c>
      <c r="M3283" t="s">
        <v>27</v>
      </c>
      <c r="N3283" t="s">
        <v>30</v>
      </c>
      <c r="P3283"/>
      <c r="S3283">
        <v>0</v>
      </c>
      <c r="T3283">
        <v>1</v>
      </c>
      <c r="U3283">
        <v>0</v>
      </c>
      <c r="V3283" t="str">
        <f>IF(OR(tickets_cleaned[[#This Row],[resolution_time_hours]]="", tickets_cleaned[[#This Row],[resolution_time_hours]]&lt;0),"",tickets_cleaned[[#This Row],[resolution_time_hours]])</f>
        <v/>
      </c>
    </row>
    <row r="3284" spans="1:22" ht="15" customHeight="1" x14ac:dyDescent="0.2">
      <c r="A3284">
        <v>3283</v>
      </c>
      <c r="B3284" t="s">
        <v>10705</v>
      </c>
      <c r="C3284" t="s">
        <v>10706</v>
      </c>
      <c r="D3284">
        <v>24</v>
      </c>
      <c r="E3284" t="s">
        <v>58</v>
      </c>
      <c r="F3284" t="s">
        <v>71</v>
      </c>
      <c r="G3284" s="1">
        <v>43916</v>
      </c>
      <c r="H3284" t="s">
        <v>22</v>
      </c>
      <c r="I3284" t="s">
        <v>79</v>
      </c>
      <c r="J3284" t="s">
        <v>10707</v>
      </c>
      <c r="K3284" t="s">
        <v>93</v>
      </c>
      <c r="M3284" t="s">
        <v>28</v>
      </c>
      <c r="N3284" t="s">
        <v>29</v>
      </c>
      <c r="P3284"/>
      <c r="S3284">
        <v>0</v>
      </c>
      <c r="T3284">
        <v>1</v>
      </c>
      <c r="U3284">
        <v>0</v>
      </c>
      <c r="V3284" t="str">
        <f>IF(OR(tickets_cleaned[[#This Row],[resolution_time_hours]]="", tickets_cleaned[[#This Row],[resolution_time_hours]]&lt;0),"",tickets_cleaned[[#This Row],[resolution_time_hours]])</f>
        <v/>
      </c>
    </row>
    <row r="3285" spans="1:22" ht="15" customHeight="1" x14ac:dyDescent="0.2">
      <c r="A3285">
        <v>3284</v>
      </c>
      <c r="B3285" t="s">
        <v>10708</v>
      </c>
      <c r="C3285" t="s">
        <v>10709</v>
      </c>
      <c r="D3285">
        <v>34</v>
      </c>
      <c r="E3285" t="s">
        <v>58</v>
      </c>
      <c r="F3285" t="s">
        <v>134</v>
      </c>
      <c r="G3285" s="1">
        <v>44036</v>
      </c>
      <c r="H3285" t="s">
        <v>24</v>
      </c>
      <c r="I3285" t="s">
        <v>126</v>
      </c>
      <c r="J3285" t="s">
        <v>10710</v>
      </c>
      <c r="K3285" t="s">
        <v>62</v>
      </c>
      <c r="M3285" t="s">
        <v>26</v>
      </c>
      <c r="N3285" t="s">
        <v>31</v>
      </c>
      <c r="O3285" s="15">
        <v>45078.685648148145</v>
      </c>
      <c r="P3285"/>
      <c r="S3285">
        <v>0</v>
      </c>
      <c r="T3285">
        <v>1</v>
      </c>
      <c r="U3285">
        <v>0</v>
      </c>
      <c r="V3285" t="str">
        <f>IF(OR(tickets_cleaned[[#This Row],[resolution_time_hours]]="", tickets_cleaned[[#This Row],[resolution_time_hours]]&lt;0),"",tickets_cleaned[[#This Row],[resolution_time_hours]])</f>
        <v/>
      </c>
    </row>
    <row r="3286" spans="1:22" ht="15" customHeight="1" x14ac:dyDescent="0.2">
      <c r="A3286">
        <v>3285</v>
      </c>
      <c r="B3286" t="s">
        <v>10711</v>
      </c>
      <c r="C3286" t="s">
        <v>10712</v>
      </c>
      <c r="D3286">
        <v>50</v>
      </c>
      <c r="E3286" t="s">
        <v>90</v>
      </c>
      <c r="F3286" t="s">
        <v>680</v>
      </c>
      <c r="G3286" s="1">
        <v>44058</v>
      </c>
      <c r="H3286" t="s">
        <v>22</v>
      </c>
      <c r="I3286" t="s">
        <v>203</v>
      </c>
      <c r="J3286" t="s">
        <v>10713</v>
      </c>
      <c r="K3286" t="s">
        <v>74</v>
      </c>
      <c r="L3286" t="s">
        <v>10714</v>
      </c>
      <c r="M3286" t="s">
        <v>26</v>
      </c>
      <c r="N3286" t="s">
        <v>30</v>
      </c>
      <c r="O3286" s="15">
        <v>45078.439837962964</v>
      </c>
      <c r="P3286" s="15">
        <v>45078.181504629632</v>
      </c>
      <c r="Q3286">
        <v>1</v>
      </c>
      <c r="S3286">
        <v>1</v>
      </c>
      <c r="T3286">
        <v>0</v>
      </c>
      <c r="U3286">
        <v>1</v>
      </c>
      <c r="V3286" t="str">
        <f>IF(OR(tickets_cleaned[[#This Row],[resolution_time_hours]]="", tickets_cleaned[[#This Row],[resolution_time_hours]]&lt;0),"",tickets_cleaned[[#This Row],[resolution_time_hours]])</f>
        <v/>
      </c>
    </row>
    <row r="3287" spans="1:22" ht="15" customHeight="1" x14ac:dyDescent="0.2">
      <c r="A3287">
        <v>3286</v>
      </c>
      <c r="B3287" t="s">
        <v>10715</v>
      </c>
      <c r="C3287" t="s">
        <v>10716</v>
      </c>
      <c r="D3287">
        <v>58</v>
      </c>
      <c r="E3287" t="s">
        <v>65</v>
      </c>
      <c r="F3287" t="s">
        <v>100</v>
      </c>
      <c r="G3287" s="1">
        <v>44079</v>
      </c>
      <c r="H3287" t="s">
        <v>22</v>
      </c>
      <c r="I3287" t="s">
        <v>168</v>
      </c>
      <c r="J3287" s="21" t="s">
        <v>10717</v>
      </c>
      <c r="K3287" t="s">
        <v>74</v>
      </c>
      <c r="L3287" t="s">
        <v>10718</v>
      </c>
      <c r="M3287" t="s">
        <v>26</v>
      </c>
      <c r="N3287" t="s">
        <v>32</v>
      </c>
      <c r="O3287" s="15">
        <v>45078.365555555552</v>
      </c>
      <c r="P3287" s="15">
        <v>45078.857916666668</v>
      </c>
      <c r="Q3287">
        <v>1</v>
      </c>
      <c r="R3287">
        <v>11</v>
      </c>
      <c r="S3287">
        <v>1</v>
      </c>
      <c r="T3287">
        <v>0</v>
      </c>
      <c r="U3287">
        <v>1</v>
      </c>
      <c r="V3287">
        <f>IF(OR(tickets_cleaned[[#This Row],[resolution_time_hours]]="", tickets_cleaned[[#This Row],[resolution_time_hours]]&lt;0),"",tickets_cleaned[[#This Row],[resolution_time_hours]])</f>
        <v>11</v>
      </c>
    </row>
    <row r="3288" spans="1:22" ht="15" customHeight="1" x14ac:dyDescent="0.2">
      <c r="A3288">
        <v>3287</v>
      </c>
      <c r="B3288" t="s">
        <v>10719</v>
      </c>
      <c r="C3288" t="s">
        <v>10720</v>
      </c>
      <c r="D3288">
        <v>48</v>
      </c>
      <c r="E3288" t="s">
        <v>90</v>
      </c>
      <c r="F3288" t="s">
        <v>245</v>
      </c>
      <c r="G3288" s="1">
        <v>44132</v>
      </c>
      <c r="H3288" t="s">
        <v>21</v>
      </c>
      <c r="I3288" t="s">
        <v>101</v>
      </c>
      <c r="J3288" s="21" t="s">
        <v>10721</v>
      </c>
      <c r="K3288" t="s">
        <v>93</v>
      </c>
      <c r="M3288" t="s">
        <v>26</v>
      </c>
      <c r="N3288" t="s">
        <v>29</v>
      </c>
      <c r="P3288"/>
      <c r="S3288">
        <v>0</v>
      </c>
      <c r="T3288">
        <v>1</v>
      </c>
      <c r="U3288">
        <v>0</v>
      </c>
      <c r="V3288" t="str">
        <f>IF(OR(tickets_cleaned[[#This Row],[resolution_time_hours]]="", tickets_cleaned[[#This Row],[resolution_time_hours]]&lt;0),"",tickets_cleaned[[#This Row],[resolution_time_hours]])</f>
        <v/>
      </c>
    </row>
    <row r="3289" spans="1:22" ht="15" customHeight="1" x14ac:dyDescent="0.2">
      <c r="A3289">
        <v>3288</v>
      </c>
      <c r="B3289" t="s">
        <v>10722</v>
      </c>
      <c r="C3289" t="s">
        <v>10723</v>
      </c>
      <c r="D3289">
        <v>62</v>
      </c>
      <c r="E3289" t="s">
        <v>58</v>
      </c>
      <c r="F3289" t="s">
        <v>237</v>
      </c>
      <c r="G3289" s="1">
        <v>43898</v>
      </c>
      <c r="H3289" t="s">
        <v>24</v>
      </c>
      <c r="I3289" t="s">
        <v>176</v>
      </c>
      <c r="J3289" s="21" t="s">
        <v>10724</v>
      </c>
      <c r="K3289" t="s">
        <v>62</v>
      </c>
      <c r="M3289" t="s">
        <v>27</v>
      </c>
      <c r="N3289" t="s">
        <v>29</v>
      </c>
      <c r="O3289" s="15">
        <v>45078.880173611113</v>
      </c>
      <c r="P3289"/>
      <c r="S3289">
        <v>0</v>
      </c>
      <c r="T3289">
        <v>1</v>
      </c>
      <c r="U3289">
        <v>0</v>
      </c>
      <c r="V3289" t="str">
        <f>IF(OR(tickets_cleaned[[#This Row],[resolution_time_hours]]="", tickets_cleaned[[#This Row],[resolution_time_hours]]&lt;0),"",tickets_cleaned[[#This Row],[resolution_time_hours]])</f>
        <v/>
      </c>
    </row>
    <row r="3290" spans="1:22" ht="15" customHeight="1" x14ac:dyDescent="0.2">
      <c r="A3290">
        <v>3289</v>
      </c>
      <c r="B3290" t="s">
        <v>10725</v>
      </c>
      <c r="C3290" t="s">
        <v>10726</v>
      </c>
      <c r="D3290">
        <v>47</v>
      </c>
      <c r="E3290" t="s">
        <v>58</v>
      </c>
      <c r="F3290" t="s">
        <v>125</v>
      </c>
      <c r="G3290" s="1">
        <v>43850</v>
      </c>
      <c r="H3290" t="s">
        <v>21</v>
      </c>
      <c r="I3290" t="s">
        <v>140</v>
      </c>
      <c r="J3290" s="21" t="s">
        <v>10727</v>
      </c>
      <c r="K3290" t="s">
        <v>93</v>
      </c>
      <c r="M3290" t="s">
        <v>26</v>
      </c>
      <c r="N3290" t="s">
        <v>32</v>
      </c>
      <c r="P3290"/>
      <c r="S3290">
        <v>0</v>
      </c>
      <c r="T3290">
        <v>1</v>
      </c>
      <c r="U3290">
        <v>0</v>
      </c>
      <c r="V3290" t="str">
        <f>IF(OR(tickets_cleaned[[#This Row],[resolution_time_hours]]="", tickets_cleaned[[#This Row],[resolution_time_hours]]&lt;0),"",tickets_cleaned[[#This Row],[resolution_time_hours]])</f>
        <v/>
      </c>
    </row>
    <row r="3291" spans="1:22" ht="15" customHeight="1" x14ac:dyDescent="0.2">
      <c r="A3291">
        <v>3290</v>
      </c>
      <c r="B3291" t="s">
        <v>10728</v>
      </c>
      <c r="C3291" t="s">
        <v>10729</v>
      </c>
      <c r="D3291">
        <v>39</v>
      </c>
      <c r="E3291" t="s">
        <v>58</v>
      </c>
      <c r="F3291" t="s">
        <v>364</v>
      </c>
      <c r="G3291" s="1">
        <v>44491</v>
      </c>
      <c r="H3291" t="s">
        <v>21</v>
      </c>
      <c r="I3291" t="s">
        <v>91</v>
      </c>
      <c r="J3291" t="s">
        <v>10730</v>
      </c>
      <c r="K3291" t="s">
        <v>74</v>
      </c>
      <c r="L3291" t="s">
        <v>10731</v>
      </c>
      <c r="M3291" t="s">
        <v>26</v>
      </c>
      <c r="N3291" t="s">
        <v>32</v>
      </c>
      <c r="O3291" s="15">
        <v>45078.185081018521</v>
      </c>
      <c r="P3291" s="15">
        <v>45078.922581018516</v>
      </c>
      <c r="Q3291">
        <v>1</v>
      </c>
      <c r="R3291">
        <v>17</v>
      </c>
      <c r="S3291">
        <v>1</v>
      </c>
      <c r="T3291">
        <v>0</v>
      </c>
      <c r="U3291">
        <v>1</v>
      </c>
      <c r="V3291">
        <f>IF(OR(tickets_cleaned[[#This Row],[resolution_time_hours]]="", tickets_cleaned[[#This Row],[resolution_time_hours]]&lt;0),"",tickets_cleaned[[#This Row],[resolution_time_hours]])</f>
        <v>17</v>
      </c>
    </row>
    <row r="3292" spans="1:22" ht="15" customHeight="1" x14ac:dyDescent="0.2">
      <c r="A3292">
        <v>3291</v>
      </c>
      <c r="B3292" t="s">
        <v>10732</v>
      </c>
      <c r="C3292" t="s">
        <v>10733</v>
      </c>
      <c r="D3292">
        <v>52</v>
      </c>
      <c r="E3292" t="s">
        <v>90</v>
      </c>
      <c r="F3292" t="s">
        <v>446</v>
      </c>
      <c r="G3292" s="1">
        <v>44432</v>
      </c>
      <c r="H3292" t="s">
        <v>22</v>
      </c>
      <c r="I3292" t="s">
        <v>67</v>
      </c>
      <c r="J3292" s="21" t="s">
        <v>10734</v>
      </c>
      <c r="K3292" t="s">
        <v>93</v>
      </c>
      <c r="M3292" t="s">
        <v>28</v>
      </c>
      <c r="N3292" t="s">
        <v>32</v>
      </c>
      <c r="P3292"/>
      <c r="S3292">
        <v>0</v>
      </c>
      <c r="T3292">
        <v>1</v>
      </c>
      <c r="U3292">
        <v>0</v>
      </c>
      <c r="V3292" t="str">
        <f>IF(OR(tickets_cleaned[[#This Row],[resolution_time_hours]]="", tickets_cleaned[[#This Row],[resolution_time_hours]]&lt;0),"",tickets_cleaned[[#This Row],[resolution_time_hours]])</f>
        <v/>
      </c>
    </row>
    <row r="3293" spans="1:22" ht="15" customHeight="1" x14ac:dyDescent="0.2">
      <c r="A3293">
        <v>3292</v>
      </c>
      <c r="B3293" t="s">
        <v>10735</v>
      </c>
      <c r="C3293" t="s">
        <v>10736</v>
      </c>
      <c r="D3293">
        <v>63</v>
      </c>
      <c r="E3293" t="s">
        <v>90</v>
      </c>
      <c r="F3293" t="s">
        <v>59</v>
      </c>
      <c r="G3293" s="1">
        <v>44084</v>
      </c>
      <c r="H3293" t="s">
        <v>21</v>
      </c>
      <c r="I3293" t="s">
        <v>79</v>
      </c>
      <c r="J3293" t="s">
        <v>10737</v>
      </c>
      <c r="K3293" t="s">
        <v>74</v>
      </c>
      <c r="L3293" t="s">
        <v>10738</v>
      </c>
      <c r="M3293" t="s">
        <v>26</v>
      </c>
      <c r="N3293" t="s">
        <v>29</v>
      </c>
      <c r="O3293" s="15">
        <v>45078.854548611111</v>
      </c>
      <c r="P3293" s="15">
        <v>45077.978854166664</v>
      </c>
      <c r="Q3293">
        <v>4</v>
      </c>
      <c r="S3293">
        <v>1</v>
      </c>
      <c r="T3293">
        <v>0</v>
      </c>
      <c r="U3293">
        <v>0</v>
      </c>
      <c r="V3293" t="str">
        <f>IF(OR(tickets_cleaned[[#This Row],[resolution_time_hours]]="", tickets_cleaned[[#This Row],[resolution_time_hours]]&lt;0),"",tickets_cleaned[[#This Row],[resolution_time_hours]])</f>
        <v/>
      </c>
    </row>
    <row r="3294" spans="1:22" ht="15" customHeight="1" x14ac:dyDescent="0.2">
      <c r="A3294">
        <v>3293</v>
      </c>
      <c r="B3294" t="s">
        <v>8400</v>
      </c>
      <c r="C3294" t="s">
        <v>10739</v>
      </c>
      <c r="D3294">
        <v>43</v>
      </c>
      <c r="E3294" t="s">
        <v>65</v>
      </c>
      <c r="F3294" t="s">
        <v>245</v>
      </c>
      <c r="G3294" s="1">
        <v>44524</v>
      </c>
      <c r="H3294" t="s">
        <v>22</v>
      </c>
      <c r="I3294" t="s">
        <v>91</v>
      </c>
      <c r="J3294" s="21" t="s">
        <v>10740</v>
      </c>
      <c r="K3294" t="s">
        <v>74</v>
      </c>
      <c r="L3294" t="s">
        <v>10741</v>
      </c>
      <c r="M3294" t="s">
        <v>28</v>
      </c>
      <c r="N3294" t="s">
        <v>29</v>
      </c>
      <c r="O3294" s="15">
        <v>45078.761516203704</v>
      </c>
      <c r="P3294" s="15">
        <v>45078.908738425926</v>
      </c>
      <c r="Q3294">
        <v>5</v>
      </c>
      <c r="R3294">
        <v>3</v>
      </c>
      <c r="S3294">
        <v>1</v>
      </c>
      <c r="T3294">
        <v>0</v>
      </c>
      <c r="U3294">
        <v>0</v>
      </c>
      <c r="V3294">
        <f>IF(OR(tickets_cleaned[[#This Row],[resolution_time_hours]]="", tickets_cleaned[[#This Row],[resolution_time_hours]]&lt;0),"",tickets_cleaned[[#This Row],[resolution_time_hours]])</f>
        <v>3</v>
      </c>
    </row>
    <row r="3295" spans="1:22" ht="15" customHeight="1" x14ac:dyDescent="0.2">
      <c r="A3295">
        <v>3294</v>
      </c>
      <c r="B3295" t="s">
        <v>10742</v>
      </c>
      <c r="C3295" t="s">
        <v>10743</v>
      </c>
      <c r="D3295">
        <v>34</v>
      </c>
      <c r="E3295" t="s">
        <v>90</v>
      </c>
      <c r="F3295" t="s">
        <v>156</v>
      </c>
      <c r="G3295" s="1">
        <v>44014</v>
      </c>
      <c r="H3295" t="s">
        <v>23</v>
      </c>
      <c r="I3295" t="s">
        <v>176</v>
      </c>
      <c r="J3295" t="s">
        <v>10744</v>
      </c>
      <c r="K3295" t="s">
        <v>74</v>
      </c>
      <c r="L3295" t="s">
        <v>10745</v>
      </c>
      <c r="M3295" t="s">
        <v>27</v>
      </c>
      <c r="N3295" t="s">
        <v>31</v>
      </c>
      <c r="O3295" s="15">
        <v>45078.342789351853</v>
      </c>
      <c r="P3295" s="15">
        <v>45078.194872685184</v>
      </c>
      <c r="Q3295">
        <v>5</v>
      </c>
      <c r="S3295">
        <v>1</v>
      </c>
      <c r="T3295">
        <v>0</v>
      </c>
      <c r="U3295">
        <v>0</v>
      </c>
      <c r="V3295" t="str">
        <f>IF(OR(tickets_cleaned[[#This Row],[resolution_time_hours]]="", tickets_cleaned[[#This Row],[resolution_time_hours]]&lt;0),"",tickets_cleaned[[#This Row],[resolution_time_hours]])</f>
        <v/>
      </c>
    </row>
    <row r="3296" spans="1:22" ht="15" customHeight="1" x14ac:dyDescent="0.2">
      <c r="A3296">
        <v>3295</v>
      </c>
      <c r="B3296" t="s">
        <v>10746</v>
      </c>
      <c r="C3296" t="s">
        <v>10747</v>
      </c>
      <c r="D3296">
        <v>44</v>
      </c>
      <c r="E3296" t="s">
        <v>65</v>
      </c>
      <c r="F3296" t="s">
        <v>84</v>
      </c>
      <c r="G3296" s="1">
        <v>44119</v>
      </c>
      <c r="H3296" t="s">
        <v>22</v>
      </c>
      <c r="I3296" t="s">
        <v>140</v>
      </c>
      <c r="J3296" t="s">
        <v>10748</v>
      </c>
      <c r="K3296" t="s">
        <v>62</v>
      </c>
      <c r="M3296" t="s">
        <v>25</v>
      </c>
      <c r="N3296" t="s">
        <v>30</v>
      </c>
      <c r="O3296" s="15">
        <v>45078.424745370372</v>
      </c>
      <c r="P3296"/>
      <c r="S3296">
        <v>0</v>
      </c>
      <c r="T3296">
        <v>1</v>
      </c>
      <c r="U3296">
        <v>0</v>
      </c>
      <c r="V3296" t="str">
        <f>IF(OR(tickets_cleaned[[#This Row],[resolution_time_hours]]="", tickets_cleaned[[#This Row],[resolution_time_hours]]&lt;0),"",tickets_cleaned[[#This Row],[resolution_time_hours]])</f>
        <v/>
      </c>
    </row>
    <row r="3297" spans="1:22" ht="15" customHeight="1" x14ac:dyDescent="0.2">
      <c r="A3297">
        <v>3296</v>
      </c>
      <c r="B3297" t="s">
        <v>10749</v>
      </c>
      <c r="C3297" t="s">
        <v>10750</v>
      </c>
      <c r="D3297">
        <v>69</v>
      </c>
      <c r="E3297" t="s">
        <v>90</v>
      </c>
      <c r="F3297" t="s">
        <v>422</v>
      </c>
      <c r="G3297" s="1">
        <v>43985</v>
      </c>
      <c r="H3297" t="s">
        <v>22</v>
      </c>
      <c r="I3297" t="s">
        <v>101</v>
      </c>
      <c r="J3297" s="21" t="s">
        <v>10751</v>
      </c>
      <c r="K3297" t="s">
        <v>62</v>
      </c>
      <c r="M3297" t="s">
        <v>26</v>
      </c>
      <c r="N3297" t="s">
        <v>32</v>
      </c>
      <c r="O3297" s="15">
        <v>45077.973379629628</v>
      </c>
      <c r="P3297"/>
      <c r="S3297">
        <v>0</v>
      </c>
      <c r="T3297">
        <v>1</v>
      </c>
      <c r="U3297">
        <v>0</v>
      </c>
      <c r="V3297" t="str">
        <f>IF(OR(tickets_cleaned[[#This Row],[resolution_time_hours]]="", tickets_cleaned[[#This Row],[resolution_time_hours]]&lt;0),"",tickets_cleaned[[#This Row],[resolution_time_hours]])</f>
        <v/>
      </c>
    </row>
    <row r="3298" spans="1:22" ht="15" customHeight="1" x14ac:dyDescent="0.2">
      <c r="A3298">
        <v>3297</v>
      </c>
      <c r="B3298" t="s">
        <v>10752</v>
      </c>
      <c r="C3298" t="s">
        <v>10753</v>
      </c>
      <c r="D3298">
        <v>41</v>
      </c>
      <c r="E3298" t="s">
        <v>65</v>
      </c>
      <c r="F3298" t="s">
        <v>408</v>
      </c>
      <c r="G3298" s="1">
        <v>43941</v>
      </c>
      <c r="H3298" t="s">
        <v>21</v>
      </c>
      <c r="I3298" t="s">
        <v>85</v>
      </c>
      <c r="J3298" s="21" t="s">
        <v>10754</v>
      </c>
      <c r="K3298" t="s">
        <v>93</v>
      </c>
      <c r="M3298" t="s">
        <v>26</v>
      </c>
      <c r="N3298" t="s">
        <v>32</v>
      </c>
      <c r="P3298"/>
      <c r="S3298">
        <v>0</v>
      </c>
      <c r="T3298">
        <v>1</v>
      </c>
      <c r="U3298">
        <v>0</v>
      </c>
      <c r="V3298" t="str">
        <f>IF(OR(tickets_cleaned[[#This Row],[resolution_time_hours]]="", tickets_cleaned[[#This Row],[resolution_time_hours]]&lt;0),"",tickets_cleaned[[#This Row],[resolution_time_hours]])</f>
        <v/>
      </c>
    </row>
    <row r="3299" spans="1:22" ht="15" customHeight="1" x14ac:dyDescent="0.2">
      <c r="A3299">
        <v>3298</v>
      </c>
      <c r="B3299" t="s">
        <v>10755</v>
      </c>
      <c r="C3299" t="s">
        <v>10756</v>
      </c>
      <c r="D3299">
        <v>63</v>
      </c>
      <c r="E3299" t="s">
        <v>58</v>
      </c>
      <c r="F3299" t="s">
        <v>311</v>
      </c>
      <c r="G3299" s="1">
        <v>43881</v>
      </c>
      <c r="H3299" t="s">
        <v>20</v>
      </c>
      <c r="I3299" t="s">
        <v>140</v>
      </c>
      <c r="J3299" t="s">
        <v>10757</v>
      </c>
      <c r="K3299" t="s">
        <v>74</v>
      </c>
      <c r="L3299" t="s">
        <v>10758</v>
      </c>
      <c r="M3299" t="s">
        <v>27</v>
      </c>
      <c r="N3299" t="s">
        <v>30</v>
      </c>
      <c r="O3299" s="15">
        <v>45078.149108796293</v>
      </c>
      <c r="P3299" s="15">
        <v>45078.958136574074</v>
      </c>
      <c r="Q3299">
        <v>4</v>
      </c>
      <c r="R3299">
        <v>19</v>
      </c>
      <c r="S3299">
        <v>1</v>
      </c>
      <c r="T3299">
        <v>0</v>
      </c>
      <c r="U3299">
        <v>0</v>
      </c>
      <c r="V3299">
        <f>IF(OR(tickets_cleaned[[#This Row],[resolution_time_hours]]="", tickets_cleaned[[#This Row],[resolution_time_hours]]&lt;0),"",tickets_cleaned[[#This Row],[resolution_time_hours]])</f>
        <v>19</v>
      </c>
    </row>
    <row r="3300" spans="1:22" ht="15" customHeight="1" x14ac:dyDescent="0.2">
      <c r="A3300">
        <v>3299</v>
      </c>
      <c r="B3300" t="s">
        <v>10759</v>
      </c>
      <c r="C3300" t="s">
        <v>10760</v>
      </c>
      <c r="D3300">
        <v>55</v>
      </c>
      <c r="E3300" t="s">
        <v>58</v>
      </c>
      <c r="F3300" t="s">
        <v>233</v>
      </c>
      <c r="G3300" s="1">
        <v>44460</v>
      </c>
      <c r="H3300" t="s">
        <v>24</v>
      </c>
      <c r="I3300" t="s">
        <v>91</v>
      </c>
      <c r="J3300" s="21" t="s">
        <v>10761</v>
      </c>
      <c r="K3300" t="s">
        <v>74</v>
      </c>
      <c r="L3300" t="s">
        <v>10762</v>
      </c>
      <c r="M3300" t="s">
        <v>25</v>
      </c>
      <c r="N3300" t="s">
        <v>31</v>
      </c>
      <c r="O3300" s="15">
        <v>45078.669259259259</v>
      </c>
      <c r="P3300" s="15">
        <v>45078.79078703704</v>
      </c>
      <c r="Q3300">
        <v>4</v>
      </c>
      <c r="R3300">
        <v>2</v>
      </c>
      <c r="S3300">
        <v>1</v>
      </c>
      <c r="T3300">
        <v>0</v>
      </c>
      <c r="U3300">
        <v>0</v>
      </c>
      <c r="V3300">
        <f>IF(OR(tickets_cleaned[[#This Row],[resolution_time_hours]]="", tickets_cleaned[[#This Row],[resolution_time_hours]]&lt;0),"",tickets_cleaned[[#This Row],[resolution_time_hours]])</f>
        <v>2</v>
      </c>
    </row>
    <row r="3301" spans="1:22" ht="15" customHeight="1" x14ac:dyDescent="0.2">
      <c r="A3301">
        <v>3300</v>
      </c>
      <c r="B3301" t="s">
        <v>10763</v>
      </c>
      <c r="C3301" t="s">
        <v>10764</v>
      </c>
      <c r="D3301">
        <v>22</v>
      </c>
      <c r="E3301" t="s">
        <v>58</v>
      </c>
      <c r="F3301" t="s">
        <v>680</v>
      </c>
      <c r="G3301" s="1">
        <v>44360</v>
      </c>
      <c r="H3301" t="s">
        <v>20</v>
      </c>
      <c r="I3301" t="s">
        <v>126</v>
      </c>
      <c r="J3301" s="21" t="s">
        <v>10765</v>
      </c>
      <c r="K3301" t="s">
        <v>93</v>
      </c>
      <c r="M3301" t="s">
        <v>28</v>
      </c>
      <c r="N3301" t="s">
        <v>32</v>
      </c>
      <c r="P3301"/>
      <c r="S3301">
        <v>0</v>
      </c>
      <c r="T3301">
        <v>1</v>
      </c>
      <c r="U3301">
        <v>0</v>
      </c>
      <c r="V3301" t="str">
        <f>IF(OR(tickets_cleaned[[#This Row],[resolution_time_hours]]="", tickets_cleaned[[#This Row],[resolution_time_hours]]&lt;0),"",tickets_cleaned[[#This Row],[resolution_time_hours]])</f>
        <v/>
      </c>
    </row>
    <row r="3302" spans="1:22" ht="15" customHeight="1" x14ac:dyDescent="0.2">
      <c r="A3302">
        <v>3301</v>
      </c>
      <c r="B3302" t="s">
        <v>10766</v>
      </c>
      <c r="C3302" t="s">
        <v>10767</v>
      </c>
      <c r="D3302">
        <v>45</v>
      </c>
      <c r="E3302" t="s">
        <v>58</v>
      </c>
      <c r="F3302" t="s">
        <v>275</v>
      </c>
      <c r="G3302" s="1">
        <v>44550</v>
      </c>
      <c r="H3302" t="s">
        <v>21</v>
      </c>
      <c r="I3302" t="s">
        <v>120</v>
      </c>
      <c r="J3302" s="21" t="s">
        <v>10768</v>
      </c>
      <c r="K3302" t="s">
        <v>62</v>
      </c>
      <c r="M3302" t="s">
        <v>27</v>
      </c>
      <c r="N3302" t="s">
        <v>31</v>
      </c>
      <c r="O3302" s="15">
        <v>45077.994988425926</v>
      </c>
      <c r="P3302"/>
      <c r="S3302">
        <v>0</v>
      </c>
      <c r="T3302">
        <v>1</v>
      </c>
      <c r="U3302">
        <v>0</v>
      </c>
      <c r="V3302" t="str">
        <f>IF(OR(tickets_cleaned[[#This Row],[resolution_time_hours]]="", tickets_cleaned[[#This Row],[resolution_time_hours]]&lt;0),"",tickets_cleaned[[#This Row],[resolution_time_hours]])</f>
        <v/>
      </c>
    </row>
    <row r="3303" spans="1:22" ht="15" customHeight="1" x14ac:dyDescent="0.2">
      <c r="A3303">
        <v>3302</v>
      </c>
      <c r="B3303" t="s">
        <v>10769</v>
      </c>
      <c r="C3303" t="s">
        <v>10770</v>
      </c>
      <c r="D3303">
        <v>59</v>
      </c>
      <c r="E3303" t="s">
        <v>58</v>
      </c>
      <c r="F3303" t="s">
        <v>84</v>
      </c>
      <c r="G3303" s="1">
        <v>44006</v>
      </c>
      <c r="H3303" t="s">
        <v>22</v>
      </c>
      <c r="I3303" t="s">
        <v>22</v>
      </c>
      <c r="J3303" s="21" t="s">
        <v>10771</v>
      </c>
      <c r="K3303" t="s">
        <v>93</v>
      </c>
      <c r="M3303" t="s">
        <v>26</v>
      </c>
      <c r="N3303" t="s">
        <v>32</v>
      </c>
      <c r="P3303"/>
      <c r="S3303">
        <v>0</v>
      </c>
      <c r="T3303">
        <v>1</v>
      </c>
      <c r="U3303">
        <v>0</v>
      </c>
      <c r="V3303" t="str">
        <f>IF(OR(tickets_cleaned[[#This Row],[resolution_time_hours]]="", tickets_cleaned[[#This Row],[resolution_time_hours]]&lt;0),"",tickets_cleaned[[#This Row],[resolution_time_hours]])</f>
        <v/>
      </c>
    </row>
    <row r="3304" spans="1:22" ht="15" customHeight="1" x14ac:dyDescent="0.2">
      <c r="A3304">
        <v>3303</v>
      </c>
      <c r="B3304" t="s">
        <v>10772</v>
      </c>
      <c r="C3304" t="s">
        <v>10773</v>
      </c>
      <c r="D3304">
        <v>66</v>
      </c>
      <c r="E3304" t="s">
        <v>65</v>
      </c>
      <c r="F3304" t="s">
        <v>114</v>
      </c>
      <c r="G3304" s="1">
        <v>43853</v>
      </c>
      <c r="H3304" t="s">
        <v>21</v>
      </c>
      <c r="I3304" t="s">
        <v>176</v>
      </c>
      <c r="J3304" s="21" t="s">
        <v>10774</v>
      </c>
      <c r="K3304" t="s">
        <v>74</v>
      </c>
      <c r="L3304" t="s">
        <v>10775</v>
      </c>
      <c r="M3304" t="s">
        <v>28</v>
      </c>
      <c r="N3304" t="s">
        <v>30</v>
      </c>
      <c r="O3304" s="15">
        <v>45078.17765046296</v>
      </c>
      <c r="P3304" s="15">
        <v>45078.061678240738</v>
      </c>
      <c r="Q3304">
        <v>4</v>
      </c>
      <c r="S3304">
        <v>1</v>
      </c>
      <c r="T3304">
        <v>0</v>
      </c>
      <c r="U3304">
        <v>0</v>
      </c>
      <c r="V3304" t="str">
        <f>IF(OR(tickets_cleaned[[#This Row],[resolution_time_hours]]="", tickets_cleaned[[#This Row],[resolution_time_hours]]&lt;0),"",tickets_cleaned[[#This Row],[resolution_time_hours]])</f>
        <v/>
      </c>
    </row>
    <row r="3305" spans="1:22" ht="15" customHeight="1" x14ac:dyDescent="0.2">
      <c r="A3305">
        <v>3304</v>
      </c>
      <c r="B3305" t="s">
        <v>10776</v>
      </c>
      <c r="C3305" t="s">
        <v>10777</v>
      </c>
      <c r="D3305">
        <v>60</v>
      </c>
      <c r="E3305" t="s">
        <v>90</v>
      </c>
      <c r="F3305" t="s">
        <v>275</v>
      </c>
      <c r="G3305" s="1">
        <v>44271</v>
      </c>
      <c r="H3305" t="s">
        <v>23</v>
      </c>
      <c r="I3305" t="s">
        <v>140</v>
      </c>
      <c r="J3305" t="s">
        <v>10778</v>
      </c>
      <c r="K3305" t="s">
        <v>74</v>
      </c>
      <c r="L3305" t="s">
        <v>10779</v>
      </c>
      <c r="M3305" t="s">
        <v>28</v>
      </c>
      <c r="N3305" t="s">
        <v>30</v>
      </c>
      <c r="O3305" s="15">
        <v>45078.871400462966</v>
      </c>
      <c r="P3305" s="15">
        <v>45078.435289351852</v>
      </c>
      <c r="Q3305">
        <v>3</v>
      </c>
      <c r="S3305">
        <v>1</v>
      </c>
      <c r="T3305">
        <v>0</v>
      </c>
      <c r="U3305">
        <v>0</v>
      </c>
      <c r="V3305" t="str">
        <f>IF(OR(tickets_cleaned[[#This Row],[resolution_time_hours]]="", tickets_cleaned[[#This Row],[resolution_time_hours]]&lt;0),"",tickets_cleaned[[#This Row],[resolution_time_hours]])</f>
        <v/>
      </c>
    </row>
    <row r="3306" spans="1:22" ht="15" customHeight="1" x14ac:dyDescent="0.2">
      <c r="A3306">
        <v>3305</v>
      </c>
      <c r="B3306" t="s">
        <v>10780</v>
      </c>
      <c r="C3306" t="s">
        <v>10781</v>
      </c>
      <c r="D3306">
        <v>67</v>
      </c>
      <c r="E3306" t="s">
        <v>65</v>
      </c>
      <c r="F3306" t="s">
        <v>408</v>
      </c>
      <c r="G3306" s="1">
        <v>44505</v>
      </c>
      <c r="H3306" t="s">
        <v>23</v>
      </c>
      <c r="I3306" t="s">
        <v>120</v>
      </c>
      <c r="J3306" s="21" t="s">
        <v>10782</v>
      </c>
      <c r="K3306" t="s">
        <v>93</v>
      </c>
      <c r="M3306" t="s">
        <v>28</v>
      </c>
      <c r="N3306" t="s">
        <v>31</v>
      </c>
      <c r="P3306"/>
      <c r="S3306">
        <v>0</v>
      </c>
      <c r="T3306">
        <v>1</v>
      </c>
      <c r="U3306">
        <v>0</v>
      </c>
      <c r="V3306" t="str">
        <f>IF(OR(tickets_cleaned[[#This Row],[resolution_time_hours]]="", tickets_cleaned[[#This Row],[resolution_time_hours]]&lt;0),"",tickets_cleaned[[#This Row],[resolution_time_hours]])</f>
        <v/>
      </c>
    </row>
    <row r="3307" spans="1:22" ht="15" customHeight="1" x14ac:dyDescent="0.2">
      <c r="A3307">
        <v>3306</v>
      </c>
      <c r="B3307" t="s">
        <v>10783</v>
      </c>
      <c r="C3307" t="s">
        <v>10784</v>
      </c>
      <c r="D3307">
        <v>48</v>
      </c>
      <c r="E3307" t="s">
        <v>65</v>
      </c>
      <c r="F3307" t="s">
        <v>233</v>
      </c>
      <c r="G3307" s="1">
        <v>44054</v>
      </c>
      <c r="H3307" t="s">
        <v>20</v>
      </c>
      <c r="I3307" t="s">
        <v>22</v>
      </c>
      <c r="J3307" s="21" t="s">
        <v>10785</v>
      </c>
      <c r="K3307" t="s">
        <v>62</v>
      </c>
      <c r="M3307" t="s">
        <v>25</v>
      </c>
      <c r="N3307" t="s">
        <v>32</v>
      </c>
      <c r="O3307" s="15">
        <v>45078.121446759258</v>
      </c>
      <c r="P3307"/>
      <c r="S3307">
        <v>0</v>
      </c>
      <c r="T3307">
        <v>1</v>
      </c>
      <c r="U3307">
        <v>0</v>
      </c>
      <c r="V3307" t="str">
        <f>IF(OR(tickets_cleaned[[#This Row],[resolution_time_hours]]="", tickets_cleaned[[#This Row],[resolution_time_hours]]&lt;0),"",tickets_cleaned[[#This Row],[resolution_time_hours]])</f>
        <v/>
      </c>
    </row>
    <row r="3308" spans="1:22" ht="15" customHeight="1" x14ac:dyDescent="0.2">
      <c r="A3308">
        <v>3307</v>
      </c>
      <c r="B3308" t="s">
        <v>10786</v>
      </c>
      <c r="C3308" t="s">
        <v>10787</v>
      </c>
      <c r="D3308">
        <v>57</v>
      </c>
      <c r="E3308" t="s">
        <v>90</v>
      </c>
      <c r="F3308" t="s">
        <v>114</v>
      </c>
      <c r="G3308" s="1">
        <v>43991</v>
      </c>
      <c r="H3308" t="s">
        <v>20</v>
      </c>
      <c r="I3308" t="s">
        <v>72</v>
      </c>
      <c r="J3308" s="21" t="s">
        <v>10788</v>
      </c>
      <c r="K3308" t="s">
        <v>62</v>
      </c>
      <c r="M3308" t="s">
        <v>26</v>
      </c>
      <c r="N3308" t="s">
        <v>31</v>
      </c>
      <c r="O3308" s="15">
        <v>45078.785358796296</v>
      </c>
      <c r="P3308"/>
      <c r="S3308">
        <v>0</v>
      </c>
      <c r="T3308">
        <v>1</v>
      </c>
      <c r="U3308">
        <v>0</v>
      </c>
      <c r="V3308" t="str">
        <f>IF(OR(tickets_cleaned[[#This Row],[resolution_time_hours]]="", tickets_cleaned[[#This Row],[resolution_time_hours]]&lt;0),"",tickets_cleaned[[#This Row],[resolution_time_hours]])</f>
        <v/>
      </c>
    </row>
    <row r="3309" spans="1:22" ht="15" customHeight="1" x14ac:dyDescent="0.2">
      <c r="A3309">
        <v>3308</v>
      </c>
      <c r="B3309" t="s">
        <v>10789</v>
      </c>
      <c r="C3309" t="s">
        <v>10790</v>
      </c>
      <c r="D3309">
        <v>39</v>
      </c>
      <c r="E3309" t="s">
        <v>65</v>
      </c>
      <c r="F3309" t="s">
        <v>59</v>
      </c>
      <c r="G3309" s="1">
        <v>44388</v>
      </c>
      <c r="H3309" t="s">
        <v>21</v>
      </c>
      <c r="I3309" t="s">
        <v>91</v>
      </c>
      <c r="J3309" t="s">
        <v>10791</v>
      </c>
      <c r="K3309" t="s">
        <v>62</v>
      </c>
      <c r="M3309" t="s">
        <v>26</v>
      </c>
      <c r="N3309" t="s">
        <v>31</v>
      </c>
      <c r="O3309" s="15">
        <v>45078.630520833336</v>
      </c>
      <c r="P3309"/>
      <c r="S3309">
        <v>0</v>
      </c>
      <c r="T3309">
        <v>1</v>
      </c>
      <c r="U3309">
        <v>0</v>
      </c>
      <c r="V3309" t="str">
        <f>IF(OR(tickets_cleaned[[#This Row],[resolution_time_hours]]="", tickets_cleaned[[#This Row],[resolution_time_hours]]&lt;0),"",tickets_cleaned[[#This Row],[resolution_time_hours]])</f>
        <v/>
      </c>
    </row>
    <row r="3310" spans="1:22" ht="15" customHeight="1" x14ac:dyDescent="0.2">
      <c r="A3310">
        <v>3309</v>
      </c>
      <c r="B3310" t="s">
        <v>10792</v>
      </c>
      <c r="C3310" t="s">
        <v>10793</v>
      </c>
      <c r="D3310">
        <v>38</v>
      </c>
      <c r="E3310" t="s">
        <v>90</v>
      </c>
      <c r="F3310" t="s">
        <v>134</v>
      </c>
      <c r="G3310" s="1">
        <v>44183</v>
      </c>
      <c r="H3310" t="s">
        <v>22</v>
      </c>
      <c r="I3310" t="s">
        <v>67</v>
      </c>
      <c r="J3310" t="s">
        <v>10794</v>
      </c>
      <c r="K3310" t="s">
        <v>62</v>
      </c>
      <c r="M3310" t="s">
        <v>28</v>
      </c>
      <c r="N3310" t="s">
        <v>31</v>
      </c>
      <c r="O3310" s="15">
        <v>45078.435393518521</v>
      </c>
      <c r="P3310"/>
      <c r="S3310">
        <v>0</v>
      </c>
      <c r="T3310">
        <v>1</v>
      </c>
      <c r="U3310">
        <v>0</v>
      </c>
      <c r="V3310" t="str">
        <f>IF(OR(tickets_cleaned[[#This Row],[resolution_time_hours]]="", tickets_cleaned[[#This Row],[resolution_time_hours]]&lt;0),"",tickets_cleaned[[#This Row],[resolution_time_hours]])</f>
        <v/>
      </c>
    </row>
    <row r="3311" spans="1:22" ht="15" customHeight="1" x14ac:dyDescent="0.2">
      <c r="A3311">
        <v>3310</v>
      </c>
      <c r="B3311" t="s">
        <v>10795</v>
      </c>
      <c r="C3311" t="s">
        <v>10796</v>
      </c>
      <c r="D3311">
        <v>55</v>
      </c>
      <c r="E3311" t="s">
        <v>58</v>
      </c>
      <c r="F3311" t="s">
        <v>152</v>
      </c>
      <c r="G3311" s="1">
        <v>44164</v>
      </c>
      <c r="H3311" t="s">
        <v>20</v>
      </c>
      <c r="I3311" t="s">
        <v>79</v>
      </c>
      <c r="J3311" s="21" t="s">
        <v>10797</v>
      </c>
      <c r="K3311" t="s">
        <v>93</v>
      </c>
      <c r="M3311" t="s">
        <v>25</v>
      </c>
      <c r="N3311" t="s">
        <v>29</v>
      </c>
      <c r="P3311"/>
      <c r="S3311">
        <v>0</v>
      </c>
      <c r="T3311">
        <v>1</v>
      </c>
      <c r="U3311">
        <v>0</v>
      </c>
      <c r="V3311" t="str">
        <f>IF(OR(tickets_cleaned[[#This Row],[resolution_time_hours]]="", tickets_cleaned[[#This Row],[resolution_time_hours]]&lt;0),"",tickets_cleaned[[#This Row],[resolution_time_hours]])</f>
        <v/>
      </c>
    </row>
    <row r="3312" spans="1:22" ht="15" customHeight="1" x14ac:dyDescent="0.2">
      <c r="A3312">
        <v>3311</v>
      </c>
      <c r="B3312" t="s">
        <v>10798</v>
      </c>
      <c r="C3312" t="s">
        <v>10799</v>
      </c>
      <c r="D3312">
        <v>30</v>
      </c>
      <c r="E3312" t="s">
        <v>65</v>
      </c>
      <c r="F3312" t="s">
        <v>156</v>
      </c>
      <c r="G3312" s="1">
        <v>44430</v>
      </c>
      <c r="H3312" t="s">
        <v>23</v>
      </c>
      <c r="I3312" t="s">
        <v>91</v>
      </c>
      <c r="J3312" s="21" t="s">
        <v>10800</v>
      </c>
      <c r="K3312" t="s">
        <v>62</v>
      </c>
      <c r="M3312" t="s">
        <v>25</v>
      </c>
      <c r="N3312" t="s">
        <v>30</v>
      </c>
      <c r="O3312" s="15">
        <v>45078.510428240741</v>
      </c>
      <c r="P3312"/>
      <c r="S3312">
        <v>0</v>
      </c>
      <c r="T3312">
        <v>1</v>
      </c>
      <c r="U3312">
        <v>0</v>
      </c>
      <c r="V3312" t="str">
        <f>IF(OR(tickets_cleaned[[#This Row],[resolution_time_hours]]="", tickets_cleaned[[#This Row],[resolution_time_hours]]&lt;0),"",tickets_cleaned[[#This Row],[resolution_time_hours]])</f>
        <v/>
      </c>
    </row>
    <row r="3313" spans="1:22" ht="15" customHeight="1" x14ac:dyDescent="0.2">
      <c r="A3313">
        <v>3312</v>
      </c>
      <c r="B3313" t="s">
        <v>4651</v>
      </c>
      <c r="C3313" t="s">
        <v>10801</v>
      </c>
      <c r="D3313">
        <v>36</v>
      </c>
      <c r="E3313" t="s">
        <v>90</v>
      </c>
      <c r="F3313" t="s">
        <v>306</v>
      </c>
      <c r="G3313" s="1">
        <v>44487</v>
      </c>
      <c r="H3313" t="s">
        <v>22</v>
      </c>
      <c r="I3313" t="s">
        <v>85</v>
      </c>
      <c r="J3313" t="s">
        <v>10802</v>
      </c>
      <c r="K3313" t="s">
        <v>74</v>
      </c>
      <c r="L3313" t="s">
        <v>10803</v>
      </c>
      <c r="M3313" t="s">
        <v>28</v>
      </c>
      <c r="N3313" t="s">
        <v>30</v>
      </c>
      <c r="O3313" s="15">
        <v>45078.291006944448</v>
      </c>
      <c r="P3313" s="15">
        <v>45078.931284722225</v>
      </c>
      <c r="Q3313">
        <v>1</v>
      </c>
      <c r="R3313">
        <v>15</v>
      </c>
      <c r="S3313">
        <v>1</v>
      </c>
      <c r="T3313">
        <v>0</v>
      </c>
      <c r="U3313">
        <v>1</v>
      </c>
      <c r="V3313">
        <f>IF(OR(tickets_cleaned[[#This Row],[resolution_time_hours]]="", tickets_cleaned[[#This Row],[resolution_time_hours]]&lt;0),"",tickets_cleaned[[#This Row],[resolution_time_hours]])</f>
        <v>15</v>
      </c>
    </row>
    <row r="3314" spans="1:22" ht="15" customHeight="1" x14ac:dyDescent="0.2">
      <c r="A3314">
        <v>3313</v>
      </c>
      <c r="B3314" t="s">
        <v>10804</v>
      </c>
      <c r="C3314" t="s">
        <v>10805</v>
      </c>
      <c r="D3314">
        <v>59</v>
      </c>
      <c r="E3314" t="s">
        <v>90</v>
      </c>
      <c r="F3314" t="s">
        <v>152</v>
      </c>
      <c r="G3314" s="1">
        <v>44002</v>
      </c>
      <c r="H3314" t="s">
        <v>24</v>
      </c>
      <c r="I3314" t="s">
        <v>91</v>
      </c>
      <c r="J3314" s="21" t="s">
        <v>10806</v>
      </c>
      <c r="K3314" t="s">
        <v>62</v>
      </c>
      <c r="M3314" t="s">
        <v>25</v>
      </c>
      <c r="N3314" t="s">
        <v>31</v>
      </c>
      <c r="O3314" s="15">
        <v>45078.06046296296</v>
      </c>
      <c r="P3314"/>
      <c r="S3314">
        <v>0</v>
      </c>
      <c r="T3314">
        <v>1</v>
      </c>
      <c r="U3314">
        <v>0</v>
      </c>
      <c r="V3314" t="str">
        <f>IF(OR(tickets_cleaned[[#This Row],[resolution_time_hours]]="", tickets_cleaned[[#This Row],[resolution_time_hours]]&lt;0),"",tickets_cleaned[[#This Row],[resolution_time_hours]])</f>
        <v/>
      </c>
    </row>
    <row r="3315" spans="1:22" ht="15" customHeight="1" x14ac:dyDescent="0.2">
      <c r="A3315">
        <v>3314</v>
      </c>
      <c r="B3315" t="s">
        <v>10807</v>
      </c>
      <c r="C3315" t="s">
        <v>10808</v>
      </c>
      <c r="D3315">
        <v>24</v>
      </c>
      <c r="E3315" t="s">
        <v>65</v>
      </c>
      <c r="F3315" t="s">
        <v>156</v>
      </c>
      <c r="G3315" s="1">
        <v>44031</v>
      </c>
      <c r="H3315" t="s">
        <v>23</v>
      </c>
      <c r="I3315" t="s">
        <v>176</v>
      </c>
      <c r="J3315" s="21" t="s">
        <v>27238</v>
      </c>
      <c r="K3315" t="s">
        <v>74</v>
      </c>
      <c r="L3315" t="s">
        <v>10809</v>
      </c>
      <c r="M3315" t="s">
        <v>26</v>
      </c>
      <c r="N3315" t="s">
        <v>31</v>
      </c>
      <c r="O3315" s="15">
        <v>45078.934791666667</v>
      </c>
      <c r="P3315" s="15">
        <v>45078.795208333337</v>
      </c>
      <c r="Q3315">
        <v>3</v>
      </c>
      <c r="S3315">
        <v>1</v>
      </c>
      <c r="T3315">
        <v>0</v>
      </c>
      <c r="U3315">
        <v>0</v>
      </c>
      <c r="V3315" t="str">
        <f>IF(OR(tickets_cleaned[[#This Row],[resolution_time_hours]]="", tickets_cleaned[[#This Row],[resolution_time_hours]]&lt;0),"",tickets_cleaned[[#This Row],[resolution_time_hours]])</f>
        <v/>
      </c>
    </row>
    <row r="3316" spans="1:22" ht="15" customHeight="1" x14ac:dyDescent="0.2">
      <c r="A3316">
        <v>3315</v>
      </c>
      <c r="B3316" t="s">
        <v>10810</v>
      </c>
      <c r="C3316" t="s">
        <v>10811</v>
      </c>
      <c r="D3316">
        <v>57</v>
      </c>
      <c r="E3316" t="s">
        <v>65</v>
      </c>
      <c r="F3316" t="s">
        <v>161</v>
      </c>
      <c r="G3316" s="1">
        <v>44224</v>
      </c>
      <c r="H3316" t="s">
        <v>20</v>
      </c>
      <c r="I3316" t="s">
        <v>101</v>
      </c>
      <c r="J3316" t="s">
        <v>10812</v>
      </c>
      <c r="K3316" t="s">
        <v>62</v>
      </c>
      <c r="M3316" t="s">
        <v>28</v>
      </c>
      <c r="N3316" t="s">
        <v>29</v>
      </c>
      <c r="O3316" s="15">
        <v>45078.193136574075</v>
      </c>
      <c r="P3316"/>
      <c r="S3316">
        <v>0</v>
      </c>
      <c r="T3316">
        <v>1</v>
      </c>
      <c r="U3316">
        <v>0</v>
      </c>
      <c r="V3316" t="str">
        <f>IF(OR(tickets_cleaned[[#This Row],[resolution_time_hours]]="", tickets_cleaned[[#This Row],[resolution_time_hours]]&lt;0),"",tickets_cleaned[[#This Row],[resolution_time_hours]])</f>
        <v/>
      </c>
    </row>
    <row r="3317" spans="1:22" ht="15" customHeight="1" x14ac:dyDescent="0.2">
      <c r="A3317">
        <v>3316</v>
      </c>
      <c r="B3317" t="s">
        <v>10813</v>
      </c>
      <c r="C3317" t="s">
        <v>10814</v>
      </c>
      <c r="D3317">
        <v>36</v>
      </c>
      <c r="E3317" t="s">
        <v>65</v>
      </c>
      <c r="F3317" t="s">
        <v>139</v>
      </c>
      <c r="G3317" s="1">
        <v>44385</v>
      </c>
      <c r="H3317" t="s">
        <v>20</v>
      </c>
      <c r="I3317" t="s">
        <v>60</v>
      </c>
      <c r="J3317" s="21" t="s">
        <v>10815</v>
      </c>
      <c r="K3317" t="s">
        <v>74</v>
      </c>
      <c r="L3317" t="s">
        <v>10816</v>
      </c>
      <c r="M3317" t="s">
        <v>27</v>
      </c>
      <c r="N3317" t="s">
        <v>31</v>
      </c>
      <c r="O3317" s="15">
        <v>45078.252187500002</v>
      </c>
      <c r="P3317" s="15">
        <v>45078.206354166665</v>
      </c>
      <c r="Q3317">
        <v>3</v>
      </c>
      <c r="S3317">
        <v>1</v>
      </c>
      <c r="T3317">
        <v>0</v>
      </c>
      <c r="U3317">
        <v>0</v>
      </c>
      <c r="V3317" t="str">
        <f>IF(OR(tickets_cleaned[[#This Row],[resolution_time_hours]]="", tickets_cleaned[[#This Row],[resolution_time_hours]]&lt;0),"",tickets_cleaned[[#This Row],[resolution_time_hours]])</f>
        <v/>
      </c>
    </row>
    <row r="3318" spans="1:22" ht="15" customHeight="1" x14ac:dyDescent="0.2">
      <c r="A3318">
        <v>3317</v>
      </c>
      <c r="B3318" t="s">
        <v>10817</v>
      </c>
      <c r="C3318" t="s">
        <v>10818</v>
      </c>
      <c r="D3318">
        <v>54</v>
      </c>
      <c r="E3318" t="s">
        <v>90</v>
      </c>
      <c r="F3318" t="s">
        <v>183</v>
      </c>
      <c r="G3318" s="1">
        <v>44033</v>
      </c>
      <c r="H3318" t="s">
        <v>21</v>
      </c>
      <c r="I3318" t="s">
        <v>91</v>
      </c>
      <c r="J3318" s="21" t="s">
        <v>10819</v>
      </c>
      <c r="K3318" t="s">
        <v>93</v>
      </c>
      <c r="M3318" t="s">
        <v>25</v>
      </c>
      <c r="N3318" t="s">
        <v>32</v>
      </c>
      <c r="P3318"/>
      <c r="S3318">
        <v>0</v>
      </c>
      <c r="T3318">
        <v>1</v>
      </c>
      <c r="U3318">
        <v>0</v>
      </c>
      <c r="V3318" t="str">
        <f>IF(OR(tickets_cleaned[[#This Row],[resolution_time_hours]]="", tickets_cleaned[[#This Row],[resolution_time_hours]]&lt;0),"",tickets_cleaned[[#This Row],[resolution_time_hours]])</f>
        <v/>
      </c>
    </row>
    <row r="3319" spans="1:22" ht="15" customHeight="1" x14ac:dyDescent="0.2">
      <c r="A3319">
        <v>3318</v>
      </c>
      <c r="B3319" t="s">
        <v>10820</v>
      </c>
      <c r="C3319" t="s">
        <v>10821</v>
      </c>
      <c r="D3319">
        <v>68</v>
      </c>
      <c r="E3319" t="s">
        <v>90</v>
      </c>
      <c r="F3319" t="s">
        <v>119</v>
      </c>
      <c r="G3319" s="1">
        <v>44158</v>
      </c>
      <c r="H3319" t="s">
        <v>21</v>
      </c>
      <c r="I3319" t="s">
        <v>20</v>
      </c>
      <c r="J3319" t="s">
        <v>1096</v>
      </c>
      <c r="K3319" t="s">
        <v>74</v>
      </c>
      <c r="L3319" t="s">
        <v>10822</v>
      </c>
      <c r="M3319" t="s">
        <v>27</v>
      </c>
      <c r="N3319" t="s">
        <v>29</v>
      </c>
      <c r="O3319" s="15">
        <v>45078.489016203705</v>
      </c>
      <c r="P3319" s="15">
        <v>45078.807071759256</v>
      </c>
      <c r="Q3319">
        <v>2</v>
      </c>
      <c r="R3319">
        <v>7</v>
      </c>
      <c r="S3319">
        <v>1</v>
      </c>
      <c r="T3319">
        <v>0</v>
      </c>
      <c r="U3319">
        <v>1</v>
      </c>
      <c r="V3319">
        <f>IF(OR(tickets_cleaned[[#This Row],[resolution_time_hours]]="", tickets_cleaned[[#This Row],[resolution_time_hours]]&lt;0),"",tickets_cleaned[[#This Row],[resolution_time_hours]])</f>
        <v>7</v>
      </c>
    </row>
    <row r="3320" spans="1:22" ht="15" customHeight="1" x14ac:dyDescent="0.2">
      <c r="A3320">
        <v>3319</v>
      </c>
      <c r="B3320" t="s">
        <v>10823</v>
      </c>
      <c r="C3320" t="s">
        <v>10824</v>
      </c>
      <c r="D3320">
        <v>34</v>
      </c>
      <c r="E3320" t="s">
        <v>65</v>
      </c>
      <c r="F3320" t="s">
        <v>268</v>
      </c>
      <c r="G3320" s="1">
        <v>43877</v>
      </c>
      <c r="H3320" t="s">
        <v>24</v>
      </c>
      <c r="I3320" t="s">
        <v>91</v>
      </c>
      <c r="J3320" t="s">
        <v>10825</v>
      </c>
      <c r="K3320" t="s">
        <v>62</v>
      </c>
      <c r="M3320" t="s">
        <v>26</v>
      </c>
      <c r="N3320" t="s">
        <v>29</v>
      </c>
      <c r="O3320" s="15">
        <v>45078.039027777777</v>
      </c>
      <c r="P3320"/>
      <c r="S3320">
        <v>0</v>
      </c>
      <c r="T3320">
        <v>1</v>
      </c>
      <c r="U3320">
        <v>0</v>
      </c>
      <c r="V3320" t="str">
        <f>IF(OR(tickets_cleaned[[#This Row],[resolution_time_hours]]="", tickets_cleaned[[#This Row],[resolution_time_hours]]&lt;0),"",tickets_cleaned[[#This Row],[resolution_time_hours]])</f>
        <v/>
      </c>
    </row>
    <row r="3321" spans="1:22" ht="15" customHeight="1" x14ac:dyDescent="0.2">
      <c r="A3321">
        <v>3320</v>
      </c>
      <c r="B3321" t="s">
        <v>10826</v>
      </c>
      <c r="C3321" t="s">
        <v>10827</v>
      </c>
      <c r="D3321">
        <v>31</v>
      </c>
      <c r="E3321" t="s">
        <v>65</v>
      </c>
      <c r="F3321" t="s">
        <v>275</v>
      </c>
      <c r="G3321" s="1">
        <v>44000</v>
      </c>
      <c r="H3321" t="s">
        <v>24</v>
      </c>
      <c r="I3321" t="s">
        <v>140</v>
      </c>
      <c r="J3321" s="21" t="s">
        <v>10828</v>
      </c>
      <c r="K3321" t="s">
        <v>93</v>
      </c>
      <c r="M3321" t="s">
        <v>27</v>
      </c>
      <c r="N3321" t="s">
        <v>31</v>
      </c>
      <c r="P3321"/>
      <c r="S3321">
        <v>0</v>
      </c>
      <c r="T3321">
        <v>1</v>
      </c>
      <c r="U3321">
        <v>0</v>
      </c>
      <c r="V3321" t="str">
        <f>IF(OR(tickets_cleaned[[#This Row],[resolution_time_hours]]="", tickets_cleaned[[#This Row],[resolution_time_hours]]&lt;0),"",tickets_cleaned[[#This Row],[resolution_time_hours]])</f>
        <v/>
      </c>
    </row>
    <row r="3322" spans="1:22" ht="15" customHeight="1" x14ac:dyDescent="0.2">
      <c r="A3322">
        <v>3321</v>
      </c>
      <c r="B3322" t="s">
        <v>10829</v>
      </c>
      <c r="C3322" t="s">
        <v>10830</v>
      </c>
      <c r="D3322">
        <v>34</v>
      </c>
      <c r="E3322" t="s">
        <v>65</v>
      </c>
      <c r="F3322" t="s">
        <v>152</v>
      </c>
      <c r="G3322" s="1">
        <v>43935</v>
      </c>
      <c r="H3322" t="s">
        <v>20</v>
      </c>
      <c r="I3322" t="s">
        <v>91</v>
      </c>
      <c r="J3322" s="21" t="s">
        <v>10831</v>
      </c>
      <c r="K3322" t="s">
        <v>93</v>
      </c>
      <c r="M3322" t="s">
        <v>26</v>
      </c>
      <c r="N3322" t="s">
        <v>32</v>
      </c>
      <c r="P3322"/>
      <c r="S3322">
        <v>0</v>
      </c>
      <c r="T3322">
        <v>1</v>
      </c>
      <c r="U3322">
        <v>0</v>
      </c>
      <c r="V3322" t="str">
        <f>IF(OR(tickets_cleaned[[#This Row],[resolution_time_hours]]="", tickets_cleaned[[#This Row],[resolution_time_hours]]&lt;0),"",tickets_cleaned[[#This Row],[resolution_time_hours]])</f>
        <v/>
      </c>
    </row>
    <row r="3323" spans="1:22" ht="15" customHeight="1" x14ac:dyDescent="0.2">
      <c r="A3323">
        <v>3322</v>
      </c>
      <c r="B3323" t="s">
        <v>10832</v>
      </c>
      <c r="C3323" t="s">
        <v>10833</v>
      </c>
      <c r="D3323">
        <v>19</v>
      </c>
      <c r="E3323" t="s">
        <v>58</v>
      </c>
      <c r="F3323" t="s">
        <v>311</v>
      </c>
      <c r="G3323" s="1">
        <v>44020</v>
      </c>
      <c r="H3323" t="s">
        <v>20</v>
      </c>
      <c r="I3323" t="s">
        <v>140</v>
      </c>
      <c r="J3323" s="21" t="s">
        <v>10834</v>
      </c>
      <c r="K3323" t="s">
        <v>74</v>
      </c>
      <c r="L3323" t="s">
        <v>10835</v>
      </c>
      <c r="M3323" t="s">
        <v>25</v>
      </c>
      <c r="N3323" t="s">
        <v>30</v>
      </c>
      <c r="O3323" s="15">
        <v>45078.468252314815</v>
      </c>
      <c r="P3323" s="15">
        <v>45078.959918981483</v>
      </c>
      <c r="Q3323">
        <v>3</v>
      </c>
      <c r="R3323">
        <v>11</v>
      </c>
      <c r="S3323">
        <v>1</v>
      </c>
      <c r="T3323">
        <v>0</v>
      </c>
      <c r="U3323">
        <v>0</v>
      </c>
      <c r="V3323">
        <f>IF(OR(tickets_cleaned[[#This Row],[resolution_time_hours]]="", tickets_cleaned[[#This Row],[resolution_time_hours]]&lt;0),"",tickets_cleaned[[#This Row],[resolution_time_hours]])</f>
        <v>11</v>
      </c>
    </row>
    <row r="3324" spans="1:22" ht="15" customHeight="1" x14ac:dyDescent="0.2">
      <c r="A3324">
        <v>3323</v>
      </c>
      <c r="B3324" t="s">
        <v>10836</v>
      </c>
      <c r="C3324" t="s">
        <v>10837</v>
      </c>
      <c r="D3324">
        <v>35</v>
      </c>
      <c r="E3324" t="s">
        <v>65</v>
      </c>
      <c r="F3324" t="s">
        <v>161</v>
      </c>
      <c r="G3324" s="1">
        <v>44096</v>
      </c>
      <c r="H3324" t="s">
        <v>21</v>
      </c>
      <c r="I3324" t="s">
        <v>101</v>
      </c>
      <c r="J3324" s="21" t="s">
        <v>10838</v>
      </c>
      <c r="K3324" t="s">
        <v>93</v>
      </c>
      <c r="M3324" t="s">
        <v>27</v>
      </c>
      <c r="N3324" t="s">
        <v>30</v>
      </c>
      <c r="P3324"/>
      <c r="S3324">
        <v>0</v>
      </c>
      <c r="T3324">
        <v>1</v>
      </c>
      <c r="U3324">
        <v>0</v>
      </c>
      <c r="V3324" t="str">
        <f>IF(OR(tickets_cleaned[[#This Row],[resolution_time_hours]]="", tickets_cleaned[[#This Row],[resolution_time_hours]]&lt;0),"",tickets_cleaned[[#This Row],[resolution_time_hours]])</f>
        <v/>
      </c>
    </row>
    <row r="3325" spans="1:22" ht="15" customHeight="1" x14ac:dyDescent="0.2">
      <c r="A3325">
        <v>3324</v>
      </c>
      <c r="B3325" t="s">
        <v>10839</v>
      </c>
      <c r="C3325" t="s">
        <v>10840</v>
      </c>
      <c r="D3325">
        <v>38</v>
      </c>
      <c r="E3325" t="s">
        <v>65</v>
      </c>
      <c r="F3325" t="s">
        <v>119</v>
      </c>
      <c r="G3325" s="1">
        <v>43906</v>
      </c>
      <c r="H3325" t="s">
        <v>24</v>
      </c>
      <c r="I3325" t="s">
        <v>20</v>
      </c>
      <c r="J3325" t="s">
        <v>10841</v>
      </c>
      <c r="K3325" t="s">
        <v>93</v>
      </c>
      <c r="M3325" t="s">
        <v>25</v>
      </c>
      <c r="N3325" t="s">
        <v>30</v>
      </c>
      <c r="P3325"/>
      <c r="S3325">
        <v>0</v>
      </c>
      <c r="T3325">
        <v>1</v>
      </c>
      <c r="U3325">
        <v>0</v>
      </c>
      <c r="V3325" t="str">
        <f>IF(OR(tickets_cleaned[[#This Row],[resolution_time_hours]]="", tickets_cleaned[[#This Row],[resolution_time_hours]]&lt;0),"",tickets_cleaned[[#This Row],[resolution_time_hours]])</f>
        <v/>
      </c>
    </row>
    <row r="3326" spans="1:22" ht="15" customHeight="1" x14ac:dyDescent="0.2">
      <c r="A3326">
        <v>3325</v>
      </c>
      <c r="B3326" t="s">
        <v>10842</v>
      </c>
      <c r="C3326" t="s">
        <v>10843</v>
      </c>
      <c r="D3326">
        <v>37</v>
      </c>
      <c r="E3326" t="s">
        <v>65</v>
      </c>
      <c r="F3326" t="s">
        <v>446</v>
      </c>
      <c r="G3326" s="1">
        <v>43978</v>
      </c>
      <c r="H3326" t="s">
        <v>23</v>
      </c>
      <c r="I3326" t="s">
        <v>168</v>
      </c>
      <c r="J3326" s="21" t="s">
        <v>10844</v>
      </c>
      <c r="K3326" t="s">
        <v>62</v>
      </c>
      <c r="M3326" t="s">
        <v>27</v>
      </c>
      <c r="N3326" t="s">
        <v>32</v>
      </c>
      <c r="O3326" s="15">
        <v>45077.996076388888</v>
      </c>
      <c r="P3326"/>
      <c r="S3326">
        <v>0</v>
      </c>
      <c r="T3326">
        <v>1</v>
      </c>
      <c r="U3326">
        <v>0</v>
      </c>
      <c r="V3326" t="str">
        <f>IF(OR(tickets_cleaned[[#This Row],[resolution_time_hours]]="", tickets_cleaned[[#This Row],[resolution_time_hours]]&lt;0),"",tickets_cleaned[[#This Row],[resolution_time_hours]])</f>
        <v/>
      </c>
    </row>
    <row r="3327" spans="1:22" ht="15" customHeight="1" x14ac:dyDescent="0.2">
      <c r="A3327">
        <v>3326</v>
      </c>
      <c r="B3327" t="s">
        <v>10845</v>
      </c>
      <c r="C3327" t="s">
        <v>10846</v>
      </c>
      <c r="D3327">
        <v>45</v>
      </c>
      <c r="E3327" t="s">
        <v>65</v>
      </c>
      <c r="F3327" t="s">
        <v>71</v>
      </c>
      <c r="G3327" s="1">
        <v>43855</v>
      </c>
      <c r="H3327" t="s">
        <v>24</v>
      </c>
      <c r="I3327" t="s">
        <v>101</v>
      </c>
      <c r="J3327" s="21" t="s">
        <v>27239</v>
      </c>
      <c r="K3327" t="s">
        <v>93</v>
      </c>
      <c r="M3327" t="s">
        <v>27</v>
      </c>
      <c r="N3327" t="s">
        <v>29</v>
      </c>
      <c r="P3327"/>
      <c r="S3327">
        <v>0</v>
      </c>
      <c r="T3327">
        <v>1</v>
      </c>
      <c r="U3327">
        <v>0</v>
      </c>
      <c r="V3327" t="str">
        <f>IF(OR(tickets_cleaned[[#This Row],[resolution_time_hours]]="", tickets_cleaned[[#This Row],[resolution_time_hours]]&lt;0),"",tickets_cleaned[[#This Row],[resolution_time_hours]])</f>
        <v/>
      </c>
    </row>
    <row r="3328" spans="1:22" ht="15" customHeight="1" x14ac:dyDescent="0.2">
      <c r="A3328">
        <v>3327</v>
      </c>
      <c r="B3328" t="s">
        <v>10847</v>
      </c>
      <c r="C3328" t="s">
        <v>10848</v>
      </c>
      <c r="D3328">
        <v>56</v>
      </c>
      <c r="E3328" t="s">
        <v>58</v>
      </c>
      <c r="F3328" t="s">
        <v>456</v>
      </c>
      <c r="G3328" s="1">
        <v>44314</v>
      </c>
      <c r="H3328" t="s">
        <v>22</v>
      </c>
      <c r="I3328" t="s">
        <v>67</v>
      </c>
      <c r="J3328" t="s">
        <v>10849</v>
      </c>
      <c r="K3328" t="s">
        <v>93</v>
      </c>
      <c r="M3328" t="s">
        <v>26</v>
      </c>
      <c r="N3328" t="s">
        <v>30</v>
      </c>
      <c r="P3328"/>
      <c r="S3328">
        <v>0</v>
      </c>
      <c r="T3328">
        <v>1</v>
      </c>
      <c r="U3328">
        <v>0</v>
      </c>
      <c r="V3328" t="str">
        <f>IF(OR(tickets_cleaned[[#This Row],[resolution_time_hours]]="", tickets_cleaned[[#This Row],[resolution_time_hours]]&lt;0),"",tickets_cleaned[[#This Row],[resolution_time_hours]])</f>
        <v/>
      </c>
    </row>
    <row r="3329" spans="1:22" ht="15" customHeight="1" x14ac:dyDescent="0.2">
      <c r="A3329">
        <v>3328</v>
      </c>
      <c r="B3329" t="s">
        <v>10850</v>
      </c>
      <c r="C3329" t="s">
        <v>10851</v>
      </c>
      <c r="D3329">
        <v>70</v>
      </c>
      <c r="E3329" t="s">
        <v>65</v>
      </c>
      <c r="F3329" t="s">
        <v>78</v>
      </c>
      <c r="G3329" s="1">
        <v>44160</v>
      </c>
      <c r="H3329" t="s">
        <v>23</v>
      </c>
      <c r="I3329" t="s">
        <v>85</v>
      </c>
      <c r="J3329" s="21" t="s">
        <v>10852</v>
      </c>
      <c r="K3329" t="s">
        <v>74</v>
      </c>
      <c r="L3329" t="s">
        <v>10853</v>
      </c>
      <c r="M3329" t="s">
        <v>25</v>
      </c>
      <c r="N3329" t="s">
        <v>31</v>
      </c>
      <c r="O3329" s="15">
        <v>45078.085023148145</v>
      </c>
      <c r="P3329" s="15">
        <v>45078.952384259261</v>
      </c>
      <c r="Q3329">
        <v>5</v>
      </c>
      <c r="R3329">
        <v>20</v>
      </c>
      <c r="S3329">
        <v>1</v>
      </c>
      <c r="T3329">
        <v>0</v>
      </c>
      <c r="U3329">
        <v>0</v>
      </c>
      <c r="V3329">
        <f>IF(OR(tickets_cleaned[[#This Row],[resolution_time_hours]]="", tickets_cleaned[[#This Row],[resolution_time_hours]]&lt;0),"",tickets_cleaned[[#This Row],[resolution_time_hours]])</f>
        <v>20</v>
      </c>
    </row>
    <row r="3330" spans="1:22" ht="15" customHeight="1" x14ac:dyDescent="0.2">
      <c r="A3330">
        <v>3329</v>
      </c>
      <c r="B3330" t="s">
        <v>10854</v>
      </c>
      <c r="C3330" t="s">
        <v>10855</v>
      </c>
      <c r="D3330">
        <v>60</v>
      </c>
      <c r="E3330" t="s">
        <v>58</v>
      </c>
      <c r="F3330" t="s">
        <v>139</v>
      </c>
      <c r="G3330" s="1">
        <v>44089</v>
      </c>
      <c r="H3330" t="s">
        <v>24</v>
      </c>
      <c r="I3330" t="s">
        <v>101</v>
      </c>
      <c r="J3330" s="21" t="s">
        <v>10856</v>
      </c>
      <c r="K3330" t="s">
        <v>93</v>
      </c>
      <c r="M3330" t="s">
        <v>27</v>
      </c>
      <c r="N3330" t="s">
        <v>31</v>
      </c>
      <c r="P3330"/>
      <c r="S3330">
        <v>0</v>
      </c>
      <c r="T3330">
        <v>1</v>
      </c>
      <c r="U3330">
        <v>0</v>
      </c>
      <c r="V3330" t="str">
        <f>IF(OR(tickets_cleaned[[#This Row],[resolution_time_hours]]="", tickets_cleaned[[#This Row],[resolution_time_hours]]&lt;0),"",tickets_cleaned[[#This Row],[resolution_time_hours]])</f>
        <v/>
      </c>
    </row>
    <row r="3331" spans="1:22" ht="15" customHeight="1" x14ac:dyDescent="0.2">
      <c r="A3331">
        <v>3330</v>
      </c>
      <c r="B3331" t="s">
        <v>10857</v>
      </c>
      <c r="C3331" t="s">
        <v>10858</v>
      </c>
      <c r="D3331">
        <v>19</v>
      </c>
      <c r="E3331" t="s">
        <v>58</v>
      </c>
      <c r="F3331" t="s">
        <v>144</v>
      </c>
      <c r="G3331" s="1">
        <v>43944</v>
      </c>
      <c r="H3331" t="s">
        <v>21</v>
      </c>
      <c r="I3331" t="s">
        <v>22</v>
      </c>
      <c r="J3331" t="s">
        <v>10859</v>
      </c>
      <c r="K3331" t="s">
        <v>74</v>
      </c>
      <c r="L3331" t="s">
        <v>10860</v>
      </c>
      <c r="M3331" t="s">
        <v>28</v>
      </c>
      <c r="N3331" t="s">
        <v>29</v>
      </c>
      <c r="O3331" s="15">
        <v>45078.233668981484</v>
      </c>
      <c r="P3331" s="15">
        <v>45078.09269675926</v>
      </c>
      <c r="Q3331">
        <v>3</v>
      </c>
      <c r="S3331">
        <v>1</v>
      </c>
      <c r="T3331">
        <v>0</v>
      </c>
      <c r="U3331">
        <v>0</v>
      </c>
      <c r="V3331" t="str">
        <f>IF(OR(tickets_cleaned[[#This Row],[resolution_time_hours]]="", tickets_cleaned[[#This Row],[resolution_time_hours]]&lt;0),"",tickets_cleaned[[#This Row],[resolution_time_hours]])</f>
        <v/>
      </c>
    </row>
    <row r="3332" spans="1:22" ht="15" customHeight="1" x14ac:dyDescent="0.2">
      <c r="A3332">
        <v>3331</v>
      </c>
      <c r="B3332" t="s">
        <v>10861</v>
      </c>
      <c r="C3332" t="s">
        <v>10862</v>
      </c>
      <c r="D3332">
        <v>58</v>
      </c>
      <c r="E3332" t="s">
        <v>90</v>
      </c>
      <c r="F3332" t="s">
        <v>456</v>
      </c>
      <c r="G3332" s="1">
        <v>44425</v>
      </c>
      <c r="H3332" t="s">
        <v>24</v>
      </c>
      <c r="I3332" t="s">
        <v>168</v>
      </c>
      <c r="J3332" s="21" t="s">
        <v>10863</v>
      </c>
      <c r="K3332" t="s">
        <v>62</v>
      </c>
      <c r="M3332" t="s">
        <v>27</v>
      </c>
      <c r="N3332" t="s">
        <v>29</v>
      </c>
      <c r="O3332" s="15">
        <v>45078.638541666667</v>
      </c>
      <c r="P3332"/>
      <c r="S3332">
        <v>0</v>
      </c>
      <c r="T3332">
        <v>1</v>
      </c>
      <c r="U3332">
        <v>0</v>
      </c>
      <c r="V3332" t="str">
        <f>IF(OR(tickets_cleaned[[#This Row],[resolution_time_hours]]="", tickets_cleaned[[#This Row],[resolution_time_hours]]&lt;0),"",tickets_cleaned[[#This Row],[resolution_time_hours]])</f>
        <v/>
      </c>
    </row>
    <row r="3333" spans="1:22" ht="15" customHeight="1" x14ac:dyDescent="0.2">
      <c r="A3333">
        <v>3332</v>
      </c>
      <c r="B3333" t="s">
        <v>10864</v>
      </c>
      <c r="C3333" t="s">
        <v>10865</v>
      </c>
      <c r="D3333">
        <v>45</v>
      </c>
      <c r="E3333" t="s">
        <v>90</v>
      </c>
      <c r="F3333" t="s">
        <v>237</v>
      </c>
      <c r="G3333" s="1">
        <v>43886</v>
      </c>
      <c r="H3333" t="s">
        <v>21</v>
      </c>
      <c r="I3333" t="s">
        <v>72</v>
      </c>
      <c r="J3333" s="21" t="s">
        <v>10866</v>
      </c>
      <c r="K3333" t="s">
        <v>62</v>
      </c>
      <c r="M3333" t="s">
        <v>26</v>
      </c>
      <c r="N3333" t="s">
        <v>31</v>
      </c>
      <c r="O3333" s="15">
        <v>45078.588564814818</v>
      </c>
      <c r="P3333"/>
      <c r="S3333">
        <v>0</v>
      </c>
      <c r="T3333">
        <v>1</v>
      </c>
      <c r="U3333">
        <v>0</v>
      </c>
      <c r="V3333" t="str">
        <f>IF(OR(tickets_cleaned[[#This Row],[resolution_time_hours]]="", tickets_cleaned[[#This Row],[resolution_time_hours]]&lt;0),"",tickets_cleaned[[#This Row],[resolution_time_hours]])</f>
        <v/>
      </c>
    </row>
    <row r="3334" spans="1:22" ht="15" customHeight="1" x14ac:dyDescent="0.2">
      <c r="A3334">
        <v>3333</v>
      </c>
      <c r="B3334" t="s">
        <v>10867</v>
      </c>
      <c r="C3334" t="s">
        <v>10868</v>
      </c>
      <c r="D3334">
        <v>19</v>
      </c>
      <c r="E3334" t="s">
        <v>90</v>
      </c>
      <c r="F3334" t="s">
        <v>105</v>
      </c>
      <c r="G3334" s="1">
        <v>43873</v>
      </c>
      <c r="H3334" t="s">
        <v>20</v>
      </c>
      <c r="I3334" t="s">
        <v>20</v>
      </c>
      <c r="J3334" s="21" t="s">
        <v>10869</v>
      </c>
      <c r="K3334" t="s">
        <v>62</v>
      </c>
      <c r="M3334" t="s">
        <v>27</v>
      </c>
      <c r="N3334" t="s">
        <v>30</v>
      </c>
      <c r="O3334" s="15">
        <v>45078.164282407408</v>
      </c>
      <c r="P3334"/>
      <c r="S3334">
        <v>0</v>
      </c>
      <c r="T3334">
        <v>1</v>
      </c>
      <c r="U3334">
        <v>0</v>
      </c>
      <c r="V3334" t="str">
        <f>IF(OR(tickets_cleaned[[#This Row],[resolution_time_hours]]="", tickets_cleaned[[#This Row],[resolution_time_hours]]&lt;0),"",tickets_cleaned[[#This Row],[resolution_time_hours]])</f>
        <v/>
      </c>
    </row>
    <row r="3335" spans="1:22" ht="15" customHeight="1" x14ac:dyDescent="0.2">
      <c r="A3335">
        <v>3334</v>
      </c>
      <c r="B3335" t="s">
        <v>10870</v>
      </c>
      <c r="C3335" t="s">
        <v>9772</v>
      </c>
      <c r="D3335">
        <v>40</v>
      </c>
      <c r="E3335" t="s">
        <v>58</v>
      </c>
      <c r="F3335" t="s">
        <v>510</v>
      </c>
      <c r="G3335" s="1">
        <v>44424</v>
      </c>
      <c r="H3335" t="s">
        <v>22</v>
      </c>
      <c r="I3335" t="s">
        <v>101</v>
      </c>
      <c r="J3335" t="s">
        <v>10871</v>
      </c>
      <c r="K3335" t="s">
        <v>93</v>
      </c>
      <c r="M3335" t="s">
        <v>26</v>
      </c>
      <c r="N3335" t="s">
        <v>30</v>
      </c>
      <c r="P3335"/>
      <c r="S3335">
        <v>0</v>
      </c>
      <c r="T3335">
        <v>1</v>
      </c>
      <c r="U3335">
        <v>0</v>
      </c>
      <c r="V3335" t="str">
        <f>IF(OR(tickets_cleaned[[#This Row],[resolution_time_hours]]="", tickets_cleaned[[#This Row],[resolution_time_hours]]&lt;0),"",tickets_cleaned[[#This Row],[resolution_time_hours]])</f>
        <v/>
      </c>
    </row>
    <row r="3336" spans="1:22" ht="15" customHeight="1" x14ac:dyDescent="0.2">
      <c r="A3336">
        <v>3335</v>
      </c>
      <c r="B3336" t="s">
        <v>10872</v>
      </c>
      <c r="C3336" t="s">
        <v>10873</v>
      </c>
      <c r="D3336">
        <v>42</v>
      </c>
      <c r="E3336" t="s">
        <v>65</v>
      </c>
      <c r="F3336" t="s">
        <v>481</v>
      </c>
      <c r="G3336" s="1">
        <v>44089</v>
      </c>
      <c r="H3336" t="s">
        <v>23</v>
      </c>
      <c r="I3336" t="s">
        <v>22</v>
      </c>
      <c r="J3336" s="21" t="s">
        <v>10874</v>
      </c>
      <c r="K3336" t="s">
        <v>74</v>
      </c>
      <c r="L3336" t="s">
        <v>10875</v>
      </c>
      <c r="M3336" t="s">
        <v>28</v>
      </c>
      <c r="N3336" t="s">
        <v>32</v>
      </c>
      <c r="O3336" s="15">
        <v>45078.23238425926</v>
      </c>
      <c r="P3336" s="15">
        <v>45078.606689814813</v>
      </c>
      <c r="Q3336">
        <v>4</v>
      </c>
      <c r="R3336">
        <v>8</v>
      </c>
      <c r="S3336">
        <v>1</v>
      </c>
      <c r="T3336">
        <v>0</v>
      </c>
      <c r="U3336">
        <v>0</v>
      </c>
      <c r="V3336">
        <f>IF(OR(tickets_cleaned[[#This Row],[resolution_time_hours]]="", tickets_cleaned[[#This Row],[resolution_time_hours]]&lt;0),"",tickets_cleaned[[#This Row],[resolution_time_hours]])</f>
        <v>8</v>
      </c>
    </row>
    <row r="3337" spans="1:22" ht="15" customHeight="1" x14ac:dyDescent="0.2">
      <c r="A3337">
        <v>3336</v>
      </c>
      <c r="B3337" t="s">
        <v>10876</v>
      </c>
      <c r="C3337" t="s">
        <v>10877</v>
      </c>
      <c r="D3337">
        <v>52</v>
      </c>
      <c r="E3337" t="s">
        <v>58</v>
      </c>
      <c r="F3337" t="s">
        <v>342</v>
      </c>
      <c r="G3337" s="1">
        <v>43841</v>
      </c>
      <c r="H3337" t="s">
        <v>20</v>
      </c>
      <c r="I3337" t="s">
        <v>60</v>
      </c>
      <c r="J3337" t="s">
        <v>10878</v>
      </c>
      <c r="K3337" t="s">
        <v>74</v>
      </c>
      <c r="L3337" t="s">
        <v>10879</v>
      </c>
      <c r="M3337" t="s">
        <v>27</v>
      </c>
      <c r="N3337" t="s">
        <v>29</v>
      </c>
      <c r="O3337" s="15">
        <v>45078.161550925928</v>
      </c>
      <c r="P3337" s="15">
        <v>45077.977523148147</v>
      </c>
      <c r="Q3337">
        <v>1</v>
      </c>
      <c r="S3337">
        <v>1</v>
      </c>
      <c r="T3337">
        <v>0</v>
      </c>
      <c r="U3337">
        <v>1</v>
      </c>
      <c r="V3337" t="str">
        <f>IF(OR(tickets_cleaned[[#This Row],[resolution_time_hours]]="", tickets_cleaned[[#This Row],[resolution_time_hours]]&lt;0),"",tickets_cleaned[[#This Row],[resolution_time_hours]])</f>
        <v/>
      </c>
    </row>
    <row r="3338" spans="1:22" ht="15" customHeight="1" x14ac:dyDescent="0.2">
      <c r="A3338">
        <v>3337</v>
      </c>
      <c r="B3338" t="s">
        <v>10880</v>
      </c>
      <c r="C3338" t="s">
        <v>10881</v>
      </c>
      <c r="D3338">
        <v>23</v>
      </c>
      <c r="E3338" t="s">
        <v>58</v>
      </c>
      <c r="F3338" t="s">
        <v>199</v>
      </c>
      <c r="G3338" s="1">
        <v>44116</v>
      </c>
      <c r="H3338" t="s">
        <v>21</v>
      </c>
      <c r="I3338" t="s">
        <v>60</v>
      </c>
      <c r="J3338" s="21" t="s">
        <v>10882</v>
      </c>
      <c r="K3338" t="s">
        <v>74</v>
      </c>
      <c r="L3338" t="s">
        <v>10883</v>
      </c>
      <c r="M3338" t="s">
        <v>28</v>
      </c>
      <c r="N3338" t="s">
        <v>29</v>
      </c>
      <c r="O3338" s="15">
        <v>45078.01295138889</v>
      </c>
      <c r="P3338" s="15">
        <v>45078.542812500003</v>
      </c>
      <c r="Q3338">
        <v>4</v>
      </c>
      <c r="R3338">
        <v>12</v>
      </c>
      <c r="S3338">
        <v>1</v>
      </c>
      <c r="T3338">
        <v>0</v>
      </c>
      <c r="U3338">
        <v>0</v>
      </c>
      <c r="V3338">
        <f>IF(OR(tickets_cleaned[[#This Row],[resolution_time_hours]]="", tickets_cleaned[[#This Row],[resolution_time_hours]]&lt;0),"",tickets_cleaned[[#This Row],[resolution_time_hours]])</f>
        <v>12</v>
      </c>
    </row>
    <row r="3339" spans="1:22" ht="15" customHeight="1" x14ac:dyDescent="0.2">
      <c r="A3339">
        <v>3338</v>
      </c>
      <c r="B3339" t="s">
        <v>10884</v>
      </c>
      <c r="C3339" t="s">
        <v>10885</v>
      </c>
      <c r="D3339">
        <v>23</v>
      </c>
      <c r="E3339" t="s">
        <v>65</v>
      </c>
      <c r="F3339" t="s">
        <v>342</v>
      </c>
      <c r="G3339" s="1">
        <v>44015</v>
      </c>
      <c r="H3339" t="s">
        <v>20</v>
      </c>
      <c r="I3339" t="s">
        <v>176</v>
      </c>
      <c r="J3339" t="s">
        <v>10886</v>
      </c>
      <c r="K3339" t="s">
        <v>93</v>
      </c>
      <c r="M3339" t="s">
        <v>25</v>
      </c>
      <c r="N3339" t="s">
        <v>32</v>
      </c>
      <c r="P3339"/>
      <c r="S3339">
        <v>0</v>
      </c>
      <c r="T3339">
        <v>1</v>
      </c>
      <c r="U3339">
        <v>0</v>
      </c>
      <c r="V3339" t="str">
        <f>IF(OR(tickets_cleaned[[#This Row],[resolution_time_hours]]="", tickets_cleaned[[#This Row],[resolution_time_hours]]&lt;0),"",tickets_cleaned[[#This Row],[resolution_time_hours]])</f>
        <v/>
      </c>
    </row>
    <row r="3340" spans="1:22" ht="15" customHeight="1" x14ac:dyDescent="0.2">
      <c r="A3340">
        <v>3339</v>
      </c>
      <c r="B3340" t="s">
        <v>10887</v>
      </c>
      <c r="C3340" t="s">
        <v>10888</v>
      </c>
      <c r="D3340">
        <v>31</v>
      </c>
      <c r="E3340" t="s">
        <v>65</v>
      </c>
      <c r="F3340" t="s">
        <v>306</v>
      </c>
      <c r="G3340" s="1">
        <v>43907</v>
      </c>
      <c r="H3340" t="s">
        <v>23</v>
      </c>
      <c r="I3340" t="s">
        <v>203</v>
      </c>
      <c r="J3340" s="21" t="s">
        <v>10889</v>
      </c>
      <c r="K3340" t="s">
        <v>74</v>
      </c>
      <c r="L3340" t="s">
        <v>10890</v>
      </c>
      <c r="M3340" t="s">
        <v>27</v>
      </c>
      <c r="N3340" t="s">
        <v>31</v>
      </c>
      <c r="O3340" s="15">
        <v>45078.13380787037</v>
      </c>
      <c r="P3340" s="15">
        <v>45078.065057870372</v>
      </c>
      <c r="Q3340">
        <v>4</v>
      </c>
      <c r="S3340">
        <v>1</v>
      </c>
      <c r="T3340">
        <v>0</v>
      </c>
      <c r="U3340">
        <v>0</v>
      </c>
      <c r="V3340" t="str">
        <f>IF(OR(tickets_cleaned[[#This Row],[resolution_time_hours]]="", tickets_cleaned[[#This Row],[resolution_time_hours]]&lt;0),"",tickets_cleaned[[#This Row],[resolution_time_hours]])</f>
        <v/>
      </c>
    </row>
    <row r="3341" spans="1:22" ht="15" customHeight="1" x14ac:dyDescent="0.2">
      <c r="A3341">
        <v>3340</v>
      </c>
      <c r="B3341" t="s">
        <v>10891</v>
      </c>
      <c r="C3341" t="s">
        <v>10892</v>
      </c>
      <c r="D3341">
        <v>18</v>
      </c>
      <c r="E3341" t="s">
        <v>58</v>
      </c>
      <c r="F3341" t="s">
        <v>110</v>
      </c>
      <c r="G3341" s="1">
        <v>44118</v>
      </c>
      <c r="H3341" t="s">
        <v>24</v>
      </c>
      <c r="I3341" t="s">
        <v>101</v>
      </c>
      <c r="J3341" s="21" t="s">
        <v>10893</v>
      </c>
      <c r="K3341" t="s">
        <v>62</v>
      </c>
      <c r="M3341" t="s">
        <v>28</v>
      </c>
      <c r="N3341" t="s">
        <v>32</v>
      </c>
      <c r="O3341" s="15">
        <v>45078.494942129626</v>
      </c>
      <c r="P3341"/>
      <c r="S3341">
        <v>0</v>
      </c>
      <c r="T3341">
        <v>1</v>
      </c>
      <c r="U3341">
        <v>0</v>
      </c>
      <c r="V3341" t="str">
        <f>IF(OR(tickets_cleaned[[#This Row],[resolution_time_hours]]="", tickets_cleaned[[#This Row],[resolution_time_hours]]&lt;0),"",tickets_cleaned[[#This Row],[resolution_time_hours]])</f>
        <v/>
      </c>
    </row>
    <row r="3342" spans="1:22" ht="15" customHeight="1" x14ac:dyDescent="0.2">
      <c r="A3342">
        <v>3341</v>
      </c>
      <c r="B3342" t="s">
        <v>10894</v>
      </c>
      <c r="C3342" t="s">
        <v>10895</v>
      </c>
      <c r="D3342">
        <v>40</v>
      </c>
      <c r="E3342" t="s">
        <v>90</v>
      </c>
      <c r="F3342" t="s">
        <v>306</v>
      </c>
      <c r="G3342" s="1">
        <v>44427</v>
      </c>
      <c r="H3342" t="s">
        <v>24</v>
      </c>
      <c r="I3342" t="s">
        <v>79</v>
      </c>
      <c r="J3342" s="21" t="s">
        <v>10896</v>
      </c>
      <c r="K3342" t="s">
        <v>74</v>
      </c>
      <c r="L3342" t="s">
        <v>10897</v>
      </c>
      <c r="M3342" t="s">
        <v>26</v>
      </c>
      <c r="N3342" t="s">
        <v>31</v>
      </c>
      <c r="O3342" s="15">
        <v>45078.07203703704</v>
      </c>
      <c r="P3342" s="15">
        <v>45078.44425925926</v>
      </c>
      <c r="Q3342">
        <v>3</v>
      </c>
      <c r="R3342">
        <v>8</v>
      </c>
      <c r="S3342">
        <v>1</v>
      </c>
      <c r="T3342">
        <v>0</v>
      </c>
      <c r="U3342">
        <v>0</v>
      </c>
      <c r="V3342">
        <f>IF(OR(tickets_cleaned[[#This Row],[resolution_time_hours]]="", tickets_cleaned[[#This Row],[resolution_time_hours]]&lt;0),"",tickets_cleaned[[#This Row],[resolution_time_hours]])</f>
        <v>8</v>
      </c>
    </row>
    <row r="3343" spans="1:22" ht="15" customHeight="1" x14ac:dyDescent="0.2">
      <c r="A3343">
        <v>3342</v>
      </c>
      <c r="B3343" t="s">
        <v>10898</v>
      </c>
      <c r="C3343" t="s">
        <v>10899</v>
      </c>
      <c r="D3343">
        <v>25</v>
      </c>
      <c r="E3343" t="s">
        <v>58</v>
      </c>
      <c r="F3343" t="s">
        <v>59</v>
      </c>
      <c r="G3343" s="1">
        <v>43837</v>
      </c>
      <c r="H3343" t="s">
        <v>22</v>
      </c>
      <c r="I3343" t="s">
        <v>72</v>
      </c>
      <c r="J3343" t="s">
        <v>10900</v>
      </c>
      <c r="K3343" t="s">
        <v>62</v>
      </c>
      <c r="M3343" t="s">
        <v>26</v>
      </c>
      <c r="N3343" t="s">
        <v>30</v>
      </c>
      <c r="O3343" s="15">
        <v>45078.860254629632</v>
      </c>
      <c r="P3343"/>
      <c r="S3343">
        <v>0</v>
      </c>
      <c r="T3343">
        <v>1</v>
      </c>
      <c r="U3343">
        <v>0</v>
      </c>
      <c r="V3343" t="str">
        <f>IF(OR(tickets_cleaned[[#This Row],[resolution_time_hours]]="", tickets_cleaned[[#This Row],[resolution_time_hours]]&lt;0),"",tickets_cleaned[[#This Row],[resolution_time_hours]])</f>
        <v/>
      </c>
    </row>
    <row r="3344" spans="1:22" ht="15" customHeight="1" x14ac:dyDescent="0.2">
      <c r="A3344">
        <v>3343</v>
      </c>
      <c r="B3344" t="s">
        <v>10901</v>
      </c>
      <c r="C3344" t="s">
        <v>10902</v>
      </c>
      <c r="D3344">
        <v>18</v>
      </c>
      <c r="E3344" t="s">
        <v>65</v>
      </c>
      <c r="F3344" t="s">
        <v>249</v>
      </c>
      <c r="G3344" s="1">
        <v>44362</v>
      </c>
      <c r="H3344" t="s">
        <v>22</v>
      </c>
      <c r="I3344" t="s">
        <v>91</v>
      </c>
      <c r="J3344" s="21" t="s">
        <v>10903</v>
      </c>
      <c r="K3344" t="s">
        <v>62</v>
      </c>
      <c r="M3344" t="s">
        <v>27</v>
      </c>
      <c r="N3344" t="s">
        <v>32</v>
      </c>
      <c r="O3344" s="15">
        <v>45078.544999999998</v>
      </c>
      <c r="P3344"/>
      <c r="S3344">
        <v>0</v>
      </c>
      <c r="T3344">
        <v>1</v>
      </c>
      <c r="U3344">
        <v>0</v>
      </c>
      <c r="V3344" t="str">
        <f>IF(OR(tickets_cleaned[[#This Row],[resolution_time_hours]]="", tickets_cleaned[[#This Row],[resolution_time_hours]]&lt;0),"",tickets_cleaned[[#This Row],[resolution_time_hours]])</f>
        <v/>
      </c>
    </row>
    <row r="3345" spans="1:22" ht="15" customHeight="1" x14ac:dyDescent="0.2">
      <c r="A3345">
        <v>3344</v>
      </c>
      <c r="B3345" t="s">
        <v>10904</v>
      </c>
      <c r="C3345" t="s">
        <v>10905</v>
      </c>
      <c r="D3345">
        <v>36</v>
      </c>
      <c r="E3345" t="s">
        <v>58</v>
      </c>
      <c r="F3345" t="s">
        <v>139</v>
      </c>
      <c r="G3345" s="1">
        <v>44175</v>
      </c>
      <c r="H3345" t="s">
        <v>23</v>
      </c>
      <c r="I3345" t="s">
        <v>79</v>
      </c>
      <c r="J3345" s="21" t="s">
        <v>10906</v>
      </c>
      <c r="K3345" t="s">
        <v>62</v>
      </c>
      <c r="M3345" t="s">
        <v>26</v>
      </c>
      <c r="N3345" t="s">
        <v>30</v>
      </c>
      <c r="O3345" s="15">
        <v>45078.706111111111</v>
      </c>
      <c r="P3345"/>
      <c r="S3345">
        <v>0</v>
      </c>
      <c r="T3345">
        <v>1</v>
      </c>
      <c r="U3345">
        <v>0</v>
      </c>
      <c r="V3345" t="str">
        <f>IF(OR(tickets_cleaned[[#This Row],[resolution_time_hours]]="", tickets_cleaned[[#This Row],[resolution_time_hours]]&lt;0),"",tickets_cleaned[[#This Row],[resolution_time_hours]])</f>
        <v/>
      </c>
    </row>
    <row r="3346" spans="1:22" ht="15" customHeight="1" x14ac:dyDescent="0.2">
      <c r="A3346">
        <v>3345</v>
      </c>
      <c r="B3346" t="s">
        <v>10907</v>
      </c>
      <c r="C3346" t="s">
        <v>10908</v>
      </c>
      <c r="D3346">
        <v>48</v>
      </c>
      <c r="E3346" t="s">
        <v>65</v>
      </c>
      <c r="F3346" t="s">
        <v>139</v>
      </c>
      <c r="G3346" s="1">
        <v>44445</v>
      </c>
      <c r="H3346" t="s">
        <v>21</v>
      </c>
      <c r="I3346" t="s">
        <v>101</v>
      </c>
      <c r="J3346" s="21" t="s">
        <v>10909</v>
      </c>
      <c r="K3346" t="s">
        <v>93</v>
      </c>
      <c r="M3346" t="s">
        <v>25</v>
      </c>
      <c r="N3346" t="s">
        <v>31</v>
      </c>
      <c r="P3346"/>
      <c r="S3346">
        <v>0</v>
      </c>
      <c r="T3346">
        <v>1</v>
      </c>
      <c r="U3346">
        <v>0</v>
      </c>
      <c r="V3346" t="str">
        <f>IF(OR(tickets_cleaned[[#This Row],[resolution_time_hours]]="", tickets_cleaned[[#This Row],[resolution_time_hours]]&lt;0),"",tickets_cleaned[[#This Row],[resolution_time_hours]])</f>
        <v/>
      </c>
    </row>
    <row r="3347" spans="1:22" ht="15" customHeight="1" x14ac:dyDescent="0.2">
      <c r="A3347">
        <v>3346</v>
      </c>
      <c r="B3347" t="s">
        <v>10910</v>
      </c>
      <c r="C3347" t="s">
        <v>10911</v>
      </c>
      <c r="D3347">
        <v>41</v>
      </c>
      <c r="E3347" t="s">
        <v>65</v>
      </c>
      <c r="F3347" t="s">
        <v>233</v>
      </c>
      <c r="G3347" s="1">
        <v>44407</v>
      </c>
      <c r="H3347" t="s">
        <v>22</v>
      </c>
      <c r="I3347" t="s">
        <v>203</v>
      </c>
      <c r="J3347" s="21" t="s">
        <v>10912</v>
      </c>
      <c r="K3347" t="s">
        <v>62</v>
      </c>
      <c r="M3347" t="s">
        <v>28</v>
      </c>
      <c r="N3347" t="s">
        <v>32</v>
      </c>
      <c r="O3347" s="15">
        <v>45078.951296296298</v>
      </c>
      <c r="P3347"/>
      <c r="S3347">
        <v>0</v>
      </c>
      <c r="T3347">
        <v>1</v>
      </c>
      <c r="U3347">
        <v>0</v>
      </c>
      <c r="V3347" t="str">
        <f>IF(OR(tickets_cleaned[[#This Row],[resolution_time_hours]]="", tickets_cleaned[[#This Row],[resolution_time_hours]]&lt;0),"",tickets_cleaned[[#This Row],[resolution_time_hours]])</f>
        <v/>
      </c>
    </row>
    <row r="3348" spans="1:22" ht="15" customHeight="1" x14ac:dyDescent="0.2">
      <c r="A3348">
        <v>3347</v>
      </c>
      <c r="B3348" t="s">
        <v>10913</v>
      </c>
      <c r="C3348" t="s">
        <v>10914</v>
      </c>
      <c r="D3348">
        <v>65</v>
      </c>
      <c r="E3348" t="s">
        <v>90</v>
      </c>
      <c r="F3348" t="s">
        <v>84</v>
      </c>
      <c r="G3348" s="1">
        <v>44257</v>
      </c>
      <c r="H3348" t="s">
        <v>20</v>
      </c>
      <c r="I3348" t="s">
        <v>106</v>
      </c>
      <c r="J3348" s="21" t="s">
        <v>10915</v>
      </c>
      <c r="K3348" t="s">
        <v>74</v>
      </c>
      <c r="L3348" t="s">
        <v>10916</v>
      </c>
      <c r="M3348" t="s">
        <v>25</v>
      </c>
      <c r="N3348" t="s">
        <v>31</v>
      </c>
      <c r="O3348" s="15">
        <v>45078.733946759261</v>
      </c>
      <c r="P3348" s="15">
        <v>45078.588807870372</v>
      </c>
      <c r="Q3348">
        <v>3</v>
      </c>
      <c r="S3348">
        <v>1</v>
      </c>
      <c r="T3348">
        <v>0</v>
      </c>
      <c r="U3348">
        <v>0</v>
      </c>
      <c r="V3348" t="str">
        <f>IF(OR(tickets_cleaned[[#This Row],[resolution_time_hours]]="", tickets_cleaned[[#This Row],[resolution_time_hours]]&lt;0),"",tickets_cleaned[[#This Row],[resolution_time_hours]])</f>
        <v/>
      </c>
    </row>
    <row r="3349" spans="1:22" ht="15" customHeight="1" x14ac:dyDescent="0.2">
      <c r="A3349">
        <v>3348</v>
      </c>
      <c r="B3349" t="s">
        <v>10917</v>
      </c>
      <c r="C3349" t="s">
        <v>10918</v>
      </c>
      <c r="D3349">
        <v>22</v>
      </c>
      <c r="E3349" t="s">
        <v>90</v>
      </c>
      <c r="F3349" t="s">
        <v>408</v>
      </c>
      <c r="G3349" s="1">
        <v>44262</v>
      </c>
      <c r="H3349" t="s">
        <v>23</v>
      </c>
      <c r="I3349" t="s">
        <v>120</v>
      </c>
      <c r="J3349" t="s">
        <v>1096</v>
      </c>
      <c r="K3349" t="s">
        <v>62</v>
      </c>
      <c r="M3349" t="s">
        <v>25</v>
      </c>
      <c r="N3349" t="s">
        <v>31</v>
      </c>
      <c r="O3349" s="15">
        <v>45078.80269675926</v>
      </c>
      <c r="P3349"/>
      <c r="S3349">
        <v>0</v>
      </c>
      <c r="T3349">
        <v>1</v>
      </c>
      <c r="U3349">
        <v>0</v>
      </c>
      <c r="V3349" t="str">
        <f>IF(OR(tickets_cleaned[[#This Row],[resolution_time_hours]]="", tickets_cleaned[[#This Row],[resolution_time_hours]]&lt;0),"",tickets_cleaned[[#This Row],[resolution_time_hours]])</f>
        <v/>
      </c>
    </row>
    <row r="3350" spans="1:22" ht="15" customHeight="1" x14ac:dyDescent="0.2">
      <c r="A3350">
        <v>3349</v>
      </c>
      <c r="B3350" t="s">
        <v>10919</v>
      </c>
      <c r="C3350" t="s">
        <v>10920</v>
      </c>
      <c r="D3350">
        <v>65</v>
      </c>
      <c r="E3350" t="s">
        <v>58</v>
      </c>
      <c r="F3350" t="s">
        <v>275</v>
      </c>
      <c r="G3350" s="1">
        <v>44015</v>
      </c>
      <c r="H3350" t="s">
        <v>23</v>
      </c>
      <c r="I3350" t="s">
        <v>140</v>
      </c>
      <c r="J3350" t="s">
        <v>10921</v>
      </c>
      <c r="K3350" t="s">
        <v>74</v>
      </c>
      <c r="L3350" t="s">
        <v>10922</v>
      </c>
      <c r="M3350" t="s">
        <v>27</v>
      </c>
      <c r="N3350" t="s">
        <v>31</v>
      </c>
      <c r="O3350" s="15">
        <v>45078.831886574073</v>
      </c>
      <c r="P3350" s="15">
        <v>45078.347858796296</v>
      </c>
      <c r="Q3350">
        <v>3</v>
      </c>
      <c r="S3350">
        <v>1</v>
      </c>
      <c r="T3350">
        <v>0</v>
      </c>
      <c r="U3350">
        <v>0</v>
      </c>
      <c r="V3350" t="str">
        <f>IF(OR(tickets_cleaned[[#This Row],[resolution_time_hours]]="", tickets_cleaned[[#This Row],[resolution_time_hours]]&lt;0),"",tickets_cleaned[[#This Row],[resolution_time_hours]])</f>
        <v/>
      </c>
    </row>
    <row r="3351" spans="1:22" ht="15" customHeight="1" x14ac:dyDescent="0.2">
      <c r="A3351">
        <v>3350</v>
      </c>
      <c r="B3351" t="s">
        <v>10923</v>
      </c>
      <c r="C3351" t="s">
        <v>10924</v>
      </c>
      <c r="D3351">
        <v>61</v>
      </c>
      <c r="E3351" t="s">
        <v>58</v>
      </c>
      <c r="F3351" t="s">
        <v>237</v>
      </c>
      <c r="G3351" s="1">
        <v>44113</v>
      </c>
      <c r="H3351" t="s">
        <v>23</v>
      </c>
      <c r="I3351" t="s">
        <v>140</v>
      </c>
      <c r="J3351" s="21" t="s">
        <v>10925</v>
      </c>
      <c r="K3351" t="s">
        <v>93</v>
      </c>
      <c r="M3351" t="s">
        <v>27</v>
      </c>
      <c r="N3351" t="s">
        <v>29</v>
      </c>
      <c r="P3351"/>
      <c r="S3351">
        <v>0</v>
      </c>
      <c r="T3351">
        <v>1</v>
      </c>
      <c r="U3351">
        <v>0</v>
      </c>
      <c r="V3351" t="str">
        <f>IF(OR(tickets_cleaned[[#This Row],[resolution_time_hours]]="", tickets_cleaned[[#This Row],[resolution_time_hours]]&lt;0),"",tickets_cleaned[[#This Row],[resolution_time_hours]])</f>
        <v/>
      </c>
    </row>
    <row r="3352" spans="1:22" ht="15" customHeight="1" x14ac:dyDescent="0.2">
      <c r="A3352">
        <v>3351</v>
      </c>
      <c r="B3352" t="s">
        <v>10926</v>
      </c>
      <c r="C3352" t="s">
        <v>10927</v>
      </c>
      <c r="D3352">
        <v>18</v>
      </c>
      <c r="E3352" t="s">
        <v>90</v>
      </c>
      <c r="F3352" t="s">
        <v>187</v>
      </c>
      <c r="G3352" s="1">
        <v>44154</v>
      </c>
      <c r="H3352" t="s">
        <v>20</v>
      </c>
      <c r="I3352" t="s">
        <v>101</v>
      </c>
      <c r="J3352" s="21" t="s">
        <v>10928</v>
      </c>
      <c r="K3352" t="s">
        <v>74</v>
      </c>
      <c r="L3352" t="s">
        <v>10929</v>
      </c>
      <c r="M3352" t="s">
        <v>25</v>
      </c>
      <c r="N3352" t="s">
        <v>29</v>
      </c>
      <c r="O3352" s="15">
        <v>45078.388171296298</v>
      </c>
      <c r="P3352" s="15">
        <v>45078.870810185188</v>
      </c>
      <c r="Q3352">
        <v>5</v>
      </c>
      <c r="R3352">
        <v>11</v>
      </c>
      <c r="S3352">
        <v>1</v>
      </c>
      <c r="T3352">
        <v>0</v>
      </c>
      <c r="U3352">
        <v>0</v>
      </c>
      <c r="V3352">
        <f>IF(OR(tickets_cleaned[[#This Row],[resolution_time_hours]]="", tickets_cleaned[[#This Row],[resolution_time_hours]]&lt;0),"",tickets_cleaned[[#This Row],[resolution_time_hours]])</f>
        <v>11</v>
      </c>
    </row>
    <row r="3353" spans="1:22" ht="15" customHeight="1" x14ac:dyDescent="0.2">
      <c r="A3353">
        <v>3352</v>
      </c>
      <c r="B3353" t="s">
        <v>10930</v>
      </c>
      <c r="C3353" t="s">
        <v>10931</v>
      </c>
      <c r="D3353">
        <v>65</v>
      </c>
      <c r="E3353" t="s">
        <v>65</v>
      </c>
      <c r="F3353" t="s">
        <v>422</v>
      </c>
      <c r="G3353" s="1">
        <v>44286</v>
      </c>
      <c r="H3353" t="s">
        <v>20</v>
      </c>
      <c r="I3353" t="s">
        <v>79</v>
      </c>
      <c r="J3353" t="s">
        <v>10932</v>
      </c>
      <c r="K3353" t="s">
        <v>93</v>
      </c>
      <c r="M3353" t="s">
        <v>28</v>
      </c>
      <c r="N3353" t="s">
        <v>30</v>
      </c>
      <c r="P3353"/>
      <c r="S3353">
        <v>0</v>
      </c>
      <c r="T3353">
        <v>1</v>
      </c>
      <c r="U3353">
        <v>0</v>
      </c>
      <c r="V3353" t="str">
        <f>IF(OR(tickets_cleaned[[#This Row],[resolution_time_hours]]="", tickets_cleaned[[#This Row],[resolution_time_hours]]&lt;0),"",tickets_cleaned[[#This Row],[resolution_time_hours]])</f>
        <v/>
      </c>
    </row>
    <row r="3354" spans="1:22" ht="15" customHeight="1" x14ac:dyDescent="0.2">
      <c r="A3354">
        <v>3353</v>
      </c>
      <c r="B3354" t="s">
        <v>10933</v>
      </c>
      <c r="C3354" t="s">
        <v>10934</v>
      </c>
      <c r="D3354">
        <v>65</v>
      </c>
      <c r="E3354" t="s">
        <v>90</v>
      </c>
      <c r="F3354" t="s">
        <v>456</v>
      </c>
      <c r="G3354" s="1">
        <v>44000</v>
      </c>
      <c r="H3354" t="s">
        <v>23</v>
      </c>
      <c r="I3354" t="s">
        <v>67</v>
      </c>
      <c r="J3354" s="21" t="s">
        <v>10935</v>
      </c>
      <c r="K3354" t="s">
        <v>74</v>
      </c>
      <c r="L3354" t="s">
        <v>10936</v>
      </c>
      <c r="M3354" t="s">
        <v>26</v>
      </c>
      <c r="N3354" t="s">
        <v>32</v>
      </c>
      <c r="O3354" s="15">
        <v>45078.631956018522</v>
      </c>
      <c r="P3354" s="15">
        <v>45078.010428240741</v>
      </c>
      <c r="Q3354">
        <v>4</v>
      </c>
      <c r="S3354">
        <v>1</v>
      </c>
      <c r="T3354">
        <v>0</v>
      </c>
      <c r="U3354">
        <v>0</v>
      </c>
      <c r="V3354" t="str">
        <f>IF(OR(tickets_cleaned[[#This Row],[resolution_time_hours]]="", tickets_cleaned[[#This Row],[resolution_time_hours]]&lt;0),"",tickets_cleaned[[#This Row],[resolution_time_hours]])</f>
        <v/>
      </c>
    </row>
    <row r="3355" spans="1:22" ht="15" customHeight="1" x14ac:dyDescent="0.2">
      <c r="A3355">
        <v>3354</v>
      </c>
      <c r="B3355" t="s">
        <v>10937</v>
      </c>
      <c r="C3355" t="s">
        <v>10938</v>
      </c>
      <c r="D3355">
        <v>23</v>
      </c>
      <c r="E3355" t="s">
        <v>58</v>
      </c>
      <c r="F3355" t="s">
        <v>119</v>
      </c>
      <c r="G3355" s="1">
        <v>44015</v>
      </c>
      <c r="H3355" t="s">
        <v>22</v>
      </c>
      <c r="I3355" t="s">
        <v>106</v>
      </c>
      <c r="J3355" t="s">
        <v>10939</v>
      </c>
      <c r="K3355" t="s">
        <v>62</v>
      </c>
      <c r="M3355" t="s">
        <v>26</v>
      </c>
      <c r="N3355" t="s">
        <v>31</v>
      </c>
      <c r="O3355" s="15">
        <v>45078.177106481482</v>
      </c>
      <c r="P3355"/>
      <c r="S3355">
        <v>0</v>
      </c>
      <c r="T3355">
        <v>1</v>
      </c>
      <c r="U3355">
        <v>0</v>
      </c>
      <c r="V3355" t="str">
        <f>IF(OR(tickets_cleaned[[#This Row],[resolution_time_hours]]="", tickets_cleaned[[#This Row],[resolution_time_hours]]&lt;0),"",tickets_cleaned[[#This Row],[resolution_time_hours]])</f>
        <v/>
      </c>
    </row>
    <row r="3356" spans="1:22" ht="15" customHeight="1" x14ac:dyDescent="0.2">
      <c r="A3356">
        <v>3355</v>
      </c>
      <c r="B3356" t="s">
        <v>10940</v>
      </c>
      <c r="C3356" t="s">
        <v>10941</v>
      </c>
      <c r="D3356">
        <v>64</v>
      </c>
      <c r="E3356" t="s">
        <v>65</v>
      </c>
      <c r="F3356" t="s">
        <v>364</v>
      </c>
      <c r="G3356" s="1">
        <v>44208</v>
      </c>
      <c r="H3356" t="s">
        <v>21</v>
      </c>
      <c r="I3356" t="s">
        <v>60</v>
      </c>
      <c r="J3356" s="21" t="s">
        <v>10942</v>
      </c>
      <c r="K3356" t="s">
        <v>93</v>
      </c>
      <c r="M3356" t="s">
        <v>26</v>
      </c>
      <c r="N3356" t="s">
        <v>32</v>
      </c>
      <c r="P3356"/>
      <c r="S3356">
        <v>0</v>
      </c>
      <c r="T3356">
        <v>1</v>
      </c>
      <c r="U3356">
        <v>0</v>
      </c>
      <c r="V3356" t="str">
        <f>IF(OR(tickets_cleaned[[#This Row],[resolution_time_hours]]="", tickets_cleaned[[#This Row],[resolution_time_hours]]&lt;0),"",tickets_cleaned[[#This Row],[resolution_time_hours]])</f>
        <v/>
      </c>
    </row>
    <row r="3357" spans="1:22" ht="15" customHeight="1" x14ac:dyDescent="0.2">
      <c r="A3357">
        <v>3356</v>
      </c>
      <c r="B3357" t="s">
        <v>10943</v>
      </c>
      <c r="C3357" t="s">
        <v>10944</v>
      </c>
      <c r="D3357">
        <v>52</v>
      </c>
      <c r="E3357" t="s">
        <v>65</v>
      </c>
      <c r="F3357" t="s">
        <v>100</v>
      </c>
      <c r="G3357" s="1">
        <v>44199</v>
      </c>
      <c r="H3357" t="s">
        <v>20</v>
      </c>
      <c r="I3357" t="s">
        <v>101</v>
      </c>
      <c r="J3357" s="21" t="s">
        <v>10945</v>
      </c>
      <c r="K3357" t="s">
        <v>74</v>
      </c>
      <c r="L3357" t="s">
        <v>10946</v>
      </c>
      <c r="M3357" t="s">
        <v>28</v>
      </c>
      <c r="N3357" t="s">
        <v>31</v>
      </c>
      <c r="O3357" s="15">
        <v>45078.235486111109</v>
      </c>
      <c r="P3357" s="15">
        <v>45077.977847222224</v>
      </c>
      <c r="Q3357">
        <v>1</v>
      </c>
      <c r="S3357">
        <v>1</v>
      </c>
      <c r="T3357">
        <v>0</v>
      </c>
      <c r="U3357">
        <v>1</v>
      </c>
      <c r="V3357" t="str">
        <f>IF(OR(tickets_cleaned[[#This Row],[resolution_time_hours]]="", tickets_cleaned[[#This Row],[resolution_time_hours]]&lt;0),"",tickets_cleaned[[#This Row],[resolution_time_hours]])</f>
        <v/>
      </c>
    </row>
    <row r="3358" spans="1:22" ht="15" customHeight="1" x14ac:dyDescent="0.2">
      <c r="A3358">
        <v>3357</v>
      </c>
      <c r="B3358" t="s">
        <v>2709</v>
      </c>
      <c r="C3358" t="s">
        <v>10947</v>
      </c>
      <c r="D3358">
        <v>42</v>
      </c>
      <c r="E3358" t="s">
        <v>65</v>
      </c>
      <c r="F3358" t="s">
        <v>187</v>
      </c>
      <c r="G3358" s="1">
        <v>44018</v>
      </c>
      <c r="H3358" t="s">
        <v>23</v>
      </c>
      <c r="I3358" t="s">
        <v>203</v>
      </c>
      <c r="J3358" t="s">
        <v>10948</v>
      </c>
      <c r="K3358" t="s">
        <v>62</v>
      </c>
      <c r="M3358" t="s">
        <v>28</v>
      </c>
      <c r="N3358" t="s">
        <v>29</v>
      </c>
      <c r="O3358" s="15">
        <v>45078.552164351851</v>
      </c>
      <c r="P3358"/>
      <c r="S3358">
        <v>0</v>
      </c>
      <c r="T3358">
        <v>1</v>
      </c>
      <c r="U3358">
        <v>0</v>
      </c>
      <c r="V3358" t="str">
        <f>IF(OR(tickets_cleaned[[#This Row],[resolution_time_hours]]="", tickets_cleaned[[#This Row],[resolution_time_hours]]&lt;0),"",tickets_cleaned[[#This Row],[resolution_time_hours]])</f>
        <v/>
      </c>
    </row>
    <row r="3359" spans="1:22" ht="15" customHeight="1" x14ac:dyDescent="0.2">
      <c r="A3359">
        <v>3358</v>
      </c>
      <c r="B3359" t="s">
        <v>10949</v>
      </c>
      <c r="C3359" t="s">
        <v>10950</v>
      </c>
      <c r="D3359">
        <v>38</v>
      </c>
      <c r="E3359" t="s">
        <v>65</v>
      </c>
      <c r="F3359" t="s">
        <v>114</v>
      </c>
      <c r="G3359" s="1">
        <v>43922</v>
      </c>
      <c r="H3359" t="s">
        <v>24</v>
      </c>
      <c r="I3359" t="s">
        <v>120</v>
      </c>
      <c r="J3359" s="21" t="s">
        <v>10951</v>
      </c>
      <c r="K3359" t="s">
        <v>62</v>
      </c>
      <c r="M3359" t="s">
        <v>27</v>
      </c>
      <c r="N3359" t="s">
        <v>30</v>
      </c>
      <c r="O3359" s="15">
        <v>45078.551493055558</v>
      </c>
      <c r="P3359"/>
      <c r="S3359">
        <v>0</v>
      </c>
      <c r="T3359">
        <v>1</v>
      </c>
      <c r="U3359">
        <v>0</v>
      </c>
      <c r="V3359" t="str">
        <f>IF(OR(tickets_cleaned[[#This Row],[resolution_time_hours]]="", tickets_cleaned[[#This Row],[resolution_time_hours]]&lt;0),"",tickets_cleaned[[#This Row],[resolution_time_hours]])</f>
        <v/>
      </c>
    </row>
    <row r="3360" spans="1:22" ht="15" customHeight="1" x14ac:dyDescent="0.2">
      <c r="A3360">
        <v>3359</v>
      </c>
      <c r="B3360" t="s">
        <v>10952</v>
      </c>
      <c r="C3360" t="s">
        <v>10953</v>
      </c>
      <c r="D3360">
        <v>38</v>
      </c>
      <c r="E3360" t="s">
        <v>58</v>
      </c>
      <c r="F3360" t="s">
        <v>233</v>
      </c>
      <c r="G3360" s="1">
        <v>44494</v>
      </c>
      <c r="H3360" t="s">
        <v>21</v>
      </c>
      <c r="I3360" t="s">
        <v>72</v>
      </c>
      <c r="J3360" t="s">
        <v>10778</v>
      </c>
      <c r="K3360" t="s">
        <v>93</v>
      </c>
      <c r="M3360" t="s">
        <v>27</v>
      </c>
      <c r="N3360" t="s">
        <v>29</v>
      </c>
      <c r="P3360"/>
      <c r="S3360">
        <v>0</v>
      </c>
      <c r="T3360">
        <v>1</v>
      </c>
      <c r="U3360">
        <v>0</v>
      </c>
      <c r="V3360" t="str">
        <f>IF(OR(tickets_cleaned[[#This Row],[resolution_time_hours]]="", tickets_cleaned[[#This Row],[resolution_time_hours]]&lt;0),"",tickets_cleaned[[#This Row],[resolution_time_hours]])</f>
        <v/>
      </c>
    </row>
    <row r="3361" spans="1:22" ht="15" customHeight="1" x14ac:dyDescent="0.2">
      <c r="A3361">
        <v>3360</v>
      </c>
      <c r="B3361" t="s">
        <v>10954</v>
      </c>
      <c r="C3361" t="s">
        <v>10955</v>
      </c>
      <c r="D3361">
        <v>35</v>
      </c>
      <c r="E3361" t="s">
        <v>65</v>
      </c>
      <c r="F3361" t="s">
        <v>175</v>
      </c>
      <c r="G3361" s="1">
        <v>44505</v>
      </c>
      <c r="H3361" t="s">
        <v>21</v>
      </c>
      <c r="I3361" t="s">
        <v>20</v>
      </c>
      <c r="J3361" s="21" t="s">
        <v>10956</v>
      </c>
      <c r="K3361" t="s">
        <v>74</v>
      </c>
      <c r="L3361" t="s">
        <v>10957</v>
      </c>
      <c r="M3361" t="s">
        <v>27</v>
      </c>
      <c r="N3361" t="s">
        <v>29</v>
      </c>
      <c r="O3361" s="15">
        <v>45078.611226851855</v>
      </c>
      <c r="P3361" s="15">
        <v>45078.642476851855</v>
      </c>
      <c r="Q3361">
        <v>3</v>
      </c>
      <c r="R3361">
        <v>0</v>
      </c>
      <c r="S3361">
        <v>1</v>
      </c>
      <c r="T3361">
        <v>0</v>
      </c>
      <c r="U3361">
        <v>0</v>
      </c>
      <c r="V3361">
        <f>IF(OR(tickets_cleaned[[#This Row],[resolution_time_hours]]="", tickets_cleaned[[#This Row],[resolution_time_hours]]&lt;0),"",tickets_cleaned[[#This Row],[resolution_time_hours]])</f>
        <v>0</v>
      </c>
    </row>
    <row r="3362" spans="1:22" ht="15" customHeight="1" x14ac:dyDescent="0.2">
      <c r="A3362">
        <v>3361</v>
      </c>
      <c r="B3362" t="s">
        <v>10958</v>
      </c>
      <c r="C3362" t="s">
        <v>10959</v>
      </c>
      <c r="D3362">
        <v>19</v>
      </c>
      <c r="E3362" t="s">
        <v>58</v>
      </c>
      <c r="F3362" t="s">
        <v>249</v>
      </c>
      <c r="G3362" s="1">
        <v>44540</v>
      </c>
      <c r="H3362" t="s">
        <v>24</v>
      </c>
      <c r="I3362" t="s">
        <v>60</v>
      </c>
      <c r="J3362" t="s">
        <v>10960</v>
      </c>
      <c r="K3362" t="s">
        <v>62</v>
      </c>
      <c r="M3362" t="s">
        <v>25</v>
      </c>
      <c r="N3362" t="s">
        <v>32</v>
      </c>
      <c r="O3362" s="15">
        <v>45078.218182870369</v>
      </c>
      <c r="P3362"/>
      <c r="S3362">
        <v>0</v>
      </c>
      <c r="T3362">
        <v>1</v>
      </c>
      <c r="U3362">
        <v>0</v>
      </c>
      <c r="V3362" t="str">
        <f>IF(OR(tickets_cleaned[[#This Row],[resolution_time_hours]]="", tickets_cleaned[[#This Row],[resolution_time_hours]]&lt;0),"",tickets_cleaned[[#This Row],[resolution_time_hours]])</f>
        <v/>
      </c>
    </row>
    <row r="3363" spans="1:22" ht="15" customHeight="1" x14ac:dyDescent="0.2">
      <c r="A3363">
        <v>3362</v>
      </c>
      <c r="B3363" t="s">
        <v>10961</v>
      </c>
      <c r="C3363" t="s">
        <v>10962</v>
      </c>
      <c r="D3363">
        <v>62</v>
      </c>
      <c r="E3363" t="s">
        <v>58</v>
      </c>
      <c r="F3363" t="s">
        <v>125</v>
      </c>
      <c r="G3363" s="1">
        <v>44001</v>
      </c>
      <c r="H3363" t="s">
        <v>20</v>
      </c>
      <c r="I3363" t="s">
        <v>140</v>
      </c>
      <c r="J3363" s="21" t="s">
        <v>10963</v>
      </c>
      <c r="K3363" t="s">
        <v>74</v>
      </c>
      <c r="L3363" t="s">
        <v>10964</v>
      </c>
      <c r="M3363" t="s">
        <v>26</v>
      </c>
      <c r="N3363" t="s">
        <v>32</v>
      </c>
      <c r="O3363" s="15">
        <v>45078.921678240738</v>
      </c>
      <c r="P3363" s="15">
        <v>45078.394594907404</v>
      </c>
      <c r="Q3363">
        <v>5</v>
      </c>
      <c r="S3363">
        <v>1</v>
      </c>
      <c r="T3363">
        <v>0</v>
      </c>
      <c r="U3363">
        <v>0</v>
      </c>
      <c r="V3363" t="str">
        <f>IF(OR(tickets_cleaned[[#This Row],[resolution_time_hours]]="", tickets_cleaned[[#This Row],[resolution_time_hours]]&lt;0),"",tickets_cleaned[[#This Row],[resolution_time_hours]])</f>
        <v/>
      </c>
    </row>
    <row r="3364" spans="1:22" ht="15" customHeight="1" x14ac:dyDescent="0.2">
      <c r="A3364">
        <v>3363</v>
      </c>
      <c r="B3364" t="s">
        <v>10965</v>
      </c>
      <c r="C3364" t="s">
        <v>10966</v>
      </c>
      <c r="D3364">
        <v>26</v>
      </c>
      <c r="E3364" t="s">
        <v>90</v>
      </c>
      <c r="F3364" t="s">
        <v>78</v>
      </c>
      <c r="G3364" s="1">
        <v>43976</v>
      </c>
      <c r="H3364" t="s">
        <v>20</v>
      </c>
      <c r="I3364" t="s">
        <v>126</v>
      </c>
      <c r="J3364" s="21" t="s">
        <v>10967</v>
      </c>
      <c r="K3364" t="s">
        <v>74</v>
      </c>
      <c r="L3364" t="s">
        <v>10968</v>
      </c>
      <c r="M3364" t="s">
        <v>26</v>
      </c>
      <c r="N3364" t="s">
        <v>30</v>
      </c>
      <c r="O3364" s="15">
        <v>45078.274467592593</v>
      </c>
      <c r="P3364" s="15">
        <v>45078.930023148147</v>
      </c>
      <c r="Q3364">
        <v>1</v>
      </c>
      <c r="R3364">
        <v>15</v>
      </c>
      <c r="S3364">
        <v>1</v>
      </c>
      <c r="T3364">
        <v>0</v>
      </c>
      <c r="U3364">
        <v>1</v>
      </c>
      <c r="V3364">
        <f>IF(OR(tickets_cleaned[[#This Row],[resolution_time_hours]]="", tickets_cleaned[[#This Row],[resolution_time_hours]]&lt;0),"",tickets_cleaned[[#This Row],[resolution_time_hours]])</f>
        <v>15</v>
      </c>
    </row>
    <row r="3365" spans="1:22" ht="15" customHeight="1" x14ac:dyDescent="0.2">
      <c r="A3365">
        <v>3364</v>
      </c>
      <c r="B3365" t="s">
        <v>10969</v>
      </c>
      <c r="C3365" t="s">
        <v>10970</v>
      </c>
      <c r="D3365">
        <v>49</v>
      </c>
      <c r="E3365" t="s">
        <v>65</v>
      </c>
      <c r="F3365" t="s">
        <v>78</v>
      </c>
      <c r="G3365" s="1">
        <v>44387</v>
      </c>
      <c r="H3365" t="s">
        <v>24</v>
      </c>
      <c r="I3365" t="s">
        <v>79</v>
      </c>
      <c r="J3365" s="21" t="s">
        <v>10971</v>
      </c>
      <c r="K3365" t="s">
        <v>62</v>
      </c>
      <c r="M3365" t="s">
        <v>28</v>
      </c>
      <c r="N3365" t="s">
        <v>32</v>
      </c>
      <c r="O3365" s="15">
        <v>45078.520300925928</v>
      </c>
      <c r="P3365"/>
      <c r="S3365">
        <v>0</v>
      </c>
      <c r="T3365">
        <v>1</v>
      </c>
      <c r="U3365">
        <v>0</v>
      </c>
      <c r="V3365" t="str">
        <f>IF(OR(tickets_cleaned[[#This Row],[resolution_time_hours]]="", tickets_cleaned[[#This Row],[resolution_time_hours]]&lt;0),"",tickets_cleaned[[#This Row],[resolution_time_hours]])</f>
        <v/>
      </c>
    </row>
    <row r="3366" spans="1:22" ht="15" customHeight="1" x14ac:dyDescent="0.2">
      <c r="A3366">
        <v>3365</v>
      </c>
      <c r="B3366" t="s">
        <v>10972</v>
      </c>
      <c r="C3366" t="s">
        <v>10973</v>
      </c>
      <c r="D3366">
        <v>45</v>
      </c>
      <c r="E3366" t="s">
        <v>90</v>
      </c>
      <c r="F3366" t="s">
        <v>680</v>
      </c>
      <c r="G3366" s="1">
        <v>44073</v>
      </c>
      <c r="H3366" t="s">
        <v>22</v>
      </c>
      <c r="I3366" t="s">
        <v>106</v>
      </c>
      <c r="J3366" s="21" t="s">
        <v>10974</v>
      </c>
      <c r="K3366" t="s">
        <v>62</v>
      </c>
      <c r="M3366" t="s">
        <v>26</v>
      </c>
      <c r="N3366" t="s">
        <v>32</v>
      </c>
      <c r="O3366" s="15">
        <v>45078.120312500003</v>
      </c>
      <c r="P3366"/>
      <c r="S3366">
        <v>0</v>
      </c>
      <c r="T3366">
        <v>1</v>
      </c>
      <c r="U3366">
        <v>0</v>
      </c>
      <c r="V3366" t="str">
        <f>IF(OR(tickets_cleaned[[#This Row],[resolution_time_hours]]="", tickets_cleaned[[#This Row],[resolution_time_hours]]&lt;0),"",tickets_cleaned[[#This Row],[resolution_time_hours]])</f>
        <v/>
      </c>
    </row>
    <row r="3367" spans="1:22" ht="15" customHeight="1" x14ac:dyDescent="0.2">
      <c r="A3367">
        <v>3366</v>
      </c>
      <c r="B3367" t="s">
        <v>10975</v>
      </c>
      <c r="C3367" t="s">
        <v>10976</v>
      </c>
      <c r="D3367">
        <v>55</v>
      </c>
      <c r="E3367" t="s">
        <v>90</v>
      </c>
      <c r="F3367" t="s">
        <v>105</v>
      </c>
      <c r="G3367" s="1">
        <v>43946</v>
      </c>
      <c r="H3367" t="s">
        <v>22</v>
      </c>
      <c r="I3367" t="s">
        <v>140</v>
      </c>
      <c r="J3367" s="21" t="s">
        <v>10977</v>
      </c>
      <c r="K3367" t="s">
        <v>74</v>
      </c>
      <c r="L3367" t="s">
        <v>10978</v>
      </c>
      <c r="M3367" t="s">
        <v>25</v>
      </c>
      <c r="N3367" t="s">
        <v>30</v>
      </c>
      <c r="O3367" s="15">
        <v>45078.564780092594</v>
      </c>
      <c r="P3367" s="15">
        <v>45078.634918981479</v>
      </c>
      <c r="Q3367">
        <v>1</v>
      </c>
      <c r="R3367">
        <v>1</v>
      </c>
      <c r="S3367">
        <v>1</v>
      </c>
      <c r="T3367">
        <v>0</v>
      </c>
      <c r="U3367">
        <v>1</v>
      </c>
      <c r="V3367">
        <f>IF(OR(tickets_cleaned[[#This Row],[resolution_time_hours]]="", tickets_cleaned[[#This Row],[resolution_time_hours]]&lt;0),"",tickets_cleaned[[#This Row],[resolution_time_hours]])</f>
        <v>1</v>
      </c>
    </row>
    <row r="3368" spans="1:22" ht="15" customHeight="1" x14ac:dyDescent="0.2">
      <c r="A3368">
        <v>3367</v>
      </c>
      <c r="B3368" t="s">
        <v>10979</v>
      </c>
      <c r="C3368" t="s">
        <v>10980</v>
      </c>
      <c r="D3368">
        <v>67</v>
      </c>
      <c r="E3368" t="s">
        <v>90</v>
      </c>
      <c r="F3368" t="s">
        <v>268</v>
      </c>
      <c r="G3368" s="1">
        <v>44484</v>
      </c>
      <c r="H3368" t="s">
        <v>21</v>
      </c>
      <c r="I3368" t="s">
        <v>126</v>
      </c>
      <c r="J3368" t="s">
        <v>10981</v>
      </c>
      <c r="K3368" t="s">
        <v>62</v>
      </c>
      <c r="M3368" t="s">
        <v>25</v>
      </c>
      <c r="N3368" t="s">
        <v>30</v>
      </c>
      <c r="O3368" s="15">
        <v>45078.161319444444</v>
      </c>
      <c r="P3368"/>
      <c r="S3368">
        <v>0</v>
      </c>
      <c r="T3368">
        <v>1</v>
      </c>
      <c r="U3368">
        <v>0</v>
      </c>
      <c r="V3368" t="str">
        <f>IF(OR(tickets_cleaned[[#This Row],[resolution_time_hours]]="", tickets_cleaned[[#This Row],[resolution_time_hours]]&lt;0),"",tickets_cleaned[[#This Row],[resolution_time_hours]])</f>
        <v/>
      </c>
    </row>
    <row r="3369" spans="1:22" ht="15" customHeight="1" x14ac:dyDescent="0.2">
      <c r="A3369">
        <v>3368</v>
      </c>
      <c r="B3369" t="s">
        <v>10982</v>
      </c>
      <c r="C3369" t="s">
        <v>10983</v>
      </c>
      <c r="D3369">
        <v>61</v>
      </c>
      <c r="E3369" t="s">
        <v>65</v>
      </c>
      <c r="F3369" t="s">
        <v>237</v>
      </c>
      <c r="G3369" s="1">
        <v>43969</v>
      </c>
      <c r="H3369" t="s">
        <v>24</v>
      </c>
      <c r="I3369" t="s">
        <v>60</v>
      </c>
      <c r="J3369" t="s">
        <v>10984</v>
      </c>
      <c r="K3369" t="s">
        <v>62</v>
      </c>
      <c r="M3369" t="s">
        <v>26</v>
      </c>
      <c r="N3369" t="s">
        <v>29</v>
      </c>
      <c r="O3369" s="15">
        <v>45078.443287037036</v>
      </c>
      <c r="P3369"/>
      <c r="S3369">
        <v>0</v>
      </c>
      <c r="T3369">
        <v>1</v>
      </c>
      <c r="U3369">
        <v>0</v>
      </c>
      <c r="V3369" t="str">
        <f>IF(OR(tickets_cleaned[[#This Row],[resolution_time_hours]]="", tickets_cleaned[[#This Row],[resolution_time_hours]]&lt;0),"",tickets_cleaned[[#This Row],[resolution_time_hours]])</f>
        <v/>
      </c>
    </row>
    <row r="3370" spans="1:22" ht="15" customHeight="1" x14ac:dyDescent="0.2">
      <c r="A3370">
        <v>3369</v>
      </c>
      <c r="B3370" t="s">
        <v>10985</v>
      </c>
      <c r="C3370" t="s">
        <v>10986</v>
      </c>
      <c r="D3370">
        <v>40</v>
      </c>
      <c r="E3370" t="s">
        <v>58</v>
      </c>
      <c r="F3370" t="s">
        <v>364</v>
      </c>
      <c r="G3370" s="1">
        <v>44115</v>
      </c>
      <c r="H3370" t="s">
        <v>22</v>
      </c>
      <c r="I3370" t="s">
        <v>176</v>
      </c>
      <c r="J3370" s="21" t="s">
        <v>10987</v>
      </c>
      <c r="K3370" t="s">
        <v>62</v>
      </c>
      <c r="M3370" t="s">
        <v>27</v>
      </c>
      <c r="N3370" t="s">
        <v>29</v>
      </c>
      <c r="O3370" s="15">
        <v>45078.291215277779</v>
      </c>
      <c r="P3370"/>
      <c r="S3370">
        <v>0</v>
      </c>
      <c r="T3370">
        <v>1</v>
      </c>
      <c r="U3370">
        <v>0</v>
      </c>
      <c r="V3370" t="str">
        <f>IF(OR(tickets_cleaned[[#This Row],[resolution_time_hours]]="", tickets_cleaned[[#This Row],[resolution_time_hours]]&lt;0),"",tickets_cleaned[[#This Row],[resolution_time_hours]])</f>
        <v/>
      </c>
    </row>
    <row r="3371" spans="1:22" ht="15" customHeight="1" x14ac:dyDescent="0.2">
      <c r="A3371">
        <v>3370</v>
      </c>
      <c r="B3371" t="s">
        <v>10988</v>
      </c>
      <c r="C3371" t="s">
        <v>10989</v>
      </c>
      <c r="D3371">
        <v>57</v>
      </c>
      <c r="E3371" t="s">
        <v>58</v>
      </c>
      <c r="F3371" t="s">
        <v>114</v>
      </c>
      <c r="G3371" s="1">
        <v>44523</v>
      </c>
      <c r="H3371" t="s">
        <v>24</v>
      </c>
      <c r="I3371" t="s">
        <v>60</v>
      </c>
      <c r="J3371" s="21" t="s">
        <v>10990</v>
      </c>
      <c r="K3371" t="s">
        <v>74</v>
      </c>
      <c r="L3371" t="s">
        <v>10991</v>
      </c>
      <c r="M3371" t="s">
        <v>28</v>
      </c>
      <c r="N3371" t="s">
        <v>32</v>
      </c>
      <c r="O3371" s="15">
        <v>45078.05096064815</v>
      </c>
      <c r="P3371" s="15">
        <v>45078.618321759262</v>
      </c>
      <c r="Q3371">
        <v>2</v>
      </c>
      <c r="R3371">
        <v>13</v>
      </c>
      <c r="S3371">
        <v>1</v>
      </c>
      <c r="T3371">
        <v>0</v>
      </c>
      <c r="U3371">
        <v>1</v>
      </c>
      <c r="V3371">
        <f>IF(OR(tickets_cleaned[[#This Row],[resolution_time_hours]]="", tickets_cleaned[[#This Row],[resolution_time_hours]]&lt;0),"",tickets_cleaned[[#This Row],[resolution_time_hours]])</f>
        <v>13</v>
      </c>
    </row>
    <row r="3372" spans="1:22" ht="15" customHeight="1" x14ac:dyDescent="0.2">
      <c r="A3372">
        <v>3371</v>
      </c>
      <c r="B3372" t="s">
        <v>10992</v>
      </c>
      <c r="C3372" t="s">
        <v>10993</v>
      </c>
      <c r="D3372">
        <v>34</v>
      </c>
      <c r="E3372" t="s">
        <v>65</v>
      </c>
      <c r="F3372" t="s">
        <v>119</v>
      </c>
      <c r="G3372" s="1">
        <v>44112</v>
      </c>
      <c r="H3372" t="s">
        <v>22</v>
      </c>
      <c r="I3372" t="s">
        <v>85</v>
      </c>
      <c r="J3372" s="21" t="s">
        <v>10994</v>
      </c>
      <c r="K3372" t="s">
        <v>74</v>
      </c>
      <c r="L3372" t="s">
        <v>10995</v>
      </c>
      <c r="M3372" t="s">
        <v>28</v>
      </c>
      <c r="N3372" t="s">
        <v>31</v>
      </c>
      <c r="O3372" s="15">
        <v>45078.154444444444</v>
      </c>
      <c r="P3372" s="15">
        <v>45078.73777777778</v>
      </c>
      <c r="Q3372">
        <v>2</v>
      </c>
      <c r="R3372">
        <v>14</v>
      </c>
      <c r="S3372">
        <v>1</v>
      </c>
      <c r="T3372">
        <v>0</v>
      </c>
      <c r="U3372">
        <v>1</v>
      </c>
      <c r="V3372">
        <f>IF(OR(tickets_cleaned[[#This Row],[resolution_time_hours]]="", tickets_cleaned[[#This Row],[resolution_time_hours]]&lt;0),"",tickets_cleaned[[#This Row],[resolution_time_hours]])</f>
        <v>14</v>
      </c>
    </row>
    <row r="3373" spans="1:22" ht="15" customHeight="1" x14ac:dyDescent="0.2">
      <c r="A3373">
        <v>3372</v>
      </c>
      <c r="B3373" t="s">
        <v>10996</v>
      </c>
      <c r="C3373" t="s">
        <v>10997</v>
      </c>
      <c r="D3373">
        <v>41</v>
      </c>
      <c r="E3373" t="s">
        <v>90</v>
      </c>
      <c r="F3373" t="s">
        <v>183</v>
      </c>
      <c r="G3373" s="1">
        <v>44497</v>
      </c>
      <c r="H3373" t="s">
        <v>21</v>
      </c>
      <c r="I3373" t="s">
        <v>72</v>
      </c>
      <c r="J3373" t="s">
        <v>10998</v>
      </c>
      <c r="K3373" t="s">
        <v>62</v>
      </c>
      <c r="M3373" t="s">
        <v>27</v>
      </c>
      <c r="N3373" t="s">
        <v>32</v>
      </c>
      <c r="O3373" s="15">
        <v>45078.869733796295</v>
      </c>
      <c r="P3373"/>
      <c r="S3373">
        <v>0</v>
      </c>
      <c r="T3373">
        <v>1</v>
      </c>
      <c r="U3373">
        <v>0</v>
      </c>
      <c r="V3373" t="str">
        <f>IF(OR(tickets_cleaned[[#This Row],[resolution_time_hours]]="", tickets_cleaned[[#This Row],[resolution_time_hours]]&lt;0),"",tickets_cleaned[[#This Row],[resolution_time_hours]])</f>
        <v/>
      </c>
    </row>
    <row r="3374" spans="1:22" ht="15" customHeight="1" x14ac:dyDescent="0.2">
      <c r="A3374">
        <v>3373</v>
      </c>
      <c r="B3374" t="s">
        <v>10999</v>
      </c>
      <c r="C3374" t="s">
        <v>11000</v>
      </c>
      <c r="D3374">
        <v>67</v>
      </c>
      <c r="E3374" t="s">
        <v>65</v>
      </c>
      <c r="F3374" t="s">
        <v>364</v>
      </c>
      <c r="G3374" s="1">
        <v>44553</v>
      </c>
      <c r="H3374" t="s">
        <v>21</v>
      </c>
      <c r="I3374" t="s">
        <v>126</v>
      </c>
      <c r="J3374" s="21" t="s">
        <v>11001</v>
      </c>
      <c r="K3374" t="s">
        <v>62</v>
      </c>
      <c r="M3374" t="s">
        <v>26</v>
      </c>
      <c r="N3374" t="s">
        <v>29</v>
      </c>
      <c r="O3374" s="15">
        <v>45078.56559027778</v>
      </c>
      <c r="P3374"/>
      <c r="S3374">
        <v>0</v>
      </c>
      <c r="T3374">
        <v>1</v>
      </c>
      <c r="U3374">
        <v>0</v>
      </c>
      <c r="V3374" t="str">
        <f>IF(OR(tickets_cleaned[[#This Row],[resolution_time_hours]]="", tickets_cleaned[[#This Row],[resolution_time_hours]]&lt;0),"",tickets_cleaned[[#This Row],[resolution_time_hours]])</f>
        <v/>
      </c>
    </row>
    <row r="3375" spans="1:22" ht="15" customHeight="1" x14ac:dyDescent="0.2">
      <c r="A3375">
        <v>3374</v>
      </c>
      <c r="B3375" t="s">
        <v>11002</v>
      </c>
      <c r="C3375" t="s">
        <v>11003</v>
      </c>
      <c r="D3375">
        <v>54</v>
      </c>
      <c r="E3375" t="s">
        <v>58</v>
      </c>
      <c r="F3375" t="s">
        <v>233</v>
      </c>
      <c r="G3375" s="1">
        <v>44056</v>
      </c>
      <c r="H3375" t="s">
        <v>23</v>
      </c>
      <c r="I3375" t="s">
        <v>203</v>
      </c>
      <c r="J3375" s="21" t="s">
        <v>11004</v>
      </c>
      <c r="K3375" t="s">
        <v>62</v>
      </c>
      <c r="M3375" t="s">
        <v>26</v>
      </c>
      <c r="N3375" t="s">
        <v>32</v>
      </c>
      <c r="O3375" s="15">
        <v>45078.926018518519</v>
      </c>
      <c r="P3375"/>
      <c r="S3375">
        <v>0</v>
      </c>
      <c r="T3375">
        <v>1</v>
      </c>
      <c r="U3375">
        <v>0</v>
      </c>
      <c r="V3375" t="str">
        <f>IF(OR(tickets_cleaned[[#This Row],[resolution_time_hours]]="", tickets_cleaned[[#This Row],[resolution_time_hours]]&lt;0),"",tickets_cleaned[[#This Row],[resolution_time_hours]])</f>
        <v/>
      </c>
    </row>
    <row r="3376" spans="1:22" ht="15" customHeight="1" x14ac:dyDescent="0.2">
      <c r="A3376">
        <v>3375</v>
      </c>
      <c r="B3376" t="s">
        <v>11005</v>
      </c>
      <c r="C3376" t="s">
        <v>11006</v>
      </c>
      <c r="D3376">
        <v>47</v>
      </c>
      <c r="E3376" t="s">
        <v>58</v>
      </c>
      <c r="F3376" t="s">
        <v>175</v>
      </c>
      <c r="G3376" s="1">
        <v>44236</v>
      </c>
      <c r="H3376" t="s">
        <v>21</v>
      </c>
      <c r="I3376" t="s">
        <v>79</v>
      </c>
      <c r="J3376" s="21" t="s">
        <v>11007</v>
      </c>
      <c r="K3376" t="s">
        <v>74</v>
      </c>
      <c r="L3376" t="s">
        <v>11008</v>
      </c>
      <c r="M3376" t="s">
        <v>25</v>
      </c>
      <c r="N3376" t="s">
        <v>31</v>
      </c>
      <c r="O3376" s="15">
        <v>45078.390613425923</v>
      </c>
      <c r="P3376" s="15">
        <v>45078.907280092593</v>
      </c>
      <c r="Q3376">
        <v>1</v>
      </c>
      <c r="R3376">
        <v>12</v>
      </c>
      <c r="S3376">
        <v>1</v>
      </c>
      <c r="T3376">
        <v>0</v>
      </c>
      <c r="U3376">
        <v>1</v>
      </c>
      <c r="V3376">
        <f>IF(OR(tickets_cleaned[[#This Row],[resolution_time_hours]]="", tickets_cleaned[[#This Row],[resolution_time_hours]]&lt;0),"",tickets_cleaned[[#This Row],[resolution_time_hours]])</f>
        <v>12</v>
      </c>
    </row>
    <row r="3377" spans="1:22" ht="15" customHeight="1" x14ac:dyDescent="0.2">
      <c r="A3377">
        <v>3376</v>
      </c>
      <c r="B3377" t="s">
        <v>11009</v>
      </c>
      <c r="C3377" t="s">
        <v>11010</v>
      </c>
      <c r="D3377">
        <v>42</v>
      </c>
      <c r="E3377" t="s">
        <v>65</v>
      </c>
      <c r="F3377" t="s">
        <v>306</v>
      </c>
      <c r="G3377" s="1">
        <v>44092</v>
      </c>
      <c r="H3377" t="s">
        <v>22</v>
      </c>
      <c r="I3377" t="s">
        <v>120</v>
      </c>
      <c r="J3377" s="21" t="s">
        <v>11011</v>
      </c>
      <c r="K3377" t="s">
        <v>93</v>
      </c>
      <c r="M3377" t="s">
        <v>25</v>
      </c>
      <c r="N3377" t="s">
        <v>31</v>
      </c>
      <c r="P3377"/>
      <c r="S3377">
        <v>0</v>
      </c>
      <c r="T3377">
        <v>1</v>
      </c>
      <c r="U3377">
        <v>0</v>
      </c>
      <c r="V3377" t="str">
        <f>IF(OR(tickets_cleaned[[#This Row],[resolution_time_hours]]="", tickets_cleaned[[#This Row],[resolution_time_hours]]&lt;0),"",tickets_cleaned[[#This Row],[resolution_time_hours]])</f>
        <v/>
      </c>
    </row>
    <row r="3378" spans="1:22" ht="15" customHeight="1" x14ac:dyDescent="0.2">
      <c r="A3378">
        <v>3377</v>
      </c>
      <c r="B3378" t="s">
        <v>11012</v>
      </c>
      <c r="C3378" t="s">
        <v>11013</v>
      </c>
      <c r="D3378">
        <v>48</v>
      </c>
      <c r="E3378" t="s">
        <v>65</v>
      </c>
      <c r="F3378" t="s">
        <v>268</v>
      </c>
      <c r="G3378" s="1">
        <v>43938</v>
      </c>
      <c r="H3378" t="s">
        <v>21</v>
      </c>
      <c r="I3378" t="s">
        <v>85</v>
      </c>
      <c r="J3378" t="s">
        <v>2653</v>
      </c>
      <c r="K3378" t="s">
        <v>74</v>
      </c>
      <c r="L3378" t="s">
        <v>11014</v>
      </c>
      <c r="M3378" t="s">
        <v>28</v>
      </c>
      <c r="N3378" t="s">
        <v>31</v>
      </c>
      <c r="O3378" s="15">
        <v>45078.144791666666</v>
      </c>
      <c r="P3378" s="15">
        <v>45078.892013888886</v>
      </c>
      <c r="Q3378">
        <v>1</v>
      </c>
      <c r="R3378">
        <v>17</v>
      </c>
      <c r="S3378">
        <v>1</v>
      </c>
      <c r="T3378">
        <v>0</v>
      </c>
      <c r="U3378">
        <v>1</v>
      </c>
      <c r="V3378">
        <f>IF(OR(tickets_cleaned[[#This Row],[resolution_time_hours]]="", tickets_cleaned[[#This Row],[resolution_time_hours]]&lt;0),"",tickets_cleaned[[#This Row],[resolution_time_hours]])</f>
        <v>17</v>
      </c>
    </row>
    <row r="3379" spans="1:22" ht="15" customHeight="1" x14ac:dyDescent="0.2">
      <c r="A3379">
        <v>3378</v>
      </c>
      <c r="B3379" t="s">
        <v>11015</v>
      </c>
      <c r="C3379" t="s">
        <v>11016</v>
      </c>
      <c r="D3379">
        <v>22</v>
      </c>
      <c r="E3379" t="s">
        <v>90</v>
      </c>
      <c r="F3379" t="s">
        <v>144</v>
      </c>
      <c r="G3379" s="1">
        <v>43969</v>
      </c>
      <c r="H3379" t="s">
        <v>21</v>
      </c>
      <c r="I3379" t="s">
        <v>106</v>
      </c>
      <c r="J3379" t="s">
        <v>11017</v>
      </c>
      <c r="K3379" t="s">
        <v>62</v>
      </c>
      <c r="M3379" t="s">
        <v>27</v>
      </c>
      <c r="N3379" t="s">
        <v>32</v>
      </c>
      <c r="O3379" s="15">
        <v>45078.869108796294</v>
      </c>
      <c r="P3379"/>
      <c r="S3379">
        <v>0</v>
      </c>
      <c r="T3379">
        <v>1</v>
      </c>
      <c r="U3379">
        <v>0</v>
      </c>
      <c r="V3379" t="str">
        <f>IF(OR(tickets_cleaned[[#This Row],[resolution_time_hours]]="", tickets_cleaned[[#This Row],[resolution_time_hours]]&lt;0),"",tickets_cleaned[[#This Row],[resolution_time_hours]])</f>
        <v/>
      </c>
    </row>
    <row r="3380" spans="1:22" ht="15" customHeight="1" x14ac:dyDescent="0.2">
      <c r="A3380">
        <v>3379</v>
      </c>
      <c r="B3380" t="s">
        <v>6146</v>
      </c>
      <c r="C3380" t="s">
        <v>11018</v>
      </c>
      <c r="D3380">
        <v>27</v>
      </c>
      <c r="E3380" t="s">
        <v>90</v>
      </c>
      <c r="F3380" t="s">
        <v>446</v>
      </c>
      <c r="G3380" s="1">
        <v>44453</v>
      </c>
      <c r="H3380" t="s">
        <v>23</v>
      </c>
      <c r="I3380" t="s">
        <v>203</v>
      </c>
      <c r="J3380" s="21" t="s">
        <v>11019</v>
      </c>
      <c r="K3380" t="s">
        <v>74</v>
      </c>
      <c r="L3380" t="s">
        <v>11020</v>
      </c>
      <c r="M3380" t="s">
        <v>26</v>
      </c>
      <c r="N3380" t="s">
        <v>30</v>
      </c>
      <c r="O3380" s="15">
        <v>45078.618437500001</v>
      </c>
      <c r="P3380" s="15">
        <v>45078.745520833334</v>
      </c>
      <c r="Q3380">
        <v>3</v>
      </c>
      <c r="R3380">
        <v>3</v>
      </c>
      <c r="S3380">
        <v>1</v>
      </c>
      <c r="T3380">
        <v>0</v>
      </c>
      <c r="U3380">
        <v>0</v>
      </c>
      <c r="V3380">
        <f>IF(OR(tickets_cleaned[[#This Row],[resolution_time_hours]]="", tickets_cleaned[[#This Row],[resolution_time_hours]]&lt;0),"",tickets_cleaned[[#This Row],[resolution_time_hours]])</f>
        <v>3</v>
      </c>
    </row>
    <row r="3381" spans="1:22" ht="15" customHeight="1" x14ac:dyDescent="0.2">
      <c r="A3381">
        <v>3380</v>
      </c>
      <c r="B3381" t="s">
        <v>11021</v>
      </c>
      <c r="C3381" t="s">
        <v>11022</v>
      </c>
      <c r="D3381">
        <v>35</v>
      </c>
      <c r="E3381" t="s">
        <v>58</v>
      </c>
      <c r="F3381" t="s">
        <v>245</v>
      </c>
      <c r="G3381" s="1">
        <v>44543</v>
      </c>
      <c r="H3381" t="s">
        <v>20</v>
      </c>
      <c r="I3381" t="s">
        <v>168</v>
      </c>
      <c r="J3381" t="s">
        <v>11023</v>
      </c>
      <c r="K3381" t="s">
        <v>74</v>
      </c>
      <c r="L3381" t="s">
        <v>11024</v>
      </c>
      <c r="M3381" t="s">
        <v>27</v>
      </c>
      <c r="N3381" t="s">
        <v>30</v>
      </c>
      <c r="O3381" s="15">
        <v>45078.717766203707</v>
      </c>
      <c r="P3381" s="15">
        <v>45078.910821759258</v>
      </c>
      <c r="Q3381">
        <v>4</v>
      </c>
      <c r="R3381">
        <v>4</v>
      </c>
      <c r="S3381">
        <v>1</v>
      </c>
      <c r="T3381">
        <v>0</v>
      </c>
      <c r="U3381">
        <v>0</v>
      </c>
      <c r="V3381">
        <f>IF(OR(tickets_cleaned[[#This Row],[resolution_time_hours]]="", tickets_cleaned[[#This Row],[resolution_time_hours]]&lt;0),"",tickets_cleaned[[#This Row],[resolution_time_hours]])</f>
        <v>4</v>
      </c>
    </row>
    <row r="3382" spans="1:22" ht="15" customHeight="1" x14ac:dyDescent="0.2">
      <c r="A3382">
        <v>3381</v>
      </c>
      <c r="B3382" t="s">
        <v>11025</v>
      </c>
      <c r="C3382" t="s">
        <v>11026</v>
      </c>
      <c r="D3382">
        <v>35</v>
      </c>
      <c r="E3382" t="s">
        <v>90</v>
      </c>
      <c r="F3382" t="s">
        <v>66</v>
      </c>
      <c r="G3382" s="1">
        <v>44548</v>
      </c>
      <c r="H3382" t="s">
        <v>24</v>
      </c>
      <c r="I3382" t="s">
        <v>79</v>
      </c>
      <c r="J3382" s="21" t="s">
        <v>11027</v>
      </c>
      <c r="K3382" t="s">
        <v>93</v>
      </c>
      <c r="M3382" t="s">
        <v>25</v>
      </c>
      <c r="N3382" t="s">
        <v>31</v>
      </c>
      <c r="P3382"/>
      <c r="S3382">
        <v>0</v>
      </c>
      <c r="T3382">
        <v>1</v>
      </c>
      <c r="U3382">
        <v>0</v>
      </c>
      <c r="V3382" t="str">
        <f>IF(OR(tickets_cleaned[[#This Row],[resolution_time_hours]]="", tickets_cleaned[[#This Row],[resolution_time_hours]]&lt;0),"",tickets_cleaned[[#This Row],[resolution_time_hours]])</f>
        <v/>
      </c>
    </row>
    <row r="3383" spans="1:22" ht="15" customHeight="1" x14ac:dyDescent="0.2">
      <c r="A3383">
        <v>3382</v>
      </c>
      <c r="B3383" t="s">
        <v>11028</v>
      </c>
      <c r="C3383" t="s">
        <v>11029</v>
      </c>
      <c r="D3383">
        <v>65</v>
      </c>
      <c r="E3383" t="s">
        <v>90</v>
      </c>
      <c r="F3383" t="s">
        <v>130</v>
      </c>
      <c r="G3383" s="1">
        <v>44241</v>
      </c>
      <c r="H3383" t="s">
        <v>22</v>
      </c>
      <c r="I3383" t="s">
        <v>22</v>
      </c>
      <c r="J3383" s="21" t="s">
        <v>11030</v>
      </c>
      <c r="K3383" t="s">
        <v>74</v>
      </c>
      <c r="L3383" t="s">
        <v>11031</v>
      </c>
      <c r="M3383" t="s">
        <v>25</v>
      </c>
      <c r="N3383" t="s">
        <v>29</v>
      </c>
      <c r="O3383" s="15">
        <v>45078.514328703706</v>
      </c>
      <c r="P3383" s="15">
        <v>45078.833773148152</v>
      </c>
      <c r="Q3383">
        <v>1</v>
      </c>
      <c r="R3383">
        <v>7</v>
      </c>
      <c r="S3383">
        <v>1</v>
      </c>
      <c r="T3383">
        <v>0</v>
      </c>
      <c r="U3383">
        <v>1</v>
      </c>
      <c r="V3383">
        <f>IF(OR(tickets_cleaned[[#This Row],[resolution_time_hours]]="", tickets_cleaned[[#This Row],[resolution_time_hours]]&lt;0),"",tickets_cleaned[[#This Row],[resolution_time_hours]])</f>
        <v>7</v>
      </c>
    </row>
    <row r="3384" spans="1:22" ht="15" customHeight="1" x14ac:dyDescent="0.2">
      <c r="A3384">
        <v>3383</v>
      </c>
      <c r="B3384" t="s">
        <v>11032</v>
      </c>
      <c r="C3384" t="s">
        <v>11033</v>
      </c>
      <c r="D3384">
        <v>57</v>
      </c>
      <c r="E3384" t="s">
        <v>58</v>
      </c>
      <c r="F3384" t="s">
        <v>199</v>
      </c>
      <c r="G3384" s="1">
        <v>44134</v>
      </c>
      <c r="H3384" t="s">
        <v>22</v>
      </c>
      <c r="I3384" t="s">
        <v>20</v>
      </c>
      <c r="J3384" t="s">
        <v>11034</v>
      </c>
      <c r="K3384" t="s">
        <v>74</v>
      </c>
      <c r="L3384" t="s">
        <v>11035</v>
      </c>
      <c r="M3384" t="s">
        <v>27</v>
      </c>
      <c r="N3384" t="s">
        <v>32</v>
      </c>
      <c r="O3384" s="15">
        <v>45078.90184027778</v>
      </c>
      <c r="P3384" s="15">
        <v>45078.875451388885</v>
      </c>
      <c r="Q3384">
        <v>1</v>
      </c>
      <c r="S3384">
        <v>1</v>
      </c>
      <c r="T3384">
        <v>0</v>
      </c>
      <c r="U3384">
        <v>1</v>
      </c>
      <c r="V3384" t="str">
        <f>IF(OR(tickets_cleaned[[#This Row],[resolution_time_hours]]="", tickets_cleaned[[#This Row],[resolution_time_hours]]&lt;0),"",tickets_cleaned[[#This Row],[resolution_time_hours]])</f>
        <v/>
      </c>
    </row>
    <row r="3385" spans="1:22" ht="15" customHeight="1" x14ac:dyDescent="0.2">
      <c r="A3385">
        <v>3384</v>
      </c>
      <c r="B3385" t="s">
        <v>11036</v>
      </c>
      <c r="C3385" t="s">
        <v>11037</v>
      </c>
      <c r="D3385">
        <v>53</v>
      </c>
      <c r="E3385" t="s">
        <v>65</v>
      </c>
      <c r="F3385" t="s">
        <v>456</v>
      </c>
      <c r="G3385" s="1">
        <v>44502</v>
      </c>
      <c r="H3385" t="s">
        <v>20</v>
      </c>
      <c r="I3385" t="s">
        <v>67</v>
      </c>
      <c r="J3385" s="21" t="s">
        <v>11038</v>
      </c>
      <c r="K3385" t="s">
        <v>62</v>
      </c>
      <c r="M3385" t="s">
        <v>26</v>
      </c>
      <c r="N3385" t="s">
        <v>32</v>
      </c>
      <c r="O3385" s="15">
        <v>45078.226863425924</v>
      </c>
      <c r="P3385"/>
      <c r="S3385">
        <v>0</v>
      </c>
      <c r="T3385">
        <v>1</v>
      </c>
      <c r="U3385">
        <v>0</v>
      </c>
      <c r="V3385" t="str">
        <f>IF(OR(tickets_cleaned[[#This Row],[resolution_time_hours]]="", tickets_cleaned[[#This Row],[resolution_time_hours]]&lt;0),"",tickets_cleaned[[#This Row],[resolution_time_hours]])</f>
        <v/>
      </c>
    </row>
    <row r="3386" spans="1:22" ht="15" customHeight="1" x14ac:dyDescent="0.2">
      <c r="A3386">
        <v>3385</v>
      </c>
      <c r="B3386" t="s">
        <v>11039</v>
      </c>
      <c r="C3386" t="s">
        <v>11040</v>
      </c>
      <c r="D3386">
        <v>23</v>
      </c>
      <c r="E3386" t="s">
        <v>65</v>
      </c>
      <c r="F3386" t="s">
        <v>110</v>
      </c>
      <c r="G3386" s="1">
        <v>44227</v>
      </c>
      <c r="H3386" t="s">
        <v>24</v>
      </c>
      <c r="I3386" t="s">
        <v>120</v>
      </c>
      <c r="J3386" s="21" t="s">
        <v>11041</v>
      </c>
      <c r="K3386" t="s">
        <v>74</v>
      </c>
      <c r="L3386" t="s">
        <v>11042</v>
      </c>
      <c r="M3386" t="s">
        <v>27</v>
      </c>
      <c r="N3386" t="s">
        <v>32</v>
      </c>
      <c r="O3386" s="15">
        <v>45078.374803240738</v>
      </c>
      <c r="P3386" s="15">
        <v>45078.646331018521</v>
      </c>
      <c r="Q3386">
        <v>4</v>
      </c>
      <c r="R3386">
        <v>6</v>
      </c>
      <c r="S3386">
        <v>1</v>
      </c>
      <c r="T3386">
        <v>0</v>
      </c>
      <c r="U3386">
        <v>0</v>
      </c>
      <c r="V3386">
        <f>IF(OR(tickets_cleaned[[#This Row],[resolution_time_hours]]="", tickets_cleaned[[#This Row],[resolution_time_hours]]&lt;0),"",tickets_cleaned[[#This Row],[resolution_time_hours]])</f>
        <v>6</v>
      </c>
    </row>
    <row r="3387" spans="1:22" ht="15" customHeight="1" x14ac:dyDescent="0.2">
      <c r="A3387">
        <v>3386</v>
      </c>
      <c r="B3387" t="s">
        <v>11043</v>
      </c>
      <c r="C3387" t="s">
        <v>11044</v>
      </c>
      <c r="D3387">
        <v>70</v>
      </c>
      <c r="E3387" t="s">
        <v>65</v>
      </c>
      <c r="F3387" t="s">
        <v>71</v>
      </c>
      <c r="G3387" s="1">
        <v>44552</v>
      </c>
      <c r="H3387" t="s">
        <v>23</v>
      </c>
      <c r="I3387" t="s">
        <v>126</v>
      </c>
      <c r="J3387" t="s">
        <v>11045</v>
      </c>
      <c r="K3387" t="s">
        <v>93</v>
      </c>
      <c r="M3387" t="s">
        <v>25</v>
      </c>
      <c r="N3387" t="s">
        <v>30</v>
      </c>
      <c r="P3387"/>
      <c r="S3387">
        <v>0</v>
      </c>
      <c r="T3387">
        <v>1</v>
      </c>
      <c r="U3387">
        <v>0</v>
      </c>
      <c r="V3387" t="str">
        <f>IF(OR(tickets_cleaned[[#This Row],[resolution_time_hours]]="", tickets_cleaned[[#This Row],[resolution_time_hours]]&lt;0),"",tickets_cleaned[[#This Row],[resolution_time_hours]])</f>
        <v/>
      </c>
    </row>
    <row r="3388" spans="1:22" ht="15" customHeight="1" x14ac:dyDescent="0.2">
      <c r="A3388">
        <v>3387</v>
      </c>
      <c r="B3388" t="s">
        <v>11046</v>
      </c>
      <c r="C3388" t="s">
        <v>11047</v>
      </c>
      <c r="D3388">
        <v>51</v>
      </c>
      <c r="E3388" t="s">
        <v>90</v>
      </c>
      <c r="F3388" t="s">
        <v>306</v>
      </c>
      <c r="G3388" s="1">
        <v>44051</v>
      </c>
      <c r="H3388" t="s">
        <v>21</v>
      </c>
      <c r="I3388" t="s">
        <v>79</v>
      </c>
      <c r="J3388" s="21" t="s">
        <v>11048</v>
      </c>
      <c r="K3388" t="s">
        <v>62</v>
      </c>
      <c r="M3388" t="s">
        <v>26</v>
      </c>
      <c r="N3388" t="s">
        <v>32</v>
      </c>
      <c r="O3388" s="15">
        <v>45078.320671296293</v>
      </c>
      <c r="P3388"/>
      <c r="S3388">
        <v>0</v>
      </c>
      <c r="T3388">
        <v>1</v>
      </c>
      <c r="U3388">
        <v>0</v>
      </c>
      <c r="V3388" t="str">
        <f>IF(OR(tickets_cleaned[[#This Row],[resolution_time_hours]]="", tickets_cleaned[[#This Row],[resolution_time_hours]]&lt;0),"",tickets_cleaned[[#This Row],[resolution_time_hours]])</f>
        <v/>
      </c>
    </row>
    <row r="3389" spans="1:22" ht="15" customHeight="1" x14ac:dyDescent="0.2">
      <c r="A3389">
        <v>3388</v>
      </c>
      <c r="B3389" t="s">
        <v>11049</v>
      </c>
      <c r="C3389" t="s">
        <v>11050</v>
      </c>
      <c r="D3389">
        <v>62</v>
      </c>
      <c r="E3389" t="s">
        <v>90</v>
      </c>
      <c r="F3389" t="s">
        <v>139</v>
      </c>
      <c r="G3389" s="1">
        <v>43984</v>
      </c>
      <c r="H3389" t="s">
        <v>20</v>
      </c>
      <c r="I3389" t="s">
        <v>126</v>
      </c>
      <c r="J3389" s="21" t="s">
        <v>11051</v>
      </c>
      <c r="K3389" t="s">
        <v>74</v>
      </c>
      <c r="L3389" t="s">
        <v>11052</v>
      </c>
      <c r="M3389" t="s">
        <v>25</v>
      </c>
      <c r="N3389" t="s">
        <v>32</v>
      </c>
      <c r="O3389" s="15">
        <v>45078.487361111111</v>
      </c>
      <c r="P3389" s="15">
        <v>45078.014444444445</v>
      </c>
      <c r="Q3389">
        <v>4</v>
      </c>
      <c r="S3389">
        <v>1</v>
      </c>
      <c r="T3389">
        <v>0</v>
      </c>
      <c r="U3389">
        <v>0</v>
      </c>
      <c r="V3389" t="str">
        <f>IF(OR(tickets_cleaned[[#This Row],[resolution_time_hours]]="", tickets_cleaned[[#This Row],[resolution_time_hours]]&lt;0),"",tickets_cleaned[[#This Row],[resolution_time_hours]])</f>
        <v/>
      </c>
    </row>
    <row r="3390" spans="1:22" ht="15" customHeight="1" x14ac:dyDescent="0.2">
      <c r="A3390">
        <v>3389</v>
      </c>
      <c r="B3390" t="s">
        <v>11053</v>
      </c>
      <c r="C3390" t="s">
        <v>11054</v>
      </c>
      <c r="D3390">
        <v>52</v>
      </c>
      <c r="E3390" t="s">
        <v>65</v>
      </c>
      <c r="F3390" t="s">
        <v>71</v>
      </c>
      <c r="G3390" s="1">
        <v>44199</v>
      </c>
      <c r="H3390" t="s">
        <v>23</v>
      </c>
      <c r="I3390" t="s">
        <v>22</v>
      </c>
      <c r="J3390" s="21" t="s">
        <v>11055</v>
      </c>
      <c r="K3390" t="s">
        <v>93</v>
      </c>
      <c r="M3390" t="s">
        <v>25</v>
      </c>
      <c r="N3390" t="s">
        <v>31</v>
      </c>
      <c r="P3390"/>
      <c r="S3390">
        <v>0</v>
      </c>
      <c r="T3390">
        <v>1</v>
      </c>
      <c r="U3390">
        <v>0</v>
      </c>
      <c r="V3390" t="str">
        <f>IF(OR(tickets_cleaned[[#This Row],[resolution_time_hours]]="", tickets_cleaned[[#This Row],[resolution_time_hours]]&lt;0),"",tickets_cleaned[[#This Row],[resolution_time_hours]])</f>
        <v/>
      </c>
    </row>
    <row r="3391" spans="1:22" ht="15" customHeight="1" x14ac:dyDescent="0.2">
      <c r="A3391">
        <v>3390</v>
      </c>
      <c r="B3391" t="s">
        <v>11056</v>
      </c>
      <c r="C3391" t="s">
        <v>11057</v>
      </c>
      <c r="D3391">
        <v>53</v>
      </c>
      <c r="E3391" t="s">
        <v>58</v>
      </c>
      <c r="F3391" t="s">
        <v>175</v>
      </c>
      <c r="G3391" s="1">
        <v>44045</v>
      </c>
      <c r="H3391" t="s">
        <v>21</v>
      </c>
      <c r="I3391" t="s">
        <v>22</v>
      </c>
      <c r="J3391" t="s">
        <v>1896</v>
      </c>
      <c r="K3391" t="s">
        <v>74</v>
      </c>
      <c r="L3391" t="s">
        <v>11058</v>
      </c>
      <c r="M3391" t="s">
        <v>25</v>
      </c>
      <c r="N3391" t="s">
        <v>29</v>
      </c>
      <c r="O3391" s="15">
        <v>45078.33252314815</v>
      </c>
      <c r="P3391" s="15">
        <v>45078.40960648148</v>
      </c>
      <c r="Q3391">
        <v>4</v>
      </c>
      <c r="R3391">
        <v>1</v>
      </c>
      <c r="S3391">
        <v>1</v>
      </c>
      <c r="T3391">
        <v>0</v>
      </c>
      <c r="U3391">
        <v>0</v>
      </c>
      <c r="V3391">
        <f>IF(OR(tickets_cleaned[[#This Row],[resolution_time_hours]]="", tickets_cleaned[[#This Row],[resolution_time_hours]]&lt;0),"",tickets_cleaned[[#This Row],[resolution_time_hours]])</f>
        <v>1</v>
      </c>
    </row>
    <row r="3392" spans="1:22" ht="15" customHeight="1" x14ac:dyDescent="0.2">
      <c r="A3392">
        <v>3391</v>
      </c>
      <c r="B3392" t="s">
        <v>11059</v>
      </c>
      <c r="C3392" t="s">
        <v>11060</v>
      </c>
      <c r="D3392">
        <v>57</v>
      </c>
      <c r="E3392" t="s">
        <v>90</v>
      </c>
      <c r="F3392" t="s">
        <v>306</v>
      </c>
      <c r="G3392" s="1">
        <v>44178</v>
      </c>
      <c r="H3392" t="s">
        <v>24</v>
      </c>
      <c r="I3392" t="s">
        <v>67</v>
      </c>
      <c r="J3392" s="21" t="s">
        <v>11061</v>
      </c>
      <c r="K3392" t="s">
        <v>74</v>
      </c>
      <c r="L3392" t="s">
        <v>11062</v>
      </c>
      <c r="M3392" t="s">
        <v>27</v>
      </c>
      <c r="N3392" t="s">
        <v>30</v>
      </c>
      <c r="O3392" s="15">
        <v>45078.032534722224</v>
      </c>
      <c r="P3392" s="15">
        <v>45078.793645833335</v>
      </c>
      <c r="Q3392">
        <v>2</v>
      </c>
      <c r="R3392">
        <v>18</v>
      </c>
      <c r="S3392">
        <v>1</v>
      </c>
      <c r="T3392">
        <v>0</v>
      </c>
      <c r="U3392">
        <v>1</v>
      </c>
      <c r="V3392">
        <f>IF(OR(tickets_cleaned[[#This Row],[resolution_time_hours]]="", tickets_cleaned[[#This Row],[resolution_time_hours]]&lt;0),"",tickets_cleaned[[#This Row],[resolution_time_hours]])</f>
        <v>18</v>
      </c>
    </row>
    <row r="3393" spans="1:22" ht="15" customHeight="1" x14ac:dyDescent="0.2">
      <c r="A3393">
        <v>3392</v>
      </c>
      <c r="B3393" t="s">
        <v>11063</v>
      </c>
      <c r="C3393" t="s">
        <v>11064</v>
      </c>
      <c r="D3393">
        <v>49</v>
      </c>
      <c r="E3393" t="s">
        <v>65</v>
      </c>
      <c r="F3393" t="s">
        <v>680</v>
      </c>
      <c r="G3393" s="1">
        <v>44230</v>
      </c>
      <c r="H3393" t="s">
        <v>23</v>
      </c>
      <c r="I3393" t="s">
        <v>106</v>
      </c>
      <c r="J3393" s="21" t="s">
        <v>11065</v>
      </c>
      <c r="K3393" t="s">
        <v>93</v>
      </c>
      <c r="M3393" t="s">
        <v>27</v>
      </c>
      <c r="N3393" t="s">
        <v>29</v>
      </c>
      <c r="P3393"/>
      <c r="S3393">
        <v>0</v>
      </c>
      <c r="T3393">
        <v>1</v>
      </c>
      <c r="U3393">
        <v>0</v>
      </c>
      <c r="V3393" t="str">
        <f>IF(OR(tickets_cleaned[[#This Row],[resolution_time_hours]]="", tickets_cleaned[[#This Row],[resolution_time_hours]]&lt;0),"",tickets_cleaned[[#This Row],[resolution_time_hours]])</f>
        <v/>
      </c>
    </row>
    <row r="3394" spans="1:22" ht="15" customHeight="1" x14ac:dyDescent="0.2">
      <c r="A3394">
        <v>3393</v>
      </c>
      <c r="B3394" t="s">
        <v>11066</v>
      </c>
      <c r="C3394" t="s">
        <v>11067</v>
      </c>
      <c r="D3394">
        <v>56</v>
      </c>
      <c r="E3394" t="s">
        <v>58</v>
      </c>
      <c r="F3394" t="s">
        <v>342</v>
      </c>
      <c r="G3394" s="1">
        <v>43844</v>
      </c>
      <c r="H3394" t="s">
        <v>20</v>
      </c>
      <c r="I3394" t="s">
        <v>60</v>
      </c>
      <c r="J3394" s="21" t="s">
        <v>11068</v>
      </c>
      <c r="K3394" t="s">
        <v>74</v>
      </c>
      <c r="L3394" t="s">
        <v>11069</v>
      </c>
      <c r="M3394" t="s">
        <v>27</v>
      </c>
      <c r="N3394" t="s">
        <v>32</v>
      </c>
      <c r="O3394" s="15">
        <v>45078.324942129628</v>
      </c>
      <c r="P3394" s="15">
        <v>45078.310358796298</v>
      </c>
      <c r="Q3394">
        <v>4</v>
      </c>
      <c r="S3394">
        <v>1</v>
      </c>
      <c r="T3394">
        <v>0</v>
      </c>
      <c r="U3394">
        <v>0</v>
      </c>
      <c r="V3394" t="str">
        <f>IF(OR(tickets_cleaned[[#This Row],[resolution_time_hours]]="", tickets_cleaned[[#This Row],[resolution_time_hours]]&lt;0),"",tickets_cleaned[[#This Row],[resolution_time_hours]])</f>
        <v/>
      </c>
    </row>
    <row r="3395" spans="1:22" ht="15" customHeight="1" x14ac:dyDescent="0.2">
      <c r="A3395">
        <v>3394</v>
      </c>
      <c r="B3395" t="s">
        <v>11070</v>
      </c>
      <c r="C3395" t="s">
        <v>11071</v>
      </c>
      <c r="D3395">
        <v>40</v>
      </c>
      <c r="E3395" t="s">
        <v>90</v>
      </c>
      <c r="F3395" t="s">
        <v>152</v>
      </c>
      <c r="G3395" s="1">
        <v>44539</v>
      </c>
      <c r="H3395" t="s">
        <v>22</v>
      </c>
      <c r="I3395" t="s">
        <v>101</v>
      </c>
      <c r="J3395" s="21" t="s">
        <v>11072</v>
      </c>
      <c r="K3395" t="s">
        <v>62</v>
      </c>
      <c r="M3395" t="s">
        <v>25</v>
      </c>
      <c r="N3395" t="s">
        <v>29</v>
      </c>
      <c r="O3395" s="15">
        <v>45078.171481481484</v>
      </c>
      <c r="P3395"/>
      <c r="S3395">
        <v>0</v>
      </c>
      <c r="T3395">
        <v>1</v>
      </c>
      <c r="U3395">
        <v>0</v>
      </c>
      <c r="V3395" t="str">
        <f>IF(OR(tickets_cleaned[[#This Row],[resolution_time_hours]]="", tickets_cleaned[[#This Row],[resolution_time_hours]]&lt;0),"",tickets_cleaned[[#This Row],[resolution_time_hours]])</f>
        <v/>
      </c>
    </row>
    <row r="3396" spans="1:22" ht="15" customHeight="1" x14ac:dyDescent="0.2">
      <c r="A3396">
        <v>3395</v>
      </c>
      <c r="B3396" t="s">
        <v>11073</v>
      </c>
      <c r="C3396" t="s">
        <v>11074</v>
      </c>
      <c r="D3396">
        <v>23</v>
      </c>
      <c r="E3396" t="s">
        <v>58</v>
      </c>
      <c r="F3396" t="s">
        <v>233</v>
      </c>
      <c r="G3396" s="1">
        <v>43876</v>
      </c>
      <c r="H3396" t="s">
        <v>22</v>
      </c>
      <c r="I3396" t="s">
        <v>120</v>
      </c>
      <c r="J3396" s="21" t="s">
        <v>11075</v>
      </c>
      <c r="K3396" t="s">
        <v>62</v>
      </c>
      <c r="M3396" t="s">
        <v>27</v>
      </c>
      <c r="N3396" t="s">
        <v>30</v>
      </c>
      <c r="O3396" s="15">
        <v>45078.487476851849</v>
      </c>
      <c r="P3396"/>
      <c r="S3396">
        <v>0</v>
      </c>
      <c r="T3396">
        <v>1</v>
      </c>
      <c r="U3396">
        <v>0</v>
      </c>
      <c r="V3396" t="str">
        <f>IF(OR(tickets_cleaned[[#This Row],[resolution_time_hours]]="", tickets_cleaned[[#This Row],[resolution_time_hours]]&lt;0),"",tickets_cleaned[[#This Row],[resolution_time_hours]])</f>
        <v/>
      </c>
    </row>
    <row r="3397" spans="1:22" ht="15" customHeight="1" x14ac:dyDescent="0.2">
      <c r="A3397">
        <v>3396</v>
      </c>
      <c r="B3397" t="s">
        <v>11076</v>
      </c>
      <c r="C3397" t="s">
        <v>11077</v>
      </c>
      <c r="D3397">
        <v>65</v>
      </c>
      <c r="E3397" t="s">
        <v>65</v>
      </c>
      <c r="F3397" t="s">
        <v>187</v>
      </c>
      <c r="G3397" s="1">
        <v>44328</v>
      </c>
      <c r="H3397" t="s">
        <v>22</v>
      </c>
      <c r="I3397" t="s">
        <v>168</v>
      </c>
      <c r="J3397" s="21" t="s">
        <v>27240</v>
      </c>
      <c r="K3397" t="s">
        <v>74</v>
      </c>
      <c r="L3397" t="s">
        <v>11078</v>
      </c>
      <c r="M3397" t="s">
        <v>26</v>
      </c>
      <c r="N3397" t="s">
        <v>31</v>
      </c>
      <c r="O3397" s="15">
        <v>45078.1875</v>
      </c>
      <c r="P3397" s="15">
        <v>45078.24722222222</v>
      </c>
      <c r="Q3397">
        <v>1</v>
      </c>
      <c r="R3397">
        <v>1</v>
      </c>
      <c r="S3397">
        <v>1</v>
      </c>
      <c r="T3397">
        <v>0</v>
      </c>
      <c r="U3397">
        <v>1</v>
      </c>
      <c r="V3397">
        <f>IF(OR(tickets_cleaned[[#This Row],[resolution_time_hours]]="", tickets_cleaned[[#This Row],[resolution_time_hours]]&lt;0),"",tickets_cleaned[[#This Row],[resolution_time_hours]])</f>
        <v>1</v>
      </c>
    </row>
    <row r="3398" spans="1:22" ht="15" customHeight="1" x14ac:dyDescent="0.2">
      <c r="A3398">
        <v>3397</v>
      </c>
      <c r="B3398" t="s">
        <v>11079</v>
      </c>
      <c r="C3398" t="s">
        <v>11080</v>
      </c>
      <c r="D3398">
        <v>60</v>
      </c>
      <c r="E3398" t="s">
        <v>65</v>
      </c>
      <c r="F3398" t="s">
        <v>275</v>
      </c>
      <c r="G3398" s="1">
        <v>44063</v>
      </c>
      <c r="H3398" t="s">
        <v>24</v>
      </c>
      <c r="I3398" t="s">
        <v>85</v>
      </c>
      <c r="J3398" t="s">
        <v>11081</v>
      </c>
      <c r="K3398" t="s">
        <v>93</v>
      </c>
      <c r="M3398" t="s">
        <v>25</v>
      </c>
      <c r="N3398" t="s">
        <v>30</v>
      </c>
      <c r="P3398"/>
      <c r="S3398">
        <v>0</v>
      </c>
      <c r="T3398">
        <v>1</v>
      </c>
      <c r="U3398">
        <v>0</v>
      </c>
      <c r="V3398" t="str">
        <f>IF(OR(tickets_cleaned[[#This Row],[resolution_time_hours]]="", tickets_cleaned[[#This Row],[resolution_time_hours]]&lt;0),"",tickets_cleaned[[#This Row],[resolution_time_hours]])</f>
        <v/>
      </c>
    </row>
    <row r="3399" spans="1:22" ht="15" customHeight="1" x14ac:dyDescent="0.2">
      <c r="A3399">
        <v>3398</v>
      </c>
      <c r="B3399" t="s">
        <v>11082</v>
      </c>
      <c r="C3399" t="s">
        <v>11083</v>
      </c>
      <c r="D3399">
        <v>49</v>
      </c>
      <c r="E3399" t="s">
        <v>90</v>
      </c>
      <c r="F3399" t="s">
        <v>152</v>
      </c>
      <c r="G3399" s="1">
        <v>44326</v>
      </c>
      <c r="H3399" t="s">
        <v>22</v>
      </c>
      <c r="I3399" t="s">
        <v>168</v>
      </c>
      <c r="J3399" s="21" t="s">
        <v>11084</v>
      </c>
      <c r="K3399" t="s">
        <v>74</v>
      </c>
      <c r="L3399" t="s">
        <v>11085</v>
      </c>
      <c r="M3399" t="s">
        <v>25</v>
      </c>
      <c r="N3399" t="s">
        <v>30</v>
      </c>
      <c r="O3399" s="15">
        <v>45078.156273148146</v>
      </c>
      <c r="P3399" s="15">
        <v>45078.802800925929</v>
      </c>
      <c r="Q3399">
        <v>2</v>
      </c>
      <c r="R3399">
        <v>15</v>
      </c>
      <c r="S3399">
        <v>1</v>
      </c>
      <c r="T3399">
        <v>0</v>
      </c>
      <c r="U3399">
        <v>1</v>
      </c>
      <c r="V3399">
        <f>IF(OR(tickets_cleaned[[#This Row],[resolution_time_hours]]="", tickets_cleaned[[#This Row],[resolution_time_hours]]&lt;0),"",tickets_cleaned[[#This Row],[resolution_time_hours]])</f>
        <v>15</v>
      </c>
    </row>
    <row r="3400" spans="1:22" ht="15" customHeight="1" x14ac:dyDescent="0.2">
      <c r="A3400">
        <v>3399</v>
      </c>
      <c r="B3400" t="s">
        <v>11086</v>
      </c>
      <c r="C3400" t="s">
        <v>11087</v>
      </c>
      <c r="D3400">
        <v>60</v>
      </c>
      <c r="E3400" t="s">
        <v>65</v>
      </c>
      <c r="F3400" t="s">
        <v>228</v>
      </c>
      <c r="G3400" s="1">
        <v>44173</v>
      </c>
      <c r="H3400" t="s">
        <v>23</v>
      </c>
      <c r="I3400" t="s">
        <v>140</v>
      </c>
      <c r="J3400" t="s">
        <v>11088</v>
      </c>
      <c r="K3400" t="s">
        <v>74</v>
      </c>
      <c r="L3400" t="s">
        <v>11089</v>
      </c>
      <c r="M3400" t="s">
        <v>28</v>
      </c>
      <c r="N3400" t="s">
        <v>31</v>
      </c>
      <c r="O3400" s="15">
        <v>45078.816712962966</v>
      </c>
      <c r="P3400" s="15">
        <v>45078.565324074072</v>
      </c>
      <c r="Q3400">
        <v>3</v>
      </c>
      <c r="S3400">
        <v>1</v>
      </c>
      <c r="T3400">
        <v>0</v>
      </c>
      <c r="U3400">
        <v>0</v>
      </c>
      <c r="V3400" t="str">
        <f>IF(OR(tickets_cleaned[[#This Row],[resolution_time_hours]]="", tickets_cleaned[[#This Row],[resolution_time_hours]]&lt;0),"",tickets_cleaned[[#This Row],[resolution_time_hours]])</f>
        <v/>
      </c>
    </row>
    <row r="3401" spans="1:22" ht="15" customHeight="1" x14ac:dyDescent="0.2">
      <c r="A3401">
        <v>3400</v>
      </c>
      <c r="B3401" t="s">
        <v>11090</v>
      </c>
      <c r="C3401" t="s">
        <v>11091</v>
      </c>
      <c r="D3401">
        <v>53</v>
      </c>
      <c r="E3401" t="s">
        <v>58</v>
      </c>
      <c r="F3401" t="s">
        <v>114</v>
      </c>
      <c r="G3401" s="1">
        <v>44387</v>
      </c>
      <c r="H3401" t="s">
        <v>20</v>
      </c>
      <c r="I3401" t="s">
        <v>85</v>
      </c>
      <c r="J3401" s="21" t="s">
        <v>11092</v>
      </c>
      <c r="K3401" t="s">
        <v>74</v>
      </c>
      <c r="L3401" t="s">
        <v>11093</v>
      </c>
      <c r="M3401" t="s">
        <v>25</v>
      </c>
      <c r="N3401" t="s">
        <v>29</v>
      </c>
      <c r="O3401" s="15">
        <v>45078.363946759258</v>
      </c>
      <c r="P3401" s="15">
        <v>45078.472280092596</v>
      </c>
      <c r="Q3401">
        <v>1</v>
      </c>
      <c r="R3401">
        <v>2</v>
      </c>
      <c r="S3401">
        <v>1</v>
      </c>
      <c r="T3401">
        <v>0</v>
      </c>
      <c r="U3401">
        <v>1</v>
      </c>
      <c r="V3401">
        <f>IF(OR(tickets_cleaned[[#This Row],[resolution_time_hours]]="", tickets_cleaned[[#This Row],[resolution_time_hours]]&lt;0),"",tickets_cleaned[[#This Row],[resolution_time_hours]])</f>
        <v>2</v>
      </c>
    </row>
    <row r="3402" spans="1:22" ht="15" customHeight="1" x14ac:dyDescent="0.2">
      <c r="A3402">
        <v>3401</v>
      </c>
      <c r="B3402" t="s">
        <v>11094</v>
      </c>
      <c r="C3402" t="s">
        <v>11095</v>
      </c>
      <c r="D3402">
        <v>55</v>
      </c>
      <c r="E3402" t="s">
        <v>58</v>
      </c>
      <c r="F3402" t="s">
        <v>125</v>
      </c>
      <c r="G3402" s="1">
        <v>43966</v>
      </c>
      <c r="H3402" t="s">
        <v>23</v>
      </c>
      <c r="I3402" t="s">
        <v>67</v>
      </c>
      <c r="J3402" s="21" t="s">
        <v>11096</v>
      </c>
      <c r="K3402" t="s">
        <v>62</v>
      </c>
      <c r="M3402" t="s">
        <v>26</v>
      </c>
      <c r="N3402" t="s">
        <v>32</v>
      </c>
      <c r="O3402" s="15">
        <v>45078.692442129628</v>
      </c>
      <c r="P3402"/>
      <c r="S3402">
        <v>0</v>
      </c>
      <c r="T3402">
        <v>1</v>
      </c>
      <c r="U3402">
        <v>0</v>
      </c>
      <c r="V3402" t="str">
        <f>IF(OR(tickets_cleaned[[#This Row],[resolution_time_hours]]="", tickets_cleaned[[#This Row],[resolution_time_hours]]&lt;0),"",tickets_cleaned[[#This Row],[resolution_time_hours]])</f>
        <v/>
      </c>
    </row>
    <row r="3403" spans="1:22" ht="15" customHeight="1" x14ac:dyDescent="0.2">
      <c r="A3403">
        <v>3402</v>
      </c>
      <c r="B3403" t="s">
        <v>11097</v>
      </c>
      <c r="C3403" t="s">
        <v>11098</v>
      </c>
      <c r="D3403">
        <v>31</v>
      </c>
      <c r="E3403" t="s">
        <v>65</v>
      </c>
      <c r="F3403" t="s">
        <v>152</v>
      </c>
      <c r="G3403" s="1">
        <v>44008</v>
      </c>
      <c r="H3403" t="s">
        <v>22</v>
      </c>
      <c r="I3403" t="s">
        <v>140</v>
      </c>
      <c r="J3403" s="21" t="s">
        <v>11099</v>
      </c>
      <c r="K3403" t="s">
        <v>62</v>
      </c>
      <c r="M3403" t="s">
        <v>25</v>
      </c>
      <c r="N3403" t="s">
        <v>32</v>
      </c>
      <c r="O3403" s="15">
        <v>45078.250798611109</v>
      </c>
      <c r="P3403"/>
      <c r="S3403">
        <v>0</v>
      </c>
      <c r="T3403">
        <v>1</v>
      </c>
      <c r="U3403">
        <v>0</v>
      </c>
      <c r="V3403" t="str">
        <f>IF(OR(tickets_cleaned[[#This Row],[resolution_time_hours]]="", tickets_cleaned[[#This Row],[resolution_time_hours]]&lt;0),"",tickets_cleaned[[#This Row],[resolution_time_hours]])</f>
        <v/>
      </c>
    </row>
    <row r="3404" spans="1:22" ht="15" customHeight="1" x14ac:dyDescent="0.2">
      <c r="A3404">
        <v>3403</v>
      </c>
      <c r="B3404" t="s">
        <v>11100</v>
      </c>
      <c r="C3404" t="s">
        <v>11101</v>
      </c>
      <c r="D3404">
        <v>28</v>
      </c>
      <c r="E3404" t="s">
        <v>65</v>
      </c>
      <c r="F3404" t="s">
        <v>408</v>
      </c>
      <c r="G3404" s="1">
        <v>44545</v>
      </c>
      <c r="H3404" t="s">
        <v>23</v>
      </c>
      <c r="I3404" t="s">
        <v>176</v>
      </c>
      <c r="J3404" t="s">
        <v>11102</v>
      </c>
      <c r="K3404" t="s">
        <v>62</v>
      </c>
      <c r="M3404" t="s">
        <v>27</v>
      </c>
      <c r="N3404" t="s">
        <v>30</v>
      </c>
      <c r="O3404" s="15">
        <v>45078.471643518518</v>
      </c>
      <c r="P3404"/>
      <c r="S3404">
        <v>0</v>
      </c>
      <c r="T3404">
        <v>1</v>
      </c>
      <c r="U3404">
        <v>0</v>
      </c>
      <c r="V3404" t="str">
        <f>IF(OR(tickets_cleaned[[#This Row],[resolution_time_hours]]="", tickets_cleaned[[#This Row],[resolution_time_hours]]&lt;0),"",tickets_cleaned[[#This Row],[resolution_time_hours]])</f>
        <v/>
      </c>
    </row>
    <row r="3405" spans="1:22" ht="15" customHeight="1" x14ac:dyDescent="0.2">
      <c r="A3405">
        <v>3404</v>
      </c>
      <c r="B3405" t="s">
        <v>11103</v>
      </c>
      <c r="C3405" t="s">
        <v>11104</v>
      </c>
      <c r="D3405">
        <v>38</v>
      </c>
      <c r="E3405" t="s">
        <v>90</v>
      </c>
      <c r="F3405" t="s">
        <v>408</v>
      </c>
      <c r="G3405" s="1">
        <v>44472</v>
      </c>
      <c r="H3405" t="s">
        <v>21</v>
      </c>
      <c r="I3405" t="s">
        <v>140</v>
      </c>
      <c r="J3405" s="21" t="s">
        <v>11105</v>
      </c>
      <c r="K3405" t="s">
        <v>93</v>
      </c>
      <c r="M3405" t="s">
        <v>27</v>
      </c>
      <c r="N3405" t="s">
        <v>31</v>
      </c>
      <c r="P3405"/>
      <c r="S3405">
        <v>0</v>
      </c>
      <c r="T3405">
        <v>1</v>
      </c>
      <c r="U3405">
        <v>0</v>
      </c>
      <c r="V3405" t="str">
        <f>IF(OR(tickets_cleaned[[#This Row],[resolution_time_hours]]="", tickets_cleaned[[#This Row],[resolution_time_hours]]&lt;0),"",tickets_cleaned[[#This Row],[resolution_time_hours]])</f>
        <v/>
      </c>
    </row>
    <row r="3406" spans="1:22" ht="15" customHeight="1" x14ac:dyDescent="0.2">
      <c r="A3406">
        <v>3405</v>
      </c>
      <c r="B3406" t="s">
        <v>11106</v>
      </c>
      <c r="C3406" t="s">
        <v>11107</v>
      </c>
      <c r="D3406">
        <v>24</v>
      </c>
      <c r="E3406" t="s">
        <v>58</v>
      </c>
      <c r="F3406" t="s">
        <v>134</v>
      </c>
      <c r="G3406" s="1">
        <v>44430</v>
      </c>
      <c r="H3406" t="s">
        <v>20</v>
      </c>
      <c r="I3406" t="s">
        <v>176</v>
      </c>
      <c r="J3406" s="21" t="s">
        <v>27241</v>
      </c>
      <c r="K3406" t="s">
        <v>74</v>
      </c>
      <c r="L3406" t="s">
        <v>11108</v>
      </c>
      <c r="M3406" t="s">
        <v>26</v>
      </c>
      <c r="N3406" t="s">
        <v>30</v>
      </c>
      <c r="O3406" s="15">
        <v>45078.618900462963</v>
      </c>
      <c r="P3406" s="15">
        <v>45078.150150462963</v>
      </c>
      <c r="Q3406">
        <v>1</v>
      </c>
      <c r="S3406">
        <v>1</v>
      </c>
      <c r="T3406">
        <v>0</v>
      </c>
      <c r="U3406">
        <v>1</v>
      </c>
      <c r="V3406" t="str">
        <f>IF(OR(tickets_cleaned[[#This Row],[resolution_time_hours]]="", tickets_cleaned[[#This Row],[resolution_time_hours]]&lt;0),"",tickets_cleaned[[#This Row],[resolution_time_hours]])</f>
        <v/>
      </c>
    </row>
    <row r="3407" spans="1:22" ht="15" customHeight="1" x14ac:dyDescent="0.2">
      <c r="A3407">
        <v>3406</v>
      </c>
      <c r="B3407" t="s">
        <v>11109</v>
      </c>
      <c r="C3407" t="s">
        <v>11110</v>
      </c>
      <c r="D3407">
        <v>62</v>
      </c>
      <c r="E3407" t="s">
        <v>65</v>
      </c>
      <c r="F3407" t="s">
        <v>130</v>
      </c>
      <c r="G3407" s="1">
        <v>44473</v>
      </c>
      <c r="H3407" t="s">
        <v>22</v>
      </c>
      <c r="I3407" t="s">
        <v>79</v>
      </c>
      <c r="J3407" t="s">
        <v>11111</v>
      </c>
      <c r="K3407" t="s">
        <v>62</v>
      </c>
      <c r="M3407" t="s">
        <v>27</v>
      </c>
      <c r="N3407" t="s">
        <v>29</v>
      </c>
      <c r="O3407" s="15">
        <v>45078.821006944447</v>
      </c>
      <c r="P3407"/>
      <c r="S3407">
        <v>0</v>
      </c>
      <c r="T3407">
        <v>1</v>
      </c>
      <c r="U3407">
        <v>0</v>
      </c>
      <c r="V3407" t="str">
        <f>IF(OR(tickets_cleaned[[#This Row],[resolution_time_hours]]="", tickets_cleaned[[#This Row],[resolution_time_hours]]&lt;0),"",tickets_cleaned[[#This Row],[resolution_time_hours]])</f>
        <v/>
      </c>
    </row>
    <row r="3408" spans="1:22" ht="15" customHeight="1" x14ac:dyDescent="0.2">
      <c r="A3408">
        <v>3407</v>
      </c>
      <c r="B3408" t="s">
        <v>11112</v>
      </c>
      <c r="C3408" t="s">
        <v>11113</v>
      </c>
      <c r="D3408">
        <v>62</v>
      </c>
      <c r="E3408" t="s">
        <v>58</v>
      </c>
      <c r="F3408" t="s">
        <v>481</v>
      </c>
      <c r="G3408" s="1">
        <v>44550</v>
      </c>
      <c r="H3408" t="s">
        <v>20</v>
      </c>
      <c r="I3408" t="s">
        <v>168</v>
      </c>
      <c r="J3408" s="21" t="s">
        <v>11114</v>
      </c>
      <c r="K3408" t="s">
        <v>62</v>
      </c>
      <c r="M3408" t="s">
        <v>26</v>
      </c>
      <c r="N3408" t="s">
        <v>31</v>
      </c>
      <c r="O3408" s="15">
        <v>45078.407835648148</v>
      </c>
      <c r="P3408"/>
      <c r="S3408">
        <v>0</v>
      </c>
      <c r="T3408">
        <v>1</v>
      </c>
      <c r="U3408">
        <v>0</v>
      </c>
      <c r="V3408" t="str">
        <f>IF(OR(tickets_cleaned[[#This Row],[resolution_time_hours]]="", tickets_cleaned[[#This Row],[resolution_time_hours]]&lt;0),"",tickets_cleaned[[#This Row],[resolution_time_hours]])</f>
        <v/>
      </c>
    </row>
    <row r="3409" spans="1:22" ht="15" customHeight="1" x14ac:dyDescent="0.2">
      <c r="A3409">
        <v>3408</v>
      </c>
      <c r="B3409" t="s">
        <v>11115</v>
      </c>
      <c r="C3409" t="s">
        <v>11116</v>
      </c>
      <c r="D3409">
        <v>60</v>
      </c>
      <c r="E3409" t="s">
        <v>65</v>
      </c>
      <c r="F3409" t="s">
        <v>84</v>
      </c>
      <c r="G3409" s="1">
        <v>44421</v>
      </c>
      <c r="H3409" t="s">
        <v>20</v>
      </c>
      <c r="I3409" t="s">
        <v>60</v>
      </c>
      <c r="J3409" s="21" t="s">
        <v>11117</v>
      </c>
      <c r="K3409" t="s">
        <v>74</v>
      </c>
      <c r="L3409" t="s">
        <v>11118</v>
      </c>
      <c r="M3409" t="s">
        <v>27</v>
      </c>
      <c r="N3409" t="s">
        <v>29</v>
      </c>
      <c r="O3409" s="15">
        <v>45078.914097222223</v>
      </c>
      <c r="P3409" s="15">
        <v>45078.932847222219</v>
      </c>
      <c r="Q3409">
        <v>2</v>
      </c>
      <c r="R3409">
        <v>0</v>
      </c>
      <c r="S3409">
        <v>1</v>
      </c>
      <c r="T3409">
        <v>0</v>
      </c>
      <c r="U3409">
        <v>1</v>
      </c>
      <c r="V3409">
        <f>IF(OR(tickets_cleaned[[#This Row],[resolution_time_hours]]="", tickets_cleaned[[#This Row],[resolution_time_hours]]&lt;0),"",tickets_cleaned[[#This Row],[resolution_time_hours]])</f>
        <v>0</v>
      </c>
    </row>
    <row r="3410" spans="1:22" ht="15" customHeight="1" x14ac:dyDescent="0.2">
      <c r="A3410">
        <v>3409</v>
      </c>
      <c r="B3410" t="s">
        <v>11119</v>
      </c>
      <c r="C3410" t="s">
        <v>11120</v>
      </c>
      <c r="D3410">
        <v>59</v>
      </c>
      <c r="E3410" t="s">
        <v>58</v>
      </c>
      <c r="F3410" t="s">
        <v>144</v>
      </c>
      <c r="G3410" s="1">
        <v>43934</v>
      </c>
      <c r="H3410" t="s">
        <v>21</v>
      </c>
      <c r="I3410" t="s">
        <v>106</v>
      </c>
      <c r="J3410" s="21" t="s">
        <v>11121</v>
      </c>
      <c r="K3410" t="s">
        <v>62</v>
      </c>
      <c r="M3410" t="s">
        <v>25</v>
      </c>
      <c r="N3410" t="s">
        <v>30</v>
      </c>
      <c r="O3410" s="15">
        <v>45077.978692129633</v>
      </c>
      <c r="P3410"/>
      <c r="S3410">
        <v>0</v>
      </c>
      <c r="T3410">
        <v>1</v>
      </c>
      <c r="U3410">
        <v>0</v>
      </c>
      <c r="V3410" t="str">
        <f>IF(OR(tickets_cleaned[[#This Row],[resolution_time_hours]]="", tickets_cleaned[[#This Row],[resolution_time_hours]]&lt;0),"",tickets_cleaned[[#This Row],[resolution_time_hours]])</f>
        <v/>
      </c>
    </row>
    <row r="3411" spans="1:22" ht="15" customHeight="1" x14ac:dyDescent="0.2">
      <c r="A3411">
        <v>3410</v>
      </c>
      <c r="B3411" t="s">
        <v>11122</v>
      </c>
      <c r="C3411" t="s">
        <v>11123</v>
      </c>
      <c r="D3411">
        <v>44</v>
      </c>
      <c r="E3411" t="s">
        <v>65</v>
      </c>
      <c r="F3411" t="s">
        <v>59</v>
      </c>
      <c r="G3411" s="1">
        <v>44481</v>
      </c>
      <c r="H3411" t="s">
        <v>22</v>
      </c>
      <c r="I3411" t="s">
        <v>91</v>
      </c>
      <c r="J3411" t="s">
        <v>11124</v>
      </c>
      <c r="K3411" t="s">
        <v>62</v>
      </c>
      <c r="M3411" t="s">
        <v>27</v>
      </c>
      <c r="N3411" t="s">
        <v>29</v>
      </c>
      <c r="O3411" s="15">
        <v>45078.116203703707</v>
      </c>
      <c r="P3411"/>
      <c r="S3411">
        <v>0</v>
      </c>
      <c r="T3411">
        <v>1</v>
      </c>
      <c r="U3411">
        <v>0</v>
      </c>
      <c r="V3411" t="str">
        <f>IF(OR(tickets_cleaned[[#This Row],[resolution_time_hours]]="", tickets_cleaned[[#This Row],[resolution_time_hours]]&lt;0),"",tickets_cleaned[[#This Row],[resolution_time_hours]])</f>
        <v/>
      </c>
    </row>
    <row r="3412" spans="1:22" ht="15" customHeight="1" x14ac:dyDescent="0.2">
      <c r="A3412">
        <v>3411</v>
      </c>
      <c r="B3412" t="s">
        <v>11125</v>
      </c>
      <c r="C3412" t="s">
        <v>11126</v>
      </c>
      <c r="D3412">
        <v>62</v>
      </c>
      <c r="E3412" t="s">
        <v>58</v>
      </c>
      <c r="F3412" t="s">
        <v>364</v>
      </c>
      <c r="G3412" s="1">
        <v>44123</v>
      </c>
      <c r="H3412" t="s">
        <v>23</v>
      </c>
      <c r="I3412" t="s">
        <v>91</v>
      </c>
      <c r="J3412" t="s">
        <v>11127</v>
      </c>
      <c r="K3412" t="s">
        <v>62</v>
      </c>
      <c r="M3412" t="s">
        <v>27</v>
      </c>
      <c r="N3412" t="s">
        <v>29</v>
      </c>
      <c r="O3412" s="15">
        <v>45078.094687500001</v>
      </c>
      <c r="P3412"/>
      <c r="S3412">
        <v>0</v>
      </c>
      <c r="T3412">
        <v>1</v>
      </c>
      <c r="U3412">
        <v>0</v>
      </c>
      <c r="V3412" t="str">
        <f>IF(OR(tickets_cleaned[[#This Row],[resolution_time_hours]]="", tickets_cleaned[[#This Row],[resolution_time_hours]]&lt;0),"",tickets_cleaned[[#This Row],[resolution_time_hours]])</f>
        <v/>
      </c>
    </row>
    <row r="3413" spans="1:22" ht="15" customHeight="1" x14ac:dyDescent="0.2">
      <c r="A3413">
        <v>3412</v>
      </c>
      <c r="B3413" t="s">
        <v>11128</v>
      </c>
      <c r="C3413" t="s">
        <v>11129</v>
      </c>
      <c r="D3413">
        <v>23</v>
      </c>
      <c r="E3413" t="s">
        <v>65</v>
      </c>
      <c r="F3413" t="s">
        <v>422</v>
      </c>
      <c r="G3413" s="1">
        <v>44396</v>
      </c>
      <c r="H3413" t="s">
        <v>20</v>
      </c>
      <c r="I3413" t="s">
        <v>168</v>
      </c>
      <c r="J3413" s="21" t="s">
        <v>11130</v>
      </c>
      <c r="K3413" t="s">
        <v>62</v>
      </c>
      <c r="M3413" t="s">
        <v>28</v>
      </c>
      <c r="N3413" t="s">
        <v>29</v>
      </c>
      <c r="O3413" s="15">
        <v>45078.314837962964</v>
      </c>
      <c r="P3413"/>
      <c r="S3413">
        <v>0</v>
      </c>
      <c r="T3413">
        <v>1</v>
      </c>
      <c r="U3413">
        <v>0</v>
      </c>
      <c r="V3413" t="str">
        <f>IF(OR(tickets_cleaned[[#This Row],[resolution_time_hours]]="", tickets_cleaned[[#This Row],[resolution_time_hours]]&lt;0),"",tickets_cleaned[[#This Row],[resolution_time_hours]])</f>
        <v/>
      </c>
    </row>
    <row r="3414" spans="1:22" ht="15" customHeight="1" x14ac:dyDescent="0.2">
      <c r="A3414">
        <v>3413</v>
      </c>
      <c r="B3414" t="s">
        <v>11131</v>
      </c>
      <c r="C3414" t="s">
        <v>11132</v>
      </c>
      <c r="D3414">
        <v>65</v>
      </c>
      <c r="E3414" t="s">
        <v>90</v>
      </c>
      <c r="F3414" t="s">
        <v>100</v>
      </c>
      <c r="G3414" s="1">
        <v>44322</v>
      </c>
      <c r="H3414" t="s">
        <v>24</v>
      </c>
      <c r="I3414" t="s">
        <v>67</v>
      </c>
      <c r="J3414" s="21" t="s">
        <v>11133</v>
      </c>
      <c r="K3414" t="s">
        <v>74</v>
      </c>
      <c r="L3414" t="s">
        <v>11134</v>
      </c>
      <c r="M3414" t="s">
        <v>27</v>
      </c>
      <c r="N3414" t="s">
        <v>32</v>
      </c>
      <c r="O3414" s="15">
        <v>45078.008599537039</v>
      </c>
      <c r="P3414" s="15">
        <v>45078.391238425924</v>
      </c>
      <c r="Q3414">
        <v>3</v>
      </c>
      <c r="R3414">
        <v>9</v>
      </c>
      <c r="S3414">
        <v>1</v>
      </c>
      <c r="T3414">
        <v>0</v>
      </c>
      <c r="U3414">
        <v>0</v>
      </c>
      <c r="V3414">
        <f>IF(OR(tickets_cleaned[[#This Row],[resolution_time_hours]]="", tickets_cleaned[[#This Row],[resolution_time_hours]]&lt;0),"",tickets_cleaned[[#This Row],[resolution_time_hours]])</f>
        <v>9</v>
      </c>
    </row>
    <row r="3415" spans="1:22" ht="15" customHeight="1" x14ac:dyDescent="0.2">
      <c r="A3415">
        <v>3414</v>
      </c>
      <c r="B3415" t="s">
        <v>11135</v>
      </c>
      <c r="C3415" t="s">
        <v>11136</v>
      </c>
      <c r="D3415">
        <v>29</v>
      </c>
      <c r="E3415" t="s">
        <v>58</v>
      </c>
      <c r="F3415" t="s">
        <v>364</v>
      </c>
      <c r="G3415" s="1">
        <v>43857</v>
      </c>
      <c r="H3415" t="s">
        <v>20</v>
      </c>
      <c r="I3415" t="s">
        <v>79</v>
      </c>
      <c r="J3415" s="21" t="s">
        <v>11137</v>
      </c>
      <c r="K3415" t="s">
        <v>93</v>
      </c>
      <c r="M3415" t="s">
        <v>27</v>
      </c>
      <c r="N3415" t="s">
        <v>30</v>
      </c>
      <c r="P3415"/>
      <c r="S3415">
        <v>0</v>
      </c>
      <c r="T3415">
        <v>1</v>
      </c>
      <c r="U3415">
        <v>0</v>
      </c>
      <c r="V3415" t="str">
        <f>IF(OR(tickets_cleaned[[#This Row],[resolution_time_hours]]="", tickets_cleaned[[#This Row],[resolution_time_hours]]&lt;0),"",tickets_cleaned[[#This Row],[resolution_time_hours]])</f>
        <v/>
      </c>
    </row>
    <row r="3416" spans="1:22" ht="15" customHeight="1" x14ac:dyDescent="0.2">
      <c r="A3416">
        <v>3415</v>
      </c>
      <c r="B3416" t="s">
        <v>11138</v>
      </c>
      <c r="C3416" t="s">
        <v>11139</v>
      </c>
      <c r="D3416">
        <v>67</v>
      </c>
      <c r="E3416" t="s">
        <v>90</v>
      </c>
      <c r="F3416" t="s">
        <v>100</v>
      </c>
      <c r="G3416" s="1">
        <v>44061</v>
      </c>
      <c r="H3416" t="s">
        <v>21</v>
      </c>
      <c r="I3416" t="s">
        <v>168</v>
      </c>
      <c r="J3416" s="21" t="s">
        <v>11140</v>
      </c>
      <c r="K3416" t="s">
        <v>93</v>
      </c>
      <c r="M3416" t="s">
        <v>25</v>
      </c>
      <c r="N3416" t="s">
        <v>32</v>
      </c>
      <c r="P3416"/>
      <c r="S3416">
        <v>0</v>
      </c>
      <c r="T3416">
        <v>1</v>
      </c>
      <c r="U3416">
        <v>0</v>
      </c>
      <c r="V3416" t="str">
        <f>IF(OR(tickets_cleaned[[#This Row],[resolution_time_hours]]="", tickets_cleaned[[#This Row],[resolution_time_hours]]&lt;0),"",tickets_cleaned[[#This Row],[resolution_time_hours]])</f>
        <v/>
      </c>
    </row>
    <row r="3417" spans="1:22" ht="15" customHeight="1" x14ac:dyDescent="0.2">
      <c r="A3417">
        <v>3416</v>
      </c>
      <c r="B3417" t="s">
        <v>11141</v>
      </c>
      <c r="C3417" t="s">
        <v>11142</v>
      </c>
      <c r="D3417">
        <v>28</v>
      </c>
      <c r="E3417" t="s">
        <v>58</v>
      </c>
      <c r="F3417" t="s">
        <v>156</v>
      </c>
      <c r="G3417" s="1">
        <v>44490</v>
      </c>
      <c r="H3417" t="s">
        <v>24</v>
      </c>
      <c r="I3417" t="s">
        <v>85</v>
      </c>
      <c r="J3417" t="s">
        <v>11143</v>
      </c>
      <c r="K3417" t="s">
        <v>93</v>
      </c>
      <c r="M3417" t="s">
        <v>28</v>
      </c>
      <c r="N3417" t="s">
        <v>30</v>
      </c>
      <c r="P3417"/>
      <c r="S3417">
        <v>0</v>
      </c>
      <c r="T3417">
        <v>1</v>
      </c>
      <c r="U3417">
        <v>0</v>
      </c>
      <c r="V3417" t="str">
        <f>IF(OR(tickets_cleaned[[#This Row],[resolution_time_hours]]="", tickets_cleaned[[#This Row],[resolution_time_hours]]&lt;0),"",tickets_cleaned[[#This Row],[resolution_time_hours]])</f>
        <v/>
      </c>
    </row>
    <row r="3418" spans="1:22" ht="15" customHeight="1" x14ac:dyDescent="0.2">
      <c r="A3418">
        <v>3417</v>
      </c>
      <c r="B3418" t="s">
        <v>11144</v>
      </c>
      <c r="C3418" t="s">
        <v>11145</v>
      </c>
      <c r="D3418">
        <v>26</v>
      </c>
      <c r="E3418" t="s">
        <v>65</v>
      </c>
      <c r="F3418" t="s">
        <v>311</v>
      </c>
      <c r="G3418" s="1">
        <v>44055</v>
      </c>
      <c r="H3418" t="s">
        <v>21</v>
      </c>
      <c r="I3418" t="s">
        <v>106</v>
      </c>
      <c r="J3418" t="s">
        <v>11146</v>
      </c>
      <c r="K3418" t="s">
        <v>62</v>
      </c>
      <c r="M3418" t="s">
        <v>26</v>
      </c>
      <c r="N3418" t="s">
        <v>29</v>
      </c>
      <c r="O3418" s="15">
        <v>45077.966990740744</v>
      </c>
      <c r="P3418"/>
      <c r="S3418">
        <v>0</v>
      </c>
      <c r="T3418">
        <v>1</v>
      </c>
      <c r="U3418">
        <v>0</v>
      </c>
      <c r="V3418" t="str">
        <f>IF(OR(tickets_cleaned[[#This Row],[resolution_time_hours]]="", tickets_cleaned[[#This Row],[resolution_time_hours]]&lt;0),"",tickets_cleaned[[#This Row],[resolution_time_hours]])</f>
        <v/>
      </c>
    </row>
    <row r="3419" spans="1:22" ht="15" customHeight="1" x14ac:dyDescent="0.2">
      <c r="A3419">
        <v>3418</v>
      </c>
      <c r="B3419" t="s">
        <v>11147</v>
      </c>
      <c r="C3419" t="s">
        <v>11148</v>
      </c>
      <c r="D3419">
        <v>33</v>
      </c>
      <c r="E3419" t="s">
        <v>90</v>
      </c>
      <c r="F3419" t="s">
        <v>152</v>
      </c>
      <c r="G3419" s="1">
        <v>43913</v>
      </c>
      <c r="H3419" t="s">
        <v>20</v>
      </c>
      <c r="I3419" t="s">
        <v>72</v>
      </c>
      <c r="J3419" t="s">
        <v>11149</v>
      </c>
      <c r="K3419" t="s">
        <v>74</v>
      </c>
      <c r="L3419" t="s">
        <v>11150</v>
      </c>
      <c r="M3419" t="s">
        <v>26</v>
      </c>
      <c r="N3419" t="s">
        <v>29</v>
      </c>
      <c r="O3419" s="15">
        <v>45078.612835648149</v>
      </c>
      <c r="P3419" s="15">
        <v>45078.544085648151</v>
      </c>
      <c r="Q3419">
        <v>5</v>
      </c>
      <c r="S3419">
        <v>1</v>
      </c>
      <c r="T3419">
        <v>0</v>
      </c>
      <c r="U3419">
        <v>0</v>
      </c>
      <c r="V3419" t="str">
        <f>IF(OR(tickets_cleaned[[#This Row],[resolution_time_hours]]="", tickets_cleaned[[#This Row],[resolution_time_hours]]&lt;0),"",tickets_cleaned[[#This Row],[resolution_time_hours]])</f>
        <v/>
      </c>
    </row>
    <row r="3420" spans="1:22" ht="15" customHeight="1" x14ac:dyDescent="0.2">
      <c r="A3420">
        <v>3419</v>
      </c>
      <c r="B3420" t="s">
        <v>11151</v>
      </c>
      <c r="C3420" t="s">
        <v>11152</v>
      </c>
      <c r="D3420">
        <v>33</v>
      </c>
      <c r="E3420" t="s">
        <v>90</v>
      </c>
      <c r="F3420" t="s">
        <v>105</v>
      </c>
      <c r="G3420" s="1">
        <v>43838</v>
      </c>
      <c r="H3420" t="s">
        <v>24</v>
      </c>
      <c r="I3420" t="s">
        <v>72</v>
      </c>
      <c r="J3420" s="21" t="s">
        <v>11153</v>
      </c>
      <c r="K3420" t="s">
        <v>93</v>
      </c>
      <c r="M3420" t="s">
        <v>25</v>
      </c>
      <c r="N3420" t="s">
        <v>31</v>
      </c>
      <c r="P3420"/>
      <c r="S3420">
        <v>0</v>
      </c>
      <c r="T3420">
        <v>1</v>
      </c>
      <c r="U3420">
        <v>0</v>
      </c>
      <c r="V3420" t="str">
        <f>IF(OR(tickets_cleaned[[#This Row],[resolution_time_hours]]="", tickets_cleaned[[#This Row],[resolution_time_hours]]&lt;0),"",tickets_cleaned[[#This Row],[resolution_time_hours]])</f>
        <v/>
      </c>
    </row>
    <row r="3421" spans="1:22" ht="15" customHeight="1" x14ac:dyDescent="0.2">
      <c r="A3421">
        <v>3420</v>
      </c>
      <c r="B3421" t="s">
        <v>11154</v>
      </c>
      <c r="C3421" t="s">
        <v>11155</v>
      </c>
      <c r="D3421">
        <v>65</v>
      </c>
      <c r="E3421" t="s">
        <v>90</v>
      </c>
      <c r="F3421" t="s">
        <v>105</v>
      </c>
      <c r="G3421" s="1">
        <v>44217</v>
      </c>
      <c r="H3421" t="s">
        <v>24</v>
      </c>
      <c r="I3421" t="s">
        <v>176</v>
      </c>
      <c r="J3421" s="21" t="s">
        <v>11156</v>
      </c>
      <c r="K3421" t="s">
        <v>62</v>
      </c>
      <c r="M3421" t="s">
        <v>27</v>
      </c>
      <c r="N3421" t="s">
        <v>29</v>
      </c>
      <c r="O3421" s="15">
        <v>45078.786458333336</v>
      </c>
      <c r="P3421"/>
      <c r="S3421">
        <v>0</v>
      </c>
      <c r="T3421">
        <v>1</v>
      </c>
      <c r="U3421">
        <v>0</v>
      </c>
      <c r="V3421" t="str">
        <f>IF(OR(tickets_cleaned[[#This Row],[resolution_time_hours]]="", tickets_cleaned[[#This Row],[resolution_time_hours]]&lt;0),"",tickets_cleaned[[#This Row],[resolution_time_hours]])</f>
        <v/>
      </c>
    </row>
    <row r="3422" spans="1:22" ht="15" customHeight="1" x14ac:dyDescent="0.2">
      <c r="A3422">
        <v>3421</v>
      </c>
      <c r="B3422" t="s">
        <v>11157</v>
      </c>
      <c r="C3422" t="s">
        <v>11158</v>
      </c>
      <c r="D3422">
        <v>33</v>
      </c>
      <c r="E3422" t="s">
        <v>65</v>
      </c>
      <c r="F3422" t="s">
        <v>456</v>
      </c>
      <c r="G3422" s="1">
        <v>44190</v>
      </c>
      <c r="H3422" t="s">
        <v>21</v>
      </c>
      <c r="I3422" t="s">
        <v>60</v>
      </c>
      <c r="J3422" s="21" t="s">
        <v>11159</v>
      </c>
      <c r="K3422" t="s">
        <v>74</v>
      </c>
      <c r="L3422" t="s">
        <v>11160</v>
      </c>
      <c r="M3422" t="s">
        <v>27</v>
      </c>
      <c r="N3422" t="s">
        <v>29</v>
      </c>
      <c r="O3422" s="15">
        <v>45078.040648148148</v>
      </c>
      <c r="P3422" s="15">
        <v>45078.808703703704</v>
      </c>
      <c r="Q3422">
        <v>4</v>
      </c>
      <c r="R3422">
        <v>18</v>
      </c>
      <c r="S3422">
        <v>1</v>
      </c>
      <c r="T3422">
        <v>0</v>
      </c>
      <c r="U3422">
        <v>0</v>
      </c>
      <c r="V3422">
        <f>IF(OR(tickets_cleaned[[#This Row],[resolution_time_hours]]="", tickets_cleaned[[#This Row],[resolution_time_hours]]&lt;0),"",tickets_cleaned[[#This Row],[resolution_time_hours]])</f>
        <v>18</v>
      </c>
    </row>
    <row r="3423" spans="1:22" ht="15" customHeight="1" x14ac:dyDescent="0.2">
      <c r="A3423">
        <v>3422</v>
      </c>
      <c r="B3423" t="s">
        <v>11161</v>
      </c>
      <c r="C3423" t="s">
        <v>11162</v>
      </c>
      <c r="D3423">
        <v>34</v>
      </c>
      <c r="E3423" t="s">
        <v>58</v>
      </c>
      <c r="F3423" t="s">
        <v>78</v>
      </c>
      <c r="G3423" s="1">
        <v>43835</v>
      </c>
      <c r="H3423" t="s">
        <v>24</v>
      </c>
      <c r="I3423" t="s">
        <v>168</v>
      </c>
      <c r="J3423" s="21" t="s">
        <v>11163</v>
      </c>
      <c r="K3423" t="s">
        <v>62</v>
      </c>
      <c r="M3423" t="s">
        <v>28</v>
      </c>
      <c r="N3423" t="s">
        <v>31</v>
      </c>
      <c r="O3423" s="15">
        <v>45078.005243055559</v>
      </c>
      <c r="P3423"/>
      <c r="S3423">
        <v>0</v>
      </c>
      <c r="T3423">
        <v>1</v>
      </c>
      <c r="U3423">
        <v>0</v>
      </c>
      <c r="V3423" t="str">
        <f>IF(OR(tickets_cleaned[[#This Row],[resolution_time_hours]]="", tickets_cleaned[[#This Row],[resolution_time_hours]]&lt;0),"",tickets_cleaned[[#This Row],[resolution_time_hours]])</f>
        <v/>
      </c>
    </row>
    <row r="3424" spans="1:22" ht="15" customHeight="1" x14ac:dyDescent="0.2">
      <c r="A3424">
        <v>3423</v>
      </c>
      <c r="B3424" t="s">
        <v>11164</v>
      </c>
      <c r="C3424" t="s">
        <v>11165</v>
      </c>
      <c r="D3424">
        <v>56</v>
      </c>
      <c r="E3424" t="s">
        <v>65</v>
      </c>
      <c r="F3424" t="s">
        <v>130</v>
      </c>
      <c r="G3424" s="1">
        <v>44092</v>
      </c>
      <c r="H3424" t="s">
        <v>21</v>
      </c>
      <c r="I3424" t="s">
        <v>120</v>
      </c>
      <c r="J3424" s="21" t="s">
        <v>11166</v>
      </c>
      <c r="K3424" t="s">
        <v>62</v>
      </c>
      <c r="M3424" t="s">
        <v>28</v>
      </c>
      <c r="N3424" t="s">
        <v>29</v>
      </c>
      <c r="O3424" s="15">
        <v>45078.959421296298</v>
      </c>
      <c r="P3424"/>
      <c r="S3424">
        <v>0</v>
      </c>
      <c r="T3424">
        <v>1</v>
      </c>
      <c r="U3424">
        <v>0</v>
      </c>
      <c r="V3424" t="str">
        <f>IF(OR(tickets_cleaned[[#This Row],[resolution_time_hours]]="", tickets_cleaned[[#This Row],[resolution_time_hours]]&lt;0),"",tickets_cleaned[[#This Row],[resolution_time_hours]])</f>
        <v/>
      </c>
    </row>
    <row r="3425" spans="1:22" ht="15" customHeight="1" x14ac:dyDescent="0.2">
      <c r="A3425">
        <v>3424</v>
      </c>
      <c r="B3425" t="s">
        <v>11167</v>
      </c>
      <c r="C3425" t="s">
        <v>11168</v>
      </c>
      <c r="D3425">
        <v>54</v>
      </c>
      <c r="E3425" t="s">
        <v>90</v>
      </c>
      <c r="F3425" t="s">
        <v>59</v>
      </c>
      <c r="G3425" s="1">
        <v>44336</v>
      </c>
      <c r="H3425" t="s">
        <v>22</v>
      </c>
      <c r="I3425" t="s">
        <v>106</v>
      </c>
      <c r="J3425" s="21" t="s">
        <v>11169</v>
      </c>
      <c r="K3425" t="s">
        <v>74</v>
      </c>
      <c r="L3425" t="s">
        <v>11170</v>
      </c>
      <c r="M3425" t="s">
        <v>26</v>
      </c>
      <c r="N3425" t="s">
        <v>31</v>
      </c>
      <c r="O3425" s="15">
        <v>45078.046238425923</v>
      </c>
      <c r="P3425" s="15">
        <v>45078.814988425926</v>
      </c>
      <c r="Q3425">
        <v>5</v>
      </c>
      <c r="R3425">
        <v>18</v>
      </c>
      <c r="S3425">
        <v>1</v>
      </c>
      <c r="T3425">
        <v>0</v>
      </c>
      <c r="U3425">
        <v>0</v>
      </c>
      <c r="V3425">
        <f>IF(OR(tickets_cleaned[[#This Row],[resolution_time_hours]]="", tickets_cleaned[[#This Row],[resolution_time_hours]]&lt;0),"",tickets_cleaned[[#This Row],[resolution_time_hours]])</f>
        <v>18</v>
      </c>
    </row>
    <row r="3426" spans="1:22" ht="15" customHeight="1" x14ac:dyDescent="0.2">
      <c r="A3426">
        <v>3425</v>
      </c>
      <c r="B3426" t="s">
        <v>11171</v>
      </c>
      <c r="C3426" t="s">
        <v>11172</v>
      </c>
      <c r="D3426">
        <v>60</v>
      </c>
      <c r="E3426" t="s">
        <v>90</v>
      </c>
      <c r="F3426" t="s">
        <v>228</v>
      </c>
      <c r="G3426" s="1">
        <v>43917</v>
      </c>
      <c r="H3426" t="s">
        <v>21</v>
      </c>
      <c r="I3426" t="s">
        <v>120</v>
      </c>
      <c r="J3426" s="21" t="s">
        <v>11173</v>
      </c>
      <c r="K3426" t="s">
        <v>62</v>
      </c>
      <c r="M3426" t="s">
        <v>27</v>
      </c>
      <c r="N3426" t="s">
        <v>31</v>
      </c>
      <c r="O3426" s="15">
        <v>45077.986527777779</v>
      </c>
      <c r="P3426"/>
      <c r="S3426">
        <v>0</v>
      </c>
      <c r="T3426">
        <v>1</v>
      </c>
      <c r="U3426">
        <v>0</v>
      </c>
      <c r="V3426" t="str">
        <f>IF(OR(tickets_cleaned[[#This Row],[resolution_time_hours]]="", tickets_cleaned[[#This Row],[resolution_time_hours]]&lt;0),"",tickets_cleaned[[#This Row],[resolution_time_hours]])</f>
        <v/>
      </c>
    </row>
    <row r="3427" spans="1:22" ht="15" customHeight="1" x14ac:dyDescent="0.2">
      <c r="A3427">
        <v>3426</v>
      </c>
      <c r="B3427" t="s">
        <v>11174</v>
      </c>
      <c r="C3427" t="s">
        <v>11175</v>
      </c>
      <c r="D3427">
        <v>49</v>
      </c>
      <c r="E3427" t="s">
        <v>58</v>
      </c>
      <c r="F3427" t="s">
        <v>66</v>
      </c>
      <c r="G3427" s="1">
        <v>44028</v>
      </c>
      <c r="H3427" t="s">
        <v>20</v>
      </c>
      <c r="I3427" t="s">
        <v>67</v>
      </c>
      <c r="J3427" s="21" t="s">
        <v>11176</v>
      </c>
      <c r="K3427" t="s">
        <v>74</v>
      </c>
      <c r="L3427" t="s">
        <v>11177</v>
      </c>
      <c r="M3427" t="s">
        <v>26</v>
      </c>
      <c r="N3427" t="s">
        <v>32</v>
      </c>
      <c r="O3427" s="15">
        <v>45078.933078703703</v>
      </c>
      <c r="P3427" s="15">
        <v>45078.230995370373</v>
      </c>
      <c r="Q3427">
        <v>5</v>
      </c>
      <c r="S3427">
        <v>1</v>
      </c>
      <c r="T3427">
        <v>0</v>
      </c>
      <c r="U3427">
        <v>0</v>
      </c>
      <c r="V3427" t="str">
        <f>IF(OR(tickets_cleaned[[#This Row],[resolution_time_hours]]="", tickets_cleaned[[#This Row],[resolution_time_hours]]&lt;0),"",tickets_cleaned[[#This Row],[resolution_time_hours]])</f>
        <v/>
      </c>
    </row>
    <row r="3428" spans="1:22" ht="15" customHeight="1" x14ac:dyDescent="0.2">
      <c r="A3428">
        <v>3427</v>
      </c>
      <c r="B3428" t="s">
        <v>11178</v>
      </c>
      <c r="C3428" t="s">
        <v>11179</v>
      </c>
      <c r="D3428">
        <v>42</v>
      </c>
      <c r="E3428" t="s">
        <v>90</v>
      </c>
      <c r="F3428" t="s">
        <v>59</v>
      </c>
      <c r="G3428" s="1">
        <v>44456</v>
      </c>
      <c r="H3428" t="s">
        <v>22</v>
      </c>
      <c r="I3428" t="s">
        <v>20</v>
      </c>
      <c r="J3428" s="21" t="s">
        <v>11180</v>
      </c>
      <c r="K3428" t="s">
        <v>74</v>
      </c>
      <c r="L3428" t="s">
        <v>11181</v>
      </c>
      <c r="M3428" t="s">
        <v>27</v>
      </c>
      <c r="N3428" t="s">
        <v>30</v>
      </c>
      <c r="O3428" s="15">
        <v>45078.331018518518</v>
      </c>
      <c r="P3428" s="15">
        <v>45078.074074074073</v>
      </c>
      <c r="Q3428">
        <v>3</v>
      </c>
      <c r="S3428">
        <v>1</v>
      </c>
      <c r="T3428">
        <v>0</v>
      </c>
      <c r="U3428">
        <v>0</v>
      </c>
      <c r="V3428" t="str">
        <f>IF(OR(tickets_cleaned[[#This Row],[resolution_time_hours]]="", tickets_cleaned[[#This Row],[resolution_time_hours]]&lt;0),"",tickets_cleaned[[#This Row],[resolution_time_hours]])</f>
        <v/>
      </c>
    </row>
    <row r="3429" spans="1:22" ht="15" customHeight="1" x14ac:dyDescent="0.2">
      <c r="A3429">
        <v>3428</v>
      </c>
      <c r="B3429" t="s">
        <v>11182</v>
      </c>
      <c r="C3429" t="s">
        <v>11183</v>
      </c>
      <c r="D3429">
        <v>61</v>
      </c>
      <c r="E3429" t="s">
        <v>65</v>
      </c>
      <c r="F3429" t="s">
        <v>84</v>
      </c>
      <c r="G3429" s="1">
        <v>43974</v>
      </c>
      <c r="H3429" t="s">
        <v>20</v>
      </c>
      <c r="I3429" t="s">
        <v>106</v>
      </c>
      <c r="J3429" s="21" t="s">
        <v>11184</v>
      </c>
      <c r="K3429" t="s">
        <v>93</v>
      </c>
      <c r="M3429" t="s">
        <v>26</v>
      </c>
      <c r="N3429" t="s">
        <v>32</v>
      </c>
      <c r="P3429"/>
      <c r="S3429">
        <v>0</v>
      </c>
      <c r="T3429">
        <v>1</v>
      </c>
      <c r="U3429">
        <v>0</v>
      </c>
      <c r="V3429" t="str">
        <f>IF(OR(tickets_cleaned[[#This Row],[resolution_time_hours]]="", tickets_cleaned[[#This Row],[resolution_time_hours]]&lt;0),"",tickets_cleaned[[#This Row],[resolution_time_hours]])</f>
        <v/>
      </c>
    </row>
    <row r="3430" spans="1:22" ht="15" customHeight="1" x14ac:dyDescent="0.2">
      <c r="A3430">
        <v>3429</v>
      </c>
      <c r="B3430" t="s">
        <v>11185</v>
      </c>
      <c r="C3430" t="s">
        <v>11186</v>
      </c>
      <c r="D3430">
        <v>50</v>
      </c>
      <c r="E3430" t="s">
        <v>58</v>
      </c>
      <c r="F3430" t="s">
        <v>187</v>
      </c>
      <c r="G3430" s="1">
        <v>43992</v>
      </c>
      <c r="H3430" t="s">
        <v>24</v>
      </c>
      <c r="I3430" t="s">
        <v>101</v>
      </c>
      <c r="J3430" s="21" t="s">
        <v>11187</v>
      </c>
      <c r="K3430" t="s">
        <v>93</v>
      </c>
      <c r="M3430" t="s">
        <v>27</v>
      </c>
      <c r="N3430" t="s">
        <v>29</v>
      </c>
      <c r="P3430"/>
      <c r="S3430">
        <v>0</v>
      </c>
      <c r="T3430">
        <v>1</v>
      </c>
      <c r="U3430">
        <v>0</v>
      </c>
      <c r="V3430" t="str">
        <f>IF(OR(tickets_cleaned[[#This Row],[resolution_time_hours]]="", tickets_cleaned[[#This Row],[resolution_time_hours]]&lt;0),"",tickets_cleaned[[#This Row],[resolution_time_hours]])</f>
        <v/>
      </c>
    </row>
    <row r="3431" spans="1:22" ht="15" customHeight="1" x14ac:dyDescent="0.2">
      <c r="A3431">
        <v>3430</v>
      </c>
      <c r="B3431" t="s">
        <v>11188</v>
      </c>
      <c r="C3431" t="s">
        <v>11189</v>
      </c>
      <c r="D3431">
        <v>63</v>
      </c>
      <c r="E3431" t="s">
        <v>58</v>
      </c>
      <c r="F3431" t="s">
        <v>110</v>
      </c>
      <c r="G3431" s="1">
        <v>44298</v>
      </c>
      <c r="H3431" t="s">
        <v>23</v>
      </c>
      <c r="I3431" t="s">
        <v>101</v>
      </c>
      <c r="J3431" s="21" t="s">
        <v>11190</v>
      </c>
      <c r="K3431" t="s">
        <v>62</v>
      </c>
      <c r="M3431" t="s">
        <v>25</v>
      </c>
      <c r="N3431" t="s">
        <v>31</v>
      </c>
      <c r="O3431" s="15">
        <v>45078.274814814817</v>
      </c>
      <c r="P3431"/>
      <c r="S3431">
        <v>0</v>
      </c>
      <c r="T3431">
        <v>1</v>
      </c>
      <c r="U3431">
        <v>0</v>
      </c>
      <c r="V3431" t="str">
        <f>IF(OR(tickets_cleaned[[#This Row],[resolution_time_hours]]="", tickets_cleaned[[#This Row],[resolution_time_hours]]&lt;0),"",tickets_cleaned[[#This Row],[resolution_time_hours]])</f>
        <v/>
      </c>
    </row>
    <row r="3432" spans="1:22" ht="15" customHeight="1" x14ac:dyDescent="0.2">
      <c r="A3432">
        <v>3431</v>
      </c>
      <c r="B3432" t="s">
        <v>11191</v>
      </c>
      <c r="C3432" t="s">
        <v>11192</v>
      </c>
      <c r="D3432">
        <v>45</v>
      </c>
      <c r="E3432" t="s">
        <v>65</v>
      </c>
      <c r="F3432" t="s">
        <v>342</v>
      </c>
      <c r="G3432" s="1">
        <v>44464</v>
      </c>
      <c r="H3432" t="s">
        <v>20</v>
      </c>
      <c r="I3432" t="s">
        <v>85</v>
      </c>
      <c r="J3432" t="s">
        <v>11193</v>
      </c>
      <c r="K3432" t="s">
        <v>93</v>
      </c>
      <c r="M3432" t="s">
        <v>28</v>
      </c>
      <c r="N3432" t="s">
        <v>31</v>
      </c>
      <c r="P3432"/>
      <c r="S3432">
        <v>0</v>
      </c>
      <c r="T3432">
        <v>1</v>
      </c>
      <c r="U3432">
        <v>0</v>
      </c>
      <c r="V3432" t="str">
        <f>IF(OR(tickets_cleaned[[#This Row],[resolution_time_hours]]="", tickets_cleaned[[#This Row],[resolution_time_hours]]&lt;0),"",tickets_cleaned[[#This Row],[resolution_time_hours]])</f>
        <v/>
      </c>
    </row>
    <row r="3433" spans="1:22" ht="15" customHeight="1" x14ac:dyDescent="0.2">
      <c r="A3433">
        <v>3432</v>
      </c>
      <c r="B3433" t="s">
        <v>11194</v>
      </c>
      <c r="C3433" t="s">
        <v>11195</v>
      </c>
      <c r="D3433">
        <v>32</v>
      </c>
      <c r="E3433" t="s">
        <v>58</v>
      </c>
      <c r="F3433" t="s">
        <v>114</v>
      </c>
      <c r="G3433" s="1">
        <v>44346</v>
      </c>
      <c r="H3433" t="s">
        <v>24</v>
      </c>
      <c r="I3433" t="s">
        <v>126</v>
      </c>
      <c r="J3433" t="s">
        <v>11196</v>
      </c>
      <c r="K3433" t="s">
        <v>93</v>
      </c>
      <c r="M3433" t="s">
        <v>28</v>
      </c>
      <c r="N3433" t="s">
        <v>32</v>
      </c>
      <c r="P3433"/>
      <c r="S3433">
        <v>0</v>
      </c>
      <c r="T3433">
        <v>1</v>
      </c>
      <c r="U3433">
        <v>0</v>
      </c>
      <c r="V3433" t="str">
        <f>IF(OR(tickets_cleaned[[#This Row],[resolution_time_hours]]="", tickets_cleaned[[#This Row],[resolution_time_hours]]&lt;0),"",tickets_cleaned[[#This Row],[resolution_time_hours]])</f>
        <v/>
      </c>
    </row>
    <row r="3434" spans="1:22" ht="15" customHeight="1" x14ac:dyDescent="0.2">
      <c r="A3434">
        <v>3433</v>
      </c>
      <c r="B3434" t="s">
        <v>11197</v>
      </c>
      <c r="C3434" t="s">
        <v>11198</v>
      </c>
      <c r="D3434">
        <v>21</v>
      </c>
      <c r="E3434" t="s">
        <v>90</v>
      </c>
      <c r="F3434" t="s">
        <v>481</v>
      </c>
      <c r="G3434" s="1">
        <v>43886</v>
      </c>
      <c r="H3434" t="s">
        <v>22</v>
      </c>
      <c r="I3434" t="s">
        <v>85</v>
      </c>
      <c r="J3434" s="21" t="s">
        <v>11199</v>
      </c>
      <c r="K3434" t="s">
        <v>74</v>
      </c>
      <c r="L3434" t="s">
        <v>11200</v>
      </c>
      <c r="M3434" t="s">
        <v>25</v>
      </c>
      <c r="N3434" t="s">
        <v>31</v>
      </c>
      <c r="O3434" s="15">
        <v>45078.735254629632</v>
      </c>
      <c r="P3434" s="15">
        <v>45078.378310185188</v>
      </c>
      <c r="Q3434">
        <v>4</v>
      </c>
      <c r="S3434">
        <v>1</v>
      </c>
      <c r="T3434">
        <v>0</v>
      </c>
      <c r="U3434">
        <v>0</v>
      </c>
      <c r="V3434" t="str">
        <f>IF(OR(tickets_cleaned[[#This Row],[resolution_time_hours]]="", tickets_cleaned[[#This Row],[resolution_time_hours]]&lt;0),"",tickets_cleaned[[#This Row],[resolution_time_hours]])</f>
        <v/>
      </c>
    </row>
    <row r="3435" spans="1:22" ht="15" customHeight="1" x14ac:dyDescent="0.2">
      <c r="A3435">
        <v>3434</v>
      </c>
      <c r="B3435" t="s">
        <v>11201</v>
      </c>
      <c r="C3435" t="s">
        <v>11202</v>
      </c>
      <c r="D3435">
        <v>20</v>
      </c>
      <c r="E3435" t="s">
        <v>65</v>
      </c>
      <c r="F3435" t="s">
        <v>84</v>
      </c>
      <c r="G3435" s="1">
        <v>44417</v>
      </c>
      <c r="H3435" t="s">
        <v>22</v>
      </c>
      <c r="I3435" t="s">
        <v>22</v>
      </c>
      <c r="J3435" s="21" t="s">
        <v>11203</v>
      </c>
      <c r="K3435" t="s">
        <v>62</v>
      </c>
      <c r="M3435" t="s">
        <v>28</v>
      </c>
      <c r="N3435" t="s">
        <v>29</v>
      </c>
      <c r="O3435" s="15">
        <v>45078.394999999997</v>
      </c>
      <c r="P3435"/>
      <c r="S3435">
        <v>0</v>
      </c>
      <c r="T3435">
        <v>1</v>
      </c>
      <c r="U3435">
        <v>0</v>
      </c>
      <c r="V3435" t="str">
        <f>IF(OR(tickets_cleaned[[#This Row],[resolution_time_hours]]="", tickets_cleaned[[#This Row],[resolution_time_hours]]&lt;0),"",tickets_cleaned[[#This Row],[resolution_time_hours]])</f>
        <v/>
      </c>
    </row>
    <row r="3436" spans="1:22" ht="15" customHeight="1" x14ac:dyDescent="0.2">
      <c r="A3436">
        <v>3435</v>
      </c>
      <c r="B3436" t="s">
        <v>11204</v>
      </c>
      <c r="C3436" t="s">
        <v>11205</v>
      </c>
      <c r="D3436">
        <v>55</v>
      </c>
      <c r="E3436" t="s">
        <v>58</v>
      </c>
      <c r="F3436" t="s">
        <v>342</v>
      </c>
      <c r="G3436" s="1">
        <v>44151</v>
      </c>
      <c r="H3436" t="s">
        <v>24</v>
      </c>
      <c r="I3436" t="s">
        <v>106</v>
      </c>
      <c r="J3436" s="21" t="s">
        <v>11206</v>
      </c>
      <c r="K3436" t="s">
        <v>62</v>
      </c>
      <c r="M3436" t="s">
        <v>27</v>
      </c>
      <c r="N3436" t="s">
        <v>32</v>
      </c>
      <c r="O3436" s="15">
        <v>45078.104733796295</v>
      </c>
      <c r="P3436"/>
      <c r="S3436">
        <v>0</v>
      </c>
      <c r="T3436">
        <v>1</v>
      </c>
      <c r="U3436">
        <v>0</v>
      </c>
      <c r="V3436" t="str">
        <f>IF(OR(tickets_cleaned[[#This Row],[resolution_time_hours]]="", tickets_cleaned[[#This Row],[resolution_time_hours]]&lt;0),"",tickets_cleaned[[#This Row],[resolution_time_hours]])</f>
        <v/>
      </c>
    </row>
    <row r="3437" spans="1:22" ht="15" customHeight="1" x14ac:dyDescent="0.2">
      <c r="A3437">
        <v>3436</v>
      </c>
      <c r="B3437" t="s">
        <v>11207</v>
      </c>
      <c r="C3437" t="s">
        <v>11208</v>
      </c>
      <c r="D3437">
        <v>46</v>
      </c>
      <c r="E3437" t="s">
        <v>65</v>
      </c>
      <c r="F3437" t="s">
        <v>199</v>
      </c>
      <c r="G3437" s="1">
        <v>44260</v>
      </c>
      <c r="H3437" t="s">
        <v>21</v>
      </c>
      <c r="I3437" t="s">
        <v>67</v>
      </c>
      <c r="J3437" s="21" t="s">
        <v>11209</v>
      </c>
      <c r="K3437" t="s">
        <v>93</v>
      </c>
      <c r="M3437" t="s">
        <v>25</v>
      </c>
      <c r="N3437" t="s">
        <v>32</v>
      </c>
      <c r="P3437"/>
      <c r="S3437">
        <v>0</v>
      </c>
      <c r="T3437">
        <v>1</v>
      </c>
      <c r="U3437">
        <v>0</v>
      </c>
      <c r="V3437" t="str">
        <f>IF(OR(tickets_cleaned[[#This Row],[resolution_time_hours]]="", tickets_cleaned[[#This Row],[resolution_time_hours]]&lt;0),"",tickets_cleaned[[#This Row],[resolution_time_hours]])</f>
        <v/>
      </c>
    </row>
    <row r="3438" spans="1:22" ht="15" customHeight="1" x14ac:dyDescent="0.2">
      <c r="A3438">
        <v>3437</v>
      </c>
      <c r="B3438" t="s">
        <v>11210</v>
      </c>
      <c r="C3438" t="s">
        <v>11211</v>
      </c>
      <c r="D3438">
        <v>65</v>
      </c>
      <c r="E3438" t="s">
        <v>90</v>
      </c>
      <c r="F3438" t="s">
        <v>306</v>
      </c>
      <c r="G3438" s="1">
        <v>44520</v>
      </c>
      <c r="H3438" t="s">
        <v>21</v>
      </c>
      <c r="I3438" t="s">
        <v>101</v>
      </c>
      <c r="J3438" t="s">
        <v>382</v>
      </c>
      <c r="K3438" t="s">
        <v>62</v>
      </c>
      <c r="M3438" t="s">
        <v>25</v>
      </c>
      <c r="N3438" t="s">
        <v>32</v>
      </c>
      <c r="O3438" s="15">
        <v>45078.370729166665</v>
      </c>
      <c r="P3438"/>
      <c r="S3438">
        <v>0</v>
      </c>
      <c r="T3438">
        <v>1</v>
      </c>
      <c r="U3438">
        <v>0</v>
      </c>
      <c r="V3438" t="str">
        <f>IF(OR(tickets_cleaned[[#This Row],[resolution_time_hours]]="", tickets_cleaned[[#This Row],[resolution_time_hours]]&lt;0),"",tickets_cleaned[[#This Row],[resolution_time_hours]])</f>
        <v/>
      </c>
    </row>
    <row r="3439" spans="1:22" ht="15" customHeight="1" x14ac:dyDescent="0.2">
      <c r="A3439">
        <v>3438</v>
      </c>
      <c r="B3439" t="s">
        <v>11212</v>
      </c>
      <c r="C3439" t="s">
        <v>11213</v>
      </c>
      <c r="D3439">
        <v>23</v>
      </c>
      <c r="E3439" t="s">
        <v>90</v>
      </c>
      <c r="F3439" t="s">
        <v>84</v>
      </c>
      <c r="G3439" s="1">
        <v>44116</v>
      </c>
      <c r="H3439" t="s">
        <v>21</v>
      </c>
      <c r="I3439" t="s">
        <v>120</v>
      </c>
      <c r="J3439" s="21" t="s">
        <v>11214</v>
      </c>
      <c r="K3439" t="s">
        <v>93</v>
      </c>
      <c r="M3439" t="s">
        <v>28</v>
      </c>
      <c r="N3439" t="s">
        <v>32</v>
      </c>
      <c r="P3439"/>
      <c r="S3439">
        <v>0</v>
      </c>
      <c r="T3439">
        <v>1</v>
      </c>
      <c r="U3439">
        <v>0</v>
      </c>
      <c r="V3439" t="str">
        <f>IF(OR(tickets_cleaned[[#This Row],[resolution_time_hours]]="", tickets_cleaned[[#This Row],[resolution_time_hours]]&lt;0),"",tickets_cleaned[[#This Row],[resolution_time_hours]])</f>
        <v/>
      </c>
    </row>
    <row r="3440" spans="1:22" ht="15" customHeight="1" x14ac:dyDescent="0.2">
      <c r="A3440">
        <v>3439</v>
      </c>
      <c r="B3440" t="s">
        <v>11215</v>
      </c>
      <c r="C3440" t="s">
        <v>11216</v>
      </c>
      <c r="D3440">
        <v>28</v>
      </c>
      <c r="E3440" t="s">
        <v>90</v>
      </c>
      <c r="F3440" t="s">
        <v>134</v>
      </c>
      <c r="G3440" s="1">
        <v>44068</v>
      </c>
      <c r="H3440" t="s">
        <v>23</v>
      </c>
      <c r="I3440" t="s">
        <v>126</v>
      </c>
      <c r="J3440" t="s">
        <v>11217</v>
      </c>
      <c r="K3440" t="s">
        <v>93</v>
      </c>
      <c r="M3440" t="s">
        <v>28</v>
      </c>
      <c r="N3440" t="s">
        <v>31</v>
      </c>
      <c r="P3440"/>
      <c r="S3440">
        <v>0</v>
      </c>
      <c r="T3440">
        <v>1</v>
      </c>
      <c r="U3440">
        <v>0</v>
      </c>
      <c r="V3440" t="str">
        <f>IF(OR(tickets_cleaned[[#This Row],[resolution_time_hours]]="", tickets_cleaned[[#This Row],[resolution_time_hours]]&lt;0),"",tickets_cleaned[[#This Row],[resolution_time_hours]])</f>
        <v/>
      </c>
    </row>
    <row r="3441" spans="1:22" ht="15" customHeight="1" x14ac:dyDescent="0.2">
      <c r="A3441">
        <v>3440</v>
      </c>
      <c r="B3441" t="s">
        <v>11218</v>
      </c>
      <c r="C3441" t="s">
        <v>11219</v>
      </c>
      <c r="D3441">
        <v>33</v>
      </c>
      <c r="E3441" t="s">
        <v>90</v>
      </c>
      <c r="F3441" t="s">
        <v>161</v>
      </c>
      <c r="G3441" s="1">
        <v>44481</v>
      </c>
      <c r="H3441" t="s">
        <v>23</v>
      </c>
      <c r="I3441" t="s">
        <v>60</v>
      </c>
      <c r="J3441" s="21" t="s">
        <v>11220</v>
      </c>
      <c r="K3441" t="s">
        <v>74</v>
      </c>
      <c r="L3441" t="s">
        <v>11221</v>
      </c>
      <c r="M3441" t="s">
        <v>25</v>
      </c>
      <c r="N3441" t="s">
        <v>30</v>
      </c>
      <c r="O3441" s="15">
        <v>45078.383969907409</v>
      </c>
      <c r="P3441" s="15">
        <v>45078.464525462965</v>
      </c>
      <c r="Q3441">
        <v>1</v>
      </c>
      <c r="R3441">
        <v>1</v>
      </c>
      <c r="S3441">
        <v>1</v>
      </c>
      <c r="T3441">
        <v>0</v>
      </c>
      <c r="U3441">
        <v>1</v>
      </c>
      <c r="V3441">
        <f>IF(OR(tickets_cleaned[[#This Row],[resolution_time_hours]]="", tickets_cleaned[[#This Row],[resolution_time_hours]]&lt;0),"",tickets_cleaned[[#This Row],[resolution_time_hours]])</f>
        <v>1</v>
      </c>
    </row>
    <row r="3442" spans="1:22" ht="15" customHeight="1" x14ac:dyDescent="0.2">
      <c r="A3442">
        <v>3441</v>
      </c>
      <c r="B3442" t="s">
        <v>11222</v>
      </c>
      <c r="C3442" t="s">
        <v>11223</v>
      </c>
      <c r="D3442">
        <v>37</v>
      </c>
      <c r="E3442" t="s">
        <v>58</v>
      </c>
      <c r="F3442" t="s">
        <v>446</v>
      </c>
      <c r="G3442" s="1">
        <v>44449</v>
      </c>
      <c r="H3442" t="s">
        <v>21</v>
      </c>
      <c r="I3442" t="s">
        <v>140</v>
      </c>
      <c r="J3442" t="s">
        <v>3825</v>
      </c>
      <c r="K3442" t="s">
        <v>62</v>
      </c>
      <c r="M3442" t="s">
        <v>26</v>
      </c>
      <c r="N3442" t="s">
        <v>30</v>
      </c>
      <c r="O3442" s="15">
        <v>45078.535358796296</v>
      </c>
      <c r="P3442"/>
      <c r="S3442">
        <v>0</v>
      </c>
      <c r="T3442">
        <v>1</v>
      </c>
      <c r="U3442">
        <v>0</v>
      </c>
      <c r="V3442" t="str">
        <f>IF(OR(tickets_cleaned[[#This Row],[resolution_time_hours]]="", tickets_cleaned[[#This Row],[resolution_time_hours]]&lt;0),"",tickets_cleaned[[#This Row],[resolution_time_hours]])</f>
        <v/>
      </c>
    </row>
    <row r="3443" spans="1:22" ht="15" customHeight="1" x14ac:dyDescent="0.2">
      <c r="A3443">
        <v>3442</v>
      </c>
      <c r="B3443" t="s">
        <v>11224</v>
      </c>
      <c r="C3443" t="s">
        <v>11225</v>
      </c>
      <c r="D3443">
        <v>65</v>
      </c>
      <c r="E3443" t="s">
        <v>90</v>
      </c>
      <c r="F3443" t="s">
        <v>161</v>
      </c>
      <c r="G3443" s="1">
        <v>43897</v>
      </c>
      <c r="H3443" t="s">
        <v>20</v>
      </c>
      <c r="I3443" t="s">
        <v>106</v>
      </c>
      <c r="J3443" s="21" t="s">
        <v>11226</v>
      </c>
      <c r="K3443" t="s">
        <v>93</v>
      </c>
      <c r="M3443" t="s">
        <v>28</v>
      </c>
      <c r="N3443" t="s">
        <v>31</v>
      </c>
      <c r="P3443"/>
      <c r="S3443">
        <v>0</v>
      </c>
      <c r="T3443">
        <v>1</v>
      </c>
      <c r="U3443">
        <v>0</v>
      </c>
      <c r="V3443" t="str">
        <f>IF(OR(tickets_cleaned[[#This Row],[resolution_time_hours]]="", tickets_cleaned[[#This Row],[resolution_time_hours]]&lt;0),"",tickets_cleaned[[#This Row],[resolution_time_hours]])</f>
        <v/>
      </c>
    </row>
    <row r="3444" spans="1:22" ht="15" customHeight="1" x14ac:dyDescent="0.2">
      <c r="A3444">
        <v>3443</v>
      </c>
      <c r="B3444" t="s">
        <v>11227</v>
      </c>
      <c r="C3444" t="s">
        <v>11228</v>
      </c>
      <c r="D3444">
        <v>19</v>
      </c>
      <c r="E3444" t="s">
        <v>58</v>
      </c>
      <c r="F3444" t="s">
        <v>71</v>
      </c>
      <c r="G3444" s="1">
        <v>44180</v>
      </c>
      <c r="H3444" t="s">
        <v>23</v>
      </c>
      <c r="I3444" t="s">
        <v>67</v>
      </c>
      <c r="J3444" t="s">
        <v>11229</v>
      </c>
      <c r="K3444" t="s">
        <v>93</v>
      </c>
      <c r="M3444" t="s">
        <v>28</v>
      </c>
      <c r="N3444" t="s">
        <v>29</v>
      </c>
      <c r="P3444"/>
      <c r="S3444">
        <v>0</v>
      </c>
      <c r="T3444">
        <v>1</v>
      </c>
      <c r="U3444">
        <v>0</v>
      </c>
      <c r="V3444" t="str">
        <f>IF(OR(tickets_cleaned[[#This Row],[resolution_time_hours]]="", tickets_cleaned[[#This Row],[resolution_time_hours]]&lt;0),"",tickets_cleaned[[#This Row],[resolution_time_hours]])</f>
        <v/>
      </c>
    </row>
    <row r="3445" spans="1:22" ht="15" customHeight="1" x14ac:dyDescent="0.2">
      <c r="A3445">
        <v>3444</v>
      </c>
      <c r="B3445" t="s">
        <v>11230</v>
      </c>
      <c r="C3445" t="s">
        <v>11231</v>
      </c>
      <c r="D3445">
        <v>42</v>
      </c>
      <c r="E3445" t="s">
        <v>65</v>
      </c>
      <c r="F3445" t="s">
        <v>311</v>
      </c>
      <c r="G3445" s="1">
        <v>44440</v>
      </c>
      <c r="H3445" t="s">
        <v>23</v>
      </c>
      <c r="I3445" t="s">
        <v>101</v>
      </c>
      <c r="J3445" s="21" t="s">
        <v>11232</v>
      </c>
      <c r="K3445" t="s">
        <v>74</v>
      </c>
      <c r="L3445" t="s">
        <v>11233</v>
      </c>
      <c r="M3445" t="s">
        <v>27</v>
      </c>
      <c r="N3445" t="s">
        <v>30</v>
      </c>
      <c r="O3445" s="15">
        <v>45078.510381944441</v>
      </c>
      <c r="P3445" s="15">
        <v>45078.004826388889</v>
      </c>
      <c r="Q3445">
        <v>5</v>
      </c>
      <c r="S3445">
        <v>1</v>
      </c>
      <c r="T3445">
        <v>0</v>
      </c>
      <c r="U3445">
        <v>0</v>
      </c>
      <c r="V3445" t="str">
        <f>IF(OR(tickets_cleaned[[#This Row],[resolution_time_hours]]="", tickets_cleaned[[#This Row],[resolution_time_hours]]&lt;0),"",tickets_cleaned[[#This Row],[resolution_time_hours]])</f>
        <v/>
      </c>
    </row>
    <row r="3446" spans="1:22" ht="15" customHeight="1" x14ac:dyDescent="0.2">
      <c r="A3446">
        <v>3445</v>
      </c>
      <c r="B3446" t="s">
        <v>11234</v>
      </c>
      <c r="C3446" t="s">
        <v>11235</v>
      </c>
      <c r="D3446">
        <v>47</v>
      </c>
      <c r="E3446" t="s">
        <v>58</v>
      </c>
      <c r="F3446" t="s">
        <v>100</v>
      </c>
      <c r="G3446" s="1">
        <v>44458</v>
      </c>
      <c r="H3446" t="s">
        <v>22</v>
      </c>
      <c r="I3446" t="s">
        <v>72</v>
      </c>
      <c r="J3446" s="21" t="s">
        <v>11236</v>
      </c>
      <c r="K3446" t="s">
        <v>62</v>
      </c>
      <c r="M3446" t="s">
        <v>25</v>
      </c>
      <c r="N3446" t="s">
        <v>30</v>
      </c>
      <c r="O3446" s="15">
        <v>45078.328460648147</v>
      </c>
      <c r="P3446"/>
      <c r="S3446">
        <v>0</v>
      </c>
      <c r="T3446">
        <v>1</v>
      </c>
      <c r="U3446">
        <v>0</v>
      </c>
      <c r="V3446" t="str">
        <f>IF(OR(tickets_cleaned[[#This Row],[resolution_time_hours]]="", tickets_cleaned[[#This Row],[resolution_time_hours]]&lt;0),"",tickets_cleaned[[#This Row],[resolution_time_hours]])</f>
        <v/>
      </c>
    </row>
    <row r="3447" spans="1:22" ht="15" customHeight="1" x14ac:dyDescent="0.2">
      <c r="A3447">
        <v>3446</v>
      </c>
      <c r="B3447" t="s">
        <v>11237</v>
      </c>
      <c r="C3447" t="s">
        <v>11238</v>
      </c>
      <c r="D3447">
        <v>68</v>
      </c>
      <c r="E3447" t="s">
        <v>90</v>
      </c>
      <c r="F3447" t="s">
        <v>306</v>
      </c>
      <c r="G3447" s="1">
        <v>44531</v>
      </c>
      <c r="H3447" t="s">
        <v>24</v>
      </c>
      <c r="I3447" t="s">
        <v>22</v>
      </c>
      <c r="J3447" t="s">
        <v>11239</v>
      </c>
      <c r="K3447" t="s">
        <v>93</v>
      </c>
      <c r="M3447" t="s">
        <v>25</v>
      </c>
      <c r="N3447" t="s">
        <v>31</v>
      </c>
      <c r="P3447"/>
      <c r="S3447">
        <v>0</v>
      </c>
      <c r="T3447">
        <v>1</v>
      </c>
      <c r="U3447">
        <v>0</v>
      </c>
      <c r="V3447" t="str">
        <f>IF(OR(tickets_cleaned[[#This Row],[resolution_time_hours]]="", tickets_cleaned[[#This Row],[resolution_time_hours]]&lt;0),"",tickets_cleaned[[#This Row],[resolution_time_hours]])</f>
        <v/>
      </c>
    </row>
    <row r="3448" spans="1:22" ht="15" customHeight="1" x14ac:dyDescent="0.2">
      <c r="A3448">
        <v>3447</v>
      </c>
      <c r="B3448" t="s">
        <v>11240</v>
      </c>
      <c r="C3448" t="s">
        <v>11241</v>
      </c>
      <c r="D3448">
        <v>69</v>
      </c>
      <c r="E3448" t="s">
        <v>58</v>
      </c>
      <c r="F3448" t="s">
        <v>134</v>
      </c>
      <c r="G3448" s="1">
        <v>44358</v>
      </c>
      <c r="H3448" t="s">
        <v>23</v>
      </c>
      <c r="I3448" t="s">
        <v>67</v>
      </c>
      <c r="J3448" t="s">
        <v>1896</v>
      </c>
      <c r="K3448" t="s">
        <v>74</v>
      </c>
      <c r="L3448" t="s">
        <v>11242</v>
      </c>
      <c r="M3448" t="s">
        <v>26</v>
      </c>
      <c r="N3448" t="s">
        <v>29</v>
      </c>
      <c r="O3448" s="15">
        <v>45078.273634259262</v>
      </c>
      <c r="P3448" s="15">
        <v>45078.714606481481</v>
      </c>
      <c r="Q3448">
        <v>3</v>
      </c>
      <c r="R3448">
        <v>10</v>
      </c>
      <c r="S3448">
        <v>1</v>
      </c>
      <c r="T3448">
        <v>0</v>
      </c>
      <c r="U3448">
        <v>0</v>
      </c>
      <c r="V3448">
        <f>IF(OR(tickets_cleaned[[#This Row],[resolution_time_hours]]="", tickets_cleaned[[#This Row],[resolution_time_hours]]&lt;0),"",tickets_cleaned[[#This Row],[resolution_time_hours]])</f>
        <v>10</v>
      </c>
    </row>
    <row r="3449" spans="1:22" ht="15" customHeight="1" x14ac:dyDescent="0.2">
      <c r="A3449">
        <v>3448</v>
      </c>
      <c r="B3449" t="s">
        <v>11243</v>
      </c>
      <c r="C3449" t="s">
        <v>11244</v>
      </c>
      <c r="D3449">
        <v>54</v>
      </c>
      <c r="E3449" t="s">
        <v>90</v>
      </c>
      <c r="F3449" t="s">
        <v>237</v>
      </c>
      <c r="G3449" s="1">
        <v>44481</v>
      </c>
      <c r="H3449" t="s">
        <v>22</v>
      </c>
      <c r="I3449" t="s">
        <v>72</v>
      </c>
      <c r="J3449" s="21" t="s">
        <v>11245</v>
      </c>
      <c r="K3449" t="s">
        <v>93</v>
      </c>
      <c r="M3449" t="s">
        <v>27</v>
      </c>
      <c r="N3449" t="s">
        <v>30</v>
      </c>
      <c r="P3449"/>
      <c r="S3449">
        <v>0</v>
      </c>
      <c r="T3449">
        <v>1</v>
      </c>
      <c r="U3449">
        <v>0</v>
      </c>
      <c r="V3449" t="str">
        <f>IF(OR(tickets_cleaned[[#This Row],[resolution_time_hours]]="", tickets_cleaned[[#This Row],[resolution_time_hours]]&lt;0),"",tickets_cleaned[[#This Row],[resolution_time_hours]])</f>
        <v/>
      </c>
    </row>
    <row r="3450" spans="1:22" ht="15" customHeight="1" x14ac:dyDescent="0.2">
      <c r="A3450">
        <v>3449</v>
      </c>
      <c r="B3450" t="s">
        <v>11246</v>
      </c>
      <c r="C3450" t="s">
        <v>11247</v>
      </c>
      <c r="D3450">
        <v>29</v>
      </c>
      <c r="E3450" t="s">
        <v>90</v>
      </c>
      <c r="F3450" t="s">
        <v>105</v>
      </c>
      <c r="G3450" s="1">
        <v>44016</v>
      </c>
      <c r="H3450" t="s">
        <v>20</v>
      </c>
      <c r="I3450" t="s">
        <v>20</v>
      </c>
      <c r="J3450" s="21" t="s">
        <v>11248</v>
      </c>
      <c r="K3450" t="s">
        <v>62</v>
      </c>
      <c r="M3450" t="s">
        <v>25</v>
      </c>
      <c r="N3450" t="s">
        <v>31</v>
      </c>
      <c r="O3450" s="15">
        <v>45077.98060185185</v>
      </c>
      <c r="P3450"/>
      <c r="S3450">
        <v>0</v>
      </c>
      <c r="T3450">
        <v>1</v>
      </c>
      <c r="U3450">
        <v>0</v>
      </c>
      <c r="V3450" t="str">
        <f>IF(OR(tickets_cleaned[[#This Row],[resolution_time_hours]]="", tickets_cleaned[[#This Row],[resolution_time_hours]]&lt;0),"",tickets_cleaned[[#This Row],[resolution_time_hours]])</f>
        <v/>
      </c>
    </row>
    <row r="3451" spans="1:22" ht="15" customHeight="1" x14ac:dyDescent="0.2">
      <c r="A3451">
        <v>3450</v>
      </c>
      <c r="B3451" t="s">
        <v>11249</v>
      </c>
      <c r="C3451" t="s">
        <v>11250</v>
      </c>
      <c r="D3451">
        <v>51</v>
      </c>
      <c r="E3451" t="s">
        <v>58</v>
      </c>
      <c r="F3451" t="s">
        <v>71</v>
      </c>
      <c r="G3451" s="1">
        <v>44206</v>
      </c>
      <c r="H3451" t="s">
        <v>20</v>
      </c>
      <c r="I3451" t="s">
        <v>168</v>
      </c>
      <c r="J3451" s="21" t="s">
        <v>11251</v>
      </c>
      <c r="K3451" t="s">
        <v>93</v>
      </c>
      <c r="M3451" t="s">
        <v>26</v>
      </c>
      <c r="N3451" t="s">
        <v>32</v>
      </c>
      <c r="P3451"/>
      <c r="S3451">
        <v>0</v>
      </c>
      <c r="T3451">
        <v>1</v>
      </c>
      <c r="U3451">
        <v>0</v>
      </c>
      <c r="V3451" t="str">
        <f>IF(OR(tickets_cleaned[[#This Row],[resolution_time_hours]]="", tickets_cleaned[[#This Row],[resolution_time_hours]]&lt;0),"",tickets_cleaned[[#This Row],[resolution_time_hours]])</f>
        <v/>
      </c>
    </row>
    <row r="3452" spans="1:22" ht="15" customHeight="1" x14ac:dyDescent="0.2">
      <c r="A3452">
        <v>3451</v>
      </c>
      <c r="B3452" t="s">
        <v>11252</v>
      </c>
      <c r="C3452" t="s">
        <v>11253</v>
      </c>
      <c r="D3452">
        <v>26</v>
      </c>
      <c r="E3452" t="s">
        <v>58</v>
      </c>
      <c r="F3452" t="s">
        <v>152</v>
      </c>
      <c r="G3452" s="1">
        <v>44479</v>
      </c>
      <c r="H3452" t="s">
        <v>24</v>
      </c>
      <c r="I3452" t="s">
        <v>203</v>
      </c>
      <c r="J3452" s="21" t="s">
        <v>11254</v>
      </c>
      <c r="K3452" t="s">
        <v>93</v>
      </c>
      <c r="M3452" t="s">
        <v>27</v>
      </c>
      <c r="N3452" t="s">
        <v>30</v>
      </c>
      <c r="P3452"/>
      <c r="S3452">
        <v>0</v>
      </c>
      <c r="T3452">
        <v>1</v>
      </c>
      <c r="U3452">
        <v>0</v>
      </c>
      <c r="V3452" t="str">
        <f>IF(OR(tickets_cleaned[[#This Row],[resolution_time_hours]]="", tickets_cleaned[[#This Row],[resolution_time_hours]]&lt;0),"",tickets_cleaned[[#This Row],[resolution_time_hours]])</f>
        <v/>
      </c>
    </row>
    <row r="3453" spans="1:22" ht="15" customHeight="1" x14ac:dyDescent="0.2">
      <c r="A3453">
        <v>3452</v>
      </c>
      <c r="B3453" t="s">
        <v>11255</v>
      </c>
      <c r="C3453" t="s">
        <v>11256</v>
      </c>
      <c r="D3453">
        <v>69</v>
      </c>
      <c r="E3453" t="s">
        <v>90</v>
      </c>
      <c r="F3453" t="s">
        <v>268</v>
      </c>
      <c r="G3453" s="1">
        <v>44204</v>
      </c>
      <c r="H3453" t="s">
        <v>24</v>
      </c>
      <c r="I3453" t="s">
        <v>60</v>
      </c>
      <c r="J3453" s="21" t="s">
        <v>11257</v>
      </c>
      <c r="K3453" t="s">
        <v>93</v>
      </c>
      <c r="M3453" t="s">
        <v>25</v>
      </c>
      <c r="N3453" t="s">
        <v>30</v>
      </c>
      <c r="P3453"/>
      <c r="S3453">
        <v>0</v>
      </c>
      <c r="T3453">
        <v>1</v>
      </c>
      <c r="U3453">
        <v>0</v>
      </c>
      <c r="V3453" t="str">
        <f>IF(OR(tickets_cleaned[[#This Row],[resolution_time_hours]]="", tickets_cleaned[[#This Row],[resolution_time_hours]]&lt;0),"",tickets_cleaned[[#This Row],[resolution_time_hours]])</f>
        <v/>
      </c>
    </row>
    <row r="3454" spans="1:22" ht="15" customHeight="1" x14ac:dyDescent="0.2">
      <c r="A3454">
        <v>3453</v>
      </c>
      <c r="B3454" t="s">
        <v>11258</v>
      </c>
      <c r="C3454" t="s">
        <v>11259</v>
      </c>
      <c r="D3454">
        <v>36</v>
      </c>
      <c r="E3454" t="s">
        <v>90</v>
      </c>
      <c r="F3454" t="s">
        <v>66</v>
      </c>
      <c r="G3454" s="1">
        <v>44550</v>
      </c>
      <c r="H3454" t="s">
        <v>22</v>
      </c>
      <c r="I3454" t="s">
        <v>22</v>
      </c>
      <c r="J3454" s="21" t="s">
        <v>11260</v>
      </c>
      <c r="K3454" t="s">
        <v>93</v>
      </c>
      <c r="M3454" t="s">
        <v>28</v>
      </c>
      <c r="N3454" t="s">
        <v>31</v>
      </c>
      <c r="P3454"/>
      <c r="S3454">
        <v>0</v>
      </c>
      <c r="T3454">
        <v>1</v>
      </c>
      <c r="U3454">
        <v>0</v>
      </c>
      <c r="V3454" t="str">
        <f>IF(OR(tickets_cleaned[[#This Row],[resolution_time_hours]]="", tickets_cleaned[[#This Row],[resolution_time_hours]]&lt;0),"",tickets_cleaned[[#This Row],[resolution_time_hours]])</f>
        <v/>
      </c>
    </row>
    <row r="3455" spans="1:22" ht="15" customHeight="1" x14ac:dyDescent="0.2">
      <c r="A3455">
        <v>3454</v>
      </c>
      <c r="B3455" t="s">
        <v>11261</v>
      </c>
      <c r="C3455" t="s">
        <v>11262</v>
      </c>
      <c r="D3455">
        <v>65</v>
      </c>
      <c r="E3455" t="s">
        <v>58</v>
      </c>
      <c r="F3455" t="s">
        <v>228</v>
      </c>
      <c r="G3455" s="1">
        <v>44255</v>
      </c>
      <c r="H3455" t="s">
        <v>22</v>
      </c>
      <c r="I3455" t="s">
        <v>72</v>
      </c>
      <c r="J3455" s="21" t="s">
        <v>11263</v>
      </c>
      <c r="K3455" t="s">
        <v>93</v>
      </c>
      <c r="M3455" t="s">
        <v>26</v>
      </c>
      <c r="N3455" t="s">
        <v>31</v>
      </c>
      <c r="P3455"/>
      <c r="S3455">
        <v>0</v>
      </c>
      <c r="T3455">
        <v>1</v>
      </c>
      <c r="U3455">
        <v>0</v>
      </c>
      <c r="V3455" t="str">
        <f>IF(OR(tickets_cleaned[[#This Row],[resolution_time_hours]]="", tickets_cleaned[[#This Row],[resolution_time_hours]]&lt;0),"",tickets_cleaned[[#This Row],[resolution_time_hours]])</f>
        <v/>
      </c>
    </row>
    <row r="3456" spans="1:22" ht="15" customHeight="1" x14ac:dyDescent="0.2">
      <c r="A3456">
        <v>3455</v>
      </c>
      <c r="B3456" t="s">
        <v>11264</v>
      </c>
      <c r="C3456" t="s">
        <v>11265</v>
      </c>
      <c r="D3456">
        <v>30</v>
      </c>
      <c r="E3456" t="s">
        <v>90</v>
      </c>
      <c r="F3456" t="s">
        <v>249</v>
      </c>
      <c r="G3456" s="1">
        <v>44532</v>
      </c>
      <c r="H3456" t="s">
        <v>20</v>
      </c>
      <c r="I3456" t="s">
        <v>106</v>
      </c>
      <c r="J3456" s="21" t="s">
        <v>11266</v>
      </c>
      <c r="K3456" t="s">
        <v>93</v>
      </c>
      <c r="M3456" t="s">
        <v>25</v>
      </c>
      <c r="N3456" t="s">
        <v>31</v>
      </c>
      <c r="P3456"/>
      <c r="S3456">
        <v>0</v>
      </c>
      <c r="T3456">
        <v>1</v>
      </c>
      <c r="U3456">
        <v>0</v>
      </c>
      <c r="V3456" t="str">
        <f>IF(OR(tickets_cleaned[[#This Row],[resolution_time_hours]]="", tickets_cleaned[[#This Row],[resolution_time_hours]]&lt;0),"",tickets_cleaned[[#This Row],[resolution_time_hours]])</f>
        <v/>
      </c>
    </row>
    <row r="3457" spans="1:22" ht="15" customHeight="1" x14ac:dyDescent="0.2">
      <c r="A3457">
        <v>3456</v>
      </c>
      <c r="B3457" t="s">
        <v>11267</v>
      </c>
      <c r="C3457" t="s">
        <v>11268</v>
      </c>
      <c r="D3457">
        <v>69</v>
      </c>
      <c r="E3457" t="s">
        <v>65</v>
      </c>
      <c r="F3457" t="s">
        <v>249</v>
      </c>
      <c r="G3457" s="1">
        <v>43992</v>
      </c>
      <c r="H3457" t="s">
        <v>22</v>
      </c>
      <c r="I3457" t="s">
        <v>176</v>
      </c>
      <c r="J3457" t="s">
        <v>11269</v>
      </c>
      <c r="K3457" t="s">
        <v>62</v>
      </c>
      <c r="M3457" t="s">
        <v>25</v>
      </c>
      <c r="N3457" t="s">
        <v>29</v>
      </c>
      <c r="O3457" s="15">
        <v>45078.186261574076</v>
      </c>
      <c r="P3457"/>
      <c r="S3457">
        <v>0</v>
      </c>
      <c r="T3457">
        <v>1</v>
      </c>
      <c r="U3457">
        <v>0</v>
      </c>
      <c r="V3457" t="str">
        <f>IF(OR(tickets_cleaned[[#This Row],[resolution_time_hours]]="", tickets_cleaned[[#This Row],[resolution_time_hours]]&lt;0),"",tickets_cleaned[[#This Row],[resolution_time_hours]])</f>
        <v/>
      </c>
    </row>
    <row r="3458" spans="1:22" ht="15" customHeight="1" x14ac:dyDescent="0.2">
      <c r="A3458">
        <v>3457</v>
      </c>
      <c r="B3458" t="s">
        <v>11270</v>
      </c>
      <c r="C3458" t="s">
        <v>11271</v>
      </c>
      <c r="D3458">
        <v>47</v>
      </c>
      <c r="E3458" t="s">
        <v>90</v>
      </c>
      <c r="F3458" t="s">
        <v>680</v>
      </c>
      <c r="G3458" s="1">
        <v>44277</v>
      </c>
      <c r="H3458" t="s">
        <v>20</v>
      </c>
      <c r="I3458" t="s">
        <v>126</v>
      </c>
      <c r="J3458" s="21" t="s">
        <v>27242</v>
      </c>
      <c r="K3458" t="s">
        <v>93</v>
      </c>
      <c r="M3458" t="s">
        <v>28</v>
      </c>
      <c r="N3458" t="s">
        <v>29</v>
      </c>
      <c r="P3458"/>
      <c r="S3458">
        <v>0</v>
      </c>
      <c r="T3458">
        <v>1</v>
      </c>
      <c r="U3458">
        <v>0</v>
      </c>
      <c r="V3458" t="str">
        <f>IF(OR(tickets_cleaned[[#This Row],[resolution_time_hours]]="", tickets_cleaned[[#This Row],[resolution_time_hours]]&lt;0),"",tickets_cleaned[[#This Row],[resolution_time_hours]])</f>
        <v/>
      </c>
    </row>
    <row r="3459" spans="1:22" ht="15" customHeight="1" x14ac:dyDescent="0.2">
      <c r="A3459">
        <v>3458</v>
      </c>
      <c r="B3459" t="s">
        <v>11272</v>
      </c>
      <c r="C3459" t="s">
        <v>11273</v>
      </c>
      <c r="D3459">
        <v>44</v>
      </c>
      <c r="E3459" t="s">
        <v>90</v>
      </c>
      <c r="F3459" t="s">
        <v>481</v>
      </c>
      <c r="G3459" s="1">
        <v>43874</v>
      </c>
      <c r="H3459" t="s">
        <v>20</v>
      </c>
      <c r="I3459" t="s">
        <v>101</v>
      </c>
      <c r="J3459" s="21" t="s">
        <v>11274</v>
      </c>
      <c r="K3459" t="s">
        <v>62</v>
      </c>
      <c r="M3459" t="s">
        <v>28</v>
      </c>
      <c r="N3459" t="s">
        <v>32</v>
      </c>
      <c r="O3459" s="15">
        <v>45078.048807870371</v>
      </c>
      <c r="P3459"/>
      <c r="S3459">
        <v>0</v>
      </c>
      <c r="T3459">
        <v>1</v>
      </c>
      <c r="U3459">
        <v>0</v>
      </c>
      <c r="V3459" t="str">
        <f>IF(OR(tickets_cleaned[[#This Row],[resolution_time_hours]]="", tickets_cleaned[[#This Row],[resolution_time_hours]]&lt;0),"",tickets_cleaned[[#This Row],[resolution_time_hours]])</f>
        <v/>
      </c>
    </row>
    <row r="3460" spans="1:22" ht="15" customHeight="1" x14ac:dyDescent="0.2">
      <c r="A3460">
        <v>3459</v>
      </c>
      <c r="B3460" t="s">
        <v>11275</v>
      </c>
      <c r="C3460" t="s">
        <v>11276</v>
      </c>
      <c r="D3460">
        <v>43</v>
      </c>
      <c r="E3460" t="s">
        <v>65</v>
      </c>
      <c r="F3460" t="s">
        <v>71</v>
      </c>
      <c r="G3460" s="1">
        <v>44378</v>
      </c>
      <c r="H3460" t="s">
        <v>21</v>
      </c>
      <c r="I3460" t="s">
        <v>106</v>
      </c>
      <c r="J3460" s="21" t="s">
        <v>11277</v>
      </c>
      <c r="K3460" t="s">
        <v>93</v>
      </c>
      <c r="M3460" t="s">
        <v>26</v>
      </c>
      <c r="N3460" t="s">
        <v>31</v>
      </c>
      <c r="P3460"/>
      <c r="S3460">
        <v>0</v>
      </c>
      <c r="T3460">
        <v>1</v>
      </c>
      <c r="U3460">
        <v>0</v>
      </c>
      <c r="V3460" t="str">
        <f>IF(OR(tickets_cleaned[[#This Row],[resolution_time_hours]]="", tickets_cleaned[[#This Row],[resolution_time_hours]]&lt;0),"",tickets_cleaned[[#This Row],[resolution_time_hours]])</f>
        <v/>
      </c>
    </row>
    <row r="3461" spans="1:22" ht="15" customHeight="1" x14ac:dyDescent="0.2">
      <c r="A3461">
        <v>3460</v>
      </c>
      <c r="B3461" t="s">
        <v>11278</v>
      </c>
      <c r="C3461" t="s">
        <v>11279</v>
      </c>
      <c r="D3461">
        <v>20</v>
      </c>
      <c r="E3461" t="s">
        <v>65</v>
      </c>
      <c r="F3461" t="s">
        <v>306</v>
      </c>
      <c r="G3461" s="1">
        <v>44324</v>
      </c>
      <c r="H3461" t="s">
        <v>23</v>
      </c>
      <c r="I3461" t="s">
        <v>101</v>
      </c>
      <c r="J3461" s="21" t="s">
        <v>11280</v>
      </c>
      <c r="K3461" t="s">
        <v>74</v>
      </c>
      <c r="L3461" t="s">
        <v>11281</v>
      </c>
      <c r="M3461" t="s">
        <v>26</v>
      </c>
      <c r="N3461" t="s">
        <v>32</v>
      </c>
      <c r="O3461" s="15">
        <v>45078.771747685183</v>
      </c>
      <c r="P3461" s="15">
        <v>45078.658553240741</v>
      </c>
      <c r="Q3461">
        <v>4</v>
      </c>
      <c r="S3461">
        <v>1</v>
      </c>
      <c r="T3461">
        <v>0</v>
      </c>
      <c r="U3461">
        <v>0</v>
      </c>
      <c r="V3461" t="str">
        <f>IF(OR(tickets_cleaned[[#This Row],[resolution_time_hours]]="", tickets_cleaned[[#This Row],[resolution_time_hours]]&lt;0),"",tickets_cleaned[[#This Row],[resolution_time_hours]])</f>
        <v/>
      </c>
    </row>
    <row r="3462" spans="1:22" ht="15" customHeight="1" x14ac:dyDescent="0.2">
      <c r="A3462">
        <v>3461</v>
      </c>
      <c r="B3462" t="s">
        <v>6327</v>
      </c>
      <c r="C3462" t="s">
        <v>11282</v>
      </c>
      <c r="D3462">
        <v>39</v>
      </c>
      <c r="E3462" t="s">
        <v>90</v>
      </c>
      <c r="F3462" t="s">
        <v>161</v>
      </c>
      <c r="G3462" s="1">
        <v>44075</v>
      </c>
      <c r="H3462" t="s">
        <v>21</v>
      </c>
      <c r="I3462" t="s">
        <v>60</v>
      </c>
      <c r="J3462" s="21" t="s">
        <v>11283</v>
      </c>
      <c r="K3462" t="s">
        <v>74</v>
      </c>
      <c r="L3462" t="s">
        <v>11284</v>
      </c>
      <c r="M3462" t="s">
        <v>27</v>
      </c>
      <c r="N3462" t="s">
        <v>31</v>
      </c>
      <c r="O3462" s="15">
        <v>45078.042604166665</v>
      </c>
      <c r="P3462" s="15">
        <v>45078.125937500001</v>
      </c>
      <c r="Q3462">
        <v>5</v>
      </c>
      <c r="R3462">
        <v>2</v>
      </c>
      <c r="S3462">
        <v>1</v>
      </c>
      <c r="T3462">
        <v>0</v>
      </c>
      <c r="U3462">
        <v>0</v>
      </c>
      <c r="V3462">
        <f>IF(OR(tickets_cleaned[[#This Row],[resolution_time_hours]]="", tickets_cleaned[[#This Row],[resolution_time_hours]]&lt;0),"",tickets_cleaned[[#This Row],[resolution_time_hours]])</f>
        <v>2</v>
      </c>
    </row>
    <row r="3463" spans="1:22" ht="15" customHeight="1" x14ac:dyDescent="0.2">
      <c r="A3463">
        <v>3462</v>
      </c>
      <c r="B3463" t="s">
        <v>11285</v>
      </c>
      <c r="C3463" t="s">
        <v>11286</v>
      </c>
      <c r="D3463">
        <v>24</v>
      </c>
      <c r="E3463" t="s">
        <v>90</v>
      </c>
      <c r="F3463" t="s">
        <v>100</v>
      </c>
      <c r="G3463" s="1">
        <v>44350</v>
      </c>
      <c r="H3463" t="s">
        <v>21</v>
      </c>
      <c r="I3463" t="s">
        <v>85</v>
      </c>
      <c r="J3463" s="21" t="s">
        <v>11287</v>
      </c>
      <c r="K3463" t="s">
        <v>93</v>
      </c>
      <c r="M3463" t="s">
        <v>26</v>
      </c>
      <c r="N3463" t="s">
        <v>29</v>
      </c>
      <c r="P3463"/>
      <c r="S3463">
        <v>0</v>
      </c>
      <c r="T3463">
        <v>1</v>
      </c>
      <c r="U3463">
        <v>0</v>
      </c>
      <c r="V3463" t="str">
        <f>IF(OR(tickets_cleaned[[#This Row],[resolution_time_hours]]="", tickets_cleaned[[#This Row],[resolution_time_hours]]&lt;0),"",tickets_cleaned[[#This Row],[resolution_time_hours]])</f>
        <v/>
      </c>
    </row>
    <row r="3464" spans="1:22" ht="15" customHeight="1" x14ac:dyDescent="0.2">
      <c r="A3464">
        <v>3463</v>
      </c>
      <c r="B3464" t="s">
        <v>11288</v>
      </c>
      <c r="C3464" t="s">
        <v>11289</v>
      </c>
      <c r="D3464">
        <v>54</v>
      </c>
      <c r="E3464" t="s">
        <v>58</v>
      </c>
      <c r="F3464" t="s">
        <v>175</v>
      </c>
      <c r="G3464" s="1">
        <v>43989</v>
      </c>
      <c r="H3464" t="s">
        <v>21</v>
      </c>
      <c r="I3464" t="s">
        <v>168</v>
      </c>
      <c r="J3464" s="21" t="s">
        <v>11290</v>
      </c>
      <c r="K3464" t="s">
        <v>93</v>
      </c>
      <c r="M3464" t="s">
        <v>27</v>
      </c>
      <c r="N3464" t="s">
        <v>32</v>
      </c>
      <c r="P3464"/>
      <c r="S3464">
        <v>0</v>
      </c>
      <c r="T3464">
        <v>1</v>
      </c>
      <c r="U3464">
        <v>0</v>
      </c>
      <c r="V3464" t="str">
        <f>IF(OR(tickets_cleaned[[#This Row],[resolution_time_hours]]="", tickets_cleaned[[#This Row],[resolution_time_hours]]&lt;0),"",tickets_cleaned[[#This Row],[resolution_time_hours]])</f>
        <v/>
      </c>
    </row>
    <row r="3465" spans="1:22" ht="15" customHeight="1" x14ac:dyDescent="0.2">
      <c r="A3465">
        <v>3464</v>
      </c>
      <c r="B3465" t="s">
        <v>11291</v>
      </c>
      <c r="C3465" t="s">
        <v>11292</v>
      </c>
      <c r="D3465">
        <v>43</v>
      </c>
      <c r="E3465" t="s">
        <v>90</v>
      </c>
      <c r="F3465" t="s">
        <v>134</v>
      </c>
      <c r="G3465" s="1">
        <v>44015</v>
      </c>
      <c r="H3465" t="s">
        <v>20</v>
      </c>
      <c r="I3465" t="s">
        <v>67</v>
      </c>
      <c r="J3465" s="21" t="s">
        <v>11293</v>
      </c>
      <c r="K3465" t="s">
        <v>62</v>
      </c>
      <c r="M3465" t="s">
        <v>28</v>
      </c>
      <c r="N3465" t="s">
        <v>29</v>
      </c>
      <c r="O3465" s="15">
        <v>45078.5468287037</v>
      </c>
      <c r="P3465"/>
      <c r="S3465">
        <v>0</v>
      </c>
      <c r="T3465">
        <v>1</v>
      </c>
      <c r="U3465">
        <v>0</v>
      </c>
      <c r="V3465" t="str">
        <f>IF(OR(tickets_cleaned[[#This Row],[resolution_time_hours]]="", tickets_cleaned[[#This Row],[resolution_time_hours]]&lt;0),"",tickets_cleaned[[#This Row],[resolution_time_hours]])</f>
        <v/>
      </c>
    </row>
    <row r="3466" spans="1:22" ht="15" customHeight="1" x14ac:dyDescent="0.2">
      <c r="A3466">
        <v>3465</v>
      </c>
      <c r="B3466" t="s">
        <v>11294</v>
      </c>
      <c r="C3466" t="s">
        <v>11295</v>
      </c>
      <c r="D3466">
        <v>48</v>
      </c>
      <c r="E3466" t="s">
        <v>58</v>
      </c>
      <c r="F3466" t="s">
        <v>144</v>
      </c>
      <c r="G3466" s="1">
        <v>44290</v>
      </c>
      <c r="H3466" t="s">
        <v>21</v>
      </c>
      <c r="I3466" t="s">
        <v>120</v>
      </c>
      <c r="J3466" s="21" t="s">
        <v>11296</v>
      </c>
      <c r="K3466" t="s">
        <v>93</v>
      </c>
      <c r="M3466" t="s">
        <v>26</v>
      </c>
      <c r="N3466" t="s">
        <v>30</v>
      </c>
      <c r="P3466"/>
      <c r="S3466">
        <v>0</v>
      </c>
      <c r="T3466">
        <v>1</v>
      </c>
      <c r="U3466">
        <v>0</v>
      </c>
      <c r="V3466" t="str">
        <f>IF(OR(tickets_cleaned[[#This Row],[resolution_time_hours]]="", tickets_cleaned[[#This Row],[resolution_time_hours]]&lt;0),"",tickets_cleaned[[#This Row],[resolution_time_hours]])</f>
        <v/>
      </c>
    </row>
    <row r="3467" spans="1:22" ht="15" customHeight="1" x14ac:dyDescent="0.2">
      <c r="A3467">
        <v>3466</v>
      </c>
      <c r="B3467" t="s">
        <v>11297</v>
      </c>
      <c r="C3467" t="s">
        <v>11298</v>
      </c>
      <c r="D3467">
        <v>59</v>
      </c>
      <c r="E3467" t="s">
        <v>58</v>
      </c>
      <c r="F3467" t="s">
        <v>481</v>
      </c>
      <c r="G3467" s="1">
        <v>44488</v>
      </c>
      <c r="H3467" t="s">
        <v>21</v>
      </c>
      <c r="I3467" t="s">
        <v>91</v>
      </c>
      <c r="J3467" s="21" t="s">
        <v>11299</v>
      </c>
      <c r="K3467" t="s">
        <v>93</v>
      </c>
      <c r="M3467" t="s">
        <v>27</v>
      </c>
      <c r="N3467" t="s">
        <v>30</v>
      </c>
      <c r="P3467"/>
      <c r="S3467">
        <v>0</v>
      </c>
      <c r="T3467">
        <v>1</v>
      </c>
      <c r="U3467">
        <v>0</v>
      </c>
      <c r="V3467" t="str">
        <f>IF(OR(tickets_cleaned[[#This Row],[resolution_time_hours]]="", tickets_cleaned[[#This Row],[resolution_time_hours]]&lt;0),"",tickets_cleaned[[#This Row],[resolution_time_hours]])</f>
        <v/>
      </c>
    </row>
    <row r="3468" spans="1:22" ht="15" customHeight="1" x14ac:dyDescent="0.2">
      <c r="A3468">
        <v>3467</v>
      </c>
      <c r="B3468" t="s">
        <v>11300</v>
      </c>
      <c r="C3468" t="s">
        <v>11301</v>
      </c>
      <c r="D3468">
        <v>18</v>
      </c>
      <c r="E3468" t="s">
        <v>65</v>
      </c>
      <c r="F3468" t="s">
        <v>59</v>
      </c>
      <c r="G3468" s="1">
        <v>44382</v>
      </c>
      <c r="H3468" t="s">
        <v>20</v>
      </c>
      <c r="I3468" t="s">
        <v>176</v>
      </c>
      <c r="J3468" t="s">
        <v>11302</v>
      </c>
      <c r="K3468" t="s">
        <v>74</v>
      </c>
      <c r="L3468" t="s">
        <v>11303</v>
      </c>
      <c r="M3468" t="s">
        <v>28</v>
      </c>
      <c r="N3468" t="s">
        <v>31</v>
      </c>
      <c r="O3468" s="15">
        <v>45078.651724537034</v>
      </c>
      <c r="P3468" s="15">
        <v>45078.413530092592</v>
      </c>
      <c r="Q3468">
        <v>4</v>
      </c>
      <c r="S3468">
        <v>1</v>
      </c>
      <c r="T3468">
        <v>0</v>
      </c>
      <c r="U3468">
        <v>0</v>
      </c>
      <c r="V3468" t="str">
        <f>IF(OR(tickets_cleaned[[#This Row],[resolution_time_hours]]="", tickets_cleaned[[#This Row],[resolution_time_hours]]&lt;0),"",tickets_cleaned[[#This Row],[resolution_time_hours]])</f>
        <v/>
      </c>
    </row>
    <row r="3469" spans="1:22" ht="15" customHeight="1" x14ac:dyDescent="0.2">
      <c r="A3469">
        <v>3468</v>
      </c>
      <c r="B3469" t="s">
        <v>11304</v>
      </c>
      <c r="C3469" t="s">
        <v>11305</v>
      </c>
      <c r="D3469">
        <v>38</v>
      </c>
      <c r="E3469" t="s">
        <v>65</v>
      </c>
      <c r="F3469" t="s">
        <v>408</v>
      </c>
      <c r="G3469" s="1">
        <v>44307</v>
      </c>
      <c r="H3469" t="s">
        <v>24</v>
      </c>
      <c r="I3469" t="s">
        <v>101</v>
      </c>
      <c r="J3469" s="21" t="s">
        <v>11306</v>
      </c>
      <c r="K3469" t="s">
        <v>93</v>
      </c>
      <c r="M3469" t="s">
        <v>28</v>
      </c>
      <c r="N3469" t="s">
        <v>29</v>
      </c>
      <c r="P3469"/>
      <c r="S3469">
        <v>0</v>
      </c>
      <c r="T3469">
        <v>1</v>
      </c>
      <c r="U3469">
        <v>0</v>
      </c>
      <c r="V3469" t="str">
        <f>IF(OR(tickets_cleaned[[#This Row],[resolution_time_hours]]="", tickets_cleaned[[#This Row],[resolution_time_hours]]&lt;0),"",tickets_cleaned[[#This Row],[resolution_time_hours]])</f>
        <v/>
      </c>
    </row>
    <row r="3470" spans="1:22" ht="15" customHeight="1" x14ac:dyDescent="0.2">
      <c r="A3470">
        <v>3469</v>
      </c>
      <c r="B3470" t="s">
        <v>11307</v>
      </c>
      <c r="C3470" t="s">
        <v>11308</v>
      </c>
      <c r="D3470">
        <v>43</v>
      </c>
      <c r="E3470" t="s">
        <v>90</v>
      </c>
      <c r="F3470" t="s">
        <v>422</v>
      </c>
      <c r="G3470" s="1">
        <v>44399</v>
      </c>
      <c r="H3470" t="s">
        <v>23</v>
      </c>
      <c r="I3470" t="s">
        <v>22</v>
      </c>
      <c r="J3470" s="21" t="s">
        <v>11309</v>
      </c>
      <c r="K3470" t="s">
        <v>62</v>
      </c>
      <c r="M3470" t="s">
        <v>26</v>
      </c>
      <c r="N3470" t="s">
        <v>30</v>
      </c>
      <c r="O3470" s="15">
        <v>45078.79896990741</v>
      </c>
      <c r="P3470"/>
      <c r="S3470">
        <v>0</v>
      </c>
      <c r="T3470">
        <v>1</v>
      </c>
      <c r="U3470">
        <v>0</v>
      </c>
      <c r="V3470" t="str">
        <f>IF(OR(tickets_cleaned[[#This Row],[resolution_time_hours]]="", tickets_cleaned[[#This Row],[resolution_time_hours]]&lt;0),"",tickets_cleaned[[#This Row],[resolution_time_hours]])</f>
        <v/>
      </c>
    </row>
    <row r="3471" spans="1:22" ht="15" customHeight="1" x14ac:dyDescent="0.2">
      <c r="A3471">
        <v>3470</v>
      </c>
      <c r="B3471" t="s">
        <v>11310</v>
      </c>
      <c r="C3471" t="s">
        <v>11311</v>
      </c>
      <c r="D3471">
        <v>50</v>
      </c>
      <c r="E3471" t="s">
        <v>65</v>
      </c>
      <c r="F3471" t="s">
        <v>152</v>
      </c>
      <c r="G3471" s="1">
        <v>44379</v>
      </c>
      <c r="H3471" t="s">
        <v>21</v>
      </c>
      <c r="I3471" t="s">
        <v>168</v>
      </c>
      <c r="J3471" t="s">
        <v>11312</v>
      </c>
      <c r="K3471" t="s">
        <v>93</v>
      </c>
      <c r="M3471" t="s">
        <v>25</v>
      </c>
      <c r="N3471" t="s">
        <v>29</v>
      </c>
      <c r="P3471"/>
      <c r="S3471">
        <v>0</v>
      </c>
      <c r="T3471">
        <v>1</v>
      </c>
      <c r="U3471">
        <v>0</v>
      </c>
      <c r="V3471" t="str">
        <f>IF(OR(tickets_cleaned[[#This Row],[resolution_time_hours]]="", tickets_cleaned[[#This Row],[resolution_time_hours]]&lt;0),"",tickets_cleaned[[#This Row],[resolution_time_hours]])</f>
        <v/>
      </c>
    </row>
    <row r="3472" spans="1:22" ht="15" customHeight="1" x14ac:dyDescent="0.2">
      <c r="A3472">
        <v>3471</v>
      </c>
      <c r="B3472" t="s">
        <v>11313</v>
      </c>
      <c r="C3472" t="s">
        <v>11314</v>
      </c>
      <c r="D3472">
        <v>32</v>
      </c>
      <c r="E3472" t="s">
        <v>65</v>
      </c>
      <c r="F3472" t="s">
        <v>156</v>
      </c>
      <c r="G3472" s="1">
        <v>43975</v>
      </c>
      <c r="H3472" t="s">
        <v>24</v>
      </c>
      <c r="I3472" t="s">
        <v>106</v>
      </c>
      <c r="J3472" t="s">
        <v>11315</v>
      </c>
      <c r="K3472" t="s">
        <v>74</v>
      </c>
      <c r="L3472" t="s">
        <v>11316</v>
      </c>
      <c r="M3472" t="s">
        <v>25</v>
      </c>
      <c r="N3472" t="s">
        <v>32</v>
      </c>
      <c r="O3472" s="15">
        <v>45078.785798611112</v>
      </c>
      <c r="P3472" s="15">
        <v>45078.275381944448</v>
      </c>
      <c r="Q3472">
        <v>3</v>
      </c>
      <c r="S3472">
        <v>1</v>
      </c>
      <c r="T3472">
        <v>0</v>
      </c>
      <c r="U3472">
        <v>0</v>
      </c>
      <c r="V3472" t="str">
        <f>IF(OR(tickets_cleaned[[#This Row],[resolution_time_hours]]="", tickets_cleaned[[#This Row],[resolution_time_hours]]&lt;0),"",tickets_cleaned[[#This Row],[resolution_time_hours]])</f>
        <v/>
      </c>
    </row>
    <row r="3473" spans="1:22" ht="15" customHeight="1" x14ac:dyDescent="0.2">
      <c r="A3473">
        <v>3472</v>
      </c>
      <c r="B3473" t="s">
        <v>11317</v>
      </c>
      <c r="C3473" t="s">
        <v>11318</v>
      </c>
      <c r="D3473">
        <v>45</v>
      </c>
      <c r="E3473" t="s">
        <v>65</v>
      </c>
      <c r="F3473" t="s">
        <v>364</v>
      </c>
      <c r="G3473" s="1">
        <v>44263</v>
      </c>
      <c r="H3473" t="s">
        <v>23</v>
      </c>
      <c r="I3473" t="s">
        <v>120</v>
      </c>
      <c r="J3473" t="s">
        <v>11319</v>
      </c>
      <c r="K3473" t="s">
        <v>93</v>
      </c>
      <c r="M3473" t="s">
        <v>28</v>
      </c>
      <c r="N3473" t="s">
        <v>30</v>
      </c>
      <c r="P3473"/>
      <c r="S3473">
        <v>0</v>
      </c>
      <c r="T3473">
        <v>1</v>
      </c>
      <c r="U3473">
        <v>0</v>
      </c>
      <c r="V3473" t="str">
        <f>IF(OR(tickets_cleaned[[#This Row],[resolution_time_hours]]="", tickets_cleaned[[#This Row],[resolution_time_hours]]&lt;0),"",tickets_cleaned[[#This Row],[resolution_time_hours]])</f>
        <v/>
      </c>
    </row>
    <row r="3474" spans="1:22" ht="15" customHeight="1" x14ac:dyDescent="0.2">
      <c r="A3474">
        <v>3473</v>
      </c>
      <c r="B3474" t="s">
        <v>11320</v>
      </c>
      <c r="C3474" t="s">
        <v>11321</v>
      </c>
      <c r="D3474">
        <v>55</v>
      </c>
      <c r="E3474" t="s">
        <v>90</v>
      </c>
      <c r="F3474" t="s">
        <v>110</v>
      </c>
      <c r="G3474" s="1">
        <v>44345</v>
      </c>
      <c r="H3474" t="s">
        <v>21</v>
      </c>
      <c r="I3474" t="s">
        <v>140</v>
      </c>
      <c r="J3474" s="21" t="s">
        <v>11322</v>
      </c>
      <c r="K3474" t="s">
        <v>93</v>
      </c>
      <c r="M3474" t="s">
        <v>25</v>
      </c>
      <c r="N3474" t="s">
        <v>29</v>
      </c>
      <c r="P3474"/>
      <c r="S3474">
        <v>0</v>
      </c>
      <c r="T3474">
        <v>1</v>
      </c>
      <c r="U3474">
        <v>0</v>
      </c>
      <c r="V3474" t="str">
        <f>IF(OR(tickets_cleaned[[#This Row],[resolution_time_hours]]="", tickets_cleaned[[#This Row],[resolution_time_hours]]&lt;0),"",tickets_cleaned[[#This Row],[resolution_time_hours]])</f>
        <v/>
      </c>
    </row>
    <row r="3475" spans="1:22" ht="15" customHeight="1" x14ac:dyDescent="0.2">
      <c r="A3475">
        <v>3474</v>
      </c>
      <c r="B3475" t="s">
        <v>11323</v>
      </c>
      <c r="C3475" t="s">
        <v>11324</v>
      </c>
      <c r="D3475">
        <v>54</v>
      </c>
      <c r="E3475" t="s">
        <v>58</v>
      </c>
      <c r="F3475" t="s">
        <v>245</v>
      </c>
      <c r="G3475" s="1">
        <v>43913</v>
      </c>
      <c r="H3475" t="s">
        <v>23</v>
      </c>
      <c r="I3475" t="s">
        <v>203</v>
      </c>
      <c r="J3475" s="21" t="s">
        <v>11325</v>
      </c>
      <c r="K3475" t="s">
        <v>74</v>
      </c>
      <c r="L3475" t="s">
        <v>11326</v>
      </c>
      <c r="M3475" t="s">
        <v>25</v>
      </c>
      <c r="N3475" t="s">
        <v>32</v>
      </c>
      <c r="O3475" s="15">
        <v>45078.942777777775</v>
      </c>
      <c r="P3475" s="15">
        <v>45078.844166666669</v>
      </c>
      <c r="Q3475">
        <v>5</v>
      </c>
      <c r="S3475">
        <v>1</v>
      </c>
      <c r="T3475">
        <v>0</v>
      </c>
      <c r="U3475">
        <v>0</v>
      </c>
      <c r="V3475" t="str">
        <f>IF(OR(tickets_cleaned[[#This Row],[resolution_time_hours]]="", tickets_cleaned[[#This Row],[resolution_time_hours]]&lt;0),"",tickets_cleaned[[#This Row],[resolution_time_hours]])</f>
        <v/>
      </c>
    </row>
    <row r="3476" spans="1:22" ht="15" customHeight="1" x14ac:dyDescent="0.2">
      <c r="A3476">
        <v>3475</v>
      </c>
      <c r="B3476" t="s">
        <v>11327</v>
      </c>
      <c r="C3476" t="s">
        <v>11328</v>
      </c>
      <c r="D3476">
        <v>50</v>
      </c>
      <c r="E3476" t="s">
        <v>65</v>
      </c>
      <c r="F3476" t="s">
        <v>311</v>
      </c>
      <c r="G3476" s="1">
        <v>43941</v>
      </c>
      <c r="H3476" t="s">
        <v>20</v>
      </c>
      <c r="I3476" t="s">
        <v>79</v>
      </c>
      <c r="J3476" t="s">
        <v>11329</v>
      </c>
      <c r="K3476" t="s">
        <v>93</v>
      </c>
      <c r="M3476" t="s">
        <v>26</v>
      </c>
      <c r="N3476" t="s">
        <v>31</v>
      </c>
      <c r="P3476"/>
      <c r="S3476">
        <v>0</v>
      </c>
      <c r="T3476">
        <v>1</v>
      </c>
      <c r="U3476">
        <v>0</v>
      </c>
      <c r="V3476" t="str">
        <f>IF(OR(tickets_cleaned[[#This Row],[resolution_time_hours]]="", tickets_cleaned[[#This Row],[resolution_time_hours]]&lt;0),"",tickets_cleaned[[#This Row],[resolution_time_hours]])</f>
        <v/>
      </c>
    </row>
    <row r="3477" spans="1:22" ht="15" customHeight="1" x14ac:dyDescent="0.2">
      <c r="A3477">
        <v>3476</v>
      </c>
      <c r="B3477" t="s">
        <v>11330</v>
      </c>
      <c r="C3477" t="s">
        <v>11331</v>
      </c>
      <c r="D3477">
        <v>24</v>
      </c>
      <c r="E3477" t="s">
        <v>65</v>
      </c>
      <c r="F3477" t="s">
        <v>139</v>
      </c>
      <c r="G3477" s="1">
        <v>44186</v>
      </c>
      <c r="H3477" t="s">
        <v>24</v>
      </c>
      <c r="I3477" t="s">
        <v>60</v>
      </c>
      <c r="J3477" s="21" t="s">
        <v>11332</v>
      </c>
      <c r="K3477" t="s">
        <v>93</v>
      </c>
      <c r="M3477" t="s">
        <v>26</v>
      </c>
      <c r="N3477" t="s">
        <v>29</v>
      </c>
      <c r="P3477"/>
      <c r="S3477">
        <v>0</v>
      </c>
      <c r="T3477">
        <v>1</v>
      </c>
      <c r="U3477">
        <v>0</v>
      </c>
      <c r="V3477" t="str">
        <f>IF(OR(tickets_cleaned[[#This Row],[resolution_time_hours]]="", tickets_cleaned[[#This Row],[resolution_time_hours]]&lt;0),"",tickets_cleaned[[#This Row],[resolution_time_hours]])</f>
        <v/>
      </c>
    </row>
    <row r="3478" spans="1:22" ht="15" customHeight="1" x14ac:dyDescent="0.2">
      <c r="A3478">
        <v>3477</v>
      </c>
      <c r="B3478" t="s">
        <v>11333</v>
      </c>
      <c r="C3478" t="s">
        <v>11334</v>
      </c>
      <c r="D3478">
        <v>32</v>
      </c>
      <c r="E3478" t="s">
        <v>65</v>
      </c>
      <c r="F3478" t="s">
        <v>306</v>
      </c>
      <c r="G3478" s="1">
        <v>44271</v>
      </c>
      <c r="H3478" t="s">
        <v>24</v>
      </c>
      <c r="I3478" t="s">
        <v>85</v>
      </c>
      <c r="J3478" s="21" t="s">
        <v>11335</v>
      </c>
      <c r="K3478" t="s">
        <v>74</v>
      </c>
      <c r="L3478" t="s">
        <v>11336</v>
      </c>
      <c r="M3478" t="s">
        <v>28</v>
      </c>
      <c r="N3478" t="s">
        <v>29</v>
      </c>
      <c r="O3478" s="15">
        <v>45077.989363425928</v>
      </c>
      <c r="P3478" s="15">
        <v>45078.499085648145</v>
      </c>
      <c r="Q3478">
        <v>3</v>
      </c>
      <c r="R3478">
        <v>12</v>
      </c>
      <c r="S3478">
        <v>1</v>
      </c>
      <c r="T3478">
        <v>0</v>
      </c>
      <c r="U3478">
        <v>0</v>
      </c>
      <c r="V3478">
        <f>IF(OR(tickets_cleaned[[#This Row],[resolution_time_hours]]="", tickets_cleaned[[#This Row],[resolution_time_hours]]&lt;0),"",tickets_cleaned[[#This Row],[resolution_time_hours]])</f>
        <v>12</v>
      </c>
    </row>
    <row r="3479" spans="1:22" ht="15" customHeight="1" x14ac:dyDescent="0.2">
      <c r="A3479">
        <v>3478</v>
      </c>
      <c r="B3479" t="s">
        <v>11337</v>
      </c>
      <c r="C3479" t="s">
        <v>11338</v>
      </c>
      <c r="D3479">
        <v>34</v>
      </c>
      <c r="E3479" t="s">
        <v>58</v>
      </c>
      <c r="F3479" t="s">
        <v>125</v>
      </c>
      <c r="G3479" s="1">
        <v>44188</v>
      </c>
      <c r="H3479" t="s">
        <v>20</v>
      </c>
      <c r="I3479" t="s">
        <v>91</v>
      </c>
      <c r="J3479" t="s">
        <v>11339</v>
      </c>
      <c r="K3479" t="s">
        <v>74</v>
      </c>
      <c r="L3479" t="s">
        <v>11340</v>
      </c>
      <c r="M3479" t="s">
        <v>25</v>
      </c>
      <c r="N3479" t="s">
        <v>30</v>
      </c>
      <c r="O3479" s="15">
        <v>45078.569236111114</v>
      </c>
      <c r="P3479" s="15">
        <v>45078.467847222222</v>
      </c>
      <c r="Q3479">
        <v>5</v>
      </c>
      <c r="S3479">
        <v>1</v>
      </c>
      <c r="T3479">
        <v>0</v>
      </c>
      <c r="U3479">
        <v>0</v>
      </c>
      <c r="V3479" t="str">
        <f>IF(OR(tickets_cleaned[[#This Row],[resolution_time_hours]]="", tickets_cleaned[[#This Row],[resolution_time_hours]]&lt;0),"",tickets_cleaned[[#This Row],[resolution_time_hours]])</f>
        <v/>
      </c>
    </row>
    <row r="3480" spans="1:22" ht="15" customHeight="1" x14ac:dyDescent="0.2">
      <c r="A3480">
        <v>3479</v>
      </c>
      <c r="B3480" t="s">
        <v>11341</v>
      </c>
      <c r="C3480" t="s">
        <v>11342</v>
      </c>
      <c r="D3480">
        <v>33</v>
      </c>
      <c r="E3480" t="s">
        <v>90</v>
      </c>
      <c r="F3480" t="s">
        <v>100</v>
      </c>
      <c r="G3480" s="1">
        <v>44362</v>
      </c>
      <c r="H3480" t="s">
        <v>20</v>
      </c>
      <c r="I3480" t="s">
        <v>120</v>
      </c>
      <c r="J3480" s="21" t="s">
        <v>11343</v>
      </c>
      <c r="K3480" t="s">
        <v>74</v>
      </c>
      <c r="L3480" t="s">
        <v>11344</v>
      </c>
      <c r="M3480" t="s">
        <v>25</v>
      </c>
      <c r="N3480" t="s">
        <v>31</v>
      </c>
      <c r="O3480" s="15">
        <v>45078.401898148149</v>
      </c>
      <c r="P3480" s="15">
        <v>45078.91578703704</v>
      </c>
      <c r="Q3480">
        <v>5</v>
      </c>
      <c r="R3480">
        <v>12</v>
      </c>
      <c r="S3480">
        <v>1</v>
      </c>
      <c r="T3480">
        <v>0</v>
      </c>
      <c r="U3480">
        <v>0</v>
      </c>
      <c r="V3480">
        <f>IF(OR(tickets_cleaned[[#This Row],[resolution_time_hours]]="", tickets_cleaned[[#This Row],[resolution_time_hours]]&lt;0),"",tickets_cleaned[[#This Row],[resolution_time_hours]])</f>
        <v>12</v>
      </c>
    </row>
    <row r="3481" spans="1:22" ht="15" customHeight="1" x14ac:dyDescent="0.2">
      <c r="A3481">
        <v>3480</v>
      </c>
      <c r="B3481" t="s">
        <v>11345</v>
      </c>
      <c r="C3481" t="s">
        <v>11346</v>
      </c>
      <c r="D3481">
        <v>21</v>
      </c>
      <c r="E3481" t="s">
        <v>58</v>
      </c>
      <c r="F3481" t="s">
        <v>156</v>
      </c>
      <c r="G3481" s="1">
        <v>44090</v>
      </c>
      <c r="H3481" t="s">
        <v>22</v>
      </c>
      <c r="I3481" t="s">
        <v>101</v>
      </c>
      <c r="J3481" t="s">
        <v>11347</v>
      </c>
      <c r="K3481" t="s">
        <v>74</v>
      </c>
      <c r="L3481" t="s">
        <v>11348</v>
      </c>
      <c r="M3481" t="s">
        <v>27</v>
      </c>
      <c r="N3481" t="s">
        <v>31</v>
      </c>
      <c r="O3481" s="15">
        <v>45078.842199074075</v>
      </c>
      <c r="P3481" s="15">
        <v>45078.033171296294</v>
      </c>
      <c r="Q3481">
        <v>1</v>
      </c>
      <c r="S3481">
        <v>1</v>
      </c>
      <c r="T3481">
        <v>0</v>
      </c>
      <c r="U3481">
        <v>1</v>
      </c>
      <c r="V3481" t="str">
        <f>IF(OR(tickets_cleaned[[#This Row],[resolution_time_hours]]="", tickets_cleaned[[#This Row],[resolution_time_hours]]&lt;0),"",tickets_cleaned[[#This Row],[resolution_time_hours]])</f>
        <v/>
      </c>
    </row>
    <row r="3482" spans="1:22" ht="15" customHeight="1" x14ac:dyDescent="0.2">
      <c r="A3482">
        <v>3481</v>
      </c>
      <c r="B3482" t="s">
        <v>11349</v>
      </c>
      <c r="C3482" t="s">
        <v>11350</v>
      </c>
      <c r="D3482">
        <v>63</v>
      </c>
      <c r="E3482" t="s">
        <v>58</v>
      </c>
      <c r="F3482" t="s">
        <v>481</v>
      </c>
      <c r="G3482" s="1">
        <v>44052</v>
      </c>
      <c r="H3482" t="s">
        <v>21</v>
      </c>
      <c r="I3482" t="s">
        <v>91</v>
      </c>
      <c r="J3482" t="s">
        <v>11351</v>
      </c>
      <c r="K3482" t="s">
        <v>62</v>
      </c>
      <c r="M3482" t="s">
        <v>26</v>
      </c>
      <c r="N3482" t="s">
        <v>29</v>
      </c>
      <c r="O3482" s="15">
        <v>45078.312349537038</v>
      </c>
      <c r="P3482"/>
      <c r="S3482">
        <v>0</v>
      </c>
      <c r="T3482">
        <v>1</v>
      </c>
      <c r="U3482">
        <v>0</v>
      </c>
      <c r="V3482" t="str">
        <f>IF(OR(tickets_cleaned[[#This Row],[resolution_time_hours]]="", tickets_cleaned[[#This Row],[resolution_time_hours]]&lt;0),"",tickets_cleaned[[#This Row],[resolution_time_hours]])</f>
        <v/>
      </c>
    </row>
    <row r="3483" spans="1:22" ht="15" customHeight="1" x14ac:dyDescent="0.2">
      <c r="A3483">
        <v>3482</v>
      </c>
      <c r="B3483" t="s">
        <v>7935</v>
      </c>
      <c r="C3483" t="s">
        <v>11352</v>
      </c>
      <c r="D3483">
        <v>70</v>
      </c>
      <c r="E3483" t="s">
        <v>65</v>
      </c>
      <c r="F3483" t="s">
        <v>156</v>
      </c>
      <c r="G3483" s="1">
        <v>44261</v>
      </c>
      <c r="H3483" t="s">
        <v>22</v>
      </c>
      <c r="I3483" t="s">
        <v>79</v>
      </c>
      <c r="J3483" s="21" t="s">
        <v>11353</v>
      </c>
      <c r="K3483" t="s">
        <v>93</v>
      </c>
      <c r="M3483" t="s">
        <v>27</v>
      </c>
      <c r="N3483" t="s">
        <v>30</v>
      </c>
      <c r="P3483"/>
      <c r="S3483">
        <v>0</v>
      </c>
      <c r="T3483">
        <v>1</v>
      </c>
      <c r="U3483">
        <v>0</v>
      </c>
      <c r="V3483" t="str">
        <f>IF(OR(tickets_cleaned[[#This Row],[resolution_time_hours]]="", tickets_cleaned[[#This Row],[resolution_time_hours]]&lt;0),"",tickets_cleaned[[#This Row],[resolution_time_hours]])</f>
        <v/>
      </c>
    </row>
    <row r="3484" spans="1:22" ht="15" customHeight="1" x14ac:dyDescent="0.2">
      <c r="A3484">
        <v>3483</v>
      </c>
      <c r="B3484" t="s">
        <v>11354</v>
      </c>
      <c r="C3484" t="s">
        <v>11355</v>
      </c>
      <c r="D3484">
        <v>26</v>
      </c>
      <c r="E3484" t="s">
        <v>65</v>
      </c>
      <c r="F3484" t="s">
        <v>446</v>
      </c>
      <c r="G3484" s="1">
        <v>43950</v>
      </c>
      <c r="H3484" t="s">
        <v>24</v>
      </c>
      <c r="I3484" t="s">
        <v>20</v>
      </c>
      <c r="J3484" t="s">
        <v>2378</v>
      </c>
      <c r="K3484" t="s">
        <v>62</v>
      </c>
      <c r="M3484" t="s">
        <v>25</v>
      </c>
      <c r="N3484" t="s">
        <v>30</v>
      </c>
      <c r="O3484" s="15">
        <v>45078.72278935185</v>
      </c>
      <c r="P3484"/>
      <c r="S3484">
        <v>0</v>
      </c>
      <c r="T3484">
        <v>1</v>
      </c>
      <c r="U3484">
        <v>0</v>
      </c>
      <c r="V3484" t="str">
        <f>IF(OR(tickets_cleaned[[#This Row],[resolution_time_hours]]="", tickets_cleaned[[#This Row],[resolution_time_hours]]&lt;0),"",tickets_cleaned[[#This Row],[resolution_time_hours]])</f>
        <v/>
      </c>
    </row>
    <row r="3485" spans="1:22" ht="15" customHeight="1" x14ac:dyDescent="0.2">
      <c r="A3485">
        <v>3484</v>
      </c>
      <c r="B3485" t="s">
        <v>11356</v>
      </c>
      <c r="C3485" t="s">
        <v>11357</v>
      </c>
      <c r="D3485">
        <v>37</v>
      </c>
      <c r="E3485" t="s">
        <v>90</v>
      </c>
      <c r="F3485" t="s">
        <v>680</v>
      </c>
      <c r="G3485" s="1">
        <v>44190</v>
      </c>
      <c r="H3485" t="s">
        <v>21</v>
      </c>
      <c r="I3485" t="s">
        <v>176</v>
      </c>
      <c r="J3485" t="s">
        <v>1896</v>
      </c>
      <c r="K3485" t="s">
        <v>74</v>
      </c>
      <c r="L3485" t="s">
        <v>11358</v>
      </c>
      <c r="M3485" t="s">
        <v>26</v>
      </c>
      <c r="N3485" t="s">
        <v>31</v>
      </c>
      <c r="O3485" s="15">
        <v>45078.28806712963</v>
      </c>
      <c r="P3485" s="15">
        <v>45078.630428240744</v>
      </c>
      <c r="Q3485">
        <v>5</v>
      </c>
      <c r="R3485">
        <v>8</v>
      </c>
      <c r="S3485">
        <v>1</v>
      </c>
      <c r="T3485">
        <v>0</v>
      </c>
      <c r="U3485">
        <v>0</v>
      </c>
      <c r="V3485">
        <f>IF(OR(tickets_cleaned[[#This Row],[resolution_time_hours]]="", tickets_cleaned[[#This Row],[resolution_time_hours]]&lt;0),"",tickets_cleaned[[#This Row],[resolution_time_hours]])</f>
        <v>8</v>
      </c>
    </row>
    <row r="3486" spans="1:22" ht="15" customHeight="1" x14ac:dyDescent="0.2">
      <c r="A3486">
        <v>3485</v>
      </c>
      <c r="B3486" t="s">
        <v>11359</v>
      </c>
      <c r="C3486" t="s">
        <v>11360</v>
      </c>
      <c r="D3486">
        <v>27</v>
      </c>
      <c r="E3486" t="s">
        <v>65</v>
      </c>
      <c r="F3486" t="s">
        <v>183</v>
      </c>
      <c r="G3486" s="1">
        <v>44481</v>
      </c>
      <c r="H3486" t="s">
        <v>20</v>
      </c>
      <c r="I3486" t="s">
        <v>85</v>
      </c>
      <c r="J3486" s="21" t="s">
        <v>11361</v>
      </c>
      <c r="K3486" t="s">
        <v>62</v>
      </c>
      <c r="M3486" t="s">
        <v>26</v>
      </c>
      <c r="N3486" t="s">
        <v>31</v>
      </c>
      <c r="O3486" s="15">
        <v>45078.268634259257</v>
      </c>
      <c r="P3486"/>
      <c r="S3486">
        <v>0</v>
      </c>
      <c r="T3486">
        <v>1</v>
      </c>
      <c r="U3486">
        <v>0</v>
      </c>
      <c r="V3486" t="str">
        <f>IF(OR(tickets_cleaned[[#This Row],[resolution_time_hours]]="", tickets_cleaned[[#This Row],[resolution_time_hours]]&lt;0),"",tickets_cleaned[[#This Row],[resolution_time_hours]])</f>
        <v/>
      </c>
    </row>
    <row r="3487" spans="1:22" ht="15" customHeight="1" x14ac:dyDescent="0.2">
      <c r="A3487">
        <v>3486</v>
      </c>
      <c r="B3487" t="s">
        <v>11362</v>
      </c>
      <c r="C3487" t="s">
        <v>11363</v>
      </c>
      <c r="D3487">
        <v>26</v>
      </c>
      <c r="E3487" t="s">
        <v>65</v>
      </c>
      <c r="F3487" t="s">
        <v>364</v>
      </c>
      <c r="G3487" s="1">
        <v>44182</v>
      </c>
      <c r="H3487" t="s">
        <v>21</v>
      </c>
      <c r="I3487" t="s">
        <v>72</v>
      </c>
      <c r="J3487" s="21" t="s">
        <v>11364</v>
      </c>
      <c r="K3487" t="s">
        <v>62</v>
      </c>
      <c r="M3487" t="s">
        <v>25</v>
      </c>
      <c r="N3487" t="s">
        <v>29</v>
      </c>
      <c r="O3487" s="15">
        <v>45078.765173611115</v>
      </c>
      <c r="P3487"/>
      <c r="S3487">
        <v>0</v>
      </c>
      <c r="T3487">
        <v>1</v>
      </c>
      <c r="U3487">
        <v>0</v>
      </c>
      <c r="V3487" t="str">
        <f>IF(OR(tickets_cleaned[[#This Row],[resolution_time_hours]]="", tickets_cleaned[[#This Row],[resolution_time_hours]]&lt;0),"",tickets_cleaned[[#This Row],[resolution_time_hours]])</f>
        <v/>
      </c>
    </row>
    <row r="3488" spans="1:22" ht="15" customHeight="1" x14ac:dyDescent="0.2">
      <c r="A3488">
        <v>3487</v>
      </c>
      <c r="B3488" t="s">
        <v>11365</v>
      </c>
      <c r="C3488" t="s">
        <v>11366</v>
      </c>
      <c r="D3488">
        <v>40</v>
      </c>
      <c r="E3488" t="s">
        <v>65</v>
      </c>
      <c r="F3488" t="s">
        <v>408</v>
      </c>
      <c r="G3488" s="1">
        <v>44291</v>
      </c>
      <c r="H3488" t="s">
        <v>20</v>
      </c>
      <c r="I3488" t="s">
        <v>168</v>
      </c>
      <c r="J3488" t="s">
        <v>11367</v>
      </c>
      <c r="K3488" t="s">
        <v>93</v>
      </c>
      <c r="M3488" t="s">
        <v>26</v>
      </c>
      <c r="N3488" t="s">
        <v>30</v>
      </c>
      <c r="P3488"/>
      <c r="S3488">
        <v>0</v>
      </c>
      <c r="T3488">
        <v>1</v>
      </c>
      <c r="U3488">
        <v>0</v>
      </c>
      <c r="V3488" t="str">
        <f>IF(OR(tickets_cleaned[[#This Row],[resolution_time_hours]]="", tickets_cleaned[[#This Row],[resolution_time_hours]]&lt;0),"",tickets_cleaned[[#This Row],[resolution_time_hours]])</f>
        <v/>
      </c>
    </row>
    <row r="3489" spans="1:22" ht="15" customHeight="1" x14ac:dyDescent="0.2">
      <c r="A3489">
        <v>3488</v>
      </c>
      <c r="B3489" t="s">
        <v>11368</v>
      </c>
      <c r="C3489" t="s">
        <v>11369</v>
      </c>
      <c r="D3489">
        <v>55</v>
      </c>
      <c r="E3489" t="s">
        <v>65</v>
      </c>
      <c r="F3489" t="s">
        <v>71</v>
      </c>
      <c r="G3489" s="1">
        <v>44009</v>
      </c>
      <c r="H3489" t="s">
        <v>24</v>
      </c>
      <c r="I3489" t="s">
        <v>67</v>
      </c>
      <c r="J3489" s="21" t="s">
        <v>11370</v>
      </c>
      <c r="K3489" t="s">
        <v>62</v>
      </c>
      <c r="M3489" t="s">
        <v>27</v>
      </c>
      <c r="N3489" t="s">
        <v>32</v>
      </c>
      <c r="O3489" s="15">
        <v>45078.280462962961</v>
      </c>
      <c r="P3489"/>
      <c r="S3489">
        <v>0</v>
      </c>
      <c r="T3489">
        <v>1</v>
      </c>
      <c r="U3489">
        <v>0</v>
      </c>
      <c r="V3489" t="str">
        <f>IF(OR(tickets_cleaned[[#This Row],[resolution_time_hours]]="", tickets_cleaned[[#This Row],[resolution_time_hours]]&lt;0),"",tickets_cleaned[[#This Row],[resolution_time_hours]])</f>
        <v/>
      </c>
    </row>
    <row r="3490" spans="1:22" ht="15" customHeight="1" x14ac:dyDescent="0.2">
      <c r="A3490">
        <v>3489</v>
      </c>
      <c r="B3490" t="s">
        <v>3334</v>
      </c>
      <c r="C3490" t="s">
        <v>11371</v>
      </c>
      <c r="D3490">
        <v>56</v>
      </c>
      <c r="E3490" t="s">
        <v>65</v>
      </c>
      <c r="F3490" t="s">
        <v>342</v>
      </c>
      <c r="G3490" s="1">
        <v>43864</v>
      </c>
      <c r="H3490" t="s">
        <v>24</v>
      </c>
      <c r="I3490" t="s">
        <v>67</v>
      </c>
      <c r="J3490" t="s">
        <v>296</v>
      </c>
      <c r="K3490" t="s">
        <v>93</v>
      </c>
      <c r="M3490" t="s">
        <v>28</v>
      </c>
      <c r="N3490" t="s">
        <v>31</v>
      </c>
      <c r="P3490"/>
      <c r="S3490">
        <v>0</v>
      </c>
      <c r="T3490">
        <v>1</v>
      </c>
      <c r="U3490">
        <v>0</v>
      </c>
      <c r="V3490" t="str">
        <f>IF(OR(tickets_cleaned[[#This Row],[resolution_time_hours]]="", tickets_cleaned[[#This Row],[resolution_time_hours]]&lt;0),"",tickets_cleaned[[#This Row],[resolution_time_hours]])</f>
        <v/>
      </c>
    </row>
    <row r="3491" spans="1:22" ht="15" customHeight="1" x14ac:dyDescent="0.2">
      <c r="A3491">
        <v>3490</v>
      </c>
      <c r="B3491" t="s">
        <v>11372</v>
      </c>
      <c r="C3491" t="s">
        <v>11373</v>
      </c>
      <c r="D3491">
        <v>33</v>
      </c>
      <c r="E3491" t="s">
        <v>58</v>
      </c>
      <c r="F3491" t="s">
        <v>481</v>
      </c>
      <c r="G3491" s="1">
        <v>43891</v>
      </c>
      <c r="H3491" t="s">
        <v>21</v>
      </c>
      <c r="I3491" t="s">
        <v>203</v>
      </c>
      <c r="J3491" s="21" t="s">
        <v>11374</v>
      </c>
      <c r="K3491" t="s">
        <v>74</v>
      </c>
      <c r="L3491" t="s">
        <v>11375</v>
      </c>
      <c r="M3491" t="s">
        <v>27</v>
      </c>
      <c r="N3491" t="s">
        <v>31</v>
      </c>
      <c r="O3491" s="15">
        <v>45078.800625000003</v>
      </c>
      <c r="P3491" s="15">
        <v>45077.963819444441</v>
      </c>
      <c r="Q3491">
        <v>2</v>
      </c>
      <c r="S3491">
        <v>1</v>
      </c>
      <c r="T3491">
        <v>0</v>
      </c>
      <c r="U3491">
        <v>1</v>
      </c>
      <c r="V3491" t="str">
        <f>IF(OR(tickets_cleaned[[#This Row],[resolution_time_hours]]="", tickets_cleaned[[#This Row],[resolution_time_hours]]&lt;0),"",tickets_cleaned[[#This Row],[resolution_time_hours]])</f>
        <v/>
      </c>
    </row>
    <row r="3492" spans="1:22" ht="15" customHeight="1" x14ac:dyDescent="0.2">
      <c r="A3492">
        <v>3491</v>
      </c>
      <c r="B3492" t="s">
        <v>11376</v>
      </c>
      <c r="C3492" t="s">
        <v>11377</v>
      </c>
      <c r="D3492">
        <v>60</v>
      </c>
      <c r="E3492" t="s">
        <v>90</v>
      </c>
      <c r="F3492" t="s">
        <v>134</v>
      </c>
      <c r="G3492" s="1">
        <v>44482</v>
      </c>
      <c r="H3492" t="s">
        <v>23</v>
      </c>
      <c r="I3492" t="s">
        <v>60</v>
      </c>
      <c r="J3492" s="21" t="s">
        <v>11378</v>
      </c>
      <c r="K3492" t="s">
        <v>62</v>
      </c>
      <c r="M3492" t="s">
        <v>28</v>
      </c>
      <c r="N3492" t="s">
        <v>29</v>
      </c>
      <c r="O3492" s="15">
        <v>45078.037453703706</v>
      </c>
      <c r="P3492"/>
      <c r="S3492">
        <v>0</v>
      </c>
      <c r="T3492">
        <v>1</v>
      </c>
      <c r="U3492">
        <v>0</v>
      </c>
      <c r="V3492" t="str">
        <f>IF(OR(tickets_cleaned[[#This Row],[resolution_time_hours]]="", tickets_cleaned[[#This Row],[resolution_time_hours]]&lt;0),"",tickets_cleaned[[#This Row],[resolution_time_hours]])</f>
        <v/>
      </c>
    </row>
    <row r="3493" spans="1:22" ht="15" customHeight="1" x14ac:dyDescent="0.2">
      <c r="A3493">
        <v>3492</v>
      </c>
      <c r="B3493" t="s">
        <v>11379</v>
      </c>
      <c r="C3493" t="s">
        <v>11380</v>
      </c>
      <c r="D3493">
        <v>19</v>
      </c>
      <c r="E3493" t="s">
        <v>65</v>
      </c>
      <c r="F3493" t="s">
        <v>105</v>
      </c>
      <c r="G3493" s="1">
        <v>44305</v>
      </c>
      <c r="H3493" t="s">
        <v>23</v>
      </c>
      <c r="I3493" t="s">
        <v>120</v>
      </c>
      <c r="J3493" s="21" t="s">
        <v>11381</v>
      </c>
      <c r="K3493" t="s">
        <v>62</v>
      </c>
      <c r="M3493" t="s">
        <v>27</v>
      </c>
      <c r="N3493" t="s">
        <v>29</v>
      </c>
      <c r="O3493" s="15">
        <v>45078.309004629627</v>
      </c>
      <c r="P3493"/>
      <c r="S3493">
        <v>0</v>
      </c>
      <c r="T3493">
        <v>1</v>
      </c>
      <c r="U3493">
        <v>0</v>
      </c>
      <c r="V3493" t="str">
        <f>IF(OR(tickets_cleaned[[#This Row],[resolution_time_hours]]="", tickets_cleaned[[#This Row],[resolution_time_hours]]&lt;0),"",tickets_cleaned[[#This Row],[resolution_time_hours]])</f>
        <v/>
      </c>
    </row>
    <row r="3494" spans="1:22" ht="15" customHeight="1" x14ac:dyDescent="0.2">
      <c r="A3494">
        <v>3493</v>
      </c>
      <c r="B3494" t="s">
        <v>11382</v>
      </c>
      <c r="C3494" t="s">
        <v>11383</v>
      </c>
      <c r="D3494">
        <v>49</v>
      </c>
      <c r="E3494" t="s">
        <v>90</v>
      </c>
      <c r="F3494" t="s">
        <v>161</v>
      </c>
      <c r="G3494" s="1">
        <v>43875</v>
      </c>
      <c r="H3494" t="s">
        <v>23</v>
      </c>
      <c r="I3494" t="s">
        <v>120</v>
      </c>
      <c r="J3494" s="21" t="s">
        <v>11384</v>
      </c>
      <c r="K3494" t="s">
        <v>62</v>
      </c>
      <c r="M3494" t="s">
        <v>27</v>
      </c>
      <c r="N3494" t="s">
        <v>29</v>
      </c>
      <c r="O3494" s="15">
        <v>45078.583333333336</v>
      </c>
      <c r="P3494"/>
      <c r="S3494">
        <v>0</v>
      </c>
      <c r="T3494">
        <v>1</v>
      </c>
      <c r="U3494">
        <v>0</v>
      </c>
      <c r="V3494" t="str">
        <f>IF(OR(tickets_cleaned[[#This Row],[resolution_time_hours]]="", tickets_cleaned[[#This Row],[resolution_time_hours]]&lt;0),"",tickets_cleaned[[#This Row],[resolution_time_hours]])</f>
        <v/>
      </c>
    </row>
    <row r="3495" spans="1:22" ht="15" customHeight="1" x14ac:dyDescent="0.2">
      <c r="A3495">
        <v>3494</v>
      </c>
      <c r="B3495" t="s">
        <v>11385</v>
      </c>
      <c r="C3495" t="s">
        <v>11386</v>
      </c>
      <c r="D3495">
        <v>64</v>
      </c>
      <c r="E3495" t="s">
        <v>90</v>
      </c>
      <c r="F3495" t="s">
        <v>311</v>
      </c>
      <c r="G3495" s="1">
        <v>44117</v>
      </c>
      <c r="H3495" t="s">
        <v>24</v>
      </c>
      <c r="I3495" t="s">
        <v>72</v>
      </c>
      <c r="J3495" t="s">
        <v>11387</v>
      </c>
      <c r="K3495" t="s">
        <v>62</v>
      </c>
      <c r="M3495" t="s">
        <v>27</v>
      </c>
      <c r="N3495" t="s">
        <v>32</v>
      </c>
      <c r="O3495" s="15">
        <v>45078.059050925927</v>
      </c>
      <c r="P3495"/>
      <c r="S3495">
        <v>0</v>
      </c>
      <c r="T3495">
        <v>1</v>
      </c>
      <c r="U3495">
        <v>0</v>
      </c>
      <c r="V3495" t="str">
        <f>IF(OR(tickets_cleaned[[#This Row],[resolution_time_hours]]="", tickets_cleaned[[#This Row],[resolution_time_hours]]&lt;0),"",tickets_cleaned[[#This Row],[resolution_time_hours]])</f>
        <v/>
      </c>
    </row>
    <row r="3496" spans="1:22" ht="15" customHeight="1" x14ac:dyDescent="0.2">
      <c r="A3496">
        <v>3495</v>
      </c>
      <c r="B3496" t="s">
        <v>11388</v>
      </c>
      <c r="C3496" t="s">
        <v>11389</v>
      </c>
      <c r="D3496">
        <v>61</v>
      </c>
      <c r="E3496" t="s">
        <v>65</v>
      </c>
      <c r="F3496" t="s">
        <v>680</v>
      </c>
      <c r="G3496" s="1">
        <v>44133</v>
      </c>
      <c r="H3496" t="s">
        <v>24</v>
      </c>
      <c r="I3496" t="s">
        <v>60</v>
      </c>
      <c r="J3496" t="s">
        <v>11390</v>
      </c>
      <c r="K3496" t="s">
        <v>62</v>
      </c>
      <c r="M3496" t="s">
        <v>26</v>
      </c>
      <c r="N3496" t="s">
        <v>29</v>
      </c>
      <c r="O3496" s="15">
        <v>45078.534062500003</v>
      </c>
      <c r="P3496"/>
      <c r="S3496">
        <v>0</v>
      </c>
      <c r="T3496">
        <v>1</v>
      </c>
      <c r="U3496">
        <v>0</v>
      </c>
      <c r="V3496" t="str">
        <f>IF(OR(tickets_cleaned[[#This Row],[resolution_time_hours]]="", tickets_cleaned[[#This Row],[resolution_time_hours]]&lt;0),"",tickets_cleaned[[#This Row],[resolution_time_hours]])</f>
        <v/>
      </c>
    </row>
    <row r="3497" spans="1:22" ht="15" customHeight="1" x14ac:dyDescent="0.2">
      <c r="A3497">
        <v>3496</v>
      </c>
      <c r="B3497" t="s">
        <v>11391</v>
      </c>
      <c r="C3497" t="s">
        <v>11392</v>
      </c>
      <c r="D3497">
        <v>18</v>
      </c>
      <c r="E3497" t="s">
        <v>58</v>
      </c>
      <c r="F3497" t="s">
        <v>275</v>
      </c>
      <c r="G3497" s="1">
        <v>44403</v>
      </c>
      <c r="H3497" t="s">
        <v>20</v>
      </c>
      <c r="I3497" t="s">
        <v>168</v>
      </c>
      <c r="J3497" s="21" t="s">
        <v>11393</v>
      </c>
      <c r="K3497" t="s">
        <v>93</v>
      </c>
      <c r="M3497" t="s">
        <v>25</v>
      </c>
      <c r="N3497" t="s">
        <v>32</v>
      </c>
      <c r="P3497"/>
      <c r="S3497">
        <v>0</v>
      </c>
      <c r="T3497">
        <v>1</v>
      </c>
      <c r="U3497">
        <v>0</v>
      </c>
      <c r="V3497" t="str">
        <f>IF(OR(tickets_cleaned[[#This Row],[resolution_time_hours]]="", tickets_cleaned[[#This Row],[resolution_time_hours]]&lt;0),"",tickets_cleaned[[#This Row],[resolution_time_hours]])</f>
        <v/>
      </c>
    </row>
    <row r="3498" spans="1:22" ht="15" customHeight="1" x14ac:dyDescent="0.2">
      <c r="A3498">
        <v>3497</v>
      </c>
      <c r="B3498" t="s">
        <v>11394</v>
      </c>
      <c r="C3498" t="s">
        <v>11395</v>
      </c>
      <c r="D3498">
        <v>41</v>
      </c>
      <c r="E3498" t="s">
        <v>58</v>
      </c>
      <c r="F3498" t="s">
        <v>156</v>
      </c>
      <c r="G3498" s="1">
        <v>43933</v>
      </c>
      <c r="H3498" t="s">
        <v>20</v>
      </c>
      <c r="I3498" t="s">
        <v>126</v>
      </c>
      <c r="J3498" t="s">
        <v>11396</v>
      </c>
      <c r="K3498" t="s">
        <v>93</v>
      </c>
      <c r="M3498" t="s">
        <v>26</v>
      </c>
      <c r="N3498" t="s">
        <v>30</v>
      </c>
      <c r="P3498"/>
      <c r="S3498">
        <v>0</v>
      </c>
      <c r="T3498">
        <v>1</v>
      </c>
      <c r="U3498">
        <v>0</v>
      </c>
      <c r="V3498" t="str">
        <f>IF(OR(tickets_cleaned[[#This Row],[resolution_time_hours]]="", tickets_cleaned[[#This Row],[resolution_time_hours]]&lt;0),"",tickets_cleaned[[#This Row],[resolution_time_hours]])</f>
        <v/>
      </c>
    </row>
    <row r="3499" spans="1:22" ht="15" customHeight="1" x14ac:dyDescent="0.2">
      <c r="A3499">
        <v>3498</v>
      </c>
      <c r="B3499" t="s">
        <v>11397</v>
      </c>
      <c r="C3499" t="s">
        <v>11398</v>
      </c>
      <c r="D3499">
        <v>56</v>
      </c>
      <c r="E3499" t="s">
        <v>90</v>
      </c>
      <c r="F3499" t="s">
        <v>311</v>
      </c>
      <c r="G3499" s="1">
        <v>43850</v>
      </c>
      <c r="H3499" t="s">
        <v>23</v>
      </c>
      <c r="I3499" t="s">
        <v>67</v>
      </c>
      <c r="J3499" s="21" t="s">
        <v>11399</v>
      </c>
      <c r="K3499" t="s">
        <v>62</v>
      </c>
      <c r="M3499" t="s">
        <v>25</v>
      </c>
      <c r="N3499" t="s">
        <v>32</v>
      </c>
      <c r="O3499" s="15">
        <v>45078.490347222221</v>
      </c>
      <c r="P3499"/>
      <c r="S3499">
        <v>0</v>
      </c>
      <c r="T3499">
        <v>1</v>
      </c>
      <c r="U3499">
        <v>0</v>
      </c>
      <c r="V3499" t="str">
        <f>IF(OR(tickets_cleaned[[#This Row],[resolution_time_hours]]="", tickets_cleaned[[#This Row],[resolution_time_hours]]&lt;0),"",tickets_cleaned[[#This Row],[resolution_time_hours]])</f>
        <v/>
      </c>
    </row>
    <row r="3500" spans="1:22" ht="15" customHeight="1" x14ac:dyDescent="0.2">
      <c r="A3500">
        <v>3499</v>
      </c>
      <c r="B3500" t="s">
        <v>11400</v>
      </c>
      <c r="C3500" t="s">
        <v>11401</v>
      </c>
      <c r="D3500">
        <v>37</v>
      </c>
      <c r="E3500" t="s">
        <v>58</v>
      </c>
      <c r="F3500" t="s">
        <v>187</v>
      </c>
      <c r="G3500" s="1">
        <v>44091</v>
      </c>
      <c r="H3500" t="s">
        <v>21</v>
      </c>
      <c r="I3500" t="s">
        <v>203</v>
      </c>
      <c r="J3500" s="21" t="s">
        <v>11402</v>
      </c>
      <c r="K3500" t="s">
        <v>62</v>
      </c>
      <c r="M3500" t="s">
        <v>25</v>
      </c>
      <c r="N3500" t="s">
        <v>32</v>
      </c>
      <c r="O3500" s="15">
        <v>45078.940358796295</v>
      </c>
      <c r="P3500"/>
      <c r="S3500">
        <v>0</v>
      </c>
      <c r="T3500">
        <v>1</v>
      </c>
      <c r="U3500">
        <v>0</v>
      </c>
      <c r="V3500" t="str">
        <f>IF(OR(tickets_cleaned[[#This Row],[resolution_time_hours]]="", tickets_cleaned[[#This Row],[resolution_time_hours]]&lt;0),"",tickets_cleaned[[#This Row],[resolution_time_hours]])</f>
        <v/>
      </c>
    </row>
    <row r="3501" spans="1:22" ht="15" customHeight="1" x14ac:dyDescent="0.2">
      <c r="A3501">
        <v>3500</v>
      </c>
      <c r="B3501" t="s">
        <v>11403</v>
      </c>
      <c r="C3501" t="s">
        <v>11404</v>
      </c>
      <c r="D3501">
        <v>42</v>
      </c>
      <c r="E3501" t="s">
        <v>65</v>
      </c>
      <c r="F3501" t="s">
        <v>306</v>
      </c>
      <c r="G3501" s="1">
        <v>44087</v>
      </c>
      <c r="H3501" t="s">
        <v>21</v>
      </c>
      <c r="I3501" t="s">
        <v>106</v>
      </c>
      <c r="J3501" t="s">
        <v>11405</v>
      </c>
      <c r="K3501" t="s">
        <v>62</v>
      </c>
      <c r="M3501" t="s">
        <v>28</v>
      </c>
      <c r="N3501" t="s">
        <v>29</v>
      </c>
      <c r="O3501" s="15">
        <v>45078.811203703706</v>
      </c>
      <c r="P3501"/>
      <c r="S3501">
        <v>0</v>
      </c>
      <c r="T3501">
        <v>1</v>
      </c>
      <c r="U3501">
        <v>0</v>
      </c>
      <c r="V3501" t="str">
        <f>IF(OR(tickets_cleaned[[#This Row],[resolution_time_hours]]="", tickets_cleaned[[#This Row],[resolution_time_hours]]&lt;0),"",tickets_cleaned[[#This Row],[resolution_time_hours]])</f>
        <v/>
      </c>
    </row>
    <row r="3502" spans="1:22" ht="15" customHeight="1" x14ac:dyDescent="0.2">
      <c r="A3502">
        <v>3501</v>
      </c>
      <c r="B3502" t="s">
        <v>11406</v>
      </c>
      <c r="C3502" t="s">
        <v>11407</v>
      </c>
      <c r="D3502">
        <v>41</v>
      </c>
      <c r="E3502" t="s">
        <v>58</v>
      </c>
      <c r="F3502" t="s">
        <v>100</v>
      </c>
      <c r="G3502" s="1">
        <v>44112</v>
      </c>
      <c r="H3502" t="s">
        <v>21</v>
      </c>
      <c r="I3502" t="s">
        <v>85</v>
      </c>
      <c r="J3502" s="21" t="s">
        <v>11408</v>
      </c>
      <c r="K3502" t="s">
        <v>93</v>
      </c>
      <c r="M3502" t="s">
        <v>27</v>
      </c>
      <c r="N3502" t="s">
        <v>31</v>
      </c>
      <c r="P3502"/>
      <c r="S3502">
        <v>0</v>
      </c>
      <c r="T3502">
        <v>1</v>
      </c>
      <c r="U3502">
        <v>0</v>
      </c>
      <c r="V3502" t="str">
        <f>IF(OR(tickets_cleaned[[#This Row],[resolution_time_hours]]="", tickets_cleaned[[#This Row],[resolution_time_hours]]&lt;0),"",tickets_cleaned[[#This Row],[resolution_time_hours]])</f>
        <v/>
      </c>
    </row>
    <row r="3503" spans="1:22" ht="15" customHeight="1" x14ac:dyDescent="0.2">
      <c r="A3503">
        <v>3502</v>
      </c>
      <c r="B3503" t="s">
        <v>11409</v>
      </c>
      <c r="C3503" t="s">
        <v>11410</v>
      </c>
      <c r="D3503">
        <v>34</v>
      </c>
      <c r="E3503" t="s">
        <v>65</v>
      </c>
      <c r="F3503" t="s">
        <v>78</v>
      </c>
      <c r="G3503" s="1">
        <v>44503</v>
      </c>
      <c r="H3503" t="s">
        <v>20</v>
      </c>
      <c r="I3503" t="s">
        <v>20</v>
      </c>
      <c r="J3503" s="21" t="s">
        <v>11411</v>
      </c>
      <c r="K3503" t="s">
        <v>62</v>
      </c>
      <c r="M3503" t="s">
        <v>25</v>
      </c>
      <c r="N3503" t="s">
        <v>30</v>
      </c>
      <c r="O3503" s="15">
        <v>45078.879305555558</v>
      </c>
      <c r="P3503"/>
      <c r="S3503">
        <v>0</v>
      </c>
      <c r="T3503">
        <v>1</v>
      </c>
      <c r="U3503">
        <v>0</v>
      </c>
      <c r="V3503" t="str">
        <f>IF(OR(tickets_cleaned[[#This Row],[resolution_time_hours]]="", tickets_cleaned[[#This Row],[resolution_time_hours]]&lt;0),"",tickets_cleaned[[#This Row],[resolution_time_hours]])</f>
        <v/>
      </c>
    </row>
    <row r="3504" spans="1:22" ht="15" customHeight="1" x14ac:dyDescent="0.2">
      <c r="A3504">
        <v>3503</v>
      </c>
      <c r="B3504" t="s">
        <v>11412</v>
      </c>
      <c r="C3504" t="s">
        <v>11413</v>
      </c>
      <c r="D3504">
        <v>62</v>
      </c>
      <c r="E3504" t="s">
        <v>90</v>
      </c>
      <c r="F3504" t="s">
        <v>187</v>
      </c>
      <c r="G3504" s="1">
        <v>44166</v>
      </c>
      <c r="H3504" t="s">
        <v>22</v>
      </c>
      <c r="I3504" t="s">
        <v>79</v>
      </c>
      <c r="J3504" s="21" t="s">
        <v>11414</v>
      </c>
      <c r="K3504" t="s">
        <v>93</v>
      </c>
      <c r="M3504" t="s">
        <v>27</v>
      </c>
      <c r="N3504" t="s">
        <v>31</v>
      </c>
      <c r="P3504"/>
      <c r="S3504">
        <v>0</v>
      </c>
      <c r="T3504">
        <v>1</v>
      </c>
      <c r="U3504">
        <v>0</v>
      </c>
      <c r="V3504" t="str">
        <f>IF(OR(tickets_cleaned[[#This Row],[resolution_time_hours]]="", tickets_cleaned[[#This Row],[resolution_time_hours]]&lt;0),"",tickets_cleaned[[#This Row],[resolution_time_hours]])</f>
        <v/>
      </c>
    </row>
    <row r="3505" spans="1:22" ht="15" customHeight="1" x14ac:dyDescent="0.2">
      <c r="A3505">
        <v>3504</v>
      </c>
      <c r="B3505" t="s">
        <v>11415</v>
      </c>
      <c r="C3505" t="s">
        <v>11416</v>
      </c>
      <c r="D3505">
        <v>66</v>
      </c>
      <c r="E3505" t="s">
        <v>58</v>
      </c>
      <c r="F3505" t="s">
        <v>130</v>
      </c>
      <c r="G3505" s="1">
        <v>43849</v>
      </c>
      <c r="H3505" t="s">
        <v>22</v>
      </c>
      <c r="I3505" t="s">
        <v>67</v>
      </c>
      <c r="J3505" t="s">
        <v>11417</v>
      </c>
      <c r="K3505" t="s">
        <v>62</v>
      </c>
      <c r="M3505" t="s">
        <v>27</v>
      </c>
      <c r="N3505" t="s">
        <v>30</v>
      </c>
      <c r="O3505" s="15">
        <v>45078.326574074075</v>
      </c>
      <c r="P3505"/>
      <c r="S3505">
        <v>0</v>
      </c>
      <c r="T3505">
        <v>1</v>
      </c>
      <c r="U3505">
        <v>0</v>
      </c>
      <c r="V3505" t="str">
        <f>IF(OR(tickets_cleaned[[#This Row],[resolution_time_hours]]="", tickets_cleaned[[#This Row],[resolution_time_hours]]&lt;0),"",tickets_cleaned[[#This Row],[resolution_time_hours]])</f>
        <v/>
      </c>
    </row>
    <row r="3506" spans="1:22" ht="15" customHeight="1" x14ac:dyDescent="0.2">
      <c r="A3506">
        <v>3505</v>
      </c>
      <c r="B3506" t="s">
        <v>11418</v>
      </c>
      <c r="C3506" t="s">
        <v>11419</v>
      </c>
      <c r="D3506">
        <v>23</v>
      </c>
      <c r="E3506" t="s">
        <v>65</v>
      </c>
      <c r="F3506" t="s">
        <v>66</v>
      </c>
      <c r="G3506" s="1">
        <v>43995</v>
      </c>
      <c r="H3506" t="s">
        <v>21</v>
      </c>
      <c r="I3506" t="s">
        <v>168</v>
      </c>
      <c r="J3506" s="21" t="s">
        <v>11420</v>
      </c>
      <c r="K3506" t="s">
        <v>93</v>
      </c>
      <c r="M3506" t="s">
        <v>27</v>
      </c>
      <c r="N3506" t="s">
        <v>31</v>
      </c>
      <c r="P3506"/>
      <c r="S3506">
        <v>0</v>
      </c>
      <c r="T3506">
        <v>1</v>
      </c>
      <c r="U3506">
        <v>0</v>
      </c>
      <c r="V3506" t="str">
        <f>IF(OR(tickets_cleaned[[#This Row],[resolution_time_hours]]="", tickets_cleaned[[#This Row],[resolution_time_hours]]&lt;0),"",tickets_cleaned[[#This Row],[resolution_time_hours]])</f>
        <v/>
      </c>
    </row>
    <row r="3507" spans="1:22" ht="15" customHeight="1" x14ac:dyDescent="0.2">
      <c r="A3507">
        <v>3506</v>
      </c>
      <c r="B3507" t="s">
        <v>11421</v>
      </c>
      <c r="C3507" t="s">
        <v>11422</v>
      </c>
      <c r="D3507">
        <v>69</v>
      </c>
      <c r="E3507" t="s">
        <v>90</v>
      </c>
      <c r="F3507" t="s">
        <v>422</v>
      </c>
      <c r="G3507" s="1">
        <v>44084</v>
      </c>
      <c r="H3507" t="s">
        <v>24</v>
      </c>
      <c r="I3507" t="s">
        <v>91</v>
      </c>
      <c r="J3507" s="21" t="s">
        <v>11423</v>
      </c>
      <c r="K3507" t="s">
        <v>74</v>
      </c>
      <c r="L3507" t="s">
        <v>11424</v>
      </c>
      <c r="M3507" t="s">
        <v>25</v>
      </c>
      <c r="N3507" t="s">
        <v>32</v>
      </c>
      <c r="O3507" s="15">
        <v>45078.934247685182</v>
      </c>
      <c r="P3507" s="15">
        <v>45078.246053240742</v>
      </c>
      <c r="Q3507">
        <v>2</v>
      </c>
      <c r="S3507">
        <v>1</v>
      </c>
      <c r="T3507">
        <v>0</v>
      </c>
      <c r="U3507">
        <v>1</v>
      </c>
      <c r="V3507" t="str">
        <f>IF(OR(tickets_cleaned[[#This Row],[resolution_time_hours]]="", tickets_cleaned[[#This Row],[resolution_time_hours]]&lt;0),"",tickets_cleaned[[#This Row],[resolution_time_hours]])</f>
        <v/>
      </c>
    </row>
    <row r="3508" spans="1:22" ht="15" customHeight="1" x14ac:dyDescent="0.2">
      <c r="A3508">
        <v>3507</v>
      </c>
      <c r="B3508" t="s">
        <v>11425</v>
      </c>
      <c r="C3508" t="s">
        <v>11426</v>
      </c>
      <c r="D3508">
        <v>40</v>
      </c>
      <c r="E3508" t="s">
        <v>58</v>
      </c>
      <c r="F3508" t="s">
        <v>249</v>
      </c>
      <c r="G3508" s="1">
        <v>44024</v>
      </c>
      <c r="H3508" t="s">
        <v>23</v>
      </c>
      <c r="I3508" t="s">
        <v>91</v>
      </c>
      <c r="J3508" s="21" t="s">
        <v>11427</v>
      </c>
      <c r="K3508" t="s">
        <v>62</v>
      </c>
      <c r="M3508" t="s">
        <v>27</v>
      </c>
      <c r="N3508" t="s">
        <v>30</v>
      </c>
      <c r="O3508" s="15">
        <v>45078.618981481479</v>
      </c>
      <c r="P3508"/>
      <c r="S3508">
        <v>0</v>
      </c>
      <c r="T3508">
        <v>1</v>
      </c>
      <c r="U3508">
        <v>0</v>
      </c>
      <c r="V3508" t="str">
        <f>IF(OR(tickets_cleaned[[#This Row],[resolution_time_hours]]="", tickets_cleaned[[#This Row],[resolution_time_hours]]&lt;0),"",tickets_cleaned[[#This Row],[resolution_time_hours]])</f>
        <v/>
      </c>
    </row>
    <row r="3509" spans="1:22" ht="15" customHeight="1" x14ac:dyDescent="0.2">
      <c r="A3509">
        <v>3508</v>
      </c>
      <c r="B3509" t="s">
        <v>11428</v>
      </c>
      <c r="C3509" t="s">
        <v>11429</v>
      </c>
      <c r="D3509">
        <v>55</v>
      </c>
      <c r="E3509" t="s">
        <v>90</v>
      </c>
      <c r="F3509" t="s">
        <v>311</v>
      </c>
      <c r="G3509" s="1">
        <v>44207</v>
      </c>
      <c r="H3509" t="s">
        <v>23</v>
      </c>
      <c r="I3509" t="s">
        <v>85</v>
      </c>
      <c r="J3509" s="21" t="s">
        <v>11430</v>
      </c>
      <c r="K3509" t="s">
        <v>62</v>
      </c>
      <c r="M3509" t="s">
        <v>27</v>
      </c>
      <c r="N3509" t="s">
        <v>31</v>
      </c>
      <c r="O3509" s="15">
        <v>45078.657893518517</v>
      </c>
      <c r="P3509"/>
      <c r="S3509">
        <v>0</v>
      </c>
      <c r="T3509">
        <v>1</v>
      </c>
      <c r="U3509">
        <v>0</v>
      </c>
      <c r="V3509" t="str">
        <f>IF(OR(tickets_cleaned[[#This Row],[resolution_time_hours]]="", tickets_cleaned[[#This Row],[resolution_time_hours]]&lt;0),"",tickets_cleaned[[#This Row],[resolution_time_hours]])</f>
        <v/>
      </c>
    </row>
    <row r="3510" spans="1:22" ht="15" customHeight="1" x14ac:dyDescent="0.2">
      <c r="A3510">
        <v>3509</v>
      </c>
      <c r="B3510" t="s">
        <v>11431</v>
      </c>
      <c r="C3510" t="s">
        <v>11432</v>
      </c>
      <c r="D3510">
        <v>19</v>
      </c>
      <c r="E3510" t="s">
        <v>90</v>
      </c>
      <c r="F3510" t="s">
        <v>228</v>
      </c>
      <c r="G3510" s="1">
        <v>44324</v>
      </c>
      <c r="H3510" t="s">
        <v>22</v>
      </c>
      <c r="I3510" t="s">
        <v>22</v>
      </c>
      <c r="J3510" s="21" t="s">
        <v>11433</v>
      </c>
      <c r="K3510" t="s">
        <v>93</v>
      </c>
      <c r="M3510" t="s">
        <v>27</v>
      </c>
      <c r="N3510" t="s">
        <v>31</v>
      </c>
      <c r="P3510"/>
      <c r="S3510">
        <v>0</v>
      </c>
      <c r="T3510">
        <v>1</v>
      </c>
      <c r="U3510">
        <v>0</v>
      </c>
      <c r="V3510" t="str">
        <f>IF(OR(tickets_cleaned[[#This Row],[resolution_time_hours]]="", tickets_cleaned[[#This Row],[resolution_time_hours]]&lt;0),"",tickets_cleaned[[#This Row],[resolution_time_hours]])</f>
        <v/>
      </c>
    </row>
    <row r="3511" spans="1:22" ht="15" customHeight="1" x14ac:dyDescent="0.2">
      <c r="A3511">
        <v>3510</v>
      </c>
      <c r="B3511" t="s">
        <v>11434</v>
      </c>
      <c r="C3511" t="s">
        <v>11435</v>
      </c>
      <c r="D3511">
        <v>61</v>
      </c>
      <c r="E3511" t="s">
        <v>90</v>
      </c>
      <c r="F3511" t="s">
        <v>199</v>
      </c>
      <c r="G3511" s="1">
        <v>44243</v>
      </c>
      <c r="H3511" t="s">
        <v>20</v>
      </c>
      <c r="I3511" t="s">
        <v>140</v>
      </c>
      <c r="J3511" s="21" t="s">
        <v>11436</v>
      </c>
      <c r="K3511" t="s">
        <v>93</v>
      </c>
      <c r="M3511" t="s">
        <v>25</v>
      </c>
      <c r="N3511" t="s">
        <v>32</v>
      </c>
      <c r="P3511"/>
      <c r="S3511">
        <v>0</v>
      </c>
      <c r="T3511">
        <v>1</v>
      </c>
      <c r="U3511">
        <v>0</v>
      </c>
      <c r="V3511" t="str">
        <f>IF(OR(tickets_cleaned[[#This Row],[resolution_time_hours]]="", tickets_cleaned[[#This Row],[resolution_time_hours]]&lt;0),"",tickets_cleaned[[#This Row],[resolution_time_hours]])</f>
        <v/>
      </c>
    </row>
    <row r="3512" spans="1:22" ht="15" customHeight="1" x14ac:dyDescent="0.2">
      <c r="A3512">
        <v>3511</v>
      </c>
      <c r="B3512" t="s">
        <v>11437</v>
      </c>
      <c r="C3512" t="s">
        <v>11438</v>
      </c>
      <c r="D3512">
        <v>29</v>
      </c>
      <c r="E3512" t="s">
        <v>90</v>
      </c>
      <c r="F3512" t="s">
        <v>96</v>
      </c>
      <c r="G3512" s="1">
        <v>44049</v>
      </c>
      <c r="H3512" t="s">
        <v>22</v>
      </c>
      <c r="I3512" t="s">
        <v>176</v>
      </c>
      <c r="J3512" s="21" t="s">
        <v>11439</v>
      </c>
      <c r="K3512" t="s">
        <v>74</v>
      </c>
      <c r="L3512" t="s">
        <v>11440</v>
      </c>
      <c r="M3512" t="s">
        <v>28</v>
      </c>
      <c r="N3512" t="s">
        <v>31</v>
      </c>
      <c r="O3512" s="15">
        <v>45078.632951388892</v>
      </c>
      <c r="P3512" s="15">
        <v>45078.010034722225</v>
      </c>
      <c r="Q3512">
        <v>5</v>
      </c>
      <c r="S3512">
        <v>1</v>
      </c>
      <c r="T3512">
        <v>0</v>
      </c>
      <c r="U3512">
        <v>0</v>
      </c>
      <c r="V3512" t="str">
        <f>IF(OR(tickets_cleaned[[#This Row],[resolution_time_hours]]="", tickets_cleaned[[#This Row],[resolution_time_hours]]&lt;0),"",tickets_cleaned[[#This Row],[resolution_time_hours]])</f>
        <v/>
      </c>
    </row>
    <row r="3513" spans="1:22" ht="15" customHeight="1" x14ac:dyDescent="0.2">
      <c r="A3513">
        <v>3512</v>
      </c>
      <c r="B3513" t="s">
        <v>11441</v>
      </c>
      <c r="C3513" t="s">
        <v>11442</v>
      </c>
      <c r="D3513">
        <v>25</v>
      </c>
      <c r="E3513" t="s">
        <v>58</v>
      </c>
      <c r="F3513" t="s">
        <v>446</v>
      </c>
      <c r="G3513" s="1">
        <v>44051</v>
      </c>
      <c r="H3513" t="s">
        <v>21</v>
      </c>
      <c r="I3513" t="s">
        <v>67</v>
      </c>
      <c r="J3513" s="21" t="s">
        <v>11443</v>
      </c>
      <c r="K3513" t="s">
        <v>62</v>
      </c>
      <c r="M3513" t="s">
        <v>26</v>
      </c>
      <c r="N3513" t="s">
        <v>31</v>
      </c>
      <c r="O3513" s="15">
        <v>45078.855185185188</v>
      </c>
      <c r="P3513"/>
      <c r="S3513">
        <v>0</v>
      </c>
      <c r="T3513">
        <v>1</v>
      </c>
      <c r="U3513">
        <v>0</v>
      </c>
      <c r="V3513" t="str">
        <f>IF(OR(tickets_cleaned[[#This Row],[resolution_time_hours]]="", tickets_cleaned[[#This Row],[resolution_time_hours]]&lt;0),"",tickets_cleaned[[#This Row],[resolution_time_hours]])</f>
        <v/>
      </c>
    </row>
    <row r="3514" spans="1:22" ht="15" customHeight="1" x14ac:dyDescent="0.2">
      <c r="A3514">
        <v>3513</v>
      </c>
      <c r="B3514" t="s">
        <v>11444</v>
      </c>
      <c r="C3514" t="s">
        <v>11445</v>
      </c>
      <c r="D3514">
        <v>61</v>
      </c>
      <c r="E3514" t="s">
        <v>58</v>
      </c>
      <c r="F3514" t="s">
        <v>187</v>
      </c>
      <c r="G3514" s="1">
        <v>43856</v>
      </c>
      <c r="H3514" t="s">
        <v>21</v>
      </c>
      <c r="I3514" t="s">
        <v>168</v>
      </c>
      <c r="J3514" t="s">
        <v>11446</v>
      </c>
      <c r="K3514" t="s">
        <v>74</v>
      </c>
      <c r="L3514" t="s">
        <v>11447</v>
      </c>
      <c r="M3514" t="s">
        <v>26</v>
      </c>
      <c r="N3514" t="s">
        <v>31</v>
      </c>
      <c r="O3514" s="15">
        <v>45078.639907407407</v>
      </c>
      <c r="P3514" s="15">
        <v>45078.201018518521</v>
      </c>
      <c r="Q3514">
        <v>1</v>
      </c>
      <c r="S3514">
        <v>1</v>
      </c>
      <c r="T3514">
        <v>0</v>
      </c>
      <c r="U3514">
        <v>1</v>
      </c>
      <c r="V3514" t="str">
        <f>IF(OR(tickets_cleaned[[#This Row],[resolution_time_hours]]="", tickets_cleaned[[#This Row],[resolution_time_hours]]&lt;0),"",tickets_cleaned[[#This Row],[resolution_time_hours]])</f>
        <v/>
      </c>
    </row>
    <row r="3515" spans="1:22" ht="15" customHeight="1" x14ac:dyDescent="0.2">
      <c r="A3515">
        <v>3514</v>
      </c>
      <c r="B3515" t="s">
        <v>11448</v>
      </c>
      <c r="C3515" t="s">
        <v>11449</v>
      </c>
      <c r="D3515">
        <v>61</v>
      </c>
      <c r="E3515" t="s">
        <v>65</v>
      </c>
      <c r="F3515" t="s">
        <v>306</v>
      </c>
      <c r="G3515" s="1">
        <v>44348</v>
      </c>
      <c r="H3515" t="s">
        <v>21</v>
      </c>
      <c r="I3515" t="s">
        <v>67</v>
      </c>
      <c r="J3515" s="21" t="s">
        <v>11450</v>
      </c>
      <c r="K3515" t="s">
        <v>74</v>
      </c>
      <c r="L3515" t="s">
        <v>11451</v>
      </c>
      <c r="M3515" t="s">
        <v>28</v>
      </c>
      <c r="N3515" t="s">
        <v>30</v>
      </c>
      <c r="O3515" s="15">
        <v>45078.728113425925</v>
      </c>
      <c r="P3515" s="15">
        <v>45078.777418981481</v>
      </c>
      <c r="Q3515">
        <v>1</v>
      </c>
      <c r="R3515">
        <v>1</v>
      </c>
      <c r="S3515">
        <v>1</v>
      </c>
      <c r="T3515">
        <v>0</v>
      </c>
      <c r="U3515">
        <v>1</v>
      </c>
      <c r="V3515">
        <f>IF(OR(tickets_cleaned[[#This Row],[resolution_time_hours]]="", tickets_cleaned[[#This Row],[resolution_time_hours]]&lt;0),"",tickets_cleaned[[#This Row],[resolution_time_hours]])</f>
        <v>1</v>
      </c>
    </row>
    <row r="3516" spans="1:22" ht="15" customHeight="1" x14ac:dyDescent="0.2">
      <c r="A3516">
        <v>3515</v>
      </c>
      <c r="B3516" t="s">
        <v>11452</v>
      </c>
      <c r="C3516" t="s">
        <v>11453</v>
      </c>
      <c r="D3516">
        <v>22</v>
      </c>
      <c r="E3516" t="s">
        <v>65</v>
      </c>
      <c r="F3516" t="s">
        <v>446</v>
      </c>
      <c r="G3516" s="1">
        <v>44221</v>
      </c>
      <c r="H3516" t="s">
        <v>24</v>
      </c>
      <c r="I3516" t="s">
        <v>168</v>
      </c>
      <c r="J3516" s="21" t="s">
        <v>11454</v>
      </c>
      <c r="K3516" t="s">
        <v>93</v>
      </c>
      <c r="M3516" t="s">
        <v>27</v>
      </c>
      <c r="N3516" t="s">
        <v>30</v>
      </c>
      <c r="P3516"/>
      <c r="S3516">
        <v>0</v>
      </c>
      <c r="T3516">
        <v>1</v>
      </c>
      <c r="U3516">
        <v>0</v>
      </c>
      <c r="V3516" t="str">
        <f>IF(OR(tickets_cleaned[[#This Row],[resolution_time_hours]]="", tickets_cleaned[[#This Row],[resolution_time_hours]]&lt;0),"",tickets_cleaned[[#This Row],[resolution_time_hours]])</f>
        <v/>
      </c>
    </row>
    <row r="3517" spans="1:22" ht="15" customHeight="1" x14ac:dyDescent="0.2">
      <c r="A3517">
        <v>3516</v>
      </c>
      <c r="B3517" t="s">
        <v>11455</v>
      </c>
      <c r="C3517" t="s">
        <v>11456</v>
      </c>
      <c r="D3517">
        <v>54</v>
      </c>
      <c r="E3517" t="s">
        <v>58</v>
      </c>
      <c r="F3517" t="s">
        <v>306</v>
      </c>
      <c r="G3517" s="1">
        <v>44437</v>
      </c>
      <c r="H3517" t="s">
        <v>22</v>
      </c>
      <c r="I3517" t="s">
        <v>120</v>
      </c>
      <c r="J3517" s="21" t="s">
        <v>11457</v>
      </c>
      <c r="K3517" t="s">
        <v>62</v>
      </c>
      <c r="M3517" t="s">
        <v>26</v>
      </c>
      <c r="N3517" t="s">
        <v>31</v>
      </c>
      <c r="O3517" s="15">
        <v>45078.223287037035</v>
      </c>
      <c r="P3517"/>
      <c r="S3517">
        <v>0</v>
      </c>
      <c r="T3517">
        <v>1</v>
      </c>
      <c r="U3517">
        <v>0</v>
      </c>
      <c r="V3517" t="str">
        <f>IF(OR(tickets_cleaned[[#This Row],[resolution_time_hours]]="", tickets_cleaned[[#This Row],[resolution_time_hours]]&lt;0),"",tickets_cleaned[[#This Row],[resolution_time_hours]])</f>
        <v/>
      </c>
    </row>
    <row r="3518" spans="1:22" ht="15" customHeight="1" x14ac:dyDescent="0.2">
      <c r="A3518">
        <v>3517</v>
      </c>
      <c r="B3518" t="s">
        <v>11458</v>
      </c>
      <c r="C3518" t="s">
        <v>11459</v>
      </c>
      <c r="D3518">
        <v>23</v>
      </c>
      <c r="E3518" t="s">
        <v>58</v>
      </c>
      <c r="F3518" t="s">
        <v>268</v>
      </c>
      <c r="G3518" s="1">
        <v>44536</v>
      </c>
      <c r="H3518" t="s">
        <v>21</v>
      </c>
      <c r="I3518" t="s">
        <v>72</v>
      </c>
      <c r="J3518" s="21" t="s">
        <v>11460</v>
      </c>
      <c r="K3518" t="s">
        <v>62</v>
      </c>
      <c r="M3518" t="s">
        <v>27</v>
      </c>
      <c r="N3518" t="s">
        <v>32</v>
      </c>
      <c r="O3518" s="15">
        <v>45078.788576388892</v>
      </c>
      <c r="P3518"/>
      <c r="S3518">
        <v>0</v>
      </c>
      <c r="T3518">
        <v>1</v>
      </c>
      <c r="U3518">
        <v>0</v>
      </c>
      <c r="V3518" t="str">
        <f>IF(OR(tickets_cleaned[[#This Row],[resolution_time_hours]]="", tickets_cleaned[[#This Row],[resolution_time_hours]]&lt;0),"",tickets_cleaned[[#This Row],[resolution_time_hours]])</f>
        <v/>
      </c>
    </row>
    <row r="3519" spans="1:22" ht="15" customHeight="1" x14ac:dyDescent="0.2">
      <c r="A3519">
        <v>3518</v>
      </c>
      <c r="B3519" t="s">
        <v>11461</v>
      </c>
      <c r="C3519" t="s">
        <v>11462</v>
      </c>
      <c r="D3519">
        <v>33</v>
      </c>
      <c r="E3519" t="s">
        <v>58</v>
      </c>
      <c r="F3519" t="s">
        <v>125</v>
      </c>
      <c r="G3519" s="1">
        <v>44551</v>
      </c>
      <c r="H3519" t="s">
        <v>21</v>
      </c>
      <c r="I3519" t="s">
        <v>22</v>
      </c>
      <c r="J3519" t="s">
        <v>11463</v>
      </c>
      <c r="K3519" t="s">
        <v>62</v>
      </c>
      <c r="M3519" t="s">
        <v>28</v>
      </c>
      <c r="N3519" t="s">
        <v>30</v>
      </c>
      <c r="O3519" s="15">
        <v>45078.601793981485</v>
      </c>
      <c r="P3519"/>
      <c r="S3519">
        <v>0</v>
      </c>
      <c r="T3519">
        <v>1</v>
      </c>
      <c r="U3519">
        <v>0</v>
      </c>
      <c r="V3519" t="str">
        <f>IF(OR(tickets_cleaned[[#This Row],[resolution_time_hours]]="", tickets_cleaned[[#This Row],[resolution_time_hours]]&lt;0),"",tickets_cleaned[[#This Row],[resolution_time_hours]])</f>
        <v/>
      </c>
    </row>
    <row r="3520" spans="1:22" ht="15" customHeight="1" x14ac:dyDescent="0.2">
      <c r="A3520">
        <v>3519</v>
      </c>
      <c r="B3520" t="s">
        <v>11464</v>
      </c>
      <c r="C3520" t="s">
        <v>11465</v>
      </c>
      <c r="D3520">
        <v>58</v>
      </c>
      <c r="E3520" t="s">
        <v>58</v>
      </c>
      <c r="F3520" t="s">
        <v>481</v>
      </c>
      <c r="G3520" s="1">
        <v>44316</v>
      </c>
      <c r="H3520" t="s">
        <v>21</v>
      </c>
      <c r="I3520" t="s">
        <v>91</v>
      </c>
      <c r="J3520" s="21" t="s">
        <v>11466</v>
      </c>
      <c r="K3520" t="s">
        <v>74</v>
      </c>
      <c r="L3520" t="s">
        <v>11467</v>
      </c>
      <c r="M3520" t="s">
        <v>25</v>
      </c>
      <c r="N3520" t="s">
        <v>30</v>
      </c>
      <c r="O3520" s="15">
        <v>45078.565000000002</v>
      </c>
      <c r="P3520" s="15">
        <v>45078.767083333332</v>
      </c>
      <c r="Q3520">
        <v>2</v>
      </c>
      <c r="R3520">
        <v>4</v>
      </c>
      <c r="S3520">
        <v>1</v>
      </c>
      <c r="T3520">
        <v>0</v>
      </c>
      <c r="U3520">
        <v>1</v>
      </c>
      <c r="V3520">
        <f>IF(OR(tickets_cleaned[[#This Row],[resolution_time_hours]]="", tickets_cleaned[[#This Row],[resolution_time_hours]]&lt;0),"",tickets_cleaned[[#This Row],[resolution_time_hours]])</f>
        <v>4</v>
      </c>
    </row>
    <row r="3521" spans="1:22" ht="15" customHeight="1" x14ac:dyDescent="0.2">
      <c r="A3521">
        <v>3520</v>
      </c>
      <c r="B3521" t="s">
        <v>11468</v>
      </c>
      <c r="C3521" t="s">
        <v>11469</v>
      </c>
      <c r="D3521">
        <v>50</v>
      </c>
      <c r="E3521" t="s">
        <v>90</v>
      </c>
      <c r="F3521" t="s">
        <v>84</v>
      </c>
      <c r="G3521" s="1">
        <v>44164</v>
      </c>
      <c r="H3521" t="s">
        <v>24</v>
      </c>
      <c r="I3521" t="s">
        <v>203</v>
      </c>
      <c r="J3521" s="21" t="s">
        <v>11470</v>
      </c>
      <c r="K3521" t="s">
        <v>74</v>
      </c>
      <c r="L3521" t="s">
        <v>11471</v>
      </c>
      <c r="M3521" t="s">
        <v>25</v>
      </c>
      <c r="N3521" t="s">
        <v>32</v>
      </c>
      <c r="O3521" s="15">
        <v>45078.278217592589</v>
      </c>
      <c r="P3521" s="15">
        <v>45078.4143287037</v>
      </c>
      <c r="Q3521">
        <v>5</v>
      </c>
      <c r="R3521">
        <v>3</v>
      </c>
      <c r="S3521">
        <v>1</v>
      </c>
      <c r="T3521">
        <v>0</v>
      </c>
      <c r="U3521">
        <v>0</v>
      </c>
      <c r="V3521">
        <f>IF(OR(tickets_cleaned[[#This Row],[resolution_time_hours]]="", tickets_cleaned[[#This Row],[resolution_time_hours]]&lt;0),"",tickets_cleaned[[#This Row],[resolution_time_hours]])</f>
        <v>3</v>
      </c>
    </row>
    <row r="3522" spans="1:22" ht="15" customHeight="1" x14ac:dyDescent="0.2">
      <c r="A3522">
        <v>3521</v>
      </c>
      <c r="B3522" t="s">
        <v>11472</v>
      </c>
      <c r="C3522" t="s">
        <v>11473</v>
      </c>
      <c r="D3522">
        <v>44</v>
      </c>
      <c r="E3522" t="s">
        <v>58</v>
      </c>
      <c r="F3522" t="s">
        <v>139</v>
      </c>
      <c r="G3522" s="1">
        <v>44372</v>
      </c>
      <c r="H3522" t="s">
        <v>20</v>
      </c>
      <c r="I3522" t="s">
        <v>20</v>
      </c>
      <c r="J3522" t="s">
        <v>11474</v>
      </c>
      <c r="K3522" t="s">
        <v>93</v>
      </c>
      <c r="M3522" t="s">
        <v>25</v>
      </c>
      <c r="N3522" t="s">
        <v>31</v>
      </c>
      <c r="P3522"/>
      <c r="S3522">
        <v>0</v>
      </c>
      <c r="T3522">
        <v>1</v>
      </c>
      <c r="U3522">
        <v>0</v>
      </c>
      <c r="V3522" t="str">
        <f>IF(OR(tickets_cleaned[[#This Row],[resolution_time_hours]]="", tickets_cleaned[[#This Row],[resolution_time_hours]]&lt;0),"",tickets_cleaned[[#This Row],[resolution_time_hours]])</f>
        <v/>
      </c>
    </row>
    <row r="3523" spans="1:22" ht="15" customHeight="1" x14ac:dyDescent="0.2">
      <c r="A3523">
        <v>3522</v>
      </c>
      <c r="B3523" t="s">
        <v>11475</v>
      </c>
      <c r="C3523" t="s">
        <v>11476</v>
      </c>
      <c r="D3523">
        <v>45</v>
      </c>
      <c r="E3523" t="s">
        <v>90</v>
      </c>
      <c r="F3523" t="s">
        <v>78</v>
      </c>
      <c r="G3523" s="1">
        <v>44436</v>
      </c>
      <c r="H3523" t="s">
        <v>24</v>
      </c>
      <c r="I3523" t="s">
        <v>106</v>
      </c>
      <c r="J3523" s="21" t="s">
        <v>11477</v>
      </c>
      <c r="K3523" t="s">
        <v>93</v>
      </c>
      <c r="M3523" t="s">
        <v>27</v>
      </c>
      <c r="N3523" t="s">
        <v>30</v>
      </c>
      <c r="P3523"/>
      <c r="S3523">
        <v>0</v>
      </c>
      <c r="T3523">
        <v>1</v>
      </c>
      <c r="U3523">
        <v>0</v>
      </c>
      <c r="V3523" t="str">
        <f>IF(OR(tickets_cleaned[[#This Row],[resolution_time_hours]]="", tickets_cleaned[[#This Row],[resolution_time_hours]]&lt;0),"",tickets_cleaned[[#This Row],[resolution_time_hours]])</f>
        <v/>
      </c>
    </row>
    <row r="3524" spans="1:22" ht="15" customHeight="1" x14ac:dyDescent="0.2">
      <c r="A3524">
        <v>3523</v>
      </c>
      <c r="B3524" t="s">
        <v>11478</v>
      </c>
      <c r="C3524" t="s">
        <v>11479</v>
      </c>
      <c r="D3524">
        <v>63</v>
      </c>
      <c r="E3524" t="s">
        <v>90</v>
      </c>
      <c r="F3524" t="s">
        <v>510</v>
      </c>
      <c r="G3524" s="1">
        <v>44362</v>
      </c>
      <c r="H3524" t="s">
        <v>21</v>
      </c>
      <c r="I3524" t="s">
        <v>85</v>
      </c>
      <c r="J3524" t="s">
        <v>11480</v>
      </c>
      <c r="K3524" t="s">
        <v>74</v>
      </c>
      <c r="L3524" t="s">
        <v>11481</v>
      </c>
      <c r="M3524" t="s">
        <v>28</v>
      </c>
      <c r="N3524" t="s">
        <v>29</v>
      </c>
      <c r="O3524" s="15">
        <v>45078.169247685182</v>
      </c>
      <c r="P3524" s="15">
        <v>45078.044247685182</v>
      </c>
      <c r="Q3524">
        <v>2</v>
      </c>
      <c r="S3524">
        <v>1</v>
      </c>
      <c r="T3524">
        <v>0</v>
      </c>
      <c r="U3524">
        <v>1</v>
      </c>
      <c r="V3524" t="str">
        <f>IF(OR(tickets_cleaned[[#This Row],[resolution_time_hours]]="", tickets_cleaned[[#This Row],[resolution_time_hours]]&lt;0),"",tickets_cleaned[[#This Row],[resolution_time_hours]])</f>
        <v/>
      </c>
    </row>
    <row r="3525" spans="1:22" ht="15" customHeight="1" x14ac:dyDescent="0.2">
      <c r="A3525">
        <v>3524</v>
      </c>
      <c r="B3525" t="s">
        <v>11482</v>
      </c>
      <c r="C3525" t="s">
        <v>11483</v>
      </c>
      <c r="D3525">
        <v>23</v>
      </c>
      <c r="E3525" t="s">
        <v>90</v>
      </c>
      <c r="F3525" t="s">
        <v>228</v>
      </c>
      <c r="G3525" s="1">
        <v>43955</v>
      </c>
      <c r="H3525" t="s">
        <v>23</v>
      </c>
      <c r="I3525" t="s">
        <v>72</v>
      </c>
      <c r="J3525" t="s">
        <v>11484</v>
      </c>
      <c r="K3525" t="s">
        <v>74</v>
      </c>
      <c r="L3525" t="s">
        <v>11485</v>
      </c>
      <c r="M3525" t="s">
        <v>25</v>
      </c>
      <c r="N3525" t="s">
        <v>29</v>
      </c>
      <c r="O3525" s="15">
        <v>45078.514398148145</v>
      </c>
      <c r="P3525" s="15">
        <v>45078.268564814818</v>
      </c>
      <c r="Q3525">
        <v>5</v>
      </c>
      <c r="S3525">
        <v>1</v>
      </c>
      <c r="T3525">
        <v>0</v>
      </c>
      <c r="U3525">
        <v>0</v>
      </c>
      <c r="V3525" t="str">
        <f>IF(OR(tickets_cleaned[[#This Row],[resolution_time_hours]]="", tickets_cleaned[[#This Row],[resolution_time_hours]]&lt;0),"",tickets_cleaned[[#This Row],[resolution_time_hours]])</f>
        <v/>
      </c>
    </row>
    <row r="3526" spans="1:22" ht="15" customHeight="1" x14ac:dyDescent="0.2">
      <c r="A3526">
        <v>3525</v>
      </c>
      <c r="B3526" t="s">
        <v>11486</v>
      </c>
      <c r="C3526" t="s">
        <v>11487</v>
      </c>
      <c r="D3526">
        <v>21</v>
      </c>
      <c r="E3526" t="s">
        <v>90</v>
      </c>
      <c r="F3526" t="s">
        <v>187</v>
      </c>
      <c r="G3526" s="1">
        <v>43851</v>
      </c>
      <c r="H3526" t="s">
        <v>22</v>
      </c>
      <c r="I3526" t="s">
        <v>106</v>
      </c>
      <c r="J3526" t="s">
        <v>11488</v>
      </c>
      <c r="K3526" t="s">
        <v>74</v>
      </c>
      <c r="L3526" t="s">
        <v>11489</v>
      </c>
      <c r="M3526" t="s">
        <v>26</v>
      </c>
      <c r="N3526" t="s">
        <v>31</v>
      </c>
      <c r="O3526" s="15">
        <v>45078.472048611111</v>
      </c>
      <c r="P3526" s="15">
        <v>45078.712326388886</v>
      </c>
      <c r="Q3526">
        <v>4</v>
      </c>
      <c r="R3526">
        <v>5</v>
      </c>
      <c r="S3526">
        <v>1</v>
      </c>
      <c r="T3526">
        <v>0</v>
      </c>
      <c r="U3526">
        <v>0</v>
      </c>
      <c r="V3526">
        <f>IF(OR(tickets_cleaned[[#This Row],[resolution_time_hours]]="", tickets_cleaned[[#This Row],[resolution_time_hours]]&lt;0),"",tickets_cleaned[[#This Row],[resolution_time_hours]])</f>
        <v>5</v>
      </c>
    </row>
    <row r="3527" spans="1:22" ht="15" customHeight="1" x14ac:dyDescent="0.2">
      <c r="A3527">
        <v>3526</v>
      </c>
      <c r="B3527" t="s">
        <v>11490</v>
      </c>
      <c r="C3527" t="s">
        <v>11491</v>
      </c>
      <c r="D3527">
        <v>19</v>
      </c>
      <c r="E3527" t="s">
        <v>58</v>
      </c>
      <c r="F3527" t="s">
        <v>152</v>
      </c>
      <c r="G3527" s="1">
        <v>44415</v>
      </c>
      <c r="H3527" t="s">
        <v>20</v>
      </c>
      <c r="I3527" t="s">
        <v>79</v>
      </c>
      <c r="J3527" s="21" t="s">
        <v>11492</v>
      </c>
      <c r="K3527" t="s">
        <v>62</v>
      </c>
      <c r="M3527" t="s">
        <v>25</v>
      </c>
      <c r="N3527" t="s">
        <v>32</v>
      </c>
      <c r="O3527" s="15">
        <v>45078.010949074072</v>
      </c>
      <c r="P3527"/>
      <c r="S3527">
        <v>0</v>
      </c>
      <c r="T3527">
        <v>1</v>
      </c>
      <c r="U3527">
        <v>0</v>
      </c>
      <c r="V3527" t="str">
        <f>IF(OR(tickets_cleaned[[#This Row],[resolution_time_hours]]="", tickets_cleaned[[#This Row],[resolution_time_hours]]&lt;0),"",tickets_cleaned[[#This Row],[resolution_time_hours]])</f>
        <v/>
      </c>
    </row>
    <row r="3528" spans="1:22" ht="15" customHeight="1" x14ac:dyDescent="0.2">
      <c r="A3528">
        <v>3527</v>
      </c>
      <c r="B3528" t="s">
        <v>3672</v>
      </c>
      <c r="C3528" t="s">
        <v>11493</v>
      </c>
      <c r="D3528">
        <v>36</v>
      </c>
      <c r="E3528" t="s">
        <v>58</v>
      </c>
      <c r="F3528" t="s">
        <v>724</v>
      </c>
      <c r="G3528" s="1">
        <v>44338</v>
      </c>
      <c r="H3528" t="s">
        <v>21</v>
      </c>
      <c r="I3528" t="s">
        <v>85</v>
      </c>
      <c r="J3528" t="s">
        <v>11494</v>
      </c>
      <c r="K3528" t="s">
        <v>74</v>
      </c>
      <c r="L3528" t="s">
        <v>11495</v>
      </c>
      <c r="M3528" t="s">
        <v>26</v>
      </c>
      <c r="N3528" t="s">
        <v>31</v>
      </c>
      <c r="O3528" s="15">
        <v>45078.058865740742</v>
      </c>
      <c r="P3528" s="15">
        <v>45078.103310185186</v>
      </c>
      <c r="Q3528">
        <v>5</v>
      </c>
      <c r="R3528">
        <v>1</v>
      </c>
      <c r="S3528">
        <v>1</v>
      </c>
      <c r="T3528">
        <v>0</v>
      </c>
      <c r="U3528">
        <v>0</v>
      </c>
      <c r="V3528">
        <f>IF(OR(tickets_cleaned[[#This Row],[resolution_time_hours]]="", tickets_cleaned[[#This Row],[resolution_time_hours]]&lt;0),"",tickets_cleaned[[#This Row],[resolution_time_hours]])</f>
        <v>1</v>
      </c>
    </row>
    <row r="3529" spans="1:22" ht="15" customHeight="1" x14ac:dyDescent="0.2">
      <c r="A3529">
        <v>3528</v>
      </c>
      <c r="B3529" t="s">
        <v>11496</v>
      </c>
      <c r="C3529" t="s">
        <v>11497</v>
      </c>
      <c r="D3529">
        <v>68</v>
      </c>
      <c r="E3529" t="s">
        <v>58</v>
      </c>
      <c r="F3529" t="s">
        <v>342</v>
      </c>
      <c r="G3529" s="1">
        <v>44416</v>
      </c>
      <c r="H3529" t="s">
        <v>23</v>
      </c>
      <c r="I3529" t="s">
        <v>101</v>
      </c>
      <c r="J3529" s="21" t="s">
        <v>11498</v>
      </c>
      <c r="K3529" t="s">
        <v>74</v>
      </c>
      <c r="L3529" t="s">
        <v>11499</v>
      </c>
      <c r="M3529" t="s">
        <v>25</v>
      </c>
      <c r="N3529" t="s">
        <v>29</v>
      </c>
      <c r="O3529" s="15">
        <v>45078.93109953704</v>
      </c>
      <c r="P3529" s="15">
        <v>45078.481793981482</v>
      </c>
      <c r="Q3529">
        <v>2</v>
      </c>
      <c r="S3529">
        <v>1</v>
      </c>
      <c r="T3529">
        <v>0</v>
      </c>
      <c r="U3529">
        <v>1</v>
      </c>
      <c r="V3529" t="str">
        <f>IF(OR(tickets_cleaned[[#This Row],[resolution_time_hours]]="", tickets_cleaned[[#This Row],[resolution_time_hours]]&lt;0),"",tickets_cleaned[[#This Row],[resolution_time_hours]])</f>
        <v/>
      </c>
    </row>
    <row r="3530" spans="1:22" ht="15" customHeight="1" x14ac:dyDescent="0.2">
      <c r="A3530">
        <v>3529</v>
      </c>
      <c r="B3530" t="s">
        <v>11500</v>
      </c>
      <c r="C3530" t="s">
        <v>11501</v>
      </c>
      <c r="D3530">
        <v>24</v>
      </c>
      <c r="E3530" t="s">
        <v>90</v>
      </c>
      <c r="F3530" t="s">
        <v>364</v>
      </c>
      <c r="G3530" s="1">
        <v>43903</v>
      </c>
      <c r="H3530" t="s">
        <v>20</v>
      </c>
      <c r="I3530" t="s">
        <v>126</v>
      </c>
      <c r="J3530" t="s">
        <v>27243</v>
      </c>
      <c r="K3530" t="s">
        <v>93</v>
      </c>
      <c r="M3530" t="s">
        <v>25</v>
      </c>
      <c r="N3530" t="s">
        <v>31</v>
      </c>
      <c r="P3530"/>
      <c r="S3530">
        <v>0</v>
      </c>
      <c r="T3530">
        <v>1</v>
      </c>
      <c r="U3530">
        <v>0</v>
      </c>
      <c r="V3530" t="str">
        <f>IF(OR(tickets_cleaned[[#This Row],[resolution_time_hours]]="", tickets_cleaned[[#This Row],[resolution_time_hours]]&lt;0),"",tickets_cleaned[[#This Row],[resolution_time_hours]])</f>
        <v/>
      </c>
    </row>
    <row r="3531" spans="1:22" ht="15" customHeight="1" x14ac:dyDescent="0.2">
      <c r="A3531">
        <v>3530</v>
      </c>
      <c r="B3531" t="s">
        <v>11502</v>
      </c>
      <c r="C3531" t="s">
        <v>11503</v>
      </c>
      <c r="D3531">
        <v>37</v>
      </c>
      <c r="E3531" t="s">
        <v>58</v>
      </c>
      <c r="F3531" t="s">
        <v>408</v>
      </c>
      <c r="G3531" s="1">
        <v>44491</v>
      </c>
      <c r="H3531" t="s">
        <v>21</v>
      </c>
      <c r="I3531" t="s">
        <v>22</v>
      </c>
      <c r="J3531" s="21" t="s">
        <v>11504</v>
      </c>
      <c r="K3531" t="s">
        <v>93</v>
      </c>
      <c r="M3531" t="s">
        <v>28</v>
      </c>
      <c r="N3531" t="s">
        <v>30</v>
      </c>
      <c r="P3531"/>
      <c r="S3531">
        <v>0</v>
      </c>
      <c r="T3531">
        <v>1</v>
      </c>
      <c r="U3531">
        <v>0</v>
      </c>
      <c r="V3531" t="str">
        <f>IF(OR(tickets_cleaned[[#This Row],[resolution_time_hours]]="", tickets_cleaned[[#This Row],[resolution_time_hours]]&lt;0),"",tickets_cleaned[[#This Row],[resolution_time_hours]])</f>
        <v/>
      </c>
    </row>
    <row r="3532" spans="1:22" ht="15" customHeight="1" x14ac:dyDescent="0.2">
      <c r="A3532">
        <v>3531</v>
      </c>
      <c r="B3532" t="s">
        <v>11505</v>
      </c>
      <c r="C3532" t="s">
        <v>11506</v>
      </c>
      <c r="D3532">
        <v>32</v>
      </c>
      <c r="E3532" t="s">
        <v>58</v>
      </c>
      <c r="F3532" t="s">
        <v>199</v>
      </c>
      <c r="G3532" s="1">
        <v>44338</v>
      </c>
      <c r="H3532" t="s">
        <v>21</v>
      </c>
      <c r="I3532" t="s">
        <v>203</v>
      </c>
      <c r="J3532" s="21" t="s">
        <v>11507</v>
      </c>
      <c r="K3532" t="s">
        <v>62</v>
      </c>
      <c r="M3532" t="s">
        <v>28</v>
      </c>
      <c r="N3532" t="s">
        <v>31</v>
      </c>
      <c r="O3532" s="15">
        <v>45078.330451388887</v>
      </c>
      <c r="P3532"/>
      <c r="S3532">
        <v>0</v>
      </c>
      <c r="T3532">
        <v>1</v>
      </c>
      <c r="U3532">
        <v>0</v>
      </c>
      <c r="V3532" t="str">
        <f>IF(OR(tickets_cleaned[[#This Row],[resolution_time_hours]]="", tickets_cleaned[[#This Row],[resolution_time_hours]]&lt;0),"",tickets_cleaned[[#This Row],[resolution_time_hours]])</f>
        <v/>
      </c>
    </row>
    <row r="3533" spans="1:22" ht="15" customHeight="1" x14ac:dyDescent="0.2">
      <c r="A3533">
        <v>3532</v>
      </c>
      <c r="B3533" t="s">
        <v>11508</v>
      </c>
      <c r="C3533" t="s">
        <v>4454</v>
      </c>
      <c r="D3533">
        <v>21</v>
      </c>
      <c r="E3533" t="s">
        <v>90</v>
      </c>
      <c r="F3533" t="s">
        <v>481</v>
      </c>
      <c r="G3533" s="1">
        <v>44209</v>
      </c>
      <c r="H3533" t="s">
        <v>24</v>
      </c>
      <c r="I3533" t="s">
        <v>140</v>
      </c>
      <c r="J3533" s="21" t="s">
        <v>11509</v>
      </c>
      <c r="K3533" t="s">
        <v>74</v>
      </c>
      <c r="L3533" t="s">
        <v>11510</v>
      </c>
      <c r="M3533" t="s">
        <v>28</v>
      </c>
      <c r="N3533" t="s">
        <v>30</v>
      </c>
      <c r="O3533" s="15">
        <v>45078.7658912037</v>
      </c>
      <c r="P3533" s="15">
        <v>45078.326307870368</v>
      </c>
      <c r="Q3533">
        <v>1</v>
      </c>
      <c r="S3533">
        <v>1</v>
      </c>
      <c r="T3533">
        <v>0</v>
      </c>
      <c r="U3533">
        <v>1</v>
      </c>
      <c r="V3533" t="str">
        <f>IF(OR(tickets_cleaned[[#This Row],[resolution_time_hours]]="", tickets_cleaned[[#This Row],[resolution_time_hours]]&lt;0),"",tickets_cleaned[[#This Row],[resolution_time_hours]])</f>
        <v/>
      </c>
    </row>
    <row r="3534" spans="1:22" ht="15" customHeight="1" x14ac:dyDescent="0.2">
      <c r="A3534">
        <v>3533</v>
      </c>
      <c r="B3534" t="s">
        <v>11511</v>
      </c>
      <c r="C3534" t="s">
        <v>11512</v>
      </c>
      <c r="D3534">
        <v>22</v>
      </c>
      <c r="E3534" t="s">
        <v>58</v>
      </c>
      <c r="F3534" t="s">
        <v>510</v>
      </c>
      <c r="G3534" s="1">
        <v>44007</v>
      </c>
      <c r="H3534" t="s">
        <v>24</v>
      </c>
      <c r="I3534" t="s">
        <v>60</v>
      </c>
      <c r="J3534" t="s">
        <v>11513</v>
      </c>
      <c r="K3534" t="s">
        <v>62</v>
      </c>
      <c r="M3534" t="s">
        <v>26</v>
      </c>
      <c r="N3534" t="s">
        <v>32</v>
      </c>
      <c r="O3534" s="15">
        <v>45078.254108796296</v>
      </c>
      <c r="P3534"/>
      <c r="S3534">
        <v>0</v>
      </c>
      <c r="T3534">
        <v>1</v>
      </c>
      <c r="U3534">
        <v>0</v>
      </c>
      <c r="V3534" t="str">
        <f>IF(OR(tickets_cleaned[[#This Row],[resolution_time_hours]]="", tickets_cleaned[[#This Row],[resolution_time_hours]]&lt;0),"",tickets_cleaned[[#This Row],[resolution_time_hours]])</f>
        <v/>
      </c>
    </row>
    <row r="3535" spans="1:22" ht="15" customHeight="1" x14ac:dyDescent="0.2">
      <c r="A3535">
        <v>3534</v>
      </c>
      <c r="B3535" t="s">
        <v>11514</v>
      </c>
      <c r="C3535" t="s">
        <v>11515</v>
      </c>
      <c r="D3535">
        <v>39</v>
      </c>
      <c r="E3535" t="s">
        <v>90</v>
      </c>
      <c r="F3535" t="s">
        <v>71</v>
      </c>
      <c r="G3535" s="1">
        <v>44234</v>
      </c>
      <c r="H3535" t="s">
        <v>24</v>
      </c>
      <c r="I3535" t="s">
        <v>203</v>
      </c>
      <c r="J3535" s="21" t="s">
        <v>11516</v>
      </c>
      <c r="K3535" t="s">
        <v>74</v>
      </c>
      <c r="L3535" t="s">
        <v>11517</v>
      </c>
      <c r="M3535" t="s">
        <v>26</v>
      </c>
      <c r="N3535" t="s">
        <v>30</v>
      </c>
      <c r="O3535" s="15">
        <v>45078.281215277777</v>
      </c>
      <c r="P3535" s="15">
        <v>45078.536770833336</v>
      </c>
      <c r="Q3535">
        <v>1</v>
      </c>
      <c r="R3535">
        <v>6</v>
      </c>
      <c r="S3535">
        <v>1</v>
      </c>
      <c r="T3535">
        <v>0</v>
      </c>
      <c r="U3535">
        <v>1</v>
      </c>
      <c r="V3535">
        <f>IF(OR(tickets_cleaned[[#This Row],[resolution_time_hours]]="", tickets_cleaned[[#This Row],[resolution_time_hours]]&lt;0),"",tickets_cleaned[[#This Row],[resolution_time_hours]])</f>
        <v>6</v>
      </c>
    </row>
    <row r="3536" spans="1:22" ht="15" customHeight="1" x14ac:dyDescent="0.2">
      <c r="A3536">
        <v>3535</v>
      </c>
      <c r="B3536" t="s">
        <v>11518</v>
      </c>
      <c r="C3536" t="s">
        <v>11519</v>
      </c>
      <c r="D3536">
        <v>35</v>
      </c>
      <c r="E3536" t="s">
        <v>90</v>
      </c>
      <c r="F3536" t="s">
        <v>680</v>
      </c>
      <c r="G3536" s="1">
        <v>44282</v>
      </c>
      <c r="H3536" t="s">
        <v>24</v>
      </c>
      <c r="I3536" t="s">
        <v>22</v>
      </c>
      <c r="J3536" s="21" t="s">
        <v>11520</v>
      </c>
      <c r="K3536" t="s">
        <v>93</v>
      </c>
      <c r="M3536" t="s">
        <v>28</v>
      </c>
      <c r="N3536" t="s">
        <v>32</v>
      </c>
      <c r="P3536"/>
      <c r="S3536">
        <v>0</v>
      </c>
      <c r="T3536">
        <v>1</v>
      </c>
      <c r="U3536">
        <v>0</v>
      </c>
      <c r="V3536" t="str">
        <f>IF(OR(tickets_cleaned[[#This Row],[resolution_time_hours]]="", tickets_cleaned[[#This Row],[resolution_time_hours]]&lt;0),"",tickets_cleaned[[#This Row],[resolution_time_hours]])</f>
        <v/>
      </c>
    </row>
    <row r="3537" spans="1:22" ht="15" customHeight="1" x14ac:dyDescent="0.2">
      <c r="A3537">
        <v>3536</v>
      </c>
      <c r="B3537" t="s">
        <v>11521</v>
      </c>
      <c r="C3537" t="s">
        <v>11522</v>
      </c>
      <c r="D3537">
        <v>34</v>
      </c>
      <c r="E3537" t="s">
        <v>90</v>
      </c>
      <c r="F3537" t="s">
        <v>446</v>
      </c>
      <c r="G3537" s="1">
        <v>44145</v>
      </c>
      <c r="H3537" t="s">
        <v>20</v>
      </c>
      <c r="I3537" t="s">
        <v>203</v>
      </c>
      <c r="J3537" s="21" t="s">
        <v>11523</v>
      </c>
      <c r="K3537" t="s">
        <v>93</v>
      </c>
      <c r="M3537" t="s">
        <v>26</v>
      </c>
      <c r="N3537" t="s">
        <v>30</v>
      </c>
      <c r="P3537"/>
      <c r="S3537">
        <v>0</v>
      </c>
      <c r="T3537">
        <v>1</v>
      </c>
      <c r="U3537">
        <v>0</v>
      </c>
      <c r="V3537" t="str">
        <f>IF(OR(tickets_cleaned[[#This Row],[resolution_time_hours]]="", tickets_cleaned[[#This Row],[resolution_time_hours]]&lt;0),"",tickets_cleaned[[#This Row],[resolution_time_hours]])</f>
        <v/>
      </c>
    </row>
    <row r="3538" spans="1:22" ht="15" customHeight="1" x14ac:dyDescent="0.2">
      <c r="A3538">
        <v>3537</v>
      </c>
      <c r="B3538" t="s">
        <v>11524</v>
      </c>
      <c r="C3538" t="s">
        <v>11525</v>
      </c>
      <c r="D3538">
        <v>44</v>
      </c>
      <c r="E3538" t="s">
        <v>65</v>
      </c>
      <c r="F3538" t="s">
        <v>183</v>
      </c>
      <c r="G3538" s="1">
        <v>43848</v>
      </c>
      <c r="H3538" t="s">
        <v>24</v>
      </c>
      <c r="I3538" t="s">
        <v>140</v>
      </c>
      <c r="J3538" s="21" t="s">
        <v>11526</v>
      </c>
      <c r="K3538" t="s">
        <v>62</v>
      </c>
      <c r="M3538" t="s">
        <v>26</v>
      </c>
      <c r="N3538" t="s">
        <v>32</v>
      </c>
      <c r="O3538" s="15">
        <v>45078.240972222222</v>
      </c>
      <c r="P3538"/>
      <c r="S3538">
        <v>0</v>
      </c>
      <c r="T3538">
        <v>1</v>
      </c>
      <c r="U3538">
        <v>0</v>
      </c>
      <c r="V3538" t="str">
        <f>IF(OR(tickets_cleaned[[#This Row],[resolution_time_hours]]="", tickets_cleaned[[#This Row],[resolution_time_hours]]&lt;0),"",tickets_cleaned[[#This Row],[resolution_time_hours]])</f>
        <v/>
      </c>
    </row>
    <row r="3539" spans="1:22" ht="15" customHeight="1" x14ac:dyDescent="0.2">
      <c r="A3539">
        <v>3538</v>
      </c>
      <c r="B3539" t="s">
        <v>11527</v>
      </c>
      <c r="C3539" t="s">
        <v>11528</v>
      </c>
      <c r="D3539">
        <v>62</v>
      </c>
      <c r="E3539" t="s">
        <v>90</v>
      </c>
      <c r="F3539" t="s">
        <v>311</v>
      </c>
      <c r="G3539" s="1">
        <v>44110</v>
      </c>
      <c r="H3539" t="s">
        <v>24</v>
      </c>
      <c r="I3539" t="s">
        <v>203</v>
      </c>
      <c r="J3539" s="21" t="s">
        <v>11529</v>
      </c>
      <c r="K3539" t="s">
        <v>93</v>
      </c>
      <c r="M3539" t="s">
        <v>26</v>
      </c>
      <c r="N3539" t="s">
        <v>30</v>
      </c>
      <c r="P3539"/>
      <c r="S3539">
        <v>0</v>
      </c>
      <c r="T3539">
        <v>1</v>
      </c>
      <c r="U3539">
        <v>0</v>
      </c>
      <c r="V3539" t="str">
        <f>IF(OR(tickets_cleaned[[#This Row],[resolution_time_hours]]="", tickets_cleaned[[#This Row],[resolution_time_hours]]&lt;0),"",tickets_cleaned[[#This Row],[resolution_time_hours]])</f>
        <v/>
      </c>
    </row>
    <row r="3540" spans="1:22" ht="15" customHeight="1" x14ac:dyDescent="0.2">
      <c r="A3540">
        <v>3539</v>
      </c>
      <c r="B3540" t="s">
        <v>11530</v>
      </c>
      <c r="C3540" t="s">
        <v>11531</v>
      </c>
      <c r="D3540">
        <v>44</v>
      </c>
      <c r="E3540" t="s">
        <v>65</v>
      </c>
      <c r="F3540" t="s">
        <v>408</v>
      </c>
      <c r="G3540" s="1">
        <v>44394</v>
      </c>
      <c r="H3540" t="s">
        <v>24</v>
      </c>
      <c r="I3540" t="s">
        <v>140</v>
      </c>
      <c r="J3540" t="s">
        <v>11532</v>
      </c>
      <c r="K3540" t="s">
        <v>74</v>
      </c>
      <c r="L3540" t="s">
        <v>11533</v>
      </c>
      <c r="M3540" t="s">
        <v>28</v>
      </c>
      <c r="N3540" t="s">
        <v>32</v>
      </c>
      <c r="O3540" s="15">
        <v>45078.082662037035</v>
      </c>
      <c r="P3540" s="15">
        <v>45078.377800925926</v>
      </c>
      <c r="Q3540">
        <v>3</v>
      </c>
      <c r="R3540">
        <v>7</v>
      </c>
      <c r="S3540">
        <v>1</v>
      </c>
      <c r="T3540">
        <v>0</v>
      </c>
      <c r="U3540">
        <v>0</v>
      </c>
      <c r="V3540">
        <f>IF(OR(tickets_cleaned[[#This Row],[resolution_time_hours]]="", tickets_cleaned[[#This Row],[resolution_time_hours]]&lt;0),"",tickets_cleaned[[#This Row],[resolution_time_hours]])</f>
        <v>7</v>
      </c>
    </row>
    <row r="3541" spans="1:22" ht="15" customHeight="1" x14ac:dyDescent="0.2">
      <c r="A3541">
        <v>3540</v>
      </c>
      <c r="B3541" t="s">
        <v>11534</v>
      </c>
      <c r="C3541" t="s">
        <v>11535</v>
      </c>
      <c r="D3541">
        <v>48</v>
      </c>
      <c r="E3541" t="s">
        <v>58</v>
      </c>
      <c r="F3541" t="s">
        <v>306</v>
      </c>
      <c r="G3541" s="1">
        <v>44317</v>
      </c>
      <c r="H3541" t="s">
        <v>21</v>
      </c>
      <c r="I3541" t="s">
        <v>176</v>
      </c>
      <c r="J3541" t="s">
        <v>1096</v>
      </c>
      <c r="K3541" t="s">
        <v>62</v>
      </c>
      <c r="M3541" t="s">
        <v>25</v>
      </c>
      <c r="N3541" t="s">
        <v>31</v>
      </c>
      <c r="O3541" s="15">
        <v>45078.011134259257</v>
      </c>
      <c r="P3541"/>
      <c r="S3541">
        <v>0</v>
      </c>
      <c r="T3541">
        <v>1</v>
      </c>
      <c r="U3541">
        <v>0</v>
      </c>
      <c r="V3541" t="str">
        <f>IF(OR(tickets_cleaned[[#This Row],[resolution_time_hours]]="", tickets_cleaned[[#This Row],[resolution_time_hours]]&lt;0),"",tickets_cleaned[[#This Row],[resolution_time_hours]])</f>
        <v/>
      </c>
    </row>
    <row r="3542" spans="1:22" ht="15" customHeight="1" x14ac:dyDescent="0.2">
      <c r="A3542">
        <v>3541</v>
      </c>
      <c r="B3542" t="s">
        <v>11536</v>
      </c>
      <c r="C3542" t="s">
        <v>11537</v>
      </c>
      <c r="D3542">
        <v>54</v>
      </c>
      <c r="E3542" t="s">
        <v>65</v>
      </c>
      <c r="F3542" t="s">
        <v>311</v>
      </c>
      <c r="G3542" s="1">
        <v>43859</v>
      </c>
      <c r="H3542" t="s">
        <v>23</v>
      </c>
      <c r="I3542" t="s">
        <v>79</v>
      </c>
      <c r="J3542" s="21" t="s">
        <v>11538</v>
      </c>
      <c r="K3542" t="s">
        <v>74</v>
      </c>
      <c r="L3542" t="s">
        <v>11539</v>
      </c>
      <c r="M3542" t="s">
        <v>28</v>
      </c>
      <c r="N3542" t="s">
        <v>29</v>
      </c>
      <c r="O3542" s="15">
        <v>45078.294479166667</v>
      </c>
      <c r="P3542" s="15">
        <v>45078.782673611109</v>
      </c>
      <c r="Q3542">
        <v>5</v>
      </c>
      <c r="R3542">
        <v>11</v>
      </c>
      <c r="S3542">
        <v>1</v>
      </c>
      <c r="T3542">
        <v>0</v>
      </c>
      <c r="U3542">
        <v>0</v>
      </c>
      <c r="V3542">
        <f>IF(OR(tickets_cleaned[[#This Row],[resolution_time_hours]]="", tickets_cleaned[[#This Row],[resolution_time_hours]]&lt;0),"",tickets_cleaned[[#This Row],[resolution_time_hours]])</f>
        <v>11</v>
      </c>
    </row>
    <row r="3543" spans="1:22" ht="15" customHeight="1" x14ac:dyDescent="0.2">
      <c r="A3543">
        <v>3542</v>
      </c>
      <c r="B3543" t="s">
        <v>4503</v>
      </c>
      <c r="C3543" t="s">
        <v>11540</v>
      </c>
      <c r="D3543">
        <v>65</v>
      </c>
      <c r="E3543" t="s">
        <v>58</v>
      </c>
      <c r="F3543" t="s">
        <v>228</v>
      </c>
      <c r="G3543" s="1">
        <v>44324</v>
      </c>
      <c r="H3543" t="s">
        <v>22</v>
      </c>
      <c r="I3543" t="s">
        <v>203</v>
      </c>
      <c r="J3543" s="21" t="s">
        <v>11541</v>
      </c>
      <c r="K3543" t="s">
        <v>74</v>
      </c>
      <c r="L3543" t="s">
        <v>11542</v>
      </c>
      <c r="M3543" t="s">
        <v>25</v>
      </c>
      <c r="N3543" t="s">
        <v>29</v>
      </c>
      <c r="O3543" s="15">
        <v>45078.94866898148</v>
      </c>
      <c r="P3543" s="15">
        <v>45078.843807870369</v>
      </c>
      <c r="Q3543">
        <v>3</v>
      </c>
      <c r="S3543">
        <v>1</v>
      </c>
      <c r="T3543">
        <v>0</v>
      </c>
      <c r="U3543">
        <v>0</v>
      </c>
      <c r="V3543" t="str">
        <f>IF(OR(tickets_cleaned[[#This Row],[resolution_time_hours]]="", tickets_cleaned[[#This Row],[resolution_time_hours]]&lt;0),"",tickets_cleaned[[#This Row],[resolution_time_hours]])</f>
        <v/>
      </c>
    </row>
    <row r="3544" spans="1:22" ht="15" customHeight="1" x14ac:dyDescent="0.2">
      <c r="A3544">
        <v>3543</v>
      </c>
      <c r="B3544" t="s">
        <v>6527</v>
      </c>
      <c r="C3544" t="s">
        <v>11543</v>
      </c>
      <c r="D3544">
        <v>58</v>
      </c>
      <c r="E3544" t="s">
        <v>58</v>
      </c>
      <c r="F3544" t="s">
        <v>724</v>
      </c>
      <c r="G3544" s="1">
        <v>44033</v>
      </c>
      <c r="H3544" t="s">
        <v>23</v>
      </c>
      <c r="I3544" t="s">
        <v>101</v>
      </c>
      <c r="J3544" t="s">
        <v>11544</v>
      </c>
      <c r="K3544" t="s">
        <v>62</v>
      </c>
      <c r="M3544" t="s">
        <v>27</v>
      </c>
      <c r="N3544" t="s">
        <v>30</v>
      </c>
      <c r="O3544" s="15">
        <v>45078.299363425926</v>
      </c>
      <c r="P3544"/>
      <c r="S3544">
        <v>0</v>
      </c>
      <c r="T3544">
        <v>1</v>
      </c>
      <c r="U3544">
        <v>0</v>
      </c>
      <c r="V3544" t="str">
        <f>IF(OR(tickets_cleaned[[#This Row],[resolution_time_hours]]="", tickets_cleaned[[#This Row],[resolution_time_hours]]&lt;0),"",tickets_cleaned[[#This Row],[resolution_time_hours]])</f>
        <v/>
      </c>
    </row>
    <row r="3545" spans="1:22" ht="15" customHeight="1" x14ac:dyDescent="0.2">
      <c r="A3545">
        <v>3544</v>
      </c>
      <c r="B3545" t="s">
        <v>11545</v>
      </c>
      <c r="C3545" t="s">
        <v>7772</v>
      </c>
      <c r="D3545">
        <v>36</v>
      </c>
      <c r="E3545" t="s">
        <v>90</v>
      </c>
      <c r="F3545" t="s">
        <v>100</v>
      </c>
      <c r="G3545" s="1">
        <v>43970</v>
      </c>
      <c r="H3545" t="s">
        <v>22</v>
      </c>
      <c r="I3545" t="s">
        <v>101</v>
      </c>
      <c r="J3545" t="s">
        <v>11546</v>
      </c>
      <c r="K3545" t="s">
        <v>62</v>
      </c>
      <c r="M3545" t="s">
        <v>26</v>
      </c>
      <c r="N3545" t="s">
        <v>30</v>
      </c>
      <c r="O3545" s="15">
        <v>45078.334097222221</v>
      </c>
      <c r="P3545"/>
      <c r="S3545">
        <v>0</v>
      </c>
      <c r="T3545">
        <v>1</v>
      </c>
      <c r="U3545">
        <v>0</v>
      </c>
      <c r="V3545" t="str">
        <f>IF(OR(tickets_cleaned[[#This Row],[resolution_time_hours]]="", tickets_cleaned[[#This Row],[resolution_time_hours]]&lt;0),"",tickets_cleaned[[#This Row],[resolution_time_hours]])</f>
        <v/>
      </c>
    </row>
    <row r="3546" spans="1:22" ht="15" customHeight="1" x14ac:dyDescent="0.2">
      <c r="A3546">
        <v>3545</v>
      </c>
      <c r="B3546" t="s">
        <v>11547</v>
      </c>
      <c r="C3546" t="s">
        <v>11548</v>
      </c>
      <c r="D3546">
        <v>34</v>
      </c>
      <c r="E3546" t="s">
        <v>90</v>
      </c>
      <c r="F3546" t="s">
        <v>481</v>
      </c>
      <c r="G3546" s="1">
        <v>44186</v>
      </c>
      <c r="H3546" t="s">
        <v>22</v>
      </c>
      <c r="I3546" t="s">
        <v>22</v>
      </c>
      <c r="J3546" s="21" t="s">
        <v>11549</v>
      </c>
      <c r="K3546" t="s">
        <v>74</v>
      </c>
      <c r="L3546" t="s">
        <v>11550</v>
      </c>
      <c r="M3546" t="s">
        <v>28</v>
      </c>
      <c r="N3546" t="s">
        <v>31</v>
      </c>
      <c r="O3546" s="15">
        <v>45078.732037037036</v>
      </c>
      <c r="P3546" s="15">
        <v>45078.108425925922</v>
      </c>
      <c r="Q3546">
        <v>4</v>
      </c>
      <c r="S3546">
        <v>1</v>
      </c>
      <c r="T3546">
        <v>0</v>
      </c>
      <c r="U3546">
        <v>0</v>
      </c>
      <c r="V3546" t="str">
        <f>IF(OR(tickets_cleaned[[#This Row],[resolution_time_hours]]="", tickets_cleaned[[#This Row],[resolution_time_hours]]&lt;0),"",tickets_cleaned[[#This Row],[resolution_time_hours]])</f>
        <v/>
      </c>
    </row>
    <row r="3547" spans="1:22" ht="15" customHeight="1" x14ac:dyDescent="0.2">
      <c r="A3547">
        <v>3546</v>
      </c>
      <c r="B3547" t="s">
        <v>11551</v>
      </c>
      <c r="C3547" t="s">
        <v>11552</v>
      </c>
      <c r="D3547">
        <v>27</v>
      </c>
      <c r="E3547" t="s">
        <v>90</v>
      </c>
      <c r="F3547" t="s">
        <v>199</v>
      </c>
      <c r="G3547" s="1">
        <v>44535</v>
      </c>
      <c r="H3547" t="s">
        <v>23</v>
      </c>
      <c r="I3547" t="s">
        <v>120</v>
      </c>
      <c r="J3547" t="s">
        <v>11553</v>
      </c>
      <c r="K3547" t="s">
        <v>74</v>
      </c>
      <c r="L3547" t="s">
        <v>11554</v>
      </c>
      <c r="M3547" t="s">
        <v>27</v>
      </c>
      <c r="N3547" t="s">
        <v>31</v>
      </c>
      <c r="O3547" s="15">
        <v>45078.462604166663</v>
      </c>
      <c r="P3547" s="15">
        <v>45078.005659722221</v>
      </c>
      <c r="Q3547">
        <v>3</v>
      </c>
      <c r="S3547">
        <v>1</v>
      </c>
      <c r="T3547">
        <v>0</v>
      </c>
      <c r="U3547">
        <v>0</v>
      </c>
      <c r="V3547" t="str">
        <f>IF(OR(tickets_cleaned[[#This Row],[resolution_time_hours]]="", tickets_cleaned[[#This Row],[resolution_time_hours]]&lt;0),"",tickets_cleaned[[#This Row],[resolution_time_hours]])</f>
        <v/>
      </c>
    </row>
    <row r="3548" spans="1:22" ht="15" customHeight="1" x14ac:dyDescent="0.2">
      <c r="A3548">
        <v>3547</v>
      </c>
      <c r="B3548" t="s">
        <v>11555</v>
      </c>
      <c r="C3548" t="s">
        <v>11556</v>
      </c>
      <c r="D3548">
        <v>67</v>
      </c>
      <c r="E3548" t="s">
        <v>90</v>
      </c>
      <c r="F3548" t="s">
        <v>130</v>
      </c>
      <c r="G3548" s="1">
        <v>44112</v>
      </c>
      <c r="H3548" t="s">
        <v>21</v>
      </c>
      <c r="I3548" t="s">
        <v>203</v>
      </c>
      <c r="J3548" s="21" t="s">
        <v>11557</v>
      </c>
      <c r="K3548" t="s">
        <v>93</v>
      </c>
      <c r="M3548" t="s">
        <v>27</v>
      </c>
      <c r="N3548" t="s">
        <v>30</v>
      </c>
      <c r="P3548"/>
      <c r="S3548">
        <v>0</v>
      </c>
      <c r="T3548">
        <v>1</v>
      </c>
      <c r="U3548">
        <v>0</v>
      </c>
      <c r="V3548" t="str">
        <f>IF(OR(tickets_cleaned[[#This Row],[resolution_time_hours]]="", tickets_cleaned[[#This Row],[resolution_time_hours]]&lt;0),"",tickets_cleaned[[#This Row],[resolution_time_hours]])</f>
        <v/>
      </c>
    </row>
    <row r="3549" spans="1:22" ht="15" customHeight="1" x14ac:dyDescent="0.2">
      <c r="A3549">
        <v>3548</v>
      </c>
      <c r="B3549" t="s">
        <v>11558</v>
      </c>
      <c r="C3549" t="s">
        <v>11559</v>
      </c>
      <c r="D3549">
        <v>67</v>
      </c>
      <c r="E3549" t="s">
        <v>90</v>
      </c>
      <c r="F3549" t="s">
        <v>187</v>
      </c>
      <c r="G3549" s="1">
        <v>43890</v>
      </c>
      <c r="H3549" t="s">
        <v>22</v>
      </c>
      <c r="I3549" t="s">
        <v>106</v>
      </c>
      <c r="J3549" t="s">
        <v>11560</v>
      </c>
      <c r="K3549" t="s">
        <v>62</v>
      </c>
      <c r="M3549" t="s">
        <v>26</v>
      </c>
      <c r="N3549" t="s">
        <v>31</v>
      </c>
      <c r="O3549" s="15">
        <v>45078.884155092594</v>
      </c>
      <c r="P3549"/>
      <c r="S3549">
        <v>0</v>
      </c>
      <c r="T3549">
        <v>1</v>
      </c>
      <c r="U3549">
        <v>0</v>
      </c>
      <c r="V3549" t="str">
        <f>IF(OR(tickets_cleaned[[#This Row],[resolution_time_hours]]="", tickets_cleaned[[#This Row],[resolution_time_hours]]&lt;0),"",tickets_cleaned[[#This Row],[resolution_time_hours]])</f>
        <v/>
      </c>
    </row>
    <row r="3550" spans="1:22" ht="15" customHeight="1" x14ac:dyDescent="0.2">
      <c r="A3550">
        <v>3549</v>
      </c>
      <c r="B3550" t="s">
        <v>11561</v>
      </c>
      <c r="C3550" t="s">
        <v>11562</v>
      </c>
      <c r="D3550">
        <v>40</v>
      </c>
      <c r="E3550" t="s">
        <v>65</v>
      </c>
      <c r="F3550" t="s">
        <v>237</v>
      </c>
      <c r="G3550" s="1">
        <v>44534</v>
      </c>
      <c r="H3550" t="s">
        <v>20</v>
      </c>
      <c r="I3550" t="s">
        <v>67</v>
      </c>
      <c r="J3550" s="21" t="s">
        <v>11563</v>
      </c>
      <c r="K3550" t="s">
        <v>74</v>
      </c>
      <c r="L3550" t="s">
        <v>11564</v>
      </c>
      <c r="M3550" t="s">
        <v>28</v>
      </c>
      <c r="N3550" t="s">
        <v>30</v>
      </c>
      <c r="O3550" s="15">
        <v>45078.36959490741</v>
      </c>
      <c r="P3550" s="15">
        <v>45078.695289351854</v>
      </c>
      <c r="Q3550">
        <v>4</v>
      </c>
      <c r="R3550">
        <v>7</v>
      </c>
      <c r="S3550">
        <v>1</v>
      </c>
      <c r="T3550">
        <v>0</v>
      </c>
      <c r="U3550">
        <v>0</v>
      </c>
      <c r="V3550">
        <f>IF(OR(tickets_cleaned[[#This Row],[resolution_time_hours]]="", tickets_cleaned[[#This Row],[resolution_time_hours]]&lt;0),"",tickets_cleaned[[#This Row],[resolution_time_hours]])</f>
        <v>7</v>
      </c>
    </row>
    <row r="3551" spans="1:22" ht="15" customHeight="1" x14ac:dyDescent="0.2">
      <c r="A3551">
        <v>3550</v>
      </c>
      <c r="B3551" t="s">
        <v>11565</v>
      </c>
      <c r="C3551" t="s">
        <v>11566</v>
      </c>
      <c r="D3551">
        <v>42</v>
      </c>
      <c r="E3551" t="s">
        <v>58</v>
      </c>
      <c r="F3551" t="s">
        <v>175</v>
      </c>
      <c r="G3551" s="1">
        <v>44138</v>
      </c>
      <c r="H3551" t="s">
        <v>23</v>
      </c>
      <c r="I3551" t="s">
        <v>140</v>
      </c>
      <c r="J3551" s="21" t="s">
        <v>27244</v>
      </c>
      <c r="K3551" t="s">
        <v>62</v>
      </c>
      <c r="M3551" t="s">
        <v>27</v>
      </c>
      <c r="N3551" t="s">
        <v>32</v>
      </c>
      <c r="O3551" s="15">
        <v>45078.046701388892</v>
      </c>
      <c r="P3551"/>
      <c r="S3551">
        <v>0</v>
      </c>
      <c r="T3551">
        <v>1</v>
      </c>
      <c r="U3551">
        <v>0</v>
      </c>
      <c r="V3551" t="str">
        <f>IF(OR(tickets_cleaned[[#This Row],[resolution_time_hours]]="", tickets_cleaned[[#This Row],[resolution_time_hours]]&lt;0),"",tickets_cleaned[[#This Row],[resolution_time_hours]])</f>
        <v/>
      </c>
    </row>
    <row r="3552" spans="1:22" ht="15" customHeight="1" x14ac:dyDescent="0.2">
      <c r="A3552">
        <v>3551</v>
      </c>
      <c r="B3552" t="s">
        <v>11567</v>
      </c>
      <c r="C3552" t="s">
        <v>11568</v>
      </c>
      <c r="D3552">
        <v>42</v>
      </c>
      <c r="E3552" t="s">
        <v>58</v>
      </c>
      <c r="F3552" t="s">
        <v>114</v>
      </c>
      <c r="G3552" s="1">
        <v>44039</v>
      </c>
      <c r="H3552" t="s">
        <v>21</v>
      </c>
      <c r="I3552" t="s">
        <v>176</v>
      </c>
      <c r="J3552" t="s">
        <v>5890</v>
      </c>
      <c r="K3552" t="s">
        <v>62</v>
      </c>
      <c r="M3552" t="s">
        <v>27</v>
      </c>
      <c r="N3552" t="s">
        <v>32</v>
      </c>
      <c r="O3552" s="15">
        <v>45078.620312500003</v>
      </c>
      <c r="P3552"/>
      <c r="S3552">
        <v>0</v>
      </c>
      <c r="T3552">
        <v>1</v>
      </c>
      <c r="U3552">
        <v>0</v>
      </c>
      <c r="V3552" t="str">
        <f>IF(OR(tickets_cleaned[[#This Row],[resolution_time_hours]]="", tickets_cleaned[[#This Row],[resolution_time_hours]]&lt;0),"",tickets_cleaned[[#This Row],[resolution_time_hours]])</f>
        <v/>
      </c>
    </row>
    <row r="3553" spans="1:22" ht="15" customHeight="1" x14ac:dyDescent="0.2">
      <c r="A3553">
        <v>3552</v>
      </c>
      <c r="B3553" t="s">
        <v>11569</v>
      </c>
      <c r="C3553" t="s">
        <v>11570</v>
      </c>
      <c r="D3553">
        <v>43</v>
      </c>
      <c r="E3553" t="s">
        <v>90</v>
      </c>
      <c r="F3553" t="s">
        <v>306</v>
      </c>
      <c r="G3553" s="1">
        <v>43978</v>
      </c>
      <c r="H3553" t="s">
        <v>21</v>
      </c>
      <c r="I3553" t="s">
        <v>22</v>
      </c>
      <c r="J3553" s="21" t="s">
        <v>11571</v>
      </c>
      <c r="K3553" t="s">
        <v>74</v>
      </c>
      <c r="L3553" t="s">
        <v>11572</v>
      </c>
      <c r="M3553" t="s">
        <v>25</v>
      </c>
      <c r="N3553" t="s">
        <v>32</v>
      </c>
      <c r="O3553" s="15">
        <v>45078.807129629633</v>
      </c>
      <c r="P3553" s="15">
        <v>45078.739768518521</v>
      </c>
      <c r="Q3553">
        <v>1</v>
      </c>
      <c r="S3553">
        <v>1</v>
      </c>
      <c r="T3553">
        <v>0</v>
      </c>
      <c r="U3553">
        <v>1</v>
      </c>
      <c r="V3553" t="str">
        <f>IF(OR(tickets_cleaned[[#This Row],[resolution_time_hours]]="", tickets_cleaned[[#This Row],[resolution_time_hours]]&lt;0),"",tickets_cleaned[[#This Row],[resolution_time_hours]])</f>
        <v/>
      </c>
    </row>
    <row r="3554" spans="1:22" ht="15" customHeight="1" x14ac:dyDescent="0.2">
      <c r="A3554">
        <v>3553</v>
      </c>
      <c r="B3554" t="s">
        <v>11573</v>
      </c>
      <c r="C3554" t="s">
        <v>11574</v>
      </c>
      <c r="D3554">
        <v>51</v>
      </c>
      <c r="E3554" t="s">
        <v>58</v>
      </c>
      <c r="F3554" t="s">
        <v>456</v>
      </c>
      <c r="G3554" s="1">
        <v>44547</v>
      </c>
      <c r="H3554" t="s">
        <v>23</v>
      </c>
      <c r="I3554" t="s">
        <v>79</v>
      </c>
      <c r="J3554" s="21" t="s">
        <v>11575</v>
      </c>
      <c r="K3554" t="s">
        <v>62</v>
      </c>
      <c r="M3554" t="s">
        <v>28</v>
      </c>
      <c r="N3554" t="s">
        <v>31</v>
      </c>
      <c r="O3554" s="15">
        <v>45078.663391203707</v>
      </c>
      <c r="P3554"/>
      <c r="S3554">
        <v>0</v>
      </c>
      <c r="T3554">
        <v>1</v>
      </c>
      <c r="U3554">
        <v>0</v>
      </c>
      <c r="V3554" t="str">
        <f>IF(OR(tickets_cleaned[[#This Row],[resolution_time_hours]]="", tickets_cleaned[[#This Row],[resolution_time_hours]]&lt;0),"",tickets_cleaned[[#This Row],[resolution_time_hours]])</f>
        <v/>
      </c>
    </row>
    <row r="3555" spans="1:22" ht="15" customHeight="1" x14ac:dyDescent="0.2">
      <c r="A3555">
        <v>3554</v>
      </c>
      <c r="B3555" t="s">
        <v>11576</v>
      </c>
      <c r="C3555" t="s">
        <v>11577</v>
      </c>
      <c r="D3555">
        <v>26</v>
      </c>
      <c r="E3555" t="s">
        <v>58</v>
      </c>
      <c r="F3555" t="s">
        <v>268</v>
      </c>
      <c r="G3555" s="1">
        <v>44377</v>
      </c>
      <c r="H3555" t="s">
        <v>22</v>
      </c>
      <c r="I3555" t="s">
        <v>101</v>
      </c>
      <c r="J3555" t="s">
        <v>11578</v>
      </c>
      <c r="K3555" t="s">
        <v>74</v>
      </c>
      <c r="L3555" t="s">
        <v>11579</v>
      </c>
      <c r="M3555" t="s">
        <v>28</v>
      </c>
      <c r="N3555" t="s">
        <v>32</v>
      </c>
      <c r="O3555" s="15">
        <v>45078.171053240738</v>
      </c>
      <c r="P3555" s="15">
        <v>45078.475914351853</v>
      </c>
      <c r="Q3555">
        <v>5</v>
      </c>
      <c r="R3555">
        <v>7</v>
      </c>
      <c r="S3555">
        <v>1</v>
      </c>
      <c r="T3555">
        <v>0</v>
      </c>
      <c r="U3555">
        <v>0</v>
      </c>
      <c r="V3555">
        <f>IF(OR(tickets_cleaned[[#This Row],[resolution_time_hours]]="", tickets_cleaned[[#This Row],[resolution_time_hours]]&lt;0),"",tickets_cleaned[[#This Row],[resolution_time_hours]])</f>
        <v>7</v>
      </c>
    </row>
    <row r="3556" spans="1:22" ht="15" customHeight="1" x14ac:dyDescent="0.2">
      <c r="A3556">
        <v>3555</v>
      </c>
      <c r="B3556" t="s">
        <v>11580</v>
      </c>
      <c r="C3556" t="s">
        <v>11506</v>
      </c>
      <c r="D3556">
        <v>44</v>
      </c>
      <c r="E3556" t="s">
        <v>90</v>
      </c>
      <c r="F3556" t="s">
        <v>139</v>
      </c>
      <c r="G3556" s="1">
        <v>44280</v>
      </c>
      <c r="H3556" t="s">
        <v>24</v>
      </c>
      <c r="I3556" t="s">
        <v>140</v>
      </c>
      <c r="J3556" s="21" t="s">
        <v>11581</v>
      </c>
      <c r="K3556" t="s">
        <v>93</v>
      </c>
      <c r="M3556" t="s">
        <v>27</v>
      </c>
      <c r="N3556" t="s">
        <v>29</v>
      </c>
      <c r="P3556"/>
      <c r="S3556">
        <v>0</v>
      </c>
      <c r="T3556">
        <v>1</v>
      </c>
      <c r="U3556">
        <v>0</v>
      </c>
      <c r="V3556" t="str">
        <f>IF(OR(tickets_cleaned[[#This Row],[resolution_time_hours]]="", tickets_cleaned[[#This Row],[resolution_time_hours]]&lt;0),"",tickets_cleaned[[#This Row],[resolution_time_hours]])</f>
        <v/>
      </c>
    </row>
    <row r="3557" spans="1:22" ht="15" customHeight="1" x14ac:dyDescent="0.2">
      <c r="A3557">
        <v>3556</v>
      </c>
      <c r="B3557" t="s">
        <v>11582</v>
      </c>
      <c r="C3557" t="s">
        <v>11583</v>
      </c>
      <c r="D3557">
        <v>64</v>
      </c>
      <c r="E3557" t="s">
        <v>90</v>
      </c>
      <c r="F3557" t="s">
        <v>364</v>
      </c>
      <c r="G3557" s="1">
        <v>44196</v>
      </c>
      <c r="H3557" t="s">
        <v>20</v>
      </c>
      <c r="I3557" t="s">
        <v>22</v>
      </c>
      <c r="J3557" t="s">
        <v>11584</v>
      </c>
      <c r="K3557" t="s">
        <v>93</v>
      </c>
      <c r="M3557" t="s">
        <v>27</v>
      </c>
      <c r="N3557" t="s">
        <v>32</v>
      </c>
      <c r="P3557"/>
      <c r="S3557">
        <v>0</v>
      </c>
      <c r="T3557">
        <v>1</v>
      </c>
      <c r="U3557">
        <v>0</v>
      </c>
      <c r="V3557" t="str">
        <f>IF(OR(tickets_cleaned[[#This Row],[resolution_time_hours]]="", tickets_cleaned[[#This Row],[resolution_time_hours]]&lt;0),"",tickets_cleaned[[#This Row],[resolution_time_hours]])</f>
        <v/>
      </c>
    </row>
    <row r="3558" spans="1:22" ht="15" customHeight="1" x14ac:dyDescent="0.2">
      <c r="A3558">
        <v>3557</v>
      </c>
      <c r="B3558" t="s">
        <v>11585</v>
      </c>
      <c r="C3558" t="s">
        <v>11586</v>
      </c>
      <c r="D3558">
        <v>60</v>
      </c>
      <c r="E3558" t="s">
        <v>65</v>
      </c>
      <c r="F3558" t="s">
        <v>130</v>
      </c>
      <c r="G3558" s="1">
        <v>44220</v>
      </c>
      <c r="H3558" t="s">
        <v>20</v>
      </c>
      <c r="I3558" t="s">
        <v>176</v>
      </c>
      <c r="J3558" s="21" t="s">
        <v>11587</v>
      </c>
      <c r="K3558" t="s">
        <v>62</v>
      </c>
      <c r="M3558" t="s">
        <v>25</v>
      </c>
      <c r="N3558" t="s">
        <v>31</v>
      </c>
      <c r="O3558" s="15">
        <v>45078.133599537039</v>
      </c>
      <c r="P3558"/>
      <c r="S3558">
        <v>0</v>
      </c>
      <c r="T3558">
        <v>1</v>
      </c>
      <c r="U3558">
        <v>0</v>
      </c>
      <c r="V3558" t="str">
        <f>IF(OR(tickets_cleaned[[#This Row],[resolution_time_hours]]="", tickets_cleaned[[#This Row],[resolution_time_hours]]&lt;0),"",tickets_cleaned[[#This Row],[resolution_time_hours]])</f>
        <v/>
      </c>
    </row>
    <row r="3559" spans="1:22" ht="15" customHeight="1" x14ac:dyDescent="0.2">
      <c r="A3559">
        <v>3558</v>
      </c>
      <c r="B3559" t="s">
        <v>11588</v>
      </c>
      <c r="C3559" t="s">
        <v>11589</v>
      </c>
      <c r="D3559">
        <v>47</v>
      </c>
      <c r="E3559" t="s">
        <v>65</v>
      </c>
      <c r="F3559" t="s">
        <v>364</v>
      </c>
      <c r="G3559" s="1">
        <v>44549</v>
      </c>
      <c r="H3559" t="s">
        <v>22</v>
      </c>
      <c r="I3559" t="s">
        <v>176</v>
      </c>
      <c r="J3559" s="21" t="s">
        <v>11590</v>
      </c>
      <c r="K3559" t="s">
        <v>62</v>
      </c>
      <c r="M3559" t="s">
        <v>28</v>
      </c>
      <c r="N3559" t="s">
        <v>30</v>
      </c>
      <c r="O3559" s="15">
        <v>45078.933622685188</v>
      </c>
      <c r="P3559"/>
      <c r="S3559">
        <v>0</v>
      </c>
      <c r="T3559">
        <v>1</v>
      </c>
      <c r="U3559">
        <v>0</v>
      </c>
      <c r="V3559" t="str">
        <f>IF(OR(tickets_cleaned[[#This Row],[resolution_time_hours]]="", tickets_cleaned[[#This Row],[resolution_time_hours]]&lt;0),"",tickets_cleaned[[#This Row],[resolution_time_hours]])</f>
        <v/>
      </c>
    </row>
    <row r="3560" spans="1:22" ht="15" customHeight="1" x14ac:dyDescent="0.2">
      <c r="A3560">
        <v>3559</v>
      </c>
      <c r="B3560" t="s">
        <v>11591</v>
      </c>
      <c r="C3560" t="s">
        <v>11592</v>
      </c>
      <c r="D3560">
        <v>60</v>
      </c>
      <c r="E3560" t="s">
        <v>90</v>
      </c>
      <c r="F3560" t="s">
        <v>311</v>
      </c>
      <c r="G3560" s="1">
        <v>43928</v>
      </c>
      <c r="H3560" t="s">
        <v>23</v>
      </c>
      <c r="I3560" t="s">
        <v>20</v>
      </c>
      <c r="J3560" t="s">
        <v>11593</v>
      </c>
      <c r="K3560" t="s">
        <v>74</v>
      </c>
      <c r="L3560" t="s">
        <v>11594</v>
      </c>
      <c r="M3560" t="s">
        <v>25</v>
      </c>
      <c r="N3560" t="s">
        <v>31</v>
      </c>
      <c r="O3560" s="15">
        <v>45078.44127314815</v>
      </c>
      <c r="P3560" s="15">
        <v>45078.589884259258</v>
      </c>
      <c r="Q3560">
        <v>1</v>
      </c>
      <c r="R3560">
        <v>3</v>
      </c>
      <c r="S3560">
        <v>1</v>
      </c>
      <c r="T3560">
        <v>0</v>
      </c>
      <c r="U3560">
        <v>1</v>
      </c>
      <c r="V3560">
        <f>IF(OR(tickets_cleaned[[#This Row],[resolution_time_hours]]="", tickets_cleaned[[#This Row],[resolution_time_hours]]&lt;0),"",tickets_cleaned[[#This Row],[resolution_time_hours]])</f>
        <v>3</v>
      </c>
    </row>
    <row r="3561" spans="1:22" ht="15" customHeight="1" x14ac:dyDescent="0.2">
      <c r="A3561">
        <v>3560</v>
      </c>
      <c r="B3561" t="s">
        <v>11595</v>
      </c>
      <c r="C3561" t="s">
        <v>11596</v>
      </c>
      <c r="D3561">
        <v>23</v>
      </c>
      <c r="E3561" t="s">
        <v>58</v>
      </c>
      <c r="F3561" t="s">
        <v>249</v>
      </c>
      <c r="G3561" s="1">
        <v>43937</v>
      </c>
      <c r="H3561" t="s">
        <v>24</v>
      </c>
      <c r="I3561" t="s">
        <v>22</v>
      </c>
      <c r="J3561" t="s">
        <v>11597</v>
      </c>
      <c r="K3561" t="s">
        <v>93</v>
      </c>
      <c r="M3561" t="s">
        <v>27</v>
      </c>
      <c r="N3561" t="s">
        <v>29</v>
      </c>
      <c r="P3561"/>
      <c r="S3561">
        <v>0</v>
      </c>
      <c r="T3561">
        <v>1</v>
      </c>
      <c r="U3561">
        <v>0</v>
      </c>
      <c r="V3561" t="str">
        <f>IF(OR(tickets_cleaned[[#This Row],[resolution_time_hours]]="", tickets_cleaned[[#This Row],[resolution_time_hours]]&lt;0),"",tickets_cleaned[[#This Row],[resolution_time_hours]])</f>
        <v/>
      </c>
    </row>
    <row r="3562" spans="1:22" ht="15" customHeight="1" x14ac:dyDescent="0.2">
      <c r="A3562">
        <v>3561</v>
      </c>
      <c r="B3562" t="s">
        <v>11598</v>
      </c>
      <c r="C3562" t="s">
        <v>11599</v>
      </c>
      <c r="D3562">
        <v>20</v>
      </c>
      <c r="E3562" t="s">
        <v>90</v>
      </c>
      <c r="F3562" t="s">
        <v>130</v>
      </c>
      <c r="G3562" s="1">
        <v>43861</v>
      </c>
      <c r="H3562" t="s">
        <v>22</v>
      </c>
      <c r="I3562" t="s">
        <v>60</v>
      </c>
      <c r="J3562" t="s">
        <v>11600</v>
      </c>
      <c r="K3562" t="s">
        <v>74</v>
      </c>
      <c r="L3562" t="s">
        <v>11601</v>
      </c>
      <c r="M3562" t="s">
        <v>26</v>
      </c>
      <c r="N3562" t="s">
        <v>31</v>
      </c>
      <c r="O3562" s="15">
        <v>45078.293391203704</v>
      </c>
      <c r="P3562" s="15">
        <v>45078.368391203701</v>
      </c>
      <c r="Q3562">
        <v>5</v>
      </c>
      <c r="R3562">
        <v>1</v>
      </c>
      <c r="S3562">
        <v>1</v>
      </c>
      <c r="T3562">
        <v>0</v>
      </c>
      <c r="U3562">
        <v>0</v>
      </c>
      <c r="V3562">
        <f>IF(OR(tickets_cleaned[[#This Row],[resolution_time_hours]]="", tickets_cleaned[[#This Row],[resolution_time_hours]]&lt;0),"",tickets_cleaned[[#This Row],[resolution_time_hours]])</f>
        <v>1</v>
      </c>
    </row>
    <row r="3563" spans="1:22" ht="15" customHeight="1" x14ac:dyDescent="0.2">
      <c r="A3563">
        <v>3562</v>
      </c>
      <c r="B3563" t="s">
        <v>11602</v>
      </c>
      <c r="C3563" t="s">
        <v>11603</v>
      </c>
      <c r="D3563">
        <v>27</v>
      </c>
      <c r="E3563" t="s">
        <v>90</v>
      </c>
      <c r="F3563" t="s">
        <v>134</v>
      </c>
      <c r="G3563" s="1">
        <v>43998</v>
      </c>
      <c r="H3563" t="s">
        <v>20</v>
      </c>
      <c r="I3563" t="s">
        <v>120</v>
      </c>
      <c r="J3563" s="21" t="s">
        <v>11604</v>
      </c>
      <c r="K3563" t="s">
        <v>93</v>
      </c>
      <c r="M3563" t="s">
        <v>28</v>
      </c>
      <c r="N3563" t="s">
        <v>31</v>
      </c>
      <c r="P3563"/>
      <c r="S3563">
        <v>0</v>
      </c>
      <c r="T3563">
        <v>1</v>
      </c>
      <c r="U3563">
        <v>0</v>
      </c>
      <c r="V3563" t="str">
        <f>IF(OR(tickets_cleaned[[#This Row],[resolution_time_hours]]="", tickets_cleaned[[#This Row],[resolution_time_hours]]&lt;0),"",tickets_cleaned[[#This Row],[resolution_time_hours]])</f>
        <v/>
      </c>
    </row>
    <row r="3564" spans="1:22" ht="15" customHeight="1" x14ac:dyDescent="0.2">
      <c r="A3564">
        <v>3563</v>
      </c>
      <c r="B3564" t="s">
        <v>11605</v>
      </c>
      <c r="C3564" t="s">
        <v>11606</v>
      </c>
      <c r="D3564">
        <v>52</v>
      </c>
      <c r="E3564" t="s">
        <v>58</v>
      </c>
      <c r="F3564" t="s">
        <v>114</v>
      </c>
      <c r="G3564" s="1">
        <v>44070</v>
      </c>
      <c r="H3564" t="s">
        <v>23</v>
      </c>
      <c r="I3564" t="s">
        <v>20</v>
      </c>
      <c r="J3564" t="s">
        <v>11607</v>
      </c>
      <c r="K3564" t="s">
        <v>93</v>
      </c>
      <c r="M3564" t="s">
        <v>26</v>
      </c>
      <c r="N3564" t="s">
        <v>32</v>
      </c>
      <c r="P3564"/>
      <c r="S3564">
        <v>0</v>
      </c>
      <c r="T3564">
        <v>1</v>
      </c>
      <c r="U3564">
        <v>0</v>
      </c>
      <c r="V3564" t="str">
        <f>IF(OR(tickets_cleaned[[#This Row],[resolution_time_hours]]="", tickets_cleaned[[#This Row],[resolution_time_hours]]&lt;0),"",tickets_cleaned[[#This Row],[resolution_time_hours]])</f>
        <v/>
      </c>
    </row>
    <row r="3565" spans="1:22" ht="15" customHeight="1" x14ac:dyDescent="0.2">
      <c r="A3565">
        <v>3564</v>
      </c>
      <c r="B3565" t="s">
        <v>11608</v>
      </c>
      <c r="C3565" t="s">
        <v>11609</v>
      </c>
      <c r="D3565">
        <v>22</v>
      </c>
      <c r="E3565" t="s">
        <v>65</v>
      </c>
      <c r="F3565" t="s">
        <v>481</v>
      </c>
      <c r="G3565" s="1">
        <v>44437</v>
      </c>
      <c r="H3565" t="s">
        <v>21</v>
      </c>
      <c r="I3565" t="s">
        <v>203</v>
      </c>
      <c r="J3565" s="21" t="s">
        <v>11610</v>
      </c>
      <c r="K3565" t="s">
        <v>74</v>
      </c>
      <c r="L3565" t="s">
        <v>11611</v>
      </c>
      <c r="M3565" t="s">
        <v>26</v>
      </c>
      <c r="N3565" t="s">
        <v>32</v>
      </c>
      <c r="O3565" s="15">
        <v>45078.645509259259</v>
      </c>
      <c r="P3565" s="15">
        <v>45078.662870370368</v>
      </c>
      <c r="Q3565">
        <v>1</v>
      </c>
      <c r="R3565">
        <v>0</v>
      </c>
      <c r="S3565">
        <v>1</v>
      </c>
      <c r="T3565">
        <v>0</v>
      </c>
      <c r="U3565">
        <v>1</v>
      </c>
      <c r="V3565">
        <f>IF(OR(tickets_cleaned[[#This Row],[resolution_time_hours]]="", tickets_cleaned[[#This Row],[resolution_time_hours]]&lt;0),"",tickets_cleaned[[#This Row],[resolution_time_hours]])</f>
        <v>0</v>
      </c>
    </row>
    <row r="3566" spans="1:22" ht="15" customHeight="1" x14ac:dyDescent="0.2">
      <c r="A3566">
        <v>3565</v>
      </c>
      <c r="B3566" t="s">
        <v>11612</v>
      </c>
      <c r="C3566" t="s">
        <v>11613</v>
      </c>
      <c r="D3566">
        <v>30</v>
      </c>
      <c r="E3566" t="s">
        <v>58</v>
      </c>
      <c r="F3566" t="s">
        <v>268</v>
      </c>
      <c r="G3566" s="1">
        <v>44443</v>
      </c>
      <c r="H3566" t="s">
        <v>20</v>
      </c>
      <c r="I3566" t="s">
        <v>22</v>
      </c>
      <c r="J3566" s="21" t="s">
        <v>11614</v>
      </c>
      <c r="K3566" t="s">
        <v>93</v>
      </c>
      <c r="M3566" t="s">
        <v>26</v>
      </c>
      <c r="N3566" t="s">
        <v>32</v>
      </c>
      <c r="P3566"/>
      <c r="S3566">
        <v>0</v>
      </c>
      <c r="T3566">
        <v>1</v>
      </c>
      <c r="U3566">
        <v>0</v>
      </c>
      <c r="V3566" t="str">
        <f>IF(OR(tickets_cleaned[[#This Row],[resolution_time_hours]]="", tickets_cleaned[[#This Row],[resolution_time_hours]]&lt;0),"",tickets_cleaned[[#This Row],[resolution_time_hours]])</f>
        <v/>
      </c>
    </row>
    <row r="3567" spans="1:22" ht="15" customHeight="1" x14ac:dyDescent="0.2">
      <c r="A3567">
        <v>3566</v>
      </c>
      <c r="B3567" t="s">
        <v>10687</v>
      </c>
      <c r="C3567" t="s">
        <v>11615</v>
      </c>
      <c r="D3567">
        <v>67</v>
      </c>
      <c r="E3567" t="s">
        <v>65</v>
      </c>
      <c r="F3567" t="s">
        <v>249</v>
      </c>
      <c r="G3567" s="1">
        <v>43958</v>
      </c>
      <c r="H3567" t="s">
        <v>24</v>
      </c>
      <c r="I3567" t="s">
        <v>126</v>
      </c>
      <c r="J3567" t="s">
        <v>11616</v>
      </c>
      <c r="K3567" t="s">
        <v>62</v>
      </c>
      <c r="M3567" t="s">
        <v>25</v>
      </c>
      <c r="N3567" t="s">
        <v>31</v>
      </c>
      <c r="O3567" s="15">
        <v>45078.930254629631</v>
      </c>
      <c r="P3567"/>
      <c r="S3567">
        <v>0</v>
      </c>
      <c r="T3567">
        <v>1</v>
      </c>
      <c r="U3567">
        <v>0</v>
      </c>
      <c r="V3567" t="str">
        <f>IF(OR(tickets_cleaned[[#This Row],[resolution_time_hours]]="", tickets_cleaned[[#This Row],[resolution_time_hours]]&lt;0),"",tickets_cleaned[[#This Row],[resolution_time_hours]])</f>
        <v/>
      </c>
    </row>
    <row r="3568" spans="1:22" ht="15" customHeight="1" x14ac:dyDescent="0.2">
      <c r="A3568">
        <v>3567</v>
      </c>
      <c r="B3568" t="s">
        <v>11617</v>
      </c>
      <c r="C3568" t="s">
        <v>11618</v>
      </c>
      <c r="D3568">
        <v>52</v>
      </c>
      <c r="E3568" t="s">
        <v>65</v>
      </c>
      <c r="F3568" t="s">
        <v>134</v>
      </c>
      <c r="G3568" s="1">
        <v>43937</v>
      </c>
      <c r="H3568" t="s">
        <v>21</v>
      </c>
      <c r="I3568" t="s">
        <v>60</v>
      </c>
      <c r="J3568" t="s">
        <v>11619</v>
      </c>
      <c r="K3568" t="s">
        <v>62</v>
      </c>
      <c r="M3568" t="s">
        <v>25</v>
      </c>
      <c r="N3568" t="s">
        <v>31</v>
      </c>
      <c r="O3568" s="15">
        <v>45078.869166666664</v>
      </c>
      <c r="P3568"/>
      <c r="S3568">
        <v>0</v>
      </c>
      <c r="T3568">
        <v>1</v>
      </c>
      <c r="U3568">
        <v>0</v>
      </c>
      <c r="V3568" t="str">
        <f>IF(OR(tickets_cleaned[[#This Row],[resolution_time_hours]]="", tickets_cleaned[[#This Row],[resolution_time_hours]]&lt;0),"",tickets_cleaned[[#This Row],[resolution_time_hours]])</f>
        <v/>
      </c>
    </row>
    <row r="3569" spans="1:22" ht="15" customHeight="1" x14ac:dyDescent="0.2">
      <c r="A3569">
        <v>3568</v>
      </c>
      <c r="B3569" t="s">
        <v>11620</v>
      </c>
      <c r="C3569" t="s">
        <v>11621</v>
      </c>
      <c r="D3569">
        <v>54</v>
      </c>
      <c r="E3569" t="s">
        <v>58</v>
      </c>
      <c r="F3569" t="s">
        <v>268</v>
      </c>
      <c r="G3569" s="1">
        <v>44400</v>
      </c>
      <c r="H3569" t="s">
        <v>21</v>
      </c>
      <c r="I3569" t="s">
        <v>126</v>
      </c>
      <c r="J3569" s="21" t="s">
        <v>11622</v>
      </c>
      <c r="K3569" t="s">
        <v>62</v>
      </c>
      <c r="M3569" t="s">
        <v>25</v>
      </c>
      <c r="N3569" t="s">
        <v>29</v>
      </c>
      <c r="O3569" s="15">
        <v>45078.366412037038</v>
      </c>
      <c r="P3569"/>
      <c r="S3569">
        <v>0</v>
      </c>
      <c r="T3569">
        <v>1</v>
      </c>
      <c r="U3569">
        <v>0</v>
      </c>
      <c r="V3569" t="str">
        <f>IF(OR(tickets_cleaned[[#This Row],[resolution_time_hours]]="", tickets_cleaned[[#This Row],[resolution_time_hours]]&lt;0),"",tickets_cleaned[[#This Row],[resolution_time_hours]])</f>
        <v/>
      </c>
    </row>
    <row r="3570" spans="1:22" ht="15" customHeight="1" x14ac:dyDescent="0.2">
      <c r="A3570">
        <v>3569</v>
      </c>
      <c r="B3570" t="s">
        <v>11623</v>
      </c>
      <c r="C3570" t="s">
        <v>11624</v>
      </c>
      <c r="D3570">
        <v>59</v>
      </c>
      <c r="E3570" t="s">
        <v>65</v>
      </c>
      <c r="F3570" t="s">
        <v>364</v>
      </c>
      <c r="G3570" s="1">
        <v>43947</v>
      </c>
      <c r="H3570" t="s">
        <v>23</v>
      </c>
      <c r="I3570" t="s">
        <v>72</v>
      </c>
      <c r="J3570" s="21" t="s">
        <v>11625</v>
      </c>
      <c r="K3570" t="s">
        <v>74</v>
      </c>
      <c r="L3570" t="s">
        <v>11626</v>
      </c>
      <c r="M3570" t="s">
        <v>27</v>
      </c>
      <c r="N3570" t="s">
        <v>31</v>
      </c>
      <c r="O3570" s="15">
        <v>45078.347685185188</v>
      </c>
      <c r="P3570" s="15">
        <v>45078.765740740739</v>
      </c>
      <c r="Q3570">
        <v>3</v>
      </c>
      <c r="R3570">
        <v>10</v>
      </c>
      <c r="S3570">
        <v>1</v>
      </c>
      <c r="T3570">
        <v>0</v>
      </c>
      <c r="U3570">
        <v>0</v>
      </c>
      <c r="V3570">
        <f>IF(OR(tickets_cleaned[[#This Row],[resolution_time_hours]]="", tickets_cleaned[[#This Row],[resolution_time_hours]]&lt;0),"",tickets_cleaned[[#This Row],[resolution_time_hours]])</f>
        <v>10</v>
      </c>
    </row>
    <row r="3571" spans="1:22" ht="15" customHeight="1" x14ac:dyDescent="0.2">
      <c r="A3571">
        <v>3570</v>
      </c>
      <c r="B3571" t="s">
        <v>11627</v>
      </c>
      <c r="C3571" t="s">
        <v>11628</v>
      </c>
      <c r="D3571">
        <v>42</v>
      </c>
      <c r="E3571" t="s">
        <v>65</v>
      </c>
      <c r="F3571" t="s">
        <v>125</v>
      </c>
      <c r="G3571" s="1">
        <v>44157</v>
      </c>
      <c r="H3571" t="s">
        <v>20</v>
      </c>
      <c r="I3571" t="s">
        <v>176</v>
      </c>
      <c r="J3571" t="s">
        <v>296</v>
      </c>
      <c r="K3571" t="s">
        <v>93</v>
      </c>
      <c r="M3571" t="s">
        <v>28</v>
      </c>
      <c r="N3571" t="s">
        <v>30</v>
      </c>
      <c r="P3571"/>
      <c r="S3571">
        <v>0</v>
      </c>
      <c r="T3571">
        <v>1</v>
      </c>
      <c r="U3571">
        <v>0</v>
      </c>
      <c r="V3571" t="str">
        <f>IF(OR(tickets_cleaned[[#This Row],[resolution_time_hours]]="", tickets_cleaned[[#This Row],[resolution_time_hours]]&lt;0),"",tickets_cleaned[[#This Row],[resolution_time_hours]])</f>
        <v/>
      </c>
    </row>
    <row r="3572" spans="1:22" ht="15" customHeight="1" x14ac:dyDescent="0.2">
      <c r="A3572">
        <v>3571</v>
      </c>
      <c r="B3572" t="s">
        <v>11629</v>
      </c>
      <c r="C3572" t="s">
        <v>11630</v>
      </c>
      <c r="D3572">
        <v>52</v>
      </c>
      <c r="E3572" t="s">
        <v>90</v>
      </c>
      <c r="F3572" t="s">
        <v>724</v>
      </c>
      <c r="G3572" s="1">
        <v>44035</v>
      </c>
      <c r="H3572" t="s">
        <v>21</v>
      </c>
      <c r="I3572" t="s">
        <v>203</v>
      </c>
      <c r="J3572" s="21" t="s">
        <v>11631</v>
      </c>
      <c r="K3572" t="s">
        <v>93</v>
      </c>
      <c r="M3572" t="s">
        <v>28</v>
      </c>
      <c r="N3572" t="s">
        <v>30</v>
      </c>
      <c r="P3572"/>
      <c r="S3572">
        <v>0</v>
      </c>
      <c r="T3572">
        <v>1</v>
      </c>
      <c r="U3572">
        <v>0</v>
      </c>
      <c r="V3572" t="str">
        <f>IF(OR(tickets_cleaned[[#This Row],[resolution_time_hours]]="", tickets_cleaned[[#This Row],[resolution_time_hours]]&lt;0),"",tickets_cleaned[[#This Row],[resolution_time_hours]])</f>
        <v/>
      </c>
    </row>
    <row r="3573" spans="1:22" ht="15" customHeight="1" x14ac:dyDescent="0.2">
      <c r="A3573">
        <v>3572</v>
      </c>
      <c r="B3573" t="s">
        <v>11632</v>
      </c>
      <c r="C3573" t="s">
        <v>11633</v>
      </c>
      <c r="D3573">
        <v>54</v>
      </c>
      <c r="E3573" t="s">
        <v>65</v>
      </c>
      <c r="F3573" t="s">
        <v>59</v>
      </c>
      <c r="G3573" s="1">
        <v>44076</v>
      </c>
      <c r="H3573" t="s">
        <v>24</v>
      </c>
      <c r="I3573" t="s">
        <v>168</v>
      </c>
      <c r="J3573" s="21" t="s">
        <v>11634</v>
      </c>
      <c r="K3573" t="s">
        <v>74</v>
      </c>
      <c r="L3573" t="s">
        <v>11635</v>
      </c>
      <c r="M3573" t="s">
        <v>28</v>
      </c>
      <c r="N3573" t="s">
        <v>29</v>
      </c>
      <c r="O3573" s="15">
        <v>45078.86509259259</v>
      </c>
      <c r="P3573" s="15">
        <v>45078.803981481484</v>
      </c>
      <c r="Q3573">
        <v>2</v>
      </c>
      <c r="S3573">
        <v>1</v>
      </c>
      <c r="T3573">
        <v>0</v>
      </c>
      <c r="U3573">
        <v>1</v>
      </c>
      <c r="V3573" t="str">
        <f>IF(OR(tickets_cleaned[[#This Row],[resolution_time_hours]]="", tickets_cleaned[[#This Row],[resolution_time_hours]]&lt;0),"",tickets_cleaned[[#This Row],[resolution_time_hours]])</f>
        <v/>
      </c>
    </row>
    <row r="3574" spans="1:22" ht="15" customHeight="1" x14ac:dyDescent="0.2">
      <c r="A3574">
        <v>3573</v>
      </c>
      <c r="B3574" t="s">
        <v>11636</v>
      </c>
      <c r="C3574" t="s">
        <v>11637</v>
      </c>
      <c r="D3574">
        <v>53</v>
      </c>
      <c r="E3574" t="s">
        <v>65</v>
      </c>
      <c r="F3574" t="s">
        <v>183</v>
      </c>
      <c r="G3574" s="1">
        <v>44450</v>
      </c>
      <c r="H3574" t="s">
        <v>21</v>
      </c>
      <c r="I3574" t="s">
        <v>72</v>
      </c>
      <c r="J3574" s="21" t="s">
        <v>11638</v>
      </c>
      <c r="K3574" t="s">
        <v>93</v>
      </c>
      <c r="M3574" t="s">
        <v>25</v>
      </c>
      <c r="N3574" t="s">
        <v>29</v>
      </c>
      <c r="P3574"/>
      <c r="S3574">
        <v>0</v>
      </c>
      <c r="T3574">
        <v>1</v>
      </c>
      <c r="U3574">
        <v>0</v>
      </c>
      <c r="V3574" t="str">
        <f>IF(OR(tickets_cleaned[[#This Row],[resolution_time_hours]]="", tickets_cleaned[[#This Row],[resolution_time_hours]]&lt;0),"",tickets_cleaned[[#This Row],[resolution_time_hours]])</f>
        <v/>
      </c>
    </row>
    <row r="3575" spans="1:22" ht="15" customHeight="1" x14ac:dyDescent="0.2">
      <c r="A3575">
        <v>3574</v>
      </c>
      <c r="B3575" t="s">
        <v>11639</v>
      </c>
      <c r="C3575" t="s">
        <v>11640</v>
      </c>
      <c r="D3575">
        <v>48</v>
      </c>
      <c r="E3575" t="s">
        <v>90</v>
      </c>
      <c r="F3575" t="s">
        <v>144</v>
      </c>
      <c r="G3575" s="1">
        <v>44521</v>
      </c>
      <c r="H3575" t="s">
        <v>23</v>
      </c>
      <c r="I3575" t="s">
        <v>140</v>
      </c>
      <c r="J3575" s="21" t="s">
        <v>11641</v>
      </c>
      <c r="K3575" t="s">
        <v>93</v>
      </c>
      <c r="M3575" t="s">
        <v>26</v>
      </c>
      <c r="N3575" t="s">
        <v>30</v>
      </c>
      <c r="P3575"/>
      <c r="S3575">
        <v>0</v>
      </c>
      <c r="T3575">
        <v>1</v>
      </c>
      <c r="U3575">
        <v>0</v>
      </c>
      <c r="V3575" t="str">
        <f>IF(OR(tickets_cleaned[[#This Row],[resolution_time_hours]]="", tickets_cleaned[[#This Row],[resolution_time_hours]]&lt;0),"",tickets_cleaned[[#This Row],[resolution_time_hours]])</f>
        <v/>
      </c>
    </row>
    <row r="3576" spans="1:22" ht="15" customHeight="1" x14ac:dyDescent="0.2">
      <c r="A3576">
        <v>3575</v>
      </c>
      <c r="B3576" t="s">
        <v>11642</v>
      </c>
      <c r="C3576" t="s">
        <v>11643</v>
      </c>
      <c r="D3576">
        <v>32</v>
      </c>
      <c r="E3576" t="s">
        <v>90</v>
      </c>
      <c r="F3576" t="s">
        <v>233</v>
      </c>
      <c r="G3576" s="1">
        <v>44132</v>
      </c>
      <c r="H3576" t="s">
        <v>21</v>
      </c>
      <c r="I3576" t="s">
        <v>20</v>
      </c>
      <c r="J3576" s="21" t="s">
        <v>11644</v>
      </c>
      <c r="K3576" t="s">
        <v>62</v>
      </c>
      <c r="M3576" t="s">
        <v>26</v>
      </c>
      <c r="N3576" t="s">
        <v>31</v>
      </c>
      <c r="O3576" s="15">
        <v>45078.000555555554</v>
      </c>
      <c r="P3576"/>
      <c r="S3576">
        <v>0</v>
      </c>
      <c r="T3576">
        <v>1</v>
      </c>
      <c r="U3576">
        <v>0</v>
      </c>
      <c r="V3576" t="str">
        <f>IF(OR(tickets_cleaned[[#This Row],[resolution_time_hours]]="", tickets_cleaned[[#This Row],[resolution_time_hours]]&lt;0),"",tickets_cleaned[[#This Row],[resolution_time_hours]])</f>
        <v/>
      </c>
    </row>
    <row r="3577" spans="1:22" ht="15" customHeight="1" x14ac:dyDescent="0.2">
      <c r="A3577">
        <v>3576</v>
      </c>
      <c r="B3577" t="s">
        <v>11645</v>
      </c>
      <c r="C3577" t="s">
        <v>11646</v>
      </c>
      <c r="D3577">
        <v>38</v>
      </c>
      <c r="E3577" t="s">
        <v>90</v>
      </c>
      <c r="F3577" t="s">
        <v>134</v>
      </c>
      <c r="G3577" s="1">
        <v>44042</v>
      </c>
      <c r="H3577" t="s">
        <v>20</v>
      </c>
      <c r="I3577" t="s">
        <v>140</v>
      </c>
      <c r="J3577" s="21" t="s">
        <v>11647</v>
      </c>
      <c r="K3577" t="s">
        <v>74</v>
      </c>
      <c r="L3577" t="s">
        <v>11648</v>
      </c>
      <c r="M3577" t="s">
        <v>28</v>
      </c>
      <c r="N3577" t="s">
        <v>29</v>
      </c>
      <c r="O3577" s="15">
        <v>45077.965150462966</v>
      </c>
      <c r="P3577" s="15">
        <v>45078.754733796297</v>
      </c>
      <c r="Q3577">
        <v>5</v>
      </c>
      <c r="R3577">
        <v>18</v>
      </c>
      <c r="S3577">
        <v>1</v>
      </c>
      <c r="T3577">
        <v>0</v>
      </c>
      <c r="U3577">
        <v>0</v>
      </c>
      <c r="V3577">
        <f>IF(OR(tickets_cleaned[[#This Row],[resolution_time_hours]]="", tickets_cleaned[[#This Row],[resolution_time_hours]]&lt;0),"",tickets_cleaned[[#This Row],[resolution_time_hours]])</f>
        <v>18</v>
      </c>
    </row>
    <row r="3578" spans="1:22" ht="15" customHeight="1" x14ac:dyDescent="0.2">
      <c r="A3578">
        <v>3577</v>
      </c>
      <c r="B3578" t="s">
        <v>11649</v>
      </c>
      <c r="C3578" t="s">
        <v>11650</v>
      </c>
      <c r="D3578">
        <v>33</v>
      </c>
      <c r="E3578" t="s">
        <v>58</v>
      </c>
      <c r="F3578" t="s">
        <v>78</v>
      </c>
      <c r="G3578" s="1">
        <v>44540</v>
      </c>
      <c r="H3578" t="s">
        <v>20</v>
      </c>
      <c r="I3578" t="s">
        <v>120</v>
      </c>
      <c r="J3578" s="21" t="s">
        <v>11651</v>
      </c>
      <c r="K3578" t="s">
        <v>74</v>
      </c>
      <c r="L3578" t="s">
        <v>11652</v>
      </c>
      <c r="M3578" t="s">
        <v>27</v>
      </c>
      <c r="N3578" t="s">
        <v>29</v>
      </c>
      <c r="O3578" s="15">
        <v>45078.484618055554</v>
      </c>
      <c r="P3578" s="15">
        <v>45078.190868055557</v>
      </c>
      <c r="Q3578">
        <v>4</v>
      </c>
      <c r="S3578">
        <v>1</v>
      </c>
      <c r="T3578">
        <v>0</v>
      </c>
      <c r="U3578">
        <v>0</v>
      </c>
      <c r="V3578" t="str">
        <f>IF(OR(tickets_cleaned[[#This Row],[resolution_time_hours]]="", tickets_cleaned[[#This Row],[resolution_time_hours]]&lt;0),"",tickets_cleaned[[#This Row],[resolution_time_hours]])</f>
        <v/>
      </c>
    </row>
    <row r="3579" spans="1:22" ht="15" customHeight="1" x14ac:dyDescent="0.2">
      <c r="A3579">
        <v>3578</v>
      </c>
      <c r="B3579" t="s">
        <v>11653</v>
      </c>
      <c r="C3579" t="s">
        <v>11654</v>
      </c>
      <c r="D3579">
        <v>45</v>
      </c>
      <c r="E3579" t="s">
        <v>65</v>
      </c>
      <c r="F3579" t="s">
        <v>125</v>
      </c>
      <c r="G3579" s="1">
        <v>44009</v>
      </c>
      <c r="H3579" t="s">
        <v>20</v>
      </c>
      <c r="I3579" t="s">
        <v>120</v>
      </c>
      <c r="J3579" t="s">
        <v>11655</v>
      </c>
      <c r="K3579" t="s">
        <v>62</v>
      </c>
      <c r="M3579" t="s">
        <v>27</v>
      </c>
      <c r="N3579" t="s">
        <v>32</v>
      </c>
      <c r="O3579" s="15">
        <v>45078.141585648147</v>
      </c>
      <c r="P3579"/>
      <c r="S3579">
        <v>0</v>
      </c>
      <c r="T3579">
        <v>1</v>
      </c>
      <c r="U3579">
        <v>0</v>
      </c>
      <c r="V3579" t="str">
        <f>IF(OR(tickets_cleaned[[#This Row],[resolution_time_hours]]="", tickets_cleaned[[#This Row],[resolution_time_hours]]&lt;0),"",tickets_cleaned[[#This Row],[resolution_time_hours]])</f>
        <v/>
      </c>
    </row>
    <row r="3580" spans="1:22" ht="15" customHeight="1" x14ac:dyDescent="0.2">
      <c r="A3580">
        <v>3579</v>
      </c>
      <c r="B3580" t="s">
        <v>11656</v>
      </c>
      <c r="C3580" t="s">
        <v>11657</v>
      </c>
      <c r="D3580">
        <v>30</v>
      </c>
      <c r="E3580" t="s">
        <v>58</v>
      </c>
      <c r="F3580" t="s">
        <v>78</v>
      </c>
      <c r="G3580" s="1">
        <v>44030</v>
      </c>
      <c r="H3580" t="s">
        <v>22</v>
      </c>
      <c r="I3580" t="s">
        <v>91</v>
      </c>
      <c r="J3580" s="21" t="s">
        <v>11658</v>
      </c>
      <c r="K3580" t="s">
        <v>74</v>
      </c>
      <c r="L3580" t="s">
        <v>11659</v>
      </c>
      <c r="M3580" t="s">
        <v>25</v>
      </c>
      <c r="N3580" t="s">
        <v>30</v>
      </c>
      <c r="O3580" s="15">
        <v>45077.978414351855</v>
      </c>
      <c r="P3580" s="15">
        <v>45078.547858796293</v>
      </c>
      <c r="Q3580">
        <v>4</v>
      </c>
      <c r="R3580">
        <v>13</v>
      </c>
      <c r="S3580">
        <v>1</v>
      </c>
      <c r="T3580">
        <v>0</v>
      </c>
      <c r="U3580">
        <v>0</v>
      </c>
      <c r="V3580">
        <f>IF(OR(tickets_cleaned[[#This Row],[resolution_time_hours]]="", tickets_cleaned[[#This Row],[resolution_time_hours]]&lt;0),"",tickets_cleaned[[#This Row],[resolution_time_hours]])</f>
        <v>13</v>
      </c>
    </row>
    <row r="3581" spans="1:22" ht="15" customHeight="1" x14ac:dyDescent="0.2">
      <c r="A3581">
        <v>3580</v>
      </c>
      <c r="B3581" t="s">
        <v>9011</v>
      </c>
      <c r="C3581" t="s">
        <v>11660</v>
      </c>
      <c r="D3581">
        <v>55</v>
      </c>
      <c r="E3581" t="s">
        <v>65</v>
      </c>
      <c r="F3581" t="s">
        <v>342</v>
      </c>
      <c r="G3581" s="1">
        <v>44212</v>
      </c>
      <c r="H3581" t="s">
        <v>20</v>
      </c>
      <c r="I3581" t="s">
        <v>22</v>
      </c>
      <c r="J3581" t="s">
        <v>27245</v>
      </c>
      <c r="K3581" t="s">
        <v>74</v>
      </c>
      <c r="L3581" t="s">
        <v>11661</v>
      </c>
      <c r="M3581" t="s">
        <v>25</v>
      </c>
      <c r="N3581" t="s">
        <v>32</v>
      </c>
      <c r="O3581" s="15">
        <v>45078.347175925926</v>
      </c>
      <c r="P3581" s="15">
        <v>45078.417314814818</v>
      </c>
      <c r="Q3581">
        <v>3</v>
      </c>
      <c r="R3581">
        <v>1</v>
      </c>
      <c r="S3581">
        <v>1</v>
      </c>
      <c r="T3581">
        <v>0</v>
      </c>
      <c r="U3581">
        <v>0</v>
      </c>
      <c r="V3581">
        <f>IF(OR(tickets_cleaned[[#This Row],[resolution_time_hours]]="", tickets_cleaned[[#This Row],[resolution_time_hours]]&lt;0),"",tickets_cleaned[[#This Row],[resolution_time_hours]])</f>
        <v>1</v>
      </c>
    </row>
    <row r="3582" spans="1:22" ht="15" customHeight="1" x14ac:dyDescent="0.2">
      <c r="A3582">
        <v>3581</v>
      </c>
      <c r="B3582" t="s">
        <v>11662</v>
      </c>
      <c r="C3582" t="s">
        <v>11663</v>
      </c>
      <c r="D3582">
        <v>54</v>
      </c>
      <c r="E3582" t="s">
        <v>65</v>
      </c>
      <c r="F3582" t="s">
        <v>187</v>
      </c>
      <c r="G3582" s="1">
        <v>44125</v>
      </c>
      <c r="H3582" t="s">
        <v>24</v>
      </c>
      <c r="I3582" t="s">
        <v>203</v>
      </c>
      <c r="J3582" s="21" t="s">
        <v>11664</v>
      </c>
      <c r="K3582" t="s">
        <v>62</v>
      </c>
      <c r="M3582" t="s">
        <v>28</v>
      </c>
      <c r="N3582" t="s">
        <v>29</v>
      </c>
      <c r="O3582" s="15">
        <v>45078.604143518518</v>
      </c>
      <c r="P3582"/>
      <c r="S3582">
        <v>0</v>
      </c>
      <c r="T3582">
        <v>1</v>
      </c>
      <c r="U3582">
        <v>0</v>
      </c>
      <c r="V3582" t="str">
        <f>IF(OR(tickets_cleaned[[#This Row],[resolution_time_hours]]="", tickets_cleaned[[#This Row],[resolution_time_hours]]&lt;0),"",tickets_cleaned[[#This Row],[resolution_time_hours]])</f>
        <v/>
      </c>
    </row>
    <row r="3583" spans="1:22" ht="15" customHeight="1" x14ac:dyDescent="0.2">
      <c r="A3583">
        <v>3582</v>
      </c>
      <c r="B3583" t="s">
        <v>11665</v>
      </c>
      <c r="C3583" t="s">
        <v>11666</v>
      </c>
      <c r="D3583">
        <v>67</v>
      </c>
      <c r="E3583" t="s">
        <v>90</v>
      </c>
      <c r="F3583" t="s">
        <v>161</v>
      </c>
      <c r="G3583" s="1">
        <v>43951</v>
      </c>
      <c r="H3583" t="s">
        <v>21</v>
      </c>
      <c r="I3583" t="s">
        <v>67</v>
      </c>
      <c r="J3583" t="s">
        <v>11667</v>
      </c>
      <c r="K3583" t="s">
        <v>74</v>
      </c>
      <c r="L3583" t="s">
        <v>11668</v>
      </c>
      <c r="M3583" t="s">
        <v>28</v>
      </c>
      <c r="N3583" t="s">
        <v>32</v>
      </c>
      <c r="O3583" s="15">
        <v>45078.895833333336</v>
      </c>
      <c r="P3583" s="15">
        <v>45078.438888888886</v>
      </c>
      <c r="Q3583">
        <v>5</v>
      </c>
      <c r="S3583">
        <v>1</v>
      </c>
      <c r="T3583">
        <v>0</v>
      </c>
      <c r="U3583">
        <v>0</v>
      </c>
      <c r="V3583" t="str">
        <f>IF(OR(tickets_cleaned[[#This Row],[resolution_time_hours]]="", tickets_cleaned[[#This Row],[resolution_time_hours]]&lt;0),"",tickets_cleaned[[#This Row],[resolution_time_hours]])</f>
        <v/>
      </c>
    </row>
    <row r="3584" spans="1:22" ht="15" customHeight="1" x14ac:dyDescent="0.2">
      <c r="A3584">
        <v>3583</v>
      </c>
      <c r="B3584" t="s">
        <v>11669</v>
      </c>
      <c r="C3584" t="s">
        <v>11670</v>
      </c>
      <c r="D3584">
        <v>18</v>
      </c>
      <c r="E3584" t="s">
        <v>65</v>
      </c>
      <c r="F3584" t="s">
        <v>119</v>
      </c>
      <c r="G3584" s="1">
        <v>44536</v>
      </c>
      <c r="H3584" t="s">
        <v>21</v>
      </c>
      <c r="I3584" t="s">
        <v>20</v>
      </c>
      <c r="J3584" s="21" t="s">
        <v>11671</v>
      </c>
      <c r="K3584" t="s">
        <v>74</v>
      </c>
      <c r="L3584" t="s">
        <v>11672</v>
      </c>
      <c r="M3584" t="s">
        <v>26</v>
      </c>
      <c r="N3584" t="s">
        <v>29</v>
      </c>
      <c r="O3584" s="15">
        <v>45078.777789351851</v>
      </c>
      <c r="P3584" s="15">
        <v>45078.831956018519</v>
      </c>
      <c r="Q3584">
        <v>4</v>
      </c>
      <c r="R3584">
        <v>1</v>
      </c>
      <c r="S3584">
        <v>1</v>
      </c>
      <c r="T3584">
        <v>0</v>
      </c>
      <c r="U3584">
        <v>0</v>
      </c>
      <c r="V3584">
        <f>IF(OR(tickets_cleaned[[#This Row],[resolution_time_hours]]="", tickets_cleaned[[#This Row],[resolution_time_hours]]&lt;0),"",tickets_cleaned[[#This Row],[resolution_time_hours]])</f>
        <v>1</v>
      </c>
    </row>
    <row r="3585" spans="1:22" ht="15" customHeight="1" x14ac:dyDescent="0.2">
      <c r="A3585">
        <v>3584</v>
      </c>
      <c r="B3585" t="s">
        <v>11673</v>
      </c>
      <c r="C3585" t="s">
        <v>11674</v>
      </c>
      <c r="D3585">
        <v>54</v>
      </c>
      <c r="E3585" t="s">
        <v>58</v>
      </c>
      <c r="F3585" t="s">
        <v>161</v>
      </c>
      <c r="G3585" s="1">
        <v>44046</v>
      </c>
      <c r="H3585" t="s">
        <v>23</v>
      </c>
      <c r="I3585" t="s">
        <v>67</v>
      </c>
      <c r="J3585" t="s">
        <v>11675</v>
      </c>
      <c r="K3585" t="s">
        <v>62</v>
      </c>
      <c r="M3585" t="s">
        <v>26</v>
      </c>
      <c r="N3585" t="s">
        <v>31</v>
      </c>
      <c r="O3585" s="15">
        <v>45078.375023148146</v>
      </c>
      <c r="P3585"/>
      <c r="S3585">
        <v>0</v>
      </c>
      <c r="T3585">
        <v>1</v>
      </c>
      <c r="U3585">
        <v>0</v>
      </c>
      <c r="V3585" t="str">
        <f>IF(OR(tickets_cleaned[[#This Row],[resolution_time_hours]]="", tickets_cleaned[[#This Row],[resolution_time_hours]]&lt;0),"",tickets_cleaned[[#This Row],[resolution_time_hours]])</f>
        <v/>
      </c>
    </row>
    <row r="3586" spans="1:22" ht="15" customHeight="1" x14ac:dyDescent="0.2">
      <c r="A3586">
        <v>3585</v>
      </c>
      <c r="B3586" t="s">
        <v>11676</v>
      </c>
      <c r="C3586" t="s">
        <v>11677</v>
      </c>
      <c r="D3586">
        <v>61</v>
      </c>
      <c r="E3586" t="s">
        <v>65</v>
      </c>
      <c r="F3586" t="s">
        <v>364</v>
      </c>
      <c r="G3586" s="1">
        <v>44019</v>
      </c>
      <c r="H3586" t="s">
        <v>24</v>
      </c>
      <c r="I3586" t="s">
        <v>20</v>
      </c>
      <c r="J3586" t="s">
        <v>11678</v>
      </c>
      <c r="K3586" t="s">
        <v>74</v>
      </c>
      <c r="L3586" t="s">
        <v>11679</v>
      </c>
      <c r="M3586" t="s">
        <v>25</v>
      </c>
      <c r="N3586" t="s">
        <v>30</v>
      </c>
      <c r="O3586" s="15">
        <v>45078.461840277778</v>
      </c>
      <c r="P3586" s="15">
        <v>45078.080590277779</v>
      </c>
      <c r="Q3586">
        <v>2</v>
      </c>
      <c r="S3586">
        <v>1</v>
      </c>
      <c r="T3586">
        <v>0</v>
      </c>
      <c r="U3586">
        <v>1</v>
      </c>
      <c r="V3586" t="str">
        <f>IF(OR(tickets_cleaned[[#This Row],[resolution_time_hours]]="", tickets_cleaned[[#This Row],[resolution_time_hours]]&lt;0),"",tickets_cleaned[[#This Row],[resolution_time_hours]])</f>
        <v/>
      </c>
    </row>
    <row r="3587" spans="1:22" ht="15" customHeight="1" x14ac:dyDescent="0.2">
      <c r="A3587">
        <v>3586</v>
      </c>
      <c r="B3587" t="s">
        <v>11680</v>
      </c>
      <c r="C3587" t="s">
        <v>11681</v>
      </c>
      <c r="D3587">
        <v>69</v>
      </c>
      <c r="E3587" t="s">
        <v>58</v>
      </c>
      <c r="F3587" t="s">
        <v>71</v>
      </c>
      <c r="G3587" s="1">
        <v>44011</v>
      </c>
      <c r="H3587" t="s">
        <v>20</v>
      </c>
      <c r="I3587" t="s">
        <v>91</v>
      </c>
      <c r="J3587" t="s">
        <v>1005</v>
      </c>
      <c r="K3587" t="s">
        <v>93</v>
      </c>
      <c r="M3587" t="s">
        <v>28</v>
      </c>
      <c r="N3587" t="s">
        <v>30</v>
      </c>
      <c r="P3587"/>
      <c r="S3587">
        <v>0</v>
      </c>
      <c r="T3587">
        <v>1</v>
      </c>
      <c r="U3587">
        <v>0</v>
      </c>
      <c r="V3587" t="str">
        <f>IF(OR(tickets_cleaned[[#This Row],[resolution_time_hours]]="", tickets_cleaned[[#This Row],[resolution_time_hours]]&lt;0),"",tickets_cleaned[[#This Row],[resolution_time_hours]])</f>
        <v/>
      </c>
    </row>
    <row r="3588" spans="1:22" ht="15" customHeight="1" x14ac:dyDescent="0.2">
      <c r="A3588">
        <v>3587</v>
      </c>
      <c r="B3588" t="s">
        <v>11682</v>
      </c>
      <c r="C3588" t="s">
        <v>11683</v>
      </c>
      <c r="D3588">
        <v>41</v>
      </c>
      <c r="E3588" t="s">
        <v>58</v>
      </c>
      <c r="F3588" t="s">
        <v>144</v>
      </c>
      <c r="G3588" s="1">
        <v>44133</v>
      </c>
      <c r="H3588" t="s">
        <v>22</v>
      </c>
      <c r="I3588" t="s">
        <v>120</v>
      </c>
      <c r="J3588" s="21" t="s">
        <v>11684</v>
      </c>
      <c r="K3588" t="s">
        <v>74</v>
      </c>
      <c r="L3588" t="s">
        <v>11685</v>
      </c>
      <c r="M3588" t="s">
        <v>27</v>
      </c>
      <c r="N3588" t="s">
        <v>32</v>
      </c>
      <c r="O3588" s="15">
        <v>45078.172974537039</v>
      </c>
      <c r="P3588" s="15">
        <v>45078.147974537038</v>
      </c>
      <c r="Q3588">
        <v>5</v>
      </c>
      <c r="S3588">
        <v>1</v>
      </c>
      <c r="T3588">
        <v>0</v>
      </c>
      <c r="U3588">
        <v>0</v>
      </c>
      <c r="V3588" t="str">
        <f>IF(OR(tickets_cleaned[[#This Row],[resolution_time_hours]]="", tickets_cleaned[[#This Row],[resolution_time_hours]]&lt;0),"",tickets_cleaned[[#This Row],[resolution_time_hours]])</f>
        <v/>
      </c>
    </row>
    <row r="3589" spans="1:22" ht="15" customHeight="1" x14ac:dyDescent="0.2">
      <c r="A3589">
        <v>3588</v>
      </c>
      <c r="B3589" t="s">
        <v>1281</v>
      </c>
      <c r="C3589" t="s">
        <v>11686</v>
      </c>
      <c r="D3589">
        <v>62</v>
      </c>
      <c r="E3589" t="s">
        <v>90</v>
      </c>
      <c r="F3589" t="s">
        <v>183</v>
      </c>
      <c r="G3589" s="1">
        <v>44043</v>
      </c>
      <c r="H3589" t="s">
        <v>20</v>
      </c>
      <c r="I3589" t="s">
        <v>168</v>
      </c>
      <c r="J3589" s="21" t="s">
        <v>11687</v>
      </c>
      <c r="K3589" t="s">
        <v>62</v>
      </c>
      <c r="M3589" t="s">
        <v>28</v>
      </c>
      <c r="N3589" t="s">
        <v>31</v>
      </c>
      <c r="O3589" s="15">
        <v>45078.364664351851</v>
      </c>
      <c r="P3589"/>
      <c r="S3589">
        <v>0</v>
      </c>
      <c r="T3589">
        <v>1</v>
      </c>
      <c r="U3589">
        <v>0</v>
      </c>
      <c r="V3589" t="str">
        <f>IF(OR(tickets_cleaned[[#This Row],[resolution_time_hours]]="", tickets_cleaned[[#This Row],[resolution_time_hours]]&lt;0),"",tickets_cleaned[[#This Row],[resolution_time_hours]])</f>
        <v/>
      </c>
    </row>
    <row r="3590" spans="1:22" ht="15" customHeight="1" x14ac:dyDescent="0.2">
      <c r="A3590">
        <v>3589</v>
      </c>
      <c r="B3590" t="s">
        <v>11688</v>
      </c>
      <c r="C3590" t="s">
        <v>11689</v>
      </c>
      <c r="D3590">
        <v>34</v>
      </c>
      <c r="E3590" t="s">
        <v>58</v>
      </c>
      <c r="F3590" t="s">
        <v>71</v>
      </c>
      <c r="G3590" s="1">
        <v>44303</v>
      </c>
      <c r="H3590" t="s">
        <v>20</v>
      </c>
      <c r="I3590" t="s">
        <v>85</v>
      </c>
      <c r="J3590" t="s">
        <v>11690</v>
      </c>
      <c r="K3590" t="s">
        <v>93</v>
      </c>
      <c r="M3590" t="s">
        <v>26</v>
      </c>
      <c r="N3590" t="s">
        <v>31</v>
      </c>
      <c r="P3590"/>
      <c r="S3590">
        <v>0</v>
      </c>
      <c r="T3590">
        <v>1</v>
      </c>
      <c r="U3590">
        <v>0</v>
      </c>
      <c r="V3590" t="str">
        <f>IF(OR(tickets_cleaned[[#This Row],[resolution_time_hours]]="", tickets_cleaned[[#This Row],[resolution_time_hours]]&lt;0),"",tickets_cleaned[[#This Row],[resolution_time_hours]])</f>
        <v/>
      </c>
    </row>
    <row r="3591" spans="1:22" ht="15" customHeight="1" x14ac:dyDescent="0.2">
      <c r="A3591">
        <v>3590</v>
      </c>
      <c r="B3591" t="s">
        <v>11691</v>
      </c>
      <c r="C3591" t="s">
        <v>11692</v>
      </c>
      <c r="D3591">
        <v>37</v>
      </c>
      <c r="E3591" t="s">
        <v>65</v>
      </c>
      <c r="F3591" t="s">
        <v>233</v>
      </c>
      <c r="G3591" s="1">
        <v>44269</v>
      </c>
      <c r="H3591" t="s">
        <v>20</v>
      </c>
      <c r="I3591" t="s">
        <v>79</v>
      </c>
      <c r="J3591" s="21" t="s">
        <v>11693</v>
      </c>
      <c r="K3591" t="s">
        <v>74</v>
      </c>
      <c r="L3591" t="s">
        <v>11694</v>
      </c>
      <c r="M3591" t="s">
        <v>28</v>
      </c>
      <c r="N3591" t="s">
        <v>29</v>
      </c>
      <c r="O3591" s="15">
        <v>45078.826504629629</v>
      </c>
      <c r="P3591" s="15">
        <v>45078.826504629629</v>
      </c>
      <c r="Q3591">
        <v>2</v>
      </c>
      <c r="R3591">
        <v>0</v>
      </c>
      <c r="S3591">
        <v>1</v>
      </c>
      <c r="T3591">
        <v>0</v>
      </c>
      <c r="U3591">
        <v>1</v>
      </c>
      <c r="V3591">
        <f>IF(OR(tickets_cleaned[[#This Row],[resolution_time_hours]]="", tickets_cleaned[[#This Row],[resolution_time_hours]]&lt;0),"",tickets_cleaned[[#This Row],[resolution_time_hours]])</f>
        <v>0</v>
      </c>
    </row>
    <row r="3592" spans="1:22" ht="15" customHeight="1" x14ac:dyDescent="0.2">
      <c r="A3592">
        <v>3591</v>
      </c>
      <c r="B3592" t="s">
        <v>11695</v>
      </c>
      <c r="C3592" t="s">
        <v>11696</v>
      </c>
      <c r="D3592">
        <v>46</v>
      </c>
      <c r="E3592" t="s">
        <v>58</v>
      </c>
      <c r="F3592" t="s">
        <v>187</v>
      </c>
      <c r="G3592" s="1">
        <v>44142</v>
      </c>
      <c r="H3592" t="s">
        <v>24</v>
      </c>
      <c r="I3592" t="s">
        <v>120</v>
      </c>
      <c r="J3592" s="21" t="s">
        <v>11697</v>
      </c>
      <c r="K3592" t="s">
        <v>62</v>
      </c>
      <c r="M3592" t="s">
        <v>28</v>
      </c>
      <c r="N3592" t="s">
        <v>30</v>
      </c>
      <c r="O3592" s="15">
        <v>45078.386944444443</v>
      </c>
      <c r="P3592"/>
      <c r="S3592">
        <v>0</v>
      </c>
      <c r="T3592">
        <v>1</v>
      </c>
      <c r="U3592">
        <v>0</v>
      </c>
      <c r="V3592" t="str">
        <f>IF(OR(tickets_cleaned[[#This Row],[resolution_time_hours]]="", tickets_cleaned[[#This Row],[resolution_time_hours]]&lt;0),"",tickets_cleaned[[#This Row],[resolution_time_hours]])</f>
        <v/>
      </c>
    </row>
    <row r="3593" spans="1:22" ht="15" customHeight="1" x14ac:dyDescent="0.2">
      <c r="A3593">
        <v>3592</v>
      </c>
      <c r="B3593" t="s">
        <v>11698</v>
      </c>
      <c r="C3593" t="s">
        <v>11699</v>
      </c>
      <c r="D3593">
        <v>62</v>
      </c>
      <c r="E3593" t="s">
        <v>58</v>
      </c>
      <c r="F3593" t="s">
        <v>66</v>
      </c>
      <c r="G3593" s="1">
        <v>44145</v>
      </c>
      <c r="H3593" t="s">
        <v>20</v>
      </c>
      <c r="I3593" t="s">
        <v>91</v>
      </c>
      <c r="J3593" t="s">
        <v>11700</v>
      </c>
      <c r="K3593" t="s">
        <v>74</v>
      </c>
      <c r="L3593" t="s">
        <v>11701</v>
      </c>
      <c r="M3593" t="s">
        <v>28</v>
      </c>
      <c r="N3593" t="s">
        <v>30</v>
      </c>
      <c r="O3593" s="15">
        <v>45078.533495370371</v>
      </c>
      <c r="P3593" s="15">
        <v>45078.873773148145</v>
      </c>
      <c r="Q3593">
        <v>2</v>
      </c>
      <c r="R3593">
        <v>8</v>
      </c>
      <c r="S3593">
        <v>1</v>
      </c>
      <c r="T3593">
        <v>0</v>
      </c>
      <c r="U3593">
        <v>1</v>
      </c>
      <c r="V3593">
        <f>IF(OR(tickets_cleaned[[#This Row],[resolution_time_hours]]="", tickets_cleaned[[#This Row],[resolution_time_hours]]&lt;0),"",tickets_cleaned[[#This Row],[resolution_time_hours]])</f>
        <v>8</v>
      </c>
    </row>
    <row r="3594" spans="1:22" ht="15" customHeight="1" x14ac:dyDescent="0.2">
      <c r="A3594">
        <v>3593</v>
      </c>
      <c r="B3594" t="s">
        <v>11702</v>
      </c>
      <c r="C3594" t="s">
        <v>11703</v>
      </c>
      <c r="D3594">
        <v>58</v>
      </c>
      <c r="E3594" t="s">
        <v>58</v>
      </c>
      <c r="F3594" t="s">
        <v>680</v>
      </c>
      <c r="G3594" s="1">
        <v>44259</v>
      </c>
      <c r="H3594" t="s">
        <v>24</v>
      </c>
      <c r="I3594" t="s">
        <v>126</v>
      </c>
      <c r="J3594" s="21" t="s">
        <v>11704</v>
      </c>
      <c r="K3594" t="s">
        <v>62</v>
      </c>
      <c r="M3594" t="s">
        <v>25</v>
      </c>
      <c r="N3594" t="s">
        <v>30</v>
      </c>
      <c r="O3594" s="15">
        <v>45078.011967592596</v>
      </c>
      <c r="P3594"/>
      <c r="S3594">
        <v>0</v>
      </c>
      <c r="T3594">
        <v>1</v>
      </c>
      <c r="U3594">
        <v>0</v>
      </c>
      <c r="V3594" t="str">
        <f>IF(OR(tickets_cleaned[[#This Row],[resolution_time_hours]]="", tickets_cleaned[[#This Row],[resolution_time_hours]]&lt;0),"",tickets_cleaned[[#This Row],[resolution_time_hours]])</f>
        <v/>
      </c>
    </row>
    <row r="3595" spans="1:22" ht="15" customHeight="1" x14ac:dyDescent="0.2">
      <c r="A3595">
        <v>3594</v>
      </c>
      <c r="B3595" t="s">
        <v>11705</v>
      </c>
      <c r="C3595" t="s">
        <v>11706</v>
      </c>
      <c r="D3595">
        <v>51</v>
      </c>
      <c r="E3595" t="s">
        <v>65</v>
      </c>
      <c r="F3595" t="s">
        <v>237</v>
      </c>
      <c r="G3595" s="1">
        <v>44473</v>
      </c>
      <c r="H3595" t="s">
        <v>23</v>
      </c>
      <c r="I3595" t="s">
        <v>106</v>
      </c>
      <c r="J3595" s="21" t="s">
        <v>11707</v>
      </c>
      <c r="K3595" t="s">
        <v>62</v>
      </c>
      <c r="M3595" t="s">
        <v>25</v>
      </c>
      <c r="N3595" t="s">
        <v>29</v>
      </c>
      <c r="O3595" s="15">
        <v>45078.29115740741</v>
      </c>
      <c r="P3595"/>
      <c r="S3595">
        <v>0</v>
      </c>
      <c r="T3595">
        <v>1</v>
      </c>
      <c r="U3595">
        <v>0</v>
      </c>
      <c r="V3595" t="str">
        <f>IF(OR(tickets_cleaned[[#This Row],[resolution_time_hours]]="", tickets_cleaned[[#This Row],[resolution_time_hours]]&lt;0),"",tickets_cleaned[[#This Row],[resolution_time_hours]])</f>
        <v/>
      </c>
    </row>
    <row r="3596" spans="1:22" ht="15" customHeight="1" x14ac:dyDescent="0.2">
      <c r="A3596">
        <v>3595</v>
      </c>
      <c r="B3596" t="s">
        <v>11708</v>
      </c>
      <c r="C3596" t="s">
        <v>11709</v>
      </c>
      <c r="D3596">
        <v>59</v>
      </c>
      <c r="E3596" t="s">
        <v>58</v>
      </c>
      <c r="F3596" t="s">
        <v>510</v>
      </c>
      <c r="G3596" s="1">
        <v>44230</v>
      </c>
      <c r="H3596" t="s">
        <v>24</v>
      </c>
      <c r="I3596" t="s">
        <v>203</v>
      </c>
      <c r="J3596" s="21" t="s">
        <v>11710</v>
      </c>
      <c r="K3596" t="s">
        <v>74</v>
      </c>
      <c r="L3596" t="s">
        <v>11711</v>
      </c>
      <c r="M3596" t="s">
        <v>28</v>
      </c>
      <c r="N3596" t="s">
        <v>30</v>
      </c>
      <c r="O3596" s="15">
        <v>45078.957129629627</v>
      </c>
      <c r="P3596" s="15">
        <v>45078.004351851851</v>
      </c>
      <c r="Q3596">
        <v>5</v>
      </c>
      <c r="S3596">
        <v>1</v>
      </c>
      <c r="T3596">
        <v>0</v>
      </c>
      <c r="U3596">
        <v>0</v>
      </c>
      <c r="V3596" t="str">
        <f>IF(OR(tickets_cleaned[[#This Row],[resolution_time_hours]]="", tickets_cleaned[[#This Row],[resolution_time_hours]]&lt;0),"",tickets_cleaned[[#This Row],[resolution_time_hours]])</f>
        <v/>
      </c>
    </row>
    <row r="3597" spans="1:22" ht="15" customHeight="1" x14ac:dyDescent="0.2">
      <c r="A3597">
        <v>3596</v>
      </c>
      <c r="B3597" t="s">
        <v>11712</v>
      </c>
      <c r="C3597" t="s">
        <v>11713</v>
      </c>
      <c r="D3597">
        <v>55</v>
      </c>
      <c r="E3597" t="s">
        <v>90</v>
      </c>
      <c r="F3597" t="s">
        <v>125</v>
      </c>
      <c r="G3597" s="1">
        <v>44197</v>
      </c>
      <c r="H3597" t="s">
        <v>23</v>
      </c>
      <c r="I3597" t="s">
        <v>101</v>
      </c>
      <c r="J3597" s="21" t="s">
        <v>11714</v>
      </c>
      <c r="K3597" t="s">
        <v>62</v>
      </c>
      <c r="M3597" t="s">
        <v>27</v>
      </c>
      <c r="N3597" t="s">
        <v>30</v>
      </c>
      <c r="O3597" s="15">
        <v>45078.464791666665</v>
      </c>
      <c r="P3597"/>
      <c r="S3597">
        <v>0</v>
      </c>
      <c r="T3597">
        <v>1</v>
      </c>
      <c r="U3597">
        <v>0</v>
      </c>
      <c r="V3597" t="str">
        <f>IF(OR(tickets_cleaned[[#This Row],[resolution_time_hours]]="", tickets_cleaned[[#This Row],[resolution_time_hours]]&lt;0),"",tickets_cleaned[[#This Row],[resolution_time_hours]])</f>
        <v/>
      </c>
    </row>
    <row r="3598" spans="1:22" ht="15" customHeight="1" x14ac:dyDescent="0.2">
      <c r="A3598">
        <v>3597</v>
      </c>
      <c r="B3598" t="s">
        <v>11715</v>
      </c>
      <c r="C3598" t="s">
        <v>11716</v>
      </c>
      <c r="D3598">
        <v>48</v>
      </c>
      <c r="E3598" t="s">
        <v>90</v>
      </c>
      <c r="F3598" t="s">
        <v>125</v>
      </c>
      <c r="G3598" s="1">
        <v>44192</v>
      </c>
      <c r="H3598" t="s">
        <v>20</v>
      </c>
      <c r="I3598" t="s">
        <v>106</v>
      </c>
      <c r="J3598" t="s">
        <v>11717</v>
      </c>
      <c r="K3598" t="s">
        <v>62</v>
      </c>
      <c r="M3598" t="s">
        <v>26</v>
      </c>
      <c r="N3598" t="s">
        <v>31</v>
      </c>
      <c r="O3598" s="15">
        <v>45078.040497685186</v>
      </c>
      <c r="P3598"/>
      <c r="S3598">
        <v>0</v>
      </c>
      <c r="T3598">
        <v>1</v>
      </c>
      <c r="U3598">
        <v>0</v>
      </c>
      <c r="V3598" t="str">
        <f>IF(OR(tickets_cleaned[[#This Row],[resolution_time_hours]]="", tickets_cleaned[[#This Row],[resolution_time_hours]]&lt;0),"",tickets_cleaned[[#This Row],[resolution_time_hours]])</f>
        <v/>
      </c>
    </row>
    <row r="3599" spans="1:22" ht="15" customHeight="1" x14ac:dyDescent="0.2">
      <c r="A3599">
        <v>3598</v>
      </c>
      <c r="B3599" t="s">
        <v>11718</v>
      </c>
      <c r="C3599" t="s">
        <v>11719</v>
      </c>
      <c r="D3599">
        <v>40</v>
      </c>
      <c r="E3599" t="s">
        <v>90</v>
      </c>
      <c r="F3599" t="s">
        <v>249</v>
      </c>
      <c r="G3599" s="1">
        <v>44320</v>
      </c>
      <c r="H3599" t="s">
        <v>21</v>
      </c>
      <c r="I3599" t="s">
        <v>85</v>
      </c>
      <c r="J3599" s="21" t="s">
        <v>11720</v>
      </c>
      <c r="K3599" t="s">
        <v>62</v>
      </c>
      <c r="M3599" t="s">
        <v>27</v>
      </c>
      <c r="N3599" t="s">
        <v>30</v>
      </c>
      <c r="O3599" s="15">
        <v>45078.343298611115</v>
      </c>
      <c r="P3599"/>
      <c r="S3599">
        <v>0</v>
      </c>
      <c r="T3599">
        <v>1</v>
      </c>
      <c r="U3599">
        <v>0</v>
      </c>
      <c r="V3599" t="str">
        <f>IF(OR(tickets_cleaned[[#This Row],[resolution_time_hours]]="", tickets_cleaned[[#This Row],[resolution_time_hours]]&lt;0),"",tickets_cleaned[[#This Row],[resolution_time_hours]])</f>
        <v/>
      </c>
    </row>
    <row r="3600" spans="1:22" ht="15" customHeight="1" x14ac:dyDescent="0.2">
      <c r="A3600">
        <v>3599</v>
      </c>
      <c r="B3600" t="s">
        <v>11721</v>
      </c>
      <c r="C3600" t="s">
        <v>11722</v>
      </c>
      <c r="D3600">
        <v>55</v>
      </c>
      <c r="E3600" t="s">
        <v>65</v>
      </c>
      <c r="F3600" t="s">
        <v>456</v>
      </c>
      <c r="G3600" s="1">
        <v>43877</v>
      </c>
      <c r="H3600" t="s">
        <v>22</v>
      </c>
      <c r="I3600" t="s">
        <v>60</v>
      </c>
      <c r="J3600" s="21" t="s">
        <v>11723</v>
      </c>
      <c r="K3600" t="s">
        <v>74</v>
      </c>
      <c r="L3600" t="s">
        <v>11724</v>
      </c>
      <c r="M3600" t="s">
        <v>26</v>
      </c>
      <c r="N3600" t="s">
        <v>30</v>
      </c>
      <c r="O3600" s="15">
        <v>45078.453738425924</v>
      </c>
      <c r="P3600" s="15">
        <v>45078.0940162037</v>
      </c>
      <c r="Q3600">
        <v>5</v>
      </c>
      <c r="S3600">
        <v>1</v>
      </c>
      <c r="T3600">
        <v>0</v>
      </c>
      <c r="U3600">
        <v>0</v>
      </c>
      <c r="V3600" t="str">
        <f>IF(OR(tickets_cleaned[[#This Row],[resolution_time_hours]]="", tickets_cleaned[[#This Row],[resolution_time_hours]]&lt;0),"",tickets_cleaned[[#This Row],[resolution_time_hours]])</f>
        <v/>
      </c>
    </row>
    <row r="3601" spans="1:22" ht="15" customHeight="1" x14ac:dyDescent="0.2">
      <c r="A3601">
        <v>3600</v>
      </c>
      <c r="B3601" t="s">
        <v>11725</v>
      </c>
      <c r="C3601" t="s">
        <v>11726</v>
      </c>
      <c r="D3601">
        <v>57</v>
      </c>
      <c r="E3601" t="s">
        <v>65</v>
      </c>
      <c r="F3601" t="s">
        <v>510</v>
      </c>
      <c r="G3601" s="1">
        <v>44287</v>
      </c>
      <c r="H3601" t="s">
        <v>22</v>
      </c>
      <c r="I3601" t="s">
        <v>72</v>
      </c>
      <c r="J3601" s="21" t="s">
        <v>11727</v>
      </c>
      <c r="K3601" t="s">
        <v>93</v>
      </c>
      <c r="M3601" t="s">
        <v>26</v>
      </c>
      <c r="N3601" t="s">
        <v>29</v>
      </c>
      <c r="P3601"/>
      <c r="S3601">
        <v>0</v>
      </c>
      <c r="T3601">
        <v>1</v>
      </c>
      <c r="U3601">
        <v>0</v>
      </c>
      <c r="V3601" t="str">
        <f>IF(OR(tickets_cleaned[[#This Row],[resolution_time_hours]]="", tickets_cleaned[[#This Row],[resolution_time_hours]]&lt;0),"",tickets_cleaned[[#This Row],[resolution_time_hours]])</f>
        <v/>
      </c>
    </row>
    <row r="3602" spans="1:22" ht="15" customHeight="1" x14ac:dyDescent="0.2">
      <c r="A3602">
        <v>3601</v>
      </c>
      <c r="B3602" t="s">
        <v>11728</v>
      </c>
      <c r="C3602" t="s">
        <v>11729</v>
      </c>
      <c r="D3602">
        <v>60</v>
      </c>
      <c r="E3602" t="s">
        <v>90</v>
      </c>
      <c r="F3602" t="s">
        <v>199</v>
      </c>
      <c r="G3602" s="1">
        <v>44272</v>
      </c>
      <c r="H3602" t="s">
        <v>21</v>
      </c>
      <c r="I3602" t="s">
        <v>60</v>
      </c>
      <c r="J3602" s="21" t="s">
        <v>11730</v>
      </c>
      <c r="K3602" t="s">
        <v>74</v>
      </c>
      <c r="L3602" t="s">
        <v>11731</v>
      </c>
      <c r="M3602" t="s">
        <v>25</v>
      </c>
      <c r="N3602" t="s">
        <v>32</v>
      </c>
      <c r="O3602" s="15">
        <v>45078.737800925926</v>
      </c>
      <c r="P3602" s="15">
        <v>45078.557245370372</v>
      </c>
      <c r="Q3602">
        <v>5</v>
      </c>
      <c r="S3602">
        <v>1</v>
      </c>
      <c r="T3602">
        <v>0</v>
      </c>
      <c r="U3602">
        <v>0</v>
      </c>
      <c r="V3602" t="str">
        <f>IF(OR(tickets_cleaned[[#This Row],[resolution_time_hours]]="", tickets_cleaned[[#This Row],[resolution_time_hours]]&lt;0),"",tickets_cleaned[[#This Row],[resolution_time_hours]])</f>
        <v/>
      </c>
    </row>
    <row r="3603" spans="1:22" ht="15" customHeight="1" x14ac:dyDescent="0.2">
      <c r="A3603">
        <v>3602</v>
      </c>
      <c r="B3603" t="s">
        <v>11732</v>
      </c>
      <c r="C3603" t="s">
        <v>11733</v>
      </c>
      <c r="D3603">
        <v>69</v>
      </c>
      <c r="E3603" t="s">
        <v>58</v>
      </c>
      <c r="F3603" t="s">
        <v>114</v>
      </c>
      <c r="G3603" s="1">
        <v>44395</v>
      </c>
      <c r="H3603" t="s">
        <v>22</v>
      </c>
      <c r="I3603" t="s">
        <v>176</v>
      </c>
      <c r="J3603" s="21" t="s">
        <v>11734</v>
      </c>
      <c r="K3603" t="s">
        <v>93</v>
      </c>
      <c r="M3603" t="s">
        <v>27</v>
      </c>
      <c r="N3603" t="s">
        <v>29</v>
      </c>
      <c r="P3603"/>
      <c r="S3603">
        <v>0</v>
      </c>
      <c r="T3603">
        <v>1</v>
      </c>
      <c r="U3603">
        <v>0</v>
      </c>
      <c r="V3603" t="str">
        <f>IF(OR(tickets_cleaned[[#This Row],[resolution_time_hours]]="", tickets_cleaned[[#This Row],[resolution_time_hours]]&lt;0),"",tickets_cleaned[[#This Row],[resolution_time_hours]])</f>
        <v/>
      </c>
    </row>
    <row r="3604" spans="1:22" ht="15" customHeight="1" x14ac:dyDescent="0.2">
      <c r="A3604">
        <v>3603</v>
      </c>
      <c r="B3604" t="s">
        <v>11735</v>
      </c>
      <c r="C3604" t="s">
        <v>11736</v>
      </c>
      <c r="D3604">
        <v>40</v>
      </c>
      <c r="E3604" t="s">
        <v>58</v>
      </c>
      <c r="F3604" t="s">
        <v>100</v>
      </c>
      <c r="G3604" s="1">
        <v>43946</v>
      </c>
      <c r="H3604" t="s">
        <v>21</v>
      </c>
      <c r="I3604" t="s">
        <v>22</v>
      </c>
      <c r="J3604" s="21" t="s">
        <v>11737</v>
      </c>
      <c r="K3604" t="s">
        <v>93</v>
      </c>
      <c r="M3604" t="s">
        <v>25</v>
      </c>
      <c r="N3604" t="s">
        <v>31</v>
      </c>
      <c r="P3604"/>
      <c r="S3604">
        <v>0</v>
      </c>
      <c r="T3604">
        <v>1</v>
      </c>
      <c r="U3604">
        <v>0</v>
      </c>
      <c r="V3604" t="str">
        <f>IF(OR(tickets_cleaned[[#This Row],[resolution_time_hours]]="", tickets_cleaned[[#This Row],[resolution_time_hours]]&lt;0),"",tickets_cleaned[[#This Row],[resolution_time_hours]])</f>
        <v/>
      </c>
    </row>
    <row r="3605" spans="1:22" ht="15" customHeight="1" x14ac:dyDescent="0.2">
      <c r="A3605">
        <v>3604</v>
      </c>
      <c r="B3605" t="s">
        <v>11738</v>
      </c>
      <c r="C3605" t="s">
        <v>11739</v>
      </c>
      <c r="D3605">
        <v>65</v>
      </c>
      <c r="E3605" t="s">
        <v>65</v>
      </c>
      <c r="F3605" t="s">
        <v>249</v>
      </c>
      <c r="G3605" s="1">
        <v>44348</v>
      </c>
      <c r="H3605" t="s">
        <v>20</v>
      </c>
      <c r="I3605" t="s">
        <v>67</v>
      </c>
      <c r="J3605" s="21" t="s">
        <v>11740</v>
      </c>
      <c r="K3605" t="s">
        <v>62</v>
      </c>
      <c r="M3605" t="s">
        <v>25</v>
      </c>
      <c r="N3605" t="s">
        <v>30</v>
      </c>
      <c r="O3605" s="15">
        <v>45078.406608796293</v>
      </c>
      <c r="P3605"/>
      <c r="S3605">
        <v>0</v>
      </c>
      <c r="T3605">
        <v>1</v>
      </c>
      <c r="U3605">
        <v>0</v>
      </c>
      <c r="V3605" t="str">
        <f>IF(OR(tickets_cleaned[[#This Row],[resolution_time_hours]]="", tickets_cleaned[[#This Row],[resolution_time_hours]]&lt;0),"",tickets_cleaned[[#This Row],[resolution_time_hours]])</f>
        <v/>
      </c>
    </row>
    <row r="3606" spans="1:22" ht="15" customHeight="1" x14ac:dyDescent="0.2">
      <c r="A3606">
        <v>3605</v>
      </c>
      <c r="B3606" t="s">
        <v>11741</v>
      </c>
      <c r="C3606" t="s">
        <v>11742</v>
      </c>
      <c r="D3606">
        <v>36</v>
      </c>
      <c r="E3606" t="s">
        <v>90</v>
      </c>
      <c r="F3606" t="s">
        <v>78</v>
      </c>
      <c r="G3606" s="1">
        <v>44009</v>
      </c>
      <c r="H3606" t="s">
        <v>21</v>
      </c>
      <c r="I3606" t="s">
        <v>22</v>
      </c>
      <c r="J3606" s="21" t="s">
        <v>11743</v>
      </c>
      <c r="K3606" t="s">
        <v>74</v>
      </c>
      <c r="L3606" t="s">
        <v>11744</v>
      </c>
      <c r="M3606" t="s">
        <v>25</v>
      </c>
      <c r="N3606" t="s">
        <v>31</v>
      </c>
      <c r="O3606" s="15">
        <v>45078.821203703701</v>
      </c>
      <c r="P3606" s="15">
        <v>45078.863564814812</v>
      </c>
      <c r="Q3606">
        <v>3</v>
      </c>
      <c r="R3606">
        <v>1</v>
      </c>
      <c r="S3606">
        <v>1</v>
      </c>
      <c r="T3606">
        <v>0</v>
      </c>
      <c r="U3606">
        <v>0</v>
      </c>
      <c r="V3606">
        <f>IF(OR(tickets_cleaned[[#This Row],[resolution_time_hours]]="", tickets_cleaned[[#This Row],[resolution_time_hours]]&lt;0),"",tickets_cleaned[[#This Row],[resolution_time_hours]])</f>
        <v>1</v>
      </c>
    </row>
    <row r="3607" spans="1:22" ht="15" customHeight="1" x14ac:dyDescent="0.2">
      <c r="A3607">
        <v>3606</v>
      </c>
      <c r="B3607" t="s">
        <v>11745</v>
      </c>
      <c r="C3607" t="s">
        <v>11746</v>
      </c>
      <c r="D3607">
        <v>37</v>
      </c>
      <c r="E3607" t="s">
        <v>65</v>
      </c>
      <c r="F3607" t="s">
        <v>481</v>
      </c>
      <c r="G3607" s="1">
        <v>44343</v>
      </c>
      <c r="H3607" t="s">
        <v>23</v>
      </c>
      <c r="I3607" t="s">
        <v>85</v>
      </c>
      <c r="J3607" s="21" t="s">
        <v>11747</v>
      </c>
      <c r="K3607" t="s">
        <v>93</v>
      </c>
      <c r="M3607" t="s">
        <v>26</v>
      </c>
      <c r="N3607" t="s">
        <v>30</v>
      </c>
      <c r="P3607"/>
      <c r="S3607">
        <v>0</v>
      </c>
      <c r="T3607">
        <v>1</v>
      </c>
      <c r="U3607">
        <v>0</v>
      </c>
      <c r="V3607" t="str">
        <f>IF(OR(tickets_cleaned[[#This Row],[resolution_time_hours]]="", tickets_cleaned[[#This Row],[resolution_time_hours]]&lt;0),"",tickets_cleaned[[#This Row],[resolution_time_hours]])</f>
        <v/>
      </c>
    </row>
    <row r="3608" spans="1:22" ht="15" customHeight="1" x14ac:dyDescent="0.2">
      <c r="A3608">
        <v>3607</v>
      </c>
      <c r="B3608" t="s">
        <v>11748</v>
      </c>
      <c r="C3608" t="s">
        <v>11749</v>
      </c>
      <c r="D3608">
        <v>39</v>
      </c>
      <c r="E3608" t="s">
        <v>65</v>
      </c>
      <c r="F3608" t="s">
        <v>152</v>
      </c>
      <c r="G3608" s="1">
        <v>44039</v>
      </c>
      <c r="H3608" t="s">
        <v>24</v>
      </c>
      <c r="I3608" t="s">
        <v>72</v>
      </c>
      <c r="J3608" s="21" t="s">
        <v>11750</v>
      </c>
      <c r="K3608" t="s">
        <v>93</v>
      </c>
      <c r="M3608" t="s">
        <v>27</v>
      </c>
      <c r="N3608" t="s">
        <v>30</v>
      </c>
      <c r="P3608"/>
      <c r="S3608">
        <v>0</v>
      </c>
      <c r="T3608">
        <v>1</v>
      </c>
      <c r="U3608">
        <v>0</v>
      </c>
      <c r="V3608" t="str">
        <f>IF(OR(tickets_cleaned[[#This Row],[resolution_time_hours]]="", tickets_cleaned[[#This Row],[resolution_time_hours]]&lt;0),"",tickets_cleaned[[#This Row],[resolution_time_hours]])</f>
        <v/>
      </c>
    </row>
    <row r="3609" spans="1:22" ht="15" customHeight="1" x14ac:dyDescent="0.2">
      <c r="A3609">
        <v>3608</v>
      </c>
      <c r="B3609" t="s">
        <v>11751</v>
      </c>
      <c r="C3609" t="s">
        <v>11752</v>
      </c>
      <c r="D3609">
        <v>18</v>
      </c>
      <c r="E3609" t="s">
        <v>58</v>
      </c>
      <c r="F3609" t="s">
        <v>446</v>
      </c>
      <c r="G3609" s="1">
        <v>44038</v>
      </c>
      <c r="H3609" t="s">
        <v>20</v>
      </c>
      <c r="I3609" t="s">
        <v>176</v>
      </c>
      <c r="J3609" s="21" t="s">
        <v>11753</v>
      </c>
      <c r="K3609" t="s">
        <v>93</v>
      </c>
      <c r="M3609" t="s">
        <v>26</v>
      </c>
      <c r="N3609" t="s">
        <v>31</v>
      </c>
      <c r="P3609"/>
      <c r="S3609">
        <v>0</v>
      </c>
      <c r="T3609">
        <v>1</v>
      </c>
      <c r="U3609">
        <v>0</v>
      </c>
      <c r="V3609" t="str">
        <f>IF(OR(tickets_cleaned[[#This Row],[resolution_time_hours]]="", tickets_cleaned[[#This Row],[resolution_time_hours]]&lt;0),"",tickets_cleaned[[#This Row],[resolution_time_hours]])</f>
        <v/>
      </c>
    </row>
    <row r="3610" spans="1:22" ht="15" customHeight="1" x14ac:dyDescent="0.2">
      <c r="A3610">
        <v>3609</v>
      </c>
      <c r="B3610" t="s">
        <v>11754</v>
      </c>
      <c r="C3610" t="s">
        <v>11755</v>
      </c>
      <c r="D3610">
        <v>52</v>
      </c>
      <c r="E3610" t="s">
        <v>90</v>
      </c>
      <c r="F3610" t="s">
        <v>71</v>
      </c>
      <c r="G3610" s="1">
        <v>43961</v>
      </c>
      <c r="H3610" t="s">
        <v>23</v>
      </c>
      <c r="I3610" t="s">
        <v>106</v>
      </c>
      <c r="J3610" s="21" t="s">
        <v>11756</v>
      </c>
      <c r="K3610" t="s">
        <v>93</v>
      </c>
      <c r="M3610" t="s">
        <v>28</v>
      </c>
      <c r="N3610" t="s">
        <v>31</v>
      </c>
      <c r="P3610"/>
      <c r="S3610">
        <v>0</v>
      </c>
      <c r="T3610">
        <v>1</v>
      </c>
      <c r="U3610">
        <v>0</v>
      </c>
      <c r="V3610" t="str">
        <f>IF(OR(tickets_cleaned[[#This Row],[resolution_time_hours]]="", tickets_cleaned[[#This Row],[resolution_time_hours]]&lt;0),"",tickets_cleaned[[#This Row],[resolution_time_hours]])</f>
        <v/>
      </c>
    </row>
    <row r="3611" spans="1:22" ht="15" customHeight="1" x14ac:dyDescent="0.2">
      <c r="A3611">
        <v>3610</v>
      </c>
      <c r="B3611" t="s">
        <v>11757</v>
      </c>
      <c r="C3611" t="s">
        <v>11758</v>
      </c>
      <c r="D3611">
        <v>48</v>
      </c>
      <c r="E3611" t="s">
        <v>90</v>
      </c>
      <c r="F3611" t="s">
        <v>237</v>
      </c>
      <c r="G3611" s="1">
        <v>44089</v>
      </c>
      <c r="H3611" t="s">
        <v>24</v>
      </c>
      <c r="I3611" t="s">
        <v>203</v>
      </c>
      <c r="J3611" s="21" t="s">
        <v>11759</v>
      </c>
      <c r="K3611" t="s">
        <v>74</v>
      </c>
      <c r="L3611" t="s">
        <v>11760</v>
      </c>
      <c r="M3611" t="s">
        <v>26</v>
      </c>
      <c r="N3611" t="s">
        <v>31</v>
      </c>
      <c r="O3611" s="15">
        <v>45078.783807870372</v>
      </c>
      <c r="P3611" s="15">
        <v>45078.493530092594</v>
      </c>
      <c r="Q3611">
        <v>2</v>
      </c>
      <c r="S3611">
        <v>1</v>
      </c>
      <c r="T3611">
        <v>0</v>
      </c>
      <c r="U3611">
        <v>1</v>
      </c>
      <c r="V3611" t="str">
        <f>IF(OR(tickets_cleaned[[#This Row],[resolution_time_hours]]="", tickets_cleaned[[#This Row],[resolution_time_hours]]&lt;0),"",tickets_cleaned[[#This Row],[resolution_time_hours]])</f>
        <v/>
      </c>
    </row>
    <row r="3612" spans="1:22" ht="15" customHeight="1" x14ac:dyDescent="0.2">
      <c r="A3612">
        <v>3611</v>
      </c>
      <c r="B3612" t="s">
        <v>11761</v>
      </c>
      <c r="C3612" t="s">
        <v>11762</v>
      </c>
      <c r="D3612">
        <v>56</v>
      </c>
      <c r="E3612" t="s">
        <v>90</v>
      </c>
      <c r="F3612" t="s">
        <v>275</v>
      </c>
      <c r="G3612" s="1">
        <v>44070</v>
      </c>
      <c r="H3612" t="s">
        <v>20</v>
      </c>
      <c r="I3612" t="s">
        <v>72</v>
      </c>
      <c r="J3612" s="21" t="s">
        <v>11763</v>
      </c>
      <c r="K3612" t="s">
        <v>62</v>
      </c>
      <c r="M3612" t="s">
        <v>27</v>
      </c>
      <c r="N3612" t="s">
        <v>32</v>
      </c>
      <c r="O3612" s="15">
        <v>45078.076180555552</v>
      </c>
      <c r="P3612"/>
      <c r="S3612">
        <v>0</v>
      </c>
      <c r="T3612">
        <v>1</v>
      </c>
      <c r="U3612">
        <v>0</v>
      </c>
      <c r="V3612" t="str">
        <f>IF(OR(tickets_cleaned[[#This Row],[resolution_time_hours]]="", tickets_cleaned[[#This Row],[resolution_time_hours]]&lt;0),"",tickets_cleaned[[#This Row],[resolution_time_hours]])</f>
        <v/>
      </c>
    </row>
    <row r="3613" spans="1:22" ht="15" customHeight="1" x14ac:dyDescent="0.2">
      <c r="A3613">
        <v>3612</v>
      </c>
      <c r="B3613" t="s">
        <v>11764</v>
      </c>
      <c r="C3613" t="s">
        <v>11765</v>
      </c>
      <c r="D3613">
        <v>68</v>
      </c>
      <c r="E3613" t="s">
        <v>90</v>
      </c>
      <c r="F3613" t="s">
        <v>456</v>
      </c>
      <c r="G3613" s="1">
        <v>44265</v>
      </c>
      <c r="H3613" t="s">
        <v>22</v>
      </c>
      <c r="I3613" t="s">
        <v>176</v>
      </c>
      <c r="J3613" s="21" t="s">
        <v>11766</v>
      </c>
      <c r="K3613" t="s">
        <v>93</v>
      </c>
      <c r="M3613" t="s">
        <v>28</v>
      </c>
      <c r="N3613" t="s">
        <v>30</v>
      </c>
      <c r="P3613"/>
      <c r="S3613">
        <v>0</v>
      </c>
      <c r="T3613">
        <v>1</v>
      </c>
      <c r="U3613">
        <v>0</v>
      </c>
      <c r="V3613" t="str">
        <f>IF(OR(tickets_cleaned[[#This Row],[resolution_time_hours]]="", tickets_cleaned[[#This Row],[resolution_time_hours]]&lt;0),"",tickets_cleaned[[#This Row],[resolution_time_hours]])</f>
        <v/>
      </c>
    </row>
    <row r="3614" spans="1:22" ht="15" customHeight="1" x14ac:dyDescent="0.2">
      <c r="A3614">
        <v>3613</v>
      </c>
      <c r="B3614" t="s">
        <v>11767</v>
      </c>
      <c r="C3614" t="s">
        <v>11768</v>
      </c>
      <c r="D3614">
        <v>40</v>
      </c>
      <c r="E3614" t="s">
        <v>90</v>
      </c>
      <c r="F3614" t="s">
        <v>144</v>
      </c>
      <c r="G3614" s="1">
        <v>44503</v>
      </c>
      <c r="H3614" t="s">
        <v>24</v>
      </c>
      <c r="I3614" t="s">
        <v>91</v>
      </c>
      <c r="J3614" s="21" t="s">
        <v>11769</v>
      </c>
      <c r="K3614" t="s">
        <v>62</v>
      </c>
      <c r="M3614" t="s">
        <v>28</v>
      </c>
      <c r="N3614" t="s">
        <v>29</v>
      </c>
      <c r="O3614" s="15">
        <v>45078.240115740744</v>
      </c>
      <c r="P3614"/>
      <c r="S3614">
        <v>0</v>
      </c>
      <c r="T3614">
        <v>1</v>
      </c>
      <c r="U3614">
        <v>0</v>
      </c>
      <c r="V3614" t="str">
        <f>IF(OR(tickets_cleaned[[#This Row],[resolution_time_hours]]="", tickets_cleaned[[#This Row],[resolution_time_hours]]&lt;0),"",tickets_cleaned[[#This Row],[resolution_time_hours]])</f>
        <v/>
      </c>
    </row>
    <row r="3615" spans="1:22" ht="15" customHeight="1" x14ac:dyDescent="0.2">
      <c r="A3615">
        <v>3614</v>
      </c>
      <c r="B3615" t="s">
        <v>11770</v>
      </c>
      <c r="C3615" t="s">
        <v>11771</v>
      </c>
      <c r="D3615">
        <v>50</v>
      </c>
      <c r="E3615" t="s">
        <v>58</v>
      </c>
      <c r="F3615" t="s">
        <v>364</v>
      </c>
      <c r="G3615" s="1">
        <v>44036</v>
      </c>
      <c r="H3615" t="s">
        <v>23</v>
      </c>
      <c r="I3615" t="s">
        <v>72</v>
      </c>
      <c r="J3615" s="21" t="s">
        <v>11772</v>
      </c>
      <c r="K3615" t="s">
        <v>62</v>
      </c>
      <c r="M3615" t="s">
        <v>27</v>
      </c>
      <c r="N3615" t="s">
        <v>32</v>
      </c>
      <c r="O3615" s="15">
        <v>45078.856087962966</v>
      </c>
      <c r="P3615"/>
      <c r="S3615">
        <v>0</v>
      </c>
      <c r="T3615">
        <v>1</v>
      </c>
      <c r="U3615">
        <v>0</v>
      </c>
      <c r="V3615" t="str">
        <f>IF(OR(tickets_cleaned[[#This Row],[resolution_time_hours]]="", tickets_cleaned[[#This Row],[resolution_time_hours]]&lt;0),"",tickets_cleaned[[#This Row],[resolution_time_hours]])</f>
        <v/>
      </c>
    </row>
    <row r="3616" spans="1:22" ht="15" customHeight="1" x14ac:dyDescent="0.2">
      <c r="A3616">
        <v>3615</v>
      </c>
      <c r="B3616" t="s">
        <v>11773</v>
      </c>
      <c r="C3616" t="s">
        <v>11774</v>
      </c>
      <c r="D3616">
        <v>20</v>
      </c>
      <c r="E3616" t="s">
        <v>90</v>
      </c>
      <c r="F3616" t="s">
        <v>125</v>
      </c>
      <c r="G3616" s="1">
        <v>44394</v>
      </c>
      <c r="H3616" t="s">
        <v>21</v>
      </c>
      <c r="I3616" t="s">
        <v>20</v>
      </c>
      <c r="J3616" s="21" t="s">
        <v>11775</v>
      </c>
      <c r="K3616" t="s">
        <v>93</v>
      </c>
      <c r="M3616" t="s">
        <v>26</v>
      </c>
      <c r="N3616" t="s">
        <v>31</v>
      </c>
      <c r="P3616"/>
      <c r="S3616">
        <v>0</v>
      </c>
      <c r="T3616">
        <v>1</v>
      </c>
      <c r="U3616">
        <v>0</v>
      </c>
      <c r="V3616" t="str">
        <f>IF(OR(tickets_cleaned[[#This Row],[resolution_time_hours]]="", tickets_cleaned[[#This Row],[resolution_time_hours]]&lt;0),"",tickets_cleaned[[#This Row],[resolution_time_hours]])</f>
        <v/>
      </c>
    </row>
    <row r="3617" spans="1:22" ht="15" customHeight="1" x14ac:dyDescent="0.2">
      <c r="A3617">
        <v>3616</v>
      </c>
      <c r="B3617" t="s">
        <v>11776</v>
      </c>
      <c r="C3617" t="s">
        <v>11777</v>
      </c>
      <c r="D3617">
        <v>35</v>
      </c>
      <c r="E3617" t="s">
        <v>65</v>
      </c>
      <c r="F3617" t="s">
        <v>364</v>
      </c>
      <c r="G3617" s="1">
        <v>44491</v>
      </c>
      <c r="H3617" t="s">
        <v>21</v>
      </c>
      <c r="I3617" t="s">
        <v>22</v>
      </c>
      <c r="J3617" s="21" t="s">
        <v>11778</v>
      </c>
      <c r="K3617" t="s">
        <v>93</v>
      </c>
      <c r="M3617" t="s">
        <v>27</v>
      </c>
      <c r="N3617" t="s">
        <v>30</v>
      </c>
      <c r="P3617"/>
      <c r="S3617">
        <v>0</v>
      </c>
      <c r="T3617">
        <v>1</v>
      </c>
      <c r="U3617">
        <v>0</v>
      </c>
      <c r="V3617" t="str">
        <f>IF(OR(tickets_cleaned[[#This Row],[resolution_time_hours]]="", tickets_cleaned[[#This Row],[resolution_time_hours]]&lt;0),"",tickets_cleaned[[#This Row],[resolution_time_hours]])</f>
        <v/>
      </c>
    </row>
    <row r="3618" spans="1:22" ht="15" customHeight="1" x14ac:dyDescent="0.2">
      <c r="A3618">
        <v>3617</v>
      </c>
      <c r="B3618" t="s">
        <v>11779</v>
      </c>
      <c r="C3618" t="s">
        <v>11780</v>
      </c>
      <c r="D3618">
        <v>69</v>
      </c>
      <c r="E3618" t="s">
        <v>65</v>
      </c>
      <c r="F3618" t="s">
        <v>199</v>
      </c>
      <c r="G3618" s="1">
        <v>44353</v>
      </c>
      <c r="H3618" t="s">
        <v>20</v>
      </c>
      <c r="I3618" t="s">
        <v>22</v>
      </c>
      <c r="J3618" t="s">
        <v>11781</v>
      </c>
      <c r="K3618" t="s">
        <v>93</v>
      </c>
      <c r="M3618" t="s">
        <v>26</v>
      </c>
      <c r="N3618" t="s">
        <v>30</v>
      </c>
      <c r="P3618"/>
      <c r="S3618">
        <v>0</v>
      </c>
      <c r="T3618">
        <v>1</v>
      </c>
      <c r="U3618">
        <v>0</v>
      </c>
      <c r="V3618" t="str">
        <f>IF(OR(tickets_cleaned[[#This Row],[resolution_time_hours]]="", tickets_cleaned[[#This Row],[resolution_time_hours]]&lt;0),"",tickets_cleaned[[#This Row],[resolution_time_hours]])</f>
        <v/>
      </c>
    </row>
    <row r="3619" spans="1:22" ht="15" customHeight="1" x14ac:dyDescent="0.2">
      <c r="A3619">
        <v>3618</v>
      </c>
      <c r="B3619" t="s">
        <v>11782</v>
      </c>
      <c r="C3619" t="s">
        <v>11783</v>
      </c>
      <c r="D3619">
        <v>48</v>
      </c>
      <c r="E3619" t="s">
        <v>58</v>
      </c>
      <c r="F3619" t="s">
        <v>71</v>
      </c>
      <c r="G3619" s="1">
        <v>44439</v>
      </c>
      <c r="H3619" t="s">
        <v>22</v>
      </c>
      <c r="I3619" t="s">
        <v>101</v>
      </c>
      <c r="J3619" s="21" t="s">
        <v>11784</v>
      </c>
      <c r="K3619" t="s">
        <v>74</v>
      </c>
      <c r="L3619" t="s">
        <v>11785</v>
      </c>
      <c r="M3619" t="s">
        <v>28</v>
      </c>
      <c r="N3619" t="s">
        <v>29</v>
      </c>
      <c r="O3619" s="15">
        <v>45078.479768518519</v>
      </c>
      <c r="P3619" s="15">
        <v>45078.197824074072</v>
      </c>
      <c r="Q3619">
        <v>1</v>
      </c>
      <c r="S3619">
        <v>1</v>
      </c>
      <c r="T3619">
        <v>0</v>
      </c>
      <c r="U3619">
        <v>1</v>
      </c>
      <c r="V3619" t="str">
        <f>IF(OR(tickets_cleaned[[#This Row],[resolution_time_hours]]="", tickets_cleaned[[#This Row],[resolution_time_hours]]&lt;0),"",tickets_cleaned[[#This Row],[resolution_time_hours]])</f>
        <v/>
      </c>
    </row>
    <row r="3620" spans="1:22" ht="15" customHeight="1" x14ac:dyDescent="0.2">
      <c r="A3620">
        <v>3619</v>
      </c>
      <c r="B3620" t="s">
        <v>11786</v>
      </c>
      <c r="C3620" t="s">
        <v>11787</v>
      </c>
      <c r="D3620">
        <v>64</v>
      </c>
      <c r="E3620" t="s">
        <v>58</v>
      </c>
      <c r="F3620" t="s">
        <v>139</v>
      </c>
      <c r="G3620" s="1">
        <v>44388</v>
      </c>
      <c r="H3620" t="s">
        <v>20</v>
      </c>
      <c r="I3620" t="s">
        <v>101</v>
      </c>
      <c r="J3620" s="21" t="s">
        <v>11788</v>
      </c>
      <c r="K3620" t="s">
        <v>62</v>
      </c>
      <c r="M3620" t="s">
        <v>27</v>
      </c>
      <c r="N3620" t="s">
        <v>29</v>
      </c>
      <c r="O3620" s="15">
        <v>45078.807557870372</v>
      </c>
      <c r="P3620"/>
      <c r="S3620">
        <v>0</v>
      </c>
      <c r="T3620">
        <v>1</v>
      </c>
      <c r="U3620">
        <v>0</v>
      </c>
      <c r="V3620" t="str">
        <f>IF(OR(tickets_cleaned[[#This Row],[resolution_time_hours]]="", tickets_cleaned[[#This Row],[resolution_time_hours]]&lt;0),"",tickets_cleaned[[#This Row],[resolution_time_hours]])</f>
        <v/>
      </c>
    </row>
    <row r="3621" spans="1:22" ht="15" customHeight="1" x14ac:dyDescent="0.2">
      <c r="A3621">
        <v>3620</v>
      </c>
      <c r="B3621" t="s">
        <v>11789</v>
      </c>
      <c r="C3621" t="s">
        <v>11790</v>
      </c>
      <c r="D3621">
        <v>55</v>
      </c>
      <c r="E3621" t="s">
        <v>58</v>
      </c>
      <c r="F3621" t="s">
        <v>66</v>
      </c>
      <c r="G3621" s="1">
        <v>44367</v>
      </c>
      <c r="H3621" t="s">
        <v>23</v>
      </c>
      <c r="I3621" t="s">
        <v>72</v>
      </c>
      <c r="J3621" s="21" t="s">
        <v>11791</v>
      </c>
      <c r="K3621" t="s">
        <v>62</v>
      </c>
      <c r="M3621" t="s">
        <v>25</v>
      </c>
      <c r="N3621" t="s">
        <v>29</v>
      </c>
      <c r="O3621" s="15">
        <v>45078.328402777777</v>
      </c>
      <c r="P3621"/>
      <c r="S3621">
        <v>0</v>
      </c>
      <c r="T3621">
        <v>1</v>
      </c>
      <c r="U3621">
        <v>0</v>
      </c>
      <c r="V3621" t="str">
        <f>IF(OR(tickets_cleaned[[#This Row],[resolution_time_hours]]="", tickets_cleaned[[#This Row],[resolution_time_hours]]&lt;0),"",tickets_cleaned[[#This Row],[resolution_time_hours]])</f>
        <v/>
      </c>
    </row>
    <row r="3622" spans="1:22" ht="15" customHeight="1" x14ac:dyDescent="0.2">
      <c r="A3622">
        <v>3621</v>
      </c>
      <c r="B3622" t="s">
        <v>11792</v>
      </c>
      <c r="C3622" t="s">
        <v>11793</v>
      </c>
      <c r="D3622">
        <v>26</v>
      </c>
      <c r="E3622" t="s">
        <v>90</v>
      </c>
      <c r="F3622" t="s">
        <v>59</v>
      </c>
      <c r="G3622" s="1">
        <v>43973</v>
      </c>
      <c r="H3622" t="s">
        <v>22</v>
      </c>
      <c r="I3622" t="s">
        <v>20</v>
      </c>
      <c r="J3622" s="21" t="s">
        <v>11794</v>
      </c>
      <c r="K3622" t="s">
        <v>62</v>
      </c>
      <c r="M3622" t="s">
        <v>27</v>
      </c>
      <c r="N3622" t="s">
        <v>31</v>
      </c>
      <c r="O3622" s="15">
        <v>45078.553414351853</v>
      </c>
      <c r="P3622"/>
      <c r="S3622">
        <v>0</v>
      </c>
      <c r="T3622">
        <v>1</v>
      </c>
      <c r="U3622">
        <v>0</v>
      </c>
      <c r="V3622" t="str">
        <f>IF(OR(tickets_cleaned[[#This Row],[resolution_time_hours]]="", tickets_cleaned[[#This Row],[resolution_time_hours]]&lt;0),"",tickets_cleaned[[#This Row],[resolution_time_hours]])</f>
        <v/>
      </c>
    </row>
    <row r="3623" spans="1:22" ht="15" customHeight="1" x14ac:dyDescent="0.2">
      <c r="A3623">
        <v>3622</v>
      </c>
      <c r="B3623" t="s">
        <v>11795</v>
      </c>
      <c r="C3623" t="s">
        <v>11796</v>
      </c>
      <c r="D3623">
        <v>46</v>
      </c>
      <c r="E3623" t="s">
        <v>90</v>
      </c>
      <c r="F3623" t="s">
        <v>134</v>
      </c>
      <c r="G3623" s="1">
        <v>44280</v>
      </c>
      <c r="H3623" t="s">
        <v>21</v>
      </c>
      <c r="I3623" t="s">
        <v>60</v>
      </c>
      <c r="J3623" s="21" t="s">
        <v>11797</v>
      </c>
      <c r="K3623" t="s">
        <v>74</v>
      </c>
      <c r="L3623" t="s">
        <v>11798</v>
      </c>
      <c r="M3623" t="s">
        <v>26</v>
      </c>
      <c r="N3623" t="s">
        <v>30</v>
      </c>
      <c r="O3623" s="15">
        <v>45078.756898148145</v>
      </c>
      <c r="P3623" s="15">
        <v>45078.444398148145</v>
      </c>
      <c r="Q3623">
        <v>3</v>
      </c>
      <c r="S3623">
        <v>1</v>
      </c>
      <c r="T3623">
        <v>0</v>
      </c>
      <c r="U3623">
        <v>0</v>
      </c>
      <c r="V3623" t="str">
        <f>IF(OR(tickets_cleaned[[#This Row],[resolution_time_hours]]="", tickets_cleaned[[#This Row],[resolution_time_hours]]&lt;0),"",tickets_cleaned[[#This Row],[resolution_time_hours]])</f>
        <v/>
      </c>
    </row>
    <row r="3624" spans="1:22" ht="15" customHeight="1" x14ac:dyDescent="0.2">
      <c r="A3624">
        <v>3623</v>
      </c>
      <c r="B3624" t="s">
        <v>11799</v>
      </c>
      <c r="C3624" t="s">
        <v>11800</v>
      </c>
      <c r="D3624">
        <v>22</v>
      </c>
      <c r="E3624" t="s">
        <v>90</v>
      </c>
      <c r="F3624" t="s">
        <v>306</v>
      </c>
      <c r="G3624" s="1">
        <v>44334</v>
      </c>
      <c r="H3624" t="s">
        <v>20</v>
      </c>
      <c r="I3624" t="s">
        <v>72</v>
      </c>
      <c r="J3624" s="21" t="s">
        <v>11801</v>
      </c>
      <c r="K3624" t="s">
        <v>93</v>
      </c>
      <c r="M3624" t="s">
        <v>28</v>
      </c>
      <c r="N3624" t="s">
        <v>29</v>
      </c>
      <c r="P3624"/>
      <c r="S3624">
        <v>0</v>
      </c>
      <c r="T3624">
        <v>1</v>
      </c>
      <c r="U3624">
        <v>0</v>
      </c>
      <c r="V3624" t="str">
        <f>IF(OR(tickets_cleaned[[#This Row],[resolution_time_hours]]="", tickets_cleaned[[#This Row],[resolution_time_hours]]&lt;0),"",tickets_cleaned[[#This Row],[resolution_time_hours]])</f>
        <v/>
      </c>
    </row>
    <row r="3625" spans="1:22" ht="15" customHeight="1" x14ac:dyDescent="0.2">
      <c r="A3625">
        <v>3624</v>
      </c>
      <c r="B3625" t="s">
        <v>11802</v>
      </c>
      <c r="C3625" t="s">
        <v>11803</v>
      </c>
      <c r="D3625">
        <v>44</v>
      </c>
      <c r="E3625" t="s">
        <v>90</v>
      </c>
      <c r="F3625" t="s">
        <v>249</v>
      </c>
      <c r="G3625" s="1">
        <v>44100</v>
      </c>
      <c r="H3625" t="s">
        <v>22</v>
      </c>
      <c r="I3625" t="s">
        <v>72</v>
      </c>
      <c r="J3625" s="21" t="s">
        <v>11804</v>
      </c>
      <c r="K3625" t="s">
        <v>74</v>
      </c>
      <c r="L3625" t="s">
        <v>11805</v>
      </c>
      <c r="M3625" t="s">
        <v>27</v>
      </c>
      <c r="N3625" t="s">
        <v>32</v>
      </c>
      <c r="O3625" s="15">
        <v>45078.880532407406</v>
      </c>
      <c r="P3625" s="15">
        <v>45078.59233796296</v>
      </c>
      <c r="Q3625">
        <v>3</v>
      </c>
      <c r="S3625">
        <v>1</v>
      </c>
      <c r="T3625">
        <v>0</v>
      </c>
      <c r="U3625">
        <v>0</v>
      </c>
      <c r="V3625" t="str">
        <f>IF(OR(tickets_cleaned[[#This Row],[resolution_time_hours]]="", tickets_cleaned[[#This Row],[resolution_time_hours]]&lt;0),"",tickets_cleaned[[#This Row],[resolution_time_hours]])</f>
        <v/>
      </c>
    </row>
    <row r="3626" spans="1:22" ht="15" customHeight="1" x14ac:dyDescent="0.2">
      <c r="A3626">
        <v>3625</v>
      </c>
      <c r="B3626" t="s">
        <v>11806</v>
      </c>
      <c r="C3626" t="s">
        <v>11807</v>
      </c>
      <c r="D3626">
        <v>22</v>
      </c>
      <c r="E3626" t="s">
        <v>65</v>
      </c>
      <c r="F3626" t="s">
        <v>161</v>
      </c>
      <c r="G3626" s="1">
        <v>44073</v>
      </c>
      <c r="H3626" t="s">
        <v>23</v>
      </c>
      <c r="I3626" t="s">
        <v>106</v>
      </c>
      <c r="J3626" s="21" t="s">
        <v>11808</v>
      </c>
      <c r="K3626" t="s">
        <v>93</v>
      </c>
      <c r="M3626" t="s">
        <v>26</v>
      </c>
      <c r="N3626" t="s">
        <v>31</v>
      </c>
      <c r="P3626"/>
      <c r="S3626">
        <v>0</v>
      </c>
      <c r="T3626">
        <v>1</v>
      </c>
      <c r="U3626">
        <v>0</v>
      </c>
      <c r="V3626" t="str">
        <f>IF(OR(tickets_cleaned[[#This Row],[resolution_time_hours]]="", tickets_cleaned[[#This Row],[resolution_time_hours]]&lt;0),"",tickets_cleaned[[#This Row],[resolution_time_hours]])</f>
        <v/>
      </c>
    </row>
    <row r="3627" spans="1:22" ht="15" customHeight="1" x14ac:dyDescent="0.2">
      <c r="A3627">
        <v>3626</v>
      </c>
      <c r="B3627" t="s">
        <v>11809</v>
      </c>
      <c r="C3627" t="s">
        <v>11810</v>
      </c>
      <c r="D3627">
        <v>20</v>
      </c>
      <c r="E3627" t="s">
        <v>58</v>
      </c>
      <c r="F3627" t="s">
        <v>481</v>
      </c>
      <c r="G3627" s="1">
        <v>44067</v>
      </c>
      <c r="H3627" t="s">
        <v>24</v>
      </c>
      <c r="I3627" t="s">
        <v>60</v>
      </c>
      <c r="J3627" s="21" t="s">
        <v>11811</v>
      </c>
      <c r="K3627" t="s">
        <v>93</v>
      </c>
      <c r="M3627" t="s">
        <v>25</v>
      </c>
      <c r="N3627" t="s">
        <v>30</v>
      </c>
      <c r="P3627"/>
      <c r="S3627">
        <v>0</v>
      </c>
      <c r="T3627">
        <v>1</v>
      </c>
      <c r="U3627">
        <v>0</v>
      </c>
      <c r="V3627" t="str">
        <f>IF(OR(tickets_cleaned[[#This Row],[resolution_time_hours]]="", tickets_cleaned[[#This Row],[resolution_time_hours]]&lt;0),"",tickets_cleaned[[#This Row],[resolution_time_hours]])</f>
        <v/>
      </c>
    </row>
    <row r="3628" spans="1:22" ht="15" customHeight="1" x14ac:dyDescent="0.2">
      <c r="A3628">
        <v>3627</v>
      </c>
      <c r="B3628" t="s">
        <v>11812</v>
      </c>
      <c r="C3628" t="s">
        <v>11813</v>
      </c>
      <c r="D3628">
        <v>55</v>
      </c>
      <c r="E3628" t="s">
        <v>58</v>
      </c>
      <c r="F3628" t="s">
        <v>233</v>
      </c>
      <c r="G3628" s="1">
        <v>44270</v>
      </c>
      <c r="H3628" t="s">
        <v>21</v>
      </c>
      <c r="I3628" t="s">
        <v>85</v>
      </c>
      <c r="J3628" s="21" t="s">
        <v>11814</v>
      </c>
      <c r="K3628" t="s">
        <v>62</v>
      </c>
      <c r="M3628" t="s">
        <v>26</v>
      </c>
      <c r="N3628" t="s">
        <v>31</v>
      </c>
      <c r="O3628" s="15">
        <v>45078.777106481481</v>
      </c>
      <c r="P3628"/>
      <c r="S3628">
        <v>0</v>
      </c>
      <c r="T3628">
        <v>1</v>
      </c>
      <c r="U3628">
        <v>0</v>
      </c>
      <c r="V3628" t="str">
        <f>IF(OR(tickets_cleaned[[#This Row],[resolution_time_hours]]="", tickets_cleaned[[#This Row],[resolution_time_hours]]&lt;0),"",tickets_cleaned[[#This Row],[resolution_time_hours]])</f>
        <v/>
      </c>
    </row>
    <row r="3629" spans="1:22" ht="15" customHeight="1" x14ac:dyDescent="0.2">
      <c r="A3629">
        <v>3628</v>
      </c>
      <c r="B3629" t="s">
        <v>11815</v>
      </c>
      <c r="C3629" t="s">
        <v>6753</v>
      </c>
      <c r="D3629">
        <v>44</v>
      </c>
      <c r="E3629" t="s">
        <v>58</v>
      </c>
      <c r="F3629" t="s">
        <v>268</v>
      </c>
      <c r="G3629" s="1">
        <v>44373</v>
      </c>
      <c r="H3629" t="s">
        <v>20</v>
      </c>
      <c r="I3629" t="s">
        <v>79</v>
      </c>
      <c r="J3629" s="21" t="s">
        <v>11816</v>
      </c>
      <c r="K3629" t="s">
        <v>74</v>
      </c>
      <c r="L3629" t="s">
        <v>11817</v>
      </c>
      <c r="M3629" t="s">
        <v>26</v>
      </c>
      <c r="N3629" t="s">
        <v>32</v>
      </c>
      <c r="O3629" s="15">
        <v>45078.300046296295</v>
      </c>
      <c r="P3629" s="15">
        <v>45078.607685185183</v>
      </c>
      <c r="Q3629">
        <v>5</v>
      </c>
      <c r="R3629">
        <v>7</v>
      </c>
      <c r="S3629">
        <v>1</v>
      </c>
      <c r="T3629">
        <v>0</v>
      </c>
      <c r="U3629">
        <v>0</v>
      </c>
      <c r="V3629">
        <f>IF(OR(tickets_cleaned[[#This Row],[resolution_time_hours]]="", tickets_cleaned[[#This Row],[resolution_time_hours]]&lt;0),"",tickets_cleaned[[#This Row],[resolution_time_hours]])</f>
        <v>7</v>
      </c>
    </row>
    <row r="3630" spans="1:22" ht="15" customHeight="1" x14ac:dyDescent="0.2">
      <c r="A3630">
        <v>3629</v>
      </c>
      <c r="B3630" t="s">
        <v>11818</v>
      </c>
      <c r="C3630" t="s">
        <v>11819</v>
      </c>
      <c r="D3630">
        <v>56</v>
      </c>
      <c r="E3630" t="s">
        <v>58</v>
      </c>
      <c r="F3630" t="s">
        <v>119</v>
      </c>
      <c r="G3630" s="1">
        <v>44327</v>
      </c>
      <c r="H3630" t="s">
        <v>22</v>
      </c>
      <c r="I3630" t="s">
        <v>106</v>
      </c>
      <c r="J3630" t="s">
        <v>11820</v>
      </c>
      <c r="K3630" t="s">
        <v>93</v>
      </c>
      <c r="M3630" t="s">
        <v>25</v>
      </c>
      <c r="N3630" t="s">
        <v>31</v>
      </c>
      <c r="P3630"/>
      <c r="S3630">
        <v>0</v>
      </c>
      <c r="T3630">
        <v>1</v>
      </c>
      <c r="U3630">
        <v>0</v>
      </c>
      <c r="V3630" t="str">
        <f>IF(OR(tickets_cleaned[[#This Row],[resolution_time_hours]]="", tickets_cleaned[[#This Row],[resolution_time_hours]]&lt;0),"",tickets_cleaned[[#This Row],[resolution_time_hours]])</f>
        <v/>
      </c>
    </row>
    <row r="3631" spans="1:22" ht="15" customHeight="1" x14ac:dyDescent="0.2">
      <c r="A3631">
        <v>3630</v>
      </c>
      <c r="B3631" t="s">
        <v>11821</v>
      </c>
      <c r="C3631" t="s">
        <v>11822</v>
      </c>
      <c r="D3631">
        <v>44</v>
      </c>
      <c r="E3631" t="s">
        <v>65</v>
      </c>
      <c r="F3631" t="s">
        <v>114</v>
      </c>
      <c r="G3631" s="1">
        <v>44527</v>
      </c>
      <c r="H3631" t="s">
        <v>20</v>
      </c>
      <c r="I3631" t="s">
        <v>203</v>
      </c>
      <c r="J3631" s="21" t="s">
        <v>11823</v>
      </c>
      <c r="K3631" t="s">
        <v>93</v>
      </c>
      <c r="M3631" t="s">
        <v>26</v>
      </c>
      <c r="N3631" t="s">
        <v>30</v>
      </c>
      <c r="P3631"/>
      <c r="S3631">
        <v>0</v>
      </c>
      <c r="T3631">
        <v>1</v>
      </c>
      <c r="U3631">
        <v>0</v>
      </c>
      <c r="V3631" t="str">
        <f>IF(OR(tickets_cleaned[[#This Row],[resolution_time_hours]]="", tickets_cleaned[[#This Row],[resolution_time_hours]]&lt;0),"",tickets_cleaned[[#This Row],[resolution_time_hours]])</f>
        <v/>
      </c>
    </row>
    <row r="3632" spans="1:22" ht="15" customHeight="1" x14ac:dyDescent="0.2">
      <c r="A3632">
        <v>3631</v>
      </c>
      <c r="B3632" t="s">
        <v>11824</v>
      </c>
      <c r="C3632" t="s">
        <v>11825</v>
      </c>
      <c r="D3632">
        <v>67</v>
      </c>
      <c r="E3632" t="s">
        <v>65</v>
      </c>
      <c r="F3632" t="s">
        <v>275</v>
      </c>
      <c r="G3632" s="1">
        <v>44210</v>
      </c>
      <c r="H3632" t="s">
        <v>20</v>
      </c>
      <c r="I3632" t="s">
        <v>67</v>
      </c>
      <c r="J3632" s="21" t="s">
        <v>11826</v>
      </c>
      <c r="K3632" t="s">
        <v>62</v>
      </c>
      <c r="M3632" t="s">
        <v>26</v>
      </c>
      <c r="N3632" t="s">
        <v>29</v>
      </c>
      <c r="O3632" s="15">
        <v>45078.848715277774</v>
      </c>
      <c r="P3632"/>
      <c r="S3632">
        <v>0</v>
      </c>
      <c r="T3632">
        <v>1</v>
      </c>
      <c r="U3632">
        <v>0</v>
      </c>
      <c r="V3632" t="str">
        <f>IF(OR(tickets_cleaned[[#This Row],[resolution_time_hours]]="", tickets_cleaned[[#This Row],[resolution_time_hours]]&lt;0),"",tickets_cleaned[[#This Row],[resolution_time_hours]])</f>
        <v/>
      </c>
    </row>
    <row r="3633" spans="1:22" ht="15" customHeight="1" x14ac:dyDescent="0.2">
      <c r="A3633">
        <v>3632</v>
      </c>
      <c r="B3633" t="s">
        <v>11827</v>
      </c>
      <c r="C3633" t="s">
        <v>11828</v>
      </c>
      <c r="D3633">
        <v>41</v>
      </c>
      <c r="E3633" t="s">
        <v>58</v>
      </c>
      <c r="F3633" t="s">
        <v>175</v>
      </c>
      <c r="G3633" s="1">
        <v>43881</v>
      </c>
      <c r="H3633" t="s">
        <v>22</v>
      </c>
      <c r="I3633" t="s">
        <v>20</v>
      </c>
      <c r="J3633" s="21" t="s">
        <v>11829</v>
      </c>
      <c r="K3633" t="s">
        <v>62</v>
      </c>
      <c r="M3633" t="s">
        <v>25</v>
      </c>
      <c r="N3633" t="s">
        <v>29</v>
      </c>
      <c r="O3633" s="15">
        <v>45078.770960648151</v>
      </c>
      <c r="P3633"/>
      <c r="S3633">
        <v>0</v>
      </c>
      <c r="T3633">
        <v>1</v>
      </c>
      <c r="U3633">
        <v>0</v>
      </c>
      <c r="V3633" t="str">
        <f>IF(OR(tickets_cleaned[[#This Row],[resolution_time_hours]]="", tickets_cleaned[[#This Row],[resolution_time_hours]]&lt;0),"",tickets_cleaned[[#This Row],[resolution_time_hours]])</f>
        <v/>
      </c>
    </row>
    <row r="3634" spans="1:22" ht="15" customHeight="1" x14ac:dyDescent="0.2">
      <c r="A3634">
        <v>3633</v>
      </c>
      <c r="B3634" t="s">
        <v>11830</v>
      </c>
      <c r="C3634" t="s">
        <v>11831</v>
      </c>
      <c r="D3634">
        <v>70</v>
      </c>
      <c r="E3634" t="s">
        <v>65</v>
      </c>
      <c r="F3634" t="s">
        <v>233</v>
      </c>
      <c r="G3634" s="1">
        <v>43891</v>
      </c>
      <c r="H3634" t="s">
        <v>22</v>
      </c>
      <c r="I3634" t="s">
        <v>120</v>
      </c>
      <c r="J3634" s="21" t="s">
        <v>11832</v>
      </c>
      <c r="K3634" t="s">
        <v>93</v>
      </c>
      <c r="M3634" t="s">
        <v>26</v>
      </c>
      <c r="N3634" t="s">
        <v>32</v>
      </c>
      <c r="P3634"/>
      <c r="S3634">
        <v>0</v>
      </c>
      <c r="T3634">
        <v>1</v>
      </c>
      <c r="U3634">
        <v>0</v>
      </c>
      <c r="V3634" t="str">
        <f>IF(OR(tickets_cleaned[[#This Row],[resolution_time_hours]]="", tickets_cleaned[[#This Row],[resolution_time_hours]]&lt;0),"",tickets_cleaned[[#This Row],[resolution_time_hours]])</f>
        <v/>
      </c>
    </row>
    <row r="3635" spans="1:22" ht="15" customHeight="1" x14ac:dyDescent="0.2">
      <c r="A3635">
        <v>3634</v>
      </c>
      <c r="B3635" t="s">
        <v>11833</v>
      </c>
      <c r="C3635" t="s">
        <v>11834</v>
      </c>
      <c r="D3635">
        <v>22</v>
      </c>
      <c r="E3635" t="s">
        <v>90</v>
      </c>
      <c r="F3635" t="s">
        <v>78</v>
      </c>
      <c r="G3635" s="1">
        <v>44273</v>
      </c>
      <c r="H3635" t="s">
        <v>22</v>
      </c>
      <c r="I3635" t="s">
        <v>91</v>
      </c>
      <c r="J3635" t="s">
        <v>11835</v>
      </c>
      <c r="K3635" t="s">
        <v>62</v>
      </c>
      <c r="M3635" t="s">
        <v>27</v>
      </c>
      <c r="N3635" t="s">
        <v>30</v>
      </c>
      <c r="O3635" s="15">
        <v>45078.02584490741</v>
      </c>
      <c r="P3635"/>
      <c r="S3635">
        <v>0</v>
      </c>
      <c r="T3635">
        <v>1</v>
      </c>
      <c r="U3635">
        <v>0</v>
      </c>
      <c r="V3635" t="str">
        <f>IF(OR(tickets_cleaned[[#This Row],[resolution_time_hours]]="", tickets_cleaned[[#This Row],[resolution_time_hours]]&lt;0),"",tickets_cleaned[[#This Row],[resolution_time_hours]])</f>
        <v/>
      </c>
    </row>
    <row r="3636" spans="1:22" ht="15" customHeight="1" x14ac:dyDescent="0.2">
      <c r="A3636">
        <v>3635</v>
      </c>
      <c r="B3636" t="s">
        <v>11836</v>
      </c>
      <c r="C3636" t="s">
        <v>11837</v>
      </c>
      <c r="D3636">
        <v>26</v>
      </c>
      <c r="E3636" t="s">
        <v>58</v>
      </c>
      <c r="F3636" t="s">
        <v>105</v>
      </c>
      <c r="G3636" s="1">
        <v>44506</v>
      </c>
      <c r="H3636" t="s">
        <v>23</v>
      </c>
      <c r="I3636" t="s">
        <v>168</v>
      </c>
      <c r="J3636" t="s">
        <v>11838</v>
      </c>
      <c r="K3636" t="s">
        <v>74</v>
      </c>
      <c r="L3636" t="s">
        <v>11839</v>
      </c>
      <c r="M3636" t="s">
        <v>25</v>
      </c>
      <c r="N3636" t="s">
        <v>29</v>
      </c>
      <c r="O3636" s="15">
        <v>45078.489050925928</v>
      </c>
      <c r="P3636" s="15">
        <v>45078.780023148145</v>
      </c>
      <c r="Q3636">
        <v>3</v>
      </c>
      <c r="R3636">
        <v>6</v>
      </c>
      <c r="S3636">
        <v>1</v>
      </c>
      <c r="T3636">
        <v>0</v>
      </c>
      <c r="U3636">
        <v>0</v>
      </c>
      <c r="V3636">
        <f>IF(OR(tickets_cleaned[[#This Row],[resolution_time_hours]]="", tickets_cleaned[[#This Row],[resolution_time_hours]]&lt;0),"",tickets_cleaned[[#This Row],[resolution_time_hours]])</f>
        <v>6</v>
      </c>
    </row>
    <row r="3637" spans="1:22" ht="15" customHeight="1" x14ac:dyDescent="0.2">
      <c r="A3637">
        <v>3636</v>
      </c>
      <c r="B3637" t="s">
        <v>11840</v>
      </c>
      <c r="C3637" t="s">
        <v>11841</v>
      </c>
      <c r="D3637">
        <v>52</v>
      </c>
      <c r="E3637" t="s">
        <v>90</v>
      </c>
      <c r="F3637" t="s">
        <v>724</v>
      </c>
      <c r="G3637" s="1">
        <v>43887</v>
      </c>
      <c r="H3637" t="s">
        <v>22</v>
      </c>
      <c r="I3637" t="s">
        <v>60</v>
      </c>
      <c r="J3637" t="s">
        <v>11842</v>
      </c>
      <c r="K3637" t="s">
        <v>93</v>
      </c>
      <c r="M3637" t="s">
        <v>27</v>
      </c>
      <c r="N3637" t="s">
        <v>29</v>
      </c>
      <c r="P3637"/>
      <c r="S3637">
        <v>0</v>
      </c>
      <c r="T3637">
        <v>1</v>
      </c>
      <c r="U3637">
        <v>0</v>
      </c>
      <c r="V3637" t="str">
        <f>IF(OR(tickets_cleaned[[#This Row],[resolution_time_hours]]="", tickets_cleaned[[#This Row],[resolution_time_hours]]&lt;0),"",tickets_cleaned[[#This Row],[resolution_time_hours]])</f>
        <v/>
      </c>
    </row>
    <row r="3638" spans="1:22" ht="15" customHeight="1" x14ac:dyDescent="0.2">
      <c r="A3638">
        <v>3637</v>
      </c>
      <c r="B3638" t="s">
        <v>11843</v>
      </c>
      <c r="C3638" t="s">
        <v>11844</v>
      </c>
      <c r="D3638">
        <v>44</v>
      </c>
      <c r="E3638" t="s">
        <v>58</v>
      </c>
      <c r="F3638" t="s">
        <v>161</v>
      </c>
      <c r="G3638" s="1">
        <v>43859</v>
      </c>
      <c r="H3638" t="s">
        <v>24</v>
      </c>
      <c r="I3638" t="s">
        <v>20</v>
      </c>
      <c r="J3638" s="21" t="s">
        <v>11845</v>
      </c>
      <c r="K3638" t="s">
        <v>74</v>
      </c>
      <c r="L3638" t="s">
        <v>11846</v>
      </c>
      <c r="M3638" t="s">
        <v>28</v>
      </c>
      <c r="N3638" t="s">
        <v>29</v>
      </c>
      <c r="O3638" s="15">
        <v>45078.462002314816</v>
      </c>
      <c r="P3638" s="15">
        <v>45078.525891203702</v>
      </c>
      <c r="Q3638">
        <v>1</v>
      </c>
      <c r="R3638">
        <v>1</v>
      </c>
      <c r="S3638">
        <v>1</v>
      </c>
      <c r="T3638">
        <v>0</v>
      </c>
      <c r="U3638">
        <v>1</v>
      </c>
      <c r="V3638">
        <f>IF(OR(tickets_cleaned[[#This Row],[resolution_time_hours]]="", tickets_cleaned[[#This Row],[resolution_time_hours]]&lt;0),"",tickets_cleaned[[#This Row],[resolution_time_hours]])</f>
        <v>1</v>
      </c>
    </row>
    <row r="3639" spans="1:22" ht="15" customHeight="1" x14ac:dyDescent="0.2">
      <c r="A3639">
        <v>3638</v>
      </c>
      <c r="B3639" t="s">
        <v>11847</v>
      </c>
      <c r="C3639" t="s">
        <v>11848</v>
      </c>
      <c r="D3639">
        <v>45</v>
      </c>
      <c r="E3639" t="s">
        <v>58</v>
      </c>
      <c r="F3639" t="s">
        <v>110</v>
      </c>
      <c r="G3639" s="1">
        <v>43955</v>
      </c>
      <c r="H3639" t="s">
        <v>21</v>
      </c>
      <c r="I3639" t="s">
        <v>168</v>
      </c>
      <c r="J3639" t="s">
        <v>11849</v>
      </c>
      <c r="K3639" t="s">
        <v>93</v>
      </c>
      <c r="M3639" t="s">
        <v>25</v>
      </c>
      <c r="N3639" t="s">
        <v>31</v>
      </c>
      <c r="P3639"/>
      <c r="S3639">
        <v>0</v>
      </c>
      <c r="T3639">
        <v>1</v>
      </c>
      <c r="U3639">
        <v>0</v>
      </c>
      <c r="V3639" t="str">
        <f>IF(OR(tickets_cleaned[[#This Row],[resolution_time_hours]]="", tickets_cleaned[[#This Row],[resolution_time_hours]]&lt;0),"",tickets_cleaned[[#This Row],[resolution_time_hours]])</f>
        <v/>
      </c>
    </row>
    <row r="3640" spans="1:22" ht="15" customHeight="1" x14ac:dyDescent="0.2">
      <c r="A3640">
        <v>3639</v>
      </c>
      <c r="B3640" t="s">
        <v>11850</v>
      </c>
      <c r="C3640" t="s">
        <v>11851</v>
      </c>
      <c r="D3640">
        <v>31</v>
      </c>
      <c r="E3640" t="s">
        <v>58</v>
      </c>
      <c r="F3640" t="s">
        <v>199</v>
      </c>
      <c r="G3640" s="1">
        <v>44033</v>
      </c>
      <c r="H3640" t="s">
        <v>23</v>
      </c>
      <c r="I3640" t="s">
        <v>85</v>
      </c>
      <c r="J3640" t="s">
        <v>11852</v>
      </c>
      <c r="K3640" t="s">
        <v>62</v>
      </c>
      <c r="M3640" t="s">
        <v>27</v>
      </c>
      <c r="N3640" t="s">
        <v>30</v>
      </c>
      <c r="O3640" s="15">
        <v>45078.291203703702</v>
      </c>
      <c r="P3640"/>
      <c r="S3640">
        <v>0</v>
      </c>
      <c r="T3640">
        <v>1</v>
      </c>
      <c r="U3640">
        <v>0</v>
      </c>
      <c r="V3640" t="str">
        <f>IF(OR(tickets_cleaned[[#This Row],[resolution_time_hours]]="", tickets_cleaned[[#This Row],[resolution_time_hours]]&lt;0),"",tickets_cleaned[[#This Row],[resolution_time_hours]])</f>
        <v/>
      </c>
    </row>
    <row r="3641" spans="1:22" ht="15" customHeight="1" x14ac:dyDescent="0.2">
      <c r="A3641">
        <v>3640</v>
      </c>
      <c r="B3641" t="s">
        <v>11853</v>
      </c>
      <c r="C3641" t="s">
        <v>11854</v>
      </c>
      <c r="D3641">
        <v>22</v>
      </c>
      <c r="E3641" t="s">
        <v>90</v>
      </c>
      <c r="F3641" t="s">
        <v>130</v>
      </c>
      <c r="G3641" s="1">
        <v>44503</v>
      </c>
      <c r="H3641" t="s">
        <v>20</v>
      </c>
      <c r="I3641" t="s">
        <v>67</v>
      </c>
      <c r="J3641" s="21" t="s">
        <v>11855</v>
      </c>
      <c r="K3641" t="s">
        <v>62</v>
      </c>
      <c r="M3641" t="s">
        <v>25</v>
      </c>
      <c r="N3641" t="s">
        <v>32</v>
      </c>
      <c r="O3641" s="15">
        <v>45078.762037037035</v>
      </c>
      <c r="P3641"/>
      <c r="S3641">
        <v>0</v>
      </c>
      <c r="T3641">
        <v>1</v>
      </c>
      <c r="U3641">
        <v>0</v>
      </c>
      <c r="V3641" t="str">
        <f>IF(OR(tickets_cleaned[[#This Row],[resolution_time_hours]]="", tickets_cleaned[[#This Row],[resolution_time_hours]]&lt;0),"",tickets_cleaned[[#This Row],[resolution_time_hours]])</f>
        <v/>
      </c>
    </row>
    <row r="3642" spans="1:22" ht="15" customHeight="1" x14ac:dyDescent="0.2">
      <c r="A3642">
        <v>3641</v>
      </c>
      <c r="B3642" t="s">
        <v>11856</v>
      </c>
      <c r="C3642" t="s">
        <v>11857</v>
      </c>
      <c r="D3642">
        <v>59</v>
      </c>
      <c r="E3642" t="s">
        <v>58</v>
      </c>
      <c r="F3642" t="s">
        <v>364</v>
      </c>
      <c r="G3642" s="1">
        <v>44228</v>
      </c>
      <c r="H3642" t="s">
        <v>20</v>
      </c>
      <c r="I3642" t="s">
        <v>101</v>
      </c>
      <c r="J3642" s="21" t="s">
        <v>11858</v>
      </c>
      <c r="K3642" t="s">
        <v>93</v>
      </c>
      <c r="M3642" t="s">
        <v>25</v>
      </c>
      <c r="N3642" t="s">
        <v>31</v>
      </c>
      <c r="P3642"/>
      <c r="S3642">
        <v>0</v>
      </c>
      <c r="T3642">
        <v>1</v>
      </c>
      <c r="U3642">
        <v>0</v>
      </c>
      <c r="V3642" t="str">
        <f>IF(OR(tickets_cleaned[[#This Row],[resolution_time_hours]]="", tickets_cleaned[[#This Row],[resolution_time_hours]]&lt;0),"",tickets_cleaned[[#This Row],[resolution_time_hours]])</f>
        <v/>
      </c>
    </row>
    <row r="3643" spans="1:22" ht="15" customHeight="1" x14ac:dyDescent="0.2">
      <c r="A3643">
        <v>3642</v>
      </c>
      <c r="B3643" t="s">
        <v>11859</v>
      </c>
      <c r="C3643" t="s">
        <v>11860</v>
      </c>
      <c r="D3643">
        <v>46</v>
      </c>
      <c r="E3643" t="s">
        <v>58</v>
      </c>
      <c r="F3643" t="s">
        <v>245</v>
      </c>
      <c r="G3643" s="1">
        <v>44333</v>
      </c>
      <c r="H3643" t="s">
        <v>22</v>
      </c>
      <c r="I3643" t="s">
        <v>203</v>
      </c>
      <c r="J3643" s="21" t="s">
        <v>11861</v>
      </c>
      <c r="K3643" t="s">
        <v>62</v>
      </c>
      <c r="M3643" t="s">
        <v>25</v>
      </c>
      <c r="N3643" t="s">
        <v>29</v>
      </c>
      <c r="O3643" s="15">
        <v>45078.122499999998</v>
      </c>
      <c r="P3643"/>
      <c r="S3643">
        <v>0</v>
      </c>
      <c r="T3643">
        <v>1</v>
      </c>
      <c r="U3643">
        <v>0</v>
      </c>
      <c r="V3643" t="str">
        <f>IF(OR(tickets_cleaned[[#This Row],[resolution_time_hours]]="", tickets_cleaned[[#This Row],[resolution_time_hours]]&lt;0),"",tickets_cleaned[[#This Row],[resolution_time_hours]])</f>
        <v/>
      </c>
    </row>
    <row r="3644" spans="1:22" ht="15" customHeight="1" x14ac:dyDescent="0.2">
      <c r="A3644">
        <v>3643</v>
      </c>
      <c r="B3644" t="s">
        <v>11862</v>
      </c>
      <c r="C3644" t="s">
        <v>11863</v>
      </c>
      <c r="D3644">
        <v>37</v>
      </c>
      <c r="E3644" t="s">
        <v>90</v>
      </c>
      <c r="F3644" t="s">
        <v>144</v>
      </c>
      <c r="G3644" s="1">
        <v>43895</v>
      </c>
      <c r="H3644" t="s">
        <v>20</v>
      </c>
      <c r="I3644" t="s">
        <v>72</v>
      </c>
      <c r="J3644" t="s">
        <v>11864</v>
      </c>
      <c r="K3644" t="s">
        <v>62</v>
      </c>
      <c r="M3644" t="s">
        <v>28</v>
      </c>
      <c r="N3644" t="s">
        <v>31</v>
      </c>
      <c r="O3644" s="15">
        <v>45078.019733796296</v>
      </c>
      <c r="P3644"/>
      <c r="S3644">
        <v>0</v>
      </c>
      <c r="T3644">
        <v>1</v>
      </c>
      <c r="U3644">
        <v>0</v>
      </c>
      <c r="V3644" t="str">
        <f>IF(OR(tickets_cleaned[[#This Row],[resolution_time_hours]]="", tickets_cleaned[[#This Row],[resolution_time_hours]]&lt;0),"",tickets_cleaned[[#This Row],[resolution_time_hours]])</f>
        <v/>
      </c>
    </row>
    <row r="3645" spans="1:22" ht="15" customHeight="1" x14ac:dyDescent="0.2">
      <c r="A3645">
        <v>3644</v>
      </c>
      <c r="B3645" t="s">
        <v>11865</v>
      </c>
      <c r="C3645" t="s">
        <v>11866</v>
      </c>
      <c r="D3645">
        <v>40</v>
      </c>
      <c r="E3645" t="s">
        <v>58</v>
      </c>
      <c r="F3645" t="s">
        <v>78</v>
      </c>
      <c r="G3645" s="1">
        <v>44484</v>
      </c>
      <c r="H3645" t="s">
        <v>22</v>
      </c>
      <c r="I3645" t="s">
        <v>176</v>
      </c>
      <c r="J3645" s="21" t="s">
        <v>11867</v>
      </c>
      <c r="K3645" t="s">
        <v>93</v>
      </c>
      <c r="M3645" t="s">
        <v>28</v>
      </c>
      <c r="N3645" t="s">
        <v>31</v>
      </c>
      <c r="P3645"/>
      <c r="S3645">
        <v>0</v>
      </c>
      <c r="T3645">
        <v>1</v>
      </c>
      <c r="U3645">
        <v>0</v>
      </c>
      <c r="V3645" t="str">
        <f>IF(OR(tickets_cleaned[[#This Row],[resolution_time_hours]]="", tickets_cleaned[[#This Row],[resolution_time_hours]]&lt;0),"",tickets_cleaned[[#This Row],[resolution_time_hours]])</f>
        <v/>
      </c>
    </row>
    <row r="3646" spans="1:22" ht="15" customHeight="1" x14ac:dyDescent="0.2">
      <c r="A3646">
        <v>3645</v>
      </c>
      <c r="B3646" t="s">
        <v>11868</v>
      </c>
      <c r="C3646" t="s">
        <v>11869</v>
      </c>
      <c r="D3646">
        <v>55</v>
      </c>
      <c r="E3646" t="s">
        <v>90</v>
      </c>
      <c r="F3646" t="s">
        <v>306</v>
      </c>
      <c r="G3646" s="1">
        <v>44403</v>
      </c>
      <c r="H3646" t="s">
        <v>22</v>
      </c>
      <c r="I3646" t="s">
        <v>140</v>
      </c>
      <c r="J3646" s="21" t="s">
        <v>11870</v>
      </c>
      <c r="K3646" t="s">
        <v>93</v>
      </c>
      <c r="M3646" t="s">
        <v>27</v>
      </c>
      <c r="N3646" t="s">
        <v>29</v>
      </c>
      <c r="P3646"/>
      <c r="S3646">
        <v>0</v>
      </c>
      <c r="T3646">
        <v>1</v>
      </c>
      <c r="U3646">
        <v>0</v>
      </c>
      <c r="V3646" t="str">
        <f>IF(OR(tickets_cleaned[[#This Row],[resolution_time_hours]]="", tickets_cleaned[[#This Row],[resolution_time_hours]]&lt;0),"",tickets_cleaned[[#This Row],[resolution_time_hours]])</f>
        <v/>
      </c>
    </row>
    <row r="3647" spans="1:22" ht="15" customHeight="1" x14ac:dyDescent="0.2">
      <c r="A3647">
        <v>3646</v>
      </c>
      <c r="B3647" t="s">
        <v>11871</v>
      </c>
      <c r="C3647" t="s">
        <v>9127</v>
      </c>
      <c r="D3647">
        <v>22</v>
      </c>
      <c r="E3647" t="s">
        <v>90</v>
      </c>
      <c r="F3647" t="s">
        <v>139</v>
      </c>
      <c r="G3647" s="1">
        <v>43906</v>
      </c>
      <c r="H3647" t="s">
        <v>23</v>
      </c>
      <c r="I3647" t="s">
        <v>91</v>
      </c>
      <c r="J3647" s="21" t="s">
        <v>11872</v>
      </c>
      <c r="K3647" t="s">
        <v>74</v>
      </c>
      <c r="L3647" t="s">
        <v>11873</v>
      </c>
      <c r="M3647" t="s">
        <v>28</v>
      </c>
      <c r="N3647" t="s">
        <v>31</v>
      </c>
      <c r="O3647" s="15">
        <v>45078.403807870367</v>
      </c>
      <c r="P3647" s="15">
        <v>45078.517002314817</v>
      </c>
      <c r="Q3647">
        <v>3</v>
      </c>
      <c r="R3647">
        <v>2</v>
      </c>
      <c r="S3647">
        <v>1</v>
      </c>
      <c r="T3647">
        <v>0</v>
      </c>
      <c r="U3647">
        <v>0</v>
      </c>
      <c r="V3647">
        <f>IF(OR(tickets_cleaned[[#This Row],[resolution_time_hours]]="", tickets_cleaned[[#This Row],[resolution_time_hours]]&lt;0),"",tickets_cleaned[[#This Row],[resolution_time_hours]])</f>
        <v>2</v>
      </c>
    </row>
    <row r="3648" spans="1:22" ht="15" customHeight="1" x14ac:dyDescent="0.2">
      <c r="A3648">
        <v>3647</v>
      </c>
      <c r="B3648" t="s">
        <v>11874</v>
      </c>
      <c r="C3648" t="s">
        <v>11875</v>
      </c>
      <c r="D3648">
        <v>36</v>
      </c>
      <c r="E3648" t="s">
        <v>90</v>
      </c>
      <c r="F3648" t="s">
        <v>275</v>
      </c>
      <c r="G3648" s="1">
        <v>44120</v>
      </c>
      <c r="H3648" t="s">
        <v>23</v>
      </c>
      <c r="I3648" t="s">
        <v>20</v>
      </c>
      <c r="J3648" s="21" t="s">
        <v>11876</v>
      </c>
      <c r="K3648" t="s">
        <v>62</v>
      </c>
      <c r="M3648" t="s">
        <v>25</v>
      </c>
      <c r="N3648" t="s">
        <v>30</v>
      </c>
      <c r="O3648" s="15">
        <v>45078.193414351852</v>
      </c>
      <c r="P3648"/>
      <c r="S3648">
        <v>0</v>
      </c>
      <c r="T3648">
        <v>1</v>
      </c>
      <c r="U3648">
        <v>0</v>
      </c>
      <c r="V3648" t="str">
        <f>IF(OR(tickets_cleaned[[#This Row],[resolution_time_hours]]="", tickets_cleaned[[#This Row],[resolution_time_hours]]&lt;0),"",tickets_cleaned[[#This Row],[resolution_time_hours]])</f>
        <v/>
      </c>
    </row>
    <row r="3649" spans="1:22" ht="15" customHeight="1" x14ac:dyDescent="0.2">
      <c r="A3649">
        <v>3648</v>
      </c>
      <c r="B3649" t="s">
        <v>11877</v>
      </c>
      <c r="C3649" t="s">
        <v>11878</v>
      </c>
      <c r="D3649">
        <v>51</v>
      </c>
      <c r="E3649" t="s">
        <v>90</v>
      </c>
      <c r="F3649" t="s">
        <v>481</v>
      </c>
      <c r="G3649" s="1">
        <v>44154</v>
      </c>
      <c r="H3649" t="s">
        <v>24</v>
      </c>
      <c r="I3649" t="s">
        <v>120</v>
      </c>
      <c r="J3649" t="s">
        <v>11879</v>
      </c>
      <c r="K3649" t="s">
        <v>93</v>
      </c>
      <c r="M3649" t="s">
        <v>27</v>
      </c>
      <c r="N3649" t="s">
        <v>32</v>
      </c>
      <c r="P3649"/>
      <c r="S3649">
        <v>0</v>
      </c>
      <c r="T3649">
        <v>1</v>
      </c>
      <c r="U3649">
        <v>0</v>
      </c>
      <c r="V3649" t="str">
        <f>IF(OR(tickets_cleaned[[#This Row],[resolution_time_hours]]="", tickets_cleaned[[#This Row],[resolution_time_hours]]&lt;0),"",tickets_cleaned[[#This Row],[resolution_time_hours]])</f>
        <v/>
      </c>
    </row>
    <row r="3650" spans="1:22" ht="15" customHeight="1" x14ac:dyDescent="0.2">
      <c r="A3650">
        <v>3649</v>
      </c>
      <c r="B3650" t="s">
        <v>11880</v>
      </c>
      <c r="C3650" t="s">
        <v>11881</v>
      </c>
      <c r="D3650">
        <v>65</v>
      </c>
      <c r="E3650" t="s">
        <v>90</v>
      </c>
      <c r="F3650" t="s">
        <v>237</v>
      </c>
      <c r="G3650" s="1">
        <v>43950</v>
      </c>
      <c r="H3650" t="s">
        <v>22</v>
      </c>
      <c r="I3650" t="s">
        <v>67</v>
      </c>
      <c r="J3650" t="s">
        <v>11882</v>
      </c>
      <c r="K3650" t="s">
        <v>74</v>
      </c>
      <c r="L3650" t="s">
        <v>11883</v>
      </c>
      <c r="M3650" t="s">
        <v>26</v>
      </c>
      <c r="N3650" t="s">
        <v>32</v>
      </c>
      <c r="O3650" s="15">
        <v>45078.244814814818</v>
      </c>
      <c r="P3650" s="15">
        <v>45078.510092592594</v>
      </c>
      <c r="Q3650">
        <v>3</v>
      </c>
      <c r="R3650">
        <v>6</v>
      </c>
      <c r="S3650">
        <v>1</v>
      </c>
      <c r="T3650">
        <v>0</v>
      </c>
      <c r="U3650">
        <v>0</v>
      </c>
      <c r="V3650">
        <f>IF(OR(tickets_cleaned[[#This Row],[resolution_time_hours]]="", tickets_cleaned[[#This Row],[resolution_time_hours]]&lt;0),"",tickets_cleaned[[#This Row],[resolution_time_hours]])</f>
        <v>6</v>
      </c>
    </row>
    <row r="3651" spans="1:22" ht="15" customHeight="1" x14ac:dyDescent="0.2">
      <c r="A3651">
        <v>3650</v>
      </c>
      <c r="B3651" t="s">
        <v>11884</v>
      </c>
      <c r="C3651" t="s">
        <v>11885</v>
      </c>
      <c r="D3651">
        <v>38</v>
      </c>
      <c r="E3651" t="s">
        <v>90</v>
      </c>
      <c r="F3651" t="s">
        <v>275</v>
      </c>
      <c r="G3651" s="1">
        <v>44167</v>
      </c>
      <c r="H3651" t="s">
        <v>22</v>
      </c>
      <c r="I3651" t="s">
        <v>106</v>
      </c>
      <c r="J3651" s="21" t="s">
        <v>11886</v>
      </c>
      <c r="K3651" t="s">
        <v>74</v>
      </c>
      <c r="L3651" t="s">
        <v>11887</v>
      </c>
      <c r="M3651" t="s">
        <v>27</v>
      </c>
      <c r="N3651" t="s">
        <v>32</v>
      </c>
      <c r="O3651" s="15">
        <v>45078.287893518522</v>
      </c>
      <c r="P3651" s="15">
        <v>45078.344837962963</v>
      </c>
      <c r="Q3651">
        <v>5</v>
      </c>
      <c r="R3651">
        <v>1</v>
      </c>
      <c r="S3651">
        <v>1</v>
      </c>
      <c r="T3651">
        <v>0</v>
      </c>
      <c r="U3651">
        <v>0</v>
      </c>
      <c r="V3651">
        <f>IF(OR(tickets_cleaned[[#This Row],[resolution_time_hours]]="", tickets_cleaned[[#This Row],[resolution_time_hours]]&lt;0),"",tickets_cleaned[[#This Row],[resolution_time_hours]])</f>
        <v>1</v>
      </c>
    </row>
    <row r="3652" spans="1:22" ht="15" customHeight="1" x14ac:dyDescent="0.2">
      <c r="A3652">
        <v>3651</v>
      </c>
      <c r="B3652" t="s">
        <v>11888</v>
      </c>
      <c r="C3652" t="s">
        <v>11889</v>
      </c>
      <c r="D3652">
        <v>20</v>
      </c>
      <c r="E3652" t="s">
        <v>90</v>
      </c>
      <c r="F3652" t="s">
        <v>100</v>
      </c>
      <c r="G3652" s="1">
        <v>44470</v>
      </c>
      <c r="H3652" t="s">
        <v>23</v>
      </c>
      <c r="I3652" t="s">
        <v>176</v>
      </c>
      <c r="J3652" s="21" t="s">
        <v>11890</v>
      </c>
      <c r="K3652" t="s">
        <v>62</v>
      </c>
      <c r="M3652" t="s">
        <v>27</v>
      </c>
      <c r="N3652" t="s">
        <v>31</v>
      </c>
      <c r="O3652" s="15">
        <v>45078.267083333332</v>
      </c>
      <c r="P3652"/>
      <c r="S3652">
        <v>0</v>
      </c>
      <c r="T3652">
        <v>1</v>
      </c>
      <c r="U3652">
        <v>0</v>
      </c>
      <c r="V3652" t="str">
        <f>IF(OR(tickets_cleaned[[#This Row],[resolution_time_hours]]="", tickets_cleaned[[#This Row],[resolution_time_hours]]&lt;0),"",tickets_cleaned[[#This Row],[resolution_time_hours]])</f>
        <v/>
      </c>
    </row>
    <row r="3653" spans="1:22" ht="15" customHeight="1" x14ac:dyDescent="0.2">
      <c r="A3653">
        <v>3652</v>
      </c>
      <c r="B3653" t="s">
        <v>11891</v>
      </c>
      <c r="C3653" t="s">
        <v>11892</v>
      </c>
      <c r="D3653">
        <v>22</v>
      </c>
      <c r="E3653" t="s">
        <v>65</v>
      </c>
      <c r="F3653" t="s">
        <v>78</v>
      </c>
      <c r="G3653" s="1">
        <v>44183</v>
      </c>
      <c r="H3653" t="s">
        <v>20</v>
      </c>
      <c r="I3653" t="s">
        <v>176</v>
      </c>
      <c r="J3653" t="s">
        <v>11893</v>
      </c>
      <c r="K3653" t="s">
        <v>74</v>
      </c>
      <c r="L3653" t="s">
        <v>11894</v>
      </c>
      <c r="M3653" t="s">
        <v>28</v>
      </c>
      <c r="N3653" t="s">
        <v>29</v>
      </c>
      <c r="O3653" s="15">
        <v>45078.646956018521</v>
      </c>
      <c r="P3653" s="15">
        <v>45078.121261574073</v>
      </c>
      <c r="Q3653">
        <v>2</v>
      </c>
      <c r="S3653">
        <v>1</v>
      </c>
      <c r="T3653">
        <v>0</v>
      </c>
      <c r="U3653">
        <v>1</v>
      </c>
      <c r="V3653" t="str">
        <f>IF(OR(tickets_cleaned[[#This Row],[resolution_time_hours]]="", tickets_cleaned[[#This Row],[resolution_time_hours]]&lt;0),"",tickets_cleaned[[#This Row],[resolution_time_hours]])</f>
        <v/>
      </c>
    </row>
    <row r="3654" spans="1:22" ht="15" customHeight="1" x14ac:dyDescent="0.2">
      <c r="A3654">
        <v>3653</v>
      </c>
      <c r="B3654" t="s">
        <v>11895</v>
      </c>
      <c r="C3654" t="s">
        <v>11896</v>
      </c>
      <c r="D3654">
        <v>18</v>
      </c>
      <c r="E3654" t="s">
        <v>90</v>
      </c>
      <c r="F3654" t="s">
        <v>100</v>
      </c>
      <c r="G3654" s="1">
        <v>44344</v>
      </c>
      <c r="H3654" t="s">
        <v>23</v>
      </c>
      <c r="I3654" t="s">
        <v>85</v>
      </c>
      <c r="J3654" t="s">
        <v>11897</v>
      </c>
      <c r="K3654" t="s">
        <v>74</v>
      </c>
      <c r="L3654" t="s">
        <v>11898</v>
      </c>
      <c r="M3654" t="s">
        <v>27</v>
      </c>
      <c r="N3654" t="s">
        <v>30</v>
      </c>
      <c r="O3654" s="15">
        <v>45078.188645833332</v>
      </c>
      <c r="P3654" s="15">
        <v>45078.428229166668</v>
      </c>
      <c r="Q3654">
        <v>5</v>
      </c>
      <c r="R3654">
        <v>5</v>
      </c>
      <c r="S3654">
        <v>1</v>
      </c>
      <c r="T3654">
        <v>0</v>
      </c>
      <c r="U3654">
        <v>0</v>
      </c>
      <c r="V3654">
        <f>IF(OR(tickets_cleaned[[#This Row],[resolution_time_hours]]="", tickets_cleaned[[#This Row],[resolution_time_hours]]&lt;0),"",tickets_cleaned[[#This Row],[resolution_time_hours]])</f>
        <v>5</v>
      </c>
    </row>
    <row r="3655" spans="1:22" ht="15" customHeight="1" x14ac:dyDescent="0.2">
      <c r="A3655">
        <v>3654</v>
      </c>
      <c r="B3655" t="s">
        <v>11899</v>
      </c>
      <c r="C3655" t="s">
        <v>11900</v>
      </c>
      <c r="D3655">
        <v>68</v>
      </c>
      <c r="E3655" t="s">
        <v>90</v>
      </c>
      <c r="F3655" t="s">
        <v>144</v>
      </c>
      <c r="G3655" s="1">
        <v>44407</v>
      </c>
      <c r="H3655" t="s">
        <v>21</v>
      </c>
      <c r="I3655" t="s">
        <v>126</v>
      </c>
      <c r="J3655" s="21" t="s">
        <v>11901</v>
      </c>
      <c r="K3655" t="s">
        <v>93</v>
      </c>
      <c r="M3655" t="s">
        <v>28</v>
      </c>
      <c r="N3655" t="s">
        <v>30</v>
      </c>
      <c r="P3655"/>
      <c r="S3655">
        <v>0</v>
      </c>
      <c r="T3655">
        <v>1</v>
      </c>
      <c r="U3655">
        <v>0</v>
      </c>
      <c r="V3655" t="str">
        <f>IF(OR(tickets_cleaned[[#This Row],[resolution_time_hours]]="", tickets_cleaned[[#This Row],[resolution_time_hours]]&lt;0),"",tickets_cleaned[[#This Row],[resolution_time_hours]])</f>
        <v/>
      </c>
    </row>
    <row r="3656" spans="1:22" ht="15" customHeight="1" x14ac:dyDescent="0.2">
      <c r="A3656">
        <v>3655</v>
      </c>
      <c r="B3656" t="s">
        <v>11902</v>
      </c>
      <c r="C3656" t="s">
        <v>11903</v>
      </c>
      <c r="D3656">
        <v>26</v>
      </c>
      <c r="E3656" t="s">
        <v>90</v>
      </c>
      <c r="F3656" t="s">
        <v>105</v>
      </c>
      <c r="G3656" s="1">
        <v>44528</v>
      </c>
      <c r="H3656" t="s">
        <v>24</v>
      </c>
      <c r="I3656" t="s">
        <v>168</v>
      </c>
      <c r="J3656" s="21" t="s">
        <v>11904</v>
      </c>
      <c r="K3656" t="s">
        <v>74</v>
      </c>
      <c r="L3656" t="s">
        <v>11905</v>
      </c>
      <c r="M3656" t="s">
        <v>27</v>
      </c>
      <c r="N3656" t="s">
        <v>32</v>
      </c>
      <c r="O3656" s="15">
        <v>45078.067847222221</v>
      </c>
      <c r="P3656" s="15">
        <v>45078.811597222222</v>
      </c>
      <c r="Q3656">
        <v>3</v>
      </c>
      <c r="R3656">
        <v>17</v>
      </c>
      <c r="S3656">
        <v>1</v>
      </c>
      <c r="T3656">
        <v>0</v>
      </c>
      <c r="U3656">
        <v>0</v>
      </c>
      <c r="V3656">
        <f>IF(OR(tickets_cleaned[[#This Row],[resolution_time_hours]]="", tickets_cleaned[[#This Row],[resolution_time_hours]]&lt;0),"",tickets_cleaned[[#This Row],[resolution_time_hours]])</f>
        <v>17</v>
      </c>
    </row>
    <row r="3657" spans="1:22" ht="15" customHeight="1" x14ac:dyDescent="0.2">
      <c r="A3657">
        <v>3656</v>
      </c>
      <c r="B3657" t="s">
        <v>11906</v>
      </c>
      <c r="C3657" t="s">
        <v>11907</v>
      </c>
      <c r="D3657">
        <v>29</v>
      </c>
      <c r="E3657" t="s">
        <v>58</v>
      </c>
      <c r="F3657" t="s">
        <v>481</v>
      </c>
      <c r="G3657" s="1">
        <v>44423</v>
      </c>
      <c r="H3657" t="s">
        <v>21</v>
      </c>
      <c r="I3657" t="s">
        <v>72</v>
      </c>
      <c r="J3657" s="21" t="s">
        <v>11908</v>
      </c>
      <c r="K3657" t="s">
        <v>62</v>
      </c>
      <c r="M3657" t="s">
        <v>27</v>
      </c>
      <c r="N3657" t="s">
        <v>29</v>
      </c>
      <c r="O3657" s="15">
        <v>45078.063703703701</v>
      </c>
      <c r="P3657"/>
      <c r="S3657">
        <v>0</v>
      </c>
      <c r="T3657">
        <v>1</v>
      </c>
      <c r="U3657">
        <v>0</v>
      </c>
      <c r="V3657" t="str">
        <f>IF(OR(tickets_cleaned[[#This Row],[resolution_time_hours]]="", tickets_cleaned[[#This Row],[resolution_time_hours]]&lt;0),"",tickets_cleaned[[#This Row],[resolution_time_hours]])</f>
        <v/>
      </c>
    </row>
    <row r="3658" spans="1:22" ht="15" customHeight="1" x14ac:dyDescent="0.2">
      <c r="A3658">
        <v>3657</v>
      </c>
      <c r="B3658" t="s">
        <v>11909</v>
      </c>
      <c r="C3658" t="s">
        <v>11910</v>
      </c>
      <c r="D3658">
        <v>69</v>
      </c>
      <c r="E3658" t="s">
        <v>58</v>
      </c>
      <c r="F3658" t="s">
        <v>680</v>
      </c>
      <c r="G3658" s="1">
        <v>44228</v>
      </c>
      <c r="H3658" t="s">
        <v>21</v>
      </c>
      <c r="I3658" t="s">
        <v>85</v>
      </c>
      <c r="J3658" s="21" t="s">
        <v>11911</v>
      </c>
      <c r="K3658" t="s">
        <v>74</v>
      </c>
      <c r="L3658" t="s">
        <v>11912</v>
      </c>
      <c r="M3658" t="s">
        <v>26</v>
      </c>
      <c r="N3658" t="s">
        <v>32</v>
      </c>
      <c r="O3658" s="15">
        <v>45078.6171875</v>
      </c>
      <c r="P3658" s="15">
        <v>45078.633159722223</v>
      </c>
      <c r="Q3658">
        <v>3</v>
      </c>
      <c r="R3658">
        <v>0</v>
      </c>
      <c r="S3658">
        <v>1</v>
      </c>
      <c r="T3658">
        <v>0</v>
      </c>
      <c r="U3658">
        <v>0</v>
      </c>
      <c r="V3658">
        <f>IF(OR(tickets_cleaned[[#This Row],[resolution_time_hours]]="", tickets_cleaned[[#This Row],[resolution_time_hours]]&lt;0),"",tickets_cleaned[[#This Row],[resolution_time_hours]])</f>
        <v>0</v>
      </c>
    </row>
    <row r="3659" spans="1:22" ht="15" customHeight="1" x14ac:dyDescent="0.2">
      <c r="A3659">
        <v>3658</v>
      </c>
      <c r="B3659" t="s">
        <v>11913</v>
      </c>
      <c r="C3659" t="s">
        <v>11914</v>
      </c>
      <c r="D3659">
        <v>53</v>
      </c>
      <c r="E3659" t="s">
        <v>65</v>
      </c>
      <c r="F3659" t="s">
        <v>422</v>
      </c>
      <c r="G3659" s="1">
        <v>44314</v>
      </c>
      <c r="H3659" t="s">
        <v>23</v>
      </c>
      <c r="I3659" t="s">
        <v>203</v>
      </c>
      <c r="J3659" s="21" t="s">
        <v>11915</v>
      </c>
      <c r="K3659" t="s">
        <v>74</v>
      </c>
      <c r="L3659" t="s">
        <v>11916</v>
      </c>
      <c r="M3659" t="s">
        <v>28</v>
      </c>
      <c r="N3659" t="s">
        <v>30</v>
      </c>
      <c r="O3659" s="15">
        <v>45078.054016203707</v>
      </c>
      <c r="P3659" s="15">
        <v>45077.990127314813</v>
      </c>
      <c r="Q3659">
        <v>1</v>
      </c>
      <c r="S3659">
        <v>1</v>
      </c>
      <c r="T3659">
        <v>0</v>
      </c>
      <c r="U3659">
        <v>1</v>
      </c>
      <c r="V3659" t="str">
        <f>IF(OR(tickets_cleaned[[#This Row],[resolution_time_hours]]="", tickets_cleaned[[#This Row],[resolution_time_hours]]&lt;0),"",tickets_cleaned[[#This Row],[resolution_time_hours]])</f>
        <v/>
      </c>
    </row>
    <row r="3660" spans="1:22" ht="15" customHeight="1" x14ac:dyDescent="0.2">
      <c r="A3660">
        <v>3659</v>
      </c>
      <c r="B3660" t="s">
        <v>11917</v>
      </c>
      <c r="C3660" t="s">
        <v>11918</v>
      </c>
      <c r="D3660">
        <v>61</v>
      </c>
      <c r="E3660" t="s">
        <v>58</v>
      </c>
      <c r="F3660" t="s">
        <v>510</v>
      </c>
      <c r="G3660" s="1">
        <v>44212</v>
      </c>
      <c r="H3660" t="s">
        <v>21</v>
      </c>
      <c r="I3660" t="s">
        <v>126</v>
      </c>
      <c r="J3660" t="s">
        <v>11919</v>
      </c>
      <c r="K3660" t="s">
        <v>62</v>
      </c>
      <c r="M3660" t="s">
        <v>27</v>
      </c>
      <c r="N3660" t="s">
        <v>32</v>
      </c>
      <c r="O3660" s="15">
        <v>45078.834583333337</v>
      </c>
      <c r="P3660"/>
      <c r="S3660">
        <v>0</v>
      </c>
      <c r="T3660">
        <v>1</v>
      </c>
      <c r="U3660">
        <v>0</v>
      </c>
      <c r="V3660" t="str">
        <f>IF(OR(tickets_cleaned[[#This Row],[resolution_time_hours]]="", tickets_cleaned[[#This Row],[resolution_time_hours]]&lt;0),"",tickets_cleaned[[#This Row],[resolution_time_hours]])</f>
        <v/>
      </c>
    </row>
    <row r="3661" spans="1:22" ht="15" customHeight="1" x14ac:dyDescent="0.2">
      <c r="A3661">
        <v>3660</v>
      </c>
      <c r="B3661" t="s">
        <v>11920</v>
      </c>
      <c r="C3661" t="s">
        <v>11921</v>
      </c>
      <c r="D3661">
        <v>19</v>
      </c>
      <c r="E3661" t="s">
        <v>65</v>
      </c>
      <c r="F3661" t="s">
        <v>134</v>
      </c>
      <c r="G3661" s="1">
        <v>44406</v>
      </c>
      <c r="H3661" t="s">
        <v>20</v>
      </c>
      <c r="I3661" t="s">
        <v>176</v>
      </c>
      <c r="J3661" t="s">
        <v>11922</v>
      </c>
      <c r="K3661" t="s">
        <v>93</v>
      </c>
      <c r="M3661" t="s">
        <v>26</v>
      </c>
      <c r="N3661" t="s">
        <v>30</v>
      </c>
      <c r="P3661"/>
      <c r="S3661">
        <v>0</v>
      </c>
      <c r="T3661">
        <v>1</v>
      </c>
      <c r="U3661">
        <v>0</v>
      </c>
      <c r="V3661" t="str">
        <f>IF(OR(tickets_cleaned[[#This Row],[resolution_time_hours]]="", tickets_cleaned[[#This Row],[resolution_time_hours]]&lt;0),"",tickets_cleaned[[#This Row],[resolution_time_hours]])</f>
        <v/>
      </c>
    </row>
    <row r="3662" spans="1:22" ht="15" customHeight="1" x14ac:dyDescent="0.2">
      <c r="A3662">
        <v>3661</v>
      </c>
      <c r="B3662" t="s">
        <v>11923</v>
      </c>
      <c r="C3662" t="s">
        <v>11924</v>
      </c>
      <c r="D3662">
        <v>56</v>
      </c>
      <c r="E3662" t="s">
        <v>90</v>
      </c>
      <c r="F3662" t="s">
        <v>139</v>
      </c>
      <c r="G3662" s="1">
        <v>44179</v>
      </c>
      <c r="H3662" t="s">
        <v>23</v>
      </c>
      <c r="I3662" t="s">
        <v>60</v>
      </c>
      <c r="J3662" s="21" t="s">
        <v>11925</v>
      </c>
      <c r="K3662" t="s">
        <v>93</v>
      </c>
      <c r="M3662" t="s">
        <v>25</v>
      </c>
      <c r="N3662" t="s">
        <v>31</v>
      </c>
      <c r="P3662"/>
      <c r="S3662">
        <v>0</v>
      </c>
      <c r="T3662">
        <v>1</v>
      </c>
      <c r="U3662">
        <v>0</v>
      </c>
      <c r="V3662" t="str">
        <f>IF(OR(tickets_cleaned[[#This Row],[resolution_time_hours]]="", tickets_cleaned[[#This Row],[resolution_time_hours]]&lt;0),"",tickets_cleaned[[#This Row],[resolution_time_hours]])</f>
        <v/>
      </c>
    </row>
    <row r="3663" spans="1:22" ht="15" customHeight="1" x14ac:dyDescent="0.2">
      <c r="A3663">
        <v>3662</v>
      </c>
      <c r="B3663" t="s">
        <v>11926</v>
      </c>
      <c r="C3663" t="s">
        <v>11927</v>
      </c>
      <c r="D3663">
        <v>18</v>
      </c>
      <c r="E3663" t="s">
        <v>65</v>
      </c>
      <c r="F3663" t="s">
        <v>187</v>
      </c>
      <c r="G3663" s="1">
        <v>44017</v>
      </c>
      <c r="H3663" t="s">
        <v>21</v>
      </c>
      <c r="I3663" t="s">
        <v>140</v>
      </c>
      <c r="J3663" t="s">
        <v>11928</v>
      </c>
      <c r="K3663" t="s">
        <v>93</v>
      </c>
      <c r="M3663" t="s">
        <v>25</v>
      </c>
      <c r="N3663" t="s">
        <v>32</v>
      </c>
      <c r="P3663"/>
      <c r="S3663">
        <v>0</v>
      </c>
      <c r="T3663">
        <v>1</v>
      </c>
      <c r="U3663">
        <v>0</v>
      </c>
      <c r="V3663" t="str">
        <f>IF(OR(tickets_cleaned[[#This Row],[resolution_time_hours]]="", tickets_cleaned[[#This Row],[resolution_time_hours]]&lt;0),"",tickets_cleaned[[#This Row],[resolution_time_hours]])</f>
        <v/>
      </c>
    </row>
    <row r="3664" spans="1:22" ht="15" customHeight="1" x14ac:dyDescent="0.2">
      <c r="A3664">
        <v>3663</v>
      </c>
      <c r="B3664" t="s">
        <v>11929</v>
      </c>
      <c r="C3664" t="s">
        <v>11930</v>
      </c>
      <c r="D3664">
        <v>21</v>
      </c>
      <c r="E3664" t="s">
        <v>90</v>
      </c>
      <c r="F3664" t="s">
        <v>245</v>
      </c>
      <c r="G3664" s="1">
        <v>44505</v>
      </c>
      <c r="H3664" t="s">
        <v>21</v>
      </c>
      <c r="I3664" t="s">
        <v>67</v>
      </c>
      <c r="J3664" t="s">
        <v>4724</v>
      </c>
      <c r="K3664" t="s">
        <v>62</v>
      </c>
      <c r="M3664" t="s">
        <v>25</v>
      </c>
      <c r="N3664" t="s">
        <v>32</v>
      </c>
      <c r="O3664" s="15">
        <v>45078.427685185183</v>
      </c>
      <c r="P3664"/>
      <c r="S3664">
        <v>0</v>
      </c>
      <c r="T3664">
        <v>1</v>
      </c>
      <c r="U3664">
        <v>0</v>
      </c>
      <c r="V3664" t="str">
        <f>IF(OR(tickets_cleaned[[#This Row],[resolution_time_hours]]="", tickets_cleaned[[#This Row],[resolution_time_hours]]&lt;0),"",tickets_cleaned[[#This Row],[resolution_time_hours]])</f>
        <v/>
      </c>
    </row>
    <row r="3665" spans="1:22" ht="15" customHeight="1" x14ac:dyDescent="0.2">
      <c r="A3665">
        <v>3664</v>
      </c>
      <c r="B3665" t="s">
        <v>11931</v>
      </c>
      <c r="C3665" t="s">
        <v>11932</v>
      </c>
      <c r="D3665">
        <v>62</v>
      </c>
      <c r="E3665" t="s">
        <v>58</v>
      </c>
      <c r="F3665" t="s">
        <v>422</v>
      </c>
      <c r="G3665" s="1">
        <v>43860</v>
      </c>
      <c r="H3665" t="s">
        <v>20</v>
      </c>
      <c r="I3665" t="s">
        <v>67</v>
      </c>
      <c r="J3665" s="21" t="s">
        <v>11933</v>
      </c>
      <c r="K3665" t="s">
        <v>93</v>
      </c>
      <c r="M3665" t="s">
        <v>27</v>
      </c>
      <c r="N3665" t="s">
        <v>29</v>
      </c>
      <c r="P3665"/>
      <c r="S3665">
        <v>0</v>
      </c>
      <c r="T3665">
        <v>1</v>
      </c>
      <c r="U3665">
        <v>0</v>
      </c>
      <c r="V3665" t="str">
        <f>IF(OR(tickets_cleaned[[#This Row],[resolution_time_hours]]="", tickets_cleaned[[#This Row],[resolution_time_hours]]&lt;0),"",tickets_cleaned[[#This Row],[resolution_time_hours]])</f>
        <v/>
      </c>
    </row>
    <row r="3666" spans="1:22" ht="15" customHeight="1" x14ac:dyDescent="0.2">
      <c r="A3666">
        <v>3665</v>
      </c>
      <c r="B3666" t="s">
        <v>11934</v>
      </c>
      <c r="C3666" t="s">
        <v>11935</v>
      </c>
      <c r="D3666">
        <v>22</v>
      </c>
      <c r="E3666" t="s">
        <v>65</v>
      </c>
      <c r="F3666" t="s">
        <v>456</v>
      </c>
      <c r="G3666" s="1">
        <v>44475</v>
      </c>
      <c r="H3666" t="s">
        <v>22</v>
      </c>
      <c r="I3666" t="s">
        <v>168</v>
      </c>
      <c r="J3666" t="s">
        <v>470</v>
      </c>
      <c r="K3666" t="s">
        <v>62</v>
      </c>
      <c r="M3666" t="s">
        <v>26</v>
      </c>
      <c r="N3666" t="s">
        <v>30</v>
      </c>
      <c r="O3666" s="15">
        <v>45078.193680555552</v>
      </c>
      <c r="P3666"/>
      <c r="S3666">
        <v>0</v>
      </c>
      <c r="T3666">
        <v>1</v>
      </c>
      <c r="U3666">
        <v>0</v>
      </c>
      <c r="V3666" t="str">
        <f>IF(OR(tickets_cleaned[[#This Row],[resolution_time_hours]]="", tickets_cleaned[[#This Row],[resolution_time_hours]]&lt;0),"",tickets_cleaned[[#This Row],[resolution_time_hours]])</f>
        <v/>
      </c>
    </row>
    <row r="3667" spans="1:22" ht="15" customHeight="1" x14ac:dyDescent="0.2">
      <c r="A3667">
        <v>3666</v>
      </c>
      <c r="B3667" t="s">
        <v>11936</v>
      </c>
      <c r="C3667" t="s">
        <v>11937</v>
      </c>
      <c r="D3667">
        <v>42</v>
      </c>
      <c r="E3667" t="s">
        <v>90</v>
      </c>
      <c r="F3667" t="s">
        <v>125</v>
      </c>
      <c r="G3667" s="1">
        <v>44224</v>
      </c>
      <c r="H3667" t="s">
        <v>20</v>
      </c>
      <c r="I3667" t="s">
        <v>85</v>
      </c>
      <c r="J3667" t="s">
        <v>1005</v>
      </c>
      <c r="K3667" t="s">
        <v>93</v>
      </c>
      <c r="M3667" t="s">
        <v>26</v>
      </c>
      <c r="N3667" t="s">
        <v>29</v>
      </c>
      <c r="P3667"/>
      <c r="S3667">
        <v>0</v>
      </c>
      <c r="T3667">
        <v>1</v>
      </c>
      <c r="U3667">
        <v>0</v>
      </c>
      <c r="V3667" t="str">
        <f>IF(OR(tickets_cleaned[[#This Row],[resolution_time_hours]]="", tickets_cleaned[[#This Row],[resolution_time_hours]]&lt;0),"",tickets_cleaned[[#This Row],[resolution_time_hours]])</f>
        <v/>
      </c>
    </row>
    <row r="3668" spans="1:22" ht="15" customHeight="1" x14ac:dyDescent="0.2">
      <c r="A3668">
        <v>3667</v>
      </c>
      <c r="B3668" t="s">
        <v>11938</v>
      </c>
      <c r="C3668" t="s">
        <v>11939</v>
      </c>
      <c r="D3668">
        <v>36</v>
      </c>
      <c r="E3668" t="s">
        <v>65</v>
      </c>
      <c r="F3668" t="s">
        <v>66</v>
      </c>
      <c r="G3668" s="1">
        <v>44208</v>
      </c>
      <c r="H3668" t="s">
        <v>20</v>
      </c>
      <c r="I3668" t="s">
        <v>106</v>
      </c>
      <c r="J3668" s="21" t="s">
        <v>27246</v>
      </c>
      <c r="K3668" t="s">
        <v>93</v>
      </c>
      <c r="M3668" t="s">
        <v>25</v>
      </c>
      <c r="N3668" t="s">
        <v>32</v>
      </c>
      <c r="P3668"/>
      <c r="S3668">
        <v>0</v>
      </c>
      <c r="T3668">
        <v>1</v>
      </c>
      <c r="U3668">
        <v>0</v>
      </c>
      <c r="V3668" t="str">
        <f>IF(OR(tickets_cleaned[[#This Row],[resolution_time_hours]]="", tickets_cleaned[[#This Row],[resolution_time_hours]]&lt;0),"",tickets_cleaned[[#This Row],[resolution_time_hours]])</f>
        <v/>
      </c>
    </row>
    <row r="3669" spans="1:22" ht="15" customHeight="1" x14ac:dyDescent="0.2">
      <c r="A3669">
        <v>3668</v>
      </c>
      <c r="B3669" t="s">
        <v>11940</v>
      </c>
      <c r="C3669" t="s">
        <v>11941</v>
      </c>
      <c r="D3669">
        <v>38</v>
      </c>
      <c r="E3669" t="s">
        <v>90</v>
      </c>
      <c r="F3669" t="s">
        <v>187</v>
      </c>
      <c r="G3669" s="1">
        <v>44399</v>
      </c>
      <c r="H3669" t="s">
        <v>23</v>
      </c>
      <c r="I3669" t="s">
        <v>72</v>
      </c>
      <c r="J3669" s="21" t="s">
        <v>11942</v>
      </c>
      <c r="K3669" t="s">
        <v>74</v>
      </c>
      <c r="L3669" t="s">
        <v>11943</v>
      </c>
      <c r="M3669" t="s">
        <v>25</v>
      </c>
      <c r="N3669" t="s">
        <v>31</v>
      </c>
      <c r="O3669" s="15">
        <v>45078.83121527778</v>
      </c>
      <c r="P3669" s="15">
        <v>45078.930520833332</v>
      </c>
      <c r="Q3669">
        <v>3</v>
      </c>
      <c r="R3669">
        <v>2</v>
      </c>
      <c r="S3669">
        <v>1</v>
      </c>
      <c r="T3669">
        <v>0</v>
      </c>
      <c r="U3669">
        <v>0</v>
      </c>
      <c r="V3669">
        <f>IF(OR(tickets_cleaned[[#This Row],[resolution_time_hours]]="", tickets_cleaned[[#This Row],[resolution_time_hours]]&lt;0),"",tickets_cleaned[[#This Row],[resolution_time_hours]])</f>
        <v>2</v>
      </c>
    </row>
    <row r="3670" spans="1:22" ht="15" customHeight="1" x14ac:dyDescent="0.2">
      <c r="A3670">
        <v>3669</v>
      </c>
      <c r="B3670" t="s">
        <v>11944</v>
      </c>
      <c r="C3670" t="s">
        <v>11945</v>
      </c>
      <c r="D3670">
        <v>63</v>
      </c>
      <c r="E3670" t="s">
        <v>65</v>
      </c>
      <c r="F3670" t="s">
        <v>144</v>
      </c>
      <c r="G3670" s="1">
        <v>44398</v>
      </c>
      <c r="H3670" t="s">
        <v>20</v>
      </c>
      <c r="I3670" t="s">
        <v>168</v>
      </c>
      <c r="J3670" t="s">
        <v>467</v>
      </c>
      <c r="K3670" t="s">
        <v>74</v>
      </c>
      <c r="L3670" t="s">
        <v>11946</v>
      </c>
      <c r="M3670" t="s">
        <v>28</v>
      </c>
      <c r="N3670" t="s">
        <v>31</v>
      </c>
      <c r="O3670" s="15">
        <v>45078.224270833336</v>
      </c>
      <c r="P3670" s="15">
        <v>45078.913159722222</v>
      </c>
      <c r="Q3670">
        <v>2</v>
      </c>
      <c r="R3670">
        <v>16</v>
      </c>
      <c r="S3670">
        <v>1</v>
      </c>
      <c r="T3670">
        <v>0</v>
      </c>
      <c r="U3670">
        <v>1</v>
      </c>
      <c r="V3670">
        <f>IF(OR(tickets_cleaned[[#This Row],[resolution_time_hours]]="", tickets_cleaned[[#This Row],[resolution_time_hours]]&lt;0),"",tickets_cleaned[[#This Row],[resolution_time_hours]])</f>
        <v>16</v>
      </c>
    </row>
    <row r="3671" spans="1:22" ht="15" customHeight="1" x14ac:dyDescent="0.2">
      <c r="A3671">
        <v>3670</v>
      </c>
      <c r="B3671" t="s">
        <v>11947</v>
      </c>
      <c r="C3671" t="s">
        <v>11948</v>
      </c>
      <c r="D3671">
        <v>18</v>
      </c>
      <c r="E3671" t="s">
        <v>58</v>
      </c>
      <c r="F3671" t="s">
        <v>233</v>
      </c>
      <c r="G3671" s="1">
        <v>44530</v>
      </c>
      <c r="H3671" t="s">
        <v>21</v>
      </c>
      <c r="I3671" t="s">
        <v>120</v>
      </c>
      <c r="J3671" s="21" t="s">
        <v>11949</v>
      </c>
      <c r="K3671" t="s">
        <v>93</v>
      </c>
      <c r="M3671" t="s">
        <v>26</v>
      </c>
      <c r="N3671" t="s">
        <v>31</v>
      </c>
      <c r="P3671"/>
      <c r="S3671">
        <v>0</v>
      </c>
      <c r="T3671">
        <v>1</v>
      </c>
      <c r="U3671">
        <v>0</v>
      </c>
      <c r="V3671" t="str">
        <f>IF(OR(tickets_cleaned[[#This Row],[resolution_time_hours]]="", tickets_cleaned[[#This Row],[resolution_time_hours]]&lt;0),"",tickets_cleaned[[#This Row],[resolution_time_hours]])</f>
        <v/>
      </c>
    </row>
    <row r="3672" spans="1:22" ht="15" customHeight="1" x14ac:dyDescent="0.2">
      <c r="A3672">
        <v>3671</v>
      </c>
      <c r="B3672" t="s">
        <v>11950</v>
      </c>
      <c r="C3672" t="s">
        <v>11951</v>
      </c>
      <c r="D3672">
        <v>44</v>
      </c>
      <c r="E3672" t="s">
        <v>65</v>
      </c>
      <c r="F3672" t="s">
        <v>96</v>
      </c>
      <c r="G3672" s="1">
        <v>43946</v>
      </c>
      <c r="H3672" t="s">
        <v>20</v>
      </c>
      <c r="I3672" t="s">
        <v>168</v>
      </c>
      <c r="J3672" s="21" t="s">
        <v>11952</v>
      </c>
      <c r="K3672" t="s">
        <v>62</v>
      </c>
      <c r="M3672" t="s">
        <v>27</v>
      </c>
      <c r="N3672" t="s">
        <v>32</v>
      </c>
      <c r="O3672" s="15">
        <v>45078.025011574071</v>
      </c>
      <c r="P3672"/>
      <c r="S3672">
        <v>0</v>
      </c>
      <c r="T3672">
        <v>1</v>
      </c>
      <c r="U3672">
        <v>0</v>
      </c>
      <c r="V3672" t="str">
        <f>IF(OR(tickets_cleaned[[#This Row],[resolution_time_hours]]="", tickets_cleaned[[#This Row],[resolution_time_hours]]&lt;0),"",tickets_cleaned[[#This Row],[resolution_time_hours]])</f>
        <v/>
      </c>
    </row>
    <row r="3673" spans="1:22" ht="15" customHeight="1" x14ac:dyDescent="0.2">
      <c r="A3673">
        <v>3672</v>
      </c>
      <c r="B3673" t="s">
        <v>11953</v>
      </c>
      <c r="C3673" t="s">
        <v>11954</v>
      </c>
      <c r="D3673">
        <v>59</v>
      </c>
      <c r="E3673" t="s">
        <v>90</v>
      </c>
      <c r="F3673" t="s">
        <v>105</v>
      </c>
      <c r="G3673" s="1">
        <v>43898</v>
      </c>
      <c r="H3673" t="s">
        <v>22</v>
      </c>
      <c r="I3673" t="s">
        <v>126</v>
      </c>
      <c r="J3673" t="s">
        <v>11955</v>
      </c>
      <c r="K3673" t="s">
        <v>62</v>
      </c>
      <c r="M3673" t="s">
        <v>28</v>
      </c>
      <c r="N3673" t="s">
        <v>31</v>
      </c>
      <c r="O3673" s="15">
        <v>45078.494467592594</v>
      </c>
      <c r="P3673"/>
      <c r="S3673">
        <v>0</v>
      </c>
      <c r="T3673">
        <v>1</v>
      </c>
      <c r="U3673">
        <v>0</v>
      </c>
      <c r="V3673" t="str">
        <f>IF(OR(tickets_cleaned[[#This Row],[resolution_time_hours]]="", tickets_cleaned[[#This Row],[resolution_time_hours]]&lt;0),"",tickets_cleaned[[#This Row],[resolution_time_hours]])</f>
        <v/>
      </c>
    </row>
    <row r="3674" spans="1:22" ht="15" customHeight="1" x14ac:dyDescent="0.2">
      <c r="A3674">
        <v>3673</v>
      </c>
      <c r="B3674" t="s">
        <v>11956</v>
      </c>
      <c r="C3674" t="s">
        <v>11957</v>
      </c>
      <c r="D3674">
        <v>18</v>
      </c>
      <c r="E3674" t="s">
        <v>65</v>
      </c>
      <c r="F3674" t="s">
        <v>228</v>
      </c>
      <c r="G3674" s="1">
        <v>44534</v>
      </c>
      <c r="H3674" t="s">
        <v>24</v>
      </c>
      <c r="I3674" t="s">
        <v>79</v>
      </c>
      <c r="J3674" s="21" t="s">
        <v>11958</v>
      </c>
      <c r="K3674" t="s">
        <v>74</v>
      </c>
      <c r="L3674" t="s">
        <v>11959</v>
      </c>
      <c r="M3674" t="s">
        <v>25</v>
      </c>
      <c r="N3674" t="s">
        <v>30</v>
      </c>
      <c r="O3674" s="15">
        <v>45078.370185185187</v>
      </c>
      <c r="P3674" s="15">
        <v>45078.731296296297</v>
      </c>
      <c r="Q3674">
        <v>5</v>
      </c>
      <c r="R3674">
        <v>8</v>
      </c>
      <c r="S3674">
        <v>1</v>
      </c>
      <c r="T3674">
        <v>0</v>
      </c>
      <c r="U3674">
        <v>0</v>
      </c>
      <c r="V3674">
        <f>IF(OR(tickets_cleaned[[#This Row],[resolution_time_hours]]="", tickets_cleaned[[#This Row],[resolution_time_hours]]&lt;0),"",tickets_cleaned[[#This Row],[resolution_time_hours]])</f>
        <v>8</v>
      </c>
    </row>
    <row r="3675" spans="1:22" ht="15" customHeight="1" x14ac:dyDescent="0.2">
      <c r="A3675">
        <v>3674</v>
      </c>
      <c r="B3675" t="s">
        <v>11960</v>
      </c>
      <c r="C3675" t="s">
        <v>11961</v>
      </c>
      <c r="D3675">
        <v>49</v>
      </c>
      <c r="E3675" t="s">
        <v>90</v>
      </c>
      <c r="F3675" t="s">
        <v>183</v>
      </c>
      <c r="G3675" s="1">
        <v>44024</v>
      </c>
      <c r="H3675" t="s">
        <v>20</v>
      </c>
      <c r="I3675" t="s">
        <v>101</v>
      </c>
      <c r="J3675" s="21" t="s">
        <v>11962</v>
      </c>
      <c r="K3675" t="s">
        <v>74</v>
      </c>
      <c r="L3675" t="s">
        <v>11963</v>
      </c>
      <c r="M3675" t="s">
        <v>25</v>
      </c>
      <c r="N3675" t="s">
        <v>29</v>
      </c>
      <c r="O3675" s="15">
        <v>45078.71465277778</v>
      </c>
      <c r="P3675" s="15">
        <v>45078.615347222221</v>
      </c>
      <c r="Q3675">
        <v>4</v>
      </c>
      <c r="S3675">
        <v>1</v>
      </c>
      <c r="T3675">
        <v>0</v>
      </c>
      <c r="U3675">
        <v>0</v>
      </c>
      <c r="V3675" t="str">
        <f>IF(OR(tickets_cleaned[[#This Row],[resolution_time_hours]]="", tickets_cleaned[[#This Row],[resolution_time_hours]]&lt;0),"",tickets_cleaned[[#This Row],[resolution_time_hours]])</f>
        <v/>
      </c>
    </row>
    <row r="3676" spans="1:22" ht="15" customHeight="1" x14ac:dyDescent="0.2">
      <c r="A3676">
        <v>3675</v>
      </c>
      <c r="B3676" t="s">
        <v>11964</v>
      </c>
      <c r="C3676" t="s">
        <v>11965</v>
      </c>
      <c r="D3676">
        <v>34</v>
      </c>
      <c r="E3676" t="s">
        <v>58</v>
      </c>
      <c r="F3676" t="s">
        <v>233</v>
      </c>
      <c r="G3676" s="1">
        <v>44544</v>
      </c>
      <c r="H3676" t="s">
        <v>20</v>
      </c>
      <c r="I3676" t="s">
        <v>101</v>
      </c>
      <c r="J3676" s="21" t="s">
        <v>27247</v>
      </c>
      <c r="K3676" t="s">
        <v>74</v>
      </c>
      <c r="L3676" t="s">
        <v>11966</v>
      </c>
      <c r="M3676" t="s">
        <v>26</v>
      </c>
      <c r="N3676" t="s">
        <v>31</v>
      </c>
      <c r="O3676" s="15">
        <v>45077.979942129627</v>
      </c>
      <c r="P3676" s="15">
        <v>45078.404247685183</v>
      </c>
      <c r="Q3676">
        <v>3</v>
      </c>
      <c r="R3676">
        <v>10</v>
      </c>
      <c r="S3676">
        <v>1</v>
      </c>
      <c r="T3676">
        <v>0</v>
      </c>
      <c r="U3676">
        <v>0</v>
      </c>
      <c r="V3676">
        <f>IF(OR(tickets_cleaned[[#This Row],[resolution_time_hours]]="", tickets_cleaned[[#This Row],[resolution_time_hours]]&lt;0),"",tickets_cleaned[[#This Row],[resolution_time_hours]])</f>
        <v>10</v>
      </c>
    </row>
    <row r="3677" spans="1:22" ht="15" customHeight="1" x14ac:dyDescent="0.2">
      <c r="A3677">
        <v>3676</v>
      </c>
      <c r="B3677" t="s">
        <v>11967</v>
      </c>
      <c r="C3677" t="s">
        <v>11968</v>
      </c>
      <c r="D3677">
        <v>30</v>
      </c>
      <c r="E3677" t="s">
        <v>58</v>
      </c>
      <c r="F3677" t="s">
        <v>175</v>
      </c>
      <c r="G3677" s="1">
        <v>44310</v>
      </c>
      <c r="H3677" t="s">
        <v>22</v>
      </c>
      <c r="I3677" t="s">
        <v>168</v>
      </c>
      <c r="J3677" s="21" t="s">
        <v>11969</v>
      </c>
      <c r="K3677" t="s">
        <v>74</v>
      </c>
      <c r="L3677" t="s">
        <v>11970</v>
      </c>
      <c r="M3677" t="s">
        <v>27</v>
      </c>
      <c r="N3677" t="s">
        <v>31</v>
      </c>
      <c r="O3677" s="15">
        <v>45078.834826388891</v>
      </c>
      <c r="P3677" s="15">
        <v>45078.768159722225</v>
      </c>
      <c r="Q3677">
        <v>4</v>
      </c>
      <c r="S3677">
        <v>1</v>
      </c>
      <c r="T3677">
        <v>0</v>
      </c>
      <c r="U3677">
        <v>0</v>
      </c>
      <c r="V3677" t="str">
        <f>IF(OR(tickets_cleaned[[#This Row],[resolution_time_hours]]="", tickets_cleaned[[#This Row],[resolution_time_hours]]&lt;0),"",tickets_cleaned[[#This Row],[resolution_time_hours]])</f>
        <v/>
      </c>
    </row>
    <row r="3678" spans="1:22" ht="15" customHeight="1" x14ac:dyDescent="0.2">
      <c r="A3678">
        <v>3677</v>
      </c>
      <c r="B3678" t="s">
        <v>11971</v>
      </c>
      <c r="C3678" t="s">
        <v>11972</v>
      </c>
      <c r="D3678">
        <v>46</v>
      </c>
      <c r="E3678" t="s">
        <v>65</v>
      </c>
      <c r="F3678" t="s">
        <v>96</v>
      </c>
      <c r="G3678" s="1">
        <v>44167</v>
      </c>
      <c r="H3678" t="s">
        <v>24</v>
      </c>
      <c r="I3678" t="s">
        <v>79</v>
      </c>
      <c r="J3678" s="21" t="s">
        <v>11973</v>
      </c>
      <c r="K3678" t="s">
        <v>93</v>
      </c>
      <c r="M3678" t="s">
        <v>28</v>
      </c>
      <c r="N3678" t="s">
        <v>32</v>
      </c>
      <c r="P3678"/>
      <c r="S3678">
        <v>0</v>
      </c>
      <c r="T3678">
        <v>1</v>
      </c>
      <c r="U3678">
        <v>0</v>
      </c>
      <c r="V3678" t="str">
        <f>IF(OR(tickets_cleaned[[#This Row],[resolution_time_hours]]="", tickets_cleaned[[#This Row],[resolution_time_hours]]&lt;0),"",tickets_cleaned[[#This Row],[resolution_time_hours]])</f>
        <v/>
      </c>
    </row>
    <row r="3679" spans="1:22" ht="15" customHeight="1" x14ac:dyDescent="0.2">
      <c r="A3679">
        <v>3678</v>
      </c>
      <c r="B3679" t="s">
        <v>11974</v>
      </c>
      <c r="C3679" t="s">
        <v>11975</v>
      </c>
      <c r="D3679">
        <v>36</v>
      </c>
      <c r="E3679" t="s">
        <v>65</v>
      </c>
      <c r="F3679" t="s">
        <v>275</v>
      </c>
      <c r="G3679" s="1">
        <v>44154</v>
      </c>
      <c r="H3679" t="s">
        <v>22</v>
      </c>
      <c r="I3679" t="s">
        <v>101</v>
      </c>
      <c r="J3679" s="21" t="s">
        <v>11976</v>
      </c>
      <c r="K3679" t="s">
        <v>62</v>
      </c>
      <c r="M3679" t="s">
        <v>26</v>
      </c>
      <c r="N3679" t="s">
        <v>30</v>
      </c>
      <c r="O3679" s="15">
        <v>45078.409155092595</v>
      </c>
      <c r="P3679"/>
      <c r="S3679">
        <v>0</v>
      </c>
      <c r="T3679">
        <v>1</v>
      </c>
      <c r="U3679">
        <v>0</v>
      </c>
      <c r="V3679" t="str">
        <f>IF(OR(tickets_cleaned[[#This Row],[resolution_time_hours]]="", tickets_cleaned[[#This Row],[resolution_time_hours]]&lt;0),"",tickets_cleaned[[#This Row],[resolution_time_hours]])</f>
        <v/>
      </c>
    </row>
    <row r="3680" spans="1:22" ht="15" customHeight="1" x14ac:dyDescent="0.2">
      <c r="A3680">
        <v>3679</v>
      </c>
      <c r="B3680" t="s">
        <v>11977</v>
      </c>
      <c r="C3680" t="s">
        <v>11978</v>
      </c>
      <c r="D3680">
        <v>22</v>
      </c>
      <c r="E3680" t="s">
        <v>58</v>
      </c>
      <c r="F3680" t="s">
        <v>119</v>
      </c>
      <c r="G3680" s="1">
        <v>44030</v>
      </c>
      <c r="H3680" t="s">
        <v>24</v>
      </c>
      <c r="I3680" t="s">
        <v>101</v>
      </c>
      <c r="J3680" t="s">
        <v>11979</v>
      </c>
      <c r="K3680" t="s">
        <v>62</v>
      </c>
      <c r="M3680" t="s">
        <v>26</v>
      </c>
      <c r="N3680" t="s">
        <v>29</v>
      </c>
      <c r="O3680" s="15">
        <v>45078.136250000003</v>
      </c>
      <c r="P3680"/>
      <c r="S3680">
        <v>0</v>
      </c>
      <c r="T3680">
        <v>1</v>
      </c>
      <c r="U3680">
        <v>0</v>
      </c>
      <c r="V3680" t="str">
        <f>IF(OR(tickets_cleaned[[#This Row],[resolution_time_hours]]="", tickets_cleaned[[#This Row],[resolution_time_hours]]&lt;0),"",tickets_cleaned[[#This Row],[resolution_time_hours]])</f>
        <v/>
      </c>
    </row>
    <row r="3681" spans="1:22" ht="15" customHeight="1" x14ac:dyDescent="0.2">
      <c r="A3681">
        <v>3680</v>
      </c>
      <c r="B3681" t="s">
        <v>11980</v>
      </c>
      <c r="C3681" t="s">
        <v>11981</v>
      </c>
      <c r="D3681">
        <v>65</v>
      </c>
      <c r="E3681" t="s">
        <v>90</v>
      </c>
      <c r="F3681" t="s">
        <v>84</v>
      </c>
      <c r="G3681" s="1">
        <v>43895</v>
      </c>
      <c r="H3681" t="s">
        <v>22</v>
      </c>
      <c r="I3681" t="s">
        <v>120</v>
      </c>
      <c r="J3681" s="21" t="s">
        <v>11982</v>
      </c>
      <c r="K3681" t="s">
        <v>93</v>
      </c>
      <c r="M3681" t="s">
        <v>27</v>
      </c>
      <c r="N3681" t="s">
        <v>32</v>
      </c>
      <c r="P3681"/>
      <c r="S3681">
        <v>0</v>
      </c>
      <c r="T3681">
        <v>1</v>
      </c>
      <c r="U3681">
        <v>0</v>
      </c>
      <c r="V3681" t="str">
        <f>IF(OR(tickets_cleaned[[#This Row],[resolution_time_hours]]="", tickets_cleaned[[#This Row],[resolution_time_hours]]&lt;0),"",tickets_cleaned[[#This Row],[resolution_time_hours]])</f>
        <v/>
      </c>
    </row>
    <row r="3682" spans="1:22" ht="15" customHeight="1" x14ac:dyDescent="0.2">
      <c r="A3682">
        <v>3681</v>
      </c>
      <c r="B3682" t="s">
        <v>11983</v>
      </c>
      <c r="C3682" t="s">
        <v>11984</v>
      </c>
      <c r="D3682">
        <v>20</v>
      </c>
      <c r="E3682" t="s">
        <v>58</v>
      </c>
      <c r="F3682" t="s">
        <v>422</v>
      </c>
      <c r="G3682" s="1">
        <v>44054</v>
      </c>
      <c r="H3682" t="s">
        <v>21</v>
      </c>
      <c r="I3682" t="s">
        <v>60</v>
      </c>
      <c r="J3682" s="21" t="s">
        <v>11985</v>
      </c>
      <c r="K3682" t="s">
        <v>74</v>
      </c>
      <c r="L3682" t="s">
        <v>11986</v>
      </c>
      <c r="M3682" t="s">
        <v>25</v>
      </c>
      <c r="N3682" t="s">
        <v>29</v>
      </c>
      <c r="O3682" s="15">
        <v>45078.752962962964</v>
      </c>
      <c r="P3682" s="15">
        <v>45078.820324074077</v>
      </c>
      <c r="Q3682">
        <v>1</v>
      </c>
      <c r="R3682">
        <v>1</v>
      </c>
      <c r="S3682">
        <v>1</v>
      </c>
      <c r="T3682">
        <v>0</v>
      </c>
      <c r="U3682">
        <v>1</v>
      </c>
      <c r="V3682">
        <f>IF(OR(tickets_cleaned[[#This Row],[resolution_time_hours]]="", tickets_cleaned[[#This Row],[resolution_time_hours]]&lt;0),"",tickets_cleaned[[#This Row],[resolution_time_hours]])</f>
        <v>1</v>
      </c>
    </row>
    <row r="3683" spans="1:22" ht="15" customHeight="1" x14ac:dyDescent="0.2">
      <c r="A3683">
        <v>3682</v>
      </c>
      <c r="B3683" t="s">
        <v>11987</v>
      </c>
      <c r="C3683" t="s">
        <v>11988</v>
      </c>
      <c r="D3683">
        <v>36</v>
      </c>
      <c r="E3683" t="s">
        <v>58</v>
      </c>
      <c r="F3683" t="s">
        <v>724</v>
      </c>
      <c r="G3683" s="1">
        <v>44032</v>
      </c>
      <c r="H3683" t="s">
        <v>24</v>
      </c>
      <c r="I3683" t="s">
        <v>176</v>
      </c>
      <c r="J3683" s="21" t="s">
        <v>11989</v>
      </c>
      <c r="K3683" t="s">
        <v>74</v>
      </c>
      <c r="L3683" t="s">
        <v>11990</v>
      </c>
      <c r="M3683" t="s">
        <v>25</v>
      </c>
      <c r="N3683" t="s">
        <v>30</v>
      </c>
      <c r="O3683" s="15">
        <v>45078.077974537038</v>
      </c>
      <c r="P3683" s="15">
        <v>45078.676585648151</v>
      </c>
      <c r="Q3683">
        <v>4</v>
      </c>
      <c r="R3683">
        <v>14</v>
      </c>
      <c r="S3683">
        <v>1</v>
      </c>
      <c r="T3683">
        <v>0</v>
      </c>
      <c r="U3683">
        <v>0</v>
      </c>
      <c r="V3683">
        <f>IF(OR(tickets_cleaned[[#This Row],[resolution_time_hours]]="", tickets_cleaned[[#This Row],[resolution_time_hours]]&lt;0),"",tickets_cleaned[[#This Row],[resolution_time_hours]])</f>
        <v>14</v>
      </c>
    </row>
    <row r="3684" spans="1:22" ht="15" customHeight="1" x14ac:dyDescent="0.2">
      <c r="A3684">
        <v>3683</v>
      </c>
      <c r="B3684" t="s">
        <v>11991</v>
      </c>
      <c r="C3684" t="s">
        <v>11992</v>
      </c>
      <c r="D3684">
        <v>35</v>
      </c>
      <c r="E3684" t="s">
        <v>65</v>
      </c>
      <c r="F3684" t="s">
        <v>59</v>
      </c>
      <c r="G3684" s="1">
        <v>44497</v>
      </c>
      <c r="H3684" t="s">
        <v>23</v>
      </c>
      <c r="I3684" t="s">
        <v>22</v>
      </c>
      <c r="J3684" t="s">
        <v>1005</v>
      </c>
      <c r="K3684" t="s">
        <v>62</v>
      </c>
      <c r="M3684" t="s">
        <v>26</v>
      </c>
      <c r="N3684" t="s">
        <v>29</v>
      </c>
      <c r="O3684" s="15">
        <v>45078.097418981481</v>
      </c>
      <c r="P3684"/>
      <c r="S3684">
        <v>0</v>
      </c>
      <c r="T3684">
        <v>1</v>
      </c>
      <c r="U3684">
        <v>0</v>
      </c>
      <c r="V3684" t="str">
        <f>IF(OR(tickets_cleaned[[#This Row],[resolution_time_hours]]="", tickets_cleaned[[#This Row],[resolution_time_hours]]&lt;0),"",tickets_cleaned[[#This Row],[resolution_time_hours]])</f>
        <v/>
      </c>
    </row>
    <row r="3685" spans="1:22" ht="15" customHeight="1" x14ac:dyDescent="0.2">
      <c r="A3685">
        <v>3684</v>
      </c>
      <c r="B3685" t="s">
        <v>11993</v>
      </c>
      <c r="C3685" t="s">
        <v>11994</v>
      </c>
      <c r="D3685">
        <v>46</v>
      </c>
      <c r="E3685" t="s">
        <v>65</v>
      </c>
      <c r="F3685" t="s">
        <v>199</v>
      </c>
      <c r="G3685" s="1">
        <v>43941</v>
      </c>
      <c r="H3685" t="s">
        <v>24</v>
      </c>
      <c r="I3685" t="s">
        <v>126</v>
      </c>
      <c r="J3685" s="21" t="s">
        <v>11995</v>
      </c>
      <c r="K3685" t="s">
        <v>93</v>
      </c>
      <c r="M3685" t="s">
        <v>27</v>
      </c>
      <c r="N3685" t="s">
        <v>29</v>
      </c>
      <c r="P3685"/>
      <c r="S3685">
        <v>0</v>
      </c>
      <c r="T3685">
        <v>1</v>
      </c>
      <c r="U3685">
        <v>0</v>
      </c>
      <c r="V3685" t="str">
        <f>IF(OR(tickets_cleaned[[#This Row],[resolution_time_hours]]="", tickets_cleaned[[#This Row],[resolution_time_hours]]&lt;0),"",tickets_cleaned[[#This Row],[resolution_time_hours]])</f>
        <v/>
      </c>
    </row>
    <row r="3686" spans="1:22" ht="15" customHeight="1" x14ac:dyDescent="0.2">
      <c r="A3686">
        <v>3685</v>
      </c>
      <c r="B3686" t="s">
        <v>11996</v>
      </c>
      <c r="C3686" t="s">
        <v>11997</v>
      </c>
      <c r="D3686">
        <v>20</v>
      </c>
      <c r="E3686" t="s">
        <v>90</v>
      </c>
      <c r="F3686" t="s">
        <v>228</v>
      </c>
      <c r="G3686" s="1">
        <v>43970</v>
      </c>
      <c r="H3686" t="s">
        <v>22</v>
      </c>
      <c r="I3686" t="s">
        <v>72</v>
      </c>
      <c r="J3686" s="21" t="s">
        <v>11998</v>
      </c>
      <c r="K3686" t="s">
        <v>62</v>
      </c>
      <c r="M3686" t="s">
        <v>25</v>
      </c>
      <c r="N3686" t="s">
        <v>32</v>
      </c>
      <c r="O3686" s="15">
        <v>45078.363425925927</v>
      </c>
      <c r="P3686"/>
      <c r="S3686">
        <v>0</v>
      </c>
      <c r="T3686">
        <v>1</v>
      </c>
      <c r="U3686">
        <v>0</v>
      </c>
      <c r="V3686" t="str">
        <f>IF(OR(tickets_cleaned[[#This Row],[resolution_time_hours]]="", tickets_cleaned[[#This Row],[resolution_time_hours]]&lt;0),"",tickets_cleaned[[#This Row],[resolution_time_hours]])</f>
        <v/>
      </c>
    </row>
    <row r="3687" spans="1:22" ht="15" customHeight="1" x14ac:dyDescent="0.2">
      <c r="A3687">
        <v>3686</v>
      </c>
      <c r="B3687" t="s">
        <v>11999</v>
      </c>
      <c r="C3687" t="s">
        <v>12000</v>
      </c>
      <c r="D3687">
        <v>31</v>
      </c>
      <c r="E3687" t="s">
        <v>58</v>
      </c>
      <c r="F3687" t="s">
        <v>110</v>
      </c>
      <c r="G3687" s="1">
        <v>44018</v>
      </c>
      <c r="H3687" t="s">
        <v>21</v>
      </c>
      <c r="I3687" t="s">
        <v>60</v>
      </c>
      <c r="J3687" t="s">
        <v>12001</v>
      </c>
      <c r="K3687" t="s">
        <v>93</v>
      </c>
      <c r="M3687" t="s">
        <v>25</v>
      </c>
      <c r="N3687" t="s">
        <v>32</v>
      </c>
      <c r="P3687"/>
      <c r="S3687">
        <v>0</v>
      </c>
      <c r="T3687">
        <v>1</v>
      </c>
      <c r="U3687">
        <v>0</v>
      </c>
      <c r="V3687" t="str">
        <f>IF(OR(tickets_cleaned[[#This Row],[resolution_time_hours]]="", tickets_cleaned[[#This Row],[resolution_time_hours]]&lt;0),"",tickets_cleaned[[#This Row],[resolution_time_hours]])</f>
        <v/>
      </c>
    </row>
    <row r="3688" spans="1:22" ht="15" customHeight="1" x14ac:dyDescent="0.2">
      <c r="A3688">
        <v>3687</v>
      </c>
      <c r="B3688" t="s">
        <v>674</v>
      </c>
      <c r="C3688" t="s">
        <v>12002</v>
      </c>
      <c r="D3688">
        <v>37</v>
      </c>
      <c r="E3688" t="s">
        <v>65</v>
      </c>
      <c r="F3688" t="s">
        <v>119</v>
      </c>
      <c r="G3688" s="1">
        <v>44375</v>
      </c>
      <c r="H3688" t="s">
        <v>20</v>
      </c>
      <c r="I3688" t="s">
        <v>67</v>
      </c>
      <c r="J3688" t="s">
        <v>12003</v>
      </c>
      <c r="K3688" t="s">
        <v>62</v>
      </c>
      <c r="M3688" t="s">
        <v>27</v>
      </c>
      <c r="N3688" t="s">
        <v>31</v>
      </c>
      <c r="O3688" s="15">
        <v>45078.211365740739</v>
      </c>
      <c r="P3688"/>
      <c r="S3688">
        <v>0</v>
      </c>
      <c r="T3688">
        <v>1</v>
      </c>
      <c r="U3688">
        <v>0</v>
      </c>
      <c r="V3688" t="str">
        <f>IF(OR(tickets_cleaned[[#This Row],[resolution_time_hours]]="", tickets_cleaned[[#This Row],[resolution_time_hours]]&lt;0),"",tickets_cleaned[[#This Row],[resolution_time_hours]])</f>
        <v/>
      </c>
    </row>
    <row r="3689" spans="1:22" ht="15" customHeight="1" x14ac:dyDescent="0.2">
      <c r="A3689">
        <v>3688</v>
      </c>
      <c r="B3689" t="s">
        <v>12004</v>
      </c>
      <c r="C3689" t="s">
        <v>12005</v>
      </c>
      <c r="D3689">
        <v>28</v>
      </c>
      <c r="E3689" t="s">
        <v>65</v>
      </c>
      <c r="F3689" t="s">
        <v>311</v>
      </c>
      <c r="G3689" s="1">
        <v>44028</v>
      </c>
      <c r="H3689" t="s">
        <v>20</v>
      </c>
      <c r="I3689" t="s">
        <v>91</v>
      </c>
      <c r="J3689" s="21" t="s">
        <v>12006</v>
      </c>
      <c r="K3689" t="s">
        <v>93</v>
      </c>
      <c r="M3689" t="s">
        <v>26</v>
      </c>
      <c r="N3689" t="s">
        <v>31</v>
      </c>
      <c r="P3689"/>
      <c r="S3689">
        <v>0</v>
      </c>
      <c r="T3689">
        <v>1</v>
      </c>
      <c r="U3689">
        <v>0</v>
      </c>
      <c r="V3689" t="str">
        <f>IF(OR(tickets_cleaned[[#This Row],[resolution_time_hours]]="", tickets_cleaned[[#This Row],[resolution_time_hours]]&lt;0),"",tickets_cleaned[[#This Row],[resolution_time_hours]])</f>
        <v/>
      </c>
    </row>
    <row r="3690" spans="1:22" ht="15" customHeight="1" x14ac:dyDescent="0.2">
      <c r="A3690">
        <v>3689</v>
      </c>
      <c r="B3690" t="s">
        <v>12007</v>
      </c>
      <c r="C3690" t="s">
        <v>12008</v>
      </c>
      <c r="D3690">
        <v>20</v>
      </c>
      <c r="E3690" t="s">
        <v>58</v>
      </c>
      <c r="F3690" t="s">
        <v>446</v>
      </c>
      <c r="G3690" s="1">
        <v>44280</v>
      </c>
      <c r="H3690" t="s">
        <v>24</v>
      </c>
      <c r="I3690" t="s">
        <v>79</v>
      </c>
      <c r="J3690" s="21" t="s">
        <v>12009</v>
      </c>
      <c r="K3690" t="s">
        <v>93</v>
      </c>
      <c r="M3690" t="s">
        <v>25</v>
      </c>
      <c r="N3690" t="s">
        <v>32</v>
      </c>
      <c r="P3690"/>
      <c r="S3690">
        <v>0</v>
      </c>
      <c r="T3690">
        <v>1</v>
      </c>
      <c r="U3690">
        <v>0</v>
      </c>
      <c r="V3690" t="str">
        <f>IF(OR(tickets_cleaned[[#This Row],[resolution_time_hours]]="", tickets_cleaned[[#This Row],[resolution_time_hours]]&lt;0),"",tickets_cleaned[[#This Row],[resolution_time_hours]])</f>
        <v/>
      </c>
    </row>
    <row r="3691" spans="1:22" ht="15" customHeight="1" x14ac:dyDescent="0.2">
      <c r="A3691">
        <v>3690</v>
      </c>
      <c r="B3691" t="s">
        <v>12010</v>
      </c>
      <c r="C3691" t="s">
        <v>12011</v>
      </c>
      <c r="D3691">
        <v>30</v>
      </c>
      <c r="E3691" t="s">
        <v>90</v>
      </c>
      <c r="F3691" t="s">
        <v>59</v>
      </c>
      <c r="G3691" s="1">
        <v>44275</v>
      </c>
      <c r="H3691" t="s">
        <v>20</v>
      </c>
      <c r="I3691" t="s">
        <v>140</v>
      </c>
      <c r="J3691" s="21" t="s">
        <v>12012</v>
      </c>
      <c r="K3691" t="s">
        <v>93</v>
      </c>
      <c r="M3691" t="s">
        <v>28</v>
      </c>
      <c r="N3691" t="s">
        <v>32</v>
      </c>
      <c r="P3691"/>
      <c r="S3691">
        <v>0</v>
      </c>
      <c r="T3691">
        <v>1</v>
      </c>
      <c r="U3691">
        <v>0</v>
      </c>
      <c r="V3691" t="str">
        <f>IF(OR(tickets_cleaned[[#This Row],[resolution_time_hours]]="", tickets_cleaned[[#This Row],[resolution_time_hours]]&lt;0),"",tickets_cleaned[[#This Row],[resolution_time_hours]])</f>
        <v/>
      </c>
    </row>
    <row r="3692" spans="1:22" ht="15" customHeight="1" x14ac:dyDescent="0.2">
      <c r="A3692">
        <v>3691</v>
      </c>
      <c r="B3692" t="s">
        <v>12013</v>
      </c>
      <c r="C3692" t="s">
        <v>12014</v>
      </c>
      <c r="D3692">
        <v>70</v>
      </c>
      <c r="E3692" t="s">
        <v>58</v>
      </c>
      <c r="F3692" t="s">
        <v>446</v>
      </c>
      <c r="G3692" s="1">
        <v>44293</v>
      </c>
      <c r="H3692" t="s">
        <v>22</v>
      </c>
      <c r="I3692" t="s">
        <v>91</v>
      </c>
      <c r="J3692" s="21" t="s">
        <v>12015</v>
      </c>
      <c r="K3692" t="s">
        <v>93</v>
      </c>
      <c r="M3692" t="s">
        <v>27</v>
      </c>
      <c r="N3692" t="s">
        <v>32</v>
      </c>
      <c r="P3692"/>
      <c r="S3692">
        <v>0</v>
      </c>
      <c r="T3692">
        <v>1</v>
      </c>
      <c r="U3692">
        <v>0</v>
      </c>
      <c r="V3692" t="str">
        <f>IF(OR(tickets_cleaned[[#This Row],[resolution_time_hours]]="", tickets_cleaned[[#This Row],[resolution_time_hours]]&lt;0),"",tickets_cleaned[[#This Row],[resolution_time_hours]])</f>
        <v/>
      </c>
    </row>
    <row r="3693" spans="1:22" ht="15" customHeight="1" x14ac:dyDescent="0.2">
      <c r="A3693">
        <v>3692</v>
      </c>
      <c r="B3693" t="s">
        <v>12016</v>
      </c>
      <c r="C3693" t="s">
        <v>12017</v>
      </c>
      <c r="D3693">
        <v>20</v>
      </c>
      <c r="E3693" t="s">
        <v>65</v>
      </c>
      <c r="F3693" t="s">
        <v>724</v>
      </c>
      <c r="G3693" s="1">
        <v>44153</v>
      </c>
      <c r="H3693" t="s">
        <v>23</v>
      </c>
      <c r="I3693" t="s">
        <v>101</v>
      </c>
      <c r="J3693" s="21" t="s">
        <v>12018</v>
      </c>
      <c r="K3693" t="s">
        <v>93</v>
      </c>
      <c r="M3693" t="s">
        <v>27</v>
      </c>
      <c r="N3693" t="s">
        <v>30</v>
      </c>
      <c r="P3693"/>
      <c r="S3693">
        <v>0</v>
      </c>
      <c r="T3693">
        <v>1</v>
      </c>
      <c r="U3693">
        <v>0</v>
      </c>
      <c r="V3693" t="str">
        <f>IF(OR(tickets_cleaned[[#This Row],[resolution_time_hours]]="", tickets_cleaned[[#This Row],[resolution_time_hours]]&lt;0),"",tickets_cleaned[[#This Row],[resolution_time_hours]])</f>
        <v/>
      </c>
    </row>
    <row r="3694" spans="1:22" ht="15" customHeight="1" x14ac:dyDescent="0.2">
      <c r="A3694">
        <v>3693</v>
      </c>
      <c r="B3694" t="s">
        <v>12019</v>
      </c>
      <c r="C3694" t="s">
        <v>12020</v>
      </c>
      <c r="D3694">
        <v>43</v>
      </c>
      <c r="E3694" t="s">
        <v>58</v>
      </c>
      <c r="F3694" t="s">
        <v>71</v>
      </c>
      <c r="G3694" s="1">
        <v>44176</v>
      </c>
      <c r="H3694" t="s">
        <v>23</v>
      </c>
      <c r="I3694" t="s">
        <v>85</v>
      </c>
      <c r="J3694" t="s">
        <v>12021</v>
      </c>
      <c r="K3694" t="s">
        <v>74</v>
      </c>
      <c r="L3694" t="s">
        <v>12022</v>
      </c>
      <c r="M3694" t="s">
        <v>28</v>
      </c>
      <c r="N3694" t="s">
        <v>29</v>
      </c>
      <c r="O3694" s="15">
        <v>45078.656608796293</v>
      </c>
      <c r="P3694" s="15">
        <v>45078.259386574071</v>
      </c>
      <c r="Q3694">
        <v>3</v>
      </c>
      <c r="S3694">
        <v>1</v>
      </c>
      <c r="T3694">
        <v>0</v>
      </c>
      <c r="U3694">
        <v>0</v>
      </c>
      <c r="V3694" t="str">
        <f>IF(OR(tickets_cleaned[[#This Row],[resolution_time_hours]]="", tickets_cleaned[[#This Row],[resolution_time_hours]]&lt;0),"",tickets_cleaned[[#This Row],[resolution_time_hours]])</f>
        <v/>
      </c>
    </row>
    <row r="3695" spans="1:22" ht="15" customHeight="1" x14ac:dyDescent="0.2">
      <c r="A3695">
        <v>3694</v>
      </c>
      <c r="B3695" t="s">
        <v>12023</v>
      </c>
      <c r="C3695" t="s">
        <v>12024</v>
      </c>
      <c r="D3695">
        <v>39</v>
      </c>
      <c r="E3695" t="s">
        <v>90</v>
      </c>
      <c r="F3695" t="s">
        <v>71</v>
      </c>
      <c r="G3695" s="1">
        <v>43970</v>
      </c>
      <c r="H3695" t="s">
        <v>21</v>
      </c>
      <c r="I3695" t="s">
        <v>168</v>
      </c>
      <c r="J3695" t="s">
        <v>1960</v>
      </c>
      <c r="K3695" t="s">
        <v>62</v>
      </c>
      <c r="M3695" t="s">
        <v>27</v>
      </c>
      <c r="N3695" t="s">
        <v>32</v>
      </c>
      <c r="O3695" s="15">
        <v>45078.509386574071</v>
      </c>
      <c r="P3695"/>
      <c r="S3695">
        <v>0</v>
      </c>
      <c r="T3695">
        <v>1</v>
      </c>
      <c r="U3695">
        <v>0</v>
      </c>
      <c r="V3695" t="str">
        <f>IF(OR(tickets_cleaned[[#This Row],[resolution_time_hours]]="", tickets_cleaned[[#This Row],[resolution_time_hours]]&lt;0),"",tickets_cleaned[[#This Row],[resolution_time_hours]])</f>
        <v/>
      </c>
    </row>
    <row r="3696" spans="1:22" ht="15" customHeight="1" x14ac:dyDescent="0.2">
      <c r="A3696">
        <v>3695</v>
      </c>
      <c r="B3696" t="s">
        <v>5015</v>
      </c>
      <c r="C3696" t="s">
        <v>11419</v>
      </c>
      <c r="D3696">
        <v>21</v>
      </c>
      <c r="E3696" t="s">
        <v>65</v>
      </c>
      <c r="F3696" t="s">
        <v>114</v>
      </c>
      <c r="G3696" s="1">
        <v>43833</v>
      </c>
      <c r="H3696" t="s">
        <v>23</v>
      </c>
      <c r="I3696" t="s">
        <v>101</v>
      </c>
      <c r="J3696" t="s">
        <v>12025</v>
      </c>
      <c r="K3696" t="s">
        <v>74</v>
      </c>
      <c r="L3696" t="s">
        <v>12026</v>
      </c>
      <c r="M3696" t="s">
        <v>25</v>
      </c>
      <c r="N3696" t="s">
        <v>32</v>
      </c>
      <c r="O3696" s="15">
        <v>45078.952453703707</v>
      </c>
      <c r="P3696" s="15">
        <v>45078.392731481479</v>
      </c>
      <c r="Q3696">
        <v>5</v>
      </c>
      <c r="S3696">
        <v>1</v>
      </c>
      <c r="T3696">
        <v>0</v>
      </c>
      <c r="U3696">
        <v>0</v>
      </c>
      <c r="V3696" t="str">
        <f>IF(OR(tickets_cleaned[[#This Row],[resolution_time_hours]]="", tickets_cleaned[[#This Row],[resolution_time_hours]]&lt;0),"",tickets_cleaned[[#This Row],[resolution_time_hours]])</f>
        <v/>
      </c>
    </row>
    <row r="3697" spans="1:22" ht="15" customHeight="1" x14ac:dyDescent="0.2">
      <c r="A3697">
        <v>3696</v>
      </c>
      <c r="B3697" t="s">
        <v>12027</v>
      </c>
      <c r="C3697" t="s">
        <v>12028</v>
      </c>
      <c r="D3697">
        <v>33</v>
      </c>
      <c r="E3697" t="s">
        <v>90</v>
      </c>
      <c r="F3697" t="s">
        <v>156</v>
      </c>
      <c r="G3697" s="1">
        <v>44529</v>
      </c>
      <c r="H3697" t="s">
        <v>21</v>
      </c>
      <c r="I3697" t="s">
        <v>67</v>
      </c>
      <c r="J3697" s="21" t="s">
        <v>12029</v>
      </c>
      <c r="K3697" t="s">
        <v>93</v>
      </c>
      <c r="M3697" t="s">
        <v>26</v>
      </c>
      <c r="N3697" t="s">
        <v>29</v>
      </c>
      <c r="P3697"/>
      <c r="S3697">
        <v>0</v>
      </c>
      <c r="T3697">
        <v>1</v>
      </c>
      <c r="U3697">
        <v>0</v>
      </c>
      <c r="V3697" t="str">
        <f>IF(OR(tickets_cleaned[[#This Row],[resolution_time_hours]]="", tickets_cleaned[[#This Row],[resolution_time_hours]]&lt;0),"",tickets_cleaned[[#This Row],[resolution_time_hours]])</f>
        <v/>
      </c>
    </row>
    <row r="3698" spans="1:22" ht="15" customHeight="1" x14ac:dyDescent="0.2">
      <c r="A3698">
        <v>3697</v>
      </c>
      <c r="B3698" t="s">
        <v>12030</v>
      </c>
      <c r="C3698" t="s">
        <v>12031</v>
      </c>
      <c r="D3698">
        <v>32</v>
      </c>
      <c r="E3698" t="s">
        <v>65</v>
      </c>
      <c r="F3698" t="s">
        <v>724</v>
      </c>
      <c r="G3698" s="1">
        <v>44381</v>
      </c>
      <c r="H3698" t="s">
        <v>23</v>
      </c>
      <c r="I3698" t="s">
        <v>101</v>
      </c>
      <c r="J3698" t="s">
        <v>12032</v>
      </c>
      <c r="K3698" t="s">
        <v>62</v>
      </c>
      <c r="M3698" t="s">
        <v>25</v>
      </c>
      <c r="N3698" t="s">
        <v>30</v>
      </c>
      <c r="O3698" s="15">
        <v>45078.323321759257</v>
      </c>
      <c r="P3698"/>
      <c r="S3698">
        <v>0</v>
      </c>
      <c r="T3698">
        <v>1</v>
      </c>
      <c r="U3698">
        <v>0</v>
      </c>
      <c r="V3698" t="str">
        <f>IF(OR(tickets_cleaned[[#This Row],[resolution_time_hours]]="", tickets_cleaned[[#This Row],[resolution_time_hours]]&lt;0),"",tickets_cleaned[[#This Row],[resolution_time_hours]])</f>
        <v/>
      </c>
    </row>
    <row r="3699" spans="1:22" ht="15" customHeight="1" x14ac:dyDescent="0.2">
      <c r="A3699">
        <v>3698</v>
      </c>
      <c r="B3699" t="s">
        <v>12033</v>
      </c>
      <c r="C3699" t="s">
        <v>12034</v>
      </c>
      <c r="D3699">
        <v>70</v>
      </c>
      <c r="E3699" t="s">
        <v>65</v>
      </c>
      <c r="F3699" t="s">
        <v>306</v>
      </c>
      <c r="G3699" s="1">
        <v>44504</v>
      </c>
      <c r="H3699" t="s">
        <v>21</v>
      </c>
      <c r="I3699" t="s">
        <v>91</v>
      </c>
      <c r="J3699" s="21" t="s">
        <v>12035</v>
      </c>
      <c r="K3699" t="s">
        <v>74</v>
      </c>
      <c r="L3699" t="s">
        <v>12036</v>
      </c>
      <c r="M3699" t="s">
        <v>27</v>
      </c>
      <c r="N3699" t="s">
        <v>31</v>
      </c>
      <c r="O3699" s="15">
        <v>45078.555972222224</v>
      </c>
      <c r="P3699" s="15">
        <v>45078.91847222222</v>
      </c>
      <c r="Q3699">
        <v>2</v>
      </c>
      <c r="R3699">
        <v>8</v>
      </c>
      <c r="S3699">
        <v>1</v>
      </c>
      <c r="T3699">
        <v>0</v>
      </c>
      <c r="U3699">
        <v>1</v>
      </c>
      <c r="V3699">
        <f>IF(OR(tickets_cleaned[[#This Row],[resolution_time_hours]]="", tickets_cleaned[[#This Row],[resolution_time_hours]]&lt;0),"",tickets_cleaned[[#This Row],[resolution_time_hours]])</f>
        <v>8</v>
      </c>
    </row>
    <row r="3700" spans="1:22" ht="15" customHeight="1" x14ac:dyDescent="0.2">
      <c r="A3700">
        <v>3699</v>
      </c>
      <c r="B3700" t="s">
        <v>12037</v>
      </c>
      <c r="C3700" t="s">
        <v>12038</v>
      </c>
      <c r="D3700">
        <v>56</v>
      </c>
      <c r="E3700" t="s">
        <v>90</v>
      </c>
      <c r="F3700" t="s">
        <v>119</v>
      </c>
      <c r="G3700" s="1">
        <v>44219</v>
      </c>
      <c r="H3700" t="s">
        <v>22</v>
      </c>
      <c r="I3700" t="s">
        <v>67</v>
      </c>
      <c r="J3700" t="s">
        <v>12039</v>
      </c>
      <c r="K3700" t="s">
        <v>93</v>
      </c>
      <c r="M3700" t="s">
        <v>28</v>
      </c>
      <c r="N3700" t="s">
        <v>30</v>
      </c>
      <c r="P3700"/>
      <c r="S3700">
        <v>0</v>
      </c>
      <c r="T3700">
        <v>1</v>
      </c>
      <c r="U3700">
        <v>0</v>
      </c>
      <c r="V3700" t="str">
        <f>IF(OR(tickets_cleaned[[#This Row],[resolution_time_hours]]="", tickets_cleaned[[#This Row],[resolution_time_hours]]&lt;0),"",tickets_cleaned[[#This Row],[resolution_time_hours]])</f>
        <v/>
      </c>
    </row>
    <row r="3701" spans="1:22" ht="15" customHeight="1" x14ac:dyDescent="0.2">
      <c r="A3701">
        <v>3700</v>
      </c>
      <c r="B3701" t="s">
        <v>12040</v>
      </c>
      <c r="C3701" t="s">
        <v>12041</v>
      </c>
      <c r="D3701">
        <v>51</v>
      </c>
      <c r="E3701" t="s">
        <v>90</v>
      </c>
      <c r="F3701" t="s">
        <v>139</v>
      </c>
      <c r="G3701" s="1">
        <v>43924</v>
      </c>
      <c r="H3701" t="s">
        <v>22</v>
      </c>
      <c r="I3701" t="s">
        <v>203</v>
      </c>
      <c r="J3701" s="21" t="s">
        <v>12042</v>
      </c>
      <c r="K3701" t="s">
        <v>62</v>
      </c>
      <c r="M3701" t="s">
        <v>25</v>
      </c>
      <c r="N3701" t="s">
        <v>31</v>
      </c>
      <c r="O3701" s="15">
        <v>45078.772662037038</v>
      </c>
      <c r="P3701"/>
      <c r="S3701">
        <v>0</v>
      </c>
      <c r="T3701">
        <v>1</v>
      </c>
      <c r="U3701">
        <v>0</v>
      </c>
      <c r="V3701" t="str">
        <f>IF(OR(tickets_cleaned[[#This Row],[resolution_time_hours]]="", tickets_cleaned[[#This Row],[resolution_time_hours]]&lt;0),"",tickets_cleaned[[#This Row],[resolution_time_hours]])</f>
        <v/>
      </c>
    </row>
    <row r="3702" spans="1:22" ht="15" customHeight="1" x14ac:dyDescent="0.2">
      <c r="A3702">
        <v>3701</v>
      </c>
      <c r="B3702" t="s">
        <v>12043</v>
      </c>
      <c r="C3702" t="s">
        <v>12044</v>
      </c>
      <c r="D3702">
        <v>47</v>
      </c>
      <c r="E3702" t="s">
        <v>90</v>
      </c>
      <c r="F3702" t="s">
        <v>125</v>
      </c>
      <c r="G3702" s="1">
        <v>44010</v>
      </c>
      <c r="H3702" t="s">
        <v>23</v>
      </c>
      <c r="I3702" t="s">
        <v>79</v>
      </c>
      <c r="J3702" t="s">
        <v>12045</v>
      </c>
      <c r="K3702" t="s">
        <v>74</v>
      </c>
      <c r="L3702" t="s">
        <v>12046</v>
      </c>
      <c r="M3702" t="s">
        <v>26</v>
      </c>
      <c r="N3702" t="s">
        <v>29</v>
      </c>
      <c r="O3702" s="15">
        <v>45078.513645833336</v>
      </c>
      <c r="P3702" s="15">
        <v>45078.137256944443</v>
      </c>
      <c r="Q3702">
        <v>5</v>
      </c>
      <c r="S3702">
        <v>1</v>
      </c>
      <c r="T3702">
        <v>0</v>
      </c>
      <c r="U3702">
        <v>0</v>
      </c>
      <c r="V3702" t="str">
        <f>IF(OR(tickets_cleaned[[#This Row],[resolution_time_hours]]="", tickets_cleaned[[#This Row],[resolution_time_hours]]&lt;0),"",tickets_cleaned[[#This Row],[resolution_time_hours]])</f>
        <v/>
      </c>
    </row>
    <row r="3703" spans="1:22" ht="15" customHeight="1" x14ac:dyDescent="0.2">
      <c r="A3703">
        <v>3702</v>
      </c>
      <c r="B3703" t="s">
        <v>12047</v>
      </c>
      <c r="C3703" t="s">
        <v>12048</v>
      </c>
      <c r="D3703">
        <v>59</v>
      </c>
      <c r="E3703" t="s">
        <v>58</v>
      </c>
      <c r="F3703" t="s">
        <v>481</v>
      </c>
      <c r="G3703" s="1">
        <v>44095</v>
      </c>
      <c r="H3703" t="s">
        <v>21</v>
      </c>
      <c r="I3703" t="s">
        <v>140</v>
      </c>
      <c r="J3703" t="s">
        <v>12049</v>
      </c>
      <c r="K3703" t="s">
        <v>74</v>
      </c>
      <c r="L3703" t="s">
        <v>12050</v>
      </c>
      <c r="M3703" t="s">
        <v>25</v>
      </c>
      <c r="N3703" t="s">
        <v>30</v>
      </c>
      <c r="O3703" s="15">
        <v>45078.449074074073</v>
      </c>
      <c r="P3703" s="15">
        <v>45078.149074074077</v>
      </c>
      <c r="Q3703">
        <v>5</v>
      </c>
      <c r="S3703">
        <v>1</v>
      </c>
      <c r="T3703">
        <v>0</v>
      </c>
      <c r="U3703">
        <v>0</v>
      </c>
      <c r="V3703" t="str">
        <f>IF(OR(tickets_cleaned[[#This Row],[resolution_time_hours]]="", tickets_cleaned[[#This Row],[resolution_time_hours]]&lt;0),"",tickets_cleaned[[#This Row],[resolution_time_hours]])</f>
        <v/>
      </c>
    </row>
    <row r="3704" spans="1:22" ht="15" customHeight="1" x14ac:dyDescent="0.2">
      <c r="A3704">
        <v>3703</v>
      </c>
      <c r="B3704" t="s">
        <v>12051</v>
      </c>
      <c r="C3704" t="s">
        <v>12052</v>
      </c>
      <c r="D3704">
        <v>53</v>
      </c>
      <c r="E3704" t="s">
        <v>65</v>
      </c>
      <c r="F3704" t="s">
        <v>199</v>
      </c>
      <c r="G3704" s="1">
        <v>44217</v>
      </c>
      <c r="H3704" t="s">
        <v>20</v>
      </c>
      <c r="I3704" t="s">
        <v>60</v>
      </c>
      <c r="J3704" s="21" t="s">
        <v>12053</v>
      </c>
      <c r="K3704" t="s">
        <v>62</v>
      </c>
      <c r="M3704" t="s">
        <v>25</v>
      </c>
      <c r="N3704" t="s">
        <v>30</v>
      </c>
      <c r="O3704" s="15">
        <v>45078.77548611111</v>
      </c>
      <c r="P3704"/>
      <c r="S3704">
        <v>0</v>
      </c>
      <c r="T3704">
        <v>1</v>
      </c>
      <c r="U3704">
        <v>0</v>
      </c>
      <c r="V3704" t="str">
        <f>IF(OR(tickets_cleaned[[#This Row],[resolution_time_hours]]="", tickets_cleaned[[#This Row],[resolution_time_hours]]&lt;0),"",tickets_cleaned[[#This Row],[resolution_time_hours]])</f>
        <v/>
      </c>
    </row>
    <row r="3705" spans="1:22" ht="15" customHeight="1" x14ac:dyDescent="0.2">
      <c r="A3705">
        <v>3704</v>
      </c>
      <c r="B3705" t="s">
        <v>8660</v>
      </c>
      <c r="C3705" t="s">
        <v>12054</v>
      </c>
      <c r="D3705">
        <v>27</v>
      </c>
      <c r="E3705" t="s">
        <v>90</v>
      </c>
      <c r="F3705" t="s">
        <v>96</v>
      </c>
      <c r="G3705" s="1">
        <v>44212</v>
      </c>
      <c r="H3705" t="s">
        <v>20</v>
      </c>
      <c r="I3705" t="s">
        <v>91</v>
      </c>
      <c r="J3705" s="21" t="s">
        <v>12055</v>
      </c>
      <c r="K3705" t="s">
        <v>62</v>
      </c>
      <c r="M3705" t="s">
        <v>28</v>
      </c>
      <c r="N3705" t="s">
        <v>31</v>
      </c>
      <c r="O3705" s="15">
        <v>45078.734513888892</v>
      </c>
      <c r="P3705"/>
      <c r="S3705">
        <v>0</v>
      </c>
      <c r="T3705">
        <v>1</v>
      </c>
      <c r="U3705">
        <v>0</v>
      </c>
      <c r="V3705" t="str">
        <f>IF(OR(tickets_cleaned[[#This Row],[resolution_time_hours]]="", tickets_cleaned[[#This Row],[resolution_time_hours]]&lt;0),"",tickets_cleaned[[#This Row],[resolution_time_hours]])</f>
        <v/>
      </c>
    </row>
    <row r="3706" spans="1:22" ht="15" customHeight="1" x14ac:dyDescent="0.2">
      <c r="A3706">
        <v>3705</v>
      </c>
      <c r="B3706" t="s">
        <v>12056</v>
      </c>
      <c r="C3706" t="s">
        <v>12057</v>
      </c>
      <c r="D3706">
        <v>31</v>
      </c>
      <c r="E3706" t="s">
        <v>58</v>
      </c>
      <c r="F3706" t="s">
        <v>199</v>
      </c>
      <c r="G3706" s="1">
        <v>44330</v>
      </c>
      <c r="H3706" t="s">
        <v>23</v>
      </c>
      <c r="I3706" t="s">
        <v>91</v>
      </c>
      <c r="J3706" s="21" t="s">
        <v>12058</v>
      </c>
      <c r="K3706" t="s">
        <v>93</v>
      </c>
      <c r="M3706" t="s">
        <v>28</v>
      </c>
      <c r="N3706" t="s">
        <v>31</v>
      </c>
      <c r="P3706"/>
      <c r="S3706">
        <v>0</v>
      </c>
      <c r="T3706">
        <v>1</v>
      </c>
      <c r="U3706">
        <v>0</v>
      </c>
      <c r="V3706" t="str">
        <f>IF(OR(tickets_cleaned[[#This Row],[resolution_time_hours]]="", tickets_cleaned[[#This Row],[resolution_time_hours]]&lt;0),"",tickets_cleaned[[#This Row],[resolution_time_hours]])</f>
        <v/>
      </c>
    </row>
    <row r="3707" spans="1:22" ht="15" customHeight="1" x14ac:dyDescent="0.2">
      <c r="A3707">
        <v>3706</v>
      </c>
      <c r="B3707" t="s">
        <v>12059</v>
      </c>
      <c r="C3707" t="s">
        <v>12060</v>
      </c>
      <c r="D3707">
        <v>31</v>
      </c>
      <c r="E3707" t="s">
        <v>65</v>
      </c>
      <c r="F3707" t="s">
        <v>268</v>
      </c>
      <c r="G3707" s="1">
        <v>44022</v>
      </c>
      <c r="H3707" t="s">
        <v>23</v>
      </c>
      <c r="I3707" t="s">
        <v>20</v>
      </c>
      <c r="J3707" t="s">
        <v>12061</v>
      </c>
      <c r="K3707" t="s">
        <v>62</v>
      </c>
      <c r="M3707" t="s">
        <v>26</v>
      </c>
      <c r="N3707" t="s">
        <v>30</v>
      </c>
      <c r="O3707" s="15">
        <v>45078.416493055556</v>
      </c>
      <c r="P3707"/>
      <c r="S3707">
        <v>0</v>
      </c>
      <c r="T3707">
        <v>1</v>
      </c>
      <c r="U3707">
        <v>0</v>
      </c>
      <c r="V3707" t="str">
        <f>IF(OR(tickets_cleaned[[#This Row],[resolution_time_hours]]="", tickets_cleaned[[#This Row],[resolution_time_hours]]&lt;0),"",tickets_cleaned[[#This Row],[resolution_time_hours]])</f>
        <v/>
      </c>
    </row>
    <row r="3708" spans="1:22" ht="15" customHeight="1" x14ac:dyDescent="0.2">
      <c r="A3708">
        <v>3707</v>
      </c>
      <c r="B3708" t="s">
        <v>12062</v>
      </c>
      <c r="C3708" t="s">
        <v>12063</v>
      </c>
      <c r="D3708">
        <v>43</v>
      </c>
      <c r="E3708" t="s">
        <v>58</v>
      </c>
      <c r="F3708" t="s">
        <v>311</v>
      </c>
      <c r="G3708" s="1">
        <v>43945</v>
      </c>
      <c r="H3708" t="s">
        <v>21</v>
      </c>
      <c r="I3708" t="s">
        <v>106</v>
      </c>
      <c r="J3708" t="s">
        <v>12064</v>
      </c>
      <c r="K3708" t="s">
        <v>93</v>
      </c>
      <c r="M3708" t="s">
        <v>25</v>
      </c>
      <c r="N3708" t="s">
        <v>30</v>
      </c>
      <c r="P3708"/>
      <c r="S3708">
        <v>0</v>
      </c>
      <c r="T3708">
        <v>1</v>
      </c>
      <c r="U3708">
        <v>0</v>
      </c>
      <c r="V3708" t="str">
        <f>IF(OR(tickets_cleaned[[#This Row],[resolution_time_hours]]="", tickets_cleaned[[#This Row],[resolution_time_hours]]&lt;0),"",tickets_cleaned[[#This Row],[resolution_time_hours]])</f>
        <v/>
      </c>
    </row>
    <row r="3709" spans="1:22" ht="15" customHeight="1" x14ac:dyDescent="0.2">
      <c r="A3709">
        <v>3708</v>
      </c>
      <c r="B3709" t="s">
        <v>12065</v>
      </c>
      <c r="C3709" t="s">
        <v>12066</v>
      </c>
      <c r="D3709">
        <v>19</v>
      </c>
      <c r="E3709" t="s">
        <v>58</v>
      </c>
      <c r="F3709" t="s">
        <v>228</v>
      </c>
      <c r="G3709" s="1">
        <v>44310</v>
      </c>
      <c r="H3709" t="s">
        <v>22</v>
      </c>
      <c r="I3709" t="s">
        <v>79</v>
      </c>
      <c r="J3709" s="21" t="s">
        <v>27248</v>
      </c>
      <c r="K3709" t="s">
        <v>74</v>
      </c>
      <c r="L3709" t="s">
        <v>12067</v>
      </c>
      <c r="M3709" t="s">
        <v>28</v>
      </c>
      <c r="N3709" t="s">
        <v>32</v>
      </c>
      <c r="O3709" s="15">
        <v>45078.941527777781</v>
      </c>
      <c r="P3709" s="15">
        <v>45078.516527777778</v>
      </c>
      <c r="Q3709">
        <v>3</v>
      </c>
      <c r="S3709">
        <v>1</v>
      </c>
      <c r="T3709">
        <v>0</v>
      </c>
      <c r="U3709">
        <v>0</v>
      </c>
      <c r="V3709" t="str">
        <f>IF(OR(tickets_cleaned[[#This Row],[resolution_time_hours]]="", tickets_cleaned[[#This Row],[resolution_time_hours]]&lt;0),"",tickets_cleaned[[#This Row],[resolution_time_hours]])</f>
        <v/>
      </c>
    </row>
    <row r="3710" spans="1:22" ht="15" customHeight="1" x14ac:dyDescent="0.2">
      <c r="A3710">
        <v>3709</v>
      </c>
      <c r="B3710" t="s">
        <v>12068</v>
      </c>
      <c r="C3710" t="s">
        <v>12069</v>
      </c>
      <c r="D3710">
        <v>20</v>
      </c>
      <c r="E3710" t="s">
        <v>65</v>
      </c>
      <c r="F3710" t="s">
        <v>422</v>
      </c>
      <c r="G3710" s="1">
        <v>44518</v>
      </c>
      <c r="H3710" t="s">
        <v>24</v>
      </c>
      <c r="I3710" t="s">
        <v>168</v>
      </c>
      <c r="J3710" t="s">
        <v>4172</v>
      </c>
      <c r="K3710" t="s">
        <v>93</v>
      </c>
      <c r="M3710" t="s">
        <v>27</v>
      </c>
      <c r="N3710" t="s">
        <v>29</v>
      </c>
      <c r="P3710"/>
      <c r="S3710">
        <v>0</v>
      </c>
      <c r="T3710">
        <v>1</v>
      </c>
      <c r="U3710">
        <v>0</v>
      </c>
      <c r="V3710" t="str">
        <f>IF(OR(tickets_cleaned[[#This Row],[resolution_time_hours]]="", tickets_cleaned[[#This Row],[resolution_time_hours]]&lt;0),"",tickets_cleaned[[#This Row],[resolution_time_hours]])</f>
        <v/>
      </c>
    </row>
    <row r="3711" spans="1:22" ht="15" customHeight="1" x14ac:dyDescent="0.2">
      <c r="A3711">
        <v>3710</v>
      </c>
      <c r="B3711" t="s">
        <v>12070</v>
      </c>
      <c r="C3711" t="s">
        <v>12071</v>
      </c>
      <c r="D3711">
        <v>48</v>
      </c>
      <c r="E3711" t="s">
        <v>90</v>
      </c>
      <c r="F3711" t="s">
        <v>233</v>
      </c>
      <c r="G3711" s="1">
        <v>44484</v>
      </c>
      <c r="H3711" t="s">
        <v>22</v>
      </c>
      <c r="I3711" t="s">
        <v>22</v>
      </c>
      <c r="J3711" t="s">
        <v>12072</v>
      </c>
      <c r="K3711" t="s">
        <v>74</v>
      </c>
      <c r="L3711" t="s">
        <v>12073</v>
      </c>
      <c r="M3711" t="s">
        <v>27</v>
      </c>
      <c r="N3711" t="s">
        <v>29</v>
      </c>
      <c r="O3711" s="15">
        <v>45078.645011574074</v>
      </c>
      <c r="P3711" s="15">
        <v>45078.755428240744</v>
      </c>
      <c r="Q3711">
        <v>3</v>
      </c>
      <c r="R3711">
        <v>2</v>
      </c>
      <c r="S3711">
        <v>1</v>
      </c>
      <c r="T3711">
        <v>0</v>
      </c>
      <c r="U3711">
        <v>0</v>
      </c>
      <c r="V3711">
        <f>IF(OR(tickets_cleaned[[#This Row],[resolution_time_hours]]="", tickets_cleaned[[#This Row],[resolution_time_hours]]&lt;0),"",tickets_cleaned[[#This Row],[resolution_time_hours]])</f>
        <v>2</v>
      </c>
    </row>
    <row r="3712" spans="1:22" ht="15" customHeight="1" x14ac:dyDescent="0.2">
      <c r="A3712">
        <v>3711</v>
      </c>
      <c r="B3712" t="s">
        <v>12074</v>
      </c>
      <c r="C3712" t="s">
        <v>12075</v>
      </c>
      <c r="D3712">
        <v>32</v>
      </c>
      <c r="E3712" t="s">
        <v>58</v>
      </c>
      <c r="F3712" t="s">
        <v>408</v>
      </c>
      <c r="G3712" s="1">
        <v>44234</v>
      </c>
      <c r="H3712" t="s">
        <v>22</v>
      </c>
      <c r="I3712" t="s">
        <v>140</v>
      </c>
      <c r="J3712" s="21" t="s">
        <v>12076</v>
      </c>
      <c r="K3712" t="s">
        <v>93</v>
      </c>
      <c r="M3712" t="s">
        <v>25</v>
      </c>
      <c r="N3712" t="s">
        <v>32</v>
      </c>
      <c r="P3712"/>
      <c r="S3712">
        <v>0</v>
      </c>
      <c r="T3712">
        <v>1</v>
      </c>
      <c r="U3712">
        <v>0</v>
      </c>
      <c r="V3712" t="str">
        <f>IF(OR(tickets_cleaned[[#This Row],[resolution_time_hours]]="", tickets_cleaned[[#This Row],[resolution_time_hours]]&lt;0),"",tickets_cleaned[[#This Row],[resolution_time_hours]])</f>
        <v/>
      </c>
    </row>
    <row r="3713" spans="1:22" ht="15" customHeight="1" x14ac:dyDescent="0.2">
      <c r="A3713">
        <v>3712</v>
      </c>
      <c r="B3713" t="s">
        <v>12077</v>
      </c>
      <c r="C3713" t="s">
        <v>12078</v>
      </c>
      <c r="D3713">
        <v>47</v>
      </c>
      <c r="E3713" t="s">
        <v>90</v>
      </c>
      <c r="F3713" t="s">
        <v>161</v>
      </c>
      <c r="G3713" s="1">
        <v>44250</v>
      </c>
      <c r="H3713" t="s">
        <v>20</v>
      </c>
      <c r="I3713" t="s">
        <v>22</v>
      </c>
      <c r="J3713" t="s">
        <v>12079</v>
      </c>
      <c r="K3713" t="s">
        <v>93</v>
      </c>
      <c r="M3713" t="s">
        <v>28</v>
      </c>
      <c r="N3713" t="s">
        <v>31</v>
      </c>
      <c r="P3713"/>
      <c r="S3713">
        <v>0</v>
      </c>
      <c r="T3713">
        <v>1</v>
      </c>
      <c r="U3713">
        <v>0</v>
      </c>
      <c r="V3713" t="str">
        <f>IF(OR(tickets_cleaned[[#This Row],[resolution_time_hours]]="", tickets_cleaned[[#This Row],[resolution_time_hours]]&lt;0),"",tickets_cleaned[[#This Row],[resolution_time_hours]])</f>
        <v/>
      </c>
    </row>
    <row r="3714" spans="1:22" ht="15" customHeight="1" x14ac:dyDescent="0.2">
      <c r="A3714">
        <v>3713</v>
      </c>
      <c r="B3714" t="s">
        <v>12080</v>
      </c>
      <c r="C3714" t="s">
        <v>12081</v>
      </c>
      <c r="D3714">
        <v>34</v>
      </c>
      <c r="E3714" t="s">
        <v>65</v>
      </c>
      <c r="F3714" t="s">
        <v>130</v>
      </c>
      <c r="G3714" s="1">
        <v>43949</v>
      </c>
      <c r="H3714" t="s">
        <v>23</v>
      </c>
      <c r="I3714" t="s">
        <v>168</v>
      </c>
      <c r="J3714" s="21" t="s">
        <v>12082</v>
      </c>
      <c r="K3714" t="s">
        <v>62</v>
      </c>
      <c r="M3714" t="s">
        <v>26</v>
      </c>
      <c r="N3714" t="s">
        <v>29</v>
      </c>
      <c r="O3714" s="15">
        <v>45078.70894675926</v>
      </c>
      <c r="P3714"/>
      <c r="S3714">
        <v>0</v>
      </c>
      <c r="T3714">
        <v>1</v>
      </c>
      <c r="U3714">
        <v>0</v>
      </c>
      <c r="V3714" t="str">
        <f>IF(OR(tickets_cleaned[[#This Row],[resolution_time_hours]]="", tickets_cleaned[[#This Row],[resolution_time_hours]]&lt;0),"",tickets_cleaned[[#This Row],[resolution_time_hours]])</f>
        <v/>
      </c>
    </row>
    <row r="3715" spans="1:22" ht="15" customHeight="1" x14ac:dyDescent="0.2">
      <c r="A3715">
        <v>3714</v>
      </c>
      <c r="B3715" t="s">
        <v>12083</v>
      </c>
      <c r="C3715" t="s">
        <v>12084</v>
      </c>
      <c r="D3715">
        <v>61</v>
      </c>
      <c r="E3715" t="s">
        <v>90</v>
      </c>
      <c r="F3715" t="s">
        <v>59</v>
      </c>
      <c r="G3715" s="1">
        <v>43864</v>
      </c>
      <c r="H3715" t="s">
        <v>22</v>
      </c>
      <c r="I3715" t="s">
        <v>168</v>
      </c>
      <c r="J3715" t="s">
        <v>12085</v>
      </c>
      <c r="K3715" t="s">
        <v>62</v>
      </c>
      <c r="M3715" t="s">
        <v>27</v>
      </c>
      <c r="N3715" t="s">
        <v>30</v>
      </c>
      <c r="O3715" s="15">
        <v>45078.865914351853</v>
      </c>
      <c r="P3715"/>
      <c r="S3715">
        <v>0</v>
      </c>
      <c r="T3715">
        <v>1</v>
      </c>
      <c r="U3715">
        <v>0</v>
      </c>
      <c r="V3715" t="str">
        <f>IF(OR(tickets_cleaned[[#This Row],[resolution_time_hours]]="", tickets_cleaned[[#This Row],[resolution_time_hours]]&lt;0),"",tickets_cleaned[[#This Row],[resolution_time_hours]])</f>
        <v/>
      </c>
    </row>
    <row r="3716" spans="1:22" ht="15" customHeight="1" x14ac:dyDescent="0.2">
      <c r="A3716">
        <v>3715</v>
      </c>
      <c r="B3716" t="s">
        <v>12086</v>
      </c>
      <c r="C3716" t="s">
        <v>12087</v>
      </c>
      <c r="D3716">
        <v>50</v>
      </c>
      <c r="E3716" t="s">
        <v>58</v>
      </c>
      <c r="F3716" t="s">
        <v>66</v>
      </c>
      <c r="G3716" s="1">
        <v>44207</v>
      </c>
      <c r="H3716" t="s">
        <v>24</v>
      </c>
      <c r="I3716" t="s">
        <v>168</v>
      </c>
      <c r="J3716" s="21" t="s">
        <v>12088</v>
      </c>
      <c r="K3716" t="s">
        <v>93</v>
      </c>
      <c r="M3716" t="s">
        <v>28</v>
      </c>
      <c r="N3716" t="s">
        <v>29</v>
      </c>
      <c r="P3716"/>
      <c r="S3716">
        <v>0</v>
      </c>
      <c r="T3716">
        <v>1</v>
      </c>
      <c r="U3716">
        <v>0</v>
      </c>
      <c r="V3716" t="str">
        <f>IF(OR(tickets_cleaned[[#This Row],[resolution_time_hours]]="", tickets_cleaned[[#This Row],[resolution_time_hours]]&lt;0),"",tickets_cleaned[[#This Row],[resolution_time_hours]])</f>
        <v/>
      </c>
    </row>
    <row r="3717" spans="1:22" ht="15" customHeight="1" x14ac:dyDescent="0.2">
      <c r="A3717">
        <v>3716</v>
      </c>
      <c r="B3717" t="s">
        <v>12089</v>
      </c>
      <c r="C3717" t="s">
        <v>12090</v>
      </c>
      <c r="D3717">
        <v>40</v>
      </c>
      <c r="E3717" t="s">
        <v>90</v>
      </c>
      <c r="F3717" t="s">
        <v>100</v>
      </c>
      <c r="G3717" s="1">
        <v>44513</v>
      </c>
      <c r="H3717" t="s">
        <v>24</v>
      </c>
      <c r="I3717" t="s">
        <v>85</v>
      </c>
      <c r="J3717" s="21" t="s">
        <v>12091</v>
      </c>
      <c r="K3717" t="s">
        <v>62</v>
      </c>
      <c r="M3717" t="s">
        <v>25</v>
      </c>
      <c r="N3717" t="s">
        <v>31</v>
      </c>
      <c r="O3717" s="15">
        <v>45078.028449074074</v>
      </c>
      <c r="P3717"/>
      <c r="S3717">
        <v>0</v>
      </c>
      <c r="T3717">
        <v>1</v>
      </c>
      <c r="U3717">
        <v>0</v>
      </c>
      <c r="V3717" t="str">
        <f>IF(OR(tickets_cleaned[[#This Row],[resolution_time_hours]]="", tickets_cleaned[[#This Row],[resolution_time_hours]]&lt;0),"",tickets_cleaned[[#This Row],[resolution_time_hours]])</f>
        <v/>
      </c>
    </row>
    <row r="3718" spans="1:22" ht="15" customHeight="1" x14ac:dyDescent="0.2">
      <c r="A3718">
        <v>3717</v>
      </c>
      <c r="B3718" t="s">
        <v>12092</v>
      </c>
      <c r="C3718" t="s">
        <v>12093</v>
      </c>
      <c r="D3718">
        <v>26</v>
      </c>
      <c r="E3718" t="s">
        <v>90</v>
      </c>
      <c r="F3718" t="s">
        <v>187</v>
      </c>
      <c r="G3718" s="1">
        <v>44115</v>
      </c>
      <c r="H3718" t="s">
        <v>22</v>
      </c>
      <c r="I3718" t="s">
        <v>22</v>
      </c>
      <c r="J3718" s="21" t="s">
        <v>12094</v>
      </c>
      <c r="K3718" t="s">
        <v>93</v>
      </c>
      <c r="M3718" t="s">
        <v>26</v>
      </c>
      <c r="N3718" t="s">
        <v>29</v>
      </c>
      <c r="P3718"/>
      <c r="S3718">
        <v>0</v>
      </c>
      <c r="T3718">
        <v>1</v>
      </c>
      <c r="U3718">
        <v>0</v>
      </c>
      <c r="V3718" t="str">
        <f>IF(OR(tickets_cleaned[[#This Row],[resolution_time_hours]]="", tickets_cleaned[[#This Row],[resolution_time_hours]]&lt;0),"",tickets_cleaned[[#This Row],[resolution_time_hours]])</f>
        <v/>
      </c>
    </row>
    <row r="3719" spans="1:22" ht="15" customHeight="1" x14ac:dyDescent="0.2">
      <c r="A3719">
        <v>3718</v>
      </c>
      <c r="B3719" t="s">
        <v>12095</v>
      </c>
      <c r="C3719" t="s">
        <v>12096</v>
      </c>
      <c r="D3719">
        <v>24</v>
      </c>
      <c r="E3719" t="s">
        <v>90</v>
      </c>
      <c r="F3719" t="s">
        <v>245</v>
      </c>
      <c r="G3719" s="1">
        <v>43836</v>
      </c>
      <c r="H3719" t="s">
        <v>24</v>
      </c>
      <c r="I3719" t="s">
        <v>106</v>
      </c>
      <c r="J3719" s="21" t="s">
        <v>12097</v>
      </c>
      <c r="K3719" t="s">
        <v>93</v>
      </c>
      <c r="M3719" t="s">
        <v>25</v>
      </c>
      <c r="N3719" t="s">
        <v>29</v>
      </c>
      <c r="P3719"/>
      <c r="S3719">
        <v>0</v>
      </c>
      <c r="T3719">
        <v>1</v>
      </c>
      <c r="U3719">
        <v>0</v>
      </c>
      <c r="V3719" t="str">
        <f>IF(OR(tickets_cleaned[[#This Row],[resolution_time_hours]]="", tickets_cleaned[[#This Row],[resolution_time_hours]]&lt;0),"",tickets_cleaned[[#This Row],[resolution_time_hours]])</f>
        <v/>
      </c>
    </row>
    <row r="3720" spans="1:22" ht="15" customHeight="1" x14ac:dyDescent="0.2">
      <c r="A3720">
        <v>3719</v>
      </c>
      <c r="B3720" t="s">
        <v>12098</v>
      </c>
      <c r="C3720" t="s">
        <v>12099</v>
      </c>
      <c r="D3720">
        <v>20</v>
      </c>
      <c r="E3720" t="s">
        <v>65</v>
      </c>
      <c r="F3720" t="s">
        <v>183</v>
      </c>
      <c r="G3720" s="1">
        <v>44192</v>
      </c>
      <c r="H3720" t="s">
        <v>20</v>
      </c>
      <c r="I3720" t="s">
        <v>85</v>
      </c>
      <c r="J3720" s="21" t="s">
        <v>12100</v>
      </c>
      <c r="K3720" t="s">
        <v>93</v>
      </c>
      <c r="M3720" t="s">
        <v>27</v>
      </c>
      <c r="N3720" t="s">
        <v>31</v>
      </c>
      <c r="P3720"/>
      <c r="S3720">
        <v>0</v>
      </c>
      <c r="T3720">
        <v>1</v>
      </c>
      <c r="U3720">
        <v>0</v>
      </c>
      <c r="V3720" t="str">
        <f>IF(OR(tickets_cleaned[[#This Row],[resolution_time_hours]]="", tickets_cleaned[[#This Row],[resolution_time_hours]]&lt;0),"",tickets_cleaned[[#This Row],[resolution_time_hours]])</f>
        <v/>
      </c>
    </row>
    <row r="3721" spans="1:22" ht="15" customHeight="1" x14ac:dyDescent="0.2">
      <c r="A3721">
        <v>3720</v>
      </c>
      <c r="B3721" t="s">
        <v>12101</v>
      </c>
      <c r="C3721" t="s">
        <v>12102</v>
      </c>
      <c r="D3721">
        <v>56</v>
      </c>
      <c r="E3721" t="s">
        <v>90</v>
      </c>
      <c r="F3721" t="s">
        <v>139</v>
      </c>
      <c r="G3721" s="1">
        <v>44485</v>
      </c>
      <c r="H3721" t="s">
        <v>22</v>
      </c>
      <c r="I3721" t="s">
        <v>72</v>
      </c>
      <c r="J3721" s="21" t="s">
        <v>12103</v>
      </c>
      <c r="K3721" t="s">
        <v>74</v>
      </c>
      <c r="L3721" t="s">
        <v>12104</v>
      </c>
      <c r="M3721" t="s">
        <v>25</v>
      </c>
      <c r="N3721" t="s">
        <v>30</v>
      </c>
      <c r="O3721" s="15">
        <v>45078.175046296295</v>
      </c>
      <c r="P3721" s="15">
        <v>45078.383379629631</v>
      </c>
      <c r="Q3721">
        <v>3</v>
      </c>
      <c r="R3721">
        <v>5</v>
      </c>
      <c r="S3721">
        <v>1</v>
      </c>
      <c r="T3721">
        <v>0</v>
      </c>
      <c r="U3721">
        <v>0</v>
      </c>
      <c r="V3721">
        <f>IF(OR(tickets_cleaned[[#This Row],[resolution_time_hours]]="", tickets_cleaned[[#This Row],[resolution_time_hours]]&lt;0),"",tickets_cleaned[[#This Row],[resolution_time_hours]])</f>
        <v>5</v>
      </c>
    </row>
    <row r="3722" spans="1:22" ht="15" customHeight="1" x14ac:dyDescent="0.2">
      <c r="A3722">
        <v>3721</v>
      </c>
      <c r="B3722" t="s">
        <v>12105</v>
      </c>
      <c r="C3722" t="s">
        <v>12106</v>
      </c>
      <c r="D3722">
        <v>46</v>
      </c>
      <c r="E3722" t="s">
        <v>65</v>
      </c>
      <c r="F3722" t="s">
        <v>228</v>
      </c>
      <c r="G3722" s="1">
        <v>44099</v>
      </c>
      <c r="H3722" t="s">
        <v>23</v>
      </c>
      <c r="I3722" t="s">
        <v>120</v>
      </c>
      <c r="J3722" s="21" t="s">
        <v>12107</v>
      </c>
      <c r="K3722" t="s">
        <v>93</v>
      </c>
      <c r="M3722" t="s">
        <v>25</v>
      </c>
      <c r="N3722" t="s">
        <v>31</v>
      </c>
      <c r="P3722"/>
      <c r="S3722">
        <v>0</v>
      </c>
      <c r="T3722">
        <v>1</v>
      </c>
      <c r="U3722">
        <v>0</v>
      </c>
      <c r="V3722" t="str">
        <f>IF(OR(tickets_cleaned[[#This Row],[resolution_time_hours]]="", tickets_cleaned[[#This Row],[resolution_time_hours]]&lt;0),"",tickets_cleaned[[#This Row],[resolution_time_hours]])</f>
        <v/>
      </c>
    </row>
    <row r="3723" spans="1:22" ht="15" customHeight="1" x14ac:dyDescent="0.2">
      <c r="A3723">
        <v>3722</v>
      </c>
      <c r="B3723" t="s">
        <v>12108</v>
      </c>
      <c r="C3723" t="s">
        <v>12109</v>
      </c>
      <c r="D3723">
        <v>53</v>
      </c>
      <c r="E3723" t="s">
        <v>58</v>
      </c>
      <c r="F3723" t="s">
        <v>724</v>
      </c>
      <c r="G3723" s="1">
        <v>44518</v>
      </c>
      <c r="H3723" t="s">
        <v>23</v>
      </c>
      <c r="I3723" t="s">
        <v>120</v>
      </c>
      <c r="J3723" s="21" t="s">
        <v>12110</v>
      </c>
      <c r="K3723" t="s">
        <v>74</v>
      </c>
      <c r="L3723" t="s">
        <v>12111</v>
      </c>
      <c r="M3723" t="s">
        <v>27</v>
      </c>
      <c r="N3723" t="s">
        <v>29</v>
      </c>
      <c r="O3723" s="15">
        <v>45077.976469907408</v>
      </c>
      <c r="P3723" s="15">
        <v>45078.7028587963</v>
      </c>
      <c r="Q3723">
        <v>4</v>
      </c>
      <c r="R3723">
        <v>17</v>
      </c>
      <c r="S3723">
        <v>1</v>
      </c>
      <c r="T3723">
        <v>0</v>
      </c>
      <c r="U3723">
        <v>0</v>
      </c>
      <c r="V3723">
        <f>IF(OR(tickets_cleaned[[#This Row],[resolution_time_hours]]="", tickets_cleaned[[#This Row],[resolution_time_hours]]&lt;0),"",tickets_cleaned[[#This Row],[resolution_time_hours]])</f>
        <v>17</v>
      </c>
    </row>
    <row r="3724" spans="1:22" ht="15" customHeight="1" x14ac:dyDescent="0.2">
      <c r="A3724">
        <v>3723</v>
      </c>
      <c r="B3724" t="s">
        <v>12112</v>
      </c>
      <c r="C3724" t="s">
        <v>12113</v>
      </c>
      <c r="D3724">
        <v>55</v>
      </c>
      <c r="E3724" t="s">
        <v>90</v>
      </c>
      <c r="F3724" t="s">
        <v>481</v>
      </c>
      <c r="G3724" s="1">
        <v>44390</v>
      </c>
      <c r="H3724" t="s">
        <v>21</v>
      </c>
      <c r="I3724" t="s">
        <v>67</v>
      </c>
      <c r="J3724" s="21" t="s">
        <v>12114</v>
      </c>
      <c r="K3724" t="s">
        <v>93</v>
      </c>
      <c r="M3724" t="s">
        <v>25</v>
      </c>
      <c r="N3724" t="s">
        <v>31</v>
      </c>
      <c r="P3724"/>
      <c r="S3724">
        <v>0</v>
      </c>
      <c r="T3724">
        <v>1</v>
      </c>
      <c r="U3724">
        <v>0</v>
      </c>
      <c r="V3724" t="str">
        <f>IF(OR(tickets_cleaned[[#This Row],[resolution_time_hours]]="", tickets_cleaned[[#This Row],[resolution_time_hours]]&lt;0),"",tickets_cleaned[[#This Row],[resolution_time_hours]])</f>
        <v/>
      </c>
    </row>
    <row r="3725" spans="1:22" ht="15" customHeight="1" x14ac:dyDescent="0.2">
      <c r="A3725">
        <v>3724</v>
      </c>
      <c r="B3725" t="s">
        <v>12115</v>
      </c>
      <c r="C3725" t="s">
        <v>12116</v>
      </c>
      <c r="D3725">
        <v>68</v>
      </c>
      <c r="E3725" t="s">
        <v>65</v>
      </c>
      <c r="F3725" t="s">
        <v>237</v>
      </c>
      <c r="G3725" s="1">
        <v>43849</v>
      </c>
      <c r="H3725" t="s">
        <v>23</v>
      </c>
      <c r="I3725" t="s">
        <v>67</v>
      </c>
      <c r="J3725" t="s">
        <v>12117</v>
      </c>
      <c r="K3725" t="s">
        <v>93</v>
      </c>
      <c r="M3725" t="s">
        <v>27</v>
      </c>
      <c r="N3725" t="s">
        <v>32</v>
      </c>
      <c r="P3725"/>
      <c r="S3725">
        <v>0</v>
      </c>
      <c r="T3725">
        <v>1</v>
      </c>
      <c r="U3725">
        <v>0</v>
      </c>
      <c r="V3725" t="str">
        <f>IF(OR(tickets_cleaned[[#This Row],[resolution_time_hours]]="", tickets_cleaned[[#This Row],[resolution_time_hours]]&lt;0),"",tickets_cleaned[[#This Row],[resolution_time_hours]])</f>
        <v/>
      </c>
    </row>
    <row r="3726" spans="1:22" ht="15" customHeight="1" x14ac:dyDescent="0.2">
      <c r="A3726">
        <v>3725</v>
      </c>
      <c r="B3726" t="s">
        <v>12118</v>
      </c>
      <c r="C3726" t="s">
        <v>12119</v>
      </c>
      <c r="D3726">
        <v>62</v>
      </c>
      <c r="E3726" t="s">
        <v>90</v>
      </c>
      <c r="F3726" t="s">
        <v>78</v>
      </c>
      <c r="G3726" s="1">
        <v>44281</v>
      </c>
      <c r="H3726" t="s">
        <v>22</v>
      </c>
      <c r="I3726" t="s">
        <v>140</v>
      </c>
      <c r="J3726" t="s">
        <v>12120</v>
      </c>
      <c r="K3726" t="s">
        <v>62</v>
      </c>
      <c r="M3726" t="s">
        <v>26</v>
      </c>
      <c r="N3726" t="s">
        <v>29</v>
      </c>
      <c r="O3726" s="15">
        <v>45078.424444444441</v>
      </c>
      <c r="P3726"/>
      <c r="S3726">
        <v>0</v>
      </c>
      <c r="T3726">
        <v>1</v>
      </c>
      <c r="U3726">
        <v>0</v>
      </c>
      <c r="V3726" t="str">
        <f>IF(OR(tickets_cleaned[[#This Row],[resolution_time_hours]]="", tickets_cleaned[[#This Row],[resolution_time_hours]]&lt;0),"",tickets_cleaned[[#This Row],[resolution_time_hours]])</f>
        <v/>
      </c>
    </row>
    <row r="3727" spans="1:22" ht="15" customHeight="1" x14ac:dyDescent="0.2">
      <c r="A3727">
        <v>3726</v>
      </c>
      <c r="B3727" t="s">
        <v>12121</v>
      </c>
      <c r="C3727" t="s">
        <v>12122</v>
      </c>
      <c r="D3727">
        <v>46</v>
      </c>
      <c r="E3727" t="s">
        <v>58</v>
      </c>
      <c r="F3727" t="s">
        <v>680</v>
      </c>
      <c r="G3727" s="1">
        <v>44238</v>
      </c>
      <c r="H3727" t="s">
        <v>24</v>
      </c>
      <c r="I3727" t="s">
        <v>101</v>
      </c>
      <c r="J3727" s="21" t="s">
        <v>12123</v>
      </c>
      <c r="K3727" t="s">
        <v>62</v>
      </c>
      <c r="M3727" t="s">
        <v>26</v>
      </c>
      <c r="N3727" t="s">
        <v>32</v>
      </c>
      <c r="O3727" s="15">
        <v>45078.185578703706</v>
      </c>
      <c r="P3727"/>
      <c r="S3727">
        <v>0</v>
      </c>
      <c r="T3727">
        <v>1</v>
      </c>
      <c r="U3727">
        <v>0</v>
      </c>
      <c r="V3727" t="str">
        <f>IF(OR(tickets_cleaned[[#This Row],[resolution_time_hours]]="", tickets_cleaned[[#This Row],[resolution_time_hours]]&lt;0),"",tickets_cleaned[[#This Row],[resolution_time_hours]])</f>
        <v/>
      </c>
    </row>
    <row r="3728" spans="1:22" ht="15" customHeight="1" x14ac:dyDescent="0.2">
      <c r="A3728">
        <v>3727</v>
      </c>
      <c r="B3728" t="s">
        <v>12124</v>
      </c>
      <c r="C3728" t="s">
        <v>12125</v>
      </c>
      <c r="D3728">
        <v>58</v>
      </c>
      <c r="E3728" t="s">
        <v>65</v>
      </c>
      <c r="F3728" t="s">
        <v>96</v>
      </c>
      <c r="G3728" s="1">
        <v>44146</v>
      </c>
      <c r="H3728" t="s">
        <v>21</v>
      </c>
      <c r="I3728" t="s">
        <v>91</v>
      </c>
      <c r="J3728" s="21" t="s">
        <v>12126</v>
      </c>
      <c r="K3728" t="s">
        <v>74</v>
      </c>
      <c r="L3728" t="s">
        <v>12127</v>
      </c>
      <c r="M3728" t="s">
        <v>27</v>
      </c>
      <c r="N3728" t="s">
        <v>29</v>
      </c>
      <c r="O3728" s="15">
        <v>45078.112685185188</v>
      </c>
      <c r="P3728" s="15">
        <v>45078.173101851855</v>
      </c>
      <c r="Q3728">
        <v>3</v>
      </c>
      <c r="R3728">
        <v>1</v>
      </c>
      <c r="S3728">
        <v>1</v>
      </c>
      <c r="T3728">
        <v>0</v>
      </c>
      <c r="U3728">
        <v>0</v>
      </c>
      <c r="V3728">
        <f>IF(OR(tickets_cleaned[[#This Row],[resolution_time_hours]]="", tickets_cleaned[[#This Row],[resolution_time_hours]]&lt;0),"",tickets_cleaned[[#This Row],[resolution_time_hours]])</f>
        <v>1</v>
      </c>
    </row>
    <row r="3729" spans="1:22" ht="15" customHeight="1" x14ac:dyDescent="0.2">
      <c r="A3729">
        <v>3728</v>
      </c>
      <c r="B3729" t="s">
        <v>12128</v>
      </c>
      <c r="C3729" t="s">
        <v>12129</v>
      </c>
      <c r="D3729">
        <v>49</v>
      </c>
      <c r="E3729" t="s">
        <v>65</v>
      </c>
      <c r="F3729" t="s">
        <v>105</v>
      </c>
      <c r="G3729" s="1">
        <v>44465</v>
      </c>
      <c r="H3729" t="s">
        <v>24</v>
      </c>
      <c r="I3729" t="s">
        <v>79</v>
      </c>
      <c r="J3729" t="s">
        <v>296</v>
      </c>
      <c r="K3729" t="s">
        <v>74</v>
      </c>
      <c r="L3729" t="s">
        <v>12130</v>
      </c>
      <c r="M3729" t="s">
        <v>27</v>
      </c>
      <c r="N3729" t="s">
        <v>32</v>
      </c>
      <c r="O3729" s="15">
        <v>45078.257824074077</v>
      </c>
      <c r="P3729" s="15">
        <v>45078.225185185183</v>
      </c>
      <c r="Q3729">
        <v>3</v>
      </c>
      <c r="S3729">
        <v>1</v>
      </c>
      <c r="T3729">
        <v>0</v>
      </c>
      <c r="U3729">
        <v>0</v>
      </c>
      <c r="V3729" t="str">
        <f>IF(OR(tickets_cleaned[[#This Row],[resolution_time_hours]]="", tickets_cleaned[[#This Row],[resolution_time_hours]]&lt;0),"",tickets_cleaned[[#This Row],[resolution_time_hours]])</f>
        <v/>
      </c>
    </row>
    <row r="3730" spans="1:22" ht="15" customHeight="1" x14ac:dyDescent="0.2">
      <c r="A3730">
        <v>3729</v>
      </c>
      <c r="B3730" t="s">
        <v>12131</v>
      </c>
      <c r="C3730" t="s">
        <v>12132</v>
      </c>
      <c r="D3730">
        <v>62</v>
      </c>
      <c r="E3730" t="s">
        <v>58</v>
      </c>
      <c r="F3730" t="s">
        <v>66</v>
      </c>
      <c r="G3730" s="1">
        <v>44143</v>
      </c>
      <c r="H3730" t="s">
        <v>21</v>
      </c>
      <c r="I3730" t="s">
        <v>120</v>
      </c>
      <c r="J3730" s="21" t="s">
        <v>12133</v>
      </c>
      <c r="K3730" t="s">
        <v>93</v>
      </c>
      <c r="M3730" t="s">
        <v>26</v>
      </c>
      <c r="N3730" t="s">
        <v>32</v>
      </c>
      <c r="P3730"/>
      <c r="S3730">
        <v>0</v>
      </c>
      <c r="T3730">
        <v>1</v>
      </c>
      <c r="U3730">
        <v>0</v>
      </c>
      <c r="V3730" t="str">
        <f>IF(OR(tickets_cleaned[[#This Row],[resolution_time_hours]]="", tickets_cleaned[[#This Row],[resolution_time_hours]]&lt;0),"",tickets_cleaned[[#This Row],[resolution_time_hours]])</f>
        <v/>
      </c>
    </row>
    <row r="3731" spans="1:22" ht="15" customHeight="1" x14ac:dyDescent="0.2">
      <c r="A3731">
        <v>3730</v>
      </c>
      <c r="B3731" t="s">
        <v>12134</v>
      </c>
      <c r="C3731" t="s">
        <v>12135</v>
      </c>
      <c r="D3731">
        <v>43</v>
      </c>
      <c r="E3731" t="s">
        <v>90</v>
      </c>
      <c r="F3731" t="s">
        <v>71</v>
      </c>
      <c r="G3731" s="1">
        <v>43940</v>
      </c>
      <c r="H3731" t="s">
        <v>21</v>
      </c>
      <c r="I3731" t="s">
        <v>140</v>
      </c>
      <c r="J3731" s="21" t="s">
        <v>12136</v>
      </c>
      <c r="K3731" t="s">
        <v>62</v>
      </c>
      <c r="M3731" t="s">
        <v>25</v>
      </c>
      <c r="N3731" t="s">
        <v>30</v>
      </c>
      <c r="O3731" s="15">
        <v>45078.826608796298</v>
      </c>
      <c r="P3731"/>
      <c r="S3731">
        <v>0</v>
      </c>
      <c r="T3731">
        <v>1</v>
      </c>
      <c r="U3731">
        <v>0</v>
      </c>
      <c r="V3731" t="str">
        <f>IF(OR(tickets_cleaned[[#This Row],[resolution_time_hours]]="", tickets_cleaned[[#This Row],[resolution_time_hours]]&lt;0),"",tickets_cleaned[[#This Row],[resolution_time_hours]])</f>
        <v/>
      </c>
    </row>
    <row r="3732" spans="1:22" ht="15" customHeight="1" x14ac:dyDescent="0.2">
      <c r="A3732">
        <v>3731</v>
      </c>
      <c r="B3732" t="s">
        <v>12137</v>
      </c>
      <c r="C3732" t="s">
        <v>12138</v>
      </c>
      <c r="D3732">
        <v>25</v>
      </c>
      <c r="E3732" t="s">
        <v>90</v>
      </c>
      <c r="F3732" t="s">
        <v>84</v>
      </c>
      <c r="G3732" s="1">
        <v>44007</v>
      </c>
      <c r="H3732" t="s">
        <v>21</v>
      </c>
      <c r="I3732" t="s">
        <v>203</v>
      </c>
      <c r="J3732" s="21" t="s">
        <v>12139</v>
      </c>
      <c r="K3732" t="s">
        <v>62</v>
      </c>
      <c r="M3732" t="s">
        <v>25</v>
      </c>
      <c r="N3732" t="s">
        <v>31</v>
      </c>
      <c r="O3732" s="15">
        <v>45078.543993055559</v>
      </c>
      <c r="P3732"/>
      <c r="S3732">
        <v>0</v>
      </c>
      <c r="T3732">
        <v>1</v>
      </c>
      <c r="U3732">
        <v>0</v>
      </c>
      <c r="V3732" t="str">
        <f>IF(OR(tickets_cleaned[[#This Row],[resolution_time_hours]]="", tickets_cleaned[[#This Row],[resolution_time_hours]]&lt;0),"",tickets_cleaned[[#This Row],[resolution_time_hours]])</f>
        <v/>
      </c>
    </row>
    <row r="3733" spans="1:22" ht="15" customHeight="1" x14ac:dyDescent="0.2">
      <c r="A3733">
        <v>3732</v>
      </c>
      <c r="B3733" t="s">
        <v>12140</v>
      </c>
      <c r="C3733" t="s">
        <v>12141</v>
      </c>
      <c r="D3733">
        <v>69</v>
      </c>
      <c r="E3733" t="s">
        <v>90</v>
      </c>
      <c r="F3733" t="s">
        <v>100</v>
      </c>
      <c r="G3733" s="1">
        <v>43998</v>
      </c>
      <c r="H3733" t="s">
        <v>24</v>
      </c>
      <c r="I3733" t="s">
        <v>79</v>
      </c>
      <c r="J3733" s="21" t="s">
        <v>12142</v>
      </c>
      <c r="K3733" t="s">
        <v>74</v>
      </c>
      <c r="L3733" t="s">
        <v>12143</v>
      </c>
      <c r="M3733" t="s">
        <v>25</v>
      </c>
      <c r="N3733" t="s">
        <v>31</v>
      </c>
      <c r="O3733" s="15">
        <v>45078.094004629631</v>
      </c>
      <c r="P3733" s="15">
        <v>45078.934282407405</v>
      </c>
      <c r="Q3733">
        <v>3</v>
      </c>
      <c r="R3733">
        <v>20</v>
      </c>
      <c r="S3733">
        <v>1</v>
      </c>
      <c r="T3733">
        <v>0</v>
      </c>
      <c r="U3733">
        <v>0</v>
      </c>
      <c r="V3733">
        <f>IF(OR(tickets_cleaned[[#This Row],[resolution_time_hours]]="", tickets_cleaned[[#This Row],[resolution_time_hours]]&lt;0),"",tickets_cleaned[[#This Row],[resolution_time_hours]])</f>
        <v>20</v>
      </c>
    </row>
    <row r="3734" spans="1:22" ht="15" customHeight="1" x14ac:dyDescent="0.2">
      <c r="A3734">
        <v>3733</v>
      </c>
      <c r="B3734" t="s">
        <v>12144</v>
      </c>
      <c r="C3734" t="s">
        <v>12145</v>
      </c>
      <c r="D3734">
        <v>20</v>
      </c>
      <c r="E3734" t="s">
        <v>65</v>
      </c>
      <c r="F3734" t="s">
        <v>199</v>
      </c>
      <c r="G3734" s="1">
        <v>43929</v>
      </c>
      <c r="H3734" t="s">
        <v>23</v>
      </c>
      <c r="I3734" t="s">
        <v>120</v>
      </c>
      <c r="J3734" s="21" t="s">
        <v>12146</v>
      </c>
      <c r="K3734" t="s">
        <v>62</v>
      </c>
      <c r="M3734" t="s">
        <v>27</v>
      </c>
      <c r="N3734" t="s">
        <v>29</v>
      </c>
      <c r="O3734" s="15">
        <v>45078.171793981484</v>
      </c>
      <c r="P3734"/>
      <c r="S3734">
        <v>0</v>
      </c>
      <c r="T3734">
        <v>1</v>
      </c>
      <c r="U3734">
        <v>0</v>
      </c>
      <c r="V3734" t="str">
        <f>IF(OR(tickets_cleaned[[#This Row],[resolution_time_hours]]="", tickets_cleaned[[#This Row],[resolution_time_hours]]&lt;0),"",tickets_cleaned[[#This Row],[resolution_time_hours]])</f>
        <v/>
      </c>
    </row>
    <row r="3735" spans="1:22" ht="15" customHeight="1" x14ac:dyDescent="0.2">
      <c r="A3735">
        <v>3734</v>
      </c>
      <c r="B3735" t="s">
        <v>12147</v>
      </c>
      <c r="C3735" t="s">
        <v>12148</v>
      </c>
      <c r="D3735">
        <v>46</v>
      </c>
      <c r="E3735" t="s">
        <v>58</v>
      </c>
      <c r="F3735" t="s">
        <v>187</v>
      </c>
      <c r="G3735" s="1">
        <v>44084</v>
      </c>
      <c r="H3735" t="s">
        <v>23</v>
      </c>
      <c r="I3735" t="s">
        <v>126</v>
      </c>
      <c r="J3735" s="21" t="s">
        <v>12149</v>
      </c>
      <c r="K3735" t="s">
        <v>62</v>
      </c>
      <c r="M3735" t="s">
        <v>28</v>
      </c>
      <c r="N3735" t="s">
        <v>30</v>
      </c>
      <c r="O3735" s="15">
        <v>45078.478761574072</v>
      </c>
      <c r="P3735"/>
      <c r="S3735">
        <v>0</v>
      </c>
      <c r="T3735">
        <v>1</v>
      </c>
      <c r="U3735">
        <v>0</v>
      </c>
      <c r="V3735" t="str">
        <f>IF(OR(tickets_cleaned[[#This Row],[resolution_time_hours]]="", tickets_cleaned[[#This Row],[resolution_time_hours]]&lt;0),"",tickets_cleaned[[#This Row],[resolution_time_hours]])</f>
        <v/>
      </c>
    </row>
    <row r="3736" spans="1:22" ht="15" customHeight="1" x14ac:dyDescent="0.2">
      <c r="A3736">
        <v>3735</v>
      </c>
      <c r="B3736" t="s">
        <v>12150</v>
      </c>
      <c r="C3736" t="s">
        <v>12151</v>
      </c>
      <c r="D3736">
        <v>44</v>
      </c>
      <c r="E3736" t="s">
        <v>58</v>
      </c>
      <c r="F3736" t="s">
        <v>78</v>
      </c>
      <c r="G3736" s="1">
        <v>44537</v>
      </c>
      <c r="H3736" t="s">
        <v>21</v>
      </c>
      <c r="I3736" t="s">
        <v>85</v>
      </c>
      <c r="J3736" s="21" t="s">
        <v>12152</v>
      </c>
      <c r="K3736" t="s">
        <v>62</v>
      </c>
      <c r="M3736" t="s">
        <v>28</v>
      </c>
      <c r="N3736" t="s">
        <v>29</v>
      </c>
      <c r="O3736" s="15">
        <v>45078.458634259259</v>
      </c>
      <c r="P3736"/>
      <c r="S3736">
        <v>0</v>
      </c>
      <c r="T3736">
        <v>1</v>
      </c>
      <c r="U3736">
        <v>0</v>
      </c>
      <c r="V3736" t="str">
        <f>IF(OR(tickets_cleaned[[#This Row],[resolution_time_hours]]="", tickets_cleaned[[#This Row],[resolution_time_hours]]&lt;0),"",tickets_cleaned[[#This Row],[resolution_time_hours]])</f>
        <v/>
      </c>
    </row>
    <row r="3737" spans="1:22" ht="15" customHeight="1" x14ac:dyDescent="0.2">
      <c r="A3737">
        <v>3736</v>
      </c>
      <c r="B3737" t="s">
        <v>12153</v>
      </c>
      <c r="C3737" t="s">
        <v>12154</v>
      </c>
      <c r="D3737">
        <v>46</v>
      </c>
      <c r="E3737" t="s">
        <v>65</v>
      </c>
      <c r="F3737" t="s">
        <v>268</v>
      </c>
      <c r="G3737" s="1">
        <v>44499</v>
      </c>
      <c r="H3737" t="s">
        <v>24</v>
      </c>
      <c r="I3737" t="s">
        <v>101</v>
      </c>
      <c r="J3737" s="21" t="s">
        <v>12155</v>
      </c>
      <c r="K3737" t="s">
        <v>62</v>
      </c>
      <c r="M3737" t="s">
        <v>27</v>
      </c>
      <c r="N3737" t="s">
        <v>31</v>
      </c>
      <c r="O3737" s="15">
        <v>45078.365601851852</v>
      </c>
      <c r="P3737"/>
      <c r="S3737">
        <v>0</v>
      </c>
      <c r="T3737">
        <v>1</v>
      </c>
      <c r="U3737">
        <v>0</v>
      </c>
      <c r="V3737" t="str">
        <f>IF(OR(tickets_cleaned[[#This Row],[resolution_time_hours]]="", tickets_cleaned[[#This Row],[resolution_time_hours]]&lt;0),"",tickets_cleaned[[#This Row],[resolution_time_hours]])</f>
        <v/>
      </c>
    </row>
    <row r="3738" spans="1:22" ht="15" customHeight="1" x14ac:dyDescent="0.2">
      <c r="A3738">
        <v>3737</v>
      </c>
      <c r="B3738" t="s">
        <v>12156</v>
      </c>
      <c r="C3738" t="s">
        <v>12157</v>
      </c>
      <c r="D3738">
        <v>33</v>
      </c>
      <c r="E3738" t="s">
        <v>90</v>
      </c>
      <c r="F3738" t="s">
        <v>228</v>
      </c>
      <c r="G3738" s="1">
        <v>44105</v>
      </c>
      <c r="H3738" t="s">
        <v>20</v>
      </c>
      <c r="I3738" t="s">
        <v>60</v>
      </c>
      <c r="J3738" s="21" t="s">
        <v>12158</v>
      </c>
      <c r="K3738" t="s">
        <v>93</v>
      </c>
      <c r="M3738" t="s">
        <v>27</v>
      </c>
      <c r="N3738" t="s">
        <v>31</v>
      </c>
      <c r="P3738"/>
      <c r="S3738">
        <v>0</v>
      </c>
      <c r="T3738">
        <v>1</v>
      </c>
      <c r="U3738">
        <v>0</v>
      </c>
      <c r="V3738" t="str">
        <f>IF(OR(tickets_cleaned[[#This Row],[resolution_time_hours]]="", tickets_cleaned[[#This Row],[resolution_time_hours]]&lt;0),"",tickets_cleaned[[#This Row],[resolution_time_hours]])</f>
        <v/>
      </c>
    </row>
    <row r="3739" spans="1:22" ht="15" customHeight="1" x14ac:dyDescent="0.2">
      <c r="A3739">
        <v>3738</v>
      </c>
      <c r="B3739" t="s">
        <v>12159</v>
      </c>
      <c r="C3739" t="s">
        <v>12160</v>
      </c>
      <c r="D3739">
        <v>52</v>
      </c>
      <c r="E3739" t="s">
        <v>65</v>
      </c>
      <c r="F3739" t="s">
        <v>228</v>
      </c>
      <c r="G3739" s="1">
        <v>44161</v>
      </c>
      <c r="H3739" t="s">
        <v>22</v>
      </c>
      <c r="I3739" t="s">
        <v>22</v>
      </c>
      <c r="J3739" s="21" t="s">
        <v>12161</v>
      </c>
      <c r="K3739" t="s">
        <v>93</v>
      </c>
      <c r="M3739" t="s">
        <v>25</v>
      </c>
      <c r="N3739" t="s">
        <v>31</v>
      </c>
      <c r="P3739"/>
      <c r="S3739">
        <v>0</v>
      </c>
      <c r="T3739">
        <v>1</v>
      </c>
      <c r="U3739">
        <v>0</v>
      </c>
      <c r="V3739" t="str">
        <f>IF(OR(tickets_cleaned[[#This Row],[resolution_time_hours]]="", tickets_cleaned[[#This Row],[resolution_time_hours]]&lt;0),"",tickets_cleaned[[#This Row],[resolution_time_hours]])</f>
        <v/>
      </c>
    </row>
    <row r="3740" spans="1:22" ht="15" customHeight="1" x14ac:dyDescent="0.2">
      <c r="A3740">
        <v>3739</v>
      </c>
      <c r="B3740" t="s">
        <v>12162</v>
      </c>
      <c r="C3740" t="s">
        <v>12163</v>
      </c>
      <c r="D3740">
        <v>67</v>
      </c>
      <c r="E3740" t="s">
        <v>65</v>
      </c>
      <c r="F3740" t="s">
        <v>66</v>
      </c>
      <c r="G3740" s="1">
        <v>44061</v>
      </c>
      <c r="H3740" t="s">
        <v>23</v>
      </c>
      <c r="I3740" t="s">
        <v>101</v>
      </c>
      <c r="J3740" s="21" t="s">
        <v>12164</v>
      </c>
      <c r="K3740" t="s">
        <v>74</v>
      </c>
      <c r="L3740" t="s">
        <v>12165</v>
      </c>
      <c r="M3740" t="s">
        <v>28</v>
      </c>
      <c r="N3740" t="s">
        <v>29</v>
      </c>
      <c r="O3740" s="15">
        <v>45078.897604166668</v>
      </c>
      <c r="P3740" s="15">
        <v>45078.896909722222</v>
      </c>
      <c r="Q3740">
        <v>1</v>
      </c>
      <c r="S3740">
        <v>1</v>
      </c>
      <c r="T3740">
        <v>0</v>
      </c>
      <c r="U3740">
        <v>1</v>
      </c>
      <c r="V3740" t="str">
        <f>IF(OR(tickets_cleaned[[#This Row],[resolution_time_hours]]="", tickets_cleaned[[#This Row],[resolution_time_hours]]&lt;0),"",tickets_cleaned[[#This Row],[resolution_time_hours]])</f>
        <v/>
      </c>
    </row>
    <row r="3741" spans="1:22" ht="15" customHeight="1" x14ac:dyDescent="0.2">
      <c r="A3741">
        <v>3740</v>
      </c>
      <c r="B3741" t="s">
        <v>4700</v>
      </c>
      <c r="C3741" t="s">
        <v>12166</v>
      </c>
      <c r="D3741">
        <v>59</v>
      </c>
      <c r="E3741" t="s">
        <v>65</v>
      </c>
      <c r="F3741" t="s">
        <v>237</v>
      </c>
      <c r="G3741" s="1">
        <v>44560</v>
      </c>
      <c r="H3741" t="s">
        <v>24</v>
      </c>
      <c r="I3741" t="s">
        <v>91</v>
      </c>
      <c r="J3741" s="21" t="s">
        <v>12167</v>
      </c>
      <c r="K3741" t="s">
        <v>62</v>
      </c>
      <c r="M3741" t="s">
        <v>27</v>
      </c>
      <c r="N3741" t="s">
        <v>30</v>
      </c>
      <c r="O3741" s="15">
        <v>45078.685810185183</v>
      </c>
      <c r="P3741"/>
      <c r="S3741">
        <v>0</v>
      </c>
      <c r="T3741">
        <v>1</v>
      </c>
      <c r="U3741">
        <v>0</v>
      </c>
      <c r="V3741" t="str">
        <f>IF(OR(tickets_cleaned[[#This Row],[resolution_time_hours]]="", tickets_cleaned[[#This Row],[resolution_time_hours]]&lt;0),"",tickets_cleaned[[#This Row],[resolution_time_hours]])</f>
        <v/>
      </c>
    </row>
    <row r="3742" spans="1:22" ht="15" customHeight="1" x14ac:dyDescent="0.2">
      <c r="A3742">
        <v>3741</v>
      </c>
      <c r="B3742" t="s">
        <v>12168</v>
      </c>
      <c r="C3742" t="s">
        <v>12169</v>
      </c>
      <c r="D3742">
        <v>18</v>
      </c>
      <c r="E3742" t="s">
        <v>65</v>
      </c>
      <c r="F3742" t="s">
        <v>249</v>
      </c>
      <c r="G3742" s="1">
        <v>44397</v>
      </c>
      <c r="H3742" t="s">
        <v>22</v>
      </c>
      <c r="I3742" t="s">
        <v>101</v>
      </c>
      <c r="J3742" s="21" t="s">
        <v>12170</v>
      </c>
      <c r="K3742" t="s">
        <v>62</v>
      </c>
      <c r="M3742" t="s">
        <v>25</v>
      </c>
      <c r="N3742" t="s">
        <v>31</v>
      </c>
      <c r="O3742" s="15">
        <v>45078.527488425927</v>
      </c>
      <c r="P3742"/>
      <c r="S3742">
        <v>0</v>
      </c>
      <c r="T3742">
        <v>1</v>
      </c>
      <c r="U3742">
        <v>0</v>
      </c>
      <c r="V3742" t="str">
        <f>IF(OR(tickets_cleaned[[#This Row],[resolution_time_hours]]="", tickets_cleaned[[#This Row],[resolution_time_hours]]&lt;0),"",tickets_cleaned[[#This Row],[resolution_time_hours]])</f>
        <v/>
      </c>
    </row>
    <row r="3743" spans="1:22" ht="15" customHeight="1" x14ac:dyDescent="0.2">
      <c r="A3743">
        <v>3742</v>
      </c>
      <c r="B3743" t="s">
        <v>12171</v>
      </c>
      <c r="C3743" t="s">
        <v>12172</v>
      </c>
      <c r="D3743">
        <v>52</v>
      </c>
      <c r="E3743" t="s">
        <v>90</v>
      </c>
      <c r="F3743" t="s">
        <v>78</v>
      </c>
      <c r="G3743" s="1">
        <v>44049</v>
      </c>
      <c r="H3743" t="s">
        <v>23</v>
      </c>
      <c r="I3743" t="s">
        <v>72</v>
      </c>
      <c r="J3743" s="21" t="s">
        <v>12173</v>
      </c>
      <c r="K3743" t="s">
        <v>93</v>
      </c>
      <c r="M3743" t="s">
        <v>28</v>
      </c>
      <c r="N3743" t="s">
        <v>32</v>
      </c>
      <c r="P3743"/>
      <c r="S3743">
        <v>0</v>
      </c>
      <c r="T3743">
        <v>1</v>
      </c>
      <c r="U3743">
        <v>0</v>
      </c>
      <c r="V3743" t="str">
        <f>IF(OR(tickets_cleaned[[#This Row],[resolution_time_hours]]="", tickets_cleaned[[#This Row],[resolution_time_hours]]&lt;0),"",tickets_cleaned[[#This Row],[resolution_time_hours]])</f>
        <v/>
      </c>
    </row>
    <row r="3744" spans="1:22" ht="15" customHeight="1" x14ac:dyDescent="0.2">
      <c r="A3744">
        <v>3743</v>
      </c>
      <c r="B3744" t="s">
        <v>12174</v>
      </c>
      <c r="C3744" t="s">
        <v>12175</v>
      </c>
      <c r="D3744">
        <v>38</v>
      </c>
      <c r="E3744" t="s">
        <v>58</v>
      </c>
      <c r="F3744" t="s">
        <v>680</v>
      </c>
      <c r="G3744" s="1">
        <v>44499</v>
      </c>
      <c r="H3744" t="s">
        <v>21</v>
      </c>
      <c r="I3744" t="s">
        <v>126</v>
      </c>
      <c r="J3744" t="s">
        <v>12176</v>
      </c>
      <c r="K3744" t="s">
        <v>62</v>
      </c>
      <c r="M3744" t="s">
        <v>25</v>
      </c>
      <c r="N3744" t="s">
        <v>30</v>
      </c>
      <c r="O3744" s="15">
        <v>45078.205289351848</v>
      </c>
      <c r="P3744"/>
      <c r="S3744">
        <v>0</v>
      </c>
      <c r="T3744">
        <v>1</v>
      </c>
      <c r="U3744">
        <v>0</v>
      </c>
      <c r="V3744" t="str">
        <f>IF(OR(tickets_cleaned[[#This Row],[resolution_time_hours]]="", tickets_cleaned[[#This Row],[resolution_time_hours]]&lt;0),"",tickets_cleaned[[#This Row],[resolution_time_hours]])</f>
        <v/>
      </c>
    </row>
    <row r="3745" spans="1:22" ht="15" customHeight="1" x14ac:dyDescent="0.2">
      <c r="A3745">
        <v>3744</v>
      </c>
      <c r="B3745" t="s">
        <v>12177</v>
      </c>
      <c r="C3745" t="s">
        <v>12178</v>
      </c>
      <c r="D3745">
        <v>35</v>
      </c>
      <c r="E3745" t="s">
        <v>65</v>
      </c>
      <c r="F3745" t="s">
        <v>680</v>
      </c>
      <c r="G3745" s="1">
        <v>44370</v>
      </c>
      <c r="H3745" t="s">
        <v>20</v>
      </c>
      <c r="I3745" t="s">
        <v>126</v>
      </c>
      <c r="J3745" t="s">
        <v>27249</v>
      </c>
      <c r="K3745" t="s">
        <v>74</v>
      </c>
      <c r="L3745" t="s">
        <v>12179</v>
      </c>
      <c r="M3745" t="s">
        <v>28</v>
      </c>
      <c r="N3745" t="s">
        <v>32</v>
      </c>
      <c r="O3745" s="15">
        <v>45078.816412037035</v>
      </c>
      <c r="P3745" s="15">
        <v>45078.299745370372</v>
      </c>
      <c r="Q3745">
        <v>3</v>
      </c>
      <c r="S3745">
        <v>1</v>
      </c>
      <c r="T3745">
        <v>0</v>
      </c>
      <c r="U3745">
        <v>0</v>
      </c>
      <c r="V3745" t="str">
        <f>IF(OR(tickets_cleaned[[#This Row],[resolution_time_hours]]="", tickets_cleaned[[#This Row],[resolution_time_hours]]&lt;0),"",tickets_cleaned[[#This Row],[resolution_time_hours]])</f>
        <v/>
      </c>
    </row>
    <row r="3746" spans="1:22" ht="15" customHeight="1" x14ac:dyDescent="0.2">
      <c r="A3746">
        <v>3745</v>
      </c>
      <c r="B3746" t="s">
        <v>12180</v>
      </c>
      <c r="C3746" t="s">
        <v>12181</v>
      </c>
      <c r="D3746">
        <v>70</v>
      </c>
      <c r="E3746" t="s">
        <v>58</v>
      </c>
      <c r="F3746" t="s">
        <v>187</v>
      </c>
      <c r="G3746" s="1">
        <v>44091</v>
      </c>
      <c r="H3746" t="s">
        <v>22</v>
      </c>
      <c r="I3746" t="s">
        <v>203</v>
      </c>
      <c r="J3746" s="21" t="s">
        <v>12182</v>
      </c>
      <c r="K3746" t="s">
        <v>74</v>
      </c>
      <c r="L3746" t="s">
        <v>12183</v>
      </c>
      <c r="M3746" t="s">
        <v>28</v>
      </c>
      <c r="N3746" t="s">
        <v>30</v>
      </c>
      <c r="O3746" s="15">
        <v>45078.762256944443</v>
      </c>
      <c r="P3746" s="15">
        <v>45078.328923611109</v>
      </c>
      <c r="Q3746">
        <v>3</v>
      </c>
      <c r="S3746">
        <v>1</v>
      </c>
      <c r="T3746">
        <v>0</v>
      </c>
      <c r="U3746">
        <v>0</v>
      </c>
      <c r="V3746" t="str">
        <f>IF(OR(tickets_cleaned[[#This Row],[resolution_time_hours]]="", tickets_cleaned[[#This Row],[resolution_time_hours]]&lt;0),"",tickets_cleaned[[#This Row],[resolution_time_hours]])</f>
        <v/>
      </c>
    </row>
    <row r="3747" spans="1:22" ht="15" customHeight="1" x14ac:dyDescent="0.2">
      <c r="A3747">
        <v>3746</v>
      </c>
      <c r="B3747" t="s">
        <v>12184</v>
      </c>
      <c r="C3747" t="s">
        <v>12185</v>
      </c>
      <c r="D3747">
        <v>63</v>
      </c>
      <c r="E3747" t="s">
        <v>65</v>
      </c>
      <c r="F3747" t="s">
        <v>175</v>
      </c>
      <c r="G3747" s="1">
        <v>44102</v>
      </c>
      <c r="H3747" t="s">
        <v>24</v>
      </c>
      <c r="I3747" t="s">
        <v>91</v>
      </c>
      <c r="J3747" s="21" t="s">
        <v>12186</v>
      </c>
      <c r="K3747" t="s">
        <v>62</v>
      </c>
      <c r="M3747" t="s">
        <v>25</v>
      </c>
      <c r="N3747" t="s">
        <v>31</v>
      </c>
      <c r="O3747" s="15">
        <v>45078.734502314815</v>
      </c>
      <c r="P3747"/>
      <c r="S3747">
        <v>0</v>
      </c>
      <c r="T3747">
        <v>1</v>
      </c>
      <c r="U3747">
        <v>0</v>
      </c>
      <c r="V3747" t="str">
        <f>IF(OR(tickets_cleaned[[#This Row],[resolution_time_hours]]="", tickets_cleaned[[#This Row],[resolution_time_hours]]&lt;0),"",tickets_cleaned[[#This Row],[resolution_time_hours]])</f>
        <v/>
      </c>
    </row>
    <row r="3748" spans="1:22" ht="15" customHeight="1" x14ac:dyDescent="0.2">
      <c r="A3748">
        <v>3747</v>
      </c>
      <c r="B3748" t="s">
        <v>5091</v>
      </c>
      <c r="C3748" t="s">
        <v>12187</v>
      </c>
      <c r="D3748">
        <v>45</v>
      </c>
      <c r="E3748" t="s">
        <v>90</v>
      </c>
      <c r="F3748" t="s">
        <v>268</v>
      </c>
      <c r="G3748" s="1">
        <v>43875</v>
      </c>
      <c r="H3748" t="s">
        <v>23</v>
      </c>
      <c r="I3748" t="s">
        <v>168</v>
      </c>
      <c r="J3748" t="s">
        <v>12188</v>
      </c>
      <c r="K3748" t="s">
        <v>93</v>
      </c>
      <c r="M3748" t="s">
        <v>28</v>
      </c>
      <c r="N3748" t="s">
        <v>32</v>
      </c>
      <c r="P3748"/>
      <c r="S3748">
        <v>0</v>
      </c>
      <c r="T3748">
        <v>1</v>
      </c>
      <c r="U3748">
        <v>0</v>
      </c>
      <c r="V3748" t="str">
        <f>IF(OR(tickets_cleaned[[#This Row],[resolution_time_hours]]="", tickets_cleaned[[#This Row],[resolution_time_hours]]&lt;0),"",tickets_cleaned[[#This Row],[resolution_time_hours]])</f>
        <v/>
      </c>
    </row>
    <row r="3749" spans="1:22" ht="15" customHeight="1" x14ac:dyDescent="0.2">
      <c r="A3749">
        <v>3748</v>
      </c>
      <c r="B3749" t="s">
        <v>12189</v>
      </c>
      <c r="C3749" t="s">
        <v>12190</v>
      </c>
      <c r="D3749">
        <v>67</v>
      </c>
      <c r="E3749" t="s">
        <v>58</v>
      </c>
      <c r="F3749" t="s">
        <v>724</v>
      </c>
      <c r="G3749" s="1">
        <v>44084</v>
      </c>
      <c r="H3749" t="s">
        <v>23</v>
      </c>
      <c r="I3749" t="s">
        <v>203</v>
      </c>
      <c r="J3749" t="s">
        <v>12191</v>
      </c>
      <c r="K3749" t="s">
        <v>74</v>
      </c>
      <c r="L3749" t="s">
        <v>12192</v>
      </c>
      <c r="M3749" t="s">
        <v>26</v>
      </c>
      <c r="N3749" t="s">
        <v>30</v>
      </c>
      <c r="O3749" s="15">
        <v>45078.049826388888</v>
      </c>
      <c r="P3749" s="15">
        <v>45078.845659722225</v>
      </c>
      <c r="Q3749">
        <v>2</v>
      </c>
      <c r="R3749">
        <v>19</v>
      </c>
      <c r="S3749">
        <v>1</v>
      </c>
      <c r="T3749">
        <v>0</v>
      </c>
      <c r="U3749">
        <v>1</v>
      </c>
      <c r="V3749">
        <f>IF(OR(tickets_cleaned[[#This Row],[resolution_time_hours]]="", tickets_cleaned[[#This Row],[resolution_time_hours]]&lt;0),"",tickets_cleaned[[#This Row],[resolution_time_hours]])</f>
        <v>19</v>
      </c>
    </row>
    <row r="3750" spans="1:22" ht="15" customHeight="1" x14ac:dyDescent="0.2">
      <c r="A3750">
        <v>3749</v>
      </c>
      <c r="B3750" t="s">
        <v>12193</v>
      </c>
      <c r="C3750" t="s">
        <v>12194</v>
      </c>
      <c r="D3750">
        <v>53</v>
      </c>
      <c r="E3750" t="s">
        <v>65</v>
      </c>
      <c r="F3750" t="s">
        <v>245</v>
      </c>
      <c r="G3750" s="1">
        <v>44491</v>
      </c>
      <c r="H3750" t="s">
        <v>24</v>
      </c>
      <c r="I3750" t="s">
        <v>126</v>
      </c>
      <c r="J3750" t="s">
        <v>12195</v>
      </c>
      <c r="K3750" t="s">
        <v>62</v>
      </c>
      <c r="M3750" t="s">
        <v>26</v>
      </c>
      <c r="N3750" t="s">
        <v>29</v>
      </c>
      <c r="O3750" s="15">
        <v>45078.143587962964</v>
      </c>
      <c r="P3750"/>
      <c r="S3750">
        <v>0</v>
      </c>
      <c r="T3750">
        <v>1</v>
      </c>
      <c r="U3750">
        <v>0</v>
      </c>
      <c r="V3750" t="str">
        <f>IF(OR(tickets_cleaned[[#This Row],[resolution_time_hours]]="", tickets_cleaned[[#This Row],[resolution_time_hours]]&lt;0),"",tickets_cleaned[[#This Row],[resolution_time_hours]])</f>
        <v/>
      </c>
    </row>
    <row r="3751" spans="1:22" ht="15" customHeight="1" x14ac:dyDescent="0.2">
      <c r="A3751">
        <v>3750</v>
      </c>
      <c r="B3751" t="s">
        <v>12196</v>
      </c>
      <c r="C3751" t="s">
        <v>12197</v>
      </c>
      <c r="D3751">
        <v>67</v>
      </c>
      <c r="E3751" t="s">
        <v>58</v>
      </c>
      <c r="F3751" t="s">
        <v>233</v>
      </c>
      <c r="G3751" s="1">
        <v>44541</v>
      </c>
      <c r="H3751" t="s">
        <v>22</v>
      </c>
      <c r="I3751" t="s">
        <v>140</v>
      </c>
      <c r="J3751" s="21" t="s">
        <v>12198</v>
      </c>
      <c r="K3751" t="s">
        <v>74</v>
      </c>
      <c r="L3751" t="s">
        <v>12199</v>
      </c>
      <c r="M3751" t="s">
        <v>25</v>
      </c>
      <c r="N3751" t="s">
        <v>29</v>
      </c>
      <c r="O3751" s="15">
        <v>45078.889421296299</v>
      </c>
      <c r="P3751" s="15">
        <v>45078.656087962961</v>
      </c>
      <c r="Q3751">
        <v>5</v>
      </c>
      <c r="S3751">
        <v>1</v>
      </c>
      <c r="T3751">
        <v>0</v>
      </c>
      <c r="U3751">
        <v>0</v>
      </c>
      <c r="V3751" t="str">
        <f>IF(OR(tickets_cleaned[[#This Row],[resolution_time_hours]]="", tickets_cleaned[[#This Row],[resolution_time_hours]]&lt;0),"",tickets_cleaned[[#This Row],[resolution_time_hours]])</f>
        <v/>
      </c>
    </row>
    <row r="3752" spans="1:22" ht="15" customHeight="1" x14ac:dyDescent="0.2">
      <c r="A3752">
        <v>3751</v>
      </c>
      <c r="B3752" t="s">
        <v>12200</v>
      </c>
      <c r="C3752" t="s">
        <v>12201</v>
      </c>
      <c r="D3752">
        <v>24</v>
      </c>
      <c r="E3752" t="s">
        <v>65</v>
      </c>
      <c r="F3752" t="s">
        <v>130</v>
      </c>
      <c r="G3752" s="1">
        <v>44159</v>
      </c>
      <c r="H3752" t="s">
        <v>24</v>
      </c>
      <c r="I3752" t="s">
        <v>72</v>
      </c>
      <c r="J3752" s="21" t="s">
        <v>12202</v>
      </c>
      <c r="K3752" t="s">
        <v>74</v>
      </c>
      <c r="L3752" t="s">
        <v>12203</v>
      </c>
      <c r="M3752" t="s">
        <v>25</v>
      </c>
      <c r="N3752" t="s">
        <v>31</v>
      </c>
      <c r="O3752" s="15">
        <v>45078.472777777781</v>
      </c>
      <c r="P3752" s="15">
        <v>45077.967916666668</v>
      </c>
      <c r="Q3752">
        <v>1</v>
      </c>
      <c r="S3752">
        <v>1</v>
      </c>
      <c r="T3752">
        <v>0</v>
      </c>
      <c r="U3752">
        <v>1</v>
      </c>
      <c r="V3752" t="str">
        <f>IF(OR(tickets_cleaned[[#This Row],[resolution_time_hours]]="", tickets_cleaned[[#This Row],[resolution_time_hours]]&lt;0),"",tickets_cleaned[[#This Row],[resolution_time_hours]])</f>
        <v/>
      </c>
    </row>
    <row r="3753" spans="1:22" ht="15" customHeight="1" x14ac:dyDescent="0.2">
      <c r="A3753">
        <v>3752</v>
      </c>
      <c r="B3753" t="s">
        <v>12204</v>
      </c>
      <c r="C3753" t="s">
        <v>12205</v>
      </c>
      <c r="D3753">
        <v>63</v>
      </c>
      <c r="E3753" t="s">
        <v>58</v>
      </c>
      <c r="F3753" t="s">
        <v>134</v>
      </c>
      <c r="G3753" s="1">
        <v>44467</v>
      </c>
      <c r="H3753" t="s">
        <v>20</v>
      </c>
      <c r="I3753" t="s">
        <v>168</v>
      </c>
      <c r="J3753" s="21" t="s">
        <v>12206</v>
      </c>
      <c r="K3753" t="s">
        <v>62</v>
      </c>
      <c r="M3753" t="s">
        <v>25</v>
      </c>
      <c r="N3753" t="s">
        <v>32</v>
      </c>
      <c r="O3753" s="15">
        <v>45078.1172337963</v>
      </c>
      <c r="P3753"/>
      <c r="S3753">
        <v>0</v>
      </c>
      <c r="T3753">
        <v>1</v>
      </c>
      <c r="U3753">
        <v>0</v>
      </c>
      <c r="V3753" t="str">
        <f>IF(OR(tickets_cleaned[[#This Row],[resolution_time_hours]]="", tickets_cleaned[[#This Row],[resolution_time_hours]]&lt;0),"",tickets_cleaned[[#This Row],[resolution_time_hours]])</f>
        <v/>
      </c>
    </row>
    <row r="3754" spans="1:22" ht="15" customHeight="1" x14ac:dyDescent="0.2">
      <c r="A3754">
        <v>3753</v>
      </c>
      <c r="B3754" t="s">
        <v>12207</v>
      </c>
      <c r="C3754" t="s">
        <v>12208</v>
      </c>
      <c r="D3754">
        <v>28</v>
      </c>
      <c r="E3754" t="s">
        <v>90</v>
      </c>
      <c r="F3754" t="s">
        <v>187</v>
      </c>
      <c r="G3754" s="1">
        <v>43960</v>
      </c>
      <c r="H3754" t="s">
        <v>22</v>
      </c>
      <c r="I3754" t="s">
        <v>106</v>
      </c>
      <c r="J3754" s="21" t="s">
        <v>12209</v>
      </c>
      <c r="K3754" t="s">
        <v>62</v>
      </c>
      <c r="M3754" t="s">
        <v>25</v>
      </c>
      <c r="N3754" t="s">
        <v>31</v>
      </c>
      <c r="O3754" s="15">
        <v>45078.024884259263</v>
      </c>
      <c r="P3754"/>
      <c r="S3754">
        <v>0</v>
      </c>
      <c r="T3754">
        <v>1</v>
      </c>
      <c r="U3754">
        <v>0</v>
      </c>
      <c r="V3754" t="str">
        <f>IF(OR(tickets_cleaned[[#This Row],[resolution_time_hours]]="", tickets_cleaned[[#This Row],[resolution_time_hours]]&lt;0),"",tickets_cleaned[[#This Row],[resolution_time_hours]])</f>
        <v/>
      </c>
    </row>
    <row r="3755" spans="1:22" ht="15" customHeight="1" x14ac:dyDescent="0.2">
      <c r="A3755">
        <v>3754</v>
      </c>
      <c r="B3755" t="s">
        <v>12210</v>
      </c>
      <c r="C3755" t="s">
        <v>12211</v>
      </c>
      <c r="D3755">
        <v>40</v>
      </c>
      <c r="E3755" t="s">
        <v>90</v>
      </c>
      <c r="F3755" t="s">
        <v>199</v>
      </c>
      <c r="G3755" s="1">
        <v>44405</v>
      </c>
      <c r="H3755" t="s">
        <v>21</v>
      </c>
      <c r="I3755" t="s">
        <v>22</v>
      </c>
      <c r="J3755" s="21" t="s">
        <v>12212</v>
      </c>
      <c r="K3755" t="s">
        <v>93</v>
      </c>
      <c r="M3755" t="s">
        <v>26</v>
      </c>
      <c r="N3755" t="s">
        <v>31</v>
      </c>
      <c r="P3755"/>
      <c r="S3755">
        <v>0</v>
      </c>
      <c r="T3755">
        <v>1</v>
      </c>
      <c r="U3755">
        <v>0</v>
      </c>
      <c r="V3755" t="str">
        <f>IF(OR(tickets_cleaned[[#This Row],[resolution_time_hours]]="", tickets_cleaned[[#This Row],[resolution_time_hours]]&lt;0),"",tickets_cleaned[[#This Row],[resolution_time_hours]])</f>
        <v/>
      </c>
    </row>
    <row r="3756" spans="1:22" ht="15" customHeight="1" x14ac:dyDescent="0.2">
      <c r="A3756">
        <v>3755</v>
      </c>
      <c r="B3756" t="s">
        <v>12213</v>
      </c>
      <c r="C3756" t="s">
        <v>12214</v>
      </c>
      <c r="D3756">
        <v>49</v>
      </c>
      <c r="E3756" t="s">
        <v>90</v>
      </c>
      <c r="F3756" t="s">
        <v>71</v>
      </c>
      <c r="G3756" s="1">
        <v>44249</v>
      </c>
      <c r="H3756" t="s">
        <v>21</v>
      </c>
      <c r="I3756" t="s">
        <v>60</v>
      </c>
      <c r="J3756" t="s">
        <v>12215</v>
      </c>
      <c r="K3756" t="s">
        <v>62</v>
      </c>
      <c r="M3756" t="s">
        <v>28</v>
      </c>
      <c r="N3756" t="s">
        <v>31</v>
      </c>
      <c r="O3756" s="15">
        <v>45078.599907407406</v>
      </c>
      <c r="P3756"/>
      <c r="S3756">
        <v>0</v>
      </c>
      <c r="T3756">
        <v>1</v>
      </c>
      <c r="U3756">
        <v>0</v>
      </c>
      <c r="V3756" t="str">
        <f>IF(OR(tickets_cleaned[[#This Row],[resolution_time_hours]]="", tickets_cleaned[[#This Row],[resolution_time_hours]]&lt;0),"",tickets_cleaned[[#This Row],[resolution_time_hours]])</f>
        <v/>
      </c>
    </row>
    <row r="3757" spans="1:22" ht="15" customHeight="1" x14ac:dyDescent="0.2">
      <c r="A3757">
        <v>3756</v>
      </c>
      <c r="B3757" t="s">
        <v>12216</v>
      </c>
      <c r="C3757" t="s">
        <v>12217</v>
      </c>
      <c r="D3757">
        <v>50</v>
      </c>
      <c r="E3757" t="s">
        <v>58</v>
      </c>
      <c r="F3757" t="s">
        <v>446</v>
      </c>
      <c r="G3757" s="1">
        <v>44422</v>
      </c>
      <c r="H3757" t="s">
        <v>24</v>
      </c>
      <c r="I3757" t="s">
        <v>67</v>
      </c>
      <c r="J3757" s="21" t="s">
        <v>12218</v>
      </c>
      <c r="K3757" t="s">
        <v>62</v>
      </c>
      <c r="M3757" t="s">
        <v>26</v>
      </c>
      <c r="N3757" t="s">
        <v>32</v>
      </c>
      <c r="O3757" s="15">
        <v>45078.192291666666</v>
      </c>
      <c r="P3757"/>
      <c r="S3757">
        <v>0</v>
      </c>
      <c r="T3757">
        <v>1</v>
      </c>
      <c r="U3757">
        <v>0</v>
      </c>
      <c r="V3757" t="str">
        <f>IF(OR(tickets_cleaned[[#This Row],[resolution_time_hours]]="", tickets_cleaned[[#This Row],[resolution_time_hours]]&lt;0),"",tickets_cleaned[[#This Row],[resolution_time_hours]])</f>
        <v/>
      </c>
    </row>
    <row r="3758" spans="1:22" ht="15" customHeight="1" x14ac:dyDescent="0.2">
      <c r="A3758">
        <v>3757</v>
      </c>
      <c r="B3758" t="s">
        <v>12219</v>
      </c>
      <c r="C3758" t="s">
        <v>12220</v>
      </c>
      <c r="D3758">
        <v>39</v>
      </c>
      <c r="E3758" t="s">
        <v>58</v>
      </c>
      <c r="F3758" t="s">
        <v>510</v>
      </c>
      <c r="G3758" s="1">
        <v>43889</v>
      </c>
      <c r="H3758" t="s">
        <v>24</v>
      </c>
      <c r="I3758" t="s">
        <v>85</v>
      </c>
      <c r="J3758" s="21" t="s">
        <v>12221</v>
      </c>
      <c r="K3758" t="s">
        <v>93</v>
      </c>
      <c r="M3758" t="s">
        <v>27</v>
      </c>
      <c r="N3758" t="s">
        <v>30</v>
      </c>
      <c r="P3758"/>
      <c r="S3758">
        <v>0</v>
      </c>
      <c r="T3758">
        <v>1</v>
      </c>
      <c r="U3758">
        <v>0</v>
      </c>
      <c r="V3758" t="str">
        <f>IF(OR(tickets_cleaned[[#This Row],[resolution_time_hours]]="", tickets_cleaned[[#This Row],[resolution_time_hours]]&lt;0),"",tickets_cleaned[[#This Row],[resolution_time_hours]])</f>
        <v/>
      </c>
    </row>
    <row r="3759" spans="1:22" ht="15" customHeight="1" x14ac:dyDescent="0.2">
      <c r="A3759">
        <v>3758</v>
      </c>
      <c r="B3759" t="s">
        <v>12222</v>
      </c>
      <c r="C3759" t="s">
        <v>12223</v>
      </c>
      <c r="D3759">
        <v>53</v>
      </c>
      <c r="E3759" t="s">
        <v>65</v>
      </c>
      <c r="F3759" t="s">
        <v>125</v>
      </c>
      <c r="G3759" s="1">
        <v>43887</v>
      </c>
      <c r="H3759" t="s">
        <v>24</v>
      </c>
      <c r="I3759" t="s">
        <v>101</v>
      </c>
      <c r="J3759" s="21" t="s">
        <v>12224</v>
      </c>
      <c r="K3759" t="s">
        <v>62</v>
      </c>
      <c r="M3759" t="s">
        <v>26</v>
      </c>
      <c r="N3759" t="s">
        <v>29</v>
      </c>
      <c r="O3759" s="15">
        <v>45078.084699074076</v>
      </c>
      <c r="P3759"/>
      <c r="S3759">
        <v>0</v>
      </c>
      <c r="T3759">
        <v>1</v>
      </c>
      <c r="U3759">
        <v>0</v>
      </c>
      <c r="V3759" t="str">
        <f>IF(OR(tickets_cleaned[[#This Row],[resolution_time_hours]]="", tickets_cleaned[[#This Row],[resolution_time_hours]]&lt;0),"",tickets_cleaned[[#This Row],[resolution_time_hours]])</f>
        <v/>
      </c>
    </row>
    <row r="3760" spans="1:22" ht="15" customHeight="1" x14ac:dyDescent="0.2">
      <c r="A3760">
        <v>3759</v>
      </c>
      <c r="B3760" t="s">
        <v>12225</v>
      </c>
      <c r="C3760" t="s">
        <v>12226</v>
      </c>
      <c r="D3760">
        <v>25</v>
      </c>
      <c r="E3760" t="s">
        <v>65</v>
      </c>
      <c r="F3760" t="s">
        <v>342</v>
      </c>
      <c r="G3760" s="1">
        <v>44072</v>
      </c>
      <c r="H3760" t="s">
        <v>20</v>
      </c>
      <c r="I3760" t="s">
        <v>91</v>
      </c>
      <c r="J3760" s="21" t="s">
        <v>12227</v>
      </c>
      <c r="K3760" t="s">
        <v>62</v>
      </c>
      <c r="M3760" t="s">
        <v>25</v>
      </c>
      <c r="N3760" t="s">
        <v>32</v>
      </c>
      <c r="O3760" s="15">
        <v>45078.795127314814</v>
      </c>
      <c r="P3760"/>
      <c r="S3760">
        <v>0</v>
      </c>
      <c r="T3760">
        <v>1</v>
      </c>
      <c r="U3760">
        <v>0</v>
      </c>
      <c r="V3760" t="str">
        <f>IF(OR(tickets_cleaned[[#This Row],[resolution_time_hours]]="", tickets_cleaned[[#This Row],[resolution_time_hours]]&lt;0),"",tickets_cleaned[[#This Row],[resolution_time_hours]])</f>
        <v/>
      </c>
    </row>
    <row r="3761" spans="1:22" ht="15" customHeight="1" x14ac:dyDescent="0.2">
      <c r="A3761">
        <v>3760</v>
      </c>
      <c r="B3761" t="s">
        <v>12228</v>
      </c>
      <c r="C3761" t="s">
        <v>469</v>
      </c>
      <c r="D3761">
        <v>29</v>
      </c>
      <c r="E3761" t="s">
        <v>58</v>
      </c>
      <c r="F3761" t="s">
        <v>175</v>
      </c>
      <c r="G3761" s="1">
        <v>44168</v>
      </c>
      <c r="H3761" t="s">
        <v>24</v>
      </c>
      <c r="I3761" t="s">
        <v>203</v>
      </c>
      <c r="J3761" s="21" t="s">
        <v>12229</v>
      </c>
      <c r="K3761" t="s">
        <v>74</v>
      </c>
      <c r="L3761" t="s">
        <v>12230</v>
      </c>
      <c r="M3761" t="s">
        <v>25</v>
      </c>
      <c r="N3761" t="s">
        <v>29</v>
      </c>
      <c r="O3761" s="15">
        <v>45078.146527777775</v>
      </c>
      <c r="P3761" s="15">
        <v>45078.331944444442</v>
      </c>
      <c r="Q3761">
        <v>4</v>
      </c>
      <c r="R3761">
        <v>4</v>
      </c>
      <c r="S3761">
        <v>1</v>
      </c>
      <c r="T3761">
        <v>0</v>
      </c>
      <c r="U3761">
        <v>0</v>
      </c>
      <c r="V3761">
        <f>IF(OR(tickets_cleaned[[#This Row],[resolution_time_hours]]="", tickets_cleaned[[#This Row],[resolution_time_hours]]&lt;0),"",tickets_cleaned[[#This Row],[resolution_time_hours]])</f>
        <v>4</v>
      </c>
    </row>
    <row r="3762" spans="1:22" ht="15" customHeight="1" x14ac:dyDescent="0.2">
      <c r="A3762">
        <v>3761</v>
      </c>
      <c r="B3762" t="s">
        <v>12231</v>
      </c>
      <c r="C3762" t="s">
        <v>12232</v>
      </c>
      <c r="D3762">
        <v>52</v>
      </c>
      <c r="E3762" t="s">
        <v>58</v>
      </c>
      <c r="F3762" t="s">
        <v>152</v>
      </c>
      <c r="G3762" s="1">
        <v>44367</v>
      </c>
      <c r="H3762" t="s">
        <v>24</v>
      </c>
      <c r="I3762" t="s">
        <v>60</v>
      </c>
      <c r="J3762" s="21" t="s">
        <v>12233</v>
      </c>
      <c r="K3762" t="s">
        <v>62</v>
      </c>
      <c r="M3762" t="s">
        <v>25</v>
      </c>
      <c r="N3762" t="s">
        <v>32</v>
      </c>
      <c r="O3762" s="15">
        <v>45078.145856481482</v>
      </c>
      <c r="P3762"/>
      <c r="S3762">
        <v>0</v>
      </c>
      <c r="T3762">
        <v>1</v>
      </c>
      <c r="U3762">
        <v>0</v>
      </c>
      <c r="V3762" t="str">
        <f>IF(OR(tickets_cleaned[[#This Row],[resolution_time_hours]]="", tickets_cleaned[[#This Row],[resolution_time_hours]]&lt;0),"",tickets_cleaned[[#This Row],[resolution_time_hours]])</f>
        <v/>
      </c>
    </row>
    <row r="3763" spans="1:22" ht="15" customHeight="1" x14ac:dyDescent="0.2">
      <c r="A3763">
        <v>3762</v>
      </c>
      <c r="B3763" t="s">
        <v>12234</v>
      </c>
      <c r="C3763" t="s">
        <v>12235</v>
      </c>
      <c r="D3763">
        <v>18</v>
      </c>
      <c r="E3763" t="s">
        <v>58</v>
      </c>
      <c r="F3763" t="s">
        <v>144</v>
      </c>
      <c r="G3763" s="1">
        <v>44016</v>
      </c>
      <c r="H3763" t="s">
        <v>24</v>
      </c>
      <c r="I3763" t="s">
        <v>79</v>
      </c>
      <c r="J3763" t="s">
        <v>12236</v>
      </c>
      <c r="K3763" t="s">
        <v>93</v>
      </c>
      <c r="M3763" t="s">
        <v>26</v>
      </c>
      <c r="N3763" t="s">
        <v>31</v>
      </c>
      <c r="P3763"/>
      <c r="S3763">
        <v>0</v>
      </c>
      <c r="T3763">
        <v>1</v>
      </c>
      <c r="U3763">
        <v>0</v>
      </c>
      <c r="V3763" t="str">
        <f>IF(OR(tickets_cleaned[[#This Row],[resolution_time_hours]]="", tickets_cleaned[[#This Row],[resolution_time_hours]]&lt;0),"",tickets_cleaned[[#This Row],[resolution_time_hours]])</f>
        <v/>
      </c>
    </row>
    <row r="3764" spans="1:22" ht="15" customHeight="1" x14ac:dyDescent="0.2">
      <c r="A3764">
        <v>3763</v>
      </c>
      <c r="B3764" t="s">
        <v>12237</v>
      </c>
      <c r="C3764" t="s">
        <v>12238</v>
      </c>
      <c r="D3764">
        <v>53</v>
      </c>
      <c r="E3764" t="s">
        <v>65</v>
      </c>
      <c r="F3764" t="s">
        <v>249</v>
      </c>
      <c r="G3764" s="1">
        <v>44033</v>
      </c>
      <c r="H3764" t="s">
        <v>21</v>
      </c>
      <c r="I3764" t="s">
        <v>85</v>
      </c>
      <c r="J3764" s="21" t="s">
        <v>12239</v>
      </c>
      <c r="K3764" t="s">
        <v>74</v>
      </c>
      <c r="L3764" t="s">
        <v>12240</v>
      </c>
      <c r="M3764" t="s">
        <v>26</v>
      </c>
      <c r="N3764" t="s">
        <v>30</v>
      </c>
      <c r="O3764" s="15">
        <v>45078.48269675926</v>
      </c>
      <c r="P3764" s="15">
        <v>45078.499363425923</v>
      </c>
      <c r="Q3764">
        <v>1</v>
      </c>
      <c r="R3764">
        <v>0</v>
      </c>
      <c r="S3764">
        <v>1</v>
      </c>
      <c r="T3764">
        <v>0</v>
      </c>
      <c r="U3764">
        <v>1</v>
      </c>
      <c r="V3764">
        <f>IF(OR(tickets_cleaned[[#This Row],[resolution_time_hours]]="", tickets_cleaned[[#This Row],[resolution_time_hours]]&lt;0),"",tickets_cleaned[[#This Row],[resolution_time_hours]])</f>
        <v>0</v>
      </c>
    </row>
    <row r="3765" spans="1:22" ht="15" customHeight="1" x14ac:dyDescent="0.2">
      <c r="A3765">
        <v>3764</v>
      </c>
      <c r="B3765" t="s">
        <v>12241</v>
      </c>
      <c r="C3765" t="s">
        <v>12242</v>
      </c>
      <c r="D3765">
        <v>49</v>
      </c>
      <c r="E3765" t="s">
        <v>65</v>
      </c>
      <c r="F3765" t="s">
        <v>245</v>
      </c>
      <c r="G3765" s="1">
        <v>44074</v>
      </c>
      <c r="H3765" t="s">
        <v>24</v>
      </c>
      <c r="I3765" t="s">
        <v>126</v>
      </c>
      <c r="J3765" s="21" t="s">
        <v>12243</v>
      </c>
      <c r="K3765" t="s">
        <v>93</v>
      </c>
      <c r="M3765" t="s">
        <v>25</v>
      </c>
      <c r="N3765" t="s">
        <v>32</v>
      </c>
      <c r="P3765"/>
      <c r="S3765">
        <v>0</v>
      </c>
      <c r="T3765">
        <v>1</v>
      </c>
      <c r="U3765">
        <v>0</v>
      </c>
      <c r="V3765" t="str">
        <f>IF(OR(tickets_cleaned[[#This Row],[resolution_time_hours]]="", tickets_cleaned[[#This Row],[resolution_time_hours]]&lt;0),"",tickets_cleaned[[#This Row],[resolution_time_hours]])</f>
        <v/>
      </c>
    </row>
    <row r="3766" spans="1:22" ht="15" customHeight="1" x14ac:dyDescent="0.2">
      <c r="A3766">
        <v>3765</v>
      </c>
      <c r="B3766" t="s">
        <v>12244</v>
      </c>
      <c r="C3766" t="s">
        <v>12245</v>
      </c>
      <c r="D3766">
        <v>44</v>
      </c>
      <c r="E3766" t="s">
        <v>90</v>
      </c>
      <c r="F3766" t="s">
        <v>134</v>
      </c>
      <c r="G3766" s="1">
        <v>44210</v>
      </c>
      <c r="H3766" t="s">
        <v>21</v>
      </c>
      <c r="I3766" t="s">
        <v>85</v>
      </c>
      <c r="J3766" s="21" t="s">
        <v>27250</v>
      </c>
      <c r="K3766" t="s">
        <v>62</v>
      </c>
      <c r="M3766" t="s">
        <v>25</v>
      </c>
      <c r="N3766" t="s">
        <v>32</v>
      </c>
      <c r="O3766" s="15">
        <v>45078.299386574072</v>
      </c>
      <c r="P3766"/>
      <c r="S3766">
        <v>0</v>
      </c>
      <c r="T3766">
        <v>1</v>
      </c>
      <c r="U3766">
        <v>0</v>
      </c>
      <c r="V3766" t="str">
        <f>IF(OR(tickets_cleaned[[#This Row],[resolution_time_hours]]="", tickets_cleaned[[#This Row],[resolution_time_hours]]&lt;0),"",tickets_cleaned[[#This Row],[resolution_time_hours]])</f>
        <v/>
      </c>
    </row>
    <row r="3767" spans="1:22" ht="15" customHeight="1" x14ac:dyDescent="0.2">
      <c r="A3767">
        <v>3766</v>
      </c>
      <c r="B3767" t="s">
        <v>12246</v>
      </c>
      <c r="C3767" t="s">
        <v>12247</v>
      </c>
      <c r="D3767">
        <v>69</v>
      </c>
      <c r="E3767" t="s">
        <v>90</v>
      </c>
      <c r="F3767" t="s">
        <v>249</v>
      </c>
      <c r="G3767" s="1">
        <v>44472</v>
      </c>
      <c r="H3767" t="s">
        <v>24</v>
      </c>
      <c r="I3767" t="s">
        <v>22</v>
      </c>
      <c r="J3767" t="s">
        <v>12248</v>
      </c>
      <c r="K3767" t="s">
        <v>74</v>
      </c>
      <c r="L3767" t="s">
        <v>12249</v>
      </c>
      <c r="M3767" t="s">
        <v>27</v>
      </c>
      <c r="N3767" t="s">
        <v>31</v>
      </c>
      <c r="O3767" s="15">
        <v>45078.241064814814</v>
      </c>
      <c r="P3767" s="15">
        <v>45078.907731481479</v>
      </c>
      <c r="Q3767">
        <v>2</v>
      </c>
      <c r="R3767">
        <v>16</v>
      </c>
      <c r="S3767">
        <v>1</v>
      </c>
      <c r="T3767">
        <v>0</v>
      </c>
      <c r="U3767">
        <v>1</v>
      </c>
      <c r="V3767">
        <f>IF(OR(tickets_cleaned[[#This Row],[resolution_time_hours]]="", tickets_cleaned[[#This Row],[resolution_time_hours]]&lt;0),"",tickets_cleaned[[#This Row],[resolution_time_hours]])</f>
        <v>16</v>
      </c>
    </row>
    <row r="3768" spans="1:22" ht="15" customHeight="1" x14ac:dyDescent="0.2">
      <c r="A3768">
        <v>3767</v>
      </c>
      <c r="B3768" t="s">
        <v>12250</v>
      </c>
      <c r="C3768" t="s">
        <v>12251</v>
      </c>
      <c r="D3768">
        <v>64</v>
      </c>
      <c r="E3768" t="s">
        <v>58</v>
      </c>
      <c r="F3768" t="s">
        <v>456</v>
      </c>
      <c r="G3768" s="1">
        <v>44444</v>
      </c>
      <c r="H3768" t="s">
        <v>22</v>
      </c>
      <c r="I3768" t="s">
        <v>20</v>
      </c>
      <c r="J3768" s="21" t="s">
        <v>12252</v>
      </c>
      <c r="K3768" t="s">
        <v>93</v>
      </c>
      <c r="M3768" t="s">
        <v>28</v>
      </c>
      <c r="N3768" t="s">
        <v>30</v>
      </c>
      <c r="P3768"/>
      <c r="S3768">
        <v>0</v>
      </c>
      <c r="T3768">
        <v>1</v>
      </c>
      <c r="U3768">
        <v>0</v>
      </c>
      <c r="V3768" t="str">
        <f>IF(OR(tickets_cleaned[[#This Row],[resolution_time_hours]]="", tickets_cleaned[[#This Row],[resolution_time_hours]]&lt;0),"",tickets_cleaned[[#This Row],[resolution_time_hours]])</f>
        <v/>
      </c>
    </row>
    <row r="3769" spans="1:22" ht="15" customHeight="1" x14ac:dyDescent="0.2">
      <c r="A3769">
        <v>3768</v>
      </c>
      <c r="B3769" t="s">
        <v>12253</v>
      </c>
      <c r="C3769" t="s">
        <v>12254</v>
      </c>
      <c r="D3769">
        <v>38</v>
      </c>
      <c r="E3769" t="s">
        <v>90</v>
      </c>
      <c r="F3769" t="s">
        <v>306</v>
      </c>
      <c r="G3769" s="1">
        <v>44221</v>
      </c>
      <c r="H3769" t="s">
        <v>24</v>
      </c>
      <c r="I3769" t="s">
        <v>120</v>
      </c>
      <c r="J3769" s="21" t="s">
        <v>12255</v>
      </c>
      <c r="K3769" t="s">
        <v>62</v>
      </c>
      <c r="M3769" t="s">
        <v>27</v>
      </c>
      <c r="N3769" t="s">
        <v>32</v>
      </c>
      <c r="O3769" s="15">
        <v>45078.009837962964</v>
      </c>
      <c r="P3769"/>
      <c r="S3769">
        <v>0</v>
      </c>
      <c r="T3769">
        <v>1</v>
      </c>
      <c r="U3769">
        <v>0</v>
      </c>
      <c r="V3769" t="str">
        <f>IF(OR(tickets_cleaned[[#This Row],[resolution_time_hours]]="", tickets_cleaned[[#This Row],[resolution_time_hours]]&lt;0),"",tickets_cleaned[[#This Row],[resolution_time_hours]])</f>
        <v/>
      </c>
    </row>
    <row r="3770" spans="1:22" ht="15" customHeight="1" x14ac:dyDescent="0.2">
      <c r="A3770">
        <v>3769</v>
      </c>
      <c r="B3770" t="s">
        <v>12256</v>
      </c>
      <c r="C3770" t="s">
        <v>12257</v>
      </c>
      <c r="D3770">
        <v>53</v>
      </c>
      <c r="E3770" t="s">
        <v>90</v>
      </c>
      <c r="F3770" t="s">
        <v>268</v>
      </c>
      <c r="G3770" s="1">
        <v>44382</v>
      </c>
      <c r="H3770" t="s">
        <v>21</v>
      </c>
      <c r="I3770" t="s">
        <v>85</v>
      </c>
      <c r="J3770" s="21" t="s">
        <v>12258</v>
      </c>
      <c r="K3770" t="s">
        <v>93</v>
      </c>
      <c r="M3770" t="s">
        <v>26</v>
      </c>
      <c r="N3770" t="s">
        <v>30</v>
      </c>
      <c r="P3770"/>
      <c r="S3770">
        <v>0</v>
      </c>
      <c r="T3770">
        <v>1</v>
      </c>
      <c r="U3770">
        <v>0</v>
      </c>
      <c r="V3770" t="str">
        <f>IF(OR(tickets_cleaned[[#This Row],[resolution_time_hours]]="", tickets_cleaned[[#This Row],[resolution_time_hours]]&lt;0),"",tickets_cleaned[[#This Row],[resolution_time_hours]])</f>
        <v/>
      </c>
    </row>
    <row r="3771" spans="1:22" ht="15" customHeight="1" x14ac:dyDescent="0.2">
      <c r="A3771">
        <v>3770</v>
      </c>
      <c r="B3771" t="s">
        <v>12259</v>
      </c>
      <c r="C3771" t="s">
        <v>12260</v>
      </c>
      <c r="D3771">
        <v>67</v>
      </c>
      <c r="E3771" t="s">
        <v>65</v>
      </c>
      <c r="F3771" t="s">
        <v>245</v>
      </c>
      <c r="G3771" s="1">
        <v>44090</v>
      </c>
      <c r="H3771" t="s">
        <v>20</v>
      </c>
      <c r="I3771" t="s">
        <v>126</v>
      </c>
      <c r="J3771" s="21" t="s">
        <v>12261</v>
      </c>
      <c r="K3771" t="s">
        <v>74</v>
      </c>
      <c r="L3771" t="s">
        <v>12262</v>
      </c>
      <c r="M3771" t="s">
        <v>26</v>
      </c>
      <c r="N3771" t="s">
        <v>32</v>
      </c>
      <c r="O3771" s="15">
        <v>45078.389039351852</v>
      </c>
      <c r="P3771" s="15">
        <v>45078.848761574074</v>
      </c>
      <c r="Q3771">
        <v>3</v>
      </c>
      <c r="R3771">
        <v>11</v>
      </c>
      <c r="S3771">
        <v>1</v>
      </c>
      <c r="T3771">
        <v>0</v>
      </c>
      <c r="U3771">
        <v>0</v>
      </c>
      <c r="V3771">
        <f>IF(OR(tickets_cleaned[[#This Row],[resolution_time_hours]]="", tickets_cleaned[[#This Row],[resolution_time_hours]]&lt;0),"",tickets_cleaned[[#This Row],[resolution_time_hours]])</f>
        <v>11</v>
      </c>
    </row>
    <row r="3772" spans="1:22" ht="15" customHeight="1" x14ac:dyDescent="0.2">
      <c r="A3772">
        <v>3771</v>
      </c>
      <c r="B3772" t="s">
        <v>12263</v>
      </c>
      <c r="C3772" t="s">
        <v>12264</v>
      </c>
      <c r="D3772">
        <v>40</v>
      </c>
      <c r="E3772" t="s">
        <v>65</v>
      </c>
      <c r="F3772" t="s">
        <v>237</v>
      </c>
      <c r="G3772" s="1">
        <v>44525</v>
      </c>
      <c r="H3772" t="s">
        <v>21</v>
      </c>
      <c r="I3772" t="s">
        <v>60</v>
      </c>
      <c r="J3772" s="21" t="s">
        <v>12265</v>
      </c>
      <c r="K3772" t="s">
        <v>74</v>
      </c>
      <c r="L3772" t="s">
        <v>12266</v>
      </c>
      <c r="M3772" t="s">
        <v>26</v>
      </c>
      <c r="N3772" t="s">
        <v>29</v>
      </c>
      <c r="O3772" s="15">
        <v>45078.148090277777</v>
      </c>
      <c r="P3772" s="15">
        <v>45078.321006944447</v>
      </c>
      <c r="Q3772">
        <v>2</v>
      </c>
      <c r="R3772">
        <v>4</v>
      </c>
      <c r="S3772">
        <v>1</v>
      </c>
      <c r="T3772">
        <v>0</v>
      </c>
      <c r="U3772">
        <v>1</v>
      </c>
      <c r="V3772">
        <f>IF(OR(tickets_cleaned[[#This Row],[resolution_time_hours]]="", tickets_cleaned[[#This Row],[resolution_time_hours]]&lt;0),"",tickets_cleaned[[#This Row],[resolution_time_hours]])</f>
        <v>4</v>
      </c>
    </row>
    <row r="3773" spans="1:22" ht="15" customHeight="1" x14ac:dyDescent="0.2">
      <c r="A3773">
        <v>3772</v>
      </c>
      <c r="B3773" t="s">
        <v>12267</v>
      </c>
      <c r="C3773" t="s">
        <v>12268</v>
      </c>
      <c r="D3773">
        <v>26</v>
      </c>
      <c r="E3773" t="s">
        <v>65</v>
      </c>
      <c r="F3773" t="s">
        <v>100</v>
      </c>
      <c r="G3773" s="1">
        <v>44446</v>
      </c>
      <c r="H3773" t="s">
        <v>22</v>
      </c>
      <c r="I3773" t="s">
        <v>67</v>
      </c>
      <c r="J3773" s="21" t="s">
        <v>12269</v>
      </c>
      <c r="K3773" t="s">
        <v>62</v>
      </c>
      <c r="M3773" t="s">
        <v>27</v>
      </c>
      <c r="N3773" t="s">
        <v>32</v>
      </c>
      <c r="O3773" s="15">
        <v>45078.405046296299</v>
      </c>
      <c r="P3773"/>
      <c r="S3773">
        <v>0</v>
      </c>
      <c r="T3773">
        <v>1</v>
      </c>
      <c r="U3773">
        <v>0</v>
      </c>
      <c r="V3773" t="str">
        <f>IF(OR(tickets_cleaned[[#This Row],[resolution_time_hours]]="", tickets_cleaned[[#This Row],[resolution_time_hours]]&lt;0),"",tickets_cleaned[[#This Row],[resolution_time_hours]])</f>
        <v/>
      </c>
    </row>
    <row r="3774" spans="1:22" ht="15" customHeight="1" x14ac:dyDescent="0.2">
      <c r="A3774">
        <v>3773</v>
      </c>
      <c r="B3774" t="s">
        <v>12270</v>
      </c>
      <c r="C3774" t="s">
        <v>12271</v>
      </c>
      <c r="D3774">
        <v>46</v>
      </c>
      <c r="E3774" t="s">
        <v>90</v>
      </c>
      <c r="F3774" t="s">
        <v>311</v>
      </c>
      <c r="G3774" s="1">
        <v>43881</v>
      </c>
      <c r="H3774" t="s">
        <v>24</v>
      </c>
      <c r="I3774" t="s">
        <v>168</v>
      </c>
      <c r="J3774" s="21" t="s">
        <v>12272</v>
      </c>
      <c r="K3774" t="s">
        <v>74</v>
      </c>
      <c r="L3774" t="s">
        <v>12273</v>
      </c>
      <c r="M3774" t="s">
        <v>26</v>
      </c>
      <c r="N3774" t="s">
        <v>32</v>
      </c>
      <c r="O3774" s="15">
        <v>45078.959918981483</v>
      </c>
      <c r="P3774" s="15">
        <v>45078.579363425924</v>
      </c>
      <c r="Q3774">
        <v>5</v>
      </c>
      <c r="S3774">
        <v>1</v>
      </c>
      <c r="T3774">
        <v>0</v>
      </c>
      <c r="U3774">
        <v>0</v>
      </c>
      <c r="V3774" t="str">
        <f>IF(OR(tickets_cleaned[[#This Row],[resolution_time_hours]]="", tickets_cleaned[[#This Row],[resolution_time_hours]]&lt;0),"",tickets_cleaned[[#This Row],[resolution_time_hours]])</f>
        <v/>
      </c>
    </row>
    <row r="3775" spans="1:22" ht="15" customHeight="1" x14ac:dyDescent="0.2">
      <c r="A3775">
        <v>3774</v>
      </c>
      <c r="B3775" t="s">
        <v>12274</v>
      </c>
      <c r="C3775" t="s">
        <v>12275</v>
      </c>
      <c r="D3775">
        <v>67</v>
      </c>
      <c r="E3775" t="s">
        <v>65</v>
      </c>
      <c r="F3775" t="s">
        <v>183</v>
      </c>
      <c r="G3775" s="1">
        <v>44210</v>
      </c>
      <c r="H3775" t="s">
        <v>23</v>
      </c>
      <c r="I3775" t="s">
        <v>60</v>
      </c>
      <c r="J3775" t="s">
        <v>12276</v>
      </c>
      <c r="K3775" t="s">
        <v>74</v>
      </c>
      <c r="L3775" t="s">
        <v>12277</v>
      </c>
      <c r="M3775" t="s">
        <v>27</v>
      </c>
      <c r="N3775" t="s">
        <v>31</v>
      </c>
      <c r="O3775" s="15">
        <v>45078.879374999997</v>
      </c>
      <c r="P3775" s="15">
        <v>45078.786319444444</v>
      </c>
      <c r="Q3775">
        <v>2</v>
      </c>
      <c r="S3775">
        <v>1</v>
      </c>
      <c r="T3775">
        <v>0</v>
      </c>
      <c r="U3775">
        <v>1</v>
      </c>
      <c r="V3775" t="str">
        <f>IF(OR(tickets_cleaned[[#This Row],[resolution_time_hours]]="", tickets_cleaned[[#This Row],[resolution_time_hours]]&lt;0),"",tickets_cleaned[[#This Row],[resolution_time_hours]])</f>
        <v/>
      </c>
    </row>
    <row r="3776" spans="1:22" ht="15" customHeight="1" x14ac:dyDescent="0.2">
      <c r="A3776">
        <v>3775</v>
      </c>
      <c r="B3776" t="s">
        <v>12278</v>
      </c>
      <c r="C3776" t="s">
        <v>12279</v>
      </c>
      <c r="D3776">
        <v>35</v>
      </c>
      <c r="E3776" t="s">
        <v>90</v>
      </c>
      <c r="F3776" t="s">
        <v>161</v>
      </c>
      <c r="G3776" s="1">
        <v>44405</v>
      </c>
      <c r="H3776" t="s">
        <v>22</v>
      </c>
      <c r="I3776" t="s">
        <v>22</v>
      </c>
      <c r="J3776" t="s">
        <v>12280</v>
      </c>
      <c r="K3776" t="s">
        <v>62</v>
      </c>
      <c r="M3776" t="s">
        <v>26</v>
      </c>
      <c r="N3776" t="s">
        <v>31</v>
      </c>
      <c r="O3776" s="15">
        <v>45078.087025462963</v>
      </c>
      <c r="P3776"/>
      <c r="S3776">
        <v>0</v>
      </c>
      <c r="T3776">
        <v>1</v>
      </c>
      <c r="U3776">
        <v>0</v>
      </c>
      <c r="V3776" t="str">
        <f>IF(OR(tickets_cleaned[[#This Row],[resolution_time_hours]]="", tickets_cleaned[[#This Row],[resolution_time_hours]]&lt;0),"",tickets_cleaned[[#This Row],[resolution_time_hours]])</f>
        <v/>
      </c>
    </row>
    <row r="3777" spans="1:22" ht="15" customHeight="1" x14ac:dyDescent="0.2">
      <c r="A3777">
        <v>3776</v>
      </c>
      <c r="B3777" t="s">
        <v>12281</v>
      </c>
      <c r="C3777" t="s">
        <v>12282</v>
      </c>
      <c r="D3777">
        <v>23</v>
      </c>
      <c r="E3777" t="s">
        <v>58</v>
      </c>
      <c r="F3777" t="s">
        <v>306</v>
      </c>
      <c r="G3777" s="1">
        <v>44378</v>
      </c>
      <c r="H3777" t="s">
        <v>20</v>
      </c>
      <c r="I3777" t="s">
        <v>203</v>
      </c>
      <c r="J3777" s="21" t="s">
        <v>12283</v>
      </c>
      <c r="K3777" t="s">
        <v>93</v>
      </c>
      <c r="M3777" t="s">
        <v>26</v>
      </c>
      <c r="N3777" t="s">
        <v>30</v>
      </c>
      <c r="P3777"/>
      <c r="S3777">
        <v>0</v>
      </c>
      <c r="T3777">
        <v>1</v>
      </c>
      <c r="U3777">
        <v>0</v>
      </c>
      <c r="V3777" t="str">
        <f>IF(OR(tickets_cleaned[[#This Row],[resolution_time_hours]]="", tickets_cleaned[[#This Row],[resolution_time_hours]]&lt;0),"",tickets_cleaned[[#This Row],[resolution_time_hours]])</f>
        <v/>
      </c>
    </row>
    <row r="3778" spans="1:22" ht="15" customHeight="1" x14ac:dyDescent="0.2">
      <c r="A3778">
        <v>3777</v>
      </c>
      <c r="B3778" t="s">
        <v>12284</v>
      </c>
      <c r="C3778" t="s">
        <v>12285</v>
      </c>
      <c r="D3778">
        <v>44</v>
      </c>
      <c r="E3778" t="s">
        <v>65</v>
      </c>
      <c r="F3778" t="s">
        <v>249</v>
      </c>
      <c r="G3778" s="1">
        <v>44045</v>
      </c>
      <c r="H3778" t="s">
        <v>23</v>
      </c>
      <c r="I3778" t="s">
        <v>20</v>
      </c>
      <c r="J3778" t="s">
        <v>12286</v>
      </c>
      <c r="K3778" t="s">
        <v>93</v>
      </c>
      <c r="M3778" t="s">
        <v>26</v>
      </c>
      <c r="N3778" t="s">
        <v>31</v>
      </c>
      <c r="P3778"/>
      <c r="S3778">
        <v>0</v>
      </c>
      <c r="T3778">
        <v>1</v>
      </c>
      <c r="U3778">
        <v>0</v>
      </c>
      <c r="V3778" t="str">
        <f>IF(OR(tickets_cleaned[[#This Row],[resolution_time_hours]]="", tickets_cleaned[[#This Row],[resolution_time_hours]]&lt;0),"",tickets_cleaned[[#This Row],[resolution_time_hours]])</f>
        <v/>
      </c>
    </row>
    <row r="3779" spans="1:22" ht="15" customHeight="1" x14ac:dyDescent="0.2">
      <c r="A3779">
        <v>3778</v>
      </c>
      <c r="B3779" t="s">
        <v>12287</v>
      </c>
      <c r="C3779" t="s">
        <v>12288</v>
      </c>
      <c r="D3779">
        <v>48</v>
      </c>
      <c r="E3779" t="s">
        <v>90</v>
      </c>
      <c r="F3779" t="s">
        <v>84</v>
      </c>
      <c r="G3779" s="1">
        <v>44312</v>
      </c>
      <c r="H3779" t="s">
        <v>22</v>
      </c>
      <c r="I3779" t="s">
        <v>79</v>
      </c>
      <c r="J3779" s="21" t="s">
        <v>12289</v>
      </c>
      <c r="K3779" t="s">
        <v>93</v>
      </c>
      <c r="M3779" t="s">
        <v>26</v>
      </c>
      <c r="N3779" t="s">
        <v>29</v>
      </c>
      <c r="P3779"/>
      <c r="S3779">
        <v>0</v>
      </c>
      <c r="T3779">
        <v>1</v>
      </c>
      <c r="U3779">
        <v>0</v>
      </c>
      <c r="V3779" t="str">
        <f>IF(OR(tickets_cleaned[[#This Row],[resolution_time_hours]]="", tickets_cleaned[[#This Row],[resolution_time_hours]]&lt;0),"",tickets_cleaned[[#This Row],[resolution_time_hours]])</f>
        <v/>
      </c>
    </row>
    <row r="3780" spans="1:22" ht="15" customHeight="1" x14ac:dyDescent="0.2">
      <c r="A3780">
        <v>3779</v>
      </c>
      <c r="B3780" t="s">
        <v>12290</v>
      </c>
      <c r="C3780" t="s">
        <v>12291</v>
      </c>
      <c r="D3780">
        <v>26</v>
      </c>
      <c r="E3780" t="s">
        <v>90</v>
      </c>
      <c r="F3780" t="s">
        <v>156</v>
      </c>
      <c r="G3780" s="1">
        <v>44114</v>
      </c>
      <c r="H3780" t="s">
        <v>24</v>
      </c>
      <c r="I3780" t="s">
        <v>79</v>
      </c>
      <c r="J3780" s="21" t="s">
        <v>12292</v>
      </c>
      <c r="K3780" t="s">
        <v>93</v>
      </c>
      <c r="M3780" t="s">
        <v>26</v>
      </c>
      <c r="N3780" t="s">
        <v>29</v>
      </c>
      <c r="P3780"/>
      <c r="S3780">
        <v>0</v>
      </c>
      <c r="T3780">
        <v>1</v>
      </c>
      <c r="U3780">
        <v>0</v>
      </c>
      <c r="V3780" t="str">
        <f>IF(OR(tickets_cleaned[[#This Row],[resolution_time_hours]]="", tickets_cleaned[[#This Row],[resolution_time_hours]]&lt;0),"",tickets_cleaned[[#This Row],[resolution_time_hours]])</f>
        <v/>
      </c>
    </row>
    <row r="3781" spans="1:22" ht="15" customHeight="1" x14ac:dyDescent="0.2">
      <c r="A3781">
        <v>3780</v>
      </c>
      <c r="B3781" t="s">
        <v>12293</v>
      </c>
      <c r="C3781" t="s">
        <v>12294</v>
      </c>
      <c r="D3781">
        <v>65</v>
      </c>
      <c r="E3781" t="s">
        <v>58</v>
      </c>
      <c r="F3781" t="s">
        <v>311</v>
      </c>
      <c r="G3781" s="1">
        <v>44472</v>
      </c>
      <c r="H3781" t="s">
        <v>21</v>
      </c>
      <c r="I3781" t="s">
        <v>20</v>
      </c>
      <c r="J3781" s="21" t="s">
        <v>12295</v>
      </c>
      <c r="K3781" t="s">
        <v>93</v>
      </c>
      <c r="M3781" t="s">
        <v>28</v>
      </c>
      <c r="N3781" t="s">
        <v>29</v>
      </c>
      <c r="P3781"/>
      <c r="S3781">
        <v>0</v>
      </c>
      <c r="T3781">
        <v>1</v>
      </c>
      <c r="U3781">
        <v>0</v>
      </c>
      <c r="V3781" t="str">
        <f>IF(OR(tickets_cleaned[[#This Row],[resolution_time_hours]]="", tickets_cleaned[[#This Row],[resolution_time_hours]]&lt;0),"",tickets_cleaned[[#This Row],[resolution_time_hours]])</f>
        <v/>
      </c>
    </row>
    <row r="3782" spans="1:22" ht="15" customHeight="1" x14ac:dyDescent="0.2">
      <c r="A3782">
        <v>3781</v>
      </c>
      <c r="B3782" t="s">
        <v>10469</v>
      </c>
      <c r="C3782" t="s">
        <v>12296</v>
      </c>
      <c r="D3782">
        <v>35</v>
      </c>
      <c r="E3782" t="s">
        <v>65</v>
      </c>
      <c r="F3782" t="s">
        <v>152</v>
      </c>
      <c r="G3782" s="1">
        <v>43967</v>
      </c>
      <c r="H3782" t="s">
        <v>21</v>
      </c>
      <c r="I3782" t="s">
        <v>120</v>
      </c>
      <c r="J3782" s="21" t="s">
        <v>12297</v>
      </c>
      <c r="K3782" t="s">
        <v>62</v>
      </c>
      <c r="M3782" t="s">
        <v>28</v>
      </c>
      <c r="N3782" t="s">
        <v>32</v>
      </c>
      <c r="O3782" s="15">
        <v>45078.301006944443</v>
      </c>
      <c r="P3782"/>
      <c r="S3782">
        <v>0</v>
      </c>
      <c r="T3782">
        <v>1</v>
      </c>
      <c r="U3782">
        <v>0</v>
      </c>
      <c r="V3782" t="str">
        <f>IF(OR(tickets_cleaned[[#This Row],[resolution_time_hours]]="", tickets_cleaned[[#This Row],[resolution_time_hours]]&lt;0),"",tickets_cleaned[[#This Row],[resolution_time_hours]])</f>
        <v/>
      </c>
    </row>
    <row r="3783" spans="1:22" ht="15" customHeight="1" x14ac:dyDescent="0.2">
      <c r="A3783">
        <v>3782</v>
      </c>
      <c r="B3783" t="s">
        <v>12298</v>
      </c>
      <c r="C3783" t="s">
        <v>12299</v>
      </c>
      <c r="D3783">
        <v>18</v>
      </c>
      <c r="E3783" t="s">
        <v>65</v>
      </c>
      <c r="F3783" t="s">
        <v>510</v>
      </c>
      <c r="G3783" s="1">
        <v>44033</v>
      </c>
      <c r="H3783" t="s">
        <v>24</v>
      </c>
      <c r="I3783" t="s">
        <v>203</v>
      </c>
      <c r="J3783" s="21" t="s">
        <v>12300</v>
      </c>
      <c r="K3783" t="s">
        <v>74</v>
      </c>
      <c r="L3783" t="s">
        <v>12301</v>
      </c>
      <c r="M3783" t="s">
        <v>27</v>
      </c>
      <c r="N3783" t="s">
        <v>29</v>
      </c>
      <c r="O3783" s="15">
        <v>45078.45103009259</v>
      </c>
      <c r="P3783" s="15">
        <v>45078.241307870368</v>
      </c>
      <c r="Q3783">
        <v>3</v>
      </c>
      <c r="S3783">
        <v>1</v>
      </c>
      <c r="T3783">
        <v>0</v>
      </c>
      <c r="U3783">
        <v>0</v>
      </c>
      <c r="V3783" t="str">
        <f>IF(OR(tickets_cleaned[[#This Row],[resolution_time_hours]]="", tickets_cleaned[[#This Row],[resolution_time_hours]]&lt;0),"",tickets_cleaned[[#This Row],[resolution_time_hours]])</f>
        <v/>
      </c>
    </row>
    <row r="3784" spans="1:22" ht="15" customHeight="1" x14ac:dyDescent="0.2">
      <c r="A3784">
        <v>3783</v>
      </c>
      <c r="B3784" t="s">
        <v>12302</v>
      </c>
      <c r="C3784" t="s">
        <v>12303</v>
      </c>
      <c r="D3784">
        <v>56</v>
      </c>
      <c r="E3784" t="s">
        <v>90</v>
      </c>
      <c r="F3784" t="s">
        <v>161</v>
      </c>
      <c r="G3784" s="1">
        <v>43901</v>
      </c>
      <c r="H3784" t="s">
        <v>22</v>
      </c>
      <c r="I3784" t="s">
        <v>203</v>
      </c>
      <c r="J3784" s="21" t="s">
        <v>12304</v>
      </c>
      <c r="K3784" t="s">
        <v>93</v>
      </c>
      <c r="M3784" t="s">
        <v>28</v>
      </c>
      <c r="N3784" t="s">
        <v>31</v>
      </c>
      <c r="P3784"/>
      <c r="S3784">
        <v>0</v>
      </c>
      <c r="T3784">
        <v>1</v>
      </c>
      <c r="U3784">
        <v>0</v>
      </c>
      <c r="V3784" t="str">
        <f>IF(OR(tickets_cleaned[[#This Row],[resolution_time_hours]]="", tickets_cleaned[[#This Row],[resolution_time_hours]]&lt;0),"",tickets_cleaned[[#This Row],[resolution_time_hours]])</f>
        <v/>
      </c>
    </row>
    <row r="3785" spans="1:22" ht="15" customHeight="1" x14ac:dyDescent="0.2">
      <c r="A3785">
        <v>3784</v>
      </c>
      <c r="B3785" t="s">
        <v>12305</v>
      </c>
      <c r="C3785" t="s">
        <v>12306</v>
      </c>
      <c r="D3785">
        <v>58</v>
      </c>
      <c r="E3785" t="s">
        <v>58</v>
      </c>
      <c r="F3785" t="s">
        <v>175</v>
      </c>
      <c r="G3785" s="1">
        <v>44087</v>
      </c>
      <c r="H3785" t="s">
        <v>24</v>
      </c>
      <c r="I3785" t="s">
        <v>20</v>
      </c>
      <c r="J3785" s="21" t="s">
        <v>12307</v>
      </c>
      <c r="K3785" t="s">
        <v>62</v>
      </c>
      <c r="M3785" t="s">
        <v>27</v>
      </c>
      <c r="N3785" t="s">
        <v>32</v>
      </c>
      <c r="O3785" s="15">
        <v>45078.343414351853</v>
      </c>
      <c r="P3785"/>
      <c r="S3785">
        <v>0</v>
      </c>
      <c r="T3785">
        <v>1</v>
      </c>
      <c r="U3785">
        <v>0</v>
      </c>
      <c r="V3785" t="str">
        <f>IF(OR(tickets_cleaned[[#This Row],[resolution_time_hours]]="", tickets_cleaned[[#This Row],[resolution_time_hours]]&lt;0),"",tickets_cleaned[[#This Row],[resolution_time_hours]])</f>
        <v/>
      </c>
    </row>
    <row r="3786" spans="1:22" ht="15" customHeight="1" x14ac:dyDescent="0.2">
      <c r="A3786">
        <v>3785</v>
      </c>
      <c r="B3786" t="s">
        <v>12308</v>
      </c>
      <c r="C3786" t="s">
        <v>12309</v>
      </c>
      <c r="D3786">
        <v>28</v>
      </c>
      <c r="E3786" t="s">
        <v>65</v>
      </c>
      <c r="F3786" t="s">
        <v>510</v>
      </c>
      <c r="G3786" s="1">
        <v>43987</v>
      </c>
      <c r="H3786" t="s">
        <v>23</v>
      </c>
      <c r="I3786" t="s">
        <v>67</v>
      </c>
      <c r="J3786" t="s">
        <v>12310</v>
      </c>
      <c r="K3786" t="s">
        <v>62</v>
      </c>
      <c r="M3786" t="s">
        <v>26</v>
      </c>
      <c r="N3786" t="s">
        <v>31</v>
      </c>
      <c r="O3786" s="15">
        <v>45078.178159722222</v>
      </c>
      <c r="P3786"/>
      <c r="S3786">
        <v>0</v>
      </c>
      <c r="T3786">
        <v>1</v>
      </c>
      <c r="U3786">
        <v>0</v>
      </c>
      <c r="V3786" t="str">
        <f>IF(OR(tickets_cleaned[[#This Row],[resolution_time_hours]]="", tickets_cleaned[[#This Row],[resolution_time_hours]]&lt;0),"",tickets_cleaned[[#This Row],[resolution_time_hours]])</f>
        <v/>
      </c>
    </row>
    <row r="3787" spans="1:22" ht="15" customHeight="1" x14ac:dyDescent="0.2">
      <c r="A3787">
        <v>3786</v>
      </c>
      <c r="B3787" t="s">
        <v>12311</v>
      </c>
      <c r="C3787" t="s">
        <v>12312</v>
      </c>
      <c r="D3787">
        <v>62</v>
      </c>
      <c r="E3787" t="s">
        <v>65</v>
      </c>
      <c r="F3787" t="s">
        <v>59</v>
      </c>
      <c r="G3787" s="1">
        <v>44532</v>
      </c>
      <c r="H3787" t="s">
        <v>23</v>
      </c>
      <c r="I3787" t="s">
        <v>72</v>
      </c>
      <c r="J3787" t="s">
        <v>12313</v>
      </c>
      <c r="K3787" t="s">
        <v>93</v>
      </c>
      <c r="M3787" t="s">
        <v>25</v>
      </c>
      <c r="N3787" t="s">
        <v>30</v>
      </c>
      <c r="P3787"/>
      <c r="S3787">
        <v>0</v>
      </c>
      <c r="T3787">
        <v>1</v>
      </c>
      <c r="U3787">
        <v>0</v>
      </c>
      <c r="V3787" t="str">
        <f>IF(OR(tickets_cleaned[[#This Row],[resolution_time_hours]]="", tickets_cleaned[[#This Row],[resolution_time_hours]]&lt;0),"",tickets_cleaned[[#This Row],[resolution_time_hours]])</f>
        <v/>
      </c>
    </row>
    <row r="3788" spans="1:22" ht="15" customHeight="1" x14ac:dyDescent="0.2">
      <c r="A3788">
        <v>3787</v>
      </c>
      <c r="B3788" t="s">
        <v>12314</v>
      </c>
      <c r="C3788" t="s">
        <v>12315</v>
      </c>
      <c r="D3788">
        <v>58</v>
      </c>
      <c r="E3788" t="s">
        <v>58</v>
      </c>
      <c r="F3788" t="s">
        <v>680</v>
      </c>
      <c r="G3788" s="1">
        <v>43883</v>
      </c>
      <c r="H3788" t="s">
        <v>23</v>
      </c>
      <c r="I3788" t="s">
        <v>101</v>
      </c>
      <c r="J3788" s="21" t="s">
        <v>12316</v>
      </c>
      <c r="K3788" t="s">
        <v>74</v>
      </c>
      <c r="L3788" t="s">
        <v>12317</v>
      </c>
      <c r="M3788" t="s">
        <v>27</v>
      </c>
      <c r="N3788" t="s">
        <v>31</v>
      </c>
      <c r="O3788" s="15">
        <v>45078.739988425928</v>
      </c>
      <c r="P3788" s="15">
        <v>45078.114988425928</v>
      </c>
      <c r="Q3788">
        <v>2</v>
      </c>
      <c r="S3788">
        <v>1</v>
      </c>
      <c r="T3788">
        <v>0</v>
      </c>
      <c r="U3788">
        <v>1</v>
      </c>
      <c r="V3788" t="str">
        <f>IF(OR(tickets_cleaned[[#This Row],[resolution_time_hours]]="", tickets_cleaned[[#This Row],[resolution_time_hours]]&lt;0),"",tickets_cleaned[[#This Row],[resolution_time_hours]])</f>
        <v/>
      </c>
    </row>
    <row r="3789" spans="1:22" ht="15" customHeight="1" x14ac:dyDescent="0.2">
      <c r="A3789">
        <v>3788</v>
      </c>
      <c r="B3789" t="s">
        <v>12318</v>
      </c>
      <c r="C3789" t="s">
        <v>12319</v>
      </c>
      <c r="D3789">
        <v>62</v>
      </c>
      <c r="E3789" t="s">
        <v>90</v>
      </c>
      <c r="F3789" t="s">
        <v>680</v>
      </c>
      <c r="G3789" s="1">
        <v>43879</v>
      </c>
      <c r="H3789" t="s">
        <v>23</v>
      </c>
      <c r="I3789" t="s">
        <v>60</v>
      </c>
      <c r="J3789" s="21" t="s">
        <v>12320</v>
      </c>
      <c r="K3789" t="s">
        <v>62</v>
      </c>
      <c r="M3789" t="s">
        <v>28</v>
      </c>
      <c r="N3789" t="s">
        <v>29</v>
      </c>
      <c r="O3789" s="15">
        <v>45078.62195601852</v>
      </c>
      <c r="P3789"/>
      <c r="S3789">
        <v>0</v>
      </c>
      <c r="T3789">
        <v>1</v>
      </c>
      <c r="U3789">
        <v>0</v>
      </c>
      <c r="V3789" t="str">
        <f>IF(OR(tickets_cleaned[[#This Row],[resolution_time_hours]]="", tickets_cleaned[[#This Row],[resolution_time_hours]]&lt;0),"",tickets_cleaned[[#This Row],[resolution_time_hours]])</f>
        <v/>
      </c>
    </row>
    <row r="3790" spans="1:22" ht="15" customHeight="1" x14ac:dyDescent="0.2">
      <c r="A3790">
        <v>3789</v>
      </c>
      <c r="B3790" t="s">
        <v>12321</v>
      </c>
      <c r="C3790" t="s">
        <v>12322</v>
      </c>
      <c r="D3790">
        <v>64</v>
      </c>
      <c r="E3790" t="s">
        <v>65</v>
      </c>
      <c r="F3790" t="s">
        <v>233</v>
      </c>
      <c r="G3790" s="1">
        <v>44037</v>
      </c>
      <c r="H3790" t="s">
        <v>22</v>
      </c>
      <c r="I3790" t="s">
        <v>22</v>
      </c>
      <c r="J3790" s="21" t="s">
        <v>12323</v>
      </c>
      <c r="K3790" t="s">
        <v>74</v>
      </c>
      <c r="L3790" t="s">
        <v>12324</v>
      </c>
      <c r="M3790" t="s">
        <v>27</v>
      </c>
      <c r="N3790" t="s">
        <v>32</v>
      </c>
      <c r="O3790" s="15">
        <v>45078.893506944441</v>
      </c>
      <c r="P3790" s="15">
        <v>45078.001145833332</v>
      </c>
      <c r="Q3790">
        <v>4</v>
      </c>
      <c r="S3790">
        <v>1</v>
      </c>
      <c r="T3790">
        <v>0</v>
      </c>
      <c r="U3790">
        <v>0</v>
      </c>
      <c r="V3790" t="str">
        <f>IF(OR(tickets_cleaned[[#This Row],[resolution_time_hours]]="", tickets_cleaned[[#This Row],[resolution_time_hours]]&lt;0),"",tickets_cleaned[[#This Row],[resolution_time_hours]])</f>
        <v/>
      </c>
    </row>
    <row r="3791" spans="1:22" ht="15" customHeight="1" x14ac:dyDescent="0.2">
      <c r="A3791">
        <v>3790</v>
      </c>
      <c r="B3791" t="s">
        <v>12325</v>
      </c>
      <c r="C3791" t="s">
        <v>12326</v>
      </c>
      <c r="D3791">
        <v>54</v>
      </c>
      <c r="E3791" t="s">
        <v>90</v>
      </c>
      <c r="F3791" t="s">
        <v>408</v>
      </c>
      <c r="G3791" s="1">
        <v>43900</v>
      </c>
      <c r="H3791" t="s">
        <v>23</v>
      </c>
      <c r="I3791" t="s">
        <v>101</v>
      </c>
      <c r="J3791" s="21" t="s">
        <v>12327</v>
      </c>
      <c r="K3791" t="s">
        <v>74</v>
      </c>
      <c r="L3791" t="s">
        <v>12328</v>
      </c>
      <c r="M3791" t="s">
        <v>28</v>
      </c>
      <c r="N3791" t="s">
        <v>32</v>
      </c>
      <c r="O3791" s="15">
        <v>45078.781701388885</v>
      </c>
      <c r="P3791" s="15">
        <v>45078.721284722225</v>
      </c>
      <c r="Q3791">
        <v>2</v>
      </c>
      <c r="S3791">
        <v>1</v>
      </c>
      <c r="T3791">
        <v>0</v>
      </c>
      <c r="U3791">
        <v>1</v>
      </c>
      <c r="V3791" t="str">
        <f>IF(OR(tickets_cleaned[[#This Row],[resolution_time_hours]]="", tickets_cleaned[[#This Row],[resolution_time_hours]]&lt;0),"",tickets_cleaned[[#This Row],[resolution_time_hours]])</f>
        <v/>
      </c>
    </row>
    <row r="3792" spans="1:22" ht="15" customHeight="1" x14ac:dyDescent="0.2">
      <c r="A3792">
        <v>3791</v>
      </c>
      <c r="B3792" t="s">
        <v>12329</v>
      </c>
      <c r="C3792" t="s">
        <v>12330</v>
      </c>
      <c r="D3792">
        <v>69</v>
      </c>
      <c r="E3792" t="s">
        <v>90</v>
      </c>
      <c r="F3792" t="s">
        <v>119</v>
      </c>
      <c r="G3792" s="1">
        <v>44198</v>
      </c>
      <c r="H3792" t="s">
        <v>22</v>
      </c>
      <c r="I3792" t="s">
        <v>168</v>
      </c>
      <c r="J3792" t="s">
        <v>12331</v>
      </c>
      <c r="K3792" t="s">
        <v>74</v>
      </c>
      <c r="L3792" t="s">
        <v>12332</v>
      </c>
      <c r="M3792" t="s">
        <v>25</v>
      </c>
      <c r="N3792" t="s">
        <v>29</v>
      </c>
      <c r="O3792" s="15">
        <v>45078.156030092592</v>
      </c>
      <c r="P3792" s="15">
        <v>45078.617835648147</v>
      </c>
      <c r="Q3792">
        <v>4</v>
      </c>
      <c r="R3792">
        <v>11</v>
      </c>
      <c r="S3792">
        <v>1</v>
      </c>
      <c r="T3792">
        <v>0</v>
      </c>
      <c r="U3792">
        <v>0</v>
      </c>
      <c r="V3792">
        <f>IF(OR(tickets_cleaned[[#This Row],[resolution_time_hours]]="", tickets_cleaned[[#This Row],[resolution_time_hours]]&lt;0),"",tickets_cleaned[[#This Row],[resolution_time_hours]])</f>
        <v>11</v>
      </c>
    </row>
    <row r="3793" spans="1:22" ht="15" customHeight="1" x14ac:dyDescent="0.2">
      <c r="A3793">
        <v>3792</v>
      </c>
      <c r="B3793" t="s">
        <v>12333</v>
      </c>
      <c r="C3793" t="s">
        <v>12334</v>
      </c>
      <c r="D3793">
        <v>42</v>
      </c>
      <c r="E3793" t="s">
        <v>58</v>
      </c>
      <c r="F3793" t="s">
        <v>237</v>
      </c>
      <c r="G3793" s="1">
        <v>43942</v>
      </c>
      <c r="H3793" t="s">
        <v>20</v>
      </c>
      <c r="I3793" t="s">
        <v>22</v>
      </c>
      <c r="J3793" s="21" t="s">
        <v>12335</v>
      </c>
      <c r="K3793" t="s">
        <v>93</v>
      </c>
      <c r="M3793" t="s">
        <v>28</v>
      </c>
      <c r="N3793" t="s">
        <v>31</v>
      </c>
      <c r="P3793"/>
      <c r="S3793">
        <v>0</v>
      </c>
      <c r="T3793">
        <v>1</v>
      </c>
      <c r="U3793">
        <v>0</v>
      </c>
      <c r="V3793" t="str">
        <f>IF(OR(tickets_cleaned[[#This Row],[resolution_time_hours]]="", tickets_cleaned[[#This Row],[resolution_time_hours]]&lt;0),"",tickets_cleaned[[#This Row],[resolution_time_hours]])</f>
        <v/>
      </c>
    </row>
    <row r="3794" spans="1:22" ht="15" customHeight="1" x14ac:dyDescent="0.2">
      <c r="A3794">
        <v>3793</v>
      </c>
      <c r="B3794" t="s">
        <v>12336</v>
      </c>
      <c r="C3794" t="s">
        <v>12337</v>
      </c>
      <c r="D3794">
        <v>55</v>
      </c>
      <c r="E3794" t="s">
        <v>65</v>
      </c>
      <c r="F3794" t="s">
        <v>275</v>
      </c>
      <c r="G3794" s="1">
        <v>44311</v>
      </c>
      <c r="H3794" t="s">
        <v>20</v>
      </c>
      <c r="I3794" t="s">
        <v>72</v>
      </c>
      <c r="J3794" s="21" t="s">
        <v>12338</v>
      </c>
      <c r="K3794" t="s">
        <v>74</v>
      </c>
      <c r="L3794" t="s">
        <v>12339</v>
      </c>
      <c r="M3794" t="s">
        <v>26</v>
      </c>
      <c r="N3794" t="s">
        <v>31</v>
      </c>
      <c r="O3794" s="15">
        <v>45078.726215277777</v>
      </c>
      <c r="P3794" s="15">
        <v>45078.403298611112</v>
      </c>
      <c r="Q3794">
        <v>3</v>
      </c>
      <c r="S3794">
        <v>1</v>
      </c>
      <c r="T3794">
        <v>0</v>
      </c>
      <c r="U3794">
        <v>0</v>
      </c>
      <c r="V3794" t="str">
        <f>IF(OR(tickets_cleaned[[#This Row],[resolution_time_hours]]="", tickets_cleaned[[#This Row],[resolution_time_hours]]&lt;0),"",tickets_cleaned[[#This Row],[resolution_time_hours]])</f>
        <v/>
      </c>
    </row>
    <row r="3795" spans="1:22" ht="15" customHeight="1" x14ac:dyDescent="0.2">
      <c r="A3795">
        <v>3794</v>
      </c>
      <c r="B3795" t="s">
        <v>12340</v>
      </c>
      <c r="C3795" t="s">
        <v>12341</v>
      </c>
      <c r="D3795">
        <v>20</v>
      </c>
      <c r="E3795" t="s">
        <v>65</v>
      </c>
      <c r="F3795" t="s">
        <v>510</v>
      </c>
      <c r="G3795" s="1">
        <v>44148</v>
      </c>
      <c r="H3795" t="s">
        <v>22</v>
      </c>
      <c r="I3795" t="s">
        <v>85</v>
      </c>
      <c r="J3795" s="21" t="s">
        <v>12342</v>
      </c>
      <c r="K3795" t="s">
        <v>93</v>
      </c>
      <c r="M3795" t="s">
        <v>26</v>
      </c>
      <c r="N3795" t="s">
        <v>29</v>
      </c>
      <c r="P3795"/>
      <c r="S3795">
        <v>0</v>
      </c>
      <c r="T3795">
        <v>1</v>
      </c>
      <c r="U3795">
        <v>0</v>
      </c>
      <c r="V3795" t="str">
        <f>IF(OR(tickets_cleaned[[#This Row],[resolution_time_hours]]="", tickets_cleaned[[#This Row],[resolution_time_hours]]&lt;0),"",tickets_cleaned[[#This Row],[resolution_time_hours]])</f>
        <v/>
      </c>
    </row>
    <row r="3796" spans="1:22" ht="15" customHeight="1" x14ac:dyDescent="0.2">
      <c r="A3796">
        <v>3795</v>
      </c>
      <c r="B3796" t="s">
        <v>12343</v>
      </c>
      <c r="C3796" t="s">
        <v>12344</v>
      </c>
      <c r="D3796">
        <v>24</v>
      </c>
      <c r="E3796" t="s">
        <v>90</v>
      </c>
      <c r="F3796" t="s">
        <v>187</v>
      </c>
      <c r="G3796" s="1">
        <v>44326</v>
      </c>
      <c r="H3796" t="s">
        <v>23</v>
      </c>
      <c r="I3796" t="s">
        <v>140</v>
      </c>
      <c r="J3796" s="21" t="s">
        <v>12345</v>
      </c>
      <c r="K3796" t="s">
        <v>74</v>
      </c>
      <c r="L3796" t="s">
        <v>12346</v>
      </c>
      <c r="M3796" t="s">
        <v>28</v>
      </c>
      <c r="N3796" t="s">
        <v>30</v>
      </c>
      <c r="O3796" s="15">
        <v>45078.150555555556</v>
      </c>
      <c r="P3796" s="15">
        <v>45078.335972222223</v>
      </c>
      <c r="Q3796">
        <v>1</v>
      </c>
      <c r="R3796">
        <v>4</v>
      </c>
      <c r="S3796">
        <v>1</v>
      </c>
      <c r="T3796">
        <v>0</v>
      </c>
      <c r="U3796">
        <v>1</v>
      </c>
      <c r="V3796">
        <f>IF(OR(tickets_cleaned[[#This Row],[resolution_time_hours]]="", tickets_cleaned[[#This Row],[resolution_time_hours]]&lt;0),"",tickets_cleaned[[#This Row],[resolution_time_hours]])</f>
        <v>4</v>
      </c>
    </row>
    <row r="3797" spans="1:22" ht="15" customHeight="1" x14ac:dyDescent="0.2">
      <c r="A3797">
        <v>3796</v>
      </c>
      <c r="B3797" t="s">
        <v>12347</v>
      </c>
      <c r="C3797" t="s">
        <v>12348</v>
      </c>
      <c r="D3797">
        <v>59</v>
      </c>
      <c r="E3797" t="s">
        <v>58</v>
      </c>
      <c r="F3797" t="s">
        <v>306</v>
      </c>
      <c r="G3797" s="1">
        <v>44031</v>
      </c>
      <c r="H3797" t="s">
        <v>24</v>
      </c>
      <c r="I3797" t="s">
        <v>60</v>
      </c>
      <c r="J3797" s="21" t="s">
        <v>12349</v>
      </c>
      <c r="K3797" t="s">
        <v>74</v>
      </c>
      <c r="L3797" t="s">
        <v>12350</v>
      </c>
      <c r="M3797" t="s">
        <v>27</v>
      </c>
      <c r="N3797" t="s">
        <v>32</v>
      </c>
      <c r="O3797" s="15">
        <v>45078.289467592593</v>
      </c>
      <c r="P3797" s="15">
        <v>45078.842939814815</v>
      </c>
      <c r="Q3797">
        <v>1</v>
      </c>
      <c r="R3797">
        <v>13</v>
      </c>
      <c r="S3797">
        <v>1</v>
      </c>
      <c r="T3797">
        <v>0</v>
      </c>
      <c r="U3797">
        <v>1</v>
      </c>
      <c r="V3797">
        <f>IF(OR(tickets_cleaned[[#This Row],[resolution_time_hours]]="", tickets_cleaned[[#This Row],[resolution_time_hours]]&lt;0),"",tickets_cleaned[[#This Row],[resolution_time_hours]])</f>
        <v>13</v>
      </c>
    </row>
    <row r="3798" spans="1:22" ht="15" customHeight="1" x14ac:dyDescent="0.2">
      <c r="A3798">
        <v>3797</v>
      </c>
      <c r="B3798" t="s">
        <v>12351</v>
      </c>
      <c r="C3798" t="s">
        <v>12352</v>
      </c>
      <c r="D3798">
        <v>56</v>
      </c>
      <c r="E3798" t="s">
        <v>90</v>
      </c>
      <c r="F3798" t="s">
        <v>156</v>
      </c>
      <c r="G3798" s="1">
        <v>44121</v>
      </c>
      <c r="H3798" t="s">
        <v>23</v>
      </c>
      <c r="I3798" t="s">
        <v>20</v>
      </c>
      <c r="J3798" t="s">
        <v>12353</v>
      </c>
      <c r="K3798" t="s">
        <v>93</v>
      </c>
      <c r="M3798" t="s">
        <v>28</v>
      </c>
      <c r="N3798" t="s">
        <v>30</v>
      </c>
      <c r="P3798"/>
      <c r="S3798">
        <v>0</v>
      </c>
      <c r="T3798">
        <v>1</v>
      </c>
      <c r="U3798">
        <v>0</v>
      </c>
      <c r="V3798" t="str">
        <f>IF(OR(tickets_cleaned[[#This Row],[resolution_time_hours]]="", tickets_cleaned[[#This Row],[resolution_time_hours]]&lt;0),"",tickets_cleaned[[#This Row],[resolution_time_hours]])</f>
        <v/>
      </c>
    </row>
    <row r="3799" spans="1:22" ht="15" customHeight="1" x14ac:dyDescent="0.2">
      <c r="A3799">
        <v>3798</v>
      </c>
      <c r="B3799" t="s">
        <v>12354</v>
      </c>
      <c r="C3799" t="s">
        <v>12355</v>
      </c>
      <c r="D3799">
        <v>70</v>
      </c>
      <c r="E3799" t="s">
        <v>90</v>
      </c>
      <c r="F3799" t="s">
        <v>175</v>
      </c>
      <c r="G3799" s="1">
        <v>44544</v>
      </c>
      <c r="H3799" t="s">
        <v>20</v>
      </c>
      <c r="I3799" t="s">
        <v>203</v>
      </c>
      <c r="J3799" t="s">
        <v>12356</v>
      </c>
      <c r="K3799" t="s">
        <v>93</v>
      </c>
      <c r="M3799" t="s">
        <v>27</v>
      </c>
      <c r="N3799" t="s">
        <v>32</v>
      </c>
      <c r="P3799"/>
      <c r="S3799">
        <v>0</v>
      </c>
      <c r="T3799">
        <v>1</v>
      </c>
      <c r="U3799">
        <v>0</v>
      </c>
      <c r="V3799" t="str">
        <f>IF(OR(tickets_cleaned[[#This Row],[resolution_time_hours]]="", tickets_cleaned[[#This Row],[resolution_time_hours]]&lt;0),"",tickets_cleaned[[#This Row],[resolution_time_hours]])</f>
        <v/>
      </c>
    </row>
    <row r="3800" spans="1:22" ht="15" customHeight="1" x14ac:dyDescent="0.2">
      <c r="A3800">
        <v>3799</v>
      </c>
      <c r="B3800" t="s">
        <v>12357</v>
      </c>
      <c r="C3800" t="s">
        <v>12358</v>
      </c>
      <c r="D3800">
        <v>34</v>
      </c>
      <c r="E3800" t="s">
        <v>65</v>
      </c>
      <c r="F3800" t="s">
        <v>125</v>
      </c>
      <c r="G3800" s="1">
        <v>43976</v>
      </c>
      <c r="H3800" t="s">
        <v>22</v>
      </c>
      <c r="I3800" t="s">
        <v>140</v>
      </c>
      <c r="J3800" s="21" t="s">
        <v>12359</v>
      </c>
      <c r="K3800" t="s">
        <v>74</v>
      </c>
      <c r="L3800" t="s">
        <v>12360</v>
      </c>
      <c r="M3800" t="s">
        <v>28</v>
      </c>
      <c r="N3800" t="s">
        <v>32</v>
      </c>
      <c r="O3800" s="15">
        <v>45078.033263888887</v>
      </c>
      <c r="P3800" s="15">
        <v>45078.34715277778</v>
      </c>
      <c r="Q3800">
        <v>2</v>
      </c>
      <c r="R3800">
        <v>7</v>
      </c>
      <c r="S3800">
        <v>1</v>
      </c>
      <c r="T3800">
        <v>0</v>
      </c>
      <c r="U3800">
        <v>1</v>
      </c>
      <c r="V3800">
        <f>IF(OR(tickets_cleaned[[#This Row],[resolution_time_hours]]="", tickets_cleaned[[#This Row],[resolution_time_hours]]&lt;0),"",tickets_cleaned[[#This Row],[resolution_time_hours]])</f>
        <v>7</v>
      </c>
    </row>
    <row r="3801" spans="1:22" ht="15" customHeight="1" x14ac:dyDescent="0.2">
      <c r="A3801">
        <v>3800</v>
      </c>
      <c r="B3801" t="s">
        <v>12361</v>
      </c>
      <c r="C3801" t="s">
        <v>12362</v>
      </c>
      <c r="D3801">
        <v>18</v>
      </c>
      <c r="E3801" t="s">
        <v>58</v>
      </c>
      <c r="F3801" t="s">
        <v>510</v>
      </c>
      <c r="G3801" s="1">
        <v>44208</v>
      </c>
      <c r="H3801" t="s">
        <v>23</v>
      </c>
      <c r="I3801" t="s">
        <v>176</v>
      </c>
      <c r="J3801" s="21" t="s">
        <v>12363</v>
      </c>
      <c r="K3801" t="s">
        <v>74</v>
      </c>
      <c r="L3801" t="s">
        <v>12364</v>
      </c>
      <c r="M3801" t="s">
        <v>26</v>
      </c>
      <c r="N3801" t="s">
        <v>29</v>
      </c>
      <c r="O3801" s="15">
        <v>45078.825648148151</v>
      </c>
      <c r="P3801" s="15">
        <v>45078.355509259258</v>
      </c>
      <c r="Q3801">
        <v>4</v>
      </c>
      <c r="S3801">
        <v>1</v>
      </c>
      <c r="T3801">
        <v>0</v>
      </c>
      <c r="U3801">
        <v>0</v>
      </c>
      <c r="V3801" t="str">
        <f>IF(OR(tickets_cleaned[[#This Row],[resolution_time_hours]]="", tickets_cleaned[[#This Row],[resolution_time_hours]]&lt;0),"",tickets_cleaned[[#This Row],[resolution_time_hours]])</f>
        <v/>
      </c>
    </row>
    <row r="3802" spans="1:22" ht="15" customHeight="1" x14ac:dyDescent="0.2">
      <c r="A3802">
        <v>3801</v>
      </c>
      <c r="B3802" t="s">
        <v>12365</v>
      </c>
      <c r="C3802" t="s">
        <v>12366</v>
      </c>
      <c r="D3802">
        <v>59</v>
      </c>
      <c r="E3802" t="s">
        <v>90</v>
      </c>
      <c r="F3802" t="s">
        <v>680</v>
      </c>
      <c r="G3802" s="1">
        <v>44083</v>
      </c>
      <c r="H3802" t="s">
        <v>24</v>
      </c>
      <c r="I3802" t="s">
        <v>120</v>
      </c>
      <c r="J3802" s="21" t="s">
        <v>12367</v>
      </c>
      <c r="K3802" t="s">
        <v>62</v>
      </c>
      <c r="M3802" t="s">
        <v>25</v>
      </c>
      <c r="N3802" t="s">
        <v>32</v>
      </c>
      <c r="O3802" s="15">
        <v>45078.670115740744</v>
      </c>
      <c r="P3802"/>
      <c r="S3802">
        <v>0</v>
      </c>
      <c r="T3802">
        <v>1</v>
      </c>
      <c r="U3802">
        <v>0</v>
      </c>
      <c r="V3802" t="str">
        <f>IF(OR(tickets_cleaned[[#This Row],[resolution_time_hours]]="", tickets_cleaned[[#This Row],[resolution_time_hours]]&lt;0),"",tickets_cleaned[[#This Row],[resolution_time_hours]])</f>
        <v/>
      </c>
    </row>
    <row r="3803" spans="1:22" ht="15" customHeight="1" x14ac:dyDescent="0.2">
      <c r="A3803">
        <v>3802</v>
      </c>
      <c r="B3803" t="s">
        <v>12368</v>
      </c>
      <c r="C3803" t="s">
        <v>12369</v>
      </c>
      <c r="D3803">
        <v>69</v>
      </c>
      <c r="E3803" t="s">
        <v>65</v>
      </c>
      <c r="F3803" t="s">
        <v>139</v>
      </c>
      <c r="G3803" s="1">
        <v>44268</v>
      </c>
      <c r="H3803" t="s">
        <v>20</v>
      </c>
      <c r="I3803" t="s">
        <v>72</v>
      </c>
      <c r="J3803" s="21" t="s">
        <v>12370</v>
      </c>
      <c r="K3803" t="s">
        <v>93</v>
      </c>
      <c r="M3803" t="s">
        <v>26</v>
      </c>
      <c r="N3803" t="s">
        <v>32</v>
      </c>
      <c r="P3803"/>
      <c r="S3803">
        <v>0</v>
      </c>
      <c r="T3803">
        <v>1</v>
      </c>
      <c r="U3803">
        <v>0</v>
      </c>
      <c r="V3803" t="str">
        <f>IF(OR(tickets_cleaned[[#This Row],[resolution_time_hours]]="", tickets_cleaned[[#This Row],[resolution_time_hours]]&lt;0),"",tickets_cleaned[[#This Row],[resolution_time_hours]])</f>
        <v/>
      </c>
    </row>
    <row r="3804" spans="1:22" ht="15" customHeight="1" x14ac:dyDescent="0.2">
      <c r="A3804">
        <v>3803</v>
      </c>
      <c r="B3804" t="s">
        <v>12371</v>
      </c>
      <c r="C3804" t="s">
        <v>12372</v>
      </c>
      <c r="D3804">
        <v>43</v>
      </c>
      <c r="E3804" t="s">
        <v>58</v>
      </c>
      <c r="F3804" t="s">
        <v>78</v>
      </c>
      <c r="G3804" s="1">
        <v>44136</v>
      </c>
      <c r="H3804" t="s">
        <v>20</v>
      </c>
      <c r="I3804" t="s">
        <v>126</v>
      </c>
      <c r="J3804" s="21" t="s">
        <v>12373</v>
      </c>
      <c r="K3804" t="s">
        <v>62</v>
      </c>
      <c r="M3804" t="s">
        <v>28</v>
      </c>
      <c r="N3804" t="s">
        <v>29</v>
      </c>
      <c r="O3804" s="15">
        <v>45078.481249999997</v>
      </c>
      <c r="P3804"/>
      <c r="S3804">
        <v>0</v>
      </c>
      <c r="T3804">
        <v>1</v>
      </c>
      <c r="U3804">
        <v>0</v>
      </c>
      <c r="V3804" t="str">
        <f>IF(OR(tickets_cleaned[[#This Row],[resolution_time_hours]]="", tickets_cleaned[[#This Row],[resolution_time_hours]]&lt;0),"",tickets_cleaned[[#This Row],[resolution_time_hours]])</f>
        <v/>
      </c>
    </row>
    <row r="3805" spans="1:22" ht="15" customHeight="1" x14ac:dyDescent="0.2">
      <c r="A3805">
        <v>3804</v>
      </c>
      <c r="B3805" t="s">
        <v>12374</v>
      </c>
      <c r="C3805" t="s">
        <v>12375</v>
      </c>
      <c r="D3805">
        <v>33</v>
      </c>
      <c r="E3805" t="s">
        <v>58</v>
      </c>
      <c r="F3805" t="s">
        <v>187</v>
      </c>
      <c r="G3805" s="1">
        <v>44340</v>
      </c>
      <c r="H3805" t="s">
        <v>23</v>
      </c>
      <c r="I3805" t="s">
        <v>85</v>
      </c>
      <c r="J3805" s="21" t="s">
        <v>12376</v>
      </c>
      <c r="K3805" t="s">
        <v>62</v>
      </c>
      <c r="M3805" t="s">
        <v>25</v>
      </c>
      <c r="N3805" t="s">
        <v>29</v>
      </c>
      <c r="O3805" s="15">
        <v>45078.428495370368</v>
      </c>
      <c r="P3805"/>
      <c r="S3805">
        <v>0</v>
      </c>
      <c r="T3805">
        <v>1</v>
      </c>
      <c r="U3805">
        <v>0</v>
      </c>
      <c r="V3805" t="str">
        <f>IF(OR(tickets_cleaned[[#This Row],[resolution_time_hours]]="", tickets_cleaned[[#This Row],[resolution_time_hours]]&lt;0),"",tickets_cleaned[[#This Row],[resolution_time_hours]])</f>
        <v/>
      </c>
    </row>
    <row r="3806" spans="1:22" ht="15" customHeight="1" x14ac:dyDescent="0.2">
      <c r="A3806">
        <v>3805</v>
      </c>
      <c r="B3806" t="s">
        <v>12377</v>
      </c>
      <c r="C3806" t="s">
        <v>12378</v>
      </c>
      <c r="D3806">
        <v>52</v>
      </c>
      <c r="E3806" t="s">
        <v>65</v>
      </c>
      <c r="F3806" t="s">
        <v>96</v>
      </c>
      <c r="G3806" s="1">
        <v>44240</v>
      </c>
      <c r="H3806" t="s">
        <v>21</v>
      </c>
      <c r="I3806" t="s">
        <v>85</v>
      </c>
      <c r="J3806" s="21" t="s">
        <v>12379</v>
      </c>
      <c r="K3806" t="s">
        <v>62</v>
      </c>
      <c r="M3806" t="s">
        <v>25</v>
      </c>
      <c r="N3806" t="s">
        <v>30</v>
      </c>
      <c r="O3806" s="15">
        <v>45078.318796296298</v>
      </c>
      <c r="P3806"/>
      <c r="S3806">
        <v>0</v>
      </c>
      <c r="T3806">
        <v>1</v>
      </c>
      <c r="U3806">
        <v>0</v>
      </c>
      <c r="V3806" t="str">
        <f>IF(OR(tickets_cleaned[[#This Row],[resolution_time_hours]]="", tickets_cleaned[[#This Row],[resolution_time_hours]]&lt;0),"",tickets_cleaned[[#This Row],[resolution_time_hours]])</f>
        <v/>
      </c>
    </row>
    <row r="3807" spans="1:22" ht="15" customHeight="1" x14ac:dyDescent="0.2">
      <c r="A3807">
        <v>3806</v>
      </c>
      <c r="B3807" t="s">
        <v>12380</v>
      </c>
      <c r="C3807" t="s">
        <v>12381</v>
      </c>
      <c r="D3807">
        <v>19</v>
      </c>
      <c r="E3807" t="s">
        <v>58</v>
      </c>
      <c r="F3807" t="s">
        <v>306</v>
      </c>
      <c r="G3807" s="1">
        <v>43944</v>
      </c>
      <c r="H3807" t="s">
        <v>24</v>
      </c>
      <c r="I3807" t="s">
        <v>106</v>
      </c>
      <c r="J3807" s="21" t="s">
        <v>12382</v>
      </c>
      <c r="K3807" t="s">
        <v>74</v>
      </c>
      <c r="L3807" t="s">
        <v>12383</v>
      </c>
      <c r="M3807" t="s">
        <v>28</v>
      </c>
      <c r="N3807" t="s">
        <v>31</v>
      </c>
      <c r="O3807" s="15">
        <v>45078.554918981485</v>
      </c>
      <c r="P3807" s="15">
        <v>45078.220891203702</v>
      </c>
      <c r="Q3807">
        <v>1</v>
      </c>
      <c r="S3807">
        <v>1</v>
      </c>
      <c r="T3807">
        <v>0</v>
      </c>
      <c r="U3807">
        <v>1</v>
      </c>
      <c r="V3807" t="str">
        <f>IF(OR(tickets_cleaned[[#This Row],[resolution_time_hours]]="", tickets_cleaned[[#This Row],[resolution_time_hours]]&lt;0),"",tickets_cleaned[[#This Row],[resolution_time_hours]])</f>
        <v/>
      </c>
    </row>
    <row r="3808" spans="1:22" ht="15" customHeight="1" x14ac:dyDescent="0.2">
      <c r="A3808">
        <v>3807</v>
      </c>
      <c r="B3808" t="s">
        <v>12384</v>
      </c>
      <c r="C3808" t="s">
        <v>12385</v>
      </c>
      <c r="D3808">
        <v>27</v>
      </c>
      <c r="E3808" t="s">
        <v>58</v>
      </c>
      <c r="F3808" t="s">
        <v>152</v>
      </c>
      <c r="G3808" s="1">
        <v>44502</v>
      </c>
      <c r="H3808" t="s">
        <v>23</v>
      </c>
      <c r="I3808" t="s">
        <v>22</v>
      </c>
      <c r="J3808" t="s">
        <v>12386</v>
      </c>
      <c r="K3808" t="s">
        <v>62</v>
      </c>
      <c r="M3808" t="s">
        <v>26</v>
      </c>
      <c r="N3808" t="s">
        <v>30</v>
      </c>
      <c r="O3808" s="15">
        <v>45078.322997685187</v>
      </c>
      <c r="P3808"/>
      <c r="S3808">
        <v>0</v>
      </c>
      <c r="T3808">
        <v>1</v>
      </c>
      <c r="U3808">
        <v>0</v>
      </c>
      <c r="V3808" t="str">
        <f>IF(OR(tickets_cleaned[[#This Row],[resolution_time_hours]]="", tickets_cleaned[[#This Row],[resolution_time_hours]]&lt;0),"",tickets_cleaned[[#This Row],[resolution_time_hours]])</f>
        <v/>
      </c>
    </row>
    <row r="3809" spans="1:22" ht="15" customHeight="1" x14ac:dyDescent="0.2">
      <c r="A3809">
        <v>3808</v>
      </c>
      <c r="B3809" t="s">
        <v>12387</v>
      </c>
      <c r="C3809" t="s">
        <v>12388</v>
      </c>
      <c r="D3809">
        <v>41</v>
      </c>
      <c r="E3809" t="s">
        <v>65</v>
      </c>
      <c r="F3809" t="s">
        <v>268</v>
      </c>
      <c r="G3809" s="1">
        <v>44199</v>
      </c>
      <c r="H3809" t="s">
        <v>22</v>
      </c>
      <c r="I3809" t="s">
        <v>106</v>
      </c>
      <c r="J3809" s="21" t="s">
        <v>12389</v>
      </c>
      <c r="K3809" t="s">
        <v>93</v>
      </c>
      <c r="M3809" t="s">
        <v>25</v>
      </c>
      <c r="N3809" t="s">
        <v>29</v>
      </c>
      <c r="P3809"/>
      <c r="S3809">
        <v>0</v>
      </c>
      <c r="T3809">
        <v>1</v>
      </c>
      <c r="U3809">
        <v>0</v>
      </c>
      <c r="V3809" t="str">
        <f>IF(OR(tickets_cleaned[[#This Row],[resolution_time_hours]]="", tickets_cleaned[[#This Row],[resolution_time_hours]]&lt;0),"",tickets_cleaned[[#This Row],[resolution_time_hours]])</f>
        <v/>
      </c>
    </row>
    <row r="3810" spans="1:22" ht="15" customHeight="1" x14ac:dyDescent="0.2">
      <c r="A3810">
        <v>3809</v>
      </c>
      <c r="B3810" t="s">
        <v>12390</v>
      </c>
      <c r="C3810" t="s">
        <v>12391</v>
      </c>
      <c r="D3810">
        <v>24</v>
      </c>
      <c r="E3810" t="s">
        <v>90</v>
      </c>
      <c r="F3810" t="s">
        <v>152</v>
      </c>
      <c r="G3810" s="1">
        <v>43943</v>
      </c>
      <c r="H3810" t="s">
        <v>22</v>
      </c>
      <c r="I3810" t="s">
        <v>140</v>
      </c>
      <c r="J3810" s="21" t="s">
        <v>12392</v>
      </c>
      <c r="K3810" t="s">
        <v>62</v>
      </c>
      <c r="M3810" t="s">
        <v>25</v>
      </c>
      <c r="N3810" t="s">
        <v>29</v>
      </c>
      <c r="O3810" s="15">
        <v>45078.559131944443</v>
      </c>
      <c r="P3810"/>
      <c r="S3810">
        <v>0</v>
      </c>
      <c r="T3810">
        <v>1</v>
      </c>
      <c r="U3810">
        <v>0</v>
      </c>
      <c r="V3810" t="str">
        <f>IF(OR(tickets_cleaned[[#This Row],[resolution_time_hours]]="", tickets_cleaned[[#This Row],[resolution_time_hours]]&lt;0),"",tickets_cleaned[[#This Row],[resolution_time_hours]])</f>
        <v/>
      </c>
    </row>
    <row r="3811" spans="1:22" ht="15" customHeight="1" x14ac:dyDescent="0.2">
      <c r="A3811">
        <v>3810</v>
      </c>
      <c r="B3811" t="s">
        <v>12393</v>
      </c>
      <c r="C3811" t="s">
        <v>12394</v>
      </c>
      <c r="D3811">
        <v>44</v>
      </c>
      <c r="E3811" t="s">
        <v>90</v>
      </c>
      <c r="F3811" t="s">
        <v>311</v>
      </c>
      <c r="G3811" s="1">
        <v>44238</v>
      </c>
      <c r="H3811" t="s">
        <v>22</v>
      </c>
      <c r="I3811" t="s">
        <v>85</v>
      </c>
      <c r="J3811" s="21" t="s">
        <v>12395</v>
      </c>
      <c r="K3811" t="s">
        <v>93</v>
      </c>
      <c r="M3811" t="s">
        <v>25</v>
      </c>
      <c r="N3811" t="s">
        <v>29</v>
      </c>
      <c r="P3811"/>
      <c r="S3811">
        <v>0</v>
      </c>
      <c r="T3811">
        <v>1</v>
      </c>
      <c r="U3811">
        <v>0</v>
      </c>
      <c r="V3811" t="str">
        <f>IF(OR(tickets_cleaned[[#This Row],[resolution_time_hours]]="", tickets_cleaned[[#This Row],[resolution_time_hours]]&lt;0),"",tickets_cleaned[[#This Row],[resolution_time_hours]])</f>
        <v/>
      </c>
    </row>
    <row r="3812" spans="1:22" ht="15" customHeight="1" x14ac:dyDescent="0.2">
      <c r="A3812">
        <v>3811</v>
      </c>
      <c r="B3812" t="s">
        <v>12396</v>
      </c>
      <c r="C3812" t="s">
        <v>12397</v>
      </c>
      <c r="D3812">
        <v>66</v>
      </c>
      <c r="E3812" t="s">
        <v>65</v>
      </c>
      <c r="F3812" t="s">
        <v>130</v>
      </c>
      <c r="G3812" s="1">
        <v>44389</v>
      </c>
      <c r="H3812" t="s">
        <v>23</v>
      </c>
      <c r="I3812" t="s">
        <v>22</v>
      </c>
      <c r="J3812" s="21" t="s">
        <v>12398</v>
      </c>
      <c r="K3812" t="s">
        <v>74</v>
      </c>
      <c r="L3812" t="s">
        <v>12399</v>
      </c>
      <c r="M3812" t="s">
        <v>25</v>
      </c>
      <c r="N3812" t="s">
        <v>31</v>
      </c>
      <c r="O3812" s="15">
        <v>45078.868888888886</v>
      </c>
      <c r="P3812" s="15">
        <v>45078.408472222225</v>
      </c>
      <c r="Q3812">
        <v>1</v>
      </c>
      <c r="S3812">
        <v>1</v>
      </c>
      <c r="T3812">
        <v>0</v>
      </c>
      <c r="U3812">
        <v>1</v>
      </c>
      <c r="V3812" t="str">
        <f>IF(OR(tickets_cleaned[[#This Row],[resolution_time_hours]]="", tickets_cleaned[[#This Row],[resolution_time_hours]]&lt;0),"",tickets_cleaned[[#This Row],[resolution_time_hours]])</f>
        <v/>
      </c>
    </row>
    <row r="3813" spans="1:22" ht="15" customHeight="1" x14ac:dyDescent="0.2">
      <c r="A3813">
        <v>3812</v>
      </c>
      <c r="B3813" t="s">
        <v>12400</v>
      </c>
      <c r="C3813" t="s">
        <v>12401</v>
      </c>
      <c r="D3813">
        <v>66</v>
      </c>
      <c r="E3813" t="s">
        <v>65</v>
      </c>
      <c r="F3813" t="s">
        <v>78</v>
      </c>
      <c r="G3813" s="1">
        <v>44430</v>
      </c>
      <c r="H3813" t="s">
        <v>23</v>
      </c>
      <c r="I3813" t="s">
        <v>106</v>
      </c>
      <c r="J3813" s="21" t="s">
        <v>12402</v>
      </c>
      <c r="K3813" t="s">
        <v>93</v>
      </c>
      <c r="M3813" t="s">
        <v>25</v>
      </c>
      <c r="N3813" t="s">
        <v>31</v>
      </c>
      <c r="P3813"/>
      <c r="S3813">
        <v>0</v>
      </c>
      <c r="T3813">
        <v>1</v>
      </c>
      <c r="U3813">
        <v>0</v>
      </c>
      <c r="V3813" t="str">
        <f>IF(OR(tickets_cleaned[[#This Row],[resolution_time_hours]]="", tickets_cleaned[[#This Row],[resolution_time_hours]]&lt;0),"",tickets_cleaned[[#This Row],[resolution_time_hours]])</f>
        <v/>
      </c>
    </row>
    <row r="3814" spans="1:22" ht="15" customHeight="1" x14ac:dyDescent="0.2">
      <c r="A3814">
        <v>3813</v>
      </c>
      <c r="B3814" t="s">
        <v>12403</v>
      </c>
      <c r="C3814" t="s">
        <v>12404</v>
      </c>
      <c r="D3814">
        <v>46</v>
      </c>
      <c r="E3814" t="s">
        <v>90</v>
      </c>
      <c r="F3814" t="s">
        <v>237</v>
      </c>
      <c r="G3814" s="1">
        <v>43878</v>
      </c>
      <c r="H3814" t="s">
        <v>24</v>
      </c>
      <c r="I3814" t="s">
        <v>140</v>
      </c>
      <c r="J3814" s="21" t="s">
        <v>12405</v>
      </c>
      <c r="K3814" t="s">
        <v>93</v>
      </c>
      <c r="M3814" t="s">
        <v>26</v>
      </c>
      <c r="N3814" t="s">
        <v>30</v>
      </c>
      <c r="P3814"/>
      <c r="S3814">
        <v>0</v>
      </c>
      <c r="T3814">
        <v>1</v>
      </c>
      <c r="U3814">
        <v>0</v>
      </c>
      <c r="V3814" t="str">
        <f>IF(OR(tickets_cleaned[[#This Row],[resolution_time_hours]]="", tickets_cleaned[[#This Row],[resolution_time_hours]]&lt;0),"",tickets_cleaned[[#This Row],[resolution_time_hours]])</f>
        <v/>
      </c>
    </row>
    <row r="3815" spans="1:22" ht="15" customHeight="1" x14ac:dyDescent="0.2">
      <c r="A3815">
        <v>3814</v>
      </c>
      <c r="B3815" t="s">
        <v>4847</v>
      </c>
      <c r="C3815" t="s">
        <v>12406</v>
      </c>
      <c r="D3815">
        <v>48</v>
      </c>
      <c r="E3815" t="s">
        <v>90</v>
      </c>
      <c r="F3815" t="s">
        <v>275</v>
      </c>
      <c r="G3815" s="1">
        <v>43934</v>
      </c>
      <c r="H3815" t="s">
        <v>22</v>
      </c>
      <c r="I3815" t="s">
        <v>176</v>
      </c>
      <c r="J3815" t="s">
        <v>12407</v>
      </c>
      <c r="K3815" t="s">
        <v>62</v>
      </c>
      <c r="M3815" t="s">
        <v>25</v>
      </c>
      <c r="N3815" t="s">
        <v>31</v>
      </c>
      <c r="O3815" s="15">
        <v>45078.643946759257</v>
      </c>
      <c r="P3815"/>
      <c r="S3815">
        <v>0</v>
      </c>
      <c r="T3815">
        <v>1</v>
      </c>
      <c r="U3815">
        <v>0</v>
      </c>
      <c r="V3815" t="str">
        <f>IF(OR(tickets_cleaned[[#This Row],[resolution_time_hours]]="", tickets_cleaned[[#This Row],[resolution_time_hours]]&lt;0),"",tickets_cleaned[[#This Row],[resolution_time_hours]])</f>
        <v/>
      </c>
    </row>
    <row r="3816" spans="1:22" ht="15" customHeight="1" x14ac:dyDescent="0.2">
      <c r="A3816">
        <v>3815</v>
      </c>
      <c r="B3816" t="s">
        <v>12408</v>
      </c>
      <c r="C3816" t="s">
        <v>12409</v>
      </c>
      <c r="D3816">
        <v>62</v>
      </c>
      <c r="E3816" t="s">
        <v>90</v>
      </c>
      <c r="F3816" t="s">
        <v>125</v>
      </c>
      <c r="G3816" s="1">
        <v>44466</v>
      </c>
      <c r="H3816" t="s">
        <v>24</v>
      </c>
      <c r="I3816" t="s">
        <v>140</v>
      </c>
      <c r="J3816" s="21" t="s">
        <v>12410</v>
      </c>
      <c r="K3816" t="s">
        <v>93</v>
      </c>
      <c r="M3816" t="s">
        <v>25</v>
      </c>
      <c r="N3816" t="s">
        <v>32</v>
      </c>
      <c r="P3816"/>
      <c r="S3816">
        <v>0</v>
      </c>
      <c r="T3816">
        <v>1</v>
      </c>
      <c r="U3816">
        <v>0</v>
      </c>
      <c r="V3816" t="str">
        <f>IF(OR(tickets_cleaned[[#This Row],[resolution_time_hours]]="", tickets_cleaned[[#This Row],[resolution_time_hours]]&lt;0),"",tickets_cleaned[[#This Row],[resolution_time_hours]])</f>
        <v/>
      </c>
    </row>
    <row r="3817" spans="1:22" ht="15" customHeight="1" x14ac:dyDescent="0.2">
      <c r="A3817">
        <v>3816</v>
      </c>
      <c r="B3817" t="s">
        <v>12411</v>
      </c>
      <c r="C3817" t="s">
        <v>12412</v>
      </c>
      <c r="D3817">
        <v>58</v>
      </c>
      <c r="E3817" t="s">
        <v>65</v>
      </c>
      <c r="F3817" t="s">
        <v>456</v>
      </c>
      <c r="G3817" s="1">
        <v>44429</v>
      </c>
      <c r="H3817" t="s">
        <v>23</v>
      </c>
      <c r="I3817" t="s">
        <v>168</v>
      </c>
      <c r="J3817" t="s">
        <v>12413</v>
      </c>
      <c r="K3817" t="s">
        <v>74</v>
      </c>
      <c r="L3817" t="s">
        <v>12414</v>
      </c>
      <c r="M3817" t="s">
        <v>26</v>
      </c>
      <c r="N3817" t="s">
        <v>32</v>
      </c>
      <c r="O3817" s="15">
        <v>45078.590509259258</v>
      </c>
      <c r="P3817" s="15">
        <v>45078.150925925926</v>
      </c>
      <c r="Q3817">
        <v>1</v>
      </c>
      <c r="S3817">
        <v>1</v>
      </c>
      <c r="T3817">
        <v>0</v>
      </c>
      <c r="U3817">
        <v>1</v>
      </c>
      <c r="V3817" t="str">
        <f>IF(OR(tickets_cleaned[[#This Row],[resolution_time_hours]]="", tickets_cleaned[[#This Row],[resolution_time_hours]]&lt;0),"",tickets_cleaned[[#This Row],[resolution_time_hours]])</f>
        <v/>
      </c>
    </row>
    <row r="3818" spans="1:22" ht="15" customHeight="1" x14ac:dyDescent="0.2">
      <c r="A3818">
        <v>3817</v>
      </c>
      <c r="B3818" t="s">
        <v>12415</v>
      </c>
      <c r="C3818" t="s">
        <v>12416</v>
      </c>
      <c r="D3818">
        <v>63</v>
      </c>
      <c r="E3818" t="s">
        <v>65</v>
      </c>
      <c r="F3818" t="s">
        <v>456</v>
      </c>
      <c r="G3818" s="1">
        <v>44384</v>
      </c>
      <c r="H3818" t="s">
        <v>23</v>
      </c>
      <c r="I3818" t="s">
        <v>203</v>
      </c>
      <c r="J3818" s="21" t="s">
        <v>12417</v>
      </c>
      <c r="K3818" t="s">
        <v>93</v>
      </c>
      <c r="M3818" t="s">
        <v>27</v>
      </c>
      <c r="N3818" t="s">
        <v>29</v>
      </c>
      <c r="P3818"/>
      <c r="S3818">
        <v>0</v>
      </c>
      <c r="T3818">
        <v>1</v>
      </c>
      <c r="U3818">
        <v>0</v>
      </c>
      <c r="V3818" t="str">
        <f>IF(OR(tickets_cleaned[[#This Row],[resolution_time_hours]]="", tickets_cleaned[[#This Row],[resolution_time_hours]]&lt;0),"",tickets_cleaned[[#This Row],[resolution_time_hours]])</f>
        <v/>
      </c>
    </row>
    <row r="3819" spans="1:22" ht="15" customHeight="1" x14ac:dyDescent="0.2">
      <c r="A3819">
        <v>3818</v>
      </c>
      <c r="B3819" t="s">
        <v>12418</v>
      </c>
      <c r="C3819" t="s">
        <v>12419</v>
      </c>
      <c r="D3819">
        <v>50</v>
      </c>
      <c r="E3819" t="s">
        <v>90</v>
      </c>
      <c r="F3819" t="s">
        <v>84</v>
      </c>
      <c r="G3819" s="1">
        <v>43869</v>
      </c>
      <c r="H3819" t="s">
        <v>20</v>
      </c>
      <c r="I3819" t="s">
        <v>67</v>
      </c>
      <c r="J3819" t="s">
        <v>12420</v>
      </c>
      <c r="K3819" t="s">
        <v>62</v>
      </c>
      <c r="M3819" t="s">
        <v>26</v>
      </c>
      <c r="N3819" t="s">
        <v>32</v>
      </c>
      <c r="O3819" s="15">
        <v>45078.957916666666</v>
      </c>
      <c r="P3819"/>
      <c r="S3819">
        <v>0</v>
      </c>
      <c r="T3819">
        <v>1</v>
      </c>
      <c r="U3819">
        <v>0</v>
      </c>
      <c r="V3819" t="str">
        <f>IF(OR(tickets_cleaned[[#This Row],[resolution_time_hours]]="", tickets_cleaned[[#This Row],[resolution_time_hours]]&lt;0),"",tickets_cleaned[[#This Row],[resolution_time_hours]])</f>
        <v/>
      </c>
    </row>
    <row r="3820" spans="1:22" ht="15" customHeight="1" x14ac:dyDescent="0.2">
      <c r="A3820">
        <v>3819</v>
      </c>
      <c r="B3820" t="s">
        <v>12421</v>
      </c>
      <c r="C3820" t="s">
        <v>12422</v>
      </c>
      <c r="D3820">
        <v>25</v>
      </c>
      <c r="E3820" t="s">
        <v>58</v>
      </c>
      <c r="F3820" t="s">
        <v>156</v>
      </c>
      <c r="G3820" s="1">
        <v>44545</v>
      </c>
      <c r="H3820" t="s">
        <v>21</v>
      </c>
      <c r="I3820" t="s">
        <v>67</v>
      </c>
      <c r="J3820" s="21" t="s">
        <v>27251</v>
      </c>
      <c r="K3820" t="s">
        <v>62</v>
      </c>
      <c r="M3820" t="s">
        <v>25</v>
      </c>
      <c r="N3820" t="s">
        <v>32</v>
      </c>
      <c r="O3820" s="15">
        <v>45078.280162037037</v>
      </c>
      <c r="P3820"/>
      <c r="S3820">
        <v>0</v>
      </c>
      <c r="T3820">
        <v>1</v>
      </c>
      <c r="U3820">
        <v>0</v>
      </c>
      <c r="V3820" t="str">
        <f>IF(OR(tickets_cleaned[[#This Row],[resolution_time_hours]]="", tickets_cleaned[[#This Row],[resolution_time_hours]]&lt;0),"",tickets_cleaned[[#This Row],[resolution_time_hours]])</f>
        <v/>
      </c>
    </row>
    <row r="3821" spans="1:22" ht="15" customHeight="1" x14ac:dyDescent="0.2">
      <c r="A3821">
        <v>3820</v>
      </c>
      <c r="B3821" t="s">
        <v>12423</v>
      </c>
      <c r="C3821" t="s">
        <v>12424</v>
      </c>
      <c r="D3821">
        <v>52</v>
      </c>
      <c r="E3821" t="s">
        <v>58</v>
      </c>
      <c r="F3821" t="s">
        <v>59</v>
      </c>
      <c r="G3821" s="1">
        <v>44117</v>
      </c>
      <c r="H3821" t="s">
        <v>24</v>
      </c>
      <c r="I3821" t="s">
        <v>168</v>
      </c>
      <c r="J3821" s="21" t="s">
        <v>12425</v>
      </c>
      <c r="K3821" t="s">
        <v>74</v>
      </c>
      <c r="L3821" t="s">
        <v>12426</v>
      </c>
      <c r="M3821" t="s">
        <v>26</v>
      </c>
      <c r="N3821" t="s">
        <v>30</v>
      </c>
      <c r="O3821" s="15">
        <v>45078.330185185187</v>
      </c>
      <c r="P3821" s="15">
        <v>45078.26699074074</v>
      </c>
      <c r="Q3821">
        <v>2</v>
      </c>
      <c r="S3821">
        <v>1</v>
      </c>
      <c r="T3821">
        <v>0</v>
      </c>
      <c r="U3821">
        <v>1</v>
      </c>
      <c r="V3821" t="str">
        <f>IF(OR(tickets_cleaned[[#This Row],[resolution_time_hours]]="", tickets_cleaned[[#This Row],[resolution_time_hours]]&lt;0),"",tickets_cleaned[[#This Row],[resolution_time_hours]])</f>
        <v/>
      </c>
    </row>
    <row r="3822" spans="1:22" ht="15" customHeight="1" x14ac:dyDescent="0.2">
      <c r="A3822">
        <v>3821</v>
      </c>
      <c r="B3822" t="s">
        <v>12427</v>
      </c>
      <c r="C3822" t="s">
        <v>12428</v>
      </c>
      <c r="D3822">
        <v>66</v>
      </c>
      <c r="E3822" t="s">
        <v>58</v>
      </c>
      <c r="F3822" t="s">
        <v>183</v>
      </c>
      <c r="G3822" s="1">
        <v>44282</v>
      </c>
      <c r="H3822" t="s">
        <v>22</v>
      </c>
      <c r="I3822" t="s">
        <v>20</v>
      </c>
      <c r="J3822" s="21" t="s">
        <v>12429</v>
      </c>
      <c r="K3822" t="s">
        <v>93</v>
      </c>
      <c r="M3822" t="s">
        <v>26</v>
      </c>
      <c r="N3822" t="s">
        <v>32</v>
      </c>
      <c r="P3822"/>
      <c r="S3822">
        <v>0</v>
      </c>
      <c r="T3822">
        <v>1</v>
      </c>
      <c r="U3822">
        <v>0</v>
      </c>
      <c r="V3822" t="str">
        <f>IF(OR(tickets_cleaned[[#This Row],[resolution_time_hours]]="", tickets_cleaned[[#This Row],[resolution_time_hours]]&lt;0),"",tickets_cleaned[[#This Row],[resolution_time_hours]])</f>
        <v/>
      </c>
    </row>
    <row r="3823" spans="1:22" ht="15" customHeight="1" x14ac:dyDescent="0.2">
      <c r="A3823">
        <v>3822</v>
      </c>
      <c r="B3823" t="s">
        <v>12430</v>
      </c>
      <c r="C3823" t="s">
        <v>12431</v>
      </c>
      <c r="D3823">
        <v>18</v>
      </c>
      <c r="E3823" t="s">
        <v>58</v>
      </c>
      <c r="F3823" t="s">
        <v>268</v>
      </c>
      <c r="G3823" s="1">
        <v>44069</v>
      </c>
      <c r="H3823" t="s">
        <v>22</v>
      </c>
      <c r="I3823" t="s">
        <v>106</v>
      </c>
      <c r="J3823" s="21" t="s">
        <v>12432</v>
      </c>
      <c r="K3823" t="s">
        <v>74</v>
      </c>
      <c r="L3823" t="s">
        <v>12433</v>
      </c>
      <c r="M3823" t="s">
        <v>28</v>
      </c>
      <c r="N3823" t="s">
        <v>32</v>
      </c>
      <c r="O3823" s="15">
        <v>45078.788541666669</v>
      </c>
      <c r="P3823" s="15">
        <v>45078.941319444442</v>
      </c>
      <c r="Q3823">
        <v>3</v>
      </c>
      <c r="R3823">
        <v>3</v>
      </c>
      <c r="S3823">
        <v>1</v>
      </c>
      <c r="T3823">
        <v>0</v>
      </c>
      <c r="U3823">
        <v>0</v>
      </c>
      <c r="V3823">
        <f>IF(OR(tickets_cleaned[[#This Row],[resolution_time_hours]]="", tickets_cleaned[[#This Row],[resolution_time_hours]]&lt;0),"",tickets_cleaned[[#This Row],[resolution_time_hours]])</f>
        <v>3</v>
      </c>
    </row>
    <row r="3824" spans="1:22" ht="15" customHeight="1" x14ac:dyDescent="0.2">
      <c r="A3824">
        <v>3823</v>
      </c>
      <c r="B3824" t="s">
        <v>12434</v>
      </c>
      <c r="C3824" t="s">
        <v>12435</v>
      </c>
      <c r="D3824">
        <v>45</v>
      </c>
      <c r="E3824" t="s">
        <v>65</v>
      </c>
      <c r="F3824" t="s">
        <v>71</v>
      </c>
      <c r="G3824" s="1">
        <v>44164</v>
      </c>
      <c r="H3824" t="s">
        <v>20</v>
      </c>
      <c r="I3824" t="s">
        <v>126</v>
      </c>
      <c r="J3824" s="21" t="s">
        <v>12436</v>
      </c>
      <c r="K3824" t="s">
        <v>93</v>
      </c>
      <c r="M3824" t="s">
        <v>25</v>
      </c>
      <c r="N3824" t="s">
        <v>30</v>
      </c>
      <c r="P3824"/>
      <c r="S3824">
        <v>0</v>
      </c>
      <c r="T3824">
        <v>1</v>
      </c>
      <c r="U3824">
        <v>0</v>
      </c>
      <c r="V3824" t="str">
        <f>IF(OR(tickets_cleaned[[#This Row],[resolution_time_hours]]="", tickets_cleaned[[#This Row],[resolution_time_hours]]&lt;0),"",tickets_cleaned[[#This Row],[resolution_time_hours]])</f>
        <v/>
      </c>
    </row>
    <row r="3825" spans="1:22" ht="15" customHeight="1" x14ac:dyDescent="0.2">
      <c r="A3825">
        <v>3824</v>
      </c>
      <c r="B3825" t="s">
        <v>12437</v>
      </c>
      <c r="C3825" t="s">
        <v>12438</v>
      </c>
      <c r="D3825">
        <v>70</v>
      </c>
      <c r="E3825" t="s">
        <v>58</v>
      </c>
      <c r="F3825" t="s">
        <v>183</v>
      </c>
      <c r="G3825" s="1">
        <v>43899</v>
      </c>
      <c r="H3825" t="s">
        <v>24</v>
      </c>
      <c r="I3825" t="s">
        <v>140</v>
      </c>
      <c r="J3825" s="21" t="s">
        <v>12439</v>
      </c>
      <c r="K3825" t="s">
        <v>93</v>
      </c>
      <c r="M3825" t="s">
        <v>28</v>
      </c>
      <c r="N3825" t="s">
        <v>31</v>
      </c>
      <c r="P3825"/>
      <c r="S3825">
        <v>0</v>
      </c>
      <c r="T3825">
        <v>1</v>
      </c>
      <c r="U3825">
        <v>0</v>
      </c>
      <c r="V3825" t="str">
        <f>IF(OR(tickets_cleaned[[#This Row],[resolution_time_hours]]="", tickets_cleaned[[#This Row],[resolution_time_hours]]&lt;0),"",tickets_cleaned[[#This Row],[resolution_time_hours]])</f>
        <v/>
      </c>
    </row>
    <row r="3826" spans="1:22" ht="15" customHeight="1" x14ac:dyDescent="0.2">
      <c r="A3826">
        <v>3825</v>
      </c>
      <c r="B3826" t="s">
        <v>3261</v>
      </c>
      <c r="C3826" t="s">
        <v>12440</v>
      </c>
      <c r="D3826">
        <v>31</v>
      </c>
      <c r="E3826" t="s">
        <v>58</v>
      </c>
      <c r="F3826" t="s">
        <v>175</v>
      </c>
      <c r="G3826" s="1">
        <v>44424</v>
      </c>
      <c r="H3826" t="s">
        <v>21</v>
      </c>
      <c r="I3826" t="s">
        <v>101</v>
      </c>
      <c r="J3826" s="21" t="s">
        <v>12441</v>
      </c>
      <c r="K3826" t="s">
        <v>74</v>
      </c>
      <c r="L3826" t="s">
        <v>12442</v>
      </c>
      <c r="M3826" t="s">
        <v>28</v>
      </c>
      <c r="N3826" t="s">
        <v>30</v>
      </c>
      <c r="O3826" s="15">
        <v>45078.852476851855</v>
      </c>
      <c r="P3826" s="15">
        <v>45078.318449074075</v>
      </c>
      <c r="Q3826">
        <v>2</v>
      </c>
      <c r="S3826">
        <v>1</v>
      </c>
      <c r="T3826">
        <v>0</v>
      </c>
      <c r="U3826">
        <v>1</v>
      </c>
      <c r="V3826" t="str">
        <f>IF(OR(tickets_cleaned[[#This Row],[resolution_time_hours]]="", tickets_cleaned[[#This Row],[resolution_time_hours]]&lt;0),"",tickets_cleaned[[#This Row],[resolution_time_hours]])</f>
        <v/>
      </c>
    </row>
    <row r="3827" spans="1:22" ht="15" customHeight="1" x14ac:dyDescent="0.2">
      <c r="A3827">
        <v>3826</v>
      </c>
      <c r="B3827" t="s">
        <v>12443</v>
      </c>
      <c r="C3827" t="s">
        <v>12444</v>
      </c>
      <c r="D3827">
        <v>57</v>
      </c>
      <c r="E3827" t="s">
        <v>65</v>
      </c>
      <c r="F3827" t="s">
        <v>66</v>
      </c>
      <c r="G3827" s="1">
        <v>44058</v>
      </c>
      <c r="H3827" t="s">
        <v>20</v>
      </c>
      <c r="I3827" t="s">
        <v>203</v>
      </c>
      <c r="J3827" s="21" t="s">
        <v>12445</v>
      </c>
      <c r="K3827" t="s">
        <v>93</v>
      </c>
      <c r="M3827" t="s">
        <v>25</v>
      </c>
      <c r="N3827" t="s">
        <v>32</v>
      </c>
      <c r="P3827"/>
      <c r="S3827">
        <v>0</v>
      </c>
      <c r="T3827">
        <v>1</v>
      </c>
      <c r="U3827">
        <v>0</v>
      </c>
      <c r="V3827" t="str">
        <f>IF(OR(tickets_cleaned[[#This Row],[resolution_time_hours]]="", tickets_cleaned[[#This Row],[resolution_time_hours]]&lt;0),"",tickets_cleaned[[#This Row],[resolution_time_hours]])</f>
        <v/>
      </c>
    </row>
    <row r="3828" spans="1:22" ht="15" customHeight="1" x14ac:dyDescent="0.2">
      <c r="A3828">
        <v>3827</v>
      </c>
      <c r="B3828" t="s">
        <v>12446</v>
      </c>
      <c r="C3828" t="s">
        <v>12447</v>
      </c>
      <c r="D3828">
        <v>32</v>
      </c>
      <c r="E3828" t="s">
        <v>65</v>
      </c>
      <c r="F3828" t="s">
        <v>306</v>
      </c>
      <c r="G3828" s="1">
        <v>43841</v>
      </c>
      <c r="H3828" t="s">
        <v>24</v>
      </c>
      <c r="I3828" t="s">
        <v>203</v>
      </c>
      <c r="J3828" s="21" t="s">
        <v>12448</v>
      </c>
      <c r="K3828" t="s">
        <v>74</v>
      </c>
      <c r="L3828" t="s">
        <v>12449</v>
      </c>
      <c r="M3828" t="s">
        <v>25</v>
      </c>
      <c r="N3828" t="s">
        <v>32</v>
      </c>
      <c r="O3828" s="15">
        <v>45078.115011574075</v>
      </c>
      <c r="P3828" s="15">
        <v>45078.737928240742</v>
      </c>
      <c r="Q3828">
        <v>3</v>
      </c>
      <c r="R3828">
        <v>14</v>
      </c>
      <c r="S3828">
        <v>1</v>
      </c>
      <c r="T3828">
        <v>0</v>
      </c>
      <c r="U3828">
        <v>0</v>
      </c>
      <c r="V3828">
        <f>IF(OR(tickets_cleaned[[#This Row],[resolution_time_hours]]="", tickets_cleaned[[#This Row],[resolution_time_hours]]&lt;0),"",tickets_cleaned[[#This Row],[resolution_time_hours]])</f>
        <v>14</v>
      </c>
    </row>
    <row r="3829" spans="1:22" ht="15" customHeight="1" x14ac:dyDescent="0.2">
      <c r="A3829">
        <v>3828</v>
      </c>
      <c r="B3829" t="s">
        <v>12450</v>
      </c>
      <c r="C3829" t="s">
        <v>12451</v>
      </c>
      <c r="D3829">
        <v>62</v>
      </c>
      <c r="E3829" t="s">
        <v>65</v>
      </c>
      <c r="F3829" t="s">
        <v>152</v>
      </c>
      <c r="G3829" s="1">
        <v>44255</v>
      </c>
      <c r="H3829" t="s">
        <v>20</v>
      </c>
      <c r="I3829" t="s">
        <v>176</v>
      </c>
      <c r="J3829" t="s">
        <v>296</v>
      </c>
      <c r="K3829" t="s">
        <v>74</v>
      </c>
      <c r="L3829" t="s">
        <v>12452</v>
      </c>
      <c r="M3829" t="s">
        <v>26</v>
      </c>
      <c r="N3829" t="s">
        <v>30</v>
      </c>
      <c r="O3829" s="15">
        <v>45078.471261574072</v>
      </c>
      <c r="P3829" s="15">
        <v>45078.047650462962</v>
      </c>
      <c r="Q3829">
        <v>3</v>
      </c>
      <c r="S3829">
        <v>1</v>
      </c>
      <c r="T3829">
        <v>0</v>
      </c>
      <c r="U3829">
        <v>0</v>
      </c>
      <c r="V3829" t="str">
        <f>IF(OR(tickets_cleaned[[#This Row],[resolution_time_hours]]="", tickets_cleaned[[#This Row],[resolution_time_hours]]&lt;0),"",tickets_cleaned[[#This Row],[resolution_time_hours]])</f>
        <v/>
      </c>
    </row>
    <row r="3830" spans="1:22" ht="15" customHeight="1" x14ac:dyDescent="0.2">
      <c r="A3830">
        <v>3829</v>
      </c>
      <c r="B3830" t="s">
        <v>12453</v>
      </c>
      <c r="C3830" t="s">
        <v>12454</v>
      </c>
      <c r="D3830">
        <v>32</v>
      </c>
      <c r="E3830" t="s">
        <v>90</v>
      </c>
      <c r="F3830" t="s">
        <v>175</v>
      </c>
      <c r="G3830" s="1">
        <v>44212</v>
      </c>
      <c r="H3830" t="s">
        <v>20</v>
      </c>
      <c r="I3830" t="s">
        <v>120</v>
      </c>
      <c r="J3830" s="21" t="s">
        <v>12455</v>
      </c>
      <c r="K3830" t="s">
        <v>62</v>
      </c>
      <c r="M3830" t="s">
        <v>27</v>
      </c>
      <c r="N3830" t="s">
        <v>31</v>
      </c>
      <c r="O3830" s="15">
        <v>45078.443495370368</v>
      </c>
      <c r="P3830"/>
      <c r="S3830">
        <v>0</v>
      </c>
      <c r="T3830">
        <v>1</v>
      </c>
      <c r="U3830">
        <v>0</v>
      </c>
      <c r="V3830" t="str">
        <f>IF(OR(tickets_cleaned[[#This Row],[resolution_time_hours]]="", tickets_cleaned[[#This Row],[resolution_time_hours]]&lt;0),"",tickets_cleaned[[#This Row],[resolution_time_hours]])</f>
        <v/>
      </c>
    </row>
    <row r="3831" spans="1:22" ht="15" customHeight="1" x14ac:dyDescent="0.2">
      <c r="A3831">
        <v>3830</v>
      </c>
      <c r="B3831" t="s">
        <v>12456</v>
      </c>
      <c r="C3831" t="s">
        <v>12457</v>
      </c>
      <c r="D3831">
        <v>35</v>
      </c>
      <c r="E3831" t="s">
        <v>90</v>
      </c>
      <c r="F3831" t="s">
        <v>422</v>
      </c>
      <c r="G3831" s="1">
        <v>43924</v>
      </c>
      <c r="H3831" t="s">
        <v>24</v>
      </c>
      <c r="I3831" t="s">
        <v>203</v>
      </c>
      <c r="J3831" s="21" t="s">
        <v>12458</v>
      </c>
      <c r="K3831" t="s">
        <v>74</v>
      </c>
      <c r="L3831" t="s">
        <v>12459</v>
      </c>
      <c r="M3831" t="s">
        <v>26</v>
      </c>
      <c r="N3831" t="s">
        <v>29</v>
      </c>
      <c r="O3831" s="15">
        <v>45078.065046296295</v>
      </c>
      <c r="P3831" s="15">
        <v>45078.601851851854</v>
      </c>
      <c r="Q3831">
        <v>5</v>
      </c>
      <c r="R3831">
        <v>12</v>
      </c>
      <c r="S3831">
        <v>1</v>
      </c>
      <c r="T3831">
        <v>0</v>
      </c>
      <c r="U3831">
        <v>0</v>
      </c>
      <c r="V3831">
        <f>IF(OR(tickets_cleaned[[#This Row],[resolution_time_hours]]="", tickets_cleaned[[#This Row],[resolution_time_hours]]&lt;0),"",tickets_cleaned[[#This Row],[resolution_time_hours]])</f>
        <v>12</v>
      </c>
    </row>
    <row r="3832" spans="1:22" ht="15" customHeight="1" x14ac:dyDescent="0.2">
      <c r="A3832">
        <v>3831</v>
      </c>
      <c r="B3832" t="s">
        <v>12460</v>
      </c>
      <c r="C3832" t="s">
        <v>12461</v>
      </c>
      <c r="D3832">
        <v>63</v>
      </c>
      <c r="E3832" t="s">
        <v>90</v>
      </c>
      <c r="F3832" t="s">
        <v>408</v>
      </c>
      <c r="G3832" s="1">
        <v>44287</v>
      </c>
      <c r="H3832" t="s">
        <v>24</v>
      </c>
      <c r="I3832" t="s">
        <v>176</v>
      </c>
      <c r="J3832" s="21" t="s">
        <v>12462</v>
      </c>
      <c r="K3832" t="s">
        <v>74</v>
      </c>
      <c r="L3832" t="s">
        <v>12463</v>
      </c>
      <c r="M3832" t="s">
        <v>28</v>
      </c>
      <c r="N3832" t="s">
        <v>32</v>
      </c>
      <c r="O3832" s="15">
        <v>45078.289375</v>
      </c>
      <c r="P3832" s="15">
        <v>45078.594930555555</v>
      </c>
      <c r="Q3832">
        <v>5</v>
      </c>
      <c r="R3832">
        <v>7</v>
      </c>
      <c r="S3832">
        <v>1</v>
      </c>
      <c r="T3832">
        <v>0</v>
      </c>
      <c r="U3832">
        <v>0</v>
      </c>
      <c r="V3832">
        <f>IF(OR(tickets_cleaned[[#This Row],[resolution_time_hours]]="", tickets_cleaned[[#This Row],[resolution_time_hours]]&lt;0),"",tickets_cleaned[[#This Row],[resolution_time_hours]])</f>
        <v>7</v>
      </c>
    </row>
    <row r="3833" spans="1:22" ht="15" customHeight="1" x14ac:dyDescent="0.2">
      <c r="A3833">
        <v>3832</v>
      </c>
      <c r="B3833" t="s">
        <v>12464</v>
      </c>
      <c r="C3833" t="s">
        <v>12465</v>
      </c>
      <c r="D3833">
        <v>45</v>
      </c>
      <c r="E3833" t="s">
        <v>65</v>
      </c>
      <c r="F3833" t="s">
        <v>130</v>
      </c>
      <c r="G3833" s="1">
        <v>44272</v>
      </c>
      <c r="H3833" t="s">
        <v>21</v>
      </c>
      <c r="I3833" t="s">
        <v>91</v>
      </c>
      <c r="J3833" s="21" t="s">
        <v>12466</v>
      </c>
      <c r="K3833" t="s">
        <v>93</v>
      </c>
      <c r="M3833" t="s">
        <v>26</v>
      </c>
      <c r="N3833" t="s">
        <v>31</v>
      </c>
      <c r="P3833"/>
      <c r="S3833">
        <v>0</v>
      </c>
      <c r="T3833">
        <v>1</v>
      </c>
      <c r="U3833">
        <v>0</v>
      </c>
      <c r="V3833" t="str">
        <f>IF(OR(tickets_cleaned[[#This Row],[resolution_time_hours]]="", tickets_cleaned[[#This Row],[resolution_time_hours]]&lt;0),"",tickets_cleaned[[#This Row],[resolution_time_hours]])</f>
        <v/>
      </c>
    </row>
    <row r="3834" spans="1:22" ht="15" customHeight="1" x14ac:dyDescent="0.2">
      <c r="A3834">
        <v>3833</v>
      </c>
      <c r="B3834" t="s">
        <v>12467</v>
      </c>
      <c r="C3834" t="s">
        <v>12468</v>
      </c>
      <c r="D3834">
        <v>59</v>
      </c>
      <c r="E3834" t="s">
        <v>65</v>
      </c>
      <c r="F3834" t="s">
        <v>139</v>
      </c>
      <c r="G3834" s="1">
        <v>44513</v>
      </c>
      <c r="H3834" t="s">
        <v>22</v>
      </c>
      <c r="I3834" t="s">
        <v>79</v>
      </c>
      <c r="J3834" s="21" t="s">
        <v>12469</v>
      </c>
      <c r="K3834" t="s">
        <v>74</v>
      </c>
      <c r="L3834" t="s">
        <v>12470</v>
      </c>
      <c r="M3834" t="s">
        <v>27</v>
      </c>
      <c r="N3834" t="s">
        <v>32</v>
      </c>
      <c r="O3834" s="15">
        <v>45078.869259259256</v>
      </c>
      <c r="P3834" s="15">
        <v>45078.52412037037</v>
      </c>
      <c r="Q3834">
        <v>2</v>
      </c>
      <c r="S3834">
        <v>1</v>
      </c>
      <c r="T3834">
        <v>0</v>
      </c>
      <c r="U3834">
        <v>1</v>
      </c>
      <c r="V3834" t="str">
        <f>IF(OR(tickets_cleaned[[#This Row],[resolution_time_hours]]="", tickets_cleaned[[#This Row],[resolution_time_hours]]&lt;0),"",tickets_cleaned[[#This Row],[resolution_time_hours]])</f>
        <v/>
      </c>
    </row>
    <row r="3835" spans="1:22" ht="15" customHeight="1" x14ac:dyDescent="0.2">
      <c r="A3835">
        <v>3834</v>
      </c>
      <c r="B3835" t="s">
        <v>12471</v>
      </c>
      <c r="C3835" t="s">
        <v>12472</v>
      </c>
      <c r="D3835">
        <v>43</v>
      </c>
      <c r="E3835" t="s">
        <v>58</v>
      </c>
      <c r="F3835" t="s">
        <v>268</v>
      </c>
      <c r="G3835" s="1">
        <v>43847</v>
      </c>
      <c r="H3835" t="s">
        <v>23</v>
      </c>
      <c r="I3835" t="s">
        <v>176</v>
      </c>
      <c r="J3835" s="21" t="s">
        <v>12473</v>
      </c>
      <c r="K3835" t="s">
        <v>74</v>
      </c>
      <c r="L3835" t="s">
        <v>12474</v>
      </c>
      <c r="M3835" t="s">
        <v>25</v>
      </c>
      <c r="N3835" t="s">
        <v>30</v>
      </c>
      <c r="O3835" s="15">
        <v>45078.25608796296</v>
      </c>
      <c r="P3835" s="15">
        <v>45078.543587962966</v>
      </c>
      <c r="Q3835">
        <v>1</v>
      </c>
      <c r="R3835">
        <v>6</v>
      </c>
      <c r="S3835">
        <v>1</v>
      </c>
      <c r="T3835">
        <v>0</v>
      </c>
      <c r="U3835">
        <v>1</v>
      </c>
      <c r="V3835">
        <f>IF(OR(tickets_cleaned[[#This Row],[resolution_time_hours]]="", tickets_cleaned[[#This Row],[resolution_time_hours]]&lt;0),"",tickets_cleaned[[#This Row],[resolution_time_hours]])</f>
        <v>6</v>
      </c>
    </row>
    <row r="3836" spans="1:22" ht="15" customHeight="1" x14ac:dyDescent="0.2">
      <c r="A3836">
        <v>3835</v>
      </c>
      <c r="B3836" t="s">
        <v>12475</v>
      </c>
      <c r="C3836" t="s">
        <v>12476</v>
      </c>
      <c r="D3836">
        <v>27</v>
      </c>
      <c r="E3836" t="s">
        <v>65</v>
      </c>
      <c r="F3836" t="s">
        <v>130</v>
      </c>
      <c r="G3836" s="1">
        <v>44176</v>
      </c>
      <c r="H3836" t="s">
        <v>20</v>
      </c>
      <c r="I3836" t="s">
        <v>203</v>
      </c>
      <c r="J3836" s="21" t="s">
        <v>12477</v>
      </c>
      <c r="K3836" t="s">
        <v>74</v>
      </c>
      <c r="L3836" t="s">
        <v>12478</v>
      </c>
      <c r="M3836" t="s">
        <v>28</v>
      </c>
      <c r="N3836" t="s">
        <v>30</v>
      </c>
      <c r="O3836" s="15">
        <v>45078.481793981482</v>
      </c>
      <c r="P3836" s="15">
        <v>45078.494988425926</v>
      </c>
      <c r="Q3836">
        <v>3</v>
      </c>
      <c r="R3836">
        <v>0</v>
      </c>
      <c r="S3836">
        <v>1</v>
      </c>
      <c r="T3836">
        <v>0</v>
      </c>
      <c r="U3836">
        <v>0</v>
      </c>
      <c r="V3836">
        <f>IF(OR(tickets_cleaned[[#This Row],[resolution_time_hours]]="", tickets_cleaned[[#This Row],[resolution_time_hours]]&lt;0),"",tickets_cleaned[[#This Row],[resolution_time_hours]])</f>
        <v>0</v>
      </c>
    </row>
    <row r="3837" spans="1:22" ht="15" customHeight="1" x14ac:dyDescent="0.2">
      <c r="A3837">
        <v>3836</v>
      </c>
      <c r="B3837" t="s">
        <v>12479</v>
      </c>
      <c r="C3837" t="s">
        <v>12480</v>
      </c>
      <c r="D3837">
        <v>40</v>
      </c>
      <c r="E3837" t="s">
        <v>58</v>
      </c>
      <c r="F3837" t="s">
        <v>275</v>
      </c>
      <c r="G3837" s="1">
        <v>44392</v>
      </c>
      <c r="H3837" t="s">
        <v>21</v>
      </c>
      <c r="I3837" t="s">
        <v>22</v>
      </c>
      <c r="J3837" t="s">
        <v>12481</v>
      </c>
      <c r="K3837" t="s">
        <v>62</v>
      </c>
      <c r="M3837" t="s">
        <v>25</v>
      </c>
      <c r="N3837" t="s">
        <v>32</v>
      </c>
      <c r="O3837" s="15">
        <v>45078.829710648148</v>
      </c>
      <c r="P3837"/>
      <c r="S3837">
        <v>0</v>
      </c>
      <c r="T3837">
        <v>1</v>
      </c>
      <c r="U3837">
        <v>0</v>
      </c>
      <c r="V3837" t="str">
        <f>IF(OR(tickets_cleaned[[#This Row],[resolution_time_hours]]="", tickets_cleaned[[#This Row],[resolution_time_hours]]&lt;0),"",tickets_cleaned[[#This Row],[resolution_time_hours]])</f>
        <v/>
      </c>
    </row>
    <row r="3838" spans="1:22" ht="15" customHeight="1" x14ac:dyDescent="0.2">
      <c r="A3838">
        <v>3837</v>
      </c>
      <c r="B3838" t="s">
        <v>12482</v>
      </c>
      <c r="C3838" t="s">
        <v>12483</v>
      </c>
      <c r="D3838">
        <v>23</v>
      </c>
      <c r="E3838" t="s">
        <v>90</v>
      </c>
      <c r="F3838" t="s">
        <v>456</v>
      </c>
      <c r="G3838" s="1">
        <v>44199</v>
      </c>
      <c r="H3838" t="s">
        <v>20</v>
      </c>
      <c r="I3838" t="s">
        <v>20</v>
      </c>
      <c r="J3838" t="s">
        <v>12484</v>
      </c>
      <c r="K3838" t="s">
        <v>74</v>
      </c>
      <c r="L3838" t="s">
        <v>12485</v>
      </c>
      <c r="M3838" t="s">
        <v>27</v>
      </c>
      <c r="N3838" t="s">
        <v>29</v>
      </c>
      <c r="O3838" s="15">
        <v>45078.794999999998</v>
      </c>
      <c r="P3838" s="15">
        <v>45078.062361111108</v>
      </c>
      <c r="Q3838">
        <v>2</v>
      </c>
      <c r="S3838">
        <v>1</v>
      </c>
      <c r="T3838">
        <v>0</v>
      </c>
      <c r="U3838">
        <v>1</v>
      </c>
      <c r="V3838" t="str">
        <f>IF(OR(tickets_cleaned[[#This Row],[resolution_time_hours]]="", tickets_cleaned[[#This Row],[resolution_time_hours]]&lt;0),"",tickets_cleaned[[#This Row],[resolution_time_hours]])</f>
        <v/>
      </c>
    </row>
    <row r="3839" spans="1:22" ht="15" customHeight="1" x14ac:dyDescent="0.2">
      <c r="A3839">
        <v>3838</v>
      </c>
      <c r="B3839" t="s">
        <v>12486</v>
      </c>
      <c r="C3839" t="s">
        <v>12487</v>
      </c>
      <c r="D3839">
        <v>46</v>
      </c>
      <c r="E3839" t="s">
        <v>58</v>
      </c>
      <c r="F3839" t="s">
        <v>275</v>
      </c>
      <c r="G3839" s="1">
        <v>44304</v>
      </c>
      <c r="H3839" t="s">
        <v>20</v>
      </c>
      <c r="I3839" t="s">
        <v>203</v>
      </c>
      <c r="J3839" s="21" t="s">
        <v>12488</v>
      </c>
      <c r="K3839" t="s">
        <v>93</v>
      </c>
      <c r="M3839" t="s">
        <v>26</v>
      </c>
      <c r="N3839" t="s">
        <v>32</v>
      </c>
      <c r="P3839"/>
      <c r="S3839">
        <v>0</v>
      </c>
      <c r="T3839">
        <v>1</v>
      </c>
      <c r="U3839">
        <v>0</v>
      </c>
      <c r="V3839" t="str">
        <f>IF(OR(tickets_cleaned[[#This Row],[resolution_time_hours]]="", tickets_cleaned[[#This Row],[resolution_time_hours]]&lt;0),"",tickets_cleaned[[#This Row],[resolution_time_hours]])</f>
        <v/>
      </c>
    </row>
    <row r="3840" spans="1:22" ht="15" customHeight="1" x14ac:dyDescent="0.2">
      <c r="A3840">
        <v>3839</v>
      </c>
      <c r="B3840" t="s">
        <v>12489</v>
      </c>
      <c r="C3840" t="s">
        <v>12490</v>
      </c>
      <c r="D3840">
        <v>65</v>
      </c>
      <c r="E3840" t="s">
        <v>65</v>
      </c>
      <c r="F3840" t="s">
        <v>59</v>
      </c>
      <c r="G3840" s="1">
        <v>44539</v>
      </c>
      <c r="H3840" t="s">
        <v>24</v>
      </c>
      <c r="I3840" t="s">
        <v>91</v>
      </c>
      <c r="J3840" s="21" t="s">
        <v>12491</v>
      </c>
      <c r="K3840" t="s">
        <v>93</v>
      </c>
      <c r="M3840" t="s">
        <v>26</v>
      </c>
      <c r="N3840" t="s">
        <v>31</v>
      </c>
      <c r="P3840"/>
      <c r="S3840">
        <v>0</v>
      </c>
      <c r="T3840">
        <v>1</v>
      </c>
      <c r="U3840">
        <v>0</v>
      </c>
      <c r="V3840" t="str">
        <f>IF(OR(tickets_cleaned[[#This Row],[resolution_time_hours]]="", tickets_cleaned[[#This Row],[resolution_time_hours]]&lt;0),"",tickets_cleaned[[#This Row],[resolution_time_hours]])</f>
        <v/>
      </c>
    </row>
    <row r="3841" spans="1:22" ht="15" customHeight="1" x14ac:dyDescent="0.2">
      <c r="A3841">
        <v>3840</v>
      </c>
      <c r="B3841" t="s">
        <v>12492</v>
      </c>
      <c r="C3841" t="s">
        <v>12493</v>
      </c>
      <c r="D3841">
        <v>44</v>
      </c>
      <c r="E3841" t="s">
        <v>65</v>
      </c>
      <c r="F3841" t="s">
        <v>187</v>
      </c>
      <c r="G3841" s="1">
        <v>44062</v>
      </c>
      <c r="H3841" t="s">
        <v>21</v>
      </c>
      <c r="I3841" t="s">
        <v>168</v>
      </c>
      <c r="J3841" s="21" t="s">
        <v>12494</v>
      </c>
      <c r="K3841" t="s">
        <v>62</v>
      </c>
      <c r="M3841" t="s">
        <v>28</v>
      </c>
      <c r="N3841" t="s">
        <v>32</v>
      </c>
      <c r="O3841" s="15">
        <v>45078.497824074075</v>
      </c>
      <c r="P3841"/>
      <c r="S3841">
        <v>0</v>
      </c>
      <c r="T3841">
        <v>1</v>
      </c>
      <c r="U3841">
        <v>0</v>
      </c>
      <c r="V3841" t="str">
        <f>IF(OR(tickets_cleaned[[#This Row],[resolution_time_hours]]="", tickets_cleaned[[#This Row],[resolution_time_hours]]&lt;0),"",tickets_cleaned[[#This Row],[resolution_time_hours]])</f>
        <v/>
      </c>
    </row>
    <row r="3842" spans="1:22" ht="15" customHeight="1" x14ac:dyDescent="0.2">
      <c r="A3842">
        <v>3841</v>
      </c>
      <c r="B3842" t="s">
        <v>12495</v>
      </c>
      <c r="C3842" t="s">
        <v>12496</v>
      </c>
      <c r="D3842">
        <v>21</v>
      </c>
      <c r="E3842" t="s">
        <v>65</v>
      </c>
      <c r="F3842" t="s">
        <v>456</v>
      </c>
      <c r="G3842" s="1">
        <v>44409</v>
      </c>
      <c r="H3842" t="s">
        <v>23</v>
      </c>
      <c r="I3842" t="s">
        <v>120</v>
      </c>
      <c r="J3842" s="21" t="s">
        <v>12497</v>
      </c>
      <c r="K3842" t="s">
        <v>62</v>
      </c>
      <c r="M3842" t="s">
        <v>26</v>
      </c>
      <c r="N3842" t="s">
        <v>30</v>
      </c>
      <c r="O3842" s="15">
        <v>45078.745763888888</v>
      </c>
      <c r="P3842"/>
      <c r="S3842">
        <v>0</v>
      </c>
      <c r="T3842">
        <v>1</v>
      </c>
      <c r="U3842">
        <v>0</v>
      </c>
      <c r="V3842" t="str">
        <f>IF(OR(tickets_cleaned[[#This Row],[resolution_time_hours]]="", tickets_cleaned[[#This Row],[resolution_time_hours]]&lt;0),"",tickets_cleaned[[#This Row],[resolution_time_hours]])</f>
        <v/>
      </c>
    </row>
    <row r="3843" spans="1:22" ht="15" customHeight="1" x14ac:dyDescent="0.2">
      <c r="A3843">
        <v>3842</v>
      </c>
      <c r="B3843" t="s">
        <v>12498</v>
      </c>
      <c r="C3843" t="s">
        <v>12499</v>
      </c>
      <c r="D3843">
        <v>62</v>
      </c>
      <c r="E3843" t="s">
        <v>90</v>
      </c>
      <c r="F3843" t="s">
        <v>183</v>
      </c>
      <c r="G3843" s="1">
        <v>44521</v>
      </c>
      <c r="H3843" t="s">
        <v>24</v>
      </c>
      <c r="I3843" t="s">
        <v>79</v>
      </c>
      <c r="J3843" t="s">
        <v>12500</v>
      </c>
      <c r="K3843" t="s">
        <v>62</v>
      </c>
      <c r="M3843" t="s">
        <v>25</v>
      </c>
      <c r="N3843" t="s">
        <v>31</v>
      </c>
      <c r="O3843" s="15">
        <v>45078.733275462961</v>
      </c>
      <c r="P3843"/>
      <c r="S3843">
        <v>0</v>
      </c>
      <c r="T3843">
        <v>1</v>
      </c>
      <c r="U3843">
        <v>0</v>
      </c>
      <c r="V3843" t="str">
        <f>IF(OR(tickets_cleaned[[#This Row],[resolution_time_hours]]="", tickets_cleaned[[#This Row],[resolution_time_hours]]&lt;0),"",tickets_cleaned[[#This Row],[resolution_time_hours]])</f>
        <v/>
      </c>
    </row>
    <row r="3844" spans="1:22" ht="15" customHeight="1" x14ac:dyDescent="0.2">
      <c r="A3844">
        <v>3843</v>
      </c>
      <c r="B3844" t="s">
        <v>8641</v>
      </c>
      <c r="C3844" t="s">
        <v>12501</v>
      </c>
      <c r="D3844">
        <v>20</v>
      </c>
      <c r="E3844" t="s">
        <v>65</v>
      </c>
      <c r="F3844" t="s">
        <v>161</v>
      </c>
      <c r="G3844" s="1">
        <v>44202</v>
      </c>
      <c r="H3844" t="s">
        <v>24</v>
      </c>
      <c r="I3844" t="s">
        <v>85</v>
      </c>
      <c r="J3844" s="21" t="s">
        <v>12502</v>
      </c>
      <c r="K3844" t="s">
        <v>93</v>
      </c>
      <c r="M3844" t="s">
        <v>26</v>
      </c>
      <c r="N3844" t="s">
        <v>29</v>
      </c>
      <c r="P3844"/>
      <c r="S3844">
        <v>0</v>
      </c>
      <c r="T3844">
        <v>1</v>
      </c>
      <c r="U3844">
        <v>0</v>
      </c>
      <c r="V3844" t="str">
        <f>IF(OR(tickets_cleaned[[#This Row],[resolution_time_hours]]="", tickets_cleaned[[#This Row],[resolution_time_hours]]&lt;0),"",tickets_cleaned[[#This Row],[resolution_time_hours]])</f>
        <v/>
      </c>
    </row>
    <row r="3845" spans="1:22" ht="15" customHeight="1" x14ac:dyDescent="0.2">
      <c r="A3845">
        <v>3844</v>
      </c>
      <c r="B3845" t="s">
        <v>12503</v>
      </c>
      <c r="C3845" t="s">
        <v>12504</v>
      </c>
      <c r="D3845">
        <v>55</v>
      </c>
      <c r="E3845" t="s">
        <v>58</v>
      </c>
      <c r="F3845" t="s">
        <v>156</v>
      </c>
      <c r="G3845" s="1">
        <v>44074</v>
      </c>
      <c r="H3845" t="s">
        <v>23</v>
      </c>
      <c r="I3845" t="s">
        <v>67</v>
      </c>
      <c r="J3845" s="21" t="s">
        <v>12505</v>
      </c>
      <c r="K3845" t="s">
        <v>74</v>
      </c>
      <c r="L3845" t="s">
        <v>12506</v>
      </c>
      <c r="M3845" t="s">
        <v>25</v>
      </c>
      <c r="N3845" t="s">
        <v>30</v>
      </c>
      <c r="O3845" s="15">
        <v>45078.207627314812</v>
      </c>
      <c r="P3845" s="15">
        <v>45078.751377314817</v>
      </c>
      <c r="Q3845">
        <v>3</v>
      </c>
      <c r="R3845">
        <v>13</v>
      </c>
      <c r="S3845">
        <v>1</v>
      </c>
      <c r="T3845">
        <v>0</v>
      </c>
      <c r="U3845">
        <v>0</v>
      </c>
      <c r="V3845">
        <f>IF(OR(tickets_cleaned[[#This Row],[resolution_time_hours]]="", tickets_cleaned[[#This Row],[resolution_time_hours]]&lt;0),"",tickets_cleaned[[#This Row],[resolution_time_hours]])</f>
        <v>13</v>
      </c>
    </row>
    <row r="3846" spans="1:22" ht="15" customHeight="1" x14ac:dyDescent="0.2">
      <c r="A3846">
        <v>3845</v>
      </c>
      <c r="B3846" t="s">
        <v>12507</v>
      </c>
      <c r="C3846" t="s">
        <v>12508</v>
      </c>
      <c r="D3846">
        <v>32</v>
      </c>
      <c r="E3846" t="s">
        <v>90</v>
      </c>
      <c r="F3846" t="s">
        <v>125</v>
      </c>
      <c r="G3846" s="1">
        <v>44493</v>
      </c>
      <c r="H3846" t="s">
        <v>22</v>
      </c>
      <c r="I3846" t="s">
        <v>67</v>
      </c>
      <c r="J3846" t="s">
        <v>12509</v>
      </c>
      <c r="K3846" t="s">
        <v>74</v>
      </c>
      <c r="L3846" t="s">
        <v>12510</v>
      </c>
      <c r="M3846" t="s">
        <v>27</v>
      </c>
      <c r="N3846" t="s">
        <v>29</v>
      </c>
      <c r="O3846" s="15">
        <v>45078.344444444447</v>
      </c>
      <c r="P3846" s="15">
        <v>45078.725694444445</v>
      </c>
      <c r="Q3846">
        <v>3</v>
      </c>
      <c r="R3846">
        <v>9</v>
      </c>
      <c r="S3846">
        <v>1</v>
      </c>
      <c r="T3846">
        <v>0</v>
      </c>
      <c r="U3846">
        <v>0</v>
      </c>
      <c r="V3846">
        <f>IF(OR(tickets_cleaned[[#This Row],[resolution_time_hours]]="", tickets_cleaned[[#This Row],[resolution_time_hours]]&lt;0),"",tickets_cleaned[[#This Row],[resolution_time_hours]])</f>
        <v>9</v>
      </c>
    </row>
    <row r="3847" spans="1:22" ht="15" customHeight="1" x14ac:dyDescent="0.2">
      <c r="A3847">
        <v>3846</v>
      </c>
      <c r="B3847" t="s">
        <v>12511</v>
      </c>
      <c r="C3847" t="s">
        <v>12512</v>
      </c>
      <c r="D3847">
        <v>37</v>
      </c>
      <c r="E3847" t="s">
        <v>90</v>
      </c>
      <c r="F3847" t="s">
        <v>119</v>
      </c>
      <c r="G3847" s="1">
        <v>44390</v>
      </c>
      <c r="H3847" t="s">
        <v>20</v>
      </c>
      <c r="I3847" t="s">
        <v>22</v>
      </c>
      <c r="J3847" s="21" t="s">
        <v>12513</v>
      </c>
      <c r="K3847" t="s">
        <v>93</v>
      </c>
      <c r="M3847" t="s">
        <v>27</v>
      </c>
      <c r="N3847" t="s">
        <v>30</v>
      </c>
      <c r="P3847"/>
      <c r="S3847">
        <v>0</v>
      </c>
      <c r="T3847">
        <v>1</v>
      </c>
      <c r="U3847">
        <v>0</v>
      </c>
      <c r="V3847" t="str">
        <f>IF(OR(tickets_cleaned[[#This Row],[resolution_time_hours]]="", tickets_cleaned[[#This Row],[resolution_time_hours]]&lt;0),"",tickets_cleaned[[#This Row],[resolution_time_hours]])</f>
        <v/>
      </c>
    </row>
    <row r="3848" spans="1:22" ht="15" customHeight="1" x14ac:dyDescent="0.2">
      <c r="A3848">
        <v>3847</v>
      </c>
      <c r="B3848" t="s">
        <v>12514</v>
      </c>
      <c r="C3848" t="s">
        <v>12515</v>
      </c>
      <c r="D3848">
        <v>31</v>
      </c>
      <c r="E3848" t="s">
        <v>58</v>
      </c>
      <c r="F3848" t="s">
        <v>161</v>
      </c>
      <c r="G3848" s="1">
        <v>44260</v>
      </c>
      <c r="H3848" t="s">
        <v>22</v>
      </c>
      <c r="I3848" t="s">
        <v>20</v>
      </c>
      <c r="J3848" s="21" t="s">
        <v>12516</v>
      </c>
      <c r="K3848" t="s">
        <v>93</v>
      </c>
      <c r="M3848" t="s">
        <v>26</v>
      </c>
      <c r="N3848" t="s">
        <v>32</v>
      </c>
      <c r="P3848"/>
      <c r="S3848">
        <v>0</v>
      </c>
      <c r="T3848">
        <v>1</v>
      </c>
      <c r="U3848">
        <v>0</v>
      </c>
      <c r="V3848" t="str">
        <f>IF(OR(tickets_cleaned[[#This Row],[resolution_time_hours]]="", tickets_cleaned[[#This Row],[resolution_time_hours]]&lt;0),"",tickets_cleaned[[#This Row],[resolution_time_hours]])</f>
        <v/>
      </c>
    </row>
    <row r="3849" spans="1:22" ht="15" customHeight="1" x14ac:dyDescent="0.2">
      <c r="A3849">
        <v>3848</v>
      </c>
      <c r="B3849" t="s">
        <v>12517</v>
      </c>
      <c r="C3849" t="s">
        <v>12518</v>
      </c>
      <c r="D3849">
        <v>31</v>
      </c>
      <c r="E3849" t="s">
        <v>65</v>
      </c>
      <c r="F3849" t="s">
        <v>228</v>
      </c>
      <c r="G3849" s="1">
        <v>44001</v>
      </c>
      <c r="H3849" t="s">
        <v>21</v>
      </c>
      <c r="I3849" t="s">
        <v>126</v>
      </c>
      <c r="J3849" s="21" t="s">
        <v>12519</v>
      </c>
      <c r="K3849" t="s">
        <v>74</v>
      </c>
      <c r="L3849" t="s">
        <v>12520</v>
      </c>
      <c r="M3849" t="s">
        <v>25</v>
      </c>
      <c r="N3849" t="s">
        <v>29</v>
      </c>
      <c r="O3849" s="15">
        <v>45078.647268518522</v>
      </c>
      <c r="P3849" s="15">
        <v>45078.113935185182</v>
      </c>
      <c r="Q3849">
        <v>3</v>
      </c>
      <c r="S3849">
        <v>1</v>
      </c>
      <c r="T3849">
        <v>0</v>
      </c>
      <c r="U3849">
        <v>0</v>
      </c>
      <c r="V3849" t="str">
        <f>IF(OR(tickets_cleaned[[#This Row],[resolution_time_hours]]="", tickets_cleaned[[#This Row],[resolution_time_hours]]&lt;0),"",tickets_cleaned[[#This Row],[resolution_time_hours]])</f>
        <v/>
      </c>
    </row>
    <row r="3850" spans="1:22" ht="15" customHeight="1" x14ac:dyDescent="0.2">
      <c r="A3850">
        <v>3849</v>
      </c>
      <c r="B3850" t="s">
        <v>12521</v>
      </c>
      <c r="C3850" t="s">
        <v>12522</v>
      </c>
      <c r="D3850">
        <v>55</v>
      </c>
      <c r="E3850" t="s">
        <v>90</v>
      </c>
      <c r="F3850" t="s">
        <v>105</v>
      </c>
      <c r="G3850" s="1">
        <v>44493</v>
      </c>
      <c r="H3850" t="s">
        <v>23</v>
      </c>
      <c r="I3850" t="s">
        <v>67</v>
      </c>
      <c r="J3850" s="21" t="s">
        <v>12523</v>
      </c>
      <c r="K3850" t="s">
        <v>93</v>
      </c>
      <c r="M3850" t="s">
        <v>26</v>
      </c>
      <c r="N3850" t="s">
        <v>30</v>
      </c>
      <c r="P3850"/>
      <c r="S3850">
        <v>0</v>
      </c>
      <c r="T3850">
        <v>1</v>
      </c>
      <c r="U3850">
        <v>0</v>
      </c>
      <c r="V3850" t="str">
        <f>IF(OR(tickets_cleaned[[#This Row],[resolution_time_hours]]="", tickets_cleaned[[#This Row],[resolution_time_hours]]&lt;0),"",tickets_cleaned[[#This Row],[resolution_time_hours]])</f>
        <v/>
      </c>
    </row>
    <row r="3851" spans="1:22" ht="15" customHeight="1" x14ac:dyDescent="0.2">
      <c r="A3851">
        <v>3850</v>
      </c>
      <c r="B3851" t="s">
        <v>12524</v>
      </c>
      <c r="C3851" t="s">
        <v>12525</v>
      </c>
      <c r="D3851">
        <v>18</v>
      </c>
      <c r="E3851" t="s">
        <v>65</v>
      </c>
      <c r="F3851" t="s">
        <v>237</v>
      </c>
      <c r="G3851" s="1">
        <v>44355</v>
      </c>
      <c r="H3851" t="s">
        <v>22</v>
      </c>
      <c r="I3851" t="s">
        <v>203</v>
      </c>
      <c r="J3851" t="s">
        <v>467</v>
      </c>
      <c r="K3851" t="s">
        <v>62</v>
      </c>
      <c r="M3851" t="s">
        <v>28</v>
      </c>
      <c r="N3851" t="s">
        <v>32</v>
      </c>
      <c r="O3851" s="15">
        <v>45078.262569444443</v>
      </c>
      <c r="P3851"/>
      <c r="S3851">
        <v>0</v>
      </c>
      <c r="T3851">
        <v>1</v>
      </c>
      <c r="U3851">
        <v>0</v>
      </c>
      <c r="V3851" t="str">
        <f>IF(OR(tickets_cleaned[[#This Row],[resolution_time_hours]]="", tickets_cleaned[[#This Row],[resolution_time_hours]]&lt;0),"",tickets_cleaned[[#This Row],[resolution_time_hours]])</f>
        <v/>
      </c>
    </row>
    <row r="3852" spans="1:22" ht="15" customHeight="1" x14ac:dyDescent="0.2">
      <c r="A3852">
        <v>3851</v>
      </c>
      <c r="B3852" t="s">
        <v>12526</v>
      </c>
      <c r="C3852" t="s">
        <v>12527</v>
      </c>
      <c r="D3852">
        <v>42</v>
      </c>
      <c r="E3852" t="s">
        <v>65</v>
      </c>
      <c r="F3852" t="s">
        <v>199</v>
      </c>
      <c r="G3852" s="1">
        <v>44125</v>
      </c>
      <c r="H3852" t="s">
        <v>22</v>
      </c>
      <c r="I3852" t="s">
        <v>168</v>
      </c>
      <c r="J3852" s="21" t="s">
        <v>12528</v>
      </c>
      <c r="K3852" t="s">
        <v>62</v>
      </c>
      <c r="M3852" t="s">
        <v>25</v>
      </c>
      <c r="N3852" t="s">
        <v>29</v>
      </c>
      <c r="O3852" s="15">
        <v>45078.554259259261</v>
      </c>
      <c r="P3852"/>
      <c r="S3852">
        <v>0</v>
      </c>
      <c r="T3852">
        <v>1</v>
      </c>
      <c r="U3852">
        <v>0</v>
      </c>
      <c r="V3852" t="str">
        <f>IF(OR(tickets_cleaned[[#This Row],[resolution_time_hours]]="", tickets_cleaned[[#This Row],[resolution_time_hours]]&lt;0),"",tickets_cleaned[[#This Row],[resolution_time_hours]])</f>
        <v/>
      </c>
    </row>
    <row r="3853" spans="1:22" ht="15" customHeight="1" x14ac:dyDescent="0.2">
      <c r="A3853">
        <v>3852</v>
      </c>
      <c r="B3853" t="s">
        <v>12529</v>
      </c>
      <c r="C3853" t="s">
        <v>12530</v>
      </c>
      <c r="D3853">
        <v>40</v>
      </c>
      <c r="E3853" t="s">
        <v>90</v>
      </c>
      <c r="F3853" t="s">
        <v>156</v>
      </c>
      <c r="G3853" s="1">
        <v>44552</v>
      </c>
      <c r="H3853" t="s">
        <v>20</v>
      </c>
      <c r="I3853" t="s">
        <v>72</v>
      </c>
      <c r="J3853" s="21" t="s">
        <v>12531</v>
      </c>
      <c r="K3853" t="s">
        <v>74</v>
      </c>
      <c r="L3853" t="s">
        <v>12532</v>
      </c>
      <c r="M3853" t="s">
        <v>26</v>
      </c>
      <c r="N3853" t="s">
        <v>29</v>
      </c>
      <c r="O3853" s="15">
        <v>45078.05914351852</v>
      </c>
      <c r="P3853" s="15">
        <v>45078.377199074072</v>
      </c>
      <c r="Q3853">
        <v>4</v>
      </c>
      <c r="R3853">
        <v>7</v>
      </c>
      <c r="S3853">
        <v>1</v>
      </c>
      <c r="T3853">
        <v>0</v>
      </c>
      <c r="U3853">
        <v>0</v>
      </c>
      <c r="V3853">
        <f>IF(OR(tickets_cleaned[[#This Row],[resolution_time_hours]]="", tickets_cleaned[[#This Row],[resolution_time_hours]]&lt;0),"",tickets_cleaned[[#This Row],[resolution_time_hours]])</f>
        <v>7</v>
      </c>
    </row>
    <row r="3854" spans="1:22" ht="15" customHeight="1" x14ac:dyDescent="0.2">
      <c r="A3854">
        <v>3853</v>
      </c>
      <c r="B3854" t="s">
        <v>12533</v>
      </c>
      <c r="C3854" t="s">
        <v>12534</v>
      </c>
      <c r="D3854">
        <v>41</v>
      </c>
      <c r="E3854" t="s">
        <v>58</v>
      </c>
      <c r="F3854" t="s">
        <v>71</v>
      </c>
      <c r="G3854" s="1">
        <v>44225</v>
      </c>
      <c r="H3854" t="s">
        <v>23</v>
      </c>
      <c r="I3854" t="s">
        <v>72</v>
      </c>
      <c r="J3854" t="s">
        <v>12535</v>
      </c>
      <c r="K3854" t="s">
        <v>62</v>
      </c>
      <c r="M3854" t="s">
        <v>27</v>
      </c>
      <c r="N3854" t="s">
        <v>32</v>
      </c>
      <c r="O3854" s="15">
        <v>45078.293182870373</v>
      </c>
      <c r="P3854"/>
      <c r="S3854">
        <v>0</v>
      </c>
      <c r="T3854">
        <v>1</v>
      </c>
      <c r="U3854">
        <v>0</v>
      </c>
      <c r="V3854" t="str">
        <f>IF(OR(tickets_cleaned[[#This Row],[resolution_time_hours]]="", tickets_cleaned[[#This Row],[resolution_time_hours]]&lt;0),"",tickets_cleaned[[#This Row],[resolution_time_hours]])</f>
        <v/>
      </c>
    </row>
    <row r="3855" spans="1:22" ht="15" customHeight="1" x14ac:dyDescent="0.2">
      <c r="A3855">
        <v>3854</v>
      </c>
      <c r="B3855" t="s">
        <v>12536</v>
      </c>
      <c r="C3855" t="s">
        <v>12537</v>
      </c>
      <c r="D3855">
        <v>41</v>
      </c>
      <c r="E3855" t="s">
        <v>90</v>
      </c>
      <c r="F3855" t="s">
        <v>105</v>
      </c>
      <c r="G3855" s="1">
        <v>44099</v>
      </c>
      <c r="H3855" t="s">
        <v>23</v>
      </c>
      <c r="I3855" t="s">
        <v>20</v>
      </c>
      <c r="J3855" s="21" t="s">
        <v>12538</v>
      </c>
      <c r="K3855" t="s">
        <v>74</v>
      </c>
      <c r="L3855" t="s">
        <v>12539</v>
      </c>
      <c r="M3855" t="s">
        <v>28</v>
      </c>
      <c r="N3855" t="s">
        <v>32</v>
      </c>
      <c r="O3855" s="15">
        <v>45078.078611111108</v>
      </c>
      <c r="P3855" s="15">
        <v>45078.207777777781</v>
      </c>
      <c r="Q3855">
        <v>2</v>
      </c>
      <c r="R3855">
        <v>3</v>
      </c>
      <c r="S3855">
        <v>1</v>
      </c>
      <c r="T3855">
        <v>0</v>
      </c>
      <c r="U3855">
        <v>1</v>
      </c>
      <c r="V3855">
        <f>IF(OR(tickets_cleaned[[#This Row],[resolution_time_hours]]="", tickets_cleaned[[#This Row],[resolution_time_hours]]&lt;0),"",tickets_cleaned[[#This Row],[resolution_time_hours]])</f>
        <v>3</v>
      </c>
    </row>
    <row r="3856" spans="1:22" ht="15" customHeight="1" x14ac:dyDescent="0.2">
      <c r="A3856">
        <v>3855</v>
      </c>
      <c r="B3856" t="s">
        <v>12540</v>
      </c>
      <c r="C3856" t="s">
        <v>12541</v>
      </c>
      <c r="D3856">
        <v>53</v>
      </c>
      <c r="E3856" t="s">
        <v>90</v>
      </c>
      <c r="F3856" t="s">
        <v>306</v>
      </c>
      <c r="G3856" s="1">
        <v>44482</v>
      </c>
      <c r="H3856" t="s">
        <v>24</v>
      </c>
      <c r="I3856" t="s">
        <v>60</v>
      </c>
      <c r="J3856" s="21" t="s">
        <v>12542</v>
      </c>
      <c r="K3856" t="s">
        <v>93</v>
      </c>
      <c r="M3856" t="s">
        <v>25</v>
      </c>
      <c r="N3856" t="s">
        <v>32</v>
      </c>
      <c r="P3856"/>
      <c r="S3856">
        <v>0</v>
      </c>
      <c r="T3856">
        <v>1</v>
      </c>
      <c r="U3856">
        <v>0</v>
      </c>
      <c r="V3856" t="str">
        <f>IF(OR(tickets_cleaned[[#This Row],[resolution_time_hours]]="", tickets_cleaned[[#This Row],[resolution_time_hours]]&lt;0),"",tickets_cleaned[[#This Row],[resolution_time_hours]])</f>
        <v/>
      </c>
    </row>
    <row r="3857" spans="1:22" ht="15" customHeight="1" x14ac:dyDescent="0.2">
      <c r="A3857">
        <v>3856</v>
      </c>
      <c r="B3857" t="s">
        <v>4305</v>
      </c>
      <c r="C3857" t="s">
        <v>12543</v>
      </c>
      <c r="D3857">
        <v>42</v>
      </c>
      <c r="E3857" t="s">
        <v>58</v>
      </c>
      <c r="F3857" t="s">
        <v>275</v>
      </c>
      <c r="G3857" s="1">
        <v>44309</v>
      </c>
      <c r="H3857" t="s">
        <v>20</v>
      </c>
      <c r="I3857" t="s">
        <v>126</v>
      </c>
      <c r="J3857" s="21" t="s">
        <v>12544</v>
      </c>
      <c r="K3857" t="s">
        <v>93</v>
      </c>
      <c r="M3857" t="s">
        <v>25</v>
      </c>
      <c r="N3857" t="s">
        <v>32</v>
      </c>
      <c r="P3857"/>
      <c r="S3857">
        <v>0</v>
      </c>
      <c r="T3857">
        <v>1</v>
      </c>
      <c r="U3857">
        <v>0</v>
      </c>
      <c r="V3857" t="str">
        <f>IF(OR(tickets_cleaned[[#This Row],[resolution_time_hours]]="", tickets_cleaned[[#This Row],[resolution_time_hours]]&lt;0),"",tickets_cleaned[[#This Row],[resolution_time_hours]])</f>
        <v/>
      </c>
    </row>
    <row r="3858" spans="1:22" ht="15" customHeight="1" x14ac:dyDescent="0.2">
      <c r="A3858">
        <v>3857</v>
      </c>
      <c r="B3858" t="s">
        <v>12545</v>
      </c>
      <c r="C3858" t="s">
        <v>12546</v>
      </c>
      <c r="D3858">
        <v>67</v>
      </c>
      <c r="E3858" t="s">
        <v>90</v>
      </c>
      <c r="F3858" t="s">
        <v>78</v>
      </c>
      <c r="G3858" s="1">
        <v>44538</v>
      </c>
      <c r="H3858" t="s">
        <v>20</v>
      </c>
      <c r="I3858" t="s">
        <v>72</v>
      </c>
      <c r="J3858" s="21" t="s">
        <v>12547</v>
      </c>
      <c r="K3858" t="s">
        <v>93</v>
      </c>
      <c r="M3858" t="s">
        <v>27</v>
      </c>
      <c r="N3858" t="s">
        <v>32</v>
      </c>
      <c r="P3858"/>
      <c r="S3858">
        <v>0</v>
      </c>
      <c r="T3858">
        <v>1</v>
      </c>
      <c r="U3858">
        <v>0</v>
      </c>
      <c r="V3858" t="str">
        <f>IF(OR(tickets_cleaned[[#This Row],[resolution_time_hours]]="", tickets_cleaned[[#This Row],[resolution_time_hours]]&lt;0),"",tickets_cleaned[[#This Row],[resolution_time_hours]])</f>
        <v/>
      </c>
    </row>
    <row r="3859" spans="1:22" ht="15" customHeight="1" x14ac:dyDescent="0.2">
      <c r="A3859">
        <v>3858</v>
      </c>
      <c r="B3859" t="s">
        <v>12548</v>
      </c>
      <c r="C3859" t="s">
        <v>12549</v>
      </c>
      <c r="D3859">
        <v>51</v>
      </c>
      <c r="E3859" t="s">
        <v>90</v>
      </c>
      <c r="F3859" t="s">
        <v>228</v>
      </c>
      <c r="G3859" s="1">
        <v>43847</v>
      </c>
      <c r="H3859" t="s">
        <v>22</v>
      </c>
      <c r="I3859" t="s">
        <v>203</v>
      </c>
      <c r="J3859" t="s">
        <v>12550</v>
      </c>
      <c r="K3859" t="s">
        <v>62</v>
      </c>
      <c r="M3859" t="s">
        <v>26</v>
      </c>
      <c r="N3859" t="s">
        <v>31</v>
      </c>
      <c r="O3859" s="15">
        <v>45077.996724537035</v>
      </c>
      <c r="P3859"/>
      <c r="S3859">
        <v>0</v>
      </c>
      <c r="T3859">
        <v>1</v>
      </c>
      <c r="U3859">
        <v>0</v>
      </c>
      <c r="V3859" t="str">
        <f>IF(OR(tickets_cleaned[[#This Row],[resolution_time_hours]]="", tickets_cleaned[[#This Row],[resolution_time_hours]]&lt;0),"",tickets_cleaned[[#This Row],[resolution_time_hours]])</f>
        <v/>
      </c>
    </row>
    <row r="3860" spans="1:22" ht="15" customHeight="1" x14ac:dyDescent="0.2">
      <c r="A3860">
        <v>3859</v>
      </c>
      <c r="B3860" t="s">
        <v>12551</v>
      </c>
      <c r="C3860" t="s">
        <v>12552</v>
      </c>
      <c r="D3860">
        <v>67</v>
      </c>
      <c r="E3860" t="s">
        <v>58</v>
      </c>
      <c r="F3860" t="s">
        <v>199</v>
      </c>
      <c r="G3860" s="1">
        <v>44122</v>
      </c>
      <c r="H3860" t="s">
        <v>22</v>
      </c>
      <c r="I3860" t="s">
        <v>106</v>
      </c>
      <c r="J3860" s="21" t="s">
        <v>12553</v>
      </c>
      <c r="K3860" t="s">
        <v>74</v>
      </c>
      <c r="L3860" t="s">
        <v>12554</v>
      </c>
      <c r="M3860" t="s">
        <v>27</v>
      </c>
      <c r="N3860" t="s">
        <v>29</v>
      </c>
      <c r="O3860" s="15">
        <v>45078.296747685185</v>
      </c>
      <c r="P3860" s="15">
        <v>45078.359942129631</v>
      </c>
      <c r="Q3860">
        <v>3</v>
      </c>
      <c r="R3860">
        <v>1</v>
      </c>
      <c r="S3860">
        <v>1</v>
      </c>
      <c r="T3860">
        <v>0</v>
      </c>
      <c r="U3860">
        <v>0</v>
      </c>
      <c r="V3860">
        <f>IF(OR(tickets_cleaned[[#This Row],[resolution_time_hours]]="", tickets_cleaned[[#This Row],[resolution_time_hours]]&lt;0),"",tickets_cleaned[[#This Row],[resolution_time_hours]])</f>
        <v>1</v>
      </c>
    </row>
    <row r="3861" spans="1:22" ht="15" customHeight="1" x14ac:dyDescent="0.2">
      <c r="A3861">
        <v>3860</v>
      </c>
      <c r="B3861" t="s">
        <v>12555</v>
      </c>
      <c r="C3861" t="s">
        <v>12556</v>
      </c>
      <c r="D3861">
        <v>46</v>
      </c>
      <c r="E3861" t="s">
        <v>58</v>
      </c>
      <c r="F3861" t="s">
        <v>161</v>
      </c>
      <c r="G3861" s="1">
        <v>43942</v>
      </c>
      <c r="H3861" t="s">
        <v>20</v>
      </c>
      <c r="I3861" t="s">
        <v>20</v>
      </c>
      <c r="J3861" s="21" t="s">
        <v>12557</v>
      </c>
      <c r="K3861" t="s">
        <v>74</v>
      </c>
      <c r="L3861" t="s">
        <v>12558</v>
      </c>
      <c r="M3861" t="s">
        <v>26</v>
      </c>
      <c r="N3861" t="s">
        <v>29</v>
      </c>
      <c r="O3861" s="15">
        <v>45078.804409722223</v>
      </c>
      <c r="P3861" s="15">
        <v>45078.154409722221</v>
      </c>
      <c r="Q3861">
        <v>2</v>
      </c>
      <c r="S3861">
        <v>1</v>
      </c>
      <c r="T3861">
        <v>0</v>
      </c>
      <c r="U3861">
        <v>1</v>
      </c>
      <c r="V3861" t="str">
        <f>IF(OR(tickets_cleaned[[#This Row],[resolution_time_hours]]="", tickets_cleaned[[#This Row],[resolution_time_hours]]&lt;0),"",tickets_cleaned[[#This Row],[resolution_time_hours]])</f>
        <v/>
      </c>
    </row>
    <row r="3862" spans="1:22" ht="15" customHeight="1" x14ac:dyDescent="0.2">
      <c r="A3862">
        <v>3861</v>
      </c>
      <c r="B3862" t="s">
        <v>12559</v>
      </c>
      <c r="C3862" t="s">
        <v>12560</v>
      </c>
      <c r="D3862">
        <v>65</v>
      </c>
      <c r="E3862" t="s">
        <v>90</v>
      </c>
      <c r="F3862" t="s">
        <v>134</v>
      </c>
      <c r="G3862" s="1">
        <v>44361</v>
      </c>
      <c r="H3862" t="s">
        <v>23</v>
      </c>
      <c r="I3862" t="s">
        <v>22</v>
      </c>
      <c r="J3862" t="s">
        <v>2450</v>
      </c>
      <c r="K3862" t="s">
        <v>74</v>
      </c>
      <c r="L3862" t="s">
        <v>12561</v>
      </c>
      <c r="M3862" t="s">
        <v>25</v>
      </c>
      <c r="N3862" t="s">
        <v>31</v>
      </c>
      <c r="O3862" s="15">
        <v>45078.29954861111</v>
      </c>
      <c r="P3862" s="15">
        <v>45078.023854166669</v>
      </c>
      <c r="Q3862">
        <v>2</v>
      </c>
      <c r="S3862">
        <v>1</v>
      </c>
      <c r="T3862">
        <v>0</v>
      </c>
      <c r="U3862">
        <v>1</v>
      </c>
      <c r="V3862" t="str">
        <f>IF(OR(tickets_cleaned[[#This Row],[resolution_time_hours]]="", tickets_cleaned[[#This Row],[resolution_time_hours]]&lt;0),"",tickets_cleaned[[#This Row],[resolution_time_hours]])</f>
        <v/>
      </c>
    </row>
    <row r="3863" spans="1:22" ht="15" customHeight="1" x14ac:dyDescent="0.2">
      <c r="A3863">
        <v>3862</v>
      </c>
      <c r="B3863" t="s">
        <v>12562</v>
      </c>
      <c r="C3863" t="s">
        <v>12563</v>
      </c>
      <c r="D3863">
        <v>55</v>
      </c>
      <c r="E3863" t="s">
        <v>65</v>
      </c>
      <c r="F3863" t="s">
        <v>100</v>
      </c>
      <c r="G3863" s="1">
        <v>44330</v>
      </c>
      <c r="H3863" t="s">
        <v>22</v>
      </c>
      <c r="I3863" t="s">
        <v>20</v>
      </c>
      <c r="J3863" s="21" t="s">
        <v>12564</v>
      </c>
      <c r="K3863" t="s">
        <v>93</v>
      </c>
      <c r="M3863" t="s">
        <v>27</v>
      </c>
      <c r="N3863" t="s">
        <v>30</v>
      </c>
      <c r="P3863"/>
      <c r="S3863">
        <v>0</v>
      </c>
      <c r="T3863">
        <v>1</v>
      </c>
      <c r="U3863">
        <v>0</v>
      </c>
      <c r="V3863" t="str">
        <f>IF(OR(tickets_cleaned[[#This Row],[resolution_time_hours]]="", tickets_cleaned[[#This Row],[resolution_time_hours]]&lt;0),"",tickets_cleaned[[#This Row],[resolution_time_hours]])</f>
        <v/>
      </c>
    </row>
    <row r="3864" spans="1:22" ht="15" customHeight="1" x14ac:dyDescent="0.2">
      <c r="A3864">
        <v>3863</v>
      </c>
      <c r="B3864" t="s">
        <v>12565</v>
      </c>
      <c r="C3864" t="s">
        <v>12566</v>
      </c>
      <c r="D3864">
        <v>34</v>
      </c>
      <c r="E3864" t="s">
        <v>58</v>
      </c>
      <c r="F3864" t="s">
        <v>130</v>
      </c>
      <c r="G3864" s="1">
        <v>44339</v>
      </c>
      <c r="H3864" t="s">
        <v>20</v>
      </c>
      <c r="I3864" t="s">
        <v>67</v>
      </c>
      <c r="J3864" s="21" t="s">
        <v>12567</v>
      </c>
      <c r="K3864" t="s">
        <v>74</v>
      </c>
      <c r="L3864" t="s">
        <v>12568</v>
      </c>
      <c r="M3864" t="s">
        <v>25</v>
      </c>
      <c r="N3864" t="s">
        <v>30</v>
      </c>
      <c r="O3864" s="15">
        <v>45078.639861111114</v>
      </c>
      <c r="P3864" s="15">
        <v>45078.426666666666</v>
      </c>
      <c r="Q3864">
        <v>2</v>
      </c>
      <c r="S3864">
        <v>1</v>
      </c>
      <c r="T3864">
        <v>0</v>
      </c>
      <c r="U3864">
        <v>1</v>
      </c>
      <c r="V3864" t="str">
        <f>IF(OR(tickets_cleaned[[#This Row],[resolution_time_hours]]="", tickets_cleaned[[#This Row],[resolution_time_hours]]&lt;0),"",tickets_cleaned[[#This Row],[resolution_time_hours]])</f>
        <v/>
      </c>
    </row>
    <row r="3865" spans="1:22" ht="15" customHeight="1" x14ac:dyDescent="0.2">
      <c r="A3865">
        <v>3864</v>
      </c>
      <c r="B3865" t="s">
        <v>12569</v>
      </c>
      <c r="C3865" t="s">
        <v>12570</v>
      </c>
      <c r="D3865">
        <v>18</v>
      </c>
      <c r="E3865" t="s">
        <v>65</v>
      </c>
      <c r="F3865" t="s">
        <v>139</v>
      </c>
      <c r="G3865" s="1">
        <v>44386</v>
      </c>
      <c r="H3865" t="s">
        <v>21</v>
      </c>
      <c r="I3865" t="s">
        <v>126</v>
      </c>
      <c r="J3865" t="s">
        <v>12571</v>
      </c>
      <c r="K3865" t="s">
        <v>74</v>
      </c>
      <c r="L3865" t="s">
        <v>12572</v>
      </c>
      <c r="M3865" t="s">
        <v>28</v>
      </c>
      <c r="N3865" t="s">
        <v>31</v>
      </c>
      <c r="O3865" s="15">
        <v>45078.225289351853</v>
      </c>
      <c r="P3865" s="15">
        <v>45078.51903935185</v>
      </c>
      <c r="Q3865">
        <v>2</v>
      </c>
      <c r="R3865">
        <v>7</v>
      </c>
      <c r="S3865">
        <v>1</v>
      </c>
      <c r="T3865">
        <v>0</v>
      </c>
      <c r="U3865">
        <v>1</v>
      </c>
      <c r="V3865">
        <f>IF(OR(tickets_cleaned[[#This Row],[resolution_time_hours]]="", tickets_cleaned[[#This Row],[resolution_time_hours]]&lt;0),"",tickets_cleaned[[#This Row],[resolution_time_hours]])</f>
        <v>7</v>
      </c>
    </row>
    <row r="3866" spans="1:22" ht="15" customHeight="1" x14ac:dyDescent="0.2">
      <c r="A3866">
        <v>3865</v>
      </c>
      <c r="B3866" t="s">
        <v>12573</v>
      </c>
      <c r="C3866" t="s">
        <v>12574</v>
      </c>
      <c r="D3866">
        <v>50</v>
      </c>
      <c r="E3866" t="s">
        <v>58</v>
      </c>
      <c r="F3866" t="s">
        <v>134</v>
      </c>
      <c r="G3866" s="1">
        <v>44264</v>
      </c>
      <c r="H3866" t="s">
        <v>24</v>
      </c>
      <c r="I3866" t="s">
        <v>203</v>
      </c>
      <c r="J3866" t="s">
        <v>12575</v>
      </c>
      <c r="K3866" t="s">
        <v>93</v>
      </c>
      <c r="M3866" t="s">
        <v>25</v>
      </c>
      <c r="N3866" t="s">
        <v>29</v>
      </c>
      <c r="P3866"/>
      <c r="S3866">
        <v>0</v>
      </c>
      <c r="T3866">
        <v>1</v>
      </c>
      <c r="U3866">
        <v>0</v>
      </c>
      <c r="V3866" t="str">
        <f>IF(OR(tickets_cleaned[[#This Row],[resolution_time_hours]]="", tickets_cleaned[[#This Row],[resolution_time_hours]]&lt;0),"",tickets_cleaned[[#This Row],[resolution_time_hours]])</f>
        <v/>
      </c>
    </row>
    <row r="3867" spans="1:22" ht="15" customHeight="1" x14ac:dyDescent="0.2">
      <c r="A3867">
        <v>3866</v>
      </c>
      <c r="B3867" t="s">
        <v>12576</v>
      </c>
      <c r="C3867" t="s">
        <v>12577</v>
      </c>
      <c r="D3867">
        <v>55</v>
      </c>
      <c r="E3867" t="s">
        <v>90</v>
      </c>
      <c r="F3867" t="s">
        <v>311</v>
      </c>
      <c r="G3867" s="1">
        <v>43907</v>
      </c>
      <c r="H3867" t="s">
        <v>20</v>
      </c>
      <c r="I3867" t="s">
        <v>203</v>
      </c>
      <c r="J3867" t="s">
        <v>12286</v>
      </c>
      <c r="K3867" t="s">
        <v>62</v>
      </c>
      <c r="M3867" t="s">
        <v>26</v>
      </c>
      <c r="N3867" t="s">
        <v>30</v>
      </c>
      <c r="O3867" s="15">
        <v>45078.264201388891</v>
      </c>
      <c r="P3867"/>
      <c r="S3867">
        <v>0</v>
      </c>
      <c r="T3867">
        <v>1</v>
      </c>
      <c r="U3867">
        <v>0</v>
      </c>
      <c r="V3867" t="str">
        <f>IF(OR(tickets_cleaned[[#This Row],[resolution_time_hours]]="", tickets_cleaned[[#This Row],[resolution_time_hours]]&lt;0),"",tickets_cleaned[[#This Row],[resolution_time_hours]])</f>
        <v/>
      </c>
    </row>
    <row r="3868" spans="1:22" ht="15" customHeight="1" x14ac:dyDescent="0.2">
      <c r="A3868">
        <v>3867</v>
      </c>
      <c r="B3868" t="s">
        <v>12578</v>
      </c>
      <c r="C3868" t="s">
        <v>12579</v>
      </c>
      <c r="D3868">
        <v>33</v>
      </c>
      <c r="E3868" t="s">
        <v>90</v>
      </c>
      <c r="F3868" t="s">
        <v>268</v>
      </c>
      <c r="G3868" s="1">
        <v>44092</v>
      </c>
      <c r="H3868" t="s">
        <v>22</v>
      </c>
      <c r="I3868" t="s">
        <v>67</v>
      </c>
      <c r="J3868" s="21" t="s">
        <v>12580</v>
      </c>
      <c r="K3868" t="s">
        <v>74</v>
      </c>
      <c r="L3868" t="s">
        <v>12581</v>
      </c>
      <c r="M3868" t="s">
        <v>28</v>
      </c>
      <c r="N3868" t="s">
        <v>31</v>
      </c>
      <c r="O3868" s="15">
        <v>45078.659351851849</v>
      </c>
      <c r="P3868" s="15">
        <v>45078.577407407407</v>
      </c>
      <c r="Q3868">
        <v>2</v>
      </c>
      <c r="S3868">
        <v>1</v>
      </c>
      <c r="T3868">
        <v>0</v>
      </c>
      <c r="U3868">
        <v>1</v>
      </c>
      <c r="V3868" t="str">
        <f>IF(OR(tickets_cleaned[[#This Row],[resolution_time_hours]]="", tickets_cleaned[[#This Row],[resolution_time_hours]]&lt;0),"",tickets_cleaned[[#This Row],[resolution_time_hours]])</f>
        <v/>
      </c>
    </row>
    <row r="3869" spans="1:22" ht="15" customHeight="1" x14ac:dyDescent="0.2">
      <c r="A3869">
        <v>3868</v>
      </c>
      <c r="B3869" t="s">
        <v>12582</v>
      </c>
      <c r="C3869" t="s">
        <v>12583</v>
      </c>
      <c r="D3869">
        <v>44</v>
      </c>
      <c r="E3869" t="s">
        <v>65</v>
      </c>
      <c r="F3869" t="s">
        <v>446</v>
      </c>
      <c r="G3869" s="1">
        <v>44016</v>
      </c>
      <c r="H3869" t="s">
        <v>24</v>
      </c>
      <c r="I3869" t="s">
        <v>60</v>
      </c>
      <c r="J3869" s="21" t="s">
        <v>27252</v>
      </c>
      <c r="K3869" t="s">
        <v>74</v>
      </c>
      <c r="L3869" t="s">
        <v>12584</v>
      </c>
      <c r="M3869" t="s">
        <v>27</v>
      </c>
      <c r="N3869" t="s">
        <v>30</v>
      </c>
      <c r="O3869" s="15">
        <v>45078.419791666667</v>
      </c>
      <c r="P3869" s="15">
        <v>45078.507986111108</v>
      </c>
      <c r="Q3869">
        <v>4</v>
      </c>
      <c r="R3869">
        <v>2</v>
      </c>
      <c r="S3869">
        <v>1</v>
      </c>
      <c r="T3869">
        <v>0</v>
      </c>
      <c r="U3869">
        <v>0</v>
      </c>
      <c r="V3869">
        <f>IF(OR(tickets_cleaned[[#This Row],[resolution_time_hours]]="", tickets_cleaned[[#This Row],[resolution_time_hours]]&lt;0),"",tickets_cleaned[[#This Row],[resolution_time_hours]])</f>
        <v>2</v>
      </c>
    </row>
    <row r="3870" spans="1:22" ht="15" customHeight="1" x14ac:dyDescent="0.2">
      <c r="A3870">
        <v>3869</v>
      </c>
      <c r="B3870" t="s">
        <v>12585</v>
      </c>
      <c r="C3870" t="s">
        <v>12586</v>
      </c>
      <c r="D3870">
        <v>32</v>
      </c>
      <c r="E3870" t="s">
        <v>65</v>
      </c>
      <c r="F3870" t="s">
        <v>199</v>
      </c>
      <c r="G3870" s="1">
        <v>44339</v>
      </c>
      <c r="H3870" t="s">
        <v>20</v>
      </c>
      <c r="I3870" t="s">
        <v>85</v>
      </c>
      <c r="J3870" s="21" t="s">
        <v>12587</v>
      </c>
      <c r="K3870" t="s">
        <v>93</v>
      </c>
      <c r="M3870" t="s">
        <v>26</v>
      </c>
      <c r="N3870" t="s">
        <v>31</v>
      </c>
      <c r="P3870"/>
      <c r="S3870">
        <v>0</v>
      </c>
      <c r="T3870">
        <v>1</v>
      </c>
      <c r="U3870">
        <v>0</v>
      </c>
      <c r="V3870" t="str">
        <f>IF(OR(tickets_cleaned[[#This Row],[resolution_time_hours]]="", tickets_cleaned[[#This Row],[resolution_time_hours]]&lt;0),"",tickets_cleaned[[#This Row],[resolution_time_hours]])</f>
        <v/>
      </c>
    </row>
    <row r="3871" spans="1:22" ht="15" customHeight="1" x14ac:dyDescent="0.2">
      <c r="A3871">
        <v>3870</v>
      </c>
      <c r="B3871" t="s">
        <v>12588</v>
      </c>
      <c r="C3871" t="s">
        <v>12589</v>
      </c>
      <c r="D3871">
        <v>65</v>
      </c>
      <c r="E3871" t="s">
        <v>90</v>
      </c>
      <c r="F3871" t="s">
        <v>96</v>
      </c>
      <c r="G3871" s="1">
        <v>44106</v>
      </c>
      <c r="H3871" t="s">
        <v>23</v>
      </c>
      <c r="I3871" t="s">
        <v>91</v>
      </c>
      <c r="J3871" s="21" t="s">
        <v>12590</v>
      </c>
      <c r="K3871" t="s">
        <v>62</v>
      </c>
      <c r="M3871" t="s">
        <v>28</v>
      </c>
      <c r="N3871" t="s">
        <v>29</v>
      </c>
      <c r="O3871" s="15">
        <v>45078.401759259257</v>
      </c>
      <c r="P3871"/>
      <c r="S3871">
        <v>0</v>
      </c>
      <c r="T3871">
        <v>1</v>
      </c>
      <c r="U3871">
        <v>0</v>
      </c>
      <c r="V3871" t="str">
        <f>IF(OR(tickets_cleaned[[#This Row],[resolution_time_hours]]="", tickets_cleaned[[#This Row],[resolution_time_hours]]&lt;0),"",tickets_cleaned[[#This Row],[resolution_time_hours]])</f>
        <v/>
      </c>
    </row>
    <row r="3872" spans="1:22" ht="15" customHeight="1" x14ac:dyDescent="0.2">
      <c r="A3872">
        <v>3871</v>
      </c>
      <c r="B3872" t="s">
        <v>12591</v>
      </c>
      <c r="C3872" t="s">
        <v>12592</v>
      </c>
      <c r="D3872">
        <v>51</v>
      </c>
      <c r="E3872" t="s">
        <v>58</v>
      </c>
      <c r="F3872" t="s">
        <v>446</v>
      </c>
      <c r="G3872" s="1">
        <v>43886</v>
      </c>
      <c r="H3872" t="s">
        <v>24</v>
      </c>
      <c r="I3872" t="s">
        <v>91</v>
      </c>
      <c r="J3872" s="21" t="s">
        <v>12593</v>
      </c>
      <c r="K3872" t="s">
        <v>74</v>
      </c>
      <c r="L3872" t="s">
        <v>12594</v>
      </c>
      <c r="M3872" t="s">
        <v>25</v>
      </c>
      <c r="N3872" t="s">
        <v>32</v>
      </c>
      <c r="O3872" s="15">
        <v>45078.683032407411</v>
      </c>
      <c r="P3872" s="15">
        <v>45078.29483796296</v>
      </c>
      <c r="Q3872">
        <v>5</v>
      </c>
      <c r="S3872">
        <v>1</v>
      </c>
      <c r="T3872">
        <v>0</v>
      </c>
      <c r="U3872">
        <v>0</v>
      </c>
      <c r="V3872" t="str">
        <f>IF(OR(tickets_cleaned[[#This Row],[resolution_time_hours]]="", tickets_cleaned[[#This Row],[resolution_time_hours]]&lt;0),"",tickets_cleaned[[#This Row],[resolution_time_hours]])</f>
        <v/>
      </c>
    </row>
    <row r="3873" spans="1:22" ht="15" customHeight="1" x14ac:dyDescent="0.2">
      <c r="A3873">
        <v>3872</v>
      </c>
      <c r="B3873" t="s">
        <v>12595</v>
      </c>
      <c r="C3873" t="s">
        <v>12596</v>
      </c>
      <c r="D3873">
        <v>24</v>
      </c>
      <c r="E3873" t="s">
        <v>65</v>
      </c>
      <c r="F3873" t="s">
        <v>233</v>
      </c>
      <c r="G3873" s="1">
        <v>44023</v>
      </c>
      <c r="H3873" t="s">
        <v>22</v>
      </c>
      <c r="I3873" t="s">
        <v>176</v>
      </c>
      <c r="J3873" t="s">
        <v>12597</v>
      </c>
      <c r="K3873" t="s">
        <v>93</v>
      </c>
      <c r="M3873" t="s">
        <v>28</v>
      </c>
      <c r="N3873" t="s">
        <v>30</v>
      </c>
      <c r="P3873"/>
      <c r="S3873">
        <v>0</v>
      </c>
      <c r="T3873">
        <v>1</v>
      </c>
      <c r="U3873">
        <v>0</v>
      </c>
      <c r="V3873" t="str">
        <f>IF(OR(tickets_cleaned[[#This Row],[resolution_time_hours]]="", tickets_cleaned[[#This Row],[resolution_time_hours]]&lt;0),"",tickets_cleaned[[#This Row],[resolution_time_hours]])</f>
        <v/>
      </c>
    </row>
    <row r="3874" spans="1:22" ht="15" customHeight="1" x14ac:dyDescent="0.2">
      <c r="A3874">
        <v>3873</v>
      </c>
      <c r="B3874" t="s">
        <v>12598</v>
      </c>
      <c r="C3874" t="s">
        <v>12599</v>
      </c>
      <c r="D3874">
        <v>36</v>
      </c>
      <c r="E3874" t="s">
        <v>58</v>
      </c>
      <c r="F3874" t="s">
        <v>306</v>
      </c>
      <c r="G3874" s="1">
        <v>44494</v>
      </c>
      <c r="H3874" t="s">
        <v>24</v>
      </c>
      <c r="I3874" t="s">
        <v>140</v>
      </c>
      <c r="J3874" s="21" t="s">
        <v>12600</v>
      </c>
      <c r="K3874" t="s">
        <v>74</v>
      </c>
      <c r="L3874" t="s">
        <v>12601</v>
      </c>
      <c r="M3874" t="s">
        <v>27</v>
      </c>
      <c r="N3874" t="s">
        <v>29</v>
      </c>
      <c r="O3874" s="15">
        <v>45078.73238425926</v>
      </c>
      <c r="P3874" s="15">
        <v>45078.724050925928</v>
      </c>
      <c r="Q3874">
        <v>2</v>
      </c>
      <c r="S3874">
        <v>1</v>
      </c>
      <c r="T3874">
        <v>0</v>
      </c>
      <c r="U3874">
        <v>1</v>
      </c>
      <c r="V3874" t="str">
        <f>IF(OR(tickets_cleaned[[#This Row],[resolution_time_hours]]="", tickets_cleaned[[#This Row],[resolution_time_hours]]&lt;0),"",tickets_cleaned[[#This Row],[resolution_time_hours]])</f>
        <v/>
      </c>
    </row>
    <row r="3875" spans="1:22" ht="15" customHeight="1" x14ac:dyDescent="0.2">
      <c r="A3875">
        <v>3874</v>
      </c>
      <c r="B3875" t="s">
        <v>12602</v>
      </c>
      <c r="C3875" t="s">
        <v>3224</v>
      </c>
      <c r="D3875">
        <v>50</v>
      </c>
      <c r="E3875" t="s">
        <v>65</v>
      </c>
      <c r="F3875" t="s">
        <v>144</v>
      </c>
      <c r="G3875" s="1">
        <v>44418</v>
      </c>
      <c r="H3875" t="s">
        <v>24</v>
      </c>
      <c r="I3875" t="s">
        <v>126</v>
      </c>
      <c r="J3875" s="21" t="s">
        <v>12603</v>
      </c>
      <c r="K3875" t="s">
        <v>93</v>
      </c>
      <c r="M3875" t="s">
        <v>28</v>
      </c>
      <c r="N3875" t="s">
        <v>29</v>
      </c>
      <c r="P3875"/>
      <c r="S3875">
        <v>0</v>
      </c>
      <c r="T3875">
        <v>1</v>
      </c>
      <c r="U3875">
        <v>0</v>
      </c>
      <c r="V3875" t="str">
        <f>IF(OR(tickets_cleaned[[#This Row],[resolution_time_hours]]="", tickets_cleaned[[#This Row],[resolution_time_hours]]&lt;0),"",tickets_cleaned[[#This Row],[resolution_time_hours]])</f>
        <v/>
      </c>
    </row>
    <row r="3876" spans="1:22" ht="15" customHeight="1" x14ac:dyDescent="0.2">
      <c r="A3876">
        <v>3875</v>
      </c>
      <c r="B3876" t="s">
        <v>12604</v>
      </c>
      <c r="C3876" t="s">
        <v>12605</v>
      </c>
      <c r="D3876">
        <v>70</v>
      </c>
      <c r="E3876" t="s">
        <v>65</v>
      </c>
      <c r="F3876" t="s">
        <v>364</v>
      </c>
      <c r="G3876" s="1">
        <v>43937</v>
      </c>
      <c r="H3876" t="s">
        <v>24</v>
      </c>
      <c r="I3876" t="s">
        <v>85</v>
      </c>
      <c r="J3876" s="21" t="s">
        <v>12606</v>
      </c>
      <c r="K3876" t="s">
        <v>74</v>
      </c>
      <c r="L3876" t="s">
        <v>12607</v>
      </c>
      <c r="M3876" t="s">
        <v>28</v>
      </c>
      <c r="N3876" t="s">
        <v>29</v>
      </c>
      <c r="O3876" s="15">
        <v>45078.408796296295</v>
      </c>
      <c r="P3876" s="15">
        <v>45078.178935185184</v>
      </c>
      <c r="Q3876">
        <v>4</v>
      </c>
      <c r="S3876">
        <v>1</v>
      </c>
      <c r="T3876">
        <v>0</v>
      </c>
      <c r="U3876">
        <v>0</v>
      </c>
      <c r="V3876" t="str">
        <f>IF(OR(tickets_cleaned[[#This Row],[resolution_time_hours]]="", tickets_cleaned[[#This Row],[resolution_time_hours]]&lt;0),"",tickets_cleaned[[#This Row],[resolution_time_hours]])</f>
        <v/>
      </c>
    </row>
    <row r="3877" spans="1:22" ht="15" customHeight="1" x14ac:dyDescent="0.2">
      <c r="A3877">
        <v>3876</v>
      </c>
      <c r="B3877" t="s">
        <v>12608</v>
      </c>
      <c r="C3877" t="s">
        <v>12609</v>
      </c>
      <c r="D3877">
        <v>18</v>
      </c>
      <c r="E3877" t="s">
        <v>90</v>
      </c>
      <c r="F3877" t="s">
        <v>199</v>
      </c>
      <c r="G3877" s="1">
        <v>44355</v>
      </c>
      <c r="H3877" t="s">
        <v>21</v>
      </c>
      <c r="I3877" t="s">
        <v>120</v>
      </c>
      <c r="J3877" s="21" t="s">
        <v>12610</v>
      </c>
      <c r="K3877" t="s">
        <v>93</v>
      </c>
      <c r="M3877" t="s">
        <v>28</v>
      </c>
      <c r="N3877" t="s">
        <v>31</v>
      </c>
      <c r="P3877"/>
      <c r="S3877">
        <v>0</v>
      </c>
      <c r="T3877">
        <v>1</v>
      </c>
      <c r="U3877">
        <v>0</v>
      </c>
      <c r="V3877" t="str">
        <f>IF(OR(tickets_cleaned[[#This Row],[resolution_time_hours]]="", tickets_cleaned[[#This Row],[resolution_time_hours]]&lt;0),"",tickets_cleaned[[#This Row],[resolution_time_hours]])</f>
        <v/>
      </c>
    </row>
    <row r="3878" spans="1:22" ht="15" customHeight="1" x14ac:dyDescent="0.2">
      <c r="A3878">
        <v>3877</v>
      </c>
      <c r="B3878" t="s">
        <v>12611</v>
      </c>
      <c r="C3878" t="s">
        <v>12612</v>
      </c>
      <c r="D3878">
        <v>53</v>
      </c>
      <c r="E3878" t="s">
        <v>65</v>
      </c>
      <c r="F3878" t="s">
        <v>156</v>
      </c>
      <c r="G3878" s="1">
        <v>44098</v>
      </c>
      <c r="H3878" t="s">
        <v>23</v>
      </c>
      <c r="I3878" t="s">
        <v>85</v>
      </c>
      <c r="J3878" s="21" t="s">
        <v>12613</v>
      </c>
      <c r="K3878" t="s">
        <v>74</v>
      </c>
      <c r="L3878" t="s">
        <v>12614</v>
      </c>
      <c r="M3878" t="s">
        <v>25</v>
      </c>
      <c r="N3878" t="s">
        <v>29</v>
      </c>
      <c r="O3878" s="15">
        <v>45078.297719907408</v>
      </c>
      <c r="P3878" s="15">
        <v>45078.689386574071</v>
      </c>
      <c r="Q3878">
        <v>1</v>
      </c>
      <c r="R3878">
        <v>9</v>
      </c>
      <c r="S3878">
        <v>1</v>
      </c>
      <c r="T3878">
        <v>0</v>
      </c>
      <c r="U3878">
        <v>1</v>
      </c>
      <c r="V3878">
        <f>IF(OR(tickets_cleaned[[#This Row],[resolution_time_hours]]="", tickets_cleaned[[#This Row],[resolution_time_hours]]&lt;0),"",tickets_cleaned[[#This Row],[resolution_time_hours]])</f>
        <v>9</v>
      </c>
    </row>
    <row r="3879" spans="1:22" ht="15" customHeight="1" x14ac:dyDescent="0.2">
      <c r="A3879">
        <v>3878</v>
      </c>
      <c r="B3879" t="s">
        <v>12615</v>
      </c>
      <c r="C3879" t="s">
        <v>12616</v>
      </c>
      <c r="D3879">
        <v>70</v>
      </c>
      <c r="E3879" t="s">
        <v>90</v>
      </c>
      <c r="F3879" t="s">
        <v>187</v>
      </c>
      <c r="G3879" s="1">
        <v>44036</v>
      </c>
      <c r="H3879" t="s">
        <v>23</v>
      </c>
      <c r="I3879" t="s">
        <v>203</v>
      </c>
      <c r="J3879" t="s">
        <v>12617</v>
      </c>
      <c r="K3879" t="s">
        <v>93</v>
      </c>
      <c r="M3879" t="s">
        <v>25</v>
      </c>
      <c r="N3879" t="s">
        <v>32</v>
      </c>
      <c r="P3879"/>
      <c r="S3879">
        <v>0</v>
      </c>
      <c r="T3879">
        <v>1</v>
      </c>
      <c r="U3879">
        <v>0</v>
      </c>
      <c r="V3879" t="str">
        <f>IF(OR(tickets_cleaned[[#This Row],[resolution_time_hours]]="", tickets_cleaned[[#This Row],[resolution_time_hours]]&lt;0),"",tickets_cleaned[[#This Row],[resolution_time_hours]])</f>
        <v/>
      </c>
    </row>
    <row r="3880" spans="1:22" ht="15" customHeight="1" x14ac:dyDescent="0.2">
      <c r="A3880">
        <v>3879</v>
      </c>
      <c r="B3880" t="s">
        <v>12618</v>
      </c>
      <c r="C3880" t="s">
        <v>12619</v>
      </c>
      <c r="D3880">
        <v>31</v>
      </c>
      <c r="E3880" t="s">
        <v>90</v>
      </c>
      <c r="F3880" t="s">
        <v>134</v>
      </c>
      <c r="G3880" s="1">
        <v>44116</v>
      </c>
      <c r="H3880" t="s">
        <v>23</v>
      </c>
      <c r="I3880" t="s">
        <v>91</v>
      </c>
      <c r="J3880" t="s">
        <v>12620</v>
      </c>
      <c r="K3880" t="s">
        <v>62</v>
      </c>
      <c r="M3880" t="s">
        <v>25</v>
      </c>
      <c r="N3880" t="s">
        <v>30</v>
      </c>
      <c r="O3880" s="15">
        <v>45078.090092592596</v>
      </c>
      <c r="P3880"/>
      <c r="S3880">
        <v>0</v>
      </c>
      <c r="T3880">
        <v>1</v>
      </c>
      <c r="U3880">
        <v>0</v>
      </c>
      <c r="V3880" t="str">
        <f>IF(OR(tickets_cleaned[[#This Row],[resolution_time_hours]]="", tickets_cleaned[[#This Row],[resolution_time_hours]]&lt;0),"",tickets_cleaned[[#This Row],[resolution_time_hours]])</f>
        <v/>
      </c>
    </row>
    <row r="3881" spans="1:22" ht="15" customHeight="1" x14ac:dyDescent="0.2">
      <c r="A3881">
        <v>3880</v>
      </c>
      <c r="B3881" t="s">
        <v>12621</v>
      </c>
      <c r="C3881" t="s">
        <v>12622</v>
      </c>
      <c r="D3881">
        <v>53</v>
      </c>
      <c r="E3881" t="s">
        <v>90</v>
      </c>
      <c r="F3881" t="s">
        <v>724</v>
      </c>
      <c r="G3881" s="1">
        <v>44353</v>
      </c>
      <c r="H3881" t="s">
        <v>20</v>
      </c>
      <c r="I3881" t="s">
        <v>203</v>
      </c>
      <c r="J3881" t="s">
        <v>12623</v>
      </c>
      <c r="K3881" t="s">
        <v>93</v>
      </c>
      <c r="M3881" t="s">
        <v>25</v>
      </c>
      <c r="N3881" t="s">
        <v>32</v>
      </c>
      <c r="P3881"/>
      <c r="S3881">
        <v>0</v>
      </c>
      <c r="T3881">
        <v>1</v>
      </c>
      <c r="U3881">
        <v>0</v>
      </c>
      <c r="V3881" t="str">
        <f>IF(OR(tickets_cleaned[[#This Row],[resolution_time_hours]]="", tickets_cleaned[[#This Row],[resolution_time_hours]]&lt;0),"",tickets_cleaned[[#This Row],[resolution_time_hours]])</f>
        <v/>
      </c>
    </row>
    <row r="3882" spans="1:22" ht="15" customHeight="1" x14ac:dyDescent="0.2">
      <c r="A3882">
        <v>3881</v>
      </c>
      <c r="B3882" t="s">
        <v>12624</v>
      </c>
      <c r="C3882" t="s">
        <v>12625</v>
      </c>
      <c r="D3882">
        <v>18</v>
      </c>
      <c r="E3882" t="s">
        <v>65</v>
      </c>
      <c r="F3882" t="s">
        <v>139</v>
      </c>
      <c r="G3882" s="1">
        <v>44440</v>
      </c>
      <c r="H3882" t="s">
        <v>23</v>
      </c>
      <c r="I3882" t="s">
        <v>91</v>
      </c>
      <c r="J3882" t="s">
        <v>12626</v>
      </c>
      <c r="K3882" t="s">
        <v>93</v>
      </c>
      <c r="M3882" t="s">
        <v>28</v>
      </c>
      <c r="N3882" t="s">
        <v>30</v>
      </c>
      <c r="P3882"/>
      <c r="S3882">
        <v>0</v>
      </c>
      <c r="T3882">
        <v>1</v>
      </c>
      <c r="U3882">
        <v>0</v>
      </c>
      <c r="V3882" t="str">
        <f>IF(OR(tickets_cleaned[[#This Row],[resolution_time_hours]]="", tickets_cleaned[[#This Row],[resolution_time_hours]]&lt;0),"",tickets_cleaned[[#This Row],[resolution_time_hours]])</f>
        <v/>
      </c>
    </row>
    <row r="3883" spans="1:22" ht="15" customHeight="1" x14ac:dyDescent="0.2">
      <c r="A3883">
        <v>3882</v>
      </c>
      <c r="B3883" t="s">
        <v>12627</v>
      </c>
      <c r="C3883" t="s">
        <v>12628</v>
      </c>
      <c r="D3883">
        <v>49</v>
      </c>
      <c r="E3883" t="s">
        <v>65</v>
      </c>
      <c r="F3883" t="s">
        <v>187</v>
      </c>
      <c r="G3883" s="1">
        <v>43832</v>
      </c>
      <c r="H3883" t="s">
        <v>20</v>
      </c>
      <c r="I3883" t="s">
        <v>168</v>
      </c>
      <c r="J3883" s="21" t="s">
        <v>12629</v>
      </c>
      <c r="K3883" t="s">
        <v>74</v>
      </c>
      <c r="L3883" t="s">
        <v>12630</v>
      </c>
      <c r="M3883" t="s">
        <v>26</v>
      </c>
      <c r="N3883" t="s">
        <v>32</v>
      </c>
      <c r="O3883" s="15">
        <v>45078.475543981483</v>
      </c>
      <c r="P3883" s="15">
        <v>45078.268599537034</v>
      </c>
      <c r="Q3883">
        <v>5</v>
      </c>
      <c r="S3883">
        <v>1</v>
      </c>
      <c r="T3883">
        <v>0</v>
      </c>
      <c r="U3883">
        <v>0</v>
      </c>
      <c r="V3883" t="str">
        <f>IF(OR(tickets_cleaned[[#This Row],[resolution_time_hours]]="", tickets_cleaned[[#This Row],[resolution_time_hours]]&lt;0),"",tickets_cleaned[[#This Row],[resolution_time_hours]])</f>
        <v/>
      </c>
    </row>
    <row r="3884" spans="1:22" ht="15" customHeight="1" x14ac:dyDescent="0.2">
      <c r="A3884">
        <v>3883</v>
      </c>
      <c r="B3884" t="s">
        <v>12631</v>
      </c>
      <c r="C3884" t="s">
        <v>12632</v>
      </c>
      <c r="D3884">
        <v>53</v>
      </c>
      <c r="E3884" t="s">
        <v>58</v>
      </c>
      <c r="F3884" t="s">
        <v>59</v>
      </c>
      <c r="G3884" s="1">
        <v>44299</v>
      </c>
      <c r="H3884" t="s">
        <v>22</v>
      </c>
      <c r="I3884" t="s">
        <v>22</v>
      </c>
      <c r="J3884" s="21" t="s">
        <v>12633</v>
      </c>
      <c r="K3884" t="s">
        <v>62</v>
      </c>
      <c r="M3884" t="s">
        <v>28</v>
      </c>
      <c r="N3884" t="s">
        <v>31</v>
      </c>
      <c r="O3884" s="15">
        <v>45078.138067129628</v>
      </c>
      <c r="P3884"/>
      <c r="S3884">
        <v>0</v>
      </c>
      <c r="T3884">
        <v>1</v>
      </c>
      <c r="U3884">
        <v>0</v>
      </c>
      <c r="V3884" t="str">
        <f>IF(OR(tickets_cleaned[[#This Row],[resolution_time_hours]]="", tickets_cleaned[[#This Row],[resolution_time_hours]]&lt;0),"",tickets_cleaned[[#This Row],[resolution_time_hours]])</f>
        <v/>
      </c>
    </row>
    <row r="3885" spans="1:22" ht="15" customHeight="1" x14ac:dyDescent="0.2">
      <c r="A3885">
        <v>3884</v>
      </c>
      <c r="B3885" t="s">
        <v>12634</v>
      </c>
      <c r="C3885" t="s">
        <v>12635</v>
      </c>
      <c r="D3885">
        <v>20</v>
      </c>
      <c r="E3885" t="s">
        <v>65</v>
      </c>
      <c r="F3885" t="s">
        <v>724</v>
      </c>
      <c r="G3885" s="1">
        <v>43877</v>
      </c>
      <c r="H3885" t="s">
        <v>22</v>
      </c>
      <c r="I3885" t="s">
        <v>22</v>
      </c>
      <c r="J3885" t="s">
        <v>4172</v>
      </c>
      <c r="K3885" t="s">
        <v>93</v>
      </c>
      <c r="M3885" t="s">
        <v>27</v>
      </c>
      <c r="N3885" t="s">
        <v>30</v>
      </c>
      <c r="P3885"/>
      <c r="S3885">
        <v>0</v>
      </c>
      <c r="T3885">
        <v>1</v>
      </c>
      <c r="U3885">
        <v>0</v>
      </c>
      <c r="V3885" t="str">
        <f>IF(OR(tickets_cleaned[[#This Row],[resolution_time_hours]]="", tickets_cleaned[[#This Row],[resolution_time_hours]]&lt;0),"",tickets_cleaned[[#This Row],[resolution_time_hours]])</f>
        <v/>
      </c>
    </row>
    <row r="3886" spans="1:22" ht="15" customHeight="1" x14ac:dyDescent="0.2">
      <c r="A3886">
        <v>3885</v>
      </c>
      <c r="B3886" t="s">
        <v>12636</v>
      </c>
      <c r="C3886" t="s">
        <v>12637</v>
      </c>
      <c r="D3886">
        <v>56</v>
      </c>
      <c r="E3886" t="s">
        <v>65</v>
      </c>
      <c r="F3886" t="s">
        <v>245</v>
      </c>
      <c r="G3886" s="1">
        <v>44152</v>
      </c>
      <c r="H3886" t="s">
        <v>23</v>
      </c>
      <c r="I3886" t="s">
        <v>85</v>
      </c>
      <c r="J3886" t="s">
        <v>12638</v>
      </c>
      <c r="K3886" t="s">
        <v>62</v>
      </c>
      <c r="M3886" t="s">
        <v>26</v>
      </c>
      <c r="N3886" t="s">
        <v>31</v>
      </c>
      <c r="O3886" s="15">
        <v>45078.799201388887</v>
      </c>
      <c r="P3886"/>
      <c r="S3886">
        <v>0</v>
      </c>
      <c r="T3886">
        <v>1</v>
      </c>
      <c r="U3886">
        <v>0</v>
      </c>
      <c r="V3886" t="str">
        <f>IF(OR(tickets_cleaned[[#This Row],[resolution_time_hours]]="", tickets_cleaned[[#This Row],[resolution_time_hours]]&lt;0),"",tickets_cleaned[[#This Row],[resolution_time_hours]])</f>
        <v/>
      </c>
    </row>
    <row r="3887" spans="1:22" ht="15" customHeight="1" x14ac:dyDescent="0.2">
      <c r="A3887">
        <v>3886</v>
      </c>
      <c r="B3887" t="s">
        <v>12639</v>
      </c>
      <c r="C3887" t="s">
        <v>12640</v>
      </c>
      <c r="D3887">
        <v>62</v>
      </c>
      <c r="E3887" t="s">
        <v>58</v>
      </c>
      <c r="F3887" t="s">
        <v>275</v>
      </c>
      <c r="G3887" s="1">
        <v>44244</v>
      </c>
      <c r="H3887" t="s">
        <v>22</v>
      </c>
      <c r="I3887" t="s">
        <v>67</v>
      </c>
      <c r="J3887" t="s">
        <v>12641</v>
      </c>
      <c r="K3887" t="s">
        <v>93</v>
      </c>
      <c r="M3887" t="s">
        <v>27</v>
      </c>
      <c r="N3887" t="s">
        <v>29</v>
      </c>
      <c r="P3887"/>
      <c r="S3887">
        <v>0</v>
      </c>
      <c r="T3887">
        <v>1</v>
      </c>
      <c r="U3887">
        <v>0</v>
      </c>
      <c r="V3887" t="str">
        <f>IF(OR(tickets_cleaned[[#This Row],[resolution_time_hours]]="", tickets_cleaned[[#This Row],[resolution_time_hours]]&lt;0),"",tickets_cleaned[[#This Row],[resolution_time_hours]])</f>
        <v/>
      </c>
    </row>
    <row r="3888" spans="1:22" ht="15" customHeight="1" x14ac:dyDescent="0.2">
      <c r="A3888">
        <v>3887</v>
      </c>
      <c r="B3888" t="s">
        <v>12642</v>
      </c>
      <c r="C3888" t="s">
        <v>12643</v>
      </c>
      <c r="D3888">
        <v>20</v>
      </c>
      <c r="E3888" t="s">
        <v>65</v>
      </c>
      <c r="F3888" t="s">
        <v>364</v>
      </c>
      <c r="G3888" s="1">
        <v>44040</v>
      </c>
      <c r="H3888" t="s">
        <v>22</v>
      </c>
      <c r="I3888" t="s">
        <v>20</v>
      </c>
      <c r="J3888" s="21" t="s">
        <v>12644</v>
      </c>
      <c r="K3888" t="s">
        <v>93</v>
      </c>
      <c r="M3888" t="s">
        <v>28</v>
      </c>
      <c r="N3888" t="s">
        <v>31</v>
      </c>
      <c r="P3888"/>
      <c r="S3888">
        <v>0</v>
      </c>
      <c r="T3888">
        <v>1</v>
      </c>
      <c r="U3888">
        <v>0</v>
      </c>
      <c r="V3888" t="str">
        <f>IF(OR(tickets_cleaned[[#This Row],[resolution_time_hours]]="", tickets_cleaned[[#This Row],[resolution_time_hours]]&lt;0),"",tickets_cleaned[[#This Row],[resolution_time_hours]])</f>
        <v/>
      </c>
    </row>
    <row r="3889" spans="1:22" ht="15" customHeight="1" x14ac:dyDescent="0.2">
      <c r="A3889">
        <v>3888</v>
      </c>
      <c r="B3889" t="s">
        <v>12645</v>
      </c>
      <c r="C3889" t="s">
        <v>12646</v>
      </c>
      <c r="D3889">
        <v>62</v>
      </c>
      <c r="E3889" t="s">
        <v>90</v>
      </c>
      <c r="F3889" t="s">
        <v>183</v>
      </c>
      <c r="G3889" s="1">
        <v>43859</v>
      </c>
      <c r="H3889" t="s">
        <v>20</v>
      </c>
      <c r="I3889" t="s">
        <v>126</v>
      </c>
      <c r="J3889" s="21" t="s">
        <v>27253</v>
      </c>
      <c r="K3889" t="s">
        <v>74</v>
      </c>
      <c r="L3889" t="s">
        <v>12647</v>
      </c>
      <c r="M3889" t="s">
        <v>28</v>
      </c>
      <c r="N3889" t="s">
        <v>29</v>
      </c>
      <c r="O3889" s="15">
        <v>45078.708275462966</v>
      </c>
      <c r="P3889" s="15">
        <v>45078.479803240742</v>
      </c>
      <c r="Q3889">
        <v>2</v>
      </c>
      <c r="S3889">
        <v>1</v>
      </c>
      <c r="T3889">
        <v>0</v>
      </c>
      <c r="U3889">
        <v>1</v>
      </c>
      <c r="V3889" t="str">
        <f>IF(OR(tickets_cleaned[[#This Row],[resolution_time_hours]]="", tickets_cleaned[[#This Row],[resolution_time_hours]]&lt;0),"",tickets_cleaned[[#This Row],[resolution_time_hours]])</f>
        <v/>
      </c>
    </row>
    <row r="3890" spans="1:22" ht="15" customHeight="1" x14ac:dyDescent="0.2">
      <c r="A3890">
        <v>3889</v>
      </c>
      <c r="B3890" t="s">
        <v>12648</v>
      </c>
      <c r="C3890" t="s">
        <v>12649</v>
      </c>
      <c r="D3890">
        <v>69</v>
      </c>
      <c r="E3890" t="s">
        <v>65</v>
      </c>
      <c r="F3890" t="s">
        <v>187</v>
      </c>
      <c r="G3890" s="1">
        <v>44071</v>
      </c>
      <c r="H3890" t="s">
        <v>23</v>
      </c>
      <c r="I3890" t="s">
        <v>126</v>
      </c>
      <c r="J3890" s="21" t="s">
        <v>12650</v>
      </c>
      <c r="K3890" t="s">
        <v>74</v>
      </c>
      <c r="L3890" t="s">
        <v>12651</v>
      </c>
      <c r="M3890" t="s">
        <v>25</v>
      </c>
      <c r="N3890" t="s">
        <v>30</v>
      </c>
      <c r="O3890" s="15">
        <v>45078.101354166669</v>
      </c>
      <c r="P3890" s="15">
        <v>45078.708993055552</v>
      </c>
      <c r="Q3890">
        <v>4</v>
      </c>
      <c r="R3890">
        <v>14</v>
      </c>
      <c r="S3890">
        <v>1</v>
      </c>
      <c r="T3890">
        <v>0</v>
      </c>
      <c r="U3890">
        <v>0</v>
      </c>
      <c r="V3890">
        <f>IF(OR(tickets_cleaned[[#This Row],[resolution_time_hours]]="", tickets_cleaned[[#This Row],[resolution_time_hours]]&lt;0),"",tickets_cleaned[[#This Row],[resolution_time_hours]])</f>
        <v>14</v>
      </c>
    </row>
    <row r="3891" spans="1:22" ht="15" customHeight="1" x14ac:dyDescent="0.2">
      <c r="A3891">
        <v>3890</v>
      </c>
      <c r="B3891" t="s">
        <v>12652</v>
      </c>
      <c r="C3891" t="s">
        <v>12653</v>
      </c>
      <c r="D3891">
        <v>25</v>
      </c>
      <c r="E3891" t="s">
        <v>58</v>
      </c>
      <c r="F3891" t="s">
        <v>78</v>
      </c>
      <c r="G3891" s="1">
        <v>43848</v>
      </c>
      <c r="H3891" t="s">
        <v>24</v>
      </c>
      <c r="I3891" t="s">
        <v>168</v>
      </c>
      <c r="J3891" s="21" t="s">
        <v>12654</v>
      </c>
      <c r="K3891" t="s">
        <v>74</v>
      </c>
      <c r="L3891" t="s">
        <v>12655</v>
      </c>
      <c r="M3891" t="s">
        <v>27</v>
      </c>
      <c r="N3891" t="s">
        <v>29</v>
      </c>
      <c r="O3891" s="15">
        <v>45078.746516203704</v>
      </c>
      <c r="P3891" s="15">
        <v>45078.964571759258</v>
      </c>
      <c r="Q3891">
        <v>1</v>
      </c>
      <c r="R3891">
        <v>5</v>
      </c>
      <c r="S3891">
        <v>1</v>
      </c>
      <c r="T3891">
        <v>0</v>
      </c>
      <c r="U3891">
        <v>1</v>
      </c>
      <c r="V3891">
        <f>IF(OR(tickets_cleaned[[#This Row],[resolution_time_hours]]="", tickets_cleaned[[#This Row],[resolution_time_hours]]&lt;0),"",tickets_cleaned[[#This Row],[resolution_time_hours]])</f>
        <v>5</v>
      </c>
    </row>
    <row r="3892" spans="1:22" ht="15" customHeight="1" x14ac:dyDescent="0.2">
      <c r="A3892">
        <v>3891</v>
      </c>
      <c r="B3892" t="s">
        <v>12656</v>
      </c>
      <c r="C3892" t="s">
        <v>12657</v>
      </c>
      <c r="D3892">
        <v>42</v>
      </c>
      <c r="E3892" t="s">
        <v>65</v>
      </c>
      <c r="F3892" t="s">
        <v>161</v>
      </c>
      <c r="G3892" s="1">
        <v>44292</v>
      </c>
      <c r="H3892" t="s">
        <v>23</v>
      </c>
      <c r="I3892" t="s">
        <v>101</v>
      </c>
      <c r="J3892" s="21" t="s">
        <v>12658</v>
      </c>
      <c r="K3892" t="s">
        <v>62</v>
      </c>
      <c r="M3892" t="s">
        <v>26</v>
      </c>
      <c r="N3892" t="s">
        <v>29</v>
      </c>
      <c r="O3892" s="15">
        <v>45078.2</v>
      </c>
      <c r="P3892"/>
      <c r="S3892">
        <v>0</v>
      </c>
      <c r="T3892">
        <v>1</v>
      </c>
      <c r="U3892">
        <v>0</v>
      </c>
      <c r="V3892" t="str">
        <f>IF(OR(tickets_cleaned[[#This Row],[resolution_time_hours]]="", tickets_cleaned[[#This Row],[resolution_time_hours]]&lt;0),"",tickets_cleaned[[#This Row],[resolution_time_hours]])</f>
        <v/>
      </c>
    </row>
    <row r="3893" spans="1:22" ht="15" customHeight="1" x14ac:dyDescent="0.2">
      <c r="A3893">
        <v>3892</v>
      </c>
      <c r="B3893" t="s">
        <v>12659</v>
      </c>
      <c r="C3893" t="s">
        <v>12660</v>
      </c>
      <c r="D3893">
        <v>43</v>
      </c>
      <c r="E3893" t="s">
        <v>65</v>
      </c>
      <c r="F3893" t="s">
        <v>119</v>
      </c>
      <c r="G3893" s="1">
        <v>44064</v>
      </c>
      <c r="H3893" t="s">
        <v>20</v>
      </c>
      <c r="I3893" t="s">
        <v>120</v>
      </c>
      <c r="J3893" s="21" t="s">
        <v>12661</v>
      </c>
      <c r="K3893" t="s">
        <v>74</v>
      </c>
      <c r="L3893" t="s">
        <v>12662</v>
      </c>
      <c r="M3893" t="s">
        <v>27</v>
      </c>
      <c r="N3893" t="s">
        <v>29</v>
      </c>
      <c r="O3893" s="15">
        <v>45077.975023148145</v>
      </c>
      <c r="P3893" s="15">
        <v>45078.091689814813</v>
      </c>
      <c r="Q3893">
        <v>1</v>
      </c>
      <c r="R3893">
        <v>2</v>
      </c>
      <c r="S3893">
        <v>1</v>
      </c>
      <c r="T3893">
        <v>0</v>
      </c>
      <c r="U3893">
        <v>1</v>
      </c>
      <c r="V3893">
        <f>IF(OR(tickets_cleaned[[#This Row],[resolution_time_hours]]="", tickets_cleaned[[#This Row],[resolution_time_hours]]&lt;0),"",tickets_cleaned[[#This Row],[resolution_time_hours]])</f>
        <v>2</v>
      </c>
    </row>
    <row r="3894" spans="1:22" ht="15" customHeight="1" x14ac:dyDescent="0.2">
      <c r="A3894">
        <v>3893</v>
      </c>
      <c r="B3894" t="s">
        <v>12663</v>
      </c>
      <c r="C3894" t="s">
        <v>12664</v>
      </c>
      <c r="D3894">
        <v>39</v>
      </c>
      <c r="E3894" t="s">
        <v>90</v>
      </c>
      <c r="F3894" t="s">
        <v>481</v>
      </c>
      <c r="G3894" s="1">
        <v>44281</v>
      </c>
      <c r="H3894" t="s">
        <v>21</v>
      </c>
      <c r="I3894" t="s">
        <v>168</v>
      </c>
      <c r="J3894" t="s">
        <v>12665</v>
      </c>
      <c r="K3894" t="s">
        <v>62</v>
      </c>
      <c r="M3894" t="s">
        <v>25</v>
      </c>
      <c r="N3894" t="s">
        <v>31</v>
      </c>
      <c r="O3894" s="15">
        <v>45078.519479166665</v>
      </c>
      <c r="P3894"/>
      <c r="S3894">
        <v>0</v>
      </c>
      <c r="T3894">
        <v>1</v>
      </c>
      <c r="U3894">
        <v>0</v>
      </c>
      <c r="V3894" t="str">
        <f>IF(OR(tickets_cleaned[[#This Row],[resolution_time_hours]]="", tickets_cleaned[[#This Row],[resolution_time_hours]]&lt;0),"",tickets_cleaned[[#This Row],[resolution_time_hours]])</f>
        <v/>
      </c>
    </row>
    <row r="3895" spans="1:22" ht="15" customHeight="1" x14ac:dyDescent="0.2">
      <c r="A3895">
        <v>3894</v>
      </c>
      <c r="B3895" t="s">
        <v>12666</v>
      </c>
      <c r="C3895" t="s">
        <v>12667</v>
      </c>
      <c r="D3895">
        <v>68</v>
      </c>
      <c r="E3895" t="s">
        <v>90</v>
      </c>
      <c r="F3895" t="s">
        <v>446</v>
      </c>
      <c r="G3895" s="1">
        <v>44503</v>
      </c>
      <c r="H3895" t="s">
        <v>20</v>
      </c>
      <c r="I3895" t="s">
        <v>140</v>
      </c>
      <c r="J3895" s="21" t="s">
        <v>12668</v>
      </c>
      <c r="K3895" t="s">
        <v>74</v>
      </c>
      <c r="L3895" t="s">
        <v>12669</v>
      </c>
      <c r="M3895" t="s">
        <v>25</v>
      </c>
      <c r="N3895" t="s">
        <v>29</v>
      </c>
      <c r="O3895" s="15">
        <v>45078.502835648149</v>
      </c>
      <c r="P3895" s="15">
        <v>45078.499363425923</v>
      </c>
      <c r="Q3895">
        <v>4</v>
      </c>
      <c r="S3895">
        <v>1</v>
      </c>
      <c r="T3895">
        <v>0</v>
      </c>
      <c r="U3895">
        <v>0</v>
      </c>
      <c r="V3895" t="str">
        <f>IF(OR(tickets_cleaned[[#This Row],[resolution_time_hours]]="", tickets_cleaned[[#This Row],[resolution_time_hours]]&lt;0),"",tickets_cleaned[[#This Row],[resolution_time_hours]])</f>
        <v/>
      </c>
    </row>
    <row r="3896" spans="1:22" ht="15" customHeight="1" x14ac:dyDescent="0.2">
      <c r="A3896">
        <v>3895</v>
      </c>
      <c r="B3896" t="s">
        <v>12670</v>
      </c>
      <c r="C3896" t="s">
        <v>12671</v>
      </c>
      <c r="D3896">
        <v>35</v>
      </c>
      <c r="E3896" t="s">
        <v>58</v>
      </c>
      <c r="F3896" t="s">
        <v>187</v>
      </c>
      <c r="G3896" s="1">
        <v>44211</v>
      </c>
      <c r="H3896" t="s">
        <v>24</v>
      </c>
      <c r="I3896" t="s">
        <v>126</v>
      </c>
      <c r="J3896" s="21" t="s">
        <v>12672</v>
      </c>
      <c r="K3896" t="s">
        <v>93</v>
      </c>
      <c r="M3896" t="s">
        <v>25</v>
      </c>
      <c r="N3896" t="s">
        <v>30</v>
      </c>
      <c r="P3896"/>
      <c r="S3896">
        <v>0</v>
      </c>
      <c r="T3896">
        <v>1</v>
      </c>
      <c r="U3896">
        <v>0</v>
      </c>
      <c r="V3896" t="str">
        <f>IF(OR(tickets_cleaned[[#This Row],[resolution_time_hours]]="", tickets_cleaned[[#This Row],[resolution_time_hours]]&lt;0),"",tickets_cleaned[[#This Row],[resolution_time_hours]])</f>
        <v/>
      </c>
    </row>
    <row r="3897" spans="1:22" ht="15" customHeight="1" x14ac:dyDescent="0.2">
      <c r="A3897">
        <v>3896</v>
      </c>
      <c r="B3897" t="s">
        <v>12673</v>
      </c>
      <c r="C3897" t="s">
        <v>12674</v>
      </c>
      <c r="D3897">
        <v>49</v>
      </c>
      <c r="E3897" t="s">
        <v>58</v>
      </c>
      <c r="F3897" t="s">
        <v>114</v>
      </c>
      <c r="G3897" s="1">
        <v>44421</v>
      </c>
      <c r="H3897" t="s">
        <v>23</v>
      </c>
      <c r="I3897" t="s">
        <v>22</v>
      </c>
      <c r="J3897" s="21" t="s">
        <v>12675</v>
      </c>
      <c r="K3897" t="s">
        <v>74</v>
      </c>
      <c r="L3897" t="s">
        <v>12676</v>
      </c>
      <c r="M3897" t="s">
        <v>26</v>
      </c>
      <c r="N3897" t="s">
        <v>29</v>
      </c>
      <c r="O3897" s="15">
        <v>45078.317442129628</v>
      </c>
      <c r="P3897" s="15">
        <v>45077.974386574075</v>
      </c>
      <c r="Q3897">
        <v>4</v>
      </c>
      <c r="S3897">
        <v>1</v>
      </c>
      <c r="T3897">
        <v>0</v>
      </c>
      <c r="U3897">
        <v>0</v>
      </c>
      <c r="V3897" t="str">
        <f>IF(OR(tickets_cleaned[[#This Row],[resolution_time_hours]]="", tickets_cleaned[[#This Row],[resolution_time_hours]]&lt;0),"",tickets_cleaned[[#This Row],[resolution_time_hours]])</f>
        <v/>
      </c>
    </row>
    <row r="3898" spans="1:22" ht="15" customHeight="1" x14ac:dyDescent="0.2">
      <c r="A3898">
        <v>3897</v>
      </c>
      <c r="B3898" t="s">
        <v>12677</v>
      </c>
      <c r="C3898" t="s">
        <v>12678</v>
      </c>
      <c r="D3898">
        <v>30</v>
      </c>
      <c r="E3898" t="s">
        <v>90</v>
      </c>
      <c r="F3898" t="s">
        <v>724</v>
      </c>
      <c r="G3898" s="1">
        <v>43843</v>
      </c>
      <c r="H3898" t="s">
        <v>24</v>
      </c>
      <c r="I3898" t="s">
        <v>203</v>
      </c>
      <c r="J3898" t="s">
        <v>12679</v>
      </c>
      <c r="K3898" t="s">
        <v>93</v>
      </c>
      <c r="M3898" t="s">
        <v>26</v>
      </c>
      <c r="N3898" t="s">
        <v>29</v>
      </c>
      <c r="P3898"/>
      <c r="S3898">
        <v>0</v>
      </c>
      <c r="T3898">
        <v>1</v>
      </c>
      <c r="U3898">
        <v>0</v>
      </c>
      <c r="V3898" t="str">
        <f>IF(OR(tickets_cleaned[[#This Row],[resolution_time_hours]]="", tickets_cleaned[[#This Row],[resolution_time_hours]]&lt;0),"",tickets_cleaned[[#This Row],[resolution_time_hours]])</f>
        <v/>
      </c>
    </row>
    <row r="3899" spans="1:22" ht="15" customHeight="1" x14ac:dyDescent="0.2">
      <c r="A3899">
        <v>3898</v>
      </c>
      <c r="B3899" t="s">
        <v>12680</v>
      </c>
      <c r="C3899" t="s">
        <v>12681</v>
      </c>
      <c r="D3899">
        <v>63</v>
      </c>
      <c r="E3899" t="s">
        <v>58</v>
      </c>
      <c r="F3899" t="s">
        <v>456</v>
      </c>
      <c r="G3899" s="1">
        <v>43992</v>
      </c>
      <c r="H3899" t="s">
        <v>21</v>
      </c>
      <c r="I3899" t="s">
        <v>203</v>
      </c>
      <c r="J3899" s="21" t="s">
        <v>12682</v>
      </c>
      <c r="K3899" t="s">
        <v>74</v>
      </c>
      <c r="L3899" t="s">
        <v>12683</v>
      </c>
      <c r="M3899" t="s">
        <v>27</v>
      </c>
      <c r="N3899" t="s">
        <v>31</v>
      </c>
      <c r="O3899" s="15">
        <v>45078.445960648147</v>
      </c>
      <c r="P3899" s="15">
        <v>45078.21193287037</v>
      </c>
      <c r="Q3899">
        <v>1</v>
      </c>
      <c r="S3899">
        <v>1</v>
      </c>
      <c r="T3899">
        <v>0</v>
      </c>
      <c r="U3899">
        <v>1</v>
      </c>
      <c r="V3899" t="str">
        <f>IF(OR(tickets_cleaned[[#This Row],[resolution_time_hours]]="", tickets_cleaned[[#This Row],[resolution_time_hours]]&lt;0),"",tickets_cleaned[[#This Row],[resolution_time_hours]])</f>
        <v/>
      </c>
    </row>
    <row r="3900" spans="1:22" ht="15" customHeight="1" x14ac:dyDescent="0.2">
      <c r="A3900">
        <v>3899</v>
      </c>
      <c r="B3900" t="s">
        <v>12684</v>
      </c>
      <c r="C3900" t="s">
        <v>12685</v>
      </c>
      <c r="D3900">
        <v>60</v>
      </c>
      <c r="E3900" t="s">
        <v>90</v>
      </c>
      <c r="F3900" t="s">
        <v>724</v>
      </c>
      <c r="G3900" s="1">
        <v>43978</v>
      </c>
      <c r="H3900" t="s">
        <v>21</v>
      </c>
      <c r="I3900" t="s">
        <v>126</v>
      </c>
      <c r="J3900" s="21" t="s">
        <v>12686</v>
      </c>
      <c r="K3900" t="s">
        <v>62</v>
      </c>
      <c r="M3900" t="s">
        <v>28</v>
      </c>
      <c r="N3900" t="s">
        <v>30</v>
      </c>
      <c r="O3900" s="15">
        <v>45078.764722222222</v>
      </c>
      <c r="P3900"/>
      <c r="S3900">
        <v>0</v>
      </c>
      <c r="T3900">
        <v>1</v>
      </c>
      <c r="U3900">
        <v>0</v>
      </c>
      <c r="V3900" t="str">
        <f>IF(OR(tickets_cleaned[[#This Row],[resolution_time_hours]]="", tickets_cleaned[[#This Row],[resolution_time_hours]]&lt;0),"",tickets_cleaned[[#This Row],[resolution_time_hours]])</f>
        <v/>
      </c>
    </row>
    <row r="3901" spans="1:22" ht="15" customHeight="1" x14ac:dyDescent="0.2">
      <c r="A3901">
        <v>3900</v>
      </c>
      <c r="B3901" t="s">
        <v>12687</v>
      </c>
      <c r="C3901" t="s">
        <v>12688</v>
      </c>
      <c r="D3901">
        <v>24</v>
      </c>
      <c r="E3901" t="s">
        <v>58</v>
      </c>
      <c r="F3901" t="s">
        <v>456</v>
      </c>
      <c r="G3901" s="1">
        <v>44060</v>
      </c>
      <c r="H3901" t="s">
        <v>23</v>
      </c>
      <c r="I3901" t="s">
        <v>20</v>
      </c>
      <c r="J3901" s="21" t="s">
        <v>12689</v>
      </c>
      <c r="K3901" t="s">
        <v>62</v>
      </c>
      <c r="M3901" t="s">
        <v>26</v>
      </c>
      <c r="N3901" t="s">
        <v>30</v>
      </c>
      <c r="O3901" s="15">
        <v>45078.033495370371</v>
      </c>
      <c r="P3901"/>
      <c r="S3901">
        <v>0</v>
      </c>
      <c r="T3901">
        <v>1</v>
      </c>
      <c r="U3901">
        <v>0</v>
      </c>
      <c r="V3901" t="str">
        <f>IF(OR(tickets_cleaned[[#This Row],[resolution_time_hours]]="", tickets_cleaned[[#This Row],[resolution_time_hours]]&lt;0),"",tickets_cleaned[[#This Row],[resolution_time_hours]])</f>
        <v/>
      </c>
    </row>
    <row r="3902" spans="1:22" ht="15" customHeight="1" x14ac:dyDescent="0.2">
      <c r="A3902">
        <v>3901</v>
      </c>
      <c r="B3902" t="s">
        <v>12690</v>
      </c>
      <c r="C3902" t="s">
        <v>12691</v>
      </c>
      <c r="D3902">
        <v>53</v>
      </c>
      <c r="E3902" t="s">
        <v>65</v>
      </c>
      <c r="F3902" t="s">
        <v>161</v>
      </c>
      <c r="G3902" s="1">
        <v>44304</v>
      </c>
      <c r="H3902" t="s">
        <v>23</v>
      </c>
      <c r="I3902" t="s">
        <v>91</v>
      </c>
      <c r="J3902" t="s">
        <v>12692</v>
      </c>
      <c r="K3902" t="s">
        <v>93</v>
      </c>
      <c r="M3902" t="s">
        <v>27</v>
      </c>
      <c r="N3902" t="s">
        <v>31</v>
      </c>
      <c r="P3902"/>
      <c r="S3902">
        <v>0</v>
      </c>
      <c r="T3902">
        <v>1</v>
      </c>
      <c r="U3902">
        <v>0</v>
      </c>
      <c r="V3902" t="str">
        <f>IF(OR(tickets_cleaned[[#This Row],[resolution_time_hours]]="", tickets_cleaned[[#This Row],[resolution_time_hours]]&lt;0),"",tickets_cleaned[[#This Row],[resolution_time_hours]])</f>
        <v/>
      </c>
    </row>
    <row r="3903" spans="1:22" ht="15" customHeight="1" x14ac:dyDescent="0.2">
      <c r="A3903">
        <v>3902</v>
      </c>
      <c r="B3903" t="s">
        <v>12693</v>
      </c>
      <c r="C3903" t="s">
        <v>12694</v>
      </c>
      <c r="D3903">
        <v>68</v>
      </c>
      <c r="E3903" t="s">
        <v>65</v>
      </c>
      <c r="F3903" t="s">
        <v>275</v>
      </c>
      <c r="G3903" s="1">
        <v>44125</v>
      </c>
      <c r="H3903" t="s">
        <v>20</v>
      </c>
      <c r="I3903" t="s">
        <v>126</v>
      </c>
      <c r="J3903" s="21" t="s">
        <v>12695</v>
      </c>
      <c r="K3903" t="s">
        <v>62</v>
      </c>
      <c r="M3903" t="s">
        <v>26</v>
      </c>
      <c r="N3903" t="s">
        <v>29</v>
      </c>
      <c r="O3903" s="15">
        <v>45078.373113425929</v>
      </c>
      <c r="P3903"/>
      <c r="S3903">
        <v>0</v>
      </c>
      <c r="T3903">
        <v>1</v>
      </c>
      <c r="U3903">
        <v>0</v>
      </c>
      <c r="V3903" t="str">
        <f>IF(OR(tickets_cleaned[[#This Row],[resolution_time_hours]]="", tickets_cleaned[[#This Row],[resolution_time_hours]]&lt;0),"",tickets_cleaned[[#This Row],[resolution_time_hours]])</f>
        <v/>
      </c>
    </row>
    <row r="3904" spans="1:22" ht="15" customHeight="1" x14ac:dyDescent="0.2">
      <c r="A3904">
        <v>3903</v>
      </c>
      <c r="B3904" t="s">
        <v>12696</v>
      </c>
      <c r="C3904" t="s">
        <v>12697</v>
      </c>
      <c r="D3904">
        <v>51</v>
      </c>
      <c r="E3904" t="s">
        <v>90</v>
      </c>
      <c r="F3904" t="s">
        <v>680</v>
      </c>
      <c r="G3904" s="1">
        <v>43871</v>
      </c>
      <c r="H3904" t="s">
        <v>20</v>
      </c>
      <c r="I3904" t="s">
        <v>101</v>
      </c>
      <c r="J3904" t="s">
        <v>12698</v>
      </c>
      <c r="K3904" t="s">
        <v>93</v>
      </c>
      <c r="M3904" t="s">
        <v>25</v>
      </c>
      <c r="N3904" t="s">
        <v>30</v>
      </c>
      <c r="P3904"/>
      <c r="S3904">
        <v>0</v>
      </c>
      <c r="T3904">
        <v>1</v>
      </c>
      <c r="U3904">
        <v>0</v>
      </c>
      <c r="V3904" t="str">
        <f>IF(OR(tickets_cleaned[[#This Row],[resolution_time_hours]]="", tickets_cleaned[[#This Row],[resolution_time_hours]]&lt;0),"",tickets_cleaned[[#This Row],[resolution_time_hours]])</f>
        <v/>
      </c>
    </row>
    <row r="3905" spans="1:22" ht="15" customHeight="1" x14ac:dyDescent="0.2">
      <c r="A3905">
        <v>3904</v>
      </c>
      <c r="B3905" t="s">
        <v>12699</v>
      </c>
      <c r="C3905" t="s">
        <v>12700</v>
      </c>
      <c r="D3905">
        <v>70</v>
      </c>
      <c r="E3905" t="s">
        <v>65</v>
      </c>
      <c r="F3905" t="s">
        <v>342</v>
      </c>
      <c r="G3905" s="1">
        <v>44529</v>
      </c>
      <c r="H3905" t="s">
        <v>21</v>
      </c>
      <c r="I3905" t="s">
        <v>168</v>
      </c>
      <c r="J3905" s="21" t="s">
        <v>27254</v>
      </c>
      <c r="K3905" t="s">
        <v>74</v>
      </c>
      <c r="L3905" t="s">
        <v>12701</v>
      </c>
      <c r="M3905" t="s">
        <v>25</v>
      </c>
      <c r="N3905" t="s">
        <v>29</v>
      </c>
      <c r="O3905" s="15">
        <v>45078.523831018516</v>
      </c>
      <c r="P3905" s="15">
        <v>45078.432164351849</v>
      </c>
      <c r="Q3905">
        <v>1</v>
      </c>
      <c r="S3905">
        <v>1</v>
      </c>
      <c r="T3905">
        <v>0</v>
      </c>
      <c r="U3905">
        <v>1</v>
      </c>
      <c r="V3905" t="str">
        <f>IF(OR(tickets_cleaned[[#This Row],[resolution_time_hours]]="", tickets_cleaned[[#This Row],[resolution_time_hours]]&lt;0),"",tickets_cleaned[[#This Row],[resolution_time_hours]])</f>
        <v/>
      </c>
    </row>
    <row r="3906" spans="1:22" ht="15" customHeight="1" x14ac:dyDescent="0.2">
      <c r="A3906">
        <v>3905</v>
      </c>
      <c r="B3906" t="s">
        <v>12702</v>
      </c>
      <c r="C3906" t="s">
        <v>12703</v>
      </c>
      <c r="D3906">
        <v>51</v>
      </c>
      <c r="E3906" t="s">
        <v>58</v>
      </c>
      <c r="F3906" t="s">
        <v>510</v>
      </c>
      <c r="G3906" s="1">
        <v>44107</v>
      </c>
      <c r="H3906" t="s">
        <v>22</v>
      </c>
      <c r="I3906" t="s">
        <v>85</v>
      </c>
      <c r="J3906" s="21" t="s">
        <v>12704</v>
      </c>
      <c r="K3906" t="s">
        <v>62</v>
      </c>
      <c r="M3906" t="s">
        <v>25</v>
      </c>
      <c r="N3906" t="s">
        <v>32</v>
      </c>
      <c r="O3906" s="15">
        <v>45078.668298611112</v>
      </c>
      <c r="P3906"/>
      <c r="S3906">
        <v>0</v>
      </c>
      <c r="T3906">
        <v>1</v>
      </c>
      <c r="U3906">
        <v>0</v>
      </c>
      <c r="V3906" t="str">
        <f>IF(OR(tickets_cleaned[[#This Row],[resolution_time_hours]]="", tickets_cleaned[[#This Row],[resolution_time_hours]]&lt;0),"",tickets_cleaned[[#This Row],[resolution_time_hours]])</f>
        <v/>
      </c>
    </row>
    <row r="3907" spans="1:22" ht="15" customHeight="1" x14ac:dyDescent="0.2">
      <c r="A3907">
        <v>3906</v>
      </c>
      <c r="B3907" t="s">
        <v>12705</v>
      </c>
      <c r="C3907" t="s">
        <v>12706</v>
      </c>
      <c r="D3907">
        <v>39</v>
      </c>
      <c r="E3907" t="s">
        <v>65</v>
      </c>
      <c r="F3907" t="s">
        <v>156</v>
      </c>
      <c r="G3907" s="1">
        <v>44213</v>
      </c>
      <c r="H3907" t="s">
        <v>23</v>
      </c>
      <c r="I3907" t="s">
        <v>22</v>
      </c>
      <c r="J3907" s="21" t="s">
        <v>12707</v>
      </c>
      <c r="K3907" t="s">
        <v>74</v>
      </c>
      <c r="L3907" t="s">
        <v>12708</v>
      </c>
      <c r="M3907" t="s">
        <v>25</v>
      </c>
      <c r="N3907" t="s">
        <v>29</v>
      </c>
      <c r="O3907" s="15">
        <v>45078.760682870372</v>
      </c>
      <c r="P3907" s="15">
        <v>45078.124571759261</v>
      </c>
      <c r="Q3907">
        <v>4</v>
      </c>
      <c r="S3907">
        <v>1</v>
      </c>
      <c r="T3907">
        <v>0</v>
      </c>
      <c r="U3907">
        <v>0</v>
      </c>
      <c r="V3907" t="str">
        <f>IF(OR(tickets_cleaned[[#This Row],[resolution_time_hours]]="", tickets_cleaned[[#This Row],[resolution_time_hours]]&lt;0),"",tickets_cleaned[[#This Row],[resolution_time_hours]])</f>
        <v/>
      </c>
    </row>
    <row r="3908" spans="1:22" ht="15" customHeight="1" x14ac:dyDescent="0.2">
      <c r="A3908">
        <v>3907</v>
      </c>
      <c r="B3908" t="s">
        <v>12709</v>
      </c>
      <c r="C3908" t="s">
        <v>12710</v>
      </c>
      <c r="D3908">
        <v>68</v>
      </c>
      <c r="E3908" t="s">
        <v>58</v>
      </c>
      <c r="F3908" t="s">
        <v>268</v>
      </c>
      <c r="G3908" s="1">
        <v>43861</v>
      </c>
      <c r="H3908" t="s">
        <v>21</v>
      </c>
      <c r="I3908" t="s">
        <v>203</v>
      </c>
      <c r="J3908" t="s">
        <v>3825</v>
      </c>
      <c r="K3908" t="s">
        <v>74</v>
      </c>
      <c r="L3908" t="s">
        <v>12711</v>
      </c>
      <c r="M3908" t="s">
        <v>25</v>
      </c>
      <c r="N3908" t="s">
        <v>31</v>
      </c>
      <c r="O3908" s="15">
        <v>45078.42596064815</v>
      </c>
      <c r="P3908" s="15">
        <v>45078.752349537041</v>
      </c>
      <c r="Q3908">
        <v>5</v>
      </c>
      <c r="R3908">
        <v>7</v>
      </c>
      <c r="S3908">
        <v>1</v>
      </c>
      <c r="T3908">
        <v>0</v>
      </c>
      <c r="U3908">
        <v>0</v>
      </c>
      <c r="V3908">
        <f>IF(OR(tickets_cleaned[[#This Row],[resolution_time_hours]]="", tickets_cleaned[[#This Row],[resolution_time_hours]]&lt;0),"",tickets_cleaned[[#This Row],[resolution_time_hours]])</f>
        <v>7</v>
      </c>
    </row>
    <row r="3909" spans="1:22" ht="15" customHeight="1" x14ac:dyDescent="0.2">
      <c r="A3909">
        <v>3908</v>
      </c>
      <c r="B3909" t="s">
        <v>12712</v>
      </c>
      <c r="C3909" t="s">
        <v>12713</v>
      </c>
      <c r="D3909">
        <v>68</v>
      </c>
      <c r="E3909" t="s">
        <v>65</v>
      </c>
      <c r="F3909" t="s">
        <v>446</v>
      </c>
      <c r="G3909" s="1">
        <v>44073</v>
      </c>
      <c r="H3909" t="s">
        <v>23</v>
      </c>
      <c r="I3909" t="s">
        <v>79</v>
      </c>
      <c r="J3909" t="s">
        <v>12714</v>
      </c>
      <c r="K3909" t="s">
        <v>93</v>
      </c>
      <c r="M3909" t="s">
        <v>26</v>
      </c>
      <c r="N3909" t="s">
        <v>32</v>
      </c>
      <c r="P3909"/>
      <c r="S3909">
        <v>0</v>
      </c>
      <c r="T3909">
        <v>1</v>
      </c>
      <c r="U3909">
        <v>0</v>
      </c>
      <c r="V3909" t="str">
        <f>IF(OR(tickets_cleaned[[#This Row],[resolution_time_hours]]="", tickets_cleaned[[#This Row],[resolution_time_hours]]&lt;0),"",tickets_cleaned[[#This Row],[resolution_time_hours]])</f>
        <v/>
      </c>
    </row>
    <row r="3910" spans="1:22" ht="15" customHeight="1" x14ac:dyDescent="0.2">
      <c r="A3910">
        <v>3909</v>
      </c>
      <c r="B3910" t="s">
        <v>12715</v>
      </c>
      <c r="C3910" t="s">
        <v>12716</v>
      </c>
      <c r="D3910">
        <v>61</v>
      </c>
      <c r="E3910" t="s">
        <v>90</v>
      </c>
      <c r="F3910" t="s">
        <v>228</v>
      </c>
      <c r="G3910" s="1">
        <v>44266</v>
      </c>
      <c r="H3910" t="s">
        <v>21</v>
      </c>
      <c r="I3910" t="s">
        <v>85</v>
      </c>
      <c r="J3910" s="21" t="s">
        <v>12717</v>
      </c>
      <c r="K3910" t="s">
        <v>74</v>
      </c>
      <c r="L3910" t="s">
        <v>12718</v>
      </c>
      <c r="M3910" t="s">
        <v>26</v>
      </c>
      <c r="N3910" t="s">
        <v>31</v>
      </c>
      <c r="O3910" s="15">
        <v>45078.110011574077</v>
      </c>
      <c r="P3910" s="15">
        <v>45078.321817129632</v>
      </c>
      <c r="Q3910">
        <v>1</v>
      </c>
      <c r="R3910">
        <v>5</v>
      </c>
      <c r="S3910">
        <v>1</v>
      </c>
      <c r="T3910">
        <v>0</v>
      </c>
      <c r="U3910">
        <v>1</v>
      </c>
      <c r="V3910">
        <f>IF(OR(tickets_cleaned[[#This Row],[resolution_time_hours]]="", tickets_cleaned[[#This Row],[resolution_time_hours]]&lt;0),"",tickets_cleaned[[#This Row],[resolution_time_hours]])</f>
        <v>5</v>
      </c>
    </row>
    <row r="3911" spans="1:22" ht="15" customHeight="1" x14ac:dyDescent="0.2">
      <c r="A3911">
        <v>3910</v>
      </c>
      <c r="B3911" t="s">
        <v>12719</v>
      </c>
      <c r="C3911" t="s">
        <v>12720</v>
      </c>
      <c r="D3911">
        <v>59</v>
      </c>
      <c r="E3911" t="s">
        <v>90</v>
      </c>
      <c r="F3911" t="s">
        <v>408</v>
      </c>
      <c r="G3911" s="1">
        <v>44434</v>
      </c>
      <c r="H3911" t="s">
        <v>20</v>
      </c>
      <c r="I3911" t="s">
        <v>106</v>
      </c>
      <c r="J3911" t="s">
        <v>12721</v>
      </c>
      <c r="K3911" t="s">
        <v>74</v>
      </c>
      <c r="L3911" t="s">
        <v>12722</v>
      </c>
      <c r="M3911" t="s">
        <v>26</v>
      </c>
      <c r="N3911" t="s">
        <v>31</v>
      </c>
      <c r="O3911" s="15">
        <v>45078.927384259259</v>
      </c>
      <c r="P3911" s="15">
        <v>45078.81627314815</v>
      </c>
      <c r="Q3911">
        <v>1</v>
      </c>
      <c r="S3911">
        <v>1</v>
      </c>
      <c r="T3911">
        <v>0</v>
      </c>
      <c r="U3911">
        <v>1</v>
      </c>
      <c r="V3911" t="str">
        <f>IF(OR(tickets_cleaned[[#This Row],[resolution_time_hours]]="", tickets_cleaned[[#This Row],[resolution_time_hours]]&lt;0),"",tickets_cleaned[[#This Row],[resolution_time_hours]])</f>
        <v/>
      </c>
    </row>
    <row r="3912" spans="1:22" ht="15" customHeight="1" x14ac:dyDescent="0.2">
      <c r="A3912">
        <v>3911</v>
      </c>
      <c r="B3912" t="s">
        <v>12723</v>
      </c>
      <c r="C3912" t="s">
        <v>12724</v>
      </c>
      <c r="D3912">
        <v>18</v>
      </c>
      <c r="E3912" t="s">
        <v>90</v>
      </c>
      <c r="F3912" t="s">
        <v>311</v>
      </c>
      <c r="G3912" s="1">
        <v>44236</v>
      </c>
      <c r="H3912" t="s">
        <v>24</v>
      </c>
      <c r="I3912" t="s">
        <v>20</v>
      </c>
      <c r="J3912" t="s">
        <v>12725</v>
      </c>
      <c r="K3912" t="s">
        <v>74</v>
      </c>
      <c r="L3912" t="s">
        <v>12726</v>
      </c>
      <c r="M3912" t="s">
        <v>25</v>
      </c>
      <c r="N3912" t="s">
        <v>32</v>
      </c>
      <c r="O3912" s="15">
        <v>45078.23364583333</v>
      </c>
      <c r="P3912" s="15">
        <v>45078.055868055555</v>
      </c>
      <c r="Q3912">
        <v>5</v>
      </c>
      <c r="S3912">
        <v>1</v>
      </c>
      <c r="T3912">
        <v>0</v>
      </c>
      <c r="U3912">
        <v>0</v>
      </c>
      <c r="V3912" t="str">
        <f>IF(OR(tickets_cleaned[[#This Row],[resolution_time_hours]]="", tickets_cleaned[[#This Row],[resolution_time_hours]]&lt;0),"",tickets_cleaned[[#This Row],[resolution_time_hours]])</f>
        <v/>
      </c>
    </row>
    <row r="3913" spans="1:22" ht="15" customHeight="1" x14ac:dyDescent="0.2">
      <c r="A3913">
        <v>3912</v>
      </c>
      <c r="B3913" t="s">
        <v>12727</v>
      </c>
      <c r="C3913" t="s">
        <v>12728</v>
      </c>
      <c r="D3913">
        <v>48</v>
      </c>
      <c r="E3913" t="s">
        <v>65</v>
      </c>
      <c r="F3913" t="s">
        <v>233</v>
      </c>
      <c r="G3913" s="1">
        <v>44290</v>
      </c>
      <c r="H3913" t="s">
        <v>23</v>
      </c>
      <c r="I3913" t="s">
        <v>20</v>
      </c>
      <c r="J3913" s="21" t="s">
        <v>12729</v>
      </c>
      <c r="K3913" t="s">
        <v>93</v>
      </c>
      <c r="M3913" t="s">
        <v>28</v>
      </c>
      <c r="N3913" t="s">
        <v>32</v>
      </c>
      <c r="P3913"/>
      <c r="S3913">
        <v>0</v>
      </c>
      <c r="T3913">
        <v>1</v>
      </c>
      <c r="U3913">
        <v>0</v>
      </c>
      <c r="V3913" t="str">
        <f>IF(OR(tickets_cleaned[[#This Row],[resolution_time_hours]]="", tickets_cleaned[[#This Row],[resolution_time_hours]]&lt;0),"",tickets_cleaned[[#This Row],[resolution_time_hours]])</f>
        <v/>
      </c>
    </row>
    <row r="3914" spans="1:22" ht="15" customHeight="1" x14ac:dyDescent="0.2">
      <c r="A3914">
        <v>3913</v>
      </c>
      <c r="B3914" t="s">
        <v>12730</v>
      </c>
      <c r="C3914" t="s">
        <v>12731</v>
      </c>
      <c r="D3914">
        <v>60</v>
      </c>
      <c r="E3914" t="s">
        <v>65</v>
      </c>
      <c r="F3914" t="s">
        <v>175</v>
      </c>
      <c r="G3914" s="1">
        <v>43860</v>
      </c>
      <c r="H3914" t="s">
        <v>23</v>
      </c>
      <c r="I3914" t="s">
        <v>203</v>
      </c>
      <c r="J3914" s="21" t="s">
        <v>12732</v>
      </c>
      <c r="K3914" t="s">
        <v>74</v>
      </c>
      <c r="L3914" t="s">
        <v>12733</v>
      </c>
      <c r="M3914" t="s">
        <v>26</v>
      </c>
      <c r="N3914" t="s">
        <v>29</v>
      </c>
      <c r="O3914" s="15">
        <v>45078.786458333336</v>
      </c>
      <c r="P3914" s="15">
        <v>45078.850347222222</v>
      </c>
      <c r="Q3914">
        <v>5</v>
      </c>
      <c r="R3914">
        <v>1</v>
      </c>
      <c r="S3914">
        <v>1</v>
      </c>
      <c r="T3914">
        <v>0</v>
      </c>
      <c r="U3914">
        <v>0</v>
      </c>
      <c r="V3914">
        <f>IF(OR(tickets_cleaned[[#This Row],[resolution_time_hours]]="", tickets_cleaned[[#This Row],[resolution_time_hours]]&lt;0),"",tickets_cleaned[[#This Row],[resolution_time_hours]])</f>
        <v>1</v>
      </c>
    </row>
    <row r="3915" spans="1:22" ht="15" customHeight="1" x14ac:dyDescent="0.2">
      <c r="A3915">
        <v>3914</v>
      </c>
      <c r="B3915" t="s">
        <v>12734</v>
      </c>
      <c r="C3915" t="s">
        <v>12735</v>
      </c>
      <c r="D3915">
        <v>36</v>
      </c>
      <c r="E3915" t="s">
        <v>65</v>
      </c>
      <c r="F3915" t="s">
        <v>59</v>
      </c>
      <c r="G3915" s="1">
        <v>44286</v>
      </c>
      <c r="H3915" t="s">
        <v>21</v>
      </c>
      <c r="I3915" t="s">
        <v>72</v>
      </c>
      <c r="J3915" s="21" t="s">
        <v>12736</v>
      </c>
      <c r="K3915" t="s">
        <v>74</v>
      </c>
      <c r="L3915" t="s">
        <v>12737</v>
      </c>
      <c r="M3915" t="s">
        <v>26</v>
      </c>
      <c r="N3915" t="s">
        <v>31</v>
      </c>
      <c r="O3915" s="15">
        <v>45078.082303240742</v>
      </c>
      <c r="P3915" s="15">
        <v>45078.373969907407</v>
      </c>
      <c r="Q3915">
        <v>3</v>
      </c>
      <c r="R3915">
        <v>7</v>
      </c>
      <c r="S3915">
        <v>1</v>
      </c>
      <c r="T3915">
        <v>0</v>
      </c>
      <c r="U3915">
        <v>0</v>
      </c>
      <c r="V3915">
        <f>IF(OR(tickets_cleaned[[#This Row],[resolution_time_hours]]="", tickets_cleaned[[#This Row],[resolution_time_hours]]&lt;0),"",tickets_cleaned[[#This Row],[resolution_time_hours]])</f>
        <v>7</v>
      </c>
    </row>
    <row r="3916" spans="1:22" ht="15" customHeight="1" x14ac:dyDescent="0.2">
      <c r="A3916">
        <v>3915</v>
      </c>
      <c r="B3916" t="s">
        <v>12738</v>
      </c>
      <c r="C3916" t="s">
        <v>12739</v>
      </c>
      <c r="D3916">
        <v>63</v>
      </c>
      <c r="E3916" t="s">
        <v>58</v>
      </c>
      <c r="F3916" t="s">
        <v>156</v>
      </c>
      <c r="G3916" s="1">
        <v>43869</v>
      </c>
      <c r="H3916" t="s">
        <v>24</v>
      </c>
      <c r="I3916" t="s">
        <v>140</v>
      </c>
      <c r="J3916" s="21" t="s">
        <v>12740</v>
      </c>
      <c r="K3916" t="s">
        <v>62</v>
      </c>
      <c r="M3916" t="s">
        <v>26</v>
      </c>
      <c r="N3916" t="s">
        <v>31</v>
      </c>
      <c r="O3916" s="15">
        <v>45078.835798611108</v>
      </c>
      <c r="P3916"/>
      <c r="S3916">
        <v>0</v>
      </c>
      <c r="T3916">
        <v>1</v>
      </c>
      <c r="U3916">
        <v>0</v>
      </c>
      <c r="V3916" t="str">
        <f>IF(OR(tickets_cleaned[[#This Row],[resolution_time_hours]]="", tickets_cleaned[[#This Row],[resolution_time_hours]]&lt;0),"",tickets_cleaned[[#This Row],[resolution_time_hours]])</f>
        <v/>
      </c>
    </row>
    <row r="3917" spans="1:22" ht="15" customHeight="1" x14ac:dyDescent="0.2">
      <c r="A3917">
        <v>3916</v>
      </c>
      <c r="B3917" t="s">
        <v>12741</v>
      </c>
      <c r="C3917" t="s">
        <v>12742</v>
      </c>
      <c r="D3917">
        <v>36</v>
      </c>
      <c r="E3917" t="s">
        <v>58</v>
      </c>
      <c r="F3917" t="s">
        <v>139</v>
      </c>
      <c r="G3917" s="1">
        <v>44175</v>
      </c>
      <c r="H3917" t="s">
        <v>23</v>
      </c>
      <c r="I3917" t="s">
        <v>120</v>
      </c>
      <c r="J3917" s="21" t="s">
        <v>12743</v>
      </c>
      <c r="K3917" t="s">
        <v>93</v>
      </c>
      <c r="M3917" t="s">
        <v>28</v>
      </c>
      <c r="N3917" t="s">
        <v>30</v>
      </c>
      <c r="P3917"/>
      <c r="S3917">
        <v>0</v>
      </c>
      <c r="T3917">
        <v>1</v>
      </c>
      <c r="U3917">
        <v>0</v>
      </c>
      <c r="V3917" t="str">
        <f>IF(OR(tickets_cleaned[[#This Row],[resolution_time_hours]]="", tickets_cleaned[[#This Row],[resolution_time_hours]]&lt;0),"",tickets_cleaned[[#This Row],[resolution_time_hours]])</f>
        <v/>
      </c>
    </row>
    <row r="3918" spans="1:22" ht="15" customHeight="1" x14ac:dyDescent="0.2">
      <c r="A3918">
        <v>3917</v>
      </c>
      <c r="B3918" t="s">
        <v>12744</v>
      </c>
      <c r="C3918" t="s">
        <v>12745</v>
      </c>
      <c r="D3918">
        <v>65</v>
      </c>
      <c r="E3918" t="s">
        <v>58</v>
      </c>
      <c r="F3918" t="s">
        <v>364</v>
      </c>
      <c r="G3918" s="1">
        <v>44043</v>
      </c>
      <c r="H3918" t="s">
        <v>21</v>
      </c>
      <c r="I3918" t="s">
        <v>20</v>
      </c>
      <c r="J3918" t="s">
        <v>1794</v>
      </c>
      <c r="K3918" t="s">
        <v>74</v>
      </c>
      <c r="L3918" t="s">
        <v>12746</v>
      </c>
      <c r="M3918" t="s">
        <v>25</v>
      </c>
      <c r="N3918" t="s">
        <v>29</v>
      </c>
      <c r="O3918" s="15">
        <v>45078.236516203702</v>
      </c>
      <c r="P3918" s="15">
        <v>45078.608738425923</v>
      </c>
      <c r="Q3918">
        <v>4</v>
      </c>
      <c r="R3918">
        <v>8</v>
      </c>
      <c r="S3918">
        <v>1</v>
      </c>
      <c r="T3918">
        <v>0</v>
      </c>
      <c r="U3918">
        <v>0</v>
      </c>
      <c r="V3918">
        <f>IF(OR(tickets_cleaned[[#This Row],[resolution_time_hours]]="", tickets_cleaned[[#This Row],[resolution_time_hours]]&lt;0),"",tickets_cleaned[[#This Row],[resolution_time_hours]])</f>
        <v>8</v>
      </c>
    </row>
    <row r="3919" spans="1:22" ht="15" customHeight="1" x14ac:dyDescent="0.2">
      <c r="A3919">
        <v>3918</v>
      </c>
      <c r="B3919" t="s">
        <v>12747</v>
      </c>
      <c r="C3919" t="s">
        <v>12748</v>
      </c>
      <c r="D3919">
        <v>18</v>
      </c>
      <c r="E3919" t="s">
        <v>90</v>
      </c>
      <c r="F3919" t="s">
        <v>680</v>
      </c>
      <c r="G3919" s="1">
        <v>43871</v>
      </c>
      <c r="H3919" t="s">
        <v>20</v>
      </c>
      <c r="I3919" t="s">
        <v>106</v>
      </c>
      <c r="J3919" s="21" t="s">
        <v>12749</v>
      </c>
      <c r="K3919" t="s">
        <v>74</v>
      </c>
      <c r="L3919" t="s">
        <v>12750</v>
      </c>
      <c r="M3919" t="s">
        <v>27</v>
      </c>
      <c r="N3919" t="s">
        <v>32</v>
      </c>
      <c r="O3919" s="15">
        <v>45078.468472222223</v>
      </c>
      <c r="P3919" s="15">
        <v>45078.130277777775</v>
      </c>
      <c r="Q3919">
        <v>1</v>
      </c>
      <c r="S3919">
        <v>1</v>
      </c>
      <c r="T3919">
        <v>0</v>
      </c>
      <c r="U3919">
        <v>1</v>
      </c>
      <c r="V3919" t="str">
        <f>IF(OR(tickets_cleaned[[#This Row],[resolution_time_hours]]="", tickets_cleaned[[#This Row],[resolution_time_hours]]&lt;0),"",tickets_cleaned[[#This Row],[resolution_time_hours]])</f>
        <v/>
      </c>
    </row>
    <row r="3920" spans="1:22" ht="15" customHeight="1" x14ac:dyDescent="0.2">
      <c r="A3920">
        <v>3919</v>
      </c>
      <c r="B3920" t="s">
        <v>12751</v>
      </c>
      <c r="C3920" t="s">
        <v>12752</v>
      </c>
      <c r="D3920">
        <v>56</v>
      </c>
      <c r="E3920" t="s">
        <v>58</v>
      </c>
      <c r="F3920" t="s">
        <v>175</v>
      </c>
      <c r="G3920" s="1">
        <v>43941</v>
      </c>
      <c r="H3920" t="s">
        <v>22</v>
      </c>
      <c r="I3920" t="s">
        <v>20</v>
      </c>
      <c r="J3920" s="21" t="s">
        <v>12753</v>
      </c>
      <c r="K3920" t="s">
        <v>93</v>
      </c>
      <c r="M3920" t="s">
        <v>26</v>
      </c>
      <c r="N3920" t="s">
        <v>32</v>
      </c>
      <c r="P3920"/>
      <c r="S3920">
        <v>0</v>
      </c>
      <c r="T3920">
        <v>1</v>
      </c>
      <c r="U3920">
        <v>0</v>
      </c>
      <c r="V3920" t="str">
        <f>IF(OR(tickets_cleaned[[#This Row],[resolution_time_hours]]="", tickets_cleaned[[#This Row],[resolution_time_hours]]&lt;0),"",tickets_cleaned[[#This Row],[resolution_time_hours]])</f>
        <v/>
      </c>
    </row>
    <row r="3921" spans="1:22" ht="15" customHeight="1" x14ac:dyDescent="0.2">
      <c r="A3921">
        <v>3920</v>
      </c>
      <c r="B3921" t="s">
        <v>12754</v>
      </c>
      <c r="C3921" t="s">
        <v>12755</v>
      </c>
      <c r="D3921">
        <v>48</v>
      </c>
      <c r="E3921" t="s">
        <v>90</v>
      </c>
      <c r="F3921" t="s">
        <v>408</v>
      </c>
      <c r="G3921" s="1">
        <v>44099</v>
      </c>
      <c r="H3921" t="s">
        <v>24</v>
      </c>
      <c r="I3921" t="s">
        <v>22</v>
      </c>
      <c r="J3921" s="21" t="s">
        <v>12756</v>
      </c>
      <c r="K3921" t="s">
        <v>74</v>
      </c>
      <c r="L3921" t="s">
        <v>12757</v>
      </c>
      <c r="M3921" t="s">
        <v>27</v>
      </c>
      <c r="N3921" t="s">
        <v>30</v>
      </c>
      <c r="O3921" s="15">
        <v>45078.707395833335</v>
      </c>
      <c r="P3921" s="15">
        <v>45078.26295138889</v>
      </c>
      <c r="Q3921">
        <v>3</v>
      </c>
      <c r="S3921">
        <v>1</v>
      </c>
      <c r="T3921">
        <v>0</v>
      </c>
      <c r="U3921">
        <v>0</v>
      </c>
      <c r="V3921" t="str">
        <f>IF(OR(tickets_cleaned[[#This Row],[resolution_time_hours]]="", tickets_cleaned[[#This Row],[resolution_time_hours]]&lt;0),"",tickets_cleaned[[#This Row],[resolution_time_hours]])</f>
        <v/>
      </c>
    </row>
    <row r="3922" spans="1:22" ht="15" customHeight="1" x14ac:dyDescent="0.2">
      <c r="A3922">
        <v>3921</v>
      </c>
      <c r="B3922" t="s">
        <v>12758</v>
      </c>
      <c r="C3922" t="s">
        <v>6611</v>
      </c>
      <c r="D3922">
        <v>68</v>
      </c>
      <c r="E3922" t="s">
        <v>58</v>
      </c>
      <c r="F3922" t="s">
        <v>110</v>
      </c>
      <c r="G3922" s="1">
        <v>44395</v>
      </c>
      <c r="H3922" t="s">
        <v>22</v>
      </c>
      <c r="I3922" t="s">
        <v>176</v>
      </c>
      <c r="J3922" s="21" t="s">
        <v>12759</v>
      </c>
      <c r="K3922" t="s">
        <v>93</v>
      </c>
      <c r="M3922" t="s">
        <v>27</v>
      </c>
      <c r="N3922" t="s">
        <v>31</v>
      </c>
      <c r="P3922"/>
      <c r="S3922">
        <v>0</v>
      </c>
      <c r="T3922">
        <v>1</v>
      </c>
      <c r="U3922">
        <v>0</v>
      </c>
      <c r="V3922" t="str">
        <f>IF(OR(tickets_cleaned[[#This Row],[resolution_time_hours]]="", tickets_cleaned[[#This Row],[resolution_time_hours]]&lt;0),"",tickets_cleaned[[#This Row],[resolution_time_hours]])</f>
        <v/>
      </c>
    </row>
    <row r="3923" spans="1:22" ht="15" customHeight="1" x14ac:dyDescent="0.2">
      <c r="A3923">
        <v>3922</v>
      </c>
      <c r="B3923" t="s">
        <v>12760</v>
      </c>
      <c r="C3923" t="s">
        <v>12761</v>
      </c>
      <c r="D3923">
        <v>36</v>
      </c>
      <c r="E3923" t="s">
        <v>65</v>
      </c>
      <c r="F3923" t="s">
        <v>249</v>
      </c>
      <c r="G3923" s="1">
        <v>44245</v>
      </c>
      <c r="H3923" t="s">
        <v>23</v>
      </c>
      <c r="I3923" t="s">
        <v>203</v>
      </c>
      <c r="J3923" t="s">
        <v>3825</v>
      </c>
      <c r="K3923" t="s">
        <v>62</v>
      </c>
      <c r="M3923" t="s">
        <v>27</v>
      </c>
      <c r="N3923" t="s">
        <v>32</v>
      </c>
      <c r="O3923" s="15">
        <v>45078.818530092591</v>
      </c>
      <c r="P3923"/>
      <c r="S3923">
        <v>0</v>
      </c>
      <c r="T3923">
        <v>1</v>
      </c>
      <c r="U3923">
        <v>0</v>
      </c>
      <c r="V3923" t="str">
        <f>IF(OR(tickets_cleaned[[#This Row],[resolution_time_hours]]="", tickets_cleaned[[#This Row],[resolution_time_hours]]&lt;0),"",tickets_cleaned[[#This Row],[resolution_time_hours]])</f>
        <v/>
      </c>
    </row>
    <row r="3924" spans="1:22" ht="15" customHeight="1" x14ac:dyDescent="0.2">
      <c r="A3924">
        <v>3923</v>
      </c>
      <c r="B3924" t="s">
        <v>12762</v>
      </c>
      <c r="C3924" t="s">
        <v>12763</v>
      </c>
      <c r="D3924">
        <v>31</v>
      </c>
      <c r="E3924" t="s">
        <v>58</v>
      </c>
      <c r="F3924" t="s">
        <v>510</v>
      </c>
      <c r="G3924" s="1">
        <v>44066</v>
      </c>
      <c r="H3924" t="s">
        <v>22</v>
      </c>
      <c r="I3924" t="s">
        <v>91</v>
      </c>
      <c r="J3924" t="s">
        <v>12764</v>
      </c>
      <c r="K3924" t="s">
        <v>62</v>
      </c>
      <c r="M3924" t="s">
        <v>28</v>
      </c>
      <c r="N3924" t="s">
        <v>30</v>
      </c>
      <c r="O3924" s="15">
        <v>45078.446319444447</v>
      </c>
      <c r="P3924"/>
      <c r="S3924">
        <v>0</v>
      </c>
      <c r="T3924">
        <v>1</v>
      </c>
      <c r="U3924">
        <v>0</v>
      </c>
      <c r="V3924" t="str">
        <f>IF(OR(tickets_cleaned[[#This Row],[resolution_time_hours]]="", tickets_cleaned[[#This Row],[resolution_time_hours]]&lt;0),"",tickets_cleaned[[#This Row],[resolution_time_hours]])</f>
        <v/>
      </c>
    </row>
    <row r="3925" spans="1:22" ht="15" customHeight="1" x14ac:dyDescent="0.2">
      <c r="A3925">
        <v>3924</v>
      </c>
      <c r="B3925" t="s">
        <v>12765</v>
      </c>
      <c r="C3925" t="s">
        <v>12766</v>
      </c>
      <c r="D3925">
        <v>49</v>
      </c>
      <c r="E3925" t="s">
        <v>65</v>
      </c>
      <c r="F3925" t="s">
        <v>237</v>
      </c>
      <c r="G3925" s="1">
        <v>44372</v>
      </c>
      <c r="H3925" t="s">
        <v>23</v>
      </c>
      <c r="I3925" t="s">
        <v>72</v>
      </c>
      <c r="J3925" t="s">
        <v>12767</v>
      </c>
      <c r="K3925" t="s">
        <v>93</v>
      </c>
      <c r="M3925" t="s">
        <v>27</v>
      </c>
      <c r="N3925" t="s">
        <v>30</v>
      </c>
      <c r="P3925"/>
      <c r="S3925">
        <v>0</v>
      </c>
      <c r="T3925">
        <v>1</v>
      </c>
      <c r="U3925">
        <v>0</v>
      </c>
      <c r="V3925" t="str">
        <f>IF(OR(tickets_cleaned[[#This Row],[resolution_time_hours]]="", tickets_cleaned[[#This Row],[resolution_time_hours]]&lt;0),"",tickets_cleaned[[#This Row],[resolution_time_hours]])</f>
        <v/>
      </c>
    </row>
    <row r="3926" spans="1:22" ht="15" customHeight="1" x14ac:dyDescent="0.2">
      <c r="A3926">
        <v>3925</v>
      </c>
      <c r="B3926" t="s">
        <v>12768</v>
      </c>
      <c r="C3926" t="s">
        <v>12769</v>
      </c>
      <c r="D3926">
        <v>62</v>
      </c>
      <c r="E3926" t="s">
        <v>90</v>
      </c>
      <c r="F3926" t="s">
        <v>139</v>
      </c>
      <c r="G3926" s="1">
        <v>44013</v>
      </c>
      <c r="H3926" t="s">
        <v>22</v>
      </c>
      <c r="I3926" t="s">
        <v>101</v>
      </c>
      <c r="J3926" s="21" t="s">
        <v>12770</v>
      </c>
      <c r="K3926" t="s">
        <v>62</v>
      </c>
      <c r="M3926" t="s">
        <v>27</v>
      </c>
      <c r="N3926" t="s">
        <v>31</v>
      </c>
      <c r="O3926" s="15">
        <v>45078.317187499997</v>
      </c>
      <c r="P3926"/>
      <c r="S3926">
        <v>0</v>
      </c>
      <c r="T3926">
        <v>1</v>
      </c>
      <c r="U3926">
        <v>0</v>
      </c>
      <c r="V3926" t="str">
        <f>IF(OR(tickets_cleaned[[#This Row],[resolution_time_hours]]="", tickets_cleaned[[#This Row],[resolution_time_hours]]&lt;0),"",tickets_cleaned[[#This Row],[resolution_time_hours]])</f>
        <v/>
      </c>
    </row>
    <row r="3927" spans="1:22" ht="15" customHeight="1" x14ac:dyDescent="0.2">
      <c r="A3927">
        <v>3926</v>
      </c>
      <c r="B3927" t="s">
        <v>12771</v>
      </c>
      <c r="C3927" t="s">
        <v>12772</v>
      </c>
      <c r="D3927">
        <v>67</v>
      </c>
      <c r="E3927" t="s">
        <v>58</v>
      </c>
      <c r="F3927" t="s">
        <v>481</v>
      </c>
      <c r="G3927" s="1">
        <v>44208</v>
      </c>
      <c r="H3927" t="s">
        <v>20</v>
      </c>
      <c r="I3927" t="s">
        <v>106</v>
      </c>
      <c r="J3927" t="s">
        <v>12773</v>
      </c>
      <c r="K3927" t="s">
        <v>62</v>
      </c>
      <c r="M3927" t="s">
        <v>28</v>
      </c>
      <c r="N3927" t="s">
        <v>32</v>
      </c>
      <c r="O3927" s="15">
        <v>45078.935960648145</v>
      </c>
      <c r="P3927"/>
      <c r="S3927">
        <v>0</v>
      </c>
      <c r="T3927">
        <v>1</v>
      </c>
      <c r="U3927">
        <v>0</v>
      </c>
      <c r="V3927" t="str">
        <f>IF(OR(tickets_cleaned[[#This Row],[resolution_time_hours]]="", tickets_cleaned[[#This Row],[resolution_time_hours]]&lt;0),"",tickets_cleaned[[#This Row],[resolution_time_hours]])</f>
        <v/>
      </c>
    </row>
    <row r="3928" spans="1:22" ht="15" customHeight="1" x14ac:dyDescent="0.2">
      <c r="A3928">
        <v>3927</v>
      </c>
      <c r="B3928" t="s">
        <v>12774</v>
      </c>
      <c r="C3928" t="s">
        <v>12775</v>
      </c>
      <c r="D3928">
        <v>20</v>
      </c>
      <c r="E3928" t="s">
        <v>58</v>
      </c>
      <c r="F3928" t="s">
        <v>130</v>
      </c>
      <c r="G3928" s="1">
        <v>44058</v>
      </c>
      <c r="H3928" t="s">
        <v>21</v>
      </c>
      <c r="I3928" t="s">
        <v>67</v>
      </c>
      <c r="J3928" s="21" t="s">
        <v>12776</v>
      </c>
      <c r="K3928" t="s">
        <v>74</v>
      </c>
      <c r="L3928" t="s">
        <v>12777</v>
      </c>
      <c r="M3928" t="s">
        <v>25</v>
      </c>
      <c r="N3928" t="s">
        <v>31</v>
      </c>
      <c r="O3928" s="15">
        <v>45078.241527777776</v>
      </c>
      <c r="P3928" s="15">
        <v>45078.483888888892</v>
      </c>
      <c r="Q3928">
        <v>3</v>
      </c>
      <c r="R3928">
        <v>5</v>
      </c>
      <c r="S3928">
        <v>1</v>
      </c>
      <c r="T3928">
        <v>0</v>
      </c>
      <c r="U3928">
        <v>0</v>
      </c>
      <c r="V3928">
        <f>IF(OR(tickets_cleaned[[#This Row],[resolution_time_hours]]="", tickets_cleaned[[#This Row],[resolution_time_hours]]&lt;0),"",tickets_cleaned[[#This Row],[resolution_time_hours]])</f>
        <v>5</v>
      </c>
    </row>
    <row r="3929" spans="1:22" ht="15" customHeight="1" x14ac:dyDescent="0.2">
      <c r="A3929">
        <v>3928</v>
      </c>
      <c r="B3929" t="s">
        <v>12778</v>
      </c>
      <c r="C3929" t="s">
        <v>12779</v>
      </c>
      <c r="D3929">
        <v>39</v>
      </c>
      <c r="E3929" t="s">
        <v>90</v>
      </c>
      <c r="F3929" t="s">
        <v>134</v>
      </c>
      <c r="G3929" s="1">
        <v>44173</v>
      </c>
      <c r="H3929" t="s">
        <v>20</v>
      </c>
      <c r="I3929" t="s">
        <v>140</v>
      </c>
      <c r="J3929" s="21" t="s">
        <v>12780</v>
      </c>
      <c r="K3929" t="s">
        <v>62</v>
      </c>
      <c r="M3929" t="s">
        <v>28</v>
      </c>
      <c r="N3929" t="s">
        <v>29</v>
      </c>
      <c r="O3929" s="15">
        <v>45078.470717592594</v>
      </c>
      <c r="P3929"/>
      <c r="S3929">
        <v>0</v>
      </c>
      <c r="T3929">
        <v>1</v>
      </c>
      <c r="U3929">
        <v>0</v>
      </c>
      <c r="V3929" t="str">
        <f>IF(OR(tickets_cleaned[[#This Row],[resolution_time_hours]]="", tickets_cleaned[[#This Row],[resolution_time_hours]]&lt;0),"",tickets_cleaned[[#This Row],[resolution_time_hours]])</f>
        <v/>
      </c>
    </row>
    <row r="3930" spans="1:22" ht="15" customHeight="1" x14ac:dyDescent="0.2">
      <c r="A3930">
        <v>3929</v>
      </c>
      <c r="B3930" t="s">
        <v>12781</v>
      </c>
      <c r="C3930" t="s">
        <v>12782</v>
      </c>
      <c r="D3930">
        <v>63</v>
      </c>
      <c r="E3930" t="s">
        <v>58</v>
      </c>
      <c r="F3930" t="s">
        <v>245</v>
      </c>
      <c r="G3930" s="1">
        <v>44037</v>
      </c>
      <c r="H3930" t="s">
        <v>23</v>
      </c>
      <c r="I3930" t="s">
        <v>20</v>
      </c>
      <c r="J3930" s="21" t="s">
        <v>12783</v>
      </c>
      <c r="K3930" t="s">
        <v>62</v>
      </c>
      <c r="M3930" t="s">
        <v>28</v>
      </c>
      <c r="N3930" t="s">
        <v>32</v>
      </c>
      <c r="O3930" s="15">
        <v>45078.467268518521</v>
      </c>
      <c r="P3930"/>
      <c r="S3930">
        <v>0</v>
      </c>
      <c r="T3930">
        <v>1</v>
      </c>
      <c r="U3930">
        <v>0</v>
      </c>
      <c r="V3930" t="str">
        <f>IF(OR(tickets_cleaned[[#This Row],[resolution_time_hours]]="", tickets_cleaned[[#This Row],[resolution_time_hours]]&lt;0),"",tickets_cleaned[[#This Row],[resolution_time_hours]])</f>
        <v/>
      </c>
    </row>
    <row r="3931" spans="1:22" ht="15" customHeight="1" x14ac:dyDescent="0.2">
      <c r="A3931">
        <v>3930</v>
      </c>
      <c r="B3931" t="s">
        <v>12784</v>
      </c>
      <c r="C3931" t="s">
        <v>12785</v>
      </c>
      <c r="D3931">
        <v>64</v>
      </c>
      <c r="E3931" t="s">
        <v>58</v>
      </c>
      <c r="F3931" t="s">
        <v>114</v>
      </c>
      <c r="G3931" s="1">
        <v>44498</v>
      </c>
      <c r="H3931" t="s">
        <v>24</v>
      </c>
      <c r="I3931" t="s">
        <v>126</v>
      </c>
      <c r="J3931" s="21" t="s">
        <v>12786</v>
      </c>
      <c r="K3931" t="s">
        <v>93</v>
      </c>
      <c r="M3931" t="s">
        <v>25</v>
      </c>
      <c r="N3931" t="s">
        <v>29</v>
      </c>
      <c r="P3931"/>
      <c r="S3931">
        <v>0</v>
      </c>
      <c r="T3931">
        <v>1</v>
      </c>
      <c r="U3931">
        <v>0</v>
      </c>
      <c r="V3931" t="str">
        <f>IF(OR(tickets_cleaned[[#This Row],[resolution_time_hours]]="", tickets_cleaned[[#This Row],[resolution_time_hours]]&lt;0),"",tickets_cleaned[[#This Row],[resolution_time_hours]])</f>
        <v/>
      </c>
    </row>
    <row r="3932" spans="1:22" ht="15" customHeight="1" x14ac:dyDescent="0.2">
      <c r="A3932">
        <v>3931</v>
      </c>
      <c r="B3932" t="s">
        <v>12787</v>
      </c>
      <c r="C3932" t="s">
        <v>12788</v>
      </c>
      <c r="D3932">
        <v>31</v>
      </c>
      <c r="E3932" t="s">
        <v>65</v>
      </c>
      <c r="F3932" t="s">
        <v>275</v>
      </c>
      <c r="G3932" s="1">
        <v>44267</v>
      </c>
      <c r="H3932" t="s">
        <v>22</v>
      </c>
      <c r="I3932" t="s">
        <v>168</v>
      </c>
      <c r="J3932" s="21" t="s">
        <v>12789</v>
      </c>
      <c r="K3932" t="s">
        <v>93</v>
      </c>
      <c r="M3932" t="s">
        <v>28</v>
      </c>
      <c r="N3932" t="s">
        <v>32</v>
      </c>
      <c r="P3932"/>
      <c r="S3932">
        <v>0</v>
      </c>
      <c r="T3932">
        <v>1</v>
      </c>
      <c r="U3932">
        <v>0</v>
      </c>
      <c r="V3932" t="str">
        <f>IF(OR(tickets_cleaned[[#This Row],[resolution_time_hours]]="", tickets_cleaned[[#This Row],[resolution_time_hours]]&lt;0),"",tickets_cleaned[[#This Row],[resolution_time_hours]])</f>
        <v/>
      </c>
    </row>
    <row r="3933" spans="1:22" ht="15" customHeight="1" x14ac:dyDescent="0.2">
      <c r="A3933">
        <v>3932</v>
      </c>
      <c r="B3933" t="s">
        <v>12790</v>
      </c>
      <c r="C3933" t="s">
        <v>12791</v>
      </c>
      <c r="D3933">
        <v>60</v>
      </c>
      <c r="E3933" t="s">
        <v>90</v>
      </c>
      <c r="F3933" t="s">
        <v>306</v>
      </c>
      <c r="G3933" s="1">
        <v>44422</v>
      </c>
      <c r="H3933" t="s">
        <v>21</v>
      </c>
      <c r="I3933" t="s">
        <v>176</v>
      </c>
      <c r="J3933" s="21" t="s">
        <v>12792</v>
      </c>
      <c r="K3933" t="s">
        <v>74</v>
      </c>
      <c r="L3933" t="s">
        <v>12793</v>
      </c>
      <c r="M3933" t="s">
        <v>26</v>
      </c>
      <c r="N3933" t="s">
        <v>30</v>
      </c>
      <c r="O3933" s="15">
        <v>45078.299953703703</v>
      </c>
      <c r="P3933" s="15">
        <v>45078.466620370367</v>
      </c>
      <c r="Q3933">
        <v>5</v>
      </c>
      <c r="R3933">
        <v>4</v>
      </c>
      <c r="S3933">
        <v>1</v>
      </c>
      <c r="T3933">
        <v>0</v>
      </c>
      <c r="U3933">
        <v>0</v>
      </c>
      <c r="V3933">
        <f>IF(OR(tickets_cleaned[[#This Row],[resolution_time_hours]]="", tickets_cleaned[[#This Row],[resolution_time_hours]]&lt;0),"",tickets_cleaned[[#This Row],[resolution_time_hours]])</f>
        <v>4</v>
      </c>
    </row>
    <row r="3934" spans="1:22" ht="15" customHeight="1" x14ac:dyDescent="0.2">
      <c r="A3934">
        <v>3933</v>
      </c>
      <c r="B3934" t="s">
        <v>12794</v>
      </c>
      <c r="C3934" t="s">
        <v>12795</v>
      </c>
      <c r="D3934">
        <v>65</v>
      </c>
      <c r="E3934" t="s">
        <v>58</v>
      </c>
      <c r="F3934" t="s">
        <v>96</v>
      </c>
      <c r="G3934" s="1">
        <v>44109</v>
      </c>
      <c r="H3934" t="s">
        <v>24</v>
      </c>
      <c r="I3934" t="s">
        <v>85</v>
      </c>
      <c r="J3934" t="s">
        <v>12796</v>
      </c>
      <c r="K3934" t="s">
        <v>93</v>
      </c>
      <c r="M3934" t="s">
        <v>26</v>
      </c>
      <c r="N3934" t="s">
        <v>32</v>
      </c>
      <c r="P3934"/>
      <c r="S3934">
        <v>0</v>
      </c>
      <c r="T3934">
        <v>1</v>
      </c>
      <c r="U3934">
        <v>0</v>
      </c>
      <c r="V3934" t="str">
        <f>IF(OR(tickets_cleaned[[#This Row],[resolution_time_hours]]="", tickets_cleaned[[#This Row],[resolution_time_hours]]&lt;0),"",tickets_cleaned[[#This Row],[resolution_time_hours]])</f>
        <v/>
      </c>
    </row>
    <row r="3935" spans="1:22" ht="15" customHeight="1" x14ac:dyDescent="0.2">
      <c r="A3935">
        <v>3934</v>
      </c>
      <c r="B3935" t="s">
        <v>12797</v>
      </c>
      <c r="C3935" t="s">
        <v>12798</v>
      </c>
      <c r="D3935">
        <v>26</v>
      </c>
      <c r="E3935" t="s">
        <v>58</v>
      </c>
      <c r="F3935" t="s">
        <v>78</v>
      </c>
      <c r="G3935" s="1">
        <v>44329</v>
      </c>
      <c r="H3935" t="s">
        <v>21</v>
      </c>
      <c r="I3935" t="s">
        <v>67</v>
      </c>
      <c r="J3935" s="21" t="s">
        <v>12799</v>
      </c>
      <c r="K3935" t="s">
        <v>62</v>
      </c>
      <c r="M3935" t="s">
        <v>27</v>
      </c>
      <c r="N3935" t="s">
        <v>29</v>
      </c>
      <c r="O3935" s="15">
        <v>45078.398599537039</v>
      </c>
      <c r="P3935"/>
      <c r="S3935">
        <v>0</v>
      </c>
      <c r="T3935">
        <v>1</v>
      </c>
      <c r="U3935">
        <v>0</v>
      </c>
      <c r="V3935" t="str">
        <f>IF(OR(tickets_cleaned[[#This Row],[resolution_time_hours]]="", tickets_cleaned[[#This Row],[resolution_time_hours]]&lt;0),"",tickets_cleaned[[#This Row],[resolution_time_hours]])</f>
        <v/>
      </c>
    </row>
    <row r="3936" spans="1:22" ht="15" customHeight="1" x14ac:dyDescent="0.2">
      <c r="A3936">
        <v>3935</v>
      </c>
      <c r="B3936" t="s">
        <v>10331</v>
      </c>
      <c r="C3936" t="s">
        <v>12800</v>
      </c>
      <c r="D3936">
        <v>49</v>
      </c>
      <c r="E3936" t="s">
        <v>65</v>
      </c>
      <c r="F3936" t="s">
        <v>100</v>
      </c>
      <c r="G3936" s="1">
        <v>44114</v>
      </c>
      <c r="H3936" t="s">
        <v>22</v>
      </c>
      <c r="I3936" t="s">
        <v>203</v>
      </c>
      <c r="J3936" s="21" t="s">
        <v>12801</v>
      </c>
      <c r="K3936" t="s">
        <v>62</v>
      </c>
      <c r="M3936" t="s">
        <v>27</v>
      </c>
      <c r="N3936" t="s">
        <v>31</v>
      </c>
      <c r="O3936" s="15">
        <v>45078.338888888888</v>
      </c>
      <c r="P3936"/>
      <c r="S3936">
        <v>0</v>
      </c>
      <c r="T3936">
        <v>1</v>
      </c>
      <c r="U3936">
        <v>0</v>
      </c>
      <c r="V3936" t="str">
        <f>IF(OR(tickets_cleaned[[#This Row],[resolution_time_hours]]="", tickets_cleaned[[#This Row],[resolution_time_hours]]&lt;0),"",tickets_cleaned[[#This Row],[resolution_time_hours]])</f>
        <v/>
      </c>
    </row>
    <row r="3937" spans="1:22" ht="15" customHeight="1" x14ac:dyDescent="0.2">
      <c r="A3937">
        <v>3936</v>
      </c>
      <c r="B3937" t="s">
        <v>12802</v>
      </c>
      <c r="C3937" t="s">
        <v>12803</v>
      </c>
      <c r="D3937">
        <v>53</v>
      </c>
      <c r="E3937" t="s">
        <v>65</v>
      </c>
      <c r="F3937" t="s">
        <v>228</v>
      </c>
      <c r="G3937" s="1">
        <v>43941</v>
      </c>
      <c r="H3937" t="s">
        <v>22</v>
      </c>
      <c r="I3937" t="s">
        <v>67</v>
      </c>
      <c r="J3937" s="21" t="s">
        <v>12804</v>
      </c>
      <c r="K3937" t="s">
        <v>62</v>
      </c>
      <c r="M3937" t="s">
        <v>25</v>
      </c>
      <c r="N3937" t="s">
        <v>31</v>
      </c>
      <c r="O3937" s="15">
        <v>45078.684050925927</v>
      </c>
      <c r="P3937"/>
      <c r="S3937">
        <v>0</v>
      </c>
      <c r="T3937">
        <v>1</v>
      </c>
      <c r="U3937">
        <v>0</v>
      </c>
      <c r="V3937" t="str">
        <f>IF(OR(tickets_cleaned[[#This Row],[resolution_time_hours]]="", tickets_cleaned[[#This Row],[resolution_time_hours]]&lt;0),"",tickets_cleaned[[#This Row],[resolution_time_hours]])</f>
        <v/>
      </c>
    </row>
    <row r="3938" spans="1:22" ht="15" customHeight="1" x14ac:dyDescent="0.2">
      <c r="A3938">
        <v>3937</v>
      </c>
      <c r="B3938" t="s">
        <v>12805</v>
      </c>
      <c r="C3938" t="s">
        <v>12806</v>
      </c>
      <c r="D3938">
        <v>35</v>
      </c>
      <c r="E3938" t="s">
        <v>58</v>
      </c>
      <c r="F3938" t="s">
        <v>680</v>
      </c>
      <c r="G3938" s="1">
        <v>44097</v>
      </c>
      <c r="H3938" t="s">
        <v>23</v>
      </c>
      <c r="I3938" t="s">
        <v>120</v>
      </c>
      <c r="J3938" s="21" t="s">
        <v>12807</v>
      </c>
      <c r="K3938" t="s">
        <v>62</v>
      </c>
      <c r="M3938" t="s">
        <v>26</v>
      </c>
      <c r="N3938" t="s">
        <v>31</v>
      </c>
      <c r="O3938" s="15">
        <v>45078.635462962964</v>
      </c>
      <c r="P3938"/>
      <c r="S3938">
        <v>0</v>
      </c>
      <c r="T3938">
        <v>1</v>
      </c>
      <c r="U3938">
        <v>0</v>
      </c>
      <c r="V3938" t="str">
        <f>IF(OR(tickets_cleaned[[#This Row],[resolution_time_hours]]="", tickets_cleaned[[#This Row],[resolution_time_hours]]&lt;0),"",tickets_cleaned[[#This Row],[resolution_time_hours]])</f>
        <v/>
      </c>
    </row>
    <row r="3939" spans="1:22" ht="15" customHeight="1" x14ac:dyDescent="0.2">
      <c r="A3939">
        <v>3938</v>
      </c>
      <c r="B3939" t="s">
        <v>12808</v>
      </c>
      <c r="C3939" t="s">
        <v>12809</v>
      </c>
      <c r="D3939">
        <v>41</v>
      </c>
      <c r="E3939" t="s">
        <v>58</v>
      </c>
      <c r="F3939" t="s">
        <v>268</v>
      </c>
      <c r="G3939" s="1">
        <v>44107</v>
      </c>
      <c r="H3939" t="s">
        <v>23</v>
      </c>
      <c r="I3939" t="s">
        <v>20</v>
      </c>
      <c r="J3939" s="21" t="s">
        <v>12810</v>
      </c>
      <c r="K3939" t="s">
        <v>74</v>
      </c>
      <c r="L3939" t="s">
        <v>12811</v>
      </c>
      <c r="M3939" t="s">
        <v>27</v>
      </c>
      <c r="N3939" t="s">
        <v>32</v>
      </c>
      <c r="O3939" s="15">
        <v>45078.595891203702</v>
      </c>
      <c r="P3939" s="15">
        <v>45078.301446759258</v>
      </c>
      <c r="Q3939">
        <v>2</v>
      </c>
      <c r="S3939">
        <v>1</v>
      </c>
      <c r="T3939">
        <v>0</v>
      </c>
      <c r="U3939">
        <v>1</v>
      </c>
      <c r="V3939" t="str">
        <f>IF(OR(tickets_cleaned[[#This Row],[resolution_time_hours]]="", tickets_cleaned[[#This Row],[resolution_time_hours]]&lt;0),"",tickets_cleaned[[#This Row],[resolution_time_hours]])</f>
        <v/>
      </c>
    </row>
    <row r="3940" spans="1:22" ht="15" customHeight="1" x14ac:dyDescent="0.2">
      <c r="A3940">
        <v>3939</v>
      </c>
      <c r="B3940" t="s">
        <v>4936</v>
      </c>
      <c r="C3940" t="s">
        <v>12812</v>
      </c>
      <c r="D3940">
        <v>39</v>
      </c>
      <c r="E3940" t="s">
        <v>90</v>
      </c>
      <c r="F3940" t="s">
        <v>156</v>
      </c>
      <c r="G3940" s="1">
        <v>44102</v>
      </c>
      <c r="H3940" t="s">
        <v>22</v>
      </c>
      <c r="I3940" t="s">
        <v>106</v>
      </c>
      <c r="J3940" s="21" t="s">
        <v>12813</v>
      </c>
      <c r="K3940" t="s">
        <v>93</v>
      </c>
      <c r="M3940" t="s">
        <v>26</v>
      </c>
      <c r="N3940" t="s">
        <v>30</v>
      </c>
      <c r="P3940"/>
      <c r="S3940">
        <v>0</v>
      </c>
      <c r="T3940">
        <v>1</v>
      </c>
      <c r="U3940">
        <v>0</v>
      </c>
      <c r="V3940" t="str">
        <f>IF(OR(tickets_cleaned[[#This Row],[resolution_time_hours]]="", tickets_cleaned[[#This Row],[resolution_time_hours]]&lt;0),"",tickets_cleaned[[#This Row],[resolution_time_hours]])</f>
        <v/>
      </c>
    </row>
    <row r="3941" spans="1:22" ht="15" customHeight="1" x14ac:dyDescent="0.2">
      <c r="A3941">
        <v>3940</v>
      </c>
      <c r="B3941" t="s">
        <v>12814</v>
      </c>
      <c r="C3941" t="s">
        <v>12815</v>
      </c>
      <c r="D3941">
        <v>50</v>
      </c>
      <c r="E3941" t="s">
        <v>58</v>
      </c>
      <c r="F3941" t="s">
        <v>275</v>
      </c>
      <c r="G3941" s="1">
        <v>43990</v>
      </c>
      <c r="H3941" t="s">
        <v>20</v>
      </c>
      <c r="I3941" t="s">
        <v>140</v>
      </c>
      <c r="J3941" t="s">
        <v>12816</v>
      </c>
      <c r="K3941" t="s">
        <v>74</v>
      </c>
      <c r="L3941" t="s">
        <v>12817</v>
      </c>
      <c r="M3941" t="s">
        <v>25</v>
      </c>
      <c r="N3941" t="s">
        <v>32</v>
      </c>
      <c r="O3941" s="15">
        <v>45078.431331018517</v>
      </c>
      <c r="P3941" s="15">
        <v>45078.575775462959</v>
      </c>
      <c r="Q3941">
        <v>4</v>
      </c>
      <c r="R3941">
        <v>3</v>
      </c>
      <c r="S3941">
        <v>1</v>
      </c>
      <c r="T3941">
        <v>0</v>
      </c>
      <c r="U3941">
        <v>0</v>
      </c>
      <c r="V3941">
        <f>IF(OR(tickets_cleaned[[#This Row],[resolution_time_hours]]="", tickets_cleaned[[#This Row],[resolution_time_hours]]&lt;0),"",tickets_cleaned[[#This Row],[resolution_time_hours]])</f>
        <v>3</v>
      </c>
    </row>
    <row r="3942" spans="1:22" ht="15" customHeight="1" x14ac:dyDescent="0.2">
      <c r="A3942">
        <v>3941</v>
      </c>
      <c r="B3942" t="s">
        <v>12818</v>
      </c>
      <c r="C3942" t="s">
        <v>12819</v>
      </c>
      <c r="D3942">
        <v>37</v>
      </c>
      <c r="E3942" t="s">
        <v>90</v>
      </c>
      <c r="F3942" t="s">
        <v>139</v>
      </c>
      <c r="G3942" s="1">
        <v>44128</v>
      </c>
      <c r="H3942" t="s">
        <v>20</v>
      </c>
      <c r="I3942" t="s">
        <v>101</v>
      </c>
      <c r="J3942" s="21" t="s">
        <v>12820</v>
      </c>
      <c r="K3942" t="s">
        <v>93</v>
      </c>
      <c r="M3942" t="s">
        <v>28</v>
      </c>
      <c r="N3942" t="s">
        <v>29</v>
      </c>
      <c r="P3942"/>
      <c r="S3942">
        <v>0</v>
      </c>
      <c r="T3942">
        <v>1</v>
      </c>
      <c r="U3942">
        <v>0</v>
      </c>
      <c r="V3942" t="str">
        <f>IF(OR(tickets_cleaned[[#This Row],[resolution_time_hours]]="", tickets_cleaned[[#This Row],[resolution_time_hours]]&lt;0),"",tickets_cleaned[[#This Row],[resolution_time_hours]])</f>
        <v/>
      </c>
    </row>
    <row r="3943" spans="1:22" ht="15" customHeight="1" x14ac:dyDescent="0.2">
      <c r="A3943">
        <v>3942</v>
      </c>
      <c r="B3943" t="s">
        <v>12821</v>
      </c>
      <c r="C3943" t="s">
        <v>12822</v>
      </c>
      <c r="D3943">
        <v>59</v>
      </c>
      <c r="E3943" t="s">
        <v>90</v>
      </c>
      <c r="F3943" t="s">
        <v>446</v>
      </c>
      <c r="G3943" s="1">
        <v>44299</v>
      </c>
      <c r="H3943" t="s">
        <v>21</v>
      </c>
      <c r="I3943" t="s">
        <v>126</v>
      </c>
      <c r="J3943" t="s">
        <v>12823</v>
      </c>
      <c r="K3943" t="s">
        <v>74</v>
      </c>
      <c r="L3943" t="s">
        <v>12824</v>
      </c>
      <c r="M3943" t="s">
        <v>26</v>
      </c>
      <c r="N3943" t="s">
        <v>29</v>
      </c>
      <c r="O3943" s="15">
        <v>45078.297337962962</v>
      </c>
      <c r="P3943" s="15">
        <v>45078.595254629632</v>
      </c>
      <c r="Q3943">
        <v>4</v>
      </c>
      <c r="R3943">
        <v>7</v>
      </c>
      <c r="S3943">
        <v>1</v>
      </c>
      <c r="T3943">
        <v>0</v>
      </c>
      <c r="U3943">
        <v>0</v>
      </c>
      <c r="V3943">
        <f>IF(OR(tickets_cleaned[[#This Row],[resolution_time_hours]]="", tickets_cleaned[[#This Row],[resolution_time_hours]]&lt;0),"",tickets_cleaned[[#This Row],[resolution_time_hours]])</f>
        <v>7</v>
      </c>
    </row>
    <row r="3944" spans="1:22" ht="15" customHeight="1" x14ac:dyDescent="0.2">
      <c r="A3944">
        <v>3943</v>
      </c>
      <c r="B3944" t="s">
        <v>12825</v>
      </c>
      <c r="C3944" t="s">
        <v>12826</v>
      </c>
      <c r="D3944">
        <v>45</v>
      </c>
      <c r="E3944" t="s">
        <v>90</v>
      </c>
      <c r="F3944" t="s">
        <v>175</v>
      </c>
      <c r="G3944" s="1">
        <v>44355</v>
      </c>
      <c r="H3944" t="s">
        <v>24</v>
      </c>
      <c r="I3944" t="s">
        <v>168</v>
      </c>
      <c r="J3944" s="21" t="s">
        <v>12827</v>
      </c>
      <c r="K3944" t="s">
        <v>62</v>
      </c>
      <c r="M3944" t="s">
        <v>25</v>
      </c>
      <c r="N3944" t="s">
        <v>29</v>
      </c>
      <c r="O3944" s="15">
        <v>45078.3675</v>
      </c>
      <c r="P3944"/>
      <c r="S3944">
        <v>0</v>
      </c>
      <c r="T3944">
        <v>1</v>
      </c>
      <c r="U3944">
        <v>0</v>
      </c>
      <c r="V3944" t="str">
        <f>IF(OR(tickets_cleaned[[#This Row],[resolution_time_hours]]="", tickets_cleaned[[#This Row],[resolution_time_hours]]&lt;0),"",tickets_cleaned[[#This Row],[resolution_time_hours]])</f>
        <v/>
      </c>
    </row>
    <row r="3945" spans="1:22" ht="15" customHeight="1" x14ac:dyDescent="0.2">
      <c r="A3945">
        <v>3944</v>
      </c>
      <c r="B3945" t="s">
        <v>12828</v>
      </c>
      <c r="C3945" t="s">
        <v>12829</v>
      </c>
      <c r="D3945">
        <v>65</v>
      </c>
      <c r="E3945" t="s">
        <v>90</v>
      </c>
      <c r="F3945" t="s">
        <v>275</v>
      </c>
      <c r="G3945" s="1">
        <v>43904</v>
      </c>
      <c r="H3945" t="s">
        <v>20</v>
      </c>
      <c r="I3945" t="s">
        <v>72</v>
      </c>
      <c r="J3945" s="21" t="s">
        <v>12830</v>
      </c>
      <c r="K3945" t="s">
        <v>74</v>
      </c>
      <c r="L3945" t="s">
        <v>12831</v>
      </c>
      <c r="M3945" t="s">
        <v>26</v>
      </c>
      <c r="N3945" t="s">
        <v>31</v>
      </c>
      <c r="O3945" s="15">
        <v>45078.183483796296</v>
      </c>
      <c r="P3945" s="15">
        <v>45078.902233796296</v>
      </c>
      <c r="Q3945">
        <v>4</v>
      </c>
      <c r="R3945">
        <v>17</v>
      </c>
      <c r="S3945">
        <v>1</v>
      </c>
      <c r="T3945">
        <v>0</v>
      </c>
      <c r="U3945">
        <v>0</v>
      </c>
      <c r="V3945">
        <f>IF(OR(tickets_cleaned[[#This Row],[resolution_time_hours]]="", tickets_cleaned[[#This Row],[resolution_time_hours]]&lt;0),"",tickets_cleaned[[#This Row],[resolution_time_hours]])</f>
        <v>17</v>
      </c>
    </row>
    <row r="3946" spans="1:22" ht="15" customHeight="1" x14ac:dyDescent="0.2">
      <c r="A3946">
        <v>3945</v>
      </c>
      <c r="B3946" t="s">
        <v>12832</v>
      </c>
      <c r="C3946" t="s">
        <v>12833</v>
      </c>
      <c r="D3946">
        <v>41</v>
      </c>
      <c r="E3946" t="s">
        <v>90</v>
      </c>
      <c r="F3946" t="s">
        <v>228</v>
      </c>
      <c r="G3946" s="1">
        <v>43974</v>
      </c>
      <c r="H3946" t="s">
        <v>22</v>
      </c>
      <c r="I3946" t="s">
        <v>101</v>
      </c>
      <c r="J3946" s="21" t="s">
        <v>12834</v>
      </c>
      <c r="K3946" t="s">
        <v>74</v>
      </c>
      <c r="L3946" t="s">
        <v>12835</v>
      </c>
      <c r="M3946" t="s">
        <v>25</v>
      </c>
      <c r="N3946" t="s">
        <v>31</v>
      </c>
      <c r="O3946" s="15">
        <v>45078.964062500003</v>
      </c>
      <c r="P3946" s="15">
        <v>45078.176562499997</v>
      </c>
      <c r="Q3946">
        <v>5</v>
      </c>
      <c r="S3946">
        <v>1</v>
      </c>
      <c r="T3946">
        <v>0</v>
      </c>
      <c r="U3946">
        <v>0</v>
      </c>
      <c r="V3946" t="str">
        <f>IF(OR(tickets_cleaned[[#This Row],[resolution_time_hours]]="", tickets_cleaned[[#This Row],[resolution_time_hours]]&lt;0),"",tickets_cleaned[[#This Row],[resolution_time_hours]])</f>
        <v/>
      </c>
    </row>
    <row r="3947" spans="1:22" ht="15" customHeight="1" x14ac:dyDescent="0.2">
      <c r="A3947">
        <v>3946</v>
      </c>
      <c r="B3947" t="s">
        <v>12836</v>
      </c>
      <c r="C3947" t="s">
        <v>12837</v>
      </c>
      <c r="D3947">
        <v>44</v>
      </c>
      <c r="E3947" t="s">
        <v>90</v>
      </c>
      <c r="F3947" t="s">
        <v>233</v>
      </c>
      <c r="G3947" s="1">
        <v>43916</v>
      </c>
      <c r="H3947" t="s">
        <v>23</v>
      </c>
      <c r="I3947" t="s">
        <v>176</v>
      </c>
      <c r="J3947" s="21" t="s">
        <v>12838</v>
      </c>
      <c r="K3947" t="s">
        <v>74</v>
      </c>
      <c r="L3947" t="s">
        <v>12839</v>
      </c>
      <c r="M3947" t="s">
        <v>26</v>
      </c>
      <c r="N3947" t="s">
        <v>30</v>
      </c>
      <c r="O3947" s="15">
        <v>45078.148113425923</v>
      </c>
      <c r="P3947" s="15">
        <v>45078.679363425923</v>
      </c>
      <c r="Q3947">
        <v>3</v>
      </c>
      <c r="R3947">
        <v>12</v>
      </c>
      <c r="S3947">
        <v>1</v>
      </c>
      <c r="T3947">
        <v>0</v>
      </c>
      <c r="U3947">
        <v>0</v>
      </c>
      <c r="V3947">
        <f>IF(OR(tickets_cleaned[[#This Row],[resolution_time_hours]]="", tickets_cleaned[[#This Row],[resolution_time_hours]]&lt;0),"",tickets_cleaned[[#This Row],[resolution_time_hours]])</f>
        <v>12</v>
      </c>
    </row>
    <row r="3948" spans="1:22" ht="15" customHeight="1" x14ac:dyDescent="0.2">
      <c r="A3948">
        <v>3947</v>
      </c>
      <c r="B3948" t="s">
        <v>12840</v>
      </c>
      <c r="C3948" t="s">
        <v>12841</v>
      </c>
      <c r="D3948">
        <v>54</v>
      </c>
      <c r="E3948" t="s">
        <v>65</v>
      </c>
      <c r="F3948" t="s">
        <v>134</v>
      </c>
      <c r="G3948" s="1">
        <v>44349</v>
      </c>
      <c r="H3948" t="s">
        <v>24</v>
      </c>
      <c r="I3948" t="s">
        <v>203</v>
      </c>
      <c r="J3948" t="s">
        <v>12842</v>
      </c>
      <c r="K3948" t="s">
        <v>74</v>
      </c>
      <c r="L3948" t="s">
        <v>12843</v>
      </c>
      <c r="M3948" t="s">
        <v>26</v>
      </c>
      <c r="N3948" t="s">
        <v>31</v>
      </c>
      <c r="O3948" s="15">
        <v>45078.277303240742</v>
      </c>
      <c r="P3948" s="15">
        <v>45078.39466435185</v>
      </c>
      <c r="Q3948">
        <v>5</v>
      </c>
      <c r="R3948">
        <v>2</v>
      </c>
      <c r="S3948">
        <v>1</v>
      </c>
      <c r="T3948">
        <v>0</v>
      </c>
      <c r="U3948">
        <v>0</v>
      </c>
      <c r="V3948">
        <f>IF(OR(tickets_cleaned[[#This Row],[resolution_time_hours]]="", tickets_cleaned[[#This Row],[resolution_time_hours]]&lt;0),"",tickets_cleaned[[#This Row],[resolution_time_hours]])</f>
        <v>2</v>
      </c>
    </row>
    <row r="3949" spans="1:22" ht="15" customHeight="1" x14ac:dyDescent="0.2">
      <c r="A3949">
        <v>3948</v>
      </c>
      <c r="B3949" t="s">
        <v>12844</v>
      </c>
      <c r="C3949" t="s">
        <v>12845</v>
      </c>
      <c r="D3949">
        <v>53</v>
      </c>
      <c r="E3949" t="s">
        <v>65</v>
      </c>
      <c r="F3949" t="s">
        <v>152</v>
      </c>
      <c r="G3949" s="1">
        <v>44301</v>
      </c>
      <c r="H3949" t="s">
        <v>24</v>
      </c>
      <c r="I3949" t="s">
        <v>72</v>
      </c>
      <c r="J3949" s="21" t="s">
        <v>12846</v>
      </c>
      <c r="K3949" t="s">
        <v>93</v>
      </c>
      <c r="M3949" t="s">
        <v>27</v>
      </c>
      <c r="N3949" t="s">
        <v>29</v>
      </c>
      <c r="P3949"/>
      <c r="S3949">
        <v>0</v>
      </c>
      <c r="T3949">
        <v>1</v>
      </c>
      <c r="U3949">
        <v>0</v>
      </c>
      <c r="V3949" t="str">
        <f>IF(OR(tickets_cleaned[[#This Row],[resolution_time_hours]]="", tickets_cleaned[[#This Row],[resolution_time_hours]]&lt;0),"",tickets_cleaned[[#This Row],[resolution_time_hours]])</f>
        <v/>
      </c>
    </row>
    <row r="3950" spans="1:22" ht="15" customHeight="1" x14ac:dyDescent="0.2">
      <c r="A3950">
        <v>3949</v>
      </c>
      <c r="B3950" t="s">
        <v>12847</v>
      </c>
      <c r="C3950" t="s">
        <v>12848</v>
      </c>
      <c r="D3950">
        <v>20</v>
      </c>
      <c r="E3950" t="s">
        <v>65</v>
      </c>
      <c r="F3950" t="s">
        <v>110</v>
      </c>
      <c r="G3950" s="1">
        <v>44401</v>
      </c>
      <c r="H3950" t="s">
        <v>20</v>
      </c>
      <c r="I3950" t="s">
        <v>120</v>
      </c>
      <c r="J3950" s="21" t="s">
        <v>12849</v>
      </c>
      <c r="K3950" t="s">
        <v>74</v>
      </c>
      <c r="L3950" t="s">
        <v>12850</v>
      </c>
      <c r="M3950" t="s">
        <v>26</v>
      </c>
      <c r="N3950" t="s">
        <v>29</v>
      </c>
      <c r="O3950" s="15">
        <v>45078.713449074072</v>
      </c>
      <c r="P3950" s="15">
        <v>45078.296782407408</v>
      </c>
      <c r="Q3950">
        <v>4</v>
      </c>
      <c r="S3950">
        <v>1</v>
      </c>
      <c r="T3950">
        <v>0</v>
      </c>
      <c r="U3950">
        <v>0</v>
      </c>
      <c r="V3950" t="str">
        <f>IF(OR(tickets_cleaned[[#This Row],[resolution_time_hours]]="", tickets_cleaned[[#This Row],[resolution_time_hours]]&lt;0),"",tickets_cleaned[[#This Row],[resolution_time_hours]])</f>
        <v/>
      </c>
    </row>
    <row r="3951" spans="1:22" ht="15" customHeight="1" x14ac:dyDescent="0.2">
      <c r="A3951">
        <v>3950</v>
      </c>
      <c r="B3951" t="s">
        <v>12851</v>
      </c>
      <c r="C3951" t="s">
        <v>12852</v>
      </c>
      <c r="D3951">
        <v>63</v>
      </c>
      <c r="E3951" t="s">
        <v>58</v>
      </c>
      <c r="F3951" t="s">
        <v>134</v>
      </c>
      <c r="G3951" s="1">
        <v>44405</v>
      </c>
      <c r="H3951" t="s">
        <v>20</v>
      </c>
      <c r="I3951" t="s">
        <v>67</v>
      </c>
      <c r="J3951" s="21" t="s">
        <v>12853</v>
      </c>
      <c r="K3951" t="s">
        <v>62</v>
      </c>
      <c r="M3951" t="s">
        <v>25</v>
      </c>
      <c r="N3951" t="s">
        <v>32</v>
      </c>
      <c r="O3951" s="15">
        <v>45078.958611111113</v>
      </c>
      <c r="P3951"/>
      <c r="S3951">
        <v>0</v>
      </c>
      <c r="T3951">
        <v>1</v>
      </c>
      <c r="U3951">
        <v>0</v>
      </c>
      <c r="V3951" t="str">
        <f>IF(OR(tickets_cleaned[[#This Row],[resolution_time_hours]]="", tickets_cleaned[[#This Row],[resolution_time_hours]]&lt;0),"",tickets_cleaned[[#This Row],[resolution_time_hours]])</f>
        <v/>
      </c>
    </row>
    <row r="3952" spans="1:22" ht="15" customHeight="1" x14ac:dyDescent="0.2">
      <c r="A3952">
        <v>3951</v>
      </c>
      <c r="B3952" t="s">
        <v>12854</v>
      </c>
      <c r="C3952" t="s">
        <v>12855</v>
      </c>
      <c r="D3952">
        <v>52</v>
      </c>
      <c r="E3952" t="s">
        <v>58</v>
      </c>
      <c r="F3952" t="s">
        <v>71</v>
      </c>
      <c r="G3952" s="1">
        <v>44222</v>
      </c>
      <c r="H3952" t="s">
        <v>21</v>
      </c>
      <c r="I3952" t="s">
        <v>126</v>
      </c>
      <c r="J3952" t="s">
        <v>12856</v>
      </c>
      <c r="K3952" t="s">
        <v>74</v>
      </c>
      <c r="L3952" t="s">
        <v>12857</v>
      </c>
      <c r="M3952" t="s">
        <v>27</v>
      </c>
      <c r="N3952" t="s">
        <v>30</v>
      </c>
      <c r="O3952" s="15">
        <v>45078.398206018515</v>
      </c>
      <c r="P3952" s="15">
        <v>45078.693344907406</v>
      </c>
      <c r="Q3952">
        <v>4</v>
      </c>
      <c r="R3952">
        <v>7</v>
      </c>
      <c r="S3952">
        <v>1</v>
      </c>
      <c r="T3952">
        <v>0</v>
      </c>
      <c r="U3952">
        <v>0</v>
      </c>
      <c r="V3952">
        <f>IF(OR(tickets_cleaned[[#This Row],[resolution_time_hours]]="", tickets_cleaned[[#This Row],[resolution_time_hours]]&lt;0),"",tickets_cleaned[[#This Row],[resolution_time_hours]])</f>
        <v>7</v>
      </c>
    </row>
    <row r="3953" spans="1:22" ht="15" customHeight="1" x14ac:dyDescent="0.2">
      <c r="A3953">
        <v>3952</v>
      </c>
      <c r="B3953" t="s">
        <v>12858</v>
      </c>
      <c r="C3953" t="s">
        <v>12859</v>
      </c>
      <c r="D3953">
        <v>66</v>
      </c>
      <c r="E3953" t="s">
        <v>90</v>
      </c>
      <c r="F3953" t="s">
        <v>275</v>
      </c>
      <c r="G3953" s="1">
        <v>44327</v>
      </c>
      <c r="H3953" t="s">
        <v>22</v>
      </c>
      <c r="I3953" t="s">
        <v>91</v>
      </c>
      <c r="J3953" s="21" t="s">
        <v>12860</v>
      </c>
      <c r="K3953" t="s">
        <v>93</v>
      </c>
      <c r="M3953" t="s">
        <v>27</v>
      </c>
      <c r="N3953" t="s">
        <v>32</v>
      </c>
      <c r="P3953"/>
      <c r="S3953">
        <v>0</v>
      </c>
      <c r="T3953">
        <v>1</v>
      </c>
      <c r="U3953">
        <v>0</v>
      </c>
      <c r="V3953" t="str">
        <f>IF(OR(tickets_cleaned[[#This Row],[resolution_time_hours]]="", tickets_cleaned[[#This Row],[resolution_time_hours]]&lt;0),"",tickets_cleaned[[#This Row],[resolution_time_hours]])</f>
        <v/>
      </c>
    </row>
    <row r="3954" spans="1:22" ht="15" customHeight="1" x14ac:dyDescent="0.2">
      <c r="A3954">
        <v>3953</v>
      </c>
      <c r="B3954" t="s">
        <v>12861</v>
      </c>
      <c r="C3954" t="s">
        <v>12862</v>
      </c>
      <c r="D3954">
        <v>59</v>
      </c>
      <c r="E3954" t="s">
        <v>58</v>
      </c>
      <c r="F3954" t="s">
        <v>187</v>
      </c>
      <c r="G3954" s="1">
        <v>44209</v>
      </c>
      <c r="H3954" t="s">
        <v>20</v>
      </c>
      <c r="I3954" t="s">
        <v>101</v>
      </c>
      <c r="J3954" s="21" t="s">
        <v>12863</v>
      </c>
      <c r="K3954" t="s">
        <v>62</v>
      </c>
      <c r="M3954" t="s">
        <v>27</v>
      </c>
      <c r="N3954" t="s">
        <v>31</v>
      </c>
      <c r="O3954" s="15">
        <v>45078.271828703706</v>
      </c>
      <c r="P3954"/>
      <c r="S3954">
        <v>0</v>
      </c>
      <c r="T3954">
        <v>1</v>
      </c>
      <c r="U3954">
        <v>0</v>
      </c>
      <c r="V3954" t="str">
        <f>IF(OR(tickets_cleaned[[#This Row],[resolution_time_hours]]="", tickets_cleaned[[#This Row],[resolution_time_hours]]&lt;0),"",tickets_cleaned[[#This Row],[resolution_time_hours]])</f>
        <v/>
      </c>
    </row>
    <row r="3955" spans="1:22" ht="15" customHeight="1" x14ac:dyDescent="0.2">
      <c r="A3955">
        <v>3954</v>
      </c>
      <c r="B3955" t="s">
        <v>12864</v>
      </c>
      <c r="C3955" t="s">
        <v>12865</v>
      </c>
      <c r="D3955">
        <v>25</v>
      </c>
      <c r="E3955" t="s">
        <v>90</v>
      </c>
      <c r="F3955" t="s">
        <v>100</v>
      </c>
      <c r="G3955" s="1">
        <v>44126</v>
      </c>
      <c r="H3955" t="s">
        <v>20</v>
      </c>
      <c r="I3955" t="s">
        <v>20</v>
      </c>
      <c r="J3955" s="21" t="s">
        <v>12866</v>
      </c>
      <c r="K3955" t="s">
        <v>93</v>
      </c>
      <c r="M3955" t="s">
        <v>27</v>
      </c>
      <c r="N3955" t="s">
        <v>30</v>
      </c>
      <c r="P3955"/>
      <c r="S3955">
        <v>0</v>
      </c>
      <c r="T3955">
        <v>1</v>
      </c>
      <c r="U3955">
        <v>0</v>
      </c>
      <c r="V3955" t="str">
        <f>IF(OR(tickets_cleaned[[#This Row],[resolution_time_hours]]="", tickets_cleaned[[#This Row],[resolution_time_hours]]&lt;0),"",tickets_cleaned[[#This Row],[resolution_time_hours]])</f>
        <v/>
      </c>
    </row>
    <row r="3956" spans="1:22" ht="15" customHeight="1" x14ac:dyDescent="0.2">
      <c r="A3956">
        <v>3955</v>
      </c>
      <c r="B3956" t="s">
        <v>12867</v>
      </c>
      <c r="C3956" t="s">
        <v>12868</v>
      </c>
      <c r="D3956">
        <v>58</v>
      </c>
      <c r="E3956" t="s">
        <v>90</v>
      </c>
      <c r="F3956" t="s">
        <v>275</v>
      </c>
      <c r="G3956" s="1">
        <v>44446</v>
      </c>
      <c r="H3956" t="s">
        <v>20</v>
      </c>
      <c r="I3956" t="s">
        <v>91</v>
      </c>
      <c r="J3956" s="21" t="s">
        <v>12869</v>
      </c>
      <c r="K3956" t="s">
        <v>74</v>
      </c>
      <c r="L3956" t="s">
        <v>12870</v>
      </c>
      <c r="M3956" t="s">
        <v>26</v>
      </c>
      <c r="N3956" t="s">
        <v>31</v>
      </c>
      <c r="O3956" s="15">
        <v>45078.062847222223</v>
      </c>
      <c r="P3956" s="15">
        <v>45078.146180555559</v>
      </c>
      <c r="Q3956">
        <v>2</v>
      </c>
      <c r="R3956">
        <v>2</v>
      </c>
      <c r="S3956">
        <v>1</v>
      </c>
      <c r="T3956">
        <v>0</v>
      </c>
      <c r="U3956">
        <v>1</v>
      </c>
      <c r="V3956">
        <f>IF(OR(tickets_cleaned[[#This Row],[resolution_time_hours]]="", tickets_cleaned[[#This Row],[resolution_time_hours]]&lt;0),"",tickets_cleaned[[#This Row],[resolution_time_hours]])</f>
        <v>2</v>
      </c>
    </row>
    <row r="3957" spans="1:22" ht="15" customHeight="1" x14ac:dyDescent="0.2">
      <c r="A3957">
        <v>3956</v>
      </c>
      <c r="B3957" t="s">
        <v>12871</v>
      </c>
      <c r="C3957" t="s">
        <v>10747</v>
      </c>
      <c r="D3957">
        <v>66</v>
      </c>
      <c r="E3957" t="s">
        <v>58</v>
      </c>
      <c r="F3957" t="s">
        <v>446</v>
      </c>
      <c r="G3957" s="1">
        <v>44469</v>
      </c>
      <c r="H3957" t="s">
        <v>24</v>
      </c>
      <c r="I3957" t="s">
        <v>22</v>
      </c>
      <c r="J3957" s="21" t="s">
        <v>12872</v>
      </c>
      <c r="K3957" t="s">
        <v>62</v>
      </c>
      <c r="M3957" t="s">
        <v>27</v>
      </c>
      <c r="N3957" t="s">
        <v>31</v>
      </c>
      <c r="O3957" s="15">
        <v>45078.522592592592</v>
      </c>
      <c r="P3957"/>
      <c r="S3957">
        <v>0</v>
      </c>
      <c r="T3957">
        <v>1</v>
      </c>
      <c r="U3957">
        <v>0</v>
      </c>
      <c r="V3957" t="str">
        <f>IF(OR(tickets_cleaned[[#This Row],[resolution_time_hours]]="", tickets_cleaned[[#This Row],[resolution_time_hours]]&lt;0),"",tickets_cleaned[[#This Row],[resolution_time_hours]])</f>
        <v/>
      </c>
    </row>
    <row r="3958" spans="1:22" ht="15" customHeight="1" x14ac:dyDescent="0.2">
      <c r="A3958">
        <v>3957</v>
      </c>
      <c r="B3958" t="s">
        <v>12873</v>
      </c>
      <c r="C3958" t="s">
        <v>12874</v>
      </c>
      <c r="D3958">
        <v>42</v>
      </c>
      <c r="E3958" t="s">
        <v>65</v>
      </c>
      <c r="F3958" t="s">
        <v>422</v>
      </c>
      <c r="G3958" s="1">
        <v>44393</v>
      </c>
      <c r="H3958" t="s">
        <v>24</v>
      </c>
      <c r="I3958" t="s">
        <v>168</v>
      </c>
      <c r="J3958" s="21" t="s">
        <v>12875</v>
      </c>
      <c r="K3958" t="s">
        <v>93</v>
      </c>
      <c r="M3958" t="s">
        <v>26</v>
      </c>
      <c r="N3958" t="s">
        <v>32</v>
      </c>
      <c r="P3958"/>
      <c r="S3958">
        <v>0</v>
      </c>
      <c r="T3958">
        <v>1</v>
      </c>
      <c r="U3958">
        <v>0</v>
      </c>
      <c r="V3958" t="str">
        <f>IF(OR(tickets_cleaned[[#This Row],[resolution_time_hours]]="", tickets_cleaned[[#This Row],[resolution_time_hours]]&lt;0),"",tickets_cleaned[[#This Row],[resolution_time_hours]])</f>
        <v/>
      </c>
    </row>
    <row r="3959" spans="1:22" ht="15" customHeight="1" x14ac:dyDescent="0.2">
      <c r="A3959">
        <v>3958</v>
      </c>
      <c r="B3959" t="s">
        <v>12876</v>
      </c>
      <c r="C3959" t="s">
        <v>12877</v>
      </c>
      <c r="D3959">
        <v>44</v>
      </c>
      <c r="E3959" t="s">
        <v>90</v>
      </c>
      <c r="F3959" t="s">
        <v>228</v>
      </c>
      <c r="G3959" s="1">
        <v>44161</v>
      </c>
      <c r="H3959" t="s">
        <v>20</v>
      </c>
      <c r="I3959" t="s">
        <v>67</v>
      </c>
      <c r="J3959" s="21" t="s">
        <v>12878</v>
      </c>
      <c r="K3959" t="s">
        <v>74</v>
      </c>
      <c r="L3959" t="s">
        <v>12879</v>
      </c>
      <c r="M3959" t="s">
        <v>26</v>
      </c>
      <c r="N3959" t="s">
        <v>29</v>
      </c>
      <c r="O3959" s="15">
        <v>45078.471238425926</v>
      </c>
      <c r="P3959" s="15">
        <v>45078.165682870371</v>
      </c>
      <c r="Q3959">
        <v>1</v>
      </c>
      <c r="S3959">
        <v>1</v>
      </c>
      <c r="T3959">
        <v>0</v>
      </c>
      <c r="U3959">
        <v>1</v>
      </c>
      <c r="V3959" t="str">
        <f>IF(OR(tickets_cleaned[[#This Row],[resolution_time_hours]]="", tickets_cleaned[[#This Row],[resolution_time_hours]]&lt;0),"",tickets_cleaned[[#This Row],[resolution_time_hours]])</f>
        <v/>
      </c>
    </row>
    <row r="3960" spans="1:22" ht="15" customHeight="1" x14ac:dyDescent="0.2">
      <c r="A3960">
        <v>3959</v>
      </c>
      <c r="B3960" t="s">
        <v>12880</v>
      </c>
      <c r="C3960" t="s">
        <v>12881</v>
      </c>
      <c r="D3960">
        <v>55</v>
      </c>
      <c r="E3960" t="s">
        <v>90</v>
      </c>
      <c r="F3960" t="s">
        <v>100</v>
      </c>
      <c r="G3960" s="1">
        <v>43834</v>
      </c>
      <c r="H3960" t="s">
        <v>22</v>
      </c>
      <c r="I3960" t="s">
        <v>168</v>
      </c>
      <c r="J3960" s="21" t="s">
        <v>12882</v>
      </c>
      <c r="K3960" t="s">
        <v>93</v>
      </c>
      <c r="M3960" t="s">
        <v>28</v>
      </c>
      <c r="N3960" t="s">
        <v>32</v>
      </c>
      <c r="P3960"/>
      <c r="S3960">
        <v>0</v>
      </c>
      <c r="T3960">
        <v>1</v>
      </c>
      <c r="U3960">
        <v>0</v>
      </c>
      <c r="V3960" t="str">
        <f>IF(OR(tickets_cleaned[[#This Row],[resolution_time_hours]]="", tickets_cleaned[[#This Row],[resolution_time_hours]]&lt;0),"",tickets_cleaned[[#This Row],[resolution_time_hours]])</f>
        <v/>
      </c>
    </row>
    <row r="3961" spans="1:22" ht="15" customHeight="1" x14ac:dyDescent="0.2">
      <c r="A3961">
        <v>3960</v>
      </c>
      <c r="B3961" t="s">
        <v>12883</v>
      </c>
      <c r="C3961" t="s">
        <v>12884</v>
      </c>
      <c r="D3961">
        <v>64</v>
      </c>
      <c r="E3961" t="s">
        <v>90</v>
      </c>
      <c r="F3961" t="s">
        <v>228</v>
      </c>
      <c r="G3961" s="1">
        <v>44354</v>
      </c>
      <c r="H3961" t="s">
        <v>23</v>
      </c>
      <c r="I3961" t="s">
        <v>60</v>
      </c>
      <c r="J3961" t="s">
        <v>12885</v>
      </c>
      <c r="K3961" t="s">
        <v>93</v>
      </c>
      <c r="M3961" t="s">
        <v>25</v>
      </c>
      <c r="N3961" t="s">
        <v>30</v>
      </c>
      <c r="P3961"/>
      <c r="S3961">
        <v>0</v>
      </c>
      <c r="T3961">
        <v>1</v>
      </c>
      <c r="U3961">
        <v>0</v>
      </c>
      <c r="V3961" t="str">
        <f>IF(OR(tickets_cleaned[[#This Row],[resolution_time_hours]]="", tickets_cleaned[[#This Row],[resolution_time_hours]]&lt;0),"",tickets_cleaned[[#This Row],[resolution_time_hours]])</f>
        <v/>
      </c>
    </row>
    <row r="3962" spans="1:22" ht="15" customHeight="1" x14ac:dyDescent="0.2">
      <c r="A3962">
        <v>3961</v>
      </c>
      <c r="B3962" t="s">
        <v>12886</v>
      </c>
      <c r="C3962" t="s">
        <v>12887</v>
      </c>
      <c r="D3962">
        <v>61</v>
      </c>
      <c r="E3962" t="s">
        <v>90</v>
      </c>
      <c r="F3962" t="s">
        <v>96</v>
      </c>
      <c r="G3962" s="1">
        <v>44440</v>
      </c>
      <c r="H3962" t="s">
        <v>22</v>
      </c>
      <c r="I3962" t="s">
        <v>176</v>
      </c>
      <c r="J3962" s="21" t="s">
        <v>12888</v>
      </c>
      <c r="K3962" t="s">
        <v>74</v>
      </c>
      <c r="L3962" t="s">
        <v>12889</v>
      </c>
      <c r="M3962" t="s">
        <v>25</v>
      </c>
      <c r="N3962" t="s">
        <v>31</v>
      </c>
      <c r="O3962" s="15">
        <v>45078.582418981481</v>
      </c>
      <c r="P3962" s="15">
        <v>45078.9296412037</v>
      </c>
      <c r="Q3962">
        <v>2</v>
      </c>
      <c r="R3962">
        <v>8</v>
      </c>
      <c r="S3962">
        <v>1</v>
      </c>
      <c r="T3962">
        <v>0</v>
      </c>
      <c r="U3962">
        <v>1</v>
      </c>
      <c r="V3962">
        <f>IF(OR(tickets_cleaned[[#This Row],[resolution_time_hours]]="", tickets_cleaned[[#This Row],[resolution_time_hours]]&lt;0),"",tickets_cleaned[[#This Row],[resolution_time_hours]])</f>
        <v>8</v>
      </c>
    </row>
    <row r="3963" spans="1:22" ht="15" customHeight="1" x14ac:dyDescent="0.2">
      <c r="A3963">
        <v>3962</v>
      </c>
      <c r="B3963" t="s">
        <v>12890</v>
      </c>
      <c r="C3963" t="s">
        <v>12891</v>
      </c>
      <c r="D3963">
        <v>30</v>
      </c>
      <c r="E3963" t="s">
        <v>58</v>
      </c>
      <c r="F3963" t="s">
        <v>100</v>
      </c>
      <c r="G3963" s="1">
        <v>43835</v>
      </c>
      <c r="H3963" t="s">
        <v>21</v>
      </c>
      <c r="I3963" t="s">
        <v>120</v>
      </c>
      <c r="J3963" s="21" t="s">
        <v>12892</v>
      </c>
      <c r="K3963" t="s">
        <v>93</v>
      </c>
      <c r="M3963" t="s">
        <v>27</v>
      </c>
      <c r="N3963" t="s">
        <v>31</v>
      </c>
      <c r="P3963"/>
      <c r="S3963">
        <v>0</v>
      </c>
      <c r="T3963">
        <v>1</v>
      </c>
      <c r="U3963">
        <v>0</v>
      </c>
      <c r="V3963" t="str">
        <f>IF(OR(tickets_cleaned[[#This Row],[resolution_time_hours]]="", tickets_cleaned[[#This Row],[resolution_time_hours]]&lt;0),"",tickets_cleaned[[#This Row],[resolution_time_hours]])</f>
        <v/>
      </c>
    </row>
    <row r="3964" spans="1:22" ht="15" customHeight="1" x14ac:dyDescent="0.2">
      <c r="A3964">
        <v>3963</v>
      </c>
      <c r="B3964" t="s">
        <v>12893</v>
      </c>
      <c r="C3964" t="s">
        <v>12894</v>
      </c>
      <c r="D3964">
        <v>34</v>
      </c>
      <c r="E3964" t="s">
        <v>58</v>
      </c>
      <c r="F3964" t="s">
        <v>134</v>
      </c>
      <c r="G3964" s="1">
        <v>44444</v>
      </c>
      <c r="H3964" t="s">
        <v>21</v>
      </c>
      <c r="I3964" t="s">
        <v>22</v>
      </c>
      <c r="J3964" s="21" t="s">
        <v>27255</v>
      </c>
      <c r="K3964" t="s">
        <v>93</v>
      </c>
      <c r="M3964" t="s">
        <v>28</v>
      </c>
      <c r="N3964" t="s">
        <v>31</v>
      </c>
      <c r="P3964"/>
      <c r="S3964">
        <v>0</v>
      </c>
      <c r="T3964">
        <v>1</v>
      </c>
      <c r="U3964">
        <v>0</v>
      </c>
      <c r="V3964" t="str">
        <f>IF(OR(tickets_cleaned[[#This Row],[resolution_time_hours]]="", tickets_cleaned[[#This Row],[resolution_time_hours]]&lt;0),"",tickets_cleaned[[#This Row],[resolution_time_hours]])</f>
        <v/>
      </c>
    </row>
    <row r="3965" spans="1:22" ht="15" customHeight="1" x14ac:dyDescent="0.2">
      <c r="A3965">
        <v>3964</v>
      </c>
      <c r="B3965" t="s">
        <v>12895</v>
      </c>
      <c r="C3965" t="s">
        <v>12896</v>
      </c>
      <c r="D3965">
        <v>56</v>
      </c>
      <c r="E3965" t="s">
        <v>90</v>
      </c>
      <c r="F3965" t="s">
        <v>134</v>
      </c>
      <c r="G3965" s="1">
        <v>44386</v>
      </c>
      <c r="H3965" t="s">
        <v>24</v>
      </c>
      <c r="I3965" t="s">
        <v>140</v>
      </c>
      <c r="J3965" s="21" t="s">
        <v>12897</v>
      </c>
      <c r="K3965" t="s">
        <v>93</v>
      </c>
      <c r="M3965" t="s">
        <v>25</v>
      </c>
      <c r="N3965" t="s">
        <v>30</v>
      </c>
      <c r="P3965"/>
      <c r="S3965">
        <v>0</v>
      </c>
      <c r="T3965">
        <v>1</v>
      </c>
      <c r="U3965">
        <v>0</v>
      </c>
      <c r="V3965" t="str">
        <f>IF(OR(tickets_cleaned[[#This Row],[resolution_time_hours]]="", tickets_cleaned[[#This Row],[resolution_time_hours]]&lt;0),"",tickets_cleaned[[#This Row],[resolution_time_hours]])</f>
        <v/>
      </c>
    </row>
    <row r="3966" spans="1:22" ht="15" customHeight="1" x14ac:dyDescent="0.2">
      <c r="A3966">
        <v>3965</v>
      </c>
      <c r="B3966" t="s">
        <v>12898</v>
      </c>
      <c r="C3966" t="s">
        <v>12899</v>
      </c>
      <c r="D3966">
        <v>50</v>
      </c>
      <c r="E3966" t="s">
        <v>58</v>
      </c>
      <c r="F3966" t="s">
        <v>510</v>
      </c>
      <c r="G3966" s="1">
        <v>44553</v>
      </c>
      <c r="H3966" t="s">
        <v>24</v>
      </c>
      <c r="I3966" t="s">
        <v>91</v>
      </c>
      <c r="J3966" s="21" t="s">
        <v>12900</v>
      </c>
      <c r="K3966" t="s">
        <v>62</v>
      </c>
      <c r="M3966" t="s">
        <v>28</v>
      </c>
      <c r="N3966" t="s">
        <v>31</v>
      </c>
      <c r="O3966" s="15">
        <v>45078.822777777779</v>
      </c>
      <c r="P3966"/>
      <c r="S3966">
        <v>0</v>
      </c>
      <c r="T3966">
        <v>1</v>
      </c>
      <c r="U3966">
        <v>0</v>
      </c>
      <c r="V3966" t="str">
        <f>IF(OR(tickets_cleaned[[#This Row],[resolution_time_hours]]="", tickets_cleaned[[#This Row],[resolution_time_hours]]&lt;0),"",tickets_cleaned[[#This Row],[resolution_time_hours]])</f>
        <v/>
      </c>
    </row>
    <row r="3967" spans="1:22" ht="15" customHeight="1" x14ac:dyDescent="0.2">
      <c r="A3967">
        <v>3966</v>
      </c>
      <c r="B3967" t="s">
        <v>12901</v>
      </c>
      <c r="C3967" t="s">
        <v>12902</v>
      </c>
      <c r="D3967">
        <v>46</v>
      </c>
      <c r="E3967" t="s">
        <v>58</v>
      </c>
      <c r="F3967" t="s">
        <v>84</v>
      </c>
      <c r="G3967" s="1">
        <v>44295</v>
      </c>
      <c r="H3967" t="s">
        <v>20</v>
      </c>
      <c r="I3967" t="s">
        <v>91</v>
      </c>
      <c r="J3967" s="21" t="s">
        <v>12903</v>
      </c>
      <c r="K3967" t="s">
        <v>74</v>
      </c>
      <c r="L3967" t="s">
        <v>12904</v>
      </c>
      <c r="M3967" t="s">
        <v>26</v>
      </c>
      <c r="N3967" t="s">
        <v>30</v>
      </c>
      <c r="O3967" s="15">
        <v>45077.983900462961</v>
      </c>
      <c r="P3967" s="15">
        <v>45078.08390046296</v>
      </c>
      <c r="Q3967">
        <v>5</v>
      </c>
      <c r="R3967">
        <v>2</v>
      </c>
      <c r="S3967">
        <v>1</v>
      </c>
      <c r="T3967">
        <v>0</v>
      </c>
      <c r="U3967">
        <v>0</v>
      </c>
      <c r="V3967">
        <f>IF(OR(tickets_cleaned[[#This Row],[resolution_time_hours]]="", tickets_cleaned[[#This Row],[resolution_time_hours]]&lt;0),"",tickets_cleaned[[#This Row],[resolution_time_hours]])</f>
        <v>2</v>
      </c>
    </row>
    <row r="3968" spans="1:22" ht="15" customHeight="1" x14ac:dyDescent="0.2">
      <c r="A3968">
        <v>3967</v>
      </c>
      <c r="B3968" t="s">
        <v>4685</v>
      </c>
      <c r="C3968" t="s">
        <v>12905</v>
      </c>
      <c r="D3968">
        <v>55</v>
      </c>
      <c r="E3968" t="s">
        <v>90</v>
      </c>
      <c r="F3968" t="s">
        <v>724</v>
      </c>
      <c r="G3968" s="1">
        <v>44017</v>
      </c>
      <c r="H3968" t="s">
        <v>20</v>
      </c>
      <c r="I3968" t="s">
        <v>203</v>
      </c>
      <c r="J3968" s="21" t="s">
        <v>12906</v>
      </c>
      <c r="K3968" t="s">
        <v>74</v>
      </c>
      <c r="L3968" t="s">
        <v>12907</v>
      </c>
      <c r="M3968" t="s">
        <v>25</v>
      </c>
      <c r="N3968" t="s">
        <v>30</v>
      </c>
      <c r="O3968" s="15">
        <v>45077.992939814816</v>
      </c>
      <c r="P3968" s="15">
        <v>45078.547800925924</v>
      </c>
      <c r="Q3968">
        <v>2</v>
      </c>
      <c r="R3968">
        <v>13</v>
      </c>
      <c r="S3968">
        <v>1</v>
      </c>
      <c r="T3968">
        <v>0</v>
      </c>
      <c r="U3968">
        <v>1</v>
      </c>
      <c r="V3968">
        <f>IF(OR(tickets_cleaned[[#This Row],[resolution_time_hours]]="", tickets_cleaned[[#This Row],[resolution_time_hours]]&lt;0),"",tickets_cleaned[[#This Row],[resolution_time_hours]])</f>
        <v>13</v>
      </c>
    </row>
    <row r="3969" spans="1:22" ht="15" customHeight="1" x14ac:dyDescent="0.2">
      <c r="A3969">
        <v>3968</v>
      </c>
      <c r="B3969" t="s">
        <v>12908</v>
      </c>
      <c r="C3969" t="s">
        <v>12909</v>
      </c>
      <c r="D3969">
        <v>56</v>
      </c>
      <c r="E3969" t="s">
        <v>58</v>
      </c>
      <c r="F3969" t="s">
        <v>408</v>
      </c>
      <c r="G3969" s="1">
        <v>44203</v>
      </c>
      <c r="H3969" t="s">
        <v>23</v>
      </c>
      <c r="I3969" t="s">
        <v>60</v>
      </c>
      <c r="J3969" s="21" t="s">
        <v>12910</v>
      </c>
      <c r="K3969" t="s">
        <v>74</v>
      </c>
      <c r="L3969" t="s">
        <v>12911</v>
      </c>
      <c r="M3969" t="s">
        <v>27</v>
      </c>
      <c r="N3969" t="s">
        <v>32</v>
      </c>
      <c r="O3969" s="15">
        <v>45078.239490740743</v>
      </c>
      <c r="P3969" s="15">
        <v>45078.177685185183</v>
      </c>
      <c r="Q3969">
        <v>3</v>
      </c>
      <c r="S3969">
        <v>1</v>
      </c>
      <c r="T3969">
        <v>0</v>
      </c>
      <c r="U3969">
        <v>0</v>
      </c>
      <c r="V3969" t="str">
        <f>IF(OR(tickets_cleaned[[#This Row],[resolution_time_hours]]="", tickets_cleaned[[#This Row],[resolution_time_hours]]&lt;0),"",tickets_cleaned[[#This Row],[resolution_time_hours]])</f>
        <v/>
      </c>
    </row>
    <row r="3970" spans="1:22" ht="15" customHeight="1" x14ac:dyDescent="0.2">
      <c r="A3970">
        <v>3969</v>
      </c>
      <c r="B3970" t="s">
        <v>12912</v>
      </c>
      <c r="C3970" t="s">
        <v>12913</v>
      </c>
      <c r="D3970">
        <v>56</v>
      </c>
      <c r="E3970" t="s">
        <v>65</v>
      </c>
      <c r="F3970" t="s">
        <v>161</v>
      </c>
      <c r="G3970" s="1">
        <v>44124</v>
      </c>
      <c r="H3970" t="s">
        <v>21</v>
      </c>
      <c r="I3970" t="s">
        <v>72</v>
      </c>
      <c r="J3970" t="s">
        <v>12914</v>
      </c>
      <c r="K3970" t="s">
        <v>74</v>
      </c>
      <c r="L3970" t="s">
        <v>12915</v>
      </c>
      <c r="M3970" t="s">
        <v>27</v>
      </c>
      <c r="N3970" t="s">
        <v>29</v>
      </c>
      <c r="O3970" s="15">
        <v>45078.576990740738</v>
      </c>
      <c r="P3970" s="15">
        <v>45078.524212962962</v>
      </c>
      <c r="Q3970">
        <v>2</v>
      </c>
      <c r="S3970">
        <v>1</v>
      </c>
      <c r="T3970">
        <v>0</v>
      </c>
      <c r="U3970">
        <v>1</v>
      </c>
      <c r="V3970" t="str">
        <f>IF(OR(tickets_cleaned[[#This Row],[resolution_time_hours]]="", tickets_cleaned[[#This Row],[resolution_time_hours]]&lt;0),"",tickets_cleaned[[#This Row],[resolution_time_hours]])</f>
        <v/>
      </c>
    </row>
    <row r="3971" spans="1:22" ht="15" customHeight="1" x14ac:dyDescent="0.2">
      <c r="A3971">
        <v>3970</v>
      </c>
      <c r="B3971" t="s">
        <v>12916</v>
      </c>
      <c r="C3971" t="s">
        <v>12917</v>
      </c>
      <c r="D3971">
        <v>44</v>
      </c>
      <c r="E3971" t="s">
        <v>65</v>
      </c>
      <c r="F3971" t="s">
        <v>119</v>
      </c>
      <c r="G3971" s="1">
        <v>44082</v>
      </c>
      <c r="H3971" t="s">
        <v>22</v>
      </c>
      <c r="I3971" t="s">
        <v>85</v>
      </c>
      <c r="J3971" s="21" t="s">
        <v>12918</v>
      </c>
      <c r="K3971" t="s">
        <v>74</v>
      </c>
      <c r="L3971" t="s">
        <v>12919</v>
      </c>
      <c r="M3971" t="s">
        <v>25</v>
      </c>
      <c r="N3971" t="s">
        <v>32</v>
      </c>
      <c r="O3971" s="15">
        <v>45078.56659722222</v>
      </c>
      <c r="P3971" s="15">
        <v>45078.779097222221</v>
      </c>
      <c r="Q3971">
        <v>1</v>
      </c>
      <c r="R3971">
        <v>5</v>
      </c>
      <c r="S3971">
        <v>1</v>
      </c>
      <c r="T3971">
        <v>0</v>
      </c>
      <c r="U3971">
        <v>1</v>
      </c>
      <c r="V3971">
        <f>IF(OR(tickets_cleaned[[#This Row],[resolution_time_hours]]="", tickets_cleaned[[#This Row],[resolution_time_hours]]&lt;0),"",tickets_cleaned[[#This Row],[resolution_time_hours]])</f>
        <v>5</v>
      </c>
    </row>
    <row r="3972" spans="1:22" ht="15" customHeight="1" x14ac:dyDescent="0.2">
      <c r="A3972">
        <v>3971</v>
      </c>
      <c r="B3972" t="s">
        <v>12920</v>
      </c>
      <c r="C3972" t="s">
        <v>12921</v>
      </c>
      <c r="D3972">
        <v>38</v>
      </c>
      <c r="E3972" t="s">
        <v>58</v>
      </c>
      <c r="F3972" t="s">
        <v>100</v>
      </c>
      <c r="G3972" s="1">
        <v>44316</v>
      </c>
      <c r="H3972" t="s">
        <v>24</v>
      </c>
      <c r="I3972" t="s">
        <v>101</v>
      </c>
      <c r="J3972" s="21" t="s">
        <v>12922</v>
      </c>
      <c r="K3972" t="s">
        <v>62</v>
      </c>
      <c r="M3972" t="s">
        <v>27</v>
      </c>
      <c r="N3972" t="s">
        <v>32</v>
      </c>
      <c r="O3972" s="15">
        <v>45078.118703703702</v>
      </c>
      <c r="P3972"/>
      <c r="S3972">
        <v>0</v>
      </c>
      <c r="T3972">
        <v>1</v>
      </c>
      <c r="U3972">
        <v>0</v>
      </c>
      <c r="V3972" t="str">
        <f>IF(OR(tickets_cleaned[[#This Row],[resolution_time_hours]]="", tickets_cleaned[[#This Row],[resolution_time_hours]]&lt;0),"",tickets_cleaned[[#This Row],[resolution_time_hours]])</f>
        <v/>
      </c>
    </row>
    <row r="3973" spans="1:22" ht="15" customHeight="1" x14ac:dyDescent="0.2">
      <c r="A3973">
        <v>3972</v>
      </c>
      <c r="B3973" t="s">
        <v>12923</v>
      </c>
      <c r="C3973" t="s">
        <v>12924</v>
      </c>
      <c r="D3973">
        <v>65</v>
      </c>
      <c r="E3973" t="s">
        <v>65</v>
      </c>
      <c r="F3973" t="s">
        <v>119</v>
      </c>
      <c r="G3973" s="1">
        <v>43873</v>
      </c>
      <c r="H3973" t="s">
        <v>24</v>
      </c>
      <c r="I3973" t="s">
        <v>120</v>
      </c>
      <c r="J3973" t="s">
        <v>12925</v>
      </c>
      <c r="K3973" t="s">
        <v>93</v>
      </c>
      <c r="M3973" t="s">
        <v>27</v>
      </c>
      <c r="N3973" t="s">
        <v>30</v>
      </c>
      <c r="P3973"/>
      <c r="S3973">
        <v>0</v>
      </c>
      <c r="T3973">
        <v>1</v>
      </c>
      <c r="U3973">
        <v>0</v>
      </c>
      <c r="V3973" t="str">
        <f>IF(OR(tickets_cleaned[[#This Row],[resolution_time_hours]]="", tickets_cleaned[[#This Row],[resolution_time_hours]]&lt;0),"",tickets_cleaned[[#This Row],[resolution_time_hours]])</f>
        <v/>
      </c>
    </row>
    <row r="3974" spans="1:22" ht="15" customHeight="1" x14ac:dyDescent="0.2">
      <c r="A3974">
        <v>3973</v>
      </c>
      <c r="B3974" t="s">
        <v>12926</v>
      </c>
      <c r="C3974" t="s">
        <v>12927</v>
      </c>
      <c r="D3974">
        <v>36</v>
      </c>
      <c r="E3974" t="s">
        <v>65</v>
      </c>
      <c r="F3974" t="s">
        <v>59</v>
      </c>
      <c r="G3974" s="1">
        <v>44393</v>
      </c>
      <c r="H3974" t="s">
        <v>20</v>
      </c>
      <c r="I3974" t="s">
        <v>60</v>
      </c>
      <c r="J3974" s="21" t="s">
        <v>12928</v>
      </c>
      <c r="K3974" t="s">
        <v>93</v>
      </c>
      <c r="M3974" t="s">
        <v>25</v>
      </c>
      <c r="N3974" t="s">
        <v>31</v>
      </c>
      <c r="P3974"/>
      <c r="S3974">
        <v>0</v>
      </c>
      <c r="T3974">
        <v>1</v>
      </c>
      <c r="U3974">
        <v>0</v>
      </c>
      <c r="V3974" t="str">
        <f>IF(OR(tickets_cleaned[[#This Row],[resolution_time_hours]]="", tickets_cleaned[[#This Row],[resolution_time_hours]]&lt;0),"",tickets_cleaned[[#This Row],[resolution_time_hours]])</f>
        <v/>
      </c>
    </row>
    <row r="3975" spans="1:22" ht="15" customHeight="1" x14ac:dyDescent="0.2">
      <c r="A3975">
        <v>3974</v>
      </c>
      <c r="B3975" t="s">
        <v>12929</v>
      </c>
      <c r="C3975" t="s">
        <v>12930</v>
      </c>
      <c r="D3975">
        <v>30</v>
      </c>
      <c r="E3975" t="s">
        <v>65</v>
      </c>
      <c r="F3975" t="s">
        <v>119</v>
      </c>
      <c r="G3975" s="1">
        <v>44333</v>
      </c>
      <c r="H3975" t="s">
        <v>22</v>
      </c>
      <c r="I3975" t="s">
        <v>126</v>
      </c>
      <c r="J3975" s="21" t="s">
        <v>12931</v>
      </c>
      <c r="K3975" t="s">
        <v>93</v>
      </c>
      <c r="M3975" t="s">
        <v>25</v>
      </c>
      <c r="N3975" t="s">
        <v>32</v>
      </c>
      <c r="P3975"/>
      <c r="S3975">
        <v>0</v>
      </c>
      <c r="T3975">
        <v>1</v>
      </c>
      <c r="U3975">
        <v>0</v>
      </c>
      <c r="V3975" t="str">
        <f>IF(OR(tickets_cleaned[[#This Row],[resolution_time_hours]]="", tickets_cleaned[[#This Row],[resolution_time_hours]]&lt;0),"",tickets_cleaned[[#This Row],[resolution_time_hours]])</f>
        <v/>
      </c>
    </row>
    <row r="3976" spans="1:22" ht="15" customHeight="1" x14ac:dyDescent="0.2">
      <c r="A3976">
        <v>3975</v>
      </c>
      <c r="B3976" t="s">
        <v>12932</v>
      </c>
      <c r="C3976" t="s">
        <v>12933</v>
      </c>
      <c r="D3976">
        <v>50</v>
      </c>
      <c r="E3976" t="s">
        <v>58</v>
      </c>
      <c r="F3976" t="s">
        <v>456</v>
      </c>
      <c r="G3976" s="1">
        <v>44404</v>
      </c>
      <c r="H3976" t="s">
        <v>23</v>
      </c>
      <c r="I3976" t="s">
        <v>20</v>
      </c>
      <c r="J3976" t="s">
        <v>1077</v>
      </c>
      <c r="K3976" t="s">
        <v>62</v>
      </c>
      <c r="M3976" t="s">
        <v>26</v>
      </c>
      <c r="N3976" t="s">
        <v>32</v>
      </c>
      <c r="O3976" s="15">
        <v>45078.59584490741</v>
      </c>
      <c r="P3976"/>
      <c r="S3976">
        <v>0</v>
      </c>
      <c r="T3976">
        <v>1</v>
      </c>
      <c r="U3976">
        <v>0</v>
      </c>
      <c r="V3976" t="str">
        <f>IF(OR(tickets_cleaned[[#This Row],[resolution_time_hours]]="", tickets_cleaned[[#This Row],[resolution_time_hours]]&lt;0),"",tickets_cleaned[[#This Row],[resolution_time_hours]])</f>
        <v/>
      </c>
    </row>
    <row r="3977" spans="1:22" ht="15" customHeight="1" x14ac:dyDescent="0.2">
      <c r="A3977">
        <v>3976</v>
      </c>
      <c r="B3977" t="s">
        <v>12934</v>
      </c>
      <c r="C3977" t="s">
        <v>12935</v>
      </c>
      <c r="D3977">
        <v>45</v>
      </c>
      <c r="E3977" t="s">
        <v>58</v>
      </c>
      <c r="F3977" t="s">
        <v>233</v>
      </c>
      <c r="G3977" s="1">
        <v>44125</v>
      </c>
      <c r="H3977" t="s">
        <v>24</v>
      </c>
      <c r="I3977" t="s">
        <v>203</v>
      </c>
      <c r="J3977" t="s">
        <v>1024</v>
      </c>
      <c r="K3977" t="s">
        <v>74</v>
      </c>
      <c r="L3977" t="s">
        <v>12936</v>
      </c>
      <c r="M3977" t="s">
        <v>27</v>
      </c>
      <c r="N3977" t="s">
        <v>31</v>
      </c>
      <c r="O3977" s="15">
        <v>45078.613900462966</v>
      </c>
      <c r="P3977" s="15">
        <v>45078.429872685185</v>
      </c>
      <c r="Q3977">
        <v>2</v>
      </c>
      <c r="S3977">
        <v>1</v>
      </c>
      <c r="T3977">
        <v>0</v>
      </c>
      <c r="U3977">
        <v>1</v>
      </c>
      <c r="V3977" t="str">
        <f>IF(OR(tickets_cleaned[[#This Row],[resolution_time_hours]]="", tickets_cleaned[[#This Row],[resolution_time_hours]]&lt;0),"",tickets_cleaned[[#This Row],[resolution_time_hours]])</f>
        <v/>
      </c>
    </row>
    <row r="3978" spans="1:22" ht="15" customHeight="1" x14ac:dyDescent="0.2">
      <c r="A3978">
        <v>3977</v>
      </c>
      <c r="B3978" t="s">
        <v>12937</v>
      </c>
      <c r="C3978" t="s">
        <v>8707</v>
      </c>
      <c r="D3978">
        <v>45</v>
      </c>
      <c r="E3978" t="s">
        <v>58</v>
      </c>
      <c r="F3978" t="s">
        <v>105</v>
      </c>
      <c r="G3978" s="1">
        <v>44513</v>
      </c>
      <c r="H3978" t="s">
        <v>20</v>
      </c>
      <c r="I3978" t="s">
        <v>140</v>
      </c>
      <c r="J3978" s="21" t="s">
        <v>12938</v>
      </c>
      <c r="K3978" t="s">
        <v>74</v>
      </c>
      <c r="L3978" t="s">
        <v>12939</v>
      </c>
      <c r="M3978" t="s">
        <v>27</v>
      </c>
      <c r="N3978" t="s">
        <v>30</v>
      </c>
      <c r="O3978" s="15">
        <v>45078.515300925923</v>
      </c>
      <c r="P3978" s="15">
        <v>45078.600717592592</v>
      </c>
      <c r="Q3978">
        <v>2</v>
      </c>
      <c r="R3978">
        <v>2</v>
      </c>
      <c r="S3978">
        <v>1</v>
      </c>
      <c r="T3978">
        <v>0</v>
      </c>
      <c r="U3978">
        <v>1</v>
      </c>
      <c r="V3978">
        <f>IF(OR(tickets_cleaned[[#This Row],[resolution_time_hours]]="", tickets_cleaned[[#This Row],[resolution_time_hours]]&lt;0),"",tickets_cleaned[[#This Row],[resolution_time_hours]])</f>
        <v>2</v>
      </c>
    </row>
    <row r="3979" spans="1:22" ht="15" customHeight="1" x14ac:dyDescent="0.2">
      <c r="A3979">
        <v>3978</v>
      </c>
      <c r="B3979" t="s">
        <v>12940</v>
      </c>
      <c r="C3979" t="s">
        <v>12941</v>
      </c>
      <c r="D3979">
        <v>50</v>
      </c>
      <c r="E3979" t="s">
        <v>65</v>
      </c>
      <c r="F3979" t="s">
        <v>96</v>
      </c>
      <c r="G3979" s="1">
        <v>43885</v>
      </c>
      <c r="H3979" t="s">
        <v>20</v>
      </c>
      <c r="I3979" t="s">
        <v>60</v>
      </c>
      <c r="J3979" t="s">
        <v>12942</v>
      </c>
      <c r="K3979" t="s">
        <v>93</v>
      </c>
      <c r="M3979" t="s">
        <v>26</v>
      </c>
      <c r="N3979" t="s">
        <v>30</v>
      </c>
      <c r="P3979"/>
      <c r="S3979">
        <v>0</v>
      </c>
      <c r="T3979">
        <v>1</v>
      </c>
      <c r="U3979">
        <v>0</v>
      </c>
      <c r="V3979" t="str">
        <f>IF(OR(tickets_cleaned[[#This Row],[resolution_time_hours]]="", tickets_cleaned[[#This Row],[resolution_time_hours]]&lt;0),"",tickets_cleaned[[#This Row],[resolution_time_hours]])</f>
        <v/>
      </c>
    </row>
    <row r="3980" spans="1:22" ht="15" customHeight="1" x14ac:dyDescent="0.2">
      <c r="A3980">
        <v>3979</v>
      </c>
      <c r="B3980" t="s">
        <v>12943</v>
      </c>
      <c r="C3980" t="s">
        <v>12944</v>
      </c>
      <c r="D3980">
        <v>49</v>
      </c>
      <c r="E3980" t="s">
        <v>90</v>
      </c>
      <c r="F3980" t="s">
        <v>249</v>
      </c>
      <c r="G3980" s="1">
        <v>44501</v>
      </c>
      <c r="H3980" t="s">
        <v>24</v>
      </c>
      <c r="I3980" t="s">
        <v>126</v>
      </c>
      <c r="J3980" t="s">
        <v>12945</v>
      </c>
      <c r="K3980" t="s">
        <v>93</v>
      </c>
      <c r="M3980" t="s">
        <v>25</v>
      </c>
      <c r="N3980" t="s">
        <v>29</v>
      </c>
      <c r="P3980"/>
      <c r="S3980">
        <v>0</v>
      </c>
      <c r="T3980">
        <v>1</v>
      </c>
      <c r="U3980">
        <v>0</v>
      </c>
      <c r="V3980" t="str">
        <f>IF(OR(tickets_cleaned[[#This Row],[resolution_time_hours]]="", tickets_cleaned[[#This Row],[resolution_time_hours]]&lt;0),"",tickets_cleaned[[#This Row],[resolution_time_hours]])</f>
        <v/>
      </c>
    </row>
    <row r="3981" spans="1:22" ht="15" customHeight="1" x14ac:dyDescent="0.2">
      <c r="A3981">
        <v>3980</v>
      </c>
      <c r="B3981" t="s">
        <v>12946</v>
      </c>
      <c r="C3981" t="s">
        <v>12947</v>
      </c>
      <c r="D3981">
        <v>27</v>
      </c>
      <c r="E3981" t="s">
        <v>90</v>
      </c>
      <c r="F3981" t="s">
        <v>78</v>
      </c>
      <c r="G3981" s="1">
        <v>43961</v>
      </c>
      <c r="H3981" t="s">
        <v>20</v>
      </c>
      <c r="I3981" t="s">
        <v>60</v>
      </c>
      <c r="J3981" s="21" t="s">
        <v>12948</v>
      </c>
      <c r="K3981" t="s">
        <v>74</v>
      </c>
      <c r="L3981" t="s">
        <v>12949</v>
      </c>
      <c r="M3981" t="s">
        <v>26</v>
      </c>
      <c r="N3981" t="s">
        <v>31</v>
      </c>
      <c r="O3981" s="15">
        <v>45078.327847222223</v>
      </c>
      <c r="P3981" s="15">
        <v>45078.107708333337</v>
      </c>
      <c r="Q3981">
        <v>3</v>
      </c>
      <c r="S3981">
        <v>1</v>
      </c>
      <c r="T3981">
        <v>0</v>
      </c>
      <c r="U3981">
        <v>0</v>
      </c>
      <c r="V3981" t="str">
        <f>IF(OR(tickets_cleaned[[#This Row],[resolution_time_hours]]="", tickets_cleaned[[#This Row],[resolution_time_hours]]&lt;0),"",tickets_cleaned[[#This Row],[resolution_time_hours]])</f>
        <v/>
      </c>
    </row>
    <row r="3982" spans="1:22" ht="15" customHeight="1" x14ac:dyDescent="0.2">
      <c r="A3982">
        <v>3981</v>
      </c>
      <c r="B3982" t="s">
        <v>12950</v>
      </c>
      <c r="C3982" t="s">
        <v>12951</v>
      </c>
      <c r="D3982">
        <v>44</v>
      </c>
      <c r="E3982" t="s">
        <v>58</v>
      </c>
      <c r="F3982" t="s">
        <v>275</v>
      </c>
      <c r="G3982" s="1">
        <v>44543</v>
      </c>
      <c r="H3982" t="s">
        <v>22</v>
      </c>
      <c r="I3982" t="s">
        <v>126</v>
      </c>
      <c r="J3982" s="21" t="s">
        <v>12952</v>
      </c>
      <c r="K3982" t="s">
        <v>74</v>
      </c>
      <c r="L3982" t="s">
        <v>12953</v>
      </c>
      <c r="M3982" t="s">
        <v>26</v>
      </c>
      <c r="N3982" t="s">
        <v>32</v>
      </c>
      <c r="O3982" s="15">
        <v>45078.059120370373</v>
      </c>
      <c r="P3982" s="15">
        <v>45078.809120370373</v>
      </c>
      <c r="Q3982">
        <v>3</v>
      </c>
      <c r="R3982">
        <v>18</v>
      </c>
      <c r="S3982">
        <v>1</v>
      </c>
      <c r="T3982">
        <v>0</v>
      </c>
      <c r="U3982">
        <v>0</v>
      </c>
      <c r="V3982">
        <f>IF(OR(tickets_cleaned[[#This Row],[resolution_time_hours]]="", tickets_cleaned[[#This Row],[resolution_time_hours]]&lt;0),"",tickets_cleaned[[#This Row],[resolution_time_hours]])</f>
        <v>18</v>
      </c>
    </row>
    <row r="3983" spans="1:22" ht="15" customHeight="1" x14ac:dyDescent="0.2">
      <c r="A3983">
        <v>3982</v>
      </c>
      <c r="B3983" t="s">
        <v>12954</v>
      </c>
      <c r="C3983" t="s">
        <v>12955</v>
      </c>
      <c r="D3983">
        <v>18</v>
      </c>
      <c r="E3983" t="s">
        <v>90</v>
      </c>
      <c r="F3983" t="s">
        <v>183</v>
      </c>
      <c r="G3983" s="1">
        <v>43885</v>
      </c>
      <c r="H3983" t="s">
        <v>21</v>
      </c>
      <c r="I3983" t="s">
        <v>91</v>
      </c>
      <c r="J3983" s="21" t="s">
        <v>12956</v>
      </c>
      <c r="K3983" t="s">
        <v>62</v>
      </c>
      <c r="M3983" t="s">
        <v>27</v>
      </c>
      <c r="N3983" t="s">
        <v>30</v>
      </c>
      <c r="O3983" s="15">
        <v>45078.768865740742</v>
      </c>
      <c r="P3983"/>
      <c r="S3983">
        <v>0</v>
      </c>
      <c r="T3983">
        <v>1</v>
      </c>
      <c r="U3983">
        <v>0</v>
      </c>
      <c r="V3983" t="str">
        <f>IF(OR(tickets_cleaned[[#This Row],[resolution_time_hours]]="", tickets_cleaned[[#This Row],[resolution_time_hours]]&lt;0),"",tickets_cleaned[[#This Row],[resolution_time_hours]])</f>
        <v/>
      </c>
    </row>
    <row r="3984" spans="1:22" ht="15" customHeight="1" x14ac:dyDescent="0.2">
      <c r="A3984">
        <v>3983</v>
      </c>
      <c r="B3984" t="s">
        <v>12957</v>
      </c>
      <c r="C3984" t="s">
        <v>12958</v>
      </c>
      <c r="D3984">
        <v>62</v>
      </c>
      <c r="E3984" t="s">
        <v>58</v>
      </c>
      <c r="F3984" t="s">
        <v>59</v>
      </c>
      <c r="G3984" s="1">
        <v>43940</v>
      </c>
      <c r="H3984" t="s">
        <v>24</v>
      </c>
      <c r="I3984" t="s">
        <v>60</v>
      </c>
      <c r="J3984" s="21" t="s">
        <v>12959</v>
      </c>
      <c r="K3984" t="s">
        <v>62</v>
      </c>
      <c r="M3984" t="s">
        <v>25</v>
      </c>
      <c r="N3984" t="s">
        <v>29</v>
      </c>
      <c r="O3984" s="15">
        <v>45078.829293981478</v>
      </c>
      <c r="P3984"/>
      <c r="S3984">
        <v>0</v>
      </c>
      <c r="T3984">
        <v>1</v>
      </c>
      <c r="U3984">
        <v>0</v>
      </c>
      <c r="V3984" t="str">
        <f>IF(OR(tickets_cleaned[[#This Row],[resolution_time_hours]]="", tickets_cleaned[[#This Row],[resolution_time_hours]]&lt;0),"",tickets_cleaned[[#This Row],[resolution_time_hours]])</f>
        <v/>
      </c>
    </row>
    <row r="3985" spans="1:22" ht="15" customHeight="1" x14ac:dyDescent="0.2">
      <c r="A3985">
        <v>3984</v>
      </c>
      <c r="B3985" t="s">
        <v>12960</v>
      </c>
      <c r="C3985" t="s">
        <v>12961</v>
      </c>
      <c r="D3985">
        <v>21</v>
      </c>
      <c r="E3985" t="s">
        <v>90</v>
      </c>
      <c r="F3985" t="s">
        <v>342</v>
      </c>
      <c r="G3985" s="1">
        <v>44110</v>
      </c>
      <c r="H3985" t="s">
        <v>21</v>
      </c>
      <c r="I3985" t="s">
        <v>203</v>
      </c>
      <c r="J3985" s="21" t="s">
        <v>12962</v>
      </c>
      <c r="K3985" t="s">
        <v>93</v>
      </c>
      <c r="M3985" t="s">
        <v>25</v>
      </c>
      <c r="N3985" t="s">
        <v>31</v>
      </c>
      <c r="P3985"/>
      <c r="S3985">
        <v>0</v>
      </c>
      <c r="T3985">
        <v>1</v>
      </c>
      <c r="U3985">
        <v>0</v>
      </c>
      <c r="V3985" t="str">
        <f>IF(OR(tickets_cleaned[[#This Row],[resolution_time_hours]]="", tickets_cleaned[[#This Row],[resolution_time_hours]]&lt;0),"",tickets_cleaned[[#This Row],[resolution_time_hours]])</f>
        <v/>
      </c>
    </row>
    <row r="3986" spans="1:22" ht="15" customHeight="1" x14ac:dyDescent="0.2">
      <c r="A3986">
        <v>3985</v>
      </c>
      <c r="B3986" t="s">
        <v>12963</v>
      </c>
      <c r="C3986" t="s">
        <v>741</v>
      </c>
      <c r="D3986">
        <v>57</v>
      </c>
      <c r="E3986" t="s">
        <v>90</v>
      </c>
      <c r="F3986" t="s">
        <v>680</v>
      </c>
      <c r="G3986" s="1">
        <v>44428</v>
      </c>
      <c r="H3986" t="s">
        <v>23</v>
      </c>
      <c r="I3986" t="s">
        <v>20</v>
      </c>
      <c r="J3986" s="21" t="s">
        <v>12964</v>
      </c>
      <c r="K3986" t="s">
        <v>74</v>
      </c>
      <c r="L3986" t="s">
        <v>12965</v>
      </c>
      <c r="M3986" t="s">
        <v>25</v>
      </c>
      <c r="N3986" t="s">
        <v>29</v>
      </c>
      <c r="O3986" s="15">
        <v>45078.257106481484</v>
      </c>
      <c r="P3986" s="15">
        <v>45078.707106481481</v>
      </c>
      <c r="Q3986">
        <v>4</v>
      </c>
      <c r="R3986">
        <v>10</v>
      </c>
      <c r="S3986">
        <v>1</v>
      </c>
      <c r="T3986">
        <v>0</v>
      </c>
      <c r="U3986">
        <v>0</v>
      </c>
      <c r="V3986">
        <f>IF(OR(tickets_cleaned[[#This Row],[resolution_time_hours]]="", tickets_cleaned[[#This Row],[resolution_time_hours]]&lt;0),"",tickets_cleaned[[#This Row],[resolution_time_hours]])</f>
        <v>10</v>
      </c>
    </row>
    <row r="3987" spans="1:22" ht="15" customHeight="1" x14ac:dyDescent="0.2">
      <c r="A3987">
        <v>3986</v>
      </c>
      <c r="B3987" t="s">
        <v>12966</v>
      </c>
      <c r="C3987" t="s">
        <v>12967</v>
      </c>
      <c r="D3987">
        <v>52</v>
      </c>
      <c r="E3987" t="s">
        <v>65</v>
      </c>
      <c r="F3987" t="s">
        <v>84</v>
      </c>
      <c r="G3987" s="1">
        <v>44468</v>
      </c>
      <c r="H3987" t="s">
        <v>23</v>
      </c>
      <c r="I3987" t="s">
        <v>126</v>
      </c>
      <c r="J3987" s="21" t="s">
        <v>12968</v>
      </c>
      <c r="K3987" t="s">
        <v>93</v>
      </c>
      <c r="M3987" t="s">
        <v>26</v>
      </c>
      <c r="N3987" t="s">
        <v>29</v>
      </c>
      <c r="P3987"/>
      <c r="S3987">
        <v>0</v>
      </c>
      <c r="T3987">
        <v>1</v>
      </c>
      <c r="U3987">
        <v>0</v>
      </c>
      <c r="V3987" t="str">
        <f>IF(OR(tickets_cleaned[[#This Row],[resolution_time_hours]]="", tickets_cleaned[[#This Row],[resolution_time_hours]]&lt;0),"",tickets_cleaned[[#This Row],[resolution_time_hours]])</f>
        <v/>
      </c>
    </row>
    <row r="3988" spans="1:22" ht="15" customHeight="1" x14ac:dyDescent="0.2">
      <c r="A3988">
        <v>3987</v>
      </c>
      <c r="B3988" t="s">
        <v>12969</v>
      </c>
      <c r="C3988" t="s">
        <v>12970</v>
      </c>
      <c r="D3988">
        <v>29</v>
      </c>
      <c r="E3988" t="s">
        <v>58</v>
      </c>
      <c r="F3988" t="s">
        <v>275</v>
      </c>
      <c r="G3988" s="1">
        <v>44142</v>
      </c>
      <c r="H3988" t="s">
        <v>20</v>
      </c>
      <c r="I3988" t="s">
        <v>120</v>
      </c>
      <c r="J3988" s="21" t="s">
        <v>12971</v>
      </c>
      <c r="K3988" t="s">
        <v>93</v>
      </c>
      <c r="M3988" t="s">
        <v>28</v>
      </c>
      <c r="N3988" t="s">
        <v>32</v>
      </c>
      <c r="P3988"/>
      <c r="S3988">
        <v>0</v>
      </c>
      <c r="T3988">
        <v>1</v>
      </c>
      <c r="U3988">
        <v>0</v>
      </c>
      <c r="V3988" t="str">
        <f>IF(OR(tickets_cleaned[[#This Row],[resolution_time_hours]]="", tickets_cleaned[[#This Row],[resolution_time_hours]]&lt;0),"",tickets_cleaned[[#This Row],[resolution_time_hours]])</f>
        <v/>
      </c>
    </row>
    <row r="3989" spans="1:22" ht="15" customHeight="1" x14ac:dyDescent="0.2">
      <c r="A3989">
        <v>3988</v>
      </c>
      <c r="B3989" t="s">
        <v>12972</v>
      </c>
      <c r="C3989" t="s">
        <v>12973</v>
      </c>
      <c r="D3989">
        <v>25</v>
      </c>
      <c r="E3989" t="s">
        <v>65</v>
      </c>
      <c r="F3989" t="s">
        <v>59</v>
      </c>
      <c r="G3989" s="1">
        <v>44396</v>
      </c>
      <c r="H3989" t="s">
        <v>20</v>
      </c>
      <c r="I3989" t="s">
        <v>22</v>
      </c>
      <c r="J3989" s="21" t="s">
        <v>12974</v>
      </c>
      <c r="K3989" t="s">
        <v>74</v>
      </c>
      <c r="L3989" t="s">
        <v>12975</v>
      </c>
      <c r="M3989" t="s">
        <v>25</v>
      </c>
      <c r="N3989" t="s">
        <v>31</v>
      </c>
      <c r="O3989" s="15">
        <v>45078.365497685183</v>
      </c>
      <c r="P3989" s="15">
        <v>45078.298136574071</v>
      </c>
      <c r="Q3989">
        <v>5</v>
      </c>
      <c r="S3989">
        <v>1</v>
      </c>
      <c r="T3989">
        <v>0</v>
      </c>
      <c r="U3989">
        <v>0</v>
      </c>
      <c r="V3989" t="str">
        <f>IF(OR(tickets_cleaned[[#This Row],[resolution_time_hours]]="", tickets_cleaned[[#This Row],[resolution_time_hours]]&lt;0),"",tickets_cleaned[[#This Row],[resolution_time_hours]])</f>
        <v/>
      </c>
    </row>
    <row r="3990" spans="1:22" ht="15" customHeight="1" x14ac:dyDescent="0.2">
      <c r="A3990">
        <v>3989</v>
      </c>
      <c r="B3990" t="s">
        <v>12976</v>
      </c>
      <c r="C3990" t="s">
        <v>12977</v>
      </c>
      <c r="D3990">
        <v>67</v>
      </c>
      <c r="E3990" t="s">
        <v>65</v>
      </c>
      <c r="F3990" t="s">
        <v>342</v>
      </c>
      <c r="G3990" s="1">
        <v>44144</v>
      </c>
      <c r="H3990" t="s">
        <v>24</v>
      </c>
      <c r="I3990" t="s">
        <v>126</v>
      </c>
      <c r="J3990" s="21" t="s">
        <v>12978</v>
      </c>
      <c r="K3990" t="s">
        <v>93</v>
      </c>
      <c r="M3990" t="s">
        <v>27</v>
      </c>
      <c r="N3990" t="s">
        <v>30</v>
      </c>
      <c r="P3990"/>
      <c r="S3990">
        <v>0</v>
      </c>
      <c r="T3990">
        <v>1</v>
      </c>
      <c r="U3990">
        <v>0</v>
      </c>
      <c r="V3990" t="str">
        <f>IF(OR(tickets_cleaned[[#This Row],[resolution_time_hours]]="", tickets_cleaned[[#This Row],[resolution_time_hours]]&lt;0),"",tickets_cleaned[[#This Row],[resolution_time_hours]])</f>
        <v/>
      </c>
    </row>
    <row r="3991" spans="1:22" ht="15" customHeight="1" x14ac:dyDescent="0.2">
      <c r="A3991">
        <v>3990</v>
      </c>
      <c r="B3991" t="s">
        <v>12979</v>
      </c>
      <c r="C3991" t="s">
        <v>12980</v>
      </c>
      <c r="D3991">
        <v>20</v>
      </c>
      <c r="E3991" t="s">
        <v>65</v>
      </c>
      <c r="F3991" t="s">
        <v>199</v>
      </c>
      <c r="G3991" s="1">
        <v>43895</v>
      </c>
      <c r="H3991" t="s">
        <v>23</v>
      </c>
      <c r="I3991" t="s">
        <v>91</v>
      </c>
      <c r="J3991" s="21" t="s">
        <v>12981</v>
      </c>
      <c r="K3991" t="s">
        <v>62</v>
      </c>
      <c r="M3991" t="s">
        <v>25</v>
      </c>
      <c r="N3991" t="s">
        <v>30</v>
      </c>
      <c r="O3991" s="15">
        <v>45078.337048611109</v>
      </c>
      <c r="P3991"/>
      <c r="S3991">
        <v>0</v>
      </c>
      <c r="T3991">
        <v>1</v>
      </c>
      <c r="U3991">
        <v>0</v>
      </c>
      <c r="V3991" t="str">
        <f>IF(OR(tickets_cleaned[[#This Row],[resolution_time_hours]]="", tickets_cleaned[[#This Row],[resolution_time_hours]]&lt;0),"",tickets_cleaned[[#This Row],[resolution_time_hours]])</f>
        <v/>
      </c>
    </row>
    <row r="3992" spans="1:22" ht="15" customHeight="1" x14ac:dyDescent="0.2">
      <c r="A3992">
        <v>3991</v>
      </c>
      <c r="B3992" t="s">
        <v>12982</v>
      </c>
      <c r="C3992" t="s">
        <v>12983</v>
      </c>
      <c r="D3992">
        <v>47</v>
      </c>
      <c r="E3992" t="s">
        <v>65</v>
      </c>
      <c r="F3992" t="s">
        <v>245</v>
      </c>
      <c r="G3992" s="1">
        <v>44387</v>
      </c>
      <c r="H3992" t="s">
        <v>20</v>
      </c>
      <c r="I3992" t="s">
        <v>106</v>
      </c>
      <c r="J3992" s="21" t="s">
        <v>12984</v>
      </c>
      <c r="K3992" t="s">
        <v>62</v>
      </c>
      <c r="M3992" t="s">
        <v>26</v>
      </c>
      <c r="N3992" t="s">
        <v>31</v>
      </c>
      <c r="O3992" s="15">
        <v>45078.932210648149</v>
      </c>
      <c r="P3992"/>
      <c r="S3992">
        <v>0</v>
      </c>
      <c r="T3992">
        <v>1</v>
      </c>
      <c r="U3992">
        <v>0</v>
      </c>
      <c r="V3992" t="str">
        <f>IF(OR(tickets_cleaned[[#This Row],[resolution_time_hours]]="", tickets_cleaned[[#This Row],[resolution_time_hours]]&lt;0),"",tickets_cleaned[[#This Row],[resolution_time_hours]])</f>
        <v/>
      </c>
    </row>
    <row r="3993" spans="1:22" ht="15" customHeight="1" x14ac:dyDescent="0.2">
      <c r="A3993">
        <v>3992</v>
      </c>
      <c r="B3993" t="s">
        <v>12985</v>
      </c>
      <c r="C3993" t="s">
        <v>12986</v>
      </c>
      <c r="D3993">
        <v>45</v>
      </c>
      <c r="E3993" t="s">
        <v>90</v>
      </c>
      <c r="F3993" t="s">
        <v>96</v>
      </c>
      <c r="G3993" s="1">
        <v>44409</v>
      </c>
      <c r="H3993" t="s">
        <v>24</v>
      </c>
      <c r="I3993" t="s">
        <v>140</v>
      </c>
      <c r="J3993" s="21" t="s">
        <v>12987</v>
      </c>
      <c r="K3993" t="s">
        <v>74</v>
      </c>
      <c r="L3993" t="s">
        <v>12988</v>
      </c>
      <c r="M3993" t="s">
        <v>28</v>
      </c>
      <c r="N3993" t="s">
        <v>31</v>
      </c>
      <c r="O3993" s="15">
        <v>45078.337094907409</v>
      </c>
      <c r="P3993" s="15">
        <v>45078.030150462961</v>
      </c>
      <c r="Q3993">
        <v>1</v>
      </c>
      <c r="S3993">
        <v>1</v>
      </c>
      <c r="T3993">
        <v>0</v>
      </c>
      <c r="U3993">
        <v>1</v>
      </c>
      <c r="V3993" t="str">
        <f>IF(OR(tickets_cleaned[[#This Row],[resolution_time_hours]]="", tickets_cleaned[[#This Row],[resolution_time_hours]]&lt;0),"",tickets_cleaned[[#This Row],[resolution_time_hours]])</f>
        <v/>
      </c>
    </row>
    <row r="3994" spans="1:22" ht="15" customHeight="1" x14ac:dyDescent="0.2">
      <c r="A3994">
        <v>3993</v>
      </c>
      <c r="B3994" t="s">
        <v>12989</v>
      </c>
      <c r="C3994" t="s">
        <v>12990</v>
      </c>
      <c r="D3994">
        <v>42</v>
      </c>
      <c r="E3994" t="s">
        <v>90</v>
      </c>
      <c r="F3994" t="s">
        <v>268</v>
      </c>
      <c r="G3994" s="1">
        <v>43837</v>
      </c>
      <c r="H3994" t="s">
        <v>21</v>
      </c>
      <c r="I3994" t="s">
        <v>72</v>
      </c>
      <c r="J3994" s="21" t="s">
        <v>12991</v>
      </c>
      <c r="K3994" t="s">
        <v>74</v>
      </c>
      <c r="L3994" t="s">
        <v>12992</v>
      </c>
      <c r="M3994" t="s">
        <v>25</v>
      </c>
      <c r="N3994" t="s">
        <v>30</v>
      </c>
      <c r="O3994" s="15">
        <v>45078.746840277781</v>
      </c>
      <c r="P3994" s="15">
        <v>45078.060729166667</v>
      </c>
      <c r="Q3994">
        <v>1</v>
      </c>
      <c r="S3994">
        <v>1</v>
      </c>
      <c r="T3994">
        <v>0</v>
      </c>
      <c r="U3994">
        <v>1</v>
      </c>
      <c r="V3994" t="str">
        <f>IF(OR(tickets_cleaned[[#This Row],[resolution_time_hours]]="", tickets_cleaned[[#This Row],[resolution_time_hours]]&lt;0),"",tickets_cleaned[[#This Row],[resolution_time_hours]])</f>
        <v/>
      </c>
    </row>
    <row r="3995" spans="1:22" ht="15" customHeight="1" x14ac:dyDescent="0.2">
      <c r="A3995">
        <v>3994</v>
      </c>
      <c r="B3995" t="s">
        <v>12993</v>
      </c>
      <c r="C3995" t="s">
        <v>12994</v>
      </c>
      <c r="D3995">
        <v>61</v>
      </c>
      <c r="E3995" t="s">
        <v>58</v>
      </c>
      <c r="F3995" t="s">
        <v>228</v>
      </c>
      <c r="G3995" s="1">
        <v>43968</v>
      </c>
      <c r="H3995" t="s">
        <v>20</v>
      </c>
      <c r="I3995" t="s">
        <v>140</v>
      </c>
      <c r="J3995" s="21" t="s">
        <v>12995</v>
      </c>
      <c r="K3995" t="s">
        <v>93</v>
      </c>
      <c r="M3995" t="s">
        <v>28</v>
      </c>
      <c r="N3995" t="s">
        <v>30</v>
      </c>
      <c r="P3995"/>
      <c r="S3995">
        <v>0</v>
      </c>
      <c r="T3995">
        <v>1</v>
      </c>
      <c r="U3995">
        <v>0</v>
      </c>
      <c r="V3995" t="str">
        <f>IF(OR(tickets_cleaned[[#This Row],[resolution_time_hours]]="", tickets_cleaned[[#This Row],[resolution_time_hours]]&lt;0),"",tickets_cleaned[[#This Row],[resolution_time_hours]])</f>
        <v/>
      </c>
    </row>
    <row r="3996" spans="1:22" ht="15" customHeight="1" x14ac:dyDescent="0.2">
      <c r="A3996">
        <v>3995</v>
      </c>
      <c r="B3996" t="s">
        <v>12996</v>
      </c>
      <c r="C3996" t="s">
        <v>12997</v>
      </c>
      <c r="D3996">
        <v>51</v>
      </c>
      <c r="E3996" t="s">
        <v>65</v>
      </c>
      <c r="F3996" t="s">
        <v>59</v>
      </c>
      <c r="G3996" s="1">
        <v>44074</v>
      </c>
      <c r="H3996" t="s">
        <v>23</v>
      </c>
      <c r="I3996" t="s">
        <v>20</v>
      </c>
      <c r="J3996" t="s">
        <v>12998</v>
      </c>
      <c r="K3996" t="s">
        <v>93</v>
      </c>
      <c r="M3996" t="s">
        <v>28</v>
      </c>
      <c r="N3996" t="s">
        <v>30</v>
      </c>
      <c r="P3996"/>
      <c r="S3996">
        <v>0</v>
      </c>
      <c r="T3996">
        <v>1</v>
      </c>
      <c r="U3996">
        <v>0</v>
      </c>
      <c r="V3996" t="str">
        <f>IF(OR(tickets_cleaned[[#This Row],[resolution_time_hours]]="", tickets_cleaned[[#This Row],[resolution_time_hours]]&lt;0),"",tickets_cleaned[[#This Row],[resolution_time_hours]])</f>
        <v/>
      </c>
    </row>
    <row r="3997" spans="1:22" ht="15" customHeight="1" x14ac:dyDescent="0.2">
      <c r="A3997">
        <v>3996</v>
      </c>
      <c r="B3997" t="s">
        <v>12999</v>
      </c>
      <c r="C3997" t="s">
        <v>13000</v>
      </c>
      <c r="D3997">
        <v>33</v>
      </c>
      <c r="E3997" t="s">
        <v>90</v>
      </c>
      <c r="F3997" t="s">
        <v>59</v>
      </c>
      <c r="G3997" s="1">
        <v>44337</v>
      </c>
      <c r="H3997" t="s">
        <v>24</v>
      </c>
      <c r="I3997" t="s">
        <v>176</v>
      </c>
      <c r="J3997" s="21" t="s">
        <v>13001</v>
      </c>
      <c r="K3997" t="s">
        <v>74</v>
      </c>
      <c r="L3997" t="s">
        <v>13002</v>
      </c>
      <c r="M3997" t="s">
        <v>25</v>
      </c>
      <c r="N3997" t="s">
        <v>32</v>
      </c>
      <c r="O3997" s="15">
        <v>45078.895497685182</v>
      </c>
      <c r="P3997" s="15">
        <v>45078.588553240741</v>
      </c>
      <c r="Q3997">
        <v>4</v>
      </c>
      <c r="S3997">
        <v>1</v>
      </c>
      <c r="T3997">
        <v>0</v>
      </c>
      <c r="U3997">
        <v>0</v>
      </c>
      <c r="V3997" t="str">
        <f>IF(OR(tickets_cleaned[[#This Row],[resolution_time_hours]]="", tickets_cleaned[[#This Row],[resolution_time_hours]]&lt;0),"",tickets_cleaned[[#This Row],[resolution_time_hours]])</f>
        <v/>
      </c>
    </row>
    <row r="3998" spans="1:22" ht="15" customHeight="1" x14ac:dyDescent="0.2">
      <c r="A3998">
        <v>3997</v>
      </c>
      <c r="B3998" t="s">
        <v>13003</v>
      </c>
      <c r="C3998" t="s">
        <v>13004</v>
      </c>
      <c r="D3998">
        <v>43</v>
      </c>
      <c r="E3998" t="s">
        <v>65</v>
      </c>
      <c r="F3998" t="s">
        <v>268</v>
      </c>
      <c r="G3998" s="1">
        <v>44397</v>
      </c>
      <c r="H3998" t="s">
        <v>23</v>
      </c>
      <c r="I3998" t="s">
        <v>168</v>
      </c>
      <c r="J3998" s="21" t="s">
        <v>13005</v>
      </c>
      <c r="K3998" t="s">
        <v>74</v>
      </c>
      <c r="L3998" t="s">
        <v>13006</v>
      </c>
      <c r="M3998" t="s">
        <v>25</v>
      </c>
      <c r="N3998" t="s">
        <v>32</v>
      </c>
      <c r="O3998" s="15">
        <v>45078.431631944448</v>
      </c>
      <c r="P3998" s="15">
        <v>45078.851770833331</v>
      </c>
      <c r="Q3998">
        <v>5</v>
      </c>
      <c r="R3998">
        <v>10</v>
      </c>
      <c r="S3998">
        <v>1</v>
      </c>
      <c r="T3998">
        <v>0</v>
      </c>
      <c r="U3998">
        <v>0</v>
      </c>
      <c r="V3998">
        <f>IF(OR(tickets_cleaned[[#This Row],[resolution_time_hours]]="", tickets_cleaned[[#This Row],[resolution_time_hours]]&lt;0),"",tickets_cleaned[[#This Row],[resolution_time_hours]])</f>
        <v>10</v>
      </c>
    </row>
    <row r="3999" spans="1:22" ht="15" customHeight="1" x14ac:dyDescent="0.2">
      <c r="A3999">
        <v>3998</v>
      </c>
      <c r="B3999" t="s">
        <v>13007</v>
      </c>
      <c r="C3999" t="s">
        <v>13008</v>
      </c>
      <c r="D3999">
        <v>64</v>
      </c>
      <c r="E3999" t="s">
        <v>65</v>
      </c>
      <c r="F3999" t="s">
        <v>59</v>
      </c>
      <c r="G3999" s="1">
        <v>44536</v>
      </c>
      <c r="H3999" t="s">
        <v>21</v>
      </c>
      <c r="I3999" t="s">
        <v>176</v>
      </c>
      <c r="J3999" s="21" t="s">
        <v>13009</v>
      </c>
      <c r="K3999" t="s">
        <v>93</v>
      </c>
      <c r="M3999" t="s">
        <v>26</v>
      </c>
      <c r="N3999" t="s">
        <v>31</v>
      </c>
      <c r="P3999"/>
      <c r="S3999">
        <v>0</v>
      </c>
      <c r="T3999">
        <v>1</v>
      </c>
      <c r="U3999">
        <v>0</v>
      </c>
      <c r="V3999" t="str">
        <f>IF(OR(tickets_cleaned[[#This Row],[resolution_time_hours]]="", tickets_cleaned[[#This Row],[resolution_time_hours]]&lt;0),"",tickets_cleaned[[#This Row],[resolution_time_hours]])</f>
        <v/>
      </c>
    </row>
    <row r="4000" spans="1:22" ht="15" customHeight="1" x14ac:dyDescent="0.2">
      <c r="A4000">
        <v>3999</v>
      </c>
      <c r="B4000" t="s">
        <v>13010</v>
      </c>
      <c r="C4000" t="s">
        <v>13011</v>
      </c>
      <c r="D4000">
        <v>45</v>
      </c>
      <c r="E4000" t="s">
        <v>58</v>
      </c>
      <c r="F4000" t="s">
        <v>156</v>
      </c>
      <c r="G4000" s="1">
        <v>44440</v>
      </c>
      <c r="H4000" t="s">
        <v>22</v>
      </c>
      <c r="I4000" t="s">
        <v>168</v>
      </c>
      <c r="J4000" s="21" t="s">
        <v>13012</v>
      </c>
      <c r="K4000" t="s">
        <v>74</v>
      </c>
      <c r="L4000" t="s">
        <v>13013</v>
      </c>
      <c r="M4000" t="s">
        <v>26</v>
      </c>
      <c r="N4000" t="s">
        <v>32</v>
      </c>
      <c r="O4000" s="15">
        <v>45078.884444444448</v>
      </c>
      <c r="P4000" s="15">
        <v>45077.977500000001</v>
      </c>
      <c r="Q4000">
        <v>5</v>
      </c>
      <c r="S4000">
        <v>1</v>
      </c>
      <c r="T4000">
        <v>0</v>
      </c>
      <c r="U4000">
        <v>0</v>
      </c>
      <c r="V4000" t="str">
        <f>IF(OR(tickets_cleaned[[#This Row],[resolution_time_hours]]="", tickets_cleaned[[#This Row],[resolution_time_hours]]&lt;0),"",tickets_cleaned[[#This Row],[resolution_time_hours]])</f>
        <v/>
      </c>
    </row>
    <row r="4001" spans="1:22" ht="15" customHeight="1" x14ac:dyDescent="0.2">
      <c r="A4001">
        <v>4000</v>
      </c>
      <c r="B4001" t="s">
        <v>13014</v>
      </c>
      <c r="C4001" t="s">
        <v>13015</v>
      </c>
      <c r="D4001">
        <v>64</v>
      </c>
      <c r="E4001" t="s">
        <v>90</v>
      </c>
      <c r="F4001" t="s">
        <v>100</v>
      </c>
      <c r="G4001" s="1">
        <v>43950</v>
      </c>
      <c r="H4001" t="s">
        <v>20</v>
      </c>
      <c r="I4001" t="s">
        <v>60</v>
      </c>
      <c r="J4001" s="21" t="s">
        <v>13016</v>
      </c>
      <c r="K4001" t="s">
        <v>62</v>
      </c>
      <c r="M4001" t="s">
        <v>28</v>
      </c>
      <c r="N4001" t="s">
        <v>31</v>
      </c>
      <c r="O4001" s="15">
        <v>45078.531689814816</v>
      </c>
      <c r="P4001"/>
      <c r="S4001">
        <v>0</v>
      </c>
      <c r="T4001">
        <v>1</v>
      </c>
      <c r="U4001">
        <v>0</v>
      </c>
      <c r="V4001" t="str">
        <f>IF(OR(tickets_cleaned[[#This Row],[resolution_time_hours]]="", tickets_cleaned[[#This Row],[resolution_time_hours]]&lt;0),"",tickets_cleaned[[#This Row],[resolution_time_hours]])</f>
        <v/>
      </c>
    </row>
    <row r="4002" spans="1:22" ht="15" customHeight="1" x14ac:dyDescent="0.2">
      <c r="A4002">
        <v>4001</v>
      </c>
      <c r="B4002" t="s">
        <v>13017</v>
      </c>
      <c r="C4002" t="s">
        <v>13018</v>
      </c>
      <c r="D4002">
        <v>56</v>
      </c>
      <c r="E4002" t="s">
        <v>65</v>
      </c>
      <c r="F4002" t="s">
        <v>175</v>
      </c>
      <c r="G4002" s="1">
        <v>44324</v>
      </c>
      <c r="H4002" t="s">
        <v>20</v>
      </c>
      <c r="I4002" t="s">
        <v>85</v>
      </c>
      <c r="J4002" s="21" t="s">
        <v>13019</v>
      </c>
      <c r="K4002" t="s">
        <v>74</v>
      </c>
      <c r="L4002" t="s">
        <v>13020</v>
      </c>
      <c r="M4002" t="s">
        <v>27</v>
      </c>
      <c r="N4002" t="s">
        <v>32</v>
      </c>
      <c r="O4002" s="15">
        <v>45078.537951388891</v>
      </c>
      <c r="P4002" s="15">
        <v>45078.222673611112</v>
      </c>
      <c r="Q4002">
        <v>4</v>
      </c>
      <c r="S4002">
        <v>1</v>
      </c>
      <c r="T4002">
        <v>0</v>
      </c>
      <c r="U4002">
        <v>0</v>
      </c>
      <c r="V4002" t="str">
        <f>IF(OR(tickets_cleaned[[#This Row],[resolution_time_hours]]="", tickets_cleaned[[#This Row],[resolution_time_hours]]&lt;0),"",tickets_cleaned[[#This Row],[resolution_time_hours]])</f>
        <v/>
      </c>
    </row>
    <row r="4003" spans="1:22" ht="15" customHeight="1" x14ac:dyDescent="0.2">
      <c r="A4003">
        <v>4002</v>
      </c>
      <c r="B4003" t="s">
        <v>13021</v>
      </c>
      <c r="C4003" t="s">
        <v>13022</v>
      </c>
      <c r="D4003">
        <v>64</v>
      </c>
      <c r="E4003" t="s">
        <v>58</v>
      </c>
      <c r="F4003" t="s">
        <v>175</v>
      </c>
      <c r="G4003" s="1">
        <v>43962</v>
      </c>
      <c r="H4003" t="s">
        <v>24</v>
      </c>
      <c r="I4003" t="s">
        <v>20</v>
      </c>
      <c r="J4003" s="21" t="s">
        <v>13023</v>
      </c>
      <c r="K4003" t="s">
        <v>93</v>
      </c>
      <c r="M4003" t="s">
        <v>25</v>
      </c>
      <c r="N4003" t="s">
        <v>31</v>
      </c>
      <c r="P4003"/>
      <c r="S4003">
        <v>0</v>
      </c>
      <c r="T4003">
        <v>1</v>
      </c>
      <c r="U4003">
        <v>0</v>
      </c>
      <c r="V4003" t="str">
        <f>IF(OR(tickets_cleaned[[#This Row],[resolution_time_hours]]="", tickets_cleaned[[#This Row],[resolution_time_hours]]&lt;0),"",tickets_cleaned[[#This Row],[resolution_time_hours]])</f>
        <v/>
      </c>
    </row>
    <row r="4004" spans="1:22" ht="15" customHeight="1" x14ac:dyDescent="0.2">
      <c r="A4004">
        <v>4003</v>
      </c>
      <c r="B4004" t="s">
        <v>13024</v>
      </c>
      <c r="C4004" t="s">
        <v>13025</v>
      </c>
      <c r="D4004">
        <v>39</v>
      </c>
      <c r="E4004" t="s">
        <v>58</v>
      </c>
      <c r="F4004" t="s">
        <v>139</v>
      </c>
      <c r="G4004" s="1">
        <v>44527</v>
      </c>
      <c r="H4004" t="s">
        <v>20</v>
      </c>
      <c r="I4004" t="s">
        <v>140</v>
      </c>
      <c r="J4004" t="s">
        <v>4724</v>
      </c>
      <c r="K4004" t="s">
        <v>74</v>
      </c>
      <c r="L4004" t="s">
        <v>13026</v>
      </c>
      <c r="M4004" t="s">
        <v>27</v>
      </c>
      <c r="N4004" t="s">
        <v>30</v>
      </c>
      <c r="O4004" s="15">
        <v>45078.110196759262</v>
      </c>
      <c r="P4004" s="15">
        <v>45078.472002314818</v>
      </c>
      <c r="Q4004">
        <v>5</v>
      </c>
      <c r="R4004">
        <v>8</v>
      </c>
      <c r="S4004">
        <v>1</v>
      </c>
      <c r="T4004">
        <v>0</v>
      </c>
      <c r="U4004">
        <v>0</v>
      </c>
      <c r="V4004">
        <f>IF(OR(tickets_cleaned[[#This Row],[resolution_time_hours]]="", tickets_cleaned[[#This Row],[resolution_time_hours]]&lt;0),"",tickets_cleaned[[#This Row],[resolution_time_hours]])</f>
        <v>8</v>
      </c>
    </row>
    <row r="4005" spans="1:22" ht="15" customHeight="1" x14ac:dyDescent="0.2">
      <c r="A4005">
        <v>4004</v>
      </c>
      <c r="B4005" t="s">
        <v>13027</v>
      </c>
      <c r="C4005" t="s">
        <v>13028</v>
      </c>
      <c r="D4005">
        <v>37</v>
      </c>
      <c r="E4005" t="s">
        <v>90</v>
      </c>
      <c r="F4005" t="s">
        <v>84</v>
      </c>
      <c r="G4005" s="1">
        <v>44477</v>
      </c>
      <c r="H4005" t="s">
        <v>22</v>
      </c>
      <c r="I4005" t="s">
        <v>67</v>
      </c>
      <c r="J4005" t="s">
        <v>5890</v>
      </c>
      <c r="K4005" t="s">
        <v>62</v>
      </c>
      <c r="M4005" t="s">
        <v>25</v>
      </c>
      <c r="N4005" t="s">
        <v>30</v>
      </c>
      <c r="O4005" s="15">
        <v>45078.890763888892</v>
      </c>
      <c r="P4005"/>
      <c r="S4005">
        <v>0</v>
      </c>
      <c r="T4005">
        <v>1</v>
      </c>
      <c r="U4005">
        <v>0</v>
      </c>
      <c r="V4005" t="str">
        <f>IF(OR(tickets_cleaned[[#This Row],[resolution_time_hours]]="", tickets_cleaned[[#This Row],[resolution_time_hours]]&lt;0),"",tickets_cleaned[[#This Row],[resolution_time_hours]])</f>
        <v/>
      </c>
    </row>
    <row r="4006" spans="1:22" ht="15" customHeight="1" x14ac:dyDescent="0.2">
      <c r="A4006">
        <v>4005</v>
      </c>
      <c r="B4006" t="s">
        <v>13029</v>
      </c>
      <c r="C4006" t="s">
        <v>13030</v>
      </c>
      <c r="D4006">
        <v>29</v>
      </c>
      <c r="E4006" t="s">
        <v>65</v>
      </c>
      <c r="F4006" t="s">
        <v>446</v>
      </c>
      <c r="G4006" s="1">
        <v>43859</v>
      </c>
      <c r="H4006" t="s">
        <v>21</v>
      </c>
      <c r="I4006" t="s">
        <v>140</v>
      </c>
      <c r="J4006" s="21" t="s">
        <v>13031</v>
      </c>
      <c r="K4006" t="s">
        <v>74</v>
      </c>
      <c r="L4006" t="s">
        <v>13032</v>
      </c>
      <c r="M4006" t="s">
        <v>25</v>
      </c>
      <c r="N4006" t="s">
        <v>29</v>
      </c>
      <c r="O4006" s="15">
        <v>45078.658831018518</v>
      </c>
      <c r="P4006" s="15">
        <v>45078.060914351852</v>
      </c>
      <c r="Q4006">
        <v>2</v>
      </c>
      <c r="S4006">
        <v>1</v>
      </c>
      <c r="T4006">
        <v>0</v>
      </c>
      <c r="U4006">
        <v>1</v>
      </c>
      <c r="V4006" t="str">
        <f>IF(OR(tickets_cleaned[[#This Row],[resolution_time_hours]]="", tickets_cleaned[[#This Row],[resolution_time_hours]]&lt;0),"",tickets_cleaned[[#This Row],[resolution_time_hours]])</f>
        <v/>
      </c>
    </row>
    <row r="4007" spans="1:22" ht="15" customHeight="1" x14ac:dyDescent="0.2">
      <c r="A4007">
        <v>4006</v>
      </c>
      <c r="B4007" t="s">
        <v>13033</v>
      </c>
      <c r="C4007" t="s">
        <v>13034</v>
      </c>
      <c r="D4007">
        <v>55</v>
      </c>
      <c r="E4007" t="s">
        <v>65</v>
      </c>
      <c r="F4007" t="s">
        <v>84</v>
      </c>
      <c r="G4007" s="1">
        <v>44399</v>
      </c>
      <c r="H4007" t="s">
        <v>23</v>
      </c>
      <c r="I4007" t="s">
        <v>168</v>
      </c>
      <c r="J4007" s="21" t="s">
        <v>13035</v>
      </c>
      <c r="K4007" t="s">
        <v>74</v>
      </c>
      <c r="L4007" t="s">
        <v>13036</v>
      </c>
      <c r="M4007" t="s">
        <v>28</v>
      </c>
      <c r="N4007" t="s">
        <v>30</v>
      </c>
      <c r="O4007" s="15">
        <v>45078.914409722223</v>
      </c>
      <c r="P4007" s="15">
        <v>45078.765798611108</v>
      </c>
      <c r="Q4007">
        <v>3</v>
      </c>
      <c r="S4007">
        <v>1</v>
      </c>
      <c r="T4007">
        <v>0</v>
      </c>
      <c r="U4007">
        <v>0</v>
      </c>
      <c r="V4007" t="str">
        <f>IF(OR(tickets_cleaned[[#This Row],[resolution_time_hours]]="", tickets_cleaned[[#This Row],[resolution_time_hours]]&lt;0),"",tickets_cleaned[[#This Row],[resolution_time_hours]])</f>
        <v/>
      </c>
    </row>
    <row r="4008" spans="1:22" ht="15" customHeight="1" x14ac:dyDescent="0.2">
      <c r="A4008">
        <v>4007</v>
      </c>
      <c r="B4008" t="s">
        <v>13037</v>
      </c>
      <c r="C4008" t="s">
        <v>13038</v>
      </c>
      <c r="D4008">
        <v>31</v>
      </c>
      <c r="E4008" t="s">
        <v>65</v>
      </c>
      <c r="F4008" t="s">
        <v>199</v>
      </c>
      <c r="G4008" s="1">
        <v>44145</v>
      </c>
      <c r="H4008" t="s">
        <v>23</v>
      </c>
      <c r="I4008" t="s">
        <v>106</v>
      </c>
      <c r="J4008" t="s">
        <v>13039</v>
      </c>
      <c r="K4008" t="s">
        <v>62</v>
      </c>
      <c r="M4008" t="s">
        <v>27</v>
      </c>
      <c r="N4008" t="s">
        <v>29</v>
      </c>
      <c r="O4008" s="15">
        <v>45078.078993055555</v>
      </c>
      <c r="P4008"/>
      <c r="S4008">
        <v>0</v>
      </c>
      <c r="T4008">
        <v>1</v>
      </c>
      <c r="U4008">
        <v>0</v>
      </c>
      <c r="V4008" t="str">
        <f>IF(OR(tickets_cleaned[[#This Row],[resolution_time_hours]]="", tickets_cleaned[[#This Row],[resolution_time_hours]]&lt;0),"",tickets_cleaned[[#This Row],[resolution_time_hours]])</f>
        <v/>
      </c>
    </row>
    <row r="4009" spans="1:22" ht="15" customHeight="1" x14ac:dyDescent="0.2">
      <c r="A4009">
        <v>4008</v>
      </c>
      <c r="B4009" t="s">
        <v>13040</v>
      </c>
      <c r="C4009" t="s">
        <v>13041</v>
      </c>
      <c r="D4009">
        <v>40</v>
      </c>
      <c r="E4009" t="s">
        <v>58</v>
      </c>
      <c r="F4009" t="s">
        <v>408</v>
      </c>
      <c r="G4009" s="1">
        <v>44517</v>
      </c>
      <c r="H4009" t="s">
        <v>24</v>
      </c>
      <c r="I4009" t="s">
        <v>20</v>
      </c>
      <c r="J4009" s="21" t="s">
        <v>13042</v>
      </c>
      <c r="K4009" t="s">
        <v>62</v>
      </c>
      <c r="M4009" t="s">
        <v>27</v>
      </c>
      <c r="N4009" t="s">
        <v>30</v>
      </c>
      <c r="O4009" s="15">
        <v>45078.357488425929</v>
      </c>
      <c r="P4009"/>
      <c r="S4009">
        <v>0</v>
      </c>
      <c r="T4009">
        <v>1</v>
      </c>
      <c r="U4009">
        <v>0</v>
      </c>
      <c r="V4009" t="str">
        <f>IF(OR(tickets_cleaned[[#This Row],[resolution_time_hours]]="", tickets_cleaned[[#This Row],[resolution_time_hours]]&lt;0),"",tickets_cleaned[[#This Row],[resolution_time_hours]])</f>
        <v/>
      </c>
    </row>
    <row r="4010" spans="1:22" ht="15" customHeight="1" x14ac:dyDescent="0.2">
      <c r="A4010">
        <v>4009</v>
      </c>
      <c r="B4010" t="s">
        <v>13043</v>
      </c>
      <c r="C4010" t="s">
        <v>13044</v>
      </c>
      <c r="D4010">
        <v>56</v>
      </c>
      <c r="E4010" t="s">
        <v>58</v>
      </c>
      <c r="F4010" t="s">
        <v>130</v>
      </c>
      <c r="G4010" s="1">
        <v>44374</v>
      </c>
      <c r="H4010" t="s">
        <v>22</v>
      </c>
      <c r="I4010" t="s">
        <v>60</v>
      </c>
      <c r="J4010" t="s">
        <v>13045</v>
      </c>
      <c r="K4010" t="s">
        <v>62</v>
      </c>
      <c r="M4010" t="s">
        <v>28</v>
      </c>
      <c r="N4010" t="s">
        <v>31</v>
      </c>
      <c r="O4010" s="15">
        <v>45078.87</v>
      </c>
      <c r="P4010"/>
      <c r="S4010">
        <v>0</v>
      </c>
      <c r="T4010">
        <v>1</v>
      </c>
      <c r="U4010">
        <v>0</v>
      </c>
      <c r="V4010" t="str">
        <f>IF(OR(tickets_cleaned[[#This Row],[resolution_time_hours]]="", tickets_cleaned[[#This Row],[resolution_time_hours]]&lt;0),"",tickets_cleaned[[#This Row],[resolution_time_hours]])</f>
        <v/>
      </c>
    </row>
    <row r="4011" spans="1:22" ht="15" customHeight="1" x14ac:dyDescent="0.2">
      <c r="A4011">
        <v>4010</v>
      </c>
      <c r="B4011" t="s">
        <v>13046</v>
      </c>
      <c r="C4011" t="s">
        <v>13047</v>
      </c>
      <c r="D4011">
        <v>29</v>
      </c>
      <c r="E4011" t="s">
        <v>65</v>
      </c>
      <c r="F4011" t="s">
        <v>510</v>
      </c>
      <c r="G4011" s="1">
        <v>44016</v>
      </c>
      <c r="H4011" t="s">
        <v>22</v>
      </c>
      <c r="I4011" t="s">
        <v>176</v>
      </c>
      <c r="J4011" s="21" t="s">
        <v>13048</v>
      </c>
      <c r="K4011" t="s">
        <v>93</v>
      </c>
      <c r="M4011" t="s">
        <v>28</v>
      </c>
      <c r="N4011" t="s">
        <v>30</v>
      </c>
      <c r="P4011"/>
      <c r="S4011">
        <v>0</v>
      </c>
      <c r="T4011">
        <v>1</v>
      </c>
      <c r="U4011">
        <v>0</v>
      </c>
      <c r="V4011" t="str">
        <f>IF(OR(tickets_cleaned[[#This Row],[resolution_time_hours]]="", tickets_cleaned[[#This Row],[resolution_time_hours]]&lt;0),"",tickets_cleaned[[#This Row],[resolution_time_hours]])</f>
        <v/>
      </c>
    </row>
    <row r="4012" spans="1:22" ht="15" customHeight="1" x14ac:dyDescent="0.2">
      <c r="A4012">
        <v>4011</v>
      </c>
      <c r="B4012" t="s">
        <v>13049</v>
      </c>
      <c r="C4012" t="s">
        <v>13050</v>
      </c>
      <c r="D4012">
        <v>52</v>
      </c>
      <c r="E4012" t="s">
        <v>58</v>
      </c>
      <c r="F4012" t="s">
        <v>156</v>
      </c>
      <c r="G4012" s="1">
        <v>44210</v>
      </c>
      <c r="H4012" t="s">
        <v>22</v>
      </c>
      <c r="I4012" t="s">
        <v>176</v>
      </c>
      <c r="J4012" s="21" t="s">
        <v>13051</v>
      </c>
      <c r="K4012" t="s">
        <v>62</v>
      </c>
      <c r="M4012" t="s">
        <v>27</v>
      </c>
      <c r="N4012" t="s">
        <v>32</v>
      </c>
      <c r="O4012" s="15">
        <v>45078.104745370372</v>
      </c>
      <c r="P4012"/>
      <c r="S4012">
        <v>0</v>
      </c>
      <c r="T4012">
        <v>1</v>
      </c>
      <c r="U4012">
        <v>0</v>
      </c>
      <c r="V4012" t="str">
        <f>IF(OR(tickets_cleaned[[#This Row],[resolution_time_hours]]="", tickets_cleaned[[#This Row],[resolution_time_hours]]&lt;0),"",tickets_cleaned[[#This Row],[resolution_time_hours]])</f>
        <v/>
      </c>
    </row>
    <row r="4013" spans="1:22" ht="15" customHeight="1" x14ac:dyDescent="0.2">
      <c r="A4013">
        <v>4012</v>
      </c>
      <c r="B4013" t="s">
        <v>13052</v>
      </c>
      <c r="C4013" t="s">
        <v>13053</v>
      </c>
      <c r="D4013">
        <v>18</v>
      </c>
      <c r="E4013" t="s">
        <v>58</v>
      </c>
      <c r="F4013" t="s">
        <v>249</v>
      </c>
      <c r="G4013" s="1">
        <v>44257</v>
      </c>
      <c r="H4013" t="s">
        <v>24</v>
      </c>
      <c r="I4013" t="s">
        <v>91</v>
      </c>
      <c r="J4013" s="21" t="s">
        <v>13054</v>
      </c>
      <c r="K4013" t="s">
        <v>74</v>
      </c>
      <c r="L4013" t="s">
        <v>13055</v>
      </c>
      <c r="M4013" t="s">
        <v>26</v>
      </c>
      <c r="N4013" t="s">
        <v>30</v>
      </c>
      <c r="O4013" s="15">
        <v>45078.272824074076</v>
      </c>
      <c r="P4013" s="15">
        <v>45078.329074074078</v>
      </c>
      <c r="Q4013">
        <v>1</v>
      </c>
      <c r="R4013">
        <v>1</v>
      </c>
      <c r="S4013">
        <v>1</v>
      </c>
      <c r="T4013">
        <v>0</v>
      </c>
      <c r="U4013">
        <v>1</v>
      </c>
      <c r="V4013">
        <f>IF(OR(tickets_cleaned[[#This Row],[resolution_time_hours]]="", tickets_cleaned[[#This Row],[resolution_time_hours]]&lt;0),"",tickets_cleaned[[#This Row],[resolution_time_hours]])</f>
        <v>1</v>
      </c>
    </row>
    <row r="4014" spans="1:22" ht="15" customHeight="1" x14ac:dyDescent="0.2">
      <c r="A4014">
        <v>4013</v>
      </c>
      <c r="B4014" t="s">
        <v>13056</v>
      </c>
      <c r="C4014" t="s">
        <v>13057</v>
      </c>
      <c r="D4014">
        <v>64</v>
      </c>
      <c r="E4014" t="s">
        <v>90</v>
      </c>
      <c r="F4014" t="s">
        <v>119</v>
      </c>
      <c r="G4014" s="1">
        <v>43843</v>
      </c>
      <c r="H4014" t="s">
        <v>21</v>
      </c>
      <c r="I4014" t="s">
        <v>60</v>
      </c>
      <c r="J4014" s="21" t="s">
        <v>13058</v>
      </c>
      <c r="K4014" t="s">
        <v>62</v>
      </c>
      <c r="M4014" t="s">
        <v>27</v>
      </c>
      <c r="N4014" t="s">
        <v>32</v>
      </c>
      <c r="O4014" s="15">
        <v>45078.693657407406</v>
      </c>
      <c r="P4014"/>
      <c r="S4014">
        <v>0</v>
      </c>
      <c r="T4014">
        <v>1</v>
      </c>
      <c r="U4014">
        <v>0</v>
      </c>
      <c r="V4014" t="str">
        <f>IF(OR(tickets_cleaned[[#This Row],[resolution_time_hours]]="", tickets_cleaned[[#This Row],[resolution_time_hours]]&lt;0),"",tickets_cleaned[[#This Row],[resolution_time_hours]])</f>
        <v/>
      </c>
    </row>
    <row r="4015" spans="1:22" ht="15" customHeight="1" x14ac:dyDescent="0.2">
      <c r="A4015">
        <v>4014</v>
      </c>
      <c r="B4015" t="s">
        <v>13059</v>
      </c>
      <c r="C4015" t="s">
        <v>13060</v>
      </c>
      <c r="D4015">
        <v>58</v>
      </c>
      <c r="E4015" t="s">
        <v>58</v>
      </c>
      <c r="F4015" t="s">
        <v>456</v>
      </c>
      <c r="G4015" s="1">
        <v>44444</v>
      </c>
      <c r="H4015" t="s">
        <v>22</v>
      </c>
      <c r="I4015" t="s">
        <v>79</v>
      </c>
      <c r="J4015" s="21" t="s">
        <v>13061</v>
      </c>
      <c r="K4015" t="s">
        <v>74</v>
      </c>
      <c r="L4015" t="s">
        <v>13062</v>
      </c>
      <c r="M4015" t="s">
        <v>25</v>
      </c>
      <c r="N4015" t="s">
        <v>32</v>
      </c>
      <c r="O4015" s="15">
        <v>45078.521458333336</v>
      </c>
      <c r="P4015" s="15">
        <v>45077.985347222224</v>
      </c>
      <c r="Q4015">
        <v>2</v>
      </c>
      <c r="S4015">
        <v>1</v>
      </c>
      <c r="T4015">
        <v>0</v>
      </c>
      <c r="U4015">
        <v>1</v>
      </c>
      <c r="V4015" t="str">
        <f>IF(OR(tickets_cleaned[[#This Row],[resolution_time_hours]]="", tickets_cleaned[[#This Row],[resolution_time_hours]]&lt;0),"",tickets_cleaned[[#This Row],[resolution_time_hours]])</f>
        <v/>
      </c>
    </row>
    <row r="4016" spans="1:22" ht="15" customHeight="1" x14ac:dyDescent="0.2">
      <c r="A4016">
        <v>4015</v>
      </c>
      <c r="B4016" t="s">
        <v>13063</v>
      </c>
      <c r="C4016" t="s">
        <v>8812</v>
      </c>
      <c r="D4016">
        <v>21</v>
      </c>
      <c r="E4016" t="s">
        <v>90</v>
      </c>
      <c r="F4016" t="s">
        <v>84</v>
      </c>
      <c r="G4016" s="1">
        <v>44379</v>
      </c>
      <c r="H4016" t="s">
        <v>21</v>
      </c>
      <c r="I4016" t="s">
        <v>168</v>
      </c>
      <c r="J4016" t="s">
        <v>13064</v>
      </c>
      <c r="K4016" t="s">
        <v>74</v>
      </c>
      <c r="L4016" t="s">
        <v>13065</v>
      </c>
      <c r="M4016" t="s">
        <v>27</v>
      </c>
      <c r="N4016" t="s">
        <v>29</v>
      </c>
      <c r="O4016" s="15">
        <v>45078.560358796298</v>
      </c>
      <c r="P4016" s="15">
        <v>45078.275636574072</v>
      </c>
      <c r="Q4016">
        <v>5</v>
      </c>
      <c r="S4016">
        <v>1</v>
      </c>
      <c r="T4016">
        <v>0</v>
      </c>
      <c r="U4016">
        <v>0</v>
      </c>
      <c r="V4016" t="str">
        <f>IF(OR(tickets_cleaned[[#This Row],[resolution_time_hours]]="", tickets_cleaned[[#This Row],[resolution_time_hours]]&lt;0),"",tickets_cleaned[[#This Row],[resolution_time_hours]])</f>
        <v/>
      </c>
    </row>
    <row r="4017" spans="1:22" ht="15" customHeight="1" x14ac:dyDescent="0.2">
      <c r="A4017">
        <v>4016</v>
      </c>
      <c r="B4017" t="s">
        <v>13066</v>
      </c>
      <c r="C4017" t="s">
        <v>13067</v>
      </c>
      <c r="D4017">
        <v>19</v>
      </c>
      <c r="E4017" t="s">
        <v>90</v>
      </c>
      <c r="F4017" t="s">
        <v>510</v>
      </c>
      <c r="G4017" s="1">
        <v>44078</v>
      </c>
      <c r="H4017" t="s">
        <v>20</v>
      </c>
      <c r="I4017" t="s">
        <v>120</v>
      </c>
      <c r="J4017" s="21" t="s">
        <v>13068</v>
      </c>
      <c r="K4017" t="s">
        <v>93</v>
      </c>
      <c r="M4017" t="s">
        <v>25</v>
      </c>
      <c r="N4017" t="s">
        <v>29</v>
      </c>
      <c r="P4017"/>
      <c r="S4017">
        <v>0</v>
      </c>
      <c r="T4017">
        <v>1</v>
      </c>
      <c r="U4017">
        <v>0</v>
      </c>
      <c r="V4017" t="str">
        <f>IF(OR(tickets_cleaned[[#This Row],[resolution_time_hours]]="", tickets_cleaned[[#This Row],[resolution_time_hours]]&lt;0),"",tickets_cleaned[[#This Row],[resolution_time_hours]])</f>
        <v/>
      </c>
    </row>
    <row r="4018" spans="1:22" ht="15" customHeight="1" x14ac:dyDescent="0.2">
      <c r="A4018">
        <v>4017</v>
      </c>
      <c r="B4018" t="s">
        <v>13069</v>
      </c>
      <c r="C4018" t="s">
        <v>13070</v>
      </c>
      <c r="D4018">
        <v>36</v>
      </c>
      <c r="E4018" t="s">
        <v>58</v>
      </c>
      <c r="F4018" t="s">
        <v>249</v>
      </c>
      <c r="G4018" s="1">
        <v>44232</v>
      </c>
      <c r="H4018" t="s">
        <v>24</v>
      </c>
      <c r="I4018" t="s">
        <v>22</v>
      </c>
      <c r="J4018" s="21" t="s">
        <v>13071</v>
      </c>
      <c r="K4018" t="s">
        <v>74</v>
      </c>
      <c r="L4018" t="s">
        <v>13072</v>
      </c>
      <c r="M4018" t="s">
        <v>28</v>
      </c>
      <c r="N4018" t="s">
        <v>32</v>
      </c>
      <c r="O4018" s="15">
        <v>45078.154143518521</v>
      </c>
      <c r="P4018" s="15">
        <v>45078.472199074073</v>
      </c>
      <c r="Q4018">
        <v>3</v>
      </c>
      <c r="R4018">
        <v>7</v>
      </c>
      <c r="S4018">
        <v>1</v>
      </c>
      <c r="T4018">
        <v>0</v>
      </c>
      <c r="U4018">
        <v>0</v>
      </c>
      <c r="V4018">
        <f>IF(OR(tickets_cleaned[[#This Row],[resolution_time_hours]]="", tickets_cleaned[[#This Row],[resolution_time_hours]]&lt;0),"",tickets_cleaned[[#This Row],[resolution_time_hours]])</f>
        <v>7</v>
      </c>
    </row>
    <row r="4019" spans="1:22" ht="15" customHeight="1" x14ac:dyDescent="0.2">
      <c r="A4019">
        <v>4018</v>
      </c>
      <c r="B4019" t="s">
        <v>12384</v>
      </c>
      <c r="C4019" t="s">
        <v>13073</v>
      </c>
      <c r="D4019">
        <v>36</v>
      </c>
      <c r="E4019" t="s">
        <v>90</v>
      </c>
      <c r="F4019" t="s">
        <v>66</v>
      </c>
      <c r="G4019" s="1">
        <v>44069</v>
      </c>
      <c r="H4019" t="s">
        <v>24</v>
      </c>
      <c r="I4019" t="s">
        <v>22</v>
      </c>
      <c r="J4019" t="s">
        <v>13074</v>
      </c>
      <c r="K4019" t="s">
        <v>93</v>
      </c>
      <c r="M4019" t="s">
        <v>28</v>
      </c>
      <c r="N4019" t="s">
        <v>31</v>
      </c>
      <c r="P4019"/>
      <c r="S4019">
        <v>0</v>
      </c>
      <c r="T4019">
        <v>1</v>
      </c>
      <c r="U4019">
        <v>0</v>
      </c>
      <c r="V4019" t="str">
        <f>IF(OR(tickets_cleaned[[#This Row],[resolution_time_hours]]="", tickets_cleaned[[#This Row],[resolution_time_hours]]&lt;0),"",tickets_cleaned[[#This Row],[resolution_time_hours]])</f>
        <v/>
      </c>
    </row>
    <row r="4020" spans="1:22" ht="15" customHeight="1" x14ac:dyDescent="0.2">
      <c r="A4020">
        <v>4019</v>
      </c>
      <c r="B4020" t="s">
        <v>13075</v>
      </c>
      <c r="C4020" t="s">
        <v>13076</v>
      </c>
      <c r="D4020">
        <v>49</v>
      </c>
      <c r="E4020" t="s">
        <v>90</v>
      </c>
      <c r="F4020" t="s">
        <v>156</v>
      </c>
      <c r="G4020" s="1">
        <v>44281</v>
      </c>
      <c r="H4020" t="s">
        <v>24</v>
      </c>
      <c r="I4020" t="s">
        <v>176</v>
      </c>
      <c r="J4020" s="21" t="s">
        <v>13077</v>
      </c>
      <c r="K4020" t="s">
        <v>93</v>
      </c>
      <c r="M4020" t="s">
        <v>25</v>
      </c>
      <c r="N4020" t="s">
        <v>31</v>
      </c>
      <c r="P4020"/>
      <c r="S4020">
        <v>0</v>
      </c>
      <c r="T4020">
        <v>1</v>
      </c>
      <c r="U4020">
        <v>0</v>
      </c>
      <c r="V4020" t="str">
        <f>IF(OR(tickets_cleaned[[#This Row],[resolution_time_hours]]="", tickets_cleaned[[#This Row],[resolution_time_hours]]&lt;0),"",tickets_cleaned[[#This Row],[resolution_time_hours]])</f>
        <v/>
      </c>
    </row>
    <row r="4021" spans="1:22" ht="15" customHeight="1" x14ac:dyDescent="0.2">
      <c r="A4021">
        <v>4020</v>
      </c>
      <c r="B4021" t="s">
        <v>13078</v>
      </c>
      <c r="C4021" t="s">
        <v>13079</v>
      </c>
      <c r="D4021">
        <v>67</v>
      </c>
      <c r="E4021" t="s">
        <v>90</v>
      </c>
      <c r="F4021" t="s">
        <v>237</v>
      </c>
      <c r="G4021" s="1">
        <v>44046</v>
      </c>
      <c r="H4021" t="s">
        <v>23</v>
      </c>
      <c r="I4021" t="s">
        <v>140</v>
      </c>
      <c r="J4021" s="21" t="s">
        <v>13080</v>
      </c>
      <c r="K4021" t="s">
        <v>74</v>
      </c>
      <c r="L4021" t="s">
        <v>13081</v>
      </c>
      <c r="M4021" t="s">
        <v>26</v>
      </c>
      <c r="N4021" t="s">
        <v>31</v>
      </c>
      <c r="O4021" s="15">
        <v>45078.693078703705</v>
      </c>
      <c r="P4021" s="15">
        <v>45078.948634259257</v>
      </c>
      <c r="Q4021">
        <v>3</v>
      </c>
      <c r="R4021">
        <v>6</v>
      </c>
      <c r="S4021">
        <v>1</v>
      </c>
      <c r="T4021">
        <v>0</v>
      </c>
      <c r="U4021">
        <v>0</v>
      </c>
      <c r="V4021">
        <f>IF(OR(tickets_cleaned[[#This Row],[resolution_time_hours]]="", tickets_cleaned[[#This Row],[resolution_time_hours]]&lt;0),"",tickets_cleaned[[#This Row],[resolution_time_hours]])</f>
        <v>6</v>
      </c>
    </row>
    <row r="4022" spans="1:22" ht="15" customHeight="1" x14ac:dyDescent="0.2">
      <c r="A4022">
        <v>4021</v>
      </c>
      <c r="B4022" t="s">
        <v>13082</v>
      </c>
      <c r="C4022" t="s">
        <v>13083</v>
      </c>
      <c r="D4022">
        <v>60</v>
      </c>
      <c r="E4022" t="s">
        <v>90</v>
      </c>
      <c r="F4022" t="s">
        <v>233</v>
      </c>
      <c r="G4022" s="1">
        <v>43867</v>
      </c>
      <c r="H4022" t="s">
        <v>21</v>
      </c>
      <c r="I4022" t="s">
        <v>126</v>
      </c>
      <c r="J4022" s="21" t="s">
        <v>13084</v>
      </c>
      <c r="K4022" t="s">
        <v>93</v>
      </c>
      <c r="M4022" t="s">
        <v>26</v>
      </c>
      <c r="N4022" t="s">
        <v>30</v>
      </c>
      <c r="P4022"/>
      <c r="S4022">
        <v>0</v>
      </c>
      <c r="T4022">
        <v>1</v>
      </c>
      <c r="U4022">
        <v>0</v>
      </c>
      <c r="V4022" t="str">
        <f>IF(OR(tickets_cleaned[[#This Row],[resolution_time_hours]]="", tickets_cleaned[[#This Row],[resolution_time_hours]]&lt;0),"",tickets_cleaned[[#This Row],[resolution_time_hours]])</f>
        <v/>
      </c>
    </row>
    <row r="4023" spans="1:22" ht="15" customHeight="1" x14ac:dyDescent="0.2">
      <c r="A4023">
        <v>4022</v>
      </c>
      <c r="B4023" t="s">
        <v>13085</v>
      </c>
      <c r="C4023" t="s">
        <v>13086</v>
      </c>
      <c r="D4023">
        <v>64</v>
      </c>
      <c r="E4023" t="s">
        <v>90</v>
      </c>
      <c r="F4023" t="s">
        <v>71</v>
      </c>
      <c r="G4023" s="1">
        <v>43998</v>
      </c>
      <c r="H4023" t="s">
        <v>22</v>
      </c>
      <c r="I4023" t="s">
        <v>126</v>
      </c>
      <c r="J4023" s="21" t="s">
        <v>13087</v>
      </c>
      <c r="K4023" t="s">
        <v>93</v>
      </c>
      <c r="M4023" t="s">
        <v>27</v>
      </c>
      <c r="N4023" t="s">
        <v>31</v>
      </c>
      <c r="P4023"/>
      <c r="S4023">
        <v>0</v>
      </c>
      <c r="T4023">
        <v>1</v>
      </c>
      <c r="U4023">
        <v>0</v>
      </c>
      <c r="V4023" t="str">
        <f>IF(OR(tickets_cleaned[[#This Row],[resolution_time_hours]]="", tickets_cleaned[[#This Row],[resolution_time_hours]]&lt;0),"",tickets_cleaned[[#This Row],[resolution_time_hours]])</f>
        <v/>
      </c>
    </row>
    <row r="4024" spans="1:22" ht="15" customHeight="1" x14ac:dyDescent="0.2">
      <c r="A4024">
        <v>4023</v>
      </c>
      <c r="B4024" t="s">
        <v>13088</v>
      </c>
      <c r="C4024" t="s">
        <v>13089</v>
      </c>
      <c r="D4024">
        <v>44</v>
      </c>
      <c r="E4024" t="s">
        <v>58</v>
      </c>
      <c r="F4024" t="s">
        <v>275</v>
      </c>
      <c r="G4024" s="1">
        <v>44332</v>
      </c>
      <c r="H4024" t="s">
        <v>22</v>
      </c>
      <c r="I4024" t="s">
        <v>120</v>
      </c>
      <c r="J4024" s="21" t="s">
        <v>13090</v>
      </c>
      <c r="K4024" t="s">
        <v>74</v>
      </c>
      <c r="L4024" t="s">
        <v>13091</v>
      </c>
      <c r="M4024" t="s">
        <v>25</v>
      </c>
      <c r="N4024" t="s">
        <v>32</v>
      </c>
      <c r="O4024" s="15">
        <v>45078.588263888887</v>
      </c>
      <c r="P4024" s="15">
        <v>45078.311874999999</v>
      </c>
      <c r="Q4024">
        <v>4</v>
      </c>
      <c r="S4024">
        <v>1</v>
      </c>
      <c r="T4024">
        <v>0</v>
      </c>
      <c r="U4024">
        <v>0</v>
      </c>
      <c r="V4024" t="str">
        <f>IF(OR(tickets_cleaned[[#This Row],[resolution_time_hours]]="", tickets_cleaned[[#This Row],[resolution_time_hours]]&lt;0),"",tickets_cleaned[[#This Row],[resolution_time_hours]])</f>
        <v/>
      </c>
    </row>
    <row r="4025" spans="1:22" ht="15" customHeight="1" x14ac:dyDescent="0.2">
      <c r="A4025">
        <v>4024</v>
      </c>
      <c r="B4025" t="s">
        <v>13092</v>
      </c>
      <c r="C4025" t="s">
        <v>13093</v>
      </c>
      <c r="D4025">
        <v>54</v>
      </c>
      <c r="E4025" t="s">
        <v>90</v>
      </c>
      <c r="F4025" t="s">
        <v>408</v>
      </c>
      <c r="G4025" s="1">
        <v>44138</v>
      </c>
      <c r="H4025" t="s">
        <v>22</v>
      </c>
      <c r="I4025" t="s">
        <v>79</v>
      </c>
      <c r="J4025" s="21" t="s">
        <v>13094</v>
      </c>
      <c r="K4025" t="s">
        <v>62</v>
      </c>
      <c r="M4025" t="s">
        <v>25</v>
      </c>
      <c r="N4025" t="s">
        <v>31</v>
      </c>
      <c r="O4025" s="15">
        <v>45078.90148148148</v>
      </c>
      <c r="P4025"/>
      <c r="S4025">
        <v>0</v>
      </c>
      <c r="T4025">
        <v>1</v>
      </c>
      <c r="U4025">
        <v>0</v>
      </c>
      <c r="V4025" t="str">
        <f>IF(OR(tickets_cleaned[[#This Row],[resolution_time_hours]]="", tickets_cleaned[[#This Row],[resolution_time_hours]]&lt;0),"",tickets_cleaned[[#This Row],[resolution_time_hours]])</f>
        <v/>
      </c>
    </row>
    <row r="4026" spans="1:22" ht="15" customHeight="1" x14ac:dyDescent="0.2">
      <c r="A4026">
        <v>4025</v>
      </c>
      <c r="B4026" t="s">
        <v>13095</v>
      </c>
      <c r="C4026" t="s">
        <v>13096</v>
      </c>
      <c r="D4026">
        <v>64</v>
      </c>
      <c r="E4026" t="s">
        <v>90</v>
      </c>
      <c r="F4026" t="s">
        <v>456</v>
      </c>
      <c r="G4026" s="1">
        <v>44528</v>
      </c>
      <c r="H4026" t="s">
        <v>22</v>
      </c>
      <c r="I4026" t="s">
        <v>85</v>
      </c>
      <c r="J4026" s="21" t="s">
        <v>13097</v>
      </c>
      <c r="K4026" t="s">
        <v>74</v>
      </c>
      <c r="L4026" t="s">
        <v>13098</v>
      </c>
      <c r="M4026" t="s">
        <v>28</v>
      </c>
      <c r="N4026" t="s">
        <v>30</v>
      </c>
      <c r="O4026" s="15">
        <v>45078.007048611114</v>
      </c>
      <c r="P4026" s="15">
        <v>45078.377881944441</v>
      </c>
      <c r="Q4026">
        <v>5</v>
      </c>
      <c r="R4026">
        <v>8</v>
      </c>
      <c r="S4026">
        <v>1</v>
      </c>
      <c r="T4026">
        <v>0</v>
      </c>
      <c r="U4026">
        <v>0</v>
      </c>
      <c r="V4026">
        <f>IF(OR(tickets_cleaned[[#This Row],[resolution_time_hours]]="", tickets_cleaned[[#This Row],[resolution_time_hours]]&lt;0),"",tickets_cleaned[[#This Row],[resolution_time_hours]])</f>
        <v>8</v>
      </c>
    </row>
    <row r="4027" spans="1:22" ht="15" customHeight="1" x14ac:dyDescent="0.2">
      <c r="A4027">
        <v>4026</v>
      </c>
      <c r="B4027" t="s">
        <v>13099</v>
      </c>
      <c r="C4027" t="s">
        <v>13100</v>
      </c>
      <c r="D4027">
        <v>64</v>
      </c>
      <c r="E4027" t="s">
        <v>58</v>
      </c>
      <c r="F4027" t="s">
        <v>71</v>
      </c>
      <c r="G4027" s="1">
        <v>44021</v>
      </c>
      <c r="H4027" t="s">
        <v>24</v>
      </c>
      <c r="I4027" t="s">
        <v>20</v>
      </c>
      <c r="J4027" s="21" t="s">
        <v>13101</v>
      </c>
      <c r="K4027" t="s">
        <v>62</v>
      </c>
      <c r="M4027" t="s">
        <v>25</v>
      </c>
      <c r="N4027" t="s">
        <v>30</v>
      </c>
      <c r="O4027" s="15">
        <v>45078.622349537036</v>
      </c>
      <c r="P4027"/>
      <c r="S4027">
        <v>0</v>
      </c>
      <c r="T4027">
        <v>1</v>
      </c>
      <c r="U4027">
        <v>0</v>
      </c>
      <c r="V4027" t="str">
        <f>IF(OR(tickets_cleaned[[#This Row],[resolution_time_hours]]="", tickets_cleaned[[#This Row],[resolution_time_hours]]&lt;0),"",tickets_cleaned[[#This Row],[resolution_time_hours]])</f>
        <v/>
      </c>
    </row>
    <row r="4028" spans="1:22" ht="15" customHeight="1" x14ac:dyDescent="0.2">
      <c r="A4028">
        <v>4027</v>
      </c>
      <c r="B4028" t="s">
        <v>13102</v>
      </c>
      <c r="C4028" t="s">
        <v>13103</v>
      </c>
      <c r="D4028">
        <v>28</v>
      </c>
      <c r="E4028" t="s">
        <v>90</v>
      </c>
      <c r="F4028" t="s">
        <v>408</v>
      </c>
      <c r="G4028" s="1">
        <v>43953</v>
      </c>
      <c r="H4028" t="s">
        <v>20</v>
      </c>
      <c r="I4028" t="s">
        <v>22</v>
      </c>
      <c r="J4028" s="21" t="s">
        <v>13104</v>
      </c>
      <c r="K4028" t="s">
        <v>93</v>
      </c>
      <c r="M4028" t="s">
        <v>26</v>
      </c>
      <c r="N4028" t="s">
        <v>32</v>
      </c>
      <c r="P4028"/>
      <c r="S4028">
        <v>0</v>
      </c>
      <c r="T4028">
        <v>1</v>
      </c>
      <c r="U4028">
        <v>0</v>
      </c>
      <c r="V4028" t="str">
        <f>IF(OR(tickets_cleaned[[#This Row],[resolution_time_hours]]="", tickets_cleaned[[#This Row],[resolution_time_hours]]&lt;0),"",tickets_cleaned[[#This Row],[resolution_time_hours]])</f>
        <v/>
      </c>
    </row>
    <row r="4029" spans="1:22" ht="15" customHeight="1" x14ac:dyDescent="0.2">
      <c r="A4029">
        <v>4028</v>
      </c>
      <c r="B4029" t="s">
        <v>13105</v>
      </c>
      <c r="C4029" t="s">
        <v>13106</v>
      </c>
      <c r="D4029">
        <v>46</v>
      </c>
      <c r="E4029" t="s">
        <v>58</v>
      </c>
      <c r="F4029" t="s">
        <v>311</v>
      </c>
      <c r="G4029" s="1">
        <v>44448</v>
      </c>
      <c r="H4029" t="s">
        <v>20</v>
      </c>
      <c r="I4029" t="s">
        <v>203</v>
      </c>
      <c r="J4029" s="21" t="s">
        <v>13107</v>
      </c>
      <c r="K4029" t="s">
        <v>93</v>
      </c>
      <c r="M4029" t="s">
        <v>25</v>
      </c>
      <c r="N4029" t="s">
        <v>31</v>
      </c>
      <c r="P4029"/>
      <c r="S4029">
        <v>0</v>
      </c>
      <c r="T4029">
        <v>1</v>
      </c>
      <c r="U4029">
        <v>0</v>
      </c>
      <c r="V4029" t="str">
        <f>IF(OR(tickets_cleaned[[#This Row],[resolution_time_hours]]="", tickets_cleaned[[#This Row],[resolution_time_hours]]&lt;0),"",tickets_cleaned[[#This Row],[resolution_time_hours]])</f>
        <v/>
      </c>
    </row>
    <row r="4030" spans="1:22" ht="15" customHeight="1" x14ac:dyDescent="0.2">
      <c r="A4030">
        <v>4029</v>
      </c>
      <c r="B4030" t="s">
        <v>11431</v>
      </c>
      <c r="C4030" t="s">
        <v>13108</v>
      </c>
      <c r="D4030">
        <v>60</v>
      </c>
      <c r="E4030" t="s">
        <v>58</v>
      </c>
      <c r="F4030" t="s">
        <v>446</v>
      </c>
      <c r="G4030" s="1">
        <v>43888</v>
      </c>
      <c r="H4030" t="s">
        <v>20</v>
      </c>
      <c r="I4030" t="s">
        <v>72</v>
      </c>
      <c r="J4030" t="s">
        <v>13109</v>
      </c>
      <c r="K4030" t="s">
        <v>62</v>
      </c>
      <c r="M4030" t="s">
        <v>28</v>
      </c>
      <c r="N4030" t="s">
        <v>29</v>
      </c>
      <c r="O4030" s="15">
        <v>45078.834907407407</v>
      </c>
      <c r="P4030"/>
      <c r="S4030">
        <v>0</v>
      </c>
      <c r="T4030">
        <v>1</v>
      </c>
      <c r="U4030">
        <v>0</v>
      </c>
      <c r="V4030" t="str">
        <f>IF(OR(tickets_cleaned[[#This Row],[resolution_time_hours]]="", tickets_cleaned[[#This Row],[resolution_time_hours]]&lt;0),"",tickets_cleaned[[#This Row],[resolution_time_hours]])</f>
        <v/>
      </c>
    </row>
    <row r="4031" spans="1:22" ht="15" customHeight="1" x14ac:dyDescent="0.2">
      <c r="A4031">
        <v>4030</v>
      </c>
      <c r="B4031" t="s">
        <v>13110</v>
      </c>
      <c r="C4031" t="s">
        <v>13111</v>
      </c>
      <c r="D4031">
        <v>23</v>
      </c>
      <c r="E4031" t="s">
        <v>58</v>
      </c>
      <c r="F4031" t="s">
        <v>724</v>
      </c>
      <c r="G4031" s="1">
        <v>44088</v>
      </c>
      <c r="H4031" t="s">
        <v>22</v>
      </c>
      <c r="I4031" t="s">
        <v>67</v>
      </c>
      <c r="J4031" s="21" t="s">
        <v>13112</v>
      </c>
      <c r="K4031" t="s">
        <v>62</v>
      </c>
      <c r="M4031" t="s">
        <v>27</v>
      </c>
      <c r="N4031" t="s">
        <v>32</v>
      </c>
      <c r="O4031" s="15">
        <v>45078.53701388889</v>
      </c>
      <c r="P4031"/>
      <c r="S4031">
        <v>0</v>
      </c>
      <c r="T4031">
        <v>1</v>
      </c>
      <c r="U4031">
        <v>0</v>
      </c>
      <c r="V4031" t="str">
        <f>IF(OR(tickets_cleaned[[#This Row],[resolution_time_hours]]="", tickets_cleaned[[#This Row],[resolution_time_hours]]&lt;0),"",tickets_cleaned[[#This Row],[resolution_time_hours]])</f>
        <v/>
      </c>
    </row>
    <row r="4032" spans="1:22" ht="15" customHeight="1" x14ac:dyDescent="0.2">
      <c r="A4032">
        <v>4031</v>
      </c>
      <c r="B4032" t="s">
        <v>13113</v>
      </c>
      <c r="C4032" t="s">
        <v>13114</v>
      </c>
      <c r="D4032">
        <v>61</v>
      </c>
      <c r="E4032" t="s">
        <v>65</v>
      </c>
      <c r="F4032" t="s">
        <v>156</v>
      </c>
      <c r="G4032" s="1">
        <v>44085</v>
      </c>
      <c r="H4032" t="s">
        <v>21</v>
      </c>
      <c r="I4032" t="s">
        <v>120</v>
      </c>
      <c r="J4032" t="s">
        <v>13115</v>
      </c>
      <c r="K4032" t="s">
        <v>93</v>
      </c>
      <c r="M4032" t="s">
        <v>27</v>
      </c>
      <c r="N4032" t="s">
        <v>31</v>
      </c>
      <c r="P4032"/>
      <c r="S4032">
        <v>0</v>
      </c>
      <c r="T4032">
        <v>1</v>
      </c>
      <c r="U4032">
        <v>0</v>
      </c>
      <c r="V4032" t="str">
        <f>IF(OR(tickets_cleaned[[#This Row],[resolution_time_hours]]="", tickets_cleaned[[#This Row],[resolution_time_hours]]&lt;0),"",tickets_cleaned[[#This Row],[resolution_time_hours]])</f>
        <v/>
      </c>
    </row>
    <row r="4033" spans="1:22" ht="15" customHeight="1" x14ac:dyDescent="0.2">
      <c r="A4033">
        <v>4032</v>
      </c>
      <c r="B4033" t="s">
        <v>13116</v>
      </c>
      <c r="C4033" t="s">
        <v>13117</v>
      </c>
      <c r="D4033">
        <v>46</v>
      </c>
      <c r="E4033" t="s">
        <v>65</v>
      </c>
      <c r="F4033" t="s">
        <v>446</v>
      </c>
      <c r="G4033" s="1">
        <v>44503</v>
      </c>
      <c r="H4033" t="s">
        <v>24</v>
      </c>
      <c r="I4033" t="s">
        <v>106</v>
      </c>
      <c r="J4033" t="s">
        <v>13118</v>
      </c>
      <c r="K4033" t="s">
        <v>62</v>
      </c>
      <c r="M4033" t="s">
        <v>26</v>
      </c>
      <c r="N4033" t="s">
        <v>31</v>
      </c>
      <c r="O4033" s="15">
        <v>45078.330775462964</v>
      </c>
      <c r="P4033"/>
      <c r="S4033">
        <v>0</v>
      </c>
      <c r="T4033">
        <v>1</v>
      </c>
      <c r="U4033">
        <v>0</v>
      </c>
      <c r="V4033" t="str">
        <f>IF(OR(tickets_cleaned[[#This Row],[resolution_time_hours]]="", tickets_cleaned[[#This Row],[resolution_time_hours]]&lt;0),"",tickets_cleaned[[#This Row],[resolution_time_hours]])</f>
        <v/>
      </c>
    </row>
    <row r="4034" spans="1:22" ht="15" customHeight="1" x14ac:dyDescent="0.2">
      <c r="A4034">
        <v>4033</v>
      </c>
      <c r="B4034" t="s">
        <v>13119</v>
      </c>
      <c r="C4034" t="s">
        <v>13120</v>
      </c>
      <c r="D4034">
        <v>30</v>
      </c>
      <c r="E4034" t="s">
        <v>58</v>
      </c>
      <c r="F4034" t="s">
        <v>78</v>
      </c>
      <c r="G4034" s="1">
        <v>44400</v>
      </c>
      <c r="H4034" t="s">
        <v>23</v>
      </c>
      <c r="I4034" t="s">
        <v>20</v>
      </c>
      <c r="J4034" t="s">
        <v>13121</v>
      </c>
      <c r="K4034" t="s">
        <v>74</v>
      </c>
      <c r="L4034" t="s">
        <v>13122</v>
      </c>
      <c r="M4034" t="s">
        <v>26</v>
      </c>
      <c r="N4034" t="s">
        <v>31</v>
      </c>
      <c r="O4034" s="15">
        <v>45078.896747685183</v>
      </c>
      <c r="P4034" s="15">
        <v>45078.603692129633</v>
      </c>
      <c r="Q4034">
        <v>2</v>
      </c>
      <c r="S4034">
        <v>1</v>
      </c>
      <c r="T4034">
        <v>0</v>
      </c>
      <c r="U4034">
        <v>1</v>
      </c>
      <c r="V4034" t="str">
        <f>IF(OR(tickets_cleaned[[#This Row],[resolution_time_hours]]="", tickets_cleaned[[#This Row],[resolution_time_hours]]&lt;0),"",tickets_cleaned[[#This Row],[resolution_time_hours]])</f>
        <v/>
      </c>
    </row>
    <row r="4035" spans="1:22" ht="15" customHeight="1" x14ac:dyDescent="0.2">
      <c r="A4035">
        <v>4034</v>
      </c>
      <c r="B4035" t="s">
        <v>13123</v>
      </c>
      <c r="C4035" t="s">
        <v>13124</v>
      </c>
      <c r="D4035">
        <v>46</v>
      </c>
      <c r="E4035" t="s">
        <v>90</v>
      </c>
      <c r="F4035" t="s">
        <v>187</v>
      </c>
      <c r="G4035" s="1">
        <v>43996</v>
      </c>
      <c r="H4035" t="s">
        <v>21</v>
      </c>
      <c r="I4035" t="s">
        <v>22</v>
      </c>
      <c r="J4035" s="21" t="s">
        <v>13125</v>
      </c>
      <c r="K4035" t="s">
        <v>62</v>
      </c>
      <c r="M4035" t="s">
        <v>25</v>
      </c>
      <c r="N4035" t="s">
        <v>30</v>
      </c>
      <c r="O4035" s="15">
        <v>45078.582187499997</v>
      </c>
      <c r="P4035"/>
      <c r="S4035">
        <v>0</v>
      </c>
      <c r="T4035">
        <v>1</v>
      </c>
      <c r="U4035">
        <v>0</v>
      </c>
      <c r="V4035" t="str">
        <f>IF(OR(tickets_cleaned[[#This Row],[resolution_time_hours]]="", tickets_cleaned[[#This Row],[resolution_time_hours]]&lt;0),"",tickets_cleaned[[#This Row],[resolution_time_hours]])</f>
        <v/>
      </c>
    </row>
    <row r="4036" spans="1:22" ht="15" customHeight="1" x14ac:dyDescent="0.2">
      <c r="A4036">
        <v>4035</v>
      </c>
      <c r="B4036" t="s">
        <v>13126</v>
      </c>
      <c r="C4036" t="s">
        <v>13127</v>
      </c>
      <c r="D4036">
        <v>23</v>
      </c>
      <c r="E4036" t="s">
        <v>90</v>
      </c>
      <c r="F4036" t="s">
        <v>481</v>
      </c>
      <c r="G4036" s="1">
        <v>44426</v>
      </c>
      <c r="H4036" t="s">
        <v>21</v>
      </c>
      <c r="I4036" t="s">
        <v>203</v>
      </c>
      <c r="J4036" s="21" t="s">
        <v>13128</v>
      </c>
      <c r="K4036" t="s">
        <v>62</v>
      </c>
      <c r="M4036" t="s">
        <v>28</v>
      </c>
      <c r="N4036" t="s">
        <v>32</v>
      </c>
      <c r="O4036" s="15">
        <v>45078.079432870371</v>
      </c>
      <c r="P4036"/>
      <c r="S4036">
        <v>0</v>
      </c>
      <c r="T4036">
        <v>1</v>
      </c>
      <c r="U4036">
        <v>0</v>
      </c>
      <c r="V4036" t="str">
        <f>IF(OR(tickets_cleaned[[#This Row],[resolution_time_hours]]="", tickets_cleaned[[#This Row],[resolution_time_hours]]&lt;0),"",tickets_cleaned[[#This Row],[resolution_time_hours]])</f>
        <v/>
      </c>
    </row>
    <row r="4037" spans="1:22" ht="15" customHeight="1" x14ac:dyDescent="0.2">
      <c r="A4037">
        <v>4036</v>
      </c>
      <c r="B4037" t="s">
        <v>13129</v>
      </c>
      <c r="C4037" t="s">
        <v>13130</v>
      </c>
      <c r="D4037">
        <v>61</v>
      </c>
      <c r="E4037" t="s">
        <v>90</v>
      </c>
      <c r="F4037" t="s">
        <v>183</v>
      </c>
      <c r="G4037" s="1">
        <v>43890</v>
      </c>
      <c r="H4037" t="s">
        <v>21</v>
      </c>
      <c r="I4037" t="s">
        <v>91</v>
      </c>
      <c r="J4037" s="21" t="s">
        <v>13131</v>
      </c>
      <c r="K4037" t="s">
        <v>74</v>
      </c>
      <c r="L4037" t="s">
        <v>13132</v>
      </c>
      <c r="M4037" t="s">
        <v>27</v>
      </c>
      <c r="N4037" t="s">
        <v>29</v>
      </c>
      <c r="O4037" s="15">
        <v>45078.569027777776</v>
      </c>
      <c r="P4037" s="15">
        <v>45078.023194444446</v>
      </c>
      <c r="Q4037">
        <v>5</v>
      </c>
      <c r="S4037">
        <v>1</v>
      </c>
      <c r="T4037">
        <v>0</v>
      </c>
      <c r="U4037">
        <v>0</v>
      </c>
      <c r="V4037" t="str">
        <f>IF(OR(tickets_cleaned[[#This Row],[resolution_time_hours]]="", tickets_cleaned[[#This Row],[resolution_time_hours]]&lt;0),"",tickets_cleaned[[#This Row],[resolution_time_hours]])</f>
        <v/>
      </c>
    </row>
    <row r="4038" spans="1:22" ht="15" customHeight="1" x14ac:dyDescent="0.2">
      <c r="A4038">
        <v>4037</v>
      </c>
      <c r="B4038" t="s">
        <v>13133</v>
      </c>
      <c r="C4038" t="s">
        <v>13134</v>
      </c>
      <c r="D4038">
        <v>18</v>
      </c>
      <c r="E4038" t="s">
        <v>65</v>
      </c>
      <c r="F4038" t="s">
        <v>105</v>
      </c>
      <c r="G4038" s="1">
        <v>43912</v>
      </c>
      <c r="H4038" t="s">
        <v>22</v>
      </c>
      <c r="I4038" t="s">
        <v>106</v>
      </c>
      <c r="J4038" s="21" t="s">
        <v>13135</v>
      </c>
      <c r="K4038" t="s">
        <v>62</v>
      </c>
      <c r="M4038" t="s">
        <v>27</v>
      </c>
      <c r="N4038" t="s">
        <v>30</v>
      </c>
      <c r="O4038" s="15">
        <v>45078.124606481484</v>
      </c>
      <c r="P4038"/>
      <c r="S4038">
        <v>0</v>
      </c>
      <c r="T4038">
        <v>1</v>
      </c>
      <c r="U4038">
        <v>0</v>
      </c>
      <c r="V4038" t="str">
        <f>IF(OR(tickets_cleaned[[#This Row],[resolution_time_hours]]="", tickets_cleaned[[#This Row],[resolution_time_hours]]&lt;0),"",tickets_cleaned[[#This Row],[resolution_time_hours]])</f>
        <v/>
      </c>
    </row>
    <row r="4039" spans="1:22" ht="15" customHeight="1" x14ac:dyDescent="0.2">
      <c r="A4039">
        <v>4038</v>
      </c>
      <c r="B4039" t="s">
        <v>13136</v>
      </c>
      <c r="C4039" t="s">
        <v>13137</v>
      </c>
      <c r="D4039">
        <v>20</v>
      </c>
      <c r="E4039" t="s">
        <v>58</v>
      </c>
      <c r="F4039" t="s">
        <v>233</v>
      </c>
      <c r="G4039" s="1">
        <v>44334</v>
      </c>
      <c r="H4039" t="s">
        <v>21</v>
      </c>
      <c r="I4039" t="s">
        <v>126</v>
      </c>
      <c r="J4039" s="21" t="s">
        <v>13138</v>
      </c>
      <c r="K4039" t="s">
        <v>62</v>
      </c>
      <c r="M4039" t="s">
        <v>28</v>
      </c>
      <c r="N4039" t="s">
        <v>29</v>
      </c>
      <c r="O4039" s="15">
        <v>45077.995462962965</v>
      </c>
      <c r="P4039"/>
      <c r="S4039">
        <v>0</v>
      </c>
      <c r="T4039">
        <v>1</v>
      </c>
      <c r="U4039">
        <v>0</v>
      </c>
      <c r="V4039" t="str">
        <f>IF(OR(tickets_cleaned[[#This Row],[resolution_time_hours]]="", tickets_cleaned[[#This Row],[resolution_time_hours]]&lt;0),"",tickets_cleaned[[#This Row],[resolution_time_hours]])</f>
        <v/>
      </c>
    </row>
    <row r="4040" spans="1:22" ht="15" customHeight="1" x14ac:dyDescent="0.2">
      <c r="A4040">
        <v>4039</v>
      </c>
      <c r="B4040" t="s">
        <v>13139</v>
      </c>
      <c r="C4040" t="s">
        <v>13140</v>
      </c>
      <c r="D4040">
        <v>63</v>
      </c>
      <c r="E4040" t="s">
        <v>90</v>
      </c>
      <c r="F4040" t="s">
        <v>152</v>
      </c>
      <c r="G4040" s="1">
        <v>44113</v>
      </c>
      <c r="H4040" t="s">
        <v>21</v>
      </c>
      <c r="I4040" t="s">
        <v>72</v>
      </c>
      <c r="J4040" s="21" t="s">
        <v>13141</v>
      </c>
      <c r="K4040" t="s">
        <v>74</v>
      </c>
      <c r="L4040" t="s">
        <v>13142</v>
      </c>
      <c r="M4040" t="s">
        <v>26</v>
      </c>
      <c r="N4040" t="s">
        <v>30</v>
      </c>
      <c r="O4040" s="15">
        <v>45078.878125000003</v>
      </c>
      <c r="P4040" s="15">
        <v>45078.289930555555</v>
      </c>
      <c r="Q4040">
        <v>3</v>
      </c>
      <c r="S4040">
        <v>1</v>
      </c>
      <c r="T4040">
        <v>0</v>
      </c>
      <c r="U4040">
        <v>0</v>
      </c>
      <c r="V4040" t="str">
        <f>IF(OR(tickets_cleaned[[#This Row],[resolution_time_hours]]="", tickets_cleaned[[#This Row],[resolution_time_hours]]&lt;0),"",tickets_cleaned[[#This Row],[resolution_time_hours]])</f>
        <v/>
      </c>
    </row>
    <row r="4041" spans="1:22" ht="15" customHeight="1" x14ac:dyDescent="0.2">
      <c r="A4041">
        <v>4040</v>
      </c>
      <c r="B4041" t="s">
        <v>13143</v>
      </c>
      <c r="C4041" t="s">
        <v>13144</v>
      </c>
      <c r="D4041">
        <v>64</v>
      </c>
      <c r="E4041" t="s">
        <v>58</v>
      </c>
      <c r="F4041" t="s">
        <v>114</v>
      </c>
      <c r="G4041" s="1">
        <v>43870</v>
      </c>
      <c r="H4041" t="s">
        <v>21</v>
      </c>
      <c r="I4041" t="s">
        <v>72</v>
      </c>
      <c r="J4041" s="21" t="s">
        <v>13145</v>
      </c>
      <c r="K4041" t="s">
        <v>74</v>
      </c>
      <c r="L4041" t="s">
        <v>13146</v>
      </c>
      <c r="M4041" t="s">
        <v>27</v>
      </c>
      <c r="N4041" t="s">
        <v>31</v>
      </c>
      <c r="O4041" s="15">
        <v>45078.342719907407</v>
      </c>
      <c r="P4041" s="15">
        <v>45078.425358796296</v>
      </c>
      <c r="Q4041">
        <v>1</v>
      </c>
      <c r="R4041">
        <v>1</v>
      </c>
      <c r="S4041">
        <v>1</v>
      </c>
      <c r="T4041">
        <v>0</v>
      </c>
      <c r="U4041">
        <v>1</v>
      </c>
      <c r="V4041">
        <f>IF(OR(tickets_cleaned[[#This Row],[resolution_time_hours]]="", tickets_cleaned[[#This Row],[resolution_time_hours]]&lt;0),"",tickets_cleaned[[#This Row],[resolution_time_hours]])</f>
        <v>1</v>
      </c>
    </row>
    <row r="4042" spans="1:22" ht="15" customHeight="1" x14ac:dyDescent="0.2">
      <c r="A4042">
        <v>4041</v>
      </c>
      <c r="B4042" t="s">
        <v>13147</v>
      </c>
      <c r="C4042" t="s">
        <v>13148</v>
      </c>
      <c r="D4042">
        <v>28</v>
      </c>
      <c r="E4042" t="s">
        <v>65</v>
      </c>
      <c r="F4042" t="s">
        <v>342</v>
      </c>
      <c r="G4042" s="1">
        <v>44245</v>
      </c>
      <c r="H4042" t="s">
        <v>22</v>
      </c>
      <c r="I4042" t="s">
        <v>85</v>
      </c>
      <c r="J4042" s="21" t="s">
        <v>13149</v>
      </c>
      <c r="K4042" t="s">
        <v>93</v>
      </c>
      <c r="M4042" t="s">
        <v>25</v>
      </c>
      <c r="N4042" t="s">
        <v>31</v>
      </c>
      <c r="P4042"/>
      <c r="S4042">
        <v>0</v>
      </c>
      <c r="T4042">
        <v>1</v>
      </c>
      <c r="U4042">
        <v>0</v>
      </c>
      <c r="V4042" t="str">
        <f>IF(OR(tickets_cleaned[[#This Row],[resolution_time_hours]]="", tickets_cleaned[[#This Row],[resolution_time_hours]]&lt;0),"",tickets_cleaned[[#This Row],[resolution_time_hours]])</f>
        <v/>
      </c>
    </row>
    <row r="4043" spans="1:22" ht="15" customHeight="1" x14ac:dyDescent="0.2">
      <c r="A4043">
        <v>4042</v>
      </c>
      <c r="B4043" t="s">
        <v>13150</v>
      </c>
      <c r="C4043" t="s">
        <v>13151</v>
      </c>
      <c r="D4043">
        <v>51</v>
      </c>
      <c r="E4043" t="s">
        <v>65</v>
      </c>
      <c r="F4043" t="s">
        <v>71</v>
      </c>
      <c r="G4043" s="1">
        <v>44189</v>
      </c>
      <c r="H4043" t="s">
        <v>21</v>
      </c>
      <c r="I4043" t="s">
        <v>79</v>
      </c>
      <c r="J4043" s="21" t="s">
        <v>13152</v>
      </c>
      <c r="K4043" t="s">
        <v>74</v>
      </c>
      <c r="L4043" t="s">
        <v>13153</v>
      </c>
      <c r="M4043" t="s">
        <v>25</v>
      </c>
      <c r="N4043" t="s">
        <v>30</v>
      </c>
      <c r="O4043" s="15">
        <v>45078.702465277776</v>
      </c>
      <c r="P4043" s="15">
        <v>45078.723993055559</v>
      </c>
      <c r="Q4043">
        <v>5</v>
      </c>
      <c r="R4043">
        <v>0</v>
      </c>
      <c r="S4043">
        <v>1</v>
      </c>
      <c r="T4043">
        <v>0</v>
      </c>
      <c r="U4043">
        <v>0</v>
      </c>
      <c r="V4043">
        <f>IF(OR(tickets_cleaned[[#This Row],[resolution_time_hours]]="", tickets_cleaned[[#This Row],[resolution_time_hours]]&lt;0),"",tickets_cleaned[[#This Row],[resolution_time_hours]])</f>
        <v>0</v>
      </c>
    </row>
    <row r="4044" spans="1:22" ht="15" customHeight="1" x14ac:dyDescent="0.2">
      <c r="A4044">
        <v>4043</v>
      </c>
      <c r="B4044" t="s">
        <v>13154</v>
      </c>
      <c r="C4044" t="s">
        <v>13155</v>
      </c>
      <c r="D4044">
        <v>47</v>
      </c>
      <c r="E4044" t="s">
        <v>65</v>
      </c>
      <c r="F4044" t="s">
        <v>84</v>
      </c>
      <c r="G4044" s="1">
        <v>43859</v>
      </c>
      <c r="H4044" t="s">
        <v>24</v>
      </c>
      <c r="I4044" t="s">
        <v>126</v>
      </c>
      <c r="J4044" s="21" t="s">
        <v>13156</v>
      </c>
      <c r="K4044" t="s">
        <v>74</v>
      </c>
      <c r="L4044" t="s">
        <v>13157</v>
      </c>
      <c r="M4044" t="s">
        <v>26</v>
      </c>
      <c r="N4044" t="s">
        <v>30</v>
      </c>
      <c r="O4044" s="15">
        <v>45078.801793981482</v>
      </c>
      <c r="P4044" s="15">
        <v>45078.890682870369</v>
      </c>
      <c r="Q4044">
        <v>2</v>
      </c>
      <c r="R4044">
        <v>2</v>
      </c>
      <c r="S4044">
        <v>1</v>
      </c>
      <c r="T4044">
        <v>0</v>
      </c>
      <c r="U4044">
        <v>1</v>
      </c>
      <c r="V4044">
        <f>IF(OR(tickets_cleaned[[#This Row],[resolution_time_hours]]="", tickets_cleaned[[#This Row],[resolution_time_hours]]&lt;0),"",tickets_cleaned[[#This Row],[resolution_time_hours]])</f>
        <v>2</v>
      </c>
    </row>
    <row r="4045" spans="1:22" ht="15" customHeight="1" x14ac:dyDescent="0.2">
      <c r="A4045">
        <v>4044</v>
      </c>
      <c r="B4045" t="s">
        <v>13158</v>
      </c>
      <c r="C4045" t="s">
        <v>13159</v>
      </c>
      <c r="D4045">
        <v>61</v>
      </c>
      <c r="E4045" t="s">
        <v>58</v>
      </c>
      <c r="F4045" t="s">
        <v>84</v>
      </c>
      <c r="G4045" s="1">
        <v>44431</v>
      </c>
      <c r="H4045" t="s">
        <v>21</v>
      </c>
      <c r="I4045" t="s">
        <v>67</v>
      </c>
      <c r="J4045" t="s">
        <v>13160</v>
      </c>
      <c r="K4045" t="s">
        <v>74</v>
      </c>
      <c r="L4045" t="s">
        <v>13161</v>
      </c>
      <c r="M4045" t="s">
        <v>25</v>
      </c>
      <c r="N4045" t="s">
        <v>32</v>
      </c>
      <c r="O4045" s="15">
        <v>45078.547638888886</v>
      </c>
      <c r="P4045" s="15">
        <v>45078.851111111115</v>
      </c>
      <c r="Q4045">
        <v>5</v>
      </c>
      <c r="R4045">
        <v>7</v>
      </c>
      <c r="S4045">
        <v>1</v>
      </c>
      <c r="T4045">
        <v>0</v>
      </c>
      <c r="U4045">
        <v>0</v>
      </c>
      <c r="V4045">
        <f>IF(OR(tickets_cleaned[[#This Row],[resolution_time_hours]]="", tickets_cleaned[[#This Row],[resolution_time_hours]]&lt;0),"",tickets_cleaned[[#This Row],[resolution_time_hours]])</f>
        <v>7</v>
      </c>
    </row>
    <row r="4046" spans="1:22" ht="15" customHeight="1" x14ac:dyDescent="0.2">
      <c r="A4046">
        <v>4045</v>
      </c>
      <c r="B4046" t="s">
        <v>13162</v>
      </c>
      <c r="C4046" t="s">
        <v>13163</v>
      </c>
      <c r="D4046">
        <v>42</v>
      </c>
      <c r="E4046" t="s">
        <v>90</v>
      </c>
      <c r="F4046" t="s">
        <v>152</v>
      </c>
      <c r="G4046" s="1">
        <v>43908</v>
      </c>
      <c r="H4046" t="s">
        <v>24</v>
      </c>
      <c r="I4046" t="s">
        <v>106</v>
      </c>
      <c r="J4046" s="21" t="s">
        <v>13164</v>
      </c>
      <c r="K4046" t="s">
        <v>93</v>
      </c>
      <c r="M4046" t="s">
        <v>25</v>
      </c>
      <c r="N4046" t="s">
        <v>30</v>
      </c>
      <c r="P4046"/>
      <c r="S4046">
        <v>0</v>
      </c>
      <c r="T4046">
        <v>1</v>
      </c>
      <c r="U4046">
        <v>0</v>
      </c>
      <c r="V4046" t="str">
        <f>IF(OR(tickets_cleaned[[#This Row],[resolution_time_hours]]="", tickets_cleaned[[#This Row],[resolution_time_hours]]&lt;0),"",tickets_cleaned[[#This Row],[resolution_time_hours]])</f>
        <v/>
      </c>
    </row>
    <row r="4047" spans="1:22" ht="15" customHeight="1" x14ac:dyDescent="0.2">
      <c r="A4047">
        <v>4046</v>
      </c>
      <c r="B4047" t="s">
        <v>13165</v>
      </c>
      <c r="C4047" t="s">
        <v>13166</v>
      </c>
      <c r="D4047">
        <v>47</v>
      </c>
      <c r="E4047" t="s">
        <v>90</v>
      </c>
      <c r="F4047" t="s">
        <v>100</v>
      </c>
      <c r="G4047" s="1">
        <v>44141</v>
      </c>
      <c r="H4047" t="s">
        <v>20</v>
      </c>
      <c r="I4047" t="s">
        <v>91</v>
      </c>
      <c r="J4047" s="21" t="s">
        <v>13167</v>
      </c>
      <c r="K4047" t="s">
        <v>93</v>
      </c>
      <c r="M4047" t="s">
        <v>25</v>
      </c>
      <c r="N4047" t="s">
        <v>32</v>
      </c>
      <c r="P4047"/>
      <c r="S4047">
        <v>0</v>
      </c>
      <c r="T4047">
        <v>1</v>
      </c>
      <c r="U4047">
        <v>0</v>
      </c>
      <c r="V4047" t="str">
        <f>IF(OR(tickets_cleaned[[#This Row],[resolution_time_hours]]="", tickets_cleaned[[#This Row],[resolution_time_hours]]&lt;0),"",tickets_cleaned[[#This Row],[resolution_time_hours]])</f>
        <v/>
      </c>
    </row>
    <row r="4048" spans="1:22" ht="15" customHeight="1" x14ac:dyDescent="0.2">
      <c r="A4048">
        <v>4047</v>
      </c>
      <c r="B4048" t="s">
        <v>13168</v>
      </c>
      <c r="C4048" t="s">
        <v>1103</v>
      </c>
      <c r="D4048">
        <v>61</v>
      </c>
      <c r="E4048" t="s">
        <v>65</v>
      </c>
      <c r="F4048" t="s">
        <v>237</v>
      </c>
      <c r="G4048" s="1">
        <v>44114</v>
      </c>
      <c r="H4048" t="s">
        <v>20</v>
      </c>
      <c r="I4048" t="s">
        <v>67</v>
      </c>
      <c r="J4048" t="s">
        <v>3176</v>
      </c>
      <c r="K4048" t="s">
        <v>62</v>
      </c>
      <c r="M4048" t="s">
        <v>28</v>
      </c>
      <c r="N4048" t="s">
        <v>32</v>
      </c>
      <c r="O4048" s="15">
        <v>45078.351157407407</v>
      </c>
      <c r="P4048"/>
      <c r="S4048">
        <v>0</v>
      </c>
      <c r="T4048">
        <v>1</v>
      </c>
      <c r="U4048">
        <v>0</v>
      </c>
      <c r="V4048" t="str">
        <f>IF(OR(tickets_cleaned[[#This Row],[resolution_time_hours]]="", tickets_cleaned[[#This Row],[resolution_time_hours]]&lt;0),"",tickets_cleaned[[#This Row],[resolution_time_hours]])</f>
        <v/>
      </c>
    </row>
    <row r="4049" spans="1:22" ht="15" customHeight="1" x14ac:dyDescent="0.2">
      <c r="A4049">
        <v>4048</v>
      </c>
      <c r="B4049" t="s">
        <v>13169</v>
      </c>
      <c r="C4049" t="s">
        <v>13170</v>
      </c>
      <c r="D4049">
        <v>19</v>
      </c>
      <c r="E4049" t="s">
        <v>58</v>
      </c>
      <c r="F4049" t="s">
        <v>156</v>
      </c>
      <c r="G4049" s="1">
        <v>44202</v>
      </c>
      <c r="H4049" t="s">
        <v>21</v>
      </c>
      <c r="I4049" t="s">
        <v>106</v>
      </c>
      <c r="J4049" s="21" t="s">
        <v>13171</v>
      </c>
      <c r="K4049" t="s">
        <v>74</v>
      </c>
      <c r="L4049" t="s">
        <v>13172</v>
      </c>
      <c r="M4049" t="s">
        <v>25</v>
      </c>
      <c r="N4049" t="s">
        <v>32</v>
      </c>
      <c r="O4049" s="15">
        <v>45078.125486111108</v>
      </c>
      <c r="P4049" s="15">
        <v>45078.172708333332</v>
      </c>
      <c r="Q4049">
        <v>4</v>
      </c>
      <c r="R4049">
        <v>1</v>
      </c>
      <c r="S4049">
        <v>1</v>
      </c>
      <c r="T4049">
        <v>0</v>
      </c>
      <c r="U4049">
        <v>0</v>
      </c>
      <c r="V4049">
        <f>IF(OR(tickets_cleaned[[#This Row],[resolution_time_hours]]="", tickets_cleaned[[#This Row],[resolution_time_hours]]&lt;0),"",tickets_cleaned[[#This Row],[resolution_time_hours]])</f>
        <v>1</v>
      </c>
    </row>
    <row r="4050" spans="1:22" ht="15" customHeight="1" x14ac:dyDescent="0.2">
      <c r="A4050">
        <v>4049</v>
      </c>
      <c r="B4050" t="s">
        <v>13173</v>
      </c>
      <c r="C4050" t="s">
        <v>13174</v>
      </c>
      <c r="D4050">
        <v>35</v>
      </c>
      <c r="E4050" t="s">
        <v>65</v>
      </c>
      <c r="F4050" t="s">
        <v>408</v>
      </c>
      <c r="G4050" s="1">
        <v>44205</v>
      </c>
      <c r="H4050" t="s">
        <v>21</v>
      </c>
      <c r="I4050" t="s">
        <v>120</v>
      </c>
      <c r="J4050" t="s">
        <v>13175</v>
      </c>
      <c r="K4050" t="s">
        <v>74</v>
      </c>
      <c r="L4050" t="s">
        <v>13176</v>
      </c>
      <c r="M4050" t="s">
        <v>27</v>
      </c>
      <c r="N4050" t="s">
        <v>31</v>
      </c>
      <c r="O4050" s="15">
        <v>45078.719930555555</v>
      </c>
      <c r="P4050" s="15">
        <v>45078.592847222222</v>
      </c>
      <c r="Q4050">
        <v>1</v>
      </c>
      <c r="S4050">
        <v>1</v>
      </c>
      <c r="T4050">
        <v>0</v>
      </c>
      <c r="U4050">
        <v>1</v>
      </c>
      <c r="V4050" t="str">
        <f>IF(OR(tickets_cleaned[[#This Row],[resolution_time_hours]]="", tickets_cleaned[[#This Row],[resolution_time_hours]]&lt;0),"",tickets_cleaned[[#This Row],[resolution_time_hours]])</f>
        <v/>
      </c>
    </row>
    <row r="4051" spans="1:22" ht="15" customHeight="1" x14ac:dyDescent="0.2">
      <c r="A4051">
        <v>4050</v>
      </c>
      <c r="B4051" t="s">
        <v>13177</v>
      </c>
      <c r="C4051" t="s">
        <v>13178</v>
      </c>
      <c r="D4051">
        <v>41</v>
      </c>
      <c r="E4051" t="s">
        <v>65</v>
      </c>
      <c r="F4051" t="s">
        <v>78</v>
      </c>
      <c r="G4051" s="1">
        <v>44120</v>
      </c>
      <c r="H4051" t="s">
        <v>21</v>
      </c>
      <c r="I4051" t="s">
        <v>203</v>
      </c>
      <c r="J4051" s="21" t="s">
        <v>13179</v>
      </c>
      <c r="K4051" t="s">
        <v>62</v>
      </c>
      <c r="M4051" t="s">
        <v>25</v>
      </c>
      <c r="N4051" t="s">
        <v>30</v>
      </c>
      <c r="O4051" s="15">
        <v>45078.212314814817</v>
      </c>
      <c r="P4051"/>
      <c r="S4051">
        <v>0</v>
      </c>
      <c r="T4051">
        <v>1</v>
      </c>
      <c r="U4051">
        <v>0</v>
      </c>
      <c r="V4051" t="str">
        <f>IF(OR(tickets_cleaned[[#This Row],[resolution_time_hours]]="", tickets_cleaned[[#This Row],[resolution_time_hours]]&lt;0),"",tickets_cleaned[[#This Row],[resolution_time_hours]])</f>
        <v/>
      </c>
    </row>
    <row r="4052" spans="1:22" ht="15" customHeight="1" x14ac:dyDescent="0.2">
      <c r="A4052">
        <v>4051</v>
      </c>
      <c r="B4052" t="s">
        <v>13180</v>
      </c>
      <c r="C4052" t="s">
        <v>13181</v>
      </c>
      <c r="D4052">
        <v>18</v>
      </c>
      <c r="E4052" t="s">
        <v>58</v>
      </c>
      <c r="F4052" t="s">
        <v>245</v>
      </c>
      <c r="G4052" s="1">
        <v>43866</v>
      </c>
      <c r="H4052" t="s">
        <v>21</v>
      </c>
      <c r="I4052" t="s">
        <v>168</v>
      </c>
      <c r="J4052" s="21" t="s">
        <v>13182</v>
      </c>
      <c r="K4052" t="s">
        <v>93</v>
      </c>
      <c r="M4052" t="s">
        <v>26</v>
      </c>
      <c r="N4052" t="s">
        <v>29</v>
      </c>
      <c r="P4052"/>
      <c r="S4052">
        <v>0</v>
      </c>
      <c r="T4052">
        <v>1</v>
      </c>
      <c r="U4052">
        <v>0</v>
      </c>
      <c r="V4052" t="str">
        <f>IF(OR(tickets_cleaned[[#This Row],[resolution_time_hours]]="", tickets_cleaned[[#This Row],[resolution_time_hours]]&lt;0),"",tickets_cleaned[[#This Row],[resolution_time_hours]])</f>
        <v/>
      </c>
    </row>
    <row r="4053" spans="1:22" ht="15" customHeight="1" x14ac:dyDescent="0.2">
      <c r="A4053">
        <v>4052</v>
      </c>
      <c r="B4053" t="s">
        <v>3827</v>
      </c>
      <c r="C4053" t="s">
        <v>13183</v>
      </c>
      <c r="D4053">
        <v>33</v>
      </c>
      <c r="E4053" t="s">
        <v>58</v>
      </c>
      <c r="F4053" t="s">
        <v>245</v>
      </c>
      <c r="G4053" s="1">
        <v>44082</v>
      </c>
      <c r="H4053" t="s">
        <v>23</v>
      </c>
      <c r="I4053" t="s">
        <v>60</v>
      </c>
      <c r="J4053" s="21" t="s">
        <v>13184</v>
      </c>
      <c r="K4053" t="s">
        <v>62</v>
      </c>
      <c r="M4053" t="s">
        <v>28</v>
      </c>
      <c r="N4053" t="s">
        <v>32</v>
      </c>
      <c r="O4053" s="15">
        <v>45078.927627314813</v>
      </c>
      <c r="P4053"/>
      <c r="S4053">
        <v>0</v>
      </c>
      <c r="T4053">
        <v>1</v>
      </c>
      <c r="U4053">
        <v>0</v>
      </c>
      <c r="V4053" t="str">
        <f>IF(OR(tickets_cleaned[[#This Row],[resolution_time_hours]]="", tickets_cleaned[[#This Row],[resolution_time_hours]]&lt;0),"",tickets_cleaned[[#This Row],[resolution_time_hours]])</f>
        <v/>
      </c>
    </row>
    <row r="4054" spans="1:22" ht="15" customHeight="1" x14ac:dyDescent="0.2">
      <c r="A4054">
        <v>4053</v>
      </c>
      <c r="B4054" t="s">
        <v>13185</v>
      </c>
      <c r="C4054" t="s">
        <v>13186</v>
      </c>
      <c r="D4054">
        <v>40</v>
      </c>
      <c r="E4054" t="s">
        <v>65</v>
      </c>
      <c r="F4054" t="s">
        <v>114</v>
      </c>
      <c r="G4054" s="1">
        <v>44291</v>
      </c>
      <c r="H4054" t="s">
        <v>23</v>
      </c>
      <c r="I4054" t="s">
        <v>126</v>
      </c>
      <c r="J4054" s="21" t="s">
        <v>13187</v>
      </c>
      <c r="K4054" t="s">
        <v>62</v>
      </c>
      <c r="M4054" t="s">
        <v>28</v>
      </c>
      <c r="N4054" t="s">
        <v>31</v>
      </c>
      <c r="O4054" s="15">
        <v>45078.710277777776</v>
      </c>
      <c r="P4054"/>
      <c r="S4054">
        <v>0</v>
      </c>
      <c r="T4054">
        <v>1</v>
      </c>
      <c r="U4054">
        <v>0</v>
      </c>
      <c r="V4054" t="str">
        <f>IF(OR(tickets_cleaned[[#This Row],[resolution_time_hours]]="", tickets_cleaned[[#This Row],[resolution_time_hours]]&lt;0),"",tickets_cleaned[[#This Row],[resolution_time_hours]])</f>
        <v/>
      </c>
    </row>
    <row r="4055" spans="1:22" ht="15" customHeight="1" x14ac:dyDescent="0.2">
      <c r="A4055">
        <v>4054</v>
      </c>
      <c r="B4055" t="s">
        <v>13188</v>
      </c>
      <c r="C4055" t="s">
        <v>13189</v>
      </c>
      <c r="D4055">
        <v>70</v>
      </c>
      <c r="E4055" t="s">
        <v>65</v>
      </c>
      <c r="F4055" t="s">
        <v>456</v>
      </c>
      <c r="G4055" s="1">
        <v>44446</v>
      </c>
      <c r="H4055" t="s">
        <v>24</v>
      </c>
      <c r="I4055" t="s">
        <v>176</v>
      </c>
      <c r="J4055" s="21" t="s">
        <v>13190</v>
      </c>
      <c r="K4055" t="s">
        <v>62</v>
      </c>
      <c r="M4055" t="s">
        <v>27</v>
      </c>
      <c r="N4055" t="s">
        <v>32</v>
      </c>
      <c r="O4055" s="15">
        <v>45078.00681712963</v>
      </c>
      <c r="P4055"/>
      <c r="S4055">
        <v>0</v>
      </c>
      <c r="T4055">
        <v>1</v>
      </c>
      <c r="U4055">
        <v>0</v>
      </c>
      <c r="V4055" t="str">
        <f>IF(OR(tickets_cleaned[[#This Row],[resolution_time_hours]]="", tickets_cleaned[[#This Row],[resolution_time_hours]]&lt;0),"",tickets_cleaned[[#This Row],[resolution_time_hours]])</f>
        <v/>
      </c>
    </row>
    <row r="4056" spans="1:22" ht="15" customHeight="1" x14ac:dyDescent="0.2">
      <c r="A4056">
        <v>4055</v>
      </c>
      <c r="B4056" t="s">
        <v>13191</v>
      </c>
      <c r="C4056" t="s">
        <v>13192</v>
      </c>
      <c r="D4056">
        <v>43</v>
      </c>
      <c r="E4056" t="s">
        <v>90</v>
      </c>
      <c r="F4056" t="s">
        <v>105</v>
      </c>
      <c r="G4056" s="1">
        <v>43832</v>
      </c>
      <c r="H4056" t="s">
        <v>23</v>
      </c>
      <c r="I4056" t="s">
        <v>79</v>
      </c>
      <c r="J4056" s="21" t="s">
        <v>13193</v>
      </c>
      <c r="K4056" t="s">
        <v>93</v>
      </c>
      <c r="M4056" t="s">
        <v>25</v>
      </c>
      <c r="N4056" t="s">
        <v>31</v>
      </c>
      <c r="P4056"/>
      <c r="S4056">
        <v>0</v>
      </c>
      <c r="T4056">
        <v>1</v>
      </c>
      <c r="U4056">
        <v>0</v>
      </c>
      <c r="V4056" t="str">
        <f>IF(OR(tickets_cleaned[[#This Row],[resolution_time_hours]]="", tickets_cleaned[[#This Row],[resolution_time_hours]]&lt;0),"",tickets_cleaned[[#This Row],[resolution_time_hours]])</f>
        <v/>
      </c>
    </row>
    <row r="4057" spans="1:22" ht="15" customHeight="1" x14ac:dyDescent="0.2">
      <c r="A4057">
        <v>4056</v>
      </c>
      <c r="B4057" t="s">
        <v>7759</v>
      </c>
      <c r="C4057" t="s">
        <v>13194</v>
      </c>
      <c r="D4057">
        <v>48</v>
      </c>
      <c r="E4057" t="s">
        <v>65</v>
      </c>
      <c r="F4057" t="s">
        <v>228</v>
      </c>
      <c r="G4057" s="1">
        <v>44260</v>
      </c>
      <c r="H4057" t="s">
        <v>24</v>
      </c>
      <c r="I4057" t="s">
        <v>106</v>
      </c>
      <c r="J4057" t="s">
        <v>27256</v>
      </c>
      <c r="K4057" t="s">
        <v>93</v>
      </c>
      <c r="M4057" t="s">
        <v>27</v>
      </c>
      <c r="N4057" t="s">
        <v>31</v>
      </c>
      <c r="P4057"/>
      <c r="S4057">
        <v>0</v>
      </c>
      <c r="T4057">
        <v>1</v>
      </c>
      <c r="U4057">
        <v>0</v>
      </c>
      <c r="V4057" t="str">
        <f>IF(OR(tickets_cleaned[[#This Row],[resolution_time_hours]]="", tickets_cleaned[[#This Row],[resolution_time_hours]]&lt;0),"",tickets_cleaned[[#This Row],[resolution_time_hours]])</f>
        <v/>
      </c>
    </row>
    <row r="4058" spans="1:22" ht="15" customHeight="1" x14ac:dyDescent="0.2">
      <c r="A4058">
        <v>4057</v>
      </c>
      <c r="B4058" t="s">
        <v>13195</v>
      </c>
      <c r="C4058" t="s">
        <v>13196</v>
      </c>
      <c r="D4058">
        <v>57</v>
      </c>
      <c r="E4058" t="s">
        <v>90</v>
      </c>
      <c r="F4058" t="s">
        <v>268</v>
      </c>
      <c r="G4058" s="1">
        <v>44334</v>
      </c>
      <c r="H4058" t="s">
        <v>22</v>
      </c>
      <c r="I4058" t="s">
        <v>60</v>
      </c>
      <c r="J4058" s="21" t="s">
        <v>13197</v>
      </c>
      <c r="K4058" t="s">
        <v>93</v>
      </c>
      <c r="M4058" t="s">
        <v>25</v>
      </c>
      <c r="N4058" t="s">
        <v>30</v>
      </c>
      <c r="P4058"/>
      <c r="S4058">
        <v>0</v>
      </c>
      <c r="T4058">
        <v>1</v>
      </c>
      <c r="U4058">
        <v>0</v>
      </c>
      <c r="V4058" t="str">
        <f>IF(OR(tickets_cleaned[[#This Row],[resolution_time_hours]]="", tickets_cleaned[[#This Row],[resolution_time_hours]]&lt;0),"",tickets_cleaned[[#This Row],[resolution_time_hours]])</f>
        <v/>
      </c>
    </row>
    <row r="4059" spans="1:22" ht="15" customHeight="1" x14ac:dyDescent="0.2">
      <c r="A4059">
        <v>4058</v>
      </c>
      <c r="B4059" t="s">
        <v>13198</v>
      </c>
      <c r="C4059" t="s">
        <v>13199</v>
      </c>
      <c r="D4059">
        <v>32</v>
      </c>
      <c r="E4059" t="s">
        <v>90</v>
      </c>
      <c r="F4059" t="s">
        <v>233</v>
      </c>
      <c r="G4059" s="1">
        <v>44445</v>
      </c>
      <c r="H4059" t="s">
        <v>20</v>
      </c>
      <c r="I4059" t="s">
        <v>67</v>
      </c>
      <c r="J4059" s="21" t="s">
        <v>13200</v>
      </c>
      <c r="K4059" t="s">
        <v>62</v>
      </c>
      <c r="M4059" t="s">
        <v>26</v>
      </c>
      <c r="N4059" t="s">
        <v>31</v>
      </c>
      <c r="O4059" s="15">
        <v>45078.572835648149</v>
      </c>
      <c r="P4059"/>
      <c r="S4059">
        <v>0</v>
      </c>
      <c r="T4059">
        <v>1</v>
      </c>
      <c r="U4059">
        <v>0</v>
      </c>
      <c r="V4059" t="str">
        <f>IF(OR(tickets_cleaned[[#This Row],[resolution_time_hours]]="", tickets_cleaned[[#This Row],[resolution_time_hours]]&lt;0),"",tickets_cleaned[[#This Row],[resolution_time_hours]])</f>
        <v/>
      </c>
    </row>
    <row r="4060" spans="1:22" ht="15" customHeight="1" x14ac:dyDescent="0.2">
      <c r="A4060">
        <v>4059</v>
      </c>
      <c r="B4060" t="s">
        <v>13201</v>
      </c>
      <c r="C4060" t="s">
        <v>13202</v>
      </c>
      <c r="D4060">
        <v>27</v>
      </c>
      <c r="E4060" t="s">
        <v>90</v>
      </c>
      <c r="F4060" t="s">
        <v>408</v>
      </c>
      <c r="G4060" s="1">
        <v>44259</v>
      </c>
      <c r="H4060" t="s">
        <v>24</v>
      </c>
      <c r="I4060" t="s">
        <v>79</v>
      </c>
      <c r="J4060" s="21" t="s">
        <v>13203</v>
      </c>
      <c r="K4060" t="s">
        <v>74</v>
      </c>
      <c r="L4060" t="s">
        <v>13204</v>
      </c>
      <c r="M4060" t="s">
        <v>27</v>
      </c>
      <c r="N4060" t="s">
        <v>29</v>
      </c>
      <c r="O4060" s="15">
        <v>45078.666608796295</v>
      </c>
      <c r="P4060" s="15">
        <v>45078.841608796298</v>
      </c>
      <c r="Q4060">
        <v>4</v>
      </c>
      <c r="R4060">
        <v>4</v>
      </c>
      <c r="S4060">
        <v>1</v>
      </c>
      <c r="T4060">
        <v>0</v>
      </c>
      <c r="U4060">
        <v>0</v>
      </c>
      <c r="V4060">
        <f>IF(OR(tickets_cleaned[[#This Row],[resolution_time_hours]]="", tickets_cleaned[[#This Row],[resolution_time_hours]]&lt;0),"",tickets_cleaned[[#This Row],[resolution_time_hours]])</f>
        <v>4</v>
      </c>
    </row>
    <row r="4061" spans="1:22" ht="15" customHeight="1" x14ac:dyDescent="0.2">
      <c r="A4061">
        <v>4060</v>
      </c>
      <c r="B4061" t="s">
        <v>13205</v>
      </c>
      <c r="C4061" t="s">
        <v>13206</v>
      </c>
      <c r="D4061">
        <v>47</v>
      </c>
      <c r="E4061" t="s">
        <v>65</v>
      </c>
      <c r="F4061" t="s">
        <v>78</v>
      </c>
      <c r="G4061" s="1">
        <v>44330</v>
      </c>
      <c r="H4061" t="s">
        <v>24</v>
      </c>
      <c r="I4061" t="s">
        <v>91</v>
      </c>
      <c r="J4061" s="21" t="s">
        <v>13207</v>
      </c>
      <c r="K4061" t="s">
        <v>93</v>
      </c>
      <c r="M4061" t="s">
        <v>28</v>
      </c>
      <c r="N4061" t="s">
        <v>32</v>
      </c>
      <c r="P4061"/>
      <c r="S4061">
        <v>0</v>
      </c>
      <c r="T4061">
        <v>1</v>
      </c>
      <c r="U4061">
        <v>0</v>
      </c>
      <c r="V4061" t="str">
        <f>IF(OR(tickets_cleaned[[#This Row],[resolution_time_hours]]="", tickets_cleaned[[#This Row],[resolution_time_hours]]&lt;0),"",tickets_cleaned[[#This Row],[resolution_time_hours]])</f>
        <v/>
      </c>
    </row>
    <row r="4062" spans="1:22" ht="15" customHeight="1" x14ac:dyDescent="0.2">
      <c r="A4062">
        <v>4061</v>
      </c>
      <c r="B4062" t="s">
        <v>13208</v>
      </c>
      <c r="C4062" t="s">
        <v>13209</v>
      </c>
      <c r="D4062">
        <v>59</v>
      </c>
      <c r="E4062" t="s">
        <v>90</v>
      </c>
      <c r="F4062" t="s">
        <v>680</v>
      </c>
      <c r="G4062" s="1">
        <v>44230</v>
      </c>
      <c r="H4062" t="s">
        <v>24</v>
      </c>
      <c r="I4062" t="s">
        <v>60</v>
      </c>
      <c r="J4062" t="s">
        <v>4724</v>
      </c>
      <c r="K4062" t="s">
        <v>74</v>
      </c>
      <c r="L4062" t="s">
        <v>13210</v>
      </c>
      <c r="M4062" t="s">
        <v>28</v>
      </c>
      <c r="N4062" t="s">
        <v>30</v>
      </c>
      <c r="O4062" s="15">
        <v>45078.87703703704</v>
      </c>
      <c r="P4062" s="15">
        <v>45078.566620370373</v>
      </c>
      <c r="Q4062">
        <v>2</v>
      </c>
      <c r="S4062">
        <v>1</v>
      </c>
      <c r="T4062">
        <v>0</v>
      </c>
      <c r="U4062">
        <v>1</v>
      </c>
      <c r="V4062" t="str">
        <f>IF(OR(tickets_cleaned[[#This Row],[resolution_time_hours]]="", tickets_cleaned[[#This Row],[resolution_time_hours]]&lt;0),"",tickets_cleaned[[#This Row],[resolution_time_hours]])</f>
        <v/>
      </c>
    </row>
    <row r="4063" spans="1:22" ht="15" customHeight="1" x14ac:dyDescent="0.2">
      <c r="A4063">
        <v>4062</v>
      </c>
      <c r="B4063" t="s">
        <v>13211</v>
      </c>
      <c r="C4063" t="s">
        <v>13212</v>
      </c>
      <c r="D4063">
        <v>56</v>
      </c>
      <c r="E4063" t="s">
        <v>65</v>
      </c>
      <c r="F4063" t="s">
        <v>105</v>
      </c>
      <c r="G4063" s="1">
        <v>43892</v>
      </c>
      <c r="H4063" t="s">
        <v>24</v>
      </c>
      <c r="I4063" t="s">
        <v>67</v>
      </c>
      <c r="J4063" s="21" t="s">
        <v>13213</v>
      </c>
      <c r="K4063" t="s">
        <v>74</v>
      </c>
      <c r="L4063" t="s">
        <v>13214</v>
      </c>
      <c r="M4063" t="s">
        <v>28</v>
      </c>
      <c r="N4063" t="s">
        <v>32</v>
      </c>
      <c r="O4063" s="15">
        <v>45078.786770833336</v>
      </c>
      <c r="P4063" s="15">
        <v>45078.556909722225</v>
      </c>
      <c r="Q4063">
        <v>5</v>
      </c>
      <c r="S4063">
        <v>1</v>
      </c>
      <c r="T4063">
        <v>0</v>
      </c>
      <c r="U4063">
        <v>0</v>
      </c>
      <c r="V4063" t="str">
        <f>IF(OR(tickets_cleaned[[#This Row],[resolution_time_hours]]="", tickets_cleaned[[#This Row],[resolution_time_hours]]&lt;0),"",tickets_cleaned[[#This Row],[resolution_time_hours]])</f>
        <v/>
      </c>
    </row>
    <row r="4064" spans="1:22" ht="15" customHeight="1" x14ac:dyDescent="0.2">
      <c r="A4064">
        <v>4063</v>
      </c>
      <c r="B4064" t="s">
        <v>13215</v>
      </c>
      <c r="C4064" t="s">
        <v>13216</v>
      </c>
      <c r="D4064">
        <v>36</v>
      </c>
      <c r="E4064" t="s">
        <v>90</v>
      </c>
      <c r="F4064" t="s">
        <v>156</v>
      </c>
      <c r="G4064" s="1">
        <v>44056</v>
      </c>
      <c r="H4064" t="s">
        <v>22</v>
      </c>
      <c r="I4064" t="s">
        <v>120</v>
      </c>
      <c r="J4064" s="21" t="s">
        <v>13217</v>
      </c>
      <c r="K4064" t="s">
        <v>93</v>
      </c>
      <c r="M4064" t="s">
        <v>27</v>
      </c>
      <c r="N4064" t="s">
        <v>30</v>
      </c>
      <c r="P4064"/>
      <c r="S4064">
        <v>0</v>
      </c>
      <c r="T4064">
        <v>1</v>
      </c>
      <c r="U4064">
        <v>0</v>
      </c>
      <c r="V4064" t="str">
        <f>IF(OR(tickets_cleaned[[#This Row],[resolution_time_hours]]="", tickets_cleaned[[#This Row],[resolution_time_hours]]&lt;0),"",tickets_cleaned[[#This Row],[resolution_time_hours]])</f>
        <v/>
      </c>
    </row>
    <row r="4065" spans="1:22" ht="15" customHeight="1" x14ac:dyDescent="0.2">
      <c r="A4065">
        <v>4064</v>
      </c>
      <c r="B4065" t="s">
        <v>13218</v>
      </c>
      <c r="C4065" t="s">
        <v>13219</v>
      </c>
      <c r="D4065">
        <v>38</v>
      </c>
      <c r="E4065" t="s">
        <v>58</v>
      </c>
      <c r="F4065" t="s">
        <v>481</v>
      </c>
      <c r="G4065" s="1">
        <v>44557</v>
      </c>
      <c r="H4065" t="s">
        <v>23</v>
      </c>
      <c r="I4065" t="s">
        <v>140</v>
      </c>
      <c r="J4065" t="s">
        <v>382</v>
      </c>
      <c r="K4065" t="s">
        <v>74</v>
      </c>
      <c r="L4065" t="s">
        <v>13220</v>
      </c>
      <c r="M4065" t="s">
        <v>26</v>
      </c>
      <c r="N4065" t="s">
        <v>32</v>
      </c>
      <c r="O4065" s="15">
        <v>45078.388182870367</v>
      </c>
      <c r="P4065" s="15">
        <v>45078.772210648145</v>
      </c>
      <c r="Q4065">
        <v>2</v>
      </c>
      <c r="R4065">
        <v>9</v>
      </c>
      <c r="S4065">
        <v>1</v>
      </c>
      <c r="T4065">
        <v>0</v>
      </c>
      <c r="U4065">
        <v>1</v>
      </c>
      <c r="V4065">
        <f>IF(OR(tickets_cleaned[[#This Row],[resolution_time_hours]]="", tickets_cleaned[[#This Row],[resolution_time_hours]]&lt;0),"",tickets_cleaned[[#This Row],[resolution_time_hours]])</f>
        <v>9</v>
      </c>
    </row>
    <row r="4066" spans="1:22" ht="15" customHeight="1" x14ac:dyDescent="0.2">
      <c r="A4066">
        <v>4065</v>
      </c>
      <c r="B4066" t="s">
        <v>13221</v>
      </c>
      <c r="C4066" t="s">
        <v>13222</v>
      </c>
      <c r="D4066">
        <v>61</v>
      </c>
      <c r="E4066" t="s">
        <v>65</v>
      </c>
      <c r="F4066" t="s">
        <v>268</v>
      </c>
      <c r="G4066" s="1">
        <v>44336</v>
      </c>
      <c r="H4066" t="s">
        <v>22</v>
      </c>
      <c r="I4066" t="s">
        <v>176</v>
      </c>
      <c r="J4066" s="21" t="s">
        <v>13223</v>
      </c>
      <c r="K4066" t="s">
        <v>74</v>
      </c>
      <c r="L4066" t="s">
        <v>13224</v>
      </c>
      <c r="M4066" t="s">
        <v>26</v>
      </c>
      <c r="N4066" t="s">
        <v>32</v>
      </c>
      <c r="O4066" s="15">
        <v>45078.345138888886</v>
      </c>
      <c r="P4066" s="15">
        <v>45078.227083333331</v>
      </c>
      <c r="Q4066">
        <v>2</v>
      </c>
      <c r="S4066">
        <v>1</v>
      </c>
      <c r="T4066">
        <v>0</v>
      </c>
      <c r="U4066">
        <v>1</v>
      </c>
      <c r="V4066" t="str">
        <f>IF(OR(tickets_cleaned[[#This Row],[resolution_time_hours]]="", tickets_cleaned[[#This Row],[resolution_time_hours]]&lt;0),"",tickets_cleaned[[#This Row],[resolution_time_hours]])</f>
        <v/>
      </c>
    </row>
    <row r="4067" spans="1:22" ht="15" customHeight="1" x14ac:dyDescent="0.2">
      <c r="A4067">
        <v>4066</v>
      </c>
      <c r="B4067" t="s">
        <v>13225</v>
      </c>
      <c r="C4067" t="s">
        <v>13226</v>
      </c>
      <c r="D4067">
        <v>42</v>
      </c>
      <c r="E4067" t="s">
        <v>58</v>
      </c>
      <c r="F4067" t="s">
        <v>422</v>
      </c>
      <c r="G4067" s="1">
        <v>44159</v>
      </c>
      <c r="H4067" t="s">
        <v>21</v>
      </c>
      <c r="I4067" t="s">
        <v>85</v>
      </c>
      <c r="J4067" s="21" t="s">
        <v>13227</v>
      </c>
      <c r="K4067" t="s">
        <v>93</v>
      </c>
      <c r="M4067" t="s">
        <v>28</v>
      </c>
      <c r="N4067" t="s">
        <v>29</v>
      </c>
      <c r="P4067"/>
      <c r="S4067">
        <v>0</v>
      </c>
      <c r="T4067">
        <v>1</v>
      </c>
      <c r="U4067">
        <v>0</v>
      </c>
      <c r="V4067" t="str">
        <f>IF(OR(tickets_cleaned[[#This Row],[resolution_time_hours]]="", tickets_cleaned[[#This Row],[resolution_time_hours]]&lt;0),"",tickets_cleaned[[#This Row],[resolution_time_hours]])</f>
        <v/>
      </c>
    </row>
    <row r="4068" spans="1:22" ht="15" customHeight="1" x14ac:dyDescent="0.2">
      <c r="A4068">
        <v>4067</v>
      </c>
      <c r="B4068" t="s">
        <v>13228</v>
      </c>
      <c r="C4068" t="s">
        <v>13229</v>
      </c>
      <c r="D4068">
        <v>20</v>
      </c>
      <c r="E4068" t="s">
        <v>65</v>
      </c>
      <c r="F4068" t="s">
        <v>71</v>
      </c>
      <c r="G4068" s="1">
        <v>43851</v>
      </c>
      <c r="H4068" t="s">
        <v>23</v>
      </c>
      <c r="I4068" t="s">
        <v>203</v>
      </c>
      <c r="J4068" s="21" t="s">
        <v>13230</v>
      </c>
      <c r="K4068" t="s">
        <v>74</v>
      </c>
      <c r="L4068" t="s">
        <v>13231</v>
      </c>
      <c r="M4068" t="s">
        <v>26</v>
      </c>
      <c r="N4068" t="s">
        <v>30</v>
      </c>
      <c r="O4068" s="15">
        <v>45078.618090277778</v>
      </c>
      <c r="P4068" s="15">
        <v>45078.829895833333</v>
      </c>
      <c r="Q4068">
        <v>5</v>
      </c>
      <c r="R4068">
        <v>5</v>
      </c>
      <c r="S4068">
        <v>1</v>
      </c>
      <c r="T4068">
        <v>0</v>
      </c>
      <c r="U4068">
        <v>0</v>
      </c>
      <c r="V4068">
        <f>IF(OR(tickets_cleaned[[#This Row],[resolution_time_hours]]="", tickets_cleaned[[#This Row],[resolution_time_hours]]&lt;0),"",tickets_cleaned[[#This Row],[resolution_time_hours]])</f>
        <v>5</v>
      </c>
    </row>
    <row r="4069" spans="1:22" ht="15" customHeight="1" x14ac:dyDescent="0.2">
      <c r="A4069">
        <v>4068</v>
      </c>
      <c r="B4069" t="s">
        <v>13232</v>
      </c>
      <c r="C4069" t="s">
        <v>13233</v>
      </c>
      <c r="D4069">
        <v>60</v>
      </c>
      <c r="E4069" t="s">
        <v>65</v>
      </c>
      <c r="F4069" t="s">
        <v>96</v>
      </c>
      <c r="G4069" s="1">
        <v>44001</v>
      </c>
      <c r="H4069" t="s">
        <v>21</v>
      </c>
      <c r="I4069" t="s">
        <v>106</v>
      </c>
      <c r="J4069" s="21" t="s">
        <v>13234</v>
      </c>
      <c r="K4069" t="s">
        <v>62</v>
      </c>
      <c r="M4069" t="s">
        <v>26</v>
      </c>
      <c r="N4069" t="s">
        <v>29</v>
      </c>
      <c r="O4069" s="15">
        <v>45078.699363425927</v>
      </c>
      <c r="P4069"/>
      <c r="S4069">
        <v>0</v>
      </c>
      <c r="T4069">
        <v>1</v>
      </c>
      <c r="U4069">
        <v>0</v>
      </c>
      <c r="V4069" t="str">
        <f>IF(OR(tickets_cleaned[[#This Row],[resolution_time_hours]]="", tickets_cleaned[[#This Row],[resolution_time_hours]]&lt;0),"",tickets_cleaned[[#This Row],[resolution_time_hours]])</f>
        <v/>
      </c>
    </row>
    <row r="4070" spans="1:22" ht="15" customHeight="1" x14ac:dyDescent="0.2">
      <c r="A4070">
        <v>4069</v>
      </c>
      <c r="B4070" t="s">
        <v>13235</v>
      </c>
      <c r="C4070" t="s">
        <v>13236</v>
      </c>
      <c r="D4070">
        <v>47</v>
      </c>
      <c r="E4070" t="s">
        <v>58</v>
      </c>
      <c r="F4070" t="s">
        <v>119</v>
      </c>
      <c r="G4070" s="1">
        <v>44360</v>
      </c>
      <c r="H4070" t="s">
        <v>22</v>
      </c>
      <c r="I4070" t="s">
        <v>79</v>
      </c>
      <c r="J4070" t="s">
        <v>13237</v>
      </c>
      <c r="K4070" t="s">
        <v>74</v>
      </c>
      <c r="L4070" t="s">
        <v>13238</v>
      </c>
      <c r="M4070" t="s">
        <v>28</v>
      </c>
      <c r="N4070" t="s">
        <v>31</v>
      </c>
      <c r="O4070" s="15">
        <v>45078.521597222221</v>
      </c>
      <c r="P4070" s="15">
        <v>45078.835486111115</v>
      </c>
      <c r="Q4070">
        <v>5</v>
      </c>
      <c r="R4070">
        <v>7</v>
      </c>
      <c r="S4070">
        <v>1</v>
      </c>
      <c r="T4070">
        <v>0</v>
      </c>
      <c r="U4070">
        <v>0</v>
      </c>
      <c r="V4070">
        <f>IF(OR(tickets_cleaned[[#This Row],[resolution_time_hours]]="", tickets_cleaned[[#This Row],[resolution_time_hours]]&lt;0),"",tickets_cleaned[[#This Row],[resolution_time_hours]])</f>
        <v>7</v>
      </c>
    </row>
    <row r="4071" spans="1:22" ht="15" customHeight="1" x14ac:dyDescent="0.2">
      <c r="A4071">
        <v>4070</v>
      </c>
      <c r="B4071" t="s">
        <v>13239</v>
      </c>
      <c r="C4071" t="s">
        <v>13240</v>
      </c>
      <c r="D4071">
        <v>34</v>
      </c>
      <c r="E4071" t="s">
        <v>90</v>
      </c>
      <c r="F4071" t="s">
        <v>100</v>
      </c>
      <c r="G4071" s="1">
        <v>43926</v>
      </c>
      <c r="H4071" t="s">
        <v>23</v>
      </c>
      <c r="I4071" t="s">
        <v>60</v>
      </c>
      <c r="J4071" s="21" t="s">
        <v>13241</v>
      </c>
      <c r="K4071" t="s">
        <v>74</v>
      </c>
      <c r="L4071" t="s">
        <v>13242</v>
      </c>
      <c r="M4071" t="s">
        <v>25</v>
      </c>
      <c r="N4071" t="s">
        <v>29</v>
      </c>
      <c r="O4071" s="15">
        <v>45078.500787037039</v>
      </c>
      <c r="P4071" s="15">
        <v>45078.179259259261</v>
      </c>
      <c r="Q4071">
        <v>1</v>
      </c>
      <c r="S4071">
        <v>1</v>
      </c>
      <c r="T4071">
        <v>0</v>
      </c>
      <c r="U4071">
        <v>1</v>
      </c>
      <c r="V4071" t="str">
        <f>IF(OR(tickets_cleaned[[#This Row],[resolution_time_hours]]="", tickets_cleaned[[#This Row],[resolution_time_hours]]&lt;0),"",tickets_cleaned[[#This Row],[resolution_time_hours]])</f>
        <v/>
      </c>
    </row>
    <row r="4072" spans="1:22" ht="15" customHeight="1" x14ac:dyDescent="0.2">
      <c r="A4072">
        <v>4071</v>
      </c>
      <c r="B4072" t="s">
        <v>13243</v>
      </c>
      <c r="C4072" t="s">
        <v>13244</v>
      </c>
      <c r="D4072">
        <v>26</v>
      </c>
      <c r="E4072" t="s">
        <v>58</v>
      </c>
      <c r="F4072" t="s">
        <v>78</v>
      </c>
      <c r="G4072" s="1">
        <v>44283</v>
      </c>
      <c r="H4072" t="s">
        <v>23</v>
      </c>
      <c r="I4072" t="s">
        <v>22</v>
      </c>
      <c r="J4072" s="21" t="s">
        <v>13245</v>
      </c>
      <c r="K4072" t="s">
        <v>93</v>
      </c>
      <c r="M4072" t="s">
        <v>25</v>
      </c>
      <c r="N4072" t="s">
        <v>30</v>
      </c>
      <c r="P4072"/>
      <c r="S4072">
        <v>0</v>
      </c>
      <c r="T4072">
        <v>1</v>
      </c>
      <c r="U4072">
        <v>0</v>
      </c>
      <c r="V4072" t="str">
        <f>IF(OR(tickets_cleaned[[#This Row],[resolution_time_hours]]="", tickets_cleaned[[#This Row],[resolution_time_hours]]&lt;0),"",tickets_cleaned[[#This Row],[resolution_time_hours]])</f>
        <v/>
      </c>
    </row>
    <row r="4073" spans="1:22" ht="15" customHeight="1" x14ac:dyDescent="0.2">
      <c r="A4073">
        <v>4072</v>
      </c>
      <c r="B4073" t="s">
        <v>13246</v>
      </c>
      <c r="C4073" t="s">
        <v>13247</v>
      </c>
      <c r="D4073">
        <v>36</v>
      </c>
      <c r="E4073" t="s">
        <v>65</v>
      </c>
      <c r="F4073" t="s">
        <v>422</v>
      </c>
      <c r="G4073" s="1">
        <v>44499</v>
      </c>
      <c r="H4073" t="s">
        <v>22</v>
      </c>
      <c r="I4073" t="s">
        <v>85</v>
      </c>
      <c r="J4073" s="21" t="s">
        <v>13248</v>
      </c>
      <c r="K4073" t="s">
        <v>62</v>
      </c>
      <c r="M4073" t="s">
        <v>26</v>
      </c>
      <c r="N4073" t="s">
        <v>32</v>
      </c>
      <c r="O4073" s="15">
        <v>45078.004293981481</v>
      </c>
      <c r="P4073"/>
      <c r="S4073">
        <v>0</v>
      </c>
      <c r="T4073">
        <v>1</v>
      </c>
      <c r="U4073">
        <v>0</v>
      </c>
      <c r="V4073" t="str">
        <f>IF(OR(tickets_cleaned[[#This Row],[resolution_time_hours]]="", tickets_cleaned[[#This Row],[resolution_time_hours]]&lt;0),"",tickets_cleaned[[#This Row],[resolution_time_hours]])</f>
        <v/>
      </c>
    </row>
    <row r="4074" spans="1:22" ht="15" customHeight="1" x14ac:dyDescent="0.2">
      <c r="A4074">
        <v>4073</v>
      </c>
      <c r="B4074" t="s">
        <v>13249</v>
      </c>
      <c r="C4074" t="s">
        <v>13250</v>
      </c>
      <c r="D4074">
        <v>29</v>
      </c>
      <c r="E4074" t="s">
        <v>90</v>
      </c>
      <c r="F4074" t="s">
        <v>144</v>
      </c>
      <c r="G4074" s="1">
        <v>43964</v>
      </c>
      <c r="H4074" t="s">
        <v>24</v>
      </c>
      <c r="I4074" t="s">
        <v>22</v>
      </c>
      <c r="J4074" s="21" t="s">
        <v>13251</v>
      </c>
      <c r="K4074" t="s">
        <v>62</v>
      </c>
      <c r="M4074" t="s">
        <v>28</v>
      </c>
      <c r="N4074" t="s">
        <v>31</v>
      </c>
      <c r="O4074" s="15">
        <v>45078.630694444444</v>
      </c>
      <c r="P4074"/>
      <c r="S4074">
        <v>0</v>
      </c>
      <c r="T4074">
        <v>1</v>
      </c>
      <c r="U4074">
        <v>0</v>
      </c>
      <c r="V4074" t="str">
        <f>IF(OR(tickets_cleaned[[#This Row],[resolution_time_hours]]="", tickets_cleaned[[#This Row],[resolution_time_hours]]&lt;0),"",tickets_cleaned[[#This Row],[resolution_time_hours]])</f>
        <v/>
      </c>
    </row>
    <row r="4075" spans="1:22" ht="15" customHeight="1" x14ac:dyDescent="0.2">
      <c r="A4075">
        <v>4074</v>
      </c>
      <c r="B4075" t="s">
        <v>13252</v>
      </c>
      <c r="C4075" t="s">
        <v>13253</v>
      </c>
      <c r="D4075">
        <v>35</v>
      </c>
      <c r="E4075" t="s">
        <v>65</v>
      </c>
      <c r="F4075" t="s">
        <v>237</v>
      </c>
      <c r="G4075" s="1">
        <v>44013</v>
      </c>
      <c r="H4075" t="s">
        <v>23</v>
      </c>
      <c r="I4075" t="s">
        <v>120</v>
      </c>
      <c r="J4075" s="21" t="s">
        <v>13254</v>
      </c>
      <c r="K4075" t="s">
        <v>93</v>
      </c>
      <c r="M4075" t="s">
        <v>27</v>
      </c>
      <c r="N4075" t="s">
        <v>31</v>
      </c>
      <c r="P4075"/>
      <c r="S4075">
        <v>0</v>
      </c>
      <c r="T4075">
        <v>1</v>
      </c>
      <c r="U4075">
        <v>0</v>
      </c>
      <c r="V4075" t="str">
        <f>IF(OR(tickets_cleaned[[#This Row],[resolution_time_hours]]="", tickets_cleaned[[#This Row],[resolution_time_hours]]&lt;0),"",tickets_cleaned[[#This Row],[resolution_time_hours]])</f>
        <v/>
      </c>
    </row>
    <row r="4076" spans="1:22" ht="15" customHeight="1" x14ac:dyDescent="0.2">
      <c r="A4076">
        <v>4075</v>
      </c>
      <c r="B4076" t="s">
        <v>13255</v>
      </c>
      <c r="C4076" t="s">
        <v>13256</v>
      </c>
      <c r="D4076">
        <v>70</v>
      </c>
      <c r="E4076" t="s">
        <v>90</v>
      </c>
      <c r="F4076" t="s">
        <v>100</v>
      </c>
      <c r="G4076" s="1">
        <v>44147</v>
      </c>
      <c r="H4076" t="s">
        <v>23</v>
      </c>
      <c r="I4076" t="s">
        <v>101</v>
      </c>
      <c r="J4076" s="21" t="s">
        <v>13257</v>
      </c>
      <c r="K4076" t="s">
        <v>74</v>
      </c>
      <c r="L4076" t="s">
        <v>13258</v>
      </c>
      <c r="M4076" t="s">
        <v>26</v>
      </c>
      <c r="N4076" t="s">
        <v>29</v>
      </c>
      <c r="O4076" s="15">
        <v>45078.762685185182</v>
      </c>
      <c r="P4076" s="15">
        <v>45078.907129629632</v>
      </c>
      <c r="Q4076">
        <v>4</v>
      </c>
      <c r="R4076">
        <v>3</v>
      </c>
      <c r="S4076">
        <v>1</v>
      </c>
      <c r="T4076">
        <v>0</v>
      </c>
      <c r="U4076">
        <v>0</v>
      </c>
      <c r="V4076">
        <f>IF(OR(tickets_cleaned[[#This Row],[resolution_time_hours]]="", tickets_cleaned[[#This Row],[resolution_time_hours]]&lt;0),"",tickets_cleaned[[#This Row],[resolution_time_hours]])</f>
        <v>3</v>
      </c>
    </row>
    <row r="4077" spans="1:22" ht="15" customHeight="1" x14ac:dyDescent="0.2">
      <c r="A4077">
        <v>4076</v>
      </c>
      <c r="B4077" t="s">
        <v>13259</v>
      </c>
      <c r="C4077" t="s">
        <v>13260</v>
      </c>
      <c r="D4077">
        <v>33</v>
      </c>
      <c r="E4077" t="s">
        <v>58</v>
      </c>
      <c r="F4077" t="s">
        <v>130</v>
      </c>
      <c r="G4077" s="1">
        <v>44215</v>
      </c>
      <c r="H4077" t="s">
        <v>22</v>
      </c>
      <c r="I4077" t="s">
        <v>120</v>
      </c>
      <c r="J4077" s="21" t="s">
        <v>13261</v>
      </c>
      <c r="K4077" t="s">
        <v>93</v>
      </c>
      <c r="M4077" t="s">
        <v>26</v>
      </c>
      <c r="N4077" t="s">
        <v>32</v>
      </c>
      <c r="P4077"/>
      <c r="S4077">
        <v>0</v>
      </c>
      <c r="T4077">
        <v>1</v>
      </c>
      <c r="U4077">
        <v>0</v>
      </c>
      <c r="V4077" t="str">
        <f>IF(OR(tickets_cleaned[[#This Row],[resolution_time_hours]]="", tickets_cleaned[[#This Row],[resolution_time_hours]]&lt;0),"",tickets_cleaned[[#This Row],[resolution_time_hours]])</f>
        <v/>
      </c>
    </row>
    <row r="4078" spans="1:22" ht="15" customHeight="1" x14ac:dyDescent="0.2">
      <c r="A4078">
        <v>4077</v>
      </c>
      <c r="B4078" t="s">
        <v>13262</v>
      </c>
      <c r="C4078" t="s">
        <v>13263</v>
      </c>
      <c r="D4078">
        <v>30</v>
      </c>
      <c r="E4078" t="s">
        <v>58</v>
      </c>
      <c r="F4078" t="s">
        <v>78</v>
      </c>
      <c r="G4078" s="1">
        <v>44035</v>
      </c>
      <c r="H4078" t="s">
        <v>23</v>
      </c>
      <c r="I4078" t="s">
        <v>101</v>
      </c>
      <c r="J4078" s="21" t="s">
        <v>13264</v>
      </c>
      <c r="K4078" t="s">
        <v>62</v>
      </c>
      <c r="M4078" t="s">
        <v>25</v>
      </c>
      <c r="N4078" t="s">
        <v>31</v>
      </c>
      <c r="O4078" s="15">
        <v>45078.73909722222</v>
      </c>
      <c r="P4078"/>
      <c r="S4078">
        <v>0</v>
      </c>
      <c r="T4078">
        <v>1</v>
      </c>
      <c r="U4078">
        <v>0</v>
      </c>
      <c r="V4078" t="str">
        <f>IF(OR(tickets_cleaned[[#This Row],[resolution_time_hours]]="", tickets_cleaned[[#This Row],[resolution_time_hours]]&lt;0),"",tickets_cleaned[[#This Row],[resolution_time_hours]])</f>
        <v/>
      </c>
    </row>
    <row r="4079" spans="1:22" ht="15" customHeight="1" x14ac:dyDescent="0.2">
      <c r="A4079">
        <v>4078</v>
      </c>
      <c r="B4079" t="s">
        <v>13265</v>
      </c>
      <c r="C4079" t="s">
        <v>13266</v>
      </c>
      <c r="D4079">
        <v>53</v>
      </c>
      <c r="E4079" t="s">
        <v>58</v>
      </c>
      <c r="F4079" t="s">
        <v>175</v>
      </c>
      <c r="G4079" s="1">
        <v>44190</v>
      </c>
      <c r="H4079" t="s">
        <v>24</v>
      </c>
      <c r="I4079" t="s">
        <v>203</v>
      </c>
      <c r="J4079" t="s">
        <v>13267</v>
      </c>
      <c r="K4079" t="s">
        <v>74</v>
      </c>
      <c r="L4079" t="s">
        <v>13268</v>
      </c>
      <c r="M4079" t="s">
        <v>25</v>
      </c>
      <c r="N4079" t="s">
        <v>29</v>
      </c>
      <c r="O4079" s="15">
        <v>45078.63008101852</v>
      </c>
      <c r="P4079" s="15">
        <v>45078.1641087963</v>
      </c>
      <c r="Q4079">
        <v>2</v>
      </c>
      <c r="S4079">
        <v>1</v>
      </c>
      <c r="T4079">
        <v>0</v>
      </c>
      <c r="U4079">
        <v>1</v>
      </c>
      <c r="V4079" t="str">
        <f>IF(OR(tickets_cleaned[[#This Row],[resolution_time_hours]]="", tickets_cleaned[[#This Row],[resolution_time_hours]]&lt;0),"",tickets_cleaned[[#This Row],[resolution_time_hours]])</f>
        <v/>
      </c>
    </row>
    <row r="4080" spans="1:22" ht="15" customHeight="1" x14ac:dyDescent="0.2">
      <c r="A4080">
        <v>4079</v>
      </c>
      <c r="B4080" t="s">
        <v>13269</v>
      </c>
      <c r="C4080" t="s">
        <v>13270</v>
      </c>
      <c r="D4080">
        <v>27</v>
      </c>
      <c r="E4080" t="s">
        <v>90</v>
      </c>
      <c r="F4080" t="s">
        <v>275</v>
      </c>
      <c r="G4080" s="1">
        <v>44389</v>
      </c>
      <c r="H4080" t="s">
        <v>22</v>
      </c>
      <c r="I4080" t="s">
        <v>120</v>
      </c>
      <c r="J4080" s="21" t="s">
        <v>13271</v>
      </c>
      <c r="K4080" t="s">
        <v>62</v>
      </c>
      <c r="M4080" t="s">
        <v>27</v>
      </c>
      <c r="N4080" t="s">
        <v>30</v>
      </c>
      <c r="O4080" s="15">
        <v>45078.556493055556</v>
      </c>
      <c r="P4080"/>
      <c r="S4080">
        <v>0</v>
      </c>
      <c r="T4080">
        <v>1</v>
      </c>
      <c r="U4080">
        <v>0</v>
      </c>
      <c r="V4080" t="str">
        <f>IF(OR(tickets_cleaned[[#This Row],[resolution_time_hours]]="", tickets_cleaned[[#This Row],[resolution_time_hours]]&lt;0),"",tickets_cleaned[[#This Row],[resolution_time_hours]])</f>
        <v/>
      </c>
    </row>
    <row r="4081" spans="1:22" ht="15" customHeight="1" x14ac:dyDescent="0.2">
      <c r="A4081">
        <v>4080</v>
      </c>
      <c r="B4081" t="s">
        <v>13272</v>
      </c>
      <c r="C4081" t="s">
        <v>13273</v>
      </c>
      <c r="D4081">
        <v>22</v>
      </c>
      <c r="E4081" t="s">
        <v>58</v>
      </c>
      <c r="F4081" t="s">
        <v>311</v>
      </c>
      <c r="G4081" s="1">
        <v>44503</v>
      </c>
      <c r="H4081" t="s">
        <v>22</v>
      </c>
      <c r="I4081" t="s">
        <v>72</v>
      </c>
      <c r="J4081" s="21" t="s">
        <v>13274</v>
      </c>
      <c r="K4081" t="s">
        <v>74</v>
      </c>
      <c r="L4081" t="s">
        <v>13275</v>
      </c>
      <c r="M4081" t="s">
        <v>26</v>
      </c>
      <c r="N4081" t="s">
        <v>31</v>
      </c>
      <c r="O4081" s="15">
        <v>45078.115532407406</v>
      </c>
      <c r="P4081" s="15">
        <v>45078.129421296297</v>
      </c>
      <c r="Q4081">
        <v>2</v>
      </c>
      <c r="R4081">
        <v>0</v>
      </c>
      <c r="S4081">
        <v>1</v>
      </c>
      <c r="T4081">
        <v>0</v>
      </c>
      <c r="U4081">
        <v>1</v>
      </c>
      <c r="V4081">
        <f>IF(OR(tickets_cleaned[[#This Row],[resolution_time_hours]]="", tickets_cleaned[[#This Row],[resolution_time_hours]]&lt;0),"",tickets_cleaned[[#This Row],[resolution_time_hours]])</f>
        <v>0</v>
      </c>
    </row>
    <row r="4082" spans="1:22" ht="15" customHeight="1" x14ac:dyDescent="0.2">
      <c r="A4082">
        <v>4081</v>
      </c>
      <c r="B4082" t="s">
        <v>13276</v>
      </c>
      <c r="C4082" t="s">
        <v>13277</v>
      </c>
      <c r="D4082">
        <v>47</v>
      </c>
      <c r="E4082" t="s">
        <v>90</v>
      </c>
      <c r="F4082" t="s">
        <v>446</v>
      </c>
      <c r="G4082" s="1">
        <v>44502</v>
      </c>
      <c r="H4082" t="s">
        <v>24</v>
      </c>
      <c r="I4082" t="s">
        <v>91</v>
      </c>
      <c r="J4082" s="21" t="s">
        <v>13278</v>
      </c>
      <c r="K4082" t="s">
        <v>74</v>
      </c>
      <c r="L4082" t="s">
        <v>13279</v>
      </c>
      <c r="M4082" t="s">
        <v>26</v>
      </c>
      <c r="N4082" t="s">
        <v>32</v>
      </c>
      <c r="O4082" s="15">
        <v>45078.647488425922</v>
      </c>
      <c r="P4082" s="15">
        <v>45078.211377314816</v>
      </c>
      <c r="Q4082">
        <v>3</v>
      </c>
      <c r="S4082">
        <v>1</v>
      </c>
      <c r="T4082">
        <v>0</v>
      </c>
      <c r="U4082">
        <v>0</v>
      </c>
      <c r="V4082" t="str">
        <f>IF(OR(tickets_cleaned[[#This Row],[resolution_time_hours]]="", tickets_cleaned[[#This Row],[resolution_time_hours]]&lt;0),"",tickets_cleaned[[#This Row],[resolution_time_hours]])</f>
        <v/>
      </c>
    </row>
    <row r="4083" spans="1:22" ht="15" customHeight="1" x14ac:dyDescent="0.2">
      <c r="A4083">
        <v>4082</v>
      </c>
      <c r="B4083" t="s">
        <v>13280</v>
      </c>
      <c r="C4083" t="s">
        <v>13281</v>
      </c>
      <c r="D4083">
        <v>52</v>
      </c>
      <c r="E4083" t="s">
        <v>65</v>
      </c>
      <c r="F4083" t="s">
        <v>156</v>
      </c>
      <c r="G4083" s="1">
        <v>44415</v>
      </c>
      <c r="H4083" t="s">
        <v>22</v>
      </c>
      <c r="I4083" t="s">
        <v>20</v>
      </c>
      <c r="J4083" t="s">
        <v>27257</v>
      </c>
      <c r="K4083" t="s">
        <v>62</v>
      </c>
      <c r="M4083" t="s">
        <v>26</v>
      </c>
      <c r="N4083" t="s">
        <v>31</v>
      </c>
      <c r="O4083" s="15">
        <v>45078.605150462965</v>
      </c>
      <c r="P4083"/>
      <c r="S4083">
        <v>0</v>
      </c>
      <c r="T4083">
        <v>1</v>
      </c>
      <c r="U4083">
        <v>0</v>
      </c>
      <c r="V4083" t="str">
        <f>IF(OR(tickets_cleaned[[#This Row],[resolution_time_hours]]="", tickets_cleaned[[#This Row],[resolution_time_hours]]&lt;0),"",tickets_cleaned[[#This Row],[resolution_time_hours]])</f>
        <v/>
      </c>
    </row>
    <row r="4084" spans="1:22" ht="15" customHeight="1" x14ac:dyDescent="0.2">
      <c r="A4084">
        <v>4083</v>
      </c>
      <c r="B4084" t="s">
        <v>13282</v>
      </c>
      <c r="C4084" t="s">
        <v>13283</v>
      </c>
      <c r="D4084">
        <v>24</v>
      </c>
      <c r="E4084" t="s">
        <v>58</v>
      </c>
      <c r="F4084" t="s">
        <v>161</v>
      </c>
      <c r="G4084" s="1">
        <v>44363</v>
      </c>
      <c r="H4084" t="s">
        <v>20</v>
      </c>
      <c r="I4084" t="s">
        <v>106</v>
      </c>
      <c r="J4084" t="s">
        <v>13284</v>
      </c>
      <c r="K4084" t="s">
        <v>93</v>
      </c>
      <c r="M4084" t="s">
        <v>27</v>
      </c>
      <c r="N4084" t="s">
        <v>29</v>
      </c>
      <c r="P4084"/>
      <c r="S4084">
        <v>0</v>
      </c>
      <c r="T4084">
        <v>1</v>
      </c>
      <c r="U4084">
        <v>0</v>
      </c>
      <c r="V4084" t="str">
        <f>IF(OR(tickets_cleaned[[#This Row],[resolution_time_hours]]="", tickets_cleaned[[#This Row],[resolution_time_hours]]&lt;0),"",tickets_cleaned[[#This Row],[resolution_time_hours]])</f>
        <v/>
      </c>
    </row>
    <row r="4085" spans="1:22" ht="15" customHeight="1" x14ac:dyDescent="0.2">
      <c r="A4085">
        <v>4084</v>
      </c>
      <c r="B4085" t="s">
        <v>13285</v>
      </c>
      <c r="C4085" t="s">
        <v>13286</v>
      </c>
      <c r="D4085">
        <v>42</v>
      </c>
      <c r="E4085" t="s">
        <v>65</v>
      </c>
      <c r="F4085" t="s">
        <v>342</v>
      </c>
      <c r="G4085" s="1">
        <v>44539</v>
      </c>
      <c r="H4085" t="s">
        <v>23</v>
      </c>
      <c r="I4085" t="s">
        <v>106</v>
      </c>
      <c r="J4085" t="s">
        <v>13287</v>
      </c>
      <c r="K4085" t="s">
        <v>62</v>
      </c>
      <c r="M4085" t="s">
        <v>25</v>
      </c>
      <c r="N4085" t="s">
        <v>31</v>
      </c>
      <c r="O4085" s="15">
        <v>45078.910740740743</v>
      </c>
      <c r="P4085"/>
      <c r="S4085">
        <v>0</v>
      </c>
      <c r="T4085">
        <v>1</v>
      </c>
      <c r="U4085">
        <v>0</v>
      </c>
      <c r="V4085" t="str">
        <f>IF(OR(tickets_cleaned[[#This Row],[resolution_time_hours]]="", tickets_cleaned[[#This Row],[resolution_time_hours]]&lt;0),"",tickets_cleaned[[#This Row],[resolution_time_hours]])</f>
        <v/>
      </c>
    </row>
    <row r="4086" spans="1:22" ht="15" customHeight="1" x14ac:dyDescent="0.2">
      <c r="A4086">
        <v>4085</v>
      </c>
      <c r="B4086" t="s">
        <v>8047</v>
      </c>
      <c r="C4086" t="s">
        <v>13288</v>
      </c>
      <c r="D4086">
        <v>53</v>
      </c>
      <c r="E4086" t="s">
        <v>58</v>
      </c>
      <c r="F4086" t="s">
        <v>125</v>
      </c>
      <c r="G4086" s="1">
        <v>44299</v>
      </c>
      <c r="H4086" t="s">
        <v>20</v>
      </c>
      <c r="I4086" t="s">
        <v>85</v>
      </c>
      <c r="J4086" s="21" t="s">
        <v>13289</v>
      </c>
      <c r="K4086" t="s">
        <v>62</v>
      </c>
      <c r="M4086" t="s">
        <v>26</v>
      </c>
      <c r="N4086" t="s">
        <v>29</v>
      </c>
      <c r="O4086" s="15">
        <v>45078.042013888888</v>
      </c>
      <c r="P4086"/>
      <c r="S4086">
        <v>0</v>
      </c>
      <c r="T4086">
        <v>1</v>
      </c>
      <c r="U4086">
        <v>0</v>
      </c>
      <c r="V4086" t="str">
        <f>IF(OR(tickets_cleaned[[#This Row],[resolution_time_hours]]="", tickets_cleaned[[#This Row],[resolution_time_hours]]&lt;0),"",tickets_cleaned[[#This Row],[resolution_time_hours]])</f>
        <v/>
      </c>
    </row>
    <row r="4087" spans="1:22" ht="15" customHeight="1" x14ac:dyDescent="0.2">
      <c r="A4087">
        <v>4086</v>
      </c>
      <c r="B4087" t="s">
        <v>13290</v>
      </c>
      <c r="C4087" t="s">
        <v>13291</v>
      </c>
      <c r="D4087">
        <v>52</v>
      </c>
      <c r="E4087" t="s">
        <v>58</v>
      </c>
      <c r="F4087" t="s">
        <v>408</v>
      </c>
      <c r="G4087" s="1">
        <v>43970</v>
      </c>
      <c r="H4087" t="s">
        <v>22</v>
      </c>
      <c r="I4087" t="s">
        <v>126</v>
      </c>
      <c r="J4087" t="s">
        <v>13292</v>
      </c>
      <c r="K4087" t="s">
        <v>62</v>
      </c>
      <c r="M4087" t="s">
        <v>25</v>
      </c>
      <c r="N4087" t="s">
        <v>30</v>
      </c>
      <c r="O4087" s="15">
        <v>45078.194097222222</v>
      </c>
      <c r="P4087"/>
      <c r="S4087">
        <v>0</v>
      </c>
      <c r="T4087">
        <v>1</v>
      </c>
      <c r="U4087">
        <v>0</v>
      </c>
      <c r="V4087" t="str">
        <f>IF(OR(tickets_cleaned[[#This Row],[resolution_time_hours]]="", tickets_cleaned[[#This Row],[resolution_time_hours]]&lt;0),"",tickets_cleaned[[#This Row],[resolution_time_hours]])</f>
        <v/>
      </c>
    </row>
    <row r="4088" spans="1:22" ht="15" customHeight="1" x14ac:dyDescent="0.2">
      <c r="A4088">
        <v>4087</v>
      </c>
      <c r="B4088" t="s">
        <v>13293</v>
      </c>
      <c r="C4088" t="s">
        <v>13294</v>
      </c>
      <c r="D4088">
        <v>33</v>
      </c>
      <c r="E4088" t="s">
        <v>65</v>
      </c>
      <c r="F4088" t="s">
        <v>144</v>
      </c>
      <c r="G4088" s="1">
        <v>44492</v>
      </c>
      <c r="H4088" t="s">
        <v>21</v>
      </c>
      <c r="I4088" t="s">
        <v>120</v>
      </c>
      <c r="J4088" t="s">
        <v>13295</v>
      </c>
      <c r="K4088" t="s">
        <v>62</v>
      </c>
      <c r="M4088" t="s">
        <v>27</v>
      </c>
      <c r="N4088" t="s">
        <v>31</v>
      </c>
      <c r="O4088" s="15">
        <v>45077.984386574077</v>
      </c>
      <c r="P4088"/>
      <c r="S4088">
        <v>0</v>
      </c>
      <c r="T4088">
        <v>1</v>
      </c>
      <c r="U4088">
        <v>0</v>
      </c>
      <c r="V4088" t="str">
        <f>IF(OR(tickets_cleaned[[#This Row],[resolution_time_hours]]="", tickets_cleaned[[#This Row],[resolution_time_hours]]&lt;0),"",tickets_cleaned[[#This Row],[resolution_time_hours]])</f>
        <v/>
      </c>
    </row>
    <row r="4089" spans="1:22" ht="15" customHeight="1" x14ac:dyDescent="0.2">
      <c r="A4089">
        <v>4088</v>
      </c>
      <c r="B4089" t="s">
        <v>13296</v>
      </c>
      <c r="C4089" t="s">
        <v>13297</v>
      </c>
      <c r="D4089">
        <v>64</v>
      </c>
      <c r="E4089" t="s">
        <v>65</v>
      </c>
      <c r="F4089" t="s">
        <v>96</v>
      </c>
      <c r="G4089" s="1">
        <v>44432</v>
      </c>
      <c r="H4089" t="s">
        <v>20</v>
      </c>
      <c r="I4089" t="s">
        <v>60</v>
      </c>
      <c r="J4089" s="21" t="s">
        <v>13298</v>
      </c>
      <c r="K4089" t="s">
        <v>93</v>
      </c>
      <c r="M4089" t="s">
        <v>27</v>
      </c>
      <c r="N4089" t="s">
        <v>32</v>
      </c>
      <c r="P4089"/>
      <c r="S4089">
        <v>0</v>
      </c>
      <c r="T4089">
        <v>1</v>
      </c>
      <c r="U4089">
        <v>0</v>
      </c>
      <c r="V4089" t="str">
        <f>IF(OR(tickets_cleaned[[#This Row],[resolution_time_hours]]="", tickets_cleaned[[#This Row],[resolution_time_hours]]&lt;0),"",tickets_cleaned[[#This Row],[resolution_time_hours]])</f>
        <v/>
      </c>
    </row>
    <row r="4090" spans="1:22" ht="15" customHeight="1" x14ac:dyDescent="0.2">
      <c r="A4090">
        <v>4089</v>
      </c>
      <c r="B4090" t="s">
        <v>13299</v>
      </c>
      <c r="C4090" t="s">
        <v>13300</v>
      </c>
      <c r="D4090">
        <v>41</v>
      </c>
      <c r="E4090" t="s">
        <v>65</v>
      </c>
      <c r="F4090" t="s">
        <v>237</v>
      </c>
      <c r="G4090" s="1">
        <v>44076</v>
      </c>
      <c r="H4090" t="s">
        <v>21</v>
      </c>
      <c r="I4090" t="s">
        <v>168</v>
      </c>
      <c r="J4090" s="21" t="s">
        <v>13301</v>
      </c>
      <c r="K4090" t="s">
        <v>93</v>
      </c>
      <c r="M4090" t="s">
        <v>25</v>
      </c>
      <c r="N4090" t="s">
        <v>32</v>
      </c>
      <c r="P4090"/>
      <c r="S4090">
        <v>0</v>
      </c>
      <c r="T4090">
        <v>1</v>
      </c>
      <c r="U4090">
        <v>0</v>
      </c>
      <c r="V4090" t="str">
        <f>IF(OR(tickets_cleaned[[#This Row],[resolution_time_hours]]="", tickets_cleaned[[#This Row],[resolution_time_hours]]&lt;0),"",tickets_cleaned[[#This Row],[resolution_time_hours]])</f>
        <v/>
      </c>
    </row>
    <row r="4091" spans="1:22" ht="15" customHeight="1" x14ac:dyDescent="0.2">
      <c r="A4091">
        <v>4090</v>
      </c>
      <c r="B4091" t="s">
        <v>13302</v>
      </c>
      <c r="C4091" t="s">
        <v>13303</v>
      </c>
      <c r="D4091">
        <v>53</v>
      </c>
      <c r="E4091" t="s">
        <v>90</v>
      </c>
      <c r="F4091" t="s">
        <v>84</v>
      </c>
      <c r="G4091" s="1">
        <v>43876</v>
      </c>
      <c r="H4091" t="s">
        <v>22</v>
      </c>
      <c r="I4091" t="s">
        <v>140</v>
      </c>
      <c r="J4091" t="s">
        <v>13304</v>
      </c>
      <c r="K4091" t="s">
        <v>74</v>
      </c>
      <c r="L4091" t="s">
        <v>13305</v>
      </c>
      <c r="M4091" t="s">
        <v>25</v>
      </c>
      <c r="N4091" t="s">
        <v>30</v>
      </c>
      <c r="O4091" s="15">
        <v>45078.27679398148</v>
      </c>
      <c r="P4091" s="15">
        <v>45078.493460648147</v>
      </c>
      <c r="Q4091">
        <v>2</v>
      </c>
      <c r="R4091">
        <v>5</v>
      </c>
      <c r="S4091">
        <v>1</v>
      </c>
      <c r="T4091">
        <v>0</v>
      </c>
      <c r="U4091">
        <v>1</v>
      </c>
      <c r="V4091">
        <f>IF(OR(tickets_cleaned[[#This Row],[resolution_time_hours]]="", tickets_cleaned[[#This Row],[resolution_time_hours]]&lt;0),"",tickets_cleaned[[#This Row],[resolution_time_hours]])</f>
        <v>5</v>
      </c>
    </row>
    <row r="4092" spans="1:22" ht="15" customHeight="1" x14ac:dyDescent="0.2">
      <c r="A4092">
        <v>4091</v>
      </c>
      <c r="B4092" t="s">
        <v>13306</v>
      </c>
      <c r="C4092" t="s">
        <v>13307</v>
      </c>
      <c r="D4092">
        <v>33</v>
      </c>
      <c r="E4092" t="s">
        <v>58</v>
      </c>
      <c r="F4092" t="s">
        <v>446</v>
      </c>
      <c r="G4092" s="1">
        <v>44199</v>
      </c>
      <c r="H4092" t="s">
        <v>22</v>
      </c>
      <c r="I4092" t="s">
        <v>22</v>
      </c>
      <c r="J4092" s="21" t="s">
        <v>13308</v>
      </c>
      <c r="K4092" t="s">
        <v>93</v>
      </c>
      <c r="M4092" t="s">
        <v>27</v>
      </c>
      <c r="N4092" t="s">
        <v>31</v>
      </c>
      <c r="P4092"/>
      <c r="S4092">
        <v>0</v>
      </c>
      <c r="T4092">
        <v>1</v>
      </c>
      <c r="U4092">
        <v>0</v>
      </c>
      <c r="V4092" t="str">
        <f>IF(OR(tickets_cleaned[[#This Row],[resolution_time_hours]]="", tickets_cleaned[[#This Row],[resolution_time_hours]]&lt;0),"",tickets_cleaned[[#This Row],[resolution_time_hours]])</f>
        <v/>
      </c>
    </row>
    <row r="4093" spans="1:22" ht="15" customHeight="1" x14ac:dyDescent="0.2">
      <c r="A4093">
        <v>4092</v>
      </c>
      <c r="B4093" t="s">
        <v>13309</v>
      </c>
      <c r="C4093" t="s">
        <v>13310</v>
      </c>
      <c r="D4093">
        <v>54</v>
      </c>
      <c r="E4093" t="s">
        <v>65</v>
      </c>
      <c r="F4093" t="s">
        <v>680</v>
      </c>
      <c r="G4093" s="1">
        <v>44497</v>
      </c>
      <c r="H4093" t="s">
        <v>22</v>
      </c>
      <c r="I4093" t="s">
        <v>85</v>
      </c>
      <c r="J4093" s="21" t="s">
        <v>13311</v>
      </c>
      <c r="K4093" t="s">
        <v>74</v>
      </c>
      <c r="L4093" t="s">
        <v>13312</v>
      </c>
      <c r="M4093" t="s">
        <v>26</v>
      </c>
      <c r="N4093" t="s">
        <v>30</v>
      </c>
      <c r="O4093" s="15">
        <v>45078.482372685183</v>
      </c>
      <c r="P4093" s="15">
        <v>45078.551817129628</v>
      </c>
      <c r="Q4093">
        <v>5</v>
      </c>
      <c r="R4093">
        <v>1</v>
      </c>
      <c r="S4093">
        <v>1</v>
      </c>
      <c r="T4093">
        <v>0</v>
      </c>
      <c r="U4093">
        <v>0</v>
      </c>
      <c r="V4093">
        <f>IF(OR(tickets_cleaned[[#This Row],[resolution_time_hours]]="", tickets_cleaned[[#This Row],[resolution_time_hours]]&lt;0),"",tickets_cleaned[[#This Row],[resolution_time_hours]])</f>
        <v>1</v>
      </c>
    </row>
    <row r="4094" spans="1:22" ht="15" customHeight="1" x14ac:dyDescent="0.2">
      <c r="A4094">
        <v>4093</v>
      </c>
      <c r="B4094" t="s">
        <v>13313</v>
      </c>
      <c r="C4094" t="s">
        <v>13314</v>
      </c>
      <c r="D4094">
        <v>45</v>
      </c>
      <c r="E4094" t="s">
        <v>90</v>
      </c>
      <c r="F4094" t="s">
        <v>187</v>
      </c>
      <c r="G4094" s="1">
        <v>44253</v>
      </c>
      <c r="H4094" t="s">
        <v>21</v>
      </c>
      <c r="I4094" t="s">
        <v>203</v>
      </c>
      <c r="J4094" s="21" t="s">
        <v>13315</v>
      </c>
      <c r="K4094" t="s">
        <v>93</v>
      </c>
      <c r="M4094" t="s">
        <v>26</v>
      </c>
      <c r="N4094" t="s">
        <v>31</v>
      </c>
      <c r="P4094"/>
      <c r="S4094">
        <v>0</v>
      </c>
      <c r="T4094">
        <v>1</v>
      </c>
      <c r="U4094">
        <v>0</v>
      </c>
      <c r="V4094" t="str">
        <f>IF(OR(tickets_cleaned[[#This Row],[resolution_time_hours]]="", tickets_cleaned[[#This Row],[resolution_time_hours]]&lt;0),"",tickets_cleaned[[#This Row],[resolution_time_hours]])</f>
        <v/>
      </c>
    </row>
    <row r="4095" spans="1:22" ht="15" customHeight="1" x14ac:dyDescent="0.2">
      <c r="A4095">
        <v>4094</v>
      </c>
      <c r="B4095" t="s">
        <v>13316</v>
      </c>
      <c r="C4095" t="s">
        <v>13317</v>
      </c>
      <c r="D4095">
        <v>46</v>
      </c>
      <c r="E4095" t="s">
        <v>65</v>
      </c>
      <c r="F4095" t="s">
        <v>119</v>
      </c>
      <c r="G4095" s="1">
        <v>44037</v>
      </c>
      <c r="H4095" t="s">
        <v>21</v>
      </c>
      <c r="I4095" t="s">
        <v>72</v>
      </c>
      <c r="J4095" s="21" t="s">
        <v>13318</v>
      </c>
      <c r="K4095" t="s">
        <v>93</v>
      </c>
      <c r="M4095" t="s">
        <v>26</v>
      </c>
      <c r="N4095" t="s">
        <v>32</v>
      </c>
      <c r="P4095"/>
      <c r="S4095">
        <v>0</v>
      </c>
      <c r="T4095">
        <v>1</v>
      </c>
      <c r="U4095">
        <v>0</v>
      </c>
      <c r="V4095" t="str">
        <f>IF(OR(tickets_cleaned[[#This Row],[resolution_time_hours]]="", tickets_cleaned[[#This Row],[resolution_time_hours]]&lt;0),"",tickets_cleaned[[#This Row],[resolution_time_hours]])</f>
        <v/>
      </c>
    </row>
    <row r="4096" spans="1:22" ht="15" customHeight="1" x14ac:dyDescent="0.2">
      <c r="A4096">
        <v>4095</v>
      </c>
      <c r="B4096" t="s">
        <v>13319</v>
      </c>
      <c r="C4096" t="s">
        <v>13320</v>
      </c>
      <c r="D4096">
        <v>60</v>
      </c>
      <c r="E4096" t="s">
        <v>58</v>
      </c>
      <c r="F4096" t="s">
        <v>342</v>
      </c>
      <c r="G4096" s="1">
        <v>44493</v>
      </c>
      <c r="H4096" t="s">
        <v>22</v>
      </c>
      <c r="I4096" t="s">
        <v>85</v>
      </c>
      <c r="J4096" s="21" t="s">
        <v>13321</v>
      </c>
      <c r="K4096" t="s">
        <v>62</v>
      </c>
      <c r="M4096" t="s">
        <v>27</v>
      </c>
      <c r="N4096" t="s">
        <v>31</v>
      </c>
      <c r="O4096" s="15">
        <v>45078.302569444444</v>
      </c>
      <c r="P4096"/>
      <c r="S4096">
        <v>0</v>
      </c>
      <c r="T4096">
        <v>1</v>
      </c>
      <c r="U4096">
        <v>0</v>
      </c>
      <c r="V4096" t="str">
        <f>IF(OR(tickets_cleaned[[#This Row],[resolution_time_hours]]="", tickets_cleaned[[#This Row],[resolution_time_hours]]&lt;0),"",tickets_cleaned[[#This Row],[resolution_time_hours]])</f>
        <v/>
      </c>
    </row>
    <row r="4097" spans="1:22" ht="15" customHeight="1" x14ac:dyDescent="0.2">
      <c r="A4097">
        <v>4096</v>
      </c>
      <c r="B4097" t="s">
        <v>13322</v>
      </c>
      <c r="C4097" t="s">
        <v>13323</v>
      </c>
      <c r="D4097">
        <v>20</v>
      </c>
      <c r="E4097" t="s">
        <v>90</v>
      </c>
      <c r="F4097" t="s">
        <v>199</v>
      </c>
      <c r="G4097" s="1">
        <v>44280</v>
      </c>
      <c r="H4097" t="s">
        <v>21</v>
      </c>
      <c r="I4097" t="s">
        <v>101</v>
      </c>
      <c r="J4097" s="21" t="s">
        <v>13324</v>
      </c>
      <c r="K4097" t="s">
        <v>62</v>
      </c>
      <c r="M4097" t="s">
        <v>26</v>
      </c>
      <c r="N4097" t="s">
        <v>30</v>
      </c>
      <c r="O4097" s="15">
        <v>45078.022037037037</v>
      </c>
      <c r="P4097"/>
      <c r="S4097">
        <v>0</v>
      </c>
      <c r="T4097">
        <v>1</v>
      </c>
      <c r="U4097">
        <v>0</v>
      </c>
      <c r="V4097" t="str">
        <f>IF(OR(tickets_cleaned[[#This Row],[resolution_time_hours]]="", tickets_cleaned[[#This Row],[resolution_time_hours]]&lt;0),"",tickets_cleaned[[#This Row],[resolution_time_hours]])</f>
        <v/>
      </c>
    </row>
    <row r="4098" spans="1:22" ht="15" customHeight="1" x14ac:dyDescent="0.2">
      <c r="A4098">
        <v>4097</v>
      </c>
      <c r="B4098" t="s">
        <v>13325</v>
      </c>
      <c r="C4098" t="s">
        <v>13326</v>
      </c>
      <c r="D4098">
        <v>70</v>
      </c>
      <c r="E4098" t="s">
        <v>90</v>
      </c>
      <c r="F4098" t="s">
        <v>724</v>
      </c>
      <c r="G4098" s="1">
        <v>43846</v>
      </c>
      <c r="H4098" t="s">
        <v>22</v>
      </c>
      <c r="I4098" t="s">
        <v>72</v>
      </c>
      <c r="J4098" s="21" t="s">
        <v>13327</v>
      </c>
      <c r="K4098" t="s">
        <v>93</v>
      </c>
      <c r="M4098" t="s">
        <v>28</v>
      </c>
      <c r="N4098" t="s">
        <v>32</v>
      </c>
      <c r="P4098"/>
      <c r="S4098">
        <v>0</v>
      </c>
      <c r="T4098">
        <v>1</v>
      </c>
      <c r="U4098">
        <v>0</v>
      </c>
      <c r="V4098" t="str">
        <f>IF(OR(tickets_cleaned[[#This Row],[resolution_time_hours]]="", tickets_cleaned[[#This Row],[resolution_time_hours]]&lt;0),"",tickets_cleaned[[#This Row],[resolution_time_hours]])</f>
        <v/>
      </c>
    </row>
    <row r="4099" spans="1:22" ht="15" customHeight="1" x14ac:dyDescent="0.2">
      <c r="A4099">
        <v>4098</v>
      </c>
      <c r="B4099" t="s">
        <v>13328</v>
      </c>
      <c r="C4099" t="s">
        <v>13329</v>
      </c>
      <c r="D4099">
        <v>40</v>
      </c>
      <c r="E4099" t="s">
        <v>90</v>
      </c>
      <c r="F4099" t="s">
        <v>422</v>
      </c>
      <c r="G4099" s="1">
        <v>44521</v>
      </c>
      <c r="H4099" t="s">
        <v>24</v>
      </c>
      <c r="I4099" t="s">
        <v>120</v>
      </c>
      <c r="J4099" s="21" t="s">
        <v>13330</v>
      </c>
      <c r="K4099" t="s">
        <v>93</v>
      </c>
      <c r="M4099" t="s">
        <v>27</v>
      </c>
      <c r="N4099" t="s">
        <v>32</v>
      </c>
      <c r="P4099"/>
      <c r="S4099">
        <v>0</v>
      </c>
      <c r="T4099">
        <v>1</v>
      </c>
      <c r="U4099">
        <v>0</v>
      </c>
      <c r="V4099" t="str">
        <f>IF(OR(tickets_cleaned[[#This Row],[resolution_time_hours]]="", tickets_cleaned[[#This Row],[resolution_time_hours]]&lt;0),"",tickets_cleaned[[#This Row],[resolution_time_hours]])</f>
        <v/>
      </c>
    </row>
    <row r="4100" spans="1:22" ht="15" customHeight="1" x14ac:dyDescent="0.2">
      <c r="A4100">
        <v>4099</v>
      </c>
      <c r="B4100" t="s">
        <v>13331</v>
      </c>
      <c r="C4100" t="s">
        <v>13332</v>
      </c>
      <c r="D4100">
        <v>42</v>
      </c>
      <c r="E4100" t="s">
        <v>65</v>
      </c>
      <c r="F4100" t="s">
        <v>233</v>
      </c>
      <c r="G4100" s="1">
        <v>44390</v>
      </c>
      <c r="H4100" t="s">
        <v>21</v>
      </c>
      <c r="I4100" t="s">
        <v>203</v>
      </c>
      <c r="J4100" s="21" t="s">
        <v>13333</v>
      </c>
      <c r="K4100" t="s">
        <v>93</v>
      </c>
      <c r="M4100" t="s">
        <v>25</v>
      </c>
      <c r="N4100" t="s">
        <v>29</v>
      </c>
      <c r="P4100"/>
      <c r="S4100">
        <v>0</v>
      </c>
      <c r="T4100">
        <v>1</v>
      </c>
      <c r="U4100">
        <v>0</v>
      </c>
      <c r="V4100" t="str">
        <f>IF(OR(tickets_cleaned[[#This Row],[resolution_time_hours]]="", tickets_cleaned[[#This Row],[resolution_time_hours]]&lt;0),"",tickets_cleaned[[#This Row],[resolution_time_hours]])</f>
        <v/>
      </c>
    </row>
    <row r="4101" spans="1:22" ht="15" customHeight="1" x14ac:dyDescent="0.2">
      <c r="A4101">
        <v>4100</v>
      </c>
      <c r="B4101" t="s">
        <v>13334</v>
      </c>
      <c r="C4101" t="s">
        <v>13335</v>
      </c>
      <c r="D4101">
        <v>44</v>
      </c>
      <c r="E4101" t="s">
        <v>58</v>
      </c>
      <c r="F4101" t="s">
        <v>306</v>
      </c>
      <c r="G4101" s="1">
        <v>44491</v>
      </c>
      <c r="H4101" t="s">
        <v>23</v>
      </c>
      <c r="I4101" t="s">
        <v>79</v>
      </c>
      <c r="J4101" s="21" t="s">
        <v>13336</v>
      </c>
      <c r="K4101" t="s">
        <v>93</v>
      </c>
      <c r="M4101" t="s">
        <v>27</v>
      </c>
      <c r="N4101" t="s">
        <v>31</v>
      </c>
      <c r="P4101"/>
      <c r="S4101">
        <v>0</v>
      </c>
      <c r="T4101">
        <v>1</v>
      </c>
      <c r="U4101">
        <v>0</v>
      </c>
      <c r="V4101" t="str">
        <f>IF(OR(tickets_cleaned[[#This Row],[resolution_time_hours]]="", tickets_cleaned[[#This Row],[resolution_time_hours]]&lt;0),"",tickets_cleaned[[#This Row],[resolution_time_hours]])</f>
        <v/>
      </c>
    </row>
    <row r="4102" spans="1:22" ht="15" customHeight="1" x14ac:dyDescent="0.2">
      <c r="A4102">
        <v>4101</v>
      </c>
      <c r="B4102" t="s">
        <v>13337</v>
      </c>
      <c r="C4102" t="s">
        <v>13338</v>
      </c>
      <c r="D4102">
        <v>59</v>
      </c>
      <c r="E4102" t="s">
        <v>65</v>
      </c>
      <c r="F4102" t="s">
        <v>183</v>
      </c>
      <c r="G4102" s="1">
        <v>44314</v>
      </c>
      <c r="H4102" t="s">
        <v>21</v>
      </c>
      <c r="I4102" t="s">
        <v>91</v>
      </c>
      <c r="J4102" t="s">
        <v>1005</v>
      </c>
      <c r="K4102" t="s">
        <v>62</v>
      </c>
      <c r="M4102" t="s">
        <v>27</v>
      </c>
      <c r="N4102" t="s">
        <v>32</v>
      </c>
      <c r="O4102" s="15">
        <v>45078.871423611112</v>
      </c>
      <c r="P4102"/>
      <c r="S4102">
        <v>0</v>
      </c>
      <c r="T4102">
        <v>1</v>
      </c>
      <c r="U4102">
        <v>0</v>
      </c>
      <c r="V4102" t="str">
        <f>IF(OR(tickets_cleaned[[#This Row],[resolution_time_hours]]="", tickets_cleaned[[#This Row],[resolution_time_hours]]&lt;0),"",tickets_cleaned[[#This Row],[resolution_time_hours]])</f>
        <v/>
      </c>
    </row>
    <row r="4103" spans="1:22" ht="15" customHeight="1" x14ac:dyDescent="0.2">
      <c r="A4103">
        <v>4102</v>
      </c>
      <c r="B4103" t="s">
        <v>13339</v>
      </c>
      <c r="C4103" t="s">
        <v>13340</v>
      </c>
      <c r="D4103">
        <v>47</v>
      </c>
      <c r="E4103" t="s">
        <v>65</v>
      </c>
      <c r="F4103" t="s">
        <v>125</v>
      </c>
      <c r="G4103" s="1">
        <v>44300</v>
      </c>
      <c r="H4103" t="s">
        <v>23</v>
      </c>
      <c r="I4103" t="s">
        <v>140</v>
      </c>
      <c r="J4103" s="21" t="s">
        <v>13341</v>
      </c>
      <c r="K4103" t="s">
        <v>93</v>
      </c>
      <c r="M4103" t="s">
        <v>27</v>
      </c>
      <c r="N4103" t="s">
        <v>32</v>
      </c>
      <c r="P4103"/>
      <c r="S4103">
        <v>0</v>
      </c>
      <c r="T4103">
        <v>1</v>
      </c>
      <c r="U4103">
        <v>0</v>
      </c>
      <c r="V4103" t="str">
        <f>IF(OR(tickets_cleaned[[#This Row],[resolution_time_hours]]="", tickets_cleaned[[#This Row],[resolution_time_hours]]&lt;0),"",tickets_cleaned[[#This Row],[resolution_time_hours]])</f>
        <v/>
      </c>
    </row>
    <row r="4104" spans="1:22" ht="15" customHeight="1" x14ac:dyDescent="0.2">
      <c r="A4104">
        <v>4103</v>
      </c>
      <c r="B4104" t="s">
        <v>13342</v>
      </c>
      <c r="C4104" t="s">
        <v>13343</v>
      </c>
      <c r="D4104">
        <v>24</v>
      </c>
      <c r="E4104" t="s">
        <v>65</v>
      </c>
      <c r="F4104" t="s">
        <v>59</v>
      </c>
      <c r="G4104" s="1">
        <v>44181</v>
      </c>
      <c r="H4104" t="s">
        <v>20</v>
      </c>
      <c r="I4104" t="s">
        <v>85</v>
      </c>
      <c r="J4104" t="s">
        <v>13344</v>
      </c>
      <c r="K4104" t="s">
        <v>74</v>
      </c>
      <c r="L4104" t="s">
        <v>13345</v>
      </c>
      <c r="M4104" t="s">
        <v>25</v>
      </c>
      <c r="N4104" t="s">
        <v>31</v>
      </c>
      <c r="O4104" s="15">
        <v>45078.014513888891</v>
      </c>
      <c r="P4104" s="15">
        <v>45078.560347222221</v>
      </c>
      <c r="Q4104">
        <v>5</v>
      </c>
      <c r="R4104">
        <v>13</v>
      </c>
      <c r="S4104">
        <v>1</v>
      </c>
      <c r="T4104">
        <v>0</v>
      </c>
      <c r="U4104">
        <v>0</v>
      </c>
      <c r="V4104">
        <f>IF(OR(tickets_cleaned[[#This Row],[resolution_time_hours]]="", tickets_cleaned[[#This Row],[resolution_time_hours]]&lt;0),"",tickets_cleaned[[#This Row],[resolution_time_hours]])</f>
        <v>13</v>
      </c>
    </row>
    <row r="4105" spans="1:22" ht="15" customHeight="1" x14ac:dyDescent="0.2">
      <c r="A4105">
        <v>4104</v>
      </c>
      <c r="B4105" t="s">
        <v>13346</v>
      </c>
      <c r="C4105" t="s">
        <v>13347</v>
      </c>
      <c r="D4105">
        <v>20</v>
      </c>
      <c r="E4105" t="s">
        <v>90</v>
      </c>
      <c r="F4105" t="s">
        <v>364</v>
      </c>
      <c r="G4105" s="1">
        <v>43985</v>
      </c>
      <c r="H4105" t="s">
        <v>23</v>
      </c>
      <c r="I4105" t="s">
        <v>126</v>
      </c>
      <c r="J4105" s="21" t="s">
        <v>13348</v>
      </c>
      <c r="K4105" t="s">
        <v>62</v>
      </c>
      <c r="M4105" t="s">
        <v>28</v>
      </c>
      <c r="N4105" t="s">
        <v>29</v>
      </c>
      <c r="O4105" s="15">
        <v>45078.540914351855</v>
      </c>
      <c r="P4105"/>
      <c r="S4105">
        <v>0</v>
      </c>
      <c r="T4105">
        <v>1</v>
      </c>
      <c r="U4105">
        <v>0</v>
      </c>
      <c r="V4105" t="str">
        <f>IF(OR(tickets_cleaned[[#This Row],[resolution_time_hours]]="", tickets_cleaned[[#This Row],[resolution_time_hours]]&lt;0),"",tickets_cleaned[[#This Row],[resolution_time_hours]])</f>
        <v/>
      </c>
    </row>
    <row r="4106" spans="1:22" ht="15" customHeight="1" x14ac:dyDescent="0.2">
      <c r="A4106">
        <v>4105</v>
      </c>
      <c r="B4106" t="s">
        <v>13349</v>
      </c>
      <c r="C4106" t="s">
        <v>13350</v>
      </c>
      <c r="D4106">
        <v>18</v>
      </c>
      <c r="E4106" t="s">
        <v>58</v>
      </c>
      <c r="F4106" t="s">
        <v>71</v>
      </c>
      <c r="G4106" s="1">
        <v>43923</v>
      </c>
      <c r="H4106" t="s">
        <v>20</v>
      </c>
      <c r="I4106" t="s">
        <v>22</v>
      </c>
      <c r="J4106" s="21" t="s">
        <v>13351</v>
      </c>
      <c r="K4106" t="s">
        <v>93</v>
      </c>
      <c r="M4106" t="s">
        <v>27</v>
      </c>
      <c r="N4106" t="s">
        <v>32</v>
      </c>
      <c r="P4106"/>
      <c r="S4106">
        <v>0</v>
      </c>
      <c r="T4106">
        <v>1</v>
      </c>
      <c r="U4106">
        <v>0</v>
      </c>
      <c r="V4106" t="str">
        <f>IF(OR(tickets_cleaned[[#This Row],[resolution_time_hours]]="", tickets_cleaned[[#This Row],[resolution_time_hours]]&lt;0),"",tickets_cleaned[[#This Row],[resolution_time_hours]])</f>
        <v/>
      </c>
    </row>
    <row r="4107" spans="1:22" ht="15" customHeight="1" x14ac:dyDescent="0.2">
      <c r="A4107">
        <v>4106</v>
      </c>
      <c r="B4107" t="s">
        <v>13352</v>
      </c>
      <c r="C4107" t="s">
        <v>13353</v>
      </c>
      <c r="D4107">
        <v>28</v>
      </c>
      <c r="E4107" t="s">
        <v>90</v>
      </c>
      <c r="F4107" t="s">
        <v>125</v>
      </c>
      <c r="G4107" s="1">
        <v>44552</v>
      </c>
      <c r="H4107" t="s">
        <v>22</v>
      </c>
      <c r="I4107" t="s">
        <v>101</v>
      </c>
      <c r="J4107" s="21" t="s">
        <v>13354</v>
      </c>
      <c r="K4107" t="s">
        <v>93</v>
      </c>
      <c r="M4107" t="s">
        <v>27</v>
      </c>
      <c r="N4107" t="s">
        <v>29</v>
      </c>
      <c r="P4107"/>
      <c r="S4107">
        <v>0</v>
      </c>
      <c r="T4107">
        <v>1</v>
      </c>
      <c r="U4107">
        <v>0</v>
      </c>
      <c r="V4107" t="str">
        <f>IF(OR(tickets_cleaned[[#This Row],[resolution_time_hours]]="", tickets_cleaned[[#This Row],[resolution_time_hours]]&lt;0),"",tickets_cleaned[[#This Row],[resolution_time_hours]])</f>
        <v/>
      </c>
    </row>
    <row r="4108" spans="1:22" ht="15" customHeight="1" x14ac:dyDescent="0.2">
      <c r="A4108">
        <v>4107</v>
      </c>
      <c r="B4108" t="s">
        <v>13355</v>
      </c>
      <c r="C4108" t="s">
        <v>13356</v>
      </c>
      <c r="D4108">
        <v>61</v>
      </c>
      <c r="E4108" t="s">
        <v>58</v>
      </c>
      <c r="F4108" t="s">
        <v>364</v>
      </c>
      <c r="G4108" s="1">
        <v>44173</v>
      </c>
      <c r="H4108" t="s">
        <v>22</v>
      </c>
      <c r="I4108" t="s">
        <v>106</v>
      </c>
      <c r="J4108" s="21" t="s">
        <v>13357</v>
      </c>
      <c r="K4108" t="s">
        <v>93</v>
      </c>
      <c r="M4108" t="s">
        <v>26</v>
      </c>
      <c r="N4108" t="s">
        <v>32</v>
      </c>
      <c r="P4108"/>
      <c r="S4108">
        <v>0</v>
      </c>
      <c r="T4108">
        <v>1</v>
      </c>
      <c r="U4108">
        <v>0</v>
      </c>
      <c r="V4108" t="str">
        <f>IF(OR(tickets_cleaned[[#This Row],[resolution_time_hours]]="", tickets_cleaned[[#This Row],[resolution_time_hours]]&lt;0),"",tickets_cleaned[[#This Row],[resolution_time_hours]])</f>
        <v/>
      </c>
    </row>
    <row r="4109" spans="1:22" ht="15" customHeight="1" x14ac:dyDescent="0.2">
      <c r="A4109">
        <v>4108</v>
      </c>
      <c r="B4109" t="s">
        <v>13358</v>
      </c>
      <c r="C4109" t="s">
        <v>13359</v>
      </c>
      <c r="D4109">
        <v>49</v>
      </c>
      <c r="E4109" t="s">
        <v>58</v>
      </c>
      <c r="F4109" t="s">
        <v>249</v>
      </c>
      <c r="G4109" s="1">
        <v>44519</v>
      </c>
      <c r="H4109" t="s">
        <v>20</v>
      </c>
      <c r="I4109" t="s">
        <v>72</v>
      </c>
      <c r="J4109" s="21" t="s">
        <v>13360</v>
      </c>
      <c r="K4109" t="s">
        <v>62</v>
      </c>
      <c r="M4109" t="s">
        <v>25</v>
      </c>
      <c r="N4109" t="s">
        <v>31</v>
      </c>
      <c r="O4109" s="15">
        <v>45078.388912037037</v>
      </c>
      <c r="P4109"/>
      <c r="S4109">
        <v>0</v>
      </c>
      <c r="T4109">
        <v>1</v>
      </c>
      <c r="U4109">
        <v>0</v>
      </c>
      <c r="V4109" t="str">
        <f>IF(OR(tickets_cleaned[[#This Row],[resolution_time_hours]]="", tickets_cleaned[[#This Row],[resolution_time_hours]]&lt;0),"",tickets_cleaned[[#This Row],[resolution_time_hours]])</f>
        <v/>
      </c>
    </row>
    <row r="4110" spans="1:22" ht="15" customHeight="1" x14ac:dyDescent="0.2">
      <c r="A4110">
        <v>4109</v>
      </c>
      <c r="B4110" t="s">
        <v>13361</v>
      </c>
      <c r="C4110" t="s">
        <v>13362</v>
      </c>
      <c r="D4110">
        <v>62</v>
      </c>
      <c r="E4110" t="s">
        <v>65</v>
      </c>
      <c r="F4110" t="s">
        <v>125</v>
      </c>
      <c r="G4110" s="1">
        <v>44448</v>
      </c>
      <c r="H4110" t="s">
        <v>23</v>
      </c>
      <c r="I4110" t="s">
        <v>168</v>
      </c>
      <c r="J4110" s="21" t="s">
        <v>13363</v>
      </c>
      <c r="K4110" t="s">
        <v>93</v>
      </c>
      <c r="M4110" t="s">
        <v>25</v>
      </c>
      <c r="N4110" t="s">
        <v>29</v>
      </c>
      <c r="P4110"/>
      <c r="S4110">
        <v>0</v>
      </c>
      <c r="T4110">
        <v>1</v>
      </c>
      <c r="U4110">
        <v>0</v>
      </c>
      <c r="V4110" t="str">
        <f>IF(OR(tickets_cleaned[[#This Row],[resolution_time_hours]]="", tickets_cleaned[[#This Row],[resolution_time_hours]]&lt;0),"",tickets_cleaned[[#This Row],[resolution_time_hours]])</f>
        <v/>
      </c>
    </row>
    <row r="4111" spans="1:22" ht="15" customHeight="1" x14ac:dyDescent="0.2">
      <c r="A4111">
        <v>4110</v>
      </c>
      <c r="B4111" t="s">
        <v>13364</v>
      </c>
      <c r="C4111" t="s">
        <v>13365</v>
      </c>
      <c r="D4111">
        <v>36</v>
      </c>
      <c r="E4111" t="s">
        <v>65</v>
      </c>
      <c r="F4111" t="s">
        <v>175</v>
      </c>
      <c r="G4111" s="1">
        <v>44490</v>
      </c>
      <c r="H4111" t="s">
        <v>21</v>
      </c>
      <c r="I4111" t="s">
        <v>176</v>
      </c>
      <c r="J4111" s="21" t="s">
        <v>13366</v>
      </c>
      <c r="K4111" t="s">
        <v>93</v>
      </c>
      <c r="M4111" t="s">
        <v>28</v>
      </c>
      <c r="N4111" t="s">
        <v>30</v>
      </c>
      <c r="P4111"/>
      <c r="S4111">
        <v>0</v>
      </c>
      <c r="T4111">
        <v>1</v>
      </c>
      <c r="U4111">
        <v>0</v>
      </c>
      <c r="V4111" t="str">
        <f>IF(OR(tickets_cleaned[[#This Row],[resolution_time_hours]]="", tickets_cleaned[[#This Row],[resolution_time_hours]]&lt;0),"",tickets_cleaned[[#This Row],[resolution_time_hours]])</f>
        <v/>
      </c>
    </row>
    <row r="4112" spans="1:22" ht="15" customHeight="1" x14ac:dyDescent="0.2">
      <c r="A4112">
        <v>4111</v>
      </c>
      <c r="B4112" t="s">
        <v>13367</v>
      </c>
      <c r="C4112" t="s">
        <v>13368</v>
      </c>
      <c r="D4112">
        <v>60</v>
      </c>
      <c r="E4112" t="s">
        <v>90</v>
      </c>
      <c r="F4112" t="s">
        <v>311</v>
      </c>
      <c r="G4112" s="1">
        <v>43986</v>
      </c>
      <c r="H4112" t="s">
        <v>23</v>
      </c>
      <c r="I4112" t="s">
        <v>72</v>
      </c>
      <c r="J4112" s="21" t="s">
        <v>13369</v>
      </c>
      <c r="K4112" t="s">
        <v>74</v>
      </c>
      <c r="L4112" t="s">
        <v>13370</v>
      </c>
      <c r="M4112" t="s">
        <v>25</v>
      </c>
      <c r="N4112" t="s">
        <v>29</v>
      </c>
      <c r="O4112" s="15">
        <v>45078.236180555556</v>
      </c>
      <c r="P4112" s="15">
        <v>45077.976458333331</v>
      </c>
      <c r="Q4112">
        <v>4</v>
      </c>
      <c r="S4112">
        <v>1</v>
      </c>
      <c r="T4112">
        <v>0</v>
      </c>
      <c r="U4112">
        <v>0</v>
      </c>
      <c r="V4112" t="str">
        <f>IF(OR(tickets_cleaned[[#This Row],[resolution_time_hours]]="", tickets_cleaned[[#This Row],[resolution_time_hours]]&lt;0),"",tickets_cleaned[[#This Row],[resolution_time_hours]])</f>
        <v/>
      </c>
    </row>
    <row r="4113" spans="1:22" ht="15" customHeight="1" x14ac:dyDescent="0.2">
      <c r="A4113">
        <v>4112</v>
      </c>
      <c r="B4113" t="s">
        <v>13371</v>
      </c>
      <c r="C4113" t="s">
        <v>13372</v>
      </c>
      <c r="D4113">
        <v>56</v>
      </c>
      <c r="E4113" t="s">
        <v>58</v>
      </c>
      <c r="F4113" t="s">
        <v>342</v>
      </c>
      <c r="G4113" s="1">
        <v>44428</v>
      </c>
      <c r="H4113" t="s">
        <v>23</v>
      </c>
      <c r="I4113" t="s">
        <v>85</v>
      </c>
      <c r="J4113" s="21" t="s">
        <v>13373</v>
      </c>
      <c r="K4113" t="s">
        <v>74</v>
      </c>
      <c r="L4113" t="s">
        <v>13374</v>
      </c>
      <c r="M4113" t="s">
        <v>28</v>
      </c>
      <c r="N4113" t="s">
        <v>31</v>
      </c>
      <c r="O4113" s="15">
        <v>45078.532037037039</v>
      </c>
      <c r="P4113" s="15">
        <v>45078.23064814815</v>
      </c>
      <c r="Q4113">
        <v>1</v>
      </c>
      <c r="S4113">
        <v>1</v>
      </c>
      <c r="T4113">
        <v>0</v>
      </c>
      <c r="U4113">
        <v>1</v>
      </c>
      <c r="V4113" t="str">
        <f>IF(OR(tickets_cleaned[[#This Row],[resolution_time_hours]]="", tickets_cleaned[[#This Row],[resolution_time_hours]]&lt;0),"",tickets_cleaned[[#This Row],[resolution_time_hours]])</f>
        <v/>
      </c>
    </row>
    <row r="4114" spans="1:22" ht="15" customHeight="1" x14ac:dyDescent="0.2">
      <c r="A4114">
        <v>4113</v>
      </c>
      <c r="B4114" t="s">
        <v>13375</v>
      </c>
      <c r="C4114" t="s">
        <v>13376</v>
      </c>
      <c r="D4114">
        <v>44</v>
      </c>
      <c r="E4114" t="s">
        <v>58</v>
      </c>
      <c r="F4114" t="s">
        <v>183</v>
      </c>
      <c r="G4114" s="1">
        <v>44169</v>
      </c>
      <c r="H4114" t="s">
        <v>22</v>
      </c>
      <c r="I4114" t="s">
        <v>67</v>
      </c>
      <c r="J4114" s="21" t="s">
        <v>13377</v>
      </c>
      <c r="K4114" t="s">
        <v>93</v>
      </c>
      <c r="M4114" t="s">
        <v>28</v>
      </c>
      <c r="N4114" t="s">
        <v>31</v>
      </c>
      <c r="P4114"/>
      <c r="S4114">
        <v>0</v>
      </c>
      <c r="T4114">
        <v>1</v>
      </c>
      <c r="U4114">
        <v>0</v>
      </c>
      <c r="V4114" t="str">
        <f>IF(OR(tickets_cleaned[[#This Row],[resolution_time_hours]]="", tickets_cleaned[[#This Row],[resolution_time_hours]]&lt;0),"",tickets_cleaned[[#This Row],[resolution_time_hours]])</f>
        <v/>
      </c>
    </row>
    <row r="4115" spans="1:22" ht="15" customHeight="1" x14ac:dyDescent="0.2">
      <c r="A4115">
        <v>4114</v>
      </c>
      <c r="B4115" t="s">
        <v>13378</v>
      </c>
      <c r="C4115" t="s">
        <v>13379</v>
      </c>
      <c r="D4115">
        <v>30</v>
      </c>
      <c r="E4115" t="s">
        <v>65</v>
      </c>
      <c r="F4115" t="s">
        <v>249</v>
      </c>
      <c r="G4115" s="1">
        <v>44515</v>
      </c>
      <c r="H4115" t="s">
        <v>22</v>
      </c>
      <c r="I4115" t="s">
        <v>101</v>
      </c>
      <c r="J4115" t="s">
        <v>2685</v>
      </c>
      <c r="K4115" t="s">
        <v>93</v>
      </c>
      <c r="M4115" t="s">
        <v>28</v>
      </c>
      <c r="N4115" t="s">
        <v>32</v>
      </c>
      <c r="P4115"/>
      <c r="S4115">
        <v>0</v>
      </c>
      <c r="T4115">
        <v>1</v>
      </c>
      <c r="U4115">
        <v>0</v>
      </c>
      <c r="V4115" t="str">
        <f>IF(OR(tickets_cleaned[[#This Row],[resolution_time_hours]]="", tickets_cleaned[[#This Row],[resolution_time_hours]]&lt;0),"",tickets_cleaned[[#This Row],[resolution_time_hours]])</f>
        <v/>
      </c>
    </row>
    <row r="4116" spans="1:22" ht="15" customHeight="1" x14ac:dyDescent="0.2">
      <c r="A4116">
        <v>4115</v>
      </c>
      <c r="B4116" t="s">
        <v>13380</v>
      </c>
      <c r="C4116" t="s">
        <v>13381</v>
      </c>
      <c r="D4116">
        <v>70</v>
      </c>
      <c r="E4116" t="s">
        <v>90</v>
      </c>
      <c r="F4116" t="s">
        <v>71</v>
      </c>
      <c r="G4116" s="1">
        <v>44285</v>
      </c>
      <c r="H4116" t="s">
        <v>22</v>
      </c>
      <c r="I4116" t="s">
        <v>20</v>
      </c>
      <c r="J4116" s="21" t="s">
        <v>13382</v>
      </c>
      <c r="K4116" t="s">
        <v>62</v>
      </c>
      <c r="M4116" t="s">
        <v>25</v>
      </c>
      <c r="N4116" t="s">
        <v>29</v>
      </c>
      <c r="O4116" s="15">
        <v>45078.807071759256</v>
      </c>
      <c r="P4116"/>
      <c r="S4116">
        <v>0</v>
      </c>
      <c r="T4116">
        <v>1</v>
      </c>
      <c r="U4116">
        <v>0</v>
      </c>
      <c r="V4116" t="str">
        <f>IF(OR(tickets_cleaned[[#This Row],[resolution_time_hours]]="", tickets_cleaned[[#This Row],[resolution_time_hours]]&lt;0),"",tickets_cleaned[[#This Row],[resolution_time_hours]])</f>
        <v/>
      </c>
    </row>
    <row r="4117" spans="1:22" ht="15" customHeight="1" x14ac:dyDescent="0.2">
      <c r="A4117">
        <v>4116</v>
      </c>
      <c r="B4117" t="s">
        <v>13383</v>
      </c>
      <c r="C4117" t="s">
        <v>13384</v>
      </c>
      <c r="D4117">
        <v>42</v>
      </c>
      <c r="E4117" t="s">
        <v>90</v>
      </c>
      <c r="F4117" t="s">
        <v>152</v>
      </c>
      <c r="G4117" s="1">
        <v>43994</v>
      </c>
      <c r="H4117" t="s">
        <v>24</v>
      </c>
      <c r="I4117" t="s">
        <v>168</v>
      </c>
      <c r="J4117" s="21" t="s">
        <v>13385</v>
      </c>
      <c r="K4117" t="s">
        <v>93</v>
      </c>
      <c r="M4117" t="s">
        <v>28</v>
      </c>
      <c r="N4117" t="s">
        <v>31</v>
      </c>
      <c r="P4117"/>
      <c r="S4117">
        <v>0</v>
      </c>
      <c r="T4117">
        <v>1</v>
      </c>
      <c r="U4117">
        <v>0</v>
      </c>
      <c r="V4117" t="str">
        <f>IF(OR(tickets_cleaned[[#This Row],[resolution_time_hours]]="", tickets_cleaned[[#This Row],[resolution_time_hours]]&lt;0),"",tickets_cleaned[[#This Row],[resolution_time_hours]])</f>
        <v/>
      </c>
    </row>
    <row r="4118" spans="1:22" ht="15" customHeight="1" x14ac:dyDescent="0.2">
      <c r="A4118">
        <v>4117</v>
      </c>
      <c r="B4118" t="s">
        <v>13386</v>
      </c>
      <c r="C4118" t="s">
        <v>13387</v>
      </c>
      <c r="D4118">
        <v>60</v>
      </c>
      <c r="E4118" t="s">
        <v>90</v>
      </c>
      <c r="F4118" t="s">
        <v>84</v>
      </c>
      <c r="G4118" s="1">
        <v>44245</v>
      </c>
      <c r="H4118" t="s">
        <v>23</v>
      </c>
      <c r="I4118" t="s">
        <v>60</v>
      </c>
      <c r="J4118" s="21" t="s">
        <v>13388</v>
      </c>
      <c r="K4118" t="s">
        <v>62</v>
      </c>
      <c r="M4118" t="s">
        <v>26</v>
      </c>
      <c r="N4118" t="s">
        <v>30</v>
      </c>
      <c r="O4118" s="15">
        <v>45078.920300925929</v>
      </c>
      <c r="P4118"/>
      <c r="S4118">
        <v>0</v>
      </c>
      <c r="T4118">
        <v>1</v>
      </c>
      <c r="U4118">
        <v>0</v>
      </c>
      <c r="V4118" t="str">
        <f>IF(OR(tickets_cleaned[[#This Row],[resolution_time_hours]]="", tickets_cleaned[[#This Row],[resolution_time_hours]]&lt;0),"",tickets_cleaned[[#This Row],[resolution_time_hours]])</f>
        <v/>
      </c>
    </row>
    <row r="4119" spans="1:22" ht="15" customHeight="1" x14ac:dyDescent="0.2">
      <c r="A4119">
        <v>4118</v>
      </c>
      <c r="B4119" t="s">
        <v>13389</v>
      </c>
      <c r="C4119" t="s">
        <v>13390</v>
      </c>
      <c r="D4119">
        <v>27</v>
      </c>
      <c r="E4119" t="s">
        <v>90</v>
      </c>
      <c r="F4119" t="s">
        <v>125</v>
      </c>
      <c r="G4119" s="1">
        <v>44126</v>
      </c>
      <c r="H4119" t="s">
        <v>23</v>
      </c>
      <c r="I4119" t="s">
        <v>60</v>
      </c>
      <c r="J4119" s="21" t="s">
        <v>13391</v>
      </c>
      <c r="K4119" t="s">
        <v>62</v>
      </c>
      <c r="M4119" t="s">
        <v>26</v>
      </c>
      <c r="N4119" t="s">
        <v>31</v>
      </c>
      <c r="O4119" s="15">
        <v>45078.086296296293</v>
      </c>
      <c r="P4119"/>
      <c r="S4119">
        <v>0</v>
      </c>
      <c r="T4119">
        <v>1</v>
      </c>
      <c r="U4119">
        <v>0</v>
      </c>
      <c r="V4119" t="str">
        <f>IF(OR(tickets_cleaned[[#This Row],[resolution_time_hours]]="", tickets_cleaned[[#This Row],[resolution_time_hours]]&lt;0),"",tickets_cleaned[[#This Row],[resolution_time_hours]])</f>
        <v/>
      </c>
    </row>
    <row r="4120" spans="1:22" ht="15" customHeight="1" x14ac:dyDescent="0.2">
      <c r="A4120">
        <v>4119</v>
      </c>
      <c r="B4120" t="s">
        <v>13392</v>
      </c>
      <c r="C4120" t="s">
        <v>13393</v>
      </c>
      <c r="D4120">
        <v>62</v>
      </c>
      <c r="E4120" t="s">
        <v>65</v>
      </c>
      <c r="F4120" t="s">
        <v>187</v>
      </c>
      <c r="G4120" s="1">
        <v>44184</v>
      </c>
      <c r="H4120" t="s">
        <v>20</v>
      </c>
      <c r="I4120" t="s">
        <v>168</v>
      </c>
      <c r="J4120" t="s">
        <v>13394</v>
      </c>
      <c r="K4120" t="s">
        <v>62</v>
      </c>
      <c r="M4120" t="s">
        <v>25</v>
      </c>
      <c r="N4120" t="s">
        <v>29</v>
      </c>
      <c r="O4120" s="15">
        <v>45078.695347222223</v>
      </c>
      <c r="P4120"/>
      <c r="S4120">
        <v>0</v>
      </c>
      <c r="T4120">
        <v>1</v>
      </c>
      <c r="U4120">
        <v>0</v>
      </c>
      <c r="V4120" t="str">
        <f>IF(OR(tickets_cleaned[[#This Row],[resolution_time_hours]]="", tickets_cleaned[[#This Row],[resolution_time_hours]]&lt;0),"",tickets_cleaned[[#This Row],[resolution_time_hours]])</f>
        <v/>
      </c>
    </row>
    <row r="4121" spans="1:22" ht="15" customHeight="1" x14ac:dyDescent="0.2">
      <c r="A4121">
        <v>4120</v>
      </c>
      <c r="B4121" t="s">
        <v>13395</v>
      </c>
      <c r="C4121" t="s">
        <v>13396</v>
      </c>
      <c r="D4121">
        <v>41</v>
      </c>
      <c r="E4121" t="s">
        <v>90</v>
      </c>
      <c r="F4121" t="s">
        <v>134</v>
      </c>
      <c r="G4121" s="1">
        <v>43878</v>
      </c>
      <c r="H4121" t="s">
        <v>23</v>
      </c>
      <c r="I4121" t="s">
        <v>176</v>
      </c>
      <c r="J4121" s="21" t="s">
        <v>13397</v>
      </c>
      <c r="K4121" t="s">
        <v>74</v>
      </c>
      <c r="L4121" t="s">
        <v>13398</v>
      </c>
      <c r="M4121" t="s">
        <v>26</v>
      </c>
      <c r="N4121" t="s">
        <v>30</v>
      </c>
      <c r="O4121" s="15">
        <v>45078.729375000003</v>
      </c>
      <c r="P4121" s="15">
        <v>45077.980069444442</v>
      </c>
      <c r="Q4121">
        <v>5</v>
      </c>
      <c r="S4121">
        <v>1</v>
      </c>
      <c r="T4121">
        <v>0</v>
      </c>
      <c r="U4121">
        <v>0</v>
      </c>
      <c r="V4121" t="str">
        <f>IF(OR(tickets_cleaned[[#This Row],[resolution_time_hours]]="", tickets_cleaned[[#This Row],[resolution_time_hours]]&lt;0),"",tickets_cleaned[[#This Row],[resolution_time_hours]])</f>
        <v/>
      </c>
    </row>
    <row r="4122" spans="1:22" ht="15" customHeight="1" x14ac:dyDescent="0.2">
      <c r="A4122">
        <v>4121</v>
      </c>
      <c r="B4122" t="s">
        <v>13399</v>
      </c>
      <c r="C4122" t="s">
        <v>13400</v>
      </c>
      <c r="D4122">
        <v>26</v>
      </c>
      <c r="E4122" t="s">
        <v>58</v>
      </c>
      <c r="F4122" t="s">
        <v>237</v>
      </c>
      <c r="G4122" s="1">
        <v>43844</v>
      </c>
      <c r="H4122" t="s">
        <v>22</v>
      </c>
      <c r="I4122" t="s">
        <v>67</v>
      </c>
      <c r="J4122" s="21" t="s">
        <v>13401</v>
      </c>
      <c r="K4122" t="s">
        <v>74</v>
      </c>
      <c r="L4122" t="s">
        <v>13402</v>
      </c>
      <c r="M4122" t="s">
        <v>26</v>
      </c>
      <c r="N4122" t="s">
        <v>31</v>
      </c>
      <c r="O4122" s="15">
        <v>45078.038425925923</v>
      </c>
      <c r="P4122" s="15">
        <v>45078.655787037038</v>
      </c>
      <c r="Q4122">
        <v>4</v>
      </c>
      <c r="R4122">
        <v>14</v>
      </c>
      <c r="S4122">
        <v>1</v>
      </c>
      <c r="T4122">
        <v>0</v>
      </c>
      <c r="U4122">
        <v>0</v>
      </c>
      <c r="V4122">
        <f>IF(OR(tickets_cleaned[[#This Row],[resolution_time_hours]]="", tickets_cleaned[[#This Row],[resolution_time_hours]]&lt;0),"",tickets_cleaned[[#This Row],[resolution_time_hours]])</f>
        <v>14</v>
      </c>
    </row>
    <row r="4123" spans="1:22" ht="15" customHeight="1" x14ac:dyDescent="0.2">
      <c r="A4123">
        <v>4122</v>
      </c>
      <c r="B4123" t="s">
        <v>13403</v>
      </c>
      <c r="C4123" t="s">
        <v>13404</v>
      </c>
      <c r="D4123">
        <v>31</v>
      </c>
      <c r="E4123" t="s">
        <v>58</v>
      </c>
      <c r="F4123" t="s">
        <v>311</v>
      </c>
      <c r="G4123" s="1">
        <v>44485</v>
      </c>
      <c r="H4123" t="s">
        <v>22</v>
      </c>
      <c r="I4123" t="s">
        <v>168</v>
      </c>
      <c r="J4123" s="21" t="s">
        <v>13405</v>
      </c>
      <c r="K4123" t="s">
        <v>62</v>
      </c>
      <c r="M4123" t="s">
        <v>28</v>
      </c>
      <c r="N4123" t="s">
        <v>30</v>
      </c>
      <c r="O4123" s="15">
        <v>45078.248171296298</v>
      </c>
      <c r="P4123"/>
      <c r="S4123">
        <v>0</v>
      </c>
      <c r="T4123">
        <v>1</v>
      </c>
      <c r="U4123">
        <v>0</v>
      </c>
      <c r="V4123" t="str">
        <f>IF(OR(tickets_cleaned[[#This Row],[resolution_time_hours]]="", tickets_cleaned[[#This Row],[resolution_time_hours]]&lt;0),"",tickets_cleaned[[#This Row],[resolution_time_hours]])</f>
        <v/>
      </c>
    </row>
    <row r="4124" spans="1:22" ht="15" customHeight="1" x14ac:dyDescent="0.2">
      <c r="A4124">
        <v>4123</v>
      </c>
      <c r="B4124" t="s">
        <v>13406</v>
      </c>
      <c r="C4124" t="s">
        <v>13407</v>
      </c>
      <c r="D4124">
        <v>51</v>
      </c>
      <c r="E4124" t="s">
        <v>58</v>
      </c>
      <c r="F4124" t="s">
        <v>183</v>
      </c>
      <c r="G4124" s="1">
        <v>44517</v>
      </c>
      <c r="H4124" t="s">
        <v>20</v>
      </c>
      <c r="I4124" t="s">
        <v>20</v>
      </c>
      <c r="J4124" t="s">
        <v>1077</v>
      </c>
      <c r="K4124" t="s">
        <v>74</v>
      </c>
      <c r="L4124" t="s">
        <v>13408</v>
      </c>
      <c r="M4124" t="s">
        <v>26</v>
      </c>
      <c r="N4124" t="s">
        <v>29</v>
      </c>
      <c r="O4124" s="15">
        <v>45078.153043981481</v>
      </c>
      <c r="P4124" s="15">
        <v>45078.164155092592</v>
      </c>
      <c r="Q4124">
        <v>2</v>
      </c>
      <c r="R4124">
        <v>0</v>
      </c>
      <c r="S4124">
        <v>1</v>
      </c>
      <c r="T4124">
        <v>0</v>
      </c>
      <c r="U4124">
        <v>1</v>
      </c>
      <c r="V4124">
        <f>IF(OR(tickets_cleaned[[#This Row],[resolution_time_hours]]="", tickets_cleaned[[#This Row],[resolution_time_hours]]&lt;0),"",tickets_cleaned[[#This Row],[resolution_time_hours]])</f>
        <v>0</v>
      </c>
    </row>
    <row r="4125" spans="1:22" ht="15" customHeight="1" x14ac:dyDescent="0.2">
      <c r="A4125">
        <v>4124</v>
      </c>
      <c r="B4125" t="s">
        <v>13409</v>
      </c>
      <c r="C4125" t="s">
        <v>13410</v>
      </c>
      <c r="D4125">
        <v>46</v>
      </c>
      <c r="E4125" t="s">
        <v>58</v>
      </c>
      <c r="F4125" t="s">
        <v>275</v>
      </c>
      <c r="G4125" s="1">
        <v>44420</v>
      </c>
      <c r="H4125" t="s">
        <v>22</v>
      </c>
      <c r="I4125" t="s">
        <v>67</v>
      </c>
      <c r="J4125" t="s">
        <v>13411</v>
      </c>
      <c r="K4125" t="s">
        <v>74</v>
      </c>
      <c r="L4125" t="s">
        <v>13412</v>
      </c>
      <c r="M4125" t="s">
        <v>25</v>
      </c>
      <c r="N4125" t="s">
        <v>32</v>
      </c>
      <c r="O4125" s="15">
        <v>45078.062083333331</v>
      </c>
      <c r="P4125" s="15">
        <v>45078.642638888887</v>
      </c>
      <c r="Q4125">
        <v>4</v>
      </c>
      <c r="R4125">
        <v>13</v>
      </c>
      <c r="S4125">
        <v>1</v>
      </c>
      <c r="T4125">
        <v>0</v>
      </c>
      <c r="U4125">
        <v>0</v>
      </c>
      <c r="V4125">
        <f>IF(OR(tickets_cleaned[[#This Row],[resolution_time_hours]]="", tickets_cleaned[[#This Row],[resolution_time_hours]]&lt;0),"",tickets_cleaned[[#This Row],[resolution_time_hours]])</f>
        <v>13</v>
      </c>
    </row>
    <row r="4126" spans="1:22" ht="15" customHeight="1" x14ac:dyDescent="0.2">
      <c r="A4126">
        <v>4125</v>
      </c>
      <c r="B4126" t="s">
        <v>13413</v>
      </c>
      <c r="C4126" t="s">
        <v>13414</v>
      </c>
      <c r="D4126">
        <v>47</v>
      </c>
      <c r="E4126" t="s">
        <v>58</v>
      </c>
      <c r="F4126" t="s">
        <v>125</v>
      </c>
      <c r="G4126" s="1">
        <v>44299</v>
      </c>
      <c r="H4126" t="s">
        <v>22</v>
      </c>
      <c r="I4126" t="s">
        <v>20</v>
      </c>
      <c r="J4126" s="21" t="s">
        <v>13415</v>
      </c>
      <c r="K4126" t="s">
        <v>93</v>
      </c>
      <c r="M4126" t="s">
        <v>28</v>
      </c>
      <c r="N4126" t="s">
        <v>29</v>
      </c>
      <c r="P4126"/>
      <c r="S4126">
        <v>0</v>
      </c>
      <c r="T4126">
        <v>1</v>
      </c>
      <c r="U4126">
        <v>0</v>
      </c>
      <c r="V4126" t="str">
        <f>IF(OR(tickets_cleaned[[#This Row],[resolution_time_hours]]="", tickets_cleaned[[#This Row],[resolution_time_hours]]&lt;0),"",tickets_cleaned[[#This Row],[resolution_time_hours]])</f>
        <v/>
      </c>
    </row>
    <row r="4127" spans="1:22" ht="15" customHeight="1" x14ac:dyDescent="0.2">
      <c r="A4127">
        <v>4126</v>
      </c>
      <c r="B4127" t="s">
        <v>13416</v>
      </c>
      <c r="C4127" t="s">
        <v>13417</v>
      </c>
      <c r="D4127">
        <v>67</v>
      </c>
      <c r="E4127" t="s">
        <v>58</v>
      </c>
      <c r="F4127" t="s">
        <v>233</v>
      </c>
      <c r="G4127" s="1">
        <v>44374</v>
      </c>
      <c r="H4127" t="s">
        <v>21</v>
      </c>
      <c r="I4127" t="s">
        <v>140</v>
      </c>
      <c r="J4127" s="21" t="s">
        <v>13418</v>
      </c>
      <c r="K4127" t="s">
        <v>62</v>
      </c>
      <c r="M4127" t="s">
        <v>28</v>
      </c>
      <c r="N4127" t="s">
        <v>29</v>
      </c>
      <c r="O4127" s="15">
        <v>45078.603101851855</v>
      </c>
      <c r="P4127"/>
      <c r="S4127">
        <v>0</v>
      </c>
      <c r="T4127">
        <v>1</v>
      </c>
      <c r="U4127">
        <v>0</v>
      </c>
      <c r="V4127" t="str">
        <f>IF(OR(tickets_cleaned[[#This Row],[resolution_time_hours]]="", tickets_cleaned[[#This Row],[resolution_time_hours]]&lt;0),"",tickets_cleaned[[#This Row],[resolution_time_hours]])</f>
        <v/>
      </c>
    </row>
    <row r="4128" spans="1:22" ht="15" customHeight="1" x14ac:dyDescent="0.2">
      <c r="A4128">
        <v>4127</v>
      </c>
      <c r="B4128" t="s">
        <v>13419</v>
      </c>
      <c r="C4128" t="s">
        <v>13420</v>
      </c>
      <c r="D4128">
        <v>56</v>
      </c>
      <c r="E4128" t="s">
        <v>58</v>
      </c>
      <c r="F4128" t="s">
        <v>446</v>
      </c>
      <c r="G4128" s="1">
        <v>44033</v>
      </c>
      <c r="H4128" t="s">
        <v>24</v>
      </c>
      <c r="I4128" t="s">
        <v>106</v>
      </c>
      <c r="J4128" s="21" t="s">
        <v>13421</v>
      </c>
      <c r="K4128" t="s">
        <v>74</v>
      </c>
      <c r="L4128" t="s">
        <v>13422</v>
      </c>
      <c r="M4128" t="s">
        <v>27</v>
      </c>
      <c r="N4128" t="s">
        <v>31</v>
      </c>
      <c r="O4128" s="15">
        <v>45078.657280092593</v>
      </c>
      <c r="P4128" s="15">
        <v>45077.975335648145</v>
      </c>
      <c r="Q4128">
        <v>3</v>
      </c>
      <c r="S4128">
        <v>1</v>
      </c>
      <c r="T4128">
        <v>0</v>
      </c>
      <c r="U4128">
        <v>0</v>
      </c>
      <c r="V4128" t="str">
        <f>IF(OR(tickets_cleaned[[#This Row],[resolution_time_hours]]="", tickets_cleaned[[#This Row],[resolution_time_hours]]&lt;0),"",tickets_cleaned[[#This Row],[resolution_time_hours]])</f>
        <v/>
      </c>
    </row>
    <row r="4129" spans="1:22" ht="15" customHeight="1" x14ac:dyDescent="0.2">
      <c r="A4129">
        <v>4128</v>
      </c>
      <c r="B4129" t="s">
        <v>13423</v>
      </c>
      <c r="C4129" t="s">
        <v>13424</v>
      </c>
      <c r="D4129">
        <v>62</v>
      </c>
      <c r="E4129" t="s">
        <v>65</v>
      </c>
      <c r="F4129" t="s">
        <v>183</v>
      </c>
      <c r="G4129" s="1">
        <v>44322</v>
      </c>
      <c r="H4129" t="s">
        <v>23</v>
      </c>
      <c r="I4129" t="s">
        <v>126</v>
      </c>
      <c r="J4129" s="21" t="s">
        <v>13425</v>
      </c>
      <c r="K4129" t="s">
        <v>62</v>
      </c>
      <c r="M4129" t="s">
        <v>26</v>
      </c>
      <c r="N4129" t="s">
        <v>29</v>
      </c>
      <c r="O4129" s="15">
        <v>45078.045497685183</v>
      </c>
      <c r="P4129"/>
      <c r="S4129">
        <v>0</v>
      </c>
      <c r="T4129">
        <v>1</v>
      </c>
      <c r="U4129">
        <v>0</v>
      </c>
      <c r="V4129" t="str">
        <f>IF(OR(tickets_cleaned[[#This Row],[resolution_time_hours]]="", tickets_cleaned[[#This Row],[resolution_time_hours]]&lt;0),"",tickets_cleaned[[#This Row],[resolution_time_hours]])</f>
        <v/>
      </c>
    </row>
    <row r="4130" spans="1:22" ht="15" customHeight="1" x14ac:dyDescent="0.2">
      <c r="A4130">
        <v>4129</v>
      </c>
      <c r="B4130" t="s">
        <v>13426</v>
      </c>
      <c r="C4130" t="s">
        <v>13427</v>
      </c>
      <c r="D4130">
        <v>38</v>
      </c>
      <c r="E4130" t="s">
        <v>65</v>
      </c>
      <c r="F4130" t="s">
        <v>183</v>
      </c>
      <c r="G4130" s="1">
        <v>44350</v>
      </c>
      <c r="H4130" t="s">
        <v>22</v>
      </c>
      <c r="I4130" t="s">
        <v>126</v>
      </c>
      <c r="J4130" s="21" t="s">
        <v>13428</v>
      </c>
      <c r="K4130" t="s">
        <v>74</v>
      </c>
      <c r="L4130" t="s">
        <v>13429</v>
      </c>
      <c r="M4130" t="s">
        <v>28</v>
      </c>
      <c r="N4130" t="s">
        <v>30</v>
      </c>
      <c r="O4130" s="15">
        <v>45078.253136574072</v>
      </c>
      <c r="P4130" s="15">
        <v>45078.464247685188</v>
      </c>
      <c r="Q4130">
        <v>2</v>
      </c>
      <c r="R4130">
        <v>5</v>
      </c>
      <c r="S4130">
        <v>1</v>
      </c>
      <c r="T4130">
        <v>0</v>
      </c>
      <c r="U4130">
        <v>1</v>
      </c>
      <c r="V4130">
        <f>IF(OR(tickets_cleaned[[#This Row],[resolution_time_hours]]="", tickets_cleaned[[#This Row],[resolution_time_hours]]&lt;0),"",tickets_cleaned[[#This Row],[resolution_time_hours]])</f>
        <v>5</v>
      </c>
    </row>
    <row r="4131" spans="1:22" ht="15" customHeight="1" x14ac:dyDescent="0.2">
      <c r="A4131">
        <v>4130</v>
      </c>
      <c r="B4131" t="s">
        <v>13430</v>
      </c>
      <c r="C4131" t="s">
        <v>13431</v>
      </c>
      <c r="D4131">
        <v>35</v>
      </c>
      <c r="E4131" t="s">
        <v>58</v>
      </c>
      <c r="F4131" t="s">
        <v>456</v>
      </c>
      <c r="G4131" s="1">
        <v>43994</v>
      </c>
      <c r="H4131" t="s">
        <v>24</v>
      </c>
      <c r="I4131" t="s">
        <v>22</v>
      </c>
      <c r="J4131" s="21" t="s">
        <v>13432</v>
      </c>
      <c r="K4131" t="s">
        <v>93</v>
      </c>
      <c r="M4131" t="s">
        <v>25</v>
      </c>
      <c r="N4131" t="s">
        <v>30</v>
      </c>
      <c r="P4131"/>
      <c r="S4131">
        <v>0</v>
      </c>
      <c r="T4131">
        <v>1</v>
      </c>
      <c r="U4131">
        <v>0</v>
      </c>
      <c r="V4131" t="str">
        <f>IF(OR(tickets_cleaned[[#This Row],[resolution_time_hours]]="", tickets_cleaned[[#This Row],[resolution_time_hours]]&lt;0),"",tickets_cleaned[[#This Row],[resolution_time_hours]])</f>
        <v/>
      </c>
    </row>
    <row r="4132" spans="1:22" ht="15" customHeight="1" x14ac:dyDescent="0.2">
      <c r="A4132">
        <v>4131</v>
      </c>
      <c r="B4132" t="s">
        <v>13433</v>
      </c>
      <c r="C4132" t="s">
        <v>13434</v>
      </c>
      <c r="D4132">
        <v>70</v>
      </c>
      <c r="E4132" t="s">
        <v>58</v>
      </c>
      <c r="F4132" t="s">
        <v>237</v>
      </c>
      <c r="G4132" s="1">
        <v>44007</v>
      </c>
      <c r="H4132" t="s">
        <v>22</v>
      </c>
      <c r="I4132" t="s">
        <v>85</v>
      </c>
      <c r="J4132" s="21" t="s">
        <v>13435</v>
      </c>
      <c r="K4132" t="s">
        <v>74</v>
      </c>
      <c r="L4132" t="s">
        <v>13436</v>
      </c>
      <c r="M4132" t="s">
        <v>25</v>
      </c>
      <c r="N4132" t="s">
        <v>32</v>
      </c>
      <c r="O4132" s="15">
        <v>45078.746238425927</v>
      </c>
      <c r="P4132" s="15">
        <v>45078.07471064815</v>
      </c>
      <c r="Q4132">
        <v>3</v>
      </c>
      <c r="S4132">
        <v>1</v>
      </c>
      <c r="T4132">
        <v>0</v>
      </c>
      <c r="U4132">
        <v>0</v>
      </c>
      <c r="V4132" t="str">
        <f>IF(OR(tickets_cleaned[[#This Row],[resolution_time_hours]]="", tickets_cleaned[[#This Row],[resolution_time_hours]]&lt;0),"",tickets_cleaned[[#This Row],[resolution_time_hours]])</f>
        <v/>
      </c>
    </row>
    <row r="4133" spans="1:22" ht="15" customHeight="1" x14ac:dyDescent="0.2">
      <c r="A4133">
        <v>4132</v>
      </c>
      <c r="B4133" t="s">
        <v>13437</v>
      </c>
      <c r="C4133" t="s">
        <v>13438</v>
      </c>
      <c r="D4133">
        <v>41</v>
      </c>
      <c r="E4133" t="s">
        <v>58</v>
      </c>
      <c r="F4133" t="s">
        <v>134</v>
      </c>
      <c r="G4133" s="1">
        <v>44548</v>
      </c>
      <c r="H4133" t="s">
        <v>22</v>
      </c>
      <c r="I4133" t="s">
        <v>22</v>
      </c>
      <c r="J4133" s="21" t="s">
        <v>13439</v>
      </c>
      <c r="K4133" t="s">
        <v>74</v>
      </c>
      <c r="L4133" t="s">
        <v>13440</v>
      </c>
      <c r="M4133" t="s">
        <v>27</v>
      </c>
      <c r="N4133" t="s">
        <v>29</v>
      </c>
      <c r="O4133" s="15">
        <v>45078.330289351848</v>
      </c>
      <c r="P4133" s="15">
        <v>45078.001122685186</v>
      </c>
      <c r="Q4133">
        <v>4</v>
      </c>
      <c r="S4133">
        <v>1</v>
      </c>
      <c r="T4133">
        <v>0</v>
      </c>
      <c r="U4133">
        <v>0</v>
      </c>
      <c r="V4133" t="str">
        <f>IF(OR(tickets_cleaned[[#This Row],[resolution_time_hours]]="", tickets_cleaned[[#This Row],[resolution_time_hours]]&lt;0),"",tickets_cleaned[[#This Row],[resolution_time_hours]])</f>
        <v/>
      </c>
    </row>
    <row r="4134" spans="1:22" ht="15" customHeight="1" x14ac:dyDescent="0.2">
      <c r="A4134">
        <v>4133</v>
      </c>
      <c r="B4134" t="s">
        <v>13441</v>
      </c>
      <c r="C4134" t="s">
        <v>13442</v>
      </c>
      <c r="D4134">
        <v>63</v>
      </c>
      <c r="E4134" t="s">
        <v>90</v>
      </c>
      <c r="F4134" t="s">
        <v>130</v>
      </c>
      <c r="G4134" s="1">
        <v>44288</v>
      </c>
      <c r="H4134" t="s">
        <v>23</v>
      </c>
      <c r="I4134" t="s">
        <v>168</v>
      </c>
      <c r="J4134" t="s">
        <v>13443</v>
      </c>
      <c r="K4134" t="s">
        <v>93</v>
      </c>
      <c r="M4134" t="s">
        <v>25</v>
      </c>
      <c r="N4134" t="s">
        <v>32</v>
      </c>
      <c r="P4134"/>
      <c r="S4134">
        <v>0</v>
      </c>
      <c r="T4134">
        <v>1</v>
      </c>
      <c r="U4134">
        <v>0</v>
      </c>
      <c r="V4134" t="str">
        <f>IF(OR(tickets_cleaned[[#This Row],[resolution_time_hours]]="", tickets_cleaned[[#This Row],[resolution_time_hours]]&lt;0),"",tickets_cleaned[[#This Row],[resolution_time_hours]])</f>
        <v/>
      </c>
    </row>
    <row r="4135" spans="1:22" ht="15" customHeight="1" x14ac:dyDescent="0.2">
      <c r="A4135">
        <v>4134</v>
      </c>
      <c r="B4135" t="s">
        <v>13444</v>
      </c>
      <c r="C4135" t="s">
        <v>13445</v>
      </c>
      <c r="D4135">
        <v>24</v>
      </c>
      <c r="E4135" t="s">
        <v>65</v>
      </c>
      <c r="F4135" t="s">
        <v>110</v>
      </c>
      <c r="G4135" s="1">
        <v>43952</v>
      </c>
      <c r="H4135" t="s">
        <v>22</v>
      </c>
      <c r="I4135" t="s">
        <v>203</v>
      </c>
      <c r="J4135" s="21" t="s">
        <v>13446</v>
      </c>
      <c r="K4135" t="s">
        <v>74</v>
      </c>
      <c r="L4135" t="s">
        <v>13447</v>
      </c>
      <c r="M4135" t="s">
        <v>26</v>
      </c>
      <c r="N4135" t="s">
        <v>32</v>
      </c>
      <c r="O4135" s="15">
        <v>45078.653946759259</v>
      </c>
      <c r="P4135" s="15">
        <v>45078.76158564815</v>
      </c>
      <c r="Q4135">
        <v>4</v>
      </c>
      <c r="R4135">
        <v>2</v>
      </c>
      <c r="S4135">
        <v>1</v>
      </c>
      <c r="T4135">
        <v>0</v>
      </c>
      <c r="U4135">
        <v>0</v>
      </c>
      <c r="V4135">
        <f>IF(OR(tickets_cleaned[[#This Row],[resolution_time_hours]]="", tickets_cleaned[[#This Row],[resolution_time_hours]]&lt;0),"",tickets_cleaned[[#This Row],[resolution_time_hours]])</f>
        <v>2</v>
      </c>
    </row>
    <row r="4136" spans="1:22" ht="15" customHeight="1" x14ac:dyDescent="0.2">
      <c r="A4136">
        <v>4135</v>
      </c>
      <c r="B4136" t="s">
        <v>13448</v>
      </c>
      <c r="C4136" t="s">
        <v>807</v>
      </c>
      <c r="D4136">
        <v>59</v>
      </c>
      <c r="E4136" t="s">
        <v>58</v>
      </c>
      <c r="F4136" t="s">
        <v>144</v>
      </c>
      <c r="G4136" s="1">
        <v>44042</v>
      </c>
      <c r="H4136" t="s">
        <v>21</v>
      </c>
      <c r="I4136" t="s">
        <v>203</v>
      </c>
      <c r="J4136" s="21" t="s">
        <v>13449</v>
      </c>
      <c r="K4136" t="s">
        <v>74</v>
      </c>
      <c r="L4136" t="s">
        <v>13450</v>
      </c>
      <c r="M4136" t="s">
        <v>26</v>
      </c>
      <c r="N4136" t="s">
        <v>30</v>
      </c>
      <c r="O4136" s="15">
        <v>45078.640069444446</v>
      </c>
      <c r="P4136" s="15">
        <v>45078.963680555556</v>
      </c>
      <c r="Q4136">
        <v>4</v>
      </c>
      <c r="R4136">
        <v>7</v>
      </c>
      <c r="S4136">
        <v>1</v>
      </c>
      <c r="T4136">
        <v>0</v>
      </c>
      <c r="U4136">
        <v>0</v>
      </c>
      <c r="V4136">
        <f>IF(OR(tickets_cleaned[[#This Row],[resolution_time_hours]]="", tickets_cleaned[[#This Row],[resolution_time_hours]]&lt;0),"",tickets_cleaned[[#This Row],[resolution_time_hours]])</f>
        <v>7</v>
      </c>
    </row>
    <row r="4137" spans="1:22" ht="15" customHeight="1" x14ac:dyDescent="0.2">
      <c r="A4137">
        <v>4136</v>
      </c>
      <c r="B4137" t="s">
        <v>13451</v>
      </c>
      <c r="C4137" t="s">
        <v>13452</v>
      </c>
      <c r="D4137">
        <v>28</v>
      </c>
      <c r="E4137" t="s">
        <v>90</v>
      </c>
      <c r="F4137" t="s">
        <v>156</v>
      </c>
      <c r="G4137" s="1">
        <v>44522</v>
      </c>
      <c r="H4137" t="s">
        <v>23</v>
      </c>
      <c r="I4137" t="s">
        <v>176</v>
      </c>
      <c r="J4137" s="21" t="s">
        <v>13453</v>
      </c>
      <c r="K4137" t="s">
        <v>62</v>
      </c>
      <c r="M4137" t="s">
        <v>25</v>
      </c>
      <c r="N4137" t="s">
        <v>29</v>
      </c>
      <c r="O4137" s="15">
        <v>45078.885231481479</v>
      </c>
      <c r="P4137"/>
      <c r="S4137">
        <v>0</v>
      </c>
      <c r="T4137">
        <v>1</v>
      </c>
      <c r="U4137">
        <v>0</v>
      </c>
      <c r="V4137" t="str">
        <f>IF(OR(tickets_cleaned[[#This Row],[resolution_time_hours]]="", tickets_cleaned[[#This Row],[resolution_time_hours]]&lt;0),"",tickets_cleaned[[#This Row],[resolution_time_hours]])</f>
        <v/>
      </c>
    </row>
    <row r="4138" spans="1:22" ht="15" customHeight="1" x14ac:dyDescent="0.2">
      <c r="A4138">
        <v>4137</v>
      </c>
      <c r="B4138" t="s">
        <v>13454</v>
      </c>
      <c r="C4138" t="s">
        <v>13455</v>
      </c>
      <c r="D4138">
        <v>57</v>
      </c>
      <c r="E4138" t="s">
        <v>65</v>
      </c>
      <c r="F4138" t="s">
        <v>78</v>
      </c>
      <c r="G4138" s="1">
        <v>43936</v>
      </c>
      <c r="H4138" t="s">
        <v>24</v>
      </c>
      <c r="I4138" t="s">
        <v>72</v>
      </c>
      <c r="J4138" s="21" t="s">
        <v>13456</v>
      </c>
      <c r="K4138" t="s">
        <v>74</v>
      </c>
      <c r="L4138" t="s">
        <v>13457</v>
      </c>
      <c r="M4138" t="s">
        <v>26</v>
      </c>
      <c r="N4138" t="s">
        <v>32</v>
      </c>
      <c r="O4138" s="15">
        <v>45078.760937500003</v>
      </c>
      <c r="P4138" s="15">
        <v>45078.189409722225</v>
      </c>
      <c r="Q4138">
        <v>5</v>
      </c>
      <c r="S4138">
        <v>1</v>
      </c>
      <c r="T4138">
        <v>0</v>
      </c>
      <c r="U4138">
        <v>0</v>
      </c>
      <c r="V4138" t="str">
        <f>IF(OR(tickets_cleaned[[#This Row],[resolution_time_hours]]="", tickets_cleaned[[#This Row],[resolution_time_hours]]&lt;0),"",tickets_cleaned[[#This Row],[resolution_time_hours]])</f>
        <v/>
      </c>
    </row>
    <row r="4139" spans="1:22" ht="15" customHeight="1" x14ac:dyDescent="0.2">
      <c r="A4139">
        <v>4138</v>
      </c>
      <c r="B4139" t="s">
        <v>13458</v>
      </c>
      <c r="C4139" t="s">
        <v>5096</v>
      </c>
      <c r="D4139">
        <v>38</v>
      </c>
      <c r="E4139" t="s">
        <v>58</v>
      </c>
      <c r="F4139" t="s">
        <v>71</v>
      </c>
      <c r="G4139" s="1">
        <v>44184</v>
      </c>
      <c r="H4139" t="s">
        <v>22</v>
      </c>
      <c r="I4139" t="s">
        <v>140</v>
      </c>
      <c r="J4139" t="s">
        <v>13459</v>
      </c>
      <c r="K4139" t="s">
        <v>93</v>
      </c>
      <c r="M4139" t="s">
        <v>26</v>
      </c>
      <c r="N4139" t="s">
        <v>29</v>
      </c>
      <c r="P4139"/>
      <c r="S4139">
        <v>0</v>
      </c>
      <c r="T4139">
        <v>1</v>
      </c>
      <c r="U4139">
        <v>0</v>
      </c>
      <c r="V4139" t="str">
        <f>IF(OR(tickets_cleaned[[#This Row],[resolution_time_hours]]="", tickets_cleaned[[#This Row],[resolution_time_hours]]&lt;0),"",tickets_cleaned[[#This Row],[resolution_time_hours]])</f>
        <v/>
      </c>
    </row>
    <row r="4140" spans="1:22" ht="15" customHeight="1" x14ac:dyDescent="0.2">
      <c r="A4140">
        <v>4139</v>
      </c>
      <c r="B4140" t="s">
        <v>746</v>
      </c>
      <c r="C4140" t="s">
        <v>13460</v>
      </c>
      <c r="D4140">
        <v>30</v>
      </c>
      <c r="E4140" t="s">
        <v>65</v>
      </c>
      <c r="F4140" t="s">
        <v>456</v>
      </c>
      <c r="G4140" s="1">
        <v>44447</v>
      </c>
      <c r="H4140" t="s">
        <v>24</v>
      </c>
      <c r="I4140" t="s">
        <v>203</v>
      </c>
      <c r="J4140" t="s">
        <v>13461</v>
      </c>
      <c r="K4140" t="s">
        <v>62</v>
      </c>
      <c r="M4140" t="s">
        <v>28</v>
      </c>
      <c r="N4140" t="s">
        <v>30</v>
      </c>
      <c r="O4140" s="15">
        <v>45078.329016203701</v>
      </c>
      <c r="P4140"/>
      <c r="S4140">
        <v>0</v>
      </c>
      <c r="T4140">
        <v>1</v>
      </c>
      <c r="U4140">
        <v>0</v>
      </c>
      <c r="V4140" t="str">
        <f>IF(OR(tickets_cleaned[[#This Row],[resolution_time_hours]]="", tickets_cleaned[[#This Row],[resolution_time_hours]]&lt;0),"",tickets_cleaned[[#This Row],[resolution_time_hours]])</f>
        <v/>
      </c>
    </row>
    <row r="4141" spans="1:22" ht="15" customHeight="1" x14ac:dyDescent="0.2">
      <c r="A4141">
        <v>4140</v>
      </c>
      <c r="B4141" t="s">
        <v>13462</v>
      </c>
      <c r="C4141" t="s">
        <v>13463</v>
      </c>
      <c r="D4141">
        <v>56</v>
      </c>
      <c r="E4141" t="s">
        <v>90</v>
      </c>
      <c r="F4141" t="s">
        <v>268</v>
      </c>
      <c r="G4141" s="1">
        <v>43952</v>
      </c>
      <c r="H4141" t="s">
        <v>24</v>
      </c>
      <c r="I4141" t="s">
        <v>72</v>
      </c>
      <c r="J4141" t="s">
        <v>13464</v>
      </c>
      <c r="K4141" t="s">
        <v>62</v>
      </c>
      <c r="M4141" t="s">
        <v>26</v>
      </c>
      <c r="N4141" t="s">
        <v>31</v>
      </c>
      <c r="O4141" s="15">
        <v>45078.643622685187</v>
      </c>
      <c r="P4141"/>
      <c r="S4141">
        <v>0</v>
      </c>
      <c r="T4141">
        <v>1</v>
      </c>
      <c r="U4141">
        <v>0</v>
      </c>
      <c r="V4141" t="str">
        <f>IF(OR(tickets_cleaned[[#This Row],[resolution_time_hours]]="", tickets_cleaned[[#This Row],[resolution_time_hours]]&lt;0),"",tickets_cleaned[[#This Row],[resolution_time_hours]])</f>
        <v/>
      </c>
    </row>
    <row r="4142" spans="1:22" ht="15" customHeight="1" x14ac:dyDescent="0.2">
      <c r="A4142">
        <v>4141</v>
      </c>
      <c r="B4142" t="s">
        <v>13465</v>
      </c>
      <c r="C4142" t="s">
        <v>13466</v>
      </c>
      <c r="D4142">
        <v>29</v>
      </c>
      <c r="E4142" t="s">
        <v>90</v>
      </c>
      <c r="F4142" t="s">
        <v>66</v>
      </c>
      <c r="G4142" s="1">
        <v>44247</v>
      </c>
      <c r="H4142" t="s">
        <v>22</v>
      </c>
      <c r="I4142" t="s">
        <v>79</v>
      </c>
      <c r="J4142" s="21" t="s">
        <v>13467</v>
      </c>
      <c r="K4142" t="s">
        <v>93</v>
      </c>
      <c r="M4142" t="s">
        <v>27</v>
      </c>
      <c r="N4142" t="s">
        <v>30</v>
      </c>
      <c r="P4142"/>
      <c r="S4142">
        <v>0</v>
      </c>
      <c r="T4142">
        <v>1</v>
      </c>
      <c r="U4142">
        <v>0</v>
      </c>
      <c r="V4142" t="str">
        <f>IF(OR(tickets_cleaned[[#This Row],[resolution_time_hours]]="", tickets_cleaned[[#This Row],[resolution_time_hours]]&lt;0),"",tickets_cleaned[[#This Row],[resolution_time_hours]])</f>
        <v/>
      </c>
    </row>
    <row r="4143" spans="1:22" ht="15" customHeight="1" x14ac:dyDescent="0.2">
      <c r="A4143">
        <v>4142</v>
      </c>
      <c r="B4143" t="s">
        <v>13468</v>
      </c>
      <c r="C4143" t="s">
        <v>13469</v>
      </c>
      <c r="D4143">
        <v>51</v>
      </c>
      <c r="E4143" t="s">
        <v>90</v>
      </c>
      <c r="F4143" t="s">
        <v>125</v>
      </c>
      <c r="G4143" s="1">
        <v>44388</v>
      </c>
      <c r="H4143" t="s">
        <v>23</v>
      </c>
      <c r="I4143" t="s">
        <v>120</v>
      </c>
      <c r="J4143" s="21" t="s">
        <v>13470</v>
      </c>
      <c r="K4143" t="s">
        <v>62</v>
      </c>
      <c r="M4143" t="s">
        <v>27</v>
      </c>
      <c r="N4143" t="s">
        <v>32</v>
      </c>
      <c r="O4143" s="15">
        <v>45078.224918981483</v>
      </c>
      <c r="P4143"/>
      <c r="S4143">
        <v>0</v>
      </c>
      <c r="T4143">
        <v>1</v>
      </c>
      <c r="U4143">
        <v>0</v>
      </c>
      <c r="V4143" t="str">
        <f>IF(OR(tickets_cleaned[[#This Row],[resolution_time_hours]]="", tickets_cleaned[[#This Row],[resolution_time_hours]]&lt;0),"",tickets_cleaned[[#This Row],[resolution_time_hours]])</f>
        <v/>
      </c>
    </row>
    <row r="4144" spans="1:22" ht="15" customHeight="1" x14ac:dyDescent="0.2">
      <c r="A4144">
        <v>4143</v>
      </c>
      <c r="B4144" t="s">
        <v>13471</v>
      </c>
      <c r="C4144" t="s">
        <v>13472</v>
      </c>
      <c r="D4144">
        <v>30</v>
      </c>
      <c r="E4144" t="s">
        <v>90</v>
      </c>
      <c r="F4144" t="s">
        <v>59</v>
      </c>
      <c r="G4144" s="1">
        <v>44255</v>
      </c>
      <c r="H4144" t="s">
        <v>23</v>
      </c>
      <c r="I4144" t="s">
        <v>20</v>
      </c>
      <c r="J4144" s="21" t="s">
        <v>13473</v>
      </c>
      <c r="K4144" t="s">
        <v>62</v>
      </c>
      <c r="M4144" t="s">
        <v>25</v>
      </c>
      <c r="N4144" t="s">
        <v>31</v>
      </c>
      <c r="O4144" s="15">
        <v>45078.074918981481</v>
      </c>
      <c r="P4144"/>
      <c r="S4144">
        <v>0</v>
      </c>
      <c r="T4144">
        <v>1</v>
      </c>
      <c r="U4144">
        <v>0</v>
      </c>
      <c r="V4144" t="str">
        <f>IF(OR(tickets_cleaned[[#This Row],[resolution_time_hours]]="", tickets_cleaned[[#This Row],[resolution_time_hours]]&lt;0),"",tickets_cleaned[[#This Row],[resolution_time_hours]])</f>
        <v/>
      </c>
    </row>
    <row r="4145" spans="1:22" ht="15" customHeight="1" x14ac:dyDescent="0.2">
      <c r="A4145">
        <v>4144</v>
      </c>
      <c r="B4145" t="s">
        <v>13474</v>
      </c>
      <c r="C4145" t="s">
        <v>13475</v>
      </c>
      <c r="D4145">
        <v>64</v>
      </c>
      <c r="E4145" t="s">
        <v>65</v>
      </c>
      <c r="F4145" t="s">
        <v>110</v>
      </c>
      <c r="G4145" s="1">
        <v>44234</v>
      </c>
      <c r="H4145" t="s">
        <v>22</v>
      </c>
      <c r="I4145" t="s">
        <v>85</v>
      </c>
      <c r="J4145" s="21" t="s">
        <v>13476</v>
      </c>
      <c r="K4145" t="s">
        <v>93</v>
      </c>
      <c r="M4145" t="s">
        <v>25</v>
      </c>
      <c r="N4145" t="s">
        <v>29</v>
      </c>
      <c r="P4145"/>
      <c r="S4145">
        <v>0</v>
      </c>
      <c r="T4145">
        <v>1</v>
      </c>
      <c r="U4145">
        <v>0</v>
      </c>
      <c r="V4145" t="str">
        <f>IF(OR(tickets_cleaned[[#This Row],[resolution_time_hours]]="", tickets_cleaned[[#This Row],[resolution_time_hours]]&lt;0),"",tickets_cleaned[[#This Row],[resolution_time_hours]])</f>
        <v/>
      </c>
    </row>
    <row r="4146" spans="1:22" ht="15" customHeight="1" x14ac:dyDescent="0.2">
      <c r="A4146">
        <v>4145</v>
      </c>
      <c r="B4146" t="s">
        <v>13477</v>
      </c>
      <c r="C4146" t="s">
        <v>13478</v>
      </c>
      <c r="D4146">
        <v>70</v>
      </c>
      <c r="E4146" t="s">
        <v>58</v>
      </c>
      <c r="F4146" t="s">
        <v>84</v>
      </c>
      <c r="G4146" s="1">
        <v>44389</v>
      </c>
      <c r="H4146" t="s">
        <v>23</v>
      </c>
      <c r="I4146" t="s">
        <v>140</v>
      </c>
      <c r="J4146" s="21" t="s">
        <v>13479</v>
      </c>
      <c r="K4146" t="s">
        <v>93</v>
      </c>
      <c r="M4146" t="s">
        <v>27</v>
      </c>
      <c r="N4146" t="s">
        <v>29</v>
      </c>
      <c r="P4146"/>
      <c r="S4146">
        <v>0</v>
      </c>
      <c r="T4146">
        <v>1</v>
      </c>
      <c r="U4146">
        <v>0</v>
      </c>
      <c r="V4146" t="str">
        <f>IF(OR(tickets_cleaned[[#This Row],[resolution_time_hours]]="", tickets_cleaned[[#This Row],[resolution_time_hours]]&lt;0),"",tickets_cleaned[[#This Row],[resolution_time_hours]])</f>
        <v/>
      </c>
    </row>
    <row r="4147" spans="1:22" ht="15" customHeight="1" x14ac:dyDescent="0.2">
      <c r="A4147">
        <v>4146</v>
      </c>
      <c r="B4147" t="s">
        <v>13480</v>
      </c>
      <c r="C4147" t="s">
        <v>13481</v>
      </c>
      <c r="D4147">
        <v>48</v>
      </c>
      <c r="E4147" t="s">
        <v>58</v>
      </c>
      <c r="F4147" t="s">
        <v>130</v>
      </c>
      <c r="G4147" s="1">
        <v>44320</v>
      </c>
      <c r="H4147" t="s">
        <v>21</v>
      </c>
      <c r="I4147" t="s">
        <v>101</v>
      </c>
      <c r="J4147" s="21" t="s">
        <v>13482</v>
      </c>
      <c r="K4147" t="s">
        <v>74</v>
      </c>
      <c r="L4147" t="s">
        <v>13483</v>
      </c>
      <c r="M4147" t="s">
        <v>25</v>
      </c>
      <c r="N4147" t="s">
        <v>30</v>
      </c>
      <c r="O4147" s="15">
        <v>45078.172199074077</v>
      </c>
      <c r="P4147" s="15">
        <v>45078.710393518515</v>
      </c>
      <c r="Q4147">
        <v>1</v>
      </c>
      <c r="R4147">
        <v>12</v>
      </c>
      <c r="S4147">
        <v>1</v>
      </c>
      <c r="T4147">
        <v>0</v>
      </c>
      <c r="U4147">
        <v>1</v>
      </c>
      <c r="V4147">
        <f>IF(OR(tickets_cleaned[[#This Row],[resolution_time_hours]]="", tickets_cleaned[[#This Row],[resolution_time_hours]]&lt;0),"",tickets_cleaned[[#This Row],[resolution_time_hours]])</f>
        <v>12</v>
      </c>
    </row>
    <row r="4148" spans="1:22" ht="15" customHeight="1" x14ac:dyDescent="0.2">
      <c r="A4148">
        <v>4147</v>
      </c>
      <c r="B4148" t="s">
        <v>13484</v>
      </c>
      <c r="C4148" t="s">
        <v>13485</v>
      </c>
      <c r="D4148">
        <v>49</v>
      </c>
      <c r="E4148" t="s">
        <v>58</v>
      </c>
      <c r="F4148" t="s">
        <v>680</v>
      </c>
      <c r="G4148" s="1">
        <v>44031</v>
      </c>
      <c r="H4148" t="s">
        <v>23</v>
      </c>
      <c r="I4148" t="s">
        <v>91</v>
      </c>
      <c r="J4148" t="s">
        <v>13486</v>
      </c>
      <c r="K4148" t="s">
        <v>62</v>
      </c>
      <c r="M4148" t="s">
        <v>27</v>
      </c>
      <c r="N4148" t="s">
        <v>32</v>
      </c>
      <c r="O4148" s="15">
        <v>45078.196516203701</v>
      </c>
      <c r="P4148"/>
      <c r="S4148">
        <v>0</v>
      </c>
      <c r="T4148">
        <v>1</v>
      </c>
      <c r="U4148">
        <v>0</v>
      </c>
      <c r="V4148" t="str">
        <f>IF(OR(tickets_cleaned[[#This Row],[resolution_time_hours]]="", tickets_cleaned[[#This Row],[resolution_time_hours]]&lt;0),"",tickets_cleaned[[#This Row],[resolution_time_hours]])</f>
        <v/>
      </c>
    </row>
    <row r="4149" spans="1:22" ht="15" customHeight="1" x14ac:dyDescent="0.2">
      <c r="A4149">
        <v>4148</v>
      </c>
      <c r="B4149" t="s">
        <v>13487</v>
      </c>
      <c r="C4149" t="s">
        <v>13488</v>
      </c>
      <c r="D4149">
        <v>40</v>
      </c>
      <c r="E4149" t="s">
        <v>90</v>
      </c>
      <c r="F4149" t="s">
        <v>199</v>
      </c>
      <c r="G4149" s="1">
        <v>44499</v>
      </c>
      <c r="H4149" t="s">
        <v>23</v>
      </c>
      <c r="I4149" t="s">
        <v>120</v>
      </c>
      <c r="J4149" s="21" t="s">
        <v>13489</v>
      </c>
      <c r="K4149" t="s">
        <v>74</v>
      </c>
      <c r="L4149" t="s">
        <v>13490</v>
      </c>
      <c r="M4149" t="s">
        <v>27</v>
      </c>
      <c r="N4149" t="s">
        <v>30</v>
      </c>
      <c r="O4149" s="15">
        <v>45078.449317129627</v>
      </c>
      <c r="P4149" s="15">
        <v>45078.311122685183</v>
      </c>
      <c r="Q4149">
        <v>1</v>
      </c>
      <c r="S4149">
        <v>1</v>
      </c>
      <c r="T4149">
        <v>0</v>
      </c>
      <c r="U4149">
        <v>1</v>
      </c>
      <c r="V4149" t="str">
        <f>IF(OR(tickets_cleaned[[#This Row],[resolution_time_hours]]="", tickets_cleaned[[#This Row],[resolution_time_hours]]&lt;0),"",tickets_cleaned[[#This Row],[resolution_time_hours]])</f>
        <v/>
      </c>
    </row>
    <row r="4150" spans="1:22" ht="15" customHeight="1" x14ac:dyDescent="0.2">
      <c r="A4150">
        <v>4149</v>
      </c>
      <c r="B4150" t="s">
        <v>13139</v>
      </c>
      <c r="C4150" t="s">
        <v>13491</v>
      </c>
      <c r="D4150">
        <v>61</v>
      </c>
      <c r="E4150" t="s">
        <v>65</v>
      </c>
      <c r="F4150" t="s">
        <v>119</v>
      </c>
      <c r="G4150" s="1">
        <v>44293</v>
      </c>
      <c r="H4150" t="s">
        <v>24</v>
      </c>
      <c r="I4150" t="s">
        <v>20</v>
      </c>
      <c r="J4150" s="21" t="s">
        <v>13492</v>
      </c>
      <c r="K4150" t="s">
        <v>74</v>
      </c>
      <c r="L4150" t="s">
        <v>13493</v>
      </c>
      <c r="M4150" t="s">
        <v>25</v>
      </c>
      <c r="N4150" t="s">
        <v>31</v>
      </c>
      <c r="O4150" s="15">
        <v>45078.344456018516</v>
      </c>
      <c r="P4150" s="15">
        <v>45078.319456018522</v>
      </c>
      <c r="Q4150">
        <v>2</v>
      </c>
      <c r="S4150">
        <v>1</v>
      </c>
      <c r="T4150">
        <v>0</v>
      </c>
      <c r="U4150">
        <v>1</v>
      </c>
      <c r="V4150" t="str">
        <f>IF(OR(tickets_cleaned[[#This Row],[resolution_time_hours]]="", tickets_cleaned[[#This Row],[resolution_time_hours]]&lt;0),"",tickets_cleaned[[#This Row],[resolution_time_hours]])</f>
        <v/>
      </c>
    </row>
    <row r="4151" spans="1:22" ht="15" customHeight="1" x14ac:dyDescent="0.2">
      <c r="A4151">
        <v>4150</v>
      </c>
      <c r="B4151" t="s">
        <v>13494</v>
      </c>
      <c r="C4151" t="s">
        <v>13495</v>
      </c>
      <c r="D4151">
        <v>66</v>
      </c>
      <c r="E4151" t="s">
        <v>90</v>
      </c>
      <c r="F4151" t="s">
        <v>456</v>
      </c>
      <c r="G4151" s="1">
        <v>44106</v>
      </c>
      <c r="H4151" t="s">
        <v>21</v>
      </c>
      <c r="I4151" t="s">
        <v>168</v>
      </c>
      <c r="J4151" s="21" t="s">
        <v>13496</v>
      </c>
      <c r="K4151" t="s">
        <v>62</v>
      </c>
      <c r="M4151" t="s">
        <v>28</v>
      </c>
      <c r="N4151" t="s">
        <v>32</v>
      </c>
      <c r="O4151" s="15">
        <v>45078.322951388887</v>
      </c>
      <c r="P4151"/>
      <c r="S4151">
        <v>0</v>
      </c>
      <c r="T4151">
        <v>1</v>
      </c>
      <c r="U4151">
        <v>0</v>
      </c>
      <c r="V4151" t="str">
        <f>IF(OR(tickets_cleaned[[#This Row],[resolution_time_hours]]="", tickets_cleaned[[#This Row],[resolution_time_hours]]&lt;0),"",tickets_cleaned[[#This Row],[resolution_time_hours]])</f>
        <v/>
      </c>
    </row>
    <row r="4152" spans="1:22" ht="15" customHeight="1" x14ac:dyDescent="0.2">
      <c r="A4152">
        <v>4151</v>
      </c>
      <c r="B4152" t="s">
        <v>13497</v>
      </c>
      <c r="C4152" t="s">
        <v>13498</v>
      </c>
      <c r="D4152">
        <v>69</v>
      </c>
      <c r="E4152" t="s">
        <v>58</v>
      </c>
      <c r="F4152" t="s">
        <v>144</v>
      </c>
      <c r="G4152" s="1">
        <v>43851</v>
      </c>
      <c r="H4152" t="s">
        <v>20</v>
      </c>
      <c r="I4152" t="s">
        <v>91</v>
      </c>
      <c r="J4152" s="21" t="s">
        <v>13499</v>
      </c>
      <c r="K4152" t="s">
        <v>74</v>
      </c>
      <c r="L4152" t="s">
        <v>13500</v>
      </c>
      <c r="M4152" t="s">
        <v>25</v>
      </c>
      <c r="N4152" t="s">
        <v>29</v>
      </c>
      <c r="O4152" s="15">
        <v>45078.819502314815</v>
      </c>
      <c r="P4152" s="15">
        <v>45078.968113425923</v>
      </c>
      <c r="Q4152">
        <v>2</v>
      </c>
      <c r="R4152">
        <v>3</v>
      </c>
      <c r="S4152">
        <v>1</v>
      </c>
      <c r="T4152">
        <v>0</v>
      </c>
      <c r="U4152">
        <v>1</v>
      </c>
      <c r="V4152">
        <f>IF(OR(tickets_cleaned[[#This Row],[resolution_time_hours]]="", tickets_cleaned[[#This Row],[resolution_time_hours]]&lt;0),"",tickets_cleaned[[#This Row],[resolution_time_hours]])</f>
        <v>3</v>
      </c>
    </row>
    <row r="4153" spans="1:22" ht="15" customHeight="1" x14ac:dyDescent="0.2">
      <c r="A4153">
        <v>4152</v>
      </c>
      <c r="B4153" t="s">
        <v>13501</v>
      </c>
      <c r="C4153" t="s">
        <v>13502</v>
      </c>
      <c r="D4153">
        <v>32</v>
      </c>
      <c r="E4153" t="s">
        <v>65</v>
      </c>
      <c r="F4153" t="s">
        <v>422</v>
      </c>
      <c r="G4153" s="1">
        <v>44004</v>
      </c>
      <c r="H4153" t="s">
        <v>21</v>
      </c>
      <c r="I4153" t="s">
        <v>67</v>
      </c>
      <c r="J4153" t="s">
        <v>13503</v>
      </c>
      <c r="K4153" t="s">
        <v>74</v>
      </c>
      <c r="L4153" t="s">
        <v>13504</v>
      </c>
      <c r="M4153" t="s">
        <v>28</v>
      </c>
      <c r="N4153" t="s">
        <v>30</v>
      </c>
      <c r="O4153" s="15">
        <v>45078.500775462962</v>
      </c>
      <c r="P4153" s="15">
        <v>45078.85355324074</v>
      </c>
      <c r="Q4153">
        <v>4</v>
      </c>
      <c r="R4153">
        <v>8</v>
      </c>
      <c r="S4153">
        <v>1</v>
      </c>
      <c r="T4153">
        <v>0</v>
      </c>
      <c r="U4153">
        <v>0</v>
      </c>
      <c r="V4153">
        <f>IF(OR(tickets_cleaned[[#This Row],[resolution_time_hours]]="", tickets_cleaned[[#This Row],[resolution_time_hours]]&lt;0),"",tickets_cleaned[[#This Row],[resolution_time_hours]])</f>
        <v>8</v>
      </c>
    </row>
    <row r="4154" spans="1:22" ht="15" customHeight="1" x14ac:dyDescent="0.2">
      <c r="A4154">
        <v>4153</v>
      </c>
      <c r="B4154" t="s">
        <v>13505</v>
      </c>
      <c r="C4154" t="s">
        <v>13506</v>
      </c>
      <c r="D4154">
        <v>39</v>
      </c>
      <c r="E4154" t="s">
        <v>65</v>
      </c>
      <c r="F4154" t="s">
        <v>481</v>
      </c>
      <c r="G4154" s="1">
        <v>44124</v>
      </c>
      <c r="H4154" t="s">
        <v>22</v>
      </c>
      <c r="I4154" t="s">
        <v>60</v>
      </c>
      <c r="J4154" t="s">
        <v>13507</v>
      </c>
      <c r="K4154" t="s">
        <v>74</v>
      </c>
      <c r="L4154" t="s">
        <v>13508</v>
      </c>
      <c r="M4154" t="s">
        <v>26</v>
      </c>
      <c r="N4154" t="s">
        <v>29</v>
      </c>
      <c r="O4154" s="15">
        <v>45078.566053240742</v>
      </c>
      <c r="P4154" s="15">
        <v>45078.38758101852</v>
      </c>
      <c r="Q4154">
        <v>1</v>
      </c>
      <c r="S4154">
        <v>1</v>
      </c>
      <c r="T4154">
        <v>0</v>
      </c>
      <c r="U4154">
        <v>1</v>
      </c>
      <c r="V4154" t="str">
        <f>IF(OR(tickets_cleaned[[#This Row],[resolution_time_hours]]="", tickets_cleaned[[#This Row],[resolution_time_hours]]&lt;0),"",tickets_cleaned[[#This Row],[resolution_time_hours]])</f>
        <v/>
      </c>
    </row>
    <row r="4155" spans="1:22" ht="15" customHeight="1" x14ac:dyDescent="0.2">
      <c r="A4155">
        <v>4154</v>
      </c>
      <c r="B4155" t="s">
        <v>13509</v>
      </c>
      <c r="C4155" t="s">
        <v>13510</v>
      </c>
      <c r="D4155">
        <v>35</v>
      </c>
      <c r="E4155" t="s">
        <v>65</v>
      </c>
      <c r="F4155" t="s">
        <v>275</v>
      </c>
      <c r="G4155" s="1">
        <v>44376</v>
      </c>
      <c r="H4155" t="s">
        <v>24</v>
      </c>
      <c r="I4155" t="s">
        <v>203</v>
      </c>
      <c r="J4155" s="21" t="s">
        <v>13511</v>
      </c>
      <c r="K4155" t="s">
        <v>93</v>
      </c>
      <c r="M4155" t="s">
        <v>26</v>
      </c>
      <c r="N4155" t="s">
        <v>29</v>
      </c>
      <c r="P4155"/>
      <c r="S4155">
        <v>0</v>
      </c>
      <c r="T4155">
        <v>1</v>
      </c>
      <c r="U4155">
        <v>0</v>
      </c>
      <c r="V4155" t="str">
        <f>IF(OR(tickets_cleaned[[#This Row],[resolution_time_hours]]="", tickets_cleaned[[#This Row],[resolution_time_hours]]&lt;0),"",tickets_cleaned[[#This Row],[resolution_time_hours]])</f>
        <v/>
      </c>
    </row>
    <row r="4156" spans="1:22" ht="15" customHeight="1" x14ac:dyDescent="0.2">
      <c r="A4156">
        <v>4155</v>
      </c>
      <c r="B4156" t="s">
        <v>13512</v>
      </c>
      <c r="C4156" t="s">
        <v>13513</v>
      </c>
      <c r="D4156">
        <v>47</v>
      </c>
      <c r="E4156" t="s">
        <v>65</v>
      </c>
      <c r="F4156" t="s">
        <v>139</v>
      </c>
      <c r="G4156" s="1">
        <v>43948</v>
      </c>
      <c r="H4156" t="s">
        <v>21</v>
      </c>
      <c r="I4156" t="s">
        <v>120</v>
      </c>
      <c r="J4156" t="s">
        <v>13514</v>
      </c>
      <c r="K4156" t="s">
        <v>93</v>
      </c>
      <c r="M4156" t="s">
        <v>26</v>
      </c>
      <c r="N4156" t="s">
        <v>30</v>
      </c>
      <c r="P4156"/>
      <c r="S4156">
        <v>0</v>
      </c>
      <c r="T4156">
        <v>1</v>
      </c>
      <c r="U4156">
        <v>0</v>
      </c>
      <c r="V4156" t="str">
        <f>IF(OR(tickets_cleaned[[#This Row],[resolution_time_hours]]="", tickets_cleaned[[#This Row],[resolution_time_hours]]&lt;0),"",tickets_cleaned[[#This Row],[resolution_time_hours]])</f>
        <v/>
      </c>
    </row>
    <row r="4157" spans="1:22" ht="15" customHeight="1" x14ac:dyDescent="0.2">
      <c r="A4157">
        <v>4156</v>
      </c>
      <c r="B4157" t="s">
        <v>13515</v>
      </c>
      <c r="C4157" t="s">
        <v>13516</v>
      </c>
      <c r="D4157">
        <v>23</v>
      </c>
      <c r="E4157" t="s">
        <v>58</v>
      </c>
      <c r="F4157" t="s">
        <v>78</v>
      </c>
      <c r="G4157" s="1">
        <v>44545</v>
      </c>
      <c r="H4157" t="s">
        <v>21</v>
      </c>
      <c r="I4157" t="s">
        <v>72</v>
      </c>
      <c r="J4157" t="s">
        <v>13517</v>
      </c>
      <c r="K4157" t="s">
        <v>62</v>
      </c>
      <c r="M4157" t="s">
        <v>27</v>
      </c>
      <c r="N4157" t="s">
        <v>29</v>
      </c>
      <c r="O4157" s="15">
        <v>45077.979305555556</v>
      </c>
      <c r="P4157"/>
      <c r="S4157">
        <v>0</v>
      </c>
      <c r="T4157">
        <v>1</v>
      </c>
      <c r="U4157">
        <v>0</v>
      </c>
      <c r="V4157" t="str">
        <f>IF(OR(tickets_cleaned[[#This Row],[resolution_time_hours]]="", tickets_cleaned[[#This Row],[resolution_time_hours]]&lt;0),"",tickets_cleaned[[#This Row],[resolution_time_hours]])</f>
        <v/>
      </c>
    </row>
    <row r="4158" spans="1:22" ht="15" customHeight="1" x14ac:dyDescent="0.2">
      <c r="A4158">
        <v>4157</v>
      </c>
      <c r="B4158" t="s">
        <v>13518</v>
      </c>
      <c r="C4158" t="s">
        <v>13519</v>
      </c>
      <c r="D4158">
        <v>34</v>
      </c>
      <c r="E4158" t="s">
        <v>58</v>
      </c>
      <c r="F4158" t="s">
        <v>78</v>
      </c>
      <c r="G4158" s="1">
        <v>44289</v>
      </c>
      <c r="H4158" t="s">
        <v>24</v>
      </c>
      <c r="I4158" t="s">
        <v>140</v>
      </c>
      <c r="J4158" s="21" t="s">
        <v>13520</v>
      </c>
      <c r="K4158" t="s">
        <v>62</v>
      </c>
      <c r="M4158" t="s">
        <v>26</v>
      </c>
      <c r="N4158" t="s">
        <v>32</v>
      </c>
      <c r="O4158" s="15">
        <v>45078.627939814818</v>
      </c>
      <c r="P4158"/>
      <c r="S4158">
        <v>0</v>
      </c>
      <c r="T4158">
        <v>1</v>
      </c>
      <c r="U4158">
        <v>0</v>
      </c>
      <c r="V4158" t="str">
        <f>IF(OR(tickets_cleaned[[#This Row],[resolution_time_hours]]="", tickets_cleaned[[#This Row],[resolution_time_hours]]&lt;0),"",tickets_cleaned[[#This Row],[resolution_time_hours]])</f>
        <v/>
      </c>
    </row>
    <row r="4159" spans="1:22" ht="15" customHeight="1" x14ac:dyDescent="0.2">
      <c r="A4159">
        <v>4158</v>
      </c>
      <c r="B4159" t="s">
        <v>13521</v>
      </c>
      <c r="C4159" t="s">
        <v>13522</v>
      </c>
      <c r="D4159">
        <v>44</v>
      </c>
      <c r="E4159" t="s">
        <v>90</v>
      </c>
      <c r="F4159" t="s">
        <v>156</v>
      </c>
      <c r="G4159" s="1">
        <v>44304</v>
      </c>
      <c r="H4159" t="s">
        <v>22</v>
      </c>
      <c r="I4159" t="s">
        <v>140</v>
      </c>
      <c r="J4159" s="21" t="s">
        <v>13523</v>
      </c>
      <c r="K4159" t="s">
        <v>93</v>
      </c>
      <c r="M4159" t="s">
        <v>26</v>
      </c>
      <c r="N4159" t="s">
        <v>31</v>
      </c>
      <c r="P4159"/>
      <c r="S4159">
        <v>0</v>
      </c>
      <c r="T4159">
        <v>1</v>
      </c>
      <c r="U4159">
        <v>0</v>
      </c>
      <c r="V4159" t="str">
        <f>IF(OR(tickets_cleaned[[#This Row],[resolution_time_hours]]="", tickets_cleaned[[#This Row],[resolution_time_hours]]&lt;0),"",tickets_cleaned[[#This Row],[resolution_time_hours]])</f>
        <v/>
      </c>
    </row>
    <row r="4160" spans="1:22" ht="15" customHeight="1" x14ac:dyDescent="0.2">
      <c r="A4160">
        <v>4159</v>
      </c>
      <c r="B4160" t="s">
        <v>13524</v>
      </c>
      <c r="C4160" t="s">
        <v>13525</v>
      </c>
      <c r="D4160">
        <v>59</v>
      </c>
      <c r="E4160" t="s">
        <v>90</v>
      </c>
      <c r="F4160" t="s">
        <v>161</v>
      </c>
      <c r="G4160" s="1">
        <v>44064</v>
      </c>
      <c r="H4160" t="s">
        <v>21</v>
      </c>
      <c r="I4160" t="s">
        <v>176</v>
      </c>
      <c r="J4160" s="21" t="s">
        <v>13526</v>
      </c>
      <c r="K4160" t="s">
        <v>62</v>
      </c>
      <c r="M4160" t="s">
        <v>25</v>
      </c>
      <c r="N4160" t="s">
        <v>30</v>
      </c>
      <c r="O4160" s="15">
        <v>45078.523125</v>
      </c>
      <c r="P4160"/>
      <c r="S4160">
        <v>0</v>
      </c>
      <c r="T4160">
        <v>1</v>
      </c>
      <c r="U4160">
        <v>0</v>
      </c>
      <c r="V4160" t="str">
        <f>IF(OR(tickets_cleaned[[#This Row],[resolution_time_hours]]="", tickets_cleaned[[#This Row],[resolution_time_hours]]&lt;0),"",tickets_cleaned[[#This Row],[resolution_time_hours]])</f>
        <v/>
      </c>
    </row>
    <row r="4161" spans="1:22" ht="15" customHeight="1" x14ac:dyDescent="0.2">
      <c r="A4161">
        <v>4160</v>
      </c>
      <c r="B4161" t="s">
        <v>13527</v>
      </c>
      <c r="C4161" t="s">
        <v>13528</v>
      </c>
      <c r="D4161">
        <v>27</v>
      </c>
      <c r="E4161" t="s">
        <v>65</v>
      </c>
      <c r="F4161" t="s">
        <v>268</v>
      </c>
      <c r="G4161" s="1">
        <v>44468</v>
      </c>
      <c r="H4161" t="s">
        <v>22</v>
      </c>
      <c r="I4161" t="s">
        <v>176</v>
      </c>
      <c r="J4161" s="21" t="s">
        <v>13529</v>
      </c>
      <c r="K4161" t="s">
        <v>62</v>
      </c>
      <c r="M4161" t="s">
        <v>27</v>
      </c>
      <c r="N4161" t="s">
        <v>29</v>
      </c>
      <c r="O4161" s="15">
        <v>45078.482175925928</v>
      </c>
      <c r="P4161"/>
      <c r="S4161">
        <v>0</v>
      </c>
      <c r="T4161">
        <v>1</v>
      </c>
      <c r="U4161">
        <v>0</v>
      </c>
      <c r="V4161" t="str">
        <f>IF(OR(tickets_cleaned[[#This Row],[resolution_time_hours]]="", tickets_cleaned[[#This Row],[resolution_time_hours]]&lt;0),"",tickets_cleaned[[#This Row],[resolution_time_hours]])</f>
        <v/>
      </c>
    </row>
    <row r="4162" spans="1:22" ht="15" customHeight="1" x14ac:dyDescent="0.2">
      <c r="A4162">
        <v>4161</v>
      </c>
      <c r="B4162" t="s">
        <v>13530</v>
      </c>
      <c r="C4162" t="s">
        <v>13531</v>
      </c>
      <c r="D4162">
        <v>32</v>
      </c>
      <c r="E4162" t="s">
        <v>65</v>
      </c>
      <c r="F4162" t="s">
        <v>59</v>
      </c>
      <c r="G4162" s="1">
        <v>44069</v>
      </c>
      <c r="H4162" t="s">
        <v>24</v>
      </c>
      <c r="I4162" t="s">
        <v>168</v>
      </c>
      <c r="J4162" s="21" t="s">
        <v>13532</v>
      </c>
      <c r="K4162" t="s">
        <v>62</v>
      </c>
      <c r="M4162" t="s">
        <v>25</v>
      </c>
      <c r="N4162" t="s">
        <v>29</v>
      </c>
      <c r="O4162" s="15">
        <v>45078.421770833331</v>
      </c>
      <c r="P4162"/>
      <c r="S4162">
        <v>0</v>
      </c>
      <c r="T4162">
        <v>1</v>
      </c>
      <c r="U4162">
        <v>0</v>
      </c>
      <c r="V4162" t="str">
        <f>IF(OR(tickets_cleaned[[#This Row],[resolution_time_hours]]="", tickets_cleaned[[#This Row],[resolution_time_hours]]&lt;0),"",tickets_cleaned[[#This Row],[resolution_time_hours]])</f>
        <v/>
      </c>
    </row>
    <row r="4163" spans="1:22" ht="15" customHeight="1" x14ac:dyDescent="0.2">
      <c r="A4163">
        <v>4162</v>
      </c>
      <c r="B4163" t="s">
        <v>13533</v>
      </c>
      <c r="C4163" t="s">
        <v>13534</v>
      </c>
      <c r="D4163">
        <v>26</v>
      </c>
      <c r="E4163" t="s">
        <v>58</v>
      </c>
      <c r="F4163" t="s">
        <v>275</v>
      </c>
      <c r="G4163" s="1">
        <v>44125</v>
      </c>
      <c r="H4163" t="s">
        <v>24</v>
      </c>
      <c r="I4163" t="s">
        <v>91</v>
      </c>
      <c r="J4163" t="s">
        <v>13535</v>
      </c>
      <c r="K4163" t="s">
        <v>62</v>
      </c>
      <c r="M4163" t="s">
        <v>28</v>
      </c>
      <c r="N4163" t="s">
        <v>32</v>
      </c>
      <c r="O4163" s="15">
        <v>45078.753738425927</v>
      </c>
      <c r="P4163"/>
      <c r="S4163">
        <v>0</v>
      </c>
      <c r="T4163">
        <v>1</v>
      </c>
      <c r="U4163">
        <v>0</v>
      </c>
      <c r="V4163" t="str">
        <f>IF(OR(tickets_cleaned[[#This Row],[resolution_time_hours]]="", tickets_cleaned[[#This Row],[resolution_time_hours]]&lt;0),"",tickets_cleaned[[#This Row],[resolution_time_hours]])</f>
        <v/>
      </c>
    </row>
    <row r="4164" spans="1:22" ht="15" customHeight="1" x14ac:dyDescent="0.2">
      <c r="A4164">
        <v>4163</v>
      </c>
      <c r="B4164" t="s">
        <v>13536</v>
      </c>
      <c r="C4164" t="s">
        <v>13537</v>
      </c>
      <c r="D4164">
        <v>36</v>
      </c>
      <c r="E4164" t="s">
        <v>90</v>
      </c>
      <c r="F4164" t="s">
        <v>342</v>
      </c>
      <c r="G4164" s="1">
        <v>44458</v>
      </c>
      <c r="H4164" t="s">
        <v>23</v>
      </c>
      <c r="I4164" t="s">
        <v>168</v>
      </c>
      <c r="J4164" s="21" t="s">
        <v>13538</v>
      </c>
      <c r="K4164" t="s">
        <v>74</v>
      </c>
      <c r="L4164" t="s">
        <v>13539</v>
      </c>
      <c r="M4164" t="s">
        <v>25</v>
      </c>
      <c r="N4164" t="s">
        <v>29</v>
      </c>
      <c r="O4164" s="15">
        <v>45078.793321759258</v>
      </c>
      <c r="P4164" s="15">
        <v>45078.569710648146</v>
      </c>
      <c r="Q4164">
        <v>1</v>
      </c>
      <c r="S4164">
        <v>1</v>
      </c>
      <c r="T4164">
        <v>0</v>
      </c>
      <c r="U4164">
        <v>1</v>
      </c>
      <c r="V4164" t="str">
        <f>IF(OR(tickets_cleaned[[#This Row],[resolution_time_hours]]="", tickets_cleaned[[#This Row],[resolution_time_hours]]&lt;0),"",tickets_cleaned[[#This Row],[resolution_time_hours]])</f>
        <v/>
      </c>
    </row>
    <row r="4165" spans="1:22" ht="15" customHeight="1" x14ac:dyDescent="0.2">
      <c r="A4165">
        <v>4164</v>
      </c>
      <c r="B4165" t="s">
        <v>13540</v>
      </c>
      <c r="C4165" t="s">
        <v>13541</v>
      </c>
      <c r="D4165">
        <v>29</v>
      </c>
      <c r="E4165" t="s">
        <v>58</v>
      </c>
      <c r="F4165" t="s">
        <v>130</v>
      </c>
      <c r="G4165" s="1">
        <v>44064</v>
      </c>
      <c r="H4165" t="s">
        <v>20</v>
      </c>
      <c r="I4165" t="s">
        <v>20</v>
      </c>
      <c r="J4165" s="21" t="s">
        <v>13542</v>
      </c>
      <c r="K4165" t="s">
        <v>93</v>
      </c>
      <c r="M4165" t="s">
        <v>27</v>
      </c>
      <c r="N4165" t="s">
        <v>31</v>
      </c>
      <c r="P4165"/>
      <c r="S4165">
        <v>0</v>
      </c>
      <c r="T4165">
        <v>1</v>
      </c>
      <c r="U4165">
        <v>0</v>
      </c>
      <c r="V4165" t="str">
        <f>IF(OR(tickets_cleaned[[#This Row],[resolution_time_hours]]="", tickets_cleaned[[#This Row],[resolution_time_hours]]&lt;0),"",tickets_cleaned[[#This Row],[resolution_time_hours]])</f>
        <v/>
      </c>
    </row>
    <row r="4166" spans="1:22" ht="15" customHeight="1" x14ac:dyDescent="0.2">
      <c r="A4166">
        <v>4165</v>
      </c>
      <c r="B4166" t="s">
        <v>13543</v>
      </c>
      <c r="C4166" t="s">
        <v>13544</v>
      </c>
      <c r="D4166">
        <v>40</v>
      </c>
      <c r="E4166" t="s">
        <v>65</v>
      </c>
      <c r="F4166" t="s">
        <v>84</v>
      </c>
      <c r="G4166" s="1">
        <v>43849</v>
      </c>
      <c r="H4166" t="s">
        <v>23</v>
      </c>
      <c r="I4166" t="s">
        <v>22</v>
      </c>
      <c r="J4166" s="21" t="s">
        <v>13545</v>
      </c>
      <c r="K4166" t="s">
        <v>62</v>
      </c>
      <c r="M4166" t="s">
        <v>26</v>
      </c>
      <c r="N4166" t="s">
        <v>32</v>
      </c>
      <c r="O4166" s="15">
        <v>45078.16002314815</v>
      </c>
      <c r="P4166"/>
      <c r="S4166">
        <v>0</v>
      </c>
      <c r="T4166">
        <v>1</v>
      </c>
      <c r="U4166">
        <v>0</v>
      </c>
      <c r="V4166" t="str">
        <f>IF(OR(tickets_cleaned[[#This Row],[resolution_time_hours]]="", tickets_cleaned[[#This Row],[resolution_time_hours]]&lt;0),"",tickets_cleaned[[#This Row],[resolution_time_hours]])</f>
        <v/>
      </c>
    </row>
    <row r="4167" spans="1:22" ht="15" customHeight="1" x14ac:dyDescent="0.2">
      <c r="A4167">
        <v>4166</v>
      </c>
      <c r="B4167" t="s">
        <v>13546</v>
      </c>
      <c r="C4167" t="s">
        <v>13547</v>
      </c>
      <c r="D4167">
        <v>59</v>
      </c>
      <c r="E4167" t="s">
        <v>90</v>
      </c>
      <c r="F4167" t="s">
        <v>110</v>
      </c>
      <c r="G4167" s="1">
        <v>44200</v>
      </c>
      <c r="H4167" t="s">
        <v>21</v>
      </c>
      <c r="I4167" t="s">
        <v>72</v>
      </c>
      <c r="J4167" s="21" t="s">
        <v>13548</v>
      </c>
      <c r="K4167" t="s">
        <v>62</v>
      </c>
      <c r="M4167" t="s">
        <v>25</v>
      </c>
      <c r="N4167" t="s">
        <v>30</v>
      </c>
      <c r="O4167" s="15">
        <v>45078.357268518521</v>
      </c>
      <c r="P4167"/>
      <c r="S4167">
        <v>0</v>
      </c>
      <c r="T4167">
        <v>1</v>
      </c>
      <c r="U4167">
        <v>0</v>
      </c>
      <c r="V4167" t="str">
        <f>IF(OR(tickets_cleaned[[#This Row],[resolution_time_hours]]="", tickets_cleaned[[#This Row],[resolution_time_hours]]&lt;0),"",tickets_cleaned[[#This Row],[resolution_time_hours]])</f>
        <v/>
      </c>
    </row>
    <row r="4168" spans="1:22" ht="15" customHeight="1" x14ac:dyDescent="0.2">
      <c r="A4168">
        <v>4167</v>
      </c>
      <c r="B4168" t="s">
        <v>13549</v>
      </c>
      <c r="C4168" t="s">
        <v>13550</v>
      </c>
      <c r="D4168">
        <v>63</v>
      </c>
      <c r="E4168" t="s">
        <v>58</v>
      </c>
      <c r="F4168" t="s">
        <v>510</v>
      </c>
      <c r="G4168" s="1">
        <v>43945</v>
      </c>
      <c r="H4168" t="s">
        <v>23</v>
      </c>
      <c r="I4168" t="s">
        <v>60</v>
      </c>
      <c r="J4168" s="21" t="s">
        <v>13551</v>
      </c>
      <c r="K4168" t="s">
        <v>62</v>
      </c>
      <c r="M4168" t="s">
        <v>28</v>
      </c>
      <c r="N4168" t="s">
        <v>31</v>
      </c>
      <c r="O4168" s="15">
        <v>45078.92465277778</v>
      </c>
      <c r="P4168"/>
      <c r="S4168">
        <v>0</v>
      </c>
      <c r="T4168">
        <v>1</v>
      </c>
      <c r="U4168">
        <v>0</v>
      </c>
      <c r="V4168" t="str">
        <f>IF(OR(tickets_cleaned[[#This Row],[resolution_time_hours]]="", tickets_cleaned[[#This Row],[resolution_time_hours]]&lt;0),"",tickets_cleaned[[#This Row],[resolution_time_hours]])</f>
        <v/>
      </c>
    </row>
    <row r="4169" spans="1:22" ht="15" customHeight="1" x14ac:dyDescent="0.2">
      <c r="A4169">
        <v>4168</v>
      </c>
      <c r="B4169" t="s">
        <v>13552</v>
      </c>
      <c r="C4169" t="s">
        <v>13553</v>
      </c>
      <c r="D4169">
        <v>62</v>
      </c>
      <c r="E4169" t="s">
        <v>90</v>
      </c>
      <c r="F4169" t="s">
        <v>114</v>
      </c>
      <c r="G4169" s="1">
        <v>44327</v>
      </c>
      <c r="H4169" t="s">
        <v>24</v>
      </c>
      <c r="I4169" t="s">
        <v>140</v>
      </c>
      <c r="J4169" t="s">
        <v>13554</v>
      </c>
      <c r="K4169" t="s">
        <v>74</v>
      </c>
      <c r="L4169" t="s">
        <v>13555</v>
      </c>
      <c r="M4169" t="s">
        <v>25</v>
      </c>
      <c r="N4169" t="s">
        <v>29</v>
      </c>
      <c r="O4169" s="15">
        <v>45078.160775462966</v>
      </c>
      <c r="P4169" s="15">
        <v>45078.535775462966</v>
      </c>
      <c r="Q4169">
        <v>2</v>
      </c>
      <c r="R4169">
        <v>9</v>
      </c>
      <c r="S4169">
        <v>1</v>
      </c>
      <c r="T4169">
        <v>0</v>
      </c>
      <c r="U4169">
        <v>1</v>
      </c>
      <c r="V4169">
        <f>IF(OR(tickets_cleaned[[#This Row],[resolution_time_hours]]="", tickets_cleaned[[#This Row],[resolution_time_hours]]&lt;0),"",tickets_cleaned[[#This Row],[resolution_time_hours]])</f>
        <v>9</v>
      </c>
    </row>
    <row r="4170" spans="1:22" ht="15" customHeight="1" x14ac:dyDescent="0.2">
      <c r="A4170">
        <v>4169</v>
      </c>
      <c r="B4170" t="s">
        <v>13556</v>
      </c>
      <c r="C4170" t="s">
        <v>13557</v>
      </c>
      <c r="D4170">
        <v>29</v>
      </c>
      <c r="E4170" t="s">
        <v>90</v>
      </c>
      <c r="F4170" t="s">
        <v>114</v>
      </c>
      <c r="G4170" s="1">
        <v>44301</v>
      </c>
      <c r="H4170" t="s">
        <v>20</v>
      </c>
      <c r="I4170" t="s">
        <v>20</v>
      </c>
      <c r="J4170" t="s">
        <v>13558</v>
      </c>
      <c r="K4170" t="s">
        <v>62</v>
      </c>
      <c r="M4170" t="s">
        <v>25</v>
      </c>
      <c r="N4170" t="s">
        <v>30</v>
      </c>
      <c r="O4170" s="15">
        <v>45078.467048611114</v>
      </c>
      <c r="P4170"/>
      <c r="S4170">
        <v>0</v>
      </c>
      <c r="T4170">
        <v>1</v>
      </c>
      <c r="U4170">
        <v>0</v>
      </c>
      <c r="V4170" t="str">
        <f>IF(OR(tickets_cleaned[[#This Row],[resolution_time_hours]]="", tickets_cleaned[[#This Row],[resolution_time_hours]]&lt;0),"",tickets_cleaned[[#This Row],[resolution_time_hours]])</f>
        <v/>
      </c>
    </row>
    <row r="4171" spans="1:22" ht="15" customHeight="1" x14ac:dyDescent="0.2">
      <c r="A4171">
        <v>4170</v>
      </c>
      <c r="B4171" t="s">
        <v>13559</v>
      </c>
      <c r="C4171" t="s">
        <v>13560</v>
      </c>
      <c r="D4171">
        <v>25</v>
      </c>
      <c r="E4171" t="s">
        <v>58</v>
      </c>
      <c r="F4171" t="s">
        <v>156</v>
      </c>
      <c r="G4171" s="1">
        <v>44420</v>
      </c>
      <c r="H4171" t="s">
        <v>20</v>
      </c>
      <c r="I4171" t="s">
        <v>22</v>
      </c>
      <c r="J4171" s="21" t="s">
        <v>13561</v>
      </c>
      <c r="K4171" t="s">
        <v>74</v>
      </c>
      <c r="L4171" t="s">
        <v>13562</v>
      </c>
      <c r="M4171" t="s">
        <v>27</v>
      </c>
      <c r="N4171" t="s">
        <v>32</v>
      </c>
      <c r="O4171" s="15">
        <v>45078.232349537036</v>
      </c>
      <c r="P4171" s="15">
        <v>45078.078877314816</v>
      </c>
      <c r="Q4171">
        <v>5</v>
      </c>
      <c r="S4171">
        <v>1</v>
      </c>
      <c r="T4171">
        <v>0</v>
      </c>
      <c r="U4171">
        <v>0</v>
      </c>
      <c r="V4171" t="str">
        <f>IF(OR(tickets_cleaned[[#This Row],[resolution_time_hours]]="", tickets_cleaned[[#This Row],[resolution_time_hours]]&lt;0),"",tickets_cleaned[[#This Row],[resolution_time_hours]])</f>
        <v/>
      </c>
    </row>
    <row r="4172" spans="1:22" ht="15" customHeight="1" x14ac:dyDescent="0.2">
      <c r="A4172">
        <v>4171</v>
      </c>
      <c r="B4172" t="s">
        <v>13563</v>
      </c>
      <c r="C4172" t="s">
        <v>13564</v>
      </c>
      <c r="D4172">
        <v>64</v>
      </c>
      <c r="E4172" t="s">
        <v>65</v>
      </c>
      <c r="F4172" t="s">
        <v>249</v>
      </c>
      <c r="G4172" s="1">
        <v>44494</v>
      </c>
      <c r="H4172" t="s">
        <v>20</v>
      </c>
      <c r="I4172" t="s">
        <v>168</v>
      </c>
      <c r="J4172" t="s">
        <v>13565</v>
      </c>
      <c r="K4172" t="s">
        <v>62</v>
      </c>
      <c r="M4172" t="s">
        <v>27</v>
      </c>
      <c r="N4172" t="s">
        <v>29</v>
      </c>
      <c r="O4172" s="15">
        <v>45078.71638888889</v>
      </c>
      <c r="P4172"/>
      <c r="S4172">
        <v>0</v>
      </c>
      <c r="T4172">
        <v>1</v>
      </c>
      <c r="U4172">
        <v>0</v>
      </c>
      <c r="V4172" t="str">
        <f>IF(OR(tickets_cleaned[[#This Row],[resolution_time_hours]]="", tickets_cleaned[[#This Row],[resolution_time_hours]]&lt;0),"",tickets_cleaned[[#This Row],[resolution_time_hours]])</f>
        <v/>
      </c>
    </row>
    <row r="4173" spans="1:22" ht="15" customHeight="1" x14ac:dyDescent="0.2">
      <c r="A4173">
        <v>4172</v>
      </c>
      <c r="B4173" t="s">
        <v>13566</v>
      </c>
      <c r="C4173" t="s">
        <v>13567</v>
      </c>
      <c r="D4173">
        <v>34</v>
      </c>
      <c r="E4173" t="s">
        <v>65</v>
      </c>
      <c r="F4173" t="s">
        <v>110</v>
      </c>
      <c r="G4173" s="1">
        <v>44229</v>
      </c>
      <c r="H4173" t="s">
        <v>23</v>
      </c>
      <c r="I4173" t="s">
        <v>106</v>
      </c>
      <c r="J4173" s="21" t="s">
        <v>13568</v>
      </c>
      <c r="K4173" t="s">
        <v>62</v>
      </c>
      <c r="M4173" t="s">
        <v>26</v>
      </c>
      <c r="N4173" t="s">
        <v>30</v>
      </c>
      <c r="O4173" s="15">
        <v>45078.663622685184</v>
      </c>
      <c r="P4173"/>
      <c r="S4173">
        <v>0</v>
      </c>
      <c r="T4173">
        <v>1</v>
      </c>
      <c r="U4173">
        <v>0</v>
      </c>
      <c r="V4173" t="str">
        <f>IF(OR(tickets_cleaned[[#This Row],[resolution_time_hours]]="", tickets_cleaned[[#This Row],[resolution_time_hours]]&lt;0),"",tickets_cleaned[[#This Row],[resolution_time_hours]])</f>
        <v/>
      </c>
    </row>
    <row r="4174" spans="1:22" ht="15" customHeight="1" x14ac:dyDescent="0.2">
      <c r="A4174">
        <v>4173</v>
      </c>
      <c r="B4174" t="s">
        <v>13569</v>
      </c>
      <c r="C4174" t="s">
        <v>13570</v>
      </c>
      <c r="D4174">
        <v>21</v>
      </c>
      <c r="E4174" t="s">
        <v>90</v>
      </c>
      <c r="F4174" t="s">
        <v>130</v>
      </c>
      <c r="G4174" s="1">
        <v>44001</v>
      </c>
      <c r="H4174" t="s">
        <v>22</v>
      </c>
      <c r="I4174" t="s">
        <v>20</v>
      </c>
      <c r="J4174" t="s">
        <v>13571</v>
      </c>
      <c r="K4174" t="s">
        <v>62</v>
      </c>
      <c r="M4174" t="s">
        <v>25</v>
      </c>
      <c r="N4174" t="s">
        <v>32</v>
      </c>
      <c r="O4174" s="15">
        <v>45078.097673611112</v>
      </c>
      <c r="P4174"/>
      <c r="S4174">
        <v>0</v>
      </c>
      <c r="T4174">
        <v>1</v>
      </c>
      <c r="U4174">
        <v>0</v>
      </c>
      <c r="V4174" t="str">
        <f>IF(OR(tickets_cleaned[[#This Row],[resolution_time_hours]]="", tickets_cleaned[[#This Row],[resolution_time_hours]]&lt;0),"",tickets_cleaned[[#This Row],[resolution_time_hours]])</f>
        <v/>
      </c>
    </row>
    <row r="4175" spans="1:22" ht="15" customHeight="1" x14ac:dyDescent="0.2">
      <c r="A4175">
        <v>4174</v>
      </c>
      <c r="B4175" t="s">
        <v>13572</v>
      </c>
      <c r="C4175" t="s">
        <v>13573</v>
      </c>
      <c r="D4175">
        <v>45</v>
      </c>
      <c r="E4175" t="s">
        <v>65</v>
      </c>
      <c r="F4175" t="s">
        <v>114</v>
      </c>
      <c r="G4175" s="1">
        <v>44185</v>
      </c>
      <c r="H4175" t="s">
        <v>24</v>
      </c>
      <c r="I4175" t="s">
        <v>20</v>
      </c>
      <c r="J4175" s="21" t="s">
        <v>13574</v>
      </c>
      <c r="K4175" t="s">
        <v>93</v>
      </c>
      <c r="M4175" t="s">
        <v>27</v>
      </c>
      <c r="N4175" t="s">
        <v>29</v>
      </c>
      <c r="P4175"/>
      <c r="S4175">
        <v>0</v>
      </c>
      <c r="T4175">
        <v>1</v>
      </c>
      <c r="U4175">
        <v>0</v>
      </c>
      <c r="V4175" t="str">
        <f>IF(OR(tickets_cleaned[[#This Row],[resolution_time_hours]]="", tickets_cleaned[[#This Row],[resolution_time_hours]]&lt;0),"",tickets_cleaned[[#This Row],[resolution_time_hours]])</f>
        <v/>
      </c>
    </row>
    <row r="4176" spans="1:22" ht="15" customHeight="1" x14ac:dyDescent="0.2">
      <c r="A4176">
        <v>4175</v>
      </c>
      <c r="B4176" t="s">
        <v>13575</v>
      </c>
      <c r="C4176" t="s">
        <v>13576</v>
      </c>
      <c r="D4176">
        <v>19</v>
      </c>
      <c r="E4176" t="s">
        <v>90</v>
      </c>
      <c r="F4176" t="s">
        <v>187</v>
      </c>
      <c r="G4176" s="1">
        <v>44015</v>
      </c>
      <c r="H4176" t="s">
        <v>24</v>
      </c>
      <c r="I4176" t="s">
        <v>72</v>
      </c>
      <c r="J4176" s="21" t="s">
        <v>13577</v>
      </c>
      <c r="K4176" t="s">
        <v>62</v>
      </c>
      <c r="M4176" t="s">
        <v>27</v>
      </c>
      <c r="N4176" t="s">
        <v>32</v>
      </c>
      <c r="O4176" s="15">
        <v>45078.058125000003</v>
      </c>
      <c r="P4176"/>
      <c r="S4176">
        <v>0</v>
      </c>
      <c r="T4176">
        <v>1</v>
      </c>
      <c r="U4176">
        <v>0</v>
      </c>
      <c r="V4176" t="str">
        <f>IF(OR(tickets_cleaned[[#This Row],[resolution_time_hours]]="", tickets_cleaned[[#This Row],[resolution_time_hours]]&lt;0),"",tickets_cleaned[[#This Row],[resolution_time_hours]])</f>
        <v/>
      </c>
    </row>
    <row r="4177" spans="1:22" ht="15" customHeight="1" x14ac:dyDescent="0.2">
      <c r="A4177">
        <v>4176</v>
      </c>
      <c r="B4177" t="s">
        <v>13578</v>
      </c>
      <c r="C4177" t="s">
        <v>13579</v>
      </c>
      <c r="D4177">
        <v>31</v>
      </c>
      <c r="E4177" t="s">
        <v>90</v>
      </c>
      <c r="F4177" t="s">
        <v>119</v>
      </c>
      <c r="G4177" s="1">
        <v>43856</v>
      </c>
      <c r="H4177" t="s">
        <v>22</v>
      </c>
      <c r="I4177" t="s">
        <v>79</v>
      </c>
      <c r="J4177" s="21" t="s">
        <v>13580</v>
      </c>
      <c r="K4177" t="s">
        <v>93</v>
      </c>
      <c r="M4177" t="s">
        <v>28</v>
      </c>
      <c r="N4177" t="s">
        <v>31</v>
      </c>
      <c r="P4177"/>
      <c r="S4177">
        <v>0</v>
      </c>
      <c r="T4177">
        <v>1</v>
      </c>
      <c r="U4177">
        <v>0</v>
      </c>
      <c r="V4177" t="str">
        <f>IF(OR(tickets_cleaned[[#This Row],[resolution_time_hours]]="", tickets_cleaned[[#This Row],[resolution_time_hours]]&lt;0),"",tickets_cleaned[[#This Row],[resolution_time_hours]])</f>
        <v/>
      </c>
    </row>
    <row r="4178" spans="1:22" ht="15" customHeight="1" x14ac:dyDescent="0.2">
      <c r="A4178">
        <v>4177</v>
      </c>
      <c r="B4178" t="s">
        <v>13581</v>
      </c>
      <c r="C4178" t="s">
        <v>13582</v>
      </c>
      <c r="D4178">
        <v>67</v>
      </c>
      <c r="E4178" t="s">
        <v>58</v>
      </c>
      <c r="F4178" t="s">
        <v>96</v>
      </c>
      <c r="G4178" s="1">
        <v>43953</v>
      </c>
      <c r="H4178" t="s">
        <v>21</v>
      </c>
      <c r="I4178" t="s">
        <v>140</v>
      </c>
      <c r="J4178" s="21" t="s">
        <v>13583</v>
      </c>
      <c r="K4178" t="s">
        <v>93</v>
      </c>
      <c r="M4178" t="s">
        <v>28</v>
      </c>
      <c r="N4178" t="s">
        <v>30</v>
      </c>
      <c r="P4178"/>
      <c r="S4178">
        <v>0</v>
      </c>
      <c r="T4178">
        <v>1</v>
      </c>
      <c r="U4178">
        <v>0</v>
      </c>
      <c r="V4178" t="str">
        <f>IF(OR(tickets_cleaned[[#This Row],[resolution_time_hours]]="", tickets_cleaned[[#This Row],[resolution_time_hours]]&lt;0),"",tickets_cleaned[[#This Row],[resolution_time_hours]])</f>
        <v/>
      </c>
    </row>
    <row r="4179" spans="1:22" ht="15" customHeight="1" x14ac:dyDescent="0.2">
      <c r="A4179">
        <v>4178</v>
      </c>
      <c r="B4179" t="s">
        <v>13584</v>
      </c>
      <c r="C4179" t="s">
        <v>13585</v>
      </c>
      <c r="D4179">
        <v>67</v>
      </c>
      <c r="E4179" t="s">
        <v>58</v>
      </c>
      <c r="F4179" t="s">
        <v>233</v>
      </c>
      <c r="G4179" s="1">
        <v>44210</v>
      </c>
      <c r="H4179" t="s">
        <v>24</v>
      </c>
      <c r="I4179" t="s">
        <v>72</v>
      </c>
      <c r="J4179" t="s">
        <v>13586</v>
      </c>
      <c r="K4179" t="s">
        <v>93</v>
      </c>
      <c r="M4179" t="s">
        <v>27</v>
      </c>
      <c r="N4179" t="s">
        <v>30</v>
      </c>
      <c r="P4179"/>
      <c r="S4179">
        <v>0</v>
      </c>
      <c r="T4179">
        <v>1</v>
      </c>
      <c r="U4179">
        <v>0</v>
      </c>
      <c r="V4179" t="str">
        <f>IF(OR(tickets_cleaned[[#This Row],[resolution_time_hours]]="", tickets_cleaned[[#This Row],[resolution_time_hours]]&lt;0),"",tickets_cleaned[[#This Row],[resolution_time_hours]])</f>
        <v/>
      </c>
    </row>
    <row r="4180" spans="1:22" ht="15" customHeight="1" x14ac:dyDescent="0.2">
      <c r="A4180">
        <v>4179</v>
      </c>
      <c r="B4180" t="s">
        <v>13587</v>
      </c>
      <c r="C4180" t="s">
        <v>13588</v>
      </c>
      <c r="D4180">
        <v>27</v>
      </c>
      <c r="E4180" t="s">
        <v>65</v>
      </c>
      <c r="F4180" t="s">
        <v>139</v>
      </c>
      <c r="G4180" s="1">
        <v>44183</v>
      </c>
      <c r="H4180" t="s">
        <v>23</v>
      </c>
      <c r="I4180" t="s">
        <v>60</v>
      </c>
      <c r="J4180" s="21" t="s">
        <v>13589</v>
      </c>
      <c r="K4180" t="s">
        <v>74</v>
      </c>
      <c r="L4180" t="s">
        <v>13590</v>
      </c>
      <c r="M4180" t="s">
        <v>28</v>
      </c>
      <c r="N4180" t="s">
        <v>32</v>
      </c>
      <c r="O4180" s="15">
        <v>45078.465833333335</v>
      </c>
      <c r="P4180" s="15">
        <v>45078.806111111109</v>
      </c>
      <c r="Q4180">
        <v>4</v>
      </c>
      <c r="R4180">
        <v>8</v>
      </c>
      <c r="S4180">
        <v>1</v>
      </c>
      <c r="T4180">
        <v>0</v>
      </c>
      <c r="U4180">
        <v>0</v>
      </c>
      <c r="V4180">
        <f>IF(OR(tickets_cleaned[[#This Row],[resolution_time_hours]]="", tickets_cleaned[[#This Row],[resolution_time_hours]]&lt;0),"",tickets_cleaned[[#This Row],[resolution_time_hours]])</f>
        <v>8</v>
      </c>
    </row>
    <row r="4181" spans="1:22" ht="15" customHeight="1" x14ac:dyDescent="0.2">
      <c r="A4181">
        <v>4180</v>
      </c>
      <c r="B4181" t="s">
        <v>13591</v>
      </c>
      <c r="C4181" t="s">
        <v>13592</v>
      </c>
      <c r="D4181">
        <v>31</v>
      </c>
      <c r="E4181" t="s">
        <v>90</v>
      </c>
      <c r="F4181" t="s">
        <v>510</v>
      </c>
      <c r="G4181" s="1">
        <v>44449</v>
      </c>
      <c r="H4181" t="s">
        <v>24</v>
      </c>
      <c r="I4181" t="s">
        <v>126</v>
      </c>
      <c r="J4181" s="21" t="s">
        <v>13593</v>
      </c>
      <c r="K4181" t="s">
        <v>93</v>
      </c>
      <c r="M4181" t="s">
        <v>25</v>
      </c>
      <c r="N4181" t="s">
        <v>29</v>
      </c>
      <c r="P4181"/>
      <c r="S4181">
        <v>0</v>
      </c>
      <c r="T4181">
        <v>1</v>
      </c>
      <c r="U4181">
        <v>0</v>
      </c>
      <c r="V4181" t="str">
        <f>IF(OR(tickets_cleaned[[#This Row],[resolution_time_hours]]="", tickets_cleaned[[#This Row],[resolution_time_hours]]&lt;0),"",tickets_cleaned[[#This Row],[resolution_time_hours]])</f>
        <v/>
      </c>
    </row>
    <row r="4182" spans="1:22" ht="15" customHeight="1" x14ac:dyDescent="0.2">
      <c r="A4182">
        <v>4181</v>
      </c>
      <c r="B4182" t="s">
        <v>13594</v>
      </c>
      <c r="C4182" t="s">
        <v>13595</v>
      </c>
      <c r="D4182">
        <v>67</v>
      </c>
      <c r="E4182" t="s">
        <v>90</v>
      </c>
      <c r="F4182" t="s">
        <v>130</v>
      </c>
      <c r="G4182" s="1">
        <v>44366</v>
      </c>
      <c r="H4182" t="s">
        <v>21</v>
      </c>
      <c r="I4182" t="s">
        <v>91</v>
      </c>
      <c r="J4182" s="21" t="s">
        <v>13596</v>
      </c>
      <c r="K4182" t="s">
        <v>93</v>
      </c>
      <c r="M4182" t="s">
        <v>27</v>
      </c>
      <c r="N4182" t="s">
        <v>32</v>
      </c>
      <c r="P4182"/>
      <c r="S4182">
        <v>0</v>
      </c>
      <c r="T4182">
        <v>1</v>
      </c>
      <c r="U4182">
        <v>0</v>
      </c>
      <c r="V4182" t="str">
        <f>IF(OR(tickets_cleaned[[#This Row],[resolution_time_hours]]="", tickets_cleaned[[#This Row],[resolution_time_hours]]&lt;0),"",tickets_cleaned[[#This Row],[resolution_time_hours]])</f>
        <v/>
      </c>
    </row>
    <row r="4183" spans="1:22" ht="15" customHeight="1" x14ac:dyDescent="0.2">
      <c r="A4183">
        <v>4182</v>
      </c>
      <c r="B4183" t="s">
        <v>13597</v>
      </c>
      <c r="C4183" t="s">
        <v>13598</v>
      </c>
      <c r="D4183">
        <v>30</v>
      </c>
      <c r="E4183" t="s">
        <v>90</v>
      </c>
      <c r="F4183" t="s">
        <v>233</v>
      </c>
      <c r="G4183" s="1">
        <v>43881</v>
      </c>
      <c r="H4183" t="s">
        <v>23</v>
      </c>
      <c r="I4183" t="s">
        <v>85</v>
      </c>
      <c r="J4183" s="21" t="s">
        <v>13599</v>
      </c>
      <c r="K4183" t="s">
        <v>62</v>
      </c>
      <c r="M4183" t="s">
        <v>27</v>
      </c>
      <c r="N4183" t="s">
        <v>32</v>
      </c>
      <c r="O4183" s="15">
        <v>45078.650613425925</v>
      </c>
      <c r="P4183"/>
      <c r="S4183">
        <v>0</v>
      </c>
      <c r="T4183">
        <v>1</v>
      </c>
      <c r="U4183">
        <v>0</v>
      </c>
      <c r="V4183" t="str">
        <f>IF(OR(tickets_cleaned[[#This Row],[resolution_time_hours]]="", tickets_cleaned[[#This Row],[resolution_time_hours]]&lt;0),"",tickets_cleaned[[#This Row],[resolution_time_hours]])</f>
        <v/>
      </c>
    </row>
    <row r="4184" spans="1:22" ht="15" customHeight="1" x14ac:dyDescent="0.2">
      <c r="A4184">
        <v>4183</v>
      </c>
      <c r="B4184" t="s">
        <v>13600</v>
      </c>
      <c r="C4184" t="s">
        <v>13601</v>
      </c>
      <c r="D4184">
        <v>47</v>
      </c>
      <c r="E4184" t="s">
        <v>90</v>
      </c>
      <c r="F4184" t="s">
        <v>275</v>
      </c>
      <c r="G4184" s="1">
        <v>44483</v>
      </c>
      <c r="H4184" t="s">
        <v>23</v>
      </c>
      <c r="I4184" t="s">
        <v>67</v>
      </c>
      <c r="J4184" s="21" t="s">
        <v>13602</v>
      </c>
      <c r="K4184" t="s">
        <v>93</v>
      </c>
      <c r="M4184" t="s">
        <v>27</v>
      </c>
      <c r="N4184" t="s">
        <v>32</v>
      </c>
      <c r="P4184"/>
      <c r="S4184">
        <v>0</v>
      </c>
      <c r="T4184">
        <v>1</v>
      </c>
      <c r="U4184">
        <v>0</v>
      </c>
      <c r="V4184" t="str">
        <f>IF(OR(tickets_cleaned[[#This Row],[resolution_time_hours]]="", tickets_cleaned[[#This Row],[resolution_time_hours]]&lt;0),"",tickets_cleaned[[#This Row],[resolution_time_hours]])</f>
        <v/>
      </c>
    </row>
    <row r="4185" spans="1:22" ht="15" customHeight="1" x14ac:dyDescent="0.2">
      <c r="A4185">
        <v>4184</v>
      </c>
      <c r="B4185" t="s">
        <v>13603</v>
      </c>
      <c r="C4185" t="s">
        <v>13604</v>
      </c>
      <c r="D4185">
        <v>39</v>
      </c>
      <c r="E4185" t="s">
        <v>65</v>
      </c>
      <c r="F4185" t="s">
        <v>130</v>
      </c>
      <c r="G4185" s="1">
        <v>44152</v>
      </c>
      <c r="H4185" t="s">
        <v>24</v>
      </c>
      <c r="I4185" t="s">
        <v>106</v>
      </c>
      <c r="J4185" s="21" t="s">
        <v>13605</v>
      </c>
      <c r="K4185" t="s">
        <v>62</v>
      </c>
      <c r="M4185" t="s">
        <v>27</v>
      </c>
      <c r="N4185" t="s">
        <v>31</v>
      </c>
      <c r="O4185" s="15">
        <v>45078.800659722219</v>
      </c>
      <c r="P4185"/>
      <c r="S4185">
        <v>0</v>
      </c>
      <c r="T4185">
        <v>1</v>
      </c>
      <c r="U4185">
        <v>0</v>
      </c>
      <c r="V4185" t="str">
        <f>IF(OR(tickets_cleaned[[#This Row],[resolution_time_hours]]="", tickets_cleaned[[#This Row],[resolution_time_hours]]&lt;0),"",tickets_cleaned[[#This Row],[resolution_time_hours]])</f>
        <v/>
      </c>
    </row>
    <row r="4186" spans="1:22" ht="15" customHeight="1" x14ac:dyDescent="0.2">
      <c r="A4186">
        <v>4185</v>
      </c>
      <c r="B4186" t="s">
        <v>13606</v>
      </c>
      <c r="C4186" t="s">
        <v>13607</v>
      </c>
      <c r="D4186">
        <v>19</v>
      </c>
      <c r="E4186" t="s">
        <v>58</v>
      </c>
      <c r="F4186" t="s">
        <v>306</v>
      </c>
      <c r="G4186" s="1">
        <v>44034</v>
      </c>
      <c r="H4186" t="s">
        <v>23</v>
      </c>
      <c r="I4186" t="s">
        <v>203</v>
      </c>
      <c r="J4186" t="s">
        <v>13608</v>
      </c>
      <c r="K4186" t="s">
        <v>93</v>
      </c>
      <c r="M4186" t="s">
        <v>26</v>
      </c>
      <c r="N4186" t="s">
        <v>29</v>
      </c>
      <c r="P4186"/>
      <c r="S4186">
        <v>0</v>
      </c>
      <c r="T4186">
        <v>1</v>
      </c>
      <c r="U4186">
        <v>0</v>
      </c>
      <c r="V4186" t="str">
        <f>IF(OR(tickets_cleaned[[#This Row],[resolution_time_hours]]="", tickets_cleaned[[#This Row],[resolution_time_hours]]&lt;0),"",tickets_cleaned[[#This Row],[resolution_time_hours]])</f>
        <v/>
      </c>
    </row>
    <row r="4187" spans="1:22" ht="15" customHeight="1" x14ac:dyDescent="0.2">
      <c r="A4187">
        <v>4186</v>
      </c>
      <c r="B4187" t="s">
        <v>13609</v>
      </c>
      <c r="C4187" t="s">
        <v>13610</v>
      </c>
      <c r="D4187">
        <v>48</v>
      </c>
      <c r="E4187" t="s">
        <v>58</v>
      </c>
      <c r="F4187" t="s">
        <v>114</v>
      </c>
      <c r="G4187" s="1">
        <v>44072</v>
      </c>
      <c r="H4187" t="s">
        <v>22</v>
      </c>
      <c r="I4187" t="s">
        <v>20</v>
      </c>
      <c r="J4187" s="21" t="s">
        <v>13611</v>
      </c>
      <c r="K4187" t="s">
        <v>62</v>
      </c>
      <c r="M4187" t="s">
        <v>26</v>
      </c>
      <c r="N4187" t="s">
        <v>29</v>
      </c>
      <c r="O4187" s="15">
        <v>45078.350671296299</v>
      </c>
      <c r="P4187"/>
      <c r="S4187">
        <v>0</v>
      </c>
      <c r="T4187">
        <v>1</v>
      </c>
      <c r="U4187">
        <v>0</v>
      </c>
      <c r="V4187" t="str">
        <f>IF(OR(tickets_cleaned[[#This Row],[resolution_time_hours]]="", tickets_cleaned[[#This Row],[resolution_time_hours]]&lt;0),"",tickets_cleaned[[#This Row],[resolution_time_hours]])</f>
        <v/>
      </c>
    </row>
    <row r="4188" spans="1:22" ht="15" customHeight="1" x14ac:dyDescent="0.2">
      <c r="A4188">
        <v>4187</v>
      </c>
      <c r="B4188" t="s">
        <v>13612</v>
      </c>
      <c r="C4188" t="s">
        <v>13613</v>
      </c>
      <c r="D4188">
        <v>24</v>
      </c>
      <c r="E4188" t="s">
        <v>90</v>
      </c>
      <c r="F4188" t="s">
        <v>364</v>
      </c>
      <c r="G4188" s="1">
        <v>44096</v>
      </c>
      <c r="H4188" t="s">
        <v>23</v>
      </c>
      <c r="I4188" t="s">
        <v>126</v>
      </c>
      <c r="J4188" s="21" t="s">
        <v>13614</v>
      </c>
      <c r="K4188" t="s">
        <v>62</v>
      </c>
      <c r="M4188" t="s">
        <v>25</v>
      </c>
      <c r="N4188" t="s">
        <v>31</v>
      </c>
      <c r="O4188" s="15">
        <v>45078.180555555555</v>
      </c>
      <c r="P4188"/>
      <c r="S4188">
        <v>0</v>
      </c>
      <c r="T4188">
        <v>1</v>
      </c>
      <c r="U4188">
        <v>0</v>
      </c>
      <c r="V4188" t="str">
        <f>IF(OR(tickets_cleaned[[#This Row],[resolution_time_hours]]="", tickets_cleaned[[#This Row],[resolution_time_hours]]&lt;0),"",tickets_cleaned[[#This Row],[resolution_time_hours]])</f>
        <v/>
      </c>
    </row>
    <row r="4189" spans="1:22" ht="15" customHeight="1" x14ac:dyDescent="0.2">
      <c r="A4189">
        <v>4188</v>
      </c>
      <c r="B4189" t="s">
        <v>13615</v>
      </c>
      <c r="C4189" t="s">
        <v>13616</v>
      </c>
      <c r="D4189">
        <v>29</v>
      </c>
      <c r="E4189" t="s">
        <v>90</v>
      </c>
      <c r="F4189" t="s">
        <v>456</v>
      </c>
      <c r="G4189" s="1">
        <v>44200</v>
      </c>
      <c r="H4189" t="s">
        <v>23</v>
      </c>
      <c r="I4189" t="s">
        <v>101</v>
      </c>
      <c r="J4189" t="s">
        <v>13617</v>
      </c>
      <c r="K4189" t="s">
        <v>62</v>
      </c>
      <c r="M4189" t="s">
        <v>28</v>
      </c>
      <c r="N4189" t="s">
        <v>30</v>
      </c>
      <c r="O4189" s="15">
        <v>45078.003495370373</v>
      </c>
      <c r="P4189"/>
      <c r="S4189">
        <v>0</v>
      </c>
      <c r="T4189">
        <v>1</v>
      </c>
      <c r="U4189">
        <v>0</v>
      </c>
      <c r="V4189" t="str">
        <f>IF(OR(tickets_cleaned[[#This Row],[resolution_time_hours]]="", tickets_cleaned[[#This Row],[resolution_time_hours]]&lt;0),"",tickets_cleaned[[#This Row],[resolution_time_hours]])</f>
        <v/>
      </c>
    </row>
    <row r="4190" spans="1:22" ht="15" customHeight="1" x14ac:dyDescent="0.2">
      <c r="A4190">
        <v>4189</v>
      </c>
      <c r="B4190" t="s">
        <v>13618</v>
      </c>
      <c r="C4190" t="s">
        <v>13619</v>
      </c>
      <c r="D4190">
        <v>67</v>
      </c>
      <c r="E4190" t="s">
        <v>90</v>
      </c>
      <c r="F4190" t="s">
        <v>268</v>
      </c>
      <c r="G4190" s="1">
        <v>44546</v>
      </c>
      <c r="H4190" t="s">
        <v>22</v>
      </c>
      <c r="I4190" t="s">
        <v>67</v>
      </c>
      <c r="J4190" s="21" t="s">
        <v>13620</v>
      </c>
      <c r="K4190" t="s">
        <v>62</v>
      </c>
      <c r="M4190" t="s">
        <v>28</v>
      </c>
      <c r="N4190" t="s">
        <v>30</v>
      </c>
      <c r="O4190" s="15">
        <v>45078.004907407405</v>
      </c>
      <c r="P4190"/>
      <c r="S4190">
        <v>0</v>
      </c>
      <c r="T4190">
        <v>1</v>
      </c>
      <c r="U4190">
        <v>0</v>
      </c>
      <c r="V4190" t="str">
        <f>IF(OR(tickets_cleaned[[#This Row],[resolution_time_hours]]="", tickets_cleaned[[#This Row],[resolution_time_hours]]&lt;0),"",tickets_cleaned[[#This Row],[resolution_time_hours]])</f>
        <v/>
      </c>
    </row>
    <row r="4191" spans="1:22" ht="15" customHeight="1" x14ac:dyDescent="0.2">
      <c r="A4191">
        <v>4190</v>
      </c>
      <c r="B4191" t="s">
        <v>13621</v>
      </c>
      <c r="C4191" t="s">
        <v>13622</v>
      </c>
      <c r="D4191">
        <v>68</v>
      </c>
      <c r="E4191" t="s">
        <v>90</v>
      </c>
      <c r="F4191" t="s">
        <v>228</v>
      </c>
      <c r="G4191" s="1">
        <v>44421</v>
      </c>
      <c r="H4191" t="s">
        <v>21</v>
      </c>
      <c r="I4191" t="s">
        <v>176</v>
      </c>
      <c r="J4191" s="21" t="s">
        <v>13623</v>
      </c>
      <c r="K4191" t="s">
        <v>62</v>
      </c>
      <c r="M4191" t="s">
        <v>26</v>
      </c>
      <c r="N4191" t="s">
        <v>29</v>
      </c>
      <c r="O4191" s="15">
        <v>45078.724363425928</v>
      </c>
      <c r="P4191"/>
      <c r="S4191">
        <v>0</v>
      </c>
      <c r="T4191">
        <v>1</v>
      </c>
      <c r="U4191">
        <v>0</v>
      </c>
      <c r="V4191" t="str">
        <f>IF(OR(tickets_cleaned[[#This Row],[resolution_time_hours]]="", tickets_cleaned[[#This Row],[resolution_time_hours]]&lt;0),"",tickets_cleaned[[#This Row],[resolution_time_hours]])</f>
        <v/>
      </c>
    </row>
    <row r="4192" spans="1:22" ht="15" customHeight="1" x14ac:dyDescent="0.2">
      <c r="A4192">
        <v>4191</v>
      </c>
      <c r="B4192" t="s">
        <v>13624</v>
      </c>
      <c r="C4192" t="s">
        <v>13625</v>
      </c>
      <c r="D4192">
        <v>30</v>
      </c>
      <c r="E4192" t="s">
        <v>65</v>
      </c>
      <c r="F4192" t="s">
        <v>105</v>
      </c>
      <c r="G4192" s="1">
        <v>44018</v>
      </c>
      <c r="H4192" t="s">
        <v>23</v>
      </c>
      <c r="I4192" t="s">
        <v>140</v>
      </c>
      <c r="J4192" s="21" t="s">
        <v>13626</v>
      </c>
      <c r="K4192" t="s">
        <v>93</v>
      </c>
      <c r="M4192" t="s">
        <v>25</v>
      </c>
      <c r="N4192" t="s">
        <v>31</v>
      </c>
      <c r="P4192"/>
      <c r="S4192">
        <v>0</v>
      </c>
      <c r="T4192">
        <v>1</v>
      </c>
      <c r="U4192">
        <v>0</v>
      </c>
      <c r="V4192" t="str">
        <f>IF(OR(tickets_cleaned[[#This Row],[resolution_time_hours]]="", tickets_cleaned[[#This Row],[resolution_time_hours]]&lt;0),"",tickets_cleaned[[#This Row],[resolution_time_hours]])</f>
        <v/>
      </c>
    </row>
    <row r="4193" spans="1:22" ht="15" customHeight="1" x14ac:dyDescent="0.2">
      <c r="A4193">
        <v>4192</v>
      </c>
      <c r="B4193" t="s">
        <v>1695</v>
      </c>
      <c r="C4193" t="s">
        <v>13627</v>
      </c>
      <c r="D4193">
        <v>38</v>
      </c>
      <c r="E4193" t="s">
        <v>90</v>
      </c>
      <c r="F4193" t="s">
        <v>199</v>
      </c>
      <c r="G4193" s="1">
        <v>43918</v>
      </c>
      <c r="H4193" t="s">
        <v>24</v>
      </c>
      <c r="I4193" t="s">
        <v>22</v>
      </c>
      <c r="J4193" t="s">
        <v>13628</v>
      </c>
      <c r="K4193" t="s">
        <v>62</v>
      </c>
      <c r="M4193" t="s">
        <v>27</v>
      </c>
      <c r="N4193" t="s">
        <v>32</v>
      </c>
      <c r="O4193" s="15">
        <v>45078.329942129632</v>
      </c>
      <c r="P4193"/>
      <c r="S4193">
        <v>0</v>
      </c>
      <c r="T4193">
        <v>1</v>
      </c>
      <c r="U4193">
        <v>0</v>
      </c>
      <c r="V4193" t="str">
        <f>IF(OR(tickets_cleaned[[#This Row],[resolution_time_hours]]="", tickets_cleaned[[#This Row],[resolution_time_hours]]&lt;0),"",tickets_cleaned[[#This Row],[resolution_time_hours]])</f>
        <v/>
      </c>
    </row>
    <row r="4194" spans="1:22" ht="15" customHeight="1" x14ac:dyDescent="0.2">
      <c r="A4194">
        <v>4193</v>
      </c>
      <c r="B4194" t="s">
        <v>13629</v>
      </c>
      <c r="C4194" t="s">
        <v>13630</v>
      </c>
      <c r="D4194">
        <v>42</v>
      </c>
      <c r="E4194" t="s">
        <v>65</v>
      </c>
      <c r="F4194" t="s">
        <v>114</v>
      </c>
      <c r="G4194" s="1">
        <v>44206</v>
      </c>
      <c r="H4194" t="s">
        <v>21</v>
      </c>
      <c r="I4194" t="s">
        <v>60</v>
      </c>
      <c r="J4194" s="21" t="s">
        <v>13631</v>
      </c>
      <c r="K4194" t="s">
        <v>74</v>
      </c>
      <c r="L4194" t="s">
        <v>13632</v>
      </c>
      <c r="M4194" t="s">
        <v>25</v>
      </c>
      <c r="N4194" t="s">
        <v>32</v>
      </c>
      <c r="O4194" s="15">
        <v>45078.909120370372</v>
      </c>
      <c r="P4194" s="15">
        <v>45078.352870370371</v>
      </c>
      <c r="Q4194">
        <v>3</v>
      </c>
      <c r="S4194">
        <v>1</v>
      </c>
      <c r="T4194">
        <v>0</v>
      </c>
      <c r="U4194">
        <v>0</v>
      </c>
      <c r="V4194" t="str">
        <f>IF(OR(tickets_cleaned[[#This Row],[resolution_time_hours]]="", tickets_cleaned[[#This Row],[resolution_time_hours]]&lt;0),"",tickets_cleaned[[#This Row],[resolution_time_hours]])</f>
        <v/>
      </c>
    </row>
    <row r="4195" spans="1:22" ht="15" customHeight="1" x14ac:dyDescent="0.2">
      <c r="A4195">
        <v>4194</v>
      </c>
      <c r="B4195" t="s">
        <v>13633</v>
      </c>
      <c r="C4195" t="s">
        <v>13634</v>
      </c>
      <c r="D4195">
        <v>26</v>
      </c>
      <c r="E4195" t="s">
        <v>65</v>
      </c>
      <c r="F4195" t="s">
        <v>84</v>
      </c>
      <c r="G4195" s="1">
        <v>44515</v>
      </c>
      <c r="H4195" t="s">
        <v>22</v>
      </c>
      <c r="I4195" t="s">
        <v>60</v>
      </c>
      <c r="J4195" s="21" t="s">
        <v>13635</v>
      </c>
      <c r="K4195" t="s">
        <v>93</v>
      </c>
      <c r="M4195" t="s">
        <v>25</v>
      </c>
      <c r="N4195" t="s">
        <v>29</v>
      </c>
      <c r="P4195"/>
      <c r="S4195">
        <v>0</v>
      </c>
      <c r="T4195">
        <v>1</v>
      </c>
      <c r="U4195">
        <v>0</v>
      </c>
      <c r="V4195" t="str">
        <f>IF(OR(tickets_cleaned[[#This Row],[resolution_time_hours]]="", tickets_cleaned[[#This Row],[resolution_time_hours]]&lt;0),"",tickets_cleaned[[#This Row],[resolution_time_hours]])</f>
        <v/>
      </c>
    </row>
    <row r="4196" spans="1:22" ht="15" customHeight="1" x14ac:dyDescent="0.2">
      <c r="A4196">
        <v>4195</v>
      </c>
      <c r="B4196" t="s">
        <v>13636</v>
      </c>
      <c r="C4196" t="s">
        <v>13637</v>
      </c>
      <c r="D4196">
        <v>30</v>
      </c>
      <c r="E4196" t="s">
        <v>58</v>
      </c>
      <c r="F4196" t="s">
        <v>245</v>
      </c>
      <c r="G4196" s="1">
        <v>43898</v>
      </c>
      <c r="H4196" t="s">
        <v>20</v>
      </c>
      <c r="I4196" t="s">
        <v>106</v>
      </c>
      <c r="J4196" s="21" t="s">
        <v>13638</v>
      </c>
      <c r="K4196" t="s">
        <v>62</v>
      </c>
      <c r="M4196" t="s">
        <v>27</v>
      </c>
      <c r="N4196" t="s">
        <v>31</v>
      </c>
      <c r="O4196" s="15">
        <v>45078.233472222222</v>
      </c>
      <c r="P4196"/>
      <c r="S4196">
        <v>0</v>
      </c>
      <c r="T4196">
        <v>1</v>
      </c>
      <c r="U4196">
        <v>0</v>
      </c>
      <c r="V4196" t="str">
        <f>IF(OR(tickets_cleaned[[#This Row],[resolution_time_hours]]="", tickets_cleaned[[#This Row],[resolution_time_hours]]&lt;0),"",tickets_cleaned[[#This Row],[resolution_time_hours]])</f>
        <v/>
      </c>
    </row>
    <row r="4197" spans="1:22" ht="15" customHeight="1" x14ac:dyDescent="0.2">
      <c r="A4197">
        <v>4196</v>
      </c>
      <c r="B4197" t="s">
        <v>13639</v>
      </c>
      <c r="C4197" t="s">
        <v>13640</v>
      </c>
      <c r="D4197">
        <v>23</v>
      </c>
      <c r="E4197" t="s">
        <v>65</v>
      </c>
      <c r="F4197" t="s">
        <v>237</v>
      </c>
      <c r="G4197" s="1">
        <v>44352</v>
      </c>
      <c r="H4197" t="s">
        <v>23</v>
      </c>
      <c r="I4197" t="s">
        <v>101</v>
      </c>
      <c r="J4197" s="21" t="s">
        <v>13641</v>
      </c>
      <c r="K4197" t="s">
        <v>62</v>
      </c>
      <c r="M4197" t="s">
        <v>25</v>
      </c>
      <c r="N4197" t="s">
        <v>31</v>
      </c>
      <c r="O4197" s="15">
        <v>45078.686944444446</v>
      </c>
      <c r="P4197"/>
      <c r="S4197">
        <v>0</v>
      </c>
      <c r="T4197">
        <v>1</v>
      </c>
      <c r="U4197">
        <v>0</v>
      </c>
      <c r="V4197" t="str">
        <f>IF(OR(tickets_cleaned[[#This Row],[resolution_time_hours]]="", tickets_cleaned[[#This Row],[resolution_time_hours]]&lt;0),"",tickets_cleaned[[#This Row],[resolution_time_hours]])</f>
        <v/>
      </c>
    </row>
    <row r="4198" spans="1:22" ht="15" customHeight="1" x14ac:dyDescent="0.2">
      <c r="A4198">
        <v>4197</v>
      </c>
      <c r="B4198" t="s">
        <v>13642</v>
      </c>
      <c r="C4198" t="s">
        <v>13643</v>
      </c>
      <c r="D4198">
        <v>54</v>
      </c>
      <c r="E4198" t="s">
        <v>58</v>
      </c>
      <c r="F4198" t="s">
        <v>96</v>
      </c>
      <c r="G4198" s="1">
        <v>44156</v>
      </c>
      <c r="H4198" t="s">
        <v>21</v>
      </c>
      <c r="I4198" t="s">
        <v>120</v>
      </c>
      <c r="J4198" t="s">
        <v>13644</v>
      </c>
      <c r="K4198" t="s">
        <v>62</v>
      </c>
      <c r="M4198" t="s">
        <v>27</v>
      </c>
      <c r="N4198" t="s">
        <v>32</v>
      </c>
      <c r="O4198" s="15">
        <v>45078.392511574071</v>
      </c>
      <c r="P4198"/>
      <c r="S4198">
        <v>0</v>
      </c>
      <c r="T4198">
        <v>1</v>
      </c>
      <c r="U4198">
        <v>0</v>
      </c>
      <c r="V4198" t="str">
        <f>IF(OR(tickets_cleaned[[#This Row],[resolution_time_hours]]="", tickets_cleaned[[#This Row],[resolution_time_hours]]&lt;0),"",tickets_cleaned[[#This Row],[resolution_time_hours]])</f>
        <v/>
      </c>
    </row>
    <row r="4199" spans="1:22" ht="15" customHeight="1" x14ac:dyDescent="0.2">
      <c r="A4199">
        <v>4198</v>
      </c>
      <c r="B4199" t="s">
        <v>13645</v>
      </c>
      <c r="C4199" t="s">
        <v>13646</v>
      </c>
      <c r="D4199">
        <v>54</v>
      </c>
      <c r="E4199" t="s">
        <v>58</v>
      </c>
      <c r="F4199" t="s">
        <v>114</v>
      </c>
      <c r="G4199" s="1">
        <v>44313</v>
      </c>
      <c r="H4199" t="s">
        <v>22</v>
      </c>
      <c r="I4199" t="s">
        <v>176</v>
      </c>
      <c r="J4199" t="s">
        <v>13647</v>
      </c>
      <c r="K4199" t="s">
        <v>62</v>
      </c>
      <c r="M4199" t="s">
        <v>25</v>
      </c>
      <c r="N4199" t="s">
        <v>29</v>
      </c>
      <c r="O4199" s="15">
        <v>45078.073761574073</v>
      </c>
      <c r="P4199"/>
      <c r="S4199">
        <v>0</v>
      </c>
      <c r="T4199">
        <v>1</v>
      </c>
      <c r="U4199">
        <v>0</v>
      </c>
      <c r="V4199" t="str">
        <f>IF(OR(tickets_cleaned[[#This Row],[resolution_time_hours]]="", tickets_cleaned[[#This Row],[resolution_time_hours]]&lt;0),"",tickets_cleaned[[#This Row],[resolution_time_hours]])</f>
        <v/>
      </c>
    </row>
    <row r="4200" spans="1:22" ht="15" customHeight="1" x14ac:dyDescent="0.2">
      <c r="A4200">
        <v>4199</v>
      </c>
      <c r="B4200" t="s">
        <v>13648</v>
      </c>
      <c r="C4200" t="s">
        <v>13649</v>
      </c>
      <c r="D4200">
        <v>22</v>
      </c>
      <c r="E4200" t="s">
        <v>65</v>
      </c>
      <c r="F4200" t="s">
        <v>144</v>
      </c>
      <c r="G4200" s="1">
        <v>43880</v>
      </c>
      <c r="H4200" t="s">
        <v>21</v>
      </c>
      <c r="I4200" t="s">
        <v>67</v>
      </c>
      <c r="J4200" t="s">
        <v>13650</v>
      </c>
      <c r="K4200" t="s">
        <v>62</v>
      </c>
      <c r="M4200" t="s">
        <v>27</v>
      </c>
      <c r="N4200" t="s">
        <v>29</v>
      </c>
      <c r="O4200" s="15">
        <v>45078.339050925926</v>
      </c>
      <c r="P4200"/>
      <c r="S4200">
        <v>0</v>
      </c>
      <c r="T4200">
        <v>1</v>
      </c>
      <c r="U4200">
        <v>0</v>
      </c>
      <c r="V4200" t="str">
        <f>IF(OR(tickets_cleaned[[#This Row],[resolution_time_hours]]="", tickets_cleaned[[#This Row],[resolution_time_hours]]&lt;0),"",tickets_cleaned[[#This Row],[resolution_time_hours]])</f>
        <v/>
      </c>
    </row>
    <row r="4201" spans="1:22" ht="15" customHeight="1" x14ac:dyDescent="0.2">
      <c r="A4201">
        <v>4200</v>
      </c>
      <c r="B4201" t="s">
        <v>13651</v>
      </c>
      <c r="C4201" t="s">
        <v>13652</v>
      </c>
      <c r="D4201">
        <v>64</v>
      </c>
      <c r="E4201" t="s">
        <v>90</v>
      </c>
      <c r="F4201" t="s">
        <v>275</v>
      </c>
      <c r="G4201" s="1">
        <v>43974</v>
      </c>
      <c r="H4201" t="s">
        <v>24</v>
      </c>
      <c r="I4201" t="s">
        <v>72</v>
      </c>
      <c r="J4201" s="21" t="s">
        <v>13653</v>
      </c>
      <c r="K4201" t="s">
        <v>62</v>
      </c>
      <c r="M4201" t="s">
        <v>25</v>
      </c>
      <c r="N4201" t="s">
        <v>29</v>
      </c>
      <c r="O4201" s="15">
        <v>45078.205046296294</v>
      </c>
      <c r="P4201"/>
      <c r="S4201">
        <v>0</v>
      </c>
      <c r="T4201">
        <v>1</v>
      </c>
      <c r="U4201">
        <v>0</v>
      </c>
      <c r="V4201" t="str">
        <f>IF(OR(tickets_cleaned[[#This Row],[resolution_time_hours]]="", tickets_cleaned[[#This Row],[resolution_time_hours]]&lt;0),"",tickets_cleaned[[#This Row],[resolution_time_hours]])</f>
        <v/>
      </c>
    </row>
    <row r="4202" spans="1:22" ht="15" customHeight="1" x14ac:dyDescent="0.2">
      <c r="A4202">
        <v>4201</v>
      </c>
      <c r="B4202" t="s">
        <v>13654</v>
      </c>
      <c r="C4202" t="s">
        <v>13655</v>
      </c>
      <c r="D4202">
        <v>33</v>
      </c>
      <c r="E4202" t="s">
        <v>90</v>
      </c>
      <c r="F4202" t="s">
        <v>59</v>
      </c>
      <c r="G4202" s="1">
        <v>43985</v>
      </c>
      <c r="H4202" t="s">
        <v>22</v>
      </c>
      <c r="I4202" t="s">
        <v>120</v>
      </c>
      <c r="J4202" t="s">
        <v>13656</v>
      </c>
      <c r="K4202" t="s">
        <v>74</v>
      </c>
      <c r="L4202" t="s">
        <v>13657</v>
      </c>
      <c r="M4202" t="s">
        <v>27</v>
      </c>
      <c r="N4202" t="s">
        <v>32</v>
      </c>
      <c r="O4202" s="15">
        <v>45078.675891203704</v>
      </c>
      <c r="P4202" s="15">
        <v>45078.77103009259</v>
      </c>
      <c r="Q4202">
        <v>4</v>
      </c>
      <c r="R4202">
        <v>2</v>
      </c>
      <c r="S4202">
        <v>1</v>
      </c>
      <c r="T4202">
        <v>0</v>
      </c>
      <c r="U4202">
        <v>0</v>
      </c>
      <c r="V4202">
        <f>IF(OR(tickets_cleaned[[#This Row],[resolution_time_hours]]="", tickets_cleaned[[#This Row],[resolution_time_hours]]&lt;0),"",tickets_cleaned[[#This Row],[resolution_time_hours]])</f>
        <v>2</v>
      </c>
    </row>
    <row r="4203" spans="1:22" ht="15" customHeight="1" x14ac:dyDescent="0.2">
      <c r="A4203">
        <v>4202</v>
      </c>
      <c r="B4203" t="s">
        <v>13658</v>
      </c>
      <c r="C4203" t="s">
        <v>13659</v>
      </c>
      <c r="D4203">
        <v>56</v>
      </c>
      <c r="E4203" t="s">
        <v>58</v>
      </c>
      <c r="F4203" t="s">
        <v>183</v>
      </c>
      <c r="G4203" s="1">
        <v>43841</v>
      </c>
      <c r="H4203" t="s">
        <v>22</v>
      </c>
      <c r="I4203" t="s">
        <v>176</v>
      </c>
      <c r="J4203" s="21" t="s">
        <v>13660</v>
      </c>
      <c r="K4203" t="s">
        <v>62</v>
      </c>
      <c r="M4203" t="s">
        <v>25</v>
      </c>
      <c r="N4203" t="s">
        <v>29</v>
      </c>
      <c r="O4203" s="15">
        <v>45078.50854166667</v>
      </c>
      <c r="P4203"/>
      <c r="S4203">
        <v>0</v>
      </c>
      <c r="T4203">
        <v>1</v>
      </c>
      <c r="U4203">
        <v>0</v>
      </c>
      <c r="V4203" t="str">
        <f>IF(OR(tickets_cleaned[[#This Row],[resolution_time_hours]]="", tickets_cleaned[[#This Row],[resolution_time_hours]]&lt;0),"",tickets_cleaned[[#This Row],[resolution_time_hours]])</f>
        <v/>
      </c>
    </row>
    <row r="4204" spans="1:22" ht="15" customHeight="1" x14ac:dyDescent="0.2">
      <c r="A4204">
        <v>4203</v>
      </c>
      <c r="B4204" t="s">
        <v>13661</v>
      </c>
      <c r="C4204" t="s">
        <v>13662</v>
      </c>
      <c r="D4204">
        <v>51</v>
      </c>
      <c r="E4204" t="s">
        <v>90</v>
      </c>
      <c r="F4204" t="s">
        <v>71</v>
      </c>
      <c r="G4204" s="1">
        <v>44043</v>
      </c>
      <c r="H4204" t="s">
        <v>21</v>
      </c>
      <c r="I4204" t="s">
        <v>120</v>
      </c>
      <c r="J4204" s="21" t="s">
        <v>27258</v>
      </c>
      <c r="K4204" t="s">
        <v>62</v>
      </c>
      <c r="M4204" t="s">
        <v>27</v>
      </c>
      <c r="N4204" t="s">
        <v>32</v>
      </c>
      <c r="O4204" s="15">
        <v>45078.026620370372</v>
      </c>
      <c r="P4204"/>
      <c r="S4204">
        <v>0</v>
      </c>
      <c r="T4204">
        <v>1</v>
      </c>
      <c r="U4204">
        <v>0</v>
      </c>
      <c r="V4204" t="str">
        <f>IF(OR(tickets_cleaned[[#This Row],[resolution_time_hours]]="", tickets_cleaned[[#This Row],[resolution_time_hours]]&lt;0),"",tickets_cleaned[[#This Row],[resolution_time_hours]])</f>
        <v/>
      </c>
    </row>
    <row r="4205" spans="1:22" ht="15" customHeight="1" x14ac:dyDescent="0.2">
      <c r="A4205">
        <v>4204</v>
      </c>
      <c r="B4205" t="s">
        <v>13663</v>
      </c>
      <c r="C4205" t="s">
        <v>13664</v>
      </c>
      <c r="D4205">
        <v>27</v>
      </c>
      <c r="E4205" t="s">
        <v>65</v>
      </c>
      <c r="F4205" t="s">
        <v>156</v>
      </c>
      <c r="G4205" s="1">
        <v>43868</v>
      </c>
      <c r="H4205" t="s">
        <v>23</v>
      </c>
      <c r="I4205" t="s">
        <v>140</v>
      </c>
      <c r="J4205" t="s">
        <v>296</v>
      </c>
      <c r="K4205" t="s">
        <v>93</v>
      </c>
      <c r="M4205" t="s">
        <v>26</v>
      </c>
      <c r="N4205" t="s">
        <v>29</v>
      </c>
      <c r="P4205"/>
      <c r="S4205">
        <v>0</v>
      </c>
      <c r="T4205">
        <v>1</v>
      </c>
      <c r="U4205">
        <v>0</v>
      </c>
      <c r="V4205" t="str">
        <f>IF(OR(tickets_cleaned[[#This Row],[resolution_time_hours]]="", tickets_cleaned[[#This Row],[resolution_time_hours]]&lt;0),"",tickets_cleaned[[#This Row],[resolution_time_hours]])</f>
        <v/>
      </c>
    </row>
    <row r="4206" spans="1:22" ht="15" customHeight="1" x14ac:dyDescent="0.2">
      <c r="A4206">
        <v>4205</v>
      </c>
      <c r="B4206" t="s">
        <v>13665</v>
      </c>
      <c r="C4206" t="s">
        <v>13666</v>
      </c>
      <c r="D4206">
        <v>65</v>
      </c>
      <c r="E4206" t="s">
        <v>65</v>
      </c>
      <c r="F4206" t="s">
        <v>84</v>
      </c>
      <c r="G4206" s="1">
        <v>44347</v>
      </c>
      <c r="H4206" t="s">
        <v>23</v>
      </c>
      <c r="I4206" t="s">
        <v>67</v>
      </c>
      <c r="J4206" s="21" t="s">
        <v>13667</v>
      </c>
      <c r="K4206" t="s">
        <v>62</v>
      </c>
      <c r="M4206" t="s">
        <v>26</v>
      </c>
      <c r="N4206" t="s">
        <v>29</v>
      </c>
      <c r="O4206" s="15">
        <v>45078.806504629632</v>
      </c>
      <c r="P4206"/>
      <c r="S4206">
        <v>0</v>
      </c>
      <c r="T4206">
        <v>1</v>
      </c>
      <c r="U4206">
        <v>0</v>
      </c>
      <c r="V4206" t="str">
        <f>IF(OR(tickets_cleaned[[#This Row],[resolution_time_hours]]="", tickets_cleaned[[#This Row],[resolution_time_hours]]&lt;0),"",tickets_cleaned[[#This Row],[resolution_time_hours]])</f>
        <v/>
      </c>
    </row>
    <row r="4207" spans="1:22" ht="15" customHeight="1" x14ac:dyDescent="0.2">
      <c r="A4207">
        <v>4206</v>
      </c>
      <c r="B4207" t="s">
        <v>13668</v>
      </c>
      <c r="C4207" t="s">
        <v>13669</v>
      </c>
      <c r="D4207">
        <v>65</v>
      </c>
      <c r="E4207" t="s">
        <v>90</v>
      </c>
      <c r="F4207" t="s">
        <v>71</v>
      </c>
      <c r="G4207" s="1">
        <v>44233</v>
      </c>
      <c r="H4207" t="s">
        <v>24</v>
      </c>
      <c r="I4207" t="s">
        <v>20</v>
      </c>
      <c r="J4207" s="21" t="s">
        <v>13670</v>
      </c>
      <c r="K4207" t="s">
        <v>93</v>
      </c>
      <c r="M4207" t="s">
        <v>25</v>
      </c>
      <c r="N4207" t="s">
        <v>29</v>
      </c>
      <c r="P4207"/>
      <c r="S4207">
        <v>0</v>
      </c>
      <c r="T4207">
        <v>1</v>
      </c>
      <c r="U4207">
        <v>0</v>
      </c>
      <c r="V4207" t="str">
        <f>IF(OR(tickets_cleaned[[#This Row],[resolution_time_hours]]="", tickets_cleaned[[#This Row],[resolution_time_hours]]&lt;0),"",tickets_cleaned[[#This Row],[resolution_time_hours]])</f>
        <v/>
      </c>
    </row>
    <row r="4208" spans="1:22" ht="15" customHeight="1" x14ac:dyDescent="0.2">
      <c r="A4208">
        <v>4207</v>
      </c>
      <c r="B4208" t="s">
        <v>13671</v>
      </c>
      <c r="C4208" t="s">
        <v>13672</v>
      </c>
      <c r="D4208">
        <v>40</v>
      </c>
      <c r="E4208" t="s">
        <v>65</v>
      </c>
      <c r="F4208" t="s">
        <v>96</v>
      </c>
      <c r="G4208" s="1">
        <v>44514</v>
      </c>
      <c r="H4208" t="s">
        <v>20</v>
      </c>
      <c r="I4208" t="s">
        <v>101</v>
      </c>
      <c r="J4208" s="21" t="s">
        <v>13673</v>
      </c>
      <c r="K4208" t="s">
        <v>93</v>
      </c>
      <c r="M4208" t="s">
        <v>26</v>
      </c>
      <c r="N4208" t="s">
        <v>29</v>
      </c>
      <c r="P4208"/>
      <c r="S4208">
        <v>0</v>
      </c>
      <c r="T4208">
        <v>1</v>
      </c>
      <c r="U4208">
        <v>0</v>
      </c>
      <c r="V4208" t="str">
        <f>IF(OR(tickets_cleaned[[#This Row],[resolution_time_hours]]="", tickets_cleaned[[#This Row],[resolution_time_hours]]&lt;0),"",tickets_cleaned[[#This Row],[resolution_time_hours]])</f>
        <v/>
      </c>
    </row>
    <row r="4209" spans="1:22" ht="15" customHeight="1" x14ac:dyDescent="0.2">
      <c r="A4209">
        <v>4208</v>
      </c>
      <c r="B4209" t="s">
        <v>13674</v>
      </c>
      <c r="C4209" t="s">
        <v>13675</v>
      </c>
      <c r="D4209">
        <v>48</v>
      </c>
      <c r="E4209" t="s">
        <v>58</v>
      </c>
      <c r="F4209" t="s">
        <v>59</v>
      </c>
      <c r="G4209" s="1">
        <v>44174</v>
      </c>
      <c r="H4209" t="s">
        <v>20</v>
      </c>
      <c r="I4209" t="s">
        <v>126</v>
      </c>
      <c r="J4209" s="21" t="s">
        <v>13676</v>
      </c>
      <c r="K4209" t="s">
        <v>93</v>
      </c>
      <c r="M4209" t="s">
        <v>27</v>
      </c>
      <c r="N4209" t="s">
        <v>31</v>
      </c>
      <c r="P4209"/>
      <c r="S4209">
        <v>0</v>
      </c>
      <c r="T4209">
        <v>1</v>
      </c>
      <c r="U4209">
        <v>0</v>
      </c>
      <c r="V4209" t="str">
        <f>IF(OR(tickets_cleaned[[#This Row],[resolution_time_hours]]="", tickets_cleaned[[#This Row],[resolution_time_hours]]&lt;0),"",tickets_cleaned[[#This Row],[resolution_time_hours]])</f>
        <v/>
      </c>
    </row>
    <row r="4210" spans="1:22" ht="15" customHeight="1" x14ac:dyDescent="0.2">
      <c r="A4210">
        <v>4209</v>
      </c>
      <c r="B4210" t="s">
        <v>13677</v>
      </c>
      <c r="C4210" t="s">
        <v>13678</v>
      </c>
      <c r="D4210">
        <v>32</v>
      </c>
      <c r="E4210" t="s">
        <v>58</v>
      </c>
      <c r="F4210" t="s">
        <v>446</v>
      </c>
      <c r="G4210" s="1">
        <v>44093</v>
      </c>
      <c r="H4210" t="s">
        <v>20</v>
      </c>
      <c r="I4210" t="s">
        <v>176</v>
      </c>
      <c r="J4210" s="21" t="s">
        <v>13679</v>
      </c>
      <c r="K4210" t="s">
        <v>62</v>
      </c>
      <c r="M4210" t="s">
        <v>26</v>
      </c>
      <c r="N4210" t="s">
        <v>32</v>
      </c>
      <c r="O4210" s="15">
        <v>45078.071851851855</v>
      </c>
      <c r="P4210"/>
      <c r="S4210">
        <v>0</v>
      </c>
      <c r="T4210">
        <v>1</v>
      </c>
      <c r="U4210">
        <v>0</v>
      </c>
      <c r="V4210" t="str">
        <f>IF(OR(tickets_cleaned[[#This Row],[resolution_time_hours]]="", tickets_cleaned[[#This Row],[resolution_time_hours]]&lt;0),"",tickets_cleaned[[#This Row],[resolution_time_hours]])</f>
        <v/>
      </c>
    </row>
    <row r="4211" spans="1:22" ht="15" customHeight="1" x14ac:dyDescent="0.2">
      <c r="A4211">
        <v>4210</v>
      </c>
      <c r="B4211" t="s">
        <v>13680</v>
      </c>
      <c r="C4211" t="s">
        <v>13681</v>
      </c>
      <c r="D4211">
        <v>36</v>
      </c>
      <c r="E4211" t="s">
        <v>58</v>
      </c>
      <c r="F4211" t="s">
        <v>105</v>
      </c>
      <c r="G4211" s="1">
        <v>44025</v>
      </c>
      <c r="H4211" t="s">
        <v>21</v>
      </c>
      <c r="I4211" t="s">
        <v>20</v>
      </c>
      <c r="J4211" t="s">
        <v>470</v>
      </c>
      <c r="K4211" t="s">
        <v>62</v>
      </c>
      <c r="M4211" t="s">
        <v>27</v>
      </c>
      <c r="N4211" t="s">
        <v>32</v>
      </c>
      <c r="O4211" s="15">
        <v>45078.205185185187</v>
      </c>
      <c r="P4211"/>
      <c r="S4211">
        <v>0</v>
      </c>
      <c r="T4211">
        <v>1</v>
      </c>
      <c r="U4211">
        <v>0</v>
      </c>
      <c r="V4211" t="str">
        <f>IF(OR(tickets_cleaned[[#This Row],[resolution_time_hours]]="", tickets_cleaned[[#This Row],[resolution_time_hours]]&lt;0),"",tickets_cleaned[[#This Row],[resolution_time_hours]])</f>
        <v/>
      </c>
    </row>
    <row r="4212" spans="1:22" ht="15" customHeight="1" x14ac:dyDescent="0.2">
      <c r="A4212">
        <v>4211</v>
      </c>
      <c r="B4212" t="s">
        <v>13682</v>
      </c>
      <c r="C4212" t="s">
        <v>13683</v>
      </c>
      <c r="D4212">
        <v>38</v>
      </c>
      <c r="E4212" t="s">
        <v>90</v>
      </c>
      <c r="F4212" t="s">
        <v>130</v>
      </c>
      <c r="G4212" s="1">
        <v>44419</v>
      </c>
      <c r="H4212" t="s">
        <v>21</v>
      </c>
      <c r="I4212" t="s">
        <v>22</v>
      </c>
      <c r="J4212" t="s">
        <v>13684</v>
      </c>
      <c r="K4212" t="s">
        <v>74</v>
      </c>
      <c r="L4212" t="s">
        <v>13685</v>
      </c>
      <c r="M4212" t="s">
        <v>25</v>
      </c>
      <c r="N4212" t="s">
        <v>30</v>
      </c>
      <c r="O4212" s="15">
        <v>45078.146180555559</v>
      </c>
      <c r="P4212" s="15">
        <v>45078.305902777778</v>
      </c>
      <c r="Q4212">
        <v>1</v>
      </c>
      <c r="R4212">
        <v>3</v>
      </c>
      <c r="S4212">
        <v>1</v>
      </c>
      <c r="T4212">
        <v>0</v>
      </c>
      <c r="U4212">
        <v>1</v>
      </c>
      <c r="V4212">
        <f>IF(OR(tickets_cleaned[[#This Row],[resolution_time_hours]]="", tickets_cleaned[[#This Row],[resolution_time_hours]]&lt;0),"",tickets_cleaned[[#This Row],[resolution_time_hours]])</f>
        <v>3</v>
      </c>
    </row>
    <row r="4213" spans="1:22" ht="15" customHeight="1" x14ac:dyDescent="0.2">
      <c r="A4213">
        <v>4212</v>
      </c>
      <c r="B4213" t="s">
        <v>13686</v>
      </c>
      <c r="C4213" t="s">
        <v>13687</v>
      </c>
      <c r="D4213">
        <v>28</v>
      </c>
      <c r="E4213" t="s">
        <v>58</v>
      </c>
      <c r="F4213" t="s">
        <v>152</v>
      </c>
      <c r="G4213" s="1">
        <v>44548</v>
      </c>
      <c r="H4213" t="s">
        <v>23</v>
      </c>
      <c r="I4213" t="s">
        <v>120</v>
      </c>
      <c r="J4213" t="s">
        <v>13688</v>
      </c>
      <c r="K4213" t="s">
        <v>74</v>
      </c>
      <c r="L4213" t="s">
        <v>13689</v>
      </c>
      <c r="M4213" t="s">
        <v>28</v>
      </c>
      <c r="N4213" t="s">
        <v>30</v>
      </c>
      <c r="O4213" s="15">
        <v>45078.439953703702</v>
      </c>
      <c r="P4213" s="15">
        <v>45078.776064814818</v>
      </c>
      <c r="Q4213">
        <v>1</v>
      </c>
      <c r="R4213">
        <v>8</v>
      </c>
      <c r="S4213">
        <v>1</v>
      </c>
      <c r="T4213">
        <v>0</v>
      </c>
      <c r="U4213">
        <v>1</v>
      </c>
      <c r="V4213">
        <f>IF(OR(tickets_cleaned[[#This Row],[resolution_time_hours]]="", tickets_cleaned[[#This Row],[resolution_time_hours]]&lt;0),"",tickets_cleaned[[#This Row],[resolution_time_hours]])</f>
        <v>8</v>
      </c>
    </row>
    <row r="4214" spans="1:22" ht="15" customHeight="1" x14ac:dyDescent="0.2">
      <c r="A4214">
        <v>4213</v>
      </c>
      <c r="B4214" t="s">
        <v>13690</v>
      </c>
      <c r="C4214" t="s">
        <v>13691</v>
      </c>
      <c r="D4214">
        <v>52</v>
      </c>
      <c r="E4214" t="s">
        <v>58</v>
      </c>
      <c r="F4214" t="s">
        <v>110</v>
      </c>
      <c r="G4214" s="1">
        <v>43866</v>
      </c>
      <c r="H4214" t="s">
        <v>22</v>
      </c>
      <c r="I4214" t="s">
        <v>203</v>
      </c>
      <c r="J4214" s="21" t="s">
        <v>13692</v>
      </c>
      <c r="K4214" t="s">
        <v>93</v>
      </c>
      <c r="M4214" t="s">
        <v>26</v>
      </c>
      <c r="N4214" t="s">
        <v>31</v>
      </c>
      <c r="P4214"/>
      <c r="S4214">
        <v>0</v>
      </c>
      <c r="T4214">
        <v>1</v>
      </c>
      <c r="U4214">
        <v>0</v>
      </c>
      <c r="V4214" t="str">
        <f>IF(OR(tickets_cleaned[[#This Row],[resolution_time_hours]]="", tickets_cleaned[[#This Row],[resolution_time_hours]]&lt;0),"",tickets_cleaned[[#This Row],[resolution_time_hours]])</f>
        <v/>
      </c>
    </row>
    <row r="4215" spans="1:22" ht="15" customHeight="1" x14ac:dyDescent="0.2">
      <c r="A4215">
        <v>4214</v>
      </c>
      <c r="B4215" t="s">
        <v>13693</v>
      </c>
      <c r="C4215" t="s">
        <v>13694</v>
      </c>
      <c r="D4215">
        <v>27</v>
      </c>
      <c r="E4215" t="s">
        <v>90</v>
      </c>
      <c r="F4215" t="s">
        <v>152</v>
      </c>
      <c r="G4215" s="1">
        <v>44071</v>
      </c>
      <c r="H4215" t="s">
        <v>20</v>
      </c>
      <c r="I4215" t="s">
        <v>120</v>
      </c>
      <c r="J4215" t="s">
        <v>13695</v>
      </c>
      <c r="K4215" t="s">
        <v>74</v>
      </c>
      <c r="L4215" t="s">
        <v>13696</v>
      </c>
      <c r="M4215" t="s">
        <v>28</v>
      </c>
      <c r="N4215" t="s">
        <v>29</v>
      </c>
      <c r="O4215" s="15">
        <v>45078.27747685185</v>
      </c>
      <c r="P4215" s="15">
        <v>45078.089282407411</v>
      </c>
      <c r="Q4215">
        <v>4</v>
      </c>
      <c r="S4215">
        <v>1</v>
      </c>
      <c r="T4215">
        <v>0</v>
      </c>
      <c r="U4215">
        <v>0</v>
      </c>
      <c r="V4215" t="str">
        <f>IF(OR(tickets_cleaned[[#This Row],[resolution_time_hours]]="", tickets_cleaned[[#This Row],[resolution_time_hours]]&lt;0),"",tickets_cleaned[[#This Row],[resolution_time_hours]])</f>
        <v/>
      </c>
    </row>
    <row r="4216" spans="1:22" ht="15" customHeight="1" x14ac:dyDescent="0.2">
      <c r="A4216">
        <v>4215</v>
      </c>
      <c r="B4216" t="s">
        <v>9037</v>
      </c>
      <c r="C4216" t="s">
        <v>13697</v>
      </c>
      <c r="D4216">
        <v>46</v>
      </c>
      <c r="E4216" t="s">
        <v>90</v>
      </c>
      <c r="F4216" t="s">
        <v>724</v>
      </c>
      <c r="G4216" s="1">
        <v>44246</v>
      </c>
      <c r="H4216" t="s">
        <v>20</v>
      </c>
      <c r="I4216" t="s">
        <v>106</v>
      </c>
      <c r="J4216" s="21" t="s">
        <v>13698</v>
      </c>
      <c r="K4216" t="s">
        <v>62</v>
      </c>
      <c r="M4216" t="s">
        <v>26</v>
      </c>
      <c r="N4216" t="s">
        <v>29</v>
      </c>
      <c r="O4216" s="15">
        <v>45078.76290509259</v>
      </c>
      <c r="P4216"/>
      <c r="S4216">
        <v>0</v>
      </c>
      <c r="T4216">
        <v>1</v>
      </c>
      <c r="U4216">
        <v>0</v>
      </c>
      <c r="V4216" t="str">
        <f>IF(OR(tickets_cleaned[[#This Row],[resolution_time_hours]]="", tickets_cleaned[[#This Row],[resolution_time_hours]]&lt;0),"",tickets_cleaned[[#This Row],[resolution_time_hours]])</f>
        <v/>
      </c>
    </row>
    <row r="4217" spans="1:22" ht="15" customHeight="1" x14ac:dyDescent="0.2">
      <c r="A4217">
        <v>4216</v>
      </c>
      <c r="B4217" t="s">
        <v>13699</v>
      </c>
      <c r="C4217" t="s">
        <v>13700</v>
      </c>
      <c r="D4217">
        <v>38</v>
      </c>
      <c r="E4217" t="s">
        <v>65</v>
      </c>
      <c r="F4217" t="s">
        <v>268</v>
      </c>
      <c r="G4217" s="1">
        <v>44096</v>
      </c>
      <c r="H4217" t="s">
        <v>24</v>
      </c>
      <c r="I4217" t="s">
        <v>140</v>
      </c>
      <c r="J4217" s="21" t="s">
        <v>13701</v>
      </c>
      <c r="K4217" t="s">
        <v>93</v>
      </c>
      <c r="M4217" t="s">
        <v>26</v>
      </c>
      <c r="N4217" t="s">
        <v>30</v>
      </c>
      <c r="P4217"/>
      <c r="S4217">
        <v>0</v>
      </c>
      <c r="T4217">
        <v>1</v>
      </c>
      <c r="U4217">
        <v>0</v>
      </c>
      <c r="V4217" t="str">
        <f>IF(OR(tickets_cleaned[[#This Row],[resolution_time_hours]]="", tickets_cleaned[[#This Row],[resolution_time_hours]]&lt;0),"",tickets_cleaned[[#This Row],[resolution_time_hours]])</f>
        <v/>
      </c>
    </row>
    <row r="4218" spans="1:22" ht="15" customHeight="1" x14ac:dyDescent="0.2">
      <c r="A4218">
        <v>4217</v>
      </c>
      <c r="B4218" t="s">
        <v>13702</v>
      </c>
      <c r="C4218" t="s">
        <v>13703</v>
      </c>
      <c r="D4218">
        <v>55</v>
      </c>
      <c r="E4218" t="s">
        <v>65</v>
      </c>
      <c r="F4218" t="s">
        <v>134</v>
      </c>
      <c r="G4218" s="1">
        <v>44018</v>
      </c>
      <c r="H4218" t="s">
        <v>20</v>
      </c>
      <c r="I4218" t="s">
        <v>168</v>
      </c>
      <c r="J4218" s="21" t="s">
        <v>13704</v>
      </c>
      <c r="K4218" t="s">
        <v>62</v>
      </c>
      <c r="M4218" t="s">
        <v>26</v>
      </c>
      <c r="N4218" t="s">
        <v>32</v>
      </c>
      <c r="O4218" s="15">
        <v>45078.758773148147</v>
      </c>
      <c r="P4218"/>
      <c r="S4218">
        <v>0</v>
      </c>
      <c r="T4218">
        <v>1</v>
      </c>
      <c r="U4218">
        <v>0</v>
      </c>
      <c r="V4218" t="str">
        <f>IF(OR(tickets_cleaned[[#This Row],[resolution_time_hours]]="", tickets_cleaned[[#This Row],[resolution_time_hours]]&lt;0),"",tickets_cleaned[[#This Row],[resolution_time_hours]])</f>
        <v/>
      </c>
    </row>
    <row r="4219" spans="1:22" ht="15" customHeight="1" x14ac:dyDescent="0.2">
      <c r="A4219">
        <v>4218</v>
      </c>
      <c r="B4219" t="s">
        <v>13705</v>
      </c>
      <c r="C4219" t="s">
        <v>13706</v>
      </c>
      <c r="D4219">
        <v>49</v>
      </c>
      <c r="E4219" t="s">
        <v>58</v>
      </c>
      <c r="F4219" t="s">
        <v>422</v>
      </c>
      <c r="G4219" s="1">
        <v>44087</v>
      </c>
      <c r="H4219" t="s">
        <v>21</v>
      </c>
      <c r="I4219" t="s">
        <v>176</v>
      </c>
      <c r="J4219" s="21" t="s">
        <v>13707</v>
      </c>
      <c r="K4219" t="s">
        <v>74</v>
      </c>
      <c r="L4219" t="s">
        <v>13708</v>
      </c>
      <c r="M4219" t="s">
        <v>28</v>
      </c>
      <c r="N4219" t="s">
        <v>31</v>
      </c>
      <c r="O4219" s="15">
        <v>45078.968518518515</v>
      </c>
      <c r="P4219" s="15">
        <v>45078.449074074073</v>
      </c>
      <c r="Q4219">
        <v>4</v>
      </c>
      <c r="S4219">
        <v>1</v>
      </c>
      <c r="T4219">
        <v>0</v>
      </c>
      <c r="U4219">
        <v>0</v>
      </c>
      <c r="V4219" t="str">
        <f>IF(OR(tickets_cleaned[[#This Row],[resolution_time_hours]]="", tickets_cleaned[[#This Row],[resolution_time_hours]]&lt;0),"",tickets_cleaned[[#This Row],[resolution_time_hours]])</f>
        <v/>
      </c>
    </row>
    <row r="4220" spans="1:22" ht="15" customHeight="1" x14ac:dyDescent="0.2">
      <c r="A4220">
        <v>4219</v>
      </c>
      <c r="B4220" t="s">
        <v>13709</v>
      </c>
      <c r="C4220" t="s">
        <v>13710</v>
      </c>
      <c r="D4220">
        <v>25</v>
      </c>
      <c r="E4220" t="s">
        <v>58</v>
      </c>
      <c r="F4220" t="s">
        <v>680</v>
      </c>
      <c r="G4220" s="1">
        <v>43921</v>
      </c>
      <c r="H4220" t="s">
        <v>21</v>
      </c>
      <c r="I4220" t="s">
        <v>60</v>
      </c>
      <c r="J4220" s="21" t="s">
        <v>13711</v>
      </c>
      <c r="K4220" t="s">
        <v>93</v>
      </c>
      <c r="M4220" t="s">
        <v>27</v>
      </c>
      <c r="N4220" t="s">
        <v>29</v>
      </c>
      <c r="P4220"/>
      <c r="S4220">
        <v>0</v>
      </c>
      <c r="T4220">
        <v>1</v>
      </c>
      <c r="U4220">
        <v>0</v>
      </c>
      <c r="V4220" t="str">
        <f>IF(OR(tickets_cleaned[[#This Row],[resolution_time_hours]]="", tickets_cleaned[[#This Row],[resolution_time_hours]]&lt;0),"",tickets_cleaned[[#This Row],[resolution_time_hours]])</f>
        <v/>
      </c>
    </row>
    <row r="4221" spans="1:22" ht="15" customHeight="1" x14ac:dyDescent="0.2">
      <c r="A4221">
        <v>4220</v>
      </c>
      <c r="B4221" t="s">
        <v>13712</v>
      </c>
      <c r="C4221" t="s">
        <v>2041</v>
      </c>
      <c r="D4221">
        <v>55</v>
      </c>
      <c r="E4221" t="s">
        <v>90</v>
      </c>
      <c r="F4221" t="s">
        <v>680</v>
      </c>
      <c r="G4221" s="1">
        <v>44346</v>
      </c>
      <c r="H4221" t="s">
        <v>21</v>
      </c>
      <c r="I4221" t="s">
        <v>120</v>
      </c>
      <c r="J4221" s="21" t="s">
        <v>13713</v>
      </c>
      <c r="K4221" t="s">
        <v>62</v>
      </c>
      <c r="M4221" t="s">
        <v>27</v>
      </c>
      <c r="N4221" t="s">
        <v>29</v>
      </c>
      <c r="O4221" s="15">
        <v>45078.662303240744</v>
      </c>
      <c r="P4221"/>
      <c r="S4221">
        <v>0</v>
      </c>
      <c r="T4221">
        <v>1</v>
      </c>
      <c r="U4221">
        <v>0</v>
      </c>
      <c r="V4221" t="str">
        <f>IF(OR(tickets_cleaned[[#This Row],[resolution_time_hours]]="", tickets_cleaned[[#This Row],[resolution_time_hours]]&lt;0),"",tickets_cleaned[[#This Row],[resolution_time_hours]])</f>
        <v/>
      </c>
    </row>
    <row r="4222" spans="1:22" ht="15" customHeight="1" x14ac:dyDescent="0.2">
      <c r="A4222">
        <v>4221</v>
      </c>
      <c r="B4222" t="s">
        <v>13714</v>
      </c>
      <c r="C4222" t="s">
        <v>13715</v>
      </c>
      <c r="D4222">
        <v>48</v>
      </c>
      <c r="E4222" t="s">
        <v>90</v>
      </c>
      <c r="F4222" t="s">
        <v>161</v>
      </c>
      <c r="G4222" s="1">
        <v>44044</v>
      </c>
      <c r="H4222" t="s">
        <v>23</v>
      </c>
      <c r="I4222" t="s">
        <v>20</v>
      </c>
      <c r="J4222" s="21" t="s">
        <v>13716</v>
      </c>
      <c r="K4222" t="s">
        <v>62</v>
      </c>
      <c r="M4222" t="s">
        <v>26</v>
      </c>
      <c r="N4222" t="s">
        <v>31</v>
      </c>
      <c r="O4222" s="15">
        <v>45078.088703703703</v>
      </c>
      <c r="P4222"/>
      <c r="S4222">
        <v>0</v>
      </c>
      <c r="T4222">
        <v>1</v>
      </c>
      <c r="U4222">
        <v>0</v>
      </c>
      <c r="V4222" t="str">
        <f>IF(OR(tickets_cleaned[[#This Row],[resolution_time_hours]]="", tickets_cleaned[[#This Row],[resolution_time_hours]]&lt;0),"",tickets_cleaned[[#This Row],[resolution_time_hours]])</f>
        <v/>
      </c>
    </row>
    <row r="4223" spans="1:22" ht="15" customHeight="1" x14ac:dyDescent="0.2">
      <c r="A4223">
        <v>4222</v>
      </c>
      <c r="B4223" t="s">
        <v>13717</v>
      </c>
      <c r="C4223" t="s">
        <v>13718</v>
      </c>
      <c r="D4223">
        <v>24</v>
      </c>
      <c r="E4223" t="s">
        <v>90</v>
      </c>
      <c r="F4223" t="s">
        <v>156</v>
      </c>
      <c r="G4223" s="1">
        <v>43965</v>
      </c>
      <c r="H4223" t="s">
        <v>20</v>
      </c>
      <c r="I4223" t="s">
        <v>91</v>
      </c>
      <c r="J4223" s="21" t="s">
        <v>13719</v>
      </c>
      <c r="K4223" t="s">
        <v>62</v>
      </c>
      <c r="M4223" t="s">
        <v>26</v>
      </c>
      <c r="N4223" t="s">
        <v>29</v>
      </c>
      <c r="O4223" s="15">
        <v>45078.27275462963</v>
      </c>
      <c r="P4223"/>
      <c r="S4223">
        <v>0</v>
      </c>
      <c r="T4223">
        <v>1</v>
      </c>
      <c r="U4223">
        <v>0</v>
      </c>
      <c r="V4223" t="str">
        <f>IF(OR(tickets_cleaned[[#This Row],[resolution_time_hours]]="", tickets_cleaned[[#This Row],[resolution_time_hours]]&lt;0),"",tickets_cleaned[[#This Row],[resolution_time_hours]])</f>
        <v/>
      </c>
    </row>
    <row r="4224" spans="1:22" ht="15" customHeight="1" x14ac:dyDescent="0.2">
      <c r="A4224">
        <v>4223</v>
      </c>
      <c r="B4224" t="s">
        <v>846</v>
      </c>
      <c r="C4224" t="s">
        <v>13720</v>
      </c>
      <c r="D4224">
        <v>70</v>
      </c>
      <c r="E4224" t="s">
        <v>90</v>
      </c>
      <c r="F4224" t="s">
        <v>306</v>
      </c>
      <c r="G4224" s="1">
        <v>44345</v>
      </c>
      <c r="H4224" t="s">
        <v>21</v>
      </c>
      <c r="I4224" t="s">
        <v>91</v>
      </c>
      <c r="J4224" s="21" t="s">
        <v>13721</v>
      </c>
      <c r="K4224" t="s">
        <v>62</v>
      </c>
      <c r="M4224" t="s">
        <v>25</v>
      </c>
      <c r="N4224" t="s">
        <v>32</v>
      </c>
      <c r="O4224" s="15">
        <v>45078.665833333333</v>
      </c>
      <c r="P4224"/>
      <c r="S4224">
        <v>0</v>
      </c>
      <c r="T4224">
        <v>1</v>
      </c>
      <c r="U4224">
        <v>0</v>
      </c>
      <c r="V4224" t="str">
        <f>IF(OR(tickets_cleaned[[#This Row],[resolution_time_hours]]="", tickets_cleaned[[#This Row],[resolution_time_hours]]&lt;0),"",tickets_cleaned[[#This Row],[resolution_time_hours]])</f>
        <v/>
      </c>
    </row>
    <row r="4225" spans="1:22" ht="15" customHeight="1" x14ac:dyDescent="0.2">
      <c r="A4225">
        <v>4224</v>
      </c>
      <c r="B4225" t="s">
        <v>13722</v>
      </c>
      <c r="C4225" t="s">
        <v>13723</v>
      </c>
      <c r="D4225">
        <v>46</v>
      </c>
      <c r="E4225" t="s">
        <v>90</v>
      </c>
      <c r="F4225" t="s">
        <v>342</v>
      </c>
      <c r="G4225" s="1">
        <v>44220</v>
      </c>
      <c r="H4225" t="s">
        <v>23</v>
      </c>
      <c r="I4225" t="s">
        <v>120</v>
      </c>
      <c r="J4225" s="21" t="s">
        <v>13724</v>
      </c>
      <c r="K4225" t="s">
        <v>62</v>
      </c>
      <c r="M4225" t="s">
        <v>25</v>
      </c>
      <c r="N4225" t="s">
        <v>32</v>
      </c>
      <c r="O4225" s="15">
        <v>45078.797094907408</v>
      </c>
      <c r="P4225"/>
      <c r="S4225">
        <v>0</v>
      </c>
      <c r="T4225">
        <v>1</v>
      </c>
      <c r="U4225">
        <v>0</v>
      </c>
      <c r="V4225" t="str">
        <f>IF(OR(tickets_cleaned[[#This Row],[resolution_time_hours]]="", tickets_cleaned[[#This Row],[resolution_time_hours]]&lt;0),"",tickets_cleaned[[#This Row],[resolution_time_hours]])</f>
        <v/>
      </c>
    </row>
    <row r="4226" spans="1:22" ht="15" customHeight="1" x14ac:dyDescent="0.2">
      <c r="A4226">
        <v>4225</v>
      </c>
      <c r="B4226" t="s">
        <v>13725</v>
      </c>
      <c r="C4226" t="s">
        <v>13726</v>
      </c>
      <c r="D4226">
        <v>33</v>
      </c>
      <c r="E4226" t="s">
        <v>90</v>
      </c>
      <c r="F4226" t="s">
        <v>71</v>
      </c>
      <c r="G4226" s="1">
        <v>43950</v>
      </c>
      <c r="H4226" t="s">
        <v>24</v>
      </c>
      <c r="I4226" t="s">
        <v>79</v>
      </c>
      <c r="J4226" t="s">
        <v>13727</v>
      </c>
      <c r="K4226" t="s">
        <v>62</v>
      </c>
      <c r="M4226" t="s">
        <v>27</v>
      </c>
      <c r="N4226" t="s">
        <v>30</v>
      </c>
      <c r="O4226" s="15">
        <v>45078.745729166665</v>
      </c>
      <c r="P4226"/>
      <c r="S4226">
        <v>0</v>
      </c>
      <c r="T4226">
        <v>1</v>
      </c>
      <c r="U4226">
        <v>0</v>
      </c>
      <c r="V4226" t="str">
        <f>IF(OR(tickets_cleaned[[#This Row],[resolution_time_hours]]="", tickets_cleaned[[#This Row],[resolution_time_hours]]&lt;0),"",tickets_cleaned[[#This Row],[resolution_time_hours]])</f>
        <v/>
      </c>
    </row>
    <row r="4227" spans="1:22" ht="15" customHeight="1" x14ac:dyDescent="0.2">
      <c r="A4227">
        <v>4226</v>
      </c>
      <c r="B4227" t="s">
        <v>13728</v>
      </c>
      <c r="C4227" t="s">
        <v>13729</v>
      </c>
      <c r="D4227">
        <v>33</v>
      </c>
      <c r="E4227" t="s">
        <v>58</v>
      </c>
      <c r="F4227" t="s">
        <v>422</v>
      </c>
      <c r="G4227" s="1">
        <v>44427</v>
      </c>
      <c r="H4227" t="s">
        <v>20</v>
      </c>
      <c r="I4227" t="s">
        <v>101</v>
      </c>
      <c r="J4227" t="s">
        <v>13730</v>
      </c>
      <c r="K4227" t="s">
        <v>62</v>
      </c>
      <c r="M4227" t="s">
        <v>28</v>
      </c>
      <c r="N4227" t="s">
        <v>32</v>
      </c>
      <c r="O4227" s="15">
        <v>45078.406157407408</v>
      </c>
      <c r="P4227"/>
      <c r="S4227">
        <v>0</v>
      </c>
      <c r="T4227">
        <v>1</v>
      </c>
      <c r="U4227">
        <v>0</v>
      </c>
      <c r="V4227" t="str">
        <f>IF(OR(tickets_cleaned[[#This Row],[resolution_time_hours]]="", tickets_cleaned[[#This Row],[resolution_time_hours]]&lt;0),"",tickets_cleaned[[#This Row],[resolution_time_hours]])</f>
        <v/>
      </c>
    </row>
    <row r="4228" spans="1:22" ht="15" customHeight="1" x14ac:dyDescent="0.2">
      <c r="A4228">
        <v>4227</v>
      </c>
      <c r="B4228" t="s">
        <v>13731</v>
      </c>
      <c r="C4228" t="s">
        <v>13732</v>
      </c>
      <c r="D4228">
        <v>24</v>
      </c>
      <c r="E4228" t="s">
        <v>58</v>
      </c>
      <c r="F4228" t="s">
        <v>144</v>
      </c>
      <c r="G4228" s="1">
        <v>44052</v>
      </c>
      <c r="H4228" t="s">
        <v>24</v>
      </c>
      <c r="I4228" t="s">
        <v>101</v>
      </c>
      <c r="J4228" s="21" t="s">
        <v>13733</v>
      </c>
      <c r="K4228" t="s">
        <v>62</v>
      </c>
      <c r="M4228" t="s">
        <v>28</v>
      </c>
      <c r="N4228" t="s">
        <v>30</v>
      </c>
      <c r="O4228" s="15">
        <v>45078.14366898148</v>
      </c>
      <c r="P4228"/>
      <c r="S4228">
        <v>0</v>
      </c>
      <c r="T4228">
        <v>1</v>
      </c>
      <c r="U4228">
        <v>0</v>
      </c>
      <c r="V4228" t="str">
        <f>IF(OR(tickets_cleaned[[#This Row],[resolution_time_hours]]="", tickets_cleaned[[#This Row],[resolution_time_hours]]&lt;0),"",tickets_cleaned[[#This Row],[resolution_time_hours]])</f>
        <v/>
      </c>
    </row>
    <row r="4229" spans="1:22" ht="15" customHeight="1" x14ac:dyDescent="0.2">
      <c r="A4229">
        <v>4228</v>
      </c>
      <c r="B4229" t="s">
        <v>13734</v>
      </c>
      <c r="C4229" t="s">
        <v>13735</v>
      </c>
      <c r="D4229">
        <v>50</v>
      </c>
      <c r="E4229" t="s">
        <v>65</v>
      </c>
      <c r="F4229" t="s">
        <v>306</v>
      </c>
      <c r="G4229" s="1">
        <v>43831</v>
      </c>
      <c r="H4229" t="s">
        <v>21</v>
      </c>
      <c r="I4229" t="s">
        <v>22</v>
      </c>
      <c r="J4229" t="s">
        <v>3176</v>
      </c>
      <c r="K4229" t="s">
        <v>93</v>
      </c>
      <c r="M4229" t="s">
        <v>26</v>
      </c>
      <c r="N4229" t="s">
        <v>30</v>
      </c>
      <c r="P4229"/>
      <c r="S4229">
        <v>0</v>
      </c>
      <c r="T4229">
        <v>1</v>
      </c>
      <c r="U4229">
        <v>0</v>
      </c>
      <c r="V4229" t="str">
        <f>IF(OR(tickets_cleaned[[#This Row],[resolution_time_hours]]="", tickets_cleaned[[#This Row],[resolution_time_hours]]&lt;0),"",tickets_cleaned[[#This Row],[resolution_time_hours]])</f>
        <v/>
      </c>
    </row>
    <row r="4230" spans="1:22" ht="15" customHeight="1" x14ac:dyDescent="0.2">
      <c r="A4230">
        <v>4229</v>
      </c>
      <c r="B4230" t="s">
        <v>13736</v>
      </c>
      <c r="C4230" t="s">
        <v>13737</v>
      </c>
      <c r="D4230">
        <v>43</v>
      </c>
      <c r="E4230" t="s">
        <v>58</v>
      </c>
      <c r="F4230" t="s">
        <v>187</v>
      </c>
      <c r="G4230" s="1">
        <v>44267</v>
      </c>
      <c r="H4230" t="s">
        <v>21</v>
      </c>
      <c r="I4230" t="s">
        <v>126</v>
      </c>
      <c r="J4230" s="21" t="s">
        <v>13738</v>
      </c>
      <c r="K4230" t="s">
        <v>93</v>
      </c>
      <c r="M4230" t="s">
        <v>25</v>
      </c>
      <c r="N4230" t="s">
        <v>31</v>
      </c>
      <c r="P4230"/>
      <c r="S4230">
        <v>0</v>
      </c>
      <c r="T4230">
        <v>1</v>
      </c>
      <c r="U4230">
        <v>0</v>
      </c>
      <c r="V4230" t="str">
        <f>IF(OR(tickets_cleaned[[#This Row],[resolution_time_hours]]="", tickets_cleaned[[#This Row],[resolution_time_hours]]&lt;0),"",tickets_cleaned[[#This Row],[resolution_time_hours]])</f>
        <v/>
      </c>
    </row>
    <row r="4231" spans="1:22" ht="15" customHeight="1" x14ac:dyDescent="0.2">
      <c r="A4231">
        <v>4230</v>
      </c>
      <c r="B4231" t="s">
        <v>13739</v>
      </c>
      <c r="C4231" t="s">
        <v>13740</v>
      </c>
      <c r="D4231">
        <v>46</v>
      </c>
      <c r="E4231" t="s">
        <v>65</v>
      </c>
      <c r="F4231" t="s">
        <v>342</v>
      </c>
      <c r="G4231" s="1">
        <v>44154</v>
      </c>
      <c r="H4231" t="s">
        <v>23</v>
      </c>
      <c r="I4231" t="s">
        <v>72</v>
      </c>
      <c r="J4231" s="21" t="s">
        <v>13741</v>
      </c>
      <c r="K4231" t="s">
        <v>74</v>
      </c>
      <c r="L4231" t="s">
        <v>13742</v>
      </c>
      <c r="M4231" t="s">
        <v>25</v>
      </c>
      <c r="N4231" t="s">
        <v>29</v>
      </c>
      <c r="O4231" s="15">
        <v>45078.565925925926</v>
      </c>
      <c r="P4231" s="15">
        <v>45078.655509259261</v>
      </c>
      <c r="Q4231">
        <v>4</v>
      </c>
      <c r="R4231">
        <v>2</v>
      </c>
      <c r="S4231">
        <v>1</v>
      </c>
      <c r="T4231">
        <v>0</v>
      </c>
      <c r="U4231">
        <v>0</v>
      </c>
      <c r="V4231">
        <f>IF(OR(tickets_cleaned[[#This Row],[resolution_time_hours]]="", tickets_cleaned[[#This Row],[resolution_time_hours]]&lt;0),"",tickets_cleaned[[#This Row],[resolution_time_hours]])</f>
        <v>2</v>
      </c>
    </row>
    <row r="4232" spans="1:22" ht="15" customHeight="1" x14ac:dyDescent="0.2">
      <c r="A4232">
        <v>4231</v>
      </c>
      <c r="B4232" t="s">
        <v>13743</v>
      </c>
      <c r="C4232" t="s">
        <v>13744</v>
      </c>
      <c r="D4232">
        <v>30</v>
      </c>
      <c r="E4232" t="s">
        <v>65</v>
      </c>
      <c r="F4232" t="s">
        <v>364</v>
      </c>
      <c r="G4232" s="1">
        <v>44387</v>
      </c>
      <c r="H4232" t="s">
        <v>24</v>
      </c>
      <c r="I4232" t="s">
        <v>101</v>
      </c>
      <c r="J4232" s="21" t="s">
        <v>13745</v>
      </c>
      <c r="K4232" t="s">
        <v>93</v>
      </c>
      <c r="M4232" t="s">
        <v>26</v>
      </c>
      <c r="N4232" t="s">
        <v>29</v>
      </c>
      <c r="P4232"/>
      <c r="S4232">
        <v>0</v>
      </c>
      <c r="T4232">
        <v>1</v>
      </c>
      <c r="U4232">
        <v>0</v>
      </c>
      <c r="V4232" t="str">
        <f>IF(OR(tickets_cleaned[[#This Row],[resolution_time_hours]]="", tickets_cleaned[[#This Row],[resolution_time_hours]]&lt;0),"",tickets_cleaned[[#This Row],[resolution_time_hours]])</f>
        <v/>
      </c>
    </row>
    <row r="4233" spans="1:22" ht="15" customHeight="1" x14ac:dyDescent="0.2">
      <c r="A4233">
        <v>4232</v>
      </c>
      <c r="B4233" t="s">
        <v>13746</v>
      </c>
      <c r="C4233" t="s">
        <v>13747</v>
      </c>
      <c r="D4233">
        <v>37</v>
      </c>
      <c r="E4233" t="s">
        <v>65</v>
      </c>
      <c r="F4233" t="s">
        <v>456</v>
      </c>
      <c r="G4233" s="1">
        <v>44229</v>
      </c>
      <c r="H4233" t="s">
        <v>22</v>
      </c>
      <c r="I4233" t="s">
        <v>60</v>
      </c>
      <c r="J4233" s="21" t="s">
        <v>13748</v>
      </c>
      <c r="K4233" t="s">
        <v>74</v>
      </c>
      <c r="L4233" t="s">
        <v>13749</v>
      </c>
      <c r="M4233" t="s">
        <v>25</v>
      </c>
      <c r="N4233" t="s">
        <v>31</v>
      </c>
      <c r="O4233" s="15">
        <v>45078.65902777778</v>
      </c>
      <c r="P4233" s="15">
        <v>45078.357638888891</v>
      </c>
      <c r="Q4233">
        <v>3</v>
      </c>
      <c r="S4233">
        <v>1</v>
      </c>
      <c r="T4233">
        <v>0</v>
      </c>
      <c r="U4233">
        <v>0</v>
      </c>
      <c r="V4233" t="str">
        <f>IF(OR(tickets_cleaned[[#This Row],[resolution_time_hours]]="", tickets_cleaned[[#This Row],[resolution_time_hours]]&lt;0),"",tickets_cleaned[[#This Row],[resolution_time_hours]])</f>
        <v/>
      </c>
    </row>
    <row r="4234" spans="1:22" ht="15" customHeight="1" x14ac:dyDescent="0.2">
      <c r="A4234">
        <v>4233</v>
      </c>
      <c r="B4234" t="s">
        <v>13750</v>
      </c>
      <c r="C4234" t="s">
        <v>13751</v>
      </c>
      <c r="D4234">
        <v>33</v>
      </c>
      <c r="E4234" t="s">
        <v>65</v>
      </c>
      <c r="F4234" t="s">
        <v>130</v>
      </c>
      <c r="G4234" s="1">
        <v>43979</v>
      </c>
      <c r="H4234" t="s">
        <v>20</v>
      </c>
      <c r="I4234" t="s">
        <v>22</v>
      </c>
      <c r="J4234" s="21" t="s">
        <v>13752</v>
      </c>
      <c r="K4234" t="s">
        <v>62</v>
      </c>
      <c r="M4234" t="s">
        <v>27</v>
      </c>
      <c r="N4234" t="s">
        <v>29</v>
      </c>
      <c r="O4234" s="15">
        <v>45078.115300925929</v>
      </c>
      <c r="P4234"/>
      <c r="S4234">
        <v>0</v>
      </c>
      <c r="T4234">
        <v>1</v>
      </c>
      <c r="U4234">
        <v>0</v>
      </c>
      <c r="V4234" t="str">
        <f>IF(OR(tickets_cleaned[[#This Row],[resolution_time_hours]]="", tickets_cleaned[[#This Row],[resolution_time_hours]]&lt;0),"",tickets_cleaned[[#This Row],[resolution_time_hours]])</f>
        <v/>
      </c>
    </row>
    <row r="4235" spans="1:22" ht="15" customHeight="1" x14ac:dyDescent="0.2">
      <c r="A4235">
        <v>4234</v>
      </c>
      <c r="B4235" t="s">
        <v>12150</v>
      </c>
      <c r="C4235" t="s">
        <v>13753</v>
      </c>
      <c r="D4235">
        <v>45</v>
      </c>
      <c r="E4235" t="s">
        <v>65</v>
      </c>
      <c r="F4235" t="s">
        <v>156</v>
      </c>
      <c r="G4235" s="1">
        <v>44191</v>
      </c>
      <c r="H4235" t="s">
        <v>20</v>
      </c>
      <c r="I4235" t="s">
        <v>126</v>
      </c>
      <c r="J4235" s="21" t="s">
        <v>13754</v>
      </c>
      <c r="K4235" t="s">
        <v>74</v>
      </c>
      <c r="L4235" t="s">
        <v>13755</v>
      </c>
      <c r="M4235" t="s">
        <v>26</v>
      </c>
      <c r="N4235" t="s">
        <v>31</v>
      </c>
      <c r="O4235" s="15">
        <v>45078.181284722225</v>
      </c>
      <c r="P4235" s="15">
        <v>45078.1403125</v>
      </c>
      <c r="Q4235">
        <v>1</v>
      </c>
      <c r="S4235">
        <v>1</v>
      </c>
      <c r="T4235">
        <v>0</v>
      </c>
      <c r="U4235">
        <v>1</v>
      </c>
      <c r="V4235" t="str">
        <f>IF(OR(tickets_cleaned[[#This Row],[resolution_time_hours]]="", tickets_cleaned[[#This Row],[resolution_time_hours]]&lt;0),"",tickets_cleaned[[#This Row],[resolution_time_hours]])</f>
        <v/>
      </c>
    </row>
    <row r="4236" spans="1:22" ht="15" customHeight="1" x14ac:dyDescent="0.2">
      <c r="A4236">
        <v>4235</v>
      </c>
      <c r="B4236" t="s">
        <v>13756</v>
      </c>
      <c r="C4236" t="s">
        <v>13757</v>
      </c>
      <c r="D4236">
        <v>31</v>
      </c>
      <c r="E4236" t="s">
        <v>65</v>
      </c>
      <c r="F4236" t="s">
        <v>446</v>
      </c>
      <c r="G4236" s="1">
        <v>44407</v>
      </c>
      <c r="H4236" t="s">
        <v>22</v>
      </c>
      <c r="I4236" t="s">
        <v>203</v>
      </c>
      <c r="J4236" t="s">
        <v>13758</v>
      </c>
      <c r="K4236" t="s">
        <v>74</v>
      </c>
      <c r="L4236" t="s">
        <v>13759</v>
      </c>
      <c r="M4236" t="s">
        <v>26</v>
      </c>
      <c r="N4236" t="s">
        <v>32</v>
      </c>
      <c r="O4236" s="15">
        <v>45078.602118055554</v>
      </c>
      <c r="P4236" s="15">
        <v>45078.826423611114</v>
      </c>
      <c r="Q4236">
        <v>1</v>
      </c>
      <c r="R4236">
        <v>5</v>
      </c>
      <c r="S4236">
        <v>1</v>
      </c>
      <c r="T4236">
        <v>0</v>
      </c>
      <c r="U4236">
        <v>1</v>
      </c>
      <c r="V4236">
        <f>IF(OR(tickets_cleaned[[#This Row],[resolution_time_hours]]="", tickets_cleaned[[#This Row],[resolution_time_hours]]&lt;0),"",tickets_cleaned[[#This Row],[resolution_time_hours]])</f>
        <v>5</v>
      </c>
    </row>
    <row r="4237" spans="1:22" ht="15" customHeight="1" x14ac:dyDescent="0.2">
      <c r="A4237">
        <v>4236</v>
      </c>
      <c r="B4237" t="s">
        <v>13760</v>
      </c>
      <c r="C4237" t="s">
        <v>13761</v>
      </c>
      <c r="D4237">
        <v>42</v>
      </c>
      <c r="E4237" t="s">
        <v>90</v>
      </c>
      <c r="F4237" t="s">
        <v>114</v>
      </c>
      <c r="G4237" s="1">
        <v>44485</v>
      </c>
      <c r="H4237" t="s">
        <v>20</v>
      </c>
      <c r="I4237" t="s">
        <v>22</v>
      </c>
      <c r="J4237" t="s">
        <v>13762</v>
      </c>
      <c r="K4237" t="s">
        <v>74</v>
      </c>
      <c r="L4237" t="s">
        <v>13763</v>
      </c>
      <c r="M4237" t="s">
        <v>25</v>
      </c>
      <c r="N4237" t="s">
        <v>30</v>
      </c>
      <c r="O4237" s="15">
        <v>45078.529907407406</v>
      </c>
      <c r="P4237" s="15">
        <v>45078.309074074074</v>
      </c>
      <c r="Q4237">
        <v>1</v>
      </c>
      <c r="S4237">
        <v>1</v>
      </c>
      <c r="T4237">
        <v>0</v>
      </c>
      <c r="U4237">
        <v>1</v>
      </c>
      <c r="V4237" t="str">
        <f>IF(OR(tickets_cleaned[[#This Row],[resolution_time_hours]]="", tickets_cleaned[[#This Row],[resolution_time_hours]]&lt;0),"",tickets_cleaned[[#This Row],[resolution_time_hours]])</f>
        <v/>
      </c>
    </row>
    <row r="4238" spans="1:22" ht="15" customHeight="1" x14ac:dyDescent="0.2">
      <c r="A4238">
        <v>4237</v>
      </c>
      <c r="B4238" t="s">
        <v>13764</v>
      </c>
      <c r="C4238" t="s">
        <v>13765</v>
      </c>
      <c r="D4238">
        <v>60</v>
      </c>
      <c r="E4238" t="s">
        <v>58</v>
      </c>
      <c r="F4238" t="s">
        <v>680</v>
      </c>
      <c r="G4238" s="1">
        <v>44552</v>
      </c>
      <c r="H4238" t="s">
        <v>21</v>
      </c>
      <c r="I4238" t="s">
        <v>60</v>
      </c>
      <c r="J4238" s="21" t="s">
        <v>13766</v>
      </c>
      <c r="K4238" t="s">
        <v>62</v>
      </c>
      <c r="M4238" t="s">
        <v>26</v>
      </c>
      <c r="N4238" t="s">
        <v>30</v>
      </c>
      <c r="O4238" s="15">
        <v>45078.302835648145</v>
      </c>
      <c r="P4238"/>
      <c r="S4238">
        <v>0</v>
      </c>
      <c r="T4238">
        <v>1</v>
      </c>
      <c r="U4238">
        <v>0</v>
      </c>
      <c r="V4238" t="str">
        <f>IF(OR(tickets_cleaned[[#This Row],[resolution_time_hours]]="", tickets_cleaned[[#This Row],[resolution_time_hours]]&lt;0),"",tickets_cleaned[[#This Row],[resolution_time_hours]])</f>
        <v/>
      </c>
    </row>
    <row r="4239" spans="1:22" ht="15" customHeight="1" x14ac:dyDescent="0.2">
      <c r="A4239">
        <v>4238</v>
      </c>
      <c r="B4239" t="s">
        <v>13767</v>
      </c>
      <c r="C4239" t="s">
        <v>13768</v>
      </c>
      <c r="D4239">
        <v>35</v>
      </c>
      <c r="E4239" t="s">
        <v>90</v>
      </c>
      <c r="F4239" t="s">
        <v>110</v>
      </c>
      <c r="G4239" s="1">
        <v>44254</v>
      </c>
      <c r="H4239" t="s">
        <v>22</v>
      </c>
      <c r="I4239" t="s">
        <v>203</v>
      </c>
      <c r="J4239" t="s">
        <v>13769</v>
      </c>
      <c r="K4239" t="s">
        <v>74</v>
      </c>
      <c r="L4239" t="s">
        <v>13770</v>
      </c>
      <c r="M4239" t="s">
        <v>28</v>
      </c>
      <c r="N4239" t="s">
        <v>30</v>
      </c>
      <c r="O4239" s="15">
        <v>45078.195914351854</v>
      </c>
      <c r="P4239" s="15">
        <v>45077.9841087963</v>
      </c>
      <c r="Q4239">
        <v>1</v>
      </c>
      <c r="S4239">
        <v>1</v>
      </c>
      <c r="T4239">
        <v>0</v>
      </c>
      <c r="U4239">
        <v>1</v>
      </c>
      <c r="V4239" t="str">
        <f>IF(OR(tickets_cleaned[[#This Row],[resolution_time_hours]]="", tickets_cleaned[[#This Row],[resolution_time_hours]]&lt;0),"",tickets_cleaned[[#This Row],[resolution_time_hours]])</f>
        <v/>
      </c>
    </row>
    <row r="4240" spans="1:22" ht="15" customHeight="1" x14ac:dyDescent="0.2">
      <c r="A4240">
        <v>4239</v>
      </c>
      <c r="B4240" t="s">
        <v>13771</v>
      </c>
      <c r="C4240" t="s">
        <v>13772</v>
      </c>
      <c r="D4240">
        <v>31</v>
      </c>
      <c r="E4240" t="s">
        <v>90</v>
      </c>
      <c r="F4240" t="s">
        <v>680</v>
      </c>
      <c r="G4240" s="1">
        <v>44161</v>
      </c>
      <c r="H4240" t="s">
        <v>20</v>
      </c>
      <c r="I4240" t="s">
        <v>22</v>
      </c>
      <c r="J4240" s="21" t="s">
        <v>13773</v>
      </c>
      <c r="K4240" t="s">
        <v>62</v>
      </c>
      <c r="M4240" t="s">
        <v>25</v>
      </c>
      <c r="N4240" t="s">
        <v>30</v>
      </c>
      <c r="O4240" s="15">
        <v>45078.690381944441</v>
      </c>
      <c r="P4240"/>
      <c r="S4240">
        <v>0</v>
      </c>
      <c r="T4240">
        <v>1</v>
      </c>
      <c r="U4240">
        <v>0</v>
      </c>
      <c r="V4240" t="str">
        <f>IF(OR(tickets_cleaned[[#This Row],[resolution_time_hours]]="", tickets_cleaned[[#This Row],[resolution_time_hours]]&lt;0),"",tickets_cleaned[[#This Row],[resolution_time_hours]])</f>
        <v/>
      </c>
    </row>
    <row r="4241" spans="1:22" ht="15" customHeight="1" x14ac:dyDescent="0.2">
      <c r="A4241">
        <v>4240</v>
      </c>
      <c r="B4241" t="s">
        <v>13774</v>
      </c>
      <c r="C4241" t="s">
        <v>13775</v>
      </c>
      <c r="D4241">
        <v>48</v>
      </c>
      <c r="E4241" t="s">
        <v>65</v>
      </c>
      <c r="F4241" t="s">
        <v>456</v>
      </c>
      <c r="G4241" s="1">
        <v>44519</v>
      </c>
      <c r="H4241" t="s">
        <v>22</v>
      </c>
      <c r="I4241" t="s">
        <v>120</v>
      </c>
      <c r="J4241" s="21" t="s">
        <v>13776</v>
      </c>
      <c r="K4241" t="s">
        <v>74</v>
      </c>
      <c r="L4241" t="s">
        <v>13777</v>
      </c>
      <c r="M4241" t="s">
        <v>25</v>
      </c>
      <c r="N4241" t="s">
        <v>30</v>
      </c>
      <c r="O4241" s="15">
        <v>45078.807071759256</v>
      </c>
      <c r="P4241" s="15">
        <v>45078.487627314818</v>
      </c>
      <c r="Q4241">
        <v>4</v>
      </c>
      <c r="S4241">
        <v>1</v>
      </c>
      <c r="T4241">
        <v>0</v>
      </c>
      <c r="U4241">
        <v>0</v>
      </c>
      <c r="V4241" t="str">
        <f>IF(OR(tickets_cleaned[[#This Row],[resolution_time_hours]]="", tickets_cleaned[[#This Row],[resolution_time_hours]]&lt;0),"",tickets_cleaned[[#This Row],[resolution_time_hours]])</f>
        <v/>
      </c>
    </row>
    <row r="4242" spans="1:22" ht="15" customHeight="1" x14ac:dyDescent="0.2">
      <c r="A4242">
        <v>4241</v>
      </c>
      <c r="B4242" t="s">
        <v>13778</v>
      </c>
      <c r="C4242" t="s">
        <v>13779</v>
      </c>
      <c r="D4242">
        <v>70</v>
      </c>
      <c r="E4242" t="s">
        <v>65</v>
      </c>
      <c r="F4242" t="s">
        <v>105</v>
      </c>
      <c r="G4242" s="1">
        <v>44222</v>
      </c>
      <c r="H4242" t="s">
        <v>22</v>
      </c>
      <c r="I4242" t="s">
        <v>106</v>
      </c>
      <c r="J4242" s="21" t="s">
        <v>13780</v>
      </c>
      <c r="K4242" t="s">
        <v>93</v>
      </c>
      <c r="M4242" t="s">
        <v>26</v>
      </c>
      <c r="N4242" t="s">
        <v>32</v>
      </c>
      <c r="P4242"/>
      <c r="S4242">
        <v>0</v>
      </c>
      <c r="T4242">
        <v>1</v>
      </c>
      <c r="U4242">
        <v>0</v>
      </c>
      <c r="V4242" t="str">
        <f>IF(OR(tickets_cleaned[[#This Row],[resolution_time_hours]]="", tickets_cleaned[[#This Row],[resolution_time_hours]]&lt;0),"",tickets_cleaned[[#This Row],[resolution_time_hours]])</f>
        <v/>
      </c>
    </row>
    <row r="4243" spans="1:22" ht="15" customHeight="1" x14ac:dyDescent="0.2">
      <c r="A4243">
        <v>4242</v>
      </c>
      <c r="B4243" t="s">
        <v>13781</v>
      </c>
      <c r="C4243" t="s">
        <v>13782</v>
      </c>
      <c r="D4243">
        <v>61</v>
      </c>
      <c r="E4243" t="s">
        <v>90</v>
      </c>
      <c r="F4243" t="s">
        <v>78</v>
      </c>
      <c r="G4243" s="1">
        <v>44305</v>
      </c>
      <c r="H4243" t="s">
        <v>24</v>
      </c>
      <c r="I4243" t="s">
        <v>120</v>
      </c>
      <c r="J4243" s="21" t="s">
        <v>13783</v>
      </c>
      <c r="K4243" t="s">
        <v>74</v>
      </c>
      <c r="L4243" t="s">
        <v>13784</v>
      </c>
      <c r="M4243" t="s">
        <v>27</v>
      </c>
      <c r="N4243" t="s">
        <v>32</v>
      </c>
      <c r="O4243" s="15">
        <v>45078.480023148149</v>
      </c>
      <c r="P4243" s="15">
        <v>45078.850162037037</v>
      </c>
      <c r="Q4243">
        <v>5</v>
      </c>
      <c r="R4243">
        <v>8</v>
      </c>
      <c r="S4243">
        <v>1</v>
      </c>
      <c r="T4243">
        <v>0</v>
      </c>
      <c r="U4243">
        <v>0</v>
      </c>
      <c r="V4243">
        <f>IF(OR(tickets_cleaned[[#This Row],[resolution_time_hours]]="", tickets_cleaned[[#This Row],[resolution_time_hours]]&lt;0),"",tickets_cleaned[[#This Row],[resolution_time_hours]])</f>
        <v>8</v>
      </c>
    </row>
    <row r="4244" spans="1:22" ht="15" customHeight="1" x14ac:dyDescent="0.2">
      <c r="A4244">
        <v>4243</v>
      </c>
      <c r="B4244" t="s">
        <v>13785</v>
      </c>
      <c r="C4244" t="s">
        <v>13786</v>
      </c>
      <c r="D4244">
        <v>67</v>
      </c>
      <c r="E4244" t="s">
        <v>58</v>
      </c>
      <c r="F4244" t="s">
        <v>275</v>
      </c>
      <c r="G4244" s="1">
        <v>43844</v>
      </c>
      <c r="H4244" t="s">
        <v>22</v>
      </c>
      <c r="I4244" t="s">
        <v>67</v>
      </c>
      <c r="J4244" t="s">
        <v>13787</v>
      </c>
      <c r="K4244" t="s">
        <v>74</v>
      </c>
      <c r="L4244" t="s">
        <v>13788</v>
      </c>
      <c r="M4244" t="s">
        <v>25</v>
      </c>
      <c r="N4244" t="s">
        <v>29</v>
      </c>
      <c r="O4244" s="15">
        <v>45078.021018518521</v>
      </c>
      <c r="P4244" s="15">
        <v>45078.80296296296</v>
      </c>
      <c r="Q4244">
        <v>4</v>
      </c>
      <c r="R4244">
        <v>18</v>
      </c>
      <c r="S4244">
        <v>1</v>
      </c>
      <c r="T4244">
        <v>0</v>
      </c>
      <c r="U4244">
        <v>0</v>
      </c>
      <c r="V4244">
        <f>IF(OR(tickets_cleaned[[#This Row],[resolution_time_hours]]="", tickets_cleaned[[#This Row],[resolution_time_hours]]&lt;0),"",tickets_cleaned[[#This Row],[resolution_time_hours]])</f>
        <v>18</v>
      </c>
    </row>
    <row r="4245" spans="1:22" ht="15" customHeight="1" x14ac:dyDescent="0.2">
      <c r="A4245">
        <v>4244</v>
      </c>
      <c r="B4245" t="s">
        <v>13789</v>
      </c>
      <c r="C4245" t="s">
        <v>13790</v>
      </c>
      <c r="D4245">
        <v>58</v>
      </c>
      <c r="E4245" t="s">
        <v>58</v>
      </c>
      <c r="F4245" t="s">
        <v>110</v>
      </c>
      <c r="G4245" s="1">
        <v>44176</v>
      </c>
      <c r="H4245" t="s">
        <v>20</v>
      </c>
      <c r="I4245" t="s">
        <v>79</v>
      </c>
      <c r="J4245" s="21" t="s">
        <v>13791</v>
      </c>
      <c r="K4245" t="s">
        <v>74</v>
      </c>
      <c r="L4245" t="s">
        <v>13792</v>
      </c>
      <c r="M4245" t="s">
        <v>26</v>
      </c>
      <c r="N4245" t="s">
        <v>29</v>
      </c>
      <c r="O4245" s="15">
        <v>45078.628657407404</v>
      </c>
      <c r="P4245" s="15">
        <v>45078.394629629627</v>
      </c>
      <c r="Q4245">
        <v>1</v>
      </c>
      <c r="S4245">
        <v>1</v>
      </c>
      <c r="T4245">
        <v>0</v>
      </c>
      <c r="U4245">
        <v>1</v>
      </c>
      <c r="V4245" t="str">
        <f>IF(OR(tickets_cleaned[[#This Row],[resolution_time_hours]]="", tickets_cleaned[[#This Row],[resolution_time_hours]]&lt;0),"",tickets_cleaned[[#This Row],[resolution_time_hours]])</f>
        <v/>
      </c>
    </row>
    <row r="4246" spans="1:22" ht="15" customHeight="1" x14ac:dyDescent="0.2">
      <c r="A4246">
        <v>4245</v>
      </c>
      <c r="B4246" t="s">
        <v>5728</v>
      </c>
      <c r="C4246" t="s">
        <v>13793</v>
      </c>
      <c r="D4246">
        <v>39</v>
      </c>
      <c r="E4246" t="s">
        <v>65</v>
      </c>
      <c r="F4246" t="s">
        <v>105</v>
      </c>
      <c r="G4246" s="1">
        <v>44455</v>
      </c>
      <c r="H4246" t="s">
        <v>23</v>
      </c>
      <c r="I4246" t="s">
        <v>101</v>
      </c>
      <c r="J4246" s="21" t="s">
        <v>13794</v>
      </c>
      <c r="K4246" t="s">
        <v>93</v>
      </c>
      <c r="M4246" t="s">
        <v>26</v>
      </c>
      <c r="N4246" t="s">
        <v>29</v>
      </c>
      <c r="P4246"/>
      <c r="S4246">
        <v>0</v>
      </c>
      <c r="T4246">
        <v>1</v>
      </c>
      <c r="U4246">
        <v>0</v>
      </c>
      <c r="V4246" t="str">
        <f>IF(OR(tickets_cleaned[[#This Row],[resolution_time_hours]]="", tickets_cleaned[[#This Row],[resolution_time_hours]]&lt;0),"",tickets_cleaned[[#This Row],[resolution_time_hours]])</f>
        <v/>
      </c>
    </row>
    <row r="4247" spans="1:22" ht="15" customHeight="1" x14ac:dyDescent="0.2">
      <c r="A4247">
        <v>4246</v>
      </c>
      <c r="B4247" t="s">
        <v>13795</v>
      </c>
      <c r="C4247" t="s">
        <v>13796</v>
      </c>
      <c r="D4247">
        <v>66</v>
      </c>
      <c r="E4247" t="s">
        <v>58</v>
      </c>
      <c r="F4247" t="s">
        <v>161</v>
      </c>
      <c r="G4247" s="1">
        <v>44196</v>
      </c>
      <c r="H4247" t="s">
        <v>20</v>
      </c>
      <c r="I4247" t="s">
        <v>140</v>
      </c>
      <c r="J4247" t="s">
        <v>13797</v>
      </c>
      <c r="K4247" t="s">
        <v>62</v>
      </c>
      <c r="M4247" t="s">
        <v>27</v>
      </c>
      <c r="N4247" t="s">
        <v>32</v>
      </c>
      <c r="O4247" s="15">
        <v>45078.282858796294</v>
      </c>
      <c r="P4247"/>
      <c r="S4247">
        <v>0</v>
      </c>
      <c r="T4247">
        <v>1</v>
      </c>
      <c r="U4247">
        <v>0</v>
      </c>
      <c r="V4247" t="str">
        <f>IF(OR(tickets_cleaned[[#This Row],[resolution_time_hours]]="", tickets_cleaned[[#This Row],[resolution_time_hours]]&lt;0),"",tickets_cleaned[[#This Row],[resolution_time_hours]])</f>
        <v/>
      </c>
    </row>
    <row r="4248" spans="1:22" ht="15" customHeight="1" x14ac:dyDescent="0.2">
      <c r="A4248">
        <v>4247</v>
      </c>
      <c r="B4248" t="s">
        <v>13798</v>
      </c>
      <c r="C4248" t="s">
        <v>13799</v>
      </c>
      <c r="D4248">
        <v>25</v>
      </c>
      <c r="E4248" t="s">
        <v>65</v>
      </c>
      <c r="F4248" t="s">
        <v>134</v>
      </c>
      <c r="G4248" s="1">
        <v>44511</v>
      </c>
      <c r="H4248" t="s">
        <v>20</v>
      </c>
      <c r="I4248" t="s">
        <v>22</v>
      </c>
      <c r="J4248" s="21" t="s">
        <v>13800</v>
      </c>
      <c r="K4248" t="s">
        <v>74</v>
      </c>
      <c r="L4248" t="s">
        <v>13801</v>
      </c>
      <c r="M4248" t="s">
        <v>26</v>
      </c>
      <c r="N4248" t="s">
        <v>31</v>
      </c>
      <c r="O4248" s="15">
        <v>45078.628703703704</v>
      </c>
      <c r="P4248" s="15">
        <v>45078.825231481482</v>
      </c>
      <c r="Q4248">
        <v>2</v>
      </c>
      <c r="R4248">
        <v>4</v>
      </c>
      <c r="S4248">
        <v>1</v>
      </c>
      <c r="T4248">
        <v>0</v>
      </c>
      <c r="U4248">
        <v>1</v>
      </c>
      <c r="V4248">
        <f>IF(OR(tickets_cleaned[[#This Row],[resolution_time_hours]]="", tickets_cleaned[[#This Row],[resolution_time_hours]]&lt;0),"",tickets_cleaned[[#This Row],[resolution_time_hours]])</f>
        <v>4</v>
      </c>
    </row>
    <row r="4249" spans="1:22" ht="15" customHeight="1" x14ac:dyDescent="0.2">
      <c r="A4249">
        <v>4248</v>
      </c>
      <c r="B4249" t="s">
        <v>13802</v>
      </c>
      <c r="C4249" t="s">
        <v>13803</v>
      </c>
      <c r="D4249">
        <v>43</v>
      </c>
      <c r="E4249" t="s">
        <v>90</v>
      </c>
      <c r="F4249" t="s">
        <v>342</v>
      </c>
      <c r="G4249" s="1">
        <v>44384</v>
      </c>
      <c r="H4249" t="s">
        <v>24</v>
      </c>
      <c r="I4249" t="s">
        <v>140</v>
      </c>
      <c r="J4249" t="s">
        <v>3176</v>
      </c>
      <c r="K4249" t="s">
        <v>62</v>
      </c>
      <c r="M4249" t="s">
        <v>25</v>
      </c>
      <c r="N4249" t="s">
        <v>30</v>
      </c>
      <c r="O4249" s="15">
        <v>45078.966898148145</v>
      </c>
      <c r="P4249"/>
      <c r="S4249">
        <v>0</v>
      </c>
      <c r="T4249">
        <v>1</v>
      </c>
      <c r="U4249">
        <v>0</v>
      </c>
      <c r="V4249" t="str">
        <f>IF(OR(tickets_cleaned[[#This Row],[resolution_time_hours]]="", tickets_cleaned[[#This Row],[resolution_time_hours]]&lt;0),"",tickets_cleaned[[#This Row],[resolution_time_hours]])</f>
        <v/>
      </c>
    </row>
    <row r="4250" spans="1:22" ht="15" customHeight="1" x14ac:dyDescent="0.2">
      <c r="A4250">
        <v>4249</v>
      </c>
      <c r="B4250" t="s">
        <v>13699</v>
      </c>
      <c r="C4250" t="s">
        <v>13804</v>
      </c>
      <c r="D4250">
        <v>27</v>
      </c>
      <c r="E4250" t="s">
        <v>65</v>
      </c>
      <c r="F4250" t="s">
        <v>422</v>
      </c>
      <c r="G4250" s="1">
        <v>44087</v>
      </c>
      <c r="H4250" t="s">
        <v>23</v>
      </c>
      <c r="I4250" t="s">
        <v>168</v>
      </c>
      <c r="J4250" t="s">
        <v>13805</v>
      </c>
      <c r="K4250" t="s">
        <v>62</v>
      </c>
      <c r="M4250" t="s">
        <v>25</v>
      </c>
      <c r="N4250" t="s">
        <v>29</v>
      </c>
      <c r="O4250" s="15">
        <v>45078.534270833334</v>
      </c>
      <c r="P4250"/>
      <c r="S4250">
        <v>0</v>
      </c>
      <c r="T4250">
        <v>1</v>
      </c>
      <c r="U4250">
        <v>0</v>
      </c>
      <c r="V4250" t="str">
        <f>IF(OR(tickets_cleaned[[#This Row],[resolution_time_hours]]="", tickets_cleaned[[#This Row],[resolution_time_hours]]&lt;0),"",tickets_cleaned[[#This Row],[resolution_time_hours]])</f>
        <v/>
      </c>
    </row>
    <row r="4251" spans="1:22" ht="15" customHeight="1" x14ac:dyDescent="0.2">
      <c r="A4251">
        <v>4250</v>
      </c>
      <c r="B4251" t="s">
        <v>13806</v>
      </c>
      <c r="C4251" t="s">
        <v>13807</v>
      </c>
      <c r="D4251">
        <v>47</v>
      </c>
      <c r="E4251" t="s">
        <v>58</v>
      </c>
      <c r="F4251" t="s">
        <v>183</v>
      </c>
      <c r="G4251" s="1">
        <v>44327</v>
      </c>
      <c r="H4251" t="s">
        <v>22</v>
      </c>
      <c r="I4251" t="s">
        <v>72</v>
      </c>
      <c r="J4251" s="21" t="s">
        <v>13808</v>
      </c>
      <c r="K4251" t="s">
        <v>62</v>
      </c>
      <c r="M4251" t="s">
        <v>28</v>
      </c>
      <c r="N4251" t="s">
        <v>30</v>
      </c>
      <c r="O4251" s="15">
        <v>45078.36136574074</v>
      </c>
      <c r="P4251"/>
      <c r="S4251">
        <v>0</v>
      </c>
      <c r="T4251">
        <v>1</v>
      </c>
      <c r="U4251">
        <v>0</v>
      </c>
      <c r="V4251" t="str">
        <f>IF(OR(tickets_cleaned[[#This Row],[resolution_time_hours]]="", tickets_cleaned[[#This Row],[resolution_time_hours]]&lt;0),"",tickets_cleaned[[#This Row],[resolution_time_hours]])</f>
        <v/>
      </c>
    </row>
    <row r="4252" spans="1:22" ht="15" customHeight="1" x14ac:dyDescent="0.2">
      <c r="A4252">
        <v>4251</v>
      </c>
      <c r="B4252" t="s">
        <v>13809</v>
      </c>
      <c r="C4252" t="s">
        <v>13810</v>
      </c>
      <c r="D4252">
        <v>29</v>
      </c>
      <c r="E4252" t="s">
        <v>58</v>
      </c>
      <c r="F4252" t="s">
        <v>422</v>
      </c>
      <c r="G4252" s="1">
        <v>44467</v>
      </c>
      <c r="H4252" t="s">
        <v>24</v>
      </c>
      <c r="I4252" t="s">
        <v>91</v>
      </c>
      <c r="J4252" t="s">
        <v>13811</v>
      </c>
      <c r="K4252" t="s">
        <v>62</v>
      </c>
      <c r="M4252" t="s">
        <v>27</v>
      </c>
      <c r="N4252" t="s">
        <v>29</v>
      </c>
      <c r="O4252" s="15">
        <v>45078.934305555558</v>
      </c>
      <c r="P4252"/>
      <c r="S4252">
        <v>0</v>
      </c>
      <c r="T4252">
        <v>1</v>
      </c>
      <c r="U4252">
        <v>0</v>
      </c>
      <c r="V4252" t="str">
        <f>IF(OR(tickets_cleaned[[#This Row],[resolution_time_hours]]="", tickets_cleaned[[#This Row],[resolution_time_hours]]&lt;0),"",tickets_cleaned[[#This Row],[resolution_time_hours]])</f>
        <v/>
      </c>
    </row>
    <row r="4253" spans="1:22" ht="15" customHeight="1" x14ac:dyDescent="0.2">
      <c r="A4253">
        <v>4252</v>
      </c>
      <c r="B4253" t="s">
        <v>10749</v>
      </c>
      <c r="C4253" t="s">
        <v>13812</v>
      </c>
      <c r="D4253">
        <v>53</v>
      </c>
      <c r="E4253" t="s">
        <v>58</v>
      </c>
      <c r="F4253" t="s">
        <v>249</v>
      </c>
      <c r="G4253" s="1">
        <v>44334</v>
      </c>
      <c r="H4253" t="s">
        <v>21</v>
      </c>
      <c r="I4253" t="s">
        <v>106</v>
      </c>
      <c r="J4253" s="21" t="s">
        <v>13813</v>
      </c>
      <c r="K4253" t="s">
        <v>62</v>
      </c>
      <c r="M4253" t="s">
        <v>26</v>
      </c>
      <c r="N4253" t="s">
        <v>31</v>
      </c>
      <c r="O4253" s="15">
        <v>45078.867638888885</v>
      </c>
      <c r="P4253"/>
      <c r="S4253">
        <v>0</v>
      </c>
      <c r="T4253">
        <v>1</v>
      </c>
      <c r="U4253">
        <v>0</v>
      </c>
      <c r="V4253" t="str">
        <f>IF(OR(tickets_cleaned[[#This Row],[resolution_time_hours]]="", tickets_cleaned[[#This Row],[resolution_time_hours]]&lt;0),"",tickets_cleaned[[#This Row],[resolution_time_hours]])</f>
        <v/>
      </c>
    </row>
    <row r="4254" spans="1:22" ht="15" customHeight="1" x14ac:dyDescent="0.2">
      <c r="A4254">
        <v>4253</v>
      </c>
      <c r="B4254" t="s">
        <v>13814</v>
      </c>
      <c r="C4254" t="s">
        <v>13815</v>
      </c>
      <c r="D4254">
        <v>50</v>
      </c>
      <c r="E4254" t="s">
        <v>65</v>
      </c>
      <c r="F4254" t="s">
        <v>110</v>
      </c>
      <c r="G4254" s="1">
        <v>44280</v>
      </c>
      <c r="H4254" t="s">
        <v>22</v>
      </c>
      <c r="I4254" t="s">
        <v>20</v>
      </c>
      <c r="J4254" s="21" t="s">
        <v>13816</v>
      </c>
      <c r="K4254" t="s">
        <v>93</v>
      </c>
      <c r="M4254" t="s">
        <v>25</v>
      </c>
      <c r="N4254" t="s">
        <v>30</v>
      </c>
      <c r="P4254"/>
      <c r="S4254">
        <v>0</v>
      </c>
      <c r="T4254">
        <v>1</v>
      </c>
      <c r="U4254">
        <v>0</v>
      </c>
      <c r="V4254" t="str">
        <f>IF(OR(tickets_cleaned[[#This Row],[resolution_time_hours]]="", tickets_cleaned[[#This Row],[resolution_time_hours]]&lt;0),"",tickets_cleaned[[#This Row],[resolution_time_hours]])</f>
        <v/>
      </c>
    </row>
    <row r="4255" spans="1:22" ht="15" customHeight="1" x14ac:dyDescent="0.2">
      <c r="A4255">
        <v>4254</v>
      </c>
      <c r="B4255" t="s">
        <v>13817</v>
      </c>
      <c r="C4255" t="s">
        <v>13818</v>
      </c>
      <c r="D4255">
        <v>56</v>
      </c>
      <c r="E4255" t="s">
        <v>90</v>
      </c>
      <c r="F4255" t="s">
        <v>306</v>
      </c>
      <c r="G4255" s="1">
        <v>44270</v>
      </c>
      <c r="H4255" t="s">
        <v>24</v>
      </c>
      <c r="I4255" t="s">
        <v>85</v>
      </c>
      <c r="J4255" s="21" t="s">
        <v>13819</v>
      </c>
      <c r="K4255" t="s">
        <v>74</v>
      </c>
      <c r="L4255" t="s">
        <v>13820</v>
      </c>
      <c r="M4255" t="s">
        <v>26</v>
      </c>
      <c r="N4255" t="s">
        <v>29</v>
      </c>
      <c r="O4255" s="15">
        <v>45078.062824074077</v>
      </c>
      <c r="P4255" s="15">
        <v>45078.605879629627</v>
      </c>
      <c r="Q4255">
        <v>5</v>
      </c>
      <c r="R4255">
        <v>13</v>
      </c>
      <c r="S4255">
        <v>1</v>
      </c>
      <c r="T4255">
        <v>0</v>
      </c>
      <c r="U4255">
        <v>0</v>
      </c>
      <c r="V4255">
        <f>IF(OR(tickets_cleaned[[#This Row],[resolution_time_hours]]="", tickets_cleaned[[#This Row],[resolution_time_hours]]&lt;0),"",tickets_cleaned[[#This Row],[resolution_time_hours]])</f>
        <v>13</v>
      </c>
    </row>
    <row r="4256" spans="1:22" ht="15" customHeight="1" x14ac:dyDescent="0.2">
      <c r="A4256">
        <v>4255</v>
      </c>
      <c r="B4256" t="s">
        <v>13821</v>
      </c>
      <c r="C4256" t="s">
        <v>13822</v>
      </c>
      <c r="D4256">
        <v>39</v>
      </c>
      <c r="E4256" t="s">
        <v>58</v>
      </c>
      <c r="F4256" t="s">
        <v>119</v>
      </c>
      <c r="G4256" s="1">
        <v>43891</v>
      </c>
      <c r="H4256" t="s">
        <v>24</v>
      </c>
      <c r="I4256" t="s">
        <v>72</v>
      </c>
      <c r="J4256" t="s">
        <v>27259</v>
      </c>
      <c r="K4256" t="s">
        <v>93</v>
      </c>
      <c r="M4256" t="s">
        <v>26</v>
      </c>
      <c r="N4256" t="s">
        <v>29</v>
      </c>
      <c r="P4256"/>
      <c r="S4256">
        <v>0</v>
      </c>
      <c r="T4256">
        <v>1</v>
      </c>
      <c r="U4256">
        <v>0</v>
      </c>
      <c r="V4256" t="str">
        <f>IF(OR(tickets_cleaned[[#This Row],[resolution_time_hours]]="", tickets_cleaned[[#This Row],[resolution_time_hours]]&lt;0),"",tickets_cleaned[[#This Row],[resolution_time_hours]])</f>
        <v/>
      </c>
    </row>
    <row r="4257" spans="1:22" ht="15" customHeight="1" x14ac:dyDescent="0.2">
      <c r="A4257">
        <v>4256</v>
      </c>
      <c r="B4257" t="s">
        <v>13823</v>
      </c>
      <c r="C4257" t="s">
        <v>13824</v>
      </c>
      <c r="D4257">
        <v>52</v>
      </c>
      <c r="E4257" t="s">
        <v>90</v>
      </c>
      <c r="F4257" t="s">
        <v>245</v>
      </c>
      <c r="G4257" s="1">
        <v>44547</v>
      </c>
      <c r="H4257" t="s">
        <v>23</v>
      </c>
      <c r="I4257" t="s">
        <v>140</v>
      </c>
      <c r="J4257" s="21" t="s">
        <v>13825</v>
      </c>
      <c r="K4257" t="s">
        <v>62</v>
      </c>
      <c r="M4257" t="s">
        <v>26</v>
      </c>
      <c r="N4257" t="s">
        <v>29</v>
      </c>
      <c r="O4257" s="15">
        <v>45078.366319444445</v>
      </c>
      <c r="P4257"/>
      <c r="S4257">
        <v>0</v>
      </c>
      <c r="T4257">
        <v>1</v>
      </c>
      <c r="U4257">
        <v>0</v>
      </c>
      <c r="V4257" t="str">
        <f>IF(OR(tickets_cleaned[[#This Row],[resolution_time_hours]]="", tickets_cleaned[[#This Row],[resolution_time_hours]]&lt;0),"",tickets_cleaned[[#This Row],[resolution_time_hours]])</f>
        <v/>
      </c>
    </row>
    <row r="4258" spans="1:22" ht="15" customHeight="1" x14ac:dyDescent="0.2">
      <c r="A4258">
        <v>4257</v>
      </c>
      <c r="B4258" t="s">
        <v>13826</v>
      </c>
      <c r="C4258" t="s">
        <v>13827</v>
      </c>
      <c r="D4258">
        <v>54</v>
      </c>
      <c r="E4258" t="s">
        <v>90</v>
      </c>
      <c r="F4258" t="s">
        <v>422</v>
      </c>
      <c r="G4258" s="1">
        <v>44431</v>
      </c>
      <c r="H4258" t="s">
        <v>23</v>
      </c>
      <c r="I4258" t="s">
        <v>85</v>
      </c>
      <c r="J4258" t="s">
        <v>13828</v>
      </c>
      <c r="K4258" t="s">
        <v>74</v>
      </c>
      <c r="L4258" t="s">
        <v>13829</v>
      </c>
      <c r="M4258" t="s">
        <v>25</v>
      </c>
      <c r="N4258" t="s">
        <v>30</v>
      </c>
      <c r="O4258" s="15">
        <v>45078.332997685182</v>
      </c>
      <c r="P4258" s="15">
        <v>45078.068414351852</v>
      </c>
      <c r="Q4258">
        <v>3</v>
      </c>
      <c r="S4258">
        <v>1</v>
      </c>
      <c r="T4258">
        <v>0</v>
      </c>
      <c r="U4258">
        <v>0</v>
      </c>
      <c r="V4258" t="str">
        <f>IF(OR(tickets_cleaned[[#This Row],[resolution_time_hours]]="", tickets_cleaned[[#This Row],[resolution_time_hours]]&lt;0),"",tickets_cleaned[[#This Row],[resolution_time_hours]])</f>
        <v/>
      </c>
    </row>
    <row r="4259" spans="1:22" ht="15" customHeight="1" x14ac:dyDescent="0.2">
      <c r="A4259">
        <v>4258</v>
      </c>
      <c r="B4259" t="s">
        <v>13830</v>
      </c>
      <c r="C4259" t="s">
        <v>13831</v>
      </c>
      <c r="D4259">
        <v>38</v>
      </c>
      <c r="E4259" t="s">
        <v>65</v>
      </c>
      <c r="F4259" t="s">
        <v>456</v>
      </c>
      <c r="G4259" s="1">
        <v>44171</v>
      </c>
      <c r="H4259" t="s">
        <v>21</v>
      </c>
      <c r="I4259" t="s">
        <v>79</v>
      </c>
      <c r="J4259" s="21" t="s">
        <v>13832</v>
      </c>
      <c r="K4259" t="s">
        <v>93</v>
      </c>
      <c r="M4259" t="s">
        <v>27</v>
      </c>
      <c r="N4259" t="s">
        <v>32</v>
      </c>
      <c r="P4259"/>
      <c r="S4259">
        <v>0</v>
      </c>
      <c r="T4259">
        <v>1</v>
      </c>
      <c r="U4259">
        <v>0</v>
      </c>
      <c r="V4259" t="str">
        <f>IF(OR(tickets_cleaned[[#This Row],[resolution_time_hours]]="", tickets_cleaned[[#This Row],[resolution_time_hours]]&lt;0),"",tickets_cleaned[[#This Row],[resolution_time_hours]])</f>
        <v/>
      </c>
    </row>
    <row r="4260" spans="1:22" ht="15" customHeight="1" x14ac:dyDescent="0.2">
      <c r="A4260">
        <v>4259</v>
      </c>
      <c r="B4260" t="s">
        <v>13833</v>
      </c>
      <c r="C4260" t="s">
        <v>13834</v>
      </c>
      <c r="D4260">
        <v>55</v>
      </c>
      <c r="E4260" t="s">
        <v>90</v>
      </c>
      <c r="F4260" t="s">
        <v>152</v>
      </c>
      <c r="G4260" s="1">
        <v>44505</v>
      </c>
      <c r="H4260" t="s">
        <v>23</v>
      </c>
      <c r="I4260" t="s">
        <v>60</v>
      </c>
      <c r="J4260" t="s">
        <v>13835</v>
      </c>
      <c r="K4260" t="s">
        <v>74</v>
      </c>
      <c r="L4260" t="s">
        <v>13836</v>
      </c>
      <c r="M4260" t="s">
        <v>27</v>
      </c>
      <c r="N4260" t="s">
        <v>30</v>
      </c>
      <c r="O4260" s="15">
        <v>45078.946921296294</v>
      </c>
      <c r="P4260" s="15">
        <v>45078.830949074072</v>
      </c>
      <c r="Q4260">
        <v>2</v>
      </c>
      <c r="S4260">
        <v>1</v>
      </c>
      <c r="T4260">
        <v>0</v>
      </c>
      <c r="U4260">
        <v>1</v>
      </c>
      <c r="V4260" t="str">
        <f>IF(OR(tickets_cleaned[[#This Row],[resolution_time_hours]]="", tickets_cleaned[[#This Row],[resolution_time_hours]]&lt;0),"",tickets_cleaned[[#This Row],[resolution_time_hours]])</f>
        <v/>
      </c>
    </row>
    <row r="4261" spans="1:22" ht="15" customHeight="1" x14ac:dyDescent="0.2">
      <c r="A4261">
        <v>4260</v>
      </c>
      <c r="B4261" t="s">
        <v>13837</v>
      </c>
      <c r="C4261" t="s">
        <v>13838</v>
      </c>
      <c r="D4261">
        <v>62</v>
      </c>
      <c r="E4261" t="s">
        <v>90</v>
      </c>
      <c r="F4261" t="s">
        <v>119</v>
      </c>
      <c r="G4261" s="1">
        <v>44338</v>
      </c>
      <c r="H4261" t="s">
        <v>22</v>
      </c>
      <c r="I4261" t="s">
        <v>72</v>
      </c>
      <c r="J4261" s="21" t="s">
        <v>13839</v>
      </c>
      <c r="K4261" t="s">
        <v>62</v>
      </c>
      <c r="M4261" t="s">
        <v>25</v>
      </c>
      <c r="N4261" t="s">
        <v>29</v>
      </c>
      <c r="O4261" s="15">
        <v>45078.051782407405</v>
      </c>
      <c r="P4261"/>
      <c r="S4261">
        <v>0</v>
      </c>
      <c r="T4261">
        <v>1</v>
      </c>
      <c r="U4261">
        <v>0</v>
      </c>
      <c r="V4261" t="str">
        <f>IF(OR(tickets_cleaned[[#This Row],[resolution_time_hours]]="", tickets_cleaned[[#This Row],[resolution_time_hours]]&lt;0),"",tickets_cleaned[[#This Row],[resolution_time_hours]])</f>
        <v/>
      </c>
    </row>
    <row r="4262" spans="1:22" ht="15" customHeight="1" x14ac:dyDescent="0.2">
      <c r="A4262">
        <v>4261</v>
      </c>
      <c r="B4262" t="s">
        <v>13840</v>
      </c>
      <c r="C4262" t="s">
        <v>13841</v>
      </c>
      <c r="D4262">
        <v>18</v>
      </c>
      <c r="E4262" t="s">
        <v>90</v>
      </c>
      <c r="F4262" t="s">
        <v>422</v>
      </c>
      <c r="G4262" s="1">
        <v>43861</v>
      </c>
      <c r="H4262" t="s">
        <v>20</v>
      </c>
      <c r="I4262" t="s">
        <v>79</v>
      </c>
      <c r="J4262" t="s">
        <v>1005</v>
      </c>
      <c r="K4262" t="s">
        <v>62</v>
      </c>
      <c r="M4262" t="s">
        <v>26</v>
      </c>
      <c r="N4262" t="s">
        <v>29</v>
      </c>
      <c r="O4262" s="15">
        <v>45078.123310185183</v>
      </c>
      <c r="P4262"/>
      <c r="S4262">
        <v>0</v>
      </c>
      <c r="T4262">
        <v>1</v>
      </c>
      <c r="U4262">
        <v>0</v>
      </c>
      <c r="V4262" t="str">
        <f>IF(OR(tickets_cleaned[[#This Row],[resolution_time_hours]]="", tickets_cleaned[[#This Row],[resolution_time_hours]]&lt;0),"",tickets_cleaned[[#This Row],[resolution_time_hours]])</f>
        <v/>
      </c>
    </row>
    <row r="4263" spans="1:22" ht="15" customHeight="1" x14ac:dyDescent="0.2">
      <c r="A4263">
        <v>4262</v>
      </c>
      <c r="B4263" t="s">
        <v>13842</v>
      </c>
      <c r="C4263" t="s">
        <v>7465</v>
      </c>
      <c r="D4263">
        <v>43</v>
      </c>
      <c r="E4263" t="s">
        <v>65</v>
      </c>
      <c r="F4263" t="s">
        <v>130</v>
      </c>
      <c r="G4263" s="1">
        <v>44052</v>
      </c>
      <c r="H4263" t="s">
        <v>23</v>
      </c>
      <c r="I4263" t="s">
        <v>22</v>
      </c>
      <c r="J4263" s="21" t="s">
        <v>13843</v>
      </c>
      <c r="K4263" t="s">
        <v>93</v>
      </c>
      <c r="M4263" t="s">
        <v>25</v>
      </c>
      <c r="N4263" t="s">
        <v>30</v>
      </c>
      <c r="P4263"/>
      <c r="S4263">
        <v>0</v>
      </c>
      <c r="T4263">
        <v>1</v>
      </c>
      <c r="U4263">
        <v>0</v>
      </c>
      <c r="V4263" t="str">
        <f>IF(OR(tickets_cleaned[[#This Row],[resolution_time_hours]]="", tickets_cleaned[[#This Row],[resolution_time_hours]]&lt;0),"",tickets_cleaned[[#This Row],[resolution_time_hours]])</f>
        <v/>
      </c>
    </row>
    <row r="4264" spans="1:22" ht="15" customHeight="1" x14ac:dyDescent="0.2">
      <c r="A4264">
        <v>4263</v>
      </c>
      <c r="B4264" t="s">
        <v>13844</v>
      </c>
      <c r="C4264" t="s">
        <v>13845</v>
      </c>
      <c r="D4264">
        <v>23</v>
      </c>
      <c r="E4264" t="s">
        <v>58</v>
      </c>
      <c r="F4264" t="s">
        <v>152</v>
      </c>
      <c r="G4264" s="1">
        <v>44219</v>
      </c>
      <c r="H4264" t="s">
        <v>24</v>
      </c>
      <c r="I4264" t="s">
        <v>126</v>
      </c>
      <c r="J4264" s="21" t="s">
        <v>13846</v>
      </c>
      <c r="K4264" t="s">
        <v>93</v>
      </c>
      <c r="M4264" t="s">
        <v>27</v>
      </c>
      <c r="N4264" t="s">
        <v>29</v>
      </c>
      <c r="P4264"/>
      <c r="S4264">
        <v>0</v>
      </c>
      <c r="T4264">
        <v>1</v>
      </c>
      <c r="U4264">
        <v>0</v>
      </c>
      <c r="V4264" t="str">
        <f>IF(OR(tickets_cleaned[[#This Row],[resolution_time_hours]]="", tickets_cleaned[[#This Row],[resolution_time_hours]]&lt;0),"",tickets_cleaned[[#This Row],[resolution_time_hours]])</f>
        <v/>
      </c>
    </row>
    <row r="4265" spans="1:22" ht="15" customHeight="1" x14ac:dyDescent="0.2">
      <c r="A4265">
        <v>4264</v>
      </c>
      <c r="B4265" t="s">
        <v>13847</v>
      </c>
      <c r="C4265" t="s">
        <v>13848</v>
      </c>
      <c r="D4265">
        <v>59</v>
      </c>
      <c r="E4265" t="s">
        <v>90</v>
      </c>
      <c r="F4265" t="s">
        <v>183</v>
      </c>
      <c r="G4265" s="1">
        <v>43918</v>
      </c>
      <c r="H4265" t="s">
        <v>21</v>
      </c>
      <c r="I4265" t="s">
        <v>101</v>
      </c>
      <c r="J4265" s="21" t="s">
        <v>13849</v>
      </c>
      <c r="K4265" t="s">
        <v>93</v>
      </c>
      <c r="M4265" t="s">
        <v>26</v>
      </c>
      <c r="N4265" t="s">
        <v>29</v>
      </c>
      <c r="P4265"/>
      <c r="S4265">
        <v>0</v>
      </c>
      <c r="T4265">
        <v>1</v>
      </c>
      <c r="U4265">
        <v>0</v>
      </c>
      <c r="V4265" t="str">
        <f>IF(OR(tickets_cleaned[[#This Row],[resolution_time_hours]]="", tickets_cleaned[[#This Row],[resolution_time_hours]]&lt;0),"",tickets_cleaned[[#This Row],[resolution_time_hours]])</f>
        <v/>
      </c>
    </row>
    <row r="4266" spans="1:22" ht="15" customHeight="1" x14ac:dyDescent="0.2">
      <c r="A4266">
        <v>4265</v>
      </c>
      <c r="B4266" t="s">
        <v>13850</v>
      </c>
      <c r="C4266" t="s">
        <v>13851</v>
      </c>
      <c r="D4266">
        <v>67</v>
      </c>
      <c r="E4266" t="s">
        <v>58</v>
      </c>
      <c r="F4266" t="s">
        <v>237</v>
      </c>
      <c r="G4266" s="1">
        <v>44002</v>
      </c>
      <c r="H4266" t="s">
        <v>22</v>
      </c>
      <c r="I4266" t="s">
        <v>106</v>
      </c>
      <c r="J4266" s="21" t="s">
        <v>13852</v>
      </c>
      <c r="K4266" t="s">
        <v>74</v>
      </c>
      <c r="L4266" t="s">
        <v>13853</v>
      </c>
      <c r="M4266" t="s">
        <v>25</v>
      </c>
      <c r="N4266" t="s">
        <v>29</v>
      </c>
      <c r="O4266" s="15">
        <v>45078.753240740742</v>
      </c>
      <c r="P4266" s="15">
        <v>45078.774768518517</v>
      </c>
      <c r="Q4266">
        <v>4</v>
      </c>
      <c r="R4266">
        <v>0</v>
      </c>
      <c r="S4266">
        <v>1</v>
      </c>
      <c r="T4266">
        <v>0</v>
      </c>
      <c r="U4266">
        <v>0</v>
      </c>
      <c r="V4266">
        <f>IF(OR(tickets_cleaned[[#This Row],[resolution_time_hours]]="", tickets_cleaned[[#This Row],[resolution_time_hours]]&lt;0),"",tickets_cleaned[[#This Row],[resolution_time_hours]])</f>
        <v>0</v>
      </c>
    </row>
    <row r="4267" spans="1:22" ht="15" customHeight="1" x14ac:dyDescent="0.2">
      <c r="A4267">
        <v>4266</v>
      </c>
      <c r="B4267" t="s">
        <v>13854</v>
      </c>
      <c r="C4267" t="s">
        <v>13855</v>
      </c>
      <c r="D4267">
        <v>43</v>
      </c>
      <c r="E4267" t="s">
        <v>65</v>
      </c>
      <c r="F4267" t="s">
        <v>139</v>
      </c>
      <c r="G4267" s="1">
        <v>43990</v>
      </c>
      <c r="H4267" t="s">
        <v>20</v>
      </c>
      <c r="I4267" t="s">
        <v>106</v>
      </c>
      <c r="J4267" s="21" t="s">
        <v>13856</v>
      </c>
      <c r="K4267" t="s">
        <v>62</v>
      </c>
      <c r="M4267" t="s">
        <v>26</v>
      </c>
      <c r="N4267" t="s">
        <v>30</v>
      </c>
      <c r="O4267" s="15">
        <v>45078.944236111114</v>
      </c>
      <c r="P4267"/>
      <c r="S4267">
        <v>0</v>
      </c>
      <c r="T4267">
        <v>1</v>
      </c>
      <c r="U4267">
        <v>0</v>
      </c>
      <c r="V4267" t="str">
        <f>IF(OR(tickets_cleaned[[#This Row],[resolution_time_hours]]="", tickets_cleaned[[#This Row],[resolution_time_hours]]&lt;0),"",tickets_cleaned[[#This Row],[resolution_time_hours]])</f>
        <v/>
      </c>
    </row>
    <row r="4268" spans="1:22" ht="15" customHeight="1" x14ac:dyDescent="0.2">
      <c r="A4268">
        <v>4267</v>
      </c>
      <c r="B4268" t="s">
        <v>13857</v>
      </c>
      <c r="C4268" t="s">
        <v>13858</v>
      </c>
      <c r="D4268">
        <v>47</v>
      </c>
      <c r="E4268" t="s">
        <v>65</v>
      </c>
      <c r="F4268" t="s">
        <v>199</v>
      </c>
      <c r="G4268" s="1">
        <v>44140</v>
      </c>
      <c r="H4268" t="s">
        <v>22</v>
      </c>
      <c r="I4268" t="s">
        <v>140</v>
      </c>
      <c r="J4268" t="s">
        <v>2685</v>
      </c>
      <c r="K4268" t="s">
        <v>74</v>
      </c>
      <c r="L4268" t="s">
        <v>13859</v>
      </c>
      <c r="M4268" t="s">
        <v>25</v>
      </c>
      <c r="N4268" t="s">
        <v>29</v>
      </c>
      <c r="O4268" s="15">
        <v>45078.288680555554</v>
      </c>
      <c r="P4268" s="15">
        <v>45078.718541666669</v>
      </c>
      <c r="Q4268">
        <v>4</v>
      </c>
      <c r="R4268">
        <v>10</v>
      </c>
      <c r="S4268">
        <v>1</v>
      </c>
      <c r="T4268">
        <v>0</v>
      </c>
      <c r="U4268">
        <v>0</v>
      </c>
      <c r="V4268">
        <f>IF(OR(tickets_cleaned[[#This Row],[resolution_time_hours]]="", tickets_cleaned[[#This Row],[resolution_time_hours]]&lt;0),"",tickets_cleaned[[#This Row],[resolution_time_hours]])</f>
        <v>10</v>
      </c>
    </row>
    <row r="4269" spans="1:22" ht="15" customHeight="1" x14ac:dyDescent="0.2">
      <c r="A4269">
        <v>4268</v>
      </c>
      <c r="B4269" t="s">
        <v>13860</v>
      </c>
      <c r="C4269" t="s">
        <v>13861</v>
      </c>
      <c r="D4269">
        <v>58</v>
      </c>
      <c r="E4269" t="s">
        <v>65</v>
      </c>
      <c r="F4269" t="s">
        <v>125</v>
      </c>
      <c r="G4269" s="1">
        <v>43988</v>
      </c>
      <c r="H4269" t="s">
        <v>21</v>
      </c>
      <c r="I4269" t="s">
        <v>120</v>
      </c>
      <c r="J4269" s="21" t="s">
        <v>13862</v>
      </c>
      <c r="K4269" t="s">
        <v>74</v>
      </c>
      <c r="L4269" t="s">
        <v>13863</v>
      </c>
      <c r="M4269" t="s">
        <v>25</v>
      </c>
      <c r="N4269" t="s">
        <v>29</v>
      </c>
      <c r="O4269" s="15">
        <v>45078.160231481481</v>
      </c>
      <c r="P4269" s="15">
        <v>45078.69703703704</v>
      </c>
      <c r="Q4269">
        <v>2</v>
      </c>
      <c r="R4269">
        <v>12</v>
      </c>
      <c r="S4269">
        <v>1</v>
      </c>
      <c r="T4269">
        <v>0</v>
      </c>
      <c r="U4269">
        <v>1</v>
      </c>
      <c r="V4269">
        <f>IF(OR(tickets_cleaned[[#This Row],[resolution_time_hours]]="", tickets_cleaned[[#This Row],[resolution_time_hours]]&lt;0),"",tickets_cleaned[[#This Row],[resolution_time_hours]])</f>
        <v>12</v>
      </c>
    </row>
    <row r="4270" spans="1:22" ht="15" customHeight="1" x14ac:dyDescent="0.2">
      <c r="A4270">
        <v>4269</v>
      </c>
      <c r="B4270" t="s">
        <v>13864</v>
      </c>
      <c r="C4270" t="s">
        <v>13865</v>
      </c>
      <c r="D4270">
        <v>56</v>
      </c>
      <c r="E4270" t="s">
        <v>58</v>
      </c>
      <c r="F4270" t="s">
        <v>408</v>
      </c>
      <c r="G4270" s="1">
        <v>43945</v>
      </c>
      <c r="H4270" t="s">
        <v>22</v>
      </c>
      <c r="I4270" t="s">
        <v>176</v>
      </c>
      <c r="J4270" s="21" t="s">
        <v>13866</v>
      </c>
      <c r="K4270" t="s">
        <v>74</v>
      </c>
      <c r="L4270" t="s">
        <v>13867</v>
      </c>
      <c r="M4270" t="s">
        <v>28</v>
      </c>
      <c r="N4270" t="s">
        <v>29</v>
      </c>
      <c r="O4270" s="15">
        <v>45078.184560185182</v>
      </c>
      <c r="P4270" s="15">
        <v>45078.113032407404</v>
      </c>
      <c r="Q4270">
        <v>4</v>
      </c>
      <c r="S4270">
        <v>1</v>
      </c>
      <c r="T4270">
        <v>0</v>
      </c>
      <c r="U4270">
        <v>0</v>
      </c>
      <c r="V4270" t="str">
        <f>IF(OR(tickets_cleaned[[#This Row],[resolution_time_hours]]="", tickets_cleaned[[#This Row],[resolution_time_hours]]&lt;0),"",tickets_cleaned[[#This Row],[resolution_time_hours]])</f>
        <v/>
      </c>
    </row>
    <row r="4271" spans="1:22" ht="15" customHeight="1" x14ac:dyDescent="0.2">
      <c r="A4271">
        <v>4270</v>
      </c>
      <c r="B4271" t="s">
        <v>13868</v>
      </c>
      <c r="C4271" t="s">
        <v>13869</v>
      </c>
      <c r="D4271">
        <v>45</v>
      </c>
      <c r="E4271" t="s">
        <v>58</v>
      </c>
      <c r="F4271" t="s">
        <v>233</v>
      </c>
      <c r="G4271" s="1">
        <v>43965</v>
      </c>
      <c r="H4271" t="s">
        <v>20</v>
      </c>
      <c r="I4271" t="s">
        <v>120</v>
      </c>
      <c r="J4271" t="s">
        <v>13870</v>
      </c>
      <c r="K4271" t="s">
        <v>93</v>
      </c>
      <c r="M4271" t="s">
        <v>25</v>
      </c>
      <c r="N4271" t="s">
        <v>32</v>
      </c>
      <c r="P4271"/>
      <c r="S4271">
        <v>0</v>
      </c>
      <c r="T4271">
        <v>1</v>
      </c>
      <c r="U4271">
        <v>0</v>
      </c>
      <c r="V4271" t="str">
        <f>IF(OR(tickets_cleaned[[#This Row],[resolution_time_hours]]="", tickets_cleaned[[#This Row],[resolution_time_hours]]&lt;0),"",tickets_cleaned[[#This Row],[resolution_time_hours]])</f>
        <v/>
      </c>
    </row>
    <row r="4272" spans="1:22" ht="15" customHeight="1" x14ac:dyDescent="0.2">
      <c r="A4272">
        <v>4271</v>
      </c>
      <c r="B4272" t="s">
        <v>13871</v>
      </c>
      <c r="C4272" t="s">
        <v>13872</v>
      </c>
      <c r="D4272">
        <v>18</v>
      </c>
      <c r="E4272" t="s">
        <v>90</v>
      </c>
      <c r="F4272" t="s">
        <v>268</v>
      </c>
      <c r="G4272" s="1">
        <v>44506</v>
      </c>
      <c r="H4272" t="s">
        <v>21</v>
      </c>
      <c r="I4272" t="s">
        <v>22</v>
      </c>
      <c r="J4272" s="21" t="s">
        <v>13873</v>
      </c>
      <c r="K4272" t="s">
        <v>62</v>
      </c>
      <c r="M4272" t="s">
        <v>26</v>
      </c>
      <c r="N4272" t="s">
        <v>29</v>
      </c>
      <c r="O4272" s="15">
        <v>45078.820011574076</v>
      </c>
      <c r="P4272"/>
      <c r="S4272">
        <v>0</v>
      </c>
      <c r="T4272">
        <v>1</v>
      </c>
      <c r="U4272">
        <v>0</v>
      </c>
      <c r="V4272" t="str">
        <f>IF(OR(tickets_cleaned[[#This Row],[resolution_time_hours]]="", tickets_cleaned[[#This Row],[resolution_time_hours]]&lt;0),"",tickets_cleaned[[#This Row],[resolution_time_hours]])</f>
        <v/>
      </c>
    </row>
    <row r="4273" spans="1:22" ht="15" customHeight="1" x14ac:dyDescent="0.2">
      <c r="A4273">
        <v>4272</v>
      </c>
      <c r="B4273" t="s">
        <v>13874</v>
      </c>
      <c r="C4273" t="s">
        <v>13875</v>
      </c>
      <c r="D4273">
        <v>64</v>
      </c>
      <c r="E4273" t="s">
        <v>58</v>
      </c>
      <c r="F4273" t="s">
        <v>139</v>
      </c>
      <c r="G4273" s="1">
        <v>43999</v>
      </c>
      <c r="H4273" t="s">
        <v>23</v>
      </c>
      <c r="I4273" t="s">
        <v>176</v>
      </c>
      <c r="J4273" s="21" t="s">
        <v>13876</v>
      </c>
      <c r="K4273" t="s">
        <v>62</v>
      </c>
      <c r="M4273" t="s">
        <v>26</v>
      </c>
      <c r="N4273" t="s">
        <v>29</v>
      </c>
      <c r="O4273" s="15">
        <v>45078.563078703701</v>
      </c>
      <c r="P4273"/>
      <c r="S4273">
        <v>0</v>
      </c>
      <c r="T4273">
        <v>1</v>
      </c>
      <c r="U4273">
        <v>0</v>
      </c>
      <c r="V4273" t="str">
        <f>IF(OR(tickets_cleaned[[#This Row],[resolution_time_hours]]="", tickets_cleaned[[#This Row],[resolution_time_hours]]&lt;0),"",tickets_cleaned[[#This Row],[resolution_time_hours]])</f>
        <v/>
      </c>
    </row>
    <row r="4274" spans="1:22" ht="15" customHeight="1" x14ac:dyDescent="0.2">
      <c r="A4274">
        <v>4273</v>
      </c>
      <c r="B4274" t="s">
        <v>13877</v>
      </c>
      <c r="C4274" t="s">
        <v>13878</v>
      </c>
      <c r="D4274">
        <v>66</v>
      </c>
      <c r="E4274" t="s">
        <v>65</v>
      </c>
      <c r="F4274" t="s">
        <v>342</v>
      </c>
      <c r="G4274" s="1">
        <v>44134</v>
      </c>
      <c r="H4274" t="s">
        <v>20</v>
      </c>
      <c r="I4274" t="s">
        <v>101</v>
      </c>
      <c r="J4274" t="s">
        <v>13879</v>
      </c>
      <c r="K4274" t="s">
        <v>93</v>
      </c>
      <c r="M4274" t="s">
        <v>26</v>
      </c>
      <c r="N4274" t="s">
        <v>32</v>
      </c>
      <c r="P4274"/>
      <c r="S4274">
        <v>0</v>
      </c>
      <c r="T4274">
        <v>1</v>
      </c>
      <c r="U4274">
        <v>0</v>
      </c>
      <c r="V4274" t="str">
        <f>IF(OR(tickets_cleaned[[#This Row],[resolution_time_hours]]="", tickets_cleaned[[#This Row],[resolution_time_hours]]&lt;0),"",tickets_cleaned[[#This Row],[resolution_time_hours]])</f>
        <v/>
      </c>
    </row>
    <row r="4275" spans="1:22" ht="15" customHeight="1" x14ac:dyDescent="0.2">
      <c r="A4275">
        <v>4274</v>
      </c>
      <c r="B4275" t="s">
        <v>13880</v>
      </c>
      <c r="C4275" t="s">
        <v>13881</v>
      </c>
      <c r="D4275">
        <v>68</v>
      </c>
      <c r="E4275" t="s">
        <v>90</v>
      </c>
      <c r="F4275" t="s">
        <v>268</v>
      </c>
      <c r="G4275" s="1">
        <v>44277</v>
      </c>
      <c r="H4275" t="s">
        <v>22</v>
      </c>
      <c r="I4275" t="s">
        <v>203</v>
      </c>
      <c r="J4275" s="21" t="s">
        <v>13882</v>
      </c>
      <c r="K4275" t="s">
        <v>62</v>
      </c>
      <c r="M4275" t="s">
        <v>26</v>
      </c>
      <c r="N4275" t="s">
        <v>30</v>
      </c>
      <c r="O4275" s="15">
        <v>45078.861018518517</v>
      </c>
      <c r="P4275"/>
      <c r="S4275">
        <v>0</v>
      </c>
      <c r="T4275">
        <v>1</v>
      </c>
      <c r="U4275">
        <v>0</v>
      </c>
      <c r="V4275" t="str">
        <f>IF(OR(tickets_cleaned[[#This Row],[resolution_time_hours]]="", tickets_cleaned[[#This Row],[resolution_time_hours]]&lt;0),"",tickets_cleaned[[#This Row],[resolution_time_hours]])</f>
        <v/>
      </c>
    </row>
    <row r="4276" spans="1:22" ht="15" customHeight="1" x14ac:dyDescent="0.2">
      <c r="A4276">
        <v>4275</v>
      </c>
      <c r="B4276" t="s">
        <v>13883</v>
      </c>
      <c r="C4276" t="s">
        <v>13884</v>
      </c>
      <c r="D4276">
        <v>33</v>
      </c>
      <c r="E4276" t="s">
        <v>90</v>
      </c>
      <c r="F4276" t="s">
        <v>96</v>
      </c>
      <c r="G4276" s="1">
        <v>44044</v>
      </c>
      <c r="H4276" t="s">
        <v>24</v>
      </c>
      <c r="I4276" t="s">
        <v>203</v>
      </c>
      <c r="J4276" s="21" t="s">
        <v>13885</v>
      </c>
      <c r="K4276" t="s">
        <v>74</v>
      </c>
      <c r="L4276" t="s">
        <v>13886</v>
      </c>
      <c r="M4276" t="s">
        <v>27</v>
      </c>
      <c r="N4276" t="s">
        <v>32</v>
      </c>
      <c r="O4276" s="15">
        <v>45078.272847222222</v>
      </c>
      <c r="P4276" s="15">
        <v>45078.421458333331</v>
      </c>
      <c r="Q4276">
        <v>2</v>
      </c>
      <c r="R4276">
        <v>3</v>
      </c>
      <c r="S4276">
        <v>1</v>
      </c>
      <c r="T4276">
        <v>0</v>
      </c>
      <c r="U4276">
        <v>1</v>
      </c>
      <c r="V4276">
        <f>IF(OR(tickets_cleaned[[#This Row],[resolution_time_hours]]="", tickets_cleaned[[#This Row],[resolution_time_hours]]&lt;0),"",tickets_cleaned[[#This Row],[resolution_time_hours]])</f>
        <v>3</v>
      </c>
    </row>
    <row r="4277" spans="1:22" ht="15" customHeight="1" x14ac:dyDescent="0.2">
      <c r="A4277">
        <v>4276</v>
      </c>
      <c r="B4277" t="s">
        <v>13887</v>
      </c>
      <c r="C4277" t="s">
        <v>13888</v>
      </c>
      <c r="D4277">
        <v>68</v>
      </c>
      <c r="E4277" t="s">
        <v>65</v>
      </c>
      <c r="F4277" t="s">
        <v>66</v>
      </c>
      <c r="G4277" s="1">
        <v>44005</v>
      </c>
      <c r="H4277" t="s">
        <v>24</v>
      </c>
      <c r="I4277" t="s">
        <v>168</v>
      </c>
      <c r="J4277" t="s">
        <v>13889</v>
      </c>
      <c r="K4277" t="s">
        <v>62</v>
      </c>
      <c r="M4277" t="s">
        <v>25</v>
      </c>
      <c r="N4277" t="s">
        <v>30</v>
      </c>
      <c r="O4277" s="15">
        <v>45078.119386574072</v>
      </c>
      <c r="P4277"/>
      <c r="S4277">
        <v>0</v>
      </c>
      <c r="T4277">
        <v>1</v>
      </c>
      <c r="U4277">
        <v>0</v>
      </c>
      <c r="V4277" t="str">
        <f>IF(OR(tickets_cleaned[[#This Row],[resolution_time_hours]]="", tickets_cleaned[[#This Row],[resolution_time_hours]]&lt;0),"",tickets_cleaned[[#This Row],[resolution_time_hours]])</f>
        <v/>
      </c>
    </row>
    <row r="4278" spans="1:22" ht="15" customHeight="1" x14ac:dyDescent="0.2">
      <c r="A4278">
        <v>4277</v>
      </c>
      <c r="B4278" t="s">
        <v>13890</v>
      </c>
      <c r="C4278" t="s">
        <v>13891</v>
      </c>
      <c r="D4278">
        <v>52</v>
      </c>
      <c r="E4278" t="s">
        <v>65</v>
      </c>
      <c r="F4278" t="s">
        <v>84</v>
      </c>
      <c r="G4278" s="1">
        <v>44247</v>
      </c>
      <c r="H4278" t="s">
        <v>23</v>
      </c>
      <c r="I4278" t="s">
        <v>101</v>
      </c>
      <c r="J4278" t="s">
        <v>13892</v>
      </c>
      <c r="K4278" t="s">
        <v>62</v>
      </c>
      <c r="M4278" t="s">
        <v>25</v>
      </c>
      <c r="N4278" t="s">
        <v>29</v>
      </c>
      <c r="O4278" s="15">
        <v>45078.863842592589</v>
      </c>
      <c r="P4278"/>
      <c r="S4278">
        <v>0</v>
      </c>
      <c r="T4278">
        <v>1</v>
      </c>
      <c r="U4278">
        <v>0</v>
      </c>
      <c r="V4278" t="str">
        <f>IF(OR(tickets_cleaned[[#This Row],[resolution_time_hours]]="", tickets_cleaned[[#This Row],[resolution_time_hours]]&lt;0),"",tickets_cleaned[[#This Row],[resolution_time_hours]])</f>
        <v/>
      </c>
    </row>
    <row r="4279" spans="1:22" ht="15" customHeight="1" x14ac:dyDescent="0.2">
      <c r="A4279">
        <v>4278</v>
      </c>
      <c r="B4279" t="s">
        <v>13893</v>
      </c>
      <c r="C4279" t="s">
        <v>13894</v>
      </c>
      <c r="D4279">
        <v>23</v>
      </c>
      <c r="E4279" t="s">
        <v>58</v>
      </c>
      <c r="F4279" t="s">
        <v>110</v>
      </c>
      <c r="G4279" s="1">
        <v>44332</v>
      </c>
      <c r="H4279" t="s">
        <v>22</v>
      </c>
      <c r="I4279" t="s">
        <v>72</v>
      </c>
      <c r="J4279" t="s">
        <v>13895</v>
      </c>
      <c r="K4279" t="s">
        <v>93</v>
      </c>
      <c r="M4279" t="s">
        <v>26</v>
      </c>
      <c r="N4279" t="s">
        <v>30</v>
      </c>
      <c r="P4279"/>
      <c r="S4279">
        <v>0</v>
      </c>
      <c r="T4279">
        <v>1</v>
      </c>
      <c r="U4279">
        <v>0</v>
      </c>
      <c r="V4279" t="str">
        <f>IF(OR(tickets_cleaned[[#This Row],[resolution_time_hours]]="", tickets_cleaned[[#This Row],[resolution_time_hours]]&lt;0),"",tickets_cleaned[[#This Row],[resolution_time_hours]])</f>
        <v/>
      </c>
    </row>
    <row r="4280" spans="1:22" ht="15" customHeight="1" x14ac:dyDescent="0.2">
      <c r="A4280">
        <v>4279</v>
      </c>
      <c r="B4280" t="s">
        <v>13896</v>
      </c>
      <c r="C4280" t="s">
        <v>13897</v>
      </c>
      <c r="D4280">
        <v>70</v>
      </c>
      <c r="E4280" t="s">
        <v>65</v>
      </c>
      <c r="F4280" t="s">
        <v>446</v>
      </c>
      <c r="G4280" s="1">
        <v>44330</v>
      </c>
      <c r="H4280" t="s">
        <v>20</v>
      </c>
      <c r="I4280" t="s">
        <v>120</v>
      </c>
      <c r="J4280" s="21" t="s">
        <v>13898</v>
      </c>
      <c r="K4280" t="s">
        <v>93</v>
      </c>
      <c r="M4280" t="s">
        <v>28</v>
      </c>
      <c r="N4280" t="s">
        <v>30</v>
      </c>
      <c r="P4280"/>
      <c r="S4280">
        <v>0</v>
      </c>
      <c r="T4280">
        <v>1</v>
      </c>
      <c r="U4280">
        <v>0</v>
      </c>
      <c r="V4280" t="str">
        <f>IF(OR(tickets_cleaned[[#This Row],[resolution_time_hours]]="", tickets_cleaned[[#This Row],[resolution_time_hours]]&lt;0),"",tickets_cleaned[[#This Row],[resolution_time_hours]])</f>
        <v/>
      </c>
    </row>
    <row r="4281" spans="1:22" ht="15" customHeight="1" x14ac:dyDescent="0.2">
      <c r="A4281">
        <v>4280</v>
      </c>
      <c r="B4281" t="s">
        <v>13899</v>
      </c>
      <c r="C4281" t="s">
        <v>13900</v>
      </c>
      <c r="D4281">
        <v>55</v>
      </c>
      <c r="E4281" t="s">
        <v>58</v>
      </c>
      <c r="F4281" t="s">
        <v>408</v>
      </c>
      <c r="G4281" s="1">
        <v>43837</v>
      </c>
      <c r="H4281" t="s">
        <v>24</v>
      </c>
      <c r="I4281" t="s">
        <v>22</v>
      </c>
      <c r="J4281" s="21" t="s">
        <v>13901</v>
      </c>
      <c r="K4281" t="s">
        <v>93</v>
      </c>
      <c r="M4281" t="s">
        <v>27</v>
      </c>
      <c r="N4281" t="s">
        <v>29</v>
      </c>
      <c r="P4281"/>
      <c r="S4281">
        <v>0</v>
      </c>
      <c r="T4281">
        <v>1</v>
      </c>
      <c r="U4281">
        <v>0</v>
      </c>
      <c r="V4281" t="str">
        <f>IF(OR(tickets_cleaned[[#This Row],[resolution_time_hours]]="", tickets_cleaned[[#This Row],[resolution_time_hours]]&lt;0),"",tickets_cleaned[[#This Row],[resolution_time_hours]])</f>
        <v/>
      </c>
    </row>
    <row r="4282" spans="1:22" ht="15" customHeight="1" x14ac:dyDescent="0.2">
      <c r="A4282">
        <v>4281</v>
      </c>
      <c r="B4282" t="s">
        <v>5391</v>
      </c>
      <c r="C4282" t="s">
        <v>6799</v>
      </c>
      <c r="D4282">
        <v>33</v>
      </c>
      <c r="E4282" t="s">
        <v>90</v>
      </c>
      <c r="F4282" t="s">
        <v>156</v>
      </c>
      <c r="G4282" s="1">
        <v>43890</v>
      </c>
      <c r="H4282" t="s">
        <v>21</v>
      </c>
      <c r="I4282" t="s">
        <v>203</v>
      </c>
      <c r="J4282" s="21" t="s">
        <v>13902</v>
      </c>
      <c r="K4282" t="s">
        <v>62</v>
      </c>
      <c r="M4282" t="s">
        <v>25</v>
      </c>
      <c r="N4282" t="s">
        <v>32</v>
      </c>
      <c r="O4282" s="15">
        <v>45078.120162037034</v>
      </c>
      <c r="P4282"/>
      <c r="S4282">
        <v>0</v>
      </c>
      <c r="T4282">
        <v>1</v>
      </c>
      <c r="U4282">
        <v>0</v>
      </c>
      <c r="V4282" t="str">
        <f>IF(OR(tickets_cleaned[[#This Row],[resolution_time_hours]]="", tickets_cleaned[[#This Row],[resolution_time_hours]]&lt;0),"",tickets_cleaned[[#This Row],[resolution_time_hours]])</f>
        <v/>
      </c>
    </row>
    <row r="4283" spans="1:22" ht="15" customHeight="1" x14ac:dyDescent="0.2">
      <c r="A4283">
        <v>4282</v>
      </c>
      <c r="B4283" t="s">
        <v>13903</v>
      </c>
      <c r="C4283" t="s">
        <v>13904</v>
      </c>
      <c r="D4283">
        <v>40</v>
      </c>
      <c r="E4283" t="s">
        <v>58</v>
      </c>
      <c r="F4283" t="s">
        <v>175</v>
      </c>
      <c r="G4283" s="1">
        <v>44406</v>
      </c>
      <c r="H4283" t="s">
        <v>21</v>
      </c>
      <c r="I4283" t="s">
        <v>168</v>
      </c>
      <c r="J4283" s="21" t="s">
        <v>13905</v>
      </c>
      <c r="K4283" t="s">
        <v>74</v>
      </c>
      <c r="L4283" t="s">
        <v>13906</v>
      </c>
      <c r="M4283" t="s">
        <v>27</v>
      </c>
      <c r="N4283" t="s">
        <v>32</v>
      </c>
      <c r="O4283" s="15">
        <v>45078.448657407411</v>
      </c>
      <c r="P4283" s="15">
        <v>45078.259074074071</v>
      </c>
      <c r="Q4283">
        <v>2</v>
      </c>
      <c r="S4283">
        <v>1</v>
      </c>
      <c r="T4283">
        <v>0</v>
      </c>
      <c r="U4283">
        <v>1</v>
      </c>
      <c r="V4283" t="str">
        <f>IF(OR(tickets_cleaned[[#This Row],[resolution_time_hours]]="", tickets_cleaned[[#This Row],[resolution_time_hours]]&lt;0),"",tickets_cleaned[[#This Row],[resolution_time_hours]])</f>
        <v/>
      </c>
    </row>
    <row r="4284" spans="1:22" ht="15" customHeight="1" x14ac:dyDescent="0.2">
      <c r="A4284">
        <v>4283</v>
      </c>
      <c r="B4284" t="s">
        <v>13907</v>
      </c>
      <c r="C4284" t="s">
        <v>13908</v>
      </c>
      <c r="D4284">
        <v>18</v>
      </c>
      <c r="E4284" t="s">
        <v>65</v>
      </c>
      <c r="F4284" t="s">
        <v>134</v>
      </c>
      <c r="G4284" s="1">
        <v>43957</v>
      </c>
      <c r="H4284" t="s">
        <v>21</v>
      </c>
      <c r="I4284" t="s">
        <v>72</v>
      </c>
      <c r="J4284" s="21" t="s">
        <v>13909</v>
      </c>
      <c r="K4284" t="s">
        <v>93</v>
      </c>
      <c r="M4284" t="s">
        <v>26</v>
      </c>
      <c r="N4284" t="s">
        <v>32</v>
      </c>
      <c r="P4284"/>
      <c r="S4284">
        <v>0</v>
      </c>
      <c r="T4284">
        <v>1</v>
      </c>
      <c r="U4284">
        <v>0</v>
      </c>
      <c r="V4284" t="str">
        <f>IF(OR(tickets_cleaned[[#This Row],[resolution_time_hours]]="", tickets_cleaned[[#This Row],[resolution_time_hours]]&lt;0),"",tickets_cleaned[[#This Row],[resolution_time_hours]])</f>
        <v/>
      </c>
    </row>
    <row r="4285" spans="1:22" ht="15" customHeight="1" x14ac:dyDescent="0.2">
      <c r="A4285">
        <v>4284</v>
      </c>
      <c r="B4285" t="s">
        <v>13910</v>
      </c>
      <c r="C4285" t="s">
        <v>13911</v>
      </c>
      <c r="D4285">
        <v>33</v>
      </c>
      <c r="E4285" t="s">
        <v>90</v>
      </c>
      <c r="F4285" t="s">
        <v>249</v>
      </c>
      <c r="G4285" s="1">
        <v>44460</v>
      </c>
      <c r="H4285" t="s">
        <v>22</v>
      </c>
      <c r="I4285" t="s">
        <v>168</v>
      </c>
      <c r="J4285" s="21" t="s">
        <v>13912</v>
      </c>
      <c r="K4285" t="s">
        <v>62</v>
      </c>
      <c r="M4285" t="s">
        <v>27</v>
      </c>
      <c r="N4285" t="s">
        <v>29</v>
      </c>
      <c r="O4285" s="15">
        <v>45078.561192129629</v>
      </c>
      <c r="P4285"/>
      <c r="S4285">
        <v>0</v>
      </c>
      <c r="T4285">
        <v>1</v>
      </c>
      <c r="U4285">
        <v>0</v>
      </c>
      <c r="V4285" t="str">
        <f>IF(OR(tickets_cleaned[[#This Row],[resolution_time_hours]]="", tickets_cleaned[[#This Row],[resolution_time_hours]]&lt;0),"",tickets_cleaned[[#This Row],[resolution_time_hours]])</f>
        <v/>
      </c>
    </row>
    <row r="4286" spans="1:22" ht="15" customHeight="1" x14ac:dyDescent="0.2">
      <c r="A4286">
        <v>4285</v>
      </c>
      <c r="B4286" t="s">
        <v>13913</v>
      </c>
      <c r="C4286" t="s">
        <v>13914</v>
      </c>
      <c r="D4286">
        <v>45</v>
      </c>
      <c r="E4286" t="s">
        <v>65</v>
      </c>
      <c r="F4286" t="s">
        <v>110</v>
      </c>
      <c r="G4286" s="1">
        <v>44135</v>
      </c>
      <c r="H4286" t="s">
        <v>21</v>
      </c>
      <c r="I4286" t="s">
        <v>140</v>
      </c>
      <c r="J4286" t="s">
        <v>13915</v>
      </c>
      <c r="K4286" t="s">
        <v>74</v>
      </c>
      <c r="L4286" t="s">
        <v>13916</v>
      </c>
      <c r="M4286" t="s">
        <v>28</v>
      </c>
      <c r="N4286" t="s">
        <v>30</v>
      </c>
      <c r="O4286" s="15">
        <v>45078.234826388885</v>
      </c>
      <c r="P4286" s="15">
        <v>45078.343854166669</v>
      </c>
      <c r="Q4286">
        <v>3</v>
      </c>
      <c r="R4286">
        <v>2</v>
      </c>
      <c r="S4286">
        <v>1</v>
      </c>
      <c r="T4286">
        <v>0</v>
      </c>
      <c r="U4286">
        <v>0</v>
      </c>
      <c r="V4286">
        <f>IF(OR(tickets_cleaned[[#This Row],[resolution_time_hours]]="", tickets_cleaned[[#This Row],[resolution_time_hours]]&lt;0),"",tickets_cleaned[[#This Row],[resolution_time_hours]])</f>
        <v>2</v>
      </c>
    </row>
    <row r="4287" spans="1:22" ht="15" customHeight="1" x14ac:dyDescent="0.2">
      <c r="A4287">
        <v>4286</v>
      </c>
      <c r="B4287" t="s">
        <v>13917</v>
      </c>
      <c r="C4287" t="s">
        <v>13918</v>
      </c>
      <c r="D4287">
        <v>40</v>
      </c>
      <c r="E4287" t="s">
        <v>58</v>
      </c>
      <c r="F4287" t="s">
        <v>268</v>
      </c>
      <c r="G4287" s="1">
        <v>43953</v>
      </c>
      <c r="H4287" t="s">
        <v>24</v>
      </c>
      <c r="I4287" t="s">
        <v>91</v>
      </c>
      <c r="J4287" s="21" t="s">
        <v>13919</v>
      </c>
      <c r="K4287" t="s">
        <v>62</v>
      </c>
      <c r="M4287" t="s">
        <v>25</v>
      </c>
      <c r="N4287" t="s">
        <v>32</v>
      </c>
      <c r="O4287" s="15">
        <v>45078.877199074072</v>
      </c>
      <c r="P4287"/>
      <c r="S4287">
        <v>0</v>
      </c>
      <c r="T4287">
        <v>1</v>
      </c>
      <c r="U4287">
        <v>0</v>
      </c>
      <c r="V4287" t="str">
        <f>IF(OR(tickets_cleaned[[#This Row],[resolution_time_hours]]="", tickets_cleaned[[#This Row],[resolution_time_hours]]&lt;0),"",tickets_cleaned[[#This Row],[resolution_time_hours]])</f>
        <v/>
      </c>
    </row>
    <row r="4288" spans="1:22" ht="15" customHeight="1" x14ac:dyDescent="0.2">
      <c r="A4288">
        <v>4287</v>
      </c>
      <c r="B4288" t="s">
        <v>13920</v>
      </c>
      <c r="C4288" t="s">
        <v>13921</v>
      </c>
      <c r="D4288">
        <v>27</v>
      </c>
      <c r="E4288" t="s">
        <v>90</v>
      </c>
      <c r="F4288" t="s">
        <v>268</v>
      </c>
      <c r="G4288" s="1">
        <v>44307</v>
      </c>
      <c r="H4288" t="s">
        <v>24</v>
      </c>
      <c r="I4288" t="s">
        <v>60</v>
      </c>
      <c r="J4288" t="s">
        <v>13922</v>
      </c>
      <c r="K4288" t="s">
        <v>93</v>
      </c>
      <c r="M4288" t="s">
        <v>27</v>
      </c>
      <c r="N4288" t="s">
        <v>29</v>
      </c>
      <c r="P4288"/>
      <c r="S4288">
        <v>0</v>
      </c>
      <c r="T4288">
        <v>1</v>
      </c>
      <c r="U4288">
        <v>0</v>
      </c>
      <c r="V4288" t="str">
        <f>IF(OR(tickets_cleaned[[#This Row],[resolution_time_hours]]="", tickets_cleaned[[#This Row],[resolution_time_hours]]&lt;0),"",tickets_cleaned[[#This Row],[resolution_time_hours]])</f>
        <v/>
      </c>
    </row>
    <row r="4289" spans="1:22" ht="15" customHeight="1" x14ac:dyDescent="0.2">
      <c r="A4289">
        <v>4288</v>
      </c>
      <c r="B4289" t="s">
        <v>13923</v>
      </c>
      <c r="C4289" t="s">
        <v>13924</v>
      </c>
      <c r="D4289">
        <v>42</v>
      </c>
      <c r="E4289" t="s">
        <v>65</v>
      </c>
      <c r="F4289" t="s">
        <v>66</v>
      </c>
      <c r="G4289" s="1">
        <v>44476</v>
      </c>
      <c r="H4289" t="s">
        <v>21</v>
      </c>
      <c r="I4289" t="s">
        <v>85</v>
      </c>
      <c r="J4289" s="21" t="s">
        <v>27260</v>
      </c>
      <c r="K4289" t="s">
        <v>74</v>
      </c>
      <c r="L4289" t="s">
        <v>13925</v>
      </c>
      <c r="M4289" t="s">
        <v>25</v>
      </c>
      <c r="N4289" t="s">
        <v>32</v>
      </c>
      <c r="O4289" s="15">
        <v>45078.36959490741</v>
      </c>
      <c r="P4289" s="15">
        <v>45078.675844907404</v>
      </c>
      <c r="Q4289">
        <v>4</v>
      </c>
      <c r="R4289">
        <v>7</v>
      </c>
      <c r="S4289">
        <v>1</v>
      </c>
      <c r="T4289">
        <v>0</v>
      </c>
      <c r="U4289">
        <v>0</v>
      </c>
      <c r="V4289">
        <f>IF(OR(tickets_cleaned[[#This Row],[resolution_time_hours]]="", tickets_cleaned[[#This Row],[resolution_time_hours]]&lt;0),"",tickets_cleaned[[#This Row],[resolution_time_hours]])</f>
        <v>7</v>
      </c>
    </row>
    <row r="4290" spans="1:22" ht="15" customHeight="1" x14ac:dyDescent="0.2">
      <c r="A4290">
        <v>4289</v>
      </c>
      <c r="B4290" t="s">
        <v>13926</v>
      </c>
      <c r="C4290" t="s">
        <v>13927</v>
      </c>
      <c r="D4290">
        <v>22</v>
      </c>
      <c r="E4290" t="s">
        <v>58</v>
      </c>
      <c r="F4290" t="s">
        <v>78</v>
      </c>
      <c r="G4290" s="1">
        <v>44329</v>
      </c>
      <c r="H4290" t="s">
        <v>22</v>
      </c>
      <c r="I4290" t="s">
        <v>101</v>
      </c>
      <c r="J4290" s="21" t="s">
        <v>13928</v>
      </c>
      <c r="K4290" t="s">
        <v>93</v>
      </c>
      <c r="M4290" t="s">
        <v>27</v>
      </c>
      <c r="N4290" t="s">
        <v>29</v>
      </c>
      <c r="P4290"/>
      <c r="S4290">
        <v>0</v>
      </c>
      <c r="T4290">
        <v>1</v>
      </c>
      <c r="U4290">
        <v>0</v>
      </c>
      <c r="V4290" t="str">
        <f>IF(OR(tickets_cleaned[[#This Row],[resolution_time_hours]]="", tickets_cleaned[[#This Row],[resolution_time_hours]]&lt;0),"",tickets_cleaned[[#This Row],[resolution_time_hours]])</f>
        <v/>
      </c>
    </row>
    <row r="4291" spans="1:22" ht="15" customHeight="1" x14ac:dyDescent="0.2">
      <c r="A4291">
        <v>4290</v>
      </c>
      <c r="B4291" t="s">
        <v>13929</v>
      </c>
      <c r="C4291" t="s">
        <v>13930</v>
      </c>
      <c r="D4291">
        <v>53</v>
      </c>
      <c r="E4291" t="s">
        <v>90</v>
      </c>
      <c r="F4291" t="s">
        <v>125</v>
      </c>
      <c r="G4291" s="1">
        <v>44074</v>
      </c>
      <c r="H4291" t="s">
        <v>21</v>
      </c>
      <c r="I4291" t="s">
        <v>60</v>
      </c>
      <c r="J4291" s="21" t="s">
        <v>13931</v>
      </c>
      <c r="K4291" t="s">
        <v>62</v>
      </c>
      <c r="M4291" t="s">
        <v>26</v>
      </c>
      <c r="N4291" t="s">
        <v>31</v>
      </c>
      <c r="O4291" s="15">
        <v>45078.826574074075</v>
      </c>
      <c r="P4291"/>
      <c r="S4291">
        <v>0</v>
      </c>
      <c r="T4291">
        <v>1</v>
      </c>
      <c r="U4291">
        <v>0</v>
      </c>
      <c r="V4291" t="str">
        <f>IF(OR(tickets_cleaned[[#This Row],[resolution_time_hours]]="", tickets_cleaned[[#This Row],[resolution_time_hours]]&lt;0),"",tickets_cleaned[[#This Row],[resolution_time_hours]])</f>
        <v/>
      </c>
    </row>
    <row r="4292" spans="1:22" ht="15" customHeight="1" x14ac:dyDescent="0.2">
      <c r="A4292">
        <v>4291</v>
      </c>
      <c r="B4292" t="s">
        <v>13932</v>
      </c>
      <c r="C4292" t="s">
        <v>13933</v>
      </c>
      <c r="D4292">
        <v>35</v>
      </c>
      <c r="E4292" t="s">
        <v>58</v>
      </c>
      <c r="F4292" t="s">
        <v>680</v>
      </c>
      <c r="G4292" s="1">
        <v>44031</v>
      </c>
      <c r="H4292" t="s">
        <v>22</v>
      </c>
      <c r="I4292" t="s">
        <v>101</v>
      </c>
      <c r="J4292" s="21" t="s">
        <v>13934</v>
      </c>
      <c r="K4292" t="s">
        <v>62</v>
      </c>
      <c r="M4292" t="s">
        <v>27</v>
      </c>
      <c r="N4292" t="s">
        <v>31</v>
      </c>
      <c r="O4292" s="15">
        <v>45078.455057870371</v>
      </c>
      <c r="P4292"/>
      <c r="S4292">
        <v>0</v>
      </c>
      <c r="T4292">
        <v>1</v>
      </c>
      <c r="U4292">
        <v>0</v>
      </c>
      <c r="V4292" t="str">
        <f>IF(OR(tickets_cleaned[[#This Row],[resolution_time_hours]]="", tickets_cleaned[[#This Row],[resolution_time_hours]]&lt;0),"",tickets_cleaned[[#This Row],[resolution_time_hours]])</f>
        <v/>
      </c>
    </row>
    <row r="4293" spans="1:22" ht="15" customHeight="1" x14ac:dyDescent="0.2">
      <c r="A4293">
        <v>4292</v>
      </c>
      <c r="B4293" t="s">
        <v>13935</v>
      </c>
      <c r="C4293" t="s">
        <v>13936</v>
      </c>
      <c r="D4293">
        <v>20</v>
      </c>
      <c r="E4293" t="s">
        <v>65</v>
      </c>
      <c r="F4293" t="s">
        <v>161</v>
      </c>
      <c r="G4293" s="1">
        <v>44452</v>
      </c>
      <c r="H4293" t="s">
        <v>24</v>
      </c>
      <c r="I4293" t="s">
        <v>79</v>
      </c>
      <c r="J4293" t="s">
        <v>13937</v>
      </c>
      <c r="K4293" t="s">
        <v>74</v>
      </c>
      <c r="L4293" t="s">
        <v>13938</v>
      </c>
      <c r="M4293" t="s">
        <v>28</v>
      </c>
      <c r="N4293" t="s">
        <v>29</v>
      </c>
      <c r="O4293" s="15">
        <v>45078.939791666664</v>
      </c>
      <c r="P4293" s="15">
        <v>45078.945347222223</v>
      </c>
      <c r="Q4293">
        <v>3</v>
      </c>
      <c r="R4293">
        <v>0</v>
      </c>
      <c r="S4293">
        <v>1</v>
      </c>
      <c r="T4293">
        <v>0</v>
      </c>
      <c r="U4293">
        <v>0</v>
      </c>
      <c r="V4293">
        <f>IF(OR(tickets_cleaned[[#This Row],[resolution_time_hours]]="", tickets_cleaned[[#This Row],[resolution_time_hours]]&lt;0),"",tickets_cleaned[[#This Row],[resolution_time_hours]])</f>
        <v>0</v>
      </c>
    </row>
    <row r="4294" spans="1:22" ht="15" customHeight="1" x14ac:dyDescent="0.2">
      <c r="A4294">
        <v>4293</v>
      </c>
      <c r="B4294" t="s">
        <v>13939</v>
      </c>
      <c r="C4294" t="s">
        <v>13940</v>
      </c>
      <c r="D4294">
        <v>39</v>
      </c>
      <c r="E4294" t="s">
        <v>65</v>
      </c>
      <c r="F4294" t="s">
        <v>183</v>
      </c>
      <c r="G4294" s="1">
        <v>44180</v>
      </c>
      <c r="H4294" t="s">
        <v>20</v>
      </c>
      <c r="I4294" t="s">
        <v>176</v>
      </c>
      <c r="J4294" t="s">
        <v>13941</v>
      </c>
      <c r="K4294" t="s">
        <v>62</v>
      </c>
      <c r="M4294" t="s">
        <v>27</v>
      </c>
      <c r="N4294" t="s">
        <v>29</v>
      </c>
      <c r="O4294" s="15">
        <v>45078.844652777778</v>
      </c>
      <c r="P4294"/>
      <c r="S4294">
        <v>0</v>
      </c>
      <c r="T4294">
        <v>1</v>
      </c>
      <c r="U4294">
        <v>0</v>
      </c>
      <c r="V4294" t="str">
        <f>IF(OR(tickets_cleaned[[#This Row],[resolution_time_hours]]="", tickets_cleaned[[#This Row],[resolution_time_hours]]&lt;0),"",tickets_cleaned[[#This Row],[resolution_time_hours]])</f>
        <v/>
      </c>
    </row>
    <row r="4295" spans="1:22" ht="15" customHeight="1" x14ac:dyDescent="0.2">
      <c r="A4295">
        <v>4294</v>
      </c>
      <c r="B4295" t="s">
        <v>13942</v>
      </c>
      <c r="C4295" t="s">
        <v>13943</v>
      </c>
      <c r="D4295">
        <v>55</v>
      </c>
      <c r="E4295" t="s">
        <v>90</v>
      </c>
      <c r="F4295" t="s">
        <v>275</v>
      </c>
      <c r="G4295" s="1">
        <v>44325</v>
      </c>
      <c r="H4295" t="s">
        <v>24</v>
      </c>
      <c r="I4295" t="s">
        <v>60</v>
      </c>
      <c r="J4295" s="21" t="s">
        <v>13944</v>
      </c>
      <c r="K4295" t="s">
        <v>62</v>
      </c>
      <c r="M4295" t="s">
        <v>25</v>
      </c>
      <c r="N4295" t="s">
        <v>30</v>
      </c>
      <c r="O4295" s="15">
        <v>45078.31689814815</v>
      </c>
      <c r="P4295"/>
      <c r="S4295">
        <v>0</v>
      </c>
      <c r="T4295">
        <v>1</v>
      </c>
      <c r="U4295">
        <v>0</v>
      </c>
      <c r="V4295" t="str">
        <f>IF(OR(tickets_cleaned[[#This Row],[resolution_time_hours]]="", tickets_cleaned[[#This Row],[resolution_time_hours]]&lt;0),"",tickets_cleaned[[#This Row],[resolution_time_hours]])</f>
        <v/>
      </c>
    </row>
    <row r="4296" spans="1:22" ht="15" customHeight="1" x14ac:dyDescent="0.2">
      <c r="A4296">
        <v>4295</v>
      </c>
      <c r="B4296" t="s">
        <v>13945</v>
      </c>
      <c r="C4296" t="s">
        <v>13946</v>
      </c>
      <c r="D4296">
        <v>36</v>
      </c>
      <c r="E4296" t="s">
        <v>90</v>
      </c>
      <c r="F4296" t="s">
        <v>66</v>
      </c>
      <c r="G4296" s="1">
        <v>44301</v>
      </c>
      <c r="H4296" t="s">
        <v>20</v>
      </c>
      <c r="I4296" t="s">
        <v>140</v>
      </c>
      <c r="J4296" s="21" t="s">
        <v>13947</v>
      </c>
      <c r="K4296" t="s">
        <v>62</v>
      </c>
      <c r="M4296" t="s">
        <v>26</v>
      </c>
      <c r="N4296" t="s">
        <v>32</v>
      </c>
      <c r="O4296" s="15">
        <v>45078.382893518516</v>
      </c>
      <c r="P4296"/>
      <c r="S4296">
        <v>0</v>
      </c>
      <c r="T4296">
        <v>1</v>
      </c>
      <c r="U4296">
        <v>0</v>
      </c>
      <c r="V4296" t="str">
        <f>IF(OR(tickets_cleaned[[#This Row],[resolution_time_hours]]="", tickets_cleaned[[#This Row],[resolution_time_hours]]&lt;0),"",tickets_cleaned[[#This Row],[resolution_time_hours]])</f>
        <v/>
      </c>
    </row>
    <row r="4297" spans="1:22" ht="15" customHeight="1" x14ac:dyDescent="0.2">
      <c r="A4297">
        <v>4296</v>
      </c>
      <c r="B4297" t="s">
        <v>13948</v>
      </c>
      <c r="C4297" t="s">
        <v>13949</v>
      </c>
      <c r="D4297">
        <v>37</v>
      </c>
      <c r="E4297" t="s">
        <v>90</v>
      </c>
      <c r="F4297" t="s">
        <v>71</v>
      </c>
      <c r="G4297" s="1">
        <v>44280</v>
      </c>
      <c r="H4297" t="s">
        <v>21</v>
      </c>
      <c r="I4297" t="s">
        <v>140</v>
      </c>
      <c r="J4297" t="s">
        <v>13950</v>
      </c>
      <c r="K4297" t="s">
        <v>62</v>
      </c>
      <c r="M4297" t="s">
        <v>25</v>
      </c>
      <c r="N4297" t="s">
        <v>30</v>
      </c>
      <c r="O4297" s="15">
        <v>45078.852349537039</v>
      </c>
      <c r="P4297"/>
      <c r="S4297">
        <v>0</v>
      </c>
      <c r="T4297">
        <v>1</v>
      </c>
      <c r="U4297">
        <v>0</v>
      </c>
      <c r="V4297" t="str">
        <f>IF(OR(tickets_cleaned[[#This Row],[resolution_time_hours]]="", tickets_cleaned[[#This Row],[resolution_time_hours]]&lt;0),"",tickets_cleaned[[#This Row],[resolution_time_hours]])</f>
        <v/>
      </c>
    </row>
    <row r="4298" spans="1:22" ht="15" customHeight="1" x14ac:dyDescent="0.2">
      <c r="A4298">
        <v>4297</v>
      </c>
      <c r="B4298" t="s">
        <v>13951</v>
      </c>
      <c r="C4298" t="s">
        <v>13952</v>
      </c>
      <c r="D4298">
        <v>70</v>
      </c>
      <c r="E4298" t="s">
        <v>90</v>
      </c>
      <c r="F4298" t="s">
        <v>680</v>
      </c>
      <c r="G4298" s="1">
        <v>44155</v>
      </c>
      <c r="H4298" t="s">
        <v>20</v>
      </c>
      <c r="I4298" t="s">
        <v>120</v>
      </c>
      <c r="J4298" t="s">
        <v>6244</v>
      </c>
      <c r="K4298" t="s">
        <v>62</v>
      </c>
      <c r="M4298" t="s">
        <v>28</v>
      </c>
      <c r="N4298" t="s">
        <v>30</v>
      </c>
      <c r="O4298" s="15">
        <v>45078.938472222224</v>
      </c>
      <c r="P4298"/>
      <c r="S4298">
        <v>0</v>
      </c>
      <c r="T4298">
        <v>1</v>
      </c>
      <c r="U4298">
        <v>0</v>
      </c>
      <c r="V4298" t="str">
        <f>IF(OR(tickets_cleaned[[#This Row],[resolution_time_hours]]="", tickets_cleaned[[#This Row],[resolution_time_hours]]&lt;0),"",tickets_cleaned[[#This Row],[resolution_time_hours]])</f>
        <v/>
      </c>
    </row>
    <row r="4299" spans="1:22" ht="15" customHeight="1" x14ac:dyDescent="0.2">
      <c r="A4299">
        <v>4298</v>
      </c>
      <c r="B4299" t="s">
        <v>13953</v>
      </c>
      <c r="C4299" t="s">
        <v>13954</v>
      </c>
      <c r="D4299">
        <v>61</v>
      </c>
      <c r="E4299" t="s">
        <v>90</v>
      </c>
      <c r="F4299" t="s">
        <v>422</v>
      </c>
      <c r="G4299" s="1">
        <v>43893</v>
      </c>
      <c r="H4299" t="s">
        <v>20</v>
      </c>
      <c r="I4299" t="s">
        <v>79</v>
      </c>
      <c r="J4299" s="21" t="s">
        <v>13955</v>
      </c>
      <c r="K4299" t="s">
        <v>93</v>
      </c>
      <c r="M4299" t="s">
        <v>26</v>
      </c>
      <c r="N4299" t="s">
        <v>31</v>
      </c>
      <c r="P4299"/>
      <c r="S4299">
        <v>0</v>
      </c>
      <c r="T4299">
        <v>1</v>
      </c>
      <c r="U4299">
        <v>0</v>
      </c>
      <c r="V4299" t="str">
        <f>IF(OR(tickets_cleaned[[#This Row],[resolution_time_hours]]="", tickets_cleaned[[#This Row],[resolution_time_hours]]&lt;0),"",tickets_cleaned[[#This Row],[resolution_time_hours]])</f>
        <v/>
      </c>
    </row>
    <row r="4300" spans="1:22" ht="15" customHeight="1" x14ac:dyDescent="0.2">
      <c r="A4300">
        <v>4299</v>
      </c>
      <c r="B4300" t="s">
        <v>13956</v>
      </c>
      <c r="C4300" t="s">
        <v>13957</v>
      </c>
      <c r="D4300">
        <v>21</v>
      </c>
      <c r="E4300" t="s">
        <v>90</v>
      </c>
      <c r="F4300" t="s">
        <v>422</v>
      </c>
      <c r="G4300" s="1">
        <v>44253</v>
      </c>
      <c r="H4300" t="s">
        <v>24</v>
      </c>
      <c r="I4300" t="s">
        <v>176</v>
      </c>
      <c r="J4300" s="21" t="s">
        <v>13958</v>
      </c>
      <c r="K4300" t="s">
        <v>62</v>
      </c>
      <c r="M4300" t="s">
        <v>28</v>
      </c>
      <c r="N4300" t="s">
        <v>30</v>
      </c>
      <c r="O4300" s="15">
        <v>45078.131550925929</v>
      </c>
      <c r="P4300"/>
      <c r="S4300">
        <v>0</v>
      </c>
      <c r="T4300">
        <v>1</v>
      </c>
      <c r="U4300">
        <v>0</v>
      </c>
      <c r="V4300" t="str">
        <f>IF(OR(tickets_cleaned[[#This Row],[resolution_time_hours]]="", tickets_cleaned[[#This Row],[resolution_time_hours]]&lt;0),"",tickets_cleaned[[#This Row],[resolution_time_hours]])</f>
        <v/>
      </c>
    </row>
    <row r="4301" spans="1:22" ht="15" customHeight="1" x14ac:dyDescent="0.2">
      <c r="A4301">
        <v>4300</v>
      </c>
      <c r="B4301" t="s">
        <v>13959</v>
      </c>
      <c r="C4301" t="s">
        <v>13960</v>
      </c>
      <c r="D4301">
        <v>56</v>
      </c>
      <c r="E4301" t="s">
        <v>65</v>
      </c>
      <c r="F4301" t="s">
        <v>510</v>
      </c>
      <c r="G4301" s="1">
        <v>44084</v>
      </c>
      <c r="H4301" t="s">
        <v>24</v>
      </c>
      <c r="I4301" t="s">
        <v>203</v>
      </c>
      <c r="J4301" t="s">
        <v>13961</v>
      </c>
      <c r="K4301" t="s">
        <v>93</v>
      </c>
      <c r="M4301" t="s">
        <v>26</v>
      </c>
      <c r="N4301" t="s">
        <v>30</v>
      </c>
      <c r="P4301"/>
      <c r="S4301">
        <v>0</v>
      </c>
      <c r="T4301">
        <v>1</v>
      </c>
      <c r="U4301">
        <v>0</v>
      </c>
      <c r="V4301" t="str">
        <f>IF(OR(tickets_cleaned[[#This Row],[resolution_time_hours]]="", tickets_cleaned[[#This Row],[resolution_time_hours]]&lt;0),"",tickets_cleaned[[#This Row],[resolution_time_hours]])</f>
        <v/>
      </c>
    </row>
    <row r="4302" spans="1:22" ht="15" customHeight="1" x14ac:dyDescent="0.2">
      <c r="A4302">
        <v>4301</v>
      </c>
      <c r="B4302" t="s">
        <v>13962</v>
      </c>
      <c r="C4302" t="s">
        <v>13963</v>
      </c>
      <c r="D4302">
        <v>67</v>
      </c>
      <c r="E4302" t="s">
        <v>65</v>
      </c>
      <c r="F4302" t="s">
        <v>66</v>
      </c>
      <c r="G4302" s="1">
        <v>44229</v>
      </c>
      <c r="H4302" t="s">
        <v>24</v>
      </c>
      <c r="I4302" t="s">
        <v>20</v>
      </c>
      <c r="J4302" s="21" t="s">
        <v>13964</v>
      </c>
      <c r="K4302" t="s">
        <v>62</v>
      </c>
      <c r="M4302" t="s">
        <v>27</v>
      </c>
      <c r="N4302" t="s">
        <v>29</v>
      </c>
      <c r="O4302" s="15">
        <v>45078.276030092595</v>
      </c>
      <c r="P4302"/>
      <c r="S4302">
        <v>0</v>
      </c>
      <c r="T4302">
        <v>1</v>
      </c>
      <c r="U4302">
        <v>0</v>
      </c>
      <c r="V4302" t="str">
        <f>IF(OR(tickets_cleaned[[#This Row],[resolution_time_hours]]="", tickets_cleaned[[#This Row],[resolution_time_hours]]&lt;0),"",tickets_cleaned[[#This Row],[resolution_time_hours]])</f>
        <v/>
      </c>
    </row>
    <row r="4303" spans="1:22" ht="15" customHeight="1" x14ac:dyDescent="0.2">
      <c r="A4303">
        <v>4302</v>
      </c>
      <c r="B4303" t="s">
        <v>13965</v>
      </c>
      <c r="C4303" t="s">
        <v>13966</v>
      </c>
      <c r="D4303">
        <v>60</v>
      </c>
      <c r="E4303" t="s">
        <v>58</v>
      </c>
      <c r="F4303" t="s">
        <v>84</v>
      </c>
      <c r="G4303" s="1">
        <v>44187</v>
      </c>
      <c r="H4303" t="s">
        <v>23</v>
      </c>
      <c r="I4303" t="s">
        <v>120</v>
      </c>
      <c r="J4303" t="s">
        <v>13967</v>
      </c>
      <c r="K4303" t="s">
        <v>74</v>
      </c>
      <c r="L4303" t="s">
        <v>13968</v>
      </c>
      <c r="M4303" t="s">
        <v>27</v>
      </c>
      <c r="N4303" t="s">
        <v>31</v>
      </c>
      <c r="O4303" s="15">
        <v>45078.93577546296</v>
      </c>
      <c r="P4303" s="15">
        <v>45078.362164351849</v>
      </c>
      <c r="Q4303">
        <v>3</v>
      </c>
      <c r="S4303">
        <v>1</v>
      </c>
      <c r="T4303">
        <v>0</v>
      </c>
      <c r="U4303">
        <v>0</v>
      </c>
      <c r="V4303" t="str">
        <f>IF(OR(tickets_cleaned[[#This Row],[resolution_time_hours]]="", tickets_cleaned[[#This Row],[resolution_time_hours]]&lt;0),"",tickets_cleaned[[#This Row],[resolution_time_hours]])</f>
        <v/>
      </c>
    </row>
    <row r="4304" spans="1:22" ht="15" customHeight="1" x14ac:dyDescent="0.2">
      <c r="A4304">
        <v>4303</v>
      </c>
      <c r="B4304" t="s">
        <v>13969</v>
      </c>
      <c r="C4304" t="s">
        <v>13970</v>
      </c>
      <c r="D4304">
        <v>51</v>
      </c>
      <c r="E4304" t="s">
        <v>90</v>
      </c>
      <c r="F4304" t="s">
        <v>114</v>
      </c>
      <c r="G4304" s="1">
        <v>43954</v>
      </c>
      <c r="H4304" t="s">
        <v>23</v>
      </c>
      <c r="I4304" t="s">
        <v>203</v>
      </c>
      <c r="J4304" t="s">
        <v>13971</v>
      </c>
      <c r="K4304" t="s">
        <v>93</v>
      </c>
      <c r="M4304" t="s">
        <v>28</v>
      </c>
      <c r="N4304" t="s">
        <v>31</v>
      </c>
      <c r="P4304"/>
      <c r="S4304">
        <v>0</v>
      </c>
      <c r="T4304">
        <v>1</v>
      </c>
      <c r="U4304">
        <v>0</v>
      </c>
      <c r="V4304" t="str">
        <f>IF(OR(tickets_cleaned[[#This Row],[resolution_time_hours]]="", tickets_cleaned[[#This Row],[resolution_time_hours]]&lt;0),"",tickets_cleaned[[#This Row],[resolution_time_hours]])</f>
        <v/>
      </c>
    </row>
    <row r="4305" spans="1:22" ht="15" customHeight="1" x14ac:dyDescent="0.2">
      <c r="A4305">
        <v>4304</v>
      </c>
      <c r="B4305" t="s">
        <v>13972</v>
      </c>
      <c r="C4305" t="s">
        <v>13973</v>
      </c>
      <c r="D4305">
        <v>53</v>
      </c>
      <c r="E4305" t="s">
        <v>90</v>
      </c>
      <c r="F4305" t="s">
        <v>100</v>
      </c>
      <c r="G4305" s="1">
        <v>44225</v>
      </c>
      <c r="H4305" t="s">
        <v>22</v>
      </c>
      <c r="I4305" t="s">
        <v>72</v>
      </c>
      <c r="J4305" s="21" t="s">
        <v>13974</v>
      </c>
      <c r="K4305" t="s">
        <v>62</v>
      </c>
      <c r="M4305" t="s">
        <v>27</v>
      </c>
      <c r="N4305" t="s">
        <v>32</v>
      </c>
      <c r="O4305" s="15">
        <v>45078.45107638889</v>
      </c>
      <c r="P4305"/>
      <c r="S4305">
        <v>0</v>
      </c>
      <c r="T4305">
        <v>1</v>
      </c>
      <c r="U4305">
        <v>0</v>
      </c>
      <c r="V4305" t="str">
        <f>IF(OR(tickets_cleaned[[#This Row],[resolution_time_hours]]="", tickets_cleaned[[#This Row],[resolution_time_hours]]&lt;0),"",tickets_cleaned[[#This Row],[resolution_time_hours]])</f>
        <v/>
      </c>
    </row>
    <row r="4306" spans="1:22" ht="15" customHeight="1" x14ac:dyDescent="0.2">
      <c r="A4306">
        <v>4305</v>
      </c>
      <c r="B4306" t="s">
        <v>13975</v>
      </c>
      <c r="C4306" t="s">
        <v>13976</v>
      </c>
      <c r="D4306">
        <v>41</v>
      </c>
      <c r="E4306" t="s">
        <v>90</v>
      </c>
      <c r="F4306" t="s">
        <v>105</v>
      </c>
      <c r="G4306" s="1">
        <v>43915</v>
      </c>
      <c r="H4306" t="s">
        <v>24</v>
      </c>
      <c r="I4306" t="s">
        <v>140</v>
      </c>
      <c r="J4306" s="21" t="s">
        <v>13977</v>
      </c>
      <c r="K4306" t="s">
        <v>74</v>
      </c>
      <c r="L4306" t="s">
        <v>13978</v>
      </c>
      <c r="M4306" t="s">
        <v>27</v>
      </c>
      <c r="N4306" t="s">
        <v>32</v>
      </c>
      <c r="O4306" s="15">
        <v>45078.908738425926</v>
      </c>
      <c r="P4306" s="15">
        <v>45078.199016203704</v>
      </c>
      <c r="Q4306">
        <v>1</v>
      </c>
      <c r="S4306">
        <v>1</v>
      </c>
      <c r="T4306">
        <v>0</v>
      </c>
      <c r="U4306">
        <v>1</v>
      </c>
      <c r="V4306" t="str">
        <f>IF(OR(tickets_cleaned[[#This Row],[resolution_time_hours]]="", tickets_cleaned[[#This Row],[resolution_time_hours]]&lt;0),"",tickets_cleaned[[#This Row],[resolution_time_hours]])</f>
        <v/>
      </c>
    </row>
    <row r="4307" spans="1:22" ht="15" customHeight="1" x14ac:dyDescent="0.2">
      <c r="A4307">
        <v>4306</v>
      </c>
      <c r="B4307" t="s">
        <v>13979</v>
      </c>
      <c r="C4307" t="s">
        <v>13980</v>
      </c>
      <c r="D4307">
        <v>46</v>
      </c>
      <c r="E4307" t="s">
        <v>58</v>
      </c>
      <c r="F4307" t="s">
        <v>306</v>
      </c>
      <c r="G4307" s="1">
        <v>43908</v>
      </c>
      <c r="H4307" t="s">
        <v>20</v>
      </c>
      <c r="I4307" t="s">
        <v>140</v>
      </c>
      <c r="J4307" t="s">
        <v>13981</v>
      </c>
      <c r="K4307" t="s">
        <v>62</v>
      </c>
      <c r="M4307" t="s">
        <v>26</v>
      </c>
      <c r="N4307" t="s">
        <v>29</v>
      </c>
      <c r="O4307" s="15">
        <v>45078.622650462959</v>
      </c>
      <c r="P4307"/>
      <c r="S4307">
        <v>0</v>
      </c>
      <c r="T4307">
        <v>1</v>
      </c>
      <c r="U4307">
        <v>0</v>
      </c>
      <c r="V4307" t="str">
        <f>IF(OR(tickets_cleaned[[#This Row],[resolution_time_hours]]="", tickets_cleaned[[#This Row],[resolution_time_hours]]&lt;0),"",tickets_cleaned[[#This Row],[resolution_time_hours]])</f>
        <v/>
      </c>
    </row>
    <row r="4308" spans="1:22" ht="15" customHeight="1" x14ac:dyDescent="0.2">
      <c r="A4308">
        <v>4307</v>
      </c>
      <c r="B4308" t="s">
        <v>13982</v>
      </c>
      <c r="C4308" t="s">
        <v>13983</v>
      </c>
      <c r="D4308">
        <v>57</v>
      </c>
      <c r="E4308" t="s">
        <v>90</v>
      </c>
      <c r="F4308" t="s">
        <v>152</v>
      </c>
      <c r="G4308" s="1">
        <v>44185</v>
      </c>
      <c r="H4308" t="s">
        <v>23</v>
      </c>
      <c r="I4308" t="s">
        <v>72</v>
      </c>
      <c r="J4308" t="s">
        <v>13984</v>
      </c>
      <c r="K4308" t="s">
        <v>93</v>
      </c>
      <c r="M4308" t="s">
        <v>27</v>
      </c>
      <c r="N4308" t="s">
        <v>30</v>
      </c>
      <c r="P4308"/>
      <c r="S4308">
        <v>0</v>
      </c>
      <c r="T4308">
        <v>1</v>
      </c>
      <c r="U4308">
        <v>0</v>
      </c>
      <c r="V4308" t="str">
        <f>IF(OR(tickets_cleaned[[#This Row],[resolution_time_hours]]="", tickets_cleaned[[#This Row],[resolution_time_hours]]&lt;0),"",tickets_cleaned[[#This Row],[resolution_time_hours]])</f>
        <v/>
      </c>
    </row>
    <row r="4309" spans="1:22" ht="15" customHeight="1" x14ac:dyDescent="0.2">
      <c r="A4309">
        <v>4308</v>
      </c>
      <c r="B4309" t="s">
        <v>13985</v>
      </c>
      <c r="C4309" t="s">
        <v>13986</v>
      </c>
      <c r="D4309">
        <v>46</v>
      </c>
      <c r="E4309" t="s">
        <v>90</v>
      </c>
      <c r="F4309" t="s">
        <v>119</v>
      </c>
      <c r="G4309" s="1">
        <v>43843</v>
      </c>
      <c r="H4309" t="s">
        <v>20</v>
      </c>
      <c r="I4309" t="s">
        <v>120</v>
      </c>
      <c r="J4309" t="s">
        <v>13987</v>
      </c>
      <c r="K4309" t="s">
        <v>62</v>
      </c>
      <c r="M4309" t="s">
        <v>28</v>
      </c>
      <c r="N4309" t="s">
        <v>31</v>
      </c>
      <c r="O4309" s="15">
        <v>45078.562245370369</v>
      </c>
      <c r="P4309"/>
      <c r="S4309">
        <v>0</v>
      </c>
      <c r="T4309">
        <v>1</v>
      </c>
      <c r="U4309">
        <v>0</v>
      </c>
      <c r="V4309" t="str">
        <f>IF(OR(tickets_cleaned[[#This Row],[resolution_time_hours]]="", tickets_cleaned[[#This Row],[resolution_time_hours]]&lt;0),"",tickets_cleaned[[#This Row],[resolution_time_hours]])</f>
        <v/>
      </c>
    </row>
    <row r="4310" spans="1:22" ht="15" customHeight="1" x14ac:dyDescent="0.2">
      <c r="A4310">
        <v>4309</v>
      </c>
      <c r="B4310" t="s">
        <v>8641</v>
      </c>
      <c r="C4310" t="s">
        <v>13988</v>
      </c>
      <c r="D4310">
        <v>25</v>
      </c>
      <c r="E4310" t="s">
        <v>65</v>
      </c>
      <c r="F4310" t="s">
        <v>59</v>
      </c>
      <c r="G4310" s="1">
        <v>44233</v>
      </c>
      <c r="H4310" t="s">
        <v>21</v>
      </c>
      <c r="I4310" t="s">
        <v>176</v>
      </c>
      <c r="J4310" s="21" t="s">
        <v>13989</v>
      </c>
      <c r="K4310" t="s">
        <v>93</v>
      </c>
      <c r="M4310" t="s">
        <v>27</v>
      </c>
      <c r="N4310" t="s">
        <v>32</v>
      </c>
      <c r="P4310"/>
      <c r="S4310">
        <v>0</v>
      </c>
      <c r="T4310">
        <v>1</v>
      </c>
      <c r="U4310">
        <v>0</v>
      </c>
      <c r="V4310" t="str">
        <f>IF(OR(tickets_cleaned[[#This Row],[resolution_time_hours]]="", tickets_cleaned[[#This Row],[resolution_time_hours]]&lt;0),"",tickets_cleaned[[#This Row],[resolution_time_hours]])</f>
        <v/>
      </c>
    </row>
    <row r="4311" spans="1:22" ht="15" customHeight="1" x14ac:dyDescent="0.2">
      <c r="A4311">
        <v>4310</v>
      </c>
      <c r="B4311" t="s">
        <v>13990</v>
      </c>
      <c r="C4311" t="s">
        <v>13991</v>
      </c>
      <c r="D4311">
        <v>63</v>
      </c>
      <c r="E4311" t="s">
        <v>58</v>
      </c>
      <c r="F4311" t="s">
        <v>228</v>
      </c>
      <c r="G4311" s="1">
        <v>44315</v>
      </c>
      <c r="H4311" t="s">
        <v>21</v>
      </c>
      <c r="I4311" t="s">
        <v>106</v>
      </c>
      <c r="J4311" s="21" t="s">
        <v>13992</v>
      </c>
      <c r="K4311" t="s">
        <v>93</v>
      </c>
      <c r="M4311" t="s">
        <v>28</v>
      </c>
      <c r="N4311" t="s">
        <v>29</v>
      </c>
      <c r="P4311"/>
      <c r="S4311">
        <v>0</v>
      </c>
      <c r="T4311">
        <v>1</v>
      </c>
      <c r="U4311">
        <v>0</v>
      </c>
      <c r="V4311" t="str">
        <f>IF(OR(tickets_cleaned[[#This Row],[resolution_time_hours]]="", tickets_cleaned[[#This Row],[resolution_time_hours]]&lt;0),"",tickets_cleaned[[#This Row],[resolution_time_hours]])</f>
        <v/>
      </c>
    </row>
    <row r="4312" spans="1:22" ht="15" customHeight="1" x14ac:dyDescent="0.2">
      <c r="A4312">
        <v>4311</v>
      </c>
      <c r="B4312" t="s">
        <v>13993</v>
      </c>
      <c r="C4312" t="s">
        <v>13994</v>
      </c>
      <c r="D4312">
        <v>47</v>
      </c>
      <c r="E4312" t="s">
        <v>90</v>
      </c>
      <c r="F4312" t="s">
        <v>408</v>
      </c>
      <c r="G4312" s="1">
        <v>44110</v>
      </c>
      <c r="H4312" t="s">
        <v>22</v>
      </c>
      <c r="I4312" t="s">
        <v>176</v>
      </c>
      <c r="J4312" s="21" t="s">
        <v>13995</v>
      </c>
      <c r="K4312" t="s">
        <v>74</v>
      </c>
      <c r="L4312" t="s">
        <v>13996</v>
      </c>
      <c r="M4312" t="s">
        <v>25</v>
      </c>
      <c r="N4312" t="s">
        <v>30</v>
      </c>
      <c r="O4312" s="15">
        <v>45078.77270833333</v>
      </c>
      <c r="P4312" s="15">
        <v>45078.433819444443</v>
      </c>
      <c r="Q4312">
        <v>4</v>
      </c>
      <c r="S4312">
        <v>1</v>
      </c>
      <c r="T4312">
        <v>0</v>
      </c>
      <c r="U4312">
        <v>0</v>
      </c>
      <c r="V4312" t="str">
        <f>IF(OR(tickets_cleaned[[#This Row],[resolution_time_hours]]="", tickets_cleaned[[#This Row],[resolution_time_hours]]&lt;0),"",tickets_cleaned[[#This Row],[resolution_time_hours]])</f>
        <v/>
      </c>
    </row>
    <row r="4313" spans="1:22" ht="15" customHeight="1" x14ac:dyDescent="0.2">
      <c r="A4313">
        <v>4312</v>
      </c>
      <c r="B4313" t="s">
        <v>13997</v>
      </c>
      <c r="C4313" t="s">
        <v>13998</v>
      </c>
      <c r="D4313">
        <v>66</v>
      </c>
      <c r="E4313" t="s">
        <v>90</v>
      </c>
      <c r="F4313" t="s">
        <v>237</v>
      </c>
      <c r="G4313" s="1">
        <v>44417</v>
      </c>
      <c r="H4313" t="s">
        <v>24</v>
      </c>
      <c r="I4313" t="s">
        <v>67</v>
      </c>
      <c r="J4313" s="21" t="s">
        <v>13999</v>
      </c>
      <c r="K4313" t="s">
        <v>62</v>
      </c>
      <c r="M4313" t="s">
        <v>26</v>
      </c>
      <c r="N4313" t="s">
        <v>30</v>
      </c>
      <c r="O4313" s="15">
        <v>45078.375509259262</v>
      </c>
      <c r="P4313"/>
      <c r="S4313">
        <v>0</v>
      </c>
      <c r="T4313">
        <v>1</v>
      </c>
      <c r="U4313">
        <v>0</v>
      </c>
      <c r="V4313" t="str">
        <f>IF(OR(tickets_cleaned[[#This Row],[resolution_time_hours]]="", tickets_cleaned[[#This Row],[resolution_time_hours]]&lt;0),"",tickets_cleaned[[#This Row],[resolution_time_hours]])</f>
        <v/>
      </c>
    </row>
    <row r="4314" spans="1:22" ht="15" customHeight="1" x14ac:dyDescent="0.2">
      <c r="A4314">
        <v>4313</v>
      </c>
      <c r="B4314" t="s">
        <v>13024</v>
      </c>
      <c r="C4314" t="s">
        <v>14000</v>
      </c>
      <c r="D4314">
        <v>48</v>
      </c>
      <c r="E4314" t="s">
        <v>90</v>
      </c>
      <c r="F4314" t="s">
        <v>125</v>
      </c>
      <c r="G4314" s="1">
        <v>43978</v>
      </c>
      <c r="H4314" t="s">
        <v>21</v>
      </c>
      <c r="I4314" t="s">
        <v>60</v>
      </c>
      <c r="J4314" s="21" t="s">
        <v>14001</v>
      </c>
      <c r="K4314" t="s">
        <v>93</v>
      </c>
      <c r="M4314" t="s">
        <v>25</v>
      </c>
      <c r="N4314" t="s">
        <v>31</v>
      </c>
      <c r="P4314"/>
      <c r="S4314">
        <v>0</v>
      </c>
      <c r="T4314">
        <v>1</v>
      </c>
      <c r="U4314">
        <v>0</v>
      </c>
      <c r="V4314" t="str">
        <f>IF(OR(tickets_cleaned[[#This Row],[resolution_time_hours]]="", tickets_cleaned[[#This Row],[resolution_time_hours]]&lt;0),"",tickets_cleaned[[#This Row],[resolution_time_hours]])</f>
        <v/>
      </c>
    </row>
    <row r="4315" spans="1:22" ht="15" customHeight="1" x14ac:dyDescent="0.2">
      <c r="A4315">
        <v>4314</v>
      </c>
      <c r="B4315" t="s">
        <v>14002</v>
      </c>
      <c r="C4315" t="s">
        <v>14003</v>
      </c>
      <c r="D4315">
        <v>55</v>
      </c>
      <c r="E4315" t="s">
        <v>90</v>
      </c>
      <c r="F4315" t="s">
        <v>156</v>
      </c>
      <c r="G4315" s="1">
        <v>44560</v>
      </c>
      <c r="H4315" t="s">
        <v>22</v>
      </c>
      <c r="I4315" t="s">
        <v>22</v>
      </c>
      <c r="J4315" t="s">
        <v>14004</v>
      </c>
      <c r="K4315" t="s">
        <v>62</v>
      </c>
      <c r="M4315" t="s">
        <v>28</v>
      </c>
      <c r="N4315" t="s">
        <v>30</v>
      </c>
      <c r="O4315" s="15">
        <v>45078.13108796296</v>
      </c>
      <c r="P4315"/>
      <c r="S4315">
        <v>0</v>
      </c>
      <c r="T4315">
        <v>1</v>
      </c>
      <c r="U4315">
        <v>0</v>
      </c>
      <c r="V4315" t="str">
        <f>IF(OR(tickets_cleaned[[#This Row],[resolution_time_hours]]="", tickets_cleaned[[#This Row],[resolution_time_hours]]&lt;0),"",tickets_cleaned[[#This Row],[resolution_time_hours]])</f>
        <v/>
      </c>
    </row>
    <row r="4316" spans="1:22" ht="15" customHeight="1" x14ac:dyDescent="0.2">
      <c r="A4316">
        <v>4315</v>
      </c>
      <c r="B4316" t="s">
        <v>14005</v>
      </c>
      <c r="C4316" t="s">
        <v>14006</v>
      </c>
      <c r="D4316">
        <v>18</v>
      </c>
      <c r="E4316" t="s">
        <v>65</v>
      </c>
      <c r="F4316" t="s">
        <v>724</v>
      </c>
      <c r="G4316" s="1">
        <v>43864</v>
      </c>
      <c r="H4316" t="s">
        <v>23</v>
      </c>
      <c r="I4316" t="s">
        <v>106</v>
      </c>
      <c r="J4316" s="21" t="s">
        <v>14007</v>
      </c>
      <c r="K4316" t="s">
        <v>74</v>
      </c>
      <c r="L4316" t="s">
        <v>14008</v>
      </c>
      <c r="M4316" t="s">
        <v>25</v>
      </c>
      <c r="N4316" t="s">
        <v>29</v>
      </c>
      <c r="O4316" s="15">
        <v>45078.958182870374</v>
      </c>
      <c r="P4316" s="15">
        <v>45078.379016203704</v>
      </c>
      <c r="Q4316">
        <v>2</v>
      </c>
      <c r="S4316">
        <v>1</v>
      </c>
      <c r="T4316">
        <v>0</v>
      </c>
      <c r="U4316">
        <v>1</v>
      </c>
      <c r="V4316" t="str">
        <f>IF(OR(tickets_cleaned[[#This Row],[resolution_time_hours]]="", tickets_cleaned[[#This Row],[resolution_time_hours]]&lt;0),"",tickets_cleaned[[#This Row],[resolution_time_hours]])</f>
        <v/>
      </c>
    </row>
    <row r="4317" spans="1:22" ht="15" customHeight="1" x14ac:dyDescent="0.2">
      <c r="A4317">
        <v>4316</v>
      </c>
      <c r="B4317" t="s">
        <v>14009</v>
      </c>
      <c r="C4317" t="s">
        <v>14010</v>
      </c>
      <c r="D4317">
        <v>29</v>
      </c>
      <c r="E4317" t="s">
        <v>90</v>
      </c>
      <c r="F4317" t="s">
        <v>680</v>
      </c>
      <c r="G4317" s="1">
        <v>44130</v>
      </c>
      <c r="H4317" t="s">
        <v>24</v>
      </c>
      <c r="I4317" t="s">
        <v>106</v>
      </c>
      <c r="J4317" t="s">
        <v>14011</v>
      </c>
      <c r="K4317" t="s">
        <v>93</v>
      </c>
      <c r="M4317" t="s">
        <v>26</v>
      </c>
      <c r="N4317" t="s">
        <v>29</v>
      </c>
      <c r="P4317"/>
      <c r="S4317">
        <v>0</v>
      </c>
      <c r="T4317">
        <v>1</v>
      </c>
      <c r="U4317">
        <v>0</v>
      </c>
      <c r="V4317" t="str">
        <f>IF(OR(tickets_cleaned[[#This Row],[resolution_time_hours]]="", tickets_cleaned[[#This Row],[resolution_time_hours]]&lt;0),"",tickets_cleaned[[#This Row],[resolution_time_hours]])</f>
        <v/>
      </c>
    </row>
    <row r="4318" spans="1:22" ht="15" customHeight="1" x14ac:dyDescent="0.2">
      <c r="A4318">
        <v>4317</v>
      </c>
      <c r="B4318" t="s">
        <v>14012</v>
      </c>
      <c r="C4318" t="s">
        <v>14013</v>
      </c>
      <c r="D4318">
        <v>24</v>
      </c>
      <c r="E4318" t="s">
        <v>90</v>
      </c>
      <c r="F4318" t="s">
        <v>125</v>
      </c>
      <c r="G4318" s="1">
        <v>44398</v>
      </c>
      <c r="H4318" t="s">
        <v>21</v>
      </c>
      <c r="I4318" t="s">
        <v>79</v>
      </c>
      <c r="J4318" s="21" t="s">
        <v>14014</v>
      </c>
      <c r="K4318" t="s">
        <v>62</v>
      </c>
      <c r="M4318" t="s">
        <v>28</v>
      </c>
      <c r="N4318" t="s">
        <v>29</v>
      </c>
      <c r="O4318" s="15">
        <v>45078.497083333335</v>
      </c>
      <c r="P4318"/>
      <c r="S4318">
        <v>0</v>
      </c>
      <c r="T4318">
        <v>1</v>
      </c>
      <c r="U4318">
        <v>0</v>
      </c>
      <c r="V4318" t="str">
        <f>IF(OR(tickets_cleaned[[#This Row],[resolution_time_hours]]="", tickets_cleaned[[#This Row],[resolution_time_hours]]&lt;0),"",tickets_cleaned[[#This Row],[resolution_time_hours]])</f>
        <v/>
      </c>
    </row>
    <row r="4319" spans="1:22" ht="15" customHeight="1" x14ac:dyDescent="0.2">
      <c r="A4319">
        <v>4318</v>
      </c>
      <c r="B4319" t="s">
        <v>14015</v>
      </c>
      <c r="C4319" t="s">
        <v>14016</v>
      </c>
      <c r="D4319">
        <v>59</v>
      </c>
      <c r="E4319" t="s">
        <v>90</v>
      </c>
      <c r="F4319" t="s">
        <v>199</v>
      </c>
      <c r="G4319" s="1">
        <v>44307</v>
      </c>
      <c r="H4319" t="s">
        <v>21</v>
      </c>
      <c r="I4319" t="s">
        <v>91</v>
      </c>
      <c r="J4319" s="21" t="s">
        <v>14017</v>
      </c>
      <c r="K4319" t="s">
        <v>93</v>
      </c>
      <c r="M4319" t="s">
        <v>28</v>
      </c>
      <c r="N4319" t="s">
        <v>30</v>
      </c>
      <c r="P4319"/>
      <c r="S4319">
        <v>0</v>
      </c>
      <c r="T4319">
        <v>1</v>
      </c>
      <c r="U4319">
        <v>0</v>
      </c>
      <c r="V4319" t="str">
        <f>IF(OR(tickets_cleaned[[#This Row],[resolution_time_hours]]="", tickets_cleaned[[#This Row],[resolution_time_hours]]&lt;0),"",tickets_cleaned[[#This Row],[resolution_time_hours]])</f>
        <v/>
      </c>
    </row>
    <row r="4320" spans="1:22" ht="15" customHeight="1" x14ac:dyDescent="0.2">
      <c r="A4320">
        <v>4319</v>
      </c>
      <c r="B4320" t="s">
        <v>14018</v>
      </c>
      <c r="C4320" t="s">
        <v>14019</v>
      </c>
      <c r="D4320">
        <v>37</v>
      </c>
      <c r="E4320" t="s">
        <v>90</v>
      </c>
      <c r="F4320" t="s">
        <v>125</v>
      </c>
      <c r="G4320" s="1">
        <v>44407</v>
      </c>
      <c r="H4320" t="s">
        <v>21</v>
      </c>
      <c r="I4320" t="s">
        <v>72</v>
      </c>
      <c r="J4320" s="21" t="s">
        <v>14020</v>
      </c>
      <c r="K4320" t="s">
        <v>62</v>
      </c>
      <c r="M4320" t="s">
        <v>25</v>
      </c>
      <c r="N4320" t="s">
        <v>31</v>
      </c>
      <c r="O4320" s="15">
        <v>45078.842256944445</v>
      </c>
      <c r="P4320"/>
      <c r="S4320">
        <v>0</v>
      </c>
      <c r="T4320">
        <v>1</v>
      </c>
      <c r="U4320">
        <v>0</v>
      </c>
      <c r="V4320" t="str">
        <f>IF(OR(tickets_cleaned[[#This Row],[resolution_time_hours]]="", tickets_cleaned[[#This Row],[resolution_time_hours]]&lt;0),"",tickets_cleaned[[#This Row],[resolution_time_hours]])</f>
        <v/>
      </c>
    </row>
    <row r="4321" spans="1:22" ht="15" customHeight="1" x14ac:dyDescent="0.2">
      <c r="A4321">
        <v>4320</v>
      </c>
      <c r="B4321" t="s">
        <v>14021</v>
      </c>
      <c r="C4321" t="s">
        <v>14022</v>
      </c>
      <c r="D4321">
        <v>58</v>
      </c>
      <c r="E4321" t="s">
        <v>90</v>
      </c>
      <c r="F4321" t="s">
        <v>134</v>
      </c>
      <c r="G4321" s="1">
        <v>44300</v>
      </c>
      <c r="H4321" t="s">
        <v>21</v>
      </c>
      <c r="I4321" t="s">
        <v>72</v>
      </c>
      <c r="J4321" s="21" t="s">
        <v>14023</v>
      </c>
      <c r="K4321" t="s">
        <v>62</v>
      </c>
      <c r="M4321" t="s">
        <v>26</v>
      </c>
      <c r="N4321" t="s">
        <v>32</v>
      </c>
      <c r="O4321" s="15">
        <v>45078.871446759258</v>
      </c>
      <c r="P4321"/>
      <c r="S4321">
        <v>0</v>
      </c>
      <c r="T4321">
        <v>1</v>
      </c>
      <c r="U4321">
        <v>0</v>
      </c>
      <c r="V4321" t="str">
        <f>IF(OR(tickets_cleaned[[#This Row],[resolution_time_hours]]="", tickets_cleaned[[#This Row],[resolution_time_hours]]&lt;0),"",tickets_cleaned[[#This Row],[resolution_time_hours]])</f>
        <v/>
      </c>
    </row>
    <row r="4322" spans="1:22" ht="15" customHeight="1" x14ac:dyDescent="0.2">
      <c r="A4322">
        <v>4321</v>
      </c>
      <c r="B4322" t="s">
        <v>14024</v>
      </c>
      <c r="C4322" t="s">
        <v>14025</v>
      </c>
      <c r="D4322">
        <v>21</v>
      </c>
      <c r="E4322" t="s">
        <v>58</v>
      </c>
      <c r="F4322" t="s">
        <v>228</v>
      </c>
      <c r="G4322" s="1">
        <v>44556</v>
      </c>
      <c r="H4322" t="s">
        <v>22</v>
      </c>
      <c r="I4322" t="s">
        <v>120</v>
      </c>
      <c r="J4322" s="21" t="s">
        <v>14026</v>
      </c>
      <c r="K4322" t="s">
        <v>62</v>
      </c>
      <c r="M4322" t="s">
        <v>28</v>
      </c>
      <c r="N4322" t="s">
        <v>31</v>
      </c>
      <c r="O4322" s="15">
        <v>45078.167291666665</v>
      </c>
      <c r="P4322"/>
      <c r="S4322">
        <v>0</v>
      </c>
      <c r="T4322">
        <v>1</v>
      </c>
      <c r="U4322">
        <v>0</v>
      </c>
      <c r="V4322" t="str">
        <f>IF(OR(tickets_cleaned[[#This Row],[resolution_time_hours]]="", tickets_cleaned[[#This Row],[resolution_time_hours]]&lt;0),"",tickets_cleaned[[#This Row],[resolution_time_hours]])</f>
        <v/>
      </c>
    </row>
    <row r="4323" spans="1:22" ht="15" customHeight="1" x14ac:dyDescent="0.2">
      <c r="A4323">
        <v>4322</v>
      </c>
      <c r="B4323" t="s">
        <v>14027</v>
      </c>
      <c r="C4323" t="s">
        <v>14028</v>
      </c>
      <c r="D4323">
        <v>24</v>
      </c>
      <c r="E4323" t="s">
        <v>58</v>
      </c>
      <c r="F4323" t="s">
        <v>139</v>
      </c>
      <c r="G4323" s="1">
        <v>44342</v>
      </c>
      <c r="H4323" t="s">
        <v>20</v>
      </c>
      <c r="I4323" t="s">
        <v>91</v>
      </c>
      <c r="J4323" s="21" t="s">
        <v>14029</v>
      </c>
      <c r="K4323" t="s">
        <v>62</v>
      </c>
      <c r="M4323" t="s">
        <v>27</v>
      </c>
      <c r="N4323" t="s">
        <v>29</v>
      </c>
      <c r="O4323" s="15">
        <v>45078.577731481484</v>
      </c>
      <c r="P4323"/>
      <c r="S4323">
        <v>0</v>
      </c>
      <c r="T4323">
        <v>1</v>
      </c>
      <c r="U4323">
        <v>0</v>
      </c>
      <c r="V4323" t="str">
        <f>IF(OR(tickets_cleaned[[#This Row],[resolution_time_hours]]="", tickets_cleaned[[#This Row],[resolution_time_hours]]&lt;0),"",tickets_cleaned[[#This Row],[resolution_time_hours]])</f>
        <v/>
      </c>
    </row>
    <row r="4324" spans="1:22" ht="15" customHeight="1" x14ac:dyDescent="0.2">
      <c r="A4324">
        <v>4323</v>
      </c>
      <c r="B4324" t="s">
        <v>14030</v>
      </c>
      <c r="C4324" t="s">
        <v>14031</v>
      </c>
      <c r="D4324">
        <v>40</v>
      </c>
      <c r="E4324" t="s">
        <v>58</v>
      </c>
      <c r="F4324" t="s">
        <v>481</v>
      </c>
      <c r="G4324" s="1">
        <v>44176</v>
      </c>
      <c r="H4324" t="s">
        <v>20</v>
      </c>
      <c r="I4324" t="s">
        <v>203</v>
      </c>
      <c r="J4324" s="21" t="s">
        <v>14032</v>
      </c>
      <c r="K4324" t="s">
        <v>93</v>
      </c>
      <c r="M4324" t="s">
        <v>26</v>
      </c>
      <c r="N4324" t="s">
        <v>32</v>
      </c>
      <c r="P4324"/>
      <c r="S4324">
        <v>0</v>
      </c>
      <c r="T4324">
        <v>1</v>
      </c>
      <c r="U4324">
        <v>0</v>
      </c>
      <c r="V4324" t="str">
        <f>IF(OR(tickets_cleaned[[#This Row],[resolution_time_hours]]="", tickets_cleaned[[#This Row],[resolution_time_hours]]&lt;0),"",tickets_cleaned[[#This Row],[resolution_time_hours]])</f>
        <v/>
      </c>
    </row>
    <row r="4325" spans="1:22" ht="15" customHeight="1" x14ac:dyDescent="0.2">
      <c r="A4325">
        <v>4324</v>
      </c>
      <c r="B4325" t="s">
        <v>14033</v>
      </c>
      <c r="C4325" t="s">
        <v>4137</v>
      </c>
      <c r="D4325">
        <v>45</v>
      </c>
      <c r="E4325" t="s">
        <v>58</v>
      </c>
      <c r="F4325" t="s">
        <v>422</v>
      </c>
      <c r="G4325" s="1">
        <v>43854</v>
      </c>
      <c r="H4325" t="s">
        <v>21</v>
      </c>
      <c r="I4325" t="s">
        <v>20</v>
      </c>
      <c r="J4325" s="21" t="s">
        <v>14034</v>
      </c>
      <c r="K4325" t="s">
        <v>74</v>
      </c>
      <c r="L4325" t="s">
        <v>14035</v>
      </c>
      <c r="M4325" t="s">
        <v>28</v>
      </c>
      <c r="N4325" t="s">
        <v>31</v>
      </c>
      <c r="O4325" s="15">
        <v>45078.645138888889</v>
      </c>
      <c r="P4325" s="15">
        <v>45078.270138888889</v>
      </c>
      <c r="Q4325">
        <v>3</v>
      </c>
      <c r="S4325">
        <v>1</v>
      </c>
      <c r="T4325">
        <v>0</v>
      </c>
      <c r="U4325">
        <v>0</v>
      </c>
      <c r="V4325" t="str">
        <f>IF(OR(tickets_cleaned[[#This Row],[resolution_time_hours]]="", tickets_cleaned[[#This Row],[resolution_time_hours]]&lt;0),"",tickets_cleaned[[#This Row],[resolution_time_hours]])</f>
        <v/>
      </c>
    </row>
    <row r="4326" spans="1:22" ht="15" customHeight="1" x14ac:dyDescent="0.2">
      <c r="A4326">
        <v>4325</v>
      </c>
      <c r="B4326" t="s">
        <v>14036</v>
      </c>
      <c r="C4326" t="s">
        <v>14037</v>
      </c>
      <c r="D4326">
        <v>18</v>
      </c>
      <c r="E4326" t="s">
        <v>58</v>
      </c>
      <c r="F4326" t="s">
        <v>233</v>
      </c>
      <c r="G4326" s="1">
        <v>43979</v>
      </c>
      <c r="H4326" t="s">
        <v>22</v>
      </c>
      <c r="I4326" t="s">
        <v>168</v>
      </c>
      <c r="J4326" s="21" t="s">
        <v>14038</v>
      </c>
      <c r="K4326" t="s">
        <v>62</v>
      </c>
      <c r="M4326" t="s">
        <v>27</v>
      </c>
      <c r="N4326" t="s">
        <v>30</v>
      </c>
      <c r="O4326" s="15">
        <v>45078.28056712963</v>
      </c>
      <c r="P4326"/>
      <c r="S4326">
        <v>0</v>
      </c>
      <c r="T4326">
        <v>1</v>
      </c>
      <c r="U4326">
        <v>0</v>
      </c>
      <c r="V4326" t="str">
        <f>IF(OR(tickets_cleaned[[#This Row],[resolution_time_hours]]="", tickets_cleaned[[#This Row],[resolution_time_hours]]&lt;0),"",tickets_cleaned[[#This Row],[resolution_time_hours]])</f>
        <v/>
      </c>
    </row>
    <row r="4327" spans="1:22" ht="15" customHeight="1" x14ac:dyDescent="0.2">
      <c r="A4327">
        <v>4326</v>
      </c>
      <c r="B4327" t="s">
        <v>14039</v>
      </c>
      <c r="C4327" t="s">
        <v>14040</v>
      </c>
      <c r="D4327">
        <v>50</v>
      </c>
      <c r="E4327" t="s">
        <v>58</v>
      </c>
      <c r="F4327" t="s">
        <v>144</v>
      </c>
      <c r="G4327" s="1">
        <v>43889</v>
      </c>
      <c r="H4327" t="s">
        <v>23</v>
      </c>
      <c r="I4327" t="s">
        <v>79</v>
      </c>
      <c r="J4327" s="21" t="s">
        <v>14041</v>
      </c>
      <c r="K4327" t="s">
        <v>62</v>
      </c>
      <c r="M4327" t="s">
        <v>26</v>
      </c>
      <c r="N4327" t="s">
        <v>29</v>
      </c>
      <c r="O4327" s="15">
        <v>45078.131967592592</v>
      </c>
      <c r="P4327"/>
      <c r="S4327">
        <v>0</v>
      </c>
      <c r="T4327">
        <v>1</v>
      </c>
      <c r="U4327">
        <v>0</v>
      </c>
      <c r="V4327" t="str">
        <f>IF(OR(tickets_cleaned[[#This Row],[resolution_time_hours]]="", tickets_cleaned[[#This Row],[resolution_time_hours]]&lt;0),"",tickets_cleaned[[#This Row],[resolution_time_hours]])</f>
        <v/>
      </c>
    </row>
    <row r="4328" spans="1:22" ht="15" customHeight="1" x14ac:dyDescent="0.2">
      <c r="A4328">
        <v>4327</v>
      </c>
      <c r="B4328" t="s">
        <v>14042</v>
      </c>
      <c r="C4328" t="s">
        <v>14043</v>
      </c>
      <c r="D4328">
        <v>29</v>
      </c>
      <c r="E4328" t="s">
        <v>58</v>
      </c>
      <c r="F4328" t="s">
        <v>114</v>
      </c>
      <c r="G4328" s="1">
        <v>44176</v>
      </c>
      <c r="H4328" t="s">
        <v>21</v>
      </c>
      <c r="I4328" t="s">
        <v>72</v>
      </c>
      <c r="J4328" s="21" t="s">
        <v>14044</v>
      </c>
      <c r="K4328" t="s">
        <v>62</v>
      </c>
      <c r="M4328" t="s">
        <v>28</v>
      </c>
      <c r="N4328" t="s">
        <v>30</v>
      </c>
      <c r="O4328" s="15">
        <v>45078.41878472222</v>
      </c>
      <c r="P4328"/>
      <c r="S4328">
        <v>0</v>
      </c>
      <c r="T4328">
        <v>1</v>
      </c>
      <c r="U4328">
        <v>0</v>
      </c>
      <c r="V4328" t="str">
        <f>IF(OR(tickets_cleaned[[#This Row],[resolution_time_hours]]="", tickets_cleaned[[#This Row],[resolution_time_hours]]&lt;0),"",tickets_cleaned[[#This Row],[resolution_time_hours]])</f>
        <v/>
      </c>
    </row>
    <row r="4329" spans="1:22" ht="15" customHeight="1" x14ac:dyDescent="0.2">
      <c r="A4329">
        <v>4328</v>
      </c>
      <c r="B4329" t="s">
        <v>14045</v>
      </c>
      <c r="C4329" t="s">
        <v>14046</v>
      </c>
      <c r="D4329">
        <v>29</v>
      </c>
      <c r="E4329" t="s">
        <v>58</v>
      </c>
      <c r="F4329" t="s">
        <v>364</v>
      </c>
      <c r="G4329" s="1">
        <v>44012</v>
      </c>
      <c r="H4329" t="s">
        <v>22</v>
      </c>
      <c r="I4329" t="s">
        <v>120</v>
      </c>
      <c r="J4329" t="s">
        <v>14047</v>
      </c>
      <c r="K4329" t="s">
        <v>62</v>
      </c>
      <c r="M4329" t="s">
        <v>27</v>
      </c>
      <c r="N4329" t="s">
        <v>31</v>
      </c>
      <c r="O4329" s="15">
        <v>45078.370185185187</v>
      </c>
      <c r="P4329"/>
      <c r="S4329">
        <v>0</v>
      </c>
      <c r="T4329">
        <v>1</v>
      </c>
      <c r="U4329">
        <v>0</v>
      </c>
      <c r="V4329" t="str">
        <f>IF(OR(tickets_cleaned[[#This Row],[resolution_time_hours]]="", tickets_cleaned[[#This Row],[resolution_time_hours]]&lt;0),"",tickets_cleaned[[#This Row],[resolution_time_hours]])</f>
        <v/>
      </c>
    </row>
    <row r="4330" spans="1:22" ht="15" customHeight="1" x14ac:dyDescent="0.2">
      <c r="A4330">
        <v>4329</v>
      </c>
      <c r="B4330" t="s">
        <v>14048</v>
      </c>
      <c r="C4330" t="s">
        <v>14049</v>
      </c>
      <c r="D4330">
        <v>25</v>
      </c>
      <c r="E4330" t="s">
        <v>90</v>
      </c>
      <c r="F4330" t="s">
        <v>680</v>
      </c>
      <c r="G4330" s="1">
        <v>44044</v>
      </c>
      <c r="H4330" t="s">
        <v>23</v>
      </c>
      <c r="I4330" t="s">
        <v>60</v>
      </c>
      <c r="J4330" s="21" t="s">
        <v>14050</v>
      </c>
      <c r="K4330" t="s">
        <v>93</v>
      </c>
      <c r="M4330" t="s">
        <v>25</v>
      </c>
      <c r="N4330" t="s">
        <v>31</v>
      </c>
      <c r="P4330"/>
      <c r="S4330">
        <v>0</v>
      </c>
      <c r="T4330">
        <v>1</v>
      </c>
      <c r="U4330">
        <v>0</v>
      </c>
      <c r="V4330" t="str">
        <f>IF(OR(tickets_cleaned[[#This Row],[resolution_time_hours]]="", tickets_cleaned[[#This Row],[resolution_time_hours]]&lt;0),"",tickets_cleaned[[#This Row],[resolution_time_hours]])</f>
        <v/>
      </c>
    </row>
    <row r="4331" spans="1:22" ht="15" customHeight="1" x14ac:dyDescent="0.2">
      <c r="A4331">
        <v>4330</v>
      </c>
      <c r="B4331" t="s">
        <v>14051</v>
      </c>
      <c r="C4331" t="s">
        <v>14052</v>
      </c>
      <c r="D4331">
        <v>64</v>
      </c>
      <c r="E4331" t="s">
        <v>65</v>
      </c>
      <c r="F4331" t="s">
        <v>156</v>
      </c>
      <c r="G4331" s="1">
        <v>44252</v>
      </c>
      <c r="H4331" t="s">
        <v>20</v>
      </c>
      <c r="I4331" t="s">
        <v>203</v>
      </c>
      <c r="J4331" s="21" t="s">
        <v>14053</v>
      </c>
      <c r="K4331" t="s">
        <v>93</v>
      </c>
      <c r="M4331" t="s">
        <v>28</v>
      </c>
      <c r="N4331" t="s">
        <v>31</v>
      </c>
      <c r="P4331"/>
      <c r="S4331">
        <v>0</v>
      </c>
      <c r="T4331">
        <v>1</v>
      </c>
      <c r="U4331">
        <v>0</v>
      </c>
      <c r="V4331" t="str">
        <f>IF(OR(tickets_cleaned[[#This Row],[resolution_time_hours]]="", tickets_cleaned[[#This Row],[resolution_time_hours]]&lt;0),"",tickets_cleaned[[#This Row],[resolution_time_hours]])</f>
        <v/>
      </c>
    </row>
    <row r="4332" spans="1:22" ht="15" customHeight="1" x14ac:dyDescent="0.2">
      <c r="A4332">
        <v>4331</v>
      </c>
      <c r="B4332" t="s">
        <v>14054</v>
      </c>
      <c r="C4332" t="s">
        <v>14055</v>
      </c>
      <c r="D4332">
        <v>57</v>
      </c>
      <c r="E4332" t="s">
        <v>65</v>
      </c>
      <c r="F4332" t="s">
        <v>175</v>
      </c>
      <c r="G4332" s="1">
        <v>43884</v>
      </c>
      <c r="H4332" t="s">
        <v>22</v>
      </c>
      <c r="I4332" t="s">
        <v>168</v>
      </c>
      <c r="J4332" t="s">
        <v>14056</v>
      </c>
      <c r="K4332" t="s">
        <v>93</v>
      </c>
      <c r="M4332" t="s">
        <v>26</v>
      </c>
      <c r="N4332" t="s">
        <v>30</v>
      </c>
      <c r="P4332"/>
      <c r="S4332">
        <v>0</v>
      </c>
      <c r="T4332">
        <v>1</v>
      </c>
      <c r="U4332">
        <v>0</v>
      </c>
      <c r="V4332" t="str">
        <f>IF(OR(tickets_cleaned[[#This Row],[resolution_time_hours]]="", tickets_cleaned[[#This Row],[resolution_time_hours]]&lt;0),"",tickets_cleaned[[#This Row],[resolution_time_hours]])</f>
        <v/>
      </c>
    </row>
    <row r="4333" spans="1:22" ht="15" customHeight="1" x14ac:dyDescent="0.2">
      <c r="A4333">
        <v>4332</v>
      </c>
      <c r="B4333" t="s">
        <v>14057</v>
      </c>
      <c r="C4333" t="s">
        <v>14058</v>
      </c>
      <c r="D4333">
        <v>23</v>
      </c>
      <c r="E4333" t="s">
        <v>90</v>
      </c>
      <c r="F4333" t="s">
        <v>199</v>
      </c>
      <c r="G4333" s="1">
        <v>44105</v>
      </c>
      <c r="H4333" t="s">
        <v>20</v>
      </c>
      <c r="I4333" t="s">
        <v>60</v>
      </c>
      <c r="J4333" s="21" t="s">
        <v>14059</v>
      </c>
      <c r="K4333" t="s">
        <v>62</v>
      </c>
      <c r="M4333" t="s">
        <v>27</v>
      </c>
      <c r="N4333" t="s">
        <v>30</v>
      </c>
      <c r="O4333" s="15">
        <v>45078.713321759256</v>
      </c>
      <c r="P4333"/>
      <c r="S4333">
        <v>0</v>
      </c>
      <c r="T4333">
        <v>1</v>
      </c>
      <c r="U4333">
        <v>0</v>
      </c>
      <c r="V4333" t="str">
        <f>IF(OR(tickets_cleaned[[#This Row],[resolution_time_hours]]="", tickets_cleaned[[#This Row],[resolution_time_hours]]&lt;0),"",tickets_cleaned[[#This Row],[resolution_time_hours]])</f>
        <v/>
      </c>
    </row>
    <row r="4334" spans="1:22" ht="15" customHeight="1" x14ac:dyDescent="0.2">
      <c r="A4334">
        <v>4333</v>
      </c>
      <c r="B4334" t="s">
        <v>14060</v>
      </c>
      <c r="C4334" t="s">
        <v>14061</v>
      </c>
      <c r="D4334">
        <v>38</v>
      </c>
      <c r="E4334" t="s">
        <v>58</v>
      </c>
      <c r="F4334" t="s">
        <v>66</v>
      </c>
      <c r="G4334" s="1">
        <v>44310</v>
      </c>
      <c r="H4334" t="s">
        <v>21</v>
      </c>
      <c r="I4334" t="s">
        <v>140</v>
      </c>
      <c r="J4334" s="21" t="s">
        <v>14062</v>
      </c>
      <c r="K4334" t="s">
        <v>62</v>
      </c>
      <c r="M4334" t="s">
        <v>25</v>
      </c>
      <c r="N4334" t="s">
        <v>29</v>
      </c>
      <c r="O4334" s="15">
        <v>45078.223055555558</v>
      </c>
      <c r="P4334"/>
      <c r="S4334">
        <v>0</v>
      </c>
      <c r="T4334">
        <v>1</v>
      </c>
      <c r="U4334">
        <v>0</v>
      </c>
      <c r="V4334" t="str">
        <f>IF(OR(tickets_cleaned[[#This Row],[resolution_time_hours]]="", tickets_cleaned[[#This Row],[resolution_time_hours]]&lt;0),"",tickets_cleaned[[#This Row],[resolution_time_hours]])</f>
        <v/>
      </c>
    </row>
    <row r="4335" spans="1:22" ht="15" customHeight="1" x14ac:dyDescent="0.2">
      <c r="A4335">
        <v>4334</v>
      </c>
      <c r="B4335" t="s">
        <v>14063</v>
      </c>
      <c r="C4335" t="s">
        <v>14064</v>
      </c>
      <c r="D4335">
        <v>46</v>
      </c>
      <c r="E4335" t="s">
        <v>90</v>
      </c>
      <c r="F4335" t="s">
        <v>156</v>
      </c>
      <c r="G4335" s="1">
        <v>44395</v>
      </c>
      <c r="H4335" t="s">
        <v>24</v>
      </c>
      <c r="I4335" t="s">
        <v>176</v>
      </c>
      <c r="J4335" t="s">
        <v>14065</v>
      </c>
      <c r="K4335" t="s">
        <v>74</v>
      </c>
      <c r="L4335" t="s">
        <v>14066</v>
      </c>
      <c r="M4335" t="s">
        <v>27</v>
      </c>
      <c r="N4335" t="s">
        <v>31</v>
      </c>
      <c r="O4335" s="15">
        <v>45078.344606481478</v>
      </c>
      <c r="P4335" s="15">
        <v>45078.735578703701</v>
      </c>
      <c r="Q4335">
        <v>5</v>
      </c>
      <c r="R4335">
        <v>9</v>
      </c>
      <c r="S4335">
        <v>1</v>
      </c>
      <c r="T4335">
        <v>0</v>
      </c>
      <c r="U4335">
        <v>0</v>
      </c>
      <c r="V4335">
        <f>IF(OR(tickets_cleaned[[#This Row],[resolution_time_hours]]="", tickets_cleaned[[#This Row],[resolution_time_hours]]&lt;0),"",tickets_cleaned[[#This Row],[resolution_time_hours]])</f>
        <v>9</v>
      </c>
    </row>
    <row r="4336" spans="1:22" ht="15" customHeight="1" x14ac:dyDescent="0.2">
      <c r="A4336">
        <v>4335</v>
      </c>
      <c r="B4336" t="s">
        <v>14067</v>
      </c>
      <c r="C4336" t="s">
        <v>14068</v>
      </c>
      <c r="D4336">
        <v>68</v>
      </c>
      <c r="E4336" t="s">
        <v>90</v>
      </c>
      <c r="F4336" t="s">
        <v>233</v>
      </c>
      <c r="G4336" s="1">
        <v>43892</v>
      </c>
      <c r="H4336" t="s">
        <v>23</v>
      </c>
      <c r="I4336" t="s">
        <v>168</v>
      </c>
      <c r="J4336" t="s">
        <v>14069</v>
      </c>
      <c r="K4336" t="s">
        <v>62</v>
      </c>
      <c r="M4336" t="s">
        <v>27</v>
      </c>
      <c r="N4336" t="s">
        <v>29</v>
      </c>
      <c r="O4336" s="15">
        <v>45078.095312500001</v>
      </c>
      <c r="P4336"/>
      <c r="S4336">
        <v>0</v>
      </c>
      <c r="T4336">
        <v>1</v>
      </c>
      <c r="U4336">
        <v>0</v>
      </c>
      <c r="V4336" t="str">
        <f>IF(OR(tickets_cleaned[[#This Row],[resolution_time_hours]]="", tickets_cleaned[[#This Row],[resolution_time_hours]]&lt;0),"",tickets_cleaned[[#This Row],[resolution_time_hours]])</f>
        <v/>
      </c>
    </row>
    <row r="4337" spans="1:22" ht="15" customHeight="1" x14ac:dyDescent="0.2">
      <c r="A4337">
        <v>4336</v>
      </c>
      <c r="B4337" t="s">
        <v>14070</v>
      </c>
      <c r="C4337" t="s">
        <v>14071</v>
      </c>
      <c r="D4337">
        <v>46</v>
      </c>
      <c r="E4337" t="s">
        <v>90</v>
      </c>
      <c r="F4337" t="s">
        <v>275</v>
      </c>
      <c r="G4337" s="1">
        <v>44560</v>
      </c>
      <c r="H4337" t="s">
        <v>22</v>
      </c>
      <c r="I4337" t="s">
        <v>176</v>
      </c>
      <c r="J4337" s="21" t="s">
        <v>14072</v>
      </c>
      <c r="K4337" t="s">
        <v>74</v>
      </c>
      <c r="L4337" t="s">
        <v>14073</v>
      </c>
      <c r="M4337" t="s">
        <v>25</v>
      </c>
      <c r="N4337" t="s">
        <v>29</v>
      </c>
      <c r="O4337" s="15">
        <v>45078.13144675926</v>
      </c>
      <c r="P4337" s="15">
        <v>45078.582141203704</v>
      </c>
      <c r="Q4337">
        <v>2</v>
      </c>
      <c r="R4337">
        <v>10</v>
      </c>
      <c r="S4337">
        <v>1</v>
      </c>
      <c r="T4337">
        <v>0</v>
      </c>
      <c r="U4337">
        <v>1</v>
      </c>
      <c r="V4337">
        <f>IF(OR(tickets_cleaned[[#This Row],[resolution_time_hours]]="", tickets_cleaned[[#This Row],[resolution_time_hours]]&lt;0),"",tickets_cleaned[[#This Row],[resolution_time_hours]])</f>
        <v>10</v>
      </c>
    </row>
    <row r="4338" spans="1:22" ht="15" customHeight="1" x14ac:dyDescent="0.2">
      <c r="A4338">
        <v>4337</v>
      </c>
      <c r="B4338" t="s">
        <v>14074</v>
      </c>
      <c r="C4338" t="s">
        <v>14075</v>
      </c>
      <c r="D4338">
        <v>61</v>
      </c>
      <c r="E4338" t="s">
        <v>90</v>
      </c>
      <c r="F4338" t="s">
        <v>100</v>
      </c>
      <c r="G4338" s="1">
        <v>44390</v>
      </c>
      <c r="H4338" t="s">
        <v>23</v>
      </c>
      <c r="I4338" t="s">
        <v>72</v>
      </c>
      <c r="J4338" s="21" t="s">
        <v>14076</v>
      </c>
      <c r="K4338" t="s">
        <v>74</v>
      </c>
      <c r="L4338" t="s">
        <v>14077</v>
      </c>
      <c r="M4338" t="s">
        <v>25</v>
      </c>
      <c r="N4338" t="s">
        <v>32</v>
      </c>
      <c r="O4338" s="15">
        <v>45078.218275462961</v>
      </c>
      <c r="P4338" s="15">
        <v>45078.382164351853</v>
      </c>
      <c r="Q4338">
        <v>3</v>
      </c>
      <c r="R4338">
        <v>3</v>
      </c>
      <c r="S4338">
        <v>1</v>
      </c>
      <c r="T4338">
        <v>0</v>
      </c>
      <c r="U4338">
        <v>0</v>
      </c>
      <c r="V4338">
        <f>IF(OR(tickets_cleaned[[#This Row],[resolution_time_hours]]="", tickets_cleaned[[#This Row],[resolution_time_hours]]&lt;0),"",tickets_cleaned[[#This Row],[resolution_time_hours]])</f>
        <v>3</v>
      </c>
    </row>
    <row r="4339" spans="1:22" ht="15" customHeight="1" x14ac:dyDescent="0.2">
      <c r="A4339">
        <v>4338</v>
      </c>
      <c r="B4339" t="s">
        <v>14078</v>
      </c>
      <c r="C4339" t="s">
        <v>14079</v>
      </c>
      <c r="D4339">
        <v>69</v>
      </c>
      <c r="E4339" t="s">
        <v>65</v>
      </c>
      <c r="F4339" t="s">
        <v>306</v>
      </c>
      <c r="G4339" s="1">
        <v>44196</v>
      </c>
      <c r="H4339" t="s">
        <v>21</v>
      </c>
      <c r="I4339" t="s">
        <v>72</v>
      </c>
      <c r="J4339" s="21" t="s">
        <v>14080</v>
      </c>
      <c r="K4339" t="s">
        <v>62</v>
      </c>
      <c r="M4339" t="s">
        <v>25</v>
      </c>
      <c r="N4339" t="s">
        <v>32</v>
      </c>
      <c r="O4339" s="15">
        <v>45078.744675925926</v>
      </c>
      <c r="P4339"/>
      <c r="S4339">
        <v>0</v>
      </c>
      <c r="T4339">
        <v>1</v>
      </c>
      <c r="U4339">
        <v>0</v>
      </c>
      <c r="V4339" t="str">
        <f>IF(OR(tickets_cleaned[[#This Row],[resolution_time_hours]]="", tickets_cleaned[[#This Row],[resolution_time_hours]]&lt;0),"",tickets_cleaned[[#This Row],[resolution_time_hours]])</f>
        <v/>
      </c>
    </row>
    <row r="4340" spans="1:22" ht="15" customHeight="1" x14ac:dyDescent="0.2">
      <c r="A4340">
        <v>4339</v>
      </c>
      <c r="B4340" t="s">
        <v>14081</v>
      </c>
      <c r="C4340" t="s">
        <v>14082</v>
      </c>
      <c r="D4340">
        <v>28</v>
      </c>
      <c r="E4340" t="s">
        <v>58</v>
      </c>
      <c r="F4340" t="s">
        <v>306</v>
      </c>
      <c r="G4340" s="1">
        <v>44446</v>
      </c>
      <c r="H4340" t="s">
        <v>22</v>
      </c>
      <c r="I4340" t="s">
        <v>60</v>
      </c>
      <c r="J4340" s="21" t="s">
        <v>14083</v>
      </c>
      <c r="K4340" t="s">
        <v>93</v>
      </c>
      <c r="M4340" t="s">
        <v>28</v>
      </c>
      <c r="N4340" t="s">
        <v>32</v>
      </c>
      <c r="P4340"/>
      <c r="S4340">
        <v>0</v>
      </c>
      <c r="T4340">
        <v>1</v>
      </c>
      <c r="U4340">
        <v>0</v>
      </c>
      <c r="V4340" t="str">
        <f>IF(OR(tickets_cleaned[[#This Row],[resolution_time_hours]]="", tickets_cleaned[[#This Row],[resolution_time_hours]]&lt;0),"",tickets_cleaned[[#This Row],[resolution_time_hours]])</f>
        <v/>
      </c>
    </row>
    <row r="4341" spans="1:22" ht="15" customHeight="1" x14ac:dyDescent="0.2">
      <c r="A4341">
        <v>4340</v>
      </c>
      <c r="B4341" t="s">
        <v>14084</v>
      </c>
      <c r="C4341" t="s">
        <v>14085</v>
      </c>
      <c r="D4341">
        <v>57</v>
      </c>
      <c r="E4341" t="s">
        <v>58</v>
      </c>
      <c r="F4341" t="s">
        <v>268</v>
      </c>
      <c r="G4341" s="1">
        <v>44257</v>
      </c>
      <c r="H4341" t="s">
        <v>21</v>
      </c>
      <c r="I4341" t="s">
        <v>140</v>
      </c>
      <c r="J4341" t="s">
        <v>14086</v>
      </c>
      <c r="K4341" t="s">
        <v>74</v>
      </c>
      <c r="L4341" t="s">
        <v>14087</v>
      </c>
      <c r="M4341" t="s">
        <v>26</v>
      </c>
      <c r="N4341" t="s">
        <v>32</v>
      </c>
      <c r="O4341" s="15">
        <v>45078.712754629632</v>
      </c>
      <c r="P4341" s="15">
        <v>45078.844004629631</v>
      </c>
      <c r="Q4341">
        <v>4</v>
      </c>
      <c r="R4341">
        <v>3</v>
      </c>
      <c r="S4341">
        <v>1</v>
      </c>
      <c r="T4341">
        <v>0</v>
      </c>
      <c r="U4341">
        <v>0</v>
      </c>
      <c r="V4341">
        <f>IF(OR(tickets_cleaned[[#This Row],[resolution_time_hours]]="", tickets_cleaned[[#This Row],[resolution_time_hours]]&lt;0),"",tickets_cleaned[[#This Row],[resolution_time_hours]])</f>
        <v>3</v>
      </c>
    </row>
    <row r="4342" spans="1:22" ht="15" customHeight="1" x14ac:dyDescent="0.2">
      <c r="A4342">
        <v>4341</v>
      </c>
      <c r="B4342" t="s">
        <v>14088</v>
      </c>
      <c r="C4342" t="s">
        <v>14089</v>
      </c>
      <c r="D4342">
        <v>60</v>
      </c>
      <c r="E4342" t="s">
        <v>90</v>
      </c>
      <c r="F4342" t="s">
        <v>510</v>
      </c>
      <c r="G4342" s="1">
        <v>44398</v>
      </c>
      <c r="H4342" t="s">
        <v>23</v>
      </c>
      <c r="I4342" t="s">
        <v>168</v>
      </c>
      <c r="J4342" s="21" t="s">
        <v>14090</v>
      </c>
      <c r="K4342" t="s">
        <v>93</v>
      </c>
      <c r="M4342" t="s">
        <v>27</v>
      </c>
      <c r="N4342" t="s">
        <v>30</v>
      </c>
      <c r="P4342"/>
      <c r="S4342">
        <v>0</v>
      </c>
      <c r="T4342">
        <v>1</v>
      </c>
      <c r="U4342">
        <v>0</v>
      </c>
      <c r="V4342" t="str">
        <f>IF(OR(tickets_cleaned[[#This Row],[resolution_time_hours]]="", tickets_cleaned[[#This Row],[resolution_time_hours]]&lt;0),"",tickets_cleaned[[#This Row],[resolution_time_hours]])</f>
        <v/>
      </c>
    </row>
    <row r="4343" spans="1:22" ht="15" customHeight="1" x14ac:dyDescent="0.2">
      <c r="A4343">
        <v>4342</v>
      </c>
      <c r="B4343" t="s">
        <v>14091</v>
      </c>
      <c r="C4343" t="s">
        <v>14092</v>
      </c>
      <c r="D4343">
        <v>19</v>
      </c>
      <c r="E4343" t="s">
        <v>90</v>
      </c>
      <c r="F4343" t="s">
        <v>134</v>
      </c>
      <c r="G4343" s="1">
        <v>44184</v>
      </c>
      <c r="H4343" t="s">
        <v>24</v>
      </c>
      <c r="I4343" t="s">
        <v>22</v>
      </c>
      <c r="J4343" s="21" t="s">
        <v>14093</v>
      </c>
      <c r="K4343" t="s">
        <v>62</v>
      </c>
      <c r="M4343" t="s">
        <v>27</v>
      </c>
      <c r="N4343" t="s">
        <v>31</v>
      </c>
      <c r="O4343" s="15">
        <v>45078.296134259261</v>
      </c>
      <c r="P4343"/>
      <c r="S4343">
        <v>0</v>
      </c>
      <c r="T4343">
        <v>1</v>
      </c>
      <c r="U4343">
        <v>0</v>
      </c>
      <c r="V4343" t="str">
        <f>IF(OR(tickets_cleaned[[#This Row],[resolution_time_hours]]="", tickets_cleaned[[#This Row],[resolution_time_hours]]&lt;0),"",tickets_cleaned[[#This Row],[resolution_time_hours]])</f>
        <v/>
      </c>
    </row>
    <row r="4344" spans="1:22" ht="15" customHeight="1" x14ac:dyDescent="0.2">
      <c r="A4344">
        <v>4343</v>
      </c>
      <c r="B4344" t="s">
        <v>14094</v>
      </c>
      <c r="C4344" t="s">
        <v>14095</v>
      </c>
      <c r="D4344">
        <v>48</v>
      </c>
      <c r="E4344" t="s">
        <v>90</v>
      </c>
      <c r="F4344" t="s">
        <v>66</v>
      </c>
      <c r="G4344" s="1">
        <v>44111</v>
      </c>
      <c r="H4344" t="s">
        <v>20</v>
      </c>
      <c r="I4344" t="s">
        <v>22</v>
      </c>
      <c r="J4344" s="21" t="s">
        <v>14096</v>
      </c>
      <c r="K4344" t="s">
        <v>74</v>
      </c>
      <c r="L4344" t="s">
        <v>14097</v>
      </c>
      <c r="M4344" t="s">
        <v>28</v>
      </c>
      <c r="N4344" t="s">
        <v>32</v>
      </c>
      <c r="O4344" s="15">
        <v>45078.376701388886</v>
      </c>
      <c r="P4344" s="15">
        <v>45078.655868055554</v>
      </c>
      <c r="Q4344">
        <v>5</v>
      </c>
      <c r="R4344">
        <v>6</v>
      </c>
      <c r="S4344">
        <v>1</v>
      </c>
      <c r="T4344">
        <v>0</v>
      </c>
      <c r="U4344">
        <v>0</v>
      </c>
      <c r="V4344">
        <f>IF(OR(tickets_cleaned[[#This Row],[resolution_time_hours]]="", tickets_cleaned[[#This Row],[resolution_time_hours]]&lt;0),"",tickets_cleaned[[#This Row],[resolution_time_hours]])</f>
        <v>6</v>
      </c>
    </row>
    <row r="4345" spans="1:22" ht="15" customHeight="1" x14ac:dyDescent="0.2">
      <c r="A4345">
        <v>4344</v>
      </c>
      <c r="B4345" t="s">
        <v>9151</v>
      </c>
      <c r="C4345" t="s">
        <v>14098</v>
      </c>
      <c r="D4345">
        <v>59</v>
      </c>
      <c r="E4345" t="s">
        <v>65</v>
      </c>
      <c r="F4345" t="s">
        <v>66</v>
      </c>
      <c r="G4345" s="1">
        <v>44324</v>
      </c>
      <c r="H4345" t="s">
        <v>23</v>
      </c>
      <c r="I4345" t="s">
        <v>85</v>
      </c>
      <c r="J4345" s="21" t="s">
        <v>14099</v>
      </c>
      <c r="K4345" t="s">
        <v>93</v>
      </c>
      <c r="M4345" t="s">
        <v>26</v>
      </c>
      <c r="N4345" t="s">
        <v>31</v>
      </c>
      <c r="P4345"/>
      <c r="S4345">
        <v>0</v>
      </c>
      <c r="T4345">
        <v>1</v>
      </c>
      <c r="U4345">
        <v>0</v>
      </c>
      <c r="V4345" t="str">
        <f>IF(OR(tickets_cleaned[[#This Row],[resolution_time_hours]]="", tickets_cleaned[[#This Row],[resolution_time_hours]]&lt;0),"",tickets_cleaned[[#This Row],[resolution_time_hours]])</f>
        <v/>
      </c>
    </row>
    <row r="4346" spans="1:22" ht="15" customHeight="1" x14ac:dyDescent="0.2">
      <c r="A4346">
        <v>4345</v>
      </c>
      <c r="B4346" t="s">
        <v>14100</v>
      </c>
      <c r="C4346" t="s">
        <v>14101</v>
      </c>
      <c r="D4346">
        <v>57</v>
      </c>
      <c r="E4346" t="s">
        <v>65</v>
      </c>
      <c r="F4346" t="s">
        <v>311</v>
      </c>
      <c r="G4346" s="1">
        <v>44308</v>
      </c>
      <c r="H4346" t="s">
        <v>20</v>
      </c>
      <c r="I4346" t="s">
        <v>101</v>
      </c>
      <c r="J4346" s="21" t="s">
        <v>14102</v>
      </c>
      <c r="K4346" t="s">
        <v>62</v>
      </c>
      <c r="M4346" t="s">
        <v>28</v>
      </c>
      <c r="N4346" t="s">
        <v>29</v>
      </c>
      <c r="O4346" s="15">
        <v>45078.276053240741</v>
      </c>
      <c r="P4346"/>
      <c r="S4346">
        <v>0</v>
      </c>
      <c r="T4346">
        <v>1</v>
      </c>
      <c r="U4346">
        <v>0</v>
      </c>
      <c r="V4346" t="str">
        <f>IF(OR(tickets_cleaned[[#This Row],[resolution_time_hours]]="", tickets_cleaned[[#This Row],[resolution_time_hours]]&lt;0),"",tickets_cleaned[[#This Row],[resolution_time_hours]])</f>
        <v/>
      </c>
    </row>
    <row r="4347" spans="1:22" ht="15" customHeight="1" x14ac:dyDescent="0.2">
      <c r="A4347">
        <v>4346</v>
      </c>
      <c r="B4347" t="s">
        <v>14103</v>
      </c>
      <c r="C4347" t="s">
        <v>14104</v>
      </c>
      <c r="D4347">
        <v>44</v>
      </c>
      <c r="E4347" t="s">
        <v>65</v>
      </c>
      <c r="F4347" t="s">
        <v>119</v>
      </c>
      <c r="G4347" s="1">
        <v>44366</v>
      </c>
      <c r="H4347" t="s">
        <v>22</v>
      </c>
      <c r="I4347" t="s">
        <v>203</v>
      </c>
      <c r="J4347" s="21" t="s">
        <v>14105</v>
      </c>
      <c r="K4347" t="s">
        <v>93</v>
      </c>
      <c r="M4347" t="s">
        <v>28</v>
      </c>
      <c r="N4347" t="s">
        <v>31</v>
      </c>
      <c r="P4347"/>
      <c r="S4347">
        <v>0</v>
      </c>
      <c r="T4347">
        <v>1</v>
      </c>
      <c r="U4347">
        <v>0</v>
      </c>
      <c r="V4347" t="str">
        <f>IF(OR(tickets_cleaned[[#This Row],[resolution_time_hours]]="", tickets_cleaned[[#This Row],[resolution_time_hours]]&lt;0),"",tickets_cleaned[[#This Row],[resolution_time_hours]])</f>
        <v/>
      </c>
    </row>
    <row r="4348" spans="1:22" ht="15" customHeight="1" x14ac:dyDescent="0.2">
      <c r="A4348">
        <v>4347</v>
      </c>
      <c r="B4348" t="s">
        <v>14106</v>
      </c>
      <c r="C4348" t="s">
        <v>14107</v>
      </c>
      <c r="D4348">
        <v>57</v>
      </c>
      <c r="E4348" t="s">
        <v>90</v>
      </c>
      <c r="F4348" t="s">
        <v>96</v>
      </c>
      <c r="G4348" s="1">
        <v>44334</v>
      </c>
      <c r="H4348" t="s">
        <v>23</v>
      </c>
      <c r="I4348" t="s">
        <v>67</v>
      </c>
      <c r="J4348" s="21" t="s">
        <v>14108</v>
      </c>
      <c r="K4348" t="s">
        <v>62</v>
      </c>
      <c r="M4348" t="s">
        <v>28</v>
      </c>
      <c r="N4348" t="s">
        <v>32</v>
      </c>
      <c r="O4348" s="15">
        <v>45078.1094212963</v>
      </c>
      <c r="P4348"/>
      <c r="S4348">
        <v>0</v>
      </c>
      <c r="T4348">
        <v>1</v>
      </c>
      <c r="U4348">
        <v>0</v>
      </c>
      <c r="V4348" t="str">
        <f>IF(OR(tickets_cleaned[[#This Row],[resolution_time_hours]]="", tickets_cleaned[[#This Row],[resolution_time_hours]]&lt;0),"",tickets_cleaned[[#This Row],[resolution_time_hours]])</f>
        <v/>
      </c>
    </row>
    <row r="4349" spans="1:22" ht="15" customHeight="1" x14ac:dyDescent="0.2">
      <c r="A4349">
        <v>4348</v>
      </c>
      <c r="B4349" t="s">
        <v>14109</v>
      </c>
      <c r="C4349" t="s">
        <v>14110</v>
      </c>
      <c r="D4349">
        <v>57</v>
      </c>
      <c r="E4349" t="s">
        <v>65</v>
      </c>
      <c r="F4349" t="s">
        <v>96</v>
      </c>
      <c r="G4349" s="1">
        <v>44173</v>
      </c>
      <c r="H4349" t="s">
        <v>22</v>
      </c>
      <c r="I4349" t="s">
        <v>91</v>
      </c>
      <c r="J4349" s="21" t="s">
        <v>14111</v>
      </c>
      <c r="K4349" t="s">
        <v>62</v>
      </c>
      <c r="M4349" t="s">
        <v>28</v>
      </c>
      <c r="N4349" t="s">
        <v>30</v>
      </c>
      <c r="O4349" s="15">
        <v>45078.088599537034</v>
      </c>
      <c r="P4349"/>
      <c r="S4349">
        <v>0</v>
      </c>
      <c r="T4349">
        <v>1</v>
      </c>
      <c r="U4349">
        <v>0</v>
      </c>
      <c r="V4349" t="str">
        <f>IF(OR(tickets_cleaned[[#This Row],[resolution_time_hours]]="", tickets_cleaned[[#This Row],[resolution_time_hours]]&lt;0),"",tickets_cleaned[[#This Row],[resolution_time_hours]])</f>
        <v/>
      </c>
    </row>
    <row r="4350" spans="1:22" ht="15" customHeight="1" x14ac:dyDescent="0.2">
      <c r="A4350">
        <v>4349</v>
      </c>
      <c r="B4350" t="s">
        <v>14112</v>
      </c>
      <c r="C4350" t="s">
        <v>14113</v>
      </c>
      <c r="D4350">
        <v>21</v>
      </c>
      <c r="E4350" t="s">
        <v>90</v>
      </c>
      <c r="F4350" t="s">
        <v>249</v>
      </c>
      <c r="G4350" s="1">
        <v>44409</v>
      </c>
      <c r="H4350" t="s">
        <v>20</v>
      </c>
      <c r="I4350" t="s">
        <v>126</v>
      </c>
      <c r="J4350" s="21" t="s">
        <v>14114</v>
      </c>
      <c r="K4350" t="s">
        <v>62</v>
      </c>
      <c r="M4350" t="s">
        <v>28</v>
      </c>
      <c r="N4350" t="s">
        <v>30</v>
      </c>
      <c r="O4350" s="15">
        <v>45078.074733796297</v>
      </c>
      <c r="P4350"/>
      <c r="S4350">
        <v>0</v>
      </c>
      <c r="T4350">
        <v>1</v>
      </c>
      <c r="U4350">
        <v>0</v>
      </c>
      <c r="V4350" t="str">
        <f>IF(OR(tickets_cleaned[[#This Row],[resolution_time_hours]]="", tickets_cleaned[[#This Row],[resolution_time_hours]]&lt;0),"",tickets_cleaned[[#This Row],[resolution_time_hours]])</f>
        <v/>
      </c>
    </row>
    <row r="4351" spans="1:22" ht="15" customHeight="1" x14ac:dyDescent="0.2">
      <c r="A4351">
        <v>4350</v>
      </c>
      <c r="B4351" t="s">
        <v>14115</v>
      </c>
      <c r="C4351" t="s">
        <v>14116</v>
      </c>
      <c r="D4351">
        <v>21</v>
      </c>
      <c r="E4351" t="s">
        <v>65</v>
      </c>
      <c r="F4351" t="s">
        <v>408</v>
      </c>
      <c r="G4351" s="1">
        <v>44341</v>
      </c>
      <c r="H4351" t="s">
        <v>23</v>
      </c>
      <c r="I4351" t="s">
        <v>106</v>
      </c>
      <c r="J4351" s="21" t="s">
        <v>14117</v>
      </c>
      <c r="K4351" t="s">
        <v>62</v>
      </c>
      <c r="M4351" t="s">
        <v>26</v>
      </c>
      <c r="N4351" t="s">
        <v>32</v>
      </c>
      <c r="O4351" s="15">
        <v>45078.660856481481</v>
      </c>
      <c r="P4351"/>
      <c r="S4351">
        <v>0</v>
      </c>
      <c r="T4351">
        <v>1</v>
      </c>
      <c r="U4351">
        <v>0</v>
      </c>
      <c r="V4351" t="str">
        <f>IF(OR(tickets_cleaned[[#This Row],[resolution_time_hours]]="", tickets_cleaned[[#This Row],[resolution_time_hours]]&lt;0),"",tickets_cleaned[[#This Row],[resolution_time_hours]])</f>
        <v/>
      </c>
    </row>
    <row r="4352" spans="1:22" ht="15" customHeight="1" x14ac:dyDescent="0.2">
      <c r="A4352">
        <v>4351</v>
      </c>
      <c r="B4352" t="s">
        <v>14118</v>
      </c>
      <c r="C4352" t="s">
        <v>14119</v>
      </c>
      <c r="D4352">
        <v>67</v>
      </c>
      <c r="E4352" t="s">
        <v>90</v>
      </c>
      <c r="F4352" t="s">
        <v>275</v>
      </c>
      <c r="G4352" s="1">
        <v>44215</v>
      </c>
      <c r="H4352" t="s">
        <v>22</v>
      </c>
      <c r="I4352" t="s">
        <v>20</v>
      </c>
      <c r="J4352" s="21" t="s">
        <v>14120</v>
      </c>
      <c r="K4352" t="s">
        <v>93</v>
      </c>
      <c r="M4352" t="s">
        <v>25</v>
      </c>
      <c r="N4352" t="s">
        <v>30</v>
      </c>
      <c r="P4352"/>
      <c r="S4352">
        <v>0</v>
      </c>
      <c r="T4352">
        <v>1</v>
      </c>
      <c r="U4352">
        <v>0</v>
      </c>
      <c r="V4352" t="str">
        <f>IF(OR(tickets_cleaned[[#This Row],[resolution_time_hours]]="", tickets_cleaned[[#This Row],[resolution_time_hours]]&lt;0),"",tickets_cleaned[[#This Row],[resolution_time_hours]])</f>
        <v/>
      </c>
    </row>
    <row r="4353" spans="1:22" ht="15" customHeight="1" x14ac:dyDescent="0.2">
      <c r="A4353">
        <v>4352</v>
      </c>
      <c r="B4353" t="s">
        <v>14121</v>
      </c>
      <c r="C4353" t="s">
        <v>14122</v>
      </c>
      <c r="D4353">
        <v>58</v>
      </c>
      <c r="E4353" t="s">
        <v>65</v>
      </c>
      <c r="F4353" t="s">
        <v>228</v>
      </c>
      <c r="G4353" s="1">
        <v>44091</v>
      </c>
      <c r="H4353" t="s">
        <v>22</v>
      </c>
      <c r="I4353" t="s">
        <v>140</v>
      </c>
      <c r="J4353" s="21" t="s">
        <v>14123</v>
      </c>
      <c r="K4353" t="s">
        <v>74</v>
      </c>
      <c r="L4353" t="s">
        <v>14124</v>
      </c>
      <c r="M4353" t="s">
        <v>26</v>
      </c>
      <c r="N4353" t="s">
        <v>30</v>
      </c>
      <c r="O4353" s="15">
        <v>45078.162280092591</v>
      </c>
      <c r="P4353" s="15">
        <v>45078.38380787037</v>
      </c>
      <c r="Q4353">
        <v>5</v>
      </c>
      <c r="R4353">
        <v>5</v>
      </c>
      <c r="S4353">
        <v>1</v>
      </c>
      <c r="T4353">
        <v>0</v>
      </c>
      <c r="U4353">
        <v>0</v>
      </c>
      <c r="V4353">
        <f>IF(OR(tickets_cleaned[[#This Row],[resolution_time_hours]]="", tickets_cleaned[[#This Row],[resolution_time_hours]]&lt;0),"",tickets_cleaned[[#This Row],[resolution_time_hours]])</f>
        <v>5</v>
      </c>
    </row>
    <row r="4354" spans="1:22" ht="15" customHeight="1" x14ac:dyDescent="0.2">
      <c r="A4354">
        <v>4353</v>
      </c>
      <c r="B4354" t="s">
        <v>14125</v>
      </c>
      <c r="C4354" t="s">
        <v>14126</v>
      </c>
      <c r="D4354">
        <v>28</v>
      </c>
      <c r="E4354" t="s">
        <v>90</v>
      </c>
      <c r="F4354" t="s">
        <v>152</v>
      </c>
      <c r="G4354" s="1">
        <v>44368</v>
      </c>
      <c r="H4354" t="s">
        <v>22</v>
      </c>
      <c r="I4354" t="s">
        <v>60</v>
      </c>
      <c r="J4354" s="21" t="s">
        <v>14127</v>
      </c>
      <c r="K4354" t="s">
        <v>62</v>
      </c>
      <c r="M4354" t="s">
        <v>26</v>
      </c>
      <c r="N4354" t="s">
        <v>29</v>
      </c>
      <c r="O4354" s="15">
        <v>45078.071319444447</v>
      </c>
      <c r="P4354"/>
      <c r="S4354">
        <v>0</v>
      </c>
      <c r="T4354">
        <v>1</v>
      </c>
      <c r="U4354">
        <v>0</v>
      </c>
      <c r="V4354" t="str">
        <f>IF(OR(tickets_cleaned[[#This Row],[resolution_time_hours]]="", tickets_cleaned[[#This Row],[resolution_time_hours]]&lt;0),"",tickets_cleaned[[#This Row],[resolution_time_hours]])</f>
        <v/>
      </c>
    </row>
    <row r="4355" spans="1:22" ht="15" customHeight="1" x14ac:dyDescent="0.2">
      <c r="A4355">
        <v>4354</v>
      </c>
      <c r="B4355" t="s">
        <v>14128</v>
      </c>
      <c r="C4355" t="s">
        <v>14129</v>
      </c>
      <c r="D4355">
        <v>64</v>
      </c>
      <c r="E4355" t="s">
        <v>58</v>
      </c>
      <c r="F4355" t="s">
        <v>144</v>
      </c>
      <c r="G4355" s="1">
        <v>44449</v>
      </c>
      <c r="H4355" t="s">
        <v>20</v>
      </c>
      <c r="I4355" t="s">
        <v>203</v>
      </c>
      <c r="J4355" t="s">
        <v>14130</v>
      </c>
      <c r="K4355" t="s">
        <v>62</v>
      </c>
      <c r="M4355" t="s">
        <v>27</v>
      </c>
      <c r="N4355" t="s">
        <v>32</v>
      </c>
      <c r="O4355" s="15">
        <v>45078.051886574074</v>
      </c>
      <c r="P4355"/>
      <c r="S4355">
        <v>0</v>
      </c>
      <c r="T4355">
        <v>1</v>
      </c>
      <c r="U4355">
        <v>0</v>
      </c>
      <c r="V4355" t="str">
        <f>IF(OR(tickets_cleaned[[#This Row],[resolution_time_hours]]="", tickets_cleaned[[#This Row],[resolution_time_hours]]&lt;0),"",tickets_cleaned[[#This Row],[resolution_time_hours]])</f>
        <v/>
      </c>
    </row>
    <row r="4356" spans="1:22" ht="15" customHeight="1" x14ac:dyDescent="0.2">
      <c r="A4356">
        <v>4355</v>
      </c>
      <c r="B4356" t="s">
        <v>14131</v>
      </c>
      <c r="C4356" t="s">
        <v>14132</v>
      </c>
      <c r="D4356">
        <v>55</v>
      </c>
      <c r="E4356" t="s">
        <v>58</v>
      </c>
      <c r="F4356" t="s">
        <v>78</v>
      </c>
      <c r="G4356" s="1">
        <v>43933</v>
      </c>
      <c r="H4356" t="s">
        <v>24</v>
      </c>
      <c r="I4356" t="s">
        <v>106</v>
      </c>
      <c r="J4356" s="21" t="s">
        <v>14133</v>
      </c>
      <c r="K4356" t="s">
        <v>74</v>
      </c>
      <c r="L4356" t="s">
        <v>14134</v>
      </c>
      <c r="M4356" t="s">
        <v>26</v>
      </c>
      <c r="N4356" t="s">
        <v>32</v>
      </c>
      <c r="O4356" s="15">
        <v>45078.315798611111</v>
      </c>
      <c r="P4356" s="15">
        <v>45078.683159722219</v>
      </c>
      <c r="Q4356">
        <v>3</v>
      </c>
      <c r="R4356">
        <v>8</v>
      </c>
      <c r="S4356">
        <v>1</v>
      </c>
      <c r="T4356">
        <v>0</v>
      </c>
      <c r="U4356">
        <v>0</v>
      </c>
      <c r="V4356">
        <f>IF(OR(tickets_cleaned[[#This Row],[resolution_time_hours]]="", tickets_cleaned[[#This Row],[resolution_time_hours]]&lt;0),"",tickets_cleaned[[#This Row],[resolution_time_hours]])</f>
        <v>8</v>
      </c>
    </row>
    <row r="4357" spans="1:22" ht="15" customHeight="1" x14ac:dyDescent="0.2">
      <c r="A4357">
        <v>4356</v>
      </c>
      <c r="B4357" t="s">
        <v>14135</v>
      </c>
      <c r="C4357" t="s">
        <v>14136</v>
      </c>
      <c r="D4357">
        <v>31</v>
      </c>
      <c r="E4357" t="s">
        <v>65</v>
      </c>
      <c r="F4357" t="s">
        <v>456</v>
      </c>
      <c r="G4357" s="1">
        <v>44035</v>
      </c>
      <c r="H4357" t="s">
        <v>24</v>
      </c>
      <c r="I4357" t="s">
        <v>67</v>
      </c>
      <c r="J4357" s="21" t="s">
        <v>14137</v>
      </c>
      <c r="K4357" t="s">
        <v>62</v>
      </c>
      <c r="M4357" t="s">
        <v>25</v>
      </c>
      <c r="N4357" t="s">
        <v>32</v>
      </c>
      <c r="O4357" s="15">
        <v>45078.019282407404</v>
      </c>
      <c r="P4357"/>
      <c r="S4357">
        <v>0</v>
      </c>
      <c r="T4357">
        <v>1</v>
      </c>
      <c r="U4357">
        <v>0</v>
      </c>
      <c r="V4357" t="str">
        <f>IF(OR(tickets_cleaned[[#This Row],[resolution_time_hours]]="", tickets_cleaned[[#This Row],[resolution_time_hours]]&lt;0),"",tickets_cleaned[[#This Row],[resolution_time_hours]])</f>
        <v/>
      </c>
    </row>
    <row r="4358" spans="1:22" ht="15" customHeight="1" x14ac:dyDescent="0.2">
      <c r="A4358">
        <v>4357</v>
      </c>
      <c r="B4358" t="s">
        <v>14138</v>
      </c>
      <c r="C4358" t="s">
        <v>14139</v>
      </c>
      <c r="D4358">
        <v>31</v>
      </c>
      <c r="E4358" t="s">
        <v>90</v>
      </c>
      <c r="F4358" t="s">
        <v>114</v>
      </c>
      <c r="G4358" s="1">
        <v>44538</v>
      </c>
      <c r="H4358" t="s">
        <v>22</v>
      </c>
      <c r="I4358" t="s">
        <v>85</v>
      </c>
      <c r="J4358" s="21" t="s">
        <v>14140</v>
      </c>
      <c r="K4358" t="s">
        <v>74</v>
      </c>
      <c r="L4358" t="s">
        <v>14141</v>
      </c>
      <c r="M4358" t="s">
        <v>27</v>
      </c>
      <c r="N4358" t="s">
        <v>29</v>
      </c>
      <c r="O4358" s="15">
        <v>45078.467905092592</v>
      </c>
      <c r="P4358" s="15">
        <v>45078.401238425926</v>
      </c>
      <c r="Q4358">
        <v>3</v>
      </c>
      <c r="S4358">
        <v>1</v>
      </c>
      <c r="T4358">
        <v>0</v>
      </c>
      <c r="U4358">
        <v>0</v>
      </c>
      <c r="V4358" t="str">
        <f>IF(OR(tickets_cleaned[[#This Row],[resolution_time_hours]]="", tickets_cleaned[[#This Row],[resolution_time_hours]]&lt;0),"",tickets_cleaned[[#This Row],[resolution_time_hours]])</f>
        <v/>
      </c>
    </row>
    <row r="4359" spans="1:22" ht="15" customHeight="1" x14ac:dyDescent="0.2">
      <c r="A4359">
        <v>4358</v>
      </c>
      <c r="B4359" t="s">
        <v>14142</v>
      </c>
      <c r="C4359" t="s">
        <v>14143</v>
      </c>
      <c r="D4359">
        <v>59</v>
      </c>
      <c r="E4359" t="s">
        <v>90</v>
      </c>
      <c r="F4359" t="s">
        <v>156</v>
      </c>
      <c r="G4359" s="1">
        <v>44315</v>
      </c>
      <c r="H4359" t="s">
        <v>20</v>
      </c>
      <c r="I4359" t="s">
        <v>101</v>
      </c>
      <c r="J4359" s="21" t="s">
        <v>14144</v>
      </c>
      <c r="K4359" t="s">
        <v>62</v>
      </c>
      <c r="M4359" t="s">
        <v>26</v>
      </c>
      <c r="N4359" t="s">
        <v>31</v>
      </c>
      <c r="O4359" s="15">
        <v>45078.767928240741</v>
      </c>
      <c r="P4359"/>
      <c r="S4359">
        <v>0</v>
      </c>
      <c r="T4359">
        <v>1</v>
      </c>
      <c r="U4359">
        <v>0</v>
      </c>
      <c r="V4359" t="str">
        <f>IF(OR(tickets_cleaned[[#This Row],[resolution_time_hours]]="", tickets_cleaned[[#This Row],[resolution_time_hours]]&lt;0),"",tickets_cleaned[[#This Row],[resolution_time_hours]])</f>
        <v/>
      </c>
    </row>
    <row r="4360" spans="1:22" ht="15" customHeight="1" x14ac:dyDescent="0.2">
      <c r="A4360">
        <v>4359</v>
      </c>
      <c r="B4360" t="s">
        <v>14145</v>
      </c>
      <c r="C4360" t="s">
        <v>14146</v>
      </c>
      <c r="D4360">
        <v>65</v>
      </c>
      <c r="E4360" t="s">
        <v>65</v>
      </c>
      <c r="F4360" t="s">
        <v>510</v>
      </c>
      <c r="G4360" s="1">
        <v>43846</v>
      </c>
      <c r="H4360" t="s">
        <v>20</v>
      </c>
      <c r="I4360" t="s">
        <v>85</v>
      </c>
      <c r="J4360" s="21" t="s">
        <v>14147</v>
      </c>
      <c r="K4360" t="s">
        <v>62</v>
      </c>
      <c r="M4360" t="s">
        <v>26</v>
      </c>
      <c r="N4360" t="s">
        <v>29</v>
      </c>
      <c r="O4360" s="15">
        <v>45078.887395833335</v>
      </c>
      <c r="P4360"/>
      <c r="S4360">
        <v>0</v>
      </c>
      <c r="T4360">
        <v>1</v>
      </c>
      <c r="U4360">
        <v>0</v>
      </c>
      <c r="V4360" t="str">
        <f>IF(OR(tickets_cleaned[[#This Row],[resolution_time_hours]]="", tickets_cleaned[[#This Row],[resolution_time_hours]]&lt;0),"",tickets_cleaned[[#This Row],[resolution_time_hours]])</f>
        <v/>
      </c>
    </row>
    <row r="4361" spans="1:22" ht="15" customHeight="1" x14ac:dyDescent="0.2">
      <c r="A4361">
        <v>4360</v>
      </c>
      <c r="B4361" t="s">
        <v>14148</v>
      </c>
      <c r="C4361" t="s">
        <v>14149</v>
      </c>
      <c r="D4361">
        <v>25</v>
      </c>
      <c r="E4361" t="s">
        <v>65</v>
      </c>
      <c r="F4361" t="s">
        <v>456</v>
      </c>
      <c r="G4361" s="1">
        <v>44208</v>
      </c>
      <c r="H4361" t="s">
        <v>23</v>
      </c>
      <c r="I4361" t="s">
        <v>60</v>
      </c>
      <c r="J4361" t="s">
        <v>14150</v>
      </c>
      <c r="K4361" t="s">
        <v>62</v>
      </c>
      <c r="M4361" t="s">
        <v>25</v>
      </c>
      <c r="N4361" t="s">
        <v>30</v>
      </c>
      <c r="O4361" s="15">
        <v>45078.33185185185</v>
      </c>
      <c r="P4361"/>
      <c r="S4361">
        <v>0</v>
      </c>
      <c r="T4361">
        <v>1</v>
      </c>
      <c r="U4361">
        <v>0</v>
      </c>
      <c r="V4361" t="str">
        <f>IF(OR(tickets_cleaned[[#This Row],[resolution_time_hours]]="", tickets_cleaned[[#This Row],[resolution_time_hours]]&lt;0),"",tickets_cleaned[[#This Row],[resolution_time_hours]])</f>
        <v/>
      </c>
    </row>
    <row r="4362" spans="1:22" ht="15" customHeight="1" x14ac:dyDescent="0.2">
      <c r="A4362">
        <v>4361</v>
      </c>
      <c r="B4362" t="s">
        <v>14151</v>
      </c>
      <c r="C4362" t="s">
        <v>14152</v>
      </c>
      <c r="D4362">
        <v>68</v>
      </c>
      <c r="E4362" t="s">
        <v>65</v>
      </c>
      <c r="F4362" t="s">
        <v>199</v>
      </c>
      <c r="G4362" s="1">
        <v>44026</v>
      </c>
      <c r="H4362" t="s">
        <v>22</v>
      </c>
      <c r="I4362" t="s">
        <v>101</v>
      </c>
      <c r="J4362" s="21" t="s">
        <v>14153</v>
      </c>
      <c r="K4362" t="s">
        <v>74</v>
      </c>
      <c r="L4362" t="s">
        <v>14154</v>
      </c>
      <c r="M4362" t="s">
        <v>27</v>
      </c>
      <c r="N4362" t="s">
        <v>30</v>
      </c>
      <c r="O4362" s="15">
        <v>45078.349247685182</v>
      </c>
      <c r="P4362" s="15">
        <v>45078.136053240742</v>
      </c>
      <c r="Q4362">
        <v>1</v>
      </c>
      <c r="S4362">
        <v>1</v>
      </c>
      <c r="T4362">
        <v>0</v>
      </c>
      <c r="U4362">
        <v>1</v>
      </c>
      <c r="V4362" t="str">
        <f>IF(OR(tickets_cleaned[[#This Row],[resolution_time_hours]]="", tickets_cleaned[[#This Row],[resolution_time_hours]]&lt;0),"",tickets_cleaned[[#This Row],[resolution_time_hours]])</f>
        <v/>
      </c>
    </row>
    <row r="4363" spans="1:22" ht="15" customHeight="1" x14ac:dyDescent="0.2">
      <c r="A4363">
        <v>4362</v>
      </c>
      <c r="B4363" t="s">
        <v>14155</v>
      </c>
      <c r="C4363" t="s">
        <v>14156</v>
      </c>
      <c r="D4363">
        <v>48</v>
      </c>
      <c r="E4363" t="s">
        <v>58</v>
      </c>
      <c r="F4363" t="s">
        <v>422</v>
      </c>
      <c r="G4363" s="1">
        <v>44124</v>
      </c>
      <c r="H4363" t="s">
        <v>20</v>
      </c>
      <c r="I4363" t="s">
        <v>126</v>
      </c>
      <c r="J4363" s="21" t="s">
        <v>14157</v>
      </c>
      <c r="K4363" t="s">
        <v>93</v>
      </c>
      <c r="M4363" t="s">
        <v>26</v>
      </c>
      <c r="N4363" t="s">
        <v>32</v>
      </c>
      <c r="P4363"/>
      <c r="S4363">
        <v>0</v>
      </c>
      <c r="T4363">
        <v>1</v>
      </c>
      <c r="U4363">
        <v>0</v>
      </c>
      <c r="V4363" t="str">
        <f>IF(OR(tickets_cleaned[[#This Row],[resolution_time_hours]]="", tickets_cleaned[[#This Row],[resolution_time_hours]]&lt;0),"",tickets_cleaned[[#This Row],[resolution_time_hours]])</f>
        <v/>
      </c>
    </row>
    <row r="4364" spans="1:22" ht="15" customHeight="1" x14ac:dyDescent="0.2">
      <c r="A4364">
        <v>4363</v>
      </c>
      <c r="B4364" t="s">
        <v>14158</v>
      </c>
      <c r="C4364" t="s">
        <v>14159</v>
      </c>
      <c r="D4364">
        <v>51</v>
      </c>
      <c r="E4364" t="s">
        <v>58</v>
      </c>
      <c r="F4364" t="s">
        <v>680</v>
      </c>
      <c r="G4364" s="1">
        <v>44026</v>
      </c>
      <c r="H4364" t="s">
        <v>22</v>
      </c>
      <c r="I4364" t="s">
        <v>126</v>
      </c>
      <c r="J4364" s="21" t="s">
        <v>14160</v>
      </c>
      <c r="K4364" t="s">
        <v>62</v>
      </c>
      <c r="M4364" t="s">
        <v>28</v>
      </c>
      <c r="N4364" t="s">
        <v>29</v>
      </c>
      <c r="O4364" s="15">
        <v>45078.414560185185</v>
      </c>
      <c r="P4364"/>
      <c r="S4364">
        <v>0</v>
      </c>
      <c r="T4364">
        <v>1</v>
      </c>
      <c r="U4364">
        <v>0</v>
      </c>
      <c r="V4364" t="str">
        <f>IF(OR(tickets_cleaned[[#This Row],[resolution_time_hours]]="", tickets_cleaned[[#This Row],[resolution_time_hours]]&lt;0),"",tickets_cleaned[[#This Row],[resolution_time_hours]])</f>
        <v/>
      </c>
    </row>
    <row r="4365" spans="1:22" ht="15" customHeight="1" x14ac:dyDescent="0.2">
      <c r="A4365">
        <v>4364</v>
      </c>
      <c r="B4365" t="s">
        <v>14161</v>
      </c>
      <c r="C4365" t="s">
        <v>14162</v>
      </c>
      <c r="D4365">
        <v>40</v>
      </c>
      <c r="E4365" t="s">
        <v>65</v>
      </c>
      <c r="F4365" t="s">
        <v>456</v>
      </c>
      <c r="G4365" s="1">
        <v>44179</v>
      </c>
      <c r="H4365" t="s">
        <v>21</v>
      </c>
      <c r="I4365" t="s">
        <v>140</v>
      </c>
      <c r="J4365" s="21" t="s">
        <v>14163</v>
      </c>
      <c r="K4365" t="s">
        <v>93</v>
      </c>
      <c r="M4365" t="s">
        <v>28</v>
      </c>
      <c r="N4365" t="s">
        <v>31</v>
      </c>
      <c r="P4365"/>
      <c r="S4365">
        <v>0</v>
      </c>
      <c r="T4365">
        <v>1</v>
      </c>
      <c r="U4365">
        <v>0</v>
      </c>
      <c r="V4365" t="str">
        <f>IF(OR(tickets_cleaned[[#This Row],[resolution_time_hours]]="", tickets_cleaned[[#This Row],[resolution_time_hours]]&lt;0),"",tickets_cleaned[[#This Row],[resolution_time_hours]])</f>
        <v/>
      </c>
    </row>
    <row r="4366" spans="1:22" ht="15" customHeight="1" x14ac:dyDescent="0.2">
      <c r="A4366">
        <v>4365</v>
      </c>
      <c r="B4366" t="s">
        <v>14164</v>
      </c>
      <c r="C4366" t="s">
        <v>14165</v>
      </c>
      <c r="D4366">
        <v>32</v>
      </c>
      <c r="E4366" t="s">
        <v>90</v>
      </c>
      <c r="F4366" t="s">
        <v>481</v>
      </c>
      <c r="G4366" s="1">
        <v>43895</v>
      </c>
      <c r="H4366" t="s">
        <v>21</v>
      </c>
      <c r="I4366" t="s">
        <v>126</v>
      </c>
      <c r="J4366" s="21" t="s">
        <v>14166</v>
      </c>
      <c r="K4366" t="s">
        <v>62</v>
      </c>
      <c r="M4366" t="s">
        <v>28</v>
      </c>
      <c r="N4366" t="s">
        <v>29</v>
      </c>
      <c r="O4366" s="15">
        <v>45078.805567129632</v>
      </c>
      <c r="P4366"/>
      <c r="S4366">
        <v>0</v>
      </c>
      <c r="T4366">
        <v>1</v>
      </c>
      <c r="U4366">
        <v>0</v>
      </c>
      <c r="V4366" t="str">
        <f>IF(OR(tickets_cleaned[[#This Row],[resolution_time_hours]]="", tickets_cleaned[[#This Row],[resolution_time_hours]]&lt;0),"",tickets_cleaned[[#This Row],[resolution_time_hours]])</f>
        <v/>
      </c>
    </row>
    <row r="4367" spans="1:22" ht="15" customHeight="1" x14ac:dyDescent="0.2">
      <c r="A4367">
        <v>4366</v>
      </c>
      <c r="B4367" t="s">
        <v>14167</v>
      </c>
      <c r="C4367" t="s">
        <v>6833</v>
      </c>
      <c r="D4367">
        <v>62</v>
      </c>
      <c r="E4367" t="s">
        <v>65</v>
      </c>
      <c r="F4367" t="s">
        <v>152</v>
      </c>
      <c r="G4367" s="1">
        <v>44418</v>
      </c>
      <c r="H4367" t="s">
        <v>24</v>
      </c>
      <c r="I4367" t="s">
        <v>168</v>
      </c>
      <c r="J4367" s="21" t="s">
        <v>14168</v>
      </c>
      <c r="K4367" t="s">
        <v>93</v>
      </c>
      <c r="M4367" t="s">
        <v>26</v>
      </c>
      <c r="N4367" t="s">
        <v>30</v>
      </c>
      <c r="P4367"/>
      <c r="S4367">
        <v>0</v>
      </c>
      <c r="T4367">
        <v>1</v>
      </c>
      <c r="U4367">
        <v>0</v>
      </c>
      <c r="V4367" t="str">
        <f>IF(OR(tickets_cleaned[[#This Row],[resolution_time_hours]]="", tickets_cleaned[[#This Row],[resolution_time_hours]]&lt;0),"",tickets_cleaned[[#This Row],[resolution_time_hours]])</f>
        <v/>
      </c>
    </row>
    <row r="4368" spans="1:22" ht="15" customHeight="1" x14ac:dyDescent="0.2">
      <c r="A4368">
        <v>4367</v>
      </c>
      <c r="B4368" t="s">
        <v>4936</v>
      </c>
      <c r="C4368" t="s">
        <v>14169</v>
      </c>
      <c r="D4368">
        <v>30</v>
      </c>
      <c r="E4368" t="s">
        <v>58</v>
      </c>
      <c r="F4368" t="s">
        <v>233</v>
      </c>
      <c r="G4368" s="1">
        <v>44010</v>
      </c>
      <c r="H4368" t="s">
        <v>23</v>
      </c>
      <c r="I4368" t="s">
        <v>106</v>
      </c>
      <c r="J4368" s="21" t="s">
        <v>14170</v>
      </c>
      <c r="K4368" t="s">
        <v>93</v>
      </c>
      <c r="M4368" t="s">
        <v>25</v>
      </c>
      <c r="N4368" t="s">
        <v>30</v>
      </c>
      <c r="P4368"/>
      <c r="S4368">
        <v>0</v>
      </c>
      <c r="T4368">
        <v>1</v>
      </c>
      <c r="U4368">
        <v>0</v>
      </c>
      <c r="V4368" t="str">
        <f>IF(OR(tickets_cleaned[[#This Row],[resolution_time_hours]]="", tickets_cleaned[[#This Row],[resolution_time_hours]]&lt;0),"",tickets_cleaned[[#This Row],[resolution_time_hours]])</f>
        <v/>
      </c>
    </row>
    <row r="4369" spans="1:22" ht="15" customHeight="1" x14ac:dyDescent="0.2">
      <c r="A4369">
        <v>4368</v>
      </c>
      <c r="B4369" t="s">
        <v>14171</v>
      </c>
      <c r="C4369" t="s">
        <v>14172</v>
      </c>
      <c r="D4369">
        <v>53</v>
      </c>
      <c r="E4369" t="s">
        <v>90</v>
      </c>
      <c r="F4369" t="s">
        <v>233</v>
      </c>
      <c r="G4369" s="1">
        <v>43883</v>
      </c>
      <c r="H4369" t="s">
        <v>23</v>
      </c>
      <c r="I4369" t="s">
        <v>168</v>
      </c>
      <c r="J4369" s="21" t="s">
        <v>14173</v>
      </c>
      <c r="K4369" t="s">
        <v>74</v>
      </c>
      <c r="L4369" t="s">
        <v>14174</v>
      </c>
      <c r="M4369" t="s">
        <v>26</v>
      </c>
      <c r="N4369" t="s">
        <v>31</v>
      </c>
      <c r="O4369" s="15">
        <v>45078.672280092593</v>
      </c>
      <c r="P4369" s="15">
        <v>45078.84103009259</v>
      </c>
      <c r="Q4369">
        <v>4</v>
      </c>
      <c r="R4369">
        <v>4</v>
      </c>
      <c r="S4369">
        <v>1</v>
      </c>
      <c r="T4369">
        <v>0</v>
      </c>
      <c r="U4369">
        <v>0</v>
      </c>
      <c r="V4369">
        <f>IF(OR(tickets_cleaned[[#This Row],[resolution_time_hours]]="", tickets_cleaned[[#This Row],[resolution_time_hours]]&lt;0),"",tickets_cleaned[[#This Row],[resolution_time_hours]])</f>
        <v>4</v>
      </c>
    </row>
    <row r="4370" spans="1:22" ht="15" customHeight="1" x14ac:dyDescent="0.2">
      <c r="A4370">
        <v>4369</v>
      </c>
      <c r="B4370" t="s">
        <v>14175</v>
      </c>
      <c r="C4370" t="s">
        <v>14176</v>
      </c>
      <c r="D4370">
        <v>37</v>
      </c>
      <c r="E4370" t="s">
        <v>65</v>
      </c>
      <c r="F4370" t="s">
        <v>306</v>
      </c>
      <c r="G4370" s="1">
        <v>44545</v>
      </c>
      <c r="H4370" t="s">
        <v>21</v>
      </c>
      <c r="I4370" t="s">
        <v>106</v>
      </c>
      <c r="J4370" s="21" t="s">
        <v>14177</v>
      </c>
      <c r="K4370" t="s">
        <v>93</v>
      </c>
      <c r="M4370" t="s">
        <v>26</v>
      </c>
      <c r="N4370" t="s">
        <v>29</v>
      </c>
      <c r="P4370"/>
      <c r="S4370">
        <v>0</v>
      </c>
      <c r="T4370">
        <v>1</v>
      </c>
      <c r="U4370">
        <v>0</v>
      </c>
      <c r="V4370" t="str">
        <f>IF(OR(tickets_cleaned[[#This Row],[resolution_time_hours]]="", tickets_cleaned[[#This Row],[resolution_time_hours]]&lt;0),"",tickets_cleaned[[#This Row],[resolution_time_hours]])</f>
        <v/>
      </c>
    </row>
    <row r="4371" spans="1:22" ht="15" customHeight="1" x14ac:dyDescent="0.2">
      <c r="A4371">
        <v>4370</v>
      </c>
      <c r="B4371" t="s">
        <v>14178</v>
      </c>
      <c r="C4371" t="s">
        <v>14179</v>
      </c>
      <c r="D4371">
        <v>36</v>
      </c>
      <c r="E4371" t="s">
        <v>58</v>
      </c>
      <c r="F4371" t="s">
        <v>306</v>
      </c>
      <c r="G4371" s="1">
        <v>44333</v>
      </c>
      <c r="H4371" t="s">
        <v>21</v>
      </c>
      <c r="I4371" t="s">
        <v>20</v>
      </c>
      <c r="J4371" t="s">
        <v>14180</v>
      </c>
      <c r="K4371" t="s">
        <v>62</v>
      </c>
      <c r="M4371" t="s">
        <v>26</v>
      </c>
      <c r="N4371" t="s">
        <v>30</v>
      </c>
      <c r="O4371" s="15">
        <v>45078.743136574078</v>
      </c>
      <c r="P4371"/>
      <c r="S4371">
        <v>0</v>
      </c>
      <c r="T4371">
        <v>1</v>
      </c>
      <c r="U4371">
        <v>0</v>
      </c>
      <c r="V4371" t="str">
        <f>IF(OR(tickets_cleaned[[#This Row],[resolution_time_hours]]="", tickets_cleaned[[#This Row],[resolution_time_hours]]&lt;0),"",tickets_cleaned[[#This Row],[resolution_time_hours]])</f>
        <v/>
      </c>
    </row>
    <row r="4372" spans="1:22" ht="15" customHeight="1" x14ac:dyDescent="0.2">
      <c r="A4372">
        <v>4371</v>
      </c>
      <c r="B4372" t="s">
        <v>14181</v>
      </c>
      <c r="C4372" t="s">
        <v>14182</v>
      </c>
      <c r="D4372">
        <v>38</v>
      </c>
      <c r="E4372" t="s">
        <v>90</v>
      </c>
      <c r="F4372" t="s">
        <v>228</v>
      </c>
      <c r="G4372" s="1">
        <v>43952</v>
      </c>
      <c r="H4372" t="s">
        <v>22</v>
      </c>
      <c r="I4372" t="s">
        <v>140</v>
      </c>
      <c r="J4372" s="21" t="s">
        <v>14183</v>
      </c>
      <c r="K4372" t="s">
        <v>62</v>
      </c>
      <c r="M4372" t="s">
        <v>26</v>
      </c>
      <c r="N4372" t="s">
        <v>32</v>
      </c>
      <c r="O4372" s="15">
        <v>45078.918854166666</v>
      </c>
      <c r="P4372"/>
      <c r="S4372">
        <v>0</v>
      </c>
      <c r="T4372">
        <v>1</v>
      </c>
      <c r="U4372">
        <v>0</v>
      </c>
      <c r="V4372" t="str">
        <f>IF(OR(tickets_cleaned[[#This Row],[resolution_time_hours]]="", tickets_cleaned[[#This Row],[resolution_time_hours]]&lt;0),"",tickets_cleaned[[#This Row],[resolution_time_hours]])</f>
        <v/>
      </c>
    </row>
    <row r="4373" spans="1:22" ht="15" customHeight="1" x14ac:dyDescent="0.2">
      <c r="A4373">
        <v>4372</v>
      </c>
      <c r="B4373" t="s">
        <v>14184</v>
      </c>
      <c r="C4373" t="s">
        <v>14185</v>
      </c>
      <c r="D4373">
        <v>57</v>
      </c>
      <c r="E4373" t="s">
        <v>58</v>
      </c>
      <c r="F4373" t="s">
        <v>275</v>
      </c>
      <c r="G4373" s="1">
        <v>44036</v>
      </c>
      <c r="H4373" t="s">
        <v>24</v>
      </c>
      <c r="I4373" t="s">
        <v>203</v>
      </c>
      <c r="J4373" s="21" t="s">
        <v>14186</v>
      </c>
      <c r="K4373" t="s">
        <v>93</v>
      </c>
      <c r="M4373" t="s">
        <v>26</v>
      </c>
      <c r="N4373" t="s">
        <v>29</v>
      </c>
      <c r="P4373"/>
      <c r="S4373">
        <v>0</v>
      </c>
      <c r="T4373">
        <v>1</v>
      </c>
      <c r="U4373">
        <v>0</v>
      </c>
      <c r="V4373" t="str">
        <f>IF(OR(tickets_cleaned[[#This Row],[resolution_time_hours]]="", tickets_cleaned[[#This Row],[resolution_time_hours]]&lt;0),"",tickets_cleaned[[#This Row],[resolution_time_hours]])</f>
        <v/>
      </c>
    </row>
    <row r="4374" spans="1:22" ht="15" customHeight="1" x14ac:dyDescent="0.2">
      <c r="A4374">
        <v>4373</v>
      </c>
      <c r="B4374" t="s">
        <v>14187</v>
      </c>
      <c r="C4374" t="s">
        <v>14188</v>
      </c>
      <c r="D4374">
        <v>43</v>
      </c>
      <c r="E4374" t="s">
        <v>58</v>
      </c>
      <c r="F4374" t="s">
        <v>66</v>
      </c>
      <c r="G4374" s="1">
        <v>44158</v>
      </c>
      <c r="H4374" t="s">
        <v>22</v>
      </c>
      <c r="I4374" t="s">
        <v>176</v>
      </c>
      <c r="J4374" t="s">
        <v>14189</v>
      </c>
      <c r="K4374" t="s">
        <v>62</v>
      </c>
      <c r="M4374" t="s">
        <v>28</v>
      </c>
      <c r="N4374" t="s">
        <v>31</v>
      </c>
      <c r="O4374" s="15">
        <v>45078.361932870372</v>
      </c>
      <c r="P4374"/>
      <c r="S4374">
        <v>0</v>
      </c>
      <c r="T4374">
        <v>1</v>
      </c>
      <c r="U4374">
        <v>0</v>
      </c>
      <c r="V4374" t="str">
        <f>IF(OR(tickets_cleaned[[#This Row],[resolution_time_hours]]="", tickets_cleaned[[#This Row],[resolution_time_hours]]&lt;0),"",tickets_cleaned[[#This Row],[resolution_time_hours]])</f>
        <v/>
      </c>
    </row>
    <row r="4375" spans="1:22" ht="15" customHeight="1" x14ac:dyDescent="0.2">
      <c r="A4375">
        <v>4374</v>
      </c>
      <c r="B4375" t="s">
        <v>14190</v>
      </c>
      <c r="C4375" t="s">
        <v>14191</v>
      </c>
      <c r="D4375">
        <v>35</v>
      </c>
      <c r="E4375" t="s">
        <v>90</v>
      </c>
      <c r="F4375" t="s">
        <v>408</v>
      </c>
      <c r="G4375" s="1">
        <v>43948</v>
      </c>
      <c r="H4375" t="s">
        <v>20</v>
      </c>
      <c r="I4375" t="s">
        <v>60</v>
      </c>
      <c r="J4375" s="21" t="s">
        <v>14192</v>
      </c>
      <c r="K4375" t="s">
        <v>62</v>
      </c>
      <c r="M4375" t="s">
        <v>27</v>
      </c>
      <c r="N4375" t="s">
        <v>30</v>
      </c>
      <c r="O4375" s="15">
        <v>45078.63417824074</v>
      </c>
      <c r="P4375"/>
      <c r="S4375">
        <v>0</v>
      </c>
      <c r="T4375">
        <v>1</v>
      </c>
      <c r="U4375">
        <v>0</v>
      </c>
      <c r="V4375" t="str">
        <f>IF(OR(tickets_cleaned[[#This Row],[resolution_time_hours]]="", tickets_cleaned[[#This Row],[resolution_time_hours]]&lt;0),"",tickets_cleaned[[#This Row],[resolution_time_hours]])</f>
        <v/>
      </c>
    </row>
    <row r="4376" spans="1:22" ht="15" customHeight="1" x14ac:dyDescent="0.2">
      <c r="A4376">
        <v>4375</v>
      </c>
      <c r="B4376" t="s">
        <v>14193</v>
      </c>
      <c r="C4376" t="s">
        <v>14194</v>
      </c>
      <c r="D4376">
        <v>40</v>
      </c>
      <c r="E4376" t="s">
        <v>65</v>
      </c>
      <c r="F4376" t="s">
        <v>481</v>
      </c>
      <c r="G4376" s="1">
        <v>44479</v>
      </c>
      <c r="H4376" t="s">
        <v>24</v>
      </c>
      <c r="I4376" t="s">
        <v>72</v>
      </c>
      <c r="J4376" s="21" t="s">
        <v>14195</v>
      </c>
      <c r="K4376" t="s">
        <v>74</v>
      </c>
      <c r="L4376" t="s">
        <v>14196</v>
      </c>
      <c r="M4376" t="s">
        <v>25</v>
      </c>
      <c r="N4376" t="s">
        <v>31</v>
      </c>
      <c r="O4376" s="15">
        <v>45078.389050925929</v>
      </c>
      <c r="P4376" s="15">
        <v>45078.642523148148</v>
      </c>
      <c r="Q4376">
        <v>5</v>
      </c>
      <c r="R4376">
        <v>6</v>
      </c>
      <c r="S4376">
        <v>1</v>
      </c>
      <c r="T4376">
        <v>0</v>
      </c>
      <c r="U4376">
        <v>0</v>
      </c>
      <c r="V4376">
        <f>IF(OR(tickets_cleaned[[#This Row],[resolution_time_hours]]="", tickets_cleaned[[#This Row],[resolution_time_hours]]&lt;0),"",tickets_cleaned[[#This Row],[resolution_time_hours]])</f>
        <v>6</v>
      </c>
    </row>
    <row r="4377" spans="1:22" ht="15" customHeight="1" x14ac:dyDescent="0.2">
      <c r="A4377">
        <v>4376</v>
      </c>
      <c r="B4377" t="s">
        <v>14197</v>
      </c>
      <c r="C4377" t="s">
        <v>14198</v>
      </c>
      <c r="D4377">
        <v>50</v>
      </c>
      <c r="E4377" t="s">
        <v>65</v>
      </c>
      <c r="F4377" t="s">
        <v>161</v>
      </c>
      <c r="G4377" s="1">
        <v>43902</v>
      </c>
      <c r="H4377" t="s">
        <v>21</v>
      </c>
      <c r="I4377" t="s">
        <v>20</v>
      </c>
      <c r="J4377" t="s">
        <v>14199</v>
      </c>
      <c r="K4377" t="s">
        <v>62</v>
      </c>
      <c r="M4377" t="s">
        <v>25</v>
      </c>
      <c r="N4377" t="s">
        <v>29</v>
      </c>
      <c r="O4377" s="15">
        <v>45078.968923611108</v>
      </c>
      <c r="P4377"/>
      <c r="S4377">
        <v>0</v>
      </c>
      <c r="T4377">
        <v>1</v>
      </c>
      <c r="U4377">
        <v>0</v>
      </c>
      <c r="V4377" t="str">
        <f>IF(OR(tickets_cleaned[[#This Row],[resolution_time_hours]]="", tickets_cleaned[[#This Row],[resolution_time_hours]]&lt;0),"",tickets_cleaned[[#This Row],[resolution_time_hours]])</f>
        <v/>
      </c>
    </row>
    <row r="4378" spans="1:22" ht="15" customHeight="1" x14ac:dyDescent="0.2">
      <c r="A4378">
        <v>4377</v>
      </c>
      <c r="B4378" t="s">
        <v>14200</v>
      </c>
      <c r="C4378" t="s">
        <v>14201</v>
      </c>
      <c r="D4378">
        <v>18</v>
      </c>
      <c r="E4378" t="s">
        <v>90</v>
      </c>
      <c r="F4378" t="s">
        <v>456</v>
      </c>
      <c r="G4378" s="1">
        <v>44078</v>
      </c>
      <c r="H4378" t="s">
        <v>23</v>
      </c>
      <c r="I4378" t="s">
        <v>203</v>
      </c>
      <c r="J4378" t="s">
        <v>14202</v>
      </c>
      <c r="K4378" t="s">
        <v>93</v>
      </c>
      <c r="M4378" t="s">
        <v>28</v>
      </c>
      <c r="N4378" t="s">
        <v>30</v>
      </c>
      <c r="P4378"/>
      <c r="S4378">
        <v>0</v>
      </c>
      <c r="T4378">
        <v>1</v>
      </c>
      <c r="U4378">
        <v>0</v>
      </c>
      <c r="V4378" t="str">
        <f>IF(OR(tickets_cleaned[[#This Row],[resolution_time_hours]]="", tickets_cleaned[[#This Row],[resolution_time_hours]]&lt;0),"",tickets_cleaned[[#This Row],[resolution_time_hours]])</f>
        <v/>
      </c>
    </row>
    <row r="4379" spans="1:22" ht="15" customHeight="1" x14ac:dyDescent="0.2">
      <c r="A4379">
        <v>4378</v>
      </c>
      <c r="B4379" t="s">
        <v>14203</v>
      </c>
      <c r="C4379" t="s">
        <v>14204</v>
      </c>
      <c r="D4379">
        <v>63</v>
      </c>
      <c r="E4379" t="s">
        <v>90</v>
      </c>
      <c r="F4379" t="s">
        <v>84</v>
      </c>
      <c r="G4379" s="1">
        <v>43956</v>
      </c>
      <c r="H4379" t="s">
        <v>23</v>
      </c>
      <c r="I4379" t="s">
        <v>168</v>
      </c>
      <c r="J4379" t="s">
        <v>14205</v>
      </c>
      <c r="K4379" t="s">
        <v>74</v>
      </c>
      <c r="L4379" t="s">
        <v>14206</v>
      </c>
      <c r="M4379" t="s">
        <v>25</v>
      </c>
      <c r="N4379" t="s">
        <v>30</v>
      </c>
      <c r="O4379" s="15">
        <v>45078.841874999998</v>
      </c>
      <c r="P4379" s="15">
        <v>45077.996736111112</v>
      </c>
      <c r="Q4379">
        <v>3</v>
      </c>
      <c r="S4379">
        <v>1</v>
      </c>
      <c r="T4379">
        <v>0</v>
      </c>
      <c r="U4379">
        <v>0</v>
      </c>
      <c r="V4379" t="str">
        <f>IF(OR(tickets_cleaned[[#This Row],[resolution_time_hours]]="", tickets_cleaned[[#This Row],[resolution_time_hours]]&lt;0),"",tickets_cleaned[[#This Row],[resolution_time_hours]])</f>
        <v/>
      </c>
    </row>
    <row r="4380" spans="1:22" ht="15" customHeight="1" x14ac:dyDescent="0.2">
      <c r="A4380">
        <v>4379</v>
      </c>
      <c r="B4380" t="s">
        <v>14207</v>
      </c>
      <c r="C4380" t="s">
        <v>14208</v>
      </c>
      <c r="D4380">
        <v>46</v>
      </c>
      <c r="E4380" t="s">
        <v>90</v>
      </c>
      <c r="F4380" t="s">
        <v>183</v>
      </c>
      <c r="G4380" s="1">
        <v>44049</v>
      </c>
      <c r="H4380" t="s">
        <v>24</v>
      </c>
      <c r="I4380" t="s">
        <v>203</v>
      </c>
      <c r="J4380" t="s">
        <v>14209</v>
      </c>
      <c r="K4380" t="s">
        <v>74</v>
      </c>
      <c r="L4380" t="s">
        <v>14210</v>
      </c>
      <c r="M4380" t="s">
        <v>25</v>
      </c>
      <c r="N4380" t="s">
        <v>32</v>
      </c>
      <c r="O4380" s="15">
        <v>45078.03633101852</v>
      </c>
      <c r="P4380" s="15">
        <v>45078.935636574075</v>
      </c>
      <c r="Q4380">
        <v>4</v>
      </c>
      <c r="R4380">
        <v>21</v>
      </c>
      <c r="S4380">
        <v>1</v>
      </c>
      <c r="T4380">
        <v>0</v>
      </c>
      <c r="U4380">
        <v>0</v>
      </c>
      <c r="V4380">
        <f>IF(OR(tickets_cleaned[[#This Row],[resolution_time_hours]]="", tickets_cleaned[[#This Row],[resolution_time_hours]]&lt;0),"",tickets_cleaned[[#This Row],[resolution_time_hours]])</f>
        <v>21</v>
      </c>
    </row>
    <row r="4381" spans="1:22" ht="15" customHeight="1" x14ac:dyDescent="0.2">
      <c r="A4381">
        <v>4380</v>
      </c>
      <c r="B4381" t="s">
        <v>14211</v>
      </c>
      <c r="C4381" t="s">
        <v>14212</v>
      </c>
      <c r="D4381">
        <v>24</v>
      </c>
      <c r="E4381" t="s">
        <v>65</v>
      </c>
      <c r="F4381" t="s">
        <v>311</v>
      </c>
      <c r="G4381" s="1">
        <v>43955</v>
      </c>
      <c r="H4381" t="s">
        <v>24</v>
      </c>
      <c r="I4381" t="s">
        <v>20</v>
      </c>
      <c r="J4381" s="21" t="s">
        <v>14213</v>
      </c>
      <c r="K4381" t="s">
        <v>74</v>
      </c>
      <c r="L4381" t="s">
        <v>14214</v>
      </c>
      <c r="M4381" t="s">
        <v>25</v>
      </c>
      <c r="N4381" t="s">
        <v>29</v>
      </c>
      <c r="O4381" s="15">
        <v>45078.200231481482</v>
      </c>
      <c r="P4381" s="15">
        <v>45078.103703703702</v>
      </c>
      <c r="Q4381">
        <v>4</v>
      </c>
      <c r="S4381">
        <v>1</v>
      </c>
      <c r="T4381">
        <v>0</v>
      </c>
      <c r="U4381">
        <v>0</v>
      </c>
      <c r="V4381" t="str">
        <f>IF(OR(tickets_cleaned[[#This Row],[resolution_time_hours]]="", tickets_cleaned[[#This Row],[resolution_time_hours]]&lt;0),"",tickets_cleaned[[#This Row],[resolution_time_hours]])</f>
        <v/>
      </c>
    </row>
    <row r="4382" spans="1:22" ht="15" customHeight="1" x14ac:dyDescent="0.2">
      <c r="A4382">
        <v>4381</v>
      </c>
      <c r="B4382" t="s">
        <v>14215</v>
      </c>
      <c r="C4382" t="s">
        <v>14216</v>
      </c>
      <c r="D4382">
        <v>59</v>
      </c>
      <c r="E4382" t="s">
        <v>90</v>
      </c>
      <c r="F4382" t="s">
        <v>96</v>
      </c>
      <c r="G4382" s="1">
        <v>43958</v>
      </c>
      <c r="H4382" t="s">
        <v>20</v>
      </c>
      <c r="I4382" t="s">
        <v>85</v>
      </c>
      <c r="J4382" s="21" t="s">
        <v>14217</v>
      </c>
      <c r="K4382" t="s">
        <v>62</v>
      </c>
      <c r="M4382" t="s">
        <v>26</v>
      </c>
      <c r="N4382" t="s">
        <v>29</v>
      </c>
      <c r="O4382" s="15">
        <v>45078.040532407409</v>
      </c>
      <c r="P4382"/>
      <c r="S4382">
        <v>0</v>
      </c>
      <c r="T4382">
        <v>1</v>
      </c>
      <c r="U4382">
        <v>0</v>
      </c>
      <c r="V4382" t="str">
        <f>IF(OR(tickets_cleaned[[#This Row],[resolution_time_hours]]="", tickets_cleaned[[#This Row],[resolution_time_hours]]&lt;0),"",tickets_cleaned[[#This Row],[resolution_time_hours]])</f>
        <v/>
      </c>
    </row>
    <row r="4383" spans="1:22" ht="15" customHeight="1" x14ac:dyDescent="0.2">
      <c r="A4383">
        <v>4382</v>
      </c>
      <c r="B4383" t="s">
        <v>14218</v>
      </c>
      <c r="C4383" t="s">
        <v>14219</v>
      </c>
      <c r="D4383">
        <v>57</v>
      </c>
      <c r="E4383" t="s">
        <v>65</v>
      </c>
      <c r="F4383" t="s">
        <v>249</v>
      </c>
      <c r="G4383" s="1">
        <v>44159</v>
      </c>
      <c r="H4383" t="s">
        <v>24</v>
      </c>
      <c r="I4383" t="s">
        <v>106</v>
      </c>
      <c r="J4383" t="s">
        <v>14220</v>
      </c>
      <c r="K4383" t="s">
        <v>62</v>
      </c>
      <c r="M4383" t="s">
        <v>27</v>
      </c>
      <c r="N4383" t="s">
        <v>32</v>
      </c>
      <c r="O4383" s="15">
        <v>45077.999571759261</v>
      </c>
      <c r="P4383"/>
      <c r="S4383">
        <v>0</v>
      </c>
      <c r="T4383">
        <v>1</v>
      </c>
      <c r="U4383">
        <v>0</v>
      </c>
      <c r="V4383" t="str">
        <f>IF(OR(tickets_cleaned[[#This Row],[resolution_time_hours]]="", tickets_cleaned[[#This Row],[resolution_time_hours]]&lt;0),"",tickets_cleaned[[#This Row],[resolution_time_hours]])</f>
        <v/>
      </c>
    </row>
    <row r="4384" spans="1:22" ht="15" customHeight="1" x14ac:dyDescent="0.2">
      <c r="A4384">
        <v>4383</v>
      </c>
      <c r="B4384" t="s">
        <v>14221</v>
      </c>
      <c r="C4384" t="s">
        <v>14222</v>
      </c>
      <c r="D4384">
        <v>28</v>
      </c>
      <c r="E4384" t="s">
        <v>65</v>
      </c>
      <c r="F4384" t="s">
        <v>125</v>
      </c>
      <c r="G4384" s="1">
        <v>43919</v>
      </c>
      <c r="H4384" t="s">
        <v>24</v>
      </c>
      <c r="I4384" t="s">
        <v>60</v>
      </c>
      <c r="J4384" t="s">
        <v>14223</v>
      </c>
      <c r="K4384" t="s">
        <v>74</v>
      </c>
      <c r="L4384" t="s">
        <v>14224</v>
      </c>
      <c r="M4384" t="s">
        <v>25</v>
      </c>
      <c r="N4384" t="s">
        <v>29</v>
      </c>
      <c r="O4384" s="15">
        <v>45078.461400462962</v>
      </c>
      <c r="P4384" s="15">
        <v>45078.622511574074</v>
      </c>
      <c r="Q4384">
        <v>2</v>
      </c>
      <c r="R4384">
        <v>3</v>
      </c>
      <c r="S4384">
        <v>1</v>
      </c>
      <c r="T4384">
        <v>0</v>
      </c>
      <c r="U4384">
        <v>1</v>
      </c>
      <c r="V4384">
        <f>IF(OR(tickets_cleaned[[#This Row],[resolution_time_hours]]="", tickets_cleaned[[#This Row],[resolution_time_hours]]&lt;0),"",tickets_cleaned[[#This Row],[resolution_time_hours]])</f>
        <v>3</v>
      </c>
    </row>
    <row r="4385" spans="1:22" ht="15" customHeight="1" x14ac:dyDescent="0.2">
      <c r="A4385">
        <v>4384</v>
      </c>
      <c r="B4385" t="s">
        <v>14225</v>
      </c>
      <c r="C4385" t="s">
        <v>14226</v>
      </c>
      <c r="D4385">
        <v>49</v>
      </c>
      <c r="E4385" t="s">
        <v>58</v>
      </c>
      <c r="F4385" t="s">
        <v>311</v>
      </c>
      <c r="G4385" s="1">
        <v>44129</v>
      </c>
      <c r="H4385" t="s">
        <v>24</v>
      </c>
      <c r="I4385" t="s">
        <v>72</v>
      </c>
      <c r="J4385" s="21" t="s">
        <v>14227</v>
      </c>
      <c r="K4385" t="s">
        <v>74</v>
      </c>
      <c r="L4385" t="s">
        <v>14228</v>
      </c>
      <c r="M4385" t="s">
        <v>25</v>
      </c>
      <c r="N4385" t="s">
        <v>30</v>
      </c>
      <c r="O4385" s="15">
        <v>45078.748229166667</v>
      </c>
      <c r="P4385" s="15">
        <v>45078.857951388891</v>
      </c>
      <c r="Q4385">
        <v>5</v>
      </c>
      <c r="R4385">
        <v>2</v>
      </c>
      <c r="S4385">
        <v>1</v>
      </c>
      <c r="T4385">
        <v>0</v>
      </c>
      <c r="U4385">
        <v>0</v>
      </c>
      <c r="V4385">
        <f>IF(OR(tickets_cleaned[[#This Row],[resolution_time_hours]]="", tickets_cleaned[[#This Row],[resolution_time_hours]]&lt;0),"",tickets_cleaned[[#This Row],[resolution_time_hours]])</f>
        <v>2</v>
      </c>
    </row>
    <row r="4386" spans="1:22" ht="15" customHeight="1" x14ac:dyDescent="0.2">
      <c r="A4386">
        <v>4385</v>
      </c>
      <c r="B4386" t="s">
        <v>14229</v>
      </c>
      <c r="C4386" t="s">
        <v>14230</v>
      </c>
      <c r="D4386">
        <v>61</v>
      </c>
      <c r="E4386" t="s">
        <v>65</v>
      </c>
      <c r="F4386" t="s">
        <v>187</v>
      </c>
      <c r="G4386" s="1">
        <v>43983</v>
      </c>
      <c r="H4386" t="s">
        <v>20</v>
      </c>
      <c r="I4386" t="s">
        <v>22</v>
      </c>
      <c r="J4386" t="s">
        <v>14231</v>
      </c>
      <c r="K4386" t="s">
        <v>62</v>
      </c>
      <c r="M4386" t="s">
        <v>26</v>
      </c>
      <c r="N4386" t="s">
        <v>30</v>
      </c>
      <c r="O4386" s="15">
        <v>45078.800312500003</v>
      </c>
      <c r="P4386"/>
      <c r="S4386">
        <v>0</v>
      </c>
      <c r="T4386">
        <v>1</v>
      </c>
      <c r="U4386">
        <v>0</v>
      </c>
      <c r="V4386" t="str">
        <f>IF(OR(tickets_cleaned[[#This Row],[resolution_time_hours]]="", tickets_cleaned[[#This Row],[resolution_time_hours]]&lt;0),"",tickets_cleaned[[#This Row],[resolution_time_hours]])</f>
        <v/>
      </c>
    </row>
    <row r="4387" spans="1:22" ht="15" customHeight="1" x14ac:dyDescent="0.2">
      <c r="A4387">
        <v>4386</v>
      </c>
      <c r="B4387" t="s">
        <v>14232</v>
      </c>
      <c r="C4387" t="s">
        <v>14233</v>
      </c>
      <c r="D4387">
        <v>67</v>
      </c>
      <c r="E4387" t="s">
        <v>58</v>
      </c>
      <c r="F4387" t="s">
        <v>110</v>
      </c>
      <c r="G4387" s="1">
        <v>44113</v>
      </c>
      <c r="H4387" t="s">
        <v>24</v>
      </c>
      <c r="I4387" t="s">
        <v>20</v>
      </c>
      <c r="J4387" s="21" t="s">
        <v>14234</v>
      </c>
      <c r="K4387" t="s">
        <v>74</v>
      </c>
      <c r="L4387" t="s">
        <v>14235</v>
      </c>
      <c r="M4387" t="s">
        <v>27</v>
      </c>
      <c r="N4387" t="s">
        <v>29</v>
      </c>
      <c r="O4387" s="15">
        <v>45078.661435185182</v>
      </c>
      <c r="P4387" s="15">
        <v>45078.666296296295</v>
      </c>
      <c r="Q4387">
        <v>4</v>
      </c>
      <c r="R4387">
        <v>0</v>
      </c>
      <c r="S4387">
        <v>1</v>
      </c>
      <c r="T4387">
        <v>0</v>
      </c>
      <c r="U4387">
        <v>0</v>
      </c>
      <c r="V4387">
        <f>IF(OR(tickets_cleaned[[#This Row],[resolution_time_hours]]="", tickets_cleaned[[#This Row],[resolution_time_hours]]&lt;0),"",tickets_cleaned[[#This Row],[resolution_time_hours]])</f>
        <v>0</v>
      </c>
    </row>
    <row r="4388" spans="1:22" ht="15" customHeight="1" x14ac:dyDescent="0.2">
      <c r="A4388">
        <v>4387</v>
      </c>
      <c r="B4388" t="s">
        <v>14236</v>
      </c>
      <c r="C4388" t="s">
        <v>14237</v>
      </c>
      <c r="D4388">
        <v>24</v>
      </c>
      <c r="E4388" t="s">
        <v>90</v>
      </c>
      <c r="F4388" t="s">
        <v>114</v>
      </c>
      <c r="G4388" s="1">
        <v>44370</v>
      </c>
      <c r="H4388" t="s">
        <v>24</v>
      </c>
      <c r="I4388" t="s">
        <v>101</v>
      </c>
      <c r="J4388" s="21" t="s">
        <v>14238</v>
      </c>
      <c r="K4388" t="s">
        <v>62</v>
      </c>
      <c r="M4388" t="s">
        <v>28</v>
      </c>
      <c r="N4388" t="s">
        <v>32</v>
      </c>
      <c r="O4388" s="15">
        <v>45078.683680555558</v>
      </c>
      <c r="P4388"/>
      <c r="S4388">
        <v>0</v>
      </c>
      <c r="T4388">
        <v>1</v>
      </c>
      <c r="U4388">
        <v>0</v>
      </c>
      <c r="V4388" t="str">
        <f>IF(OR(tickets_cleaned[[#This Row],[resolution_time_hours]]="", tickets_cleaned[[#This Row],[resolution_time_hours]]&lt;0),"",tickets_cleaned[[#This Row],[resolution_time_hours]])</f>
        <v/>
      </c>
    </row>
    <row r="4389" spans="1:22" ht="15" customHeight="1" x14ac:dyDescent="0.2">
      <c r="A4389">
        <v>4388</v>
      </c>
      <c r="B4389" t="s">
        <v>14239</v>
      </c>
      <c r="C4389" t="s">
        <v>14240</v>
      </c>
      <c r="D4389">
        <v>55</v>
      </c>
      <c r="E4389" t="s">
        <v>90</v>
      </c>
      <c r="F4389" t="s">
        <v>119</v>
      </c>
      <c r="G4389" s="1">
        <v>44310</v>
      </c>
      <c r="H4389" t="s">
        <v>24</v>
      </c>
      <c r="I4389" t="s">
        <v>120</v>
      </c>
      <c r="J4389" s="21" t="s">
        <v>14241</v>
      </c>
      <c r="K4389" t="s">
        <v>93</v>
      </c>
      <c r="M4389" t="s">
        <v>25</v>
      </c>
      <c r="N4389" t="s">
        <v>30</v>
      </c>
      <c r="P4389"/>
      <c r="S4389">
        <v>0</v>
      </c>
      <c r="T4389">
        <v>1</v>
      </c>
      <c r="U4389">
        <v>0</v>
      </c>
      <c r="V4389" t="str">
        <f>IF(OR(tickets_cleaned[[#This Row],[resolution_time_hours]]="", tickets_cleaned[[#This Row],[resolution_time_hours]]&lt;0),"",tickets_cleaned[[#This Row],[resolution_time_hours]])</f>
        <v/>
      </c>
    </row>
    <row r="4390" spans="1:22" ht="15" customHeight="1" x14ac:dyDescent="0.2">
      <c r="A4390">
        <v>4389</v>
      </c>
      <c r="B4390" t="s">
        <v>14242</v>
      </c>
      <c r="C4390" t="s">
        <v>14243</v>
      </c>
      <c r="D4390">
        <v>27</v>
      </c>
      <c r="E4390" t="s">
        <v>65</v>
      </c>
      <c r="F4390" t="s">
        <v>275</v>
      </c>
      <c r="G4390" s="1">
        <v>44107</v>
      </c>
      <c r="H4390" t="s">
        <v>22</v>
      </c>
      <c r="I4390" t="s">
        <v>106</v>
      </c>
      <c r="J4390" t="s">
        <v>14244</v>
      </c>
      <c r="K4390" t="s">
        <v>74</v>
      </c>
      <c r="L4390" t="s">
        <v>14245</v>
      </c>
      <c r="M4390" t="s">
        <v>25</v>
      </c>
      <c r="N4390" t="s">
        <v>31</v>
      </c>
      <c r="O4390" s="15">
        <v>45078.560104166667</v>
      </c>
      <c r="P4390" s="15">
        <v>45078.648298611108</v>
      </c>
      <c r="Q4390">
        <v>4</v>
      </c>
      <c r="R4390">
        <v>2</v>
      </c>
      <c r="S4390">
        <v>1</v>
      </c>
      <c r="T4390">
        <v>0</v>
      </c>
      <c r="U4390">
        <v>0</v>
      </c>
      <c r="V4390">
        <f>IF(OR(tickets_cleaned[[#This Row],[resolution_time_hours]]="", tickets_cleaned[[#This Row],[resolution_time_hours]]&lt;0),"",tickets_cleaned[[#This Row],[resolution_time_hours]])</f>
        <v>2</v>
      </c>
    </row>
    <row r="4391" spans="1:22" ht="15" customHeight="1" x14ac:dyDescent="0.2">
      <c r="A4391">
        <v>4390</v>
      </c>
      <c r="B4391" t="s">
        <v>14246</v>
      </c>
      <c r="C4391" t="s">
        <v>14247</v>
      </c>
      <c r="D4391">
        <v>48</v>
      </c>
      <c r="E4391" t="s">
        <v>90</v>
      </c>
      <c r="F4391" t="s">
        <v>306</v>
      </c>
      <c r="G4391" s="1">
        <v>44131</v>
      </c>
      <c r="H4391" t="s">
        <v>22</v>
      </c>
      <c r="I4391" t="s">
        <v>106</v>
      </c>
      <c r="J4391" t="s">
        <v>14248</v>
      </c>
      <c r="K4391" t="s">
        <v>93</v>
      </c>
      <c r="M4391" t="s">
        <v>26</v>
      </c>
      <c r="N4391" t="s">
        <v>31</v>
      </c>
      <c r="P4391"/>
      <c r="S4391">
        <v>0</v>
      </c>
      <c r="T4391">
        <v>1</v>
      </c>
      <c r="U4391">
        <v>0</v>
      </c>
      <c r="V4391" t="str">
        <f>IF(OR(tickets_cleaned[[#This Row],[resolution_time_hours]]="", tickets_cleaned[[#This Row],[resolution_time_hours]]&lt;0),"",tickets_cleaned[[#This Row],[resolution_time_hours]])</f>
        <v/>
      </c>
    </row>
    <row r="4392" spans="1:22" ht="15" customHeight="1" x14ac:dyDescent="0.2">
      <c r="A4392">
        <v>4391</v>
      </c>
      <c r="B4392" t="s">
        <v>13935</v>
      </c>
      <c r="C4392" t="s">
        <v>14249</v>
      </c>
      <c r="D4392">
        <v>65</v>
      </c>
      <c r="E4392" t="s">
        <v>90</v>
      </c>
      <c r="F4392" t="s">
        <v>724</v>
      </c>
      <c r="G4392" s="1">
        <v>44110</v>
      </c>
      <c r="H4392" t="s">
        <v>24</v>
      </c>
      <c r="I4392" t="s">
        <v>168</v>
      </c>
      <c r="J4392" s="21" t="s">
        <v>14250</v>
      </c>
      <c r="K4392" t="s">
        <v>74</v>
      </c>
      <c r="L4392" t="s">
        <v>14251</v>
      </c>
      <c r="M4392" t="s">
        <v>28</v>
      </c>
      <c r="N4392" t="s">
        <v>32</v>
      </c>
      <c r="O4392" s="15">
        <v>45078.490011574075</v>
      </c>
      <c r="P4392" s="15">
        <v>45078.751122685186</v>
      </c>
      <c r="Q4392">
        <v>3</v>
      </c>
      <c r="R4392">
        <v>6</v>
      </c>
      <c r="S4392">
        <v>1</v>
      </c>
      <c r="T4392">
        <v>0</v>
      </c>
      <c r="U4392">
        <v>0</v>
      </c>
      <c r="V4392">
        <f>IF(OR(tickets_cleaned[[#This Row],[resolution_time_hours]]="", tickets_cleaned[[#This Row],[resolution_time_hours]]&lt;0),"",tickets_cleaned[[#This Row],[resolution_time_hours]])</f>
        <v>6</v>
      </c>
    </row>
    <row r="4393" spans="1:22" ht="15" customHeight="1" x14ac:dyDescent="0.2">
      <c r="A4393">
        <v>4392</v>
      </c>
      <c r="B4393" t="s">
        <v>14252</v>
      </c>
      <c r="C4393" t="s">
        <v>14253</v>
      </c>
      <c r="D4393">
        <v>37</v>
      </c>
      <c r="E4393" t="s">
        <v>58</v>
      </c>
      <c r="F4393" t="s">
        <v>114</v>
      </c>
      <c r="G4393" s="1">
        <v>44369</v>
      </c>
      <c r="H4393" t="s">
        <v>22</v>
      </c>
      <c r="I4393" t="s">
        <v>140</v>
      </c>
      <c r="J4393" t="s">
        <v>14254</v>
      </c>
      <c r="K4393" t="s">
        <v>93</v>
      </c>
      <c r="M4393" t="s">
        <v>27</v>
      </c>
      <c r="N4393" t="s">
        <v>29</v>
      </c>
      <c r="P4393"/>
      <c r="S4393">
        <v>0</v>
      </c>
      <c r="T4393">
        <v>1</v>
      </c>
      <c r="U4393">
        <v>0</v>
      </c>
      <c r="V4393" t="str">
        <f>IF(OR(tickets_cleaned[[#This Row],[resolution_time_hours]]="", tickets_cleaned[[#This Row],[resolution_time_hours]]&lt;0),"",tickets_cleaned[[#This Row],[resolution_time_hours]])</f>
        <v/>
      </c>
    </row>
    <row r="4394" spans="1:22" ht="15" customHeight="1" x14ac:dyDescent="0.2">
      <c r="A4394">
        <v>4393</v>
      </c>
      <c r="B4394" t="s">
        <v>14255</v>
      </c>
      <c r="C4394" t="s">
        <v>14256</v>
      </c>
      <c r="D4394">
        <v>22</v>
      </c>
      <c r="E4394" t="s">
        <v>90</v>
      </c>
      <c r="F4394" t="s">
        <v>275</v>
      </c>
      <c r="G4394" s="1">
        <v>44459</v>
      </c>
      <c r="H4394" t="s">
        <v>22</v>
      </c>
      <c r="I4394" t="s">
        <v>120</v>
      </c>
      <c r="J4394" s="21" t="s">
        <v>14257</v>
      </c>
      <c r="K4394" t="s">
        <v>62</v>
      </c>
      <c r="M4394" t="s">
        <v>28</v>
      </c>
      <c r="N4394" t="s">
        <v>32</v>
      </c>
      <c r="O4394" s="15">
        <v>45078.331006944441</v>
      </c>
      <c r="P4394"/>
      <c r="S4394">
        <v>0</v>
      </c>
      <c r="T4394">
        <v>1</v>
      </c>
      <c r="U4394">
        <v>0</v>
      </c>
      <c r="V4394" t="str">
        <f>IF(OR(tickets_cleaned[[#This Row],[resolution_time_hours]]="", tickets_cleaned[[#This Row],[resolution_time_hours]]&lt;0),"",tickets_cleaned[[#This Row],[resolution_time_hours]])</f>
        <v/>
      </c>
    </row>
    <row r="4395" spans="1:22" ht="15" customHeight="1" x14ac:dyDescent="0.2">
      <c r="A4395">
        <v>4394</v>
      </c>
      <c r="B4395" t="s">
        <v>14258</v>
      </c>
      <c r="C4395" t="s">
        <v>14259</v>
      </c>
      <c r="D4395">
        <v>44</v>
      </c>
      <c r="E4395" t="s">
        <v>58</v>
      </c>
      <c r="F4395" t="s">
        <v>105</v>
      </c>
      <c r="G4395" s="1">
        <v>44119</v>
      </c>
      <c r="H4395" t="s">
        <v>23</v>
      </c>
      <c r="I4395" t="s">
        <v>79</v>
      </c>
      <c r="J4395" s="21" t="s">
        <v>14260</v>
      </c>
      <c r="K4395" t="s">
        <v>62</v>
      </c>
      <c r="M4395" t="s">
        <v>27</v>
      </c>
      <c r="N4395" t="s">
        <v>30</v>
      </c>
      <c r="O4395" s="15">
        <v>45078.205335648148</v>
      </c>
      <c r="P4395"/>
      <c r="S4395">
        <v>0</v>
      </c>
      <c r="T4395">
        <v>1</v>
      </c>
      <c r="U4395">
        <v>0</v>
      </c>
      <c r="V4395" t="str">
        <f>IF(OR(tickets_cleaned[[#This Row],[resolution_time_hours]]="", tickets_cleaned[[#This Row],[resolution_time_hours]]&lt;0),"",tickets_cleaned[[#This Row],[resolution_time_hours]])</f>
        <v/>
      </c>
    </row>
    <row r="4396" spans="1:22" ht="15" customHeight="1" x14ac:dyDescent="0.2">
      <c r="A4396">
        <v>4395</v>
      </c>
      <c r="B4396" t="s">
        <v>14261</v>
      </c>
      <c r="C4396" t="s">
        <v>14262</v>
      </c>
      <c r="D4396">
        <v>23</v>
      </c>
      <c r="E4396" t="s">
        <v>90</v>
      </c>
      <c r="F4396" t="s">
        <v>268</v>
      </c>
      <c r="G4396" s="1">
        <v>44075</v>
      </c>
      <c r="H4396" t="s">
        <v>24</v>
      </c>
      <c r="I4396" t="s">
        <v>60</v>
      </c>
      <c r="J4396" s="21" t="s">
        <v>14263</v>
      </c>
      <c r="K4396" t="s">
        <v>62</v>
      </c>
      <c r="M4396" t="s">
        <v>25</v>
      </c>
      <c r="N4396" t="s">
        <v>32</v>
      </c>
      <c r="O4396" s="15">
        <v>45078.883125</v>
      </c>
      <c r="P4396"/>
      <c r="S4396">
        <v>0</v>
      </c>
      <c r="T4396">
        <v>1</v>
      </c>
      <c r="U4396">
        <v>0</v>
      </c>
      <c r="V4396" t="str">
        <f>IF(OR(tickets_cleaned[[#This Row],[resolution_time_hours]]="", tickets_cleaned[[#This Row],[resolution_time_hours]]&lt;0),"",tickets_cleaned[[#This Row],[resolution_time_hours]])</f>
        <v/>
      </c>
    </row>
    <row r="4397" spans="1:22" ht="15" customHeight="1" x14ac:dyDescent="0.2">
      <c r="A4397">
        <v>4396</v>
      </c>
      <c r="B4397" t="s">
        <v>14264</v>
      </c>
      <c r="C4397" t="s">
        <v>14265</v>
      </c>
      <c r="D4397">
        <v>44</v>
      </c>
      <c r="E4397" t="s">
        <v>58</v>
      </c>
      <c r="F4397" t="s">
        <v>105</v>
      </c>
      <c r="G4397" s="1">
        <v>44238</v>
      </c>
      <c r="H4397" t="s">
        <v>22</v>
      </c>
      <c r="I4397" t="s">
        <v>79</v>
      </c>
      <c r="J4397" s="21" t="s">
        <v>14266</v>
      </c>
      <c r="K4397" t="s">
        <v>62</v>
      </c>
      <c r="M4397" t="s">
        <v>28</v>
      </c>
      <c r="N4397" t="s">
        <v>30</v>
      </c>
      <c r="O4397" s="15">
        <v>45078.781747685185</v>
      </c>
      <c r="P4397"/>
      <c r="S4397">
        <v>0</v>
      </c>
      <c r="T4397">
        <v>1</v>
      </c>
      <c r="U4397">
        <v>0</v>
      </c>
      <c r="V4397" t="str">
        <f>IF(OR(tickets_cleaned[[#This Row],[resolution_time_hours]]="", tickets_cleaned[[#This Row],[resolution_time_hours]]&lt;0),"",tickets_cleaned[[#This Row],[resolution_time_hours]])</f>
        <v/>
      </c>
    </row>
    <row r="4398" spans="1:22" ht="15" customHeight="1" x14ac:dyDescent="0.2">
      <c r="A4398">
        <v>4397</v>
      </c>
      <c r="B4398" t="s">
        <v>14267</v>
      </c>
      <c r="C4398" t="s">
        <v>14268</v>
      </c>
      <c r="D4398">
        <v>65</v>
      </c>
      <c r="E4398" t="s">
        <v>65</v>
      </c>
      <c r="F4398" t="s">
        <v>183</v>
      </c>
      <c r="G4398" s="1">
        <v>44536</v>
      </c>
      <c r="H4398" t="s">
        <v>23</v>
      </c>
      <c r="I4398" t="s">
        <v>79</v>
      </c>
      <c r="J4398" t="s">
        <v>14269</v>
      </c>
      <c r="K4398" t="s">
        <v>93</v>
      </c>
      <c r="M4398" t="s">
        <v>28</v>
      </c>
      <c r="N4398" t="s">
        <v>32</v>
      </c>
      <c r="P4398"/>
      <c r="S4398">
        <v>0</v>
      </c>
      <c r="T4398">
        <v>1</v>
      </c>
      <c r="U4398">
        <v>0</v>
      </c>
      <c r="V4398" t="str">
        <f>IF(OR(tickets_cleaned[[#This Row],[resolution_time_hours]]="", tickets_cleaned[[#This Row],[resolution_time_hours]]&lt;0),"",tickets_cleaned[[#This Row],[resolution_time_hours]])</f>
        <v/>
      </c>
    </row>
    <row r="4399" spans="1:22" ht="15" customHeight="1" x14ac:dyDescent="0.2">
      <c r="A4399">
        <v>4398</v>
      </c>
      <c r="B4399" t="s">
        <v>14270</v>
      </c>
      <c r="C4399" t="s">
        <v>14271</v>
      </c>
      <c r="D4399">
        <v>23</v>
      </c>
      <c r="E4399" t="s">
        <v>90</v>
      </c>
      <c r="F4399" t="s">
        <v>268</v>
      </c>
      <c r="G4399" s="1">
        <v>43941</v>
      </c>
      <c r="H4399" t="s">
        <v>23</v>
      </c>
      <c r="I4399" t="s">
        <v>176</v>
      </c>
      <c r="J4399" s="21" t="s">
        <v>14272</v>
      </c>
      <c r="K4399" t="s">
        <v>93</v>
      </c>
      <c r="M4399" t="s">
        <v>26</v>
      </c>
      <c r="N4399" t="s">
        <v>31</v>
      </c>
      <c r="P4399"/>
      <c r="S4399">
        <v>0</v>
      </c>
      <c r="T4399">
        <v>1</v>
      </c>
      <c r="U4399">
        <v>0</v>
      </c>
      <c r="V4399" t="str">
        <f>IF(OR(tickets_cleaned[[#This Row],[resolution_time_hours]]="", tickets_cleaned[[#This Row],[resolution_time_hours]]&lt;0),"",tickets_cleaned[[#This Row],[resolution_time_hours]])</f>
        <v/>
      </c>
    </row>
    <row r="4400" spans="1:22" ht="15" customHeight="1" x14ac:dyDescent="0.2">
      <c r="A4400">
        <v>4399</v>
      </c>
      <c r="B4400" t="s">
        <v>14273</v>
      </c>
      <c r="C4400" t="s">
        <v>14274</v>
      </c>
      <c r="D4400">
        <v>27</v>
      </c>
      <c r="E4400" t="s">
        <v>65</v>
      </c>
      <c r="F4400" t="s">
        <v>152</v>
      </c>
      <c r="G4400" s="1">
        <v>44201</v>
      </c>
      <c r="H4400" t="s">
        <v>20</v>
      </c>
      <c r="I4400" t="s">
        <v>140</v>
      </c>
      <c r="J4400" s="21" t="s">
        <v>14275</v>
      </c>
      <c r="K4400" t="s">
        <v>74</v>
      </c>
      <c r="L4400" t="s">
        <v>14276</v>
      </c>
      <c r="M4400" t="s">
        <v>25</v>
      </c>
      <c r="N4400" t="s">
        <v>31</v>
      </c>
      <c r="O4400" s="15">
        <v>45078.033888888887</v>
      </c>
      <c r="P4400" s="15">
        <v>45078.303333333337</v>
      </c>
      <c r="Q4400">
        <v>5</v>
      </c>
      <c r="R4400">
        <v>6</v>
      </c>
      <c r="S4400">
        <v>1</v>
      </c>
      <c r="T4400">
        <v>0</v>
      </c>
      <c r="U4400">
        <v>0</v>
      </c>
      <c r="V4400">
        <f>IF(OR(tickets_cleaned[[#This Row],[resolution_time_hours]]="", tickets_cleaned[[#This Row],[resolution_time_hours]]&lt;0),"",tickets_cleaned[[#This Row],[resolution_time_hours]])</f>
        <v>6</v>
      </c>
    </row>
    <row r="4401" spans="1:22" ht="15" customHeight="1" x14ac:dyDescent="0.2">
      <c r="A4401">
        <v>4400</v>
      </c>
      <c r="B4401" t="s">
        <v>14277</v>
      </c>
      <c r="C4401" t="s">
        <v>14278</v>
      </c>
      <c r="D4401">
        <v>53</v>
      </c>
      <c r="E4401" t="s">
        <v>65</v>
      </c>
      <c r="F4401" t="s">
        <v>342</v>
      </c>
      <c r="G4401" s="1">
        <v>44248</v>
      </c>
      <c r="H4401" t="s">
        <v>20</v>
      </c>
      <c r="I4401" t="s">
        <v>79</v>
      </c>
      <c r="J4401" s="21" t="s">
        <v>14279</v>
      </c>
      <c r="K4401" t="s">
        <v>74</v>
      </c>
      <c r="L4401" t="s">
        <v>14280</v>
      </c>
      <c r="M4401" t="s">
        <v>27</v>
      </c>
      <c r="N4401" t="s">
        <v>30</v>
      </c>
      <c r="O4401" s="15">
        <v>45078.231828703705</v>
      </c>
      <c r="P4401" s="15">
        <v>45078.949189814812</v>
      </c>
      <c r="Q4401">
        <v>4</v>
      </c>
      <c r="R4401">
        <v>17</v>
      </c>
      <c r="S4401">
        <v>1</v>
      </c>
      <c r="T4401">
        <v>0</v>
      </c>
      <c r="U4401">
        <v>0</v>
      </c>
      <c r="V4401">
        <f>IF(OR(tickets_cleaned[[#This Row],[resolution_time_hours]]="", tickets_cleaned[[#This Row],[resolution_time_hours]]&lt;0),"",tickets_cleaned[[#This Row],[resolution_time_hours]])</f>
        <v>17</v>
      </c>
    </row>
    <row r="4402" spans="1:22" ht="15" customHeight="1" x14ac:dyDescent="0.2">
      <c r="A4402">
        <v>4401</v>
      </c>
      <c r="B4402" t="s">
        <v>14281</v>
      </c>
      <c r="C4402" t="s">
        <v>14282</v>
      </c>
      <c r="D4402">
        <v>69</v>
      </c>
      <c r="E4402" t="s">
        <v>58</v>
      </c>
      <c r="F4402" t="s">
        <v>114</v>
      </c>
      <c r="G4402" s="1">
        <v>44236</v>
      </c>
      <c r="H4402" t="s">
        <v>23</v>
      </c>
      <c r="I4402" t="s">
        <v>140</v>
      </c>
      <c r="J4402" s="21" t="s">
        <v>14283</v>
      </c>
      <c r="K4402" t="s">
        <v>74</v>
      </c>
      <c r="L4402" t="s">
        <v>14284</v>
      </c>
      <c r="M4402" t="s">
        <v>26</v>
      </c>
      <c r="N4402" t="s">
        <v>32</v>
      </c>
      <c r="O4402" s="15">
        <v>45078.619351851848</v>
      </c>
      <c r="P4402" s="15">
        <v>45078.963796296295</v>
      </c>
      <c r="Q4402">
        <v>1</v>
      </c>
      <c r="R4402">
        <v>8</v>
      </c>
      <c r="S4402">
        <v>1</v>
      </c>
      <c r="T4402">
        <v>0</v>
      </c>
      <c r="U4402">
        <v>1</v>
      </c>
      <c r="V4402">
        <f>IF(OR(tickets_cleaned[[#This Row],[resolution_time_hours]]="", tickets_cleaned[[#This Row],[resolution_time_hours]]&lt;0),"",tickets_cleaned[[#This Row],[resolution_time_hours]])</f>
        <v>8</v>
      </c>
    </row>
    <row r="4403" spans="1:22" ht="15" customHeight="1" x14ac:dyDescent="0.2">
      <c r="A4403">
        <v>4402</v>
      </c>
      <c r="B4403" t="s">
        <v>14285</v>
      </c>
      <c r="C4403" t="s">
        <v>14286</v>
      </c>
      <c r="D4403">
        <v>54</v>
      </c>
      <c r="E4403" t="s">
        <v>65</v>
      </c>
      <c r="F4403" t="s">
        <v>680</v>
      </c>
      <c r="G4403" s="1">
        <v>44427</v>
      </c>
      <c r="H4403" t="s">
        <v>24</v>
      </c>
      <c r="I4403" t="s">
        <v>79</v>
      </c>
      <c r="J4403" s="21" t="s">
        <v>14287</v>
      </c>
      <c r="K4403" t="s">
        <v>62</v>
      </c>
      <c r="M4403" t="s">
        <v>26</v>
      </c>
      <c r="N4403" t="s">
        <v>30</v>
      </c>
      <c r="O4403" s="15">
        <v>45078.906168981484</v>
      </c>
      <c r="P4403"/>
      <c r="S4403">
        <v>0</v>
      </c>
      <c r="T4403">
        <v>1</v>
      </c>
      <c r="U4403">
        <v>0</v>
      </c>
      <c r="V4403" t="str">
        <f>IF(OR(tickets_cleaned[[#This Row],[resolution_time_hours]]="", tickets_cleaned[[#This Row],[resolution_time_hours]]&lt;0),"",tickets_cleaned[[#This Row],[resolution_time_hours]])</f>
        <v/>
      </c>
    </row>
    <row r="4404" spans="1:22" ht="15" customHeight="1" x14ac:dyDescent="0.2">
      <c r="A4404">
        <v>4403</v>
      </c>
      <c r="B4404" t="s">
        <v>14288</v>
      </c>
      <c r="C4404" t="s">
        <v>14289</v>
      </c>
      <c r="D4404">
        <v>62</v>
      </c>
      <c r="E4404" t="s">
        <v>90</v>
      </c>
      <c r="F4404" t="s">
        <v>139</v>
      </c>
      <c r="G4404" s="1">
        <v>44099</v>
      </c>
      <c r="H4404" t="s">
        <v>22</v>
      </c>
      <c r="I4404" t="s">
        <v>126</v>
      </c>
      <c r="J4404" s="21" t="s">
        <v>14290</v>
      </c>
      <c r="K4404" t="s">
        <v>93</v>
      </c>
      <c r="M4404" t="s">
        <v>28</v>
      </c>
      <c r="N4404" t="s">
        <v>30</v>
      </c>
      <c r="P4404"/>
      <c r="S4404">
        <v>0</v>
      </c>
      <c r="T4404">
        <v>1</v>
      </c>
      <c r="U4404">
        <v>0</v>
      </c>
      <c r="V4404" t="str">
        <f>IF(OR(tickets_cleaned[[#This Row],[resolution_time_hours]]="", tickets_cleaned[[#This Row],[resolution_time_hours]]&lt;0),"",tickets_cleaned[[#This Row],[resolution_time_hours]])</f>
        <v/>
      </c>
    </row>
    <row r="4405" spans="1:22" ht="15" customHeight="1" x14ac:dyDescent="0.2">
      <c r="A4405">
        <v>4404</v>
      </c>
      <c r="B4405" t="s">
        <v>14291</v>
      </c>
      <c r="C4405" t="s">
        <v>14292</v>
      </c>
      <c r="D4405">
        <v>67</v>
      </c>
      <c r="E4405" t="s">
        <v>90</v>
      </c>
      <c r="F4405" t="s">
        <v>156</v>
      </c>
      <c r="G4405" s="1">
        <v>44445</v>
      </c>
      <c r="H4405" t="s">
        <v>23</v>
      </c>
      <c r="I4405" t="s">
        <v>106</v>
      </c>
      <c r="J4405" t="s">
        <v>14293</v>
      </c>
      <c r="K4405" t="s">
        <v>93</v>
      </c>
      <c r="M4405" t="s">
        <v>25</v>
      </c>
      <c r="N4405" t="s">
        <v>32</v>
      </c>
      <c r="P4405"/>
      <c r="S4405">
        <v>0</v>
      </c>
      <c r="T4405">
        <v>1</v>
      </c>
      <c r="U4405">
        <v>0</v>
      </c>
      <c r="V4405" t="str">
        <f>IF(OR(tickets_cleaned[[#This Row],[resolution_time_hours]]="", tickets_cleaned[[#This Row],[resolution_time_hours]]&lt;0),"",tickets_cleaned[[#This Row],[resolution_time_hours]])</f>
        <v/>
      </c>
    </row>
    <row r="4406" spans="1:22" ht="15" customHeight="1" x14ac:dyDescent="0.2">
      <c r="A4406">
        <v>4405</v>
      </c>
      <c r="B4406" t="s">
        <v>14294</v>
      </c>
      <c r="C4406" t="s">
        <v>14295</v>
      </c>
      <c r="D4406">
        <v>19</v>
      </c>
      <c r="E4406" t="s">
        <v>58</v>
      </c>
      <c r="F4406" t="s">
        <v>66</v>
      </c>
      <c r="G4406" s="1">
        <v>43843</v>
      </c>
      <c r="H4406" t="s">
        <v>23</v>
      </c>
      <c r="I4406" t="s">
        <v>120</v>
      </c>
      <c r="J4406" t="s">
        <v>1794</v>
      </c>
      <c r="K4406" t="s">
        <v>74</v>
      </c>
      <c r="L4406" t="s">
        <v>14296</v>
      </c>
      <c r="M4406" t="s">
        <v>26</v>
      </c>
      <c r="N4406" t="s">
        <v>32</v>
      </c>
      <c r="O4406" s="15">
        <v>45077.995775462965</v>
      </c>
      <c r="P4406" s="15">
        <v>45078.085358796299</v>
      </c>
      <c r="Q4406">
        <v>2</v>
      </c>
      <c r="R4406">
        <v>2</v>
      </c>
      <c r="S4406">
        <v>1</v>
      </c>
      <c r="T4406">
        <v>0</v>
      </c>
      <c r="U4406">
        <v>1</v>
      </c>
      <c r="V4406">
        <f>IF(OR(tickets_cleaned[[#This Row],[resolution_time_hours]]="", tickets_cleaned[[#This Row],[resolution_time_hours]]&lt;0),"",tickets_cleaned[[#This Row],[resolution_time_hours]])</f>
        <v>2</v>
      </c>
    </row>
    <row r="4407" spans="1:22" ht="15" customHeight="1" x14ac:dyDescent="0.2">
      <c r="A4407">
        <v>4406</v>
      </c>
      <c r="B4407" t="s">
        <v>14297</v>
      </c>
      <c r="C4407" t="s">
        <v>14298</v>
      </c>
      <c r="D4407">
        <v>51</v>
      </c>
      <c r="E4407" t="s">
        <v>65</v>
      </c>
      <c r="F4407" t="s">
        <v>175</v>
      </c>
      <c r="G4407" s="1">
        <v>44387</v>
      </c>
      <c r="H4407" t="s">
        <v>20</v>
      </c>
      <c r="I4407" t="s">
        <v>20</v>
      </c>
      <c r="J4407" s="21" t="s">
        <v>14299</v>
      </c>
      <c r="K4407" t="s">
        <v>62</v>
      </c>
      <c r="M4407" t="s">
        <v>27</v>
      </c>
      <c r="N4407" t="s">
        <v>32</v>
      </c>
      <c r="O4407" s="15">
        <v>45078.956909722219</v>
      </c>
      <c r="P4407"/>
      <c r="S4407">
        <v>0</v>
      </c>
      <c r="T4407">
        <v>1</v>
      </c>
      <c r="U4407">
        <v>0</v>
      </c>
      <c r="V4407" t="str">
        <f>IF(OR(tickets_cleaned[[#This Row],[resolution_time_hours]]="", tickets_cleaned[[#This Row],[resolution_time_hours]]&lt;0),"",tickets_cleaned[[#This Row],[resolution_time_hours]])</f>
        <v/>
      </c>
    </row>
    <row r="4408" spans="1:22" ht="15" customHeight="1" x14ac:dyDescent="0.2">
      <c r="A4408">
        <v>4407</v>
      </c>
      <c r="B4408" t="s">
        <v>14300</v>
      </c>
      <c r="C4408" t="s">
        <v>14301</v>
      </c>
      <c r="D4408">
        <v>41</v>
      </c>
      <c r="E4408" t="s">
        <v>90</v>
      </c>
      <c r="F4408" t="s">
        <v>183</v>
      </c>
      <c r="G4408" s="1">
        <v>44037</v>
      </c>
      <c r="H4408" t="s">
        <v>23</v>
      </c>
      <c r="I4408" t="s">
        <v>126</v>
      </c>
      <c r="J4408" s="21" t="s">
        <v>14302</v>
      </c>
      <c r="K4408" t="s">
        <v>62</v>
      </c>
      <c r="M4408" t="s">
        <v>26</v>
      </c>
      <c r="N4408" t="s">
        <v>31</v>
      </c>
      <c r="O4408" s="15">
        <v>45078.041643518518</v>
      </c>
      <c r="P4408"/>
      <c r="S4408">
        <v>0</v>
      </c>
      <c r="T4408">
        <v>1</v>
      </c>
      <c r="U4408">
        <v>0</v>
      </c>
      <c r="V4408" t="str">
        <f>IF(OR(tickets_cleaned[[#This Row],[resolution_time_hours]]="", tickets_cleaned[[#This Row],[resolution_time_hours]]&lt;0),"",tickets_cleaned[[#This Row],[resolution_time_hours]])</f>
        <v/>
      </c>
    </row>
    <row r="4409" spans="1:22" ht="15" customHeight="1" x14ac:dyDescent="0.2">
      <c r="A4409">
        <v>4408</v>
      </c>
      <c r="B4409" t="s">
        <v>14303</v>
      </c>
      <c r="C4409" t="s">
        <v>14304</v>
      </c>
      <c r="D4409">
        <v>46</v>
      </c>
      <c r="E4409" t="s">
        <v>58</v>
      </c>
      <c r="F4409" t="s">
        <v>342</v>
      </c>
      <c r="G4409" s="1">
        <v>44466</v>
      </c>
      <c r="H4409" t="s">
        <v>21</v>
      </c>
      <c r="I4409" t="s">
        <v>140</v>
      </c>
      <c r="J4409" s="21" t="s">
        <v>14305</v>
      </c>
      <c r="K4409" t="s">
        <v>62</v>
      </c>
      <c r="M4409" t="s">
        <v>26</v>
      </c>
      <c r="N4409" t="s">
        <v>32</v>
      </c>
      <c r="O4409" s="15">
        <v>45078.57707175926</v>
      </c>
      <c r="P4409"/>
      <c r="S4409">
        <v>0</v>
      </c>
      <c r="T4409">
        <v>1</v>
      </c>
      <c r="U4409">
        <v>0</v>
      </c>
      <c r="V4409" t="str">
        <f>IF(OR(tickets_cleaned[[#This Row],[resolution_time_hours]]="", tickets_cleaned[[#This Row],[resolution_time_hours]]&lt;0),"",tickets_cleaned[[#This Row],[resolution_time_hours]])</f>
        <v/>
      </c>
    </row>
    <row r="4410" spans="1:22" ht="15" customHeight="1" x14ac:dyDescent="0.2">
      <c r="A4410">
        <v>4409</v>
      </c>
      <c r="B4410" t="s">
        <v>6043</v>
      </c>
      <c r="C4410" t="s">
        <v>14306</v>
      </c>
      <c r="D4410">
        <v>48</v>
      </c>
      <c r="E4410" t="s">
        <v>90</v>
      </c>
      <c r="F4410" t="s">
        <v>199</v>
      </c>
      <c r="G4410" s="1">
        <v>44072</v>
      </c>
      <c r="H4410" t="s">
        <v>22</v>
      </c>
      <c r="I4410" t="s">
        <v>67</v>
      </c>
      <c r="J4410" t="s">
        <v>14307</v>
      </c>
      <c r="K4410" t="s">
        <v>74</v>
      </c>
      <c r="L4410" t="s">
        <v>14308</v>
      </c>
      <c r="M4410" t="s">
        <v>28</v>
      </c>
      <c r="N4410" t="s">
        <v>32</v>
      </c>
      <c r="O4410" s="15">
        <v>45078.785416666666</v>
      </c>
      <c r="P4410" s="15">
        <v>45078.250694444447</v>
      </c>
      <c r="Q4410">
        <v>3</v>
      </c>
      <c r="S4410">
        <v>1</v>
      </c>
      <c r="T4410">
        <v>0</v>
      </c>
      <c r="U4410">
        <v>0</v>
      </c>
      <c r="V4410" t="str">
        <f>IF(OR(tickets_cleaned[[#This Row],[resolution_time_hours]]="", tickets_cleaned[[#This Row],[resolution_time_hours]]&lt;0),"",tickets_cleaned[[#This Row],[resolution_time_hours]])</f>
        <v/>
      </c>
    </row>
    <row r="4411" spans="1:22" ht="15" customHeight="1" x14ac:dyDescent="0.2">
      <c r="A4411">
        <v>4410</v>
      </c>
      <c r="B4411" t="s">
        <v>14309</v>
      </c>
      <c r="C4411" t="s">
        <v>14310</v>
      </c>
      <c r="D4411">
        <v>33</v>
      </c>
      <c r="E4411" t="s">
        <v>65</v>
      </c>
      <c r="F4411" t="s">
        <v>161</v>
      </c>
      <c r="G4411" s="1">
        <v>43887</v>
      </c>
      <c r="H4411" t="s">
        <v>21</v>
      </c>
      <c r="I4411" t="s">
        <v>101</v>
      </c>
      <c r="J4411" s="21" t="s">
        <v>14311</v>
      </c>
      <c r="K4411" t="s">
        <v>93</v>
      </c>
      <c r="M4411" t="s">
        <v>27</v>
      </c>
      <c r="N4411" t="s">
        <v>30</v>
      </c>
      <c r="P4411"/>
      <c r="S4411">
        <v>0</v>
      </c>
      <c r="T4411">
        <v>1</v>
      </c>
      <c r="U4411">
        <v>0</v>
      </c>
      <c r="V4411" t="str">
        <f>IF(OR(tickets_cleaned[[#This Row],[resolution_time_hours]]="", tickets_cleaned[[#This Row],[resolution_time_hours]]&lt;0),"",tickets_cleaned[[#This Row],[resolution_time_hours]])</f>
        <v/>
      </c>
    </row>
    <row r="4412" spans="1:22" ht="15" customHeight="1" x14ac:dyDescent="0.2">
      <c r="A4412">
        <v>4411</v>
      </c>
      <c r="B4412" t="s">
        <v>14312</v>
      </c>
      <c r="C4412" t="s">
        <v>14313</v>
      </c>
      <c r="D4412">
        <v>63</v>
      </c>
      <c r="E4412" t="s">
        <v>65</v>
      </c>
      <c r="F4412" t="s">
        <v>139</v>
      </c>
      <c r="G4412" s="1">
        <v>44047</v>
      </c>
      <c r="H4412" t="s">
        <v>21</v>
      </c>
      <c r="I4412" t="s">
        <v>60</v>
      </c>
      <c r="J4412" s="21" t="s">
        <v>14314</v>
      </c>
      <c r="K4412" t="s">
        <v>74</v>
      </c>
      <c r="L4412" t="s">
        <v>14315</v>
      </c>
      <c r="M4412" t="s">
        <v>26</v>
      </c>
      <c r="N4412" t="s">
        <v>29</v>
      </c>
      <c r="O4412" s="15">
        <v>45078.341006944444</v>
      </c>
      <c r="P4412" s="15">
        <v>45078.608368055553</v>
      </c>
      <c r="Q4412">
        <v>3</v>
      </c>
      <c r="R4412">
        <v>6</v>
      </c>
      <c r="S4412">
        <v>1</v>
      </c>
      <c r="T4412">
        <v>0</v>
      </c>
      <c r="U4412">
        <v>0</v>
      </c>
      <c r="V4412">
        <f>IF(OR(tickets_cleaned[[#This Row],[resolution_time_hours]]="", tickets_cleaned[[#This Row],[resolution_time_hours]]&lt;0),"",tickets_cleaned[[#This Row],[resolution_time_hours]])</f>
        <v>6</v>
      </c>
    </row>
    <row r="4413" spans="1:22" ht="15" customHeight="1" x14ac:dyDescent="0.2">
      <c r="A4413">
        <v>4412</v>
      </c>
      <c r="B4413" t="s">
        <v>14316</v>
      </c>
      <c r="C4413" t="s">
        <v>14317</v>
      </c>
      <c r="D4413">
        <v>49</v>
      </c>
      <c r="E4413" t="s">
        <v>58</v>
      </c>
      <c r="F4413" t="s">
        <v>96</v>
      </c>
      <c r="G4413" s="1">
        <v>44000</v>
      </c>
      <c r="H4413" t="s">
        <v>20</v>
      </c>
      <c r="I4413" t="s">
        <v>126</v>
      </c>
      <c r="J4413" s="21" t="s">
        <v>14318</v>
      </c>
      <c r="K4413" t="s">
        <v>62</v>
      </c>
      <c r="M4413" t="s">
        <v>28</v>
      </c>
      <c r="N4413" t="s">
        <v>29</v>
      </c>
      <c r="O4413" s="15">
        <v>45078.811851851853</v>
      </c>
      <c r="P4413"/>
      <c r="S4413">
        <v>0</v>
      </c>
      <c r="T4413">
        <v>1</v>
      </c>
      <c r="U4413">
        <v>0</v>
      </c>
      <c r="V4413" t="str">
        <f>IF(OR(tickets_cleaned[[#This Row],[resolution_time_hours]]="", tickets_cleaned[[#This Row],[resolution_time_hours]]&lt;0),"",tickets_cleaned[[#This Row],[resolution_time_hours]])</f>
        <v/>
      </c>
    </row>
    <row r="4414" spans="1:22" ht="15" customHeight="1" x14ac:dyDescent="0.2">
      <c r="A4414">
        <v>4413</v>
      </c>
      <c r="B4414" t="s">
        <v>14319</v>
      </c>
      <c r="C4414" t="s">
        <v>14320</v>
      </c>
      <c r="D4414">
        <v>61</v>
      </c>
      <c r="E4414" t="s">
        <v>90</v>
      </c>
      <c r="F4414" t="s">
        <v>100</v>
      </c>
      <c r="G4414" s="1">
        <v>44376</v>
      </c>
      <c r="H4414" t="s">
        <v>20</v>
      </c>
      <c r="I4414" t="s">
        <v>20</v>
      </c>
      <c r="J4414" t="s">
        <v>14321</v>
      </c>
      <c r="K4414" t="s">
        <v>74</v>
      </c>
      <c r="L4414" t="s">
        <v>14322</v>
      </c>
      <c r="M4414" t="s">
        <v>27</v>
      </c>
      <c r="N4414" t="s">
        <v>29</v>
      </c>
      <c r="O4414" s="15">
        <v>45078.583402777775</v>
      </c>
      <c r="P4414" s="15">
        <v>45078.360486111109</v>
      </c>
      <c r="Q4414">
        <v>2</v>
      </c>
      <c r="S4414">
        <v>1</v>
      </c>
      <c r="T4414">
        <v>0</v>
      </c>
      <c r="U4414">
        <v>1</v>
      </c>
      <c r="V4414" t="str">
        <f>IF(OR(tickets_cleaned[[#This Row],[resolution_time_hours]]="", tickets_cleaned[[#This Row],[resolution_time_hours]]&lt;0),"",tickets_cleaned[[#This Row],[resolution_time_hours]])</f>
        <v/>
      </c>
    </row>
    <row r="4415" spans="1:22" ht="15" customHeight="1" x14ac:dyDescent="0.2">
      <c r="A4415">
        <v>4414</v>
      </c>
      <c r="B4415" t="s">
        <v>14323</v>
      </c>
      <c r="C4415" t="s">
        <v>14324</v>
      </c>
      <c r="D4415">
        <v>19</v>
      </c>
      <c r="E4415" t="s">
        <v>65</v>
      </c>
      <c r="F4415" t="s">
        <v>119</v>
      </c>
      <c r="G4415" s="1">
        <v>43833</v>
      </c>
      <c r="H4415" t="s">
        <v>22</v>
      </c>
      <c r="I4415" t="s">
        <v>91</v>
      </c>
      <c r="J4415" t="s">
        <v>14325</v>
      </c>
      <c r="K4415" t="s">
        <v>93</v>
      </c>
      <c r="M4415" t="s">
        <v>26</v>
      </c>
      <c r="N4415" t="s">
        <v>31</v>
      </c>
      <c r="P4415"/>
      <c r="S4415">
        <v>0</v>
      </c>
      <c r="T4415">
        <v>1</v>
      </c>
      <c r="U4415">
        <v>0</v>
      </c>
      <c r="V4415" t="str">
        <f>IF(OR(tickets_cleaned[[#This Row],[resolution_time_hours]]="", tickets_cleaned[[#This Row],[resolution_time_hours]]&lt;0),"",tickets_cleaned[[#This Row],[resolution_time_hours]])</f>
        <v/>
      </c>
    </row>
    <row r="4416" spans="1:22" ht="15" customHeight="1" x14ac:dyDescent="0.2">
      <c r="A4416">
        <v>4415</v>
      </c>
      <c r="B4416" t="s">
        <v>14326</v>
      </c>
      <c r="C4416" t="s">
        <v>14327</v>
      </c>
      <c r="D4416">
        <v>35</v>
      </c>
      <c r="E4416" t="s">
        <v>90</v>
      </c>
      <c r="F4416" t="s">
        <v>134</v>
      </c>
      <c r="G4416" s="1">
        <v>43989</v>
      </c>
      <c r="H4416" t="s">
        <v>23</v>
      </c>
      <c r="I4416" t="s">
        <v>176</v>
      </c>
      <c r="J4416" s="21" t="s">
        <v>14328</v>
      </c>
      <c r="K4416" t="s">
        <v>93</v>
      </c>
      <c r="M4416" t="s">
        <v>25</v>
      </c>
      <c r="N4416" t="s">
        <v>32</v>
      </c>
      <c r="P4416"/>
      <c r="S4416">
        <v>0</v>
      </c>
      <c r="T4416">
        <v>1</v>
      </c>
      <c r="U4416">
        <v>0</v>
      </c>
      <c r="V4416" t="str">
        <f>IF(OR(tickets_cleaned[[#This Row],[resolution_time_hours]]="", tickets_cleaned[[#This Row],[resolution_time_hours]]&lt;0),"",tickets_cleaned[[#This Row],[resolution_time_hours]])</f>
        <v/>
      </c>
    </row>
    <row r="4417" spans="1:22" ht="15" customHeight="1" x14ac:dyDescent="0.2">
      <c r="A4417">
        <v>4416</v>
      </c>
      <c r="B4417" t="s">
        <v>14329</v>
      </c>
      <c r="C4417" t="s">
        <v>14330</v>
      </c>
      <c r="D4417">
        <v>43</v>
      </c>
      <c r="E4417" t="s">
        <v>90</v>
      </c>
      <c r="F4417" t="s">
        <v>71</v>
      </c>
      <c r="G4417" s="1">
        <v>44031</v>
      </c>
      <c r="H4417" t="s">
        <v>20</v>
      </c>
      <c r="I4417" t="s">
        <v>67</v>
      </c>
      <c r="J4417" s="21" t="s">
        <v>14331</v>
      </c>
      <c r="K4417" t="s">
        <v>74</v>
      </c>
      <c r="L4417" t="s">
        <v>14332</v>
      </c>
      <c r="M4417" t="s">
        <v>27</v>
      </c>
      <c r="N4417" t="s">
        <v>30</v>
      </c>
      <c r="O4417" s="15">
        <v>45078.609837962962</v>
      </c>
      <c r="P4417" s="15">
        <v>45078.758449074077</v>
      </c>
      <c r="Q4417">
        <v>3</v>
      </c>
      <c r="R4417">
        <v>3</v>
      </c>
      <c r="S4417">
        <v>1</v>
      </c>
      <c r="T4417">
        <v>0</v>
      </c>
      <c r="U4417">
        <v>0</v>
      </c>
      <c r="V4417">
        <f>IF(OR(tickets_cleaned[[#This Row],[resolution_time_hours]]="", tickets_cleaned[[#This Row],[resolution_time_hours]]&lt;0),"",tickets_cleaned[[#This Row],[resolution_time_hours]])</f>
        <v>3</v>
      </c>
    </row>
    <row r="4418" spans="1:22" ht="15" customHeight="1" x14ac:dyDescent="0.2">
      <c r="A4418">
        <v>4417</v>
      </c>
      <c r="B4418" t="s">
        <v>14333</v>
      </c>
      <c r="C4418" t="s">
        <v>14334</v>
      </c>
      <c r="D4418">
        <v>48</v>
      </c>
      <c r="E4418" t="s">
        <v>90</v>
      </c>
      <c r="F4418" t="s">
        <v>105</v>
      </c>
      <c r="G4418" s="1">
        <v>43834</v>
      </c>
      <c r="H4418" t="s">
        <v>23</v>
      </c>
      <c r="I4418" t="s">
        <v>176</v>
      </c>
      <c r="J4418" s="21" t="s">
        <v>14335</v>
      </c>
      <c r="K4418" t="s">
        <v>93</v>
      </c>
      <c r="M4418" t="s">
        <v>25</v>
      </c>
      <c r="N4418" t="s">
        <v>29</v>
      </c>
      <c r="P4418"/>
      <c r="S4418">
        <v>0</v>
      </c>
      <c r="T4418">
        <v>1</v>
      </c>
      <c r="U4418">
        <v>0</v>
      </c>
      <c r="V4418" t="str">
        <f>IF(OR(tickets_cleaned[[#This Row],[resolution_time_hours]]="", tickets_cleaned[[#This Row],[resolution_time_hours]]&lt;0),"",tickets_cleaned[[#This Row],[resolution_time_hours]])</f>
        <v/>
      </c>
    </row>
    <row r="4419" spans="1:22" ht="15" customHeight="1" x14ac:dyDescent="0.2">
      <c r="A4419">
        <v>4418</v>
      </c>
      <c r="B4419" t="s">
        <v>14336</v>
      </c>
      <c r="C4419" t="s">
        <v>14337</v>
      </c>
      <c r="D4419">
        <v>56</v>
      </c>
      <c r="E4419" t="s">
        <v>65</v>
      </c>
      <c r="F4419" t="s">
        <v>275</v>
      </c>
      <c r="G4419" s="1">
        <v>43969</v>
      </c>
      <c r="H4419" t="s">
        <v>20</v>
      </c>
      <c r="I4419" t="s">
        <v>168</v>
      </c>
      <c r="J4419" s="21" t="s">
        <v>14338</v>
      </c>
      <c r="K4419" t="s">
        <v>74</v>
      </c>
      <c r="L4419" t="s">
        <v>14339</v>
      </c>
      <c r="M4419" t="s">
        <v>28</v>
      </c>
      <c r="N4419" t="s">
        <v>29</v>
      </c>
      <c r="O4419" s="15">
        <v>45078.277916666666</v>
      </c>
      <c r="P4419" s="15">
        <v>45078.593888888892</v>
      </c>
      <c r="Q4419">
        <v>5</v>
      </c>
      <c r="R4419">
        <v>7</v>
      </c>
      <c r="S4419">
        <v>1</v>
      </c>
      <c r="T4419">
        <v>0</v>
      </c>
      <c r="U4419">
        <v>0</v>
      </c>
      <c r="V4419">
        <f>IF(OR(tickets_cleaned[[#This Row],[resolution_time_hours]]="", tickets_cleaned[[#This Row],[resolution_time_hours]]&lt;0),"",tickets_cleaned[[#This Row],[resolution_time_hours]])</f>
        <v>7</v>
      </c>
    </row>
    <row r="4420" spans="1:22" ht="15" customHeight="1" x14ac:dyDescent="0.2">
      <c r="A4420">
        <v>4419</v>
      </c>
      <c r="B4420" t="s">
        <v>14340</v>
      </c>
      <c r="C4420" t="s">
        <v>14341</v>
      </c>
      <c r="D4420">
        <v>31</v>
      </c>
      <c r="E4420" t="s">
        <v>65</v>
      </c>
      <c r="F4420" t="s">
        <v>342</v>
      </c>
      <c r="G4420" s="1">
        <v>44173</v>
      </c>
      <c r="H4420" t="s">
        <v>24</v>
      </c>
      <c r="I4420" t="s">
        <v>106</v>
      </c>
      <c r="J4420" t="s">
        <v>14342</v>
      </c>
      <c r="K4420" t="s">
        <v>62</v>
      </c>
      <c r="M4420" t="s">
        <v>27</v>
      </c>
      <c r="N4420" t="s">
        <v>31</v>
      </c>
      <c r="O4420" s="15">
        <v>45078.890428240738</v>
      </c>
      <c r="P4420"/>
      <c r="S4420">
        <v>0</v>
      </c>
      <c r="T4420">
        <v>1</v>
      </c>
      <c r="U4420">
        <v>0</v>
      </c>
      <c r="V4420" t="str">
        <f>IF(OR(tickets_cleaned[[#This Row],[resolution_time_hours]]="", tickets_cleaned[[#This Row],[resolution_time_hours]]&lt;0),"",tickets_cleaned[[#This Row],[resolution_time_hours]])</f>
        <v/>
      </c>
    </row>
    <row r="4421" spans="1:22" ht="15" customHeight="1" x14ac:dyDescent="0.2">
      <c r="A4421">
        <v>4420</v>
      </c>
      <c r="B4421" t="s">
        <v>14343</v>
      </c>
      <c r="C4421" t="s">
        <v>14344</v>
      </c>
      <c r="D4421">
        <v>67</v>
      </c>
      <c r="E4421" t="s">
        <v>58</v>
      </c>
      <c r="F4421" t="s">
        <v>199</v>
      </c>
      <c r="G4421" s="1">
        <v>44371</v>
      </c>
      <c r="H4421" t="s">
        <v>24</v>
      </c>
      <c r="I4421" t="s">
        <v>120</v>
      </c>
      <c r="J4421" t="s">
        <v>14345</v>
      </c>
      <c r="K4421" t="s">
        <v>62</v>
      </c>
      <c r="M4421" t="s">
        <v>25</v>
      </c>
      <c r="N4421" t="s">
        <v>32</v>
      </c>
      <c r="O4421" s="15">
        <v>45078.049456018518</v>
      </c>
      <c r="P4421"/>
      <c r="S4421">
        <v>0</v>
      </c>
      <c r="T4421">
        <v>1</v>
      </c>
      <c r="U4421">
        <v>0</v>
      </c>
      <c r="V4421" t="str">
        <f>IF(OR(tickets_cleaned[[#This Row],[resolution_time_hours]]="", tickets_cleaned[[#This Row],[resolution_time_hours]]&lt;0),"",tickets_cleaned[[#This Row],[resolution_time_hours]])</f>
        <v/>
      </c>
    </row>
    <row r="4422" spans="1:22" ht="15" customHeight="1" x14ac:dyDescent="0.2">
      <c r="A4422">
        <v>4421</v>
      </c>
      <c r="B4422" t="s">
        <v>14346</v>
      </c>
      <c r="C4422" t="s">
        <v>2416</v>
      </c>
      <c r="D4422">
        <v>65</v>
      </c>
      <c r="E4422" t="s">
        <v>58</v>
      </c>
      <c r="F4422" t="s">
        <v>275</v>
      </c>
      <c r="G4422" s="1">
        <v>44231</v>
      </c>
      <c r="H4422" t="s">
        <v>21</v>
      </c>
      <c r="I4422" t="s">
        <v>120</v>
      </c>
      <c r="J4422" s="21" t="s">
        <v>14347</v>
      </c>
      <c r="K4422" t="s">
        <v>74</v>
      </c>
      <c r="L4422" t="s">
        <v>14348</v>
      </c>
      <c r="M4422" t="s">
        <v>27</v>
      </c>
      <c r="N4422" t="s">
        <v>32</v>
      </c>
      <c r="O4422" s="15">
        <v>45078.577245370368</v>
      </c>
      <c r="P4422" s="15">
        <v>45078.509884259256</v>
      </c>
      <c r="Q4422">
        <v>2</v>
      </c>
      <c r="S4422">
        <v>1</v>
      </c>
      <c r="T4422">
        <v>0</v>
      </c>
      <c r="U4422">
        <v>1</v>
      </c>
      <c r="V4422" t="str">
        <f>IF(OR(tickets_cleaned[[#This Row],[resolution_time_hours]]="", tickets_cleaned[[#This Row],[resolution_time_hours]]&lt;0),"",tickets_cleaned[[#This Row],[resolution_time_hours]])</f>
        <v/>
      </c>
    </row>
    <row r="4423" spans="1:22" ht="15" customHeight="1" x14ac:dyDescent="0.2">
      <c r="A4423">
        <v>4422</v>
      </c>
      <c r="B4423" t="s">
        <v>14349</v>
      </c>
      <c r="C4423" t="s">
        <v>14350</v>
      </c>
      <c r="D4423">
        <v>19</v>
      </c>
      <c r="E4423" t="s">
        <v>65</v>
      </c>
      <c r="F4423" t="s">
        <v>156</v>
      </c>
      <c r="G4423" s="1">
        <v>44020</v>
      </c>
      <c r="H4423" t="s">
        <v>23</v>
      </c>
      <c r="I4423" t="s">
        <v>60</v>
      </c>
      <c r="J4423" s="21" t="s">
        <v>14351</v>
      </c>
      <c r="K4423" t="s">
        <v>93</v>
      </c>
      <c r="M4423" t="s">
        <v>26</v>
      </c>
      <c r="N4423" t="s">
        <v>29</v>
      </c>
      <c r="P4423"/>
      <c r="S4423">
        <v>0</v>
      </c>
      <c r="T4423">
        <v>1</v>
      </c>
      <c r="U4423">
        <v>0</v>
      </c>
      <c r="V4423" t="str">
        <f>IF(OR(tickets_cleaned[[#This Row],[resolution_time_hours]]="", tickets_cleaned[[#This Row],[resolution_time_hours]]&lt;0),"",tickets_cleaned[[#This Row],[resolution_time_hours]])</f>
        <v/>
      </c>
    </row>
    <row r="4424" spans="1:22" ht="15" customHeight="1" x14ac:dyDescent="0.2">
      <c r="A4424">
        <v>4423</v>
      </c>
      <c r="B4424" t="s">
        <v>14352</v>
      </c>
      <c r="C4424" t="s">
        <v>14353</v>
      </c>
      <c r="D4424">
        <v>23</v>
      </c>
      <c r="E4424" t="s">
        <v>90</v>
      </c>
      <c r="F4424" t="s">
        <v>119</v>
      </c>
      <c r="G4424" s="1">
        <v>43876</v>
      </c>
      <c r="H4424" t="s">
        <v>22</v>
      </c>
      <c r="I4424" t="s">
        <v>20</v>
      </c>
      <c r="J4424" s="21" t="s">
        <v>14354</v>
      </c>
      <c r="K4424" t="s">
        <v>62</v>
      </c>
      <c r="M4424" t="s">
        <v>26</v>
      </c>
      <c r="N4424" t="s">
        <v>30</v>
      </c>
      <c r="O4424" s="15">
        <v>45078.423113425924</v>
      </c>
      <c r="P4424"/>
      <c r="S4424">
        <v>0</v>
      </c>
      <c r="T4424">
        <v>1</v>
      </c>
      <c r="U4424">
        <v>0</v>
      </c>
      <c r="V4424" t="str">
        <f>IF(OR(tickets_cleaned[[#This Row],[resolution_time_hours]]="", tickets_cleaned[[#This Row],[resolution_time_hours]]&lt;0),"",tickets_cleaned[[#This Row],[resolution_time_hours]])</f>
        <v/>
      </c>
    </row>
    <row r="4425" spans="1:22" ht="15" customHeight="1" x14ac:dyDescent="0.2">
      <c r="A4425">
        <v>4424</v>
      </c>
      <c r="B4425" t="s">
        <v>6527</v>
      </c>
      <c r="C4425" t="s">
        <v>14355</v>
      </c>
      <c r="D4425">
        <v>31</v>
      </c>
      <c r="E4425" t="s">
        <v>65</v>
      </c>
      <c r="F4425" t="s">
        <v>119</v>
      </c>
      <c r="G4425" s="1">
        <v>44174</v>
      </c>
      <c r="H4425" t="s">
        <v>22</v>
      </c>
      <c r="I4425" t="s">
        <v>106</v>
      </c>
      <c r="J4425" s="21" t="s">
        <v>14356</v>
      </c>
      <c r="K4425" t="s">
        <v>74</v>
      </c>
      <c r="L4425" t="s">
        <v>14357</v>
      </c>
      <c r="M4425" t="s">
        <v>25</v>
      </c>
      <c r="N4425" t="s">
        <v>31</v>
      </c>
      <c r="O4425" s="15">
        <v>45078.170347222222</v>
      </c>
      <c r="P4425" s="15">
        <v>45078.442569444444</v>
      </c>
      <c r="Q4425">
        <v>2</v>
      </c>
      <c r="R4425">
        <v>6</v>
      </c>
      <c r="S4425">
        <v>1</v>
      </c>
      <c r="T4425">
        <v>0</v>
      </c>
      <c r="U4425">
        <v>1</v>
      </c>
      <c r="V4425">
        <f>IF(OR(tickets_cleaned[[#This Row],[resolution_time_hours]]="", tickets_cleaned[[#This Row],[resolution_time_hours]]&lt;0),"",tickets_cleaned[[#This Row],[resolution_time_hours]])</f>
        <v>6</v>
      </c>
    </row>
    <row r="4426" spans="1:22" ht="15" customHeight="1" x14ac:dyDescent="0.2">
      <c r="A4426">
        <v>4425</v>
      </c>
      <c r="B4426" t="s">
        <v>14358</v>
      </c>
      <c r="C4426" t="s">
        <v>14359</v>
      </c>
      <c r="D4426">
        <v>42</v>
      </c>
      <c r="E4426" t="s">
        <v>65</v>
      </c>
      <c r="F4426" t="s">
        <v>724</v>
      </c>
      <c r="G4426" s="1">
        <v>44360</v>
      </c>
      <c r="H4426" t="s">
        <v>23</v>
      </c>
      <c r="I4426" t="s">
        <v>79</v>
      </c>
      <c r="J4426" s="21" t="s">
        <v>14360</v>
      </c>
      <c r="K4426" t="s">
        <v>74</v>
      </c>
      <c r="L4426" t="s">
        <v>14361</v>
      </c>
      <c r="M4426" t="s">
        <v>27</v>
      </c>
      <c r="N4426" t="s">
        <v>31</v>
      </c>
      <c r="O4426" s="15">
        <v>45078.295370370368</v>
      </c>
      <c r="P4426" s="15">
        <v>45078.284953703704</v>
      </c>
      <c r="Q4426">
        <v>3</v>
      </c>
      <c r="S4426">
        <v>1</v>
      </c>
      <c r="T4426">
        <v>0</v>
      </c>
      <c r="U4426">
        <v>0</v>
      </c>
      <c r="V4426" t="str">
        <f>IF(OR(tickets_cleaned[[#This Row],[resolution_time_hours]]="", tickets_cleaned[[#This Row],[resolution_time_hours]]&lt;0),"",tickets_cleaned[[#This Row],[resolution_time_hours]])</f>
        <v/>
      </c>
    </row>
    <row r="4427" spans="1:22" ht="15" customHeight="1" x14ac:dyDescent="0.2">
      <c r="A4427">
        <v>4426</v>
      </c>
      <c r="B4427" t="s">
        <v>14362</v>
      </c>
      <c r="C4427" t="s">
        <v>14363</v>
      </c>
      <c r="D4427">
        <v>45</v>
      </c>
      <c r="E4427" t="s">
        <v>90</v>
      </c>
      <c r="F4427" t="s">
        <v>161</v>
      </c>
      <c r="G4427" s="1">
        <v>43923</v>
      </c>
      <c r="H4427" t="s">
        <v>24</v>
      </c>
      <c r="I4427" t="s">
        <v>106</v>
      </c>
      <c r="J4427" t="s">
        <v>14364</v>
      </c>
      <c r="K4427" t="s">
        <v>74</v>
      </c>
      <c r="L4427" t="s">
        <v>14365</v>
      </c>
      <c r="M4427" t="s">
        <v>25</v>
      </c>
      <c r="N4427" t="s">
        <v>32</v>
      </c>
      <c r="O4427" s="15">
        <v>45078.149560185186</v>
      </c>
      <c r="P4427" s="15">
        <v>45078.266921296294</v>
      </c>
      <c r="Q4427">
        <v>2</v>
      </c>
      <c r="R4427">
        <v>2</v>
      </c>
      <c r="S4427">
        <v>1</v>
      </c>
      <c r="T4427">
        <v>0</v>
      </c>
      <c r="U4427">
        <v>1</v>
      </c>
      <c r="V4427">
        <f>IF(OR(tickets_cleaned[[#This Row],[resolution_time_hours]]="", tickets_cleaned[[#This Row],[resolution_time_hours]]&lt;0),"",tickets_cleaned[[#This Row],[resolution_time_hours]])</f>
        <v>2</v>
      </c>
    </row>
    <row r="4428" spans="1:22" ht="15" customHeight="1" x14ac:dyDescent="0.2">
      <c r="A4428">
        <v>4427</v>
      </c>
      <c r="B4428" t="s">
        <v>14366</v>
      </c>
      <c r="C4428" t="s">
        <v>14367</v>
      </c>
      <c r="D4428">
        <v>56</v>
      </c>
      <c r="E4428" t="s">
        <v>65</v>
      </c>
      <c r="F4428" t="s">
        <v>96</v>
      </c>
      <c r="G4428" s="1">
        <v>44214</v>
      </c>
      <c r="H4428" t="s">
        <v>21</v>
      </c>
      <c r="I4428" t="s">
        <v>20</v>
      </c>
      <c r="J4428" s="21" t="s">
        <v>14368</v>
      </c>
      <c r="K4428" t="s">
        <v>74</v>
      </c>
      <c r="L4428" t="s">
        <v>14369</v>
      </c>
      <c r="M4428" t="s">
        <v>28</v>
      </c>
      <c r="N4428" t="s">
        <v>32</v>
      </c>
      <c r="O4428" s="15">
        <v>45078.450960648152</v>
      </c>
      <c r="P4428" s="15">
        <v>45078.178738425922</v>
      </c>
      <c r="Q4428">
        <v>5</v>
      </c>
      <c r="S4428">
        <v>1</v>
      </c>
      <c r="T4428">
        <v>0</v>
      </c>
      <c r="U4428">
        <v>0</v>
      </c>
      <c r="V4428" t="str">
        <f>IF(OR(tickets_cleaned[[#This Row],[resolution_time_hours]]="", tickets_cleaned[[#This Row],[resolution_time_hours]]&lt;0),"",tickets_cleaned[[#This Row],[resolution_time_hours]])</f>
        <v/>
      </c>
    </row>
    <row r="4429" spans="1:22" ht="15" customHeight="1" x14ac:dyDescent="0.2">
      <c r="A4429">
        <v>4428</v>
      </c>
      <c r="B4429" t="s">
        <v>14370</v>
      </c>
      <c r="C4429" t="s">
        <v>14371</v>
      </c>
      <c r="D4429">
        <v>34</v>
      </c>
      <c r="E4429" t="s">
        <v>90</v>
      </c>
      <c r="F4429" t="s">
        <v>66</v>
      </c>
      <c r="G4429" s="1">
        <v>43925</v>
      </c>
      <c r="H4429" t="s">
        <v>20</v>
      </c>
      <c r="I4429" t="s">
        <v>79</v>
      </c>
      <c r="J4429" t="s">
        <v>14372</v>
      </c>
      <c r="K4429" t="s">
        <v>62</v>
      </c>
      <c r="M4429" t="s">
        <v>27</v>
      </c>
      <c r="N4429" t="s">
        <v>31</v>
      </c>
      <c r="O4429" s="15">
        <v>45078.666250000002</v>
      </c>
      <c r="P4429"/>
      <c r="S4429">
        <v>0</v>
      </c>
      <c r="T4429">
        <v>1</v>
      </c>
      <c r="U4429">
        <v>0</v>
      </c>
      <c r="V4429" t="str">
        <f>IF(OR(tickets_cleaned[[#This Row],[resolution_time_hours]]="", tickets_cleaned[[#This Row],[resolution_time_hours]]&lt;0),"",tickets_cleaned[[#This Row],[resolution_time_hours]])</f>
        <v/>
      </c>
    </row>
    <row r="4430" spans="1:22" ht="15" customHeight="1" x14ac:dyDescent="0.2">
      <c r="A4430">
        <v>4429</v>
      </c>
      <c r="B4430" t="s">
        <v>14373</v>
      </c>
      <c r="C4430" t="s">
        <v>14374</v>
      </c>
      <c r="D4430">
        <v>54</v>
      </c>
      <c r="E4430" t="s">
        <v>65</v>
      </c>
      <c r="F4430" t="s">
        <v>275</v>
      </c>
      <c r="G4430" s="1">
        <v>44129</v>
      </c>
      <c r="H4430" t="s">
        <v>24</v>
      </c>
      <c r="I4430" t="s">
        <v>126</v>
      </c>
      <c r="J4430" s="21" t="s">
        <v>14375</v>
      </c>
      <c r="K4430" t="s">
        <v>93</v>
      </c>
      <c r="M4430" t="s">
        <v>26</v>
      </c>
      <c r="N4430" t="s">
        <v>29</v>
      </c>
      <c r="P4430"/>
      <c r="S4430">
        <v>0</v>
      </c>
      <c r="T4430">
        <v>1</v>
      </c>
      <c r="U4430">
        <v>0</v>
      </c>
      <c r="V4430" t="str">
        <f>IF(OR(tickets_cleaned[[#This Row],[resolution_time_hours]]="", tickets_cleaned[[#This Row],[resolution_time_hours]]&lt;0),"",tickets_cleaned[[#This Row],[resolution_time_hours]])</f>
        <v/>
      </c>
    </row>
    <row r="4431" spans="1:22" ht="15" customHeight="1" x14ac:dyDescent="0.2">
      <c r="A4431">
        <v>4430</v>
      </c>
      <c r="B4431" t="s">
        <v>14376</v>
      </c>
      <c r="C4431" t="s">
        <v>14377</v>
      </c>
      <c r="D4431">
        <v>19</v>
      </c>
      <c r="E4431" t="s">
        <v>58</v>
      </c>
      <c r="F4431" t="s">
        <v>268</v>
      </c>
      <c r="G4431" s="1">
        <v>44434</v>
      </c>
      <c r="H4431" t="s">
        <v>21</v>
      </c>
      <c r="I4431" t="s">
        <v>140</v>
      </c>
      <c r="J4431" s="21" t="s">
        <v>14378</v>
      </c>
      <c r="K4431" t="s">
        <v>93</v>
      </c>
      <c r="M4431" t="s">
        <v>28</v>
      </c>
      <c r="N4431" t="s">
        <v>30</v>
      </c>
      <c r="P4431"/>
      <c r="S4431">
        <v>0</v>
      </c>
      <c r="T4431">
        <v>1</v>
      </c>
      <c r="U4431">
        <v>0</v>
      </c>
      <c r="V4431" t="str">
        <f>IF(OR(tickets_cleaned[[#This Row],[resolution_time_hours]]="", tickets_cleaned[[#This Row],[resolution_time_hours]]&lt;0),"",tickets_cleaned[[#This Row],[resolution_time_hours]])</f>
        <v/>
      </c>
    </row>
    <row r="4432" spans="1:22" ht="15" customHeight="1" x14ac:dyDescent="0.2">
      <c r="A4432">
        <v>4431</v>
      </c>
      <c r="B4432" t="s">
        <v>14379</v>
      </c>
      <c r="C4432" t="s">
        <v>14380</v>
      </c>
      <c r="D4432">
        <v>29</v>
      </c>
      <c r="E4432" t="s">
        <v>58</v>
      </c>
      <c r="F4432" t="s">
        <v>78</v>
      </c>
      <c r="G4432" s="1">
        <v>44120</v>
      </c>
      <c r="H4432" t="s">
        <v>23</v>
      </c>
      <c r="I4432" t="s">
        <v>176</v>
      </c>
      <c r="J4432" s="21" t="s">
        <v>14381</v>
      </c>
      <c r="K4432" t="s">
        <v>93</v>
      </c>
      <c r="M4432" t="s">
        <v>25</v>
      </c>
      <c r="N4432" t="s">
        <v>32</v>
      </c>
      <c r="P4432"/>
      <c r="S4432">
        <v>0</v>
      </c>
      <c r="T4432">
        <v>1</v>
      </c>
      <c r="U4432">
        <v>0</v>
      </c>
      <c r="V4432" t="str">
        <f>IF(OR(tickets_cleaned[[#This Row],[resolution_time_hours]]="", tickets_cleaned[[#This Row],[resolution_time_hours]]&lt;0),"",tickets_cleaned[[#This Row],[resolution_time_hours]])</f>
        <v/>
      </c>
    </row>
    <row r="4433" spans="1:22" ht="15" customHeight="1" x14ac:dyDescent="0.2">
      <c r="A4433">
        <v>4432</v>
      </c>
      <c r="B4433" t="s">
        <v>14382</v>
      </c>
      <c r="C4433" t="s">
        <v>5636</v>
      </c>
      <c r="D4433">
        <v>63</v>
      </c>
      <c r="E4433" t="s">
        <v>90</v>
      </c>
      <c r="F4433" t="s">
        <v>311</v>
      </c>
      <c r="G4433" s="1">
        <v>44125</v>
      </c>
      <c r="H4433" t="s">
        <v>22</v>
      </c>
      <c r="I4433" t="s">
        <v>60</v>
      </c>
      <c r="J4433" s="21" t="s">
        <v>14383</v>
      </c>
      <c r="K4433" t="s">
        <v>62</v>
      </c>
      <c r="M4433" t="s">
        <v>27</v>
      </c>
      <c r="N4433" t="s">
        <v>31</v>
      </c>
      <c r="O4433" s="15">
        <v>45078.034351851849</v>
      </c>
      <c r="P4433"/>
      <c r="S4433">
        <v>0</v>
      </c>
      <c r="T4433">
        <v>1</v>
      </c>
      <c r="U4433">
        <v>0</v>
      </c>
      <c r="V4433" t="str">
        <f>IF(OR(tickets_cleaned[[#This Row],[resolution_time_hours]]="", tickets_cleaned[[#This Row],[resolution_time_hours]]&lt;0),"",tickets_cleaned[[#This Row],[resolution_time_hours]])</f>
        <v/>
      </c>
    </row>
    <row r="4434" spans="1:22" ht="15" customHeight="1" x14ac:dyDescent="0.2">
      <c r="A4434">
        <v>4433</v>
      </c>
      <c r="B4434" t="s">
        <v>14384</v>
      </c>
      <c r="C4434" t="s">
        <v>14385</v>
      </c>
      <c r="D4434">
        <v>58</v>
      </c>
      <c r="E4434" t="s">
        <v>58</v>
      </c>
      <c r="F4434" t="s">
        <v>114</v>
      </c>
      <c r="G4434" s="1">
        <v>44002</v>
      </c>
      <c r="H4434" t="s">
        <v>21</v>
      </c>
      <c r="I4434" t="s">
        <v>91</v>
      </c>
      <c r="J4434" s="21" t="s">
        <v>14386</v>
      </c>
      <c r="K4434" t="s">
        <v>74</v>
      </c>
      <c r="L4434" t="s">
        <v>14387</v>
      </c>
      <c r="M4434" t="s">
        <v>25</v>
      </c>
      <c r="N4434" t="s">
        <v>31</v>
      </c>
      <c r="O4434" s="15">
        <v>45078.889930555553</v>
      </c>
      <c r="P4434" s="15">
        <v>45078.068402777775</v>
      </c>
      <c r="Q4434">
        <v>1</v>
      </c>
      <c r="S4434">
        <v>1</v>
      </c>
      <c r="T4434">
        <v>0</v>
      </c>
      <c r="U4434">
        <v>1</v>
      </c>
      <c r="V4434" t="str">
        <f>IF(OR(tickets_cleaned[[#This Row],[resolution_time_hours]]="", tickets_cleaned[[#This Row],[resolution_time_hours]]&lt;0),"",tickets_cleaned[[#This Row],[resolution_time_hours]])</f>
        <v/>
      </c>
    </row>
    <row r="4435" spans="1:22" ht="15" customHeight="1" x14ac:dyDescent="0.2">
      <c r="A4435">
        <v>4434</v>
      </c>
      <c r="B4435" t="s">
        <v>14388</v>
      </c>
      <c r="C4435" t="s">
        <v>14389</v>
      </c>
      <c r="D4435">
        <v>37</v>
      </c>
      <c r="E4435" t="s">
        <v>90</v>
      </c>
      <c r="F4435" t="s">
        <v>152</v>
      </c>
      <c r="G4435" s="1">
        <v>43835</v>
      </c>
      <c r="H4435" t="s">
        <v>21</v>
      </c>
      <c r="I4435" t="s">
        <v>106</v>
      </c>
      <c r="J4435" s="21" t="s">
        <v>14390</v>
      </c>
      <c r="K4435" t="s">
        <v>74</v>
      </c>
      <c r="L4435" t="s">
        <v>14391</v>
      </c>
      <c r="M4435" t="s">
        <v>26</v>
      </c>
      <c r="N4435" t="s">
        <v>32</v>
      </c>
      <c r="O4435" s="15">
        <v>45078.664247685185</v>
      </c>
      <c r="P4435" s="15">
        <v>45078.209386574075</v>
      </c>
      <c r="Q4435">
        <v>4</v>
      </c>
      <c r="S4435">
        <v>1</v>
      </c>
      <c r="T4435">
        <v>0</v>
      </c>
      <c r="U4435">
        <v>0</v>
      </c>
      <c r="V4435" t="str">
        <f>IF(OR(tickets_cleaned[[#This Row],[resolution_time_hours]]="", tickets_cleaned[[#This Row],[resolution_time_hours]]&lt;0),"",tickets_cleaned[[#This Row],[resolution_time_hours]])</f>
        <v/>
      </c>
    </row>
    <row r="4436" spans="1:22" ht="15" customHeight="1" x14ac:dyDescent="0.2">
      <c r="A4436">
        <v>4435</v>
      </c>
      <c r="B4436" t="s">
        <v>14392</v>
      </c>
      <c r="C4436" t="s">
        <v>14393</v>
      </c>
      <c r="D4436">
        <v>26</v>
      </c>
      <c r="E4436" t="s">
        <v>65</v>
      </c>
      <c r="F4436" t="s">
        <v>152</v>
      </c>
      <c r="G4436" s="1">
        <v>44396</v>
      </c>
      <c r="H4436" t="s">
        <v>22</v>
      </c>
      <c r="I4436" t="s">
        <v>176</v>
      </c>
      <c r="J4436" s="21" t="s">
        <v>14394</v>
      </c>
      <c r="K4436" t="s">
        <v>93</v>
      </c>
      <c r="M4436" t="s">
        <v>25</v>
      </c>
      <c r="N4436" t="s">
        <v>31</v>
      </c>
      <c r="P4436"/>
      <c r="S4436">
        <v>0</v>
      </c>
      <c r="T4436">
        <v>1</v>
      </c>
      <c r="U4436">
        <v>0</v>
      </c>
      <c r="V4436" t="str">
        <f>IF(OR(tickets_cleaned[[#This Row],[resolution_time_hours]]="", tickets_cleaned[[#This Row],[resolution_time_hours]]&lt;0),"",tickets_cleaned[[#This Row],[resolution_time_hours]])</f>
        <v/>
      </c>
    </row>
    <row r="4437" spans="1:22" ht="15" customHeight="1" x14ac:dyDescent="0.2">
      <c r="A4437">
        <v>4436</v>
      </c>
      <c r="B4437" t="s">
        <v>14395</v>
      </c>
      <c r="C4437" t="s">
        <v>14396</v>
      </c>
      <c r="D4437">
        <v>51</v>
      </c>
      <c r="E4437" t="s">
        <v>58</v>
      </c>
      <c r="F4437" t="s">
        <v>680</v>
      </c>
      <c r="G4437" s="1">
        <v>43985</v>
      </c>
      <c r="H4437" t="s">
        <v>20</v>
      </c>
      <c r="I4437" t="s">
        <v>140</v>
      </c>
      <c r="J4437" t="s">
        <v>6178</v>
      </c>
      <c r="K4437" t="s">
        <v>93</v>
      </c>
      <c r="M4437" t="s">
        <v>25</v>
      </c>
      <c r="N4437" t="s">
        <v>29</v>
      </c>
      <c r="P4437"/>
      <c r="S4437">
        <v>0</v>
      </c>
      <c r="T4437">
        <v>1</v>
      </c>
      <c r="U4437">
        <v>0</v>
      </c>
      <c r="V4437" t="str">
        <f>IF(OR(tickets_cleaned[[#This Row],[resolution_time_hours]]="", tickets_cleaned[[#This Row],[resolution_time_hours]]&lt;0),"",tickets_cleaned[[#This Row],[resolution_time_hours]])</f>
        <v/>
      </c>
    </row>
    <row r="4438" spans="1:22" ht="15" customHeight="1" x14ac:dyDescent="0.2">
      <c r="A4438">
        <v>4437</v>
      </c>
      <c r="B4438" t="s">
        <v>14397</v>
      </c>
      <c r="C4438" t="s">
        <v>14398</v>
      </c>
      <c r="D4438">
        <v>47</v>
      </c>
      <c r="E4438" t="s">
        <v>58</v>
      </c>
      <c r="F4438" t="s">
        <v>152</v>
      </c>
      <c r="G4438" s="1">
        <v>44033</v>
      </c>
      <c r="H4438" t="s">
        <v>21</v>
      </c>
      <c r="I4438" t="s">
        <v>120</v>
      </c>
      <c r="J4438" s="21" t="s">
        <v>14399</v>
      </c>
      <c r="K4438" t="s">
        <v>62</v>
      </c>
      <c r="M4438" t="s">
        <v>28</v>
      </c>
      <c r="N4438" t="s">
        <v>32</v>
      </c>
      <c r="O4438" s="15">
        <v>45078.437893518516</v>
      </c>
      <c r="P4438"/>
      <c r="S4438">
        <v>0</v>
      </c>
      <c r="T4438">
        <v>1</v>
      </c>
      <c r="U4438">
        <v>0</v>
      </c>
      <c r="V4438" t="str">
        <f>IF(OR(tickets_cleaned[[#This Row],[resolution_time_hours]]="", tickets_cleaned[[#This Row],[resolution_time_hours]]&lt;0),"",tickets_cleaned[[#This Row],[resolution_time_hours]])</f>
        <v/>
      </c>
    </row>
    <row r="4439" spans="1:22" ht="15" customHeight="1" x14ac:dyDescent="0.2">
      <c r="A4439">
        <v>4438</v>
      </c>
      <c r="B4439" t="s">
        <v>14400</v>
      </c>
      <c r="C4439" t="s">
        <v>14401</v>
      </c>
      <c r="D4439">
        <v>19</v>
      </c>
      <c r="E4439" t="s">
        <v>90</v>
      </c>
      <c r="F4439" t="s">
        <v>245</v>
      </c>
      <c r="G4439" s="1">
        <v>44490</v>
      </c>
      <c r="H4439" t="s">
        <v>23</v>
      </c>
      <c r="I4439" t="s">
        <v>120</v>
      </c>
      <c r="J4439" s="21" t="s">
        <v>14402</v>
      </c>
      <c r="K4439" t="s">
        <v>74</v>
      </c>
      <c r="L4439" t="s">
        <v>14403</v>
      </c>
      <c r="M4439" t="s">
        <v>25</v>
      </c>
      <c r="N4439" t="s">
        <v>30</v>
      </c>
      <c r="O4439" s="15">
        <v>45078.525416666664</v>
      </c>
      <c r="P4439" s="15">
        <v>45078.310833333337</v>
      </c>
      <c r="Q4439">
        <v>1</v>
      </c>
      <c r="S4439">
        <v>1</v>
      </c>
      <c r="T4439">
        <v>0</v>
      </c>
      <c r="U4439">
        <v>1</v>
      </c>
      <c r="V4439" t="str">
        <f>IF(OR(tickets_cleaned[[#This Row],[resolution_time_hours]]="", tickets_cleaned[[#This Row],[resolution_time_hours]]&lt;0),"",tickets_cleaned[[#This Row],[resolution_time_hours]])</f>
        <v/>
      </c>
    </row>
    <row r="4440" spans="1:22" ht="15" customHeight="1" x14ac:dyDescent="0.2">
      <c r="A4440">
        <v>4439</v>
      </c>
      <c r="B4440" t="s">
        <v>14404</v>
      </c>
      <c r="C4440" t="s">
        <v>14405</v>
      </c>
      <c r="D4440">
        <v>61</v>
      </c>
      <c r="E4440" t="s">
        <v>90</v>
      </c>
      <c r="F4440" t="s">
        <v>100</v>
      </c>
      <c r="G4440" s="1">
        <v>44285</v>
      </c>
      <c r="H4440" t="s">
        <v>23</v>
      </c>
      <c r="I4440" t="s">
        <v>106</v>
      </c>
      <c r="J4440" s="21" t="s">
        <v>14406</v>
      </c>
      <c r="K4440" t="s">
        <v>62</v>
      </c>
      <c r="M4440" t="s">
        <v>27</v>
      </c>
      <c r="N4440" t="s">
        <v>30</v>
      </c>
      <c r="O4440" s="15">
        <v>45078.869189814817</v>
      </c>
      <c r="P4440"/>
      <c r="S4440">
        <v>0</v>
      </c>
      <c r="T4440">
        <v>1</v>
      </c>
      <c r="U4440">
        <v>0</v>
      </c>
      <c r="V4440" t="str">
        <f>IF(OR(tickets_cleaned[[#This Row],[resolution_time_hours]]="", tickets_cleaned[[#This Row],[resolution_time_hours]]&lt;0),"",tickets_cleaned[[#This Row],[resolution_time_hours]])</f>
        <v/>
      </c>
    </row>
    <row r="4441" spans="1:22" ht="15" customHeight="1" x14ac:dyDescent="0.2">
      <c r="A4441">
        <v>4440</v>
      </c>
      <c r="B4441" t="s">
        <v>14407</v>
      </c>
      <c r="C4441" t="s">
        <v>14408</v>
      </c>
      <c r="D4441">
        <v>48</v>
      </c>
      <c r="E4441" t="s">
        <v>65</v>
      </c>
      <c r="F4441" t="s">
        <v>422</v>
      </c>
      <c r="G4441" s="1">
        <v>44035</v>
      </c>
      <c r="H4441" t="s">
        <v>23</v>
      </c>
      <c r="I4441" t="s">
        <v>72</v>
      </c>
      <c r="J4441" s="21" t="s">
        <v>14409</v>
      </c>
      <c r="K4441" t="s">
        <v>74</v>
      </c>
      <c r="L4441" t="s">
        <v>14410</v>
      </c>
      <c r="M4441" t="s">
        <v>25</v>
      </c>
      <c r="N4441" t="s">
        <v>32</v>
      </c>
      <c r="O4441" s="15">
        <v>45078.105312500003</v>
      </c>
      <c r="P4441" s="15">
        <v>45078.451145833336</v>
      </c>
      <c r="Q4441">
        <v>4</v>
      </c>
      <c r="R4441">
        <v>8</v>
      </c>
      <c r="S4441">
        <v>1</v>
      </c>
      <c r="T4441">
        <v>0</v>
      </c>
      <c r="U4441">
        <v>0</v>
      </c>
      <c r="V4441">
        <f>IF(OR(tickets_cleaned[[#This Row],[resolution_time_hours]]="", tickets_cleaned[[#This Row],[resolution_time_hours]]&lt;0),"",tickets_cleaned[[#This Row],[resolution_time_hours]])</f>
        <v>8</v>
      </c>
    </row>
    <row r="4442" spans="1:22" ht="15" customHeight="1" x14ac:dyDescent="0.2">
      <c r="A4442">
        <v>4441</v>
      </c>
      <c r="B4442" t="s">
        <v>14411</v>
      </c>
      <c r="C4442" t="s">
        <v>14412</v>
      </c>
      <c r="D4442">
        <v>54</v>
      </c>
      <c r="E4442" t="s">
        <v>90</v>
      </c>
      <c r="F4442" t="s">
        <v>249</v>
      </c>
      <c r="G4442" s="1">
        <v>44521</v>
      </c>
      <c r="H4442" t="s">
        <v>20</v>
      </c>
      <c r="I4442" t="s">
        <v>106</v>
      </c>
      <c r="J4442" s="21" t="s">
        <v>14413</v>
      </c>
      <c r="K4442" t="s">
        <v>62</v>
      </c>
      <c r="M4442" t="s">
        <v>26</v>
      </c>
      <c r="N4442" t="s">
        <v>31</v>
      </c>
      <c r="O4442" s="15">
        <v>45078.706724537034</v>
      </c>
      <c r="P4442"/>
      <c r="S4442">
        <v>0</v>
      </c>
      <c r="T4442">
        <v>1</v>
      </c>
      <c r="U4442">
        <v>0</v>
      </c>
      <c r="V4442" t="str">
        <f>IF(OR(tickets_cleaned[[#This Row],[resolution_time_hours]]="", tickets_cleaned[[#This Row],[resolution_time_hours]]&lt;0),"",tickets_cleaned[[#This Row],[resolution_time_hours]])</f>
        <v/>
      </c>
    </row>
    <row r="4443" spans="1:22" ht="15" customHeight="1" x14ac:dyDescent="0.2">
      <c r="A4443">
        <v>4442</v>
      </c>
      <c r="B4443" t="s">
        <v>14414</v>
      </c>
      <c r="C4443" t="s">
        <v>14415</v>
      </c>
      <c r="D4443">
        <v>23</v>
      </c>
      <c r="E4443" t="s">
        <v>58</v>
      </c>
      <c r="F4443" t="s">
        <v>119</v>
      </c>
      <c r="G4443" s="1">
        <v>44440</v>
      </c>
      <c r="H4443" t="s">
        <v>22</v>
      </c>
      <c r="I4443" t="s">
        <v>168</v>
      </c>
      <c r="J4443" s="21" t="s">
        <v>14416</v>
      </c>
      <c r="K4443" t="s">
        <v>62</v>
      </c>
      <c r="M4443" t="s">
        <v>27</v>
      </c>
      <c r="N4443" t="s">
        <v>31</v>
      </c>
      <c r="O4443" s="15">
        <v>45077.997013888889</v>
      </c>
      <c r="P4443"/>
      <c r="S4443">
        <v>0</v>
      </c>
      <c r="T4443">
        <v>1</v>
      </c>
      <c r="U4443">
        <v>0</v>
      </c>
      <c r="V4443" t="str">
        <f>IF(OR(tickets_cleaned[[#This Row],[resolution_time_hours]]="", tickets_cleaned[[#This Row],[resolution_time_hours]]&lt;0),"",tickets_cleaned[[#This Row],[resolution_time_hours]])</f>
        <v/>
      </c>
    </row>
    <row r="4444" spans="1:22" ht="15" customHeight="1" x14ac:dyDescent="0.2">
      <c r="A4444">
        <v>4443</v>
      </c>
      <c r="B4444" t="s">
        <v>14417</v>
      </c>
      <c r="C4444" t="s">
        <v>14418</v>
      </c>
      <c r="D4444">
        <v>24</v>
      </c>
      <c r="E4444" t="s">
        <v>90</v>
      </c>
      <c r="F4444" t="s">
        <v>187</v>
      </c>
      <c r="G4444" s="1">
        <v>43861</v>
      </c>
      <c r="H4444" t="s">
        <v>24</v>
      </c>
      <c r="I4444" t="s">
        <v>60</v>
      </c>
      <c r="J4444" s="21" t="s">
        <v>14419</v>
      </c>
      <c r="K4444" t="s">
        <v>74</v>
      </c>
      <c r="L4444" t="s">
        <v>14420</v>
      </c>
      <c r="M4444" t="s">
        <v>27</v>
      </c>
      <c r="N4444" t="s">
        <v>29</v>
      </c>
      <c r="O4444" s="15">
        <v>45078.346342592595</v>
      </c>
      <c r="P4444" s="15">
        <v>45078.174814814818</v>
      </c>
      <c r="Q4444">
        <v>2</v>
      </c>
      <c r="S4444">
        <v>1</v>
      </c>
      <c r="T4444">
        <v>0</v>
      </c>
      <c r="U4444">
        <v>1</v>
      </c>
      <c r="V4444" t="str">
        <f>IF(OR(tickets_cleaned[[#This Row],[resolution_time_hours]]="", tickets_cleaned[[#This Row],[resolution_time_hours]]&lt;0),"",tickets_cleaned[[#This Row],[resolution_time_hours]])</f>
        <v/>
      </c>
    </row>
    <row r="4445" spans="1:22" ht="15" customHeight="1" x14ac:dyDescent="0.2">
      <c r="A4445">
        <v>4444</v>
      </c>
      <c r="B4445" t="s">
        <v>14421</v>
      </c>
      <c r="C4445" t="s">
        <v>14422</v>
      </c>
      <c r="D4445">
        <v>65</v>
      </c>
      <c r="E4445" t="s">
        <v>90</v>
      </c>
      <c r="F4445" t="s">
        <v>199</v>
      </c>
      <c r="G4445" s="1">
        <v>44351</v>
      </c>
      <c r="H4445" t="s">
        <v>24</v>
      </c>
      <c r="I4445" t="s">
        <v>91</v>
      </c>
      <c r="J4445" s="21" t="s">
        <v>14423</v>
      </c>
      <c r="K4445" t="s">
        <v>62</v>
      </c>
      <c r="M4445" t="s">
        <v>25</v>
      </c>
      <c r="N4445" t="s">
        <v>29</v>
      </c>
      <c r="O4445" s="15">
        <v>45078.053310185183</v>
      </c>
      <c r="P4445"/>
      <c r="S4445">
        <v>0</v>
      </c>
      <c r="T4445">
        <v>1</v>
      </c>
      <c r="U4445">
        <v>0</v>
      </c>
      <c r="V4445" t="str">
        <f>IF(OR(tickets_cleaned[[#This Row],[resolution_time_hours]]="", tickets_cleaned[[#This Row],[resolution_time_hours]]&lt;0),"",tickets_cleaned[[#This Row],[resolution_time_hours]])</f>
        <v/>
      </c>
    </row>
    <row r="4446" spans="1:22" ht="15" customHeight="1" x14ac:dyDescent="0.2">
      <c r="A4446">
        <v>4445</v>
      </c>
      <c r="B4446" t="s">
        <v>14424</v>
      </c>
      <c r="C4446" t="s">
        <v>14425</v>
      </c>
      <c r="D4446">
        <v>55</v>
      </c>
      <c r="E4446" t="s">
        <v>65</v>
      </c>
      <c r="F4446" t="s">
        <v>408</v>
      </c>
      <c r="G4446" s="1">
        <v>44551</v>
      </c>
      <c r="H4446" t="s">
        <v>20</v>
      </c>
      <c r="I4446" t="s">
        <v>91</v>
      </c>
      <c r="J4446" s="21" t="s">
        <v>14426</v>
      </c>
      <c r="K4446" t="s">
        <v>93</v>
      </c>
      <c r="M4446" t="s">
        <v>25</v>
      </c>
      <c r="N4446" t="s">
        <v>32</v>
      </c>
      <c r="P4446"/>
      <c r="S4446">
        <v>0</v>
      </c>
      <c r="T4446">
        <v>1</v>
      </c>
      <c r="U4446">
        <v>0</v>
      </c>
      <c r="V4446" t="str">
        <f>IF(OR(tickets_cleaned[[#This Row],[resolution_time_hours]]="", tickets_cleaned[[#This Row],[resolution_time_hours]]&lt;0),"",tickets_cleaned[[#This Row],[resolution_time_hours]])</f>
        <v/>
      </c>
    </row>
    <row r="4447" spans="1:22" ht="15" customHeight="1" x14ac:dyDescent="0.2">
      <c r="A4447">
        <v>4446</v>
      </c>
      <c r="B4447" t="s">
        <v>14427</v>
      </c>
      <c r="C4447" t="s">
        <v>14428</v>
      </c>
      <c r="D4447">
        <v>20</v>
      </c>
      <c r="E4447" t="s">
        <v>90</v>
      </c>
      <c r="F4447" t="s">
        <v>680</v>
      </c>
      <c r="G4447" s="1">
        <v>44215</v>
      </c>
      <c r="H4447" t="s">
        <v>21</v>
      </c>
      <c r="I4447" t="s">
        <v>20</v>
      </c>
      <c r="J4447" s="21" t="s">
        <v>14429</v>
      </c>
      <c r="K4447" t="s">
        <v>62</v>
      </c>
      <c r="M4447" t="s">
        <v>28</v>
      </c>
      <c r="N4447" t="s">
        <v>32</v>
      </c>
      <c r="O4447" s="15">
        <v>45078.422789351855</v>
      </c>
      <c r="P4447"/>
      <c r="S4447">
        <v>0</v>
      </c>
      <c r="T4447">
        <v>1</v>
      </c>
      <c r="U4447">
        <v>0</v>
      </c>
      <c r="V4447" t="str">
        <f>IF(OR(tickets_cleaned[[#This Row],[resolution_time_hours]]="", tickets_cleaned[[#This Row],[resolution_time_hours]]&lt;0),"",tickets_cleaned[[#This Row],[resolution_time_hours]])</f>
        <v/>
      </c>
    </row>
    <row r="4448" spans="1:22" ht="15" customHeight="1" x14ac:dyDescent="0.2">
      <c r="A4448">
        <v>4447</v>
      </c>
      <c r="B4448" t="s">
        <v>14430</v>
      </c>
      <c r="C4448" t="s">
        <v>14431</v>
      </c>
      <c r="D4448">
        <v>70</v>
      </c>
      <c r="E4448" t="s">
        <v>65</v>
      </c>
      <c r="F4448" t="s">
        <v>187</v>
      </c>
      <c r="G4448" s="1">
        <v>44068</v>
      </c>
      <c r="H4448" t="s">
        <v>23</v>
      </c>
      <c r="I4448" t="s">
        <v>120</v>
      </c>
      <c r="J4448" s="21" t="s">
        <v>14432</v>
      </c>
      <c r="K4448" t="s">
        <v>93</v>
      </c>
      <c r="M4448" t="s">
        <v>27</v>
      </c>
      <c r="N4448" t="s">
        <v>29</v>
      </c>
      <c r="P4448"/>
      <c r="S4448">
        <v>0</v>
      </c>
      <c r="T4448">
        <v>1</v>
      </c>
      <c r="U4448">
        <v>0</v>
      </c>
      <c r="V4448" t="str">
        <f>IF(OR(tickets_cleaned[[#This Row],[resolution_time_hours]]="", tickets_cleaned[[#This Row],[resolution_time_hours]]&lt;0),"",tickets_cleaned[[#This Row],[resolution_time_hours]])</f>
        <v/>
      </c>
    </row>
    <row r="4449" spans="1:22" ht="15" customHeight="1" x14ac:dyDescent="0.2">
      <c r="A4449">
        <v>4448</v>
      </c>
      <c r="B4449" t="s">
        <v>14433</v>
      </c>
      <c r="C4449" t="s">
        <v>14434</v>
      </c>
      <c r="D4449">
        <v>54</v>
      </c>
      <c r="E4449" t="s">
        <v>90</v>
      </c>
      <c r="F4449" t="s">
        <v>139</v>
      </c>
      <c r="G4449" s="1">
        <v>44436</v>
      </c>
      <c r="H4449" t="s">
        <v>24</v>
      </c>
      <c r="I4449" t="s">
        <v>91</v>
      </c>
      <c r="J4449" s="21" t="s">
        <v>14435</v>
      </c>
      <c r="K4449" t="s">
        <v>62</v>
      </c>
      <c r="M4449" t="s">
        <v>27</v>
      </c>
      <c r="N4449" t="s">
        <v>32</v>
      </c>
      <c r="O4449" s="15">
        <v>45078.904074074075</v>
      </c>
      <c r="P4449"/>
      <c r="S4449">
        <v>0</v>
      </c>
      <c r="T4449">
        <v>1</v>
      </c>
      <c r="U4449">
        <v>0</v>
      </c>
      <c r="V4449" t="str">
        <f>IF(OR(tickets_cleaned[[#This Row],[resolution_time_hours]]="", tickets_cleaned[[#This Row],[resolution_time_hours]]&lt;0),"",tickets_cleaned[[#This Row],[resolution_time_hours]])</f>
        <v/>
      </c>
    </row>
    <row r="4450" spans="1:22" ht="15" customHeight="1" x14ac:dyDescent="0.2">
      <c r="A4450">
        <v>4449</v>
      </c>
      <c r="B4450" t="s">
        <v>14436</v>
      </c>
      <c r="C4450" t="s">
        <v>14437</v>
      </c>
      <c r="D4450">
        <v>36</v>
      </c>
      <c r="E4450" t="s">
        <v>58</v>
      </c>
      <c r="F4450" t="s">
        <v>422</v>
      </c>
      <c r="G4450" s="1">
        <v>44519</v>
      </c>
      <c r="H4450" t="s">
        <v>23</v>
      </c>
      <c r="I4450" t="s">
        <v>72</v>
      </c>
      <c r="J4450" s="21" t="s">
        <v>14438</v>
      </c>
      <c r="K4450" t="s">
        <v>62</v>
      </c>
      <c r="M4450" t="s">
        <v>25</v>
      </c>
      <c r="N4450" t="s">
        <v>32</v>
      </c>
      <c r="O4450" s="15">
        <v>45078.794363425928</v>
      </c>
      <c r="P4450"/>
      <c r="S4450">
        <v>0</v>
      </c>
      <c r="T4450">
        <v>1</v>
      </c>
      <c r="U4450">
        <v>0</v>
      </c>
      <c r="V4450" t="str">
        <f>IF(OR(tickets_cleaned[[#This Row],[resolution_time_hours]]="", tickets_cleaned[[#This Row],[resolution_time_hours]]&lt;0),"",tickets_cleaned[[#This Row],[resolution_time_hours]])</f>
        <v/>
      </c>
    </row>
    <row r="4451" spans="1:22" ht="15" customHeight="1" x14ac:dyDescent="0.2">
      <c r="A4451">
        <v>4450</v>
      </c>
      <c r="B4451" t="s">
        <v>14439</v>
      </c>
      <c r="C4451" t="s">
        <v>14440</v>
      </c>
      <c r="D4451">
        <v>58</v>
      </c>
      <c r="E4451" t="s">
        <v>65</v>
      </c>
      <c r="F4451" t="s">
        <v>71</v>
      </c>
      <c r="G4451" s="1">
        <v>44017</v>
      </c>
      <c r="H4451" t="s">
        <v>20</v>
      </c>
      <c r="I4451" t="s">
        <v>20</v>
      </c>
      <c r="J4451" s="21" t="s">
        <v>14441</v>
      </c>
      <c r="K4451" t="s">
        <v>93</v>
      </c>
      <c r="M4451" t="s">
        <v>27</v>
      </c>
      <c r="N4451" t="s">
        <v>29</v>
      </c>
      <c r="P4451"/>
      <c r="S4451">
        <v>0</v>
      </c>
      <c r="T4451">
        <v>1</v>
      </c>
      <c r="U4451">
        <v>0</v>
      </c>
      <c r="V4451" t="str">
        <f>IF(OR(tickets_cleaned[[#This Row],[resolution_time_hours]]="", tickets_cleaned[[#This Row],[resolution_time_hours]]&lt;0),"",tickets_cleaned[[#This Row],[resolution_time_hours]])</f>
        <v/>
      </c>
    </row>
    <row r="4452" spans="1:22" ht="15" customHeight="1" x14ac:dyDescent="0.2">
      <c r="A4452">
        <v>4451</v>
      </c>
      <c r="B4452" t="s">
        <v>14442</v>
      </c>
      <c r="C4452" t="s">
        <v>14443</v>
      </c>
      <c r="D4452">
        <v>56</v>
      </c>
      <c r="E4452" t="s">
        <v>65</v>
      </c>
      <c r="F4452" t="s">
        <v>245</v>
      </c>
      <c r="G4452" s="1">
        <v>44099</v>
      </c>
      <c r="H4452" t="s">
        <v>21</v>
      </c>
      <c r="I4452" t="s">
        <v>91</v>
      </c>
      <c r="J4452" s="21" t="s">
        <v>14444</v>
      </c>
      <c r="K4452" t="s">
        <v>62</v>
      </c>
      <c r="M4452" t="s">
        <v>27</v>
      </c>
      <c r="N4452" t="s">
        <v>31</v>
      </c>
      <c r="O4452" s="15">
        <v>45078.182592592595</v>
      </c>
      <c r="P4452"/>
      <c r="S4452">
        <v>0</v>
      </c>
      <c r="T4452">
        <v>1</v>
      </c>
      <c r="U4452">
        <v>0</v>
      </c>
      <c r="V4452" t="str">
        <f>IF(OR(tickets_cleaned[[#This Row],[resolution_time_hours]]="", tickets_cleaned[[#This Row],[resolution_time_hours]]&lt;0),"",tickets_cleaned[[#This Row],[resolution_time_hours]])</f>
        <v/>
      </c>
    </row>
    <row r="4453" spans="1:22" ht="15" customHeight="1" x14ac:dyDescent="0.2">
      <c r="A4453">
        <v>4452</v>
      </c>
      <c r="B4453" t="s">
        <v>14445</v>
      </c>
      <c r="C4453" t="s">
        <v>14446</v>
      </c>
      <c r="D4453">
        <v>26</v>
      </c>
      <c r="E4453" t="s">
        <v>58</v>
      </c>
      <c r="F4453" t="s">
        <v>408</v>
      </c>
      <c r="G4453" s="1">
        <v>43936</v>
      </c>
      <c r="H4453" t="s">
        <v>23</v>
      </c>
      <c r="I4453" t="s">
        <v>91</v>
      </c>
      <c r="J4453" s="21" t="s">
        <v>14447</v>
      </c>
      <c r="K4453" t="s">
        <v>93</v>
      </c>
      <c r="M4453" t="s">
        <v>27</v>
      </c>
      <c r="N4453" t="s">
        <v>31</v>
      </c>
      <c r="P4453"/>
      <c r="S4453">
        <v>0</v>
      </c>
      <c r="T4453">
        <v>1</v>
      </c>
      <c r="U4453">
        <v>0</v>
      </c>
      <c r="V4453" t="str">
        <f>IF(OR(tickets_cleaned[[#This Row],[resolution_time_hours]]="", tickets_cleaned[[#This Row],[resolution_time_hours]]&lt;0),"",tickets_cleaned[[#This Row],[resolution_time_hours]])</f>
        <v/>
      </c>
    </row>
    <row r="4454" spans="1:22" ht="15" customHeight="1" x14ac:dyDescent="0.2">
      <c r="A4454">
        <v>4453</v>
      </c>
      <c r="B4454" t="s">
        <v>14448</v>
      </c>
      <c r="C4454" t="s">
        <v>14449</v>
      </c>
      <c r="D4454">
        <v>45</v>
      </c>
      <c r="E4454" t="s">
        <v>90</v>
      </c>
      <c r="F4454" t="s">
        <v>342</v>
      </c>
      <c r="G4454" s="1">
        <v>44504</v>
      </c>
      <c r="H4454" t="s">
        <v>24</v>
      </c>
      <c r="I4454" t="s">
        <v>101</v>
      </c>
      <c r="J4454" s="21" t="s">
        <v>14450</v>
      </c>
      <c r="K4454" t="s">
        <v>74</v>
      </c>
      <c r="L4454" t="s">
        <v>14451</v>
      </c>
      <c r="M4454" t="s">
        <v>25</v>
      </c>
      <c r="N4454" t="s">
        <v>30</v>
      </c>
      <c r="O4454" s="15">
        <v>45078.661099537036</v>
      </c>
      <c r="P4454" s="15">
        <v>45078.164571759262</v>
      </c>
      <c r="Q4454">
        <v>5</v>
      </c>
      <c r="S4454">
        <v>1</v>
      </c>
      <c r="T4454">
        <v>0</v>
      </c>
      <c r="U4454">
        <v>0</v>
      </c>
      <c r="V4454" t="str">
        <f>IF(OR(tickets_cleaned[[#This Row],[resolution_time_hours]]="", tickets_cleaned[[#This Row],[resolution_time_hours]]&lt;0),"",tickets_cleaned[[#This Row],[resolution_time_hours]])</f>
        <v/>
      </c>
    </row>
    <row r="4455" spans="1:22" ht="15" customHeight="1" x14ac:dyDescent="0.2">
      <c r="A4455">
        <v>4454</v>
      </c>
      <c r="B4455" t="s">
        <v>14452</v>
      </c>
      <c r="C4455" t="s">
        <v>14453</v>
      </c>
      <c r="D4455">
        <v>48</v>
      </c>
      <c r="E4455" t="s">
        <v>90</v>
      </c>
      <c r="F4455" t="s">
        <v>71</v>
      </c>
      <c r="G4455" s="1">
        <v>44406</v>
      </c>
      <c r="H4455" t="s">
        <v>22</v>
      </c>
      <c r="I4455" t="s">
        <v>20</v>
      </c>
      <c r="J4455" s="21" t="s">
        <v>14454</v>
      </c>
      <c r="K4455" t="s">
        <v>74</v>
      </c>
      <c r="L4455" t="s">
        <v>14455</v>
      </c>
      <c r="M4455" t="s">
        <v>26</v>
      </c>
      <c r="N4455" t="s">
        <v>29</v>
      </c>
      <c r="O4455" s="15">
        <v>45078.104166666664</v>
      </c>
      <c r="P4455" s="15">
        <v>45078.042361111111</v>
      </c>
      <c r="Q4455">
        <v>1</v>
      </c>
      <c r="S4455">
        <v>1</v>
      </c>
      <c r="T4455">
        <v>0</v>
      </c>
      <c r="U4455">
        <v>1</v>
      </c>
      <c r="V4455" t="str">
        <f>IF(OR(tickets_cleaned[[#This Row],[resolution_time_hours]]="", tickets_cleaned[[#This Row],[resolution_time_hours]]&lt;0),"",tickets_cleaned[[#This Row],[resolution_time_hours]])</f>
        <v/>
      </c>
    </row>
    <row r="4456" spans="1:22" ht="15" customHeight="1" x14ac:dyDescent="0.2">
      <c r="A4456">
        <v>4455</v>
      </c>
      <c r="B4456" t="s">
        <v>14456</v>
      </c>
      <c r="C4456" t="s">
        <v>14457</v>
      </c>
      <c r="D4456">
        <v>31</v>
      </c>
      <c r="E4456" t="s">
        <v>58</v>
      </c>
      <c r="F4456" t="s">
        <v>422</v>
      </c>
      <c r="G4456" s="1">
        <v>44412</v>
      </c>
      <c r="H4456" t="s">
        <v>23</v>
      </c>
      <c r="I4456" t="s">
        <v>106</v>
      </c>
      <c r="J4456" s="21" t="s">
        <v>27261</v>
      </c>
      <c r="K4456" t="s">
        <v>62</v>
      </c>
      <c r="M4456" t="s">
        <v>28</v>
      </c>
      <c r="N4456" t="s">
        <v>31</v>
      </c>
      <c r="O4456" s="15">
        <v>45078.361828703702</v>
      </c>
      <c r="P4456"/>
      <c r="S4456">
        <v>0</v>
      </c>
      <c r="T4456">
        <v>1</v>
      </c>
      <c r="U4456">
        <v>0</v>
      </c>
      <c r="V4456" t="str">
        <f>IF(OR(tickets_cleaned[[#This Row],[resolution_time_hours]]="", tickets_cleaned[[#This Row],[resolution_time_hours]]&lt;0),"",tickets_cleaned[[#This Row],[resolution_time_hours]])</f>
        <v/>
      </c>
    </row>
    <row r="4457" spans="1:22" ht="15" customHeight="1" x14ac:dyDescent="0.2">
      <c r="A4457">
        <v>4456</v>
      </c>
      <c r="B4457" t="s">
        <v>14458</v>
      </c>
      <c r="C4457" t="s">
        <v>14459</v>
      </c>
      <c r="D4457">
        <v>20</v>
      </c>
      <c r="E4457" t="s">
        <v>90</v>
      </c>
      <c r="F4457" t="s">
        <v>481</v>
      </c>
      <c r="G4457" s="1">
        <v>44440</v>
      </c>
      <c r="H4457" t="s">
        <v>22</v>
      </c>
      <c r="I4457" t="s">
        <v>168</v>
      </c>
      <c r="J4457" t="s">
        <v>14460</v>
      </c>
      <c r="K4457" t="s">
        <v>93</v>
      </c>
      <c r="M4457" t="s">
        <v>26</v>
      </c>
      <c r="N4457" t="s">
        <v>32</v>
      </c>
      <c r="P4457"/>
      <c r="S4457">
        <v>0</v>
      </c>
      <c r="T4457">
        <v>1</v>
      </c>
      <c r="U4457">
        <v>0</v>
      </c>
      <c r="V4457" t="str">
        <f>IF(OR(tickets_cleaned[[#This Row],[resolution_time_hours]]="", tickets_cleaned[[#This Row],[resolution_time_hours]]&lt;0),"",tickets_cleaned[[#This Row],[resolution_time_hours]])</f>
        <v/>
      </c>
    </row>
    <row r="4458" spans="1:22" ht="15" customHeight="1" x14ac:dyDescent="0.2">
      <c r="A4458">
        <v>4457</v>
      </c>
      <c r="B4458" t="s">
        <v>14461</v>
      </c>
      <c r="C4458" t="s">
        <v>14462</v>
      </c>
      <c r="D4458">
        <v>38</v>
      </c>
      <c r="E4458" t="s">
        <v>65</v>
      </c>
      <c r="F4458" t="s">
        <v>481</v>
      </c>
      <c r="G4458" s="1">
        <v>43843</v>
      </c>
      <c r="H4458" t="s">
        <v>20</v>
      </c>
      <c r="I4458" t="s">
        <v>20</v>
      </c>
      <c r="J4458" s="21" t="s">
        <v>14463</v>
      </c>
      <c r="K4458" t="s">
        <v>62</v>
      </c>
      <c r="M4458" t="s">
        <v>25</v>
      </c>
      <c r="N4458" t="s">
        <v>31</v>
      </c>
      <c r="O4458" s="15">
        <v>45078.612557870372</v>
      </c>
      <c r="P4458"/>
      <c r="S4458">
        <v>0</v>
      </c>
      <c r="T4458">
        <v>1</v>
      </c>
      <c r="U4458">
        <v>0</v>
      </c>
      <c r="V4458" t="str">
        <f>IF(OR(tickets_cleaned[[#This Row],[resolution_time_hours]]="", tickets_cleaned[[#This Row],[resolution_time_hours]]&lt;0),"",tickets_cleaned[[#This Row],[resolution_time_hours]])</f>
        <v/>
      </c>
    </row>
    <row r="4459" spans="1:22" ht="15" customHeight="1" x14ac:dyDescent="0.2">
      <c r="A4459">
        <v>4458</v>
      </c>
      <c r="B4459" t="s">
        <v>14464</v>
      </c>
      <c r="C4459" t="s">
        <v>14465</v>
      </c>
      <c r="D4459">
        <v>66</v>
      </c>
      <c r="E4459" t="s">
        <v>65</v>
      </c>
      <c r="F4459" t="s">
        <v>446</v>
      </c>
      <c r="G4459" s="1">
        <v>43912</v>
      </c>
      <c r="H4459" t="s">
        <v>23</v>
      </c>
      <c r="I4459" t="s">
        <v>91</v>
      </c>
      <c r="J4459" t="s">
        <v>14466</v>
      </c>
      <c r="K4459" t="s">
        <v>74</v>
      </c>
      <c r="L4459" t="s">
        <v>14467</v>
      </c>
      <c r="M4459" t="s">
        <v>28</v>
      </c>
      <c r="N4459" t="s">
        <v>29</v>
      </c>
      <c r="O4459" s="15">
        <v>45078.606319444443</v>
      </c>
      <c r="P4459" s="15">
        <v>45078.172291666669</v>
      </c>
      <c r="Q4459">
        <v>1</v>
      </c>
      <c r="S4459">
        <v>1</v>
      </c>
      <c r="T4459">
        <v>0</v>
      </c>
      <c r="U4459">
        <v>1</v>
      </c>
      <c r="V4459" t="str">
        <f>IF(OR(tickets_cleaned[[#This Row],[resolution_time_hours]]="", tickets_cleaned[[#This Row],[resolution_time_hours]]&lt;0),"",tickets_cleaned[[#This Row],[resolution_time_hours]])</f>
        <v/>
      </c>
    </row>
    <row r="4460" spans="1:22" ht="15" customHeight="1" x14ac:dyDescent="0.2">
      <c r="A4460">
        <v>4459</v>
      </c>
      <c r="B4460" t="s">
        <v>14468</v>
      </c>
      <c r="C4460" t="s">
        <v>14469</v>
      </c>
      <c r="D4460">
        <v>21</v>
      </c>
      <c r="E4460" t="s">
        <v>58</v>
      </c>
      <c r="F4460" t="s">
        <v>481</v>
      </c>
      <c r="G4460" s="1">
        <v>43940</v>
      </c>
      <c r="H4460" t="s">
        <v>20</v>
      </c>
      <c r="I4460" t="s">
        <v>140</v>
      </c>
      <c r="J4460" s="21" t="s">
        <v>14470</v>
      </c>
      <c r="K4460" t="s">
        <v>93</v>
      </c>
      <c r="M4460" t="s">
        <v>28</v>
      </c>
      <c r="N4460" t="s">
        <v>31</v>
      </c>
      <c r="P4460"/>
      <c r="S4460">
        <v>0</v>
      </c>
      <c r="T4460">
        <v>1</v>
      </c>
      <c r="U4460">
        <v>0</v>
      </c>
      <c r="V4460" t="str">
        <f>IF(OR(tickets_cleaned[[#This Row],[resolution_time_hours]]="", tickets_cleaned[[#This Row],[resolution_time_hours]]&lt;0),"",tickets_cleaned[[#This Row],[resolution_time_hours]])</f>
        <v/>
      </c>
    </row>
    <row r="4461" spans="1:22" ht="15" customHeight="1" x14ac:dyDescent="0.2">
      <c r="A4461">
        <v>4460</v>
      </c>
      <c r="B4461" t="s">
        <v>14471</v>
      </c>
      <c r="C4461" t="s">
        <v>14472</v>
      </c>
      <c r="D4461">
        <v>56</v>
      </c>
      <c r="E4461" t="s">
        <v>58</v>
      </c>
      <c r="F4461" t="s">
        <v>59</v>
      </c>
      <c r="G4461" s="1">
        <v>43832</v>
      </c>
      <c r="H4461" t="s">
        <v>21</v>
      </c>
      <c r="I4461" t="s">
        <v>203</v>
      </c>
      <c r="J4461" s="21" t="s">
        <v>14473</v>
      </c>
      <c r="K4461" t="s">
        <v>74</v>
      </c>
      <c r="L4461" t="s">
        <v>14474</v>
      </c>
      <c r="M4461" t="s">
        <v>27</v>
      </c>
      <c r="N4461" t="s">
        <v>31</v>
      </c>
      <c r="O4461" s="15">
        <v>45078.836215277777</v>
      </c>
      <c r="P4461" s="15">
        <v>45078.795243055552</v>
      </c>
      <c r="Q4461">
        <v>5</v>
      </c>
      <c r="S4461">
        <v>1</v>
      </c>
      <c r="T4461">
        <v>0</v>
      </c>
      <c r="U4461">
        <v>0</v>
      </c>
      <c r="V4461" t="str">
        <f>IF(OR(tickets_cleaned[[#This Row],[resolution_time_hours]]="", tickets_cleaned[[#This Row],[resolution_time_hours]]&lt;0),"",tickets_cleaned[[#This Row],[resolution_time_hours]])</f>
        <v/>
      </c>
    </row>
    <row r="4462" spans="1:22" ht="15" customHeight="1" x14ac:dyDescent="0.2">
      <c r="A4462">
        <v>4461</v>
      </c>
      <c r="B4462" t="s">
        <v>14475</v>
      </c>
      <c r="C4462" t="s">
        <v>14476</v>
      </c>
      <c r="D4462">
        <v>44</v>
      </c>
      <c r="E4462" t="s">
        <v>65</v>
      </c>
      <c r="F4462" t="s">
        <v>446</v>
      </c>
      <c r="G4462" s="1">
        <v>44516</v>
      </c>
      <c r="H4462" t="s">
        <v>24</v>
      </c>
      <c r="I4462" t="s">
        <v>176</v>
      </c>
      <c r="J4462" s="21" t="s">
        <v>14477</v>
      </c>
      <c r="K4462" t="s">
        <v>62</v>
      </c>
      <c r="M4462" t="s">
        <v>28</v>
      </c>
      <c r="N4462" t="s">
        <v>31</v>
      </c>
      <c r="O4462" s="15">
        <v>45078.652905092589</v>
      </c>
      <c r="P4462"/>
      <c r="S4462">
        <v>0</v>
      </c>
      <c r="T4462">
        <v>1</v>
      </c>
      <c r="U4462">
        <v>0</v>
      </c>
      <c r="V4462" t="str">
        <f>IF(OR(tickets_cleaned[[#This Row],[resolution_time_hours]]="", tickets_cleaned[[#This Row],[resolution_time_hours]]&lt;0),"",tickets_cleaned[[#This Row],[resolution_time_hours]])</f>
        <v/>
      </c>
    </row>
    <row r="4463" spans="1:22" ht="15" customHeight="1" x14ac:dyDescent="0.2">
      <c r="A4463">
        <v>4462</v>
      </c>
      <c r="B4463" t="s">
        <v>14478</v>
      </c>
      <c r="C4463" t="s">
        <v>14479</v>
      </c>
      <c r="D4463">
        <v>34</v>
      </c>
      <c r="E4463" t="s">
        <v>90</v>
      </c>
      <c r="F4463" t="s">
        <v>408</v>
      </c>
      <c r="G4463" s="1">
        <v>44133</v>
      </c>
      <c r="H4463" t="s">
        <v>21</v>
      </c>
      <c r="I4463" t="s">
        <v>22</v>
      </c>
      <c r="J4463" s="21" t="s">
        <v>14480</v>
      </c>
      <c r="K4463" t="s">
        <v>62</v>
      </c>
      <c r="M4463" t="s">
        <v>26</v>
      </c>
      <c r="N4463" t="s">
        <v>30</v>
      </c>
      <c r="O4463" s="15">
        <v>45078.814733796295</v>
      </c>
      <c r="P4463"/>
      <c r="S4463">
        <v>0</v>
      </c>
      <c r="T4463">
        <v>1</v>
      </c>
      <c r="U4463">
        <v>0</v>
      </c>
      <c r="V4463" t="str">
        <f>IF(OR(tickets_cleaned[[#This Row],[resolution_time_hours]]="", tickets_cleaned[[#This Row],[resolution_time_hours]]&lt;0),"",tickets_cleaned[[#This Row],[resolution_time_hours]])</f>
        <v/>
      </c>
    </row>
    <row r="4464" spans="1:22" ht="15" customHeight="1" x14ac:dyDescent="0.2">
      <c r="A4464">
        <v>4463</v>
      </c>
      <c r="B4464" t="s">
        <v>14481</v>
      </c>
      <c r="C4464" t="s">
        <v>14482</v>
      </c>
      <c r="D4464">
        <v>66</v>
      </c>
      <c r="E4464" t="s">
        <v>58</v>
      </c>
      <c r="F4464" t="s">
        <v>268</v>
      </c>
      <c r="G4464" s="1">
        <v>44408</v>
      </c>
      <c r="H4464" t="s">
        <v>23</v>
      </c>
      <c r="I4464" t="s">
        <v>203</v>
      </c>
      <c r="J4464" s="21" t="s">
        <v>14483</v>
      </c>
      <c r="K4464" t="s">
        <v>74</v>
      </c>
      <c r="L4464" t="s">
        <v>14484</v>
      </c>
      <c r="M4464" t="s">
        <v>28</v>
      </c>
      <c r="N4464" t="s">
        <v>29</v>
      </c>
      <c r="O4464" s="15">
        <v>45078.927939814814</v>
      </c>
      <c r="P4464" s="15">
        <v>45078.271689814814</v>
      </c>
      <c r="Q4464">
        <v>3</v>
      </c>
      <c r="S4464">
        <v>1</v>
      </c>
      <c r="T4464">
        <v>0</v>
      </c>
      <c r="U4464">
        <v>0</v>
      </c>
      <c r="V4464" t="str">
        <f>IF(OR(tickets_cleaned[[#This Row],[resolution_time_hours]]="", tickets_cleaned[[#This Row],[resolution_time_hours]]&lt;0),"",tickets_cleaned[[#This Row],[resolution_time_hours]])</f>
        <v/>
      </c>
    </row>
    <row r="4465" spans="1:22" ht="15" customHeight="1" x14ac:dyDescent="0.2">
      <c r="A4465">
        <v>4464</v>
      </c>
      <c r="B4465" t="s">
        <v>14485</v>
      </c>
      <c r="C4465" t="s">
        <v>14486</v>
      </c>
      <c r="D4465">
        <v>47</v>
      </c>
      <c r="E4465" t="s">
        <v>58</v>
      </c>
      <c r="F4465" t="s">
        <v>175</v>
      </c>
      <c r="G4465" s="1">
        <v>44230</v>
      </c>
      <c r="H4465" t="s">
        <v>20</v>
      </c>
      <c r="I4465" t="s">
        <v>60</v>
      </c>
      <c r="J4465" s="21" t="s">
        <v>14487</v>
      </c>
      <c r="K4465" t="s">
        <v>93</v>
      </c>
      <c r="M4465" t="s">
        <v>27</v>
      </c>
      <c r="N4465" t="s">
        <v>32</v>
      </c>
      <c r="P4465"/>
      <c r="S4465">
        <v>0</v>
      </c>
      <c r="T4465">
        <v>1</v>
      </c>
      <c r="U4465">
        <v>0</v>
      </c>
      <c r="V4465" t="str">
        <f>IF(OR(tickets_cleaned[[#This Row],[resolution_time_hours]]="", tickets_cleaned[[#This Row],[resolution_time_hours]]&lt;0),"",tickets_cleaned[[#This Row],[resolution_time_hours]])</f>
        <v/>
      </c>
    </row>
    <row r="4466" spans="1:22" ht="15" customHeight="1" x14ac:dyDescent="0.2">
      <c r="A4466">
        <v>4465</v>
      </c>
      <c r="B4466" t="s">
        <v>14488</v>
      </c>
      <c r="C4466" t="s">
        <v>14489</v>
      </c>
      <c r="D4466">
        <v>69</v>
      </c>
      <c r="E4466" t="s">
        <v>90</v>
      </c>
      <c r="F4466" t="s">
        <v>66</v>
      </c>
      <c r="G4466" s="1">
        <v>43950</v>
      </c>
      <c r="H4466" t="s">
        <v>24</v>
      </c>
      <c r="I4466" t="s">
        <v>126</v>
      </c>
      <c r="J4466" t="s">
        <v>4172</v>
      </c>
      <c r="K4466" t="s">
        <v>74</v>
      </c>
      <c r="L4466" t="s">
        <v>14490</v>
      </c>
      <c r="M4466" t="s">
        <v>28</v>
      </c>
      <c r="N4466" t="s">
        <v>29</v>
      </c>
      <c r="O4466" s="15">
        <v>45078.449502314812</v>
      </c>
      <c r="P4466" s="15">
        <v>45078.641168981485</v>
      </c>
      <c r="Q4466">
        <v>4</v>
      </c>
      <c r="R4466">
        <v>4</v>
      </c>
      <c r="S4466">
        <v>1</v>
      </c>
      <c r="T4466">
        <v>0</v>
      </c>
      <c r="U4466">
        <v>0</v>
      </c>
      <c r="V4466">
        <f>IF(OR(tickets_cleaned[[#This Row],[resolution_time_hours]]="", tickets_cleaned[[#This Row],[resolution_time_hours]]&lt;0),"",tickets_cleaned[[#This Row],[resolution_time_hours]])</f>
        <v>4</v>
      </c>
    </row>
    <row r="4467" spans="1:22" ht="15" customHeight="1" x14ac:dyDescent="0.2">
      <c r="A4467">
        <v>4466</v>
      </c>
      <c r="B4467" t="s">
        <v>14491</v>
      </c>
      <c r="C4467" t="s">
        <v>14492</v>
      </c>
      <c r="D4467">
        <v>30</v>
      </c>
      <c r="E4467" t="s">
        <v>90</v>
      </c>
      <c r="F4467" t="s">
        <v>510</v>
      </c>
      <c r="G4467" s="1">
        <v>43898</v>
      </c>
      <c r="H4467" t="s">
        <v>24</v>
      </c>
      <c r="I4467" t="s">
        <v>203</v>
      </c>
      <c r="J4467" t="s">
        <v>14493</v>
      </c>
      <c r="K4467" t="s">
        <v>93</v>
      </c>
      <c r="M4467" t="s">
        <v>27</v>
      </c>
      <c r="N4467" t="s">
        <v>31</v>
      </c>
      <c r="P4467"/>
      <c r="S4467">
        <v>0</v>
      </c>
      <c r="T4467">
        <v>1</v>
      </c>
      <c r="U4467">
        <v>0</v>
      </c>
      <c r="V4467" t="str">
        <f>IF(OR(tickets_cleaned[[#This Row],[resolution_time_hours]]="", tickets_cleaned[[#This Row],[resolution_time_hours]]&lt;0),"",tickets_cleaned[[#This Row],[resolution_time_hours]])</f>
        <v/>
      </c>
    </row>
    <row r="4468" spans="1:22" ht="15" customHeight="1" x14ac:dyDescent="0.2">
      <c r="A4468">
        <v>4467</v>
      </c>
      <c r="B4468" t="s">
        <v>14494</v>
      </c>
      <c r="C4468" t="s">
        <v>14495</v>
      </c>
      <c r="D4468">
        <v>58</v>
      </c>
      <c r="E4468" t="s">
        <v>90</v>
      </c>
      <c r="F4468" t="s">
        <v>144</v>
      </c>
      <c r="G4468" s="1">
        <v>44303</v>
      </c>
      <c r="H4468" t="s">
        <v>23</v>
      </c>
      <c r="I4468" t="s">
        <v>20</v>
      </c>
      <c r="J4468" t="s">
        <v>14496</v>
      </c>
      <c r="K4468" t="s">
        <v>93</v>
      </c>
      <c r="M4468" t="s">
        <v>28</v>
      </c>
      <c r="N4468" t="s">
        <v>32</v>
      </c>
      <c r="P4468"/>
      <c r="S4468">
        <v>0</v>
      </c>
      <c r="T4468">
        <v>1</v>
      </c>
      <c r="U4468">
        <v>0</v>
      </c>
      <c r="V4468" t="str">
        <f>IF(OR(tickets_cleaned[[#This Row],[resolution_time_hours]]="", tickets_cleaned[[#This Row],[resolution_time_hours]]&lt;0),"",tickets_cleaned[[#This Row],[resolution_time_hours]])</f>
        <v/>
      </c>
    </row>
    <row r="4469" spans="1:22" ht="15" customHeight="1" x14ac:dyDescent="0.2">
      <c r="A4469">
        <v>4468</v>
      </c>
      <c r="B4469" t="s">
        <v>14497</v>
      </c>
      <c r="C4469" t="s">
        <v>14498</v>
      </c>
      <c r="D4469">
        <v>40</v>
      </c>
      <c r="E4469" t="s">
        <v>65</v>
      </c>
      <c r="F4469" t="s">
        <v>311</v>
      </c>
      <c r="G4469" s="1">
        <v>44258</v>
      </c>
      <c r="H4469" t="s">
        <v>22</v>
      </c>
      <c r="I4469" t="s">
        <v>126</v>
      </c>
      <c r="J4469" s="21" t="s">
        <v>14499</v>
      </c>
      <c r="K4469" t="s">
        <v>62</v>
      </c>
      <c r="M4469" t="s">
        <v>25</v>
      </c>
      <c r="N4469" t="s">
        <v>32</v>
      </c>
      <c r="O4469" s="15">
        <v>45078.243298611109</v>
      </c>
      <c r="P4469"/>
      <c r="S4469">
        <v>0</v>
      </c>
      <c r="T4469">
        <v>1</v>
      </c>
      <c r="U4469">
        <v>0</v>
      </c>
      <c r="V4469" t="str">
        <f>IF(OR(tickets_cleaned[[#This Row],[resolution_time_hours]]="", tickets_cleaned[[#This Row],[resolution_time_hours]]&lt;0),"",tickets_cleaned[[#This Row],[resolution_time_hours]])</f>
        <v/>
      </c>
    </row>
    <row r="4470" spans="1:22" ht="15" customHeight="1" x14ac:dyDescent="0.2">
      <c r="A4470">
        <v>4469</v>
      </c>
      <c r="B4470" t="s">
        <v>14500</v>
      </c>
      <c r="C4470" t="s">
        <v>14501</v>
      </c>
      <c r="D4470">
        <v>53</v>
      </c>
      <c r="E4470" t="s">
        <v>65</v>
      </c>
      <c r="F4470" t="s">
        <v>456</v>
      </c>
      <c r="G4470" s="1">
        <v>44112</v>
      </c>
      <c r="H4470" t="s">
        <v>22</v>
      </c>
      <c r="I4470" t="s">
        <v>60</v>
      </c>
      <c r="J4470" t="s">
        <v>14502</v>
      </c>
      <c r="K4470" t="s">
        <v>62</v>
      </c>
      <c r="M4470" t="s">
        <v>27</v>
      </c>
      <c r="N4470" t="s">
        <v>30</v>
      </c>
      <c r="O4470" s="15">
        <v>45078.30164351852</v>
      </c>
      <c r="P4470"/>
      <c r="S4470">
        <v>0</v>
      </c>
      <c r="T4470">
        <v>1</v>
      </c>
      <c r="U4470">
        <v>0</v>
      </c>
      <c r="V4470" t="str">
        <f>IF(OR(tickets_cleaned[[#This Row],[resolution_time_hours]]="", tickets_cleaned[[#This Row],[resolution_time_hours]]&lt;0),"",tickets_cleaned[[#This Row],[resolution_time_hours]])</f>
        <v/>
      </c>
    </row>
    <row r="4471" spans="1:22" ht="15" customHeight="1" x14ac:dyDescent="0.2">
      <c r="A4471">
        <v>4470</v>
      </c>
      <c r="B4471" t="s">
        <v>14503</v>
      </c>
      <c r="C4471" t="s">
        <v>14504</v>
      </c>
      <c r="D4471">
        <v>30</v>
      </c>
      <c r="E4471" t="s">
        <v>65</v>
      </c>
      <c r="F4471" t="s">
        <v>364</v>
      </c>
      <c r="G4471" s="1">
        <v>44315</v>
      </c>
      <c r="H4471" t="s">
        <v>24</v>
      </c>
      <c r="I4471" t="s">
        <v>72</v>
      </c>
      <c r="J4471" t="s">
        <v>14505</v>
      </c>
      <c r="K4471" t="s">
        <v>62</v>
      </c>
      <c r="M4471" t="s">
        <v>25</v>
      </c>
      <c r="N4471" t="s">
        <v>32</v>
      </c>
      <c r="O4471" s="15">
        <v>45078.171099537038</v>
      </c>
      <c r="P4471"/>
      <c r="S4471">
        <v>0</v>
      </c>
      <c r="T4471">
        <v>1</v>
      </c>
      <c r="U4471">
        <v>0</v>
      </c>
      <c r="V4471" t="str">
        <f>IF(OR(tickets_cleaned[[#This Row],[resolution_time_hours]]="", tickets_cleaned[[#This Row],[resolution_time_hours]]&lt;0),"",tickets_cleaned[[#This Row],[resolution_time_hours]])</f>
        <v/>
      </c>
    </row>
    <row r="4472" spans="1:22" ht="15" customHeight="1" x14ac:dyDescent="0.2">
      <c r="A4472">
        <v>4471</v>
      </c>
      <c r="B4472" t="s">
        <v>14506</v>
      </c>
      <c r="C4472" t="s">
        <v>14507</v>
      </c>
      <c r="D4472">
        <v>18</v>
      </c>
      <c r="E4472" t="s">
        <v>65</v>
      </c>
      <c r="F4472" t="s">
        <v>364</v>
      </c>
      <c r="G4472" s="1">
        <v>44450</v>
      </c>
      <c r="H4472" t="s">
        <v>21</v>
      </c>
      <c r="I4472" t="s">
        <v>126</v>
      </c>
      <c r="J4472" s="21" t="s">
        <v>14508</v>
      </c>
      <c r="K4472" t="s">
        <v>62</v>
      </c>
      <c r="M4472" t="s">
        <v>26</v>
      </c>
      <c r="N4472" t="s">
        <v>29</v>
      </c>
      <c r="O4472" s="15">
        <v>45078.891944444447</v>
      </c>
      <c r="P4472"/>
      <c r="S4472">
        <v>0</v>
      </c>
      <c r="T4472">
        <v>1</v>
      </c>
      <c r="U4472">
        <v>0</v>
      </c>
      <c r="V4472" t="str">
        <f>IF(OR(tickets_cleaned[[#This Row],[resolution_time_hours]]="", tickets_cleaned[[#This Row],[resolution_time_hours]]&lt;0),"",tickets_cleaned[[#This Row],[resolution_time_hours]])</f>
        <v/>
      </c>
    </row>
    <row r="4473" spans="1:22" ht="15" customHeight="1" x14ac:dyDescent="0.2">
      <c r="A4473">
        <v>4472</v>
      </c>
      <c r="B4473" t="s">
        <v>14509</v>
      </c>
      <c r="C4473" t="s">
        <v>14510</v>
      </c>
      <c r="D4473">
        <v>23</v>
      </c>
      <c r="E4473" t="s">
        <v>90</v>
      </c>
      <c r="F4473" t="s">
        <v>724</v>
      </c>
      <c r="G4473" s="1">
        <v>44098</v>
      </c>
      <c r="H4473" t="s">
        <v>23</v>
      </c>
      <c r="I4473" t="s">
        <v>168</v>
      </c>
      <c r="J4473" t="s">
        <v>12620</v>
      </c>
      <c r="K4473" t="s">
        <v>93</v>
      </c>
      <c r="M4473" t="s">
        <v>28</v>
      </c>
      <c r="N4473" t="s">
        <v>29</v>
      </c>
      <c r="P4473"/>
      <c r="S4473">
        <v>0</v>
      </c>
      <c r="T4473">
        <v>1</v>
      </c>
      <c r="U4473">
        <v>0</v>
      </c>
      <c r="V4473" t="str">
        <f>IF(OR(tickets_cleaned[[#This Row],[resolution_time_hours]]="", tickets_cleaned[[#This Row],[resolution_time_hours]]&lt;0),"",tickets_cleaned[[#This Row],[resolution_time_hours]])</f>
        <v/>
      </c>
    </row>
    <row r="4474" spans="1:22" ht="15" customHeight="1" x14ac:dyDescent="0.2">
      <c r="A4474">
        <v>4473</v>
      </c>
      <c r="B4474" t="s">
        <v>14511</v>
      </c>
      <c r="C4474" t="s">
        <v>14512</v>
      </c>
      <c r="D4474">
        <v>55</v>
      </c>
      <c r="E4474" t="s">
        <v>90</v>
      </c>
      <c r="F4474" t="s">
        <v>156</v>
      </c>
      <c r="G4474" s="1">
        <v>44291</v>
      </c>
      <c r="H4474" t="s">
        <v>24</v>
      </c>
      <c r="I4474" t="s">
        <v>176</v>
      </c>
      <c r="J4474" s="21" t="s">
        <v>14513</v>
      </c>
      <c r="K4474" t="s">
        <v>93</v>
      </c>
      <c r="M4474" t="s">
        <v>28</v>
      </c>
      <c r="N4474" t="s">
        <v>30</v>
      </c>
      <c r="P4474"/>
      <c r="S4474">
        <v>0</v>
      </c>
      <c r="T4474">
        <v>1</v>
      </c>
      <c r="U4474">
        <v>0</v>
      </c>
      <c r="V4474" t="str">
        <f>IF(OR(tickets_cleaned[[#This Row],[resolution_time_hours]]="", tickets_cleaned[[#This Row],[resolution_time_hours]]&lt;0),"",tickets_cleaned[[#This Row],[resolution_time_hours]])</f>
        <v/>
      </c>
    </row>
    <row r="4475" spans="1:22" ht="15" customHeight="1" x14ac:dyDescent="0.2">
      <c r="A4475">
        <v>4474</v>
      </c>
      <c r="B4475" t="s">
        <v>14514</v>
      </c>
      <c r="C4475" t="s">
        <v>14515</v>
      </c>
      <c r="D4475">
        <v>21</v>
      </c>
      <c r="E4475" t="s">
        <v>90</v>
      </c>
      <c r="F4475" t="s">
        <v>510</v>
      </c>
      <c r="G4475" s="1">
        <v>44352</v>
      </c>
      <c r="H4475" t="s">
        <v>21</v>
      </c>
      <c r="I4475" t="s">
        <v>126</v>
      </c>
      <c r="J4475" s="21" t="s">
        <v>14516</v>
      </c>
      <c r="K4475" t="s">
        <v>74</v>
      </c>
      <c r="L4475" t="s">
        <v>14517</v>
      </c>
      <c r="M4475" t="s">
        <v>26</v>
      </c>
      <c r="N4475" t="s">
        <v>29</v>
      </c>
      <c r="O4475" s="15">
        <v>45078.365601851852</v>
      </c>
      <c r="P4475" s="15">
        <v>45078.434351851851</v>
      </c>
      <c r="Q4475">
        <v>1</v>
      </c>
      <c r="R4475">
        <v>1</v>
      </c>
      <c r="S4475">
        <v>1</v>
      </c>
      <c r="T4475">
        <v>0</v>
      </c>
      <c r="U4475">
        <v>1</v>
      </c>
      <c r="V4475">
        <f>IF(OR(tickets_cleaned[[#This Row],[resolution_time_hours]]="", tickets_cleaned[[#This Row],[resolution_time_hours]]&lt;0),"",tickets_cleaned[[#This Row],[resolution_time_hours]])</f>
        <v>1</v>
      </c>
    </row>
    <row r="4476" spans="1:22" ht="15" customHeight="1" x14ac:dyDescent="0.2">
      <c r="A4476">
        <v>4475</v>
      </c>
      <c r="B4476" t="s">
        <v>14518</v>
      </c>
      <c r="C4476" t="s">
        <v>14519</v>
      </c>
      <c r="D4476">
        <v>27</v>
      </c>
      <c r="E4476" t="s">
        <v>90</v>
      </c>
      <c r="F4476" t="s">
        <v>408</v>
      </c>
      <c r="G4476" s="1">
        <v>44305</v>
      </c>
      <c r="H4476" t="s">
        <v>24</v>
      </c>
      <c r="I4476" t="s">
        <v>79</v>
      </c>
      <c r="J4476" t="s">
        <v>14520</v>
      </c>
      <c r="K4476" t="s">
        <v>62</v>
      </c>
      <c r="M4476" t="s">
        <v>26</v>
      </c>
      <c r="N4476" t="s">
        <v>29</v>
      </c>
      <c r="O4476" s="15">
        <v>45078.510057870371</v>
      </c>
      <c r="P4476"/>
      <c r="S4476">
        <v>0</v>
      </c>
      <c r="T4476">
        <v>1</v>
      </c>
      <c r="U4476">
        <v>0</v>
      </c>
      <c r="V4476" t="str">
        <f>IF(OR(tickets_cleaned[[#This Row],[resolution_time_hours]]="", tickets_cleaned[[#This Row],[resolution_time_hours]]&lt;0),"",tickets_cleaned[[#This Row],[resolution_time_hours]])</f>
        <v/>
      </c>
    </row>
    <row r="4477" spans="1:22" ht="15" customHeight="1" x14ac:dyDescent="0.2">
      <c r="A4477">
        <v>4476</v>
      </c>
      <c r="B4477" t="s">
        <v>14521</v>
      </c>
      <c r="C4477" t="s">
        <v>14522</v>
      </c>
      <c r="D4477">
        <v>60</v>
      </c>
      <c r="E4477" t="s">
        <v>90</v>
      </c>
      <c r="F4477" t="s">
        <v>342</v>
      </c>
      <c r="G4477" s="1">
        <v>44280</v>
      </c>
      <c r="H4477" t="s">
        <v>23</v>
      </c>
      <c r="I4477" t="s">
        <v>85</v>
      </c>
      <c r="J4477" t="s">
        <v>14523</v>
      </c>
      <c r="K4477" t="s">
        <v>74</v>
      </c>
      <c r="L4477" t="s">
        <v>14524</v>
      </c>
      <c r="M4477" t="s">
        <v>26</v>
      </c>
      <c r="N4477" t="s">
        <v>31</v>
      </c>
      <c r="O4477" s="15">
        <v>45078.953831018516</v>
      </c>
      <c r="P4477" s="15">
        <v>45078.876747685186</v>
      </c>
      <c r="Q4477">
        <v>1</v>
      </c>
      <c r="S4477">
        <v>1</v>
      </c>
      <c r="T4477">
        <v>0</v>
      </c>
      <c r="U4477">
        <v>1</v>
      </c>
      <c r="V4477" t="str">
        <f>IF(OR(tickets_cleaned[[#This Row],[resolution_time_hours]]="", tickets_cleaned[[#This Row],[resolution_time_hours]]&lt;0),"",tickets_cleaned[[#This Row],[resolution_time_hours]])</f>
        <v/>
      </c>
    </row>
    <row r="4478" spans="1:22" ht="15" customHeight="1" x14ac:dyDescent="0.2">
      <c r="A4478">
        <v>4477</v>
      </c>
      <c r="B4478" t="s">
        <v>14525</v>
      </c>
      <c r="C4478" t="s">
        <v>14526</v>
      </c>
      <c r="D4478">
        <v>46</v>
      </c>
      <c r="E4478" t="s">
        <v>58</v>
      </c>
      <c r="F4478" t="s">
        <v>152</v>
      </c>
      <c r="G4478" s="1">
        <v>44291</v>
      </c>
      <c r="H4478" t="s">
        <v>23</v>
      </c>
      <c r="I4478" t="s">
        <v>176</v>
      </c>
      <c r="J4478" t="s">
        <v>14527</v>
      </c>
      <c r="K4478" t="s">
        <v>93</v>
      </c>
      <c r="M4478" t="s">
        <v>25</v>
      </c>
      <c r="N4478" t="s">
        <v>31</v>
      </c>
      <c r="P4478"/>
      <c r="S4478">
        <v>0</v>
      </c>
      <c r="T4478">
        <v>1</v>
      </c>
      <c r="U4478">
        <v>0</v>
      </c>
      <c r="V4478" t="str">
        <f>IF(OR(tickets_cleaned[[#This Row],[resolution_time_hours]]="", tickets_cleaned[[#This Row],[resolution_time_hours]]&lt;0),"",tickets_cleaned[[#This Row],[resolution_time_hours]])</f>
        <v/>
      </c>
    </row>
    <row r="4479" spans="1:22" ht="15" customHeight="1" x14ac:dyDescent="0.2">
      <c r="A4479">
        <v>4478</v>
      </c>
      <c r="B4479" t="s">
        <v>14528</v>
      </c>
      <c r="C4479" t="s">
        <v>14529</v>
      </c>
      <c r="D4479">
        <v>21</v>
      </c>
      <c r="E4479" t="s">
        <v>90</v>
      </c>
      <c r="F4479" t="s">
        <v>199</v>
      </c>
      <c r="G4479" s="1">
        <v>44244</v>
      </c>
      <c r="H4479" t="s">
        <v>23</v>
      </c>
      <c r="I4479" t="s">
        <v>20</v>
      </c>
      <c r="J4479" s="21" t="s">
        <v>14530</v>
      </c>
      <c r="K4479" t="s">
        <v>74</v>
      </c>
      <c r="L4479" t="s">
        <v>14531</v>
      </c>
      <c r="M4479" t="s">
        <v>28</v>
      </c>
      <c r="N4479" t="s">
        <v>32</v>
      </c>
      <c r="O4479" s="15">
        <v>45078.112893518519</v>
      </c>
      <c r="P4479" s="15">
        <v>45078.458726851852</v>
      </c>
      <c r="Q4479">
        <v>2</v>
      </c>
      <c r="R4479">
        <v>8</v>
      </c>
      <c r="S4479">
        <v>1</v>
      </c>
      <c r="T4479">
        <v>0</v>
      </c>
      <c r="U4479">
        <v>1</v>
      </c>
      <c r="V4479">
        <f>IF(OR(tickets_cleaned[[#This Row],[resolution_time_hours]]="", tickets_cleaned[[#This Row],[resolution_time_hours]]&lt;0),"",tickets_cleaned[[#This Row],[resolution_time_hours]])</f>
        <v>8</v>
      </c>
    </row>
    <row r="4480" spans="1:22" ht="15" customHeight="1" x14ac:dyDescent="0.2">
      <c r="A4480">
        <v>4479</v>
      </c>
      <c r="B4480" t="s">
        <v>14532</v>
      </c>
      <c r="C4480" t="s">
        <v>14533</v>
      </c>
      <c r="D4480">
        <v>52</v>
      </c>
      <c r="E4480" t="s">
        <v>65</v>
      </c>
      <c r="F4480" t="s">
        <v>125</v>
      </c>
      <c r="G4480" s="1">
        <v>44271</v>
      </c>
      <c r="H4480" t="s">
        <v>21</v>
      </c>
      <c r="I4480" t="s">
        <v>168</v>
      </c>
      <c r="J4480" s="21" t="s">
        <v>14534</v>
      </c>
      <c r="K4480" t="s">
        <v>93</v>
      </c>
      <c r="M4480" t="s">
        <v>27</v>
      </c>
      <c r="N4480" t="s">
        <v>32</v>
      </c>
      <c r="P4480"/>
      <c r="S4480">
        <v>0</v>
      </c>
      <c r="T4480">
        <v>1</v>
      </c>
      <c r="U4480">
        <v>0</v>
      </c>
      <c r="V4480" t="str">
        <f>IF(OR(tickets_cleaned[[#This Row],[resolution_time_hours]]="", tickets_cleaned[[#This Row],[resolution_time_hours]]&lt;0),"",tickets_cleaned[[#This Row],[resolution_time_hours]])</f>
        <v/>
      </c>
    </row>
    <row r="4481" spans="1:22" ht="15" customHeight="1" x14ac:dyDescent="0.2">
      <c r="A4481">
        <v>4480</v>
      </c>
      <c r="B4481" t="s">
        <v>14535</v>
      </c>
      <c r="C4481" t="s">
        <v>14536</v>
      </c>
      <c r="D4481">
        <v>34</v>
      </c>
      <c r="E4481" t="s">
        <v>58</v>
      </c>
      <c r="F4481" t="s">
        <v>306</v>
      </c>
      <c r="G4481" s="1">
        <v>44117</v>
      </c>
      <c r="H4481" t="s">
        <v>24</v>
      </c>
      <c r="I4481" t="s">
        <v>106</v>
      </c>
      <c r="J4481" s="21" t="s">
        <v>14537</v>
      </c>
      <c r="K4481" t="s">
        <v>93</v>
      </c>
      <c r="M4481" t="s">
        <v>28</v>
      </c>
      <c r="N4481" t="s">
        <v>29</v>
      </c>
      <c r="P4481"/>
      <c r="S4481">
        <v>0</v>
      </c>
      <c r="T4481">
        <v>1</v>
      </c>
      <c r="U4481">
        <v>0</v>
      </c>
      <c r="V4481" t="str">
        <f>IF(OR(tickets_cleaned[[#This Row],[resolution_time_hours]]="", tickets_cleaned[[#This Row],[resolution_time_hours]]&lt;0),"",tickets_cleaned[[#This Row],[resolution_time_hours]])</f>
        <v/>
      </c>
    </row>
    <row r="4482" spans="1:22" ht="15" customHeight="1" x14ac:dyDescent="0.2">
      <c r="A4482">
        <v>4481</v>
      </c>
      <c r="B4482" t="s">
        <v>14538</v>
      </c>
      <c r="C4482" t="s">
        <v>14539</v>
      </c>
      <c r="D4482">
        <v>20</v>
      </c>
      <c r="E4482" t="s">
        <v>58</v>
      </c>
      <c r="F4482" t="s">
        <v>96</v>
      </c>
      <c r="G4482" s="1">
        <v>44463</v>
      </c>
      <c r="H4482" t="s">
        <v>21</v>
      </c>
      <c r="I4482" t="s">
        <v>126</v>
      </c>
      <c r="J4482" s="21" t="s">
        <v>14540</v>
      </c>
      <c r="K4482" t="s">
        <v>74</v>
      </c>
      <c r="L4482" t="s">
        <v>14541</v>
      </c>
      <c r="M4482" t="s">
        <v>26</v>
      </c>
      <c r="N4482" t="s">
        <v>32</v>
      </c>
      <c r="O4482" s="15">
        <v>45078.734467592592</v>
      </c>
      <c r="P4482" s="15">
        <v>45078.684467592589</v>
      </c>
      <c r="Q4482">
        <v>5</v>
      </c>
      <c r="S4482">
        <v>1</v>
      </c>
      <c r="T4482">
        <v>0</v>
      </c>
      <c r="U4482">
        <v>0</v>
      </c>
      <c r="V4482" t="str">
        <f>IF(OR(tickets_cleaned[[#This Row],[resolution_time_hours]]="", tickets_cleaned[[#This Row],[resolution_time_hours]]&lt;0),"",tickets_cleaned[[#This Row],[resolution_time_hours]])</f>
        <v/>
      </c>
    </row>
    <row r="4483" spans="1:22" ht="15" customHeight="1" x14ac:dyDescent="0.2">
      <c r="A4483">
        <v>4482</v>
      </c>
      <c r="B4483" t="s">
        <v>14542</v>
      </c>
      <c r="C4483" t="s">
        <v>14543</v>
      </c>
      <c r="D4483">
        <v>27</v>
      </c>
      <c r="E4483" t="s">
        <v>65</v>
      </c>
      <c r="F4483" t="s">
        <v>78</v>
      </c>
      <c r="G4483" s="1">
        <v>43941</v>
      </c>
      <c r="H4483" t="s">
        <v>20</v>
      </c>
      <c r="I4483" t="s">
        <v>203</v>
      </c>
      <c r="J4483" t="s">
        <v>14544</v>
      </c>
      <c r="K4483" t="s">
        <v>74</v>
      </c>
      <c r="L4483" t="s">
        <v>14545</v>
      </c>
      <c r="M4483" t="s">
        <v>25</v>
      </c>
      <c r="N4483" t="s">
        <v>29</v>
      </c>
      <c r="O4483" s="15">
        <v>45078.958784722221</v>
      </c>
      <c r="P4483" s="15">
        <v>45078.584479166668</v>
      </c>
      <c r="Q4483">
        <v>5</v>
      </c>
      <c r="S4483">
        <v>1</v>
      </c>
      <c r="T4483">
        <v>0</v>
      </c>
      <c r="U4483">
        <v>0</v>
      </c>
      <c r="V4483" t="str">
        <f>IF(OR(tickets_cleaned[[#This Row],[resolution_time_hours]]="", tickets_cleaned[[#This Row],[resolution_time_hours]]&lt;0),"",tickets_cleaned[[#This Row],[resolution_time_hours]])</f>
        <v/>
      </c>
    </row>
    <row r="4484" spans="1:22" ht="15" customHeight="1" x14ac:dyDescent="0.2">
      <c r="A4484">
        <v>4483</v>
      </c>
      <c r="B4484" t="s">
        <v>7213</v>
      </c>
      <c r="C4484" t="s">
        <v>14546</v>
      </c>
      <c r="D4484">
        <v>53</v>
      </c>
      <c r="E4484" t="s">
        <v>90</v>
      </c>
      <c r="F4484" t="s">
        <v>306</v>
      </c>
      <c r="G4484" s="1">
        <v>44048</v>
      </c>
      <c r="H4484" t="s">
        <v>24</v>
      </c>
      <c r="I4484" t="s">
        <v>101</v>
      </c>
      <c r="J4484" s="21" t="s">
        <v>14547</v>
      </c>
      <c r="K4484" t="s">
        <v>62</v>
      </c>
      <c r="M4484" t="s">
        <v>27</v>
      </c>
      <c r="N4484" t="s">
        <v>30</v>
      </c>
      <c r="O4484" s="15">
        <v>45078.305324074077</v>
      </c>
      <c r="P4484"/>
      <c r="S4484">
        <v>0</v>
      </c>
      <c r="T4484">
        <v>1</v>
      </c>
      <c r="U4484">
        <v>0</v>
      </c>
      <c r="V4484" t="str">
        <f>IF(OR(tickets_cleaned[[#This Row],[resolution_time_hours]]="", tickets_cleaned[[#This Row],[resolution_time_hours]]&lt;0),"",tickets_cleaned[[#This Row],[resolution_time_hours]])</f>
        <v/>
      </c>
    </row>
    <row r="4485" spans="1:22" ht="15" customHeight="1" x14ac:dyDescent="0.2">
      <c r="A4485">
        <v>4484</v>
      </c>
      <c r="B4485" t="s">
        <v>14548</v>
      </c>
      <c r="C4485" t="s">
        <v>14549</v>
      </c>
      <c r="D4485">
        <v>39</v>
      </c>
      <c r="E4485" t="s">
        <v>90</v>
      </c>
      <c r="F4485" t="s">
        <v>78</v>
      </c>
      <c r="G4485" s="1">
        <v>44433</v>
      </c>
      <c r="H4485" t="s">
        <v>21</v>
      </c>
      <c r="I4485" t="s">
        <v>176</v>
      </c>
      <c r="J4485" s="21" t="s">
        <v>14550</v>
      </c>
      <c r="K4485" t="s">
        <v>62</v>
      </c>
      <c r="M4485" t="s">
        <v>28</v>
      </c>
      <c r="N4485" t="s">
        <v>29</v>
      </c>
      <c r="O4485" s="15">
        <v>45078.242835648147</v>
      </c>
      <c r="P4485"/>
      <c r="S4485">
        <v>0</v>
      </c>
      <c r="T4485">
        <v>1</v>
      </c>
      <c r="U4485">
        <v>0</v>
      </c>
      <c r="V4485" t="str">
        <f>IF(OR(tickets_cleaned[[#This Row],[resolution_time_hours]]="", tickets_cleaned[[#This Row],[resolution_time_hours]]&lt;0),"",tickets_cleaned[[#This Row],[resolution_time_hours]])</f>
        <v/>
      </c>
    </row>
    <row r="4486" spans="1:22" ht="15" customHeight="1" x14ac:dyDescent="0.2">
      <c r="A4486">
        <v>4485</v>
      </c>
      <c r="B4486" t="s">
        <v>14551</v>
      </c>
      <c r="C4486" t="s">
        <v>14552</v>
      </c>
      <c r="D4486">
        <v>18</v>
      </c>
      <c r="E4486" t="s">
        <v>90</v>
      </c>
      <c r="F4486" t="s">
        <v>84</v>
      </c>
      <c r="G4486" s="1">
        <v>44180</v>
      </c>
      <c r="H4486" t="s">
        <v>21</v>
      </c>
      <c r="I4486" t="s">
        <v>22</v>
      </c>
      <c r="J4486" s="21" t="s">
        <v>14553</v>
      </c>
      <c r="K4486" t="s">
        <v>74</v>
      </c>
      <c r="L4486" t="s">
        <v>14554</v>
      </c>
      <c r="M4486" t="s">
        <v>26</v>
      </c>
      <c r="N4486" t="s">
        <v>31</v>
      </c>
      <c r="O4486" s="15">
        <v>45078.851875</v>
      </c>
      <c r="P4486" s="15">
        <v>45078.496319444443</v>
      </c>
      <c r="Q4486">
        <v>1</v>
      </c>
      <c r="S4486">
        <v>1</v>
      </c>
      <c r="T4486">
        <v>0</v>
      </c>
      <c r="U4486">
        <v>1</v>
      </c>
      <c r="V4486" t="str">
        <f>IF(OR(tickets_cleaned[[#This Row],[resolution_time_hours]]="", tickets_cleaned[[#This Row],[resolution_time_hours]]&lt;0),"",tickets_cleaned[[#This Row],[resolution_time_hours]])</f>
        <v/>
      </c>
    </row>
    <row r="4487" spans="1:22" ht="15" customHeight="1" x14ac:dyDescent="0.2">
      <c r="A4487">
        <v>4486</v>
      </c>
      <c r="B4487" t="s">
        <v>14555</v>
      </c>
      <c r="C4487" t="s">
        <v>14556</v>
      </c>
      <c r="D4487">
        <v>44</v>
      </c>
      <c r="E4487" t="s">
        <v>90</v>
      </c>
      <c r="F4487" t="s">
        <v>119</v>
      </c>
      <c r="G4487" s="1">
        <v>44233</v>
      </c>
      <c r="H4487" t="s">
        <v>22</v>
      </c>
      <c r="I4487" t="s">
        <v>120</v>
      </c>
      <c r="J4487" s="21" t="s">
        <v>14557</v>
      </c>
      <c r="K4487" t="s">
        <v>62</v>
      </c>
      <c r="M4487" t="s">
        <v>26</v>
      </c>
      <c r="N4487" t="s">
        <v>29</v>
      </c>
      <c r="O4487" s="15">
        <v>45078.044259259259</v>
      </c>
      <c r="P4487"/>
      <c r="S4487">
        <v>0</v>
      </c>
      <c r="T4487">
        <v>1</v>
      </c>
      <c r="U4487">
        <v>0</v>
      </c>
      <c r="V4487" t="str">
        <f>IF(OR(tickets_cleaned[[#This Row],[resolution_time_hours]]="", tickets_cleaned[[#This Row],[resolution_time_hours]]&lt;0),"",tickets_cleaned[[#This Row],[resolution_time_hours]])</f>
        <v/>
      </c>
    </row>
    <row r="4488" spans="1:22" ht="15" customHeight="1" x14ac:dyDescent="0.2">
      <c r="A4488">
        <v>4487</v>
      </c>
      <c r="B4488" t="s">
        <v>14558</v>
      </c>
      <c r="C4488" t="s">
        <v>14559</v>
      </c>
      <c r="D4488">
        <v>33</v>
      </c>
      <c r="E4488" t="s">
        <v>65</v>
      </c>
      <c r="F4488" t="s">
        <v>237</v>
      </c>
      <c r="G4488" s="1">
        <v>43882</v>
      </c>
      <c r="H4488" t="s">
        <v>24</v>
      </c>
      <c r="I4488" t="s">
        <v>79</v>
      </c>
      <c r="J4488" s="21" t="s">
        <v>14560</v>
      </c>
      <c r="K4488" t="s">
        <v>62</v>
      </c>
      <c r="M4488" t="s">
        <v>27</v>
      </c>
      <c r="N4488" t="s">
        <v>30</v>
      </c>
      <c r="O4488" s="15">
        <v>45078.656782407408</v>
      </c>
      <c r="P4488"/>
      <c r="S4488">
        <v>0</v>
      </c>
      <c r="T4488">
        <v>1</v>
      </c>
      <c r="U4488">
        <v>0</v>
      </c>
      <c r="V4488" t="str">
        <f>IF(OR(tickets_cleaned[[#This Row],[resolution_time_hours]]="", tickets_cleaned[[#This Row],[resolution_time_hours]]&lt;0),"",tickets_cleaned[[#This Row],[resolution_time_hours]])</f>
        <v/>
      </c>
    </row>
    <row r="4489" spans="1:22" ht="15" customHeight="1" x14ac:dyDescent="0.2">
      <c r="A4489">
        <v>4488</v>
      </c>
      <c r="B4489" t="s">
        <v>14561</v>
      </c>
      <c r="C4489" t="s">
        <v>14562</v>
      </c>
      <c r="D4489">
        <v>53</v>
      </c>
      <c r="E4489" t="s">
        <v>90</v>
      </c>
      <c r="F4489" t="s">
        <v>306</v>
      </c>
      <c r="G4489" s="1">
        <v>43836</v>
      </c>
      <c r="H4489" t="s">
        <v>23</v>
      </c>
      <c r="I4489" t="s">
        <v>106</v>
      </c>
      <c r="J4489" t="s">
        <v>14563</v>
      </c>
      <c r="K4489" t="s">
        <v>93</v>
      </c>
      <c r="M4489" t="s">
        <v>28</v>
      </c>
      <c r="N4489" t="s">
        <v>30</v>
      </c>
      <c r="P4489"/>
      <c r="S4489">
        <v>0</v>
      </c>
      <c r="T4489">
        <v>1</v>
      </c>
      <c r="U4489">
        <v>0</v>
      </c>
      <c r="V4489" t="str">
        <f>IF(OR(tickets_cleaned[[#This Row],[resolution_time_hours]]="", tickets_cleaned[[#This Row],[resolution_time_hours]]&lt;0),"",tickets_cleaned[[#This Row],[resolution_time_hours]])</f>
        <v/>
      </c>
    </row>
    <row r="4490" spans="1:22" ht="15" customHeight="1" x14ac:dyDescent="0.2">
      <c r="A4490">
        <v>4489</v>
      </c>
      <c r="B4490" t="s">
        <v>14564</v>
      </c>
      <c r="C4490" t="s">
        <v>9856</v>
      </c>
      <c r="D4490">
        <v>24</v>
      </c>
      <c r="E4490" t="s">
        <v>65</v>
      </c>
      <c r="F4490" t="s">
        <v>481</v>
      </c>
      <c r="G4490" s="1">
        <v>44390</v>
      </c>
      <c r="H4490" t="s">
        <v>24</v>
      </c>
      <c r="I4490" t="s">
        <v>168</v>
      </c>
      <c r="J4490" s="21" t="s">
        <v>14565</v>
      </c>
      <c r="K4490" t="s">
        <v>62</v>
      </c>
      <c r="M4490" t="s">
        <v>27</v>
      </c>
      <c r="N4490" t="s">
        <v>31</v>
      </c>
      <c r="O4490" s="15">
        <v>45078.02070601852</v>
      </c>
      <c r="P4490"/>
      <c r="S4490">
        <v>0</v>
      </c>
      <c r="T4490">
        <v>1</v>
      </c>
      <c r="U4490">
        <v>0</v>
      </c>
      <c r="V4490" t="str">
        <f>IF(OR(tickets_cleaned[[#This Row],[resolution_time_hours]]="", tickets_cleaned[[#This Row],[resolution_time_hours]]&lt;0),"",tickets_cleaned[[#This Row],[resolution_time_hours]])</f>
        <v/>
      </c>
    </row>
    <row r="4491" spans="1:22" ht="15" customHeight="1" x14ac:dyDescent="0.2">
      <c r="A4491">
        <v>4490</v>
      </c>
      <c r="B4491" t="s">
        <v>14566</v>
      </c>
      <c r="C4491" t="s">
        <v>14567</v>
      </c>
      <c r="D4491">
        <v>66</v>
      </c>
      <c r="E4491" t="s">
        <v>65</v>
      </c>
      <c r="F4491" t="s">
        <v>680</v>
      </c>
      <c r="G4491" s="1">
        <v>43845</v>
      </c>
      <c r="H4491" t="s">
        <v>23</v>
      </c>
      <c r="I4491" t="s">
        <v>85</v>
      </c>
      <c r="J4491" s="21" t="s">
        <v>14568</v>
      </c>
      <c r="K4491" t="s">
        <v>93</v>
      </c>
      <c r="M4491" t="s">
        <v>26</v>
      </c>
      <c r="N4491" t="s">
        <v>30</v>
      </c>
      <c r="P4491"/>
      <c r="S4491">
        <v>0</v>
      </c>
      <c r="T4491">
        <v>1</v>
      </c>
      <c r="U4491">
        <v>0</v>
      </c>
      <c r="V4491" t="str">
        <f>IF(OR(tickets_cleaned[[#This Row],[resolution_time_hours]]="", tickets_cleaned[[#This Row],[resolution_time_hours]]&lt;0),"",tickets_cleaned[[#This Row],[resolution_time_hours]])</f>
        <v/>
      </c>
    </row>
    <row r="4492" spans="1:22" ht="15" customHeight="1" x14ac:dyDescent="0.2">
      <c r="A4492">
        <v>4491</v>
      </c>
      <c r="B4492" t="s">
        <v>14569</v>
      </c>
      <c r="C4492" t="s">
        <v>14570</v>
      </c>
      <c r="D4492">
        <v>32</v>
      </c>
      <c r="E4492" t="s">
        <v>58</v>
      </c>
      <c r="F4492" t="s">
        <v>139</v>
      </c>
      <c r="G4492" s="1">
        <v>44102</v>
      </c>
      <c r="H4492" t="s">
        <v>21</v>
      </c>
      <c r="I4492" t="s">
        <v>72</v>
      </c>
      <c r="J4492" s="21" t="s">
        <v>14571</v>
      </c>
      <c r="K4492" t="s">
        <v>74</v>
      </c>
      <c r="L4492" t="s">
        <v>14572</v>
      </c>
      <c r="M4492" t="s">
        <v>25</v>
      </c>
      <c r="N4492" t="s">
        <v>30</v>
      </c>
      <c r="O4492" s="15">
        <v>45078.967256944445</v>
      </c>
      <c r="P4492" s="15">
        <v>45078.80128472222</v>
      </c>
      <c r="Q4492">
        <v>2</v>
      </c>
      <c r="S4492">
        <v>1</v>
      </c>
      <c r="T4492">
        <v>0</v>
      </c>
      <c r="U4492">
        <v>1</v>
      </c>
      <c r="V4492" t="str">
        <f>IF(OR(tickets_cleaned[[#This Row],[resolution_time_hours]]="", tickets_cleaned[[#This Row],[resolution_time_hours]]&lt;0),"",tickets_cleaned[[#This Row],[resolution_time_hours]])</f>
        <v/>
      </c>
    </row>
    <row r="4493" spans="1:22" ht="15" customHeight="1" x14ac:dyDescent="0.2">
      <c r="A4493">
        <v>4492</v>
      </c>
      <c r="B4493" t="s">
        <v>14573</v>
      </c>
      <c r="C4493" t="s">
        <v>14574</v>
      </c>
      <c r="D4493">
        <v>19</v>
      </c>
      <c r="E4493" t="s">
        <v>58</v>
      </c>
      <c r="F4493" t="s">
        <v>78</v>
      </c>
      <c r="G4493" s="1">
        <v>43863</v>
      </c>
      <c r="H4493" t="s">
        <v>20</v>
      </c>
      <c r="I4493" t="s">
        <v>203</v>
      </c>
      <c r="J4493" t="s">
        <v>4172</v>
      </c>
      <c r="K4493" t="s">
        <v>93</v>
      </c>
      <c r="M4493" t="s">
        <v>26</v>
      </c>
      <c r="N4493" t="s">
        <v>29</v>
      </c>
      <c r="P4493"/>
      <c r="S4493">
        <v>0</v>
      </c>
      <c r="T4493">
        <v>1</v>
      </c>
      <c r="U4493">
        <v>0</v>
      </c>
      <c r="V4493" t="str">
        <f>IF(OR(tickets_cleaned[[#This Row],[resolution_time_hours]]="", tickets_cleaned[[#This Row],[resolution_time_hours]]&lt;0),"",tickets_cleaned[[#This Row],[resolution_time_hours]])</f>
        <v/>
      </c>
    </row>
    <row r="4494" spans="1:22" ht="15" customHeight="1" x14ac:dyDescent="0.2">
      <c r="A4494">
        <v>4493</v>
      </c>
      <c r="B4494" t="s">
        <v>14575</v>
      </c>
      <c r="C4494" t="s">
        <v>14576</v>
      </c>
      <c r="D4494">
        <v>49</v>
      </c>
      <c r="E4494" t="s">
        <v>90</v>
      </c>
      <c r="F4494" t="s">
        <v>156</v>
      </c>
      <c r="G4494" s="1">
        <v>44148</v>
      </c>
      <c r="H4494" t="s">
        <v>23</v>
      </c>
      <c r="I4494" t="s">
        <v>85</v>
      </c>
      <c r="J4494" s="21" t="s">
        <v>14577</v>
      </c>
      <c r="K4494" t="s">
        <v>74</v>
      </c>
      <c r="L4494" t="s">
        <v>14578</v>
      </c>
      <c r="M4494" t="s">
        <v>25</v>
      </c>
      <c r="N4494" t="s">
        <v>30</v>
      </c>
      <c r="O4494" s="15">
        <v>45078.3908912037</v>
      </c>
      <c r="P4494" s="15">
        <v>45078.432557870372</v>
      </c>
      <c r="Q4494">
        <v>1</v>
      </c>
      <c r="R4494">
        <v>1</v>
      </c>
      <c r="S4494">
        <v>1</v>
      </c>
      <c r="T4494">
        <v>0</v>
      </c>
      <c r="U4494">
        <v>1</v>
      </c>
      <c r="V4494">
        <f>IF(OR(tickets_cleaned[[#This Row],[resolution_time_hours]]="", tickets_cleaned[[#This Row],[resolution_time_hours]]&lt;0),"",tickets_cleaned[[#This Row],[resolution_time_hours]])</f>
        <v>1</v>
      </c>
    </row>
    <row r="4495" spans="1:22" ht="15" customHeight="1" x14ac:dyDescent="0.2">
      <c r="A4495">
        <v>4494</v>
      </c>
      <c r="B4495" t="s">
        <v>14579</v>
      </c>
      <c r="C4495" t="s">
        <v>14580</v>
      </c>
      <c r="D4495">
        <v>31</v>
      </c>
      <c r="E4495" t="s">
        <v>90</v>
      </c>
      <c r="F4495" t="s">
        <v>110</v>
      </c>
      <c r="G4495" s="1">
        <v>44435</v>
      </c>
      <c r="H4495" t="s">
        <v>22</v>
      </c>
      <c r="I4495" t="s">
        <v>203</v>
      </c>
      <c r="J4495" s="21" t="s">
        <v>14581</v>
      </c>
      <c r="K4495" t="s">
        <v>62</v>
      </c>
      <c r="M4495" t="s">
        <v>28</v>
      </c>
      <c r="N4495" t="s">
        <v>29</v>
      </c>
      <c r="O4495" s="15">
        <v>45078.427719907406</v>
      </c>
      <c r="P4495"/>
      <c r="S4495">
        <v>0</v>
      </c>
      <c r="T4495">
        <v>1</v>
      </c>
      <c r="U4495">
        <v>0</v>
      </c>
      <c r="V4495" t="str">
        <f>IF(OR(tickets_cleaned[[#This Row],[resolution_time_hours]]="", tickets_cleaned[[#This Row],[resolution_time_hours]]&lt;0),"",tickets_cleaned[[#This Row],[resolution_time_hours]])</f>
        <v/>
      </c>
    </row>
    <row r="4496" spans="1:22" ht="15" customHeight="1" x14ac:dyDescent="0.2">
      <c r="A4496">
        <v>4495</v>
      </c>
      <c r="B4496" t="s">
        <v>14582</v>
      </c>
      <c r="C4496" t="s">
        <v>14583</v>
      </c>
      <c r="D4496">
        <v>22</v>
      </c>
      <c r="E4496" t="s">
        <v>90</v>
      </c>
      <c r="F4496" t="s">
        <v>71</v>
      </c>
      <c r="G4496" s="1">
        <v>44116</v>
      </c>
      <c r="H4496" t="s">
        <v>22</v>
      </c>
      <c r="I4496" t="s">
        <v>85</v>
      </c>
      <c r="J4496" s="21" t="s">
        <v>14584</v>
      </c>
      <c r="K4496" t="s">
        <v>62</v>
      </c>
      <c r="M4496" t="s">
        <v>27</v>
      </c>
      <c r="N4496" t="s">
        <v>30</v>
      </c>
      <c r="O4496" s="15">
        <v>45078.3124537037</v>
      </c>
      <c r="P4496"/>
      <c r="S4496">
        <v>0</v>
      </c>
      <c r="T4496">
        <v>1</v>
      </c>
      <c r="U4496">
        <v>0</v>
      </c>
      <c r="V4496" t="str">
        <f>IF(OR(tickets_cleaned[[#This Row],[resolution_time_hours]]="", tickets_cleaned[[#This Row],[resolution_time_hours]]&lt;0),"",tickets_cleaned[[#This Row],[resolution_time_hours]])</f>
        <v/>
      </c>
    </row>
    <row r="4497" spans="1:22" ht="15" customHeight="1" x14ac:dyDescent="0.2">
      <c r="A4497">
        <v>4496</v>
      </c>
      <c r="B4497" t="s">
        <v>14585</v>
      </c>
      <c r="C4497" t="s">
        <v>14586</v>
      </c>
      <c r="D4497">
        <v>26</v>
      </c>
      <c r="E4497" t="s">
        <v>65</v>
      </c>
      <c r="F4497" t="s">
        <v>408</v>
      </c>
      <c r="G4497" s="1">
        <v>44263</v>
      </c>
      <c r="H4497" t="s">
        <v>20</v>
      </c>
      <c r="I4497" t="s">
        <v>20</v>
      </c>
      <c r="J4497" s="21" t="s">
        <v>14587</v>
      </c>
      <c r="K4497" t="s">
        <v>74</v>
      </c>
      <c r="L4497" t="s">
        <v>14588</v>
      </c>
      <c r="M4497" t="s">
        <v>28</v>
      </c>
      <c r="N4497" t="s">
        <v>31</v>
      </c>
      <c r="O4497" s="15">
        <v>45078.530532407407</v>
      </c>
      <c r="P4497" s="15">
        <v>45078.04928240741</v>
      </c>
      <c r="Q4497">
        <v>4</v>
      </c>
      <c r="S4497">
        <v>1</v>
      </c>
      <c r="T4497">
        <v>0</v>
      </c>
      <c r="U4497">
        <v>0</v>
      </c>
      <c r="V4497" t="str">
        <f>IF(OR(tickets_cleaned[[#This Row],[resolution_time_hours]]="", tickets_cleaned[[#This Row],[resolution_time_hours]]&lt;0),"",tickets_cleaned[[#This Row],[resolution_time_hours]])</f>
        <v/>
      </c>
    </row>
    <row r="4498" spans="1:22" ht="15" customHeight="1" x14ac:dyDescent="0.2">
      <c r="A4498">
        <v>4497</v>
      </c>
      <c r="B4498" t="s">
        <v>14589</v>
      </c>
      <c r="C4498" t="s">
        <v>14590</v>
      </c>
      <c r="D4498">
        <v>56</v>
      </c>
      <c r="E4498" t="s">
        <v>65</v>
      </c>
      <c r="F4498" t="s">
        <v>364</v>
      </c>
      <c r="G4498" s="1">
        <v>44371</v>
      </c>
      <c r="H4498" t="s">
        <v>21</v>
      </c>
      <c r="I4498" t="s">
        <v>168</v>
      </c>
      <c r="J4498" t="s">
        <v>14591</v>
      </c>
      <c r="K4498" t="s">
        <v>74</v>
      </c>
      <c r="L4498" t="s">
        <v>14592</v>
      </c>
      <c r="M4498" t="s">
        <v>26</v>
      </c>
      <c r="N4498" t="s">
        <v>29</v>
      </c>
      <c r="O4498" s="15">
        <v>45078.859710648147</v>
      </c>
      <c r="P4498" s="15">
        <v>45078.931932870371</v>
      </c>
      <c r="Q4498">
        <v>3</v>
      </c>
      <c r="R4498">
        <v>1</v>
      </c>
      <c r="S4498">
        <v>1</v>
      </c>
      <c r="T4498">
        <v>0</v>
      </c>
      <c r="U4498">
        <v>0</v>
      </c>
      <c r="V4498">
        <f>IF(OR(tickets_cleaned[[#This Row],[resolution_time_hours]]="", tickets_cleaned[[#This Row],[resolution_time_hours]]&lt;0),"",tickets_cleaned[[#This Row],[resolution_time_hours]])</f>
        <v>1</v>
      </c>
    </row>
    <row r="4499" spans="1:22" ht="15" customHeight="1" x14ac:dyDescent="0.2">
      <c r="A4499">
        <v>4498</v>
      </c>
      <c r="B4499" t="s">
        <v>14593</v>
      </c>
      <c r="C4499" t="s">
        <v>14594</v>
      </c>
      <c r="D4499">
        <v>67</v>
      </c>
      <c r="E4499" t="s">
        <v>58</v>
      </c>
      <c r="F4499" t="s">
        <v>446</v>
      </c>
      <c r="G4499" s="1">
        <v>44501</v>
      </c>
      <c r="H4499" t="s">
        <v>23</v>
      </c>
      <c r="I4499" t="s">
        <v>120</v>
      </c>
      <c r="J4499" t="s">
        <v>14595</v>
      </c>
      <c r="K4499" t="s">
        <v>74</v>
      </c>
      <c r="L4499" t="s">
        <v>14596</v>
      </c>
      <c r="M4499" t="s">
        <v>26</v>
      </c>
      <c r="N4499" t="s">
        <v>29</v>
      </c>
      <c r="O4499" s="15">
        <v>45078.765983796293</v>
      </c>
      <c r="P4499" s="15">
        <v>45078.118761574071</v>
      </c>
      <c r="Q4499">
        <v>5</v>
      </c>
      <c r="S4499">
        <v>1</v>
      </c>
      <c r="T4499">
        <v>0</v>
      </c>
      <c r="U4499">
        <v>0</v>
      </c>
      <c r="V4499" t="str">
        <f>IF(OR(tickets_cleaned[[#This Row],[resolution_time_hours]]="", tickets_cleaned[[#This Row],[resolution_time_hours]]&lt;0),"",tickets_cleaned[[#This Row],[resolution_time_hours]])</f>
        <v/>
      </c>
    </row>
    <row r="4500" spans="1:22" ht="15" customHeight="1" x14ac:dyDescent="0.2">
      <c r="A4500">
        <v>4499</v>
      </c>
      <c r="B4500" t="s">
        <v>14597</v>
      </c>
      <c r="C4500" t="s">
        <v>14598</v>
      </c>
      <c r="D4500">
        <v>40</v>
      </c>
      <c r="E4500" t="s">
        <v>65</v>
      </c>
      <c r="F4500" t="s">
        <v>456</v>
      </c>
      <c r="G4500" s="1">
        <v>44139</v>
      </c>
      <c r="H4500" t="s">
        <v>21</v>
      </c>
      <c r="I4500" t="s">
        <v>140</v>
      </c>
      <c r="J4500" s="21" t="s">
        <v>14599</v>
      </c>
      <c r="K4500" t="s">
        <v>62</v>
      </c>
      <c r="M4500" t="s">
        <v>27</v>
      </c>
      <c r="N4500" t="s">
        <v>31</v>
      </c>
      <c r="O4500" s="15">
        <v>45078.648645833331</v>
      </c>
      <c r="P4500"/>
      <c r="S4500">
        <v>0</v>
      </c>
      <c r="T4500">
        <v>1</v>
      </c>
      <c r="U4500">
        <v>0</v>
      </c>
      <c r="V4500" t="str">
        <f>IF(OR(tickets_cleaned[[#This Row],[resolution_time_hours]]="", tickets_cleaned[[#This Row],[resolution_time_hours]]&lt;0),"",tickets_cleaned[[#This Row],[resolution_time_hours]])</f>
        <v/>
      </c>
    </row>
    <row r="4501" spans="1:22" ht="15" customHeight="1" x14ac:dyDescent="0.2">
      <c r="A4501">
        <v>4500</v>
      </c>
      <c r="B4501" t="s">
        <v>14600</v>
      </c>
      <c r="C4501" t="s">
        <v>14601</v>
      </c>
      <c r="D4501">
        <v>50</v>
      </c>
      <c r="E4501" t="s">
        <v>90</v>
      </c>
      <c r="F4501" t="s">
        <v>446</v>
      </c>
      <c r="G4501" s="1">
        <v>44073</v>
      </c>
      <c r="H4501" t="s">
        <v>23</v>
      </c>
      <c r="I4501" t="s">
        <v>85</v>
      </c>
      <c r="J4501" t="s">
        <v>14602</v>
      </c>
      <c r="K4501" t="s">
        <v>93</v>
      </c>
      <c r="M4501" t="s">
        <v>25</v>
      </c>
      <c r="N4501" t="s">
        <v>30</v>
      </c>
      <c r="P4501"/>
      <c r="S4501">
        <v>0</v>
      </c>
      <c r="T4501">
        <v>1</v>
      </c>
      <c r="U4501">
        <v>0</v>
      </c>
      <c r="V4501" t="str">
        <f>IF(OR(tickets_cleaned[[#This Row],[resolution_time_hours]]="", tickets_cleaned[[#This Row],[resolution_time_hours]]&lt;0),"",tickets_cleaned[[#This Row],[resolution_time_hours]])</f>
        <v/>
      </c>
    </row>
    <row r="4502" spans="1:22" ht="15" customHeight="1" x14ac:dyDescent="0.2">
      <c r="A4502">
        <v>4501</v>
      </c>
      <c r="B4502" t="s">
        <v>14603</v>
      </c>
      <c r="C4502" t="s">
        <v>14604</v>
      </c>
      <c r="D4502">
        <v>61</v>
      </c>
      <c r="E4502" t="s">
        <v>90</v>
      </c>
      <c r="F4502" t="s">
        <v>78</v>
      </c>
      <c r="G4502" s="1">
        <v>44265</v>
      </c>
      <c r="H4502" t="s">
        <v>24</v>
      </c>
      <c r="I4502" t="s">
        <v>106</v>
      </c>
      <c r="J4502" s="21" t="s">
        <v>14605</v>
      </c>
      <c r="K4502" t="s">
        <v>74</v>
      </c>
      <c r="L4502" t="s">
        <v>14606</v>
      </c>
      <c r="M4502" t="s">
        <v>28</v>
      </c>
      <c r="N4502" t="s">
        <v>29</v>
      </c>
      <c r="O4502" s="15">
        <v>45078.196585648147</v>
      </c>
      <c r="P4502" s="15">
        <v>45077.982002314813</v>
      </c>
      <c r="Q4502">
        <v>4</v>
      </c>
      <c r="S4502">
        <v>1</v>
      </c>
      <c r="T4502">
        <v>0</v>
      </c>
      <c r="U4502">
        <v>0</v>
      </c>
      <c r="V4502" t="str">
        <f>IF(OR(tickets_cleaned[[#This Row],[resolution_time_hours]]="", tickets_cleaned[[#This Row],[resolution_time_hours]]&lt;0),"",tickets_cleaned[[#This Row],[resolution_time_hours]])</f>
        <v/>
      </c>
    </row>
    <row r="4503" spans="1:22" ht="15" customHeight="1" x14ac:dyDescent="0.2">
      <c r="A4503">
        <v>4502</v>
      </c>
      <c r="B4503" t="s">
        <v>14607</v>
      </c>
      <c r="C4503" t="s">
        <v>14608</v>
      </c>
      <c r="D4503">
        <v>42</v>
      </c>
      <c r="E4503" t="s">
        <v>58</v>
      </c>
      <c r="F4503" t="s">
        <v>364</v>
      </c>
      <c r="G4503" s="1">
        <v>44035</v>
      </c>
      <c r="H4503" t="s">
        <v>24</v>
      </c>
      <c r="I4503" t="s">
        <v>203</v>
      </c>
      <c r="J4503" s="21" t="s">
        <v>14609</v>
      </c>
      <c r="K4503" t="s">
        <v>93</v>
      </c>
      <c r="M4503" t="s">
        <v>28</v>
      </c>
      <c r="N4503" t="s">
        <v>31</v>
      </c>
      <c r="P4503"/>
      <c r="S4503">
        <v>0</v>
      </c>
      <c r="T4503">
        <v>1</v>
      </c>
      <c r="U4503">
        <v>0</v>
      </c>
      <c r="V4503" t="str">
        <f>IF(OR(tickets_cleaned[[#This Row],[resolution_time_hours]]="", tickets_cleaned[[#This Row],[resolution_time_hours]]&lt;0),"",tickets_cleaned[[#This Row],[resolution_time_hours]])</f>
        <v/>
      </c>
    </row>
    <row r="4504" spans="1:22" ht="15" customHeight="1" x14ac:dyDescent="0.2">
      <c r="A4504">
        <v>4503</v>
      </c>
      <c r="B4504" t="s">
        <v>14610</v>
      </c>
      <c r="C4504" t="s">
        <v>14611</v>
      </c>
      <c r="D4504">
        <v>55</v>
      </c>
      <c r="E4504" t="s">
        <v>65</v>
      </c>
      <c r="F4504" t="s">
        <v>228</v>
      </c>
      <c r="G4504" s="1">
        <v>43908</v>
      </c>
      <c r="H4504" t="s">
        <v>24</v>
      </c>
      <c r="I4504" t="s">
        <v>176</v>
      </c>
      <c r="J4504" s="21" t="s">
        <v>14612</v>
      </c>
      <c r="K4504" t="s">
        <v>62</v>
      </c>
      <c r="M4504" t="s">
        <v>25</v>
      </c>
      <c r="N4504" t="s">
        <v>32</v>
      </c>
      <c r="O4504" s="15">
        <v>45078.306342592594</v>
      </c>
      <c r="P4504"/>
      <c r="S4504">
        <v>0</v>
      </c>
      <c r="T4504">
        <v>1</v>
      </c>
      <c r="U4504">
        <v>0</v>
      </c>
      <c r="V4504" t="str">
        <f>IF(OR(tickets_cleaned[[#This Row],[resolution_time_hours]]="", tickets_cleaned[[#This Row],[resolution_time_hours]]&lt;0),"",tickets_cleaned[[#This Row],[resolution_time_hours]])</f>
        <v/>
      </c>
    </row>
    <row r="4505" spans="1:22" ht="15" customHeight="1" x14ac:dyDescent="0.2">
      <c r="A4505">
        <v>4504</v>
      </c>
      <c r="B4505" t="s">
        <v>14613</v>
      </c>
      <c r="C4505" t="s">
        <v>14614</v>
      </c>
      <c r="D4505">
        <v>51</v>
      </c>
      <c r="E4505" t="s">
        <v>65</v>
      </c>
      <c r="F4505" t="s">
        <v>71</v>
      </c>
      <c r="G4505" s="1">
        <v>43831</v>
      </c>
      <c r="H4505" t="s">
        <v>24</v>
      </c>
      <c r="I4505" t="s">
        <v>20</v>
      </c>
      <c r="J4505" t="s">
        <v>1896</v>
      </c>
      <c r="K4505" t="s">
        <v>74</v>
      </c>
      <c r="L4505" t="s">
        <v>14615</v>
      </c>
      <c r="M4505" t="s">
        <v>28</v>
      </c>
      <c r="N4505" t="s">
        <v>32</v>
      </c>
      <c r="O4505" s="15">
        <v>45078.602870370371</v>
      </c>
      <c r="P4505" s="15">
        <v>45078.794537037036</v>
      </c>
      <c r="Q4505">
        <v>4</v>
      </c>
      <c r="R4505">
        <v>4</v>
      </c>
      <c r="S4505">
        <v>1</v>
      </c>
      <c r="T4505">
        <v>0</v>
      </c>
      <c r="U4505">
        <v>0</v>
      </c>
      <c r="V4505">
        <f>IF(OR(tickets_cleaned[[#This Row],[resolution_time_hours]]="", tickets_cleaned[[#This Row],[resolution_time_hours]]&lt;0),"",tickets_cleaned[[#This Row],[resolution_time_hours]])</f>
        <v>4</v>
      </c>
    </row>
    <row r="4506" spans="1:22" ht="15" customHeight="1" x14ac:dyDescent="0.2">
      <c r="A4506">
        <v>4505</v>
      </c>
      <c r="B4506" t="s">
        <v>14616</v>
      </c>
      <c r="C4506" t="s">
        <v>14617</v>
      </c>
      <c r="D4506">
        <v>52</v>
      </c>
      <c r="E4506" t="s">
        <v>65</v>
      </c>
      <c r="F4506" t="s">
        <v>130</v>
      </c>
      <c r="G4506" s="1">
        <v>44292</v>
      </c>
      <c r="H4506" t="s">
        <v>23</v>
      </c>
      <c r="I4506" t="s">
        <v>67</v>
      </c>
      <c r="J4506" s="21" t="s">
        <v>14618</v>
      </c>
      <c r="K4506" t="s">
        <v>74</v>
      </c>
      <c r="L4506" t="s">
        <v>14619</v>
      </c>
      <c r="M4506" t="s">
        <v>28</v>
      </c>
      <c r="N4506" t="s">
        <v>30</v>
      </c>
      <c r="O4506" s="15">
        <v>45078.295243055552</v>
      </c>
      <c r="P4506" s="15">
        <v>45078.462604166663</v>
      </c>
      <c r="Q4506">
        <v>3</v>
      </c>
      <c r="R4506">
        <v>4</v>
      </c>
      <c r="S4506">
        <v>1</v>
      </c>
      <c r="T4506">
        <v>0</v>
      </c>
      <c r="U4506">
        <v>0</v>
      </c>
      <c r="V4506">
        <f>IF(OR(tickets_cleaned[[#This Row],[resolution_time_hours]]="", tickets_cleaned[[#This Row],[resolution_time_hours]]&lt;0),"",tickets_cleaned[[#This Row],[resolution_time_hours]])</f>
        <v>4</v>
      </c>
    </row>
    <row r="4507" spans="1:22" ht="15" customHeight="1" x14ac:dyDescent="0.2">
      <c r="A4507">
        <v>4506</v>
      </c>
      <c r="B4507" t="s">
        <v>14620</v>
      </c>
      <c r="C4507" t="s">
        <v>14621</v>
      </c>
      <c r="D4507">
        <v>58</v>
      </c>
      <c r="E4507" t="s">
        <v>65</v>
      </c>
      <c r="F4507" t="s">
        <v>114</v>
      </c>
      <c r="G4507" s="1">
        <v>44517</v>
      </c>
      <c r="H4507" t="s">
        <v>20</v>
      </c>
      <c r="I4507" t="s">
        <v>91</v>
      </c>
      <c r="J4507" t="s">
        <v>14622</v>
      </c>
      <c r="K4507" t="s">
        <v>74</v>
      </c>
      <c r="L4507" t="s">
        <v>14623</v>
      </c>
      <c r="M4507" t="s">
        <v>26</v>
      </c>
      <c r="N4507" t="s">
        <v>31</v>
      </c>
      <c r="O4507" s="15">
        <v>45078.302199074074</v>
      </c>
      <c r="P4507" s="15">
        <v>45078.680671296293</v>
      </c>
      <c r="Q4507">
        <v>1</v>
      </c>
      <c r="R4507">
        <v>9</v>
      </c>
      <c r="S4507">
        <v>1</v>
      </c>
      <c r="T4507">
        <v>0</v>
      </c>
      <c r="U4507">
        <v>1</v>
      </c>
      <c r="V4507">
        <f>IF(OR(tickets_cleaned[[#This Row],[resolution_time_hours]]="", tickets_cleaned[[#This Row],[resolution_time_hours]]&lt;0),"",tickets_cleaned[[#This Row],[resolution_time_hours]])</f>
        <v>9</v>
      </c>
    </row>
    <row r="4508" spans="1:22" ht="15" customHeight="1" x14ac:dyDescent="0.2">
      <c r="A4508">
        <v>4507</v>
      </c>
      <c r="B4508" t="s">
        <v>14624</v>
      </c>
      <c r="C4508" t="s">
        <v>14625</v>
      </c>
      <c r="D4508">
        <v>69</v>
      </c>
      <c r="E4508" t="s">
        <v>58</v>
      </c>
      <c r="F4508" t="s">
        <v>84</v>
      </c>
      <c r="G4508" s="1">
        <v>44445</v>
      </c>
      <c r="H4508" t="s">
        <v>23</v>
      </c>
      <c r="I4508" t="s">
        <v>126</v>
      </c>
      <c r="J4508" s="21" t="s">
        <v>14626</v>
      </c>
      <c r="K4508" t="s">
        <v>74</v>
      </c>
      <c r="L4508" t="s">
        <v>14627</v>
      </c>
      <c r="M4508" t="s">
        <v>25</v>
      </c>
      <c r="N4508" t="s">
        <v>32</v>
      </c>
      <c r="O4508" s="15">
        <v>45078.409155092595</v>
      </c>
      <c r="P4508" s="15">
        <v>45078.547349537039</v>
      </c>
      <c r="Q4508">
        <v>2</v>
      </c>
      <c r="R4508">
        <v>3</v>
      </c>
      <c r="S4508">
        <v>1</v>
      </c>
      <c r="T4508">
        <v>0</v>
      </c>
      <c r="U4508">
        <v>1</v>
      </c>
      <c r="V4508">
        <f>IF(OR(tickets_cleaned[[#This Row],[resolution_time_hours]]="", tickets_cleaned[[#This Row],[resolution_time_hours]]&lt;0),"",tickets_cleaned[[#This Row],[resolution_time_hours]])</f>
        <v>3</v>
      </c>
    </row>
    <row r="4509" spans="1:22" ht="15" customHeight="1" x14ac:dyDescent="0.2">
      <c r="A4509">
        <v>4508</v>
      </c>
      <c r="B4509" t="s">
        <v>14628</v>
      </c>
      <c r="C4509" t="s">
        <v>14629</v>
      </c>
      <c r="D4509">
        <v>39</v>
      </c>
      <c r="E4509" t="s">
        <v>90</v>
      </c>
      <c r="F4509" t="s">
        <v>249</v>
      </c>
      <c r="G4509" s="1">
        <v>44335</v>
      </c>
      <c r="H4509" t="s">
        <v>22</v>
      </c>
      <c r="I4509" t="s">
        <v>140</v>
      </c>
      <c r="J4509" s="21" t="s">
        <v>14630</v>
      </c>
      <c r="K4509" t="s">
        <v>62</v>
      </c>
      <c r="M4509" t="s">
        <v>28</v>
      </c>
      <c r="N4509" t="s">
        <v>32</v>
      </c>
      <c r="O4509" s="15">
        <v>45078.732094907406</v>
      </c>
      <c r="P4509"/>
      <c r="S4509">
        <v>0</v>
      </c>
      <c r="T4509">
        <v>1</v>
      </c>
      <c r="U4509">
        <v>0</v>
      </c>
      <c r="V4509" t="str">
        <f>IF(OR(tickets_cleaned[[#This Row],[resolution_time_hours]]="", tickets_cleaned[[#This Row],[resolution_time_hours]]&lt;0),"",tickets_cleaned[[#This Row],[resolution_time_hours]])</f>
        <v/>
      </c>
    </row>
    <row r="4510" spans="1:22" ht="15" customHeight="1" x14ac:dyDescent="0.2">
      <c r="A4510">
        <v>4509</v>
      </c>
      <c r="B4510" t="s">
        <v>14631</v>
      </c>
      <c r="C4510" t="s">
        <v>14632</v>
      </c>
      <c r="D4510">
        <v>55</v>
      </c>
      <c r="E4510" t="s">
        <v>65</v>
      </c>
      <c r="F4510" t="s">
        <v>724</v>
      </c>
      <c r="G4510" s="1">
        <v>43930</v>
      </c>
      <c r="H4510" t="s">
        <v>24</v>
      </c>
      <c r="I4510" t="s">
        <v>120</v>
      </c>
      <c r="J4510" s="21" t="s">
        <v>14633</v>
      </c>
      <c r="K4510" t="s">
        <v>93</v>
      </c>
      <c r="M4510" t="s">
        <v>25</v>
      </c>
      <c r="N4510" t="s">
        <v>29</v>
      </c>
      <c r="P4510"/>
      <c r="S4510">
        <v>0</v>
      </c>
      <c r="T4510">
        <v>1</v>
      </c>
      <c r="U4510">
        <v>0</v>
      </c>
      <c r="V4510" t="str">
        <f>IF(OR(tickets_cleaned[[#This Row],[resolution_time_hours]]="", tickets_cleaned[[#This Row],[resolution_time_hours]]&lt;0),"",tickets_cleaned[[#This Row],[resolution_time_hours]])</f>
        <v/>
      </c>
    </row>
    <row r="4511" spans="1:22" ht="15" customHeight="1" x14ac:dyDescent="0.2">
      <c r="A4511">
        <v>4510</v>
      </c>
      <c r="B4511" t="s">
        <v>14634</v>
      </c>
      <c r="C4511" t="s">
        <v>14635</v>
      </c>
      <c r="D4511">
        <v>67</v>
      </c>
      <c r="E4511" t="s">
        <v>58</v>
      </c>
      <c r="F4511" t="s">
        <v>119</v>
      </c>
      <c r="G4511" s="1">
        <v>44246</v>
      </c>
      <c r="H4511" t="s">
        <v>20</v>
      </c>
      <c r="I4511" t="s">
        <v>79</v>
      </c>
      <c r="J4511" s="21" t="s">
        <v>14636</v>
      </c>
      <c r="K4511" t="s">
        <v>93</v>
      </c>
      <c r="M4511" t="s">
        <v>28</v>
      </c>
      <c r="N4511" t="s">
        <v>30</v>
      </c>
      <c r="P4511"/>
      <c r="S4511">
        <v>0</v>
      </c>
      <c r="T4511">
        <v>1</v>
      </c>
      <c r="U4511">
        <v>0</v>
      </c>
      <c r="V4511" t="str">
        <f>IF(OR(tickets_cleaned[[#This Row],[resolution_time_hours]]="", tickets_cleaned[[#This Row],[resolution_time_hours]]&lt;0),"",tickets_cleaned[[#This Row],[resolution_time_hours]])</f>
        <v/>
      </c>
    </row>
    <row r="4512" spans="1:22" ht="15" customHeight="1" x14ac:dyDescent="0.2">
      <c r="A4512">
        <v>4511</v>
      </c>
      <c r="B4512" t="s">
        <v>13651</v>
      </c>
      <c r="C4512" t="s">
        <v>14637</v>
      </c>
      <c r="D4512">
        <v>22</v>
      </c>
      <c r="E4512" t="s">
        <v>58</v>
      </c>
      <c r="F4512" t="s">
        <v>446</v>
      </c>
      <c r="G4512" s="1">
        <v>44103</v>
      </c>
      <c r="H4512" t="s">
        <v>20</v>
      </c>
      <c r="I4512" t="s">
        <v>101</v>
      </c>
      <c r="J4512" s="21" t="s">
        <v>14638</v>
      </c>
      <c r="K4512" t="s">
        <v>93</v>
      </c>
      <c r="M4512" t="s">
        <v>28</v>
      </c>
      <c r="N4512" t="s">
        <v>30</v>
      </c>
      <c r="P4512"/>
      <c r="S4512">
        <v>0</v>
      </c>
      <c r="T4512">
        <v>1</v>
      </c>
      <c r="U4512">
        <v>0</v>
      </c>
      <c r="V4512" t="str">
        <f>IF(OR(tickets_cleaned[[#This Row],[resolution_time_hours]]="", tickets_cleaned[[#This Row],[resolution_time_hours]]&lt;0),"",tickets_cleaned[[#This Row],[resolution_time_hours]])</f>
        <v/>
      </c>
    </row>
    <row r="4513" spans="1:22" ht="15" customHeight="1" x14ac:dyDescent="0.2">
      <c r="A4513">
        <v>4512</v>
      </c>
      <c r="B4513" t="s">
        <v>14639</v>
      </c>
      <c r="C4513" t="s">
        <v>14640</v>
      </c>
      <c r="D4513">
        <v>31</v>
      </c>
      <c r="E4513" t="s">
        <v>90</v>
      </c>
      <c r="F4513" t="s">
        <v>422</v>
      </c>
      <c r="G4513" s="1">
        <v>44521</v>
      </c>
      <c r="H4513" t="s">
        <v>21</v>
      </c>
      <c r="I4513" t="s">
        <v>67</v>
      </c>
      <c r="J4513" s="21" t="s">
        <v>14641</v>
      </c>
      <c r="K4513" t="s">
        <v>74</v>
      </c>
      <c r="L4513" t="s">
        <v>14642</v>
      </c>
      <c r="M4513" t="s">
        <v>28</v>
      </c>
      <c r="N4513" t="s">
        <v>30</v>
      </c>
      <c r="O4513" s="15">
        <v>45078.573136574072</v>
      </c>
      <c r="P4513" s="15">
        <v>45078.001608796294</v>
      </c>
      <c r="Q4513">
        <v>5</v>
      </c>
      <c r="S4513">
        <v>1</v>
      </c>
      <c r="T4513">
        <v>0</v>
      </c>
      <c r="U4513">
        <v>0</v>
      </c>
      <c r="V4513" t="str">
        <f>IF(OR(tickets_cleaned[[#This Row],[resolution_time_hours]]="", tickets_cleaned[[#This Row],[resolution_time_hours]]&lt;0),"",tickets_cleaned[[#This Row],[resolution_time_hours]])</f>
        <v/>
      </c>
    </row>
    <row r="4514" spans="1:22" ht="15" customHeight="1" x14ac:dyDescent="0.2">
      <c r="A4514">
        <v>4513</v>
      </c>
      <c r="B4514" t="s">
        <v>14643</v>
      </c>
      <c r="C4514" t="s">
        <v>14644</v>
      </c>
      <c r="D4514">
        <v>51</v>
      </c>
      <c r="E4514" t="s">
        <v>90</v>
      </c>
      <c r="F4514" t="s">
        <v>59</v>
      </c>
      <c r="G4514" s="1">
        <v>43890</v>
      </c>
      <c r="H4514" t="s">
        <v>22</v>
      </c>
      <c r="I4514" t="s">
        <v>20</v>
      </c>
      <c r="J4514" s="21" t="s">
        <v>14645</v>
      </c>
      <c r="K4514" t="s">
        <v>74</v>
      </c>
      <c r="L4514" t="s">
        <v>14646</v>
      </c>
      <c r="M4514" t="s">
        <v>28</v>
      </c>
      <c r="N4514" t="s">
        <v>29</v>
      </c>
      <c r="O4514" s="15">
        <v>45077.996076388888</v>
      </c>
      <c r="P4514" s="15">
        <v>45078.584965277776</v>
      </c>
      <c r="Q4514">
        <v>2</v>
      </c>
      <c r="R4514">
        <v>14</v>
      </c>
      <c r="S4514">
        <v>1</v>
      </c>
      <c r="T4514">
        <v>0</v>
      </c>
      <c r="U4514">
        <v>1</v>
      </c>
      <c r="V4514">
        <f>IF(OR(tickets_cleaned[[#This Row],[resolution_time_hours]]="", tickets_cleaned[[#This Row],[resolution_time_hours]]&lt;0),"",tickets_cleaned[[#This Row],[resolution_time_hours]])</f>
        <v>14</v>
      </c>
    </row>
    <row r="4515" spans="1:22" ht="15" customHeight="1" x14ac:dyDescent="0.2">
      <c r="A4515">
        <v>4514</v>
      </c>
      <c r="B4515" t="s">
        <v>14647</v>
      </c>
      <c r="C4515" t="s">
        <v>3762</v>
      </c>
      <c r="D4515">
        <v>29</v>
      </c>
      <c r="E4515" t="s">
        <v>65</v>
      </c>
      <c r="F4515" t="s">
        <v>134</v>
      </c>
      <c r="G4515" s="1">
        <v>44405</v>
      </c>
      <c r="H4515" t="s">
        <v>20</v>
      </c>
      <c r="I4515" t="s">
        <v>120</v>
      </c>
      <c r="J4515" s="21" t="s">
        <v>14648</v>
      </c>
      <c r="K4515" t="s">
        <v>74</v>
      </c>
      <c r="L4515" t="s">
        <v>14649</v>
      </c>
      <c r="M4515" t="s">
        <v>25</v>
      </c>
      <c r="N4515" t="s">
        <v>30</v>
      </c>
      <c r="O4515" s="15">
        <v>45078.740543981483</v>
      </c>
      <c r="P4515" s="15">
        <v>45078.678043981483</v>
      </c>
      <c r="Q4515">
        <v>5</v>
      </c>
      <c r="S4515">
        <v>1</v>
      </c>
      <c r="T4515">
        <v>0</v>
      </c>
      <c r="U4515">
        <v>0</v>
      </c>
      <c r="V4515" t="str">
        <f>IF(OR(tickets_cleaned[[#This Row],[resolution_time_hours]]="", tickets_cleaned[[#This Row],[resolution_time_hours]]&lt;0),"",tickets_cleaned[[#This Row],[resolution_time_hours]])</f>
        <v/>
      </c>
    </row>
    <row r="4516" spans="1:22" ht="15" customHeight="1" x14ac:dyDescent="0.2">
      <c r="A4516">
        <v>4515</v>
      </c>
      <c r="B4516" t="s">
        <v>14650</v>
      </c>
      <c r="C4516" t="s">
        <v>14651</v>
      </c>
      <c r="D4516">
        <v>32</v>
      </c>
      <c r="E4516" t="s">
        <v>58</v>
      </c>
      <c r="F4516" t="s">
        <v>364</v>
      </c>
      <c r="G4516" s="1">
        <v>44356</v>
      </c>
      <c r="H4516" t="s">
        <v>22</v>
      </c>
      <c r="I4516" t="s">
        <v>126</v>
      </c>
      <c r="J4516" t="s">
        <v>14652</v>
      </c>
      <c r="K4516" t="s">
        <v>62</v>
      </c>
      <c r="M4516" t="s">
        <v>25</v>
      </c>
      <c r="N4516" t="s">
        <v>32</v>
      </c>
      <c r="O4516" s="15">
        <v>45078.963472222225</v>
      </c>
      <c r="P4516"/>
      <c r="S4516">
        <v>0</v>
      </c>
      <c r="T4516">
        <v>1</v>
      </c>
      <c r="U4516">
        <v>0</v>
      </c>
      <c r="V4516" t="str">
        <f>IF(OR(tickets_cleaned[[#This Row],[resolution_time_hours]]="", tickets_cleaned[[#This Row],[resolution_time_hours]]&lt;0),"",tickets_cleaned[[#This Row],[resolution_time_hours]])</f>
        <v/>
      </c>
    </row>
    <row r="4517" spans="1:22" ht="15" customHeight="1" x14ac:dyDescent="0.2">
      <c r="A4517">
        <v>4516</v>
      </c>
      <c r="B4517" t="s">
        <v>14653</v>
      </c>
      <c r="C4517" t="s">
        <v>14654</v>
      </c>
      <c r="D4517">
        <v>47</v>
      </c>
      <c r="E4517" t="s">
        <v>65</v>
      </c>
      <c r="F4517" t="s">
        <v>110</v>
      </c>
      <c r="G4517" s="1">
        <v>44202</v>
      </c>
      <c r="H4517" t="s">
        <v>20</v>
      </c>
      <c r="I4517" t="s">
        <v>22</v>
      </c>
      <c r="J4517" t="s">
        <v>14655</v>
      </c>
      <c r="K4517" t="s">
        <v>93</v>
      </c>
      <c r="M4517" t="s">
        <v>25</v>
      </c>
      <c r="N4517" t="s">
        <v>30</v>
      </c>
      <c r="P4517"/>
      <c r="S4517">
        <v>0</v>
      </c>
      <c r="T4517">
        <v>1</v>
      </c>
      <c r="U4517">
        <v>0</v>
      </c>
      <c r="V4517" t="str">
        <f>IF(OR(tickets_cleaned[[#This Row],[resolution_time_hours]]="", tickets_cleaned[[#This Row],[resolution_time_hours]]&lt;0),"",tickets_cleaned[[#This Row],[resolution_time_hours]])</f>
        <v/>
      </c>
    </row>
    <row r="4518" spans="1:22" ht="15" customHeight="1" x14ac:dyDescent="0.2">
      <c r="A4518">
        <v>4517</v>
      </c>
      <c r="B4518" t="s">
        <v>14656</v>
      </c>
      <c r="C4518" t="s">
        <v>14657</v>
      </c>
      <c r="D4518">
        <v>43</v>
      </c>
      <c r="E4518" t="s">
        <v>65</v>
      </c>
      <c r="F4518" t="s">
        <v>139</v>
      </c>
      <c r="G4518" s="1">
        <v>44111</v>
      </c>
      <c r="H4518" t="s">
        <v>23</v>
      </c>
      <c r="I4518" t="s">
        <v>140</v>
      </c>
      <c r="J4518" t="s">
        <v>14658</v>
      </c>
      <c r="K4518" t="s">
        <v>74</v>
      </c>
      <c r="L4518" t="s">
        <v>14659</v>
      </c>
      <c r="M4518" t="s">
        <v>25</v>
      </c>
      <c r="N4518" t="s">
        <v>29</v>
      </c>
      <c r="O4518" s="15">
        <v>45078.617673611108</v>
      </c>
      <c r="P4518" s="15">
        <v>45078.235729166663</v>
      </c>
      <c r="Q4518">
        <v>1</v>
      </c>
      <c r="S4518">
        <v>1</v>
      </c>
      <c r="T4518">
        <v>0</v>
      </c>
      <c r="U4518">
        <v>1</v>
      </c>
      <c r="V4518" t="str">
        <f>IF(OR(tickets_cleaned[[#This Row],[resolution_time_hours]]="", tickets_cleaned[[#This Row],[resolution_time_hours]]&lt;0),"",tickets_cleaned[[#This Row],[resolution_time_hours]])</f>
        <v/>
      </c>
    </row>
    <row r="4519" spans="1:22" ht="15" customHeight="1" x14ac:dyDescent="0.2">
      <c r="A4519">
        <v>4518</v>
      </c>
      <c r="B4519" t="s">
        <v>14660</v>
      </c>
      <c r="C4519" t="s">
        <v>14661</v>
      </c>
      <c r="D4519">
        <v>67</v>
      </c>
      <c r="E4519" t="s">
        <v>90</v>
      </c>
      <c r="F4519" t="s">
        <v>100</v>
      </c>
      <c r="G4519" s="1">
        <v>43877</v>
      </c>
      <c r="H4519" t="s">
        <v>24</v>
      </c>
      <c r="I4519" t="s">
        <v>79</v>
      </c>
      <c r="J4519" s="21" t="s">
        <v>14662</v>
      </c>
      <c r="K4519" t="s">
        <v>74</v>
      </c>
      <c r="L4519" t="s">
        <v>14663</v>
      </c>
      <c r="M4519" t="s">
        <v>28</v>
      </c>
      <c r="N4519" t="s">
        <v>32</v>
      </c>
      <c r="O4519" s="15">
        <v>45078.656585648147</v>
      </c>
      <c r="P4519" s="15">
        <v>45078.500335648147</v>
      </c>
      <c r="Q4519">
        <v>3</v>
      </c>
      <c r="S4519">
        <v>1</v>
      </c>
      <c r="T4519">
        <v>0</v>
      </c>
      <c r="U4519">
        <v>0</v>
      </c>
      <c r="V4519" t="str">
        <f>IF(OR(tickets_cleaned[[#This Row],[resolution_time_hours]]="", tickets_cleaned[[#This Row],[resolution_time_hours]]&lt;0),"",tickets_cleaned[[#This Row],[resolution_time_hours]])</f>
        <v/>
      </c>
    </row>
    <row r="4520" spans="1:22" ht="15" customHeight="1" x14ac:dyDescent="0.2">
      <c r="A4520">
        <v>4519</v>
      </c>
      <c r="B4520" t="s">
        <v>14664</v>
      </c>
      <c r="C4520" t="s">
        <v>14665</v>
      </c>
      <c r="D4520">
        <v>41</v>
      </c>
      <c r="E4520" t="s">
        <v>90</v>
      </c>
      <c r="F4520" t="s">
        <v>96</v>
      </c>
      <c r="G4520" s="1">
        <v>44310</v>
      </c>
      <c r="H4520" t="s">
        <v>22</v>
      </c>
      <c r="I4520" t="s">
        <v>72</v>
      </c>
      <c r="J4520" s="21" t="s">
        <v>14666</v>
      </c>
      <c r="K4520" t="s">
        <v>74</v>
      </c>
      <c r="L4520" t="s">
        <v>14667</v>
      </c>
      <c r="M4520" t="s">
        <v>26</v>
      </c>
      <c r="N4520" t="s">
        <v>31</v>
      </c>
      <c r="O4520" s="15">
        <v>45078.107986111114</v>
      </c>
      <c r="P4520" s="15">
        <v>45078.119791666664</v>
      </c>
      <c r="Q4520">
        <v>1</v>
      </c>
      <c r="R4520">
        <v>0</v>
      </c>
      <c r="S4520">
        <v>1</v>
      </c>
      <c r="T4520">
        <v>0</v>
      </c>
      <c r="U4520">
        <v>1</v>
      </c>
      <c r="V4520">
        <f>IF(OR(tickets_cleaned[[#This Row],[resolution_time_hours]]="", tickets_cleaned[[#This Row],[resolution_time_hours]]&lt;0),"",tickets_cleaned[[#This Row],[resolution_time_hours]])</f>
        <v>0</v>
      </c>
    </row>
    <row r="4521" spans="1:22" ht="15" customHeight="1" x14ac:dyDescent="0.2">
      <c r="A4521">
        <v>4520</v>
      </c>
      <c r="B4521" t="s">
        <v>14668</v>
      </c>
      <c r="C4521" t="s">
        <v>14669</v>
      </c>
      <c r="D4521">
        <v>43</v>
      </c>
      <c r="E4521" t="s">
        <v>58</v>
      </c>
      <c r="F4521" t="s">
        <v>84</v>
      </c>
      <c r="G4521" s="1">
        <v>43947</v>
      </c>
      <c r="H4521" t="s">
        <v>24</v>
      </c>
      <c r="I4521" t="s">
        <v>120</v>
      </c>
      <c r="J4521" s="21" t="s">
        <v>14670</v>
      </c>
      <c r="K4521" t="s">
        <v>62</v>
      </c>
      <c r="M4521" t="s">
        <v>25</v>
      </c>
      <c r="N4521" t="s">
        <v>30</v>
      </c>
      <c r="O4521" s="15">
        <v>45078.528148148151</v>
      </c>
      <c r="P4521"/>
      <c r="S4521">
        <v>0</v>
      </c>
      <c r="T4521">
        <v>1</v>
      </c>
      <c r="U4521">
        <v>0</v>
      </c>
      <c r="V4521" t="str">
        <f>IF(OR(tickets_cleaned[[#This Row],[resolution_time_hours]]="", tickets_cleaned[[#This Row],[resolution_time_hours]]&lt;0),"",tickets_cleaned[[#This Row],[resolution_time_hours]])</f>
        <v/>
      </c>
    </row>
    <row r="4522" spans="1:22" ht="15" customHeight="1" x14ac:dyDescent="0.2">
      <c r="A4522">
        <v>4521</v>
      </c>
      <c r="B4522" t="s">
        <v>14671</v>
      </c>
      <c r="C4522" t="s">
        <v>14672</v>
      </c>
      <c r="D4522">
        <v>46</v>
      </c>
      <c r="E4522" t="s">
        <v>58</v>
      </c>
      <c r="F4522" t="s">
        <v>134</v>
      </c>
      <c r="G4522" s="1">
        <v>44413</v>
      </c>
      <c r="H4522" t="s">
        <v>20</v>
      </c>
      <c r="I4522" t="s">
        <v>106</v>
      </c>
      <c r="J4522" s="21" t="s">
        <v>14673</v>
      </c>
      <c r="K4522" t="s">
        <v>62</v>
      </c>
      <c r="M4522" t="s">
        <v>28</v>
      </c>
      <c r="N4522" t="s">
        <v>31</v>
      </c>
      <c r="O4522" s="15">
        <v>45078.825381944444</v>
      </c>
      <c r="P4522"/>
      <c r="S4522">
        <v>0</v>
      </c>
      <c r="T4522">
        <v>1</v>
      </c>
      <c r="U4522">
        <v>0</v>
      </c>
      <c r="V4522" t="str">
        <f>IF(OR(tickets_cleaned[[#This Row],[resolution_time_hours]]="", tickets_cleaned[[#This Row],[resolution_time_hours]]&lt;0),"",tickets_cleaned[[#This Row],[resolution_time_hours]])</f>
        <v/>
      </c>
    </row>
    <row r="4523" spans="1:22" ht="15" customHeight="1" x14ac:dyDescent="0.2">
      <c r="A4523">
        <v>4522</v>
      </c>
      <c r="B4523" t="s">
        <v>14674</v>
      </c>
      <c r="C4523" t="s">
        <v>14675</v>
      </c>
      <c r="D4523">
        <v>45</v>
      </c>
      <c r="E4523" t="s">
        <v>58</v>
      </c>
      <c r="F4523" t="s">
        <v>422</v>
      </c>
      <c r="G4523" s="1">
        <v>44053</v>
      </c>
      <c r="H4523" t="s">
        <v>22</v>
      </c>
      <c r="I4523" t="s">
        <v>79</v>
      </c>
      <c r="J4523" s="21" t="s">
        <v>14676</v>
      </c>
      <c r="K4523" t="s">
        <v>93</v>
      </c>
      <c r="M4523" t="s">
        <v>26</v>
      </c>
      <c r="N4523" t="s">
        <v>29</v>
      </c>
      <c r="P4523"/>
      <c r="S4523">
        <v>0</v>
      </c>
      <c r="T4523">
        <v>1</v>
      </c>
      <c r="U4523">
        <v>0</v>
      </c>
      <c r="V4523" t="str">
        <f>IF(OR(tickets_cleaned[[#This Row],[resolution_time_hours]]="", tickets_cleaned[[#This Row],[resolution_time_hours]]&lt;0),"",tickets_cleaned[[#This Row],[resolution_time_hours]])</f>
        <v/>
      </c>
    </row>
    <row r="4524" spans="1:22" ht="15" customHeight="1" x14ac:dyDescent="0.2">
      <c r="A4524">
        <v>4523</v>
      </c>
      <c r="B4524" t="s">
        <v>14677</v>
      </c>
      <c r="C4524" t="s">
        <v>14678</v>
      </c>
      <c r="D4524">
        <v>24</v>
      </c>
      <c r="E4524" t="s">
        <v>90</v>
      </c>
      <c r="F4524" t="s">
        <v>268</v>
      </c>
      <c r="G4524" s="1">
        <v>44285</v>
      </c>
      <c r="H4524" t="s">
        <v>24</v>
      </c>
      <c r="I4524" t="s">
        <v>101</v>
      </c>
      <c r="J4524" s="21" t="s">
        <v>14679</v>
      </c>
      <c r="K4524" t="s">
        <v>93</v>
      </c>
      <c r="M4524" t="s">
        <v>26</v>
      </c>
      <c r="N4524" t="s">
        <v>30</v>
      </c>
      <c r="P4524"/>
      <c r="S4524">
        <v>0</v>
      </c>
      <c r="T4524">
        <v>1</v>
      </c>
      <c r="U4524">
        <v>0</v>
      </c>
      <c r="V4524" t="str">
        <f>IF(OR(tickets_cleaned[[#This Row],[resolution_time_hours]]="", tickets_cleaned[[#This Row],[resolution_time_hours]]&lt;0),"",tickets_cleaned[[#This Row],[resolution_time_hours]])</f>
        <v/>
      </c>
    </row>
    <row r="4525" spans="1:22" ht="15" customHeight="1" x14ac:dyDescent="0.2">
      <c r="A4525">
        <v>4524</v>
      </c>
      <c r="B4525" t="s">
        <v>14680</v>
      </c>
      <c r="C4525" t="s">
        <v>14681</v>
      </c>
      <c r="D4525">
        <v>28</v>
      </c>
      <c r="E4525" t="s">
        <v>90</v>
      </c>
      <c r="F4525" t="s">
        <v>275</v>
      </c>
      <c r="G4525" s="1">
        <v>43892</v>
      </c>
      <c r="H4525" t="s">
        <v>21</v>
      </c>
      <c r="I4525" t="s">
        <v>101</v>
      </c>
      <c r="J4525" s="21" t="s">
        <v>14682</v>
      </c>
      <c r="K4525" t="s">
        <v>93</v>
      </c>
      <c r="M4525" t="s">
        <v>28</v>
      </c>
      <c r="N4525" t="s">
        <v>31</v>
      </c>
      <c r="P4525"/>
      <c r="S4525">
        <v>0</v>
      </c>
      <c r="T4525">
        <v>1</v>
      </c>
      <c r="U4525">
        <v>0</v>
      </c>
      <c r="V4525" t="str">
        <f>IF(OR(tickets_cleaned[[#This Row],[resolution_time_hours]]="", tickets_cleaned[[#This Row],[resolution_time_hours]]&lt;0),"",tickets_cleaned[[#This Row],[resolution_time_hours]])</f>
        <v/>
      </c>
    </row>
    <row r="4526" spans="1:22" ht="15" customHeight="1" x14ac:dyDescent="0.2">
      <c r="A4526">
        <v>4525</v>
      </c>
      <c r="B4526" t="s">
        <v>14683</v>
      </c>
      <c r="C4526" t="s">
        <v>14684</v>
      </c>
      <c r="D4526">
        <v>63</v>
      </c>
      <c r="E4526" t="s">
        <v>90</v>
      </c>
      <c r="F4526" t="s">
        <v>199</v>
      </c>
      <c r="G4526" s="1">
        <v>43990</v>
      </c>
      <c r="H4526" t="s">
        <v>22</v>
      </c>
      <c r="I4526" t="s">
        <v>22</v>
      </c>
      <c r="J4526" t="s">
        <v>14685</v>
      </c>
      <c r="K4526" t="s">
        <v>74</v>
      </c>
      <c r="L4526" t="s">
        <v>14686</v>
      </c>
      <c r="M4526" t="s">
        <v>27</v>
      </c>
      <c r="N4526" t="s">
        <v>32</v>
      </c>
      <c r="O4526" s="15">
        <v>45078.362256944441</v>
      </c>
      <c r="P4526" s="15">
        <v>45078.737256944441</v>
      </c>
      <c r="Q4526">
        <v>4</v>
      </c>
      <c r="R4526">
        <v>9</v>
      </c>
      <c r="S4526">
        <v>1</v>
      </c>
      <c r="T4526">
        <v>0</v>
      </c>
      <c r="U4526">
        <v>0</v>
      </c>
      <c r="V4526">
        <f>IF(OR(tickets_cleaned[[#This Row],[resolution_time_hours]]="", tickets_cleaned[[#This Row],[resolution_time_hours]]&lt;0),"",tickets_cleaned[[#This Row],[resolution_time_hours]])</f>
        <v>9</v>
      </c>
    </row>
    <row r="4527" spans="1:22" ht="15" customHeight="1" x14ac:dyDescent="0.2">
      <c r="A4527">
        <v>4526</v>
      </c>
      <c r="B4527" t="s">
        <v>14687</v>
      </c>
      <c r="C4527" t="s">
        <v>14688</v>
      </c>
      <c r="D4527">
        <v>18</v>
      </c>
      <c r="E4527" t="s">
        <v>90</v>
      </c>
      <c r="F4527" t="s">
        <v>161</v>
      </c>
      <c r="G4527" s="1">
        <v>43912</v>
      </c>
      <c r="H4527" t="s">
        <v>20</v>
      </c>
      <c r="I4527" t="s">
        <v>203</v>
      </c>
      <c r="J4527" t="s">
        <v>3176</v>
      </c>
      <c r="K4527" t="s">
        <v>74</v>
      </c>
      <c r="L4527" t="s">
        <v>14689</v>
      </c>
      <c r="M4527" t="s">
        <v>25</v>
      </c>
      <c r="N4527" t="s">
        <v>29</v>
      </c>
      <c r="O4527" s="15">
        <v>45078.181006944447</v>
      </c>
      <c r="P4527" s="15">
        <v>45078.456006944441</v>
      </c>
      <c r="Q4527">
        <v>4</v>
      </c>
      <c r="R4527">
        <v>6</v>
      </c>
      <c r="S4527">
        <v>1</v>
      </c>
      <c r="T4527">
        <v>0</v>
      </c>
      <c r="U4527">
        <v>0</v>
      </c>
      <c r="V4527">
        <f>IF(OR(tickets_cleaned[[#This Row],[resolution_time_hours]]="", tickets_cleaned[[#This Row],[resolution_time_hours]]&lt;0),"",tickets_cleaned[[#This Row],[resolution_time_hours]])</f>
        <v>6</v>
      </c>
    </row>
    <row r="4528" spans="1:22" ht="15" customHeight="1" x14ac:dyDescent="0.2">
      <c r="A4528">
        <v>4527</v>
      </c>
      <c r="B4528" t="s">
        <v>14690</v>
      </c>
      <c r="C4528" t="s">
        <v>14691</v>
      </c>
      <c r="D4528">
        <v>63</v>
      </c>
      <c r="E4528" t="s">
        <v>65</v>
      </c>
      <c r="F4528" t="s">
        <v>237</v>
      </c>
      <c r="G4528" s="1">
        <v>44229</v>
      </c>
      <c r="H4528" t="s">
        <v>24</v>
      </c>
      <c r="I4528" t="s">
        <v>101</v>
      </c>
      <c r="J4528" s="21" t="s">
        <v>14692</v>
      </c>
      <c r="K4528" t="s">
        <v>93</v>
      </c>
      <c r="M4528" t="s">
        <v>25</v>
      </c>
      <c r="N4528" t="s">
        <v>29</v>
      </c>
      <c r="P4528"/>
      <c r="S4528">
        <v>0</v>
      </c>
      <c r="T4528">
        <v>1</v>
      </c>
      <c r="U4528">
        <v>0</v>
      </c>
      <c r="V4528" t="str">
        <f>IF(OR(tickets_cleaned[[#This Row],[resolution_time_hours]]="", tickets_cleaned[[#This Row],[resolution_time_hours]]&lt;0),"",tickets_cleaned[[#This Row],[resolution_time_hours]])</f>
        <v/>
      </c>
    </row>
    <row r="4529" spans="1:22" ht="15" customHeight="1" x14ac:dyDescent="0.2">
      <c r="A4529">
        <v>4528</v>
      </c>
      <c r="B4529" t="s">
        <v>14693</v>
      </c>
      <c r="C4529" t="s">
        <v>14694</v>
      </c>
      <c r="D4529">
        <v>51</v>
      </c>
      <c r="E4529" t="s">
        <v>58</v>
      </c>
      <c r="F4529" t="s">
        <v>100</v>
      </c>
      <c r="G4529" s="1">
        <v>44454</v>
      </c>
      <c r="H4529" t="s">
        <v>20</v>
      </c>
      <c r="I4529" t="s">
        <v>67</v>
      </c>
      <c r="J4529" t="s">
        <v>14695</v>
      </c>
      <c r="K4529" t="s">
        <v>93</v>
      </c>
      <c r="M4529" t="s">
        <v>25</v>
      </c>
      <c r="N4529" t="s">
        <v>30</v>
      </c>
      <c r="P4529"/>
      <c r="S4529">
        <v>0</v>
      </c>
      <c r="T4529">
        <v>1</v>
      </c>
      <c r="U4529">
        <v>0</v>
      </c>
      <c r="V4529" t="str">
        <f>IF(OR(tickets_cleaned[[#This Row],[resolution_time_hours]]="", tickets_cleaned[[#This Row],[resolution_time_hours]]&lt;0),"",tickets_cleaned[[#This Row],[resolution_time_hours]])</f>
        <v/>
      </c>
    </row>
    <row r="4530" spans="1:22" ht="15" customHeight="1" x14ac:dyDescent="0.2">
      <c r="A4530">
        <v>4529</v>
      </c>
      <c r="B4530" t="s">
        <v>324</v>
      </c>
      <c r="C4530" t="s">
        <v>14696</v>
      </c>
      <c r="D4530">
        <v>63</v>
      </c>
      <c r="E4530" t="s">
        <v>65</v>
      </c>
      <c r="F4530" t="s">
        <v>105</v>
      </c>
      <c r="G4530" s="1">
        <v>43920</v>
      </c>
      <c r="H4530" t="s">
        <v>24</v>
      </c>
      <c r="I4530" t="s">
        <v>106</v>
      </c>
      <c r="J4530" t="s">
        <v>474</v>
      </c>
      <c r="K4530" t="s">
        <v>74</v>
      </c>
      <c r="L4530" t="s">
        <v>14697</v>
      </c>
      <c r="M4530" t="s">
        <v>28</v>
      </c>
      <c r="N4530" t="s">
        <v>29</v>
      </c>
      <c r="O4530" s="15">
        <v>45078.197013888886</v>
      </c>
      <c r="P4530" s="15">
        <v>45078.342847222222</v>
      </c>
      <c r="Q4530">
        <v>5</v>
      </c>
      <c r="R4530">
        <v>3</v>
      </c>
      <c r="S4530">
        <v>1</v>
      </c>
      <c r="T4530">
        <v>0</v>
      </c>
      <c r="U4530">
        <v>0</v>
      </c>
      <c r="V4530">
        <f>IF(OR(tickets_cleaned[[#This Row],[resolution_time_hours]]="", tickets_cleaned[[#This Row],[resolution_time_hours]]&lt;0),"",tickets_cleaned[[#This Row],[resolution_time_hours]])</f>
        <v>3</v>
      </c>
    </row>
    <row r="4531" spans="1:22" ht="15" customHeight="1" x14ac:dyDescent="0.2">
      <c r="A4531">
        <v>4530</v>
      </c>
      <c r="B4531" t="s">
        <v>14698</v>
      </c>
      <c r="C4531" t="s">
        <v>14699</v>
      </c>
      <c r="D4531">
        <v>26</v>
      </c>
      <c r="E4531" t="s">
        <v>65</v>
      </c>
      <c r="F4531" t="s">
        <v>724</v>
      </c>
      <c r="G4531" s="1">
        <v>44373</v>
      </c>
      <c r="H4531" t="s">
        <v>21</v>
      </c>
      <c r="I4531" t="s">
        <v>72</v>
      </c>
      <c r="J4531" s="21" t="s">
        <v>14700</v>
      </c>
      <c r="K4531" t="s">
        <v>74</v>
      </c>
      <c r="L4531" t="s">
        <v>14701</v>
      </c>
      <c r="M4531" t="s">
        <v>25</v>
      </c>
      <c r="N4531" t="s">
        <v>31</v>
      </c>
      <c r="O4531" s="15">
        <v>45078.315787037034</v>
      </c>
      <c r="P4531" s="15">
        <v>45078.638009259259</v>
      </c>
      <c r="Q4531">
        <v>3</v>
      </c>
      <c r="R4531">
        <v>7</v>
      </c>
      <c r="S4531">
        <v>1</v>
      </c>
      <c r="T4531">
        <v>0</v>
      </c>
      <c r="U4531">
        <v>0</v>
      </c>
      <c r="V4531">
        <f>IF(OR(tickets_cleaned[[#This Row],[resolution_time_hours]]="", tickets_cleaned[[#This Row],[resolution_time_hours]]&lt;0),"",tickets_cleaned[[#This Row],[resolution_time_hours]])</f>
        <v>7</v>
      </c>
    </row>
    <row r="4532" spans="1:22" ht="15" customHeight="1" x14ac:dyDescent="0.2">
      <c r="A4532">
        <v>4531</v>
      </c>
      <c r="B4532" t="s">
        <v>14702</v>
      </c>
      <c r="C4532" t="s">
        <v>14703</v>
      </c>
      <c r="D4532">
        <v>63</v>
      </c>
      <c r="E4532" t="s">
        <v>90</v>
      </c>
      <c r="F4532" t="s">
        <v>187</v>
      </c>
      <c r="G4532" s="1">
        <v>43931</v>
      </c>
      <c r="H4532" t="s">
        <v>20</v>
      </c>
      <c r="I4532" t="s">
        <v>67</v>
      </c>
      <c r="J4532" t="s">
        <v>14704</v>
      </c>
      <c r="K4532" t="s">
        <v>74</v>
      </c>
      <c r="L4532" t="s">
        <v>14705</v>
      </c>
      <c r="M4532" t="s">
        <v>25</v>
      </c>
      <c r="N4532" t="s">
        <v>29</v>
      </c>
      <c r="O4532" s="15">
        <v>45078.829004629632</v>
      </c>
      <c r="P4532" s="15">
        <v>45078.842893518522</v>
      </c>
      <c r="Q4532">
        <v>4</v>
      </c>
      <c r="R4532">
        <v>0</v>
      </c>
      <c r="S4532">
        <v>1</v>
      </c>
      <c r="T4532">
        <v>0</v>
      </c>
      <c r="U4532">
        <v>0</v>
      </c>
      <c r="V4532">
        <f>IF(OR(tickets_cleaned[[#This Row],[resolution_time_hours]]="", tickets_cleaned[[#This Row],[resolution_time_hours]]&lt;0),"",tickets_cleaned[[#This Row],[resolution_time_hours]])</f>
        <v>0</v>
      </c>
    </row>
    <row r="4533" spans="1:22" ht="15" customHeight="1" x14ac:dyDescent="0.2">
      <c r="A4533">
        <v>4532</v>
      </c>
      <c r="B4533" t="s">
        <v>14706</v>
      </c>
      <c r="C4533" t="s">
        <v>14707</v>
      </c>
      <c r="D4533">
        <v>50</v>
      </c>
      <c r="E4533" t="s">
        <v>65</v>
      </c>
      <c r="F4533" t="s">
        <v>199</v>
      </c>
      <c r="G4533" s="1">
        <v>44342</v>
      </c>
      <c r="H4533" t="s">
        <v>21</v>
      </c>
      <c r="I4533" t="s">
        <v>176</v>
      </c>
      <c r="J4533" s="21" t="s">
        <v>14708</v>
      </c>
      <c r="K4533" t="s">
        <v>62</v>
      </c>
      <c r="M4533" t="s">
        <v>26</v>
      </c>
      <c r="N4533" t="s">
        <v>31</v>
      </c>
      <c r="O4533" s="15">
        <v>45078.419293981482</v>
      </c>
      <c r="P4533"/>
      <c r="S4533">
        <v>0</v>
      </c>
      <c r="T4533">
        <v>1</v>
      </c>
      <c r="U4533">
        <v>0</v>
      </c>
      <c r="V4533" t="str">
        <f>IF(OR(tickets_cleaned[[#This Row],[resolution_time_hours]]="", tickets_cleaned[[#This Row],[resolution_time_hours]]&lt;0),"",tickets_cleaned[[#This Row],[resolution_time_hours]])</f>
        <v/>
      </c>
    </row>
    <row r="4534" spans="1:22" ht="15" customHeight="1" x14ac:dyDescent="0.2">
      <c r="A4534">
        <v>4533</v>
      </c>
      <c r="B4534" t="s">
        <v>14709</v>
      </c>
      <c r="C4534" t="s">
        <v>14710</v>
      </c>
      <c r="D4534">
        <v>61</v>
      </c>
      <c r="E4534" t="s">
        <v>65</v>
      </c>
      <c r="F4534" t="s">
        <v>311</v>
      </c>
      <c r="G4534" s="1">
        <v>44517</v>
      </c>
      <c r="H4534" t="s">
        <v>23</v>
      </c>
      <c r="I4534" t="s">
        <v>72</v>
      </c>
      <c r="J4534" t="s">
        <v>14711</v>
      </c>
      <c r="K4534" t="s">
        <v>74</v>
      </c>
      <c r="L4534" t="s">
        <v>14712</v>
      </c>
      <c r="M4534" t="s">
        <v>26</v>
      </c>
      <c r="N4534" t="s">
        <v>31</v>
      </c>
      <c r="O4534" s="15">
        <v>45078.142222222225</v>
      </c>
      <c r="P4534" s="15">
        <v>45078.028333333335</v>
      </c>
      <c r="Q4534">
        <v>4</v>
      </c>
      <c r="S4534">
        <v>1</v>
      </c>
      <c r="T4534">
        <v>0</v>
      </c>
      <c r="U4534">
        <v>0</v>
      </c>
      <c r="V4534" t="str">
        <f>IF(OR(tickets_cleaned[[#This Row],[resolution_time_hours]]="", tickets_cleaned[[#This Row],[resolution_time_hours]]&lt;0),"",tickets_cleaned[[#This Row],[resolution_time_hours]])</f>
        <v/>
      </c>
    </row>
    <row r="4535" spans="1:22" ht="15" customHeight="1" x14ac:dyDescent="0.2">
      <c r="A4535">
        <v>4534</v>
      </c>
      <c r="B4535" t="s">
        <v>14713</v>
      </c>
      <c r="C4535" t="s">
        <v>14714</v>
      </c>
      <c r="D4535">
        <v>26</v>
      </c>
      <c r="E4535" t="s">
        <v>90</v>
      </c>
      <c r="F4535" t="s">
        <v>78</v>
      </c>
      <c r="G4535" s="1">
        <v>44034</v>
      </c>
      <c r="H4535" t="s">
        <v>24</v>
      </c>
      <c r="I4535" t="s">
        <v>140</v>
      </c>
      <c r="J4535" s="21" t="s">
        <v>14715</v>
      </c>
      <c r="K4535" t="s">
        <v>93</v>
      </c>
      <c r="M4535" t="s">
        <v>26</v>
      </c>
      <c r="N4535" t="s">
        <v>31</v>
      </c>
      <c r="P4535"/>
      <c r="S4535">
        <v>0</v>
      </c>
      <c r="T4535">
        <v>1</v>
      </c>
      <c r="U4535">
        <v>0</v>
      </c>
      <c r="V4535" t="str">
        <f>IF(OR(tickets_cleaned[[#This Row],[resolution_time_hours]]="", tickets_cleaned[[#This Row],[resolution_time_hours]]&lt;0),"",tickets_cleaned[[#This Row],[resolution_time_hours]])</f>
        <v/>
      </c>
    </row>
    <row r="4536" spans="1:22" ht="15" customHeight="1" x14ac:dyDescent="0.2">
      <c r="A4536">
        <v>4535</v>
      </c>
      <c r="B4536" t="s">
        <v>14716</v>
      </c>
      <c r="C4536" t="s">
        <v>14717</v>
      </c>
      <c r="D4536">
        <v>64</v>
      </c>
      <c r="E4536" t="s">
        <v>65</v>
      </c>
      <c r="F4536" t="s">
        <v>134</v>
      </c>
      <c r="G4536" s="1">
        <v>44544</v>
      </c>
      <c r="H4536" t="s">
        <v>22</v>
      </c>
      <c r="I4536" t="s">
        <v>168</v>
      </c>
      <c r="J4536" t="s">
        <v>1024</v>
      </c>
      <c r="K4536" t="s">
        <v>62</v>
      </c>
      <c r="M4536" t="s">
        <v>28</v>
      </c>
      <c r="N4536" t="s">
        <v>30</v>
      </c>
      <c r="O4536" s="15">
        <v>45077.981134259258</v>
      </c>
      <c r="P4536"/>
      <c r="S4536">
        <v>0</v>
      </c>
      <c r="T4536">
        <v>1</v>
      </c>
      <c r="U4536">
        <v>0</v>
      </c>
      <c r="V4536" t="str">
        <f>IF(OR(tickets_cleaned[[#This Row],[resolution_time_hours]]="", tickets_cleaned[[#This Row],[resolution_time_hours]]&lt;0),"",tickets_cleaned[[#This Row],[resolution_time_hours]])</f>
        <v/>
      </c>
    </row>
    <row r="4537" spans="1:22" ht="15" customHeight="1" x14ac:dyDescent="0.2">
      <c r="A4537">
        <v>4536</v>
      </c>
      <c r="B4537" t="s">
        <v>14718</v>
      </c>
      <c r="C4537" t="s">
        <v>14719</v>
      </c>
      <c r="D4537">
        <v>51</v>
      </c>
      <c r="E4537" t="s">
        <v>65</v>
      </c>
      <c r="F4537" t="s">
        <v>100</v>
      </c>
      <c r="G4537" s="1">
        <v>44155</v>
      </c>
      <c r="H4537" t="s">
        <v>22</v>
      </c>
      <c r="I4537" t="s">
        <v>67</v>
      </c>
      <c r="J4537" s="21" t="s">
        <v>14720</v>
      </c>
      <c r="K4537" t="s">
        <v>62</v>
      </c>
      <c r="M4537" t="s">
        <v>28</v>
      </c>
      <c r="N4537" t="s">
        <v>29</v>
      </c>
      <c r="O4537" s="15">
        <v>45078.607534722221</v>
      </c>
      <c r="P4537"/>
      <c r="S4537">
        <v>0</v>
      </c>
      <c r="T4537">
        <v>1</v>
      </c>
      <c r="U4537">
        <v>0</v>
      </c>
      <c r="V4537" t="str">
        <f>IF(OR(tickets_cleaned[[#This Row],[resolution_time_hours]]="", tickets_cleaned[[#This Row],[resolution_time_hours]]&lt;0),"",tickets_cleaned[[#This Row],[resolution_time_hours]])</f>
        <v/>
      </c>
    </row>
    <row r="4538" spans="1:22" ht="15" customHeight="1" x14ac:dyDescent="0.2">
      <c r="A4538">
        <v>4537</v>
      </c>
      <c r="B4538" t="s">
        <v>14721</v>
      </c>
      <c r="C4538" t="s">
        <v>14722</v>
      </c>
      <c r="D4538">
        <v>22</v>
      </c>
      <c r="E4538" t="s">
        <v>65</v>
      </c>
      <c r="F4538" t="s">
        <v>84</v>
      </c>
      <c r="G4538" s="1">
        <v>44124</v>
      </c>
      <c r="H4538" t="s">
        <v>20</v>
      </c>
      <c r="I4538" t="s">
        <v>72</v>
      </c>
      <c r="J4538" s="21" t="s">
        <v>14723</v>
      </c>
      <c r="K4538" t="s">
        <v>93</v>
      </c>
      <c r="M4538" t="s">
        <v>27</v>
      </c>
      <c r="N4538" t="s">
        <v>32</v>
      </c>
      <c r="P4538"/>
      <c r="S4538">
        <v>0</v>
      </c>
      <c r="T4538">
        <v>1</v>
      </c>
      <c r="U4538">
        <v>0</v>
      </c>
      <c r="V4538" t="str">
        <f>IF(OR(tickets_cleaned[[#This Row],[resolution_time_hours]]="", tickets_cleaned[[#This Row],[resolution_time_hours]]&lt;0),"",tickets_cleaned[[#This Row],[resolution_time_hours]])</f>
        <v/>
      </c>
    </row>
    <row r="4539" spans="1:22" ht="15" customHeight="1" x14ac:dyDescent="0.2">
      <c r="A4539">
        <v>4538</v>
      </c>
      <c r="B4539" t="s">
        <v>14724</v>
      </c>
      <c r="C4539" t="s">
        <v>14725</v>
      </c>
      <c r="D4539">
        <v>23</v>
      </c>
      <c r="E4539" t="s">
        <v>90</v>
      </c>
      <c r="F4539" t="s">
        <v>134</v>
      </c>
      <c r="G4539" s="1">
        <v>44360</v>
      </c>
      <c r="H4539" t="s">
        <v>20</v>
      </c>
      <c r="I4539" t="s">
        <v>22</v>
      </c>
      <c r="J4539" s="21" t="s">
        <v>14726</v>
      </c>
      <c r="K4539" t="s">
        <v>62</v>
      </c>
      <c r="M4539" t="s">
        <v>25</v>
      </c>
      <c r="N4539" t="s">
        <v>29</v>
      </c>
      <c r="O4539" s="15">
        <v>45078.166597222225</v>
      </c>
      <c r="P4539"/>
      <c r="S4539">
        <v>0</v>
      </c>
      <c r="T4539">
        <v>1</v>
      </c>
      <c r="U4539">
        <v>0</v>
      </c>
      <c r="V4539" t="str">
        <f>IF(OR(tickets_cleaned[[#This Row],[resolution_time_hours]]="", tickets_cleaned[[#This Row],[resolution_time_hours]]&lt;0),"",tickets_cleaned[[#This Row],[resolution_time_hours]])</f>
        <v/>
      </c>
    </row>
    <row r="4540" spans="1:22" ht="15" customHeight="1" x14ac:dyDescent="0.2">
      <c r="A4540">
        <v>4539</v>
      </c>
      <c r="B4540" t="s">
        <v>14727</v>
      </c>
      <c r="C4540" t="s">
        <v>14728</v>
      </c>
      <c r="D4540">
        <v>18</v>
      </c>
      <c r="E4540" t="s">
        <v>65</v>
      </c>
      <c r="F4540" t="s">
        <v>456</v>
      </c>
      <c r="G4540" s="1">
        <v>44150</v>
      </c>
      <c r="H4540" t="s">
        <v>22</v>
      </c>
      <c r="I4540" t="s">
        <v>176</v>
      </c>
      <c r="J4540" s="21" t="s">
        <v>14729</v>
      </c>
      <c r="K4540" t="s">
        <v>93</v>
      </c>
      <c r="M4540" t="s">
        <v>27</v>
      </c>
      <c r="N4540" t="s">
        <v>32</v>
      </c>
      <c r="P4540"/>
      <c r="S4540">
        <v>0</v>
      </c>
      <c r="T4540">
        <v>1</v>
      </c>
      <c r="U4540">
        <v>0</v>
      </c>
      <c r="V4540" t="str">
        <f>IF(OR(tickets_cleaned[[#This Row],[resolution_time_hours]]="", tickets_cleaned[[#This Row],[resolution_time_hours]]&lt;0),"",tickets_cleaned[[#This Row],[resolution_time_hours]])</f>
        <v/>
      </c>
    </row>
    <row r="4541" spans="1:22" ht="15" customHeight="1" x14ac:dyDescent="0.2">
      <c r="A4541">
        <v>4540</v>
      </c>
      <c r="B4541" t="s">
        <v>7922</v>
      </c>
      <c r="C4541" t="s">
        <v>14730</v>
      </c>
      <c r="D4541">
        <v>68</v>
      </c>
      <c r="E4541" t="s">
        <v>58</v>
      </c>
      <c r="F4541" t="s">
        <v>311</v>
      </c>
      <c r="G4541" s="1">
        <v>44184</v>
      </c>
      <c r="H4541" t="s">
        <v>20</v>
      </c>
      <c r="I4541" t="s">
        <v>106</v>
      </c>
      <c r="J4541" t="s">
        <v>14731</v>
      </c>
      <c r="K4541" t="s">
        <v>93</v>
      </c>
      <c r="M4541" t="s">
        <v>25</v>
      </c>
      <c r="N4541" t="s">
        <v>29</v>
      </c>
      <c r="P4541"/>
      <c r="S4541">
        <v>0</v>
      </c>
      <c r="T4541">
        <v>1</v>
      </c>
      <c r="U4541">
        <v>0</v>
      </c>
      <c r="V4541" t="str">
        <f>IF(OR(tickets_cleaned[[#This Row],[resolution_time_hours]]="", tickets_cleaned[[#This Row],[resolution_time_hours]]&lt;0),"",tickets_cleaned[[#This Row],[resolution_time_hours]])</f>
        <v/>
      </c>
    </row>
    <row r="4542" spans="1:22" ht="15" customHeight="1" x14ac:dyDescent="0.2">
      <c r="A4542">
        <v>4541</v>
      </c>
      <c r="B4542" t="s">
        <v>14732</v>
      </c>
      <c r="C4542" t="s">
        <v>14733</v>
      </c>
      <c r="D4542">
        <v>66</v>
      </c>
      <c r="E4542" t="s">
        <v>65</v>
      </c>
      <c r="F4542" t="s">
        <v>125</v>
      </c>
      <c r="G4542" s="1">
        <v>44553</v>
      </c>
      <c r="H4542" t="s">
        <v>20</v>
      </c>
      <c r="I4542" t="s">
        <v>101</v>
      </c>
      <c r="J4542" s="21" t="s">
        <v>14734</v>
      </c>
      <c r="K4542" t="s">
        <v>74</v>
      </c>
      <c r="L4542" t="s">
        <v>14735</v>
      </c>
      <c r="M4542" t="s">
        <v>28</v>
      </c>
      <c r="N4542" t="s">
        <v>31</v>
      </c>
      <c r="O4542" s="15">
        <v>45078.510393518518</v>
      </c>
      <c r="P4542" s="15">
        <v>45078.014560185184</v>
      </c>
      <c r="Q4542">
        <v>1</v>
      </c>
      <c r="S4542">
        <v>1</v>
      </c>
      <c r="T4542">
        <v>0</v>
      </c>
      <c r="U4542">
        <v>1</v>
      </c>
      <c r="V4542" t="str">
        <f>IF(OR(tickets_cleaned[[#This Row],[resolution_time_hours]]="", tickets_cleaned[[#This Row],[resolution_time_hours]]&lt;0),"",tickets_cleaned[[#This Row],[resolution_time_hours]])</f>
        <v/>
      </c>
    </row>
    <row r="4543" spans="1:22" ht="15" customHeight="1" x14ac:dyDescent="0.2">
      <c r="A4543">
        <v>4542</v>
      </c>
      <c r="B4543" t="s">
        <v>14736</v>
      </c>
      <c r="C4543" t="s">
        <v>14737</v>
      </c>
      <c r="D4543">
        <v>22</v>
      </c>
      <c r="E4543" t="s">
        <v>58</v>
      </c>
      <c r="F4543" t="s">
        <v>161</v>
      </c>
      <c r="G4543" s="1">
        <v>43902</v>
      </c>
      <c r="H4543" t="s">
        <v>22</v>
      </c>
      <c r="I4543" t="s">
        <v>91</v>
      </c>
      <c r="J4543" t="s">
        <v>14738</v>
      </c>
      <c r="K4543" t="s">
        <v>62</v>
      </c>
      <c r="M4543" t="s">
        <v>25</v>
      </c>
      <c r="N4543" t="s">
        <v>32</v>
      </c>
      <c r="O4543" s="15">
        <v>45078.740960648145</v>
      </c>
      <c r="P4543"/>
      <c r="S4543">
        <v>0</v>
      </c>
      <c r="T4543">
        <v>1</v>
      </c>
      <c r="U4543">
        <v>0</v>
      </c>
      <c r="V4543" t="str">
        <f>IF(OR(tickets_cleaned[[#This Row],[resolution_time_hours]]="", tickets_cleaned[[#This Row],[resolution_time_hours]]&lt;0),"",tickets_cleaned[[#This Row],[resolution_time_hours]])</f>
        <v/>
      </c>
    </row>
    <row r="4544" spans="1:22" ht="15" customHeight="1" x14ac:dyDescent="0.2">
      <c r="A4544">
        <v>4543</v>
      </c>
      <c r="B4544" t="s">
        <v>7511</v>
      </c>
      <c r="C4544" t="s">
        <v>14739</v>
      </c>
      <c r="D4544">
        <v>60</v>
      </c>
      <c r="E4544" t="s">
        <v>90</v>
      </c>
      <c r="F4544" t="s">
        <v>233</v>
      </c>
      <c r="G4544" s="1">
        <v>44144</v>
      </c>
      <c r="H4544" t="s">
        <v>22</v>
      </c>
      <c r="I4544" t="s">
        <v>168</v>
      </c>
      <c r="J4544" s="21" t="s">
        <v>14740</v>
      </c>
      <c r="K4544" t="s">
        <v>62</v>
      </c>
      <c r="M4544" t="s">
        <v>27</v>
      </c>
      <c r="N4544" t="s">
        <v>31</v>
      </c>
      <c r="O4544" s="15">
        <v>45078.518750000003</v>
      </c>
      <c r="P4544"/>
      <c r="S4544">
        <v>0</v>
      </c>
      <c r="T4544">
        <v>1</v>
      </c>
      <c r="U4544">
        <v>0</v>
      </c>
      <c r="V4544" t="str">
        <f>IF(OR(tickets_cleaned[[#This Row],[resolution_time_hours]]="", tickets_cleaned[[#This Row],[resolution_time_hours]]&lt;0),"",tickets_cleaned[[#This Row],[resolution_time_hours]])</f>
        <v/>
      </c>
    </row>
    <row r="4545" spans="1:22" ht="15" customHeight="1" x14ac:dyDescent="0.2">
      <c r="A4545">
        <v>4544</v>
      </c>
      <c r="B4545" t="s">
        <v>14741</v>
      </c>
      <c r="C4545" t="s">
        <v>14742</v>
      </c>
      <c r="D4545">
        <v>63</v>
      </c>
      <c r="E4545" t="s">
        <v>90</v>
      </c>
      <c r="F4545" t="s">
        <v>66</v>
      </c>
      <c r="G4545" s="1">
        <v>44142</v>
      </c>
      <c r="H4545" t="s">
        <v>23</v>
      </c>
      <c r="I4545" t="s">
        <v>106</v>
      </c>
      <c r="J4545" s="21" t="s">
        <v>14743</v>
      </c>
      <c r="K4545" t="s">
        <v>93</v>
      </c>
      <c r="M4545" t="s">
        <v>28</v>
      </c>
      <c r="N4545" t="s">
        <v>31</v>
      </c>
      <c r="P4545"/>
      <c r="S4545">
        <v>0</v>
      </c>
      <c r="T4545">
        <v>1</v>
      </c>
      <c r="U4545">
        <v>0</v>
      </c>
      <c r="V4545" t="str">
        <f>IF(OR(tickets_cleaned[[#This Row],[resolution_time_hours]]="", tickets_cleaned[[#This Row],[resolution_time_hours]]&lt;0),"",tickets_cleaned[[#This Row],[resolution_time_hours]])</f>
        <v/>
      </c>
    </row>
    <row r="4546" spans="1:22" ht="15" customHeight="1" x14ac:dyDescent="0.2">
      <c r="A4546">
        <v>4545</v>
      </c>
      <c r="B4546" t="s">
        <v>14744</v>
      </c>
      <c r="C4546" t="s">
        <v>14745</v>
      </c>
      <c r="D4546">
        <v>19</v>
      </c>
      <c r="E4546" t="s">
        <v>58</v>
      </c>
      <c r="F4546" t="s">
        <v>156</v>
      </c>
      <c r="G4546" s="1">
        <v>44274</v>
      </c>
      <c r="H4546" t="s">
        <v>21</v>
      </c>
      <c r="I4546" t="s">
        <v>168</v>
      </c>
      <c r="J4546" s="21" t="s">
        <v>14746</v>
      </c>
      <c r="K4546" t="s">
        <v>74</v>
      </c>
      <c r="L4546" t="s">
        <v>14747</v>
      </c>
      <c r="M4546" t="s">
        <v>28</v>
      </c>
      <c r="N4546" t="s">
        <v>29</v>
      </c>
      <c r="O4546" s="15">
        <v>45078.493773148148</v>
      </c>
      <c r="P4546" s="15">
        <v>45078.027800925927</v>
      </c>
      <c r="Q4546">
        <v>3</v>
      </c>
      <c r="S4546">
        <v>1</v>
      </c>
      <c r="T4546">
        <v>0</v>
      </c>
      <c r="U4546">
        <v>0</v>
      </c>
      <c r="V4546" t="str">
        <f>IF(OR(tickets_cleaned[[#This Row],[resolution_time_hours]]="", tickets_cleaned[[#This Row],[resolution_time_hours]]&lt;0),"",tickets_cleaned[[#This Row],[resolution_time_hours]])</f>
        <v/>
      </c>
    </row>
    <row r="4547" spans="1:22" ht="15" customHeight="1" x14ac:dyDescent="0.2">
      <c r="A4547">
        <v>4546</v>
      </c>
      <c r="B4547" t="s">
        <v>14748</v>
      </c>
      <c r="C4547" t="s">
        <v>14749</v>
      </c>
      <c r="D4547">
        <v>56</v>
      </c>
      <c r="E4547" t="s">
        <v>58</v>
      </c>
      <c r="F4547" t="s">
        <v>183</v>
      </c>
      <c r="G4547" s="1">
        <v>44278</v>
      </c>
      <c r="H4547" t="s">
        <v>21</v>
      </c>
      <c r="I4547" t="s">
        <v>120</v>
      </c>
      <c r="J4547" s="21" t="s">
        <v>14750</v>
      </c>
      <c r="K4547" t="s">
        <v>62</v>
      </c>
      <c r="M4547" t="s">
        <v>28</v>
      </c>
      <c r="N4547" t="s">
        <v>29</v>
      </c>
      <c r="O4547" s="15">
        <v>45078.656990740739</v>
      </c>
      <c r="P4547"/>
      <c r="S4547">
        <v>0</v>
      </c>
      <c r="T4547">
        <v>1</v>
      </c>
      <c r="U4547">
        <v>0</v>
      </c>
      <c r="V4547" t="str">
        <f>IF(OR(tickets_cleaned[[#This Row],[resolution_time_hours]]="", tickets_cleaned[[#This Row],[resolution_time_hours]]&lt;0),"",tickets_cleaned[[#This Row],[resolution_time_hours]])</f>
        <v/>
      </c>
    </row>
    <row r="4548" spans="1:22" ht="15" customHeight="1" x14ac:dyDescent="0.2">
      <c r="A4548">
        <v>4547</v>
      </c>
      <c r="B4548" t="s">
        <v>14751</v>
      </c>
      <c r="C4548" t="s">
        <v>14752</v>
      </c>
      <c r="D4548">
        <v>70</v>
      </c>
      <c r="E4548" t="s">
        <v>65</v>
      </c>
      <c r="F4548" t="s">
        <v>119</v>
      </c>
      <c r="G4548" s="1">
        <v>44429</v>
      </c>
      <c r="H4548" t="s">
        <v>24</v>
      </c>
      <c r="I4548" t="s">
        <v>91</v>
      </c>
      <c r="J4548" s="21" t="s">
        <v>14753</v>
      </c>
      <c r="K4548" t="s">
        <v>62</v>
      </c>
      <c r="M4548" t="s">
        <v>27</v>
      </c>
      <c r="N4548" t="s">
        <v>32</v>
      </c>
      <c r="O4548" s="15">
        <v>45078.261863425927</v>
      </c>
      <c r="P4548"/>
      <c r="S4548">
        <v>0</v>
      </c>
      <c r="T4548">
        <v>1</v>
      </c>
      <c r="U4548">
        <v>0</v>
      </c>
      <c r="V4548" t="str">
        <f>IF(OR(tickets_cleaned[[#This Row],[resolution_time_hours]]="", tickets_cleaned[[#This Row],[resolution_time_hours]]&lt;0),"",tickets_cleaned[[#This Row],[resolution_time_hours]])</f>
        <v/>
      </c>
    </row>
    <row r="4549" spans="1:22" ht="15" customHeight="1" x14ac:dyDescent="0.2">
      <c r="A4549">
        <v>4548</v>
      </c>
      <c r="B4549" t="s">
        <v>14754</v>
      </c>
      <c r="C4549" t="s">
        <v>14755</v>
      </c>
      <c r="D4549">
        <v>33</v>
      </c>
      <c r="E4549" t="s">
        <v>65</v>
      </c>
      <c r="F4549" t="s">
        <v>125</v>
      </c>
      <c r="G4549" s="1">
        <v>44487</v>
      </c>
      <c r="H4549" t="s">
        <v>24</v>
      </c>
      <c r="I4549" t="s">
        <v>203</v>
      </c>
      <c r="J4549" t="s">
        <v>14756</v>
      </c>
      <c r="K4549" t="s">
        <v>93</v>
      </c>
      <c r="M4549" t="s">
        <v>28</v>
      </c>
      <c r="N4549" t="s">
        <v>32</v>
      </c>
      <c r="P4549"/>
      <c r="S4549">
        <v>0</v>
      </c>
      <c r="T4549">
        <v>1</v>
      </c>
      <c r="U4549">
        <v>0</v>
      </c>
      <c r="V4549" t="str">
        <f>IF(OR(tickets_cleaned[[#This Row],[resolution_time_hours]]="", tickets_cleaned[[#This Row],[resolution_time_hours]]&lt;0),"",tickets_cleaned[[#This Row],[resolution_time_hours]])</f>
        <v/>
      </c>
    </row>
    <row r="4550" spans="1:22" ht="15" customHeight="1" x14ac:dyDescent="0.2">
      <c r="A4550">
        <v>4549</v>
      </c>
      <c r="B4550" t="s">
        <v>12368</v>
      </c>
      <c r="C4550" t="s">
        <v>14757</v>
      </c>
      <c r="D4550">
        <v>29</v>
      </c>
      <c r="E4550" t="s">
        <v>65</v>
      </c>
      <c r="F4550" t="s">
        <v>119</v>
      </c>
      <c r="G4550" s="1">
        <v>44559</v>
      </c>
      <c r="H4550" t="s">
        <v>20</v>
      </c>
      <c r="I4550" t="s">
        <v>140</v>
      </c>
      <c r="J4550" s="21" t="s">
        <v>14758</v>
      </c>
      <c r="K4550" t="s">
        <v>93</v>
      </c>
      <c r="M4550" t="s">
        <v>26</v>
      </c>
      <c r="N4550" t="s">
        <v>31</v>
      </c>
      <c r="P4550"/>
      <c r="S4550">
        <v>0</v>
      </c>
      <c r="T4550">
        <v>1</v>
      </c>
      <c r="U4550">
        <v>0</v>
      </c>
      <c r="V4550" t="str">
        <f>IF(OR(tickets_cleaned[[#This Row],[resolution_time_hours]]="", tickets_cleaned[[#This Row],[resolution_time_hours]]&lt;0),"",tickets_cleaned[[#This Row],[resolution_time_hours]])</f>
        <v/>
      </c>
    </row>
    <row r="4551" spans="1:22" ht="15" customHeight="1" x14ac:dyDescent="0.2">
      <c r="A4551">
        <v>4550</v>
      </c>
      <c r="B4551" t="s">
        <v>14759</v>
      </c>
      <c r="C4551" t="s">
        <v>14760</v>
      </c>
      <c r="D4551">
        <v>48</v>
      </c>
      <c r="E4551" t="s">
        <v>65</v>
      </c>
      <c r="F4551" t="s">
        <v>342</v>
      </c>
      <c r="G4551" s="1">
        <v>44190</v>
      </c>
      <c r="H4551" t="s">
        <v>22</v>
      </c>
      <c r="I4551" t="s">
        <v>106</v>
      </c>
      <c r="J4551" s="21" t="s">
        <v>14761</v>
      </c>
      <c r="K4551" t="s">
        <v>74</v>
      </c>
      <c r="L4551" t="s">
        <v>14762</v>
      </c>
      <c r="M4551" t="s">
        <v>28</v>
      </c>
      <c r="N4551" t="s">
        <v>30</v>
      </c>
      <c r="O4551" s="15">
        <v>45078.508437500001</v>
      </c>
      <c r="P4551" s="15">
        <v>45078.002187500002</v>
      </c>
      <c r="Q4551">
        <v>5</v>
      </c>
      <c r="S4551">
        <v>1</v>
      </c>
      <c r="T4551">
        <v>0</v>
      </c>
      <c r="U4551">
        <v>0</v>
      </c>
      <c r="V4551" t="str">
        <f>IF(OR(tickets_cleaned[[#This Row],[resolution_time_hours]]="", tickets_cleaned[[#This Row],[resolution_time_hours]]&lt;0),"",tickets_cleaned[[#This Row],[resolution_time_hours]])</f>
        <v/>
      </c>
    </row>
    <row r="4552" spans="1:22" ht="15" customHeight="1" x14ac:dyDescent="0.2">
      <c r="A4552">
        <v>4551</v>
      </c>
      <c r="B4552" t="s">
        <v>14763</v>
      </c>
      <c r="C4552" t="s">
        <v>14764</v>
      </c>
      <c r="D4552">
        <v>28</v>
      </c>
      <c r="E4552" t="s">
        <v>58</v>
      </c>
      <c r="F4552" t="s">
        <v>139</v>
      </c>
      <c r="G4552" s="1">
        <v>43920</v>
      </c>
      <c r="H4552" t="s">
        <v>24</v>
      </c>
      <c r="I4552" t="s">
        <v>126</v>
      </c>
      <c r="J4552" s="21" t="s">
        <v>14765</v>
      </c>
      <c r="K4552" t="s">
        <v>74</v>
      </c>
      <c r="L4552" t="s">
        <v>14766</v>
      </c>
      <c r="M4552" t="s">
        <v>28</v>
      </c>
      <c r="N4552" t="s">
        <v>32</v>
      </c>
      <c r="O4552" s="15">
        <v>45078.204976851855</v>
      </c>
      <c r="P4552" s="15">
        <v>45078.332060185188</v>
      </c>
      <c r="Q4552">
        <v>1</v>
      </c>
      <c r="R4552">
        <v>3</v>
      </c>
      <c r="S4552">
        <v>1</v>
      </c>
      <c r="T4552">
        <v>0</v>
      </c>
      <c r="U4552">
        <v>1</v>
      </c>
      <c r="V4552">
        <f>IF(OR(tickets_cleaned[[#This Row],[resolution_time_hours]]="", tickets_cleaned[[#This Row],[resolution_time_hours]]&lt;0),"",tickets_cleaned[[#This Row],[resolution_time_hours]])</f>
        <v>3</v>
      </c>
    </row>
    <row r="4553" spans="1:22" ht="15" customHeight="1" x14ac:dyDescent="0.2">
      <c r="A4553">
        <v>4552</v>
      </c>
      <c r="B4553" t="s">
        <v>14767</v>
      </c>
      <c r="C4553" t="s">
        <v>14768</v>
      </c>
      <c r="D4553">
        <v>25</v>
      </c>
      <c r="E4553" t="s">
        <v>90</v>
      </c>
      <c r="F4553" t="s">
        <v>59</v>
      </c>
      <c r="G4553" s="1">
        <v>43889</v>
      </c>
      <c r="H4553" t="s">
        <v>20</v>
      </c>
      <c r="I4553" t="s">
        <v>176</v>
      </c>
      <c r="J4553" t="s">
        <v>296</v>
      </c>
      <c r="K4553" t="s">
        <v>62</v>
      </c>
      <c r="M4553" t="s">
        <v>27</v>
      </c>
      <c r="N4553" t="s">
        <v>30</v>
      </c>
      <c r="O4553" s="15">
        <v>45078.560532407406</v>
      </c>
      <c r="P4553"/>
      <c r="S4553">
        <v>0</v>
      </c>
      <c r="T4553">
        <v>1</v>
      </c>
      <c r="U4553">
        <v>0</v>
      </c>
      <c r="V4553" t="str">
        <f>IF(OR(tickets_cleaned[[#This Row],[resolution_time_hours]]="", tickets_cleaned[[#This Row],[resolution_time_hours]]&lt;0),"",tickets_cleaned[[#This Row],[resolution_time_hours]])</f>
        <v/>
      </c>
    </row>
    <row r="4554" spans="1:22" ht="15" customHeight="1" x14ac:dyDescent="0.2">
      <c r="A4554">
        <v>4553</v>
      </c>
      <c r="B4554" t="s">
        <v>14769</v>
      </c>
      <c r="C4554" t="s">
        <v>14770</v>
      </c>
      <c r="D4554">
        <v>50</v>
      </c>
      <c r="E4554" t="s">
        <v>65</v>
      </c>
      <c r="F4554" t="s">
        <v>96</v>
      </c>
      <c r="G4554" s="1">
        <v>44549</v>
      </c>
      <c r="H4554" t="s">
        <v>24</v>
      </c>
      <c r="I4554" t="s">
        <v>101</v>
      </c>
      <c r="J4554" t="s">
        <v>14771</v>
      </c>
      <c r="K4554" t="s">
        <v>62</v>
      </c>
      <c r="M4554" t="s">
        <v>27</v>
      </c>
      <c r="N4554" t="s">
        <v>30</v>
      </c>
      <c r="O4554" s="15">
        <v>45077.992488425924</v>
      </c>
      <c r="P4554"/>
      <c r="S4554">
        <v>0</v>
      </c>
      <c r="T4554">
        <v>1</v>
      </c>
      <c r="U4554">
        <v>0</v>
      </c>
      <c r="V4554" t="str">
        <f>IF(OR(tickets_cleaned[[#This Row],[resolution_time_hours]]="", tickets_cleaned[[#This Row],[resolution_time_hours]]&lt;0),"",tickets_cleaned[[#This Row],[resolution_time_hours]])</f>
        <v/>
      </c>
    </row>
    <row r="4555" spans="1:22" ht="15" customHeight="1" x14ac:dyDescent="0.2">
      <c r="A4555">
        <v>4554</v>
      </c>
      <c r="B4555" t="s">
        <v>14772</v>
      </c>
      <c r="C4555" t="s">
        <v>14773</v>
      </c>
      <c r="D4555">
        <v>25</v>
      </c>
      <c r="E4555" t="s">
        <v>58</v>
      </c>
      <c r="F4555" t="s">
        <v>342</v>
      </c>
      <c r="G4555" s="1">
        <v>43949</v>
      </c>
      <c r="H4555" t="s">
        <v>24</v>
      </c>
      <c r="I4555" t="s">
        <v>91</v>
      </c>
      <c r="J4555" t="s">
        <v>14774</v>
      </c>
      <c r="K4555" t="s">
        <v>93</v>
      </c>
      <c r="M4555" t="s">
        <v>25</v>
      </c>
      <c r="N4555" t="s">
        <v>32</v>
      </c>
      <c r="P4555"/>
      <c r="S4555">
        <v>0</v>
      </c>
      <c r="T4555">
        <v>1</v>
      </c>
      <c r="U4555">
        <v>0</v>
      </c>
      <c r="V4555" t="str">
        <f>IF(OR(tickets_cleaned[[#This Row],[resolution_time_hours]]="", tickets_cleaned[[#This Row],[resolution_time_hours]]&lt;0),"",tickets_cleaned[[#This Row],[resolution_time_hours]])</f>
        <v/>
      </c>
    </row>
    <row r="4556" spans="1:22" ht="15" customHeight="1" x14ac:dyDescent="0.2">
      <c r="A4556">
        <v>4555</v>
      </c>
      <c r="B4556" t="s">
        <v>14775</v>
      </c>
      <c r="C4556" t="s">
        <v>14776</v>
      </c>
      <c r="D4556">
        <v>30</v>
      </c>
      <c r="E4556" t="s">
        <v>90</v>
      </c>
      <c r="F4556" t="s">
        <v>724</v>
      </c>
      <c r="G4556" s="1">
        <v>44505</v>
      </c>
      <c r="H4556" t="s">
        <v>22</v>
      </c>
      <c r="I4556" t="s">
        <v>85</v>
      </c>
      <c r="J4556" s="21" t="s">
        <v>14777</v>
      </c>
      <c r="K4556" t="s">
        <v>93</v>
      </c>
      <c r="M4556" t="s">
        <v>27</v>
      </c>
      <c r="N4556" t="s">
        <v>32</v>
      </c>
      <c r="P4556"/>
      <c r="S4556">
        <v>0</v>
      </c>
      <c r="T4556">
        <v>1</v>
      </c>
      <c r="U4556">
        <v>0</v>
      </c>
      <c r="V4556" t="str">
        <f>IF(OR(tickets_cleaned[[#This Row],[resolution_time_hours]]="", tickets_cleaned[[#This Row],[resolution_time_hours]]&lt;0),"",tickets_cleaned[[#This Row],[resolution_time_hours]])</f>
        <v/>
      </c>
    </row>
    <row r="4557" spans="1:22" ht="15" customHeight="1" x14ac:dyDescent="0.2">
      <c r="A4557">
        <v>4556</v>
      </c>
      <c r="B4557" t="s">
        <v>14778</v>
      </c>
      <c r="C4557" t="s">
        <v>14779</v>
      </c>
      <c r="D4557">
        <v>44</v>
      </c>
      <c r="E4557" t="s">
        <v>90</v>
      </c>
      <c r="F4557" t="s">
        <v>139</v>
      </c>
      <c r="G4557" s="1">
        <v>44020</v>
      </c>
      <c r="H4557" t="s">
        <v>22</v>
      </c>
      <c r="I4557" t="s">
        <v>176</v>
      </c>
      <c r="J4557" s="21" t="s">
        <v>14780</v>
      </c>
      <c r="K4557" t="s">
        <v>62</v>
      </c>
      <c r="M4557" t="s">
        <v>25</v>
      </c>
      <c r="N4557" t="s">
        <v>29</v>
      </c>
      <c r="O4557" s="15">
        <v>45078.021701388891</v>
      </c>
      <c r="P4557"/>
      <c r="S4557">
        <v>0</v>
      </c>
      <c r="T4557">
        <v>1</v>
      </c>
      <c r="U4557">
        <v>0</v>
      </c>
      <c r="V4557" t="str">
        <f>IF(OR(tickets_cleaned[[#This Row],[resolution_time_hours]]="", tickets_cleaned[[#This Row],[resolution_time_hours]]&lt;0),"",tickets_cleaned[[#This Row],[resolution_time_hours]])</f>
        <v/>
      </c>
    </row>
    <row r="4558" spans="1:22" ht="15" customHeight="1" x14ac:dyDescent="0.2">
      <c r="A4558">
        <v>4557</v>
      </c>
      <c r="B4558" t="s">
        <v>14781</v>
      </c>
      <c r="C4558" t="s">
        <v>14782</v>
      </c>
      <c r="D4558">
        <v>42</v>
      </c>
      <c r="E4558" t="s">
        <v>58</v>
      </c>
      <c r="F4558" t="s">
        <v>59</v>
      </c>
      <c r="G4558" s="1">
        <v>44404</v>
      </c>
      <c r="H4558" t="s">
        <v>23</v>
      </c>
      <c r="I4558" t="s">
        <v>168</v>
      </c>
      <c r="J4558" s="21" t="s">
        <v>14783</v>
      </c>
      <c r="K4558" t="s">
        <v>93</v>
      </c>
      <c r="M4558" t="s">
        <v>25</v>
      </c>
      <c r="N4558" t="s">
        <v>32</v>
      </c>
      <c r="P4558"/>
      <c r="S4558">
        <v>0</v>
      </c>
      <c r="T4558">
        <v>1</v>
      </c>
      <c r="U4558">
        <v>0</v>
      </c>
      <c r="V4558" t="str">
        <f>IF(OR(tickets_cleaned[[#This Row],[resolution_time_hours]]="", tickets_cleaned[[#This Row],[resolution_time_hours]]&lt;0),"",tickets_cleaned[[#This Row],[resolution_time_hours]])</f>
        <v/>
      </c>
    </row>
    <row r="4559" spans="1:22" ht="15" customHeight="1" x14ac:dyDescent="0.2">
      <c r="A4559">
        <v>4558</v>
      </c>
      <c r="B4559" t="s">
        <v>14784</v>
      </c>
      <c r="C4559" t="s">
        <v>14785</v>
      </c>
      <c r="D4559">
        <v>35</v>
      </c>
      <c r="E4559" t="s">
        <v>58</v>
      </c>
      <c r="F4559" t="s">
        <v>66</v>
      </c>
      <c r="G4559" s="1">
        <v>44535</v>
      </c>
      <c r="H4559" t="s">
        <v>20</v>
      </c>
      <c r="I4559" t="s">
        <v>67</v>
      </c>
      <c r="J4559" s="21" t="s">
        <v>14786</v>
      </c>
      <c r="K4559" t="s">
        <v>62</v>
      </c>
      <c r="M4559" t="s">
        <v>28</v>
      </c>
      <c r="N4559" t="s">
        <v>30</v>
      </c>
      <c r="O4559" s="15">
        <v>45078.287708333337</v>
      </c>
      <c r="P4559"/>
      <c r="S4559">
        <v>0</v>
      </c>
      <c r="T4559">
        <v>1</v>
      </c>
      <c r="U4559">
        <v>0</v>
      </c>
      <c r="V4559" t="str">
        <f>IF(OR(tickets_cleaned[[#This Row],[resolution_time_hours]]="", tickets_cleaned[[#This Row],[resolution_time_hours]]&lt;0),"",tickets_cleaned[[#This Row],[resolution_time_hours]])</f>
        <v/>
      </c>
    </row>
    <row r="4560" spans="1:22" ht="15" customHeight="1" x14ac:dyDescent="0.2">
      <c r="A4560">
        <v>4559</v>
      </c>
      <c r="B4560" t="s">
        <v>14787</v>
      </c>
      <c r="C4560" t="s">
        <v>14788</v>
      </c>
      <c r="D4560">
        <v>47</v>
      </c>
      <c r="E4560" t="s">
        <v>58</v>
      </c>
      <c r="F4560" t="s">
        <v>680</v>
      </c>
      <c r="G4560" s="1">
        <v>44121</v>
      </c>
      <c r="H4560" t="s">
        <v>23</v>
      </c>
      <c r="I4560" t="s">
        <v>106</v>
      </c>
      <c r="J4560" s="21" t="s">
        <v>14789</v>
      </c>
      <c r="K4560" t="s">
        <v>74</v>
      </c>
      <c r="L4560" t="s">
        <v>14790</v>
      </c>
      <c r="M4560" t="s">
        <v>26</v>
      </c>
      <c r="N4560" t="s">
        <v>31</v>
      </c>
      <c r="O4560" s="15">
        <v>45078.277997685182</v>
      </c>
      <c r="P4560" s="15">
        <v>45078.975219907406</v>
      </c>
      <c r="Q4560">
        <v>4</v>
      </c>
      <c r="R4560">
        <v>16</v>
      </c>
      <c r="S4560">
        <v>1</v>
      </c>
      <c r="T4560">
        <v>0</v>
      </c>
      <c r="U4560">
        <v>0</v>
      </c>
      <c r="V4560">
        <f>IF(OR(tickets_cleaned[[#This Row],[resolution_time_hours]]="", tickets_cleaned[[#This Row],[resolution_time_hours]]&lt;0),"",tickets_cleaned[[#This Row],[resolution_time_hours]])</f>
        <v>16</v>
      </c>
    </row>
    <row r="4561" spans="1:22" ht="15" customHeight="1" x14ac:dyDescent="0.2">
      <c r="A4561">
        <v>4560</v>
      </c>
      <c r="B4561" t="s">
        <v>14791</v>
      </c>
      <c r="C4561" t="s">
        <v>14792</v>
      </c>
      <c r="D4561">
        <v>43</v>
      </c>
      <c r="E4561" t="s">
        <v>65</v>
      </c>
      <c r="F4561" t="s">
        <v>144</v>
      </c>
      <c r="G4561" s="1">
        <v>44486</v>
      </c>
      <c r="H4561" t="s">
        <v>20</v>
      </c>
      <c r="I4561" t="s">
        <v>91</v>
      </c>
      <c r="J4561" s="21" t="s">
        <v>14793</v>
      </c>
      <c r="K4561" t="s">
        <v>93</v>
      </c>
      <c r="M4561" t="s">
        <v>28</v>
      </c>
      <c r="N4561" t="s">
        <v>31</v>
      </c>
      <c r="P4561"/>
      <c r="S4561">
        <v>0</v>
      </c>
      <c r="T4561">
        <v>1</v>
      </c>
      <c r="U4561">
        <v>0</v>
      </c>
      <c r="V4561" t="str">
        <f>IF(OR(tickets_cleaned[[#This Row],[resolution_time_hours]]="", tickets_cleaned[[#This Row],[resolution_time_hours]]&lt;0),"",tickets_cleaned[[#This Row],[resolution_time_hours]])</f>
        <v/>
      </c>
    </row>
    <row r="4562" spans="1:22" ht="15" customHeight="1" x14ac:dyDescent="0.2">
      <c r="A4562">
        <v>4561</v>
      </c>
      <c r="B4562" t="s">
        <v>14794</v>
      </c>
      <c r="C4562" t="s">
        <v>14795</v>
      </c>
      <c r="D4562">
        <v>37</v>
      </c>
      <c r="E4562" t="s">
        <v>90</v>
      </c>
      <c r="F4562" t="s">
        <v>139</v>
      </c>
      <c r="G4562" s="1">
        <v>44374</v>
      </c>
      <c r="H4562" t="s">
        <v>20</v>
      </c>
      <c r="I4562" t="s">
        <v>203</v>
      </c>
      <c r="J4562" s="21" t="s">
        <v>14796</v>
      </c>
      <c r="K4562" t="s">
        <v>93</v>
      </c>
      <c r="M4562" t="s">
        <v>27</v>
      </c>
      <c r="N4562" t="s">
        <v>32</v>
      </c>
      <c r="P4562"/>
      <c r="S4562">
        <v>0</v>
      </c>
      <c r="T4562">
        <v>1</v>
      </c>
      <c r="U4562">
        <v>0</v>
      </c>
      <c r="V4562" t="str">
        <f>IF(OR(tickets_cleaned[[#This Row],[resolution_time_hours]]="", tickets_cleaned[[#This Row],[resolution_time_hours]]&lt;0),"",tickets_cleaned[[#This Row],[resolution_time_hours]])</f>
        <v/>
      </c>
    </row>
    <row r="4563" spans="1:22" ht="15" customHeight="1" x14ac:dyDescent="0.2">
      <c r="A4563">
        <v>4562</v>
      </c>
      <c r="B4563" t="s">
        <v>10210</v>
      </c>
      <c r="C4563" t="s">
        <v>14797</v>
      </c>
      <c r="D4563">
        <v>57</v>
      </c>
      <c r="E4563" t="s">
        <v>90</v>
      </c>
      <c r="F4563" t="s">
        <v>510</v>
      </c>
      <c r="G4563" s="1">
        <v>43975</v>
      </c>
      <c r="H4563" t="s">
        <v>20</v>
      </c>
      <c r="I4563" t="s">
        <v>168</v>
      </c>
      <c r="J4563" s="21" t="s">
        <v>14798</v>
      </c>
      <c r="K4563" t="s">
        <v>74</v>
      </c>
      <c r="L4563" t="s">
        <v>14799</v>
      </c>
      <c r="M4563" t="s">
        <v>28</v>
      </c>
      <c r="N4563" t="s">
        <v>29</v>
      </c>
      <c r="O4563" s="15">
        <v>45078.309305555558</v>
      </c>
      <c r="P4563" s="15">
        <v>45078.723194444443</v>
      </c>
      <c r="Q4563">
        <v>4</v>
      </c>
      <c r="R4563">
        <v>9</v>
      </c>
      <c r="S4563">
        <v>1</v>
      </c>
      <c r="T4563">
        <v>0</v>
      </c>
      <c r="U4563">
        <v>0</v>
      </c>
      <c r="V4563">
        <f>IF(OR(tickets_cleaned[[#This Row],[resolution_time_hours]]="", tickets_cleaned[[#This Row],[resolution_time_hours]]&lt;0),"",tickets_cleaned[[#This Row],[resolution_time_hours]])</f>
        <v>9</v>
      </c>
    </row>
    <row r="4564" spans="1:22" ht="15" customHeight="1" x14ac:dyDescent="0.2">
      <c r="A4564">
        <v>4563</v>
      </c>
      <c r="B4564" t="s">
        <v>14800</v>
      </c>
      <c r="C4564" t="s">
        <v>14801</v>
      </c>
      <c r="D4564">
        <v>48</v>
      </c>
      <c r="E4564" t="s">
        <v>58</v>
      </c>
      <c r="F4564" t="s">
        <v>228</v>
      </c>
      <c r="G4564" s="1">
        <v>44145</v>
      </c>
      <c r="H4564" t="s">
        <v>23</v>
      </c>
      <c r="I4564" t="s">
        <v>126</v>
      </c>
      <c r="J4564" s="21" t="s">
        <v>14802</v>
      </c>
      <c r="K4564" t="s">
        <v>62</v>
      </c>
      <c r="M4564" t="s">
        <v>25</v>
      </c>
      <c r="N4564" t="s">
        <v>29</v>
      </c>
      <c r="O4564" s="15">
        <v>45078.973900462966</v>
      </c>
      <c r="P4564"/>
      <c r="S4564">
        <v>0</v>
      </c>
      <c r="T4564">
        <v>1</v>
      </c>
      <c r="U4564">
        <v>0</v>
      </c>
      <c r="V4564" t="str">
        <f>IF(OR(tickets_cleaned[[#This Row],[resolution_time_hours]]="", tickets_cleaned[[#This Row],[resolution_time_hours]]&lt;0),"",tickets_cleaned[[#This Row],[resolution_time_hours]])</f>
        <v/>
      </c>
    </row>
    <row r="4565" spans="1:22" ht="15" customHeight="1" x14ac:dyDescent="0.2">
      <c r="A4565">
        <v>4564</v>
      </c>
      <c r="B4565" t="s">
        <v>14803</v>
      </c>
      <c r="C4565" t="s">
        <v>14804</v>
      </c>
      <c r="D4565">
        <v>54</v>
      </c>
      <c r="E4565" t="s">
        <v>58</v>
      </c>
      <c r="F4565" t="s">
        <v>125</v>
      </c>
      <c r="G4565" s="1">
        <v>44319</v>
      </c>
      <c r="H4565" t="s">
        <v>23</v>
      </c>
      <c r="I4565" t="s">
        <v>91</v>
      </c>
      <c r="J4565" t="s">
        <v>1250</v>
      </c>
      <c r="K4565" t="s">
        <v>93</v>
      </c>
      <c r="M4565" t="s">
        <v>27</v>
      </c>
      <c r="N4565" t="s">
        <v>29</v>
      </c>
      <c r="P4565"/>
      <c r="S4565">
        <v>0</v>
      </c>
      <c r="T4565">
        <v>1</v>
      </c>
      <c r="U4565">
        <v>0</v>
      </c>
      <c r="V4565" t="str">
        <f>IF(OR(tickets_cleaned[[#This Row],[resolution_time_hours]]="", tickets_cleaned[[#This Row],[resolution_time_hours]]&lt;0),"",tickets_cleaned[[#This Row],[resolution_time_hours]])</f>
        <v/>
      </c>
    </row>
    <row r="4566" spans="1:22" ht="15" customHeight="1" x14ac:dyDescent="0.2">
      <c r="A4566">
        <v>4565</v>
      </c>
      <c r="B4566" t="s">
        <v>14805</v>
      </c>
      <c r="C4566" t="s">
        <v>14806</v>
      </c>
      <c r="D4566">
        <v>61</v>
      </c>
      <c r="E4566" t="s">
        <v>58</v>
      </c>
      <c r="F4566" t="s">
        <v>342</v>
      </c>
      <c r="G4566" s="1">
        <v>44125</v>
      </c>
      <c r="H4566" t="s">
        <v>23</v>
      </c>
      <c r="I4566" t="s">
        <v>85</v>
      </c>
      <c r="J4566" s="21" t="s">
        <v>14807</v>
      </c>
      <c r="K4566" t="s">
        <v>74</v>
      </c>
      <c r="L4566" t="s">
        <v>14808</v>
      </c>
      <c r="M4566" t="s">
        <v>27</v>
      </c>
      <c r="N4566" t="s">
        <v>31</v>
      </c>
      <c r="O4566" s="15">
        <v>45078.526712962965</v>
      </c>
      <c r="P4566" s="15">
        <v>45078.330879629626</v>
      </c>
      <c r="Q4566">
        <v>5</v>
      </c>
      <c r="S4566">
        <v>1</v>
      </c>
      <c r="T4566">
        <v>0</v>
      </c>
      <c r="U4566">
        <v>0</v>
      </c>
      <c r="V4566" t="str">
        <f>IF(OR(tickets_cleaned[[#This Row],[resolution_time_hours]]="", tickets_cleaned[[#This Row],[resolution_time_hours]]&lt;0),"",tickets_cleaned[[#This Row],[resolution_time_hours]])</f>
        <v/>
      </c>
    </row>
    <row r="4567" spans="1:22" ht="15" customHeight="1" x14ac:dyDescent="0.2">
      <c r="A4567">
        <v>4566</v>
      </c>
      <c r="B4567" t="s">
        <v>14809</v>
      </c>
      <c r="C4567" t="s">
        <v>14810</v>
      </c>
      <c r="D4567">
        <v>47</v>
      </c>
      <c r="E4567" t="s">
        <v>90</v>
      </c>
      <c r="F4567" t="s">
        <v>100</v>
      </c>
      <c r="G4567" s="1">
        <v>44396</v>
      </c>
      <c r="H4567" t="s">
        <v>22</v>
      </c>
      <c r="I4567" t="s">
        <v>101</v>
      </c>
      <c r="J4567" s="21" t="s">
        <v>14811</v>
      </c>
      <c r="K4567" t="s">
        <v>93</v>
      </c>
      <c r="M4567" t="s">
        <v>26</v>
      </c>
      <c r="N4567" t="s">
        <v>32</v>
      </c>
      <c r="P4567"/>
      <c r="S4567">
        <v>0</v>
      </c>
      <c r="T4567">
        <v>1</v>
      </c>
      <c r="U4567">
        <v>0</v>
      </c>
      <c r="V4567" t="str">
        <f>IF(OR(tickets_cleaned[[#This Row],[resolution_time_hours]]="", tickets_cleaned[[#This Row],[resolution_time_hours]]&lt;0),"",tickets_cleaned[[#This Row],[resolution_time_hours]])</f>
        <v/>
      </c>
    </row>
    <row r="4568" spans="1:22" ht="15" customHeight="1" x14ac:dyDescent="0.2">
      <c r="A4568">
        <v>4567</v>
      </c>
      <c r="B4568" t="s">
        <v>14812</v>
      </c>
      <c r="C4568" t="s">
        <v>14813</v>
      </c>
      <c r="D4568">
        <v>52</v>
      </c>
      <c r="E4568" t="s">
        <v>65</v>
      </c>
      <c r="F4568" t="s">
        <v>228</v>
      </c>
      <c r="G4568" s="1">
        <v>43977</v>
      </c>
      <c r="H4568" t="s">
        <v>23</v>
      </c>
      <c r="I4568" t="s">
        <v>20</v>
      </c>
      <c r="J4568" s="21" t="s">
        <v>14814</v>
      </c>
      <c r="K4568" t="s">
        <v>93</v>
      </c>
      <c r="M4568" t="s">
        <v>25</v>
      </c>
      <c r="N4568" t="s">
        <v>31</v>
      </c>
      <c r="P4568"/>
      <c r="S4568">
        <v>0</v>
      </c>
      <c r="T4568">
        <v>1</v>
      </c>
      <c r="U4568">
        <v>0</v>
      </c>
      <c r="V4568" t="str">
        <f>IF(OR(tickets_cleaned[[#This Row],[resolution_time_hours]]="", tickets_cleaned[[#This Row],[resolution_time_hours]]&lt;0),"",tickets_cleaned[[#This Row],[resolution_time_hours]])</f>
        <v/>
      </c>
    </row>
    <row r="4569" spans="1:22" ht="15" customHeight="1" x14ac:dyDescent="0.2">
      <c r="A4569">
        <v>4568</v>
      </c>
      <c r="B4569" t="s">
        <v>14815</v>
      </c>
      <c r="C4569" t="s">
        <v>14816</v>
      </c>
      <c r="D4569">
        <v>70</v>
      </c>
      <c r="E4569" t="s">
        <v>90</v>
      </c>
      <c r="F4569" t="s">
        <v>114</v>
      </c>
      <c r="G4569" s="1">
        <v>44279</v>
      </c>
      <c r="H4569" t="s">
        <v>22</v>
      </c>
      <c r="I4569" t="s">
        <v>22</v>
      </c>
      <c r="J4569" s="21" t="s">
        <v>14817</v>
      </c>
      <c r="K4569" t="s">
        <v>93</v>
      </c>
      <c r="M4569" t="s">
        <v>26</v>
      </c>
      <c r="N4569" t="s">
        <v>30</v>
      </c>
      <c r="P4569"/>
      <c r="S4569">
        <v>0</v>
      </c>
      <c r="T4569">
        <v>1</v>
      </c>
      <c r="U4569">
        <v>0</v>
      </c>
      <c r="V4569" t="str">
        <f>IF(OR(tickets_cleaned[[#This Row],[resolution_time_hours]]="", tickets_cleaned[[#This Row],[resolution_time_hours]]&lt;0),"",tickets_cleaned[[#This Row],[resolution_time_hours]])</f>
        <v/>
      </c>
    </row>
    <row r="4570" spans="1:22" ht="15" customHeight="1" x14ac:dyDescent="0.2">
      <c r="A4570">
        <v>4569</v>
      </c>
      <c r="B4570" t="s">
        <v>14818</v>
      </c>
      <c r="C4570" t="s">
        <v>14819</v>
      </c>
      <c r="D4570">
        <v>56</v>
      </c>
      <c r="E4570" t="s">
        <v>65</v>
      </c>
      <c r="F4570" t="s">
        <v>66</v>
      </c>
      <c r="G4570" s="1">
        <v>44047</v>
      </c>
      <c r="H4570" t="s">
        <v>20</v>
      </c>
      <c r="I4570" t="s">
        <v>79</v>
      </c>
      <c r="J4570" s="21" t="s">
        <v>14820</v>
      </c>
      <c r="K4570" t="s">
        <v>62</v>
      </c>
      <c r="M4570" t="s">
        <v>25</v>
      </c>
      <c r="N4570" t="s">
        <v>31</v>
      </c>
      <c r="O4570" s="15">
        <v>45078.708009259259</v>
      </c>
      <c r="P4570"/>
      <c r="S4570">
        <v>0</v>
      </c>
      <c r="T4570">
        <v>1</v>
      </c>
      <c r="U4570">
        <v>0</v>
      </c>
      <c r="V4570" t="str">
        <f>IF(OR(tickets_cleaned[[#This Row],[resolution_time_hours]]="", tickets_cleaned[[#This Row],[resolution_time_hours]]&lt;0),"",tickets_cleaned[[#This Row],[resolution_time_hours]])</f>
        <v/>
      </c>
    </row>
    <row r="4571" spans="1:22" ht="15" customHeight="1" x14ac:dyDescent="0.2">
      <c r="A4571">
        <v>4570</v>
      </c>
      <c r="B4571" t="s">
        <v>14821</v>
      </c>
      <c r="C4571" t="s">
        <v>14822</v>
      </c>
      <c r="D4571">
        <v>36</v>
      </c>
      <c r="E4571" t="s">
        <v>65</v>
      </c>
      <c r="F4571" t="s">
        <v>228</v>
      </c>
      <c r="G4571" s="1">
        <v>44209</v>
      </c>
      <c r="H4571" t="s">
        <v>24</v>
      </c>
      <c r="I4571" t="s">
        <v>140</v>
      </c>
      <c r="J4571" s="21" t="s">
        <v>14823</v>
      </c>
      <c r="K4571" t="s">
        <v>93</v>
      </c>
      <c r="M4571" t="s">
        <v>26</v>
      </c>
      <c r="N4571" t="s">
        <v>31</v>
      </c>
      <c r="P4571"/>
      <c r="S4571">
        <v>0</v>
      </c>
      <c r="T4571">
        <v>1</v>
      </c>
      <c r="U4571">
        <v>0</v>
      </c>
      <c r="V4571" t="str">
        <f>IF(OR(tickets_cleaned[[#This Row],[resolution_time_hours]]="", tickets_cleaned[[#This Row],[resolution_time_hours]]&lt;0),"",tickets_cleaned[[#This Row],[resolution_time_hours]])</f>
        <v/>
      </c>
    </row>
    <row r="4572" spans="1:22" ht="15" customHeight="1" x14ac:dyDescent="0.2">
      <c r="A4572">
        <v>4571</v>
      </c>
      <c r="B4572" t="s">
        <v>14824</v>
      </c>
      <c r="C4572" t="s">
        <v>14825</v>
      </c>
      <c r="D4572">
        <v>36</v>
      </c>
      <c r="E4572" t="s">
        <v>58</v>
      </c>
      <c r="F4572" t="s">
        <v>268</v>
      </c>
      <c r="G4572" s="1">
        <v>44534</v>
      </c>
      <c r="H4572" t="s">
        <v>24</v>
      </c>
      <c r="I4572" t="s">
        <v>120</v>
      </c>
      <c r="J4572" s="21" t="s">
        <v>14826</v>
      </c>
      <c r="K4572" t="s">
        <v>62</v>
      </c>
      <c r="M4572" t="s">
        <v>25</v>
      </c>
      <c r="N4572" t="s">
        <v>30</v>
      </c>
      <c r="O4572" s="15">
        <v>45078.899016203701</v>
      </c>
      <c r="P4572"/>
      <c r="S4572">
        <v>0</v>
      </c>
      <c r="T4572">
        <v>1</v>
      </c>
      <c r="U4572">
        <v>0</v>
      </c>
      <c r="V4572" t="str">
        <f>IF(OR(tickets_cleaned[[#This Row],[resolution_time_hours]]="", tickets_cleaned[[#This Row],[resolution_time_hours]]&lt;0),"",tickets_cleaned[[#This Row],[resolution_time_hours]])</f>
        <v/>
      </c>
    </row>
    <row r="4573" spans="1:22" ht="15" customHeight="1" x14ac:dyDescent="0.2">
      <c r="A4573">
        <v>4572</v>
      </c>
      <c r="B4573" t="s">
        <v>14827</v>
      </c>
      <c r="C4573" t="s">
        <v>14828</v>
      </c>
      <c r="D4573">
        <v>52</v>
      </c>
      <c r="E4573" t="s">
        <v>90</v>
      </c>
      <c r="F4573" t="s">
        <v>144</v>
      </c>
      <c r="G4573" s="1">
        <v>43996</v>
      </c>
      <c r="H4573" t="s">
        <v>22</v>
      </c>
      <c r="I4573" t="s">
        <v>126</v>
      </c>
      <c r="J4573" s="21" t="s">
        <v>14829</v>
      </c>
      <c r="K4573" t="s">
        <v>74</v>
      </c>
      <c r="L4573" t="s">
        <v>14830</v>
      </c>
      <c r="M4573" t="s">
        <v>28</v>
      </c>
      <c r="N4573" t="s">
        <v>29</v>
      </c>
      <c r="O4573" s="15">
        <v>45078.122650462959</v>
      </c>
      <c r="P4573" s="15">
        <v>45078.336539351854</v>
      </c>
      <c r="Q4573">
        <v>5</v>
      </c>
      <c r="R4573">
        <v>5</v>
      </c>
      <c r="S4573">
        <v>1</v>
      </c>
      <c r="T4573">
        <v>0</v>
      </c>
      <c r="U4573">
        <v>0</v>
      </c>
      <c r="V4573">
        <f>IF(OR(tickets_cleaned[[#This Row],[resolution_time_hours]]="", tickets_cleaned[[#This Row],[resolution_time_hours]]&lt;0),"",tickets_cleaned[[#This Row],[resolution_time_hours]])</f>
        <v>5</v>
      </c>
    </row>
    <row r="4574" spans="1:22" ht="15" customHeight="1" x14ac:dyDescent="0.2">
      <c r="A4574">
        <v>4573</v>
      </c>
      <c r="B4574" t="s">
        <v>14831</v>
      </c>
      <c r="C4574" t="s">
        <v>14832</v>
      </c>
      <c r="D4574">
        <v>41</v>
      </c>
      <c r="E4574" t="s">
        <v>58</v>
      </c>
      <c r="F4574" t="s">
        <v>134</v>
      </c>
      <c r="G4574" s="1">
        <v>44423</v>
      </c>
      <c r="H4574" t="s">
        <v>22</v>
      </c>
      <c r="I4574" t="s">
        <v>67</v>
      </c>
      <c r="J4574" s="21" t="s">
        <v>14833</v>
      </c>
      <c r="K4574" t="s">
        <v>74</v>
      </c>
      <c r="L4574" t="s">
        <v>14834</v>
      </c>
      <c r="M4574" t="s">
        <v>28</v>
      </c>
      <c r="N4574" t="s">
        <v>31</v>
      </c>
      <c r="O4574" s="15">
        <v>45078.694895833331</v>
      </c>
      <c r="P4574" s="15">
        <v>45078.853229166663</v>
      </c>
      <c r="Q4574">
        <v>1</v>
      </c>
      <c r="R4574">
        <v>3</v>
      </c>
      <c r="S4574">
        <v>1</v>
      </c>
      <c r="T4574">
        <v>0</v>
      </c>
      <c r="U4574">
        <v>1</v>
      </c>
      <c r="V4574">
        <f>IF(OR(tickets_cleaned[[#This Row],[resolution_time_hours]]="", tickets_cleaned[[#This Row],[resolution_time_hours]]&lt;0),"",tickets_cleaned[[#This Row],[resolution_time_hours]])</f>
        <v>3</v>
      </c>
    </row>
    <row r="4575" spans="1:22" ht="15" customHeight="1" x14ac:dyDescent="0.2">
      <c r="A4575">
        <v>4574</v>
      </c>
      <c r="B4575" t="s">
        <v>14835</v>
      </c>
      <c r="C4575" t="s">
        <v>14836</v>
      </c>
      <c r="D4575">
        <v>62</v>
      </c>
      <c r="E4575" t="s">
        <v>90</v>
      </c>
      <c r="F4575" t="s">
        <v>446</v>
      </c>
      <c r="G4575" s="1">
        <v>44319</v>
      </c>
      <c r="H4575" t="s">
        <v>21</v>
      </c>
      <c r="I4575" t="s">
        <v>120</v>
      </c>
      <c r="J4575" s="21" t="s">
        <v>14837</v>
      </c>
      <c r="K4575" t="s">
        <v>74</v>
      </c>
      <c r="L4575" t="s">
        <v>14838</v>
      </c>
      <c r="M4575" t="s">
        <v>26</v>
      </c>
      <c r="N4575" t="s">
        <v>30</v>
      </c>
      <c r="O4575" s="15">
        <v>45078.357407407406</v>
      </c>
      <c r="P4575" s="15">
        <v>45078.627546296295</v>
      </c>
      <c r="Q4575">
        <v>3</v>
      </c>
      <c r="R4575">
        <v>6</v>
      </c>
      <c r="S4575">
        <v>1</v>
      </c>
      <c r="T4575">
        <v>0</v>
      </c>
      <c r="U4575">
        <v>0</v>
      </c>
      <c r="V4575">
        <f>IF(OR(tickets_cleaned[[#This Row],[resolution_time_hours]]="", tickets_cleaned[[#This Row],[resolution_time_hours]]&lt;0),"",tickets_cleaned[[#This Row],[resolution_time_hours]])</f>
        <v>6</v>
      </c>
    </row>
    <row r="4576" spans="1:22" ht="15" customHeight="1" x14ac:dyDescent="0.2">
      <c r="A4576">
        <v>4575</v>
      </c>
      <c r="B4576" t="s">
        <v>14839</v>
      </c>
      <c r="C4576" t="s">
        <v>14840</v>
      </c>
      <c r="D4576">
        <v>37</v>
      </c>
      <c r="E4576" t="s">
        <v>65</v>
      </c>
      <c r="F4576" t="s">
        <v>144</v>
      </c>
      <c r="G4576" s="1">
        <v>43855</v>
      </c>
      <c r="H4576" t="s">
        <v>22</v>
      </c>
      <c r="I4576" t="s">
        <v>72</v>
      </c>
      <c r="J4576" t="s">
        <v>1024</v>
      </c>
      <c r="K4576" t="s">
        <v>93</v>
      </c>
      <c r="M4576" t="s">
        <v>27</v>
      </c>
      <c r="N4576" t="s">
        <v>29</v>
      </c>
      <c r="P4576"/>
      <c r="S4576">
        <v>0</v>
      </c>
      <c r="T4576">
        <v>1</v>
      </c>
      <c r="U4576">
        <v>0</v>
      </c>
      <c r="V4576" t="str">
        <f>IF(OR(tickets_cleaned[[#This Row],[resolution_time_hours]]="", tickets_cleaned[[#This Row],[resolution_time_hours]]&lt;0),"",tickets_cleaned[[#This Row],[resolution_time_hours]])</f>
        <v/>
      </c>
    </row>
    <row r="4577" spans="1:22" ht="15" customHeight="1" x14ac:dyDescent="0.2">
      <c r="A4577">
        <v>4576</v>
      </c>
      <c r="B4577" t="s">
        <v>14841</v>
      </c>
      <c r="C4577" t="s">
        <v>14842</v>
      </c>
      <c r="D4577">
        <v>32</v>
      </c>
      <c r="E4577" t="s">
        <v>58</v>
      </c>
      <c r="F4577" t="s">
        <v>342</v>
      </c>
      <c r="G4577" s="1">
        <v>44422</v>
      </c>
      <c r="H4577" t="s">
        <v>20</v>
      </c>
      <c r="I4577" t="s">
        <v>176</v>
      </c>
      <c r="J4577" t="s">
        <v>14843</v>
      </c>
      <c r="K4577" t="s">
        <v>62</v>
      </c>
      <c r="M4577" t="s">
        <v>28</v>
      </c>
      <c r="N4577" t="s">
        <v>31</v>
      </c>
      <c r="O4577" s="15">
        <v>45078.565752314818</v>
      </c>
      <c r="P4577"/>
      <c r="S4577">
        <v>0</v>
      </c>
      <c r="T4577">
        <v>1</v>
      </c>
      <c r="U4577">
        <v>0</v>
      </c>
      <c r="V4577" t="str">
        <f>IF(OR(tickets_cleaned[[#This Row],[resolution_time_hours]]="", tickets_cleaned[[#This Row],[resolution_time_hours]]&lt;0),"",tickets_cleaned[[#This Row],[resolution_time_hours]])</f>
        <v/>
      </c>
    </row>
    <row r="4578" spans="1:22" ht="15" customHeight="1" x14ac:dyDescent="0.2">
      <c r="A4578">
        <v>4577</v>
      </c>
      <c r="B4578" t="s">
        <v>14844</v>
      </c>
      <c r="C4578" t="s">
        <v>14845</v>
      </c>
      <c r="D4578">
        <v>51</v>
      </c>
      <c r="E4578" t="s">
        <v>58</v>
      </c>
      <c r="F4578" t="s">
        <v>105</v>
      </c>
      <c r="G4578" s="1">
        <v>44310</v>
      </c>
      <c r="H4578" t="s">
        <v>24</v>
      </c>
      <c r="I4578" t="s">
        <v>120</v>
      </c>
      <c r="J4578" t="s">
        <v>14846</v>
      </c>
      <c r="K4578" t="s">
        <v>74</v>
      </c>
      <c r="L4578" t="s">
        <v>14847</v>
      </c>
      <c r="M4578" t="s">
        <v>25</v>
      </c>
      <c r="N4578" t="s">
        <v>30</v>
      </c>
      <c r="O4578" s="15">
        <v>45078.58452546296</v>
      </c>
      <c r="P4578" s="15">
        <v>45078.777581018519</v>
      </c>
      <c r="Q4578">
        <v>3</v>
      </c>
      <c r="R4578">
        <v>4</v>
      </c>
      <c r="S4578">
        <v>1</v>
      </c>
      <c r="T4578">
        <v>0</v>
      </c>
      <c r="U4578">
        <v>0</v>
      </c>
      <c r="V4578">
        <f>IF(OR(tickets_cleaned[[#This Row],[resolution_time_hours]]="", tickets_cleaned[[#This Row],[resolution_time_hours]]&lt;0),"",tickets_cleaned[[#This Row],[resolution_time_hours]])</f>
        <v>4</v>
      </c>
    </row>
    <row r="4579" spans="1:22" ht="15" customHeight="1" x14ac:dyDescent="0.2">
      <c r="A4579">
        <v>4578</v>
      </c>
      <c r="B4579" t="s">
        <v>14848</v>
      </c>
      <c r="C4579" t="s">
        <v>14849</v>
      </c>
      <c r="D4579">
        <v>47</v>
      </c>
      <c r="E4579" t="s">
        <v>90</v>
      </c>
      <c r="F4579" t="s">
        <v>187</v>
      </c>
      <c r="G4579" s="1">
        <v>44289</v>
      </c>
      <c r="H4579" t="s">
        <v>23</v>
      </c>
      <c r="I4579" t="s">
        <v>203</v>
      </c>
      <c r="J4579" s="21" t="s">
        <v>14850</v>
      </c>
      <c r="K4579" t="s">
        <v>74</v>
      </c>
      <c r="L4579" t="s">
        <v>14851</v>
      </c>
      <c r="M4579" t="s">
        <v>27</v>
      </c>
      <c r="N4579" t="s">
        <v>31</v>
      </c>
      <c r="O4579" s="15">
        <v>45078.072743055556</v>
      </c>
      <c r="P4579" s="15">
        <v>45078.126909722225</v>
      </c>
      <c r="Q4579">
        <v>3</v>
      </c>
      <c r="R4579">
        <v>1</v>
      </c>
      <c r="S4579">
        <v>1</v>
      </c>
      <c r="T4579">
        <v>0</v>
      </c>
      <c r="U4579">
        <v>0</v>
      </c>
      <c r="V4579">
        <f>IF(OR(tickets_cleaned[[#This Row],[resolution_time_hours]]="", tickets_cleaned[[#This Row],[resolution_time_hours]]&lt;0),"",tickets_cleaned[[#This Row],[resolution_time_hours]])</f>
        <v>1</v>
      </c>
    </row>
    <row r="4580" spans="1:22" ht="15" customHeight="1" x14ac:dyDescent="0.2">
      <c r="A4580">
        <v>4579</v>
      </c>
      <c r="B4580" t="s">
        <v>14852</v>
      </c>
      <c r="C4580" t="s">
        <v>14853</v>
      </c>
      <c r="D4580">
        <v>44</v>
      </c>
      <c r="E4580" t="s">
        <v>90</v>
      </c>
      <c r="F4580" t="s">
        <v>144</v>
      </c>
      <c r="G4580" s="1">
        <v>44265</v>
      </c>
      <c r="H4580" t="s">
        <v>20</v>
      </c>
      <c r="I4580" t="s">
        <v>126</v>
      </c>
      <c r="J4580" s="21" t="s">
        <v>14854</v>
      </c>
      <c r="K4580" t="s">
        <v>62</v>
      </c>
      <c r="M4580" t="s">
        <v>26</v>
      </c>
      <c r="N4580" t="s">
        <v>32</v>
      </c>
      <c r="O4580" s="15">
        <v>45078.086643518516</v>
      </c>
      <c r="P4580"/>
      <c r="S4580">
        <v>0</v>
      </c>
      <c r="T4580">
        <v>1</v>
      </c>
      <c r="U4580">
        <v>0</v>
      </c>
      <c r="V4580" t="str">
        <f>IF(OR(tickets_cleaned[[#This Row],[resolution_time_hours]]="", tickets_cleaned[[#This Row],[resolution_time_hours]]&lt;0),"",tickets_cleaned[[#This Row],[resolution_time_hours]])</f>
        <v/>
      </c>
    </row>
    <row r="4581" spans="1:22" ht="15" customHeight="1" x14ac:dyDescent="0.2">
      <c r="A4581">
        <v>4580</v>
      </c>
      <c r="B4581" t="s">
        <v>14855</v>
      </c>
      <c r="C4581" t="s">
        <v>14856</v>
      </c>
      <c r="D4581">
        <v>43</v>
      </c>
      <c r="E4581" t="s">
        <v>58</v>
      </c>
      <c r="F4581" t="s">
        <v>144</v>
      </c>
      <c r="G4581" s="1">
        <v>43833</v>
      </c>
      <c r="H4581" t="s">
        <v>21</v>
      </c>
      <c r="I4581" t="s">
        <v>168</v>
      </c>
      <c r="J4581" t="s">
        <v>14857</v>
      </c>
      <c r="K4581" t="s">
        <v>62</v>
      </c>
      <c r="M4581" t="s">
        <v>26</v>
      </c>
      <c r="N4581" t="s">
        <v>31</v>
      </c>
      <c r="O4581" s="15">
        <v>45078.517916666664</v>
      </c>
      <c r="P4581"/>
      <c r="S4581">
        <v>0</v>
      </c>
      <c r="T4581">
        <v>1</v>
      </c>
      <c r="U4581">
        <v>0</v>
      </c>
      <c r="V4581" t="str">
        <f>IF(OR(tickets_cleaned[[#This Row],[resolution_time_hours]]="", tickets_cleaned[[#This Row],[resolution_time_hours]]&lt;0),"",tickets_cleaned[[#This Row],[resolution_time_hours]])</f>
        <v/>
      </c>
    </row>
    <row r="4582" spans="1:22" ht="15" customHeight="1" x14ac:dyDescent="0.2">
      <c r="A4582">
        <v>4581</v>
      </c>
      <c r="B4582" t="s">
        <v>14858</v>
      </c>
      <c r="C4582" t="s">
        <v>14859</v>
      </c>
      <c r="D4582">
        <v>60</v>
      </c>
      <c r="E4582" t="s">
        <v>58</v>
      </c>
      <c r="F4582" t="s">
        <v>84</v>
      </c>
      <c r="G4582" s="1">
        <v>44296</v>
      </c>
      <c r="H4582" t="s">
        <v>23</v>
      </c>
      <c r="I4582" t="s">
        <v>60</v>
      </c>
      <c r="J4582" s="21" t="s">
        <v>14860</v>
      </c>
      <c r="K4582" t="s">
        <v>74</v>
      </c>
      <c r="L4582" t="s">
        <v>14861</v>
      </c>
      <c r="M4582" t="s">
        <v>27</v>
      </c>
      <c r="N4582" t="s">
        <v>30</v>
      </c>
      <c r="O4582" s="15">
        <v>45078.770694444444</v>
      </c>
      <c r="P4582" s="15">
        <v>45078.760277777779</v>
      </c>
      <c r="Q4582">
        <v>5</v>
      </c>
      <c r="S4582">
        <v>1</v>
      </c>
      <c r="T4582">
        <v>0</v>
      </c>
      <c r="U4582">
        <v>0</v>
      </c>
      <c r="V4582" t="str">
        <f>IF(OR(tickets_cleaned[[#This Row],[resolution_time_hours]]="", tickets_cleaned[[#This Row],[resolution_time_hours]]&lt;0),"",tickets_cleaned[[#This Row],[resolution_time_hours]])</f>
        <v/>
      </c>
    </row>
    <row r="4583" spans="1:22" ht="15" customHeight="1" x14ac:dyDescent="0.2">
      <c r="A4583">
        <v>4582</v>
      </c>
      <c r="B4583" t="s">
        <v>14862</v>
      </c>
      <c r="C4583" t="s">
        <v>14863</v>
      </c>
      <c r="D4583">
        <v>29</v>
      </c>
      <c r="E4583" t="s">
        <v>90</v>
      </c>
      <c r="F4583" t="s">
        <v>139</v>
      </c>
      <c r="G4583" s="1">
        <v>44015</v>
      </c>
      <c r="H4583" t="s">
        <v>22</v>
      </c>
      <c r="I4583" t="s">
        <v>120</v>
      </c>
      <c r="J4583" s="21" t="s">
        <v>14864</v>
      </c>
      <c r="K4583" t="s">
        <v>93</v>
      </c>
      <c r="M4583" t="s">
        <v>25</v>
      </c>
      <c r="N4583" t="s">
        <v>30</v>
      </c>
      <c r="P4583"/>
      <c r="S4583">
        <v>0</v>
      </c>
      <c r="T4583">
        <v>1</v>
      </c>
      <c r="U4583">
        <v>0</v>
      </c>
      <c r="V4583" t="str">
        <f>IF(OR(tickets_cleaned[[#This Row],[resolution_time_hours]]="", tickets_cleaned[[#This Row],[resolution_time_hours]]&lt;0),"",tickets_cleaned[[#This Row],[resolution_time_hours]])</f>
        <v/>
      </c>
    </row>
    <row r="4584" spans="1:22" ht="15" customHeight="1" x14ac:dyDescent="0.2">
      <c r="A4584">
        <v>4583</v>
      </c>
      <c r="B4584" t="s">
        <v>14865</v>
      </c>
      <c r="C4584" t="s">
        <v>14866</v>
      </c>
      <c r="D4584">
        <v>29</v>
      </c>
      <c r="E4584" t="s">
        <v>58</v>
      </c>
      <c r="F4584" t="s">
        <v>175</v>
      </c>
      <c r="G4584" s="1">
        <v>44231</v>
      </c>
      <c r="H4584" t="s">
        <v>24</v>
      </c>
      <c r="I4584" t="s">
        <v>203</v>
      </c>
      <c r="J4584" s="21" t="s">
        <v>14867</v>
      </c>
      <c r="K4584" t="s">
        <v>74</v>
      </c>
      <c r="L4584" t="s">
        <v>14868</v>
      </c>
      <c r="M4584" t="s">
        <v>27</v>
      </c>
      <c r="N4584" t="s">
        <v>32</v>
      </c>
      <c r="O4584" s="15">
        <v>45078.809629629628</v>
      </c>
      <c r="P4584" s="15">
        <v>45078.897824074076</v>
      </c>
      <c r="Q4584">
        <v>5</v>
      </c>
      <c r="R4584">
        <v>2</v>
      </c>
      <c r="S4584">
        <v>1</v>
      </c>
      <c r="T4584">
        <v>0</v>
      </c>
      <c r="U4584">
        <v>0</v>
      </c>
      <c r="V4584">
        <f>IF(OR(tickets_cleaned[[#This Row],[resolution_time_hours]]="", tickets_cleaned[[#This Row],[resolution_time_hours]]&lt;0),"",tickets_cleaned[[#This Row],[resolution_time_hours]])</f>
        <v>2</v>
      </c>
    </row>
    <row r="4585" spans="1:22" ht="15" customHeight="1" x14ac:dyDescent="0.2">
      <c r="A4585">
        <v>4584</v>
      </c>
      <c r="B4585" t="s">
        <v>14869</v>
      </c>
      <c r="C4585" t="s">
        <v>14870</v>
      </c>
      <c r="D4585">
        <v>36</v>
      </c>
      <c r="E4585" t="s">
        <v>58</v>
      </c>
      <c r="F4585" t="s">
        <v>175</v>
      </c>
      <c r="G4585" s="1">
        <v>44085</v>
      </c>
      <c r="H4585" t="s">
        <v>22</v>
      </c>
      <c r="I4585" t="s">
        <v>140</v>
      </c>
      <c r="J4585" s="21" t="s">
        <v>14871</v>
      </c>
      <c r="K4585" t="s">
        <v>62</v>
      </c>
      <c r="M4585" t="s">
        <v>28</v>
      </c>
      <c r="N4585" t="s">
        <v>30</v>
      </c>
      <c r="O4585" s="15">
        <v>45078.651990740742</v>
      </c>
      <c r="P4585"/>
      <c r="S4585">
        <v>0</v>
      </c>
      <c r="T4585">
        <v>1</v>
      </c>
      <c r="U4585">
        <v>0</v>
      </c>
      <c r="V4585" t="str">
        <f>IF(OR(tickets_cleaned[[#This Row],[resolution_time_hours]]="", tickets_cleaned[[#This Row],[resolution_time_hours]]&lt;0),"",tickets_cleaned[[#This Row],[resolution_time_hours]])</f>
        <v/>
      </c>
    </row>
    <row r="4586" spans="1:22" ht="15" customHeight="1" x14ac:dyDescent="0.2">
      <c r="A4586">
        <v>4585</v>
      </c>
      <c r="B4586" t="s">
        <v>14872</v>
      </c>
      <c r="C4586" t="s">
        <v>14873</v>
      </c>
      <c r="D4586">
        <v>59</v>
      </c>
      <c r="E4586" t="s">
        <v>65</v>
      </c>
      <c r="F4586" t="s">
        <v>408</v>
      </c>
      <c r="G4586" s="1">
        <v>44322</v>
      </c>
      <c r="H4586" t="s">
        <v>22</v>
      </c>
      <c r="I4586" t="s">
        <v>67</v>
      </c>
      <c r="J4586" s="21" t="s">
        <v>14874</v>
      </c>
      <c r="K4586" t="s">
        <v>74</v>
      </c>
      <c r="L4586" t="s">
        <v>14875</v>
      </c>
      <c r="M4586" t="s">
        <v>28</v>
      </c>
      <c r="N4586" t="s">
        <v>29</v>
      </c>
      <c r="O4586" s="15">
        <v>45078.894375000003</v>
      </c>
      <c r="P4586" s="15">
        <v>45078.033958333333</v>
      </c>
      <c r="Q4586">
        <v>4</v>
      </c>
      <c r="S4586">
        <v>1</v>
      </c>
      <c r="T4586">
        <v>0</v>
      </c>
      <c r="U4586">
        <v>0</v>
      </c>
      <c r="V4586" t="str">
        <f>IF(OR(tickets_cleaned[[#This Row],[resolution_time_hours]]="", tickets_cleaned[[#This Row],[resolution_time_hours]]&lt;0),"",tickets_cleaned[[#This Row],[resolution_time_hours]])</f>
        <v/>
      </c>
    </row>
    <row r="4587" spans="1:22" ht="15" customHeight="1" x14ac:dyDescent="0.2">
      <c r="A4587">
        <v>4586</v>
      </c>
      <c r="B4587" t="s">
        <v>14876</v>
      </c>
      <c r="C4587" t="s">
        <v>14877</v>
      </c>
      <c r="D4587">
        <v>59</v>
      </c>
      <c r="E4587" t="s">
        <v>58</v>
      </c>
      <c r="F4587" t="s">
        <v>446</v>
      </c>
      <c r="G4587" s="1">
        <v>44355</v>
      </c>
      <c r="H4587" t="s">
        <v>21</v>
      </c>
      <c r="I4587" t="s">
        <v>67</v>
      </c>
      <c r="J4587" s="21" t="s">
        <v>14878</v>
      </c>
      <c r="K4587" t="s">
        <v>93</v>
      </c>
      <c r="M4587" t="s">
        <v>26</v>
      </c>
      <c r="N4587" t="s">
        <v>29</v>
      </c>
      <c r="P4587"/>
      <c r="S4587">
        <v>0</v>
      </c>
      <c r="T4587">
        <v>1</v>
      </c>
      <c r="U4587">
        <v>0</v>
      </c>
      <c r="V4587" t="str">
        <f>IF(OR(tickets_cleaned[[#This Row],[resolution_time_hours]]="", tickets_cleaned[[#This Row],[resolution_time_hours]]&lt;0),"",tickets_cleaned[[#This Row],[resolution_time_hours]])</f>
        <v/>
      </c>
    </row>
    <row r="4588" spans="1:22" ht="15" customHeight="1" x14ac:dyDescent="0.2">
      <c r="A4588">
        <v>4587</v>
      </c>
      <c r="B4588" t="s">
        <v>12751</v>
      </c>
      <c r="C4588" t="s">
        <v>14879</v>
      </c>
      <c r="D4588">
        <v>53</v>
      </c>
      <c r="E4588" t="s">
        <v>65</v>
      </c>
      <c r="F4588" t="s">
        <v>724</v>
      </c>
      <c r="G4588" s="1">
        <v>44498</v>
      </c>
      <c r="H4588" t="s">
        <v>20</v>
      </c>
      <c r="I4588" t="s">
        <v>60</v>
      </c>
      <c r="J4588" s="21" t="s">
        <v>14880</v>
      </c>
      <c r="K4588" t="s">
        <v>62</v>
      </c>
      <c r="M4588" t="s">
        <v>28</v>
      </c>
      <c r="N4588" t="s">
        <v>31</v>
      </c>
      <c r="O4588" s="15">
        <v>45078.370104166665</v>
      </c>
      <c r="P4588"/>
      <c r="S4588">
        <v>0</v>
      </c>
      <c r="T4588">
        <v>1</v>
      </c>
      <c r="U4588">
        <v>0</v>
      </c>
      <c r="V4588" t="str">
        <f>IF(OR(tickets_cleaned[[#This Row],[resolution_time_hours]]="", tickets_cleaned[[#This Row],[resolution_time_hours]]&lt;0),"",tickets_cleaned[[#This Row],[resolution_time_hours]])</f>
        <v/>
      </c>
    </row>
    <row r="4589" spans="1:22" ht="15" customHeight="1" x14ac:dyDescent="0.2">
      <c r="A4589">
        <v>4588</v>
      </c>
      <c r="B4589" t="s">
        <v>14881</v>
      </c>
      <c r="C4589" t="s">
        <v>14882</v>
      </c>
      <c r="D4589">
        <v>32</v>
      </c>
      <c r="E4589" t="s">
        <v>58</v>
      </c>
      <c r="F4589" t="s">
        <v>156</v>
      </c>
      <c r="G4589" s="1">
        <v>44260</v>
      </c>
      <c r="H4589" t="s">
        <v>22</v>
      </c>
      <c r="I4589" t="s">
        <v>67</v>
      </c>
      <c r="J4589" s="21" t="s">
        <v>14883</v>
      </c>
      <c r="K4589" t="s">
        <v>62</v>
      </c>
      <c r="M4589" t="s">
        <v>26</v>
      </c>
      <c r="N4589" t="s">
        <v>29</v>
      </c>
      <c r="O4589" s="15">
        <v>45078.898599537039</v>
      </c>
      <c r="P4589"/>
      <c r="S4589">
        <v>0</v>
      </c>
      <c r="T4589">
        <v>1</v>
      </c>
      <c r="U4589">
        <v>0</v>
      </c>
      <c r="V4589" t="str">
        <f>IF(OR(tickets_cleaned[[#This Row],[resolution_time_hours]]="", tickets_cleaned[[#This Row],[resolution_time_hours]]&lt;0),"",tickets_cleaned[[#This Row],[resolution_time_hours]])</f>
        <v/>
      </c>
    </row>
    <row r="4590" spans="1:22" ht="15" customHeight="1" x14ac:dyDescent="0.2">
      <c r="A4590">
        <v>4589</v>
      </c>
      <c r="B4590" t="s">
        <v>14884</v>
      </c>
      <c r="C4590" t="s">
        <v>14885</v>
      </c>
      <c r="D4590">
        <v>45</v>
      </c>
      <c r="E4590" t="s">
        <v>58</v>
      </c>
      <c r="F4590" t="s">
        <v>105</v>
      </c>
      <c r="G4590" s="1">
        <v>44042</v>
      </c>
      <c r="H4590" t="s">
        <v>22</v>
      </c>
      <c r="I4590" t="s">
        <v>168</v>
      </c>
      <c r="J4590" s="21" t="s">
        <v>14886</v>
      </c>
      <c r="K4590" t="s">
        <v>62</v>
      </c>
      <c r="M4590" t="s">
        <v>27</v>
      </c>
      <c r="N4590" t="s">
        <v>32</v>
      </c>
      <c r="O4590" s="15">
        <v>45078.754861111112</v>
      </c>
      <c r="P4590"/>
      <c r="S4590">
        <v>0</v>
      </c>
      <c r="T4590">
        <v>1</v>
      </c>
      <c r="U4590">
        <v>0</v>
      </c>
      <c r="V4590" t="str">
        <f>IF(OR(tickets_cleaned[[#This Row],[resolution_time_hours]]="", tickets_cleaned[[#This Row],[resolution_time_hours]]&lt;0),"",tickets_cleaned[[#This Row],[resolution_time_hours]])</f>
        <v/>
      </c>
    </row>
    <row r="4591" spans="1:22" ht="15" customHeight="1" x14ac:dyDescent="0.2">
      <c r="A4591">
        <v>4590</v>
      </c>
      <c r="B4591" t="s">
        <v>14887</v>
      </c>
      <c r="C4591" t="s">
        <v>14888</v>
      </c>
      <c r="D4591">
        <v>23</v>
      </c>
      <c r="E4591" t="s">
        <v>65</v>
      </c>
      <c r="F4591" t="s">
        <v>249</v>
      </c>
      <c r="G4591" s="1">
        <v>43932</v>
      </c>
      <c r="H4591" t="s">
        <v>20</v>
      </c>
      <c r="I4591" t="s">
        <v>120</v>
      </c>
      <c r="J4591" s="21" t="s">
        <v>14889</v>
      </c>
      <c r="K4591" t="s">
        <v>74</v>
      </c>
      <c r="L4591" t="s">
        <v>14890</v>
      </c>
      <c r="M4591" t="s">
        <v>25</v>
      </c>
      <c r="N4591" t="s">
        <v>30</v>
      </c>
      <c r="O4591" s="15">
        <v>45078.831273148149</v>
      </c>
      <c r="P4591" s="15">
        <v>45078.456273148149</v>
      </c>
      <c r="Q4591">
        <v>4</v>
      </c>
      <c r="S4591">
        <v>1</v>
      </c>
      <c r="T4591">
        <v>0</v>
      </c>
      <c r="U4591">
        <v>0</v>
      </c>
      <c r="V4591" t="str">
        <f>IF(OR(tickets_cleaned[[#This Row],[resolution_time_hours]]="", tickets_cleaned[[#This Row],[resolution_time_hours]]&lt;0),"",tickets_cleaned[[#This Row],[resolution_time_hours]])</f>
        <v/>
      </c>
    </row>
    <row r="4592" spans="1:22" ht="15" customHeight="1" x14ac:dyDescent="0.2">
      <c r="A4592">
        <v>4591</v>
      </c>
      <c r="B4592" t="s">
        <v>14891</v>
      </c>
      <c r="C4592" t="s">
        <v>14892</v>
      </c>
      <c r="D4592">
        <v>62</v>
      </c>
      <c r="E4592" t="s">
        <v>58</v>
      </c>
      <c r="F4592" t="s">
        <v>78</v>
      </c>
      <c r="G4592" s="1">
        <v>44248</v>
      </c>
      <c r="H4592" t="s">
        <v>20</v>
      </c>
      <c r="I4592" t="s">
        <v>101</v>
      </c>
      <c r="J4592" s="21" t="s">
        <v>14893</v>
      </c>
      <c r="K4592" t="s">
        <v>74</v>
      </c>
      <c r="L4592" t="s">
        <v>14894</v>
      </c>
      <c r="M4592" t="s">
        <v>25</v>
      </c>
      <c r="N4592" t="s">
        <v>31</v>
      </c>
      <c r="O4592" s="15">
        <v>45078.203506944446</v>
      </c>
      <c r="P4592" s="15">
        <v>45078.433368055557</v>
      </c>
      <c r="Q4592">
        <v>4</v>
      </c>
      <c r="R4592">
        <v>5</v>
      </c>
      <c r="S4592">
        <v>1</v>
      </c>
      <c r="T4592">
        <v>0</v>
      </c>
      <c r="U4592">
        <v>0</v>
      </c>
      <c r="V4592">
        <f>IF(OR(tickets_cleaned[[#This Row],[resolution_time_hours]]="", tickets_cleaned[[#This Row],[resolution_time_hours]]&lt;0),"",tickets_cleaned[[#This Row],[resolution_time_hours]])</f>
        <v>5</v>
      </c>
    </row>
    <row r="4593" spans="1:22" ht="15" customHeight="1" x14ac:dyDescent="0.2">
      <c r="A4593">
        <v>4592</v>
      </c>
      <c r="B4593" t="s">
        <v>14895</v>
      </c>
      <c r="C4593" t="s">
        <v>14896</v>
      </c>
      <c r="D4593">
        <v>34</v>
      </c>
      <c r="E4593" t="s">
        <v>90</v>
      </c>
      <c r="F4593" t="s">
        <v>187</v>
      </c>
      <c r="G4593" s="1">
        <v>44436</v>
      </c>
      <c r="H4593" t="s">
        <v>21</v>
      </c>
      <c r="I4593" t="s">
        <v>101</v>
      </c>
      <c r="J4593" s="21" t="s">
        <v>14897</v>
      </c>
      <c r="K4593" t="s">
        <v>74</v>
      </c>
      <c r="L4593" t="s">
        <v>14898</v>
      </c>
      <c r="M4593" t="s">
        <v>28</v>
      </c>
      <c r="N4593" t="s">
        <v>30</v>
      </c>
      <c r="O4593" s="15">
        <v>45078.563946759263</v>
      </c>
      <c r="P4593" s="15">
        <v>45078.26116898148</v>
      </c>
      <c r="Q4593">
        <v>5</v>
      </c>
      <c r="S4593">
        <v>1</v>
      </c>
      <c r="T4593">
        <v>0</v>
      </c>
      <c r="U4593">
        <v>0</v>
      </c>
      <c r="V4593" t="str">
        <f>IF(OR(tickets_cleaned[[#This Row],[resolution_time_hours]]="", tickets_cleaned[[#This Row],[resolution_time_hours]]&lt;0),"",tickets_cleaned[[#This Row],[resolution_time_hours]])</f>
        <v/>
      </c>
    </row>
    <row r="4594" spans="1:22" ht="15" customHeight="1" x14ac:dyDescent="0.2">
      <c r="A4594">
        <v>4593</v>
      </c>
      <c r="B4594" t="s">
        <v>14899</v>
      </c>
      <c r="C4594" t="s">
        <v>14900</v>
      </c>
      <c r="D4594">
        <v>49</v>
      </c>
      <c r="E4594" t="s">
        <v>65</v>
      </c>
      <c r="F4594" t="s">
        <v>187</v>
      </c>
      <c r="G4594" s="1">
        <v>43961</v>
      </c>
      <c r="H4594" t="s">
        <v>22</v>
      </c>
      <c r="I4594" t="s">
        <v>168</v>
      </c>
      <c r="J4594" s="21" t="s">
        <v>14901</v>
      </c>
      <c r="K4594" t="s">
        <v>74</v>
      </c>
      <c r="L4594" t="s">
        <v>14902</v>
      </c>
      <c r="M4594" t="s">
        <v>26</v>
      </c>
      <c r="N4594" t="s">
        <v>30</v>
      </c>
      <c r="O4594" s="15">
        <v>45078.328553240739</v>
      </c>
      <c r="P4594" s="15">
        <v>45078.693136574075</v>
      </c>
      <c r="Q4594">
        <v>5</v>
      </c>
      <c r="R4594">
        <v>8</v>
      </c>
      <c r="S4594">
        <v>1</v>
      </c>
      <c r="T4594">
        <v>0</v>
      </c>
      <c r="U4594">
        <v>0</v>
      </c>
      <c r="V4594">
        <f>IF(OR(tickets_cleaned[[#This Row],[resolution_time_hours]]="", tickets_cleaned[[#This Row],[resolution_time_hours]]&lt;0),"",tickets_cleaned[[#This Row],[resolution_time_hours]])</f>
        <v>8</v>
      </c>
    </row>
    <row r="4595" spans="1:22" ht="15" customHeight="1" x14ac:dyDescent="0.2">
      <c r="A4595">
        <v>4594</v>
      </c>
      <c r="B4595" t="s">
        <v>14903</v>
      </c>
      <c r="C4595" t="s">
        <v>14904</v>
      </c>
      <c r="D4595">
        <v>49</v>
      </c>
      <c r="E4595" t="s">
        <v>90</v>
      </c>
      <c r="F4595" t="s">
        <v>130</v>
      </c>
      <c r="G4595" s="1">
        <v>44109</v>
      </c>
      <c r="H4595" t="s">
        <v>21</v>
      </c>
      <c r="I4595" t="s">
        <v>101</v>
      </c>
      <c r="J4595" s="21" t="s">
        <v>14905</v>
      </c>
      <c r="K4595" t="s">
        <v>74</v>
      </c>
      <c r="L4595" t="s">
        <v>14906</v>
      </c>
      <c r="M4595" t="s">
        <v>28</v>
      </c>
      <c r="N4595" t="s">
        <v>31</v>
      </c>
      <c r="O4595" s="15">
        <v>45078.132025462961</v>
      </c>
      <c r="P4595" s="15">
        <v>45078.450775462959</v>
      </c>
      <c r="Q4595">
        <v>5</v>
      </c>
      <c r="R4595">
        <v>7</v>
      </c>
      <c r="S4595">
        <v>1</v>
      </c>
      <c r="T4595">
        <v>0</v>
      </c>
      <c r="U4595">
        <v>0</v>
      </c>
      <c r="V4595">
        <f>IF(OR(tickets_cleaned[[#This Row],[resolution_time_hours]]="", tickets_cleaned[[#This Row],[resolution_time_hours]]&lt;0),"",tickets_cleaned[[#This Row],[resolution_time_hours]])</f>
        <v>7</v>
      </c>
    </row>
    <row r="4596" spans="1:22" ht="15" customHeight="1" x14ac:dyDescent="0.2">
      <c r="A4596">
        <v>4595</v>
      </c>
      <c r="B4596" t="s">
        <v>14907</v>
      </c>
      <c r="C4596" t="s">
        <v>14908</v>
      </c>
      <c r="D4596">
        <v>50</v>
      </c>
      <c r="E4596" t="s">
        <v>90</v>
      </c>
      <c r="F4596" t="s">
        <v>183</v>
      </c>
      <c r="G4596" s="1">
        <v>44543</v>
      </c>
      <c r="H4596" t="s">
        <v>23</v>
      </c>
      <c r="I4596" t="s">
        <v>20</v>
      </c>
      <c r="J4596" t="s">
        <v>1896</v>
      </c>
      <c r="K4596" t="s">
        <v>93</v>
      </c>
      <c r="M4596" t="s">
        <v>28</v>
      </c>
      <c r="N4596" t="s">
        <v>31</v>
      </c>
      <c r="P4596"/>
      <c r="S4596">
        <v>0</v>
      </c>
      <c r="T4596">
        <v>1</v>
      </c>
      <c r="U4596">
        <v>0</v>
      </c>
      <c r="V4596" t="str">
        <f>IF(OR(tickets_cleaned[[#This Row],[resolution_time_hours]]="", tickets_cleaned[[#This Row],[resolution_time_hours]]&lt;0),"",tickets_cleaned[[#This Row],[resolution_time_hours]])</f>
        <v/>
      </c>
    </row>
    <row r="4597" spans="1:22" ht="15" customHeight="1" x14ac:dyDescent="0.2">
      <c r="A4597">
        <v>4596</v>
      </c>
      <c r="B4597" t="s">
        <v>14909</v>
      </c>
      <c r="C4597" t="s">
        <v>14910</v>
      </c>
      <c r="D4597">
        <v>56</v>
      </c>
      <c r="E4597" t="s">
        <v>65</v>
      </c>
      <c r="F4597" t="s">
        <v>245</v>
      </c>
      <c r="G4597" s="1">
        <v>44422</v>
      </c>
      <c r="H4597" t="s">
        <v>20</v>
      </c>
      <c r="I4597" t="s">
        <v>72</v>
      </c>
      <c r="J4597" s="21" t="s">
        <v>14911</v>
      </c>
      <c r="K4597" t="s">
        <v>74</v>
      </c>
      <c r="L4597" t="s">
        <v>14912</v>
      </c>
      <c r="M4597" t="s">
        <v>25</v>
      </c>
      <c r="N4597" t="s">
        <v>29</v>
      </c>
      <c r="O4597" s="15">
        <v>45078.66746527778</v>
      </c>
      <c r="P4597" s="15">
        <v>45078.779965277776</v>
      </c>
      <c r="Q4597">
        <v>5</v>
      </c>
      <c r="R4597">
        <v>2</v>
      </c>
      <c r="S4597">
        <v>1</v>
      </c>
      <c r="T4597">
        <v>0</v>
      </c>
      <c r="U4597">
        <v>0</v>
      </c>
      <c r="V4597">
        <f>IF(OR(tickets_cleaned[[#This Row],[resolution_time_hours]]="", tickets_cleaned[[#This Row],[resolution_time_hours]]&lt;0),"",tickets_cleaned[[#This Row],[resolution_time_hours]])</f>
        <v>2</v>
      </c>
    </row>
    <row r="4598" spans="1:22" ht="15" customHeight="1" x14ac:dyDescent="0.2">
      <c r="A4598">
        <v>4597</v>
      </c>
      <c r="B4598" t="s">
        <v>14913</v>
      </c>
      <c r="C4598" t="s">
        <v>14914</v>
      </c>
      <c r="D4598">
        <v>62</v>
      </c>
      <c r="E4598" t="s">
        <v>65</v>
      </c>
      <c r="F4598" t="s">
        <v>125</v>
      </c>
      <c r="G4598" s="1">
        <v>44225</v>
      </c>
      <c r="H4598" t="s">
        <v>22</v>
      </c>
      <c r="I4598" t="s">
        <v>22</v>
      </c>
      <c r="J4598" s="21" t="s">
        <v>14915</v>
      </c>
      <c r="K4598" t="s">
        <v>93</v>
      </c>
      <c r="M4598" t="s">
        <v>25</v>
      </c>
      <c r="N4598" t="s">
        <v>32</v>
      </c>
      <c r="P4598"/>
      <c r="S4598">
        <v>0</v>
      </c>
      <c r="T4598">
        <v>1</v>
      </c>
      <c r="U4598">
        <v>0</v>
      </c>
      <c r="V4598" t="str">
        <f>IF(OR(tickets_cleaned[[#This Row],[resolution_time_hours]]="", tickets_cleaned[[#This Row],[resolution_time_hours]]&lt;0),"",tickets_cleaned[[#This Row],[resolution_time_hours]])</f>
        <v/>
      </c>
    </row>
    <row r="4599" spans="1:22" ht="15" customHeight="1" x14ac:dyDescent="0.2">
      <c r="A4599">
        <v>4598</v>
      </c>
      <c r="B4599" t="s">
        <v>14916</v>
      </c>
      <c r="C4599" t="s">
        <v>14917</v>
      </c>
      <c r="D4599">
        <v>38</v>
      </c>
      <c r="E4599" t="s">
        <v>58</v>
      </c>
      <c r="F4599" t="s">
        <v>275</v>
      </c>
      <c r="G4599" s="1">
        <v>43967</v>
      </c>
      <c r="H4599" t="s">
        <v>20</v>
      </c>
      <c r="I4599" t="s">
        <v>140</v>
      </c>
      <c r="J4599" s="21" t="s">
        <v>14918</v>
      </c>
      <c r="K4599" t="s">
        <v>62</v>
      </c>
      <c r="M4599" t="s">
        <v>25</v>
      </c>
      <c r="N4599" t="s">
        <v>31</v>
      </c>
      <c r="O4599" s="15">
        <v>45078.88140046296</v>
      </c>
      <c r="P4599"/>
      <c r="S4599">
        <v>0</v>
      </c>
      <c r="T4599">
        <v>1</v>
      </c>
      <c r="U4599">
        <v>0</v>
      </c>
      <c r="V4599" t="str">
        <f>IF(OR(tickets_cleaned[[#This Row],[resolution_time_hours]]="", tickets_cleaned[[#This Row],[resolution_time_hours]]&lt;0),"",tickets_cleaned[[#This Row],[resolution_time_hours]])</f>
        <v/>
      </c>
    </row>
    <row r="4600" spans="1:22" ht="15" customHeight="1" x14ac:dyDescent="0.2">
      <c r="A4600">
        <v>4599</v>
      </c>
      <c r="B4600" t="s">
        <v>14919</v>
      </c>
      <c r="C4600" t="s">
        <v>14920</v>
      </c>
      <c r="D4600">
        <v>55</v>
      </c>
      <c r="E4600" t="s">
        <v>58</v>
      </c>
      <c r="F4600" t="s">
        <v>144</v>
      </c>
      <c r="G4600" s="1">
        <v>44451</v>
      </c>
      <c r="H4600" t="s">
        <v>23</v>
      </c>
      <c r="I4600" t="s">
        <v>168</v>
      </c>
      <c r="J4600" s="21" t="s">
        <v>14921</v>
      </c>
      <c r="K4600" t="s">
        <v>93</v>
      </c>
      <c r="M4600" t="s">
        <v>26</v>
      </c>
      <c r="N4600" t="s">
        <v>29</v>
      </c>
      <c r="P4600"/>
      <c r="S4600">
        <v>0</v>
      </c>
      <c r="T4600">
        <v>1</v>
      </c>
      <c r="U4600">
        <v>0</v>
      </c>
      <c r="V4600" t="str">
        <f>IF(OR(tickets_cleaned[[#This Row],[resolution_time_hours]]="", tickets_cleaned[[#This Row],[resolution_time_hours]]&lt;0),"",tickets_cleaned[[#This Row],[resolution_time_hours]])</f>
        <v/>
      </c>
    </row>
    <row r="4601" spans="1:22" ht="15" customHeight="1" x14ac:dyDescent="0.2">
      <c r="A4601">
        <v>4600</v>
      </c>
      <c r="B4601" t="s">
        <v>14922</v>
      </c>
      <c r="C4601" t="s">
        <v>14923</v>
      </c>
      <c r="D4601">
        <v>18</v>
      </c>
      <c r="E4601" t="s">
        <v>65</v>
      </c>
      <c r="F4601" t="s">
        <v>481</v>
      </c>
      <c r="G4601" s="1">
        <v>44290</v>
      </c>
      <c r="H4601" t="s">
        <v>22</v>
      </c>
      <c r="I4601" t="s">
        <v>101</v>
      </c>
      <c r="J4601" s="21" t="s">
        <v>14924</v>
      </c>
      <c r="K4601" t="s">
        <v>62</v>
      </c>
      <c r="M4601" t="s">
        <v>25</v>
      </c>
      <c r="N4601" t="s">
        <v>30</v>
      </c>
      <c r="O4601" s="15">
        <v>45078.576574074075</v>
      </c>
      <c r="P4601"/>
      <c r="S4601">
        <v>0</v>
      </c>
      <c r="T4601">
        <v>1</v>
      </c>
      <c r="U4601">
        <v>0</v>
      </c>
      <c r="V4601" t="str">
        <f>IF(OR(tickets_cleaned[[#This Row],[resolution_time_hours]]="", tickets_cleaned[[#This Row],[resolution_time_hours]]&lt;0),"",tickets_cleaned[[#This Row],[resolution_time_hours]])</f>
        <v/>
      </c>
    </row>
    <row r="4602" spans="1:22" ht="15" customHeight="1" x14ac:dyDescent="0.2">
      <c r="A4602">
        <v>4601</v>
      </c>
      <c r="B4602" t="s">
        <v>14925</v>
      </c>
      <c r="C4602" t="s">
        <v>14926</v>
      </c>
      <c r="D4602">
        <v>42</v>
      </c>
      <c r="E4602" t="s">
        <v>90</v>
      </c>
      <c r="F4602" t="s">
        <v>342</v>
      </c>
      <c r="G4602" s="1">
        <v>44481</v>
      </c>
      <c r="H4602" t="s">
        <v>24</v>
      </c>
      <c r="I4602" t="s">
        <v>126</v>
      </c>
      <c r="J4602" s="21" t="s">
        <v>14927</v>
      </c>
      <c r="K4602" t="s">
        <v>74</v>
      </c>
      <c r="L4602" t="s">
        <v>14928</v>
      </c>
      <c r="M4602" t="s">
        <v>26</v>
      </c>
      <c r="N4602" t="s">
        <v>29</v>
      </c>
      <c r="O4602" s="15">
        <v>45078.907847222225</v>
      </c>
      <c r="P4602" s="15">
        <v>45078.027291666665</v>
      </c>
      <c r="Q4602">
        <v>5</v>
      </c>
      <c r="S4602">
        <v>1</v>
      </c>
      <c r="T4602">
        <v>0</v>
      </c>
      <c r="U4602">
        <v>0</v>
      </c>
      <c r="V4602" t="str">
        <f>IF(OR(tickets_cleaned[[#This Row],[resolution_time_hours]]="", tickets_cleaned[[#This Row],[resolution_time_hours]]&lt;0),"",tickets_cleaned[[#This Row],[resolution_time_hours]])</f>
        <v/>
      </c>
    </row>
    <row r="4603" spans="1:22" ht="15" customHeight="1" x14ac:dyDescent="0.2">
      <c r="A4603">
        <v>4602</v>
      </c>
      <c r="B4603" t="s">
        <v>14929</v>
      </c>
      <c r="C4603" t="s">
        <v>14930</v>
      </c>
      <c r="D4603">
        <v>19</v>
      </c>
      <c r="E4603" t="s">
        <v>65</v>
      </c>
      <c r="F4603" t="s">
        <v>306</v>
      </c>
      <c r="G4603" s="1">
        <v>44511</v>
      </c>
      <c r="H4603" t="s">
        <v>24</v>
      </c>
      <c r="I4603" t="s">
        <v>67</v>
      </c>
      <c r="J4603" s="21" t="s">
        <v>14931</v>
      </c>
      <c r="K4603" t="s">
        <v>74</v>
      </c>
      <c r="L4603" t="s">
        <v>14932</v>
      </c>
      <c r="M4603" t="s">
        <v>28</v>
      </c>
      <c r="N4603" t="s">
        <v>32</v>
      </c>
      <c r="O4603" s="15">
        <v>45078.805081018516</v>
      </c>
      <c r="P4603" s="15">
        <v>45078.766886574071</v>
      </c>
      <c r="Q4603">
        <v>3</v>
      </c>
      <c r="S4603">
        <v>1</v>
      </c>
      <c r="T4603">
        <v>0</v>
      </c>
      <c r="U4603">
        <v>0</v>
      </c>
      <c r="V4603" t="str">
        <f>IF(OR(tickets_cleaned[[#This Row],[resolution_time_hours]]="", tickets_cleaned[[#This Row],[resolution_time_hours]]&lt;0),"",tickets_cleaned[[#This Row],[resolution_time_hours]])</f>
        <v/>
      </c>
    </row>
    <row r="4604" spans="1:22" ht="15" customHeight="1" x14ac:dyDescent="0.2">
      <c r="A4604">
        <v>4603</v>
      </c>
      <c r="B4604" t="s">
        <v>14933</v>
      </c>
      <c r="C4604" t="s">
        <v>14934</v>
      </c>
      <c r="D4604">
        <v>26</v>
      </c>
      <c r="E4604" t="s">
        <v>65</v>
      </c>
      <c r="F4604" t="s">
        <v>119</v>
      </c>
      <c r="G4604" s="1">
        <v>44186</v>
      </c>
      <c r="H4604" t="s">
        <v>22</v>
      </c>
      <c r="I4604" t="s">
        <v>168</v>
      </c>
      <c r="J4604" s="21" t="s">
        <v>14935</v>
      </c>
      <c r="K4604" t="s">
        <v>74</v>
      </c>
      <c r="L4604" t="s">
        <v>14936</v>
      </c>
      <c r="M4604" t="s">
        <v>27</v>
      </c>
      <c r="N4604" t="s">
        <v>31</v>
      </c>
      <c r="O4604" s="15">
        <v>45078.638437499998</v>
      </c>
      <c r="P4604" s="15">
        <v>45078.113437499997</v>
      </c>
      <c r="Q4604">
        <v>5</v>
      </c>
      <c r="S4604">
        <v>1</v>
      </c>
      <c r="T4604">
        <v>0</v>
      </c>
      <c r="U4604">
        <v>0</v>
      </c>
      <c r="V4604" t="str">
        <f>IF(OR(tickets_cleaned[[#This Row],[resolution_time_hours]]="", tickets_cleaned[[#This Row],[resolution_time_hours]]&lt;0),"",tickets_cleaned[[#This Row],[resolution_time_hours]])</f>
        <v/>
      </c>
    </row>
    <row r="4605" spans="1:22" ht="15" customHeight="1" x14ac:dyDescent="0.2">
      <c r="A4605">
        <v>4604</v>
      </c>
      <c r="B4605" t="s">
        <v>14937</v>
      </c>
      <c r="C4605" t="s">
        <v>14938</v>
      </c>
      <c r="D4605">
        <v>70</v>
      </c>
      <c r="E4605" t="s">
        <v>90</v>
      </c>
      <c r="F4605" t="s">
        <v>59</v>
      </c>
      <c r="G4605" s="1">
        <v>44549</v>
      </c>
      <c r="H4605" t="s">
        <v>22</v>
      </c>
      <c r="I4605" t="s">
        <v>203</v>
      </c>
      <c r="J4605" s="21" t="s">
        <v>14939</v>
      </c>
      <c r="K4605" t="s">
        <v>62</v>
      </c>
      <c r="M4605" t="s">
        <v>28</v>
      </c>
      <c r="N4605" t="s">
        <v>29</v>
      </c>
      <c r="O4605" s="15">
        <v>45078.030821759261</v>
      </c>
      <c r="P4605"/>
      <c r="S4605">
        <v>0</v>
      </c>
      <c r="T4605">
        <v>1</v>
      </c>
      <c r="U4605">
        <v>0</v>
      </c>
      <c r="V4605" t="str">
        <f>IF(OR(tickets_cleaned[[#This Row],[resolution_time_hours]]="", tickets_cleaned[[#This Row],[resolution_time_hours]]&lt;0),"",tickets_cleaned[[#This Row],[resolution_time_hours]])</f>
        <v/>
      </c>
    </row>
    <row r="4606" spans="1:22" ht="15" customHeight="1" x14ac:dyDescent="0.2">
      <c r="A4606">
        <v>4605</v>
      </c>
      <c r="B4606" t="s">
        <v>14940</v>
      </c>
      <c r="C4606" t="s">
        <v>14941</v>
      </c>
      <c r="D4606">
        <v>48</v>
      </c>
      <c r="E4606" t="s">
        <v>58</v>
      </c>
      <c r="F4606" t="s">
        <v>105</v>
      </c>
      <c r="G4606" s="1">
        <v>44164</v>
      </c>
      <c r="H4606" t="s">
        <v>23</v>
      </c>
      <c r="I4606" t="s">
        <v>85</v>
      </c>
      <c r="J4606" s="21" t="s">
        <v>14942</v>
      </c>
      <c r="K4606" t="s">
        <v>93</v>
      </c>
      <c r="M4606" t="s">
        <v>25</v>
      </c>
      <c r="N4606" t="s">
        <v>32</v>
      </c>
      <c r="P4606"/>
      <c r="S4606">
        <v>0</v>
      </c>
      <c r="T4606">
        <v>1</v>
      </c>
      <c r="U4606">
        <v>0</v>
      </c>
      <c r="V4606" t="str">
        <f>IF(OR(tickets_cleaned[[#This Row],[resolution_time_hours]]="", tickets_cleaned[[#This Row],[resolution_time_hours]]&lt;0),"",tickets_cleaned[[#This Row],[resolution_time_hours]])</f>
        <v/>
      </c>
    </row>
    <row r="4607" spans="1:22" ht="15" customHeight="1" x14ac:dyDescent="0.2">
      <c r="A4607">
        <v>4606</v>
      </c>
      <c r="B4607" t="s">
        <v>14943</v>
      </c>
      <c r="C4607" t="s">
        <v>14944</v>
      </c>
      <c r="D4607">
        <v>32</v>
      </c>
      <c r="E4607" t="s">
        <v>58</v>
      </c>
      <c r="F4607" t="s">
        <v>105</v>
      </c>
      <c r="G4607" s="1">
        <v>44511</v>
      </c>
      <c r="H4607" t="s">
        <v>22</v>
      </c>
      <c r="I4607" t="s">
        <v>79</v>
      </c>
      <c r="J4607" s="21" t="s">
        <v>14945</v>
      </c>
      <c r="K4607" t="s">
        <v>93</v>
      </c>
      <c r="M4607" t="s">
        <v>28</v>
      </c>
      <c r="N4607" t="s">
        <v>31</v>
      </c>
      <c r="P4607"/>
      <c r="S4607">
        <v>0</v>
      </c>
      <c r="T4607">
        <v>1</v>
      </c>
      <c r="U4607">
        <v>0</v>
      </c>
      <c r="V4607" t="str">
        <f>IF(OR(tickets_cleaned[[#This Row],[resolution_time_hours]]="", tickets_cleaned[[#This Row],[resolution_time_hours]]&lt;0),"",tickets_cleaned[[#This Row],[resolution_time_hours]])</f>
        <v/>
      </c>
    </row>
    <row r="4608" spans="1:22" ht="15" customHeight="1" x14ac:dyDescent="0.2">
      <c r="A4608">
        <v>4607</v>
      </c>
      <c r="B4608" t="s">
        <v>14946</v>
      </c>
      <c r="C4608" t="s">
        <v>14947</v>
      </c>
      <c r="D4608">
        <v>65</v>
      </c>
      <c r="E4608" t="s">
        <v>90</v>
      </c>
      <c r="F4608" t="s">
        <v>119</v>
      </c>
      <c r="G4608" s="1">
        <v>44425</v>
      </c>
      <c r="H4608" t="s">
        <v>20</v>
      </c>
      <c r="I4608" t="s">
        <v>176</v>
      </c>
      <c r="J4608" s="21" t="s">
        <v>14948</v>
      </c>
      <c r="K4608" t="s">
        <v>74</v>
      </c>
      <c r="L4608" t="s">
        <v>14949</v>
      </c>
      <c r="M4608" t="s">
        <v>26</v>
      </c>
      <c r="N4608" t="s">
        <v>32</v>
      </c>
      <c r="O4608" s="15">
        <v>45078.726006944446</v>
      </c>
      <c r="P4608" s="15">
        <v>45078.432256944441</v>
      </c>
      <c r="Q4608">
        <v>1</v>
      </c>
      <c r="S4608">
        <v>1</v>
      </c>
      <c r="T4608">
        <v>0</v>
      </c>
      <c r="U4608">
        <v>1</v>
      </c>
      <c r="V4608" t="str">
        <f>IF(OR(tickets_cleaned[[#This Row],[resolution_time_hours]]="", tickets_cleaned[[#This Row],[resolution_time_hours]]&lt;0),"",tickets_cleaned[[#This Row],[resolution_time_hours]])</f>
        <v/>
      </c>
    </row>
    <row r="4609" spans="1:22" ht="15" customHeight="1" x14ac:dyDescent="0.2">
      <c r="A4609">
        <v>4608</v>
      </c>
      <c r="B4609" t="s">
        <v>14950</v>
      </c>
      <c r="C4609" t="s">
        <v>14951</v>
      </c>
      <c r="D4609">
        <v>43</v>
      </c>
      <c r="E4609" t="s">
        <v>90</v>
      </c>
      <c r="F4609" t="s">
        <v>245</v>
      </c>
      <c r="G4609" s="1">
        <v>43970</v>
      </c>
      <c r="H4609" t="s">
        <v>20</v>
      </c>
      <c r="I4609" t="s">
        <v>79</v>
      </c>
      <c r="J4609" t="s">
        <v>14952</v>
      </c>
      <c r="K4609" t="s">
        <v>62</v>
      </c>
      <c r="M4609" t="s">
        <v>27</v>
      </c>
      <c r="N4609" t="s">
        <v>29</v>
      </c>
      <c r="O4609" s="15">
        <v>45078.093368055554</v>
      </c>
      <c r="P4609"/>
      <c r="S4609">
        <v>0</v>
      </c>
      <c r="T4609">
        <v>1</v>
      </c>
      <c r="U4609">
        <v>0</v>
      </c>
      <c r="V4609" t="str">
        <f>IF(OR(tickets_cleaned[[#This Row],[resolution_time_hours]]="", tickets_cleaned[[#This Row],[resolution_time_hours]]&lt;0),"",tickets_cleaned[[#This Row],[resolution_time_hours]])</f>
        <v/>
      </c>
    </row>
    <row r="4610" spans="1:22" ht="15" customHeight="1" x14ac:dyDescent="0.2">
      <c r="A4610">
        <v>4609</v>
      </c>
      <c r="B4610" t="s">
        <v>14953</v>
      </c>
      <c r="C4610" t="s">
        <v>14954</v>
      </c>
      <c r="D4610">
        <v>57</v>
      </c>
      <c r="E4610" t="s">
        <v>65</v>
      </c>
      <c r="F4610" t="s">
        <v>130</v>
      </c>
      <c r="G4610" s="1">
        <v>44389</v>
      </c>
      <c r="H4610" t="s">
        <v>22</v>
      </c>
      <c r="I4610" t="s">
        <v>67</v>
      </c>
      <c r="J4610" s="21" t="s">
        <v>14955</v>
      </c>
      <c r="K4610" t="s">
        <v>62</v>
      </c>
      <c r="M4610" t="s">
        <v>26</v>
      </c>
      <c r="N4610" t="s">
        <v>31</v>
      </c>
      <c r="O4610" s="15">
        <v>45078.92255787037</v>
      </c>
      <c r="P4610"/>
      <c r="S4610">
        <v>0</v>
      </c>
      <c r="T4610">
        <v>1</v>
      </c>
      <c r="U4610">
        <v>0</v>
      </c>
      <c r="V4610" t="str">
        <f>IF(OR(tickets_cleaned[[#This Row],[resolution_time_hours]]="", tickets_cleaned[[#This Row],[resolution_time_hours]]&lt;0),"",tickets_cleaned[[#This Row],[resolution_time_hours]])</f>
        <v/>
      </c>
    </row>
    <row r="4611" spans="1:22" ht="15" customHeight="1" x14ac:dyDescent="0.2">
      <c r="A4611">
        <v>4610</v>
      </c>
      <c r="B4611" t="s">
        <v>14956</v>
      </c>
      <c r="C4611" t="s">
        <v>14957</v>
      </c>
      <c r="D4611">
        <v>59</v>
      </c>
      <c r="E4611" t="s">
        <v>90</v>
      </c>
      <c r="F4611" t="s">
        <v>199</v>
      </c>
      <c r="G4611" s="1">
        <v>44142</v>
      </c>
      <c r="H4611" t="s">
        <v>22</v>
      </c>
      <c r="I4611" t="s">
        <v>101</v>
      </c>
      <c r="J4611" t="s">
        <v>1960</v>
      </c>
      <c r="K4611" t="s">
        <v>62</v>
      </c>
      <c r="M4611" t="s">
        <v>27</v>
      </c>
      <c r="N4611" t="s">
        <v>30</v>
      </c>
      <c r="O4611" s="15">
        <v>45078.011446759258</v>
      </c>
      <c r="P4611"/>
      <c r="S4611">
        <v>0</v>
      </c>
      <c r="T4611">
        <v>1</v>
      </c>
      <c r="U4611">
        <v>0</v>
      </c>
      <c r="V4611" t="str">
        <f>IF(OR(tickets_cleaned[[#This Row],[resolution_time_hours]]="", tickets_cleaned[[#This Row],[resolution_time_hours]]&lt;0),"",tickets_cleaned[[#This Row],[resolution_time_hours]])</f>
        <v/>
      </c>
    </row>
    <row r="4612" spans="1:22" ht="15" customHeight="1" x14ac:dyDescent="0.2">
      <c r="A4612">
        <v>4611</v>
      </c>
      <c r="B4612" t="s">
        <v>14958</v>
      </c>
      <c r="C4612" t="s">
        <v>14959</v>
      </c>
      <c r="D4612">
        <v>54</v>
      </c>
      <c r="E4612" t="s">
        <v>65</v>
      </c>
      <c r="F4612" t="s">
        <v>134</v>
      </c>
      <c r="G4612" s="1">
        <v>44063</v>
      </c>
      <c r="H4612" t="s">
        <v>23</v>
      </c>
      <c r="I4612" t="s">
        <v>203</v>
      </c>
      <c r="J4612" s="21" t="s">
        <v>14960</v>
      </c>
      <c r="K4612" t="s">
        <v>62</v>
      </c>
      <c r="M4612" t="s">
        <v>26</v>
      </c>
      <c r="N4612" t="s">
        <v>32</v>
      </c>
      <c r="O4612" s="15">
        <v>45078.486458333333</v>
      </c>
      <c r="P4612"/>
      <c r="S4612">
        <v>0</v>
      </c>
      <c r="T4612">
        <v>1</v>
      </c>
      <c r="U4612">
        <v>0</v>
      </c>
      <c r="V4612" t="str">
        <f>IF(OR(tickets_cleaned[[#This Row],[resolution_time_hours]]="", tickets_cleaned[[#This Row],[resolution_time_hours]]&lt;0),"",tickets_cleaned[[#This Row],[resolution_time_hours]])</f>
        <v/>
      </c>
    </row>
    <row r="4613" spans="1:22" ht="15" customHeight="1" x14ac:dyDescent="0.2">
      <c r="A4613">
        <v>4612</v>
      </c>
      <c r="B4613" t="s">
        <v>14961</v>
      </c>
      <c r="C4613" t="s">
        <v>14962</v>
      </c>
      <c r="D4613">
        <v>51</v>
      </c>
      <c r="E4613" t="s">
        <v>65</v>
      </c>
      <c r="F4613" t="s">
        <v>680</v>
      </c>
      <c r="G4613" s="1">
        <v>44259</v>
      </c>
      <c r="H4613" t="s">
        <v>20</v>
      </c>
      <c r="I4613" t="s">
        <v>120</v>
      </c>
      <c r="J4613" s="21" t="s">
        <v>14963</v>
      </c>
      <c r="K4613" t="s">
        <v>74</v>
      </c>
      <c r="L4613" t="s">
        <v>14964</v>
      </c>
      <c r="M4613" t="s">
        <v>28</v>
      </c>
      <c r="N4613" t="s">
        <v>31</v>
      </c>
      <c r="O4613" s="15">
        <v>45078.055231481485</v>
      </c>
      <c r="P4613" s="15">
        <v>45078.520509259259</v>
      </c>
      <c r="Q4613">
        <v>4</v>
      </c>
      <c r="R4613">
        <v>11</v>
      </c>
      <c r="S4613">
        <v>1</v>
      </c>
      <c r="T4613">
        <v>0</v>
      </c>
      <c r="U4613">
        <v>0</v>
      </c>
      <c r="V4613">
        <f>IF(OR(tickets_cleaned[[#This Row],[resolution_time_hours]]="", tickets_cleaned[[#This Row],[resolution_time_hours]]&lt;0),"",tickets_cleaned[[#This Row],[resolution_time_hours]])</f>
        <v>11</v>
      </c>
    </row>
    <row r="4614" spans="1:22" ht="15" customHeight="1" x14ac:dyDescent="0.2">
      <c r="A4614">
        <v>4613</v>
      </c>
      <c r="B4614" t="s">
        <v>14965</v>
      </c>
      <c r="C4614" t="s">
        <v>14966</v>
      </c>
      <c r="D4614">
        <v>61</v>
      </c>
      <c r="E4614" t="s">
        <v>65</v>
      </c>
      <c r="F4614" t="s">
        <v>446</v>
      </c>
      <c r="G4614" s="1">
        <v>44126</v>
      </c>
      <c r="H4614" t="s">
        <v>20</v>
      </c>
      <c r="I4614" t="s">
        <v>85</v>
      </c>
      <c r="J4614" s="21" t="s">
        <v>14967</v>
      </c>
      <c r="K4614" t="s">
        <v>93</v>
      </c>
      <c r="M4614" t="s">
        <v>28</v>
      </c>
      <c r="N4614" t="s">
        <v>32</v>
      </c>
      <c r="P4614"/>
      <c r="S4614">
        <v>0</v>
      </c>
      <c r="T4614">
        <v>1</v>
      </c>
      <c r="U4614">
        <v>0</v>
      </c>
      <c r="V4614" t="str">
        <f>IF(OR(tickets_cleaned[[#This Row],[resolution_time_hours]]="", tickets_cleaned[[#This Row],[resolution_time_hours]]&lt;0),"",tickets_cleaned[[#This Row],[resolution_time_hours]])</f>
        <v/>
      </c>
    </row>
    <row r="4615" spans="1:22" ht="15" customHeight="1" x14ac:dyDescent="0.2">
      <c r="A4615">
        <v>4614</v>
      </c>
      <c r="B4615" t="s">
        <v>14968</v>
      </c>
      <c r="C4615" t="s">
        <v>14969</v>
      </c>
      <c r="D4615">
        <v>43</v>
      </c>
      <c r="E4615" t="s">
        <v>58</v>
      </c>
      <c r="F4615" t="s">
        <v>71</v>
      </c>
      <c r="G4615" s="1">
        <v>44209</v>
      </c>
      <c r="H4615" t="s">
        <v>22</v>
      </c>
      <c r="I4615" t="s">
        <v>168</v>
      </c>
      <c r="J4615" t="s">
        <v>14970</v>
      </c>
      <c r="K4615" t="s">
        <v>62</v>
      </c>
      <c r="M4615" t="s">
        <v>26</v>
      </c>
      <c r="N4615" t="s">
        <v>32</v>
      </c>
      <c r="O4615" s="15">
        <v>45078.828877314816</v>
      </c>
      <c r="P4615"/>
      <c r="S4615">
        <v>0</v>
      </c>
      <c r="T4615">
        <v>1</v>
      </c>
      <c r="U4615">
        <v>0</v>
      </c>
      <c r="V4615" t="str">
        <f>IF(OR(tickets_cleaned[[#This Row],[resolution_time_hours]]="", tickets_cleaned[[#This Row],[resolution_time_hours]]&lt;0),"",tickets_cleaned[[#This Row],[resolution_time_hours]])</f>
        <v/>
      </c>
    </row>
    <row r="4616" spans="1:22" ht="15" customHeight="1" x14ac:dyDescent="0.2">
      <c r="A4616">
        <v>4615</v>
      </c>
      <c r="B4616" t="s">
        <v>14971</v>
      </c>
      <c r="C4616" t="s">
        <v>14972</v>
      </c>
      <c r="D4616">
        <v>18</v>
      </c>
      <c r="E4616" t="s">
        <v>58</v>
      </c>
      <c r="F4616" t="s">
        <v>364</v>
      </c>
      <c r="G4616" s="1">
        <v>44165</v>
      </c>
      <c r="H4616" t="s">
        <v>23</v>
      </c>
      <c r="I4616" t="s">
        <v>67</v>
      </c>
      <c r="J4616" s="21" t="s">
        <v>14973</v>
      </c>
      <c r="K4616" t="s">
        <v>74</v>
      </c>
      <c r="L4616" t="s">
        <v>14974</v>
      </c>
      <c r="M4616" t="s">
        <v>27</v>
      </c>
      <c r="N4616" t="s">
        <v>31</v>
      </c>
      <c r="O4616" s="15">
        <v>45078.885150462964</v>
      </c>
      <c r="P4616" s="15">
        <v>45078.321261574078</v>
      </c>
      <c r="Q4616">
        <v>1</v>
      </c>
      <c r="S4616">
        <v>1</v>
      </c>
      <c r="T4616">
        <v>0</v>
      </c>
      <c r="U4616">
        <v>1</v>
      </c>
      <c r="V4616" t="str">
        <f>IF(OR(tickets_cleaned[[#This Row],[resolution_time_hours]]="", tickets_cleaned[[#This Row],[resolution_time_hours]]&lt;0),"",tickets_cleaned[[#This Row],[resolution_time_hours]])</f>
        <v/>
      </c>
    </row>
    <row r="4617" spans="1:22" ht="15" customHeight="1" x14ac:dyDescent="0.2">
      <c r="A4617">
        <v>4616</v>
      </c>
      <c r="B4617" t="s">
        <v>14975</v>
      </c>
      <c r="C4617" t="s">
        <v>14976</v>
      </c>
      <c r="D4617">
        <v>39</v>
      </c>
      <c r="E4617" t="s">
        <v>58</v>
      </c>
      <c r="F4617" t="s">
        <v>306</v>
      </c>
      <c r="G4617" s="1">
        <v>44338</v>
      </c>
      <c r="H4617" t="s">
        <v>23</v>
      </c>
      <c r="I4617" t="s">
        <v>140</v>
      </c>
      <c r="J4617" s="21" t="s">
        <v>14977</v>
      </c>
      <c r="K4617" t="s">
        <v>74</v>
      </c>
      <c r="L4617" t="s">
        <v>14978</v>
      </c>
      <c r="M4617" t="s">
        <v>28</v>
      </c>
      <c r="N4617" t="s">
        <v>32</v>
      </c>
      <c r="O4617" s="15">
        <v>45078.400451388887</v>
      </c>
      <c r="P4617" s="15">
        <v>45078.751840277779</v>
      </c>
      <c r="Q4617">
        <v>3</v>
      </c>
      <c r="R4617">
        <v>8</v>
      </c>
      <c r="S4617">
        <v>1</v>
      </c>
      <c r="T4617">
        <v>0</v>
      </c>
      <c r="U4617">
        <v>0</v>
      </c>
      <c r="V4617">
        <f>IF(OR(tickets_cleaned[[#This Row],[resolution_time_hours]]="", tickets_cleaned[[#This Row],[resolution_time_hours]]&lt;0),"",tickets_cleaned[[#This Row],[resolution_time_hours]])</f>
        <v>8</v>
      </c>
    </row>
    <row r="4618" spans="1:22" ht="15" customHeight="1" x14ac:dyDescent="0.2">
      <c r="A4618">
        <v>4617</v>
      </c>
      <c r="B4618" t="s">
        <v>14979</v>
      </c>
      <c r="C4618" t="s">
        <v>14980</v>
      </c>
      <c r="D4618">
        <v>66</v>
      </c>
      <c r="E4618" t="s">
        <v>58</v>
      </c>
      <c r="F4618" t="s">
        <v>187</v>
      </c>
      <c r="G4618" s="1">
        <v>44377</v>
      </c>
      <c r="H4618" t="s">
        <v>23</v>
      </c>
      <c r="I4618" t="s">
        <v>60</v>
      </c>
      <c r="J4618" s="21" t="s">
        <v>14981</v>
      </c>
      <c r="K4618" t="s">
        <v>74</v>
      </c>
      <c r="L4618" t="s">
        <v>14982</v>
      </c>
      <c r="M4618" t="s">
        <v>27</v>
      </c>
      <c r="N4618" t="s">
        <v>32</v>
      </c>
      <c r="O4618" s="15">
        <v>45078.451851851853</v>
      </c>
      <c r="P4618" s="15">
        <v>45078.127546296295</v>
      </c>
      <c r="Q4618">
        <v>3</v>
      </c>
      <c r="S4618">
        <v>1</v>
      </c>
      <c r="T4618">
        <v>0</v>
      </c>
      <c r="U4618">
        <v>0</v>
      </c>
      <c r="V4618" t="str">
        <f>IF(OR(tickets_cleaned[[#This Row],[resolution_time_hours]]="", tickets_cleaned[[#This Row],[resolution_time_hours]]&lt;0),"",tickets_cleaned[[#This Row],[resolution_time_hours]])</f>
        <v/>
      </c>
    </row>
    <row r="4619" spans="1:22" ht="15" customHeight="1" x14ac:dyDescent="0.2">
      <c r="A4619">
        <v>4618</v>
      </c>
      <c r="B4619" t="s">
        <v>14983</v>
      </c>
      <c r="C4619" t="s">
        <v>14984</v>
      </c>
      <c r="D4619">
        <v>32</v>
      </c>
      <c r="E4619" t="s">
        <v>90</v>
      </c>
      <c r="F4619" t="s">
        <v>96</v>
      </c>
      <c r="G4619" s="1">
        <v>44393</v>
      </c>
      <c r="H4619" t="s">
        <v>22</v>
      </c>
      <c r="I4619" t="s">
        <v>101</v>
      </c>
      <c r="J4619" t="s">
        <v>14985</v>
      </c>
      <c r="K4619" t="s">
        <v>62</v>
      </c>
      <c r="M4619" t="s">
        <v>27</v>
      </c>
      <c r="N4619" t="s">
        <v>32</v>
      </c>
      <c r="O4619" s="15">
        <v>45078.423402777778</v>
      </c>
      <c r="P4619"/>
      <c r="S4619">
        <v>0</v>
      </c>
      <c r="T4619">
        <v>1</v>
      </c>
      <c r="U4619">
        <v>0</v>
      </c>
      <c r="V4619" t="str">
        <f>IF(OR(tickets_cleaned[[#This Row],[resolution_time_hours]]="", tickets_cleaned[[#This Row],[resolution_time_hours]]&lt;0),"",tickets_cleaned[[#This Row],[resolution_time_hours]])</f>
        <v/>
      </c>
    </row>
    <row r="4620" spans="1:22" ht="15" customHeight="1" x14ac:dyDescent="0.2">
      <c r="A4620">
        <v>4619</v>
      </c>
      <c r="B4620" t="s">
        <v>14986</v>
      </c>
      <c r="C4620" t="s">
        <v>14987</v>
      </c>
      <c r="D4620">
        <v>37</v>
      </c>
      <c r="E4620" t="s">
        <v>90</v>
      </c>
      <c r="F4620" t="s">
        <v>152</v>
      </c>
      <c r="G4620" s="1">
        <v>44413</v>
      </c>
      <c r="H4620" t="s">
        <v>22</v>
      </c>
      <c r="I4620" t="s">
        <v>120</v>
      </c>
      <c r="J4620" s="21" t="s">
        <v>14988</v>
      </c>
      <c r="K4620" t="s">
        <v>93</v>
      </c>
      <c r="M4620" t="s">
        <v>25</v>
      </c>
      <c r="N4620" t="s">
        <v>31</v>
      </c>
      <c r="P4620"/>
      <c r="S4620">
        <v>0</v>
      </c>
      <c r="T4620">
        <v>1</v>
      </c>
      <c r="U4620">
        <v>0</v>
      </c>
      <c r="V4620" t="str">
        <f>IF(OR(tickets_cleaned[[#This Row],[resolution_time_hours]]="", tickets_cleaned[[#This Row],[resolution_time_hours]]&lt;0),"",tickets_cleaned[[#This Row],[resolution_time_hours]])</f>
        <v/>
      </c>
    </row>
    <row r="4621" spans="1:22" ht="15" customHeight="1" x14ac:dyDescent="0.2">
      <c r="A4621">
        <v>4620</v>
      </c>
      <c r="B4621" t="s">
        <v>14989</v>
      </c>
      <c r="C4621" t="s">
        <v>14990</v>
      </c>
      <c r="D4621">
        <v>49</v>
      </c>
      <c r="E4621" t="s">
        <v>65</v>
      </c>
      <c r="F4621" t="s">
        <v>161</v>
      </c>
      <c r="G4621" s="1">
        <v>44039</v>
      </c>
      <c r="H4621" t="s">
        <v>20</v>
      </c>
      <c r="I4621" t="s">
        <v>79</v>
      </c>
      <c r="J4621" t="s">
        <v>868</v>
      </c>
      <c r="K4621" t="s">
        <v>74</v>
      </c>
      <c r="L4621" t="s">
        <v>14991</v>
      </c>
      <c r="M4621" t="s">
        <v>28</v>
      </c>
      <c r="N4621" t="s">
        <v>32</v>
      </c>
      <c r="O4621" s="15">
        <v>45078.569953703707</v>
      </c>
      <c r="P4621" s="15">
        <v>45078.674814814818</v>
      </c>
      <c r="Q4621">
        <v>5</v>
      </c>
      <c r="R4621">
        <v>2</v>
      </c>
      <c r="S4621">
        <v>1</v>
      </c>
      <c r="T4621">
        <v>0</v>
      </c>
      <c r="U4621">
        <v>0</v>
      </c>
      <c r="V4621">
        <f>IF(OR(tickets_cleaned[[#This Row],[resolution_time_hours]]="", tickets_cleaned[[#This Row],[resolution_time_hours]]&lt;0),"",tickets_cleaned[[#This Row],[resolution_time_hours]])</f>
        <v>2</v>
      </c>
    </row>
    <row r="4622" spans="1:22" ht="15" customHeight="1" x14ac:dyDescent="0.2">
      <c r="A4622">
        <v>4621</v>
      </c>
      <c r="B4622" t="s">
        <v>14992</v>
      </c>
      <c r="C4622" t="s">
        <v>14993</v>
      </c>
      <c r="D4622">
        <v>34</v>
      </c>
      <c r="E4622" t="s">
        <v>65</v>
      </c>
      <c r="F4622" t="s">
        <v>446</v>
      </c>
      <c r="G4622" s="1">
        <v>44055</v>
      </c>
      <c r="H4622" t="s">
        <v>21</v>
      </c>
      <c r="I4622" t="s">
        <v>120</v>
      </c>
      <c r="J4622" s="21" t="s">
        <v>14994</v>
      </c>
      <c r="K4622" t="s">
        <v>74</v>
      </c>
      <c r="L4622" t="s">
        <v>14995</v>
      </c>
      <c r="M4622" t="s">
        <v>26</v>
      </c>
      <c r="N4622" t="s">
        <v>30</v>
      </c>
      <c r="O4622" s="15">
        <v>45078.288032407407</v>
      </c>
      <c r="P4622" s="15">
        <v>45078.092893518522</v>
      </c>
      <c r="Q4622">
        <v>2</v>
      </c>
      <c r="S4622">
        <v>1</v>
      </c>
      <c r="T4622">
        <v>0</v>
      </c>
      <c r="U4622">
        <v>1</v>
      </c>
      <c r="V4622" t="str">
        <f>IF(OR(tickets_cleaned[[#This Row],[resolution_time_hours]]="", tickets_cleaned[[#This Row],[resolution_time_hours]]&lt;0),"",tickets_cleaned[[#This Row],[resolution_time_hours]])</f>
        <v/>
      </c>
    </row>
    <row r="4623" spans="1:22" ht="15" customHeight="1" x14ac:dyDescent="0.2">
      <c r="A4623">
        <v>4622</v>
      </c>
      <c r="B4623" t="s">
        <v>14996</v>
      </c>
      <c r="C4623" t="s">
        <v>14997</v>
      </c>
      <c r="D4623">
        <v>29</v>
      </c>
      <c r="E4623" t="s">
        <v>65</v>
      </c>
      <c r="F4623" t="s">
        <v>446</v>
      </c>
      <c r="G4623" s="1">
        <v>43845</v>
      </c>
      <c r="H4623" t="s">
        <v>20</v>
      </c>
      <c r="I4623" t="s">
        <v>120</v>
      </c>
      <c r="J4623" s="21" t="s">
        <v>14998</v>
      </c>
      <c r="K4623" t="s">
        <v>74</v>
      </c>
      <c r="L4623" t="s">
        <v>14999</v>
      </c>
      <c r="M4623" t="s">
        <v>26</v>
      </c>
      <c r="N4623" t="s">
        <v>32</v>
      </c>
      <c r="O4623" s="15">
        <v>45078.416516203702</v>
      </c>
      <c r="P4623" s="15">
        <v>45078.333182870374</v>
      </c>
      <c r="Q4623">
        <v>3</v>
      </c>
      <c r="S4623">
        <v>1</v>
      </c>
      <c r="T4623">
        <v>0</v>
      </c>
      <c r="U4623">
        <v>0</v>
      </c>
      <c r="V4623" t="str">
        <f>IF(OR(tickets_cleaned[[#This Row],[resolution_time_hours]]="", tickets_cleaned[[#This Row],[resolution_time_hours]]&lt;0),"",tickets_cleaned[[#This Row],[resolution_time_hours]])</f>
        <v/>
      </c>
    </row>
    <row r="4624" spans="1:22" ht="15" customHeight="1" x14ac:dyDescent="0.2">
      <c r="A4624">
        <v>4623</v>
      </c>
      <c r="B4624" t="s">
        <v>15000</v>
      </c>
      <c r="C4624" t="s">
        <v>15001</v>
      </c>
      <c r="D4624">
        <v>49</v>
      </c>
      <c r="E4624" t="s">
        <v>58</v>
      </c>
      <c r="F4624" t="s">
        <v>156</v>
      </c>
      <c r="G4624" s="1">
        <v>44181</v>
      </c>
      <c r="H4624" t="s">
        <v>23</v>
      </c>
      <c r="I4624" t="s">
        <v>168</v>
      </c>
      <c r="J4624" s="21" t="s">
        <v>15002</v>
      </c>
      <c r="K4624" t="s">
        <v>62</v>
      </c>
      <c r="M4624" t="s">
        <v>26</v>
      </c>
      <c r="N4624" t="s">
        <v>29</v>
      </c>
      <c r="O4624" s="15">
        <v>45078.740844907406</v>
      </c>
      <c r="P4624"/>
      <c r="S4624">
        <v>0</v>
      </c>
      <c r="T4624">
        <v>1</v>
      </c>
      <c r="U4624">
        <v>0</v>
      </c>
      <c r="V4624" t="str">
        <f>IF(OR(tickets_cleaned[[#This Row],[resolution_time_hours]]="", tickets_cleaned[[#This Row],[resolution_time_hours]]&lt;0),"",tickets_cleaned[[#This Row],[resolution_time_hours]])</f>
        <v/>
      </c>
    </row>
    <row r="4625" spans="1:22" ht="15" customHeight="1" x14ac:dyDescent="0.2">
      <c r="A4625">
        <v>4624</v>
      </c>
      <c r="B4625" t="s">
        <v>15003</v>
      </c>
      <c r="C4625" t="s">
        <v>15004</v>
      </c>
      <c r="D4625">
        <v>30</v>
      </c>
      <c r="E4625" t="s">
        <v>58</v>
      </c>
      <c r="F4625" t="s">
        <v>456</v>
      </c>
      <c r="G4625" s="1">
        <v>44310</v>
      </c>
      <c r="H4625" t="s">
        <v>24</v>
      </c>
      <c r="I4625" t="s">
        <v>120</v>
      </c>
      <c r="J4625" s="21" t="s">
        <v>15005</v>
      </c>
      <c r="K4625" t="s">
        <v>62</v>
      </c>
      <c r="M4625" t="s">
        <v>26</v>
      </c>
      <c r="N4625" t="s">
        <v>29</v>
      </c>
      <c r="O4625" s="15">
        <v>45078.592245370368</v>
      </c>
      <c r="P4625"/>
      <c r="S4625">
        <v>0</v>
      </c>
      <c r="T4625">
        <v>1</v>
      </c>
      <c r="U4625">
        <v>0</v>
      </c>
      <c r="V4625" t="str">
        <f>IF(OR(tickets_cleaned[[#This Row],[resolution_time_hours]]="", tickets_cleaned[[#This Row],[resolution_time_hours]]&lt;0),"",tickets_cleaned[[#This Row],[resolution_time_hours]])</f>
        <v/>
      </c>
    </row>
    <row r="4626" spans="1:22" ht="15" customHeight="1" x14ac:dyDescent="0.2">
      <c r="A4626">
        <v>4625</v>
      </c>
      <c r="B4626" t="s">
        <v>15006</v>
      </c>
      <c r="C4626" t="s">
        <v>15007</v>
      </c>
      <c r="D4626">
        <v>25</v>
      </c>
      <c r="E4626" t="s">
        <v>90</v>
      </c>
      <c r="F4626" t="s">
        <v>152</v>
      </c>
      <c r="G4626" s="1">
        <v>44496</v>
      </c>
      <c r="H4626" t="s">
        <v>20</v>
      </c>
      <c r="I4626" t="s">
        <v>203</v>
      </c>
      <c r="J4626" s="21" t="s">
        <v>15008</v>
      </c>
      <c r="K4626" t="s">
        <v>93</v>
      </c>
      <c r="M4626" t="s">
        <v>27</v>
      </c>
      <c r="N4626" t="s">
        <v>31</v>
      </c>
      <c r="P4626"/>
      <c r="S4626">
        <v>0</v>
      </c>
      <c r="T4626">
        <v>1</v>
      </c>
      <c r="U4626">
        <v>0</v>
      </c>
      <c r="V4626" t="str">
        <f>IF(OR(tickets_cleaned[[#This Row],[resolution_time_hours]]="", tickets_cleaned[[#This Row],[resolution_time_hours]]&lt;0),"",tickets_cleaned[[#This Row],[resolution_time_hours]])</f>
        <v/>
      </c>
    </row>
    <row r="4627" spans="1:22" ht="15" customHeight="1" x14ac:dyDescent="0.2">
      <c r="A4627">
        <v>4626</v>
      </c>
      <c r="B4627" t="s">
        <v>15009</v>
      </c>
      <c r="C4627" t="s">
        <v>15010</v>
      </c>
      <c r="D4627">
        <v>28</v>
      </c>
      <c r="E4627" t="s">
        <v>65</v>
      </c>
      <c r="F4627" t="s">
        <v>187</v>
      </c>
      <c r="G4627" s="1">
        <v>43864</v>
      </c>
      <c r="H4627" t="s">
        <v>20</v>
      </c>
      <c r="I4627" t="s">
        <v>101</v>
      </c>
      <c r="J4627" s="21" t="s">
        <v>15011</v>
      </c>
      <c r="K4627" t="s">
        <v>62</v>
      </c>
      <c r="M4627" t="s">
        <v>27</v>
      </c>
      <c r="N4627" t="s">
        <v>29</v>
      </c>
      <c r="O4627" s="15">
        <v>45078.606874999998</v>
      </c>
      <c r="P4627"/>
      <c r="S4627">
        <v>0</v>
      </c>
      <c r="T4627">
        <v>1</v>
      </c>
      <c r="U4627">
        <v>0</v>
      </c>
      <c r="V4627" t="str">
        <f>IF(OR(tickets_cleaned[[#This Row],[resolution_time_hours]]="", tickets_cleaned[[#This Row],[resolution_time_hours]]&lt;0),"",tickets_cleaned[[#This Row],[resolution_time_hours]])</f>
        <v/>
      </c>
    </row>
    <row r="4628" spans="1:22" ht="15" customHeight="1" x14ac:dyDescent="0.2">
      <c r="A4628">
        <v>4627</v>
      </c>
      <c r="B4628" t="s">
        <v>15012</v>
      </c>
      <c r="C4628" t="s">
        <v>15013</v>
      </c>
      <c r="D4628">
        <v>22</v>
      </c>
      <c r="E4628" t="s">
        <v>90</v>
      </c>
      <c r="F4628" t="s">
        <v>510</v>
      </c>
      <c r="G4628" s="1">
        <v>44152</v>
      </c>
      <c r="H4628" t="s">
        <v>21</v>
      </c>
      <c r="I4628" t="s">
        <v>91</v>
      </c>
      <c r="J4628" s="21" t="s">
        <v>15014</v>
      </c>
      <c r="K4628" t="s">
        <v>93</v>
      </c>
      <c r="M4628" t="s">
        <v>26</v>
      </c>
      <c r="N4628" t="s">
        <v>31</v>
      </c>
      <c r="P4628"/>
      <c r="S4628">
        <v>0</v>
      </c>
      <c r="T4628">
        <v>1</v>
      </c>
      <c r="U4628">
        <v>0</v>
      </c>
      <c r="V4628" t="str">
        <f>IF(OR(tickets_cleaned[[#This Row],[resolution_time_hours]]="", tickets_cleaned[[#This Row],[resolution_time_hours]]&lt;0),"",tickets_cleaned[[#This Row],[resolution_time_hours]])</f>
        <v/>
      </c>
    </row>
    <row r="4629" spans="1:22" ht="15" customHeight="1" x14ac:dyDescent="0.2">
      <c r="A4629">
        <v>4628</v>
      </c>
      <c r="B4629" t="s">
        <v>15015</v>
      </c>
      <c r="C4629" t="s">
        <v>15016</v>
      </c>
      <c r="D4629">
        <v>19</v>
      </c>
      <c r="E4629" t="s">
        <v>65</v>
      </c>
      <c r="F4629" t="s">
        <v>481</v>
      </c>
      <c r="G4629" s="1">
        <v>44210</v>
      </c>
      <c r="H4629" t="s">
        <v>23</v>
      </c>
      <c r="I4629" t="s">
        <v>60</v>
      </c>
      <c r="J4629" t="s">
        <v>15017</v>
      </c>
      <c r="K4629" t="s">
        <v>74</v>
      </c>
      <c r="L4629" t="s">
        <v>15018</v>
      </c>
      <c r="M4629" t="s">
        <v>27</v>
      </c>
      <c r="N4629" t="s">
        <v>31</v>
      </c>
      <c r="O4629" s="15">
        <v>45078.428425925929</v>
      </c>
      <c r="P4629" s="15">
        <v>45078.076342592591</v>
      </c>
      <c r="Q4629">
        <v>4</v>
      </c>
      <c r="S4629">
        <v>1</v>
      </c>
      <c r="T4629">
        <v>0</v>
      </c>
      <c r="U4629">
        <v>0</v>
      </c>
      <c r="V4629" t="str">
        <f>IF(OR(tickets_cleaned[[#This Row],[resolution_time_hours]]="", tickets_cleaned[[#This Row],[resolution_time_hours]]&lt;0),"",tickets_cleaned[[#This Row],[resolution_time_hours]])</f>
        <v/>
      </c>
    </row>
    <row r="4630" spans="1:22" ht="15" customHeight="1" x14ac:dyDescent="0.2">
      <c r="A4630">
        <v>4629</v>
      </c>
      <c r="B4630" t="s">
        <v>15019</v>
      </c>
      <c r="C4630" t="s">
        <v>15020</v>
      </c>
      <c r="D4630">
        <v>27</v>
      </c>
      <c r="E4630" t="s">
        <v>65</v>
      </c>
      <c r="F4630" t="s">
        <v>139</v>
      </c>
      <c r="G4630" s="1">
        <v>44173</v>
      </c>
      <c r="H4630" t="s">
        <v>24</v>
      </c>
      <c r="I4630" t="s">
        <v>126</v>
      </c>
      <c r="J4630" t="s">
        <v>15021</v>
      </c>
      <c r="K4630" t="s">
        <v>62</v>
      </c>
      <c r="M4630" t="s">
        <v>26</v>
      </c>
      <c r="N4630" t="s">
        <v>32</v>
      </c>
      <c r="O4630" s="15">
        <v>45078.851365740738</v>
      </c>
      <c r="P4630"/>
      <c r="S4630">
        <v>0</v>
      </c>
      <c r="T4630">
        <v>1</v>
      </c>
      <c r="U4630">
        <v>0</v>
      </c>
      <c r="V4630" t="str">
        <f>IF(OR(tickets_cleaned[[#This Row],[resolution_time_hours]]="", tickets_cleaned[[#This Row],[resolution_time_hours]]&lt;0),"",tickets_cleaned[[#This Row],[resolution_time_hours]])</f>
        <v/>
      </c>
    </row>
    <row r="4631" spans="1:22" ht="15" customHeight="1" x14ac:dyDescent="0.2">
      <c r="A4631">
        <v>4630</v>
      </c>
      <c r="B4631" t="s">
        <v>3474</v>
      </c>
      <c r="C4631" t="s">
        <v>15022</v>
      </c>
      <c r="D4631">
        <v>63</v>
      </c>
      <c r="E4631" t="s">
        <v>65</v>
      </c>
      <c r="F4631" t="s">
        <v>233</v>
      </c>
      <c r="G4631" s="1">
        <v>43850</v>
      </c>
      <c r="H4631" t="s">
        <v>20</v>
      </c>
      <c r="I4631" t="s">
        <v>176</v>
      </c>
      <c r="J4631" s="21" t="s">
        <v>15023</v>
      </c>
      <c r="K4631" t="s">
        <v>62</v>
      </c>
      <c r="M4631" t="s">
        <v>25</v>
      </c>
      <c r="N4631" t="s">
        <v>32</v>
      </c>
      <c r="O4631" s="15">
        <v>45078.225694444445</v>
      </c>
      <c r="P4631"/>
      <c r="S4631">
        <v>0</v>
      </c>
      <c r="T4631">
        <v>1</v>
      </c>
      <c r="U4631">
        <v>0</v>
      </c>
      <c r="V4631" t="str">
        <f>IF(OR(tickets_cleaned[[#This Row],[resolution_time_hours]]="", tickets_cleaned[[#This Row],[resolution_time_hours]]&lt;0),"",tickets_cleaned[[#This Row],[resolution_time_hours]])</f>
        <v/>
      </c>
    </row>
    <row r="4632" spans="1:22" ht="15" customHeight="1" x14ac:dyDescent="0.2">
      <c r="A4632">
        <v>4631</v>
      </c>
      <c r="B4632" t="s">
        <v>15024</v>
      </c>
      <c r="C4632" t="s">
        <v>15025</v>
      </c>
      <c r="D4632">
        <v>24</v>
      </c>
      <c r="E4632" t="s">
        <v>58</v>
      </c>
      <c r="F4632" t="s">
        <v>105</v>
      </c>
      <c r="G4632" s="1">
        <v>44467</v>
      </c>
      <c r="H4632" t="s">
        <v>24</v>
      </c>
      <c r="I4632" t="s">
        <v>120</v>
      </c>
      <c r="J4632" s="21" t="s">
        <v>15026</v>
      </c>
      <c r="K4632" t="s">
        <v>93</v>
      </c>
      <c r="M4632" t="s">
        <v>26</v>
      </c>
      <c r="N4632" t="s">
        <v>30</v>
      </c>
      <c r="P4632"/>
      <c r="S4632">
        <v>0</v>
      </c>
      <c r="T4632">
        <v>1</v>
      </c>
      <c r="U4632">
        <v>0</v>
      </c>
      <c r="V4632" t="str">
        <f>IF(OR(tickets_cleaned[[#This Row],[resolution_time_hours]]="", tickets_cleaned[[#This Row],[resolution_time_hours]]&lt;0),"",tickets_cleaned[[#This Row],[resolution_time_hours]])</f>
        <v/>
      </c>
    </row>
    <row r="4633" spans="1:22" ht="15" customHeight="1" x14ac:dyDescent="0.2">
      <c r="A4633">
        <v>4632</v>
      </c>
      <c r="B4633" t="s">
        <v>15027</v>
      </c>
      <c r="C4633" t="s">
        <v>15028</v>
      </c>
      <c r="D4633">
        <v>39</v>
      </c>
      <c r="E4633" t="s">
        <v>65</v>
      </c>
      <c r="F4633" t="s">
        <v>199</v>
      </c>
      <c r="G4633" s="1">
        <v>43897</v>
      </c>
      <c r="H4633" t="s">
        <v>24</v>
      </c>
      <c r="I4633" t="s">
        <v>176</v>
      </c>
      <c r="J4633" s="21" t="s">
        <v>15029</v>
      </c>
      <c r="K4633" t="s">
        <v>62</v>
      </c>
      <c r="M4633" t="s">
        <v>27</v>
      </c>
      <c r="N4633" t="s">
        <v>30</v>
      </c>
      <c r="O4633" s="15">
        <v>45078.421550925923</v>
      </c>
      <c r="P4633"/>
      <c r="S4633">
        <v>0</v>
      </c>
      <c r="T4633">
        <v>1</v>
      </c>
      <c r="U4633">
        <v>0</v>
      </c>
      <c r="V4633" t="str">
        <f>IF(OR(tickets_cleaned[[#This Row],[resolution_time_hours]]="", tickets_cleaned[[#This Row],[resolution_time_hours]]&lt;0),"",tickets_cleaned[[#This Row],[resolution_time_hours]])</f>
        <v/>
      </c>
    </row>
    <row r="4634" spans="1:22" ht="15" customHeight="1" x14ac:dyDescent="0.2">
      <c r="A4634">
        <v>4633</v>
      </c>
      <c r="B4634" t="s">
        <v>15030</v>
      </c>
      <c r="C4634" t="s">
        <v>15031</v>
      </c>
      <c r="D4634">
        <v>40</v>
      </c>
      <c r="E4634" t="s">
        <v>90</v>
      </c>
      <c r="F4634" t="s">
        <v>105</v>
      </c>
      <c r="G4634" s="1">
        <v>43921</v>
      </c>
      <c r="H4634" t="s">
        <v>23</v>
      </c>
      <c r="I4634" t="s">
        <v>67</v>
      </c>
      <c r="J4634" s="21" t="s">
        <v>15032</v>
      </c>
      <c r="K4634" t="s">
        <v>74</v>
      </c>
      <c r="L4634" t="s">
        <v>15033</v>
      </c>
      <c r="M4634" t="s">
        <v>27</v>
      </c>
      <c r="N4634" t="s">
        <v>30</v>
      </c>
      <c r="O4634" s="15">
        <v>45078.772268518522</v>
      </c>
      <c r="P4634" s="15">
        <v>45078.268101851849</v>
      </c>
      <c r="Q4634">
        <v>4</v>
      </c>
      <c r="S4634">
        <v>1</v>
      </c>
      <c r="T4634">
        <v>0</v>
      </c>
      <c r="U4634">
        <v>0</v>
      </c>
      <c r="V4634" t="str">
        <f>IF(OR(tickets_cleaned[[#This Row],[resolution_time_hours]]="", tickets_cleaned[[#This Row],[resolution_time_hours]]&lt;0),"",tickets_cleaned[[#This Row],[resolution_time_hours]])</f>
        <v/>
      </c>
    </row>
    <row r="4635" spans="1:22" ht="15" customHeight="1" x14ac:dyDescent="0.2">
      <c r="A4635">
        <v>4634</v>
      </c>
      <c r="B4635" t="s">
        <v>15034</v>
      </c>
      <c r="C4635" t="s">
        <v>15035</v>
      </c>
      <c r="D4635">
        <v>55</v>
      </c>
      <c r="E4635" t="s">
        <v>58</v>
      </c>
      <c r="F4635" t="s">
        <v>249</v>
      </c>
      <c r="G4635" s="1">
        <v>43894</v>
      </c>
      <c r="H4635" t="s">
        <v>23</v>
      </c>
      <c r="I4635" t="s">
        <v>85</v>
      </c>
      <c r="J4635" s="21" t="s">
        <v>15036</v>
      </c>
      <c r="K4635" t="s">
        <v>62</v>
      </c>
      <c r="M4635" t="s">
        <v>26</v>
      </c>
      <c r="N4635" t="s">
        <v>32</v>
      </c>
      <c r="O4635" s="15">
        <v>45078.586168981485</v>
      </c>
      <c r="P4635"/>
      <c r="S4635">
        <v>0</v>
      </c>
      <c r="T4635">
        <v>1</v>
      </c>
      <c r="U4635">
        <v>0</v>
      </c>
      <c r="V4635" t="str">
        <f>IF(OR(tickets_cleaned[[#This Row],[resolution_time_hours]]="", tickets_cleaned[[#This Row],[resolution_time_hours]]&lt;0),"",tickets_cleaned[[#This Row],[resolution_time_hours]])</f>
        <v/>
      </c>
    </row>
    <row r="4636" spans="1:22" ht="15" customHeight="1" x14ac:dyDescent="0.2">
      <c r="A4636">
        <v>4635</v>
      </c>
      <c r="B4636" t="s">
        <v>15037</v>
      </c>
      <c r="C4636" t="s">
        <v>15038</v>
      </c>
      <c r="D4636">
        <v>68</v>
      </c>
      <c r="E4636" t="s">
        <v>58</v>
      </c>
      <c r="F4636" t="s">
        <v>71</v>
      </c>
      <c r="G4636" s="1">
        <v>44298</v>
      </c>
      <c r="H4636" t="s">
        <v>20</v>
      </c>
      <c r="I4636" t="s">
        <v>22</v>
      </c>
      <c r="J4636" s="21" t="s">
        <v>15039</v>
      </c>
      <c r="K4636" t="s">
        <v>74</v>
      </c>
      <c r="L4636" t="s">
        <v>15040</v>
      </c>
      <c r="M4636" t="s">
        <v>28</v>
      </c>
      <c r="N4636" t="s">
        <v>29</v>
      </c>
      <c r="O4636" s="15">
        <v>45078.254930555559</v>
      </c>
      <c r="P4636" s="15">
        <v>45078.013958333337</v>
      </c>
      <c r="Q4636">
        <v>5</v>
      </c>
      <c r="S4636">
        <v>1</v>
      </c>
      <c r="T4636">
        <v>0</v>
      </c>
      <c r="U4636">
        <v>0</v>
      </c>
      <c r="V4636" t="str">
        <f>IF(OR(tickets_cleaned[[#This Row],[resolution_time_hours]]="", tickets_cleaned[[#This Row],[resolution_time_hours]]&lt;0),"",tickets_cleaned[[#This Row],[resolution_time_hours]])</f>
        <v/>
      </c>
    </row>
    <row r="4637" spans="1:22" ht="15" customHeight="1" x14ac:dyDescent="0.2">
      <c r="A4637">
        <v>4636</v>
      </c>
      <c r="B4637" t="s">
        <v>15041</v>
      </c>
      <c r="C4637" t="s">
        <v>15042</v>
      </c>
      <c r="D4637">
        <v>36</v>
      </c>
      <c r="E4637" t="s">
        <v>65</v>
      </c>
      <c r="F4637" t="s">
        <v>59</v>
      </c>
      <c r="G4637" s="1">
        <v>44462</v>
      </c>
      <c r="H4637" t="s">
        <v>23</v>
      </c>
      <c r="I4637" t="s">
        <v>101</v>
      </c>
      <c r="J4637" t="s">
        <v>15043</v>
      </c>
      <c r="K4637" t="s">
        <v>62</v>
      </c>
      <c r="M4637" t="s">
        <v>27</v>
      </c>
      <c r="N4637" t="s">
        <v>30</v>
      </c>
      <c r="O4637" s="15">
        <v>45078.600081018521</v>
      </c>
      <c r="P4637"/>
      <c r="S4637">
        <v>0</v>
      </c>
      <c r="T4637">
        <v>1</v>
      </c>
      <c r="U4637">
        <v>0</v>
      </c>
      <c r="V4637" t="str">
        <f>IF(OR(tickets_cleaned[[#This Row],[resolution_time_hours]]="", tickets_cleaned[[#This Row],[resolution_time_hours]]&lt;0),"",tickets_cleaned[[#This Row],[resolution_time_hours]])</f>
        <v/>
      </c>
    </row>
    <row r="4638" spans="1:22" ht="15" customHeight="1" x14ac:dyDescent="0.2">
      <c r="A4638">
        <v>4637</v>
      </c>
      <c r="B4638" t="s">
        <v>15044</v>
      </c>
      <c r="C4638" t="s">
        <v>15045</v>
      </c>
      <c r="D4638">
        <v>46</v>
      </c>
      <c r="E4638" t="s">
        <v>58</v>
      </c>
      <c r="F4638" t="s">
        <v>680</v>
      </c>
      <c r="G4638" s="1">
        <v>44124</v>
      </c>
      <c r="H4638" t="s">
        <v>21</v>
      </c>
      <c r="I4638" t="s">
        <v>72</v>
      </c>
      <c r="J4638" s="21" t="s">
        <v>15046</v>
      </c>
      <c r="K4638" t="s">
        <v>93</v>
      </c>
      <c r="M4638" t="s">
        <v>27</v>
      </c>
      <c r="N4638" t="s">
        <v>30</v>
      </c>
      <c r="P4638"/>
      <c r="S4638">
        <v>0</v>
      </c>
      <c r="T4638">
        <v>1</v>
      </c>
      <c r="U4638">
        <v>0</v>
      </c>
      <c r="V4638" t="str">
        <f>IF(OR(tickets_cleaned[[#This Row],[resolution_time_hours]]="", tickets_cleaned[[#This Row],[resolution_time_hours]]&lt;0),"",tickets_cleaned[[#This Row],[resolution_time_hours]])</f>
        <v/>
      </c>
    </row>
    <row r="4639" spans="1:22" ht="15" customHeight="1" x14ac:dyDescent="0.2">
      <c r="A4639">
        <v>4638</v>
      </c>
      <c r="B4639" t="s">
        <v>15047</v>
      </c>
      <c r="C4639" t="s">
        <v>15048</v>
      </c>
      <c r="D4639">
        <v>49</v>
      </c>
      <c r="E4639" t="s">
        <v>90</v>
      </c>
      <c r="F4639" t="s">
        <v>130</v>
      </c>
      <c r="G4639" s="1">
        <v>44094</v>
      </c>
      <c r="H4639" t="s">
        <v>23</v>
      </c>
      <c r="I4639" t="s">
        <v>106</v>
      </c>
      <c r="J4639" s="21" t="s">
        <v>15049</v>
      </c>
      <c r="K4639" t="s">
        <v>93</v>
      </c>
      <c r="M4639" t="s">
        <v>28</v>
      </c>
      <c r="N4639" t="s">
        <v>29</v>
      </c>
      <c r="P4639"/>
      <c r="S4639">
        <v>0</v>
      </c>
      <c r="T4639">
        <v>1</v>
      </c>
      <c r="U4639">
        <v>0</v>
      </c>
      <c r="V4639" t="str">
        <f>IF(OR(tickets_cleaned[[#This Row],[resolution_time_hours]]="", tickets_cleaned[[#This Row],[resolution_time_hours]]&lt;0),"",tickets_cleaned[[#This Row],[resolution_time_hours]])</f>
        <v/>
      </c>
    </row>
    <row r="4640" spans="1:22" ht="15" customHeight="1" x14ac:dyDescent="0.2">
      <c r="A4640">
        <v>4639</v>
      </c>
      <c r="B4640" t="s">
        <v>15050</v>
      </c>
      <c r="C4640" t="s">
        <v>15051</v>
      </c>
      <c r="D4640">
        <v>24</v>
      </c>
      <c r="E4640" t="s">
        <v>58</v>
      </c>
      <c r="F4640" t="s">
        <v>110</v>
      </c>
      <c r="G4640" s="1">
        <v>44557</v>
      </c>
      <c r="H4640" t="s">
        <v>24</v>
      </c>
      <c r="I4640" t="s">
        <v>79</v>
      </c>
      <c r="J4640" s="21" t="s">
        <v>15052</v>
      </c>
      <c r="K4640" t="s">
        <v>62</v>
      </c>
      <c r="M4640" t="s">
        <v>26</v>
      </c>
      <c r="N4640" t="s">
        <v>29</v>
      </c>
      <c r="O4640" s="15">
        <v>45078.050844907404</v>
      </c>
      <c r="P4640"/>
      <c r="S4640">
        <v>0</v>
      </c>
      <c r="T4640">
        <v>1</v>
      </c>
      <c r="U4640">
        <v>0</v>
      </c>
      <c r="V4640" t="str">
        <f>IF(OR(tickets_cleaned[[#This Row],[resolution_time_hours]]="", tickets_cleaned[[#This Row],[resolution_time_hours]]&lt;0),"",tickets_cleaned[[#This Row],[resolution_time_hours]])</f>
        <v/>
      </c>
    </row>
    <row r="4641" spans="1:22" ht="15" customHeight="1" x14ac:dyDescent="0.2">
      <c r="A4641">
        <v>4640</v>
      </c>
      <c r="B4641" t="s">
        <v>12969</v>
      </c>
      <c r="C4641" t="s">
        <v>15053</v>
      </c>
      <c r="D4641">
        <v>64</v>
      </c>
      <c r="E4641" t="s">
        <v>65</v>
      </c>
      <c r="F4641" t="s">
        <v>183</v>
      </c>
      <c r="G4641" s="1">
        <v>44118</v>
      </c>
      <c r="H4641" t="s">
        <v>22</v>
      </c>
      <c r="I4641" t="s">
        <v>101</v>
      </c>
      <c r="J4641" t="s">
        <v>815</v>
      </c>
      <c r="K4641" t="s">
        <v>93</v>
      </c>
      <c r="M4641" t="s">
        <v>27</v>
      </c>
      <c r="N4641" t="s">
        <v>32</v>
      </c>
      <c r="P4641"/>
      <c r="S4641">
        <v>0</v>
      </c>
      <c r="T4641">
        <v>1</v>
      </c>
      <c r="U4641">
        <v>0</v>
      </c>
      <c r="V4641" t="str">
        <f>IF(OR(tickets_cleaned[[#This Row],[resolution_time_hours]]="", tickets_cleaned[[#This Row],[resolution_time_hours]]&lt;0),"",tickets_cleaned[[#This Row],[resolution_time_hours]])</f>
        <v/>
      </c>
    </row>
    <row r="4642" spans="1:22" ht="15" customHeight="1" x14ac:dyDescent="0.2">
      <c r="A4642">
        <v>4641</v>
      </c>
      <c r="B4642" t="s">
        <v>15054</v>
      </c>
      <c r="C4642" t="s">
        <v>15055</v>
      </c>
      <c r="D4642">
        <v>33</v>
      </c>
      <c r="E4642" t="s">
        <v>58</v>
      </c>
      <c r="F4642" t="s">
        <v>199</v>
      </c>
      <c r="G4642" s="1">
        <v>43869</v>
      </c>
      <c r="H4642" t="s">
        <v>24</v>
      </c>
      <c r="I4642" t="s">
        <v>85</v>
      </c>
      <c r="J4642" s="21" t="s">
        <v>15056</v>
      </c>
      <c r="K4642" t="s">
        <v>93</v>
      </c>
      <c r="M4642" t="s">
        <v>26</v>
      </c>
      <c r="N4642" t="s">
        <v>29</v>
      </c>
      <c r="P4642"/>
      <c r="S4642">
        <v>0</v>
      </c>
      <c r="T4642">
        <v>1</v>
      </c>
      <c r="U4642">
        <v>0</v>
      </c>
      <c r="V4642" t="str">
        <f>IF(OR(tickets_cleaned[[#This Row],[resolution_time_hours]]="", tickets_cleaned[[#This Row],[resolution_time_hours]]&lt;0),"",tickets_cleaned[[#This Row],[resolution_time_hours]])</f>
        <v/>
      </c>
    </row>
    <row r="4643" spans="1:22" ht="15" customHeight="1" x14ac:dyDescent="0.2">
      <c r="A4643">
        <v>4642</v>
      </c>
      <c r="B4643" t="s">
        <v>15057</v>
      </c>
      <c r="C4643" t="s">
        <v>15058</v>
      </c>
      <c r="D4643">
        <v>56</v>
      </c>
      <c r="E4643" t="s">
        <v>58</v>
      </c>
      <c r="F4643" t="s">
        <v>724</v>
      </c>
      <c r="G4643" s="1">
        <v>44470</v>
      </c>
      <c r="H4643" t="s">
        <v>23</v>
      </c>
      <c r="I4643" t="s">
        <v>60</v>
      </c>
      <c r="J4643" s="21" t="s">
        <v>15059</v>
      </c>
      <c r="K4643" t="s">
        <v>93</v>
      </c>
      <c r="M4643" t="s">
        <v>28</v>
      </c>
      <c r="N4643" t="s">
        <v>29</v>
      </c>
      <c r="P4643"/>
      <c r="S4643">
        <v>0</v>
      </c>
      <c r="T4643">
        <v>1</v>
      </c>
      <c r="U4643">
        <v>0</v>
      </c>
      <c r="V4643" t="str">
        <f>IF(OR(tickets_cleaned[[#This Row],[resolution_time_hours]]="", tickets_cleaned[[#This Row],[resolution_time_hours]]&lt;0),"",tickets_cleaned[[#This Row],[resolution_time_hours]])</f>
        <v/>
      </c>
    </row>
    <row r="4644" spans="1:22" ht="15" customHeight="1" x14ac:dyDescent="0.2">
      <c r="A4644">
        <v>4643</v>
      </c>
      <c r="B4644" t="s">
        <v>15060</v>
      </c>
      <c r="C4644" t="s">
        <v>15061</v>
      </c>
      <c r="D4644">
        <v>24</v>
      </c>
      <c r="E4644" t="s">
        <v>58</v>
      </c>
      <c r="F4644" t="s">
        <v>100</v>
      </c>
      <c r="G4644" s="1">
        <v>44301</v>
      </c>
      <c r="H4644" t="s">
        <v>23</v>
      </c>
      <c r="I4644" t="s">
        <v>140</v>
      </c>
      <c r="J4644" s="21" t="s">
        <v>15062</v>
      </c>
      <c r="K4644" t="s">
        <v>74</v>
      </c>
      <c r="L4644" t="s">
        <v>15063</v>
      </c>
      <c r="M4644" t="s">
        <v>28</v>
      </c>
      <c r="N4644" t="s">
        <v>32</v>
      </c>
      <c r="O4644" s="15">
        <v>45078.279363425929</v>
      </c>
      <c r="P4644" s="15">
        <v>45078.768252314818</v>
      </c>
      <c r="Q4644">
        <v>3</v>
      </c>
      <c r="R4644">
        <v>11</v>
      </c>
      <c r="S4644">
        <v>1</v>
      </c>
      <c r="T4644">
        <v>0</v>
      </c>
      <c r="U4644">
        <v>0</v>
      </c>
      <c r="V4644">
        <f>IF(OR(tickets_cleaned[[#This Row],[resolution_time_hours]]="", tickets_cleaned[[#This Row],[resolution_time_hours]]&lt;0),"",tickets_cleaned[[#This Row],[resolution_time_hours]])</f>
        <v>11</v>
      </c>
    </row>
    <row r="4645" spans="1:22" ht="15" customHeight="1" x14ac:dyDescent="0.2">
      <c r="A4645">
        <v>4644</v>
      </c>
      <c r="B4645" t="s">
        <v>15064</v>
      </c>
      <c r="C4645" t="s">
        <v>15065</v>
      </c>
      <c r="D4645">
        <v>54</v>
      </c>
      <c r="E4645" t="s">
        <v>90</v>
      </c>
      <c r="F4645" t="s">
        <v>183</v>
      </c>
      <c r="G4645" s="1">
        <v>44025</v>
      </c>
      <c r="H4645" t="s">
        <v>23</v>
      </c>
      <c r="I4645" t="s">
        <v>60</v>
      </c>
      <c r="J4645" s="21" t="s">
        <v>15066</v>
      </c>
      <c r="K4645" t="s">
        <v>62</v>
      </c>
      <c r="M4645" t="s">
        <v>25</v>
      </c>
      <c r="N4645" t="s">
        <v>31</v>
      </c>
      <c r="O4645" s="15">
        <v>45078.748136574075</v>
      </c>
      <c r="P4645"/>
      <c r="S4645">
        <v>0</v>
      </c>
      <c r="T4645">
        <v>1</v>
      </c>
      <c r="U4645">
        <v>0</v>
      </c>
      <c r="V4645" t="str">
        <f>IF(OR(tickets_cleaned[[#This Row],[resolution_time_hours]]="", tickets_cleaned[[#This Row],[resolution_time_hours]]&lt;0),"",tickets_cleaned[[#This Row],[resolution_time_hours]])</f>
        <v/>
      </c>
    </row>
    <row r="4646" spans="1:22" ht="15" customHeight="1" x14ac:dyDescent="0.2">
      <c r="A4646">
        <v>4645</v>
      </c>
      <c r="B4646" t="s">
        <v>15067</v>
      </c>
      <c r="C4646" t="s">
        <v>15068</v>
      </c>
      <c r="D4646">
        <v>50</v>
      </c>
      <c r="E4646" t="s">
        <v>58</v>
      </c>
      <c r="F4646" t="s">
        <v>228</v>
      </c>
      <c r="G4646" s="1">
        <v>44259</v>
      </c>
      <c r="H4646" t="s">
        <v>23</v>
      </c>
      <c r="I4646" t="s">
        <v>85</v>
      </c>
      <c r="J4646" s="21" t="s">
        <v>15069</v>
      </c>
      <c r="K4646" t="s">
        <v>93</v>
      </c>
      <c r="M4646" t="s">
        <v>26</v>
      </c>
      <c r="N4646" t="s">
        <v>29</v>
      </c>
      <c r="P4646"/>
      <c r="S4646">
        <v>0</v>
      </c>
      <c r="T4646">
        <v>1</v>
      </c>
      <c r="U4646">
        <v>0</v>
      </c>
      <c r="V4646" t="str">
        <f>IF(OR(tickets_cleaned[[#This Row],[resolution_time_hours]]="", tickets_cleaned[[#This Row],[resolution_time_hours]]&lt;0),"",tickets_cleaned[[#This Row],[resolution_time_hours]])</f>
        <v/>
      </c>
    </row>
    <row r="4647" spans="1:22" ht="15" customHeight="1" x14ac:dyDescent="0.2">
      <c r="A4647">
        <v>4646</v>
      </c>
      <c r="B4647" t="s">
        <v>15070</v>
      </c>
      <c r="C4647" t="s">
        <v>15071</v>
      </c>
      <c r="D4647">
        <v>70</v>
      </c>
      <c r="E4647" t="s">
        <v>65</v>
      </c>
      <c r="F4647" t="s">
        <v>510</v>
      </c>
      <c r="G4647" s="1">
        <v>44191</v>
      </c>
      <c r="H4647" t="s">
        <v>21</v>
      </c>
      <c r="I4647" t="s">
        <v>91</v>
      </c>
      <c r="J4647" s="21" t="s">
        <v>15072</v>
      </c>
      <c r="K4647" t="s">
        <v>93</v>
      </c>
      <c r="M4647" t="s">
        <v>27</v>
      </c>
      <c r="N4647" t="s">
        <v>29</v>
      </c>
      <c r="P4647"/>
      <c r="S4647">
        <v>0</v>
      </c>
      <c r="T4647">
        <v>1</v>
      </c>
      <c r="U4647">
        <v>0</v>
      </c>
      <c r="V4647" t="str">
        <f>IF(OR(tickets_cleaned[[#This Row],[resolution_time_hours]]="", tickets_cleaned[[#This Row],[resolution_time_hours]]&lt;0),"",tickets_cleaned[[#This Row],[resolution_time_hours]])</f>
        <v/>
      </c>
    </row>
    <row r="4648" spans="1:22" ht="15" customHeight="1" x14ac:dyDescent="0.2">
      <c r="A4648">
        <v>4647</v>
      </c>
      <c r="B4648" t="s">
        <v>15073</v>
      </c>
      <c r="C4648" t="s">
        <v>15074</v>
      </c>
      <c r="D4648">
        <v>48</v>
      </c>
      <c r="E4648" t="s">
        <v>65</v>
      </c>
      <c r="F4648" t="s">
        <v>306</v>
      </c>
      <c r="G4648" s="1">
        <v>44228</v>
      </c>
      <c r="H4648" t="s">
        <v>24</v>
      </c>
      <c r="I4648" t="s">
        <v>79</v>
      </c>
      <c r="J4648" s="21" t="s">
        <v>15075</v>
      </c>
      <c r="K4648" t="s">
        <v>62</v>
      </c>
      <c r="M4648" t="s">
        <v>26</v>
      </c>
      <c r="N4648" t="s">
        <v>31</v>
      </c>
      <c r="O4648" s="15">
        <v>45078.600277777776</v>
      </c>
      <c r="P4648"/>
      <c r="S4648">
        <v>0</v>
      </c>
      <c r="T4648">
        <v>1</v>
      </c>
      <c r="U4648">
        <v>0</v>
      </c>
      <c r="V4648" t="str">
        <f>IF(OR(tickets_cleaned[[#This Row],[resolution_time_hours]]="", tickets_cleaned[[#This Row],[resolution_time_hours]]&lt;0),"",tickets_cleaned[[#This Row],[resolution_time_hours]])</f>
        <v/>
      </c>
    </row>
    <row r="4649" spans="1:22" ht="15" customHeight="1" x14ac:dyDescent="0.2">
      <c r="A4649">
        <v>4648</v>
      </c>
      <c r="B4649" t="s">
        <v>15076</v>
      </c>
      <c r="C4649" t="s">
        <v>15077</v>
      </c>
      <c r="D4649">
        <v>66</v>
      </c>
      <c r="E4649" t="s">
        <v>58</v>
      </c>
      <c r="F4649" t="s">
        <v>275</v>
      </c>
      <c r="G4649" s="1">
        <v>44270</v>
      </c>
      <c r="H4649" t="s">
        <v>24</v>
      </c>
      <c r="I4649" t="s">
        <v>22</v>
      </c>
      <c r="J4649" t="s">
        <v>1896</v>
      </c>
      <c r="K4649" t="s">
        <v>93</v>
      </c>
      <c r="M4649" t="s">
        <v>25</v>
      </c>
      <c r="N4649" t="s">
        <v>29</v>
      </c>
      <c r="P4649"/>
      <c r="S4649">
        <v>0</v>
      </c>
      <c r="T4649">
        <v>1</v>
      </c>
      <c r="U4649">
        <v>0</v>
      </c>
      <c r="V4649" t="str">
        <f>IF(OR(tickets_cleaned[[#This Row],[resolution_time_hours]]="", tickets_cleaned[[#This Row],[resolution_time_hours]]&lt;0),"",tickets_cleaned[[#This Row],[resolution_time_hours]])</f>
        <v/>
      </c>
    </row>
    <row r="4650" spans="1:22" ht="15" customHeight="1" x14ac:dyDescent="0.2">
      <c r="A4650">
        <v>4649</v>
      </c>
      <c r="B4650" t="s">
        <v>15078</v>
      </c>
      <c r="C4650" t="s">
        <v>15079</v>
      </c>
      <c r="D4650">
        <v>43</v>
      </c>
      <c r="E4650" t="s">
        <v>65</v>
      </c>
      <c r="F4650" t="s">
        <v>152</v>
      </c>
      <c r="G4650" s="1">
        <v>43903</v>
      </c>
      <c r="H4650" t="s">
        <v>20</v>
      </c>
      <c r="I4650" t="s">
        <v>72</v>
      </c>
      <c r="J4650" t="s">
        <v>15080</v>
      </c>
      <c r="K4650" t="s">
        <v>93</v>
      </c>
      <c r="M4650" t="s">
        <v>25</v>
      </c>
      <c r="N4650" t="s">
        <v>31</v>
      </c>
      <c r="P4650"/>
      <c r="S4650">
        <v>0</v>
      </c>
      <c r="T4650">
        <v>1</v>
      </c>
      <c r="U4650">
        <v>0</v>
      </c>
      <c r="V4650" t="str">
        <f>IF(OR(tickets_cleaned[[#This Row],[resolution_time_hours]]="", tickets_cleaned[[#This Row],[resolution_time_hours]]&lt;0),"",tickets_cleaned[[#This Row],[resolution_time_hours]])</f>
        <v/>
      </c>
    </row>
    <row r="4651" spans="1:22" ht="15" customHeight="1" x14ac:dyDescent="0.2">
      <c r="A4651">
        <v>4650</v>
      </c>
      <c r="B4651" t="s">
        <v>15081</v>
      </c>
      <c r="C4651" t="s">
        <v>15082</v>
      </c>
      <c r="D4651">
        <v>22</v>
      </c>
      <c r="E4651" t="s">
        <v>58</v>
      </c>
      <c r="F4651" t="s">
        <v>187</v>
      </c>
      <c r="G4651" s="1">
        <v>44155</v>
      </c>
      <c r="H4651" t="s">
        <v>22</v>
      </c>
      <c r="I4651" t="s">
        <v>20</v>
      </c>
      <c r="J4651" s="21" t="s">
        <v>15083</v>
      </c>
      <c r="K4651" t="s">
        <v>74</v>
      </c>
      <c r="L4651" t="s">
        <v>15084</v>
      </c>
      <c r="M4651" t="s">
        <v>28</v>
      </c>
      <c r="N4651" t="s">
        <v>31</v>
      </c>
      <c r="O4651" s="15">
        <v>45078.90934027778</v>
      </c>
      <c r="P4651" s="15">
        <v>45078.040590277778</v>
      </c>
      <c r="Q4651">
        <v>5</v>
      </c>
      <c r="S4651">
        <v>1</v>
      </c>
      <c r="T4651">
        <v>0</v>
      </c>
      <c r="U4651">
        <v>0</v>
      </c>
      <c r="V4651" t="str">
        <f>IF(OR(tickets_cleaned[[#This Row],[resolution_time_hours]]="", tickets_cleaned[[#This Row],[resolution_time_hours]]&lt;0),"",tickets_cleaned[[#This Row],[resolution_time_hours]])</f>
        <v/>
      </c>
    </row>
    <row r="4652" spans="1:22" ht="15" customHeight="1" x14ac:dyDescent="0.2">
      <c r="A4652">
        <v>4651</v>
      </c>
      <c r="B4652" t="s">
        <v>15085</v>
      </c>
      <c r="C4652" t="s">
        <v>15086</v>
      </c>
      <c r="D4652">
        <v>21</v>
      </c>
      <c r="E4652" t="s">
        <v>58</v>
      </c>
      <c r="F4652" t="s">
        <v>249</v>
      </c>
      <c r="G4652" s="1">
        <v>44462</v>
      </c>
      <c r="H4652" t="s">
        <v>22</v>
      </c>
      <c r="I4652" t="s">
        <v>176</v>
      </c>
      <c r="J4652" s="21" t="s">
        <v>15087</v>
      </c>
      <c r="K4652" t="s">
        <v>62</v>
      </c>
      <c r="M4652" t="s">
        <v>28</v>
      </c>
      <c r="N4652" t="s">
        <v>29</v>
      </c>
      <c r="O4652" s="15">
        <v>45078.744780092595</v>
      </c>
      <c r="P4652"/>
      <c r="S4652">
        <v>0</v>
      </c>
      <c r="T4652">
        <v>1</v>
      </c>
      <c r="U4652">
        <v>0</v>
      </c>
      <c r="V4652" t="str">
        <f>IF(OR(tickets_cleaned[[#This Row],[resolution_time_hours]]="", tickets_cleaned[[#This Row],[resolution_time_hours]]&lt;0),"",tickets_cleaned[[#This Row],[resolution_time_hours]])</f>
        <v/>
      </c>
    </row>
    <row r="4653" spans="1:22" ht="15" customHeight="1" x14ac:dyDescent="0.2">
      <c r="A4653">
        <v>4652</v>
      </c>
      <c r="B4653" t="s">
        <v>15088</v>
      </c>
      <c r="C4653" t="s">
        <v>15089</v>
      </c>
      <c r="D4653">
        <v>47</v>
      </c>
      <c r="E4653" t="s">
        <v>65</v>
      </c>
      <c r="F4653" t="s">
        <v>237</v>
      </c>
      <c r="G4653" s="1">
        <v>44266</v>
      </c>
      <c r="H4653" t="s">
        <v>21</v>
      </c>
      <c r="I4653" t="s">
        <v>203</v>
      </c>
      <c r="J4653" s="21" t="s">
        <v>15090</v>
      </c>
      <c r="K4653" t="s">
        <v>93</v>
      </c>
      <c r="M4653" t="s">
        <v>27</v>
      </c>
      <c r="N4653" t="s">
        <v>31</v>
      </c>
      <c r="P4653"/>
      <c r="S4653">
        <v>0</v>
      </c>
      <c r="T4653">
        <v>1</v>
      </c>
      <c r="U4653">
        <v>0</v>
      </c>
      <c r="V4653" t="str">
        <f>IF(OR(tickets_cleaned[[#This Row],[resolution_time_hours]]="", tickets_cleaned[[#This Row],[resolution_time_hours]]&lt;0),"",tickets_cleaned[[#This Row],[resolution_time_hours]])</f>
        <v/>
      </c>
    </row>
    <row r="4654" spans="1:22" ht="15" customHeight="1" x14ac:dyDescent="0.2">
      <c r="A4654">
        <v>4653</v>
      </c>
      <c r="B4654" t="s">
        <v>15091</v>
      </c>
      <c r="C4654" t="s">
        <v>15092</v>
      </c>
      <c r="D4654">
        <v>57</v>
      </c>
      <c r="E4654" t="s">
        <v>90</v>
      </c>
      <c r="F4654" t="s">
        <v>161</v>
      </c>
      <c r="G4654" s="1">
        <v>44293</v>
      </c>
      <c r="H4654" t="s">
        <v>24</v>
      </c>
      <c r="I4654" t="s">
        <v>168</v>
      </c>
      <c r="J4654" s="21" t="s">
        <v>15093</v>
      </c>
      <c r="K4654" t="s">
        <v>74</v>
      </c>
      <c r="L4654" t="s">
        <v>15094</v>
      </c>
      <c r="M4654" t="s">
        <v>26</v>
      </c>
      <c r="N4654" t="s">
        <v>29</v>
      </c>
      <c r="O4654" s="15">
        <v>45078.387175925927</v>
      </c>
      <c r="P4654" s="15">
        <v>45078.637870370374</v>
      </c>
      <c r="Q4654">
        <v>2</v>
      </c>
      <c r="R4654">
        <v>6</v>
      </c>
      <c r="S4654">
        <v>1</v>
      </c>
      <c r="T4654">
        <v>0</v>
      </c>
      <c r="U4654">
        <v>1</v>
      </c>
      <c r="V4654">
        <f>IF(OR(tickets_cleaned[[#This Row],[resolution_time_hours]]="", tickets_cleaned[[#This Row],[resolution_time_hours]]&lt;0),"",tickets_cleaned[[#This Row],[resolution_time_hours]])</f>
        <v>6</v>
      </c>
    </row>
    <row r="4655" spans="1:22" ht="15" customHeight="1" x14ac:dyDescent="0.2">
      <c r="A4655">
        <v>4654</v>
      </c>
      <c r="B4655" t="s">
        <v>15095</v>
      </c>
      <c r="C4655" t="s">
        <v>14594</v>
      </c>
      <c r="D4655">
        <v>41</v>
      </c>
      <c r="E4655" t="s">
        <v>65</v>
      </c>
      <c r="F4655" t="s">
        <v>119</v>
      </c>
      <c r="G4655" s="1">
        <v>44474</v>
      </c>
      <c r="H4655" t="s">
        <v>21</v>
      </c>
      <c r="I4655" t="s">
        <v>203</v>
      </c>
      <c r="J4655" s="21" t="s">
        <v>15096</v>
      </c>
      <c r="K4655" t="s">
        <v>93</v>
      </c>
      <c r="M4655" t="s">
        <v>26</v>
      </c>
      <c r="N4655" t="s">
        <v>31</v>
      </c>
      <c r="P4655"/>
      <c r="S4655">
        <v>0</v>
      </c>
      <c r="T4655">
        <v>1</v>
      </c>
      <c r="U4655">
        <v>0</v>
      </c>
      <c r="V4655" t="str">
        <f>IF(OR(tickets_cleaned[[#This Row],[resolution_time_hours]]="", tickets_cleaned[[#This Row],[resolution_time_hours]]&lt;0),"",tickets_cleaned[[#This Row],[resolution_time_hours]])</f>
        <v/>
      </c>
    </row>
    <row r="4656" spans="1:22" ht="15" customHeight="1" x14ac:dyDescent="0.2">
      <c r="A4656">
        <v>4655</v>
      </c>
      <c r="B4656" t="s">
        <v>15097</v>
      </c>
      <c r="C4656" t="s">
        <v>15098</v>
      </c>
      <c r="D4656">
        <v>33</v>
      </c>
      <c r="E4656" t="s">
        <v>90</v>
      </c>
      <c r="F4656" t="s">
        <v>105</v>
      </c>
      <c r="G4656" s="1">
        <v>43942</v>
      </c>
      <c r="H4656" t="s">
        <v>20</v>
      </c>
      <c r="I4656" t="s">
        <v>106</v>
      </c>
      <c r="J4656" s="21" t="s">
        <v>15099</v>
      </c>
      <c r="K4656" t="s">
        <v>93</v>
      </c>
      <c r="M4656" t="s">
        <v>25</v>
      </c>
      <c r="N4656" t="s">
        <v>31</v>
      </c>
      <c r="P4656"/>
      <c r="S4656">
        <v>0</v>
      </c>
      <c r="T4656">
        <v>1</v>
      </c>
      <c r="U4656">
        <v>0</v>
      </c>
      <c r="V4656" t="str">
        <f>IF(OR(tickets_cleaned[[#This Row],[resolution_time_hours]]="", tickets_cleaned[[#This Row],[resolution_time_hours]]&lt;0),"",tickets_cleaned[[#This Row],[resolution_time_hours]])</f>
        <v/>
      </c>
    </row>
    <row r="4657" spans="1:22" ht="15" customHeight="1" x14ac:dyDescent="0.2">
      <c r="A4657">
        <v>4656</v>
      </c>
      <c r="B4657" t="s">
        <v>15100</v>
      </c>
      <c r="C4657" t="s">
        <v>15101</v>
      </c>
      <c r="D4657">
        <v>48</v>
      </c>
      <c r="E4657" t="s">
        <v>58</v>
      </c>
      <c r="F4657" t="s">
        <v>249</v>
      </c>
      <c r="G4657" s="1">
        <v>44113</v>
      </c>
      <c r="H4657" t="s">
        <v>23</v>
      </c>
      <c r="I4657" t="s">
        <v>203</v>
      </c>
      <c r="J4657" s="21" t="s">
        <v>15102</v>
      </c>
      <c r="K4657" t="s">
        <v>74</v>
      </c>
      <c r="L4657" t="s">
        <v>15103</v>
      </c>
      <c r="M4657" t="s">
        <v>27</v>
      </c>
      <c r="N4657" t="s">
        <v>32</v>
      </c>
      <c r="O4657" s="15">
        <v>45078.017777777779</v>
      </c>
      <c r="P4657" s="15">
        <v>45078.277499999997</v>
      </c>
      <c r="Q4657">
        <v>3</v>
      </c>
      <c r="R4657">
        <v>6</v>
      </c>
      <c r="S4657">
        <v>1</v>
      </c>
      <c r="T4657">
        <v>0</v>
      </c>
      <c r="U4657">
        <v>0</v>
      </c>
      <c r="V4657">
        <f>IF(OR(tickets_cleaned[[#This Row],[resolution_time_hours]]="", tickets_cleaned[[#This Row],[resolution_time_hours]]&lt;0),"",tickets_cleaned[[#This Row],[resolution_time_hours]])</f>
        <v>6</v>
      </c>
    </row>
    <row r="4658" spans="1:22" ht="15" customHeight="1" x14ac:dyDescent="0.2">
      <c r="A4658">
        <v>4657</v>
      </c>
      <c r="B4658" t="s">
        <v>15104</v>
      </c>
      <c r="C4658" t="s">
        <v>15105</v>
      </c>
      <c r="D4658">
        <v>52</v>
      </c>
      <c r="E4658" t="s">
        <v>58</v>
      </c>
      <c r="F4658" t="s">
        <v>199</v>
      </c>
      <c r="G4658" s="1">
        <v>44217</v>
      </c>
      <c r="H4658" t="s">
        <v>21</v>
      </c>
      <c r="I4658" t="s">
        <v>168</v>
      </c>
      <c r="J4658" t="s">
        <v>15106</v>
      </c>
      <c r="K4658" t="s">
        <v>93</v>
      </c>
      <c r="M4658" t="s">
        <v>27</v>
      </c>
      <c r="N4658" t="s">
        <v>31</v>
      </c>
      <c r="P4658"/>
      <c r="S4658">
        <v>0</v>
      </c>
      <c r="T4658">
        <v>1</v>
      </c>
      <c r="U4658">
        <v>0</v>
      </c>
      <c r="V4658" t="str">
        <f>IF(OR(tickets_cleaned[[#This Row],[resolution_time_hours]]="", tickets_cleaned[[#This Row],[resolution_time_hours]]&lt;0),"",tickets_cleaned[[#This Row],[resolution_time_hours]])</f>
        <v/>
      </c>
    </row>
    <row r="4659" spans="1:22" ht="15" customHeight="1" x14ac:dyDescent="0.2">
      <c r="A4659">
        <v>4658</v>
      </c>
      <c r="B4659" t="s">
        <v>15107</v>
      </c>
      <c r="C4659" t="s">
        <v>15108</v>
      </c>
      <c r="D4659">
        <v>65</v>
      </c>
      <c r="E4659" t="s">
        <v>65</v>
      </c>
      <c r="F4659" t="s">
        <v>110</v>
      </c>
      <c r="G4659" s="1">
        <v>43856</v>
      </c>
      <c r="H4659" t="s">
        <v>20</v>
      </c>
      <c r="I4659" t="s">
        <v>140</v>
      </c>
      <c r="J4659" s="21" t="s">
        <v>15109</v>
      </c>
      <c r="K4659" t="s">
        <v>93</v>
      </c>
      <c r="M4659" t="s">
        <v>25</v>
      </c>
      <c r="N4659" t="s">
        <v>30</v>
      </c>
      <c r="P4659"/>
      <c r="S4659">
        <v>0</v>
      </c>
      <c r="T4659">
        <v>1</v>
      </c>
      <c r="U4659">
        <v>0</v>
      </c>
      <c r="V4659" t="str">
        <f>IF(OR(tickets_cleaned[[#This Row],[resolution_time_hours]]="", tickets_cleaned[[#This Row],[resolution_time_hours]]&lt;0),"",tickets_cleaned[[#This Row],[resolution_time_hours]])</f>
        <v/>
      </c>
    </row>
    <row r="4660" spans="1:22" ht="15" customHeight="1" x14ac:dyDescent="0.2">
      <c r="A4660">
        <v>4659</v>
      </c>
      <c r="B4660" t="s">
        <v>15110</v>
      </c>
      <c r="C4660" t="s">
        <v>15111</v>
      </c>
      <c r="D4660">
        <v>53</v>
      </c>
      <c r="E4660" t="s">
        <v>90</v>
      </c>
      <c r="F4660" t="s">
        <v>105</v>
      </c>
      <c r="G4660" s="1">
        <v>43840</v>
      </c>
      <c r="H4660" t="s">
        <v>22</v>
      </c>
      <c r="I4660" t="s">
        <v>126</v>
      </c>
      <c r="J4660" s="21" t="s">
        <v>15112</v>
      </c>
      <c r="K4660" t="s">
        <v>93</v>
      </c>
      <c r="M4660" t="s">
        <v>28</v>
      </c>
      <c r="N4660" t="s">
        <v>30</v>
      </c>
      <c r="P4660"/>
      <c r="S4660">
        <v>0</v>
      </c>
      <c r="T4660">
        <v>1</v>
      </c>
      <c r="U4660">
        <v>0</v>
      </c>
      <c r="V4660" t="str">
        <f>IF(OR(tickets_cleaned[[#This Row],[resolution_time_hours]]="", tickets_cleaned[[#This Row],[resolution_time_hours]]&lt;0),"",tickets_cleaned[[#This Row],[resolution_time_hours]])</f>
        <v/>
      </c>
    </row>
    <row r="4661" spans="1:22" ht="15" customHeight="1" x14ac:dyDescent="0.2">
      <c r="A4661">
        <v>4660</v>
      </c>
      <c r="B4661" t="s">
        <v>15113</v>
      </c>
      <c r="C4661" t="s">
        <v>15114</v>
      </c>
      <c r="D4661">
        <v>62</v>
      </c>
      <c r="E4661" t="s">
        <v>65</v>
      </c>
      <c r="F4661" t="s">
        <v>134</v>
      </c>
      <c r="G4661" s="1">
        <v>44268</v>
      </c>
      <c r="H4661" t="s">
        <v>20</v>
      </c>
      <c r="I4661" t="s">
        <v>203</v>
      </c>
      <c r="J4661" s="21" t="s">
        <v>15115</v>
      </c>
      <c r="K4661" t="s">
        <v>62</v>
      </c>
      <c r="M4661" t="s">
        <v>28</v>
      </c>
      <c r="N4661" t="s">
        <v>30</v>
      </c>
      <c r="O4661" s="15">
        <v>45078.359502314815</v>
      </c>
      <c r="P4661"/>
      <c r="S4661">
        <v>0</v>
      </c>
      <c r="T4661">
        <v>1</v>
      </c>
      <c r="U4661">
        <v>0</v>
      </c>
      <c r="V4661" t="str">
        <f>IF(OR(tickets_cleaned[[#This Row],[resolution_time_hours]]="", tickets_cleaned[[#This Row],[resolution_time_hours]]&lt;0),"",tickets_cleaned[[#This Row],[resolution_time_hours]])</f>
        <v/>
      </c>
    </row>
    <row r="4662" spans="1:22" ht="15" customHeight="1" x14ac:dyDescent="0.2">
      <c r="A4662">
        <v>4661</v>
      </c>
      <c r="B4662" t="s">
        <v>15116</v>
      </c>
      <c r="C4662" t="s">
        <v>15117</v>
      </c>
      <c r="D4662">
        <v>37</v>
      </c>
      <c r="E4662" t="s">
        <v>65</v>
      </c>
      <c r="F4662" t="s">
        <v>408</v>
      </c>
      <c r="G4662" s="1">
        <v>44139</v>
      </c>
      <c r="H4662" t="s">
        <v>21</v>
      </c>
      <c r="I4662" t="s">
        <v>203</v>
      </c>
      <c r="J4662" s="21" t="s">
        <v>15118</v>
      </c>
      <c r="K4662" t="s">
        <v>62</v>
      </c>
      <c r="M4662" t="s">
        <v>26</v>
      </c>
      <c r="N4662" t="s">
        <v>31</v>
      </c>
      <c r="O4662" s="15">
        <v>45078.70952546296</v>
      </c>
      <c r="P4662"/>
      <c r="S4662">
        <v>0</v>
      </c>
      <c r="T4662">
        <v>1</v>
      </c>
      <c r="U4662">
        <v>0</v>
      </c>
      <c r="V4662" t="str">
        <f>IF(OR(tickets_cleaned[[#This Row],[resolution_time_hours]]="", tickets_cleaned[[#This Row],[resolution_time_hours]]&lt;0),"",tickets_cleaned[[#This Row],[resolution_time_hours]])</f>
        <v/>
      </c>
    </row>
    <row r="4663" spans="1:22" ht="15" customHeight="1" x14ac:dyDescent="0.2">
      <c r="A4663">
        <v>4662</v>
      </c>
      <c r="B4663" t="s">
        <v>15119</v>
      </c>
      <c r="C4663" t="s">
        <v>15120</v>
      </c>
      <c r="D4663">
        <v>57</v>
      </c>
      <c r="E4663" t="s">
        <v>90</v>
      </c>
      <c r="F4663" t="s">
        <v>110</v>
      </c>
      <c r="G4663" s="1">
        <v>44379</v>
      </c>
      <c r="H4663" t="s">
        <v>21</v>
      </c>
      <c r="I4663" t="s">
        <v>91</v>
      </c>
      <c r="J4663" t="s">
        <v>15121</v>
      </c>
      <c r="K4663" t="s">
        <v>93</v>
      </c>
      <c r="M4663" t="s">
        <v>26</v>
      </c>
      <c r="N4663" t="s">
        <v>32</v>
      </c>
      <c r="P4663"/>
      <c r="S4663">
        <v>0</v>
      </c>
      <c r="T4663">
        <v>1</v>
      </c>
      <c r="U4663">
        <v>0</v>
      </c>
      <c r="V4663" t="str">
        <f>IF(OR(tickets_cleaned[[#This Row],[resolution_time_hours]]="", tickets_cleaned[[#This Row],[resolution_time_hours]]&lt;0),"",tickets_cleaned[[#This Row],[resolution_time_hours]])</f>
        <v/>
      </c>
    </row>
    <row r="4664" spans="1:22" ht="15" customHeight="1" x14ac:dyDescent="0.2">
      <c r="A4664">
        <v>4663</v>
      </c>
      <c r="B4664" t="s">
        <v>15122</v>
      </c>
      <c r="C4664" t="s">
        <v>15123</v>
      </c>
      <c r="D4664">
        <v>60</v>
      </c>
      <c r="E4664" t="s">
        <v>65</v>
      </c>
      <c r="F4664" t="s">
        <v>161</v>
      </c>
      <c r="G4664" s="1">
        <v>44156</v>
      </c>
      <c r="H4664" t="s">
        <v>24</v>
      </c>
      <c r="I4664" t="s">
        <v>168</v>
      </c>
      <c r="J4664" s="21" t="s">
        <v>15124</v>
      </c>
      <c r="K4664" t="s">
        <v>93</v>
      </c>
      <c r="M4664" t="s">
        <v>26</v>
      </c>
      <c r="N4664" t="s">
        <v>31</v>
      </c>
      <c r="P4664"/>
      <c r="S4664">
        <v>0</v>
      </c>
      <c r="T4664">
        <v>1</v>
      </c>
      <c r="U4664">
        <v>0</v>
      </c>
      <c r="V4664" t="str">
        <f>IF(OR(tickets_cleaned[[#This Row],[resolution_time_hours]]="", tickets_cleaned[[#This Row],[resolution_time_hours]]&lt;0),"",tickets_cleaned[[#This Row],[resolution_time_hours]])</f>
        <v/>
      </c>
    </row>
    <row r="4665" spans="1:22" ht="15" customHeight="1" x14ac:dyDescent="0.2">
      <c r="A4665">
        <v>4664</v>
      </c>
      <c r="B4665" t="s">
        <v>15125</v>
      </c>
      <c r="C4665" t="s">
        <v>15126</v>
      </c>
      <c r="D4665">
        <v>37</v>
      </c>
      <c r="E4665" t="s">
        <v>58</v>
      </c>
      <c r="F4665" t="s">
        <v>139</v>
      </c>
      <c r="G4665" s="1">
        <v>44531</v>
      </c>
      <c r="H4665" t="s">
        <v>24</v>
      </c>
      <c r="I4665" t="s">
        <v>72</v>
      </c>
      <c r="J4665" s="21" t="s">
        <v>15127</v>
      </c>
      <c r="K4665" t="s">
        <v>74</v>
      </c>
      <c r="L4665" t="s">
        <v>15128</v>
      </c>
      <c r="M4665" t="s">
        <v>25</v>
      </c>
      <c r="N4665" t="s">
        <v>31</v>
      </c>
      <c r="O4665" s="15">
        <v>45078.111666666664</v>
      </c>
      <c r="P4665" s="15">
        <v>45078.469305555554</v>
      </c>
      <c r="Q4665">
        <v>5</v>
      </c>
      <c r="R4665">
        <v>8</v>
      </c>
      <c r="S4665">
        <v>1</v>
      </c>
      <c r="T4665">
        <v>0</v>
      </c>
      <c r="U4665">
        <v>0</v>
      </c>
      <c r="V4665">
        <f>IF(OR(tickets_cleaned[[#This Row],[resolution_time_hours]]="", tickets_cleaned[[#This Row],[resolution_time_hours]]&lt;0),"",tickets_cleaned[[#This Row],[resolution_time_hours]])</f>
        <v>8</v>
      </c>
    </row>
    <row r="4666" spans="1:22" ht="15" customHeight="1" x14ac:dyDescent="0.2">
      <c r="A4666">
        <v>4665</v>
      </c>
      <c r="B4666" t="s">
        <v>3627</v>
      </c>
      <c r="C4666" t="s">
        <v>15129</v>
      </c>
      <c r="D4666">
        <v>66</v>
      </c>
      <c r="E4666" t="s">
        <v>58</v>
      </c>
      <c r="F4666" t="s">
        <v>275</v>
      </c>
      <c r="G4666" s="1">
        <v>43964</v>
      </c>
      <c r="H4666" t="s">
        <v>20</v>
      </c>
      <c r="I4666" t="s">
        <v>85</v>
      </c>
      <c r="J4666" s="21" t="s">
        <v>15130</v>
      </c>
      <c r="K4666" t="s">
        <v>74</v>
      </c>
      <c r="L4666" t="s">
        <v>15131</v>
      </c>
      <c r="M4666" t="s">
        <v>28</v>
      </c>
      <c r="N4666" t="s">
        <v>32</v>
      </c>
      <c r="O4666" s="15">
        <v>45078.231134259258</v>
      </c>
      <c r="P4666" s="15">
        <v>45078.265162037038</v>
      </c>
      <c r="Q4666">
        <v>1</v>
      </c>
      <c r="R4666">
        <v>0</v>
      </c>
      <c r="S4666">
        <v>1</v>
      </c>
      <c r="T4666">
        <v>0</v>
      </c>
      <c r="U4666">
        <v>1</v>
      </c>
      <c r="V4666">
        <f>IF(OR(tickets_cleaned[[#This Row],[resolution_time_hours]]="", tickets_cleaned[[#This Row],[resolution_time_hours]]&lt;0),"",tickets_cleaned[[#This Row],[resolution_time_hours]])</f>
        <v>0</v>
      </c>
    </row>
    <row r="4667" spans="1:22" ht="15" customHeight="1" x14ac:dyDescent="0.2">
      <c r="A4667">
        <v>4666</v>
      </c>
      <c r="B4667" t="s">
        <v>6380</v>
      </c>
      <c r="C4667" t="s">
        <v>15132</v>
      </c>
      <c r="D4667">
        <v>27</v>
      </c>
      <c r="E4667" t="s">
        <v>90</v>
      </c>
      <c r="F4667" t="s">
        <v>311</v>
      </c>
      <c r="G4667" s="1">
        <v>44534</v>
      </c>
      <c r="H4667" t="s">
        <v>24</v>
      </c>
      <c r="I4667" t="s">
        <v>120</v>
      </c>
      <c r="J4667" s="21" t="s">
        <v>15133</v>
      </c>
      <c r="K4667" t="s">
        <v>74</v>
      </c>
      <c r="L4667" t="s">
        <v>15134</v>
      </c>
      <c r="M4667" t="s">
        <v>26</v>
      </c>
      <c r="N4667" t="s">
        <v>32</v>
      </c>
      <c r="O4667" s="15">
        <v>45078.047824074078</v>
      </c>
      <c r="P4667" s="15">
        <v>45078.980462962965</v>
      </c>
      <c r="Q4667">
        <v>5</v>
      </c>
      <c r="R4667">
        <v>22</v>
      </c>
      <c r="S4667">
        <v>1</v>
      </c>
      <c r="T4667">
        <v>0</v>
      </c>
      <c r="U4667">
        <v>0</v>
      </c>
      <c r="V4667">
        <f>IF(OR(tickets_cleaned[[#This Row],[resolution_time_hours]]="", tickets_cleaned[[#This Row],[resolution_time_hours]]&lt;0),"",tickets_cleaned[[#This Row],[resolution_time_hours]])</f>
        <v>22</v>
      </c>
    </row>
    <row r="4668" spans="1:22" ht="15" customHeight="1" x14ac:dyDescent="0.2">
      <c r="A4668">
        <v>4667</v>
      </c>
      <c r="B4668" t="s">
        <v>15135</v>
      </c>
      <c r="C4668" t="s">
        <v>15136</v>
      </c>
      <c r="D4668">
        <v>35</v>
      </c>
      <c r="E4668" t="s">
        <v>58</v>
      </c>
      <c r="F4668" t="s">
        <v>364</v>
      </c>
      <c r="G4668" s="1">
        <v>43850</v>
      </c>
      <c r="H4668" t="s">
        <v>24</v>
      </c>
      <c r="I4668" t="s">
        <v>72</v>
      </c>
      <c r="J4668" s="21" t="s">
        <v>15137</v>
      </c>
      <c r="K4668" t="s">
        <v>62</v>
      </c>
      <c r="M4668" t="s">
        <v>27</v>
      </c>
      <c r="N4668" t="s">
        <v>29</v>
      </c>
      <c r="O4668" s="15">
        <v>45078.624224537038</v>
      </c>
      <c r="P4668"/>
      <c r="S4668">
        <v>0</v>
      </c>
      <c r="T4668">
        <v>1</v>
      </c>
      <c r="U4668">
        <v>0</v>
      </c>
      <c r="V4668" t="str">
        <f>IF(OR(tickets_cleaned[[#This Row],[resolution_time_hours]]="", tickets_cleaned[[#This Row],[resolution_time_hours]]&lt;0),"",tickets_cleaned[[#This Row],[resolution_time_hours]])</f>
        <v/>
      </c>
    </row>
    <row r="4669" spans="1:22" ht="15" customHeight="1" x14ac:dyDescent="0.2">
      <c r="A4669">
        <v>4668</v>
      </c>
      <c r="B4669" t="s">
        <v>15138</v>
      </c>
      <c r="C4669" t="s">
        <v>15139</v>
      </c>
      <c r="D4669">
        <v>24</v>
      </c>
      <c r="E4669" t="s">
        <v>90</v>
      </c>
      <c r="F4669" t="s">
        <v>311</v>
      </c>
      <c r="G4669" s="1">
        <v>44058</v>
      </c>
      <c r="H4669" t="s">
        <v>21</v>
      </c>
      <c r="I4669" t="s">
        <v>126</v>
      </c>
      <c r="J4669" s="21" t="s">
        <v>15140</v>
      </c>
      <c r="K4669" t="s">
        <v>62</v>
      </c>
      <c r="M4669" t="s">
        <v>25</v>
      </c>
      <c r="N4669" t="s">
        <v>31</v>
      </c>
      <c r="O4669" s="15">
        <v>45078.205497685187</v>
      </c>
      <c r="P4669"/>
      <c r="S4669">
        <v>0</v>
      </c>
      <c r="T4669">
        <v>1</v>
      </c>
      <c r="U4669">
        <v>0</v>
      </c>
      <c r="V4669" t="str">
        <f>IF(OR(tickets_cleaned[[#This Row],[resolution_time_hours]]="", tickets_cleaned[[#This Row],[resolution_time_hours]]&lt;0),"",tickets_cleaned[[#This Row],[resolution_time_hours]])</f>
        <v/>
      </c>
    </row>
    <row r="4670" spans="1:22" ht="15" customHeight="1" x14ac:dyDescent="0.2">
      <c r="A4670">
        <v>4669</v>
      </c>
      <c r="B4670" t="s">
        <v>15141</v>
      </c>
      <c r="C4670" t="s">
        <v>15142</v>
      </c>
      <c r="D4670">
        <v>67</v>
      </c>
      <c r="E4670" t="s">
        <v>90</v>
      </c>
      <c r="F4670" t="s">
        <v>311</v>
      </c>
      <c r="G4670" s="1">
        <v>44242</v>
      </c>
      <c r="H4670" t="s">
        <v>21</v>
      </c>
      <c r="I4670" t="s">
        <v>203</v>
      </c>
      <c r="J4670" s="21" t="s">
        <v>15143</v>
      </c>
      <c r="K4670" t="s">
        <v>93</v>
      </c>
      <c r="M4670" t="s">
        <v>26</v>
      </c>
      <c r="N4670" t="s">
        <v>29</v>
      </c>
      <c r="P4670"/>
      <c r="S4670">
        <v>0</v>
      </c>
      <c r="T4670">
        <v>1</v>
      </c>
      <c r="U4670">
        <v>0</v>
      </c>
      <c r="V4670" t="str">
        <f>IF(OR(tickets_cleaned[[#This Row],[resolution_time_hours]]="", tickets_cleaned[[#This Row],[resolution_time_hours]]&lt;0),"",tickets_cleaned[[#This Row],[resolution_time_hours]])</f>
        <v/>
      </c>
    </row>
    <row r="4671" spans="1:22" ht="15" customHeight="1" x14ac:dyDescent="0.2">
      <c r="A4671">
        <v>4670</v>
      </c>
      <c r="B4671" t="s">
        <v>15144</v>
      </c>
      <c r="C4671" t="s">
        <v>15145</v>
      </c>
      <c r="D4671">
        <v>48</v>
      </c>
      <c r="E4671" t="s">
        <v>90</v>
      </c>
      <c r="F4671" t="s">
        <v>680</v>
      </c>
      <c r="G4671" s="1">
        <v>44202</v>
      </c>
      <c r="H4671" t="s">
        <v>24</v>
      </c>
      <c r="I4671" t="s">
        <v>22</v>
      </c>
      <c r="J4671" s="21" t="s">
        <v>15146</v>
      </c>
      <c r="K4671" t="s">
        <v>74</v>
      </c>
      <c r="L4671" t="s">
        <v>15147</v>
      </c>
      <c r="M4671" t="s">
        <v>25</v>
      </c>
      <c r="N4671" t="s">
        <v>30</v>
      </c>
      <c r="O4671" s="15">
        <v>45078.528449074074</v>
      </c>
      <c r="P4671" s="15">
        <v>45078.664560185185</v>
      </c>
      <c r="Q4671">
        <v>4</v>
      </c>
      <c r="R4671">
        <v>3</v>
      </c>
      <c r="S4671">
        <v>1</v>
      </c>
      <c r="T4671">
        <v>0</v>
      </c>
      <c r="U4671">
        <v>0</v>
      </c>
      <c r="V4671">
        <f>IF(OR(tickets_cleaned[[#This Row],[resolution_time_hours]]="", tickets_cleaned[[#This Row],[resolution_time_hours]]&lt;0),"",tickets_cleaned[[#This Row],[resolution_time_hours]])</f>
        <v>3</v>
      </c>
    </row>
    <row r="4672" spans="1:22" ht="15" customHeight="1" x14ac:dyDescent="0.2">
      <c r="A4672">
        <v>4671</v>
      </c>
      <c r="B4672" t="s">
        <v>15148</v>
      </c>
      <c r="C4672" t="s">
        <v>15149</v>
      </c>
      <c r="D4672">
        <v>20</v>
      </c>
      <c r="E4672" t="s">
        <v>58</v>
      </c>
      <c r="F4672" t="s">
        <v>342</v>
      </c>
      <c r="G4672" s="1">
        <v>43995</v>
      </c>
      <c r="H4672" t="s">
        <v>21</v>
      </c>
      <c r="I4672" t="s">
        <v>126</v>
      </c>
      <c r="J4672" s="21" t="s">
        <v>15150</v>
      </c>
      <c r="K4672" t="s">
        <v>93</v>
      </c>
      <c r="M4672" t="s">
        <v>28</v>
      </c>
      <c r="N4672" t="s">
        <v>31</v>
      </c>
      <c r="P4672"/>
      <c r="S4672">
        <v>0</v>
      </c>
      <c r="T4672">
        <v>1</v>
      </c>
      <c r="U4672">
        <v>0</v>
      </c>
      <c r="V4672" t="str">
        <f>IF(OR(tickets_cleaned[[#This Row],[resolution_time_hours]]="", tickets_cleaned[[#This Row],[resolution_time_hours]]&lt;0),"",tickets_cleaned[[#This Row],[resolution_time_hours]])</f>
        <v/>
      </c>
    </row>
    <row r="4673" spans="1:22" ht="15" customHeight="1" x14ac:dyDescent="0.2">
      <c r="A4673">
        <v>4672</v>
      </c>
      <c r="B4673" t="s">
        <v>15151</v>
      </c>
      <c r="C4673" t="s">
        <v>15152</v>
      </c>
      <c r="D4673">
        <v>53</v>
      </c>
      <c r="E4673" t="s">
        <v>58</v>
      </c>
      <c r="F4673" t="s">
        <v>71</v>
      </c>
      <c r="G4673" s="1">
        <v>43972</v>
      </c>
      <c r="H4673" t="s">
        <v>20</v>
      </c>
      <c r="I4673" t="s">
        <v>168</v>
      </c>
      <c r="J4673" s="21" t="s">
        <v>15153</v>
      </c>
      <c r="K4673" t="s">
        <v>93</v>
      </c>
      <c r="M4673" t="s">
        <v>25</v>
      </c>
      <c r="N4673" t="s">
        <v>31</v>
      </c>
      <c r="P4673"/>
      <c r="S4673">
        <v>0</v>
      </c>
      <c r="T4673">
        <v>1</v>
      </c>
      <c r="U4673">
        <v>0</v>
      </c>
      <c r="V4673" t="str">
        <f>IF(OR(tickets_cleaned[[#This Row],[resolution_time_hours]]="", tickets_cleaned[[#This Row],[resolution_time_hours]]&lt;0),"",tickets_cleaned[[#This Row],[resolution_time_hours]])</f>
        <v/>
      </c>
    </row>
    <row r="4674" spans="1:22" ht="15" customHeight="1" x14ac:dyDescent="0.2">
      <c r="A4674">
        <v>4673</v>
      </c>
      <c r="B4674" t="s">
        <v>15154</v>
      </c>
      <c r="C4674" t="s">
        <v>15155</v>
      </c>
      <c r="D4674">
        <v>53</v>
      </c>
      <c r="E4674" t="s">
        <v>65</v>
      </c>
      <c r="F4674" t="s">
        <v>100</v>
      </c>
      <c r="G4674" s="1">
        <v>44068</v>
      </c>
      <c r="H4674" t="s">
        <v>21</v>
      </c>
      <c r="I4674" t="s">
        <v>101</v>
      </c>
      <c r="J4674" s="21" t="s">
        <v>15156</v>
      </c>
      <c r="K4674" t="s">
        <v>62</v>
      </c>
      <c r="M4674" t="s">
        <v>27</v>
      </c>
      <c r="N4674" t="s">
        <v>32</v>
      </c>
      <c r="O4674" s="15">
        <v>45078.408356481479</v>
      </c>
      <c r="P4674"/>
      <c r="S4674">
        <v>0</v>
      </c>
      <c r="T4674">
        <v>1</v>
      </c>
      <c r="U4674">
        <v>0</v>
      </c>
      <c r="V4674" t="str">
        <f>IF(OR(tickets_cleaned[[#This Row],[resolution_time_hours]]="", tickets_cleaned[[#This Row],[resolution_time_hours]]&lt;0),"",tickets_cleaned[[#This Row],[resolution_time_hours]])</f>
        <v/>
      </c>
    </row>
    <row r="4675" spans="1:22" ht="15" customHeight="1" x14ac:dyDescent="0.2">
      <c r="A4675">
        <v>4674</v>
      </c>
      <c r="B4675" t="s">
        <v>15157</v>
      </c>
      <c r="C4675" t="s">
        <v>15158</v>
      </c>
      <c r="D4675">
        <v>28</v>
      </c>
      <c r="E4675" t="s">
        <v>65</v>
      </c>
      <c r="F4675" t="s">
        <v>59</v>
      </c>
      <c r="G4675" s="1">
        <v>44046</v>
      </c>
      <c r="H4675" t="s">
        <v>22</v>
      </c>
      <c r="I4675" t="s">
        <v>203</v>
      </c>
      <c r="J4675" s="21" t="s">
        <v>15159</v>
      </c>
      <c r="K4675" t="s">
        <v>93</v>
      </c>
      <c r="M4675" t="s">
        <v>27</v>
      </c>
      <c r="N4675" t="s">
        <v>29</v>
      </c>
      <c r="P4675"/>
      <c r="S4675">
        <v>0</v>
      </c>
      <c r="T4675">
        <v>1</v>
      </c>
      <c r="U4675">
        <v>0</v>
      </c>
      <c r="V4675" t="str">
        <f>IF(OR(tickets_cleaned[[#This Row],[resolution_time_hours]]="", tickets_cleaned[[#This Row],[resolution_time_hours]]&lt;0),"",tickets_cleaned[[#This Row],[resolution_time_hours]])</f>
        <v/>
      </c>
    </row>
    <row r="4676" spans="1:22" ht="15" customHeight="1" x14ac:dyDescent="0.2">
      <c r="A4676">
        <v>4675</v>
      </c>
      <c r="B4676" t="s">
        <v>15160</v>
      </c>
      <c r="C4676" t="s">
        <v>15161</v>
      </c>
      <c r="D4676">
        <v>59</v>
      </c>
      <c r="E4676" t="s">
        <v>90</v>
      </c>
      <c r="F4676" t="s">
        <v>175</v>
      </c>
      <c r="G4676" s="1">
        <v>44406</v>
      </c>
      <c r="H4676" t="s">
        <v>23</v>
      </c>
      <c r="I4676" t="s">
        <v>140</v>
      </c>
      <c r="J4676" s="21" t="s">
        <v>15162</v>
      </c>
      <c r="K4676" t="s">
        <v>74</v>
      </c>
      <c r="L4676" t="s">
        <v>15163</v>
      </c>
      <c r="M4676" t="s">
        <v>27</v>
      </c>
      <c r="N4676" t="s">
        <v>32</v>
      </c>
      <c r="O4676" s="15">
        <v>45078.246574074074</v>
      </c>
      <c r="P4676" s="15">
        <v>45078.594490740739</v>
      </c>
      <c r="Q4676">
        <v>2</v>
      </c>
      <c r="R4676">
        <v>8</v>
      </c>
      <c r="S4676">
        <v>1</v>
      </c>
      <c r="T4676">
        <v>0</v>
      </c>
      <c r="U4676">
        <v>1</v>
      </c>
      <c r="V4676">
        <f>IF(OR(tickets_cleaned[[#This Row],[resolution_time_hours]]="", tickets_cleaned[[#This Row],[resolution_time_hours]]&lt;0),"",tickets_cleaned[[#This Row],[resolution_time_hours]])</f>
        <v>8</v>
      </c>
    </row>
    <row r="4677" spans="1:22" ht="15" customHeight="1" x14ac:dyDescent="0.2">
      <c r="A4677">
        <v>4676</v>
      </c>
      <c r="B4677" t="s">
        <v>15164</v>
      </c>
      <c r="C4677" t="s">
        <v>15165</v>
      </c>
      <c r="D4677">
        <v>70</v>
      </c>
      <c r="E4677" t="s">
        <v>65</v>
      </c>
      <c r="F4677" t="s">
        <v>237</v>
      </c>
      <c r="G4677" s="1">
        <v>44052</v>
      </c>
      <c r="H4677" t="s">
        <v>22</v>
      </c>
      <c r="I4677" t="s">
        <v>120</v>
      </c>
      <c r="J4677" t="s">
        <v>15166</v>
      </c>
      <c r="K4677" t="s">
        <v>74</v>
      </c>
      <c r="L4677" t="s">
        <v>15167</v>
      </c>
      <c r="M4677" t="s">
        <v>25</v>
      </c>
      <c r="N4677" t="s">
        <v>30</v>
      </c>
      <c r="O4677" s="15">
        <v>45078.774375000001</v>
      </c>
      <c r="P4677" s="15">
        <v>45078.372291666667</v>
      </c>
      <c r="Q4677">
        <v>4</v>
      </c>
      <c r="S4677">
        <v>1</v>
      </c>
      <c r="T4677">
        <v>0</v>
      </c>
      <c r="U4677">
        <v>0</v>
      </c>
      <c r="V4677" t="str">
        <f>IF(OR(tickets_cleaned[[#This Row],[resolution_time_hours]]="", tickets_cleaned[[#This Row],[resolution_time_hours]]&lt;0),"",tickets_cleaned[[#This Row],[resolution_time_hours]])</f>
        <v/>
      </c>
    </row>
    <row r="4678" spans="1:22" ht="15" customHeight="1" x14ac:dyDescent="0.2">
      <c r="A4678">
        <v>4677</v>
      </c>
      <c r="B4678" t="s">
        <v>15168</v>
      </c>
      <c r="C4678" t="s">
        <v>15169</v>
      </c>
      <c r="D4678">
        <v>66</v>
      </c>
      <c r="E4678" t="s">
        <v>65</v>
      </c>
      <c r="F4678" t="s">
        <v>114</v>
      </c>
      <c r="G4678" s="1">
        <v>44335</v>
      </c>
      <c r="H4678" t="s">
        <v>22</v>
      </c>
      <c r="I4678" t="s">
        <v>106</v>
      </c>
      <c r="J4678" s="21" t="s">
        <v>15170</v>
      </c>
      <c r="K4678" t="s">
        <v>74</v>
      </c>
      <c r="L4678" t="s">
        <v>15171</v>
      </c>
      <c r="M4678" t="s">
        <v>27</v>
      </c>
      <c r="N4678" t="s">
        <v>29</v>
      </c>
      <c r="O4678" s="15">
        <v>45078.859097222223</v>
      </c>
      <c r="P4678" s="15">
        <v>45078.66951388889</v>
      </c>
      <c r="Q4678">
        <v>5</v>
      </c>
      <c r="S4678">
        <v>1</v>
      </c>
      <c r="T4678">
        <v>0</v>
      </c>
      <c r="U4678">
        <v>0</v>
      </c>
      <c r="V4678" t="str">
        <f>IF(OR(tickets_cleaned[[#This Row],[resolution_time_hours]]="", tickets_cleaned[[#This Row],[resolution_time_hours]]&lt;0),"",tickets_cleaned[[#This Row],[resolution_time_hours]])</f>
        <v/>
      </c>
    </row>
    <row r="4679" spans="1:22" ht="15" customHeight="1" x14ac:dyDescent="0.2">
      <c r="A4679">
        <v>4678</v>
      </c>
      <c r="B4679" t="s">
        <v>15172</v>
      </c>
      <c r="C4679" t="s">
        <v>15173</v>
      </c>
      <c r="D4679">
        <v>58</v>
      </c>
      <c r="E4679" t="s">
        <v>90</v>
      </c>
      <c r="F4679" t="s">
        <v>481</v>
      </c>
      <c r="G4679" s="1">
        <v>44457</v>
      </c>
      <c r="H4679" t="s">
        <v>20</v>
      </c>
      <c r="I4679" t="s">
        <v>60</v>
      </c>
      <c r="J4679" s="21" t="s">
        <v>15174</v>
      </c>
      <c r="K4679" t="s">
        <v>93</v>
      </c>
      <c r="M4679" t="s">
        <v>26</v>
      </c>
      <c r="N4679" t="s">
        <v>32</v>
      </c>
      <c r="P4679"/>
      <c r="S4679">
        <v>0</v>
      </c>
      <c r="T4679">
        <v>1</v>
      </c>
      <c r="U4679">
        <v>0</v>
      </c>
      <c r="V4679" t="str">
        <f>IF(OR(tickets_cleaned[[#This Row],[resolution_time_hours]]="", tickets_cleaned[[#This Row],[resolution_time_hours]]&lt;0),"",tickets_cleaned[[#This Row],[resolution_time_hours]])</f>
        <v/>
      </c>
    </row>
    <row r="4680" spans="1:22" ht="15" customHeight="1" x14ac:dyDescent="0.2">
      <c r="A4680">
        <v>4679</v>
      </c>
      <c r="B4680" t="s">
        <v>15175</v>
      </c>
      <c r="C4680" t="s">
        <v>15176</v>
      </c>
      <c r="D4680">
        <v>20</v>
      </c>
      <c r="E4680" t="s">
        <v>58</v>
      </c>
      <c r="F4680" t="s">
        <v>306</v>
      </c>
      <c r="G4680" s="1">
        <v>44374</v>
      </c>
      <c r="H4680" t="s">
        <v>20</v>
      </c>
      <c r="I4680" t="s">
        <v>106</v>
      </c>
      <c r="J4680" t="s">
        <v>15177</v>
      </c>
      <c r="K4680" t="s">
        <v>93</v>
      </c>
      <c r="M4680" t="s">
        <v>25</v>
      </c>
      <c r="N4680" t="s">
        <v>29</v>
      </c>
      <c r="P4680"/>
      <c r="S4680">
        <v>0</v>
      </c>
      <c r="T4680">
        <v>1</v>
      </c>
      <c r="U4680">
        <v>0</v>
      </c>
      <c r="V4680" t="str">
        <f>IF(OR(tickets_cleaned[[#This Row],[resolution_time_hours]]="", tickets_cleaned[[#This Row],[resolution_time_hours]]&lt;0),"",tickets_cleaned[[#This Row],[resolution_time_hours]])</f>
        <v/>
      </c>
    </row>
    <row r="4681" spans="1:22" ht="15" customHeight="1" x14ac:dyDescent="0.2">
      <c r="A4681">
        <v>4680</v>
      </c>
      <c r="B4681" t="s">
        <v>15178</v>
      </c>
      <c r="C4681" t="s">
        <v>15179</v>
      </c>
      <c r="D4681">
        <v>52</v>
      </c>
      <c r="E4681" t="s">
        <v>65</v>
      </c>
      <c r="F4681" t="s">
        <v>481</v>
      </c>
      <c r="G4681" s="1">
        <v>44470</v>
      </c>
      <c r="H4681" t="s">
        <v>20</v>
      </c>
      <c r="I4681" t="s">
        <v>176</v>
      </c>
      <c r="J4681" s="21" t="s">
        <v>15180</v>
      </c>
      <c r="K4681" t="s">
        <v>62</v>
      </c>
      <c r="M4681" t="s">
        <v>26</v>
      </c>
      <c r="N4681" t="s">
        <v>29</v>
      </c>
      <c r="O4681" s="15">
        <v>45078.458449074074</v>
      </c>
      <c r="P4681"/>
      <c r="S4681">
        <v>0</v>
      </c>
      <c r="T4681">
        <v>1</v>
      </c>
      <c r="U4681">
        <v>0</v>
      </c>
      <c r="V4681" t="str">
        <f>IF(OR(tickets_cleaned[[#This Row],[resolution_time_hours]]="", tickets_cleaned[[#This Row],[resolution_time_hours]]&lt;0),"",tickets_cleaned[[#This Row],[resolution_time_hours]])</f>
        <v/>
      </c>
    </row>
    <row r="4682" spans="1:22" ht="15" customHeight="1" x14ac:dyDescent="0.2">
      <c r="A4682">
        <v>4681</v>
      </c>
      <c r="B4682" t="s">
        <v>15181</v>
      </c>
      <c r="C4682" t="s">
        <v>15182</v>
      </c>
      <c r="D4682">
        <v>58</v>
      </c>
      <c r="E4682" t="s">
        <v>90</v>
      </c>
      <c r="F4682" t="s">
        <v>680</v>
      </c>
      <c r="G4682" s="1">
        <v>44554</v>
      </c>
      <c r="H4682" t="s">
        <v>22</v>
      </c>
      <c r="I4682" t="s">
        <v>85</v>
      </c>
      <c r="J4682" s="21" t="s">
        <v>15183</v>
      </c>
      <c r="K4682" t="s">
        <v>62</v>
      </c>
      <c r="M4682" t="s">
        <v>26</v>
      </c>
      <c r="N4682" t="s">
        <v>32</v>
      </c>
      <c r="O4682" s="15">
        <v>45078.627905092595</v>
      </c>
      <c r="P4682"/>
      <c r="S4682">
        <v>0</v>
      </c>
      <c r="T4682">
        <v>1</v>
      </c>
      <c r="U4682">
        <v>0</v>
      </c>
      <c r="V4682" t="str">
        <f>IF(OR(tickets_cleaned[[#This Row],[resolution_time_hours]]="", tickets_cleaned[[#This Row],[resolution_time_hours]]&lt;0),"",tickets_cleaned[[#This Row],[resolution_time_hours]])</f>
        <v/>
      </c>
    </row>
    <row r="4683" spans="1:22" ht="15" customHeight="1" x14ac:dyDescent="0.2">
      <c r="A4683">
        <v>4682</v>
      </c>
      <c r="B4683" t="s">
        <v>15184</v>
      </c>
      <c r="C4683" t="s">
        <v>15185</v>
      </c>
      <c r="D4683">
        <v>38</v>
      </c>
      <c r="E4683" t="s">
        <v>65</v>
      </c>
      <c r="F4683" t="s">
        <v>134</v>
      </c>
      <c r="G4683" s="1">
        <v>44147</v>
      </c>
      <c r="H4683" t="s">
        <v>22</v>
      </c>
      <c r="I4683" t="s">
        <v>176</v>
      </c>
      <c r="J4683" s="21" t="s">
        <v>15186</v>
      </c>
      <c r="K4683" t="s">
        <v>62</v>
      </c>
      <c r="M4683" t="s">
        <v>26</v>
      </c>
      <c r="N4683" t="s">
        <v>32</v>
      </c>
      <c r="O4683" s="15">
        <v>45078.979305555556</v>
      </c>
      <c r="P4683"/>
      <c r="S4683">
        <v>0</v>
      </c>
      <c r="T4683">
        <v>1</v>
      </c>
      <c r="U4683">
        <v>0</v>
      </c>
      <c r="V4683" t="str">
        <f>IF(OR(tickets_cleaned[[#This Row],[resolution_time_hours]]="", tickets_cleaned[[#This Row],[resolution_time_hours]]&lt;0),"",tickets_cleaned[[#This Row],[resolution_time_hours]])</f>
        <v/>
      </c>
    </row>
    <row r="4684" spans="1:22" ht="15" customHeight="1" x14ac:dyDescent="0.2">
      <c r="A4684">
        <v>4683</v>
      </c>
      <c r="B4684" t="s">
        <v>15187</v>
      </c>
      <c r="C4684" t="s">
        <v>15188</v>
      </c>
      <c r="D4684">
        <v>26</v>
      </c>
      <c r="E4684" t="s">
        <v>90</v>
      </c>
      <c r="F4684" t="s">
        <v>510</v>
      </c>
      <c r="G4684" s="1">
        <v>43836</v>
      </c>
      <c r="H4684" t="s">
        <v>20</v>
      </c>
      <c r="I4684" t="s">
        <v>140</v>
      </c>
      <c r="J4684" s="21" t="s">
        <v>15189</v>
      </c>
      <c r="K4684" t="s">
        <v>62</v>
      </c>
      <c r="M4684" t="s">
        <v>28</v>
      </c>
      <c r="N4684" t="s">
        <v>30</v>
      </c>
      <c r="O4684" s="15">
        <v>45078.389745370368</v>
      </c>
      <c r="P4684"/>
      <c r="S4684">
        <v>0</v>
      </c>
      <c r="T4684">
        <v>1</v>
      </c>
      <c r="U4684">
        <v>0</v>
      </c>
      <c r="V4684" t="str">
        <f>IF(OR(tickets_cleaned[[#This Row],[resolution_time_hours]]="", tickets_cleaned[[#This Row],[resolution_time_hours]]&lt;0),"",tickets_cleaned[[#This Row],[resolution_time_hours]])</f>
        <v/>
      </c>
    </row>
    <row r="4685" spans="1:22" ht="15" customHeight="1" x14ac:dyDescent="0.2">
      <c r="A4685">
        <v>4684</v>
      </c>
      <c r="B4685" t="s">
        <v>15190</v>
      </c>
      <c r="C4685" t="s">
        <v>15191</v>
      </c>
      <c r="D4685">
        <v>40</v>
      </c>
      <c r="E4685" t="s">
        <v>65</v>
      </c>
      <c r="F4685" t="s">
        <v>114</v>
      </c>
      <c r="G4685" s="1">
        <v>44294</v>
      </c>
      <c r="H4685" t="s">
        <v>21</v>
      </c>
      <c r="I4685" t="s">
        <v>106</v>
      </c>
      <c r="J4685" t="s">
        <v>15192</v>
      </c>
      <c r="K4685" t="s">
        <v>62</v>
      </c>
      <c r="M4685" t="s">
        <v>28</v>
      </c>
      <c r="N4685" t="s">
        <v>30</v>
      </c>
      <c r="O4685" s="15">
        <v>45078.841840277775</v>
      </c>
      <c r="P4685"/>
      <c r="S4685">
        <v>0</v>
      </c>
      <c r="T4685">
        <v>1</v>
      </c>
      <c r="U4685">
        <v>0</v>
      </c>
      <c r="V4685" t="str">
        <f>IF(OR(tickets_cleaned[[#This Row],[resolution_time_hours]]="", tickets_cleaned[[#This Row],[resolution_time_hours]]&lt;0),"",tickets_cleaned[[#This Row],[resolution_time_hours]])</f>
        <v/>
      </c>
    </row>
    <row r="4686" spans="1:22" ht="15" customHeight="1" x14ac:dyDescent="0.2">
      <c r="A4686">
        <v>4685</v>
      </c>
      <c r="B4686" t="s">
        <v>15193</v>
      </c>
      <c r="C4686" t="s">
        <v>15194</v>
      </c>
      <c r="D4686">
        <v>62</v>
      </c>
      <c r="E4686" t="s">
        <v>65</v>
      </c>
      <c r="F4686" t="s">
        <v>114</v>
      </c>
      <c r="G4686" s="1">
        <v>44341</v>
      </c>
      <c r="H4686" t="s">
        <v>20</v>
      </c>
      <c r="I4686" t="s">
        <v>203</v>
      </c>
      <c r="J4686" s="21" t="s">
        <v>15195</v>
      </c>
      <c r="K4686" t="s">
        <v>93</v>
      </c>
      <c r="M4686" t="s">
        <v>27</v>
      </c>
      <c r="N4686" t="s">
        <v>32</v>
      </c>
      <c r="P4686"/>
      <c r="S4686">
        <v>0</v>
      </c>
      <c r="T4686">
        <v>1</v>
      </c>
      <c r="U4686">
        <v>0</v>
      </c>
      <c r="V4686" t="str">
        <f>IF(OR(tickets_cleaned[[#This Row],[resolution_time_hours]]="", tickets_cleaned[[#This Row],[resolution_time_hours]]&lt;0),"",tickets_cleaned[[#This Row],[resolution_time_hours]])</f>
        <v/>
      </c>
    </row>
    <row r="4687" spans="1:22" ht="15" customHeight="1" x14ac:dyDescent="0.2">
      <c r="A4687">
        <v>4686</v>
      </c>
      <c r="B4687" t="s">
        <v>15196</v>
      </c>
      <c r="C4687" t="s">
        <v>15197</v>
      </c>
      <c r="D4687">
        <v>52</v>
      </c>
      <c r="E4687" t="s">
        <v>90</v>
      </c>
      <c r="F4687" t="s">
        <v>130</v>
      </c>
      <c r="G4687" s="1">
        <v>44471</v>
      </c>
      <c r="H4687" t="s">
        <v>23</v>
      </c>
      <c r="I4687" t="s">
        <v>20</v>
      </c>
      <c r="J4687" s="21" t="s">
        <v>15198</v>
      </c>
      <c r="K4687" t="s">
        <v>74</v>
      </c>
      <c r="L4687" t="s">
        <v>15199</v>
      </c>
      <c r="M4687" t="s">
        <v>26</v>
      </c>
      <c r="N4687" t="s">
        <v>30</v>
      </c>
      <c r="O4687" s="15">
        <v>45078.575208333335</v>
      </c>
      <c r="P4687" s="15">
        <v>45078.559236111112</v>
      </c>
      <c r="Q4687">
        <v>3</v>
      </c>
      <c r="S4687">
        <v>1</v>
      </c>
      <c r="T4687">
        <v>0</v>
      </c>
      <c r="U4687">
        <v>0</v>
      </c>
      <c r="V4687" t="str">
        <f>IF(OR(tickets_cleaned[[#This Row],[resolution_time_hours]]="", tickets_cleaned[[#This Row],[resolution_time_hours]]&lt;0),"",tickets_cleaned[[#This Row],[resolution_time_hours]])</f>
        <v/>
      </c>
    </row>
    <row r="4688" spans="1:22" ht="15" customHeight="1" x14ac:dyDescent="0.2">
      <c r="A4688">
        <v>4687</v>
      </c>
      <c r="B4688" t="s">
        <v>15200</v>
      </c>
      <c r="C4688" t="s">
        <v>15201</v>
      </c>
      <c r="D4688">
        <v>43</v>
      </c>
      <c r="E4688" t="s">
        <v>90</v>
      </c>
      <c r="F4688" t="s">
        <v>245</v>
      </c>
      <c r="G4688" s="1">
        <v>44451</v>
      </c>
      <c r="H4688" t="s">
        <v>20</v>
      </c>
      <c r="I4688" t="s">
        <v>72</v>
      </c>
      <c r="J4688" s="21" t="s">
        <v>15202</v>
      </c>
      <c r="K4688" t="s">
        <v>93</v>
      </c>
      <c r="M4688" t="s">
        <v>28</v>
      </c>
      <c r="N4688" t="s">
        <v>30</v>
      </c>
      <c r="P4688"/>
      <c r="S4688">
        <v>0</v>
      </c>
      <c r="T4688">
        <v>1</v>
      </c>
      <c r="U4688">
        <v>0</v>
      </c>
      <c r="V4688" t="str">
        <f>IF(OR(tickets_cleaned[[#This Row],[resolution_time_hours]]="", tickets_cleaned[[#This Row],[resolution_time_hours]]&lt;0),"",tickets_cleaned[[#This Row],[resolution_time_hours]])</f>
        <v/>
      </c>
    </row>
    <row r="4689" spans="1:22" ht="15" customHeight="1" x14ac:dyDescent="0.2">
      <c r="A4689">
        <v>4688</v>
      </c>
      <c r="B4689" t="s">
        <v>15203</v>
      </c>
      <c r="C4689" t="s">
        <v>15204</v>
      </c>
      <c r="D4689">
        <v>53</v>
      </c>
      <c r="E4689" t="s">
        <v>65</v>
      </c>
      <c r="F4689" t="s">
        <v>152</v>
      </c>
      <c r="G4689" s="1">
        <v>44188</v>
      </c>
      <c r="H4689" t="s">
        <v>24</v>
      </c>
      <c r="I4689" t="s">
        <v>203</v>
      </c>
      <c r="J4689" s="21" t="s">
        <v>15205</v>
      </c>
      <c r="K4689" t="s">
        <v>93</v>
      </c>
      <c r="M4689" t="s">
        <v>27</v>
      </c>
      <c r="N4689" t="s">
        <v>32</v>
      </c>
      <c r="P4689"/>
      <c r="S4689">
        <v>0</v>
      </c>
      <c r="T4689">
        <v>1</v>
      </c>
      <c r="U4689">
        <v>0</v>
      </c>
      <c r="V4689" t="str">
        <f>IF(OR(tickets_cleaned[[#This Row],[resolution_time_hours]]="", tickets_cleaned[[#This Row],[resolution_time_hours]]&lt;0),"",tickets_cleaned[[#This Row],[resolution_time_hours]])</f>
        <v/>
      </c>
    </row>
    <row r="4690" spans="1:22" ht="15" customHeight="1" x14ac:dyDescent="0.2">
      <c r="A4690">
        <v>4689</v>
      </c>
      <c r="B4690" t="s">
        <v>15206</v>
      </c>
      <c r="C4690" t="s">
        <v>15207</v>
      </c>
      <c r="D4690">
        <v>28</v>
      </c>
      <c r="E4690" t="s">
        <v>58</v>
      </c>
      <c r="F4690" t="s">
        <v>110</v>
      </c>
      <c r="G4690" s="1">
        <v>44323</v>
      </c>
      <c r="H4690" t="s">
        <v>24</v>
      </c>
      <c r="I4690" t="s">
        <v>72</v>
      </c>
      <c r="J4690" s="21" t="s">
        <v>15208</v>
      </c>
      <c r="K4690" t="s">
        <v>74</v>
      </c>
      <c r="L4690" t="s">
        <v>15209</v>
      </c>
      <c r="M4690" t="s">
        <v>26</v>
      </c>
      <c r="N4690" t="s">
        <v>30</v>
      </c>
      <c r="O4690" s="15">
        <v>45078.056527777779</v>
      </c>
      <c r="P4690" s="15">
        <v>45078.148888888885</v>
      </c>
      <c r="Q4690">
        <v>1</v>
      </c>
      <c r="R4690">
        <v>2</v>
      </c>
      <c r="S4690">
        <v>1</v>
      </c>
      <c r="T4690">
        <v>0</v>
      </c>
      <c r="U4690">
        <v>1</v>
      </c>
      <c r="V4690">
        <f>IF(OR(tickets_cleaned[[#This Row],[resolution_time_hours]]="", tickets_cleaned[[#This Row],[resolution_time_hours]]&lt;0),"",tickets_cleaned[[#This Row],[resolution_time_hours]])</f>
        <v>2</v>
      </c>
    </row>
    <row r="4691" spans="1:22" ht="15" customHeight="1" x14ac:dyDescent="0.2">
      <c r="A4691">
        <v>4690</v>
      </c>
      <c r="B4691" t="s">
        <v>15210</v>
      </c>
      <c r="C4691" t="s">
        <v>15211</v>
      </c>
      <c r="D4691">
        <v>49</v>
      </c>
      <c r="E4691" t="s">
        <v>65</v>
      </c>
      <c r="F4691" t="s">
        <v>156</v>
      </c>
      <c r="G4691" s="1">
        <v>44006</v>
      </c>
      <c r="H4691" t="s">
        <v>21</v>
      </c>
      <c r="I4691" t="s">
        <v>168</v>
      </c>
      <c r="J4691" s="21" t="s">
        <v>15212</v>
      </c>
      <c r="K4691" t="s">
        <v>74</v>
      </c>
      <c r="L4691" t="s">
        <v>15213</v>
      </c>
      <c r="M4691" t="s">
        <v>25</v>
      </c>
      <c r="N4691" t="s">
        <v>30</v>
      </c>
      <c r="O4691" s="15">
        <v>45078.309328703705</v>
      </c>
      <c r="P4691" s="15">
        <v>45078.257245370369</v>
      </c>
      <c r="Q4691">
        <v>1</v>
      </c>
      <c r="S4691">
        <v>1</v>
      </c>
      <c r="T4691">
        <v>0</v>
      </c>
      <c r="U4691">
        <v>1</v>
      </c>
      <c r="V4691" t="str">
        <f>IF(OR(tickets_cleaned[[#This Row],[resolution_time_hours]]="", tickets_cleaned[[#This Row],[resolution_time_hours]]&lt;0),"",tickets_cleaned[[#This Row],[resolution_time_hours]])</f>
        <v/>
      </c>
    </row>
    <row r="4692" spans="1:22" ht="15" customHeight="1" x14ac:dyDescent="0.2">
      <c r="A4692">
        <v>4691</v>
      </c>
      <c r="B4692" t="s">
        <v>15214</v>
      </c>
      <c r="C4692" t="s">
        <v>15215</v>
      </c>
      <c r="D4692">
        <v>30</v>
      </c>
      <c r="E4692" t="s">
        <v>58</v>
      </c>
      <c r="F4692" t="s">
        <v>100</v>
      </c>
      <c r="G4692" s="1">
        <v>44068</v>
      </c>
      <c r="H4692" t="s">
        <v>23</v>
      </c>
      <c r="I4692" t="s">
        <v>168</v>
      </c>
      <c r="J4692" s="21" t="s">
        <v>15216</v>
      </c>
      <c r="K4692" t="s">
        <v>93</v>
      </c>
      <c r="M4692" t="s">
        <v>27</v>
      </c>
      <c r="N4692" t="s">
        <v>32</v>
      </c>
      <c r="P4692"/>
      <c r="S4692">
        <v>0</v>
      </c>
      <c r="T4692">
        <v>1</v>
      </c>
      <c r="U4692">
        <v>0</v>
      </c>
      <c r="V4692" t="str">
        <f>IF(OR(tickets_cleaned[[#This Row],[resolution_time_hours]]="", tickets_cleaned[[#This Row],[resolution_time_hours]]&lt;0),"",tickets_cleaned[[#This Row],[resolution_time_hours]])</f>
        <v/>
      </c>
    </row>
    <row r="4693" spans="1:22" ht="15" customHeight="1" x14ac:dyDescent="0.2">
      <c r="A4693">
        <v>4692</v>
      </c>
      <c r="B4693" t="s">
        <v>15217</v>
      </c>
      <c r="C4693" t="s">
        <v>15218</v>
      </c>
      <c r="D4693">
        <v>59</v>
      </c>
      <c r="E4693" t="s">
        <v>90</v>
      </c>
      <c r="F4693" t="s">
        <v>183</v>
      </c>
      <c r="G4693" s="1">
        <v>44442</v>
      </c>
      <c r="H4693" t="s">
        <v>21</v>
      </c>
      <c r="I4693" t="s">
        <v>20</v>
      </c>
      <c r="J4693" s="21" t="s">
        <v>15219</v>
      </c>
      <c r="K4693" t="s">
        <v>62</v>
      </c>
      <c r="M4693" t="s">
        <v>26</v>
      </c>
      <c r="N4693" t="s">
        <v>32</v>
      </c>
      <c r="O4693" s="15">
        <v>45078.584351851852</v>
      </c>
      <c r="P4693"/>
      <c r="S4693">
        <v>0</v>
      </c>
      <c r="T4693">
        <v>1</v>
      </c>
      <c r="U4693">
        <v>0</v>
      </c>
      <c r="V4693" t="str">
        <f>IF(OR(tickets_cleaned[[#This Row],[resolution_time_hours]]="", tickets_cleaned[[#This Row],[resolution_time_hours]]&lt;0),"",tickets_cleaned[[#This Row],[resolution_time_hours]])</f>
        <v/>
      </c>
    </row>
    <row r="4694" spans="1:22" ht="15" customHeight="1" x14ac:dyDescent="0.2">
      <c r="A4694">
        <v>4693</v>
      </c>
      <c r="B4694" t="s">
        <v>15220</v>
      </c>
      <c r="C4694" t="s">
        <v>15221</v>
      </c>
      <c r="D4694">
        <v>35</v>
      </c>
      <c r="E4694" t="s">
        <v>65</v>
      </c>
      <c r="F4694" t="s">
        <v>59</v>
      </c>
      <c r="G4694" s="1">
        <v>44470</v>
      </c>
      <c r="H4694" t="s">
        <v>22</v>
      </c>
      <c r="I4694" t="s">
        <v>20</v>
      </c>
      <c r="J4694" s="21" t="s">
        <v>27262</v>
      </c>
      <c r="K4694" t="s">
        <v>74</v>
      </c>
      <c r="L4694" t="s">
        <v>15222</v>
      </c>
      <c r="M4694" t="s">
        <v>25</v>
      </c>
      <c r="N4694" t="s">
        <v>32</v>
      </c>
      <c r="O4694" s="15">
        <v>45078.447557870371</v>
      </c>
      <c r="P4694" s="15">
        <v>45078.647557870368</v>
      </c>
      <c r="Q4694">
        <v>3</v>
      </c>
      <c r="R4694">
        <v>4</v>
      </c>
      <c r="S4694">
        <v>1</v>
      </c>
      <c r="T4694">
        <v>0</v>
      </c>
      <c r="U4694">
        <v>0</v>
      </c>
      <c r="V4694">
        <f>IF(OR(tickets_cleaned[[#This Row],[resolution_time_hours]]="", tickets_cleaned[[#This Row],[resolution_time_hours]]&lt;0),"",tickets_cleaned[[#This Row],[resolution_time_hours]])</f>
        <v>4</v>
      </c>
    </row>
    <row r="4695" spans="1:22" ht="15" customHeight="1" x14ac:dyDescent="0.2">
      <c r="A4695">
        <v>4694</v>
      </c>
      <c r="B4695" t="s">
        <v>15223</v>
      </c>
      <c r="C4695" t="s">
        <v>15224</v>
      </c>
      <c r="D4695">
        <v>35</v>
      </c>
      <c r="E4695" t="s">
        <v>65</v>
      </c>
      <c r="F4695" t="s">
        <v>275</v>
      </c>
      <c r="G4695" s="1">
        <v>44451</v>
      </c>
      <c r="H4695" t="s">
        <v>22</v>
      </c>
      <c r="I4695" t="s">
        <v>176</v>
      </c>
      <c r="J4695" t="s">
        <v>15225</v>
      </c>
      <c r="K4695" t="s">
        <v>62</v>
      </c>
      <c r="M4695" t="s">
        <v>28</v>
      </c>
      <c r="N4695" t="s">
        <v>29</v>
      </c>
      <c r="O4695" s="15">
        <v>45078.237847222219</v>
      </c>
      <c r="P4695"/>
      <c r="S4695">
        <v>0</v>
      </c>
      <c r="T4695">
        <v>1</v>
      </c>
      <c r="U4695">
        <v>0</v>
      </c>
      <c r="V4695" t="str">
        <f>IF(OR(tickets_cleaned[[#This Row],[resolution_time_hours]]="", tickets_cleaned[[#This Row],[resolution_time_hours]]&lt;0),"",tickets_cleaned[[#This Row],[resolution_time_hours]])</f>
        <v/>
      </c>
    </row>
    <row r="4696" spans="1:22" ht="15" customHeight="1" x14ac:dyDescent="0.2">
      <c r="A4696">
        <v>4695</v>
      </c>
      <c r="B4696" t="s">
        <v>10735</v>
      </c>
      <c r="C4696" t="s">
        <v>15226</v>
      </c>
      <c r="D4696">
        <v>22</v>
      </c>
      <c r="E4696" t="s">
        <v>58</v>
      </c>
      <c r="F4696" t="s">
        <v>66</v>
      </c>
      <c r="G4696" s="1">
        <v>44130</v>
      </c>
      <c r="H4696" t="s">
        <v>22</v>
      </c>
      <c r="I4696" t="s">
        <v>22</v>
      </c>
      <c r="J4696" s="21" t="s">
        <v>15227</v>
      </c>
      <c r="K4696" t="s">
        <v>93</v>
      </c>
      <c r="M4696" t="s">
        <v>26</v>
      </c>
      <c r="N4696" t="s">
        <v>29</v>
      </c>
      <c r="P4696"/>
      <c r="S4696">
        <v>0</v>
      </c>
      <c r="T4696">
        <v>1</v>
      </c>
      <c r="U4696">
        <v>0</v>
      </c>
      <c r="V4696" t="str">
        <f>IF(OR(tickets_cleaned[[#This Row],[resolution_time_hours]]="", tickets_cleaned[[#This Row],[resolution_time_hours]]&lt;0),"",tickets_cleaned[[#This Row],[resolution_time_hours]])</f>
        <v/>
      </c>
    </row>
    <row r="4697" spans="1:22" ht="15" customHeight="1" x14ac:dyDescent="0.2">
      <c r="A4697">
        <v>4696</v>
      </c>
      <c r="B4697" t="s">
        <v>15228</v>
      </c>
      <c r="C4697" t="s">
        <v>15229</v>
      </c>
      <c r="D4697">
        <v>56</v>
      </c>
      <c r="E4697" t="s">
        <v>58</v>
      </c>
      <c r="F4697" t="s">
        <v>228</v>
      </c>
      <c r="G4697" s="1">
        <v>43997</v>
      </c>
      <c r="H4697" t="s">
        <v>22</v>
      </c>
      <c r="I4697" t="s">
        <v>140</v>
      </c>
      <c r="J4697" t="s">
        <v>15230</v>
      </c>
      <c r="K4697" t="s">
        <v>74</v>
      </c>
      <c r="L4697" t="s">
        <v>15231</v>
      </c>
      <c r="M4697" t="s">
        <v>28</v>
      </c>
      <c r="N4697" t="s">
        <v>31</v>
      </c>
      <c r="O4697" s="15">
        <v>45078.536469907405</v>
      </c>
      <c r="P4697" s="15">
        <v>45078.891331018516</v>
      </c>
      <c r="Q4697">
        <v>3</v>
      </c>
      <c r="R4697">
        <v>8</v>
      </c>
      <c r="S4697">
        <v>1</v>
      </c>
      <c r="T4697">
        <v>0</v>
      </c>
      <c r="U4697">
        <v>0</v>
      </c>
      <c r="V4697">
        <f>IF(OR(tickets_cleaned[[#This Row],[resolution_time_hours]]="", tickets_cleaned[[#This Row],[resolution_time_hours]]&lt;0),"",tickets_cleaned[[#This Row],[resolution_time_hours]])</f>
        <v>8</v>
      </c>
    </row>
    <row r="4698" spans="1:22" ht="15" customHeight="1" x14ac:dyDescent="0.2">
      <c r="A4698">
        <v>4697</v>
      </c>
      <c r="B4698" t="s">
        <v>3737</v>
      </c>
      <c r="C4698" t="s">
        <v>15232</v>
      </c>
      <c r="D4698">
        <v>37</v>
      </c>
      <c r="E4698" t="s">
        <v>58</v>
      </c>
      <c r="F4698" t="s">
        <v>456</v>
      </c>
      <c r="G4698" s="1">
        <v>44214</v>
      </c>
      <c r="H4698" t="s">
        <v>22</v>
      </c>
      <c r="I4698" t="s">
        <v>67</v>
      </c>
      <c r="J4698" s="21" t="s">
        <v>15233</v>
      </c>
      <c r="K4698" t="s">
        <v>74</v>
      </c>
      <c r="L4698" t="s">
        <v>15234</v>
      </c>
      <c r="M4698" t="s">
        <v>27</v>
      </c>
      <c r="N4698" t="s">
        <v>30</v>
      </c>
      <c r="O4698" s="15">
        <v>45078.477453703701</v>
      </c>
      <c r="P4698" s="15">
        <v>45078.408009259256</v>
      </c>
      <c r="Q4698">
        <v>5</v>
      </c>
      <c r="S4698">
        <v>1</v>
      </c>
      <c r="T4698">
        <v>0</v>
      </c>
      <c r="U4698">
        <v>0</v>
      </c>
      <c r="V4698" t="str">
        <f>IF(OR(tickets_cleaned[[#This Row],[resolution_time_hours]]="", tickets_cleaned[[#This Row],[resolution_time_hours]]&lt;0),"",tickets_cleaned[[#This Row],[resolution_time_hours]])</f>
        <v/>
      </c>
    </row>
    <row r="4699" spans="1:22" ht="15" customHeight="1" x14ac:dyDescent="0.2">
      <c r="A4699">
        <v>4698</v>
      </c>
      <c r="B4699" t="s">
        <v>7811</v>
      </c>
      <c r="C4699" t="s">
        <v>15235</v>
      </c>
      <c r="D4699">
        <v>57</v>
      </c>
      <c r="E4699" t="s">
        <v>65</v>
      </c>
      <c r="F4699" t="s">
        <v>249</v>
      </c>
      <c r="G4699" s="1">
        <v>44404</v>
      </c>
      <c r="H4699" t="s">
        <v>21</v>
      </c>
      <c r="I4699" t="s">
        <v>203</v>
      </c>
      <c r="J4699" s="21" t="s">
        <v>15236</v>
      </c>
      <c r="K4699" t="s">
        <v>93</v>
      </c>
      <c r="M4699" t="s">
        <v>27</v>
      </c>
      <c r="N4699" t="s">
        <v>30</v>
      </c>
      <c r="P4699"/>
      <c r="S4699">
        <v>0</v>
      </c>
      <c r="T4699">
        <v>1</v>
      </c>
      <c r="U4699">
        <v>0</v>
      </c>
      <c r="V4699" t="str">
        <f>IF(OR(tickets_cleaned[[#This Row],[resolution_time_hours]]="", tickets_cleaned[[#This Row],[resolution_time_hours]]&lt;0),"",tickets_cleaned[[#This Row],[resolution_time_hours]])</f>
        <v/>
      </c>
    </row>
    <row r="4700" spans="1:22" ht="15" customHeight="1" x14ac:dyDescent="0.2">
      <c r="A4700">
        <v>4699</v>
      </c>
      <c r="B4700" t="s">
        <v>15237</v>
      </c>
      <c r="C4700" t="s">
        <v>15238</v>
      </c>
      <c r="D4700">
        <v>36</v>
      </c>
      <c r="E4700" t="s">
        <v>58</v>
      </c>
      <c r="F4700" t="s">
        <v>134</v>
      </c>
      <c r="G4700" s="1">
        <v>44318</v>
      </c>
      <c r="H4700" t="s">
        <v>21</v>
      </c>
      <c r="I4700" t="s">
        <v>203</v>
      </c>
      <c r="J4700" t="s">
        <v>3086</v>
      </c>
      <c r="K4700" t="s">
        <v>93</v>
      </c>
      <c r="M4700" t="s">
        <v>27</v>
      </c>
      <c r="N4700" t="s">
        <v>29</v>
      </c>
      <c r="P4700"/>
      <c r="S4700">
        <v>0</v>
      </c>
      <c r="T4700">
        <v>1</v>
      </c>
      <c r="U4700">
        <v>0</v>
      </c>
      <c r="V4700" t="str">
        <f>IF(OR(tickets_cleaned[[#This Row],[resolution_time_hours]]="", tickets_cleaned[[#This Row],[resolution_time_hours]]&lt;0),"",tickets_cleaned[[#This Row],[resolution_time_hours]])</f>
        <v/>
      </c>
    </row>
    <row r="4701" spans="1:22" ht="15" customHeight="1" x14ac:dyDescent="0.2">
      <c r="A4701">
        <v>4700</v>
      </c>
      <c r="B4701" t="s">
        <v>15239</v>
      </c>
      <c r="C4701" t="s">
        <v>15240</v>
      </c>
      <c r="D4701">
        <v>44</v>
      </c>
      <c r="E4701" t="s">
        <v>58</v>
      </c>
      <c r="F4701" t="s">
        <v>187</v>
      </c>
      <c r="G4701" s="1">
        <v>44434</v>
      </c>
      <c r="H4701" t="s">
        <v>23</v>
      </c>
      <c r="I4701" t="s">
        <v>120</v>
      </c>
      <c r="J4701" t="s">
        <v>15241</v>
      </c>
      <c r="K4701" t="s">
        <v>62</v>
      </c>
      <c r="M4701" t="s">
        <v>27</v>
      </c>
      <c r="N4701" t="s">
        <v>32</v>
      </c>
      <c r="O4701" s="15">
        <v>45078.371944444443</v>
      </c>
      <c r="P4701"/>
      <c r="S4701">
        <v>0</v>
      </c>
      <c r="T4701">
        <v>1</v>
      </c>
      <c r="U4701">
        <v>0</v>
      </c>
      <c r="V4701" t="str">
        <f>IF(OR(tickets_cleaned[[#This Row],[resolution_time_hours]]="", tickets_cleaned[[#This Row],[resolution_time_hours]]&lt;0),"",tickets_cleaned[[#This Row],[resolution_time_hours]])</f>
        <v/>
      </c>
    </row>
    <row r="4702" spans="1:22" ht="15" customHeight="1" x14ac:dyDescent="0.2">
      <c r="A4702">
        <v>4701</v>
      </c>
      <c r="B4702" t="s">
        <v>15242</v>
      </c>
      <c r="C4702" t="s">
        <v>15243</v>
      </c>
      <c r="D4702">
        <v>54</v>
      </c>
      <c r="E4702" t="s">
        <v>90</v>
      </c>
      <c r="F4702" t="s">
        <v>119</v>
      </c>
      <c r="G4702" s="1">
        <v>44244</v>
      </c>
      <c r="H4702" t="s">
        <v>24</v>
      </c>
      <c r="I4702" t="s">
        <v>126</v>
      </c>
      <c r="J4702" s="21" t="s">
        <v>15244</v>
      </c>
      <c r="K4702" t="s">
        <v>74</v>
      </c>
      <c r="L4702" t="s">
        <v>15245</v>
      </c>
      <c r="M4702" t="s">
        <v>25</v>
      </c>
      <c r="N4702" t="s">
        <v>31</v>
      </c>
      <c r="O4702" s="15">
        <v>45078.47960648148</v>
      </c>
      <c r="P4702" s="15">
        <v>45078.96502314815</v>
      </c>
      <c r="Q4702">
        <v>3</v>
      </c>
      <c r="R4702">
        <v>11</v>
      </c>
      <c r="S4702">
        <v>1</v>
      </c>
      <c r="T4702">
        <v>0</v>
      </c>
      <c r="U4702">
        <v>0</v>
      </c>
      <c r="V4702">
        <f>IF(OR(tickets_cleaned[[#This Row],[resolution_time_hours]]="", tickets_cleaned[[#This Row],[resolution_time_hours]]&lt;0),"",tickets_cleaned[[#This Row],[resolution_time_hours]])</f>
        <v>11</v>
      </c>
    </row>
    <row r="4703" spans="1:22" ht="15" customHeight="1" x14ac:dyDescent="0.2">
      <c r="A4703">
        <v>4702</v>
      </c>
      <c r="B4703" t="s">
        <v>15246</v>
      </c>
      <c r="C4703" t="s">
        <v>15247</v>
      </c>
      <c r="D4703">
        <v>29</v>
      </c>
      <c r="E4703" t="s">
        <v>65</v>
      </c>
      <c r="F4703" t="s">
        <v>59</v>
      </c>
      <c r="G4703" s="1">
        <v>44336</v>
      </c>
      <c r="H4703" t="s">
        <v>22</v>
      </c>
      <c r="I4703" t="s">
        <v>85</v>
      </c>
      <c r="J4703" s="21" t="s">
        <v>15248</v>
      </c>
      <c r="K4703" t="s">
        <v>74</v>
      </c>
      <c r="L4703" t="s">
        <v>15249</v>
      </c>
      <c r="M4703" t="s">
        <v>26</v>
      </c>
      <c r="N4703" t="s">
        <v>32</v>
      </c>
      <c r="O4703" s="15">
        <v>45078.362962962965</v>
      </c>
      <c r="P4703" s="15">
        <v>45078.126851851855</v>
      </c>
      <c r="Q4703">
        <v>3</v>
      </c>
      <c r="S4703">
        <v>1</v>
      </c>
      <c r="T4703">
        <v>0</v>
      </c>
      <c r="U4703">
        <v>0</v>
      </c>
      <c r="V4703" t="str">
        <f>IF(OR(tickets_cleaned[[#This Row],[resolution_time_hours]]="", tickets_cleaned[[#This Row],[resolution_time_hours]]&lt;0),"",tickets_cleaned[[#This Row],[resolution_time_hours]])</f>
        <v/>
      </c>
    </row>
    <row r="4704" spans="1:22" ht="15" customHeight="1" x14ac:dyDescent="0.2">
      <c r="A4704">
        <v>4703</v>
      </c>
      <c r="B4704" t="s">
        <v>15250</v>
      </c>
      <c r="C4704" t="s">
        <v>15251</v>
      </c>
      <c r="D4704">
        <v>37</v>
      </c>
      <c r="E4704" t="s">
        <v>90</v>
      </c>
      <c r="F4704" t="s">
        <v>161</v>
      </c>
      <c r="G4704" s="1">
        <v>44128</v>
      </c>
      <c r="H4704" t="s">
        <v>23</v>
      </c>
      <c r="I4704" t="s">
        <v>79</v>
      </c>
      <c r="J4704" s="21" t="s">
        <v>15252</v>
      </c>
      <c r="K4704" t="s">
        <v>93</v>
      </c>
      <c r="M4704" t="s">
        <v>28</v>
      </c>
      <c r="N4704" t="s">
        <v>31</v>
      </c>
      <c r="P4704"/>
      <c r="S4704">
        <v>0</v>
      </c>
      <c r="T4704">
        <v>1</v>
      </c>
      <c r="U4704">
        <v>0</v>
      </c>
      <c r="V4704" t="str">
        <f>IF(OR(tickets_cleaned[[#This Row],[resolution_time_hours]]="", tickets_cleaned[[#This Row],[resolution_time_hours]]&lt;0),"",tickets_cleaned[[#This Row],[resolution_time_hours]])</f>
        <v/>
      </c>
    </row>
    <row r="4705" spans="1:22" ht="15" customHeight="1" x14ac:dyDescent="0.2">
      <c r="A4705">
        <v>4704</v>
      </c>
      <c r="B4705" t="s">
        <v>15253</v>
      </c>
      <c r="C4705" t="s">
        <v>15254</v>
      </c>
      <c r="D4705">
        <v>49</v>
      </c>
      <c r="E4705" t="s">
        <v>65</v>
      </c>
      <c r="F4705" t="s">
        <v>268</v>
      </c>
      <c r="G4705" s="1">
        <v>44075</v>
      </c>
      <c r="H4705" t="s">
        <v>21</v>
      </c>
      <c r="I4705" t="s">
        <v>20</v>
      </c>
      <c r="J4705" s="21" t="s">
        <v>15255</v>
      </c>
      <c r="K4705" t="s">
        <v>74</v>
      </c>
      <c r="L4705" t="s">
        <v>15256</v>
      </c>
      <c r="M4705" t="s">
        <v>26</v>
      </c>
      <c r="N4705" t="s">
        <v>32</v>
      </c>
      <c r="O4705" s="15">
        <v>45078.687303240738</v>
      </c>
      <c r="P4705" s="15">
        <v>45078.967858796299</v>
      </c>
      <c r="Q4705">
        <v>1</v>
      </c>
      <c r="R4705">
        <v>6</v>
      </c>
      <c r="S4705">
        <v>1</v>
      </c>
      <c r="T4705">
        <v>0</v>
      </c>
      <c r="U4705">
        <v>1</v>
      </c>
      <c r="V4705">
        <f>IF(OR(tickets_cleaned[[#This Row],[resolution_time_hours]]="", tickets_cleaned[[#This Row],[resolution_time_hours]]&lt;0),"",tickets_cleaned[[#This Row],[resolution_time_hours]])</f>
        <v>6</v>
      </c>
    </row>
    <row r="4706" spans="1:22" ht="15" customHeight="1" x14ac:dyDescent="0.2">
      <c r="A4706">
        <v>4705</v>
      </c>
      <c r="B4706" t="s">
        <v>15257</v>
      </c>
      <c r="C4706" t="s">
        <v>9114</v>
      </c>
      <c r="D4706">
        <v>54</v>
      </c>
      <c r="E4706" t="s">
        <v>58</v>
      </c>
      <c r="F4706" t="s">
        <v>144</v>
      </c>
      <c r="G4706" s="1">
        <v>44223</v>
      </c>
      <c r="H4706" t="s">
        <v>20</v>
      </c>
      <c r="I4706" t="s">
        <v>203</v>
      </c>
      <c r="J4706" s="21" t="s">
        <v>15258</v>
      </c>
      <c r="K4706" t="s">
        <v>74</v>
      </c>
      <c r="L4706" t="s">
        <v>15259</v>
      </c>
      <c r="M4706" t="s">
        <v>28</v>
      </c>
      <c r="N4706" t="s">
        <v>32</v>
      </c>
      <c r="O4706" s="15">
        <v>45078.97552083333</v>
      </c>
      <c r="P4706" s="15">
        <v>45078.02621527778</v>
      </c>
      <c r="Q4706">
        <v>3</v>
      </c>
      <c r="S4706">
        <v>1</v>
      </c>
      <c r="T4706">
        <v>0</v>
      </c>
      <c r="U4706">
        <v>0</v>
      </c>
      <c r="V4706" t="str">
        <f>IF(OR(tickets_cleaned[[#This Row],[resolution_time_hours]]="", tickets_cleaned[[#This Row],[resolution_time_hours]]&lt;0),"",tickets_cleaned[[#This Row],[resolution_time_hours]])</f>
        <v/>
      </c>
    </row>
    <row r="4707" spans="1:22" ht="15" customHeight="1" x14ac:dyDescent="0.2">
      <c r="A4707">
        <v>4706</v>
      </c>
      <c r="B4707" t="s">
        <v>15260</v>
      </c>
      <c r="C4707" t="s">
        <v>15261</v>
      </c>
      <c r="D4707">
        <v>32</v>
      </c>
      <c r="E4707" t="s">
        <v>90</v>
      </c>
      <c r="F4707" t="s">
        <v>408</v>
      </c>
      <c r="G4707" s="1">
        <v>44547</v>
      </c>
      <c r="H4707" t="s">
        <v>22</v>
      </c>
      <c r="I4707" t="s">
        <v>106</v>
      </c>
      <c r="J4707" s="21" t="s">
        <v>15262</v>
      </c>
      <c r="K4707" t="s">
        <v>74</v>
      </c>
      <c r="L4707" t="s">
        <v>15263</v>
      </c>
      <c r="M4707" t="s">
        <v>26</v>
      </c>
      <c r="N4707" t="s">
        <v>32</v>
      </c>
      <c r="O4707" s="15">
        <v>45078.096377314818</v>
      </c>
      <c r="P4707" s="15">
        <v>45078.465127314812</v>
      </c>
      <c r="Q4707">
        <v>5</v>
      </c>
      <c r="R4707">
        <v>8</v>
      </c>
      <c r="S4707">
        <v>1</v>
      </c>
      <c r="T4707">
        <v>0</v>
      </c>
      <c r="U4707">
        <v>0</v>
      </c>
      <c r="V4707">
        <f>IF(OR(tickets_cleaned[[#This Row],[resolution_time_hours]]="", tickets_cleaned[[#This Row],[resolution_time_hours]]&lt;0),"",tickets_cleaned[[#This Row],[resolution_time_hours]])</f>
        <v>8</v>
      </c>
    </row>
    <row r="4708" spans="1:22" ht="15" customHeight="1" x14ac:dyDescent="0.2">
      <c r="A4708">
        <v>4707</v>
      </c>
      <c r="B4708" t="s">
        <v>15264</v>
      </c>
      <c r="C4708" t="s">
        <v>15265</v>
      </c>
      <c r="D4708">
        <v>38</v>
      </c>
      <c r="E4708" t="s">
        <v>58</v>
      </c>
      <c r="F4708" t="s">
        <v>422</v>
      </c>
      <c r="G4708" s="1">
        <v>44069</v>
      </c>
      <c r="H4708" t="s">
        <v>23</v>
      </c>
      <c r="I4708" t="s">
        <v>91</v>
      </c>
      <c r="J4708" s="21" t="s">
        <v>15266</v>
      </c>
      <c r="K4708" t="s">
        <v>62</v>
      </c>
      <c r="M4708" t="s">
        <v>26</v>
      </c>
      <c r="N4708" t="s">
        <v>30</v>
      </c>
      <c r="O4708" s="15">
        <v>45078.10193287037</v>
      </c>
      <c r="P4708"/>
      <c r="S4708">
        <v>0</v>
      </c>
      <c r="T4708">
        <v>1</v>
      </c>
      <c r="U4708">
        <v>0</v>
      </c>
      <c r="V4708" t="str">
        <f>IF(OR(tickets_cleaned[[#This Row],[resolution_time_hours]]="", tickets_cleaned[[#This Row],[resolution_time_hours]]&lt;0),"",tickets_cleaned[[#This Row],[resolution_time_hours]])</f>
        <v/>
      </c>
    </row>
    <row r="4709" spans="1:22" ht="15" customHeight="1" x14ac:dyDescent="0.2">
      <c r="A4709">
        <v>4708</v>
      </c>
      <c r="B4709" t="s">
        <v>15267</v>
      </c>
      <c r="C4709" t="s">
        <v>15268</v>
      </c>
      <c r="D4709">
        <v>59</v>
      </c>
      <c r="E4709" t="s">
        <v>90</v>
      </c>
      <c r="F4709" t="s">
        <v>422</v>
      </c>
      <c r="G4709" s="1">
        <v>44047</v>
      </c>
      <c r="H4709" t="s">
        <v>23</v>
      </c>
      <c r="I4709" t="s">
        <v>79</v>
      </c>
      <c r="J4709" s="21" t="s">
        <v>27263</v>
      </c>
      <c r="K4709" t="s">
        <v>93</v>
      </c>
      <c r="M4709" t="s">
        <v>28</v>
      </c>
      <c r="N4709" t="s">
        <v>29</v>
      </c>
      <c r="P4709"/>
      <c r="S4709">
        <v>0</v>
      </c>
      <c r="T4709">
        <v>1</v>
      </c>
      <c r="U4709">
        <v>0</v>
      </c>
      <c r="V4709" t="str">
        <f>IF(OR(tickets_cleaned[[#This Row],[resolution_time_hours]]="", tickets_cleaned[[#This Row],[resolution_time_hours]]&lt;0),"",tickets_cleaned[[#This Row],[resolution_time_hours]])</f>
        <v/>
      </c>
    </row>
    <row r="4710" spans="1:22" ht="15" customHeight="1" x14ac:dyDescent="0.2">
      <c r="A4710">
        <v>4709</v>
      </c>
      <c r="B4710" t="s">
        <v>15269</v>
      </c>
      <c r="C4710" t="s">
        <v>15270</v>
      </c>
      <c r="D4710">
        <v>24</v>
      </c>
      <c r="E4710" t="s">
        <v>58</v>
      </c>
      <c r="F4710" t="s">
        <v>422</v>
      </c>
      <c r="G4710" s="1">
        <v>44288</v>
      </c>
      <c r="H4710" t="s">
        <v>24</v>
      </c>
      <c r="I4710" t="s">
        <v>203</v>
      </c>
      <c r="J4710" s="21" t="s">
        <v>15271</v>
      </c>
      <c r="K4710" t="s">
        <v>74</v>
      </c>
      <c r="L4710" t="s">
        <v>15272</v>
      </c>
      <c r="M4710" t="s">
        <v>27</v>
      </c>
      <c r="N4710" t="s">
        <v>32</v>
      </c>
      <c r="O4710" s="15">
        <v>45078.460312499999</v>
      </c>
      <c r="P4710" s="15">
        <v>45078.406840277778</v>
      </c>
      <c r="Q4710">
        <v>1</v>
      </c>
      <c r="S4710">
        <v>1</v>
      </c>
      <c r="T4710">
        <v>0</v>
      </c>
      <c r="U4710">
        <v>1</v>
      </c>
      <c r="V4710" t="str">
        <f>IF(OR(tickets_cleaned[[#This Row],[resolution_time_hours]]="", tickets_cleaned[[#This Row],[resolution_time_hours]]&lt;0),"",tickets_cleaned[[#This Row],[resolution_time_hours]])</f>
        <v/>
      </c>
    </row>
    <row r="4711" spans="1:22" ht="15" customHeight="1" x14ac:dyDescent="0.2">
      <c r="A4711">
        <v>4710</v>
      </c>
      <c r="B4711" t="s">
        <v>15273</v>
      </c>
      <c r="C4711" t="s">
        <v>15274</v>
      </c>
      <c r="D4711">
        <v>39</v>
      </c>
      <c r="E4711" t="s">
        <v>58</v>
      </c>
      <c r="F4711" t="s">
        <v>268</v>
      </c>
      <c r="G4711" s="1">
        <v>44190</v>
      </c>
      <c r="H4711" t="s">
        <v>22</v>
      </c>
      <c r="I4711" t="s">
        <v>60</v>
      </c>
      <c r="J4711" s="21" t="s">
        <v>15275</v>
      </c>
      <c r="K4711" t="s">
        <v>62</v>
      </c>
      <c r="M4711" t="s">
        <v>27</v>
      </c>
      <c r="N4711" t="s">
        <v>29</v>
      </c>
      <c r="O4711" s="15">
        <v>45078.702002314814</v>
      </c>
      <c r="P4711"/>
      <c r="S4711">
        <v>0</v>
      </c>
      <c r="T4711">
        <v>1</v>
      </c>
      <c r="U4711">
        <v>0</v>
      </c>
      <c r="V4711" t="str">
        <f>IF(OR(tickets_cleaned[[#This Row],[resolution_time_hours]]="", tickets_cleaned[[#This Row],[resolution_time_hours]]&lt;0),"",tickets_cleaned[[#This Row],[resolution_time_hours]])</f>
        <v/>
      </c>
    </row>
    <row r="4712" spans="1:22" ht="15" customHeight="1" x14ac:dyDescent="0.2">
      <c r="A4712">
        <v>4711</v>
      </c>
      <c r="B4712" t="s">
        <v>15276</v>
      </c>
      <c r="C4712" t="s">
        <v>15277</v>
      </c>
      <c r="D4712">
        <v>18</v>
      </c>
      <c r="E4712" t="s">
        <v>90</v>
      </c>
      <c r="F4712" t="s">
        <v>249</v>
      </c>
      <c r="G4712" s="1">
        <v>44534</v>
      </c>
      <c r="H4712" t="s">
        <v>23</v>
      </c>
      <c r="I4712" t="s">
        <v>106</v>
      </c>
      <c r="J4712" s="21" t="s">
        <v>15278</v>
      </c>
      <c r="K4712" t="s">
        <v>74</v>
      </c>
      <c r="L4712" t="s">
        <v>15279</v>
      </c>
      <c r="M4712" t="s">
        <v>28</v>
      </c>
      <c r="N4712" t="s">
        <v>29</v>
      </c>
      <c r="O4712" s="15">
        <v>45078.638136574074</v>
      </c>
      <c r="P4712" s="15">
        <v>45078.152719907404</v>
      </c>
      <c r="Q4712">
        <v>3</v>
      </c>
      <c r="S4712">
        <v>1</v>
      </c>
      <c r="T4712">
        <v>0</v>
      </c>
      <c r="U4712">
        <v>0</v>
      </c>
      <c r="V4712" t="str">
        <f>IF(OR(tickets_cleaned[[#This Row],[resolution_time_hours]]="", tickets_cleaned[[#This Row],[resolution_time_hours]]&lt;0),"",tickets_cleaned[[#This Row],[resolution_time_hours]])</f>
        <v/>
      </c>
    </row>
    <row r="4713" spans="1:22" ht="15" customHeight="1" x14ac:dyDescent="0.2">
      <c r="A4713">
        <v>4712</v>
      </c>
      <c r="B4713" t="s">
        <v>15280</v>
      </c>
      <c r="C4713" t="s">
        <v>15281</v>
      </c>
      <c r="D4713">
        <v>36</v>
      </c>
      <c r="E4713" t="s">
        <v>90</v>
      </c>
      <c r="F4713" t="s">
        <v>199</v>
      </c>
      <c r="G4713" s="1">
        <v>44424</v>
      </c>
      <c r="H4713" t="s">
        <v>21</v>
      </c>
      <c r="I4713" t="s">
        <v>85</v>
      </c>
      <c r="J4713" s="21" t="s">
        <v>15282</v>
      </c>
      <c r="K4713" t="s">
        <v>74</v>
      </c>
      <c r="L4713" t="s">
        <v>15283</v>
      </c>
      <c r="M4713" t="s">
        <v>25</v>
      </c>
      <c r="N4713" t="s">
        <v>29</v>
      </c>
      <c r="O4713" s="15">
        <v>45078.822175925925</v>
      </c>
      <c r="P4713" s="15">
        <v>45078.479814814818</v>
      </c>
      <c r="Q4713">
        <v>1</v>
      </c>
      <c r="S4713">
        <v>1</v>
      </c>
      <c r="T4713">
        <v>0</v>
      </c>
      <c r="U4713">
        <v>1</v>
      </c>
      <c r="V4713" t="str">
        <f>IF(OR(tickets_cleaned[[#This Row],[resolution_time_hours]]="", tickets_cleaned[[#This Row],[resolution_time_hours]]&lt;0),"",tickets_cleaned[[#This Row],[resolution_time_hours]])</f>
        <v/>
      </c>
    </row>
    <row r="4714" spans="1:22" ht="15" customHeight="1" x14ac:dyDescent="0.2">
      <c r="A4714">
        <v>4713</v>
      </c>
      <c r="B4714" t="s">
        <v>15284</v>
      </c>
      <c r="C4714" t="s">
        <v>15285</v>
      </c>
      <c r="D4714">
        <v>53</v>
      </c>
      <c r="E4714" t="s">
        <v>65</v>
      </c>
      <c r="F4714" t="s">
        <v>456</v>
      </c>
      <c r="G4714" s="1">
        <v>43880</v>
      </c>
      <c r="H4714" t="s">
        <v>20</v>
      </c>
      <c r="I4714" t="s">
        <v>120</v>
      </c>
      <c r="J4714" t="s">
        <v>15286</v>
      </c>
      <c r="K4714" t="s">
        <v>62</v>
      </c>
      <c r="M4714" t="s">
        <v>28</v>
      </c>
      <c r="N4714" t="s">
        <v>29</v>
      </c>
      <c r="O4714" s="15">
        <v>45078.372893518521</v>
      </c>
      <c r="P4714"/>
      <c r="S4714">
        <v>0</v>
      </c>
      <c r="T4714">
        <v>1</v>
      </c>
      <c r="U4714">
        <v>0</v>
      </c>
      <c r="V4714" t="str">
        <f>IF(OR(tickets_cleaned[[#This Row],[resolution_time_hours]]="", tickets_cleaned[[#This Row],[resolution_time_hours]]&lt;0),"",tickets_cleaned[[#This Row],[resolution_time_hours]])</f>
        <v/>
      </c>
    </row>
    <row r="4715" spans="1:22" ht="15" customHeight="1" x14ac:dyDescent="0.2">
      <c r="A4715">
        <v>4714</v>
      </c>
      <c r="B4715" t="s">
        <v>15287</v>
      </c>
      <c r="C4715" t="s">
        <v>15288</v>
      </c>
      <c r="D4715">
        <v>59</v>
      </c>
      <c r="E4715" t="s">
        <v>58</v>
      </c>
      <c r="F4715" t="s">
        <v>78</v>
      </c>
      <c r="G4715" s="1">
        <v>43963</v>
      </c>
      <c r="H4715" t="s">
        <v>21</v>
      </c>
      <c r="I4715" t="s">
        <v>140</v>
      </c>
      <c r="J4715" t="s">
        <v>15289</v>
      </c>
      <c r="K4715" t="s">
        <v>93</v>
      </c>
      <c r="M4715" t="s">
        <v>26</v>
      </c>
      <c r="N4715" t="s">
        <v>32</v>
      </c>
      <c r="P4715"/>
      <c r="S4715">
        <v>0</v>
      </c>
      <c r="T4715">
        <v>1</v>
      </c>
      <c r="U4715">
        <v>0</v>
      </c>
      <c r="V4715" t="str">
        <f>IF(OR(tickets_cleaned[[#This Row],[resolution_time_hours]]="", tickets_cleaned[[#This Row],[resolution_time_hours]]&lt;0),"",tickets_cleaned[[#This Row],[resolution_time_hours]])</f>
        <v/>
      </c>
    </row>
    <row r="4716" spans="1:22" ht="15" customHeight="1" x14ac:dyDescent="0.2">
      <c r="A4716">
        <v>4715</v>
      </c>
      <c r="B4716" t="s">
        <v>15290</v>
      </c>
      <c r="C4716" t="s">
        <v>15291</v>
      </c>
      <c r="D4716">
        <v>67</v>
      </c>
      <c r="E4716" t="s">
        <v>58</v>
      </c>
      <c r="F4716" t="s">
        <v>228</v>
      </c>
      <c r="G4716" s="1">
        <v>44244</v>
      </c>
      <c r="H4716" t="s">
        <v>24</v>
      </c>
      <c r="I4716" t="s">
        <v>72</v>
      </c>
      <c r="J4716" t="s">
        <v>1096</v>
      </c>
      <c r="K4716" t="s">
        <v>74</v>
      </c>
      <c r="L4716" t="s">
        <v>15292</v>
      </c>
      <c r="M4716" t="s">
        <v>26</v>
      </c>
      <c r="N4716" t="s">
        <v>29</v>
      </c>
      <c r="O4716" s="15">
        <v>45078.059710648151</v>
      </c>
      <c r="P4716" s="15">
        <v>45078.188877314817</v>
      </c>
      <c r="Q4716">
        <v>5</v>
      </c>
      <c r="R4716">
        <v>3</v>
      </c>
      <c r="S4716">
        <v>1</v>
      </c>
      <c r="T4716">
        <v>0</v>
      </c>
      <c r="U4716">
        <v>0</v>
      </c>
      <c r="V4716">
        <f>IF(OR(tickets_cleaned[[#This Row],[resolution_time_hours]]="", tickets_cleaned[[#This Row],[resolution_time_hours]]&lt;0),"",tickets_cleaned[[#This Row],[resolution_time_hours]])</f>
        <v>3</v>
      </c>
    </row>
    <row r="4717" spans="1:22" ht="15" customHeight="1" x14ac:dyDescent="0.2">
      <c r="A4717">
        <v>4716</v>
      </c>
      <c r="B4717" t="s">
        <v>15293</v>
      </c>
      <c r="C4717" t="s">
        <v>15294</v>
      </c>
      <c r="D4717">
        <v>41</v>
      </c>
      <c r="E4717" t="s">
        <v>65</v>
      </c>
      <c r="F4717" t="s">
        <v>100</v>
      </c>
      <c r="G4717" s="1">
        <v>43989</v>
      </c>
      <c r="H4717" t="s">
        <v>24</v>
      </c>
      <c r="I4717" t="s">
        <v>20</v>
      </c>
      <c r="J4717" s="21" t="s">
        <v>15295</v>
      </c>
      <c r="K4717" t="s">
        <v>93</v>
      </c>
      <c r="M4717" t="s">
        <v>28</v>
      </c>
      <c r="N4717" t="s">
        <v>32</v>
      </c>
      <c r="P4717"/>
      <c r="S4717">
        <v>0</v>
      </c>
      <c r="T4717">
        <v>1</v>
      </c>
      <c r="U4717">
        <v>0</v>
      </c>
      <c r="V4717" t="str">
        <f>IF(OR(tickets_cleaned[[#This Row],[resolution_time_hours]]="", tickets_cleaned[[#This Row],[resolution_time_hours]]&lt;0),"",tickets_cleaned[[#This Row],[resolution_time_hours]])</f>
        <v/>
      </c>
    </row>
    <row r="4718" spans="1:22" ht="15" customHeight="1" x14ac:dyDescent="0.2">
      <c r="A4718">
        <v>4717</v>
      </c>
      <c r="B4718" t="s">
        <v>15296</v>
      </c>
      <c r="C4718" t="s">
        <v>15297</v>
      </c>
      <c r="D4718">
        <v>62</v>
      </c>
      <c r="E4718" t="s">
        <v>58</v>
      </c>
      <c r="F4718" t="s">
        <v>187</v>
      </c>
      <c r="G4718" s="1">
        <v>44304</v>
      </c>
      <c r="H4718" t="s">
        <v>23</v>
      </c>
      <c r="I4718" t="s">
        <v>60</v>
      </c>
      <c r="J4718" s="21" t="s">
        <v>15298</v>
      </c>
      <c r="K4718" t="s">
        <v>93</v>
      </c>
      <c r="M4718" t="s">
        <v>28</v>
      </c>
      <c r="N4718" t="s">
        <v>31</v>
      </c>
      <c r="P4718"/>
      <c r="S4718">
        <v>0</v>
      </c>
      <c r="T4718">
        <v>1</v>
      </c>
      <c r="U4718">
        <v>0</v>
      </c>
      <c r="V4718" t="str">
        <f>IF(OR(tickets_cleaned[[#This Row],[resolution_time_hours]]="", tickets_cleaned[[#This Row],[resolution_time_hours]]&lt;0),"",tickets_cleaned[[#This Row],[resolution_time_hours]])</f>
        <v/>
      </c>
    </row>
    <row r="4719" spans="1:22" ht="15" customHeight="1" x14ac:dyDescent="0.2">
      <c r="A4719">
        <v>4718</v>
      </c>
      <c r="B4719" t="s">
        <v>15299</v>
      </c>
      <c r="C4719" t="s">
        <v>15300</v>
      </c>
      <c r="D4719">
        <v>21</v>
      </c>
      <c r="E4719" t="s">
        <v>65</v>
      </c>
      <c r="F4719" t="s">
        <v>161</v>
      </c>
      <c r="G4719" s="1">
        <v>43946</v>
      </c>
      <c r="H4719" t="s">
        <v>20</v>
      </c>
      <c r="I4719" t="s">
        <v>72</v>
      </c>
      <c r="J4719" s="21" t="s">
        <v>15301</v>
      </c>
      <c r="K4719" t="s">
        <v>74</v>
      </c>
      <c r="L4719" t="s">
        <v>15302</v>
      </c>
      <c r="M4719" t="s">
        <v>25</v>
      </c>
      <c r="N4719" t="s">
        <v>31</v>
      </c>
      <c r="O4719" s="15">
        <v>45078.433368055557</v>
      </c>
      <c r="P4719" s="15">
        <v>45078.413229166668</v>
      </c>
      <c r="Q4719">
        <v>5</v>
      </c>
      <c r="S4719">
        <v>1</v>
      </c>
      <c r="T4719">
        <v>0</v>
      </c>
      <c r="U4719">
        <v>0</v>
      </c>
      <c r="V4719" t="str">
        <f>IF(OR(tickets_cleaned[[#This Row],[resolution_time_hours]]="", tickets_cleaned[[#This Row],[resolution_time_hours]]&lt;0),"",tickets_cleaned[[#This Row],[resolution_time_hours]])</f>
        <v/>
      </c>
    </row>
    <row r="4720" spans="1:22" ht="15" customHeight="1" x14ac:dyDescent="0.2">
      <c r="A4720">
        <v>4719</v>
      </c>
      <c r="B4720" t="s">
        <v>15303</v>
      </c>
      <c r="C4720" t="s">
        <v>15304</v>
      </c>
      <c r="D4720">
        <v>58</v>
      </c>
      <c r="E4720" t="s">
        <v>65</v>
      </c>
      <c r="F4720" t="s">
        <v>306</v>
      </c>
      <c r="G4720" s="1">
        <v>43887</v>
      </c>
      <c r="H4720" t="s">
        <v>21</v>
      </c>
      <c r="I4720" t="s">
        <v>140</v>
      </c>
      <c r="J4720" t="s">
        <v>3176</v>
      </c>
      <c r="K4720" t="s">
        <v>62</v>
      </c>
      <c r="M4720" t="s">
        <v>27</v>
      </c>
      <c r="N4720" t="s">
        <v>29</v>
      </c>
      <c r="O4720" s="15">
        <v>45078.514618055553</v>
      </c>
      <c r="P4720"/>
      <c r="S4720">
        <v>0</v>
      </c>
      <c r="T4720">
        <v>1</v>
      </c>
      <c r="U4720">
        <v>0</v>
      </c>
      <c r="V4720" t="str">
        <f>IF(OR(tickets_cleaned[[#This Row],[resolution_time_hours]]="", tickets_cleaned[[#This Row],[resolution_time_hours]]&lt;0),"",tickets_cleaned[[#This Row],[resolution_time_hours]])</f>
        <v/>
      </c>
    </row>
    <row r="4721" spans="1:22" ht="15" customHeight="1" x14ac:dyDescent="0.2">
      <c r="A4721">
        <v>4720</v>
      </c>
      <c r="B4721" t="s">
        <v>15305</v>
      </c>
      <c r="C4721" t="s">
        <v>15306</v>
      </c>
      <c r="D4721">
        <v>65</v>
      </c>
      <c r="E4721" t="s">
        <v>58</v>
      </c>
      <c r="F4721" t="s">
        <v>119</v>
      </c>
      <c r="G4721" s="1">
        <v>44228</v>
      </c>
      <c r="H4721" t="s">
        <v>21</v>
      </c>
      <c r="I4721" t="s">
        <v>22</v>
      </c>
      <c r="J4721" s="21" t="s">
        <v>15307</v>
      </c>
      <c r="K4721" t="s">
        <v>93</v>
      </c>
      <c r="M4721" t="s">
        <v>26</v>
      </c>
      <c r="N4721" t="s">
        <v>29</v>
      </c>
      <c r="P4721"/>
      <c r="S4721">
        <v>0</v>
      </c>
      <c r="T4721">
        <v>1</v>
      </c>
      <c r="U4721">
        <v>0</v>
      </c>
      <c r="V4721" t="str">
        <f>IF(OR(tickets_cleaned[[#This Row],[resolution_time_hours]]="", tickets_cleaned[[#This Row],[resolution_time_hours]]&lt;0),"",tickets_cleaned[[#This Row],[resolution_time_hours]])</f>
        <v/>
      </c>
    </row>
    <row r="4722" spans="1:22" ht="15" customHeight="1" x14ac:dyDescent="0.2">
      <c r="A4722">
        <v>4721</v>
      </c>
      <c r="B4722" t="s">
        <v>15308</v>
      </c>
      <c r="C4722" t="s">
        <v>15309</v>
      </c>
      <c r="D4722">
        <v>67</v>
      </c>
      <c r="E4722" t="s">
        <v>58</v>
      </c>
      <c r="F4722" t="s">
        <v>183</v>
      </c>
      <c r="G4722" s="1">
        <v>44321</v>
      </c>
      <c r="H4722" t="s">
        <v>21</v>
      </c>
      <c r="I4722" t="s">
        <v>203</v>
      </c>
      <c r="J4722" s="21" t="s">
        <v>15310</v>
      </c>
      <c r="K4722" t="s">
        <v>93</v>
      </c>
      <c r="M4722" t="s">
        <v>25</v>
      </c>
      <c r="N4722" t="s">
        <v>32</v>
      </c>
      <c r="P4722"/>
      <c r="S4722">
        <v>0</v>
      </c>
      <c r="T4722">
        <v>1</v>
      </c>
      <c r="U4722">
        <v>0</v>
      </c>
      <c r="V4722" t="str">
        <f>IF(OR(tickets_cleaned[[#This Row],[resolution_time_hours]]="", tickets_cleaned[[#This Row],[resolution_time_hours]]&lt;0),"",tickets_cleaned[[#This Row],[resolution_time_hours]])</f>
        <v/>
      </c>
    </row>
    <row r="4723" spans="1:22" ht="15" customHeight="1" x14ac:dyDescent="0.2">
      <c r="A4723">
        <v>4722</v>
      </c>
      <c r="B4723" t="s">
        <v>15311</v>
      </c>
      <c r="C4723" t="s">
        <v>15312</v>
      </c>
      <c r="D4723">
        <v>34</v>
      </c>
      <c r="E4723" t="s">
        <v>58</v>
      </c>
      <c r="F4723" t="s">
        <v>100</v>
      </c>
      <c r="G4723" s="1">
        <v>44266</v>
      </c>
      <c r="H4723" t="s">
        <v>21</v>
      </c>
      <c r="I4723" t="s">
        <v>72</v>
      </c>
      <c r="J4723" s="21" t="s">
        <v>15313</v>
      </c>
      <c r="K4723" t="s">
        <v>74</v>
      </c>
      <c r="L4723" t="s">
        <v>15314</v>
      </c>
      <c r="M4723" t="s">
        <v>26</v>
      </c>
      <c r="N4723" t="s">
        <v>29</v>
      </c>
      <c r="O4723" s="15">
        <v>45078.441064814811</v>
      </c>
      <c r="P4723" s="15">
        <v>45078.977870370371</v>
      </c>
      <c r="Q4723">
        <v>2</v>
      </c>
      <c r="R4723">
        <v>12</v>
      </c>
      <c r="S4723">
        <v>1</v>
      </c>
      <c r="T4723">
        <v>0</v>
      </c>
      <c r="U4723">
        <v>1</v>
      </c>
      <c r="V4723">
        <f>IF(OR(tickets_cleaned[[#This Row],[resolution_time_hours]]="", tickets_cleaned[[#This Row],[resolution_time_hours]]&lt;0),"",tickets_cleaned[[#This Row],[resolution_time_hours]])</f>
        <v>12</v>
      </c>
    </row>
    <row r="4724" spans="1:22" ht="15" customHeight="1" x14ac:dyDescent="0.2">
      <c r="A4724">
        <v>4723</v>
      </c>
      <c r="B4724" t="s">
        <v>15315</v>
      </c>
      <c r="C4724" t="s">
        <v>15316</v>
      </c>
      <c r="D4724">
        <v>62</v>
      </c>
      <c r="E4724" t="s">
        <v>90</v>
      </c>
      <c r="F4724" t="s">
        <v>724</v>
      </c>
      <c r="G4724" s="1">
        <v>43903</v>
      </c>
      <c r="H4724" t="s">
        <v>24</v>
      </c>
      <c r="I4724" t="s">
        <v>120</v>
      </c>
      <c r="J4724" s="21" t="s">
        <v>15317</v>
      </c>
      <c r="K4724" t="s">
        <v>93</v>
      </c>
      <c r="M4724" t="s">
        <v>26</v>
      </c>
      <c r="N4724" t="s">
        <v>30</v>
      </c>
      <c r="P4724"/>
      <c r="S4724">
        <v>0</v>
      </c>
      <c r="T4724">
        <v>1</v>
      </c>
      <c r="U4724">
        <v>0</v>
      </c>
      <c r="V4724" t="str">
        <f>IF(OR(tickets_cleaned[[#This Row],[resolution_time_hours]]="", tickets_cleaned[[#This Row],[resolution_time_hours]]&lt;0),"",tickets_cleaned[[#This Row],[resolution_time_hours]])</f>
        <v/>
      </c>
    </row>
    <row r="4725" spans="1:22" ht="15" customHeight="1" x14ac:dyDescent="0.2">
      <c r="A4725">
        <v>4724</v>
      </c>
      <c r="B4725" t="s">
        <v>15318</v>
      </c>
      <c r="C4725" t="s">
        <v>15319</v>
      </c>
      <c r="D4725">
        <v>23</v>
      </c>
      <c r="E4725" t="s">
        <v>90</v>
      </c>
      <c r="F4725" t="s">
        <v>84</v>
      </c>
      <c r="G4725" s="1">
        <v>44418</v>
      </c>
      <c r="H4725" t="s">
        <v>20</v>
      </c>
      <c r="I4725" t="s">
        <v>101</v>
      </c>
      <c r="J4725" s="21" t="s">
        <v>15320</v>
      </c>
      <c r="K4725" t="s">
        <v>93</v>
      </c>
      <c r="M4725" t="s">
        <v>28</v>
      </c>
      <c r="N4725" t="s">
        <v>31</v>
      </c>
      <c r="P4725"/>
      <c r="S4725">
        <v>0</v>
      </c>
      <c r="T4725">
        <v>1</v>
      </c>
      <c r="U4725">
        <v>0</v>
      </c>
      <c r="V4725" t="str">
        <f>IF(OR(tickets_cleaned[[#This Row],[resolution_time_hours]]="", tickets_cleaned[[#This Row],[resolution_time_hours]]&lt;0),"",tickets_cleaned[[#This Row],[resolution_time_hours]])</f>
        <v/>
      </c>
    </row>
    <row r="4726" spans="1:22" ht="15" customHeight="1" x14ac:dyDescent="0.2">
      <c r="A4726">
        <v>4725</v>
      </c>
      <c r="B4726" t="s">
        <v>15321</v>
      </c>
      <c r="C4726" t="s">
        <v>15322</v>
      </c>
      <c r="D4726">
        <v>26</v>
      </c>
      <c r="E4726" t="s">
        <v>58</v>
      </c>
      <c r="F4726" t="s">
        <v>680</v>
      </c>
      <c r="G4726" s="1">
        <v>43839</v>
      </c>
      <c r="H4726" t="s">
        <v>21</v>
      </c>
      <c r="I4726" t="s">
        <v>67</v>
      </c>
      <c r="J4726" s="21" t="s">
        <v>15323</v>
      </c>
      <c r="K4726" t="s">
        <v>74</v>
      </c>
      <c r="L4726" t="s">
        <v>15324</v>
      </c>
      <c r="M4726" t="s">
        <v>25</v>
      </c>
      <c r="N4726" t="s">
        <v>29</v>
      </c>
      <c r="O4726" s="15">
        <v>45078.217499999999</v>
      </c>
      <c r="P4726" s="15">
        <v>45078.125833333332</v>
      </c>
      <c r="Q4726">
        <v>1</v>
      </c>
      <c r="S4726">
        <v>1</v>
      </c>
      <c r="T4726">
        <v>0</v>
      </c>
      <c r="U4726">
        <v>1</v>
      </c>
      <c r="V4726" t="str">
        <f>IF(OR(tickets_cleaned[[#This Row],[resolution_time_hours]]="", tickets_cleaned[[#This Row],[resolution_time_hours]]&lt;0),"",tickets_cleaned[[#This Row],[resolution_time_hours]])</f>
        <v/>
      </c>
    </row>
    <row r="4727" spans="1:22" ht="15" customHeight="1" x14ac:dyDescent="0.2">
      <c r="A4727">
        <v>4726</v>
      </c>
      <c r="B4727" t="s">
        <v>15325</v>
      </c>
      <c r="C4727" t="s">
        <v>15326</v>
      </c>
      <c r="D4727">
        <v>55</v>
      </c>
      <c r="E4727" t="s">
        <v>90</v>
      </c>
      <c r="F4727" t="s">
        <v>105</v>
      </c>
      <c r="G4727" s="1">
        <v>44125</v>
      </c>
      <c r="H4727" t="s">
        <v>21</v>
      </c>
      <c r="I4727" t="s">
        <v>79</v>
      </c>
      <c r="J4727" t="s">
        <v>1077</v>
      </c>
      <c r="K4727" t="s">
        <v>93</v>
      </c>
      <c r="M4727" t="s">
        <v>25</v>
      </c>
      <c r="N4727" t="s">
        <v>29</v>
      </c>
      <c r="P4727"/>
      <c r="S4727">
        <v>0</v>
      </c>
      <c r="T4727">
        <v>1</v>
      </c>
      <c r="U4727">
        <v>0</v>
      </c>
      <c r="V4727" t="str">
        <f>IF(OR(tickets_cleaned[[#This Row],[resolution_time_hours]]="", tickets_cleaned[[#This Row],[resolution_time_hours]]&lt;0),"",tickets_cleaned[[#This Row],[resolution_time_hours]])</f>
        <v/>
      </c>
    </row>
    <row r="4728" spans="1:22" ht="15" customHeight="1" x14ac:dyDescent="0.2">
      <c r="A4728">
        <v>4727</v>
      </c>
      <c r="B4728" t="s">
        <v>15327</v>
      </c>
      <c r="C4728" t="s">
        <v>15328</v>
      </c>
      <c r="D4728">
        <v>27</v>
      </c>
      <c r="E4728" t="s">
        <v>58</v>
      </c>
      <c r="F4728" t="s">
        <v>130</v>
      </c>
      <c r="G4728" s="1">
        <v>44340</v>
      </c>
      <c r="H4728" t="s">
        <v>21</v>
      </c>
      <c r="I4728" t="s">
        <v>126</v>
      </c>
      <c r="J4728" s="21" t="s">
        <v>15329</v>
      </c>
      <c r="K4728" t="s">
        <v>93</v>
      </c>
      <c r="M4728" t="s">
        <v>27</v>
      </c>
      <c r="N4728" t="s">
        <v>30</v>
      </c>
      <c r="P4728"/>
      <c r="S4728">
        <v>0</v>
      </c>
      <c r="T4728">
        <v>1</v>
      </c>
      <c r="U4728">
        <v>0</v>
      </c>
      <c r="V4728" t="str">
        <f>IF(OR(tickets_cleaned[[#This Row],[resolution_time_hours]]="", tickets_cleaned[[#This Row],[resolution_time_hours]]&lt;0),"",tickets_cleaned[[#This Row],[resolution_time_hours]])</f>
        <v/>
      </c>
    </row>
    <row r="4729" spans="1:22" ht="15" customHeight="1" x14ac:dyDescent="0.2">
      <c r="A4729">
        <v>4728</v>
      </c>
      <c r="B4729" t="s">
        <v>15330</v>
      </c>
      <c r="C4729" t="s">
        <v>15331</v>
      </c>
      <c r="D4729">
        <v>26</v>
      </c>
      <c r="E4729" t="s">
        <v>90</v>
      </c>
      <c r="F4729" t="s">
        <v>78</v>
      </c>
      <c r="G4729" s="1">
        <v>44427</v>
      </c>
      <c r="H4729" t="s">
        <v>23</v>
      </c>
      <c r="I4729" t="s">
        <v>60</v>
      </c>
      <c r="J4729" s="21" t="s">
        <v>15332</v>
      </c>
      <c r="K4729" t="s">
        <v>62</v>
      </c>
      <c r="M4729" t="s">
        <v>27</v>
      </c>
      <c r="N4729" t="s">
        <v>31</v>
      </c>
      <c r="O4729" s="15">
        <v>45078.146006944444</v>
      </c>
      <c r="P4729"/>
      <c r="S4729">
        <v>0</v>
      </c>
      <c r="T4729">
        <v>1</v>
      </c>
      <c r="U4729">
        <v>0</v>
      </c>
      <c r="V4729" t="str">
        <f>IF(OR(tickets_cleaned[[#This Row],[resolution_time_hours]]="", tickets_cleaned[[#This Row],[resolution_time_hours]]&lt;0),"",tickets_cleaned[[#This Row],[resolution_time_hours]])</f>
        <v/>
      </c>
    </row>
    <row r="4730" spans="1:22" ht="15" customHeight="1" x14ac:dyDescent="0.2">
      <c r="A4730">
        <v>4729</v>
      </c>
      <c r="B4730" t="s">
        <v>15333</v>
      </c>
      <c r="C4730" t="s">
        <v>15334</v>
      </c>
      <c r="D4730">
        <v>55</v>
      </c>
      <c r="E4730" t="s">
        <v>58</v>
      </c>
      <c r="F4730" t="s">
        <v>446</v>
      </c>
      <c r="G4730" s="1">
        <v>44329</v>
      </c>
      <c r="H4730" t="s">
        <v>23</v>
      </c>
      <c r="I4730" t="s">
        <v>203</v>
      </c>
      <c r="J4730" t="s">
        <v>15335</v>
      </c>
      <c r="K4730" t="s">
        <v>93</v>
      </c>
      <c r="M4730" t="s">
        <v>26</v>
      </c>
      <c r="N4730" t="s">
        <v>31</v>
      </c>
      <c r="P4730"/>
      <c r="S4730">
        <v>0</v>
      </c>
      <c r="T4730">
        <v>1</v>
      </c>
      <c r="U4730">
        <v>0</v>
      </c>
      <c r="V4730" t="str">
        <f>IF(OR(tickets_cleaned[[#This Row],[resolution_time_hours]]="", tickets_cleaned[[#This Row],[resolution_time_hours]]&lt;0),"",tickets_cleaned[[#This Row],[resolution_time_hours]])</f>
        <v/>
      </c>
    </row>
    <row r="4731" spans="1:22" ht="15" customHeight="1" x14ac:dyDescent="0.2">
      <c r="A4731">
        <v>4730</v>
      </c>
      <c r="B4731" t="s">
        <v>15336</v>
      </c>
      <c r="C4731" t="s">
        <v>15337</v>
      </c>
      <c r="D4731">
        <v>33</v>
      </c>
      <c r="E4731" t="s">
        <v>58</v>
      </c>
      <c r="F4731" t="s">
        <v>311</v>
      </c>
      <c r="G4731" s="1">
        <v>44555</v>
      </c>
      <c r="H4731" t="s">
        <v>20</v>
      </c>
      <c r="I4731" t="s">
        <v>168</v>
      </c>
      <c r="J4731" s="21" t="s">
        <v>15338</v>
      </c>
      <c r="K4731" t="s">
        <v>74</v>
      </c>
      <c r="L4731" t="s">
        <v>15339</v>
      </c>
      <c r="M4731" t="s">
        <v>28</v>
      </c>
      <c r="N4731" t="s">
        <v>30</v>
      </c>
      <c r="O4731" s="15">
        <v>45078.833541666667</v>
      </c>
      <c r="P4731" s="15">
        <v>45078.976597222223</v>
      </c>
      <c r="Q4731">
        <v>4</v>
      </c>
      <c r="R4731">
        <v>3</v>
      </c>
      <c r="S4731">
        <v>1</v>
      </c>
      <c r="T4731">
        <v>0</v>
      </c>
      <c r="U4731">
        <v>0</v>
      </c>
      <c r="V4731">
        <f>IF(OR(tickets_cleaned[[#This Row],[resolution_time_hours]]="", tickets_cleaned[[#This Row],[resolution_time_hours]]&lt;0),"",tickets_cleaned[[#This Row],[resolution_time_hours]])</f>
        <v>3</v>
      </c>
    </row>
    <row r="4732" spans="1:22" ht="15" customHeight="1" x14ac:dyDescent="0.2">
      <c r="A4732">
        <v>4731</v>
      </c>
      <c r="B4732" t="s">
        <v>15340</v>
      </c>
      <c r="C4732" t="s">
        <v>15341</v>
      </c>
      <c r="D4732">
        <v>31</v>
      </c>
      <c r="E4732" t="s">
        <v>58</v>
      </c>
      <c r="F4732" t="s">
        <v>245</v>
      </c>
      <c r="G4732" s="1">
        <v>44078</v>
      </c>
      <c r="H4732" t="s">
        <v>20</v>
      </c>
      <c r="I4732" t="s">
        <v>60</v>
      </c>
      <c r="J4732" t="s">
        <v>15342</v>
      </c>
      <c r="K4732" t="s">
        <v>62</v>
      </c>
      <c r="M4732" t="s">
        <v>25</v>
      </c>
      <c r="N4732" t="s">
        <v>31</v>
      </c>
      <c r="O4732" s="15">
        <v>45078.898831018516</v>
      </c>
      <c r="P4732"/>
      <c r="S4732">
        <v>0</v>
      </c>
      <c r="T4732">
        <v>1</v>
      </c>
      <c r="U4732">
        <v>0</v>
      </c>
      <c r="V4732" t="str">
        <f>IF(OR(tickets_cleaned[[#This Row],[resolution_time_hours]]="", tickets_cleaned[[#This Row],[resolution_time_hours]]&lt;0),"",tickets_cleaned[[#This Row],[resolution_time_hours]])</f>
        <v/>
      </c>
    </row>
    <row r="4733" spans="1:22" ht="15" customHeight="1" x14ac:dyDescent="0.2">
      <c r="A4733">
        <v>4732</v>
      </c>
      <c r="B4733" t="s">
        <v>15343</v>
      </c>
      <c r="C4733" t="s">
        <v>15344</v>
      </c>
      <c r="D4733">
        <v>42</v>
      </c>
      <c r="E4733" t="s">
        <v>90</v>
      </c>
      <c r="F4733" t="s">
        <v>187</v>
      </c>
      <c r="G4733" s="1">
        <v>44062</v>
      </c>
      <c r="H4733" t="s">
        <v>21</v>
      </c>
      <c r="I4733" t="s">
        <v>85</v>
      </c>
      <c r="J4733" s="21" t="s">
        <v>15345</v>
      </c>
      <c r="K4733" t="s">
        <v>62</v>
      </c>
      <c r="M4733" t="s">
        <v>27</v>
      </c>
      <c r="N4733" t="s">
        <v>29</v>
      </c>
      <c r="O4733" s="15">
        <v>45078.80164351852</v>
      </c>
      <c r="P4733"/>
      <c r="S4733">
        <v>0</v>
      </c>
      <c r="T4733">
        <v>1</v>
      </c>
      <c r="U4733">
        <v>0</v>
      </c>
      <c r="V4733" t="str">
        <f>IF(OR(tickets_cleaned[[#This Row],[resolution_time_hours]]="", tickets_cleaned[[#This Row],[resolution_time_hours]]&lt;0),"",tickets_cleaned[[#This Row],[resolution_time_hours]])</f>
        <v/>
      </c>
    </row>
    <row r="4734" spans="1:22" ht="15" customHeight="1" x14ac:dyDescent="0.2">
      <c r="A4734">
        <v>4733</v>
      </c>
      <c r="B4734" t="s">
        <v>15346</v>
      </c>
      <c r="C4734" t="s">
        <v>15347</v>
      </c>
      <c r="D4734">
        <v>21</v>
      </c>
      <c r="E4734" t="s">
        <v>90</v>
      </c>
      <c r="F4734" t="s">
        <v>134</v>
      </c>
      <c r="G4734" s="1">
        <v>44015</v>
      </c>
      <c r="H4734" t="s">
        <v>20</v>
      </c>
      <c r="I4734" t="s">
        <v>60</v>
      </c>
      <c r="J4734" t="s">
        <v>474</v>
      </c>
      <c r="K4734" t="s">
        <v>93</v>
      </c>
      <c r="M4734" t="s">
        <v>28</v>
      </c>
      <c r="N4734" t="s">
        <v>29</v>
      </c>
      <c r="P4734"/>
      <c r="S4734">
        <v>0</v>
      </c>
      <c r="T4734">
        <v>1</v>
      </c>
      <c r="U4734">
        <v>0</v>
      </c>
      <c r="V4734" t="str">
        <f>IF(OR(tickets_cleaned[[#This Row],[resolution_time_hours]]="", tickets_cleaned[[#This Row],[resolution_time_hours]]&lt;0),"",tickets_cleaned[[#This Row],[resolution_time_hours]])</f>
        <v/>
      </c>
    </row>
    <row r="4735" spans="1:22" ht="15" customHeight="1" x14ac:dyDescent="0.2">
      <c r="A4735">
        <v>4734</v>
      </c>
      <c r="B4735" t="s">
        <v>15348</v>
      </c>
      <c r="C4735" t="s">
        <v>15349</v>
      </c>
      <c r="D4735">
        <v>56</v>
      </c>
      <c r="E4735" t="s">
        <v>58</v>
      </c>
      <c r="F4735" t="s">
        <v>249</v>
      </c>
      <c r="G4735" s="1">
        <v>44083</v>
      </c>
      <c r="H4735" t="s">
        <v>20</v>
      </c>
      <c r="I4735" t="s">
        <v>140</v>
      </c>
      <c r="J4735" s="21" t="s">
        <v>15350</v>
      </c>
      <c r="K4735" t="s">
        <v>74</v>
      </c>
      <c r="L4735" t="s">
        <v>15351</v>
      </c>
      <c r="M4735" t="s">
        <v>26</v>
      </c>
      <c r="N4735" t="s">
        <v>29</v>
      </c>
      <c r="O4735" s="15">
        <v>45078.842627314814</v>
      </c>
      <c r="P4735" s="15">
        <v>45078.922488425924</v>
      </c>
      <c r="Q4735">
        <v>5</v>
      </c>
      <c r="R4735">
        <v>1</v>
      </c>
      <c r="S4735">
        <v>1</v>
      </c>
      <c r="T4735">
        <v>0</v>
      </c>
      <c r="U4735">
        <v>0</v>
      </c>
      <c r="V4735">
        <f>IF(OR(tickets_cleaned[[#This Row],[resolution_time_hours]]="", tickets_cleaned[[#This Row],[resolution_time_hours]]&lt;0),"",tickets_cleaned[[#This Row],[resolution_time_hours]])</f>
        <v>1</v>
      </c>
    </row>
    <row r="4736" spans="1:22" ht="15" customHeight="1" x14ac:dyDescent="0.2">
      <c r="A4736">
        <v>4735</v>
      </c>
      <c r="B4736" t="s">
        <v>15352</v>
      </c>
      <c r="C4736" t="s">
        <v>15353</v>
      </c>
      <c r="D4736">
        <v>21</v>
      </c>
      <c r="E4736" t="s">
        <v>90</v>
      </c>
      <c r="F4736" t="s">
        <v>119</v>
      </c>
      <c r="G4736" s="1">
        <v>43901</v>
      </c>
      <c r="H4736" t="s">
        <v>20</v>
      </c>
      <c r="I4736" t="s">
        <v>60</v>
      </c>
      <c r="J4736" t="s">
        <v>15354</v>
      </c>
      <c r="K4736" t="s">
        <v>93</v>
      </c>
      <c r="M4736" t="s">
        <v>28</v>
      </c>
      <c r="N4736" t="s">
        <v>30</v>
      </c>
      <c r="P4736"/>
      <c r="S4736">
        <v>0</v>
      </c>
      <c r="T4736">
        <v>1</v>
      </c>
      <c r="U4736">
        <v>0</v>
      </c>
      <c r="V4736" t="str">
        <f>IF(OR(tickets_cleaned[[#This Row],[resolution_time_hours]]="", tickets_cleaned[[#This Row],[resolution_time_hours]]&lt;0),"",tickets_cleaned[[#This Row],[resolution_time_hours]])</f>
        <v/>
      </c>
    </row>
    <row r="4737" spans="1:22" ht="15" customHeight="1" x14ac:dyDescent="0.2">
      <c r="A4737">
        <v>4736</v>
      </c>
      <c r="B4737" t="s">
        <v>15355</v>
      </c>
      <c r="C4737" t="s">
        <v>15356</v>
      </c>
      <c r="D4737">
        <v>41</v>
      </c>
      <c r="E4737" t="s">
        <v>90</v>
      </c>
      <c r="F4737" t="s">
        <v>481</v>
      </c>
      <c r="G4737" s="1">
        <v>43862</v>
      </c>
      <c r="H4737" t="s">
        <v>21</v>
      </c>
      <c r="I4737" t="s">
        <v>67</v>
      </c>
      <c r="J4737" t="s">
        <v>15357</v>
      </c>
      <c r="K4737" t="s">
        <v>74</v>
      </c>
      <c r="L4737" t="s">
        <v>15358</v>
      </c>
      <c r="M4737" t="s">
        <v>25</v>
      </c>
      <c r="N4737" t="s">
        <v>29</v>
      </c>
      <c r="O4737" s="15">
        <v>45078.872523148151</v>
      </c>
      <c r="P4737" s="15">
        <v>45078.910717592589</v>
      </c>
      <c r="Q4737">
        <v>3</v>
      </c>
      <c r="R4737">
        <v>0</v>
      </c>
      <c r="S4737">
        <v>1</v>
      </c>
      <c r="T4737">
        <v>0</v>
      </c>
      <c r="U4737">
        <v>0</v>
      </c>
      <c r="V4737">
        <f>IF(OR(tickets_cleaned[[#This Row],[resolution_time_hours]]="", tickets_cleaned[[#This Row],[resolution_time_hours]]&lt;0),"",tickets_cleaned[[#This Row],[resolution_time_hours]])</f>
        <v>0</v>
      </c>
    </row>
    <row r="4738" spans="1:22" ht="15" customHeight="1" x14ac:dyDescent="0.2">
      <c r="A4738">
        <v>4737</v>
      </c>
      <c r="B4738" t="s">
        <v>15359</v>
      </c>
      <c r="C4738" t="s">
        <v>15360</v>
      </c>
      <c r="D4738">
        <v>48</v>
      </c>
      <c r="E4738" t="s">
        <v>90</v>
      </c>
      <c r="F4738" t="s">
        <v>342</v>
      </c>
      <c r="G4738" s="1">
        <v>44062</v>
      </c>
      <c r="H4738" t="s">
        <v>22</v>
      </c>
      <c r="I4738" t="s">
        <v>67</v>
      </c>
      <c r="J4738" s="21" t="s">
        <v>15361</v>
      </c>
      <c r="K4738" t="s">
        <v>93</v>
      </c>
      <c r="M4738" t="s">
        <v>27</v>
      </c>
      <c r="N4738" t="s">
        <v>31</v>
      </c>
      <c r="P4738"/>
      <c r="S4738">
        <v>0</v>
      </c>
      <c r="T4738">
        <v>1</v>
      </c>
      <c r="U4738">
        <v>0</v>
      </c>
      <c r="V4738" t="str">
        <f>IF(OR(tickets_cleaned[[#This Row],[resolution_time_hours]]="", tickets_cleaned[[#This Row],[resolution_time_hours]]&lt;0),"",tickets_cleaned[[#This Row],[resolution_time_hours]])</f>
        <v/>
      </c>
    </row>
    <row r="4739" spans="1:22" ht="15" customHeight="1" x14ac:dyDescent="0.2">
      <c r="A4739">
        <v>4738</v>
      </c>
      <c r="B4739" t="s">
        <v>15362</v>
      </c>
      <c r="C4739" t="s">
        <v>15363</v>
      </c>
      <c r="D4739">
        <v>67</v>
      </c>
      <c r="E4739" t="s">
        <v>65</v>
      </c>
      <c r="F4739" t="s">
        <v>233</v>
      </c>
      <c r="G4739" s="1">
        <v>43851</v>
      </c>
      <c r="H4739" t="s">
        <v>24</v>
      </c>
      <c r="I4739" t="s">
        <v>101</v>
      </c>
      <c r="J4739" s="21" t="s">
        <v>15364</v>
      </c>
      <c r="K4739" t="s">
        <v>74</v>
      </c>
      <c r="L4739" t="s">
        <v>15365</v>
      </c>
      <c r="M4739" t="s">
        <v>27</v>
      </c>
      <c r="N4739" t="s">
        <v>29</v>
      </c>
      <c r="O4739" s="15">
        <v>45078.765613425923</v>
      </c>
      <c r="P4739" s="15">
        <v>45078.113530092596</v>
      </c>
      <c r="Q4739">
        <v>2</v>
      </c>
      <c r="S4739">
        <v>1</v>
      </c>
      <c r="T4739">
        <v>0</v>
      </c>
      <c r="U4739">
        <v>1</v>
      </c>
      <c r="V4739" t="str">
        <f>IF(OR(tickets_cleaned[[#This Row],[resolution_time_hours]]="", tickets_cleaned[[#This Row],[resolution_time_hours]]&lt;0),"",tickets_cleaned[[#This Row],[resolution_time_hours]])</f>
        <v/>
      </c>
    </row>
    <row r="4740" spans="1:22" ht="15" customHeight="1" x14ac:dyDescent="0.2">
      <c r="A4740">
        <v>4739</v>
      </c>
      <c r="B4740" t="s">
        <v>15366</v>
      </c>
      <c r="C4740" t="s">
        <v>15367</v>
      </c>
      <c r="D4740">
        <v>29</v>
      </c>
      <c r="E4740" t="s">
        <v>58</v>
      </c>
      <c r="F4740" t="s">
        <v>249</v>
      </c>
      <c r="G4740" s="1">
        <v>43885</v>
      </c>
      <c r="H4740" t="s">
        <v>21</v>
      </c>
      <c r="I4740" t="s">
        <v>91</v>
      </c>
      <c r="J4740" s="21" t="s">
        <v>15368</v>
      </c>
      <c r="K4740" t="s">
        <v>62</v>
      </c>
      <c r="M4740" t="s">
        <v>27</v>
      </c>
      <c r="N4740" t="s">
        <v>31</v>
      </c>
      <c r="O4740" s="15">
        <v>45078.878831018519</v>
      </c>
      <c r="P4740"/>
      <c r="S4740">
        <v>0</v>
      </c>
      <c r="T4740">
        <v>1</v>
      </c>
      <c r="U4740">
        <v>0</v>
      </c>
      <c r="V4740" t="str">
        <f>IF(OR(tickets_cleaned[[#This Row],[resolution_time_hours]]="", tickets_cleaned[[#This Row],[resolution_time_hours]]&lt;0),"",tickets_cleaned[[#This Row],[resolution_time_hours]])</f>
        <v/>
      </c>
    </row>
    <row r="4741" spans="1:22" ht="15" customHeight="1" x14ac:dyDescent="0.2">
      <c r="A4741">
        <v>4740</v>
      </c>
      <c r="B4741" t="s">
        <v>15369</v>
      </c>
      <c r="C4741" t="s">
        <v>15370</v>
      </c>
      <c r="D4741">
        <v>64</v>
      </c>
      <c r="E4741" t="s">
        <v>58</v>
      </c>
      <c r="F4741" t="s">
        <v>144</v>
      </c>
      <c r="G4741" s="1">
        <v>44103</v>
      </c>
      <c r="H4741" t="s">
        <v>23</v>
      </c>
      <c r="I4741" t="s">
        <v>60</v>
      </c>
      <c r="J4741" s="21" t="s">
        <v>15371</v>
      </c>
      <c r="K4741" t="s">
        <v>93</v>
      </c>
      <c r="M4741" t="s">
        <v>26</v>
      </c>
      <c r="N4741" t="s">
        <v>32</v>
      </c>
      <c r="P4741"/>
      <c r="S4741">
        <v>0</v>
      </c>
      <c r="T4741">
        <v>1</v>
      </c>
      <c r="U4741">
        <v>0</v>
      </c>
      <c r="V4741" t="str">
        <f>IF(OR(tickets_cleaned[[#This Row],[resolution_time_hours]]="", tickets_cleaned[[#This Row],[resolution_time_hours]]&lt;0),"",tickets_cleaned[[#This Row],[resolution_time_hours]])</f>
        <v/>
      </c>
    </row>
    <row r="4742" spans="1:22" ht="15" customHeight="1" x14ac:dyDescent="0.2">
      <c r="A4742">
        <v>4741</v>
      </c>
      <c r="B4742" t="s">
        <v>15372</v>
      </c>
      <c r="C4742" t="s">
        <v>15373</v>
      </c>
      <c r="D4742">
        <v>36</v>
      </c>
      <c r="E4742" t="s">
        <v>90</v>
      </c>
      <c r="F4742" t="s">
        <v>237</v>
      </c>
      <c r="G4742" s="1">
        <v>44462</v>
      </c>
      <c r="H4742" t="s">
        <v>23</v>
      </c>
      <c r="I4742" t="s">
        <v>168</v>
      </c>
      <c r="J4742" s="21" t="s">
        <v>27264</v>
      </c>
      <c r="K4742" t="s">
        <v>93</v>
      </c>
      <c r="M4742" t="s">
        <v>26</v>
      </c>
      <c r="N4742" t="s">
        <v>32</v>
      </c>
      <c r="P4742"/>
      <c r="S4742">
        <v>0</v>
      </c>
      <c r="T4742">
        <v>1</v>
      </c>
      <c r="U4742">
        <v>0</v>
      </c>
      <c r="V4742" t="str">
        <f>IF(OR(tickets_cleaned[[#This Row],[resolution_time_hours]]="", tickets_cleaned[[#This Row],[resolution_time_hours]]&lt;0),"",tickets_cleaned[[#This Row],[resolution_time_hours]])</f>
        <v/>
      </c>
    </row>
    <row r="4743" spans="1:22" ht="15" customHeight="1" x14ac:dyDescent="0.2">
      <c r="A4743">
        <v>4742</v>
      </c>
      <c r="B4743" t="s">
        <v>15374</v>
      </c>
      <c r="C4743" t="s">
        <v>15375</v>
      </c>
      <c r="D4743">
        <v>54</v>
      </c>
      <c r="E4743" t="s">
        <v>58</v>
      </c>
      <c r="F4743" t="s">
        <v>59</v>
      </c>
      <c r="G4743" s="1">
        <v>44423</v>
      </c>
      <c r="H4743" t="s">
        <v>20</v>
      </c>
      <c r="I4743" t="s">
        <v>60</v>
      </c>
      <c r="J4743" t="s">
        <v>15376</v>
      </c>
      <c r="K4743" t="s">
        <v>93</v>
      </c>
      <c r="M4743" t="s">
        <v>25</v>
      </c>
      <c r="N4743" t="s">
        <v>32</v>
      </c>
      <c r="P4743"/>
      <c r="S4743">
        <v>0</v>
      </c>
      <c r="T4743">
        <v>1</v>
      </c>
      <c r="U4743">
        <v>0</v>
      </c>
      <c r="V4743" t="str">
        <f>IF(OR(tickets_cleaned[[#This Row],[resolution_time_hours]]="", tickets_cleaned[[#This Row],[resolution_time_hours]]&lt;0),"",tickets_cleaned[[#This Row],[resolution_time_hours]])</f>
        <v/>
      </c>
    </row>
    <row r="4744" spans="1:22" ht="15" customHeight="1" x14ac:dyDescent="0.2">
      <c r="A4744">
        <v>4743</v>
      </c>
      <c r="B4744" t="s">
        <v>15377</v>
      </c>
      <c r="C4744" t="s">
        <v>15378</v>
      </c>
      <c r="D4744">
        <v>41</v>
      </c>
      <c r="E4744" t="s">
        <v>90</v>
      </c>
      <c r="F4744" t="s">
        <v>71</v>
      </c>
      <c r="G4744" s="1">
        <v>44379</v>
      </c>
      <c r="H4744" t="s">
        <v>22</v>
      </c>
      <c r="I4744" t="s">
        <v>85</v>
      </c>
      <c r="J4744" s="21" t="s">
        <v>15379</v>
      </c>
      <c r="K4744" t="s">
        <v>93</v>
      </c>
      <c r="M4744" t="s">
        <v>25</v>
      </c>
      <c r="N4744" t="s">
        <v>32</v>
      </c>
      <c r="P4744"/>
      <c r="S4744">
        <v>0</v>
      </c>
      <c r="T4744">
        <v>1</v>
      </c>
      <c r="U4744">
        <v>0</v>
      </c>
      <c r="V4744" t="str">
        <f>IF(OR(tickets_cleaned[[#This Row],[resolution_time_hours]]="", tickets_cleaned[[#This Row],[resolution_time_hours]]&lt;0),"",tickets_cleaned[[#This Row],[resolution_time_hours]])</f>
        <v/>
      </c>
    </row>
    <row r="4745" spans="1:22" ht="15" customHeight="1" x14ac:dyDescent="0.2">
      <c r="A4745">
        <v>4744</v>
      </c>
      <c r="B4745" t="s">
        <v>7115</v>
      </c>
      <c r="C4745" t="s">
        <v>15380</v>
      </c>
      <c r="D4745">
        <v>66</v>
      </c>
      <c r="E4745" t="s">
        <v>65</v>
      </c>
      <c r="F4745" t="s">
        <v>311</v>
      </c>
      <c r="G4745" s="1">
        <v>44047</v>
      </c>
      <c r="H4745" t="s">
        <v>23</v>
      </c>
      <c r="I4745" t="s">
        <v>85</v>
      </c>
      <c r="J4745" s="21" t="s">
        <v>15381</v>
      </c>
      <c r="K4745" t="s">
        <v>74</v>
      </c>
      <c r="L4745" t="s">
        <v>15382</v>
      </c>
      <c r="M4745" t="s">
        <v>26</v>
      </c>
      <c r="N4745" t="s">
        <v>30</v>
      </c>
      <c r="O4745" s="15">
        <v>45078.462256944447</v>
      </c>
      <c r="P4745" s="15">
        <v>45078.669895833336</v>
      </c>
      <c r="Q4745">
        <v>2</v>
      </c>
      <c r="R4745">
        <v>4</v>
      </c>
      <c r="S4745">
        <v>1</v>
      </c>
      <c r="T4745">
        <v>0</v>
      </c>
      <c r="U4745">
        <v>1</v>
      </c>
      <c r="V4745">
        <f>IF(OR(tickets_cleaned[[#This Row],[resolution_time_hours]]="", tickets_cleaned[[#This Row],[resolution_time_hours]]&lt;0),"",tickets_cleaned[[#This Row],[resolution_time_hours]])</f>
        <v>4</v>
      </c>
    </row>
    <row r="4746" spans="1:22" ht="15" customHeight="1" x14ac:dyDescent="0.2">
      <c r="A4746">
        <v>4745</v>
      </c>
      <c r="B4746" t="s">
        <v>15383</v>
      </c>
      <c r="C4746" t="s">
        <v>15384</v>
      </c>
      <c r="D4746">
        <v>66</v>
      </c>
      <c r="E4746" t="s">
        <v>90</v>
      </c>
      <c r="F4746" t="s">
        <v>110</v>
      </c>
      <c r="G4746" s="1">
        <v>44321</v>
      </c>
      <c r="H4746" t="s">
        <v>21</v>
      </c>
      <c r="I4746" t="s">
        <v>101</v>
      </c>
      <c r="J4746" s="21" t="s">
        <v>15385</v>
      </c>
      <c r="K4746" t="s">
        <v>93</v>
      </c>
      <c r="M4746" t="s">
        <v>26</v>
      </c>
      <c r="N4746" t="s">
        <v>31</v>
      </c>
      <c r="P4746"/>
      <c r="S4746">
        <v>0</v>
      </c>
      <c r="T4746">
        <v>1</v>
      </c>
      <c r="U4746">
        <v>0</v>
      </c>
      <c r="V4746" t="str">
        <f>IF(OR(tickets_cleaned[[#This Row],[resolution_time_hours]]="", tickets_cleaned[[#This Row],[resolution_time_hours]]&lt;0),"",tickets_cleaned[[#This Row],[resolution_time_hours]])</f>
        <v/>
      </c>
    </row>
    <row r="4747" spans="1:22" ht="15" customHeight="1" x14ac:dyDescent="0.2">
      <c r="A4747">
        <v>4746</v>
      </c>
      <c r="B4747" t="s">
        <v>15386</v>
      </c>
      <c r="C4747" t="s">
        <v>15387</v>
      </c>
      <c r="D4747">
        <v>30</v>
      </c>
      <c r="E4747" t="s">
        <v>90</v>
      </c>
      <c r="F4747" t="s">
        <v>275</v>
      </c>
      <c r="G4747" s="1">
        <v>44003</v>
      </c>
      <c r="H4747" t="s">
        <v>21</v>
      </c>
      <c r="I4747" t="s">
        <v>20</v>
      </c>
      <c r="J4747" s="21" t="s">
        <v>15388</v>
      </c>
      <c r="K4747" t="s">
        <v>74</v>
      </c>
      <c r="L4747" t="s">
        <v>15389</v>
      </c>
      <c r="M4747" t="s">
        <v>28</v>
      </c>
      <c r="N4747" t="s">
        <v>29</v>
      </c>
      <c r="O4747" s="15">
        <v>45078.839375000003</v>
      </c>
      <c r="P4747" s="15">
        <v>45078.333124999997</v>
      </c>
      <c r="Q4747">
        <v>1</v>
      </c>
      <c r="S4747">
        <v>1</v>
      </c>
      <c r="T4747">
        <v>0</v>
      </c>
      <c r="U4747">
        <v>1</v>
      </c>
      <c r="V4747" t="str">
        <f>IF(OR(tickets_cleaned[[#This Row],[resolution_time_hours]]="", tickets_cleaned[[#This Row],[resolution_time_hours]]&lt;0),"",tickets_cleaned[[#This Row],[resolution_time_hours]])</f>
        <v/>
      </c>
    </row>
    <row r="4748" spans="1:22" ht="15" customHeight="1" x14ac:dyDescent="0.2">
      <c r="A4748">
        <v>4747</v>
      </c>
      <c r="B4748" t="s">
        <v>15390</v>
      </c>
      <c r="C4748" t="s">
        <v>15391</v>
      </c>
      <c r="D4748">
        <v>37</v>
      </c>
      <c r="E4748" t="s">
        <v>58</v>
      </c>
      <c r="F4748" t="s">
        <v>105</v>
      </c>
      <c r="G4748" s="1">
        <v>43925</v>
      </c>
      <c r="H4748" t="s">
        <v>20</v>
      </c>
      <c r="I4748" t="s">
        <v>126</v>
      </c>
      <c r="J4748" s="21" t="s">
        <v>15392</v>
      </c>
      <c r="K4748" t="s">
        <v>74</v>
      </c>
      <c r="L4748" t="s">
        <v>15393</v>
      </c>
      <c r="M4748" t="s">
        <v>26</v>
      </c>
      <c r="N4748" t="s">
        <v>30</v>
      </c>
      <c r="O4748" s="15">
        <v>45078.260914351849</v>
      </c>
      <c r="P4748" s="15">
        <v>45078.253969907404</v>
      </c>
      <c r="Q4748">
        <v>2</v>
      </c>
      <c r="S4748">
        <v>1</v>
      </c>
      <c r="T4748">
        <v>0</v>
      </c>
      <c r="U4748">
        <v>1</v>
      </c>
      <c r="V4748" t="str">
        <f>IF(OR(tickets_cleaned[[#This Row],[resolution_time_hours]]="", tickets_cleaned[[#This Row],[resolution_time_hours]]&lt;0),"",tickets_cleaned[[#This Row],[resolution_time_hours]])</f>
        <v/>
      </c>
    </row>
    <row r="4749" spans="1:22" ht="15" customHeight="1" x14ac:dyDescent="0.2">
      <c r="A4749">
        <v>4748</v>
      </c>
      <c r="B4749" t="s">
        <v>15394</v>
      </c>
      <c r="C4749" t="s">
        <v>15395</v>
      </c>
      <c r="D4749">
        <v>31</v>
      </c>
      <c r="E4749" t="s">
        <v>90</v>
      </c>
      <c r="F4749" t="s">
        <v>342</v>
      </c>
      <c r="G4749" s="1">
        <v>44369</v>
      </c>
      <c r="H4749" t="s">
        <v>20</v>
      </c>
      <c r="I4749" t="s">
        <v>20</v>
      </c>
      <c r="J4749" s="21" t="s">
        <v>15396</v>
      </c>
      <c r="K4749" t="s">
        <v>93</v>
      </c>
      <c r="M4749" t="s">
        <v>27</v>
      </c>
      <c r="N4749" t="s">
        <v>29</v>
      </c>
      <c r="P4749"/>
      <c r="S4749">
        <v>0</v>
      </c>
      <c r="T4749">
        <v>1</v>
      </c>
      <c r="U4749">
        <v>0</v>
      </c>
      <c r="V4749" t="str">
        <f>IF(OR(tickets_cleaned[[#This Row],[resolution_time_hours]]="", tickets_cleaned[[#This Row],[resolution_time_hours]]&lt;0),"",tickets_cleaned[[#This Row],[resolution_time_hours]])</f>
        <v/>
      </c>
    </row>
    <row r="4750" spans="1:22" ht="15" customHeight="1" x14ac:dyDescent="0.2">
      <c r="A4750">
        <v>4749</v>
      </c>
      <c r="B4750" t="s">
        <v>15397</v>
      </c>
      <c r="C4750" t="s">
        <v>15398</v>
      </c>
      <c r="D4750">
        <v>24</v>
      </c>
      <c r="E4750" t="s">
        <v>90</v>
      </c>
      <c r="F4750" t="s">
        <v>139</v>
      </c>
      <c r="G4750" s="1">
        <v>44049</v>
      </c>
      <c r="H4750" t="s">
        <v>23</v>
      </c>
      <c r="I4750" t="s">
        <v>72</v>
      </c>
      <c r="J4750" t="s">
        <v>15399</v>
      </c>
      <c r="K4750" t="s">
        <v>74</v>
      </c>
      <c r="L4750" t="s">
        <v>15400</v>
      </c>
      <c r="M4750" t="s">
        <v>25</v>
      </c>
      <c r="N4750" t="s">
        <v>30</v>
      </c>
      <c r="O4750" s="15">
        <v>45078.051238425927</v>
      </c>
      <c r="P4750" s="15">
        <v>45078.877627314818</v>
      </c>
      <c r="Q4750">
        <v>1</v>
      </c>
      <c r="R4750">
        <v>19</v>
      </c>
      <c r="S4750">
        <v>1</v>
      </c>
      <c r="T4750">
        <v>0</v>
      </c>
      <c r="U4750">
        <v>1</v>
      </c>
      <c r="V4750">
        <f>IF(OR(tickets_cleaned[[#This Row],[resolution_time_hours]]="", tickets_cleaned[[#This Row],[resolution_time_hours]]&lt;0),"",tickets_cleaned[[#This Row],[resolution_time_hours]])</f>
        <v>19</v>
      </c>
    </row>
    <row r="4751" spans="1:22" ht="15" customHeight="1" x14ac:dyDescent="0.2">
      <c r="A4751">
        <v>4750</v>
      </c>
      <c r="B4751" t="s">
        <v>15401</v>
      </c>
      <c r="C4751" t="s">
        <v>15402</v>
      </c>
      <c r="D4751">
        <v>51</v>
      </c>
      <c r="E4751" t="s">
        <v>65</v>
      </c>
      <c r="F4751" t="s">
        <v>114</v>
      </c>
      <c r="G4751" s="1">
        <v>44138</v>
      </c>
      <c r="H4751" t="s">
        <v>24</v>
      </c>
      <c r="I4751" t="s">
        <v>85</v>
      </c>
      <c r="J4751" s="21" t="s">
        <v>15403</v>
      </c>
      <c r="K4751" t="s">
        <v>93</v>
      </c>
      <c r="M4751" t="s">
        <v>26</v>
      </c>
      <c r="N4751" t="s">
        <v>32</v>
      </c>
      <c r="P4751"/>
      <c r="S4751">
        <v>0</v>
      </c>
      <c r="T4751">
        <v>1</v>
      </c>
      <c r="U4751">
        <v>0</v>
      </c>
      <c r="V4751" t="str">
        <f>IF(OR(tickets_cleaned[[#This Row],[resolution_time_hours]]="", tickets_cleaned[[#This Row],[resolution_time_hours]]&lt;0),"",tickets_cleaned[[#This Row],[resolution_time_hours]])</f>
        <v/>
      </c>
    </row>
    <row r="4752" spans="1:22" ht="15" customHeight="1" x14ac:dyDescent="0.2">
      <c r="A4752">
        <v>4751</v>
      </c>
      <c r="B4752" t="s">
        <v>15404</v>
      </c>
      <c r="C4752" t="s">
        <v>15405</v>
      </c>
      <c r="D4752">
        <v>50</v>
      </c>
      <c r="E4752" t="s">
        <v>58</v>
      </c>
      <c r="F4752" t="s">
        <v>199</v>
      </c>
      <c r="G4752" s="1">
        <v>43905</v>
      </c>
      <c r="H4752" t="s">
        <v>20</v>
      </c>
      <c r="I4752" t="s">
        <v>22</v>
      </c>
      <c r="J4752" s="21" t="s">
        <v>15406</v>
      </c>
      <c r="K4752" t="s">
        <v>93</v>
      </c>
      <c r="M4752" t="s">
        <v>27</v>
      </c>
      <c r="N4752" t="s">
        <v>29</v>
      </c>
      <c r="P4752"/>
      <c r="S4752">
        <v>0</v>
      </c>
      <c r="T4752">
        <v>1</v>
      </c>
      <c r="U4752">
        <v>0</v>
      </c>
      <c r="V4752" t="str">
        <f>IF(OR(tickets_cleaned[[#This Row],[resolution_time_hours]]="", tickets_cleaned[[#This Row],[resolution_time_hours]]&lt;0),"",tickets_cleaned[[#This Row],[resolution_time_hours]])</f>
        <v/>
      </c>
    </row>
    <row r="4753" spans="1:22" ht="15" customHeight="1" x14ac:dyDescent="0.2">
      <c r="A4753">
        <v>4752</v>
      </c>
      <c r="B4753" t="s">
        <v>15407</v>
      </c>
      <c r="C4753" t="s">
        <v>15408</v>
      </c>
      <c r="D4753">
        <v>62</v>
      </c>
      <c r="E4753" t="s">
        <v>65</v>
      </c>
      <c r="F4753" t="s">
        <v>144</v>
      </c>
      <c r="G4753" s="1">
        <v>43978</v>
      </c>
      <c r="H4753" t="s">
        <v>22</v>
      </c>
      <c r="I4753" t="s">
        <v>20</v>
      </c>
      <c r="J4753" t="s">
        <v>467</v>
      </c>
      <c r="K4753" t="s">
        <v>62</v>
      </c>
      <c r="M4753" t="s">
        <v>27</v>
      </c>
      <c r="N4753" t="s">
        <v>29</v>
      </c>
      <c r="O4753" s="15">
        <v>45078.248483796298</v>
      </c>
      <c r="P4753"/>
      <c r="S4753">
        <v>0</v>
      </c>
      <c r="T4753">
        <v>1</v>
      </c>
      <c r="U4753">
        <v>0</v>
      </c>
      <c r="V4753" t="str">
        <f>IF(OR(tickets_cleaned[[#This Row],[resolution_time_hours]]="", tickets_cleaned[[#This Row],[resolution_time_hours]]&lt;0),"",tickets_cleaned[[#This Row],[resolution_time_hours]])</f>
        <v/>
      </c>
    </row>
    <row r="4754" spans="1:22" ht="15" customHeight="1" x14ac:dyDescent="0.2">
      <c r="A4754">
        <v>4753</v>
      </c>
      <c r="B4754" t="s">
        <v>15409</v>
      </c>
      <c r="C4754" t="s">
        <v>15410</v>
      </c>
      <c r="D4754">
        <v>19</v>
      </c>
      <c r="E4754" t="s">
        <v>65</v>
      </c>
      <c r="F4754" t="s">
        <v>66</v>
      </c>
      <c r="G4754" s="1">
        <v>44288</v>
      </c>
      <c r="H4754" t="s">
        <v>23</v>
      </c>
      <c r="I4754" t="s">
        <v>140</v>
      </c>
      <c r="J4754" s="21" t="s">
        <v>15411</v>
      </c>
      <c r="K4754" t="s">
        <v>74</v>
      </c>
      <c r="L4754" t="s">
        <v>15412</v>
      </c>
      <c r="M4754" t="s">
        <v>28</v>
      </c>
      <c r="N4754" t="s">
        <v>30</v>
      </c>
      <c r="O4754" s="15">
        <v>45078.958229166667</v>
      </c>
      <c r="P4754" s="15">
        <v>45078.927673611113</v>
      </c>
      <c r="Q4754">
        <v>4</v>
      </c>
      <c r="S4754">
        <v>1</v>
      </c>
      <c r="T4754">
        <v>0</v>
      </c>
      <c r="U4754">
        <v>0</v>
      </c>
      <c r="V4754" t="str">
        <f>IF(OR(tickets_cleaned[[#This Row],[resolution_time_hours]]="", tickets_cleaned[[#This Row],[resolution_time_hours]]&lt;0),"",tickets_cleaned[[#This Row],[resolution_time_hours]])</f>
        <v/>
      </c>
    </row>
    <row r="4755" spans="1:22" ht="15" customHeight="1" x14ac:dyDescent="0.2">
      <c r="A4755">
        <v>4754</v>
      </c>
      <c r="B4755" t="s">
        <v>15413</v>
      </c>
      <c r="C4755" t="s">
        <v>15414</v>
      </c>
      <c r="D4755">
        <v>52</v>
      </c>
      <c r="E4755" t="s">
        <v>90</v>
      </c>
      <c r="F4755" t="s">
        <v>408</v>
      </c>
      <c r="G4755" s="1">
        <v>44109</v>
      </c>
      <c r="H4755" t="s">
        <v>20</v>
      </c>
      <c r="I4755" t="s">
        <v>101</v>
      </c>
      <c r="J4755" t="s">
        <v>15415</v>
      </c>
      <c r="K4755" t="s">
        <v>62</v>
      </c>
      <c r="M4755" t="s">
        <v>26</v>
      </c>
      <c r="N4755" t="s">
        <v>31</v>
      </c>
      <c r="O4755" s="15">
        <v>45078.745057870372</v>
      </c>
      <c r="P4755"/>
      <c r="S4755">
        <v>0</v>
      </c>
      <c r="T4755">
        <v>1</v>
      </c>
      <c r="U4755">
        <v>0</v>
      </c>
      <c r="V4755" t="str">
        <f>IF(OR(tickets_cleaned[[#This Row],[resolution_time_hours]]="", tickets_cleaned[[#This Row],[resolution_time_hours]]&lt;0),"",tickets_cleaned[[#This Row],[resolution_time_hours]])</f>
        <v/>
      </c>
    </row>
    <row r="4756" spans="1:22" ht="15" customHeight="1" x14ac:dyDescent="0.2">
      <c r="A4756">
        <v>4755</v>
      </c>
      <c r="B4756" t="s">
        <v>15416</v>
      </c>
      <c r="C4756" t="s">
        <v>15417</v>
      </c>
      <c r="D4756">
        <v>28</v>
      </c>
      <c r="E4756" t="s">
        <v>90</v>
      </c>
      <c r="F4756" t="s">
        <v>78</v>
      </c>
      <c r="G4756" s="1">
        <v>44228</v>
      </c>
      <c r="H4756" t="s">
        <v>21</v>
      </c>
      <c r="I4756" t="s">
        <v>203</v>
      </c>
      <c r="J4756" s="21" t="s">
        <v>15418</v>
      </c>
      <c r="K4756" t="s">
        <v>62</v>
      </c>
      <c r="M4756" t="s">
        <v>26</v>
      </c>
      <c r="N4756" t="s">
        <v>31</v>
      </c>
      <c r="O4756" s="15">
        <v>45078.929791666669</v>
      </c>
      <c r="P4756"/>
      <c r="S4756">
        <v>0</v>
      </c>
      <c r="T4756">
        <v>1</v>
      </c>
      <c r="U4756">
        <v>0</v>
      </c>
      <c r="V4756" t="str">
        <f>IF(OR(tickets_cleaned[[#This Row],[resolution_time_hours]]="", tickets_cleaned[[#This Row],[resolution_time_hours]]&lt;0),"",tickets_cleaned[[#This Row],[resolution_time_hours]])</f>
        <v/>
      </c>
    </row>
    <row r="4757" spans="1:22" ht="15" customHeight="1" x14ac:dyDescent="0.2">
      <c r="A4757">
        <v>4756</v>
      </c>
      <c r="B4757" t="s">
        <v>15419</v>
      </c>
      <c r="C4757" t="s">
        <v>15420</v>
      </c>
      <c r="D4757">
        <v>20</v>
      </c>
      <c r="E4757" t="s">
        <v>90</v>
      </c>
      <c r="F4757" t="s">
        <v>422</v>
      </c>
      <c r="G4757" s="1">
        <v>44277</v>
      </c>
      <c r="H4757" t="s">
        <v>22</v>
      </c>
      <c r="I4757" t="s">
        <v>79</v>
      </c>
      <c r="J4757" s="21" t="s">
        <v>15421</v>
      </c>
      <c r="K4757" t="s">
        <v>62</v>
      </c>
      <c r="M4757" t="s">
        <v>27</v>
      </c>
      <c r="N4757" t="s">
        <v>29</v>
      </c>
      <c r="O4757" s="15">
        <v>45078.095081018517</v>
      </c>
      <c r="P4757"/>
      <c r="S4757">
        <v>0</v>
      </c>
      <c r="T4757">
        <v>1</v>
      </c>
      <c r="U4757">
        <v>0</v>
      </c>
      <c r="V4757" t="str">
        <f>IF(OR(tickets_cleaned[[#This Row],[resolution_time_hours]]="", tickets_cleaned[[#This Row],[resolution_time_hours]]&lt;0),"",tickets_cleaned[[#This Row],[resolution_time_hours]])</f>
        <v/>
      </c>
    </row>
    <row r="4758" spans="1:22" ht="15" customHeight="1" x14ac:dyDescent="0.2">
      <c r="A4758">
        <v>4757</v>
      </c>
      <c r="B4758" t="s">
        <v>15422</v>
      </c>
      <c r="C4758" t="s">
        <v>15423</v>
      </c>
      <c r="D4758">
        <v>28</v>
      </c>
      <c r="E4758" t="s">
        <v>65</v>
      </c>
      <c r="F4758" t="s">
        <v>100</v>
      </c>
      <c r="G4758" s="1">
        <v>43915</v>
      </c>
      <c r="H4758" t="s">
        <v>24</v>
      </c>
      <c r="I4758" t="s">
        <v>91</v>
      </c>
      <c r="J4758" s="21" t="s">
        <v>15424</v>
      </c>
      <c r="K4758" t="s">
        <v>93</v>
      </c>
      <c r="M4758" t="s">
        <v>28</v>
      </c>
      <c r="N4758" t="s">
        <v>29</v>
      </c>
      <c r="P4758"/>
      <c r="S4758">
        <v>0</v>
      </c>
      <c r="T4758">
        <v>1</v>
      </c>
      <c r="U4758">
        <v>0</v>
      </c>
      <c r="V4758" t="str">
        <f>IF(OR(tickets_cleaned[[#This Row],[resolution_time_hours]]="", tickets_cleaned[[#This Row],[resolution_time_hours]]&lt;0),"",tickets_cleaned[[#This Row],[resolution_time_hours]])</f>
        <v/>
      </c>
    </row>
    <row r="4759" spans="1:22" ht="15" customHeight="1" x14ac:dyDescent="0.2">
      <c r="A4759">
        <v>4758</v>
      </c>
      <c r="B4759" t="s">
        <v>15425</v>
      </c>
      <c r="C4759" t="s">
        <v>15426</v>
      </c>
      <c r="D4759">
        <v>39</v>
      </c>
      <c r="E4759" t="s">
        <v>58</v>
      </c>
      <c r="F4759" t="s">
        <v>119</v>
      </c>
      <c r="G4759" s="1">
        <v>44470</v>
      </c>
      <c r="H4759" t="s">
        <v>22</v>
      </c>
      <c r="I4759" t="s">
        <v>20</v>
      </c>
      <c r="J4759" s="21" t="s">
        <v>15427</v>
      </c>
      <c r="K4759" t="s">
        <v>93</v>
      </c>
      <c r="M4759" t="s">
        <v>25</v>
      </c>
      <c r="N4759" t="s">
        <v>30</v>
      </c>
      <c r="P4759"/>
      <c r="S4759">
        <v>0</v>
      </c>
      <c r="T4759">
        <v>1</v>
      </c>
      <c r="U4759">
        <v>0</v>
      </c>
      <c r="V4759" t="str">
        <f>IF(OR(tickets_cleaned[[#This Row],[resolution_time_hours]]="", tickets_cleaned[[#This Row],[resolution_time_hours]]&lt;0),"",tickets_cleaned[[#This Row],[resolution_time_hours]])</f>
        <v/>
      </c>
    </row>
    <row r="4760" spans="1:22" ht="15" customHeight="1" x14ac:dyDescent="0.2">
      <c r="A4760">
        <v>4759</v>
      </c>
      <c r="B4760" t="s">
        <v>15428</v>
      </c>
      <c r="C4760" t="s">
        <v>15429</v>
      </c>
      <c r="D4760">
        <v>26</v>
      </c>
      <c r="E4760" t="s">
        <v>58</v>
      </c>
      <c r="F4760" t="s">
        <v>119</v>
      </c>
      <c r="G4760" s="1">
        <v>44140</v>
      </c>
      <c r="H4760" t="s">
        <v>20</v>
      </c>
      <c r="I4760" t="s">
        <v>168</v>
      </c>
      <c r="J4760" t="s">
        <v>15430</v>
      </c>
      <c r="K4760" t="s">
        <v>93</v>
      </c>
      <c r="M4760" t="s">
        <v>28</v>
      </c>
      <c r="N4760" t="s">
        <v>32</v>
      </c>
      <c r="P4760"/>
      <c r="S4760">
        <v>0</v>
      </c>
      <c r="T4760">
        <v>1</v>
      </c>
      <c r="U4760">
        <v>0</v>
      </c>
      <c r="V4760" t="str">
        <f>IF(OR(tickets_cleaned[[#This Row],[resolution_time_hours]]="", tickets_cleaned[[#This Row],[resolution_time_hours]]&lt;0),"",tickets_cleaned[[#This Row],[resolution_time_hours]])</f>
        <v/>
      </c>
    </row>
    <row r="4761" spans="1:22" ht="15" customHeight="1" x14ac:dyDescent="0.2">
      <c r="A4761">
        <v>4760</v>
      </c>
      <c r="B4761" t="s">
        <v>15431</v>
      </c>
      <c r="C4761" t="s">
        <v>15432</v>
      </c>
      <c r="D4761">
        <v>23</v>
      </c>
      <c r="E4761" t="s">
        <v>65</v>
      </c>
      <c r="F4761" t="s">
        <v>78</v>
      </c>
      <c r="G4761" s="1">
        <v>44523</v>
      </c>
      <c r="H4761" t="s">
        <v>24</v>
      </c>
      <c r="I4761" t="s">
        <v>79</v>
      </c>
      <c r="J4761" t="s">
        <v>15433</v>
      </c>
      <c r="K4761" t="s">
        <v>62</v>
      </c>
      <c r="M4761" t="s">
        <v>28</v>
      </c>
      <c r="N4761" t="s">
        <v>29</v>
      </c>
      <c r="O4761" s="15">
        <v>45078.829837962963</v>
      </c>
      <c r="P4761"/>
      <c r="S4761">
        <v>0</v>
      </c>
      <c r="T4761">
        <v>1</v>
      </c>
      <c r="U4761">
        <v>0</v>
      </c>
      <c r="V4761" t="str">
        <f>IF(OR(tickets_cleaned[[#This Row],[resolution_time_hours]]="", tickets_cleaned[[#This Row],[resolution_time_hours]]&lt;0),"",tickets_cleaned[[#This Row],[resolution_time_hours]])</f>
        <v/>
      </c>
    </row>
    <row r="4762" spans="1:22" ht="15" customHeight="1" x14ac:dyDescent="0.2">
      <c r="A4762">
        <v>4761</v>
      </c>
      <c r="B4762" t="s">
        <v>15434</v>
      </c>
      <c r="C4762" t="s">
        <v>15435</v>
      </c>
      <c r="D4762">
        <v>59</v>
      </c>
      <c r="E4762" t="s">
        <v>65</v>
      </c>
      <c r="F4762" t="s">
        <v>275</v>
      </c>
      <c r="G4762" s="1">
        <v>43915</v>
      </c>
      <c r="H4762" t="s">
        <v>22</v>
      </c>
      <c r="I4762" t="s">
        <v>20</v>
      </c>
      <c r="J4762" t="s">
        <v>15436</v>
      </c>
      <c r="K4762" t="s">
        <v>62</v>
      </c>
      <c r="M4762" t="s">
        <v>26</v>
      </c>
      <c r="N4762" t="s">
        <v>32</v>
      </c>
      <c r="O4762" s="15">
        <v>45078.634027777778</v>
      </c>
      <c r="P4762"/>
      <c r="S4762">
        <v>0</v>
      </c>
      <c r="T4762">
        <v>1</v>
      </c>
      <c r="U4762">
        <v>0</v>
      </c>
      <c r="V4762" t="str">
        <f>IF(OR(tickets_cleaned[[#This Row],[resolution_time_hours]]="", tickets_cleaned[[#This Row],[resolution_time_hours]]&lt;0),"",tickets_cleaned[[#This Row],[resolution_time_hours]])</f>
        <v/>
      </c>
    </row>
    <row r="4763" spans="1:22" ht="15" customHeight="1" x14ac:dyDescent="0.2">
      <c r="A4763">
        <v>4762</v>
      </c>
      <c r="B4763" t="s">
        <v>15437</v>
      </c>
      <c r="C4763" t="s">
        <v>15438</v>
      </c>
      <c r="D4763">
        <v>27</v>
      </c>
      <c r="E4763" t="s">
        <v>65</v>
      </c>
      <c r="F4763" t="s">
        <v>249</v>
      </c>
      <c r="G4763" s="1">
        <v>44420</v>
      </c>
      <c r="H4763" t="s">
        <v>24</v>
      </c>
      <c r="I4763" t="s">
        <v>79</v>
      </c>
      <c r="J4763" t="s">
        <v>15439</v>
      </c>
      <c r="K4763" t="s">
        <v>62</v>
      </c>
      <c r="M4763" t="s">
        <v>27</v>
      </c>
      <c r="N4763" t="s">
        <v>31</v>
      </c>
      <c r="O4763" s="15">
        <v>45078.468761574077</v>
      </c>
      <c r="P4763"/>
      <c r="S4763">
        <v>0</v>
      </c>
      <c r="T4763">
        <v>1</v>
      </c>
      <c r="U4763">
        <v>0</v>
      </c>
      <c r="V4763" t="str">
        <f>IF(OR(tickets_cleaned[[#This Row],[resolution_time_hours]]="", tickets_cleaned[[#This Row],[resolution_time_hours]]&lt;0),"",tickets_cleaned[[#This Row],[resolution_time_hours]])</f>
        <v/>
      </c>
    </row>
    <row r="4764" spans="1:22" ht="15" customHeight="1" x14ac:dyDescent="0.2">
      <c r="A4764">
        <v>4763</v>
      </c>
      <c r="B4764" t="s">
        <v>15440</v>
      </c>
      <c r="C4764" t="s">
        <v>15441</v>
      </c>
      <c r="D4764">
        <v>58</v>
      </c>
      <c r="E4764" t="s">
        <v>90</v>
      </c>
      <c r="F4764" t="s">
        <v>680</v>
      </c>
      <c r="G4764" s="1">
        <v>44165</v>
      </c>
      <c r="H4764" t="s">
        <v>20</v>
      </c>
      <c r="I4764" t="s">
        <v>101</v>
      </c>
      <c r="J4764" s="21" t="s">
        <v>15442</v>
      </c>
      <c r="K4764" t="s">
        <v>93</v>
      </c>
      <c r="M4764" t="s">
        <v>25</v>
      </c>
      <c r="N4764" t="s">
        <v>31</v>
      </c>
      <c r="P4764"/>
      <c r="S4764">
        <v>0</v>
      </c>
      <c r="T4764">
        <v>1</v>
      </c>
      <c r="U4764">
        <v>0</v>
      </c>
      <c r="V4764" t="str">
        <f>IF(OR(tickets_cleaned[[#This Row],[resolution_time_hours]]="", tickets_cleaned[[#This Row],[resolution_time_hours]]&lt;0),"",tickets_cleaned[[#This Row],[resolution_time_hours]])</f>
        <v/>
      </c>
    </row>
    <row r="4765" spans="1:22" ht="15" customHeight="1" x14ac:dyDescent="0.2">
      <c r="A4765">
        <v>4764</v>
      </c>
      <c r="B4765" t="s">
        <v>15443</v>
      </c>
      <c r="C4765" t="s">
        <v>15444</v>
      </c>
      <c r="D4765">
        <v>20</v>
      </c>
      <c r="E4765" t="s">
        <v>58</v>
      </c>
      <c r="F4765" t="s">
        <v>408</v>
      </c>
      <c r="G4765" s="1">
        <v>43995</v>
      </c>
      <c r="H4765" t="s">
        <v>21</v>
      </c>
      <c r="I4765" t="s">
        <v>126</v>
      </c>
      <c r="J4765" s="21" t="s">
        <v>15445</v>
      </c>
      <c r="K4765" t="s">
        <v>93</v>
      </c>
      <c r="M4765" t="s">
        <v>28</v>
      </c>
      <c r="N4765" t="s">
        <v>32</v>
      </c>
      <c r="P4765"/>
      <c r="S4765">
        <v>0</v>
      </c>
      <c r="T4765">
        <v>1</v>
      </c>
      <c r="U4765">
        <v>0</v>
      </c>
      <c r="V4765" t="str">
        <f>IF(OR(tickets_cleaned[[#This Row],[resolution_time_hours]]="", tickets_cleaned[[#This Row],[resolution_time_hours]]&lt;0),"",tickets_cleaned[[#This Row],[resolution_time_hours]])</f>
        <v/>
      </c>
    </row>
    <row r="4766" spans="1:22" ht="15" customHeight="1" x14ac:dyDescent="0.2">
      <c r="A4766">
        <v>4765</v>
      </c>
      <c r="B4766" t="s">
        <v>15446</v>
      </c>
      <c r="C4766" t="s">
        <v>15447</v>
      </c>
      <c r="D4766">
        <v>44</v>
      </c>
      <c r="E4766" t="s">
        <v>58</v>
      </c>
      <c r="F4766" t="s">
        <v>161</v>
      </c>
      <c r="G4766" s="1">
        <v>44135</v>
      </c>
      <c r="H4766" t="s">
        <v>22</v>
      </c>
      <c r="I4766" t="s">
        <v>203</v>
      </c>
      <c r="J4766" s="21" t="s">
        <v>15448</v>
      </c>
      <c r="K4766" t="s">
        <v>62</v>
      </c>
      <c r="M4766" t="s">
        <v>28</v>
      </c>
      <c r="N4766" t="s">
        <v>31</v>
      </c>
      <c r="O4766" s="15">
        <v>45078.348680555559</v>
      </c>
      <c r="P4766"/>
      <c r="S4766">
        <v>0</v>
      </c>
      <c r="T4766">
        <v>1</v>
      </c>
      <c r="U4766">
        <v>0</v>
      </c>
      <c r="V4766" t="str">
        <f>IF(OR(tickets_cleaned[[#This Row],[resolution_time_hours]]="", tickets_cleaned[[#This Row],[resolution_time_hours]]&lt;0),"",tickets_cleaned[[#This Row],[resolution_time_hours]])</f>
        <v/>
      </c>
    </row>
    <row r="4767" spans="1:22" ht="15" customHeight="1" x14ac:dyDescent="0.2">
      <c r="A4767">
        <v>4766</v>
      </c>
      <c r="B4767" t="s">
        <v>15449</v>
      </c>
      <c r="C4767" t="s">
        <v>15450</v>
      </c>
      <c r="D4767">
        <v>61</v>
      </c>
      <c r="E4767" t="s">
        <v>90</v>
      </c>
      <c r="F4767" t="s">
        <v>187</v>
      </c>
      <c r="G4767" s="1">
        <v>44082</v>
      </c>
      <c r="H4767" t="s">
        <v>20</v>
      </c>
      <c r="I4767" t="s">
        <v>20</v>
      </c>
      <c r="J4767" t="s">
        <v>382</v>
      </c>
      <c r="K4767" t="s">
        <v>74</v>
      </c>
      <c r="L4767" t="s">
        <v>15451</v>
      </c>
      <c r="M4767" t="s">
        <v>27</v>
      </c>
      <c r="N4767" t="s">
        <v>32</v>
      </c>
      <c r="O4767" s="15">
        <v>45078.375069444446</v>
      </c>
      <c r="P4767" s="15">
        <v>45078.311874999999</v>
      </c>
      <c r="Q4767">
        <v>4</v>
      </c>
      <c r="S4767">
        <v>1</v>
      </c>
      <c r="T4767">
        <v>0</v>
      </c>
      <c r="U4767">
        <v>0</v>
      </c>
      <c r="V4767" t="str">
        <f>IF(OR(tickets_cleaned[[#This Row],[resolution_time_hours]]="", tickets_cleaned[[#This Row],[resolution_time_hours]]&lt;0),"",tickets_cleaned[[#This Row],[resolution_time_hours]])</f>
        <v/>
      </c>
    </row>
    <row r="4768" spans="1:22" ht="15" customHeight="1" x14ac:dyDescent="0.2">
      <c r="A4768">
        <v>4767</v>
      </c>
      <c r="B4768" t="s">
        <v>15452</v>
      </c>
      <c r="C4768" t="s">
        <v>15453</v>
      </c>
      <c r="D4768">
        <v>51</v>
      </c>
      <c r="E4768" t="s">
        <v>58</v>
      </c>
      <c r="F4768" t="s">
        <v>71</v>
      </c>
      <c r="G4768" s="1">
        <v>44475</v>
      </c>
      <c r="H4768" t="s">
        <v>21</v>
      </c>
      <c r="I4768" t="s">
        <v>106</v>
      </c>
      <c r="J4768" s="21" t="s">
        <v>15454</v>
      </c>
      <c r="K4768" t="s">
        <v>74</v>
      </c>
      <c r="L4768" t="s">
        <v>15455</v>
      </c>
      <c r="M4768" t="s">
        <v>28</v>
      </c>
      <c r="N4768" t="s">
        <v>30</v>
      </c>
      <c r="O4768" s="15">
        <v>45078.100092592591</v>
      </c>
      <c r="P4768" s="15">
        <v>45078.777870370373</v>
      </c>
      <c r="Q4768">
        <v>3</v>
      </c>
      <c r="R4768">
        <v>16</v>
      </c>
      <c r="S4768">
        <v>1</v>
      </c>
      <c r="T4768">
        <v>0</v>
      </c>
      <c r="U4768">
        <v>0</v>
      </c>
      <c r="V4768">
        <f>IF(OR(tickets_cleaned[[#This Row],[resolution_time_hours]]="", tickets_cleaned[[#This Row],[resolution_time_hours]]&lt;0),"",tickets_cleaned[[#This Row],[resolution_time_hours]])</f>
        <v>16</v>
      </c>
    </row>
    <row r="4769" spans="1:22" ht="15" customHeight="1" x14ac:dyDescent="0.2">
      <c r="A4769">
        <v>4768</v>
      </c>
      <c r="B4769" t="s">
        <v>15456</v>
      </c>
      <c r="C4769" t="s">
        <v>15457</v>
      </c>
      <c r="D4769">
        <v>51</v>
      </c>
      <c r="E4769" t="s">
        <v>90</v>
      </c>
      <c r="F4769" t="s">
        <v>199</v>
      </c>
      <c r="G4769" s="1">
        <v>44013</v>
      </c>
      <c r="H4769" t="s">
        <v>24</v>
      </c>
      <c r="I4769" t="s">
        <v>176</v>
      </c>
      <c r="J4769" s="21" t="s">
        <v>15458</v>
      </c>
      <c r="K4769" t="s">
        <v>74</v>
      </c>
      <c r="L4769" t="s">
        <v>15459</v>
      </c>
      <c r="M4769" t="s">
        <v>26</v>
      </c>
      <c r="N4769" t="s">
        <v>29</v>
      </c>
      <c r="O4769" s="15">
        <v>45078.622337962966</v>
      </c>
      <c r="P4769" s="15">
        <v>45078.501504629632</v>
      </c>
      <c r="Q4769">
        <v>3</v>
      </c>
      <c r="S4769">
        <v>1</v>
      </c>
      <c r="T4769">
        <v>0</v>
      </c>
      <c r="U4769">
        <v>0</v>
      </c>
      <c r="V4769" t="str">
        <f>IF(OR(tickets_cleaned[[#This Row],[resolution_time_hours]]="", tickets_cleaned[[#This Row],[resolution_time_hours]]&lt;0),"",tickets_cleaned[[#This Row],[resolution_time_hours]])</f>
        <v/>
      </c>
    </row>
    <row r="4770" spans="1:22" ht="15" customHeight="1" x14ac:dyDescent="0.2">
      <c r="A4770">
        <v>4769</v>
      </c>
      <c r="B4770" t="s">
        <v>15460</v>
      </c>
      <c r="C4770" t="s">
        <v>15461</v>
      </c>
      <c r="D4770">
        <v>32</v>
      </c>
      <c r="E4770" t="s">
        <v>58</v>
      </c>
      <c r="F4770" t="s">
        <v>114</v>
      </c>
      <c r="G4770" s="1">
        <v>44411</v>
      </c>
      <c r="H4770" t="s">
        <v>24</v>
      </c>
      <c r="I4770" t="s">
        <v>101</v>
      </c>
      <c r="J4770" s="21" t="s">
        <v>15462</v>
      </c>
      <c r="K4770" t="s">
        <v>93</v>
      </c>
      <c r="M4770" t="s">
        <v>27</v>
      </c>
      <c r="N4770" t="s">
        <v>32</v>
      </c>
      <c r="P4770"/>
      <c r="S4770">
        <v>0</v>
      </c>
      <c r="T4770">
        <v>1</v>
      </c>
      <c r="U4770">
        <v>0</v>
      </c>
      <c r="V4770" t="str">
        <f>IF(OR(tickets_cleaned[[#This Row],[resolution_time_hours]]="", tickets_cleaned[[#This Row],[resolution_time_hours]]&lt;0),"",tickets_cleaned[[#This Row],[resolution_time_hours]])</f>
        <v/>
      </c>
    </row>
    <row r="4771" spans="1:22" ht="15" customHeight="1" x14ac:dyDescent="0.2">
      <c r="A4771">
        <v>4770</v>
      </c>
      <c r="B4771" t="s">
        <v>15463</v>
      </c>
      <c r="C4771" t="s">
        <v>15464</v>
      </c>
      <c r="D4771">
        <v>51</v>
      </c>
      <c r="E4771" t="s">
        <v>65</v>
      </c>
      <c r="F4771" t="s">
        <v>110</v>
      </c>
      <c r="G4771" s="1">
        <v>44553</v>
      </c>
      <c r="H4771" t="s">
        <v>23</v>
      </c>
      <c r="I4771" t="s">
        <v>176</v>
      </c>
      <c r="J4771" s="21" t="s">
        <v>15465</v>
      </c>
      <c r="K4771" t="s">
        <v>74</v>
      </c>
      <c r="L4771" t="s">
        <v>15466</v>
      </c>
      <c r="M4771" t="s">
        <v>28</v>
      </c>
      <c r="N4771" t="s">
        <v>31</v>
      </c>
      <c r="O4771" s="15">
        <v>45078.331400462965</v>
      </c>
      <c r="P4771" s="15">
        <v>45078.22792824074</v>
      </c>
      <c r="Q4771">
        <v>4</v>
      </c>
      <c r="S4771">
        <v>1</v>
      </c>
      <c r="T4771">
        <v>0</v>
      </c>
      <c r="U4771">
        <v>0</v>
      </c>
      <c r="V4771" t="str">
        <f>IF(OR(tickets_cleaned[[#This Row],[resolution_time_hours]]="", tickets_cleaned[[#This Row],[resolution_time_hours]]&lt;0),"",tickets_cleaned[[#This Row],[resolution_time_hours]])</f>
        <v/>
      </c>
    </row>
    <row r="4772" spans="1:22" ht="15" customHeight="1" x14ac:dyDescent="0.2">
      <c r="A4772">
        <v>4771</v>
      </c>
      <c r="B4772" t="s">
        <v>15467</v>
      </c>
      <c r="C4772" t="s">
        <v>15468</v>
      </c>
      <c r="D4772">
        <v>49</v>
      </c>
      <c r="E4772" t="s">
        <v>90</v>
      </c>
      <c r="F4772" t="s">
        <v>199</v>
      </c>
      <c r="G4772" s="1">
        <v>44220</v>
      </c>
      <c r="H4772" t="s">
        <v>20</v>
      </c>
      <c r="I4772" t="s">
        <v>91</v>
      </c>
      <c r="J4772" t="s">
        <v>15469</v>
      </c>
      <c r="K4772" t="s">
        <v>74</v>
      </c>
      <c r="L4772" t="s">
        <v>15470</v>
      </c>
      <c r="M4772" t="s">
        <v>26</v>
      </c>
      <c r="N4772" t="s">
        <v>30</v>
      </c>
      <c r="O4772" s="15">
        <v>45078.248773148145</v>
      </c>
      <c r="P4772" s="15">
        <v>45078.153634259259</v>
      </c>
      <c r="Q4772">
        <v>1</v>
      </c>
      <c r="S4772">
        <v>1</v>
      </c>
      <c r="T4772">
        <v>0</v>
      </c>
      <c r="U4772">
        <v>1</v>
      </c>
      <c r="V4772" t="str">
        <f>IF(OR(tickets_cleaned[[#This Row],[resolution_time_hours]]="", tickets_cleaned[[#This Row],[resolution_time_hours]]&lt;0),"",tickets_cleaned[[#This Row],[resolution_time_hours]])</f>
        <v/>
      </c>
    </row>
    <row r="4773" spans="1:22" ht="15" customHeight="1" x14ac:dyDescent="0.2">
      <c r="A4773">
        <v>4772</v>
      </c>
      <c r="B4773" t="s">
        <v>15471</v>
      </c>
      <c r="C4773" t="s">
        <v>15472</v>
      </c>
      <c r="D4773">
        <v>56</v>
      </c>
      <c r="E4773" t="s">
        <v>58</v>
      </c>
      <c r="F4773" t="s">
        <v>237</v>
      </c>
      <c r="G4773" s="1">
        <v>44086</v>
      </c>
      <c r="H4773" t="s">
        <v>21</v>
      </c>
      <c r="I4773" t="s">
        <v>101</v>
      </c>
      <c r="J4773" t="s">
        <v>15473</v>
      </c>
      <c r="K4773" t="s">
        <v>93</v>
      </c>
      <c r="M4773" t="s">
        <v>26</v>
      </c>
      <c r="N4773" t="s">
        <v>32</v>
      </c>
      <c r="P4773"/>
      <c r="S4773">
        <v>0</v>
      </c>
      <c r="T4773">
        <v>1</v>
      </c>
      <c r="U4773">
        <v>0</v>
      </c>
      <c r="V4773" t="str">
        <f>IF(OR(tickets_cleaned[[#This Row],[resolution_time_hours]]="", tickets_cleaned[[#This Row],[resolution_time_hours]]&lt;0),"",tickets_cleaned[[#This Row],[resolution_time_hours]])</f>
        <v/>
      </c>
    </row>
    <row r="4774" spans="1:22" ht="15" customHeight="1" x14ac:dyDescent="0.2">
      <c r="A4774">
        <v>4773</v>
      </c>
      <c r="B4774" t="s">
        <v>15474</v>
      </c>
      <c r="C4774" t="s">
        <v>15475</v>
      </c>
      <c r="D4774">
        <v>42</v>
      </c>
      <c r="E4774" t="s">
        <v>90</v>
      </c>
      <c r="F4774" t="s">
        <v>237</v>
      </c>
      <c r="G4774" s="1">
        <v>44333</v>
      </c>
      <c r="H4774" t="s">
        <v>21</v>
      </c>
      <c r="I4774" t="s">
        <v>106</v>
      </c>
      <c r="J4774" t="s">
        <v>296</v>
      </c>
      <c r="K4774" t="s">
        <v>62</v>
      </c>
      <c r="M4774" t="s">
        <v>25</v>
      </c>
      <c r="N4774" t="s">
        <v>32</v>
      </c>
      <c r="O4774" s="15">
        <v>45078.316145833334</v>
      </c>
      <c r="P4774"/>
      <c r="S4774">
        <v>0</v>
      </c>
      <c r="T4774">
        <v>1</v>
      </c>
      <c r="U4774">
        <v>0</v>
      </c>
      <c r="V4774" t="str">
        <f>IF(OR(tickets_cleaned[[#This Row],[resolution_time_hours]]="", tickets_cleaned[[#This Row],[resolution_time_hours]]&lt;0),"",tickets_cleaned[[#This Row],[resolution_time_hours]])</f>
        <v/>
      </c>
    </row>
    <row r="4775" spans="1:22" ht="15" customHeight="1" x14ac:dyDescent="0.2">
      <c r="A4775">
        <v>4774</v>
      </c>
      <c r="B4775" t="s">
        <v>15476</v>
      </c>
      <c r="C4775" t="s">
        <v>15477</v>
      </c>
      <c r="D4775">
        <v>49</v>
      </c>
      <c r="E4775" t="s">
        <v>90</v>
      </c>
      <c r="F4775" t="s">
        <v>199</v>
      </c>
      <c r="G4775" s="1">
        <v>44445</v>
      </c>
      <c r="H4775" t="s">
        <v>21</v>
      </c>
      <c r="I4775" t="s">
        <v>106</v>
      </c>
      <c r="J4775" s="21" t="s">
        <v>15478</v>
      </c>
      <c r="K4775" t="s">
        <v>74</v>
      </c>
      <c r="L4775" t="s">
        <v>15479</v>
      </c>
      <c r="M4775" t="s">
        <v>25</v>
      </c>
      <c r="N4775" t="s">
        <v>30</v>
      </c>
      <c r="O4775" s="15">
        <v>45078.236307870371</v>
      </c>
      <c r="P4775" s="15">
        <v>45078.116863425923</v>
      </c>
      <c r="Q4775">
        <v>1</v>
      </c>
      <c r="S4775">
        <v>1</v>
      </c>
      <c r="T4775">
        <v>0</v>
      </c>
      <c r="U4775">
        <v>1</v>
      </c>
      <c r="V4775" t="str">
        <f>IF(OR(tickets_cleaned[[#This Row],[resolution_time_hours]]="", tickets_cleaned[[#This Row],[resolution_time_hours]]&lt;0),"",tickets_cleaned[[#This Row],[resolution_time_hours]])</f>
        <v/>
      </c>
    </row>
    <row r="4776" spans="1:22" ht="15" customHeight="1" x14ac:dyDescent="0.2">
      <c r="A4776">
        <v>4775</v>
      </c>
      <c r="B4776" t="s">
        <v>15480</v>
      </c>
      <c r="C4776" t="s">
        <v>15481</v>
      </c>
      <c r="D4776">
        <v>24</v>
      </c>
      <c r="E4776" t="s">
        <v>90</v>
      </c>
      <c r="F4776" t="s">
        <v>78</v>
      </c>
      <c r="G4776" s="1">
        <v>44299</v>
      </c>
      <c r="H4776" t="s">
        <v>22</v>
      </c>
      <c r="I4776" t="s">
        <v>120</v>
      </c>
      <c r="J4776" s="21" t="s">
        <v>15482</v>
      </c>
      <c r="K4776" t="s">
        <v>74</v>
      </c>
      <c r="L4776" t="s">
        <v>15483</v>
      </c>
      <c r="M4776" t="s">
        <v>27</v>
      </c>
      <c r="N4776" t="s">
        <v>29</v>
      </c>
      <c r="O4776" s="15">
        <v>45078.59951388889</v>
      </c>
      <c r="P4776" s="15">
        <v>45078.481458333335</v>
      </c>
      <c r="Q4776">
        <v>5</v>
      </c>
      <c r="S4776">
        <v>1</v>
      </c>
      <c r="T4776">
        <v>0</v>
      </c>
      <c r="U4776">
        <v>0</v>
      </c>
      <c r="V4776" t="str">
        <f>IF(OR(tickets_cleaned[[#This Row],[resolution_time_hours]]="", tickets_cleaned[[#This Row],[resolution_time_hours]]&lt;0),"",tickets_cleaned[[#This Row],[resolution_time_hours]])</f>
        <v/>
      </c>
    </row>
    <row r="4777" spans="1:22" ht="15" customHeight="1" x14ac:dyDescent="0.2">
      <c r="A4777">
        <v>4776</v>
      </c>
      <c r="B4777" t="s">
        <v>15484</v>
      </c>
      <c r="C4777" t="s">
        <v>15485</v>
      </c>
      <c r="D4777">
        <v>30</v>
      </c>
      <c r="E4777" t="s">
        <v>65</v>
      </c>
      <c r="F4777" t="s">
        <v>175</v>
      </c>
      <c r="G4777" s="1">
        <v>44444</v>
      </c>
      <c r="H4777" t="s">
        <v>24</v>
      </c>
      <c r="I4777" t="s">
        <v>91</v>
      </c>
      <c r="J4777" s="21" t="s">
        <v>15486</v>
      </c>
      <c r="K4777" t="s">
        <v>62</v>
      </c>
      <c r="M4777" t="s">
        <v>28</v>
      </c>
      <c r="N4777" t="s">
        <v>32</v>
      </c>
      <c r="O4777" s="15">
        <v>45078.39675925926</v>
      </c>
      <c r="P4777"/>
      <c r="S4777">
        <v>0</v>
      </c>
      <c r="T4777">
        <v>1</v>
      </c>
      <c r="U4777">
        <v>0</v>
      </c>
      <c r="V4777" t="str">
        <f>IF(OR(tickets_cleaned[[#This Row],[resolution_time_hours]]="", tickets_cleaned[[#This Row],[resolution_time_hours]]&lt;0),"",tickets_cleaned[[#This Row],[resolution_time_hours]])</f>
        <v/>
      </c>
    </row>
    <row r="4778" spans="1:22" ht="15" customHeight="1" x14ac:dyDescent="0.2">
      <c r="A4778">
        <v>4777</v>
      </c>
      <c r="B4778" t="s">
        <v>15487</v>
      </c>
      <c r="C4778" t="s">
        <v>15488</v>
      </c>
      <c r="D4778">
        <v>42</v>
      </c>
      <c r="E4778" t="s">
        <v>65</v>
      </c>
      <c r="F4778" t="s">
        <v>152</v>
      </c>
      <c r="G4778" s="1">
        <v>44425</v>
      </c>
      <c r="H4778" t="s">
        <v>23</v>
      </c>
      <c r="I4778" t="s">
        <v>79</v>
      </c>
      <c r="J4778" s="21" t="s">
        <v>15489</v>
      </c>
      <c r="K4778" t="s">
        <v>93</v>
      </c>
      <c r="M4778" t="s">
        <v>26</v>
      </c>
      <c r="N4778" t="s">
        <v>31</v>
      </c>
      <c r="P4778"/>
      <c r="S4778">
        <v>0</v>
      </c>
      <c r="T4778">
        <v>1</v>
      </c>
      <c r="U4778">
        <v>0</v>
      </c>
      <c r="V4778" t="str">
        <f>IF(OR(tickets_cleaned[[#This Row],[resolution_time_hours]]="", tickets_cleaned[[#This Row],[resolution_time_hours]]&lt;0),"",tickets_cleaned[[#This Row],[resolution_time_hours]])</f>
        <v/>
      </c>
    </row>
    <row r="4779" spans="1:22" ht="15" customHeight="1" x14ac:dyDescent="0.2">
      <c r="A4779">
        <v>4778</v>
      </c>
      <c r="B4779" t="s">
        <v>15490</v>
      </c>
      <c r="C4779" t="s">
        <v>15491</v>
      </c>
      <c r="D4779">
        <v>61</v>
      </c>
      <c r="E4779" t="s">
        <v>58</v>
      </c>
      <c r="F4779" t="s">
        <v>130</v>
      </c>
      <c r="G4779" s="1">
        <v>44093</v>
      </c>
      <c r="H4779" t="s">
        <v>21</v>
      </c>
      <c r="I4779" t="s">
        <v>106</v>
      </c>
      <c r="J4779" t="s">
        <v>15492</v>
      </c>
      <c r="K4779" t="s">
        <v>74</v>
      </c>
      <c r="L4779" t="s">
        <v>15493</v>
      </c>
      <c r="M4779" t="s">
        <v>26</v>
      </c>
      <c r="N4779" t="s">
        <v>30</v>
      </c>
      <c r="O4779" s="15">
        <v>45078.091238425928</v>
      </c>
      <c r="P4779" s="15">
        <v>45078.489849537036</v>
      </c>
      <c r="Q4779">
        <v>5</v>
      </c>
      <c r="R4779">
        <v>9</v>
      </c>
      <c r="S4779">
        <v>1</v>
      </c>
      <c r="T4779">
        <v>0</v>
      </c>
      <c r="U4779">
        <v>0</v>
      </c>
      <c r="V4779">
        <f>IF(OR(tickets_cleaned[[#This Row],[resolution_time_hours]]="", tickets_cleaned[[#This Row],[resolution_time_hours]]&lt;0),"",tickets_cleaned[[#This Row],[resolution_time_hours]])</f>
        <v>9</v>
      </c>
    </row>
    <row r="4780" spans="1:22" ht="15" customHeight="1" x14ac:dyDescent="0.2">
      <c r="A4780">
        <v>4779</v>
      </c>
      <c r="B4780" t="s">
        <v>15494</v>
      </c>
      <c r="C4780" t="s">
        <v>15495</v>
      </c>
      <c r="D4780">
        <v>48</v>
      </c>
      <c r="E4780" t="s">
        <v>90</v>
      </c>
      <c r="F4780" t="s">
        <v>161</v>
      </c>
      <c r="G4780" s="1">
        <v>44393</v>
      </c>
      <c r="H4780" t="s">
        <v>21</v>
      </c>
      <c r="I4780" t="s">
        <v>140</v>
      </c>
      <c r="J4780" s="21" t="s">
        <v>15496</v>
      </c>
      <c r="K4780" t="s">
        <v>74</v>
      </c>
      <c r="L4780" t="s">
        <v>15497</v>
      </c>
      <c r="M4780" t="s">
        <v>25</v>
      </c>
      <c r="N4780" t="s">
        <v>32</v>
      </c>
      <c r="O4780" s="15">
        <v>45078.18917824074</v>
      </c>
      <c r="P4780" s="15">
        <v>45078.228761574072</v>
      </c>
      <c r="Q4780">
        <v>1</v>
      </c>
      <c r="R4780">
        <v>0</v>
      </c>
      <c r="S4780">
        <v>1</v>
      </c>
      <c r="T4780">
        <v>0</v>
      </c>
      <c r="U4780">
        <v>1</v>
      </c>
      <c r="V4780">
        <f>IF(OR(tickets_cleaned[[#This Row],[resolution_time_hours]]="", tickets_cleaned[[#This Row],[resolution_time_hours]]&lt;0),"",tickets_cleaned[[#This Row],[resolution_time_hours]])</f>
        <v>0</v>
      </c>
    </row>
    <row r="4781" spans="1:22" ht="15" customHeight="1" x14ac:dyDescent="0.2">
      <c r="A4781">
        <v>4780</v>
      </c>
      <c r="B4781" t="s">
        <v>15498</v>
      </c>
      <c r="C4781" t="s">
        <v>15499</v>
      </c>
      <c r="D4781">
        <v>59</v>
      </c>
      <c r="E4781" t="s">
        <v>58</v>
      </c>
      <c r="F4781" t="s">
        <v>187</v>
      </c>
      <c r="G4781" s="1">
        <v>44536</v>
      </c>
      <c r="H4781" t="s">
        <v>22</v>
      </c>
      <c r="I4781" t="s">
        <v>101</v>
      </c>
      <c r="J4781" s="21" t="s">
        <v>15500</v>
      </c>
      <c r="K4781" t="s">
        <v>93</v>
      </c>
      <c r="M4781" t="s">
        <v>25</v>
      </c>
      <c r="N4781" t="s">
        <v>29</v>
      </c>
      <c r="P4781"/>
      <c r="S4781">
        <v>0</v>
      </c>
      <c r="T4781">
        <v>1</v>
      </c>
      <c r="U4781">
        <v>0</v>
      </c>
      <c r="V4781" t="str">
        <f>IF(OR(tickets_cleaned[[#This Row],[resolution_time_hours]]="", tickets_cleaned[[#This Row],[resolution_time_hours]]&lt;0),"",tickets_cleaned[[#This Row],[resolution_time_hours]])</f>
        <v/>
      </c>
    </row>
    <row r="4782" spans="1:22" ht="15" customHeight="1" x14ac:dyDescent="0.2">
      <c r="A4782">
        <v>4781</v>
      </c>
      <c r="B4782" t="s">
        <v>15501</v>
      </c>
      <c r="C4782" t="s">
        <v>15502</v>
      </c>
      <c r="D4782">
        <v>38</v>
      </c>
      <c r="E4782" t="s">
        <v>65</v>
      </c>
      <c r="F4782" t="s">
        <v>66</v>
      </c>
      <c r="G4782" s="1">
        <v>44285</v>
      </c>
      <c r="H4782" t="s">
        <v>21</v>
      </c>
      <c r="I4782" t="s">
        <v>106</v>
      </c>
      <c r="J4782" s="21" t="s">
        <v>15503</v>
      </c>
      <c r="K4782" t="s">
        <v>93</v>
      </c>
      <c r="M4782" t="s">
        <v>26</v>
      </c>
      <c r="N4782" t="s">
        <v>30</v>
      </c>
      <c r="P4782"/>
      <c r="S4782">
        <v>0</v>
      </c>
      <c r="T4782">
        <v>1</v>
      </c>
      <c r="U4782">
        <v>0</v>
      </c>
      <c r="V4782" t="str">
        <f>IF(OR(tickets_cleaned[[#This Row],[resolution_time_hours]]="", tickets_cleaned[[#This Row],[resolution_time_hours]]&lt;0),"",tickets_cleaned[[#This Row],[resolution_time_hours]])</f>
        <v/>
      </c>
    </row>
    <row r="4783" spans="1:22" ht="15" customHeight="1" x14ac:dyDescent="0.2">
      <c r="A4783">
        <v>4782</v>
      </c>
      <c r="B4783" t="s">
        <v>15504</v>
      </c>
      <c r="C4783" t="s">
        <v>15505</v>
      </c>
      <c r="D4783">
        <v>20</v>
      </c>
      <c r="E4783" t="s">
        <v>90</v>
      </c>
      <c r="F4783" t="s">
        <v>680</v>
      </c>
      <c r="G4783" s="1">
        <v>44124</v>
      </c>
      <c r="H4783" t="s">
        <v>22</v>
      </c>
      <c r="I4783" t="s">
        <v>140</v>
      </c>
      <c r="J4783" s="21" t="s">
        <v>15506</v>
      </c>
      <c r="K4783" t="s">
        <v>62</v>
      </c>
      <c r="M4783" t="s">
        <v>26</v>
      </c>
      <c r="N4783" t="s">
        <v>31</v>
      </c>
      <c r="O4783" s="15">
        <v>45078.895462962966</v>
      </c>
      <c r="P4783"/>
      <c r="S4783">
        <v>0</v>
      </c>
      <c r="T4783">
        <v>1</v>
      </c>
      <c r="U4783">
        <v>0</v>
      </c>
      <c r="V4783" t="str">
        <f>IF(OR(tickets_cleaned[[#This Row],[resolution_time_hours]]="", tickets_cleaned[[#This Row],[resolution_time_hours]]&lt;0),"",tickets_cleaned[[#This Row],[resolution_time_hours]])</f>
        <v/>
      </c>
    </row>
    <row r="4784" spans="1:22" ht="15" customHeight="1" x14ac:dyDescent="0.2">
      <c r="A4784">
        <v>4783</v>
      </c>
      <c r="B4784" t="s">
        <v>15507</v>
      </c>
      <c r="C4784" t="s">
        <v>15508</v>
      </c>
      <c r="D4784">
        <v>27</v>
      </c>
      <c r="E4784" t="s">
        <v>90</v>
      </c>
      <c r="F4784" t="s">
        <v>233</v>
      </c>
      <c r="G4784" s="1">
        <v>44342</v>
      </c>
      <c r="H4784" t="s">
        <v>21</v>
      </c>
      <c r="I4784" t="s">
        <v>85</v>
      </c>
      <c r="J4784" s="21" t="s">
        <v>15509</v>
      </c>
      <c r="K4784" t="s">
        <v>93</v>
      </c>
      <c r="M4784" t="s">
        <v>27</v>
      </c>
      <c r="N4784" t="s">
        <v>29</v>
      </c>
      <c r="P4784"/>
      <c r="S4784">
        <v>0</v>
      </c>
      <c r="T4784">
        <v>1</v>
      </c>
      <c r="U4784">
        <v>0</v>
      </c>
      <c r="V4784" t="str">
        <f>IF(OR(tickets_cleaned[[#This Row],[resolution_time_hours]]="", tickets_cleaned[[#This Row],[resolution_time_hours]]&lt;0),"",tickets_cleaned[[#This Row],[resolution_time_hours]])</f>
        <v/>
      </c>
    </row>
    <row r="4785" spans="1:22" ht="15" customHeight="1" x14ac:dyDescent="0.2">
      <c r="A4785">
        <v>4784</v>
      </c>
      <c r="B4785" t="s">
        <v>15510</v>
      </c>
      <c r="C4785" t="s">
        <v>15511</v>
      </c>
      <c r="D4785">
        <v>28</v>
      </c>
      <c r="E4785" t="s">
        <v>65</v>
      </c>
      <c r="F4785" t="s">
        <v>130</v>
      </c>
      <c r="G4785" s="1">
        <v>44056</v>
      </c>
      <c r="H4785" t="s">
        <v>20</v>
      </c>
      <c r="I4785" t="s">
        <v>22</v>
      </c>
      <c r="J4785" s="21" t="s">
        <v>15512</v>
      </c>
      <c r="K4785" t="s">
        <v>74</v>
      </c>
      <c r="L4785" t="s">
        <v>15513</v>
      </c>
      <c r="M4785" t="s">
        <v>26</v>
      </c>
      <c r="N4785" t="s">
        <v>32</v>
      </c>
      <c r="O4785" s="15">
        <v>45078.623969907407</v>
      </c>
      <c r="P4785" s="15">
        <v>45078.448969907404</v>
      </c>
      <c r="Q4785">
        <v>3</v>
      </c>
      <c r="S4785">
        <v>1</v>
      </c>
      <c r="T4785">
        <v>0</v>
      </c>
      <c r="U4785">
        <v>0</v>
      </c>
      <c r="V4785" t="str">
        <f>IF(OR(tickets_cleaned[[#This Row],[resolution_time_hours]]="", tickets_cleaned[[#This Row],[resolution_time_hours]]&lt;0),"",tickets_cleaned[[#This Row],[resolution_time_hours]])</f>
        <v/>
      </c>
    </row>
    <row r="4786" spans="1:22" ht="15" customHeight="1" x14ac:dyDescent="0.2">
      <c r="A4786">
        <v>4785</v>
      </c>
      <c r="B4786" t="s">
        <v>2826</v>
      </c>
      <c r="C4786" t="s">
        <v>15514</v>
      </c>
      <c r="D4786">
        <v>70</v>
      </c>
      <c r="E4786" t="s">
        <v>58</v>
      </c>
      <c r="F4786" t="s">
        <v>130</v>
      </c>
      <c r="G4786" s="1">
        <v>44153</v>
      </c>
      <c r="H4786" t="s">
        <v>21</v>
      </c>
      <c r="I4786" t="s">
        <v>60</v>
      </c>
      <c r="J4786" s="21" t="s">
        <v>15515</v>
      </c>
      <c r="K4786" t="s">
        <v>62</v>
      </c>
      <c r="M4786" t="s">
        <v>27</v>
      </c>
      <c r="N4786" t="s">
        <v>29</v>
      </c>
      <c r="O4786" s="15">
        <v>45078.75037037037</v>
      </c>
      <c r="P4786"/>
      <c r="S4786">
        <v>0</v>
      </c>
      <c r="T4786">
        <v>1</v>
      </c>
      <c r="U4786">
        <v>0</v>
      </c>
      <c r="V4786" t="str">
        <f>IF(OR(tickets_cleaned[[#This Row],[resolution_time_hours]]="", tickets_cleaned[[#This Row],[resolution_time_hours]]&lt;0),"",tickets_cleaned[[#This Row],[resolution_time_hours]])</f>
        <v/>
      </c>
    </row>
    <row r="4787" spans="1:22" ht="15" customHeight="1" x14ac:dyDescent="0.2">
      <c r="A4787">
        <v>4786</v>
      </c>
      <c r="B4787" t="s">
        <v>15516</v>
      </c>
      <c r="C4787" t="s">
        <v>15517</v>
      </c>
      <c r="D4787">
        <v>55</v>
      </c>
      <c r="E4787" t="s">
        <v>58</v>
      </c>
      <c r="F4787" t="s">
        <v>364</v>
      </c>
      <c r="G4787" s="1">
        <v>43892</v>
      </c>
      <c r="H4787" t="s">
        <v>22</v>
      </c>
      <c r="I4787" t="s">
        <v>60</v>
      </c>
      <c r="J4787" s="21" t="s">
        <v>15518</v>
      </c>
      <c r="K4787" t="s">
        <v>62</v>
      </c>
      <c r="M4787" t="s">
        <v>28</v>
      </c>
      <c r="N4787" t="s">
        <v>31</v>
      </c>
      <c r="O4787" s="15">
        <v>45078.012199074074</v>
      </c>
      <c r="P4787"/>
      <c r="S4787">
        <v>0</v>
      </c>
      <c r="T4787">
        <v>1</v>
      </c>
      <c r="U4787">
        <v>0</v>
      </c>
      <c r="V4787" t="str">
        <f>IF(OR(tickets_cleaned[[#This Row],[resolution_time_hours]]="", tickets_cleaned[[#This Row],[resolution_time_hours]]&lt;0),"",tickets_cleaned[[#This Row],[resolution_time_hours]])</f>
        <v/>
      </c>
    </row>
    <row r="4788" spans="1:22" ht="15" customHeight="1" x14ac:dyDescent="0.2">
      <c r="A4788">
        <v>4787</v>
      </c>
      <c r="B4788" t="s">
        <v>15519</v>
      </c>
      <c r="C4788" t="s">
        <v>15520</v>
      </c>
      <c r="D4788">
        <v>48</v>
      </c>
      <c r="E4788" t="s">
        <v>65</v>
      </c>
      <c r="F4788" t="s">
        <v>59</v>
      </c>
      <c r="G4788" s="1">
        <v>44145</v>
      </c>
      <c r="H4788" t="s">
        <v>21</v>
      </c>
      <c r="I4788" t="s">
        <v>91</v>
      </c>
      <c r="J4788" s="21" t="s">
        <v>15521</v>
      </c>
      <c r="K4788" t="s">
        <v>93</v>
      </c>
      <c r="M4788" t="s">
        <v>28</v>
      </c>
      <c r="N4788" t="s">
        <v>31</v>
      </c>
      <c r="P4788"/>
      <c r="S4788">
        <v>0</v>
      </c>
      <c r="T4788">
        <v>1</v>
      </c>
      <c r="U4788">
        <v>0</v>
      </c>
      <c r="V4788" t="str">
        <f>IF(OR(tickets_cleaned[[#This Row],[resolution_time_hours]]="", tickets_cleaned[[#This Row],[resolution_time_hours]]&lt;0),"",tickets_cleaned[[#This Row],[resolution_time_hours]])</f>
        <v/>
      </c>
    </row>
    <row r="4789" spans="1:22" ht="15" customHeight="1" x14ac:dyDescent="0.2">
      <c r="A4789">
        <v>4788</v>
      </c>
      <c r="B4789" t="s">
        <v>15522</v>
      </c>
      <c r="C4789" t="s">
        <v>13460</v>
      </c>
      <c r="D4789">
        <v>37</v>
      </c>
      <c r="E4789" t="s">
        <v>58</v>
      </c>
      <c r="F4789" t="s">
        <v>311</v>
      </c>
      <c r="G4789" s="1">
        <v>44285</v>
      </c>
      <c r="H4789" t="s">
        <v>20</v>
      </c>
      <c r="I4789" t="s">
        <v>79</v>
      </c>
      <c r="J4789" t="s">
        <v>467</v>
      </c>
      <c r="K4789" t="s">
        <v>93</v>
      </c>
      <c r="M4789" t="s">
        <v>27</v>
      </c>
      <c r="N4789" t="s">
        <v>32</v>
      </c>
      <c r="P4789"/>
      <c r="S4789">
        <v>0</v>
      </c>
      <c r="T4789">
        <v>1</v>
      </c>
      <c r="U4789">
        <v>0</v>
      </c>
      <c r="V4789" t="str">
        <f>IF(OR(tickets_cleaned[[#This Row],[resolution_time_hours]]="", tickets_cleaned[[#This Row],[resolution_time_hours]]&lt;0),"",tickets_cleaned[[#This Row],[resolution_time_hours]])</f>
        <v/>
      </c>
    </row>
    <row r="4790" spans="1:22" ht="15" customHeight="1" x14ac:dyDescent="0.2">
      <c r="A4790">
        <v>4789</v>
      </c>
      <c r="B4790" t="s">
        <v>15523</v>
      </c>
      <c r="C4790" t="s">
        <v>15524</v>
      </c>
      <c r="D4790">
        <v>23</v>
      </c>
      <c r="E4790" t="s">
        <v>90</v>
      </c>
      <c r="F4790" t="s">
        <v>119</v>
      </c>
      <c r="G4790" s="1">
        <v>44291</v>
      </c>
      <c r="H4790" t="s">
        <v>23</v>
      </c>
      <c r="I4790" t="s">
        <v>67</v>
      </c>
      <c r="J4790" t="s">
        <v>15525</v>
      </c>
      <c r="K4790" t="s">
        <v>62</v>
      </c>
      <c r="M4790" t="s">
        <v>27</v>
      </c>
      <c r="N4790" t="s">
        <v>30</v>
      </c>
      <c r="O4790" s="15">
        <v>45078.742766203701</v>
      </c>
      <c r="P4790"/>
      <c r="S4790">
        <v>0</v>
      </c>
      <c r="T4790">
        <v>1</v>
      </c>
      <c r="U4790">
        <v>0</v>
      </c>
      <c r="V4790" t="str">
        <f>IF(OR(tickets_cleaned[[#This Row],[resolution_time_hours]]="", tickets_cleaned[[#This Row],[resolution_time_hours]]&lt;0),"",tickets_cleaned[[#This Row],[resolution_time_hours]])</f>
        <v/>
      </c>
    </row>
    <row r="4791" spans="1:22" ht="15" customHeight="1" x14ac:dyDescent="0.2">
      <c r="A4791">
        <v>4790</v>
      </c>
      <c r="B4791" t="s">
        <v>15526</v>
      </c>
      <c r="C4791" t="s">
        <v>15527</v>
      </c>
      <c r="D4791">
        <v>37</v>
      </c>
      <c r="E4791" t="s">
        <v>58</v>
      </c>
      <c r="F4791" t="s">
        <v>130</v>
      </c>
      <c r="G4791" s="1">
        <v>44492</v>
      </c>
      <c r="H4791" t="s">
        <v>24</v>
      </c>
      <c r="I4791" t="s">
        <v>120</v>
      </c>
      <c r="J4791" s="21" t="s">
        <v>15528</v>
      </c>
      <c r="K4791" t="s">
        <v>93</v>
      </c>
      <c r="M4791" t="s">
        <v>25</v>
      </c>
      <c r="N4791" t="s">
        <v>29</v>
      </c>
      <c r="P4791"/>
      <c r="S4791">
        <v>0</v>
      </c>
      <c r="T4791">
        <v>1</v>
      </c>
      <c r="U4791">
        <v>0</v>
      </c>
      <c r="V4791" t="str">
        <f>IF(OR(tickets_cleaned[[#This Row],[resolution_time_hours]]="", tickets_cleaned[[#This Row],[resolution_time_hours]]&lt;0),"",tickets_cleaned[[#This Row],[resolution_time_hours]])</f>
        <v/>
      </c>
    </row>
    <row r="4792" spans="1:22" ht="15" customHeight="1" x14ac:dyDescent="0.2">
      <c r="A4792">
        <v>4791</v>
      </c>
      <c r="B4792" t="s">
        <v>15529</v>
      </c>
      <c r="C4792" t="s">
        <v>15530</v>
      </c>
      <c r="D4792">
        <v>28</v>
      </c>
      <c r="E4792" t="s">
        <v>58</v>
      </c>
      <c r="F4792" t="s">
        <v>187</v>
      </c>
      <c r="G4792" s="1">
        <v>44286</v>
      </c>
      <c r="H4792" t="s">
        <v>20</v>
      </c>
      <c r="I4792" t="s">
        <v>168</v>
      </c>
      <c r="J4792" s="21" t="s">
        <v>15531</v>
      </c>
      <c r="K4792" t="s">
        <v>93</v>
      </c>
      <c r="M4792" t="s">
        <v>25</v>
      </c>
      <c r="N4792" t="s">
        <v>29</v>
      </c>
      <c r="P4792"/>
      <c r="S4792">
        <v>0</v>
      </c>
      <c r="T4792">
        <v>1</v>
      </c>
      <c r="U4792">
        <v>0</v>
      </c>
      <c r="V4792" t="str">
        <f>IF(OR(tickets_cleaned[[#This Row],[resolution_time_hours]]="", tickets_cleaned[[#This Row],[resolution_time_hours]]&lt;0),"",tickets_cleaned[[#This Row],[resolution_time_hours]])</f>
        <v/>
      </c>
    </row>
    <row r="4793" spans="1:22" ht="15" customHeight="1" x14ac:dyDescent="0.2">
      <c r="A4793">
        <v>4792</v>
      </c>
      <c r="B4793" t="s">
        <v>15532</v>
      </c>
      <c r="C4793" t="s">
        <v>15533</v>
      </c>
      <c r="D4793">
        <v>40</v>
      </c>
      <c r="E4793" t="s">
        <v>65</v>
      </c>
      <c r="F4793" t="s">
        <v>237</v>
      </c>
      <c r="G4793" s="1">
        <v>44361</v>
      </c>
      <c r="H4793" t="s">
        <v>21</v>
      </c>
      <c r="I4793" t="s">
        <v>60</v>
      </c>
      <c r="J4793" s="21" t="s">
        <v>15534</v>
      </c>
      <c r="K4793" t="s">
        <v>62</v>
      </c>
      <c r="M4793" t="s">
        <v>25</v>
      </c>
      <c r="N4793" t="s">
        <v>30</v>
      </c>
      <c r="O4793" s="15">
        <v>45078.917118055557</v>
      </c>
      <c r="P4793"/>
      <c r="S4793">
        <v>0</v>
      </c>
      <c r="T4793">
        <v>1</v>
      </c>
      <c r="U4793">
        <v>0</v>
      </c>
      <c r="V4793" t="str">
        <f>IF(OR(tickets_cleaned[[#This Row],[resolution_time_hours]]="", tickets_cleaned[[#This Row],[resolution_time_hours]]&lt;0),"",tickets_cleaned[[#This Row],[resolution_time_hours]])</f>
        <v/>
      </c>
    </row>
    <row r="4794" spans="1:22" ht="15" customHeight="1" x14ac:dyDescent="0.2">
      <c r="A4794">
        <v>4793</v>
      </c>
      <c r="B4794" t="s">
        <v>15535</v>
      </c>
      <c r="C4794" t="s">
        <v>15536</v>
      </c>
      <c r="D4794">
        <v>69</v>
      </c>
      <c r="E4794" t="s">
        <v>90</v>
      </c>
      <c r="F4794" t="s">
        <v>114</v>
      </c>
      <c r="G4794" s="1">
        <v>43892</v>
      </c>
      <c r="H4794" t="s">
        <v>21</v>
      </c>
      <c r="I4794" t="s">
        <v>72</v>
      </c>
      <c r="J4794" s="21" t="s">
        <v>15537</v>
      </c>
      <c r="K4794" t="s">
        <v>62</v>
      </c>
      <c r="M4794" t="s">
        <v>27</v>
      </c>
      <c r="N4794" t="s">
        <v>30</v>
      </c>
      <c r="O4794" s="15">
        <v>45078.244212962964</v>
      </c>
      <c r="P4794"/>
      <c r="S4794">
        <v>0</v>
      </c>
      <c r="T4794">
        <v>1</v>
      </c>
      <c r="U4794">
        <v>0</v>
      </c>
      <c r="V4794" t="str">
        <f>IF(OR(tickets_cleaned[[#This Row],[resolution_time_hours]]="", tickets_cleaned[[#This Row],[resolution_time_hours]]&lt;0),"",tickets_cleaned[[#This Row],[resolution_time_hours]])</f>
        <v/>
      </c>
    </row>
    <row r="4795" spans="1:22" ht="15" customHeight="1" x14ac:dyDescent="0.2">
      <c r="A4795">
        <v>4794</v>
      </c>
      <c r="B4795" t="s">
        <v>15538</v>
      </c>
      <c r="C4795" t="s">
        <v>15539</v>
      </c>
      <c r="D4795">
        <v>21</v>
      </c>
      <c r="E4795" t="s">
        <v>58</v>
      </c>
      <c r="F4795" t="s">
        <v>422</v>
      </c>
      <c r="G4795" s="1">
        <v>44540</v>
      </c>
      <c r="H4795" t="s">
        <v>21</v>
      </c>
      <c r="I4795" t="s">
        <v>101</v>
      </c>
      <c r="J4795" t="s">
        <v>15540</v>
      </c>
      <c r="K4795" t="s">
        <v>93</v>
      </c>
      <c r="M4795" t="s">
        <v>25</v>
      </c>
      <c r="N4795" t="s">
        <v>29</v>
      </c>
      <c r="P4795"/>
      <c r="S4795">
        <v>0</v>
      </c>
      <c r="T4795">
        <v>1</v>
      </c>
      <c r="U4795">
        <v>0</v>
      </c>
      <c r="V4795" t="str">
        <f>IF(OR(tickets_cleaned[[#This Row],[resolution_time_hours]]="", tickets_cleaned[[#This Row],[resolution_time_hours]]&lt;0),"",tickets_cleaned[[#This Row],[resolution_time_hours]])</f>
        <v/>
      </c>
    </row>
    <row r="4796" spans="1:22" ht="15" customHeight="1" x14ac:dyDescent="0.2">
      <c r="A4796">
        <v>4795</v>
      </c>
      <c r="B4796" t="s">
        <v>15541</v>
      </c>
      <c r="C4796" t="s">
        <v>15542</v>
      </c>
      <c r="D4796">
        <v>53</v>
      </c>
      <c r="E4796" t="s">
        <v>90</v>
      </c>
      <c r="F4796" t="s">
        <v>422</v>
      </c>
      <c r="G4796" s="1">
        <v>44094</v>
      </c>
      <c r="H4796" t="s">
        <v>23</v>
      </c>
      <c r="I4796" t="s">
        <v>79</v>
      </c>
      <c r="J4796" s="21" t="s">
        <v>15543</v>
      </c>
      <c r="K4796" t="s">
        <v>93</v>
      </c>
      <c r="M4796" t="s">
        <v>26</v>
      </c>
      <c r="N4796" t="s">
        <v>31</v>
      </c>
      <c r="P4796"/>
      <c r="S4796">
        <v>0</v>
      </c>
      <c r="T4796">
        <v>1</v>
      </c>
      <c r="U4796">
        <v>0</v>
      </c>
      <c r="V4796" t="str">
        <f>IF(OR(tickets_cleaned[[#This Row],[resolution_time_hours]]="", tickets_cleaned[[#This Row],[resolution_time_hours]]&lt;0),"",tickets_cleaned[[#This Row],[resolution_time_hours]])</f>
        <v/>
      </c>
    </row>
    <row r="4797" spans="1:22" ht="15" customHeight="1" x14ac:dyDescent="0.2">
      <c r="A4797">
        <v>4796</v>
      </c>
      <c r="B4797" t="s">
        <v>15544</v>
      </c>
      <c r="C4797" t="s">
        <v>15545</v>
      </c>
      <c r="D4797">
        <v>50</v>
      </c>
      <c r="E4797" t="s">
        <v>90</v>
      </c>
      <c r="F4797" t="s">
        <v>481</v>
      </c>
      <c r="G4797" s="1">
        <v>44286</v>
      </c>
      <c r="H4797" t="s">
        <v>20</v>
      </c>
      <c r="I4797" t="s">
        <v>20</v>
      </c>
      <c r="J4797" s="21" t="s">
        <v>15546</v>
      </c>
      <c r="K4797" t="s">
        <v>93</v>
      </c>
      <c r="M4797" t="s">
        <v>26</v>
      </c>
      <c r="N4797" t="s">
        <v>29</v>
      </c>
      <c r="P4797"/>
      <c r="S4797">
        <v>0</v>
      </c>
      <c r="T4797">
        <v>1</v>
      </c>
      <c r="U4797">
        <v>0</v>
      </c>
      <c r="V4797" t="str">
        <f>IF(OR(tickets_cleaned[[#This Row],[resolution_time_hours]]="", tickets_cleaned[[#This Row],[resolution_time_hours]]&lt;0),"",tickets_cleaned[[#This Row],[resolution_time_hours]])</f>
        <v/>
      </c>
    </row>
    <row r="4798" spans="1:22" ht="15" customHeight="1" x14ac:dyDescent="0.2">
      <c r="A4798">
        <v>4797</v>
      </c>
      <c r="B4798" t="s">
        <v>15547</v>
      </c>
      <c r="C4798" t="s">
        <v>15548</v>
      </c>
      <c r="D4798">
        <v>48</v>
      </c>
      <c r="E4798" t="s">
        <v>58</v>
      </c>
      <c r="F4798" t="s">
        <v>156</v>
      </c>
      <c r="G4798" s="1">
        <v>44524</v>
      </c>
      <c r="H4798" t="s">
        <v>24</v>
      </c>
      <c r="I4798" t="s">
        <v>91</v>
      </c>
      <c r="J4798" s="21" t="s">
        <v>15549</v>
      </c>
      <c r="K4798" t="s">
        <v>62</v>
      </c>
      <c r="M4798" t="s">
        <v>25</v>
      </c>
      <c r="N4798" t="s">
        <v>29</v>
      </c>
      <c r="O4798" s="15">
        <v>45078.892893518518</v>
      </c>
      <c r="P4798"/>
      <c r="S4798">
        <v>0</v>
      </c>
      <c r="T4798">
        <v>1</v>
      </c>
      <c r="U4798">
        <v>0</v>
      </c>
      <c r="V4798" t="str">
        <f>IF(OR(tickets_cleaned[[#This Row],[resolution_time_hours]]="", tickets_cleaned[[#This Row],[resolution_time_hours]]&lt;0),"",tickets_cleaned[[#This Row],[resolution_time_hours]])</f>
        <v/>
      </c>
    </row>
    <row r="4799" spans="1:22" ht="15" customHeight="1" x14ac:dyDescent="0.2">
      <c r="A4799">
        <v>4798</v>
      </c>
      <c r="B4799" t="s">
        <v>15407</v>
      </c>
      <c r="C4799" t="s">
        <v>15550</v>
      </c>
      <c r="D4799">
        <v>67</v>
      </c>
      <c r="E4799" t="s">
        <v>58</v>
      </c>
      <c r="F4799" t="s">
        <v>183</v>
      </c>
      <c r="G4799" s="1">
        <v>43892</v>
      </c>
      <c r="H4799" t="s">
        <v>24</v>
      </c>
      <c r="I4799" t="s">
        <v>91</v>
      </c>
      <c r="J4799" t="s">
        <v>15551</v>
      </c>
      <c r="K4799" t="s">
        <v>62</v>
      </c>
      <c r="M4799" t="s">
        <v>26</v>
      </c>
      <c r="N4799" t="s">
        <v>32</v>
      </c>
      <c r="O4799" s="15">
        <v>45078.508194444446</v>
      </c>
      <c r="P4799"/>
      <c r="S4799">
        <v>0</v>
      </c>
      <c r="T4799">
        <v>1</v>
      </c>
      <c r="U4799">
        <v>0</v>
      </c>
      <c r="V4799" t="str">
        <f>IF(OR(tickets_cleaned[[#This Row],[resolution_time_hours]]="", tickets_cleaned[[#This Row],[resolution_time_hours]]&lt;0),"",tickets_cleaned[[#This Row],[resolution_time_hours]])</f>
        <v/>
      </c>
    </row>
    <row r="4800" spans="1:22" ht="15" customHeight="1" x14ac:dyDescent="0.2">
      <c r="A4800">
        <v>4799</v>
      </c>
      <c r="B4800" t="s">
        <v>15552</v>
      </c>
      <c r="C4800" t="s">
        <v>15553</v>
      </c>
      <c r="D4800">
        <v>48</v>
      </c>
      <c r="E4800" t="s">
        <v>58</v>
      </c>
      <c r="F4800" t="s">
        <v>161</v>
      </c>
      <c r="G4800" s="1">
        <v>44029</v>
      </c>
      <c r="H4800" t="s">
        <v>24</v>
      </c>
      <c r="I4800" t="s">
        <v>126</v>
      </c>
      <c r="J4800" s="21" t="s">
        <v>15554</v>
      </c>
      <c r="K4800" t="s">
        <v>62</v>
      </c>
      <c r="M4800" t="s">
        <v>26</v>
      </c>
      <c r="N4800" t="s">
        <v>30</v>
      </c>
      <c r="O4800" s="15">
        <v>45078.699178240742</v>
      </c>
      <c r="P4800"/>
      <c r="S4800">
        <v>0</v>
      </c>
      <c r="T4800">
        <v>1</v>
      </c>
      <c r="U4800">
        <v>0</v>
      </c>
      <c r="V4800" t="str">
        <f>IF(OR(tickets_cleaned[[#This Row],[resolution_time_hours]]="", tickets_cleaned[[#This Row],[resolution_time_hours]]&lt;0),"",tickets_cleaned[[#This Row],[resolution_time_hours]])</f>
        <v/>
      </c>
    </row>
    <row r="4801" spans="1:22" ht="15" customHeight="1" x14ac:dyDescent="0.2">
      <c r="A4801">
        <v>4800</v>
      </c>
      <c r="B4801" t="s">
        <v>15555</v>
      </c>
      <c r="C4801" t="s">
        <v>15556</v>
      </c>
      <c r="D4801">
        <v>61</v>
      </c>
      <c r="E4801" t="s">
        <v>58</v>
      </c>
      <c r="F4801" t="s">
        <v>306</v>
      </c>
      <c r="G4801" s="1">
        <v>44525</v>
      </c>
      <c r="H4801" t="s">
        <v>22</v>
      </c>
      <c r="I4801" t="s">
        <v>101</v>
      </c>
      <c r="J4801" s="21" t="s">
        <v>15557</v>
      </c>
      <c r="K4801" t="s">
        <v>93</v>
      </c>
      <c r="M4801" t="s">
        <v>26</v>
      </c>
      <c r="N4801" t="s">
        <v>30</v>
      </c>
      <c r="P4801"/>
      <c r="S4801">
        <v>0</v>
      </c>
      <c r="T4801">
        <v>1</v>
      </c>
      <c r="U4801">
        <v>0</v>
      </c>
      <c r="V4801" t="str">
        <f>IF(OR(tickets_cleaned[[#This Row],[resolution_time_hours]]="", tickets_cleaned[[#This Row],[resolution_time_hours]]&lt;0),"",tickets_cleaned[[#This Row],[resolution_time_hours]])</f>
        <v/>
      </c>
    </row>
    <row r="4802" spans="1:22" ht="15" customHeight="1" x14ac:dyDescent="0.2">
      <c r="A4802">
        <v>4801</v>
      </c>
      <c r="B4802" t="s">
        <v>15558</v>
      </c>
      <c r="C4802" t="s">
        <v>15559</v>
      </c>
      <c r="D4802">
        <v>37</v>
      </c>
      <c r="E4802" t="s">
        <v>58</v>
      </c>
      <c r="F4802" t="s">
        <v>156</v>
      </c>
      <c r="G4802" s="1">
        <v>44146</v>
      </c>
      <c r="H4802" t="s">
        <v>23</v>
      </c>
      <c r="I4802" t="s">
        <v>91</v>
      </c>
      <c r="J4802" s="21" t="s">
        <v>15560</v>
      </c>
      <c r="K4802" t="s">
        <v>93</v>
      </c>
      <c r="M4802" t="s">
        <v>25</v>
      </c>
      <c r="N4802" t="s">
        <v>29</v>
      </c>
      <c r="P4802"/>
      <c r="S4802">
        <v>0</v>
      </c>
      <c r="T4802">
        <v>1</v>
      </c>
      <c r="U4802">
        <v>0</v>
      </c>
      <c r="V4802" t="str">
        <f>IF(OR(tickets_cleaned[[#This Row],[resolution_time_hours]]="", tickets_cleaned[[#This Row],[resolution_time_hours]]&lt;0),"",tickets_cleaned[[#This Row],[resolution_time_hours]])</f>
        <v/>
      </c>
    </row>
    <row r="4803" spans="1:22" ht="15" customHeight="1" x14ac:dyDescent="0.2">
      <c r="A4803">
        <v>4802</v>
      </c>
      <c r="B4803" t="s">
        <v>15561</v>
      </c>
      <c r="C4803" t="s">
        <v>15562</v>
      </c>
      <c r="D4803">
        <v>24</v>
      </c>
      <c r="E4803" t="s">
        <v>90</v>
      </c>
      <c r="F4803" t="s">
        <v>245</v>
      </c>
      <c r="G4803" s="1">
        <v>43940</v>
      </c>
      <c r="H4803" t="s">
        <v>24</v>
      </c>
      <c r="I4803" t="s">
        <v>85</v>
      </c>
      <c r="J4803" s="21" t="s">
        <v>15563</v>
      </c>
      <c r="K4803" t="s">
        <v>93</v>
      </c>
      <c r="M4803" t="s">
        <v>26</v>
      </c>
      <c r="N4803" t="s">
        <v>32</v>
      </c>
      <c r="P4803"/>
      <c r="S4803">
        <v>0</v>
      </c>
      <c r="T4803">
        <v>1</v>
      </c>
      <c r="U4803">
        <v>0</v>
      </c>
      <c r="V4803" t="str">
        <f>IF(OR(tickets_cleaned[[#This Row],[resolution_time_hours]]="", tickets_cleaned[[#This Row],[resolution_time_hours]]&lt;0),"",tickets_cleaned[[#This Row],[resolution_time_hours]])</f>
        <v/>
      </c>
    </row>
    <row r="4804" spans="1:22" ht="15" customHeight="1" x14ac:dyDescent="0.2">
      <c r="A4804">
        <v>4803</v>
      </c>
      <c r="B4804" t="s">
        <v>15564</v>
      </c>
      <c r="C4804" t="s">
        <v>15565</v>
      </c>
      <c r="D4804">
        <v>38</v>
      </c>
      <c r="E4804" t="s">
        <v>90</v>
      </c>
      <c r="F4804" t="s">
        <v>724</v>
      </c>
      <c r="G4804" s="1">
        <v>44352</v>
      </c>
      <c r="H4804" t="s">
        <v>20</v>
      </c>
      <c r="I4804" t="s">
        <v>72</v>
      </c>
      <c r="J4804" s="21" t="s">
        <v>15566</v>
      </c>
      <c r="K4804" t="s">
        <v>74</v>
      </c>
      <c r="L4804" t="s">
        <v>15567</v>
      </c>
      <c r="M4804" t="s">
        <v>28</v>
      </c>
      <c r="N4804" t="s">
        <v>32</v>
      </c>
      <c r="O4804" s="15">
        <v>45078.901307870372</v>
      </c>
      <c r="P4804" s="15">
        <v>45078.874224537038</v>
      </c>
      <c r="Q4804">
        <v>4</v>
      </c>
      <c r="S4804">
        <v>1</v>
      </c>
      <c r="T4804">
        <v>0</v>
      </c>
      <c r="U4804">
        <v>0</v>
      </c>
      <c r="V4804" t="str">
        <f>IF(OR(tickets_cleaned[[#This Row],[resolution_time_hours]]="", tickets_cleaned[[#This Row],[resolution_time_hours]]&lt;0),"",tickets_cleaned[[#This Row],[resolution_time_hours]])</f>
        <v/>
      </c>
    </row>
    <row r="4805" spans="1:22" ht="15" customHeight="1" x14ac:dyDescent="0.2">
      <c r="A4805">
        <v>4804</v>
      </c>
      <c r="B4805" t="s">
        <v>15568</v>
      </c>
      <c r="C4805" t="s">
        <v>15569</v>
      </c>
      <c r="D4805">
        <v>49</v>
      </c>
      <c r="E4805" t="s">
        <v>65</v>
      </c>
      <c r="F4805" t="s">
        <v>161</v>
      </c>
      <c r="G4805" s="1">
        <v>43933</v>
      </c>
      <c r="H4805" t="s">
        <v>21</v>
      </c>
      <c r="I4805" t="s">
        <v>91</v>
      </c>
      <c r="J4805" s="21" t="s">
        <v>15570</v>
      </c>
      <c r="K4805" t="s">
        <v>93</v>
      </c>
      <c r="M4805" t="s">
        <v>27</v>
      </c>
      <c r="N4805" t="s">
        <v>29</v>
      </c>
      <c r="P4805"/>
      <c r="S4805">
        <v>0</v>
      </c>
      <c r="T4805">
        <v>1</v>
      </c>
      <c r="U4805">
        <v>0</v>
      </c>
      <c r="V4805" t="str">
        <f>IF(OR(tickets_cleaned[[#This Row],[resolution_time_hours]]="", tickets_cleaned[[#This Row],[resolution_time_hours]]&lt;0),"",tickets_cleaned[[#This Row],[resolution_time_hours]])</f>
        <v/>
      </c>
    </row>
    <row r="4806" spans="1:22" ht="15" customHeight="1" x14ac:dyDescent="0.2">
      <c r="A4806">
        <v>4805</v>
      </c>
      <c r="B4806" t="s">
        <v>15571</v>
      </c>
      <c r="C4806" t="s">
        <v>15572</v>
      </c>
      <c r="D4806">
        <v>44</v>
      </c>
      <c r="E4806" t="s">
        <v>58</v>
      </c>
      <c r="F4806" t="s">
        <v>161</v>
      </c>
      <c r="G4806" s="1">
        <v>44003</v>
      </c>
      <c r="H4806" t="s">
        <v>22</v>
      </c>
      <c r="I4806" t="s">
        <v>106</v>
      </c>
      <c r="J4806" s="21" t="s">
        <v>15573</v>
      </c>
      <c r="K4806" t="s">
        <v>74</v>
      </c>
      <c r="L4806" t="s">
        <v>15574</v>
      </c>
      <c r="M4806" t="s">
        <v>27</v>
      </c>
      <c r="N4806" t="s">
        <v>29</v>
      </c>
      <c r="O4806" s="15">
        <v>45078.088854166665</v>
      </c>
      <c r="P4806" s="15">
        <v>45078.566631944443</v>
      </c>
      <c r="Q4806">
        <v>4</v>
      </c>
      <c r="R4806">
        <v>11</v>
      </c>
      <c r="S4806">
        <v>1</v>
      </c>
      <c r="T4806">
        <v>0</v>
      </c>
      <c r="U4806">
        <v>0</v>
      </c>
      <c r="V4806">
        <f>IF(OR(tickets_cleaned[[#This Row],[resolution_time_hours]]="", tickets_cleaned[[#This Row],[resolution_time_hours]]&lt;0),"",tickets_cleaned[[#This Row],[resolution_time_hours]])</f>
        <v>11</v>
      </c>
    </row>
    <row r="4807" spans="1:22" ht="15" customHeight="1" x14ac:dyDescent="0.2">
      <c r="A4807">
        <v>4806</v>
      </c>
      <c r="B4807" t="s">
        <v>15575</v>
      </c>
      <c r="C4807" t="s">
        <v>15576</v>
      </c>
      <c r="D4807">
        <v>43</v>
      </c>
      <c r="E4807" t="s">
        <v>90</v>
      </c>
      <c r="F4807" t="s">
        <v>161</v>
      </c>
      <c r="G4807" s="1">
        <v>44197</v>
      </c>
      <c r="H4807" t="s">
        <v>24</v>
      </c>
      <c r="I4807" t="s">
        <v>85</v>
      </c>
      <c r="J4807" s="21" t="s">
        <v>15577</v>
      </c>
      <c r="K4807" t="s">
        <v>62</v>
      </c>
      <c r="M4807" t="s">
        <v>25</v>
      </c>
      <c r="N4807" t="s">
        <v>29</v>
      </c>
      <c r="O4807" s="15">
        <v>45078.709004629629</v>
      </c>
      <c r="P4807"/>
      <c r="S4807">
        <v>0</v>
      </c>
      <c r="T4807">
        <v>1</v>
      </c>
      <c r="U4807">
        <v>0</v>
      </c>
      <c r="V4807" t="str">
        <f>IF(OR(tickets_cleaned[[#This Row],[resolution_time_hours]]="", tickets_cleaned[[#This Row],[resolution_time_hours]]&lt;0),"",tickets_cleaned[[#This Row],[resolution_time_hours]])</f>
        <v/>
      </c>
    </row>
    <row r="4808" spans="1:22" ht="15" customHeight="1" x14ac:dyDescent="0.2">
      <c r="A4808">
        <v>4807</v>
      </c>
      <c r="B4808" t="s">
        <v>15578</v>
      </c>
      <c r="C4808" t="s">
        <v>15579</v>
      </c>
      <c r="D4808">
        <v>32</v>
      </c>
      <c r="E4808" t="s">
        <v>90</v>
      </c>
      <c r="F4808" t="s">
        <v>59</v>
      </c>
      <c r="G4808" s="1">
        <v>44113</v>
      </c>
      <c r="H4808" t="s">
        <v>23</v>
      </c>
      <c r="I4808" t="s">
        <v>20</v>
      </c>
      <c r="J4808" s="21" t="s">
        <v>15580</v>
      </c>
      <c r="K4808" t="s">
        <v>93</v>
      </c>
      <c r="M4808" t="s">
        <v>28</v>
      </c>
      <c r="N4808" t="s">
        <v>29</v>
      </c>
      <c r="P4808"/>
      <c r="S4808">
        <v>0</v>
      </c>
      <c r="T4808">
        <v>1</v>
      </c>
      <c r="U4808">
        <v>0</v>
      </c>
      <c r="V4808" t="str">
        <f>IF(OR(tickets_cleaned[[#This Row],[resolution_time_hours]]="", tickets_cleaned[[#This Row],[resolution_time_hours]]&lt;0),"",tickets_cleaned[[#This Row],[resolution_time_hours]])</f>
        <v/>
      </c>
    </row>
    <row r="4809" spans="1:22" ht="15" customHeight="1" x14ac:dyDescent="0.2">
      <c r="A4809">
        <v>4808</v>
      </c>
      <c r="B4809" t="s">
        <v>15581</v>
      </c>
      <c r="C4809" t="s">
        <v>15582</v>
      </c>
      <c r="D4809">
        <v>40</v>
      </c>
      <c r="E4809" t="s">
        <v>65</v>
      </c>
      <c r="F4809" t="s">
        <v>364</v>
      </c>
      <c r="G4809" s="1">
        <v>43995</v>
      </c>
      <c r="H4809" t="s">
        <v>21</v>
      </c>
      <c r="I4809" t="s">
        <v>126</v>
      </c>
      <c r="J4809" s="21" t="s">
        <v>15583</v>
      </c>
      <c r="K4809" t="s">
        <v>93</v>
      </c>
      <c r="M4809" t="s">
        <v>28</v>
      </c>
      <c r="N4809" t="s">
        <v>29</v>
      </c>
      <c r="P4809"/>
      <c r="S4809">
        <v>0</v>
      </c>
      <c r="T4809">
        <v>1</v>
      </c>
      <c r="U4809">
        <v>0</v>
      </c>
      <c r="V4809" t="str">
        <f>IF(OR(tickets_cleaned[[#This Row],[resolution_time_hours]]="", tickets_cleaned[[#This Row],[resolution_time_hours]]&lt;0),"",tickets_cleaned[[#This Row],[resolution_time_hours]])</f>
        <v/>
      </c>
    </row>
    <row r="4810" spans="1:22" ht="15" customHeight="1" x14ac:dyDescent="0.2">
      <c r="A4810">
        <v>4809</v>
      </c>
      <c r="B4810" t="s">
        <v>15584</v>
      </c>
      <c r="C4810" t="s">
        <v>15585</v>
      </c>
      <c r="D4810">
        <v>45</v>
      </c>
      <c r="E4810" t="s">
        <v>90</v>
      </c>
      <c r="F4810" t="s">
        <v>187</v>
      </c>
      <c r="G4810" s="1">
        <v>43960</v>
      </c>
      <c r="H4810" t="s">
        <v>20</v>
      </c>
      <c r="I4810" t="s">
        <v>176</v>
      </c>
      <c r="J4810" t="s">
        <v>15586</v>
      </c>
      <c r="K4810" t="s">
        <v>93</v>
      </c>
      <c r="M4810" t="s">
        <v>28</v>
      </c>
      <c r="N4810" t="s">
        <v>31</v>
      </c>
      <c r="P4810"/>
      <c r="S4810">
        <v>0</v>
      </c>
      <c r="T4810">
        <v>1</v>
      </c>
      <c r="U4810">
        <v>0</v>
      </c>
      <c r="V4810" t="str">
        <f>IF(OR(tickets_cleaned[[#This Row],[resolution_time_hours]]="", tickets_cleaned[[#This Row],[resolution_time_hours]]&lt;0),"",tickets_cleaned[[#This Row],[resolution_time_hours]])</f>
        <v/>
      </c>
    </row>
    <row r="4811" spans="1:22" ht="15" customHeight="1" x14ac:dyDescent="0.2">
      <c r="A4811">
        <v>4810</v>
      </c>
      <c r="B4811" t="s">
        <v>15587</v>
      </c>
      <c r="C4811" t="s">
        <v>15588</v>
      </c>
      <c r="D4811">
        <v>62</v>
      </c>
      <c r="E4811" t="s">
        <v>58</v>
      </c>
      <c r="F4811" t="s">
        <v>152</v>
      </c>
      <c r="G4811" s="1">
        <v>44302</v>
      </c>
      <c r="H4811" t="s">
        <v>21</v>
      </c>
      <c r="I4811" t="s">
        <v>20</v>
      </c>
      <c r="J4811" s="21" t="s">
        <v>15589</v>
      </c>
      <c r="K4811" t="s">
        <v>93</v>
      </c>
      <c r="M4811" t="s">
        <v>25</v>
      </c>
      <c r="N4811" t="s">
        <v>29</v>
      </c>
      <c r="P4811"/>
      <c r="S4811">
        <v>0</v>
      </c>
      <c r="T4811">
        <v>1</v>
      </c>
      <c r="U4811">
        <v>0</v>
      </c>
      <c r="V4811" t="str">
        <f>IF(OR(tickets_cleaned[[#This Row],[resolution_time_hours]]="", tickets_cleaned[[#This Row],[resolution_time_hours]]&lt;0),"",tickets_cleaned[[#This Row],[resolution_time_hours]])</f>
        <v/>
      </c>
    </row>
    <row r="4812" spans="1:22" ht="15" customHeight="1" x14ac:dyDescent="0.2">
      <c r="A4812">
        <v>4811</v>
      </c>
      <c r="B4812" t="s">
        <v>15590</v>
      </c>
      <c r="C4812" t="s">
        <v>15591</v>
      </c>
      <c r="D4812">
        <v>64</v>
      </c>
      <c r="E4812" t="s">
        <v>58</v>
      </c>
      <c r="F4812" t="s">
        <v>130</v>
      </c>
      <c r="G4812" s="1">
        <v>44469</v>
      </c>
      <c r="H4812" t="s">
        <v>22</v>
      </c>
      <c r="I4812" t="s">
        <v>22</v>
      </c>
      <c r="J4812" s="21" t="s">
        <v>15592</v>
      </c>
      <c r="K4812" t="s">
        <v>93</v>
      </c>
      <c r="M4812" t="s">
        <v>28</v>
      </c>
      <c r="N4812" t="s">
        <v>31</v>
      </c>
      <c r="P4812"/>
      <c r="S4812">
        <v>0</v>
      </c>
      <c r="T4812">
        <v>1</v>
      </c>
      <c r="U4812">
        <v>0</v>
      </c>
      <c r="V4812" t="str">
        <f>IF(OR(tickets_cleaned[[#This Row],[resolution_time_hours]]="", tickets_cleaned[[#This Row],[resolution_time_hours]]&lt;0),"",tickets_cleaned[[#This Row],[resolution_time_hours]])</f>
        <v/>
      </c>
    </row>
    <row r="4813" spans="1:22" ht="15" customHeight="1" x14ac:dyDescent="0.2">
      <c r="A4813">
        <v>4812</v>
      </c>
      <c r="B4813" t="s">
        <v>15593</v>
      </c>
      <c r="C4813" t="s">
        <v>15594</v>
      </c>
      <c r="D4813">
        <v>38</v>
      </c>
      <c r="E4813" t="s">
        <v>90</v>
      </c>
      <c r="F4813" t="s">
        <v>364</v>
      </c>
      <c r="G4813" s="1">
        <v>44211</v>
      </c>
      <c r="H4813" t="s">
        <v>20</v>
      </c>
      <c r="I4813" t="s">
        <v>106</v>
      </c>
      <c r="J4813" s="21" t="s">
        <v>15595</v>
      </c>
      <c r="K4813" t="s">
        <v>93</v>
      </c>
      <c r="M4813" t="s">
        <v>28</v>
      </c>
      <c r="N4813" t="s">
        <v>32</v>
      </c>
      <c r="P4813"/>
      <c r="S4813">
        <v>0</v>
      </c>
      <c r="T4813">
        <v>1</v>
      </c>
      <c r="U4813">
        <v>0</v>
      </c>
      <c r="V4813" t="str">
        <f>IF(OR(tickets_cleaned[[#This Row],[resolution_time_hours]]="", tickets_cleaned[[#This Row],[resolution_time_hours]]&lt;0),"",tickets_cleaned[[#This Row],[resolution_time_hours]])</f>
        <v/>
      </c>
    </row>
    <row r="4814" spans="1:22" ht="15" customHeight="1" x14ac:dyDescent="0.2">
      <c r="A4814">
        <v>4813</v>
      </c>
      <c r="B4814" t="s">
        <v>15596</v>
      </c>
      <c r="C4814" t="s">
        <v>15597</v>
      </c>
      <c r="D4814">
        <v>35</v>
      </c>
      <c r="E4814" t="s">
        <v>65</v>
      </c>
      <c r="F4814" t="s">
        <v>114</v>
      </c>
      <c r="G4814" s="1">
        <v>44199</v>
      </c>
      <c r="H4814" t="s">
        <v>20</v>
      </c>
      <c r="I4814" t="s">
        <v>203</v>
      </c>
      <c r="J4814" t="s">
        <v>15598</v>
      </c>
      <c r="K4814" t="s">
        <v>62</v>
      </c>
      <c r="M4814" t="s">
        <v>25</v>
      </c>
      <c r="N4814" t="s">
        <v>31</v>
      </c>
      <c r="O4814" s="15">
        <v>45078.7112037037</v>
      </c>
      <c r="P4814"/>
      <c r="S4814">
        <v>0</v>
      </c>
      <c r="T4814">
        <v>1</v>
      </c>
      <c r="U4814">
        <v>0</v>
      </c>
      <c r="V4814" t="str">
        <f>IF(OR(tickets_cleaned[[#This Row],[resolution_time_hours]]="", tickets_cleaned[[#This Row],[resolution_time_hours]]&lt;0),"",tickets_cleaned[[#This Row],[resolution_time_hours]])</f>
        <v/>
      </c>
    </row>
    <row r="4815" spans="1:22" ht="15" customHeight="1" x14ac:dyDescent="0.2">
      <c r="A4815">
        <v>4814</v>
      </c>
      <c r="B4815" t="s">
        <v>15599</v>
      </c>
      <c r="C4815" t="s">
        <v>15600</v>
      </c>
      <c r="D4815">
        <v>48</v>
      </c>
      <c r="E4815" t="s">
        <v>90</v>
      </c>
      <c r="F4815" t="s">
        <v>161</v>
      </c>
      <c r="G4815" s="1">
        <v>44376</v>
      </c>
      <c r="H4815" t="s">
        <v>24</v>
      </c>
      <c r="I4815" t="s">
        <v>22</v>
      </c>
      <c r="J4815" t="s">
        <v>15601</v>
      </c>
      <c r="K4815" t="s">
        <v>62</v>
      </c>
      <c r="M4815" t="s">
        <v>28</v>
      </c>
      <c r="N4815" t="s">
        <v>30</v>
      </c>
      <c r="O4815" s="15">
        <v>45078.98065972222</v>
      </c>
      <c r="P4815"/>
      <c r="S4815">
        <v>0</v>
      </c>
      <c r="T4815">
        <v>1</v>
      </c>
      <c r="U4815">
        <v>0</v>
      </c>
      <c r="V4815" t="str">
        <f>IF(OR(tickets_cleaned[[#This Row],[resolution_time_hours]]="", tickets_cleaned[[#This Row],[resolution_time_hours]]&lt;0),"",tickets_cleaned[[#This Row],[resolution_time_hours]])</f>
        <v/>
      </c>
    </row>
    <row r="4816" spans="1:22" ht="15" customHeight="1" x14ac:dyDescent="0.2">
      <c r="A4816">
        <v>4815</v>
      </c>
      <c r="B4816" t="s">
        <v>15602</v>
      </c>
      <c r="C4816" t="s">
        <v>15603</v>
      </c>
      <c r="D4816">
        <v>19</v>
      </c>
      <c r="E4816" t="s">
        <v>58</v>
      </c>
      <c r="F4816" t="s">
        <v>110</v>
      </c>
      <c r="G4816" s="1">
        <v>43843</v>
      </c>
      <c r="H4816" t="s">
        <v>23</v>
      </c>
      <c r="I4816" t="s">
        <v>22</v>
      </c>
      <c r="J4816" s="21" t="s">
        <v>15604</v>
      </c>
      <c r="K4816" t="s">
        <v>62</v>
      </c>
      <c r="M4816" t="s">
        <v>26</v>
      </c>
      <c r="N4816" t="s">
        <v>30</v>
      </c>
      <c r="O4816" s="15">
        <v>45078.689016203702</v>
      </c>
      <c r="P4816"/>
      <c r="S4816">
        <v>0</v>
      </c>
      <c r="T4816">
        <v>1</v>
      </c>
      <c r="U4816">
        <v>0</v>
      </c>
      <c r="V4816" t="str">
        <f>IF(OR(tickets_cleaned[[#This Row],[resolution_time_hours]]="", tickets_cleaned[[#This Row],[resolution_time_hours]]&lt;0),"",tickets_cleaned[[#This Row],[resolution_time_hours]])</f>
        <v/>
      </c>
    </row>
    <row r="4817" spans="1:22" ht="15" customHeight="1" x14ac:dyDescent="0.2">
      <c r="A4817">
        <v>4816</v>
      </c>
      <c r="B4817" t="s">
        <v>15605</v>
      </c>
      <c r="C4817" t="s">
        <v>15606</v>
      </c>
      <c r="D4817">
        <v>24</v>
      </c>
      <c r="E4817" t="s">
        <v>90</v>
      </c>
      <c r="F4817" t="s">
        <v>199</v>
      </c>
      <c r="G4817" s="1">
        <v>43870</v>
      </c>
      <c r="H4817" t="s">
        <v>20</v>
      </c>
      <c r="I4817" t="s">
        <v>79</v>
      </c>
      <c r="J4817" t="s">
        <v>15607</v>
      </c>
      <c r="K4817" t="s">
        <v>74</v>
      </c>
      <c r="L4817" t="s">
        <v>15608</v>
      </c>
      <c r="M4817" t="s">
        <v>26</v>
      </c>
      <c r="N4817" t="s">
        <v>30</v>
      </c>
      <c r="O4817" s="15">
        <v>45078.921678240738</v>
      </c>
      <c r="P4817" s="15">
        <v>45078.300150462965</v>
      </c>
      <c r="Q4817">
        <v>1</v>
      </c>
      <c r="S4817">
        <v>1</v>
      </c>
      <c r="T4817">
        <v>0</v>
      </c>
      <c r="U4817">
        <v>1</v>
      </c>
      <c r="V4817" t="str">
        <f>IF(OR(tickets_cleaned[[#This Row],[resolution_time_hours]]="", tickets_cleaned[[#This Row],[resolution_time_hours]]&lt;0),"",tickets_cleaned[[#This Row],[resolution_time_hours]])</f>
        <v/>
      </c>
    </row>
    <row r="4818" spans="1:22" ht="15" customHeight="1" x14ac:dyDescent="0.2">
      <c r="A4818">
        <v>4817</v>
      </c>
      <c r="B4818" t="s">
        <v>15609</v>
      </c>
      <c r="C4818" t="s">
        <v>15610</v>
      </c>
      <c r="D4818">
        <v>24</v>
      </c>
      <c r="E4818" t="s">
        <v>65</v>
      </c>
      <c r="F4818" t="s">
        <v>187</v>
      </c>
      <c r="G4818" s="1">
        <v>43925</v>
      </c>
      <c r="H4818" t="s">
        <v>22</v>
      </c>
      <c r="I4818" t="s">
        <v>91</v>
      </c>
      <c r="J4818" s="21" t="s">
        <v>15611</v>
      </c>
      <c r="K4818" t="s">
        <v>74</v>
      </c>
      <c r="L4818" t="s">
        <v>15612</v>
      </c>
      <c r="M4818" t="s">
        <v>26</v>
      </c>
      <c r="N4818" t="s">
        <v>29</v>
      </c>
      <c r="O4818" s="15">
        <v>45078.052951388891</v>
      </c>
      <c r="P4818" s="15">
        <v>45078.718229166669</v>
      </c>
      <c r="Q4818">
        <v>2</v>
      </c>
      <c r="R4818">
        <v>15</v>
      </c>
      <c r="S4818">
        <v>1</v>
      </c>
      <c r="T4818">
        <v>0</v>
      </c>
      <c r="U4818">
        <v>1</v>
      </c>
      <c r="V4818">
        <f>IF(OR(tickets_cleaned[[#This Row],[resolution_time_hours]]="", tickets_cleaned[[#This Row],[resolution_time_hours]]&lt;0),"",tickets_cleaned[[#This Row],[resolution_time_hours]])</f>
        <v>15</v>
      </c>
    </row>
    <row r="4819" spans="1:22" ht="15" customHeight="1" x14ac:dyDescent="0.2">
      <c r="A4819">
        <v>4818</v>
      </c>
      <c r="B4819" t="s">
        <v>15613</v>
      </c>
      <c r="C4819" t="s">
        <v>15614</v>
      </c>
      <c r="D4819">
        <v>25</v>
      </c>
      <c r="E4819" t="s">
        <v>65</v>
      </c>
      <c r="F4819" t="s">
        <v>161</v>
      </c>
      <c r="G4819" s="1">
        <v>44178</v>
      </c>
      <c r="H4819" t="s">
        <v>20</v>
      </c>
      <c r="I4819" t="s">
        <v>126</v>
      </c>
      <c r="J4819" t="s">
        <v>15615</v>
      </c>
      <c r="K4819" t="s">
        <v>74</v>
      </c>
      <c r="L4819" t="s">
        <v>15616</v>
      </c>
      <c r="M4819" t="s">
        <v>26</v>
      </c>
      <c r="N4819" t="s">
        <v>31</v>
      </c>
      <c r="O4819" s="15">
        <v>45078.41547453704</v>
      </c>
      <c r="P4819" s="15">
        <v>45078.47519675926</v>
      </c>
      <c r="Q4819">
        <v>5</v>
      </c>
      <c r="R4819">
        <v>1</v>
      </c>
      <c r="S4819">
        <v>1</v>
      </c>
      <c r="T4819">
        <v>0</v>
      </c>
      <c r="U4819">
        <v>0</v>
      </c>
      <c r="V4819">
        <f>IF(OR(tickets_cleaned[[#This Row],[resolution_time_hours]]="", tickets_cleaned[[#This Row],[resolution_time_hours]]&lt;0),"",tickets_cleaned[[#This Row],[resolution_time_hours]])</f>
        <v>1</v>
      </c>
    </row>
    <row r="4820" spans="1:22" ht="15" customHeight="1" x14ac:dyDescent="0.2">
      <c r="A4820">
        <v>4819</v>
      </c>
      <c r="B4820" t="s">
        <v>10069</v>
      </c>
      <c r="C4820" t="s">
        <v>15617</v>
      </c>
      <c r="D4820">
        <v>39</v>
      </c>
      <c r="E4820" t="s">
        <v>58</v>
      </c>
      <c r="F4820" t="s">
        <v>233</v>
      </c>
      <c r="G4820" s="1">
        <v>43858</v>
      </c>
      <c r="H4820" t="s">
        <v>21</v>
      </c>
      <c r="I4820" t="s">
        <v>72</v>
      </c>
      <c r="J4820" s="21" t="s">
        <v>15618</v>
      </c>
      <c r="K4820" t="s">
        <v>93</v>
      </c>
      <c r="M4820" t="s">
        <v>28</v>
      </c>
      <c r="N4820" t="s">
        <v>32</v>
      </c>
      <c r="P4820"/>
      <c r="S4820">
        <v>0</v>
      </c>
      <c r="T4820">
        <v>1</v>
      </c>
      <c r="U4820">
        <v>0</v>
      </c>
      <c r="V4820" t="str">
        <f>IF(OR(tickets_cleaned[[#This Row],[resolution_time_hours]]="", tickets_cleaned[[#This Row],[resolution_time_hours]]&lt;0),"",tickets_cleaned[[#This Row],[resolution_time_hours]])</f>
        <v/>
      </c>
    </row>
    <row r="4821" spans="1:22" ht="15" customHeight="1" x14ac:dyDescent="0.2">
      <c r="A4821">
        <v>4820</v>
      </c>
      <c r="B4821" t="s">
        <v>13563</v>
      </c>
      <c r="C4821" t="s">
        <v>15619</v>
      </c>
      <c r="D4821">
        <v>61</v>
      </c>
      <c r="E4821" t="s">
        <v>58</v>
      </c>
      <c r="F4821" t="s">
        <v>161</v>
      </c>
      <c r="G4821" s="1">
        <v>44389</v>
      </c>
      <c r="H4821" t="s">
        <v>24</v>
      </c>
      <c r="I4821" t="s">
        <v>101</v>
      </c>
      <c r="J4821" s="21" t="s">
        <v>15620</v>
      </c>
      <c r="K4821" t="s">
        <v>93</v>
      </c>
      <c r="M4821" t="s">
        <v>27</v>
      </c>
      <c r="N4821" t="s">
        <v>32</v>
      </c>
      <c r="P4821"/>
      <c r="S4821">
        <v>0</v>
      </c>
      <c r="T4821">
        <v>1</v>
      </c>
      <c r="U4821">
        <v>0</v>
      </c>
      <c r="V4821" t="str">
        <f>IF(OR(tickets_cleaned[[#This Row],[resolution_time_hours]]="", tickets_cleaned[[#This Row],[resolution_time_hours]]&lt;0),"",tickets_cleaned[[#This Row],[resolution_time_hours]])</f>
        <v/>
      </c>
    </row>
    <row r="4822" spans="1:22" ht="15" customHeight="1" x14ac:dyDescent="0.2">
      <c r="A4822">
        <v>4821</v>
      </c>
      <c r="B4822" t="s">
        <v>15621</v>
      </c>
      <c r="C4822" t="s">
        <v>15622</v>
      </c>
      <c r="D4822">
        <v>70</v>
      </c>
      <c r="E4822" t="s">
        <v>65</v>
      </c>
      <c r="F4822" t="s">
        <v>119</v>
      </c>
      <c r="G4822" s="1">
        <v>43891</v>
      </c>
      <c r="H4822" t="s">
        <v>22</v>
      </c>
      <c r="I4822" t="s">
        <v>22</v>
      </c>
      <c r="J4822" s="21" t="s">
        <v>15623</v>
      </c>
      <c r="K4822" t="s">
        <v>74</v>
      </c>
      <c r="L4822" t="s">
        <v>15624</v>
      </c>
      <c r="M4822" t="s">
        <v>28</v>
      </c>
      <c r="N4822" t="s">
        <v>31</v>
      </c>
      <c r="O4822" s="15">
        <v>45078.387048611112</v>
      </c>
      <c r="P4822" s="15">
        <v>45078.859965277778</v>
      </c>
      <c r="Q4822">
        <v>1</v>
      </c>
      <c r="R4822">
        <v>11</v>
      </c>
      <c r="S4822">
        <v>1</v>
      </c>
      <c r="T4822">
        <v>0</v>
      </c>
      <c r="U4822">
        <v>1</v>
      </c>
      <c r="V4822">
        <f>IF(OR(tickets_cleaned[[#This Row],[resolution_time_hours]]="", tickets_cleaned[[#This Row],[resolution_time_hours]]&lt;0),"",tickets_cleaned[[#This Row],[resolution_time_hours]])</f>
        <v>11</v>
      </c>
    </row>
    <row r="4823" spans="1:22" ht="15" customHeight="1" x14ac:dyDescent="0.2">
      <c r="A4823">
        <v>4822</v>
      </c>
      <c r="B4823" t="s">
        <v>15625</v>
      </c>
      <c r="C4823" t="s">
        <v>15626</v>
      </c>
      <c r="D4823">
        <v>49</v>
      </c>
      <c r="E4823" t="s">
        <v>58</v>
      </c>
      <c r="F4823" t="s">
        <v>175</v>
      </c>
      <c r="G4823" s="1">
        <v>44457</v>
      </c>
      <c r="H4823" t="s">
        <v>20</v>
      </c>
      <c r="I4823" t="s">
        <v>140</v>
      </c>
      <c r="J4823" t="s">
        <v>15627</v>
      </c>
      <c r="K4823" t="s">
        <v>93</v>
      </c>
      <c r="M4823" t="s">
        <v>26</v>
      </c>
      <c r="N4823" t="s">
        <v>30</v>
      </c>
      <c r="P4823"/>
      <c r="S4823">
        <v>0</v>
      </c>
      <c r="T4823">
        <v>1</v>
      </c>
      <c r="U4823">
        <v>0</v>
      </c>
      <c r="V4823" t="str">
        <f>IF(OR(tickets_cleaned[[#This Row],[resolution_time_hours]]="", tickets_cleaned[[#This Row],[resolution_time_hours]]&lt;0),"",tickets_cleaned[[#This Row],[resolution_time_hours]])</f>
        <v/>
      </c>
    </row>
    <row r="4824" spans="1:22" ht="15" customHeight="1" x14ac:dyDescent="0.2">
      <c r="A4824">
        <v>4823</v>
      </c>
      <c r="B4824" t="s">
        <v>15628</v>
      </c>
      <c r="C4824" t="s">
        <v>15629</v>
      </c>
      <c r="D4824">
        <v>25</v>
      </c>
      <c r="E4824" t="s">
        <v>58</v>
      </c>
      <c r="F4824" t="s">
        <v>71</v>
      </c>
      <c r="G4824" s="1">
        <v>44240</v>
      </c>
      <c r="H4824" t="s">
        <v>22</v>
      </c>
      <c r="I4824" t="s">
        <v>168</v>
      </c>
      <c r="J4824" s="21" t="s">
        <v>15630</v>
      </c>
      <c r="K4824" t="s">
        <v>62</v>
      </c>
      <c r="M4824" t="s">
        <v>28</v>
      </c>
      <c r="N4824" t="s">
        <v>30</v>
      </c>
      <c r="O4824" s="15">
        <v>45078.39471064815</v>
      </c>
      <c r="P4824"/>
      <c r="S4824">
        <v>0</v>
      </c>
      <c r="T4824">
        <v>1</v>
      </c>
      <c r="U4824">
        <v>0</v>
      </c>
      <c r="V4824" t="str">
        <f>IF(OR(tickets_cleaned[[#This Row],[resolution_time_hours]]="", tickets_cleaned[[#This Row],[resolution_time_hours]]&lt;0),"",tickets_cleaned[[#This Row],[resolution_time_hours]])</f>
        <v/>
      </c>
    </row>
    <row r="4825" spans="1:22" ht="15" customHeight="1" x14ac:dyDescent="0.2">
      <c r="A4825">
        <v>4824</v>
      </c>
      <c r="B4825" t="s">
        <v>15631</v>
      </c>
      <c r="C4825" t="s">
        <v>15632</v>
      </c>
      <c r="D4825">
        <v>20</v>
      </c>
      <c r="E4825" t="s">
        <v>90</v>
      </c>
      <c r="F4825" t="s">
        <v>84</v>
      </c>
      <c r="G4825" s="1">
        <v>44331</v>
      </c>
      <c r="H4825" t="s">
        <v>22</v>
      </c>
      <c r="I4825" t="s">
        <v>120</v>
      </c>
      <c r="J4825" t="s">
        <v>4172</v>
      </c>
      <c r="K4825" t="s">
        <v>93</v>
      </c>
      <c r="M4825" t="s">
        <v>28</v>
      </c>
      <c r="N4825" t="s">
        <v>30</v>
      </c>
      <c r="P4825"/>
      <c r="S4825">
        <v>0</v>
      </c>
      <c r="T4825">
        <v>1</v>
      </c>
      <c r="U4825">
        <v>0</v>
      </c>
      <c r="V4825" t="str">
        <f>IF(OR(tickets_cleaned[[#This Row],[resolution_time_hours]]="", tickets_cleaned[[#This Row],[resolution_time_hours]]&lt;0),"",tickets_cleaned[[#This Row],[resolution_time_hours]])</f>
        <v/>
      </c>
    </row>
    <row r="4826" spans="1:22" ht="15" customHeight="1" x14ac:dyDescent="0.2">
      <c r="A4826">
        <v>4825</v>
      </c>
      <c r="B4826" t="s">
        <v>15633</v>
      </c>
      <c r="C4826" t="s">
        <v>15634</v>
      </c>
      <c r="D4826">
        <v>69</v>
      </c>
      <c r="E4826" t="s">
        <v>58</v>
      </c>
      <c r="F4826" t="s">
        <v>144</v>
      </c>
      <c r="G4826" s="1">
        <v>44357</v>
      </c>
      <c r="H4826" t="s">
        <v>22</v>
      </c>
      <c r="I4826" t="s">
        <v>140</v>
      </c>
      <c r="J4826" s="21" t="s">
        <v>15635</v>
      </c>
      <c r="K4826" t="s">
        <v>62</v>
      </c>
      <c r="M4826" t="s">
        <v>27</v>
      </c>
      <c r="N4826" t="s">
        <v>29</v>
      </c>
      <c r="O4826" s="15">
        <v>45078.788483796299</v>
      </c>
      <c r="P4826"/>
      <c r="S4826">
        <v>0</v>
      </c>
      <c r="T4826">
        <v>1</v>
      </c>
      <c r="U4826">
        <v>0</v>
      </c>
      <c r="V4826" t="str">
        <f>IF(OR(tickets_cleaned[[#This Row],[resolution_time_hours]]="", tickets_cleaned[[#This Row],[resolution_time_hours]]&lt;0),"",tickets_cleaned[[#This Row],[resolution_time_hours]])</f>
        <v/>
      </c>
    </row>
    <row r="4827" spans="1:22" ht="15" customHeight="1" x14ac:dyDescent="0.2">
      <c r="A4827">
        <v>4826</v>
      </c>
      <c r="B4827" t="s">
        <v>15636</v>
      </c>
      <c r="C4827" t="s">
        <v>15637</v>
      </c>
      <c r="D4827">
        <v>52</v>
      </c>
      <c r="E4827" t="s">
        <v>58</v>
      </c>
      <c r="F4827" t="s">
        <v>139</v>
      </c>
      <c r="G4827" s="1">
        <v>44183</v>
      </c>
      <c r="H4827" t="s">
        <v>21</v>
      </c>
      <c r="I4827" t="s">
        <v>120</v>
      </c>
      <c r="J4827" s="21" t="s">
        <v>15638</v>
      </c>
      <c r="K4827" t="s">
        <v>74</v>
      </c>
      <c r="L4827" t="s">
        <v>15639</v>
      </c>
      <c r="M4827" t="s">
        <v>27</v>
      </c>
      <c r="N4827" t="s">
        <v>30</v>
      </c>
      <c r="O4827" s="15">
        <v>45078.857233796298</v>
      </c>
      <c r="P4827" s="15">
        <v>45078.721817129626</v>
      </c>
      <c r="Q4827">
        <v>4</v>
      </c>
      <c r="S4827">
        <v>1</v>
      </c>
      <c r="T4827">
        <v>0</v>
      </c>
      <c r="U4827">
        <v>0</v>
      </c>
      <c r="V4827" t="str">
        <f>IF(OR(tickets_cleaned[[#This Row],[resolution_time_hours]]="", tickets_cleaned[[#This Row],[resolution_time_hours]]&lt;0),"",tickets_cleaned[[#This Row],[resolution_time_hours]])</f>
        <v/>
      </c>
    </row>
    <row r="4828" spans="1:22" ht="15" customHeight="1" x14ac:dyDescent="0.2">
      <c r="A4828">
        <v>4827</v>
      </c>
      <c r="B4828" t="s">
        <v>15640</v>
      </c>
      <c r="C4828" t="s">
        <v>15641</v>
      </c>
      <c r="D4828">
        <v>18</v>
      </c>
      <c r="E4828" t="s">
        <v>90</v>
      </c>
      <c r="F4828" t="s">
        <v>510</v>
      </c>
      <c r="G4828" s="1">
        <v>43945</v>
      </c>
      <c r="H4828" t="s">
        <v>21</v>
      </c>
      <c r="I4828" t="s">
        <v>85</v>
      </c>
      <c r="J4828" t="s">
        <v>15642</v>
      </c>
      <c r="K4828" t="s">
        <v>93</v>
      </c>
      <c r="M4828" t="s">
        <v>26</v>
      </c>
      <c r="N4828" t="s">
        <v>31</v>
      </c>
      <c r="P4828"/>
      <c r="S4828">
        <v>0</v>
      </c>
      <c r="T4828">
        <v>1</v>
      </c>
      <c r="U4828">
        <v>0</v>
      </c>
      <c r="V4828" t="str">
        <f>IF(OR(tickets_cleaned[[#This Row],[resolution_time_hours]]="", tickets_cleaned[[#This Row],[resolution_time_hours]]&lt;0),"",tickets_cleaned[[#This Row],[resolution_time_hours]])</f>
        <v/>
      </c>
    </row>
    <row r="4829" spans="1:22" ht="15" customHeight="1" x14ac:dyDescent="0.2">
      <c r="A4829">
        <v>4828</v>
      </c>
      <c r="B4829" t="s">
        <v>15643</v>
      </c>
      <c r="C4829" t="s">
        <v>15644</v>
      </c>
      <c r="D4829">
        <v>30</v>
      </c>
      <c r="E4829" t="s">
        <v>65</v>
      </c>
      <c r="F4829" t="s">
        <v>105</v>
      </c>
      <c r="G4829" s="1">
        <v>44227</v>
      </c>
      <c r="H4829" t="s">
        <v>21</v>
      </c>
      <c r="I4829" t="s">
        <v>106</v>
      </c>
      <c r="J4829" s="21" t="s">
        <v>15645</v>
      </c>
      <c r="K4829" t="s">
        <v>93</v>
      </c>
      <c r="M4829" t="s">
        <v>26</v>
      </c>
      <c r="N4829" t="s">
        <v>31</v>
      </c>
      <c r="P4829"/>
      <c r="S4829">
        <v>0</v>
      </c>
      <c r="T4829">
        <v>1</v>
      </c>
      <c r="U4829">
        <v>0</v>
      </c>
      <c r="V4829" t="str">
        <f>IF(OR(tickets_cleaned[[#This Row],[resolution_time_hours]]="", tickets_cleaned[[#This Row],[resolution_time_hours]]&lt;0),"",tickets_cleaned[[#This Row],[resolution_time_hours]])</f>
        <v/>
      </c>
    </row>
    <row r="4830" spans="1:22" ht="15" customHeight="1" x14ac:dyDescent="0.2">
      <c r="A4830">
        <v>4829</v>
      </c>
      <c r="B4830" t="s">
        <v>15646</v>
      </c>
      <c r="C4830" t="s">
        <v>7738</v>
      </c>
      <c r="D4830">
        <v>22</v>
      </c>
      <c r="E4830" t="s">
        <v>65</v>
      </c>
      <c r="F4830" t="s">
        <v>245</v>
      </c>
      <c r="G4830" s="1">
        <v>43947</v>
      </c>
      <c r="H4830" t="s">
        <v>22</v>
      </c>
      <c r="I4830" t="s">
        <v>126</v>
      </c>
      <c r="J4830" s="21" t="s">
        <v>15647</v>
      </c>
      <c r="K4830" t="s">
        <v>62</v>
      </c>
      <c r="M4830" t="s">
        <v>27</v>
      </c>
      <c r="N4830" t="s">
        <v>31</v>
      </c>
      <c r="O4830" s="15">
        <v>45078.431585648148</v>
      </c>
      <c r="P4830"/>
      <c r="S4830">
        <v>0</v>
      </c>
      <c r="T4830">
        <v>1</v>
      </c>
      <c r="U4830">
        <v>0</v>
      </c>
      <c r="V4830" t="str">
        <f>IF(OR(tickets_cleaned[[#This Row],[resolution_time_hours]]="", tickets_cleaned[[#This Row],[resolution_time_hours]]&lt;0),"",tickets_cleaned[[#This Row],[resolution_time_hours]])</f>
        <v/>
      </c>
    </row>
    <row r="4831" spans="1:22" ht="15" customHeight="1" x14ac:dyDescent="0.2">
      <c r="A4831">
        <v>4830</v>
      </c>
      <c r="B4831" t="s">
        <v>15648</v>
      </c>
      <c r="C4831" t="s">
        <v>15649</v>
      </c>
      <c r="D4831">
        <v>34</v>
      </c>
      <c r="E4831" t="s">
        <v>90</v>
      </c>
      <c r="F4831" t="s">
        <v>144</v>
      </c>
      <c r="G4831" s="1">
        <v>44387</v>
      </c>
      <c r="H4831" t="s">
        <v>24</v>
      </c>
      <c r="I4831" t="s">
        <v>79</v>
      </c>
      <c r="J4831" s="21" t="s">
        <v>15650</v>
      </c>
      <c r="K4831" t="s">
        <v>62</v>
      </c>
      <c r="M4831" t="s">
        <v>28</v>
      </c>
      <c r="N4831" t="s">
        <v>32</v>
      </c>
      <c r="O4831" s="15">
        <v>45078.347557870373</v>
      </c>
      <c r="P4831"/>
      <c r="S4831">
        <v>0</v>
      </c>
      <c r="T4831">
        <v>1</v>
      </c>
      <c r="U4831">
        <v>0</v>
      </c>
      <c r="V4831" t="str">
        <f>IF(OR(tickets_cleaned[[#This Row],[resolution_time_hours]]="", tickets_cleaned[[#This Row],[resolution_time_hours]]&lt;0),"",tickets_cleaned[[#This Row],[resolution_time_hours]])</f>
        <v/>
      </c>
    </row>
    <row r="4832" spans="1:22" ht="15" customHeight="1" x14ac:dyDescent="0.2">
      <c r="A4832">
        <v>4831</v>
      </c>
      <c r="B4832" t="s">
        <v>3833</v>
      </c>
      <c r="C4832" t="s">
        <v>15651</v>
      </c>
      <c r="D4832">
        <v>69</v>
      </c>
      <c r="E4832" t="s">
        <v>65</v>
      </c>
      <c r="F4832" t="s">
        <v>364</v>
      </c>
      <c r="G4832" s="1">
        <v>43914</v>
      </c>
      <c r="H4832" t="s">
        <v>20</v>
      </c>
      <c r="I4832" t="s">
        <v>60</v>
      </c>
      <c r="J4832" t="s">
        <v>15652</v>
      </c>
      <c r="K4832" t="s">
        <v>62</v>
      </c>
      <c r="M4832" t="s">
        <v>26</v>
      </c>
      <c r="N4832" t="s">
        <v>30</v>
      </c>
      <c r="O4832" s="15">
        <v>45078.541331018518</v>
      </c>
      <c r="P4832"/>
      <c r="S4832">
        <v>0</v>
      </c>
      <c r="T4832">
        <v>1</v>
      </c>
      <c r="U4832">
        <v>0</v>
      </c>
      <c r="V4832" t="str">
        <f>IF(OR(tickets_cleaned[[#This Row],[resolution_time_hours]]="", tickets_cleaned[[#This Row],[resolution_time_hours]]&lt;0),"",tickets_cleaned[[#This Row],[resolution_time_hours]])</f>
        <v/>
      </c>
    </row>
    <row r="4833" spans="1:22" ht="15" customHeight="1" x14ac:dyDescent="0.2">
      <c r="A4833">
        <v>4832</v>
      </c>
      <c r="B4833" t="s">
        <v>15653</v>
      </c>
      <c r="C4833" t="s">
        <v>15654</v>
      </c>
      <c r="D4833">
        <v>20</v>
      </c>
      <c r="E4833" t="s">
        <v>58</v>
      </c>
      <c r="F4833" t="s">
        <v>446</v>
      </c>
      <c r="G4833" s="1">
        <v>44503</v>
      </c>
      <c r="H4833" t="s">
        <v>22</v>
      </c>
      <c r="I4833" t="s">
        <v>101</v>
      </c>
      <c r="J4833" t="s">
        <v>15655</v>
      </c>
      <c r="K4833" t="s">
        <v>74</v>
      </c>
      <c r="L4833" t="s">
        <v>15656</v>
      </c>
      <c r="M4833" t="s">
        <v>28</v>
      </c>
      <c r="N4833" t="s">
        <v>30</v>
      </c>
      <c r="O4833" s="15">
        <v>45078.673981481479</v>
      </c>
      <c r="P4833" s="15">
        <v>45078.541342592594</v>
      </c>
      <c r="Q4833">
        <v>2</v>
      </c>
      <c r="S4833">
        <v>1</v>
      </c>
      <c r="T4833">
        <v>0</v>
      </c>
      <c r="U4833">
        <v>1</v>
      </c>
      <c r="V4833" t="str">
        <f>IF(OR(tickets_cleaned[[#This Row],[resolution_time_hours]]="", tickets_cleaned[[#This Row],[resolution_time_hours]]&lt;0),"",tickets_cleaned[[#This Row],[resolution_time_hours]])</f>
        <v/>
      </c>
    </row>
    <row r="4834" spans="1:22" ht="15" customHeight="1" x14ac:dyDescent="0.2">
      <c r="A4834">
        <v>4833</v>
      </c>
      <c r="B4834" t="s">
        <v>15657</v>
      </c>
      <c r="C4834" t="s">
        <v>15658</v>
      </c>
      <c r="D4834">
        <v>40</v>
      </c>
      <c r="E4834" t="s">
        <v>58</v>
      </c>
      <c r="F4834" t="s">
        <v>187</v>
      </c>
      <c r="G4834" s="1">
        <v>44409</v>
      </c>
      <c r="H4834" t="s">
        <v>23</v>
      </c>
      <c r="I4834" t="s">
        <v>91</v>
      </c>
      <c r="J4834" t="s">
        <v>15659</v>
      </c>
      <c r="K4834" t="s">
        <v>74</v>
      </c>
      <c r="L4834" t="s">
        <v>15660</v>
      </c>
      <c r="M4834" t="s">
        <v>26</v>
      </c>
      <c r="N4834" t="s">
        <v>29</v>
      </c>
      <c r="O4834" s="15">
        <v>45077.987199074072</v>
      </c>
      <c r="P4834" s="15">
        <v>45078.96497685185</v>
      </c>
      <c r="Q4834">
        <v>5</v>
      </c>
      <c r="R4834">
        <v>23</v>
      </c>
      <c r="S4834">
        <v>1</v>
      </c>
      <c r="T4834">
        <v>0</v>
      </c>
      <c r="U4834">
        <v>0</v>
      </c>
      <c r="V4834">
        <f>IF(OR(tickets_cleaned[[#This Row],[resolution_time_hours]]="", tickets_cleaned[[#This Row],[resolution_time_hours]]&lt;0),"",tickets_cleaned[[#This Row],[resolution_time_hours]])</f>
        <v>23</v>
      </c>
    </row>
    <row r="4835" spans="1:22" ht="15" customHeight="1" x14ac:dyDescent="0.2">
      <c r="A4835">
        <v>4834</v>
      </c>
      <c r="B4835" t="s">
        <v>15661</v>
      </c>
      <c r="C4835" t="s">
        <v>15662</v>
      </c>
      <c r="D4835">
        <v>49</v>
      </c>
      <c r="E4835" t="s">
        <v>65</v>
      </c>
      <c r="F4835" t="s">
        <v>100</v>
      </c>
      <c r="G4835" s="1">
        <v>44199</v>
      </c>
      <c r="H4835" t="s">
        <v>23</v>
      </c>
      <c r="I4835" t="s">
        <v>67</v>
      </c>
      <c r="J4835" s="21" t="s">
        <v>15663</v>
      </c>
      <c r="K4835" t="s">
        <v>62</v>
      </c>
      <c r="M4835" t="s">
        <v>27</v>
      </c>
      <c r="N4835" t="s">
        <v>29</v>
      </c>
      <c r="O4835" s="15">
        <v>45078.643472222226</v>
      </c>
      <c r="P4835"/>
      <c r="S4835">
        <v>0</v>
      </c>
      <c r="T4835">
        <v>1</v>
      </c>
      <c r="U4835">
        <v>0</v>
      </c>
      <c r="V4835" t="str">
        <f>IF(OR(tickets_cleaned[[#This Row],[resolution_time_hours]]="", tickets_cleaned[[#This Row],[resolution_time_hours]]&lt;0),"",tickets_cleaned[[#This Row],[resolution_time_hours]])</f>
        <v/>
      </c>
    </row>
    <row r="4836" spans="1:22" ht="15" customHeight="1" x14ac:dyDescent="0.2">
      <c r="A4836">
        <v>4835</v>
      </c>
      <c r="B4836" t="s">
        <v>15664</v>
      </c>
      <c r="C4836" t="s">
        <v>15665</v>
      </c>
      <c r="D4836">
        <v>67</v>
      </c>
      <c r="E4836" t="s">
        <v>90</v>
      </c>
      <c r="F4836" t="s">
        <v>422</v>
      </c>
      <c r="G4836" s="1">
        <v>44321</v>
      </c>
      <c r="H4836" t="s">
        <v>22</v>
      </c>
      <c r="I4836" t="s">
        <v>91</v>
      </c>
      <c r="J4836" s="21" t="s">
        <v>15666</v>
      </c>
      <c r="K4836" t="s">
        <v>74</v>
      </c>
      <c r="L4836" t="s">
        <v>15667</v>
      </c>
      <c r="M4836" t="s">
        <v>28</v>
      </c>
      <c r="N4836" t="s">
        <v>29</v>
      </c>
      <c r="O4836" s="15">
        <v>45078.845567129632</v>
      </c>
      <c r="P4836" s="15">
        <v>45078.972650462965</v>
      </c>
      <c r="Q4836">
        <v>3</v>
      </c>
      <c r="R4836">
        <v>3</v>
      </c>
      <c r="S4836">
        <v>1</v>
      </c>
      <c r="T4836">
        <v>0</v>
      </c>
      <c r="U4836">
        <v>0</v>
      </c>
      <c r="V4836">
        <f>IF(OR(tickets_cleaned[[#This Row],[resolution_time_hours]]="", tickets_cleaned[[#This Row],[resolution_time_hours]]&lt;0),"",tickets_cleaned[[#This Row],[resolution_time_hours]])</f>
        <v>3</v>
      </c>
    </row>
    <row r="4837" spans="1:22" ht="15" customHeight="1" x14ac:dyDescent="0.2">
      <c r="A4837">
        <v>4836</v>
      </c>
      <c r="B4837" t="s">
        <v>15668</v>
      </c>
      <c r="C4837" t="s">
        <v>15669</v>
      </c>
      <c r="D4837">
        <v>63</v>
      </c>
      <c r="E4837" t="s">
        <v>90</v>
      </c>
      <c r="F4837" t="s">
        <v>125</v>
      </c>
      <c r="G4837" s="1">
        <v>44295</v>
      </c>
      <c r="H4837" t="s">
        <v>24</v>
      </c>
      <c r="I4837" t="s">
        <v>85</v>
      </c>
      <c r="J4837" s="21" t="s">
        <v>15670</v>
      </c>
      <c r="K4837" t="s">
        <v>62</v>
      </c>
      <c r="M4837" t="s">
        <v>27</v>
      </c>
      <c r="N4837" t="s">
        <v>30</v>
      </c>
      <c r="O4837" s="15">
        <v>45077.997662037036</v>
      </c>
      <c r="P4837"/>
      <c r="S4837">
        <v>0</v>
      </c>
      <c r="T4837">
        <v>1</v>
      </c>
      <c r="U4837">
        <v>0</v>
      </c>
      <c r="V4837" t="str">
        <f>IF(OR(tickets_cleaned[[#This Row],[resolution_time_hours]]="", tickets_cleaned[[#This Row],[resolution_time_hours]]&lt;0),"",tickets_cleaned[[#This Row],[resolution_time_hours]])</f>
        <v/>
      </c>
    </row>
    <row r="4838" spans="1:22" ht="15" customHeight="1" x14ac:dyDescent="0.2">
      <c r="A4838">
        <v>4837</v>
      </c>
      <c r="B4838" t="s">
        <v>15671</v>
      </c>
      <c r="C4838" t="s">
        <v>15672</v>
      </c>
      <c r="D4838">
        <v>26</v>
      </c>
      <c r="E4838" t="s">
        <v>58</v>
      </c>
      <c r="F4838" t="s">
        <v>105</v>
      </c>
      <c r="G4838" s="1">
        <v>44014</v>
      </c>
      <c r="H4838" t="s">
        <v>24</v>
      </c>
      <c r="I4838" t="s">
        <v>203</v>
      </c>
      <c r="J4838" s="21" t="s">
        <v>15673</v>
      </c>
      <c r="K4838" t="s">
        <v>93</v>
      </c>
      <c r="M4838" t="s">
        <v>28</v>
      </c>
      <c r="N4838" t="s">
        <v>30</v>
      </c>
      <c r="P4838"/>
      <c r="S4838">
        <v>0</v>
      </c>
      <c r="T4838">
        <v>1</v>
      </c>
      <c r="U4838">
        <v>0</v>
      </c>
      <c r="V4838" t="str">
        <f>IF(OR(tickets_cleaned[[#This Row],[resolution_time_hours]]="", tickets_cleaned[[#This Row],[resolution_time_hours]]&lt;0),"",tickets_cleaned[[#This Row],[resolution_time_hours]])</f>
        <v/>
      </c>
    </row>
    <row r="4839" spans="1:22" ht="15" customHeight="1" x14ac:dyDescent="0.2">
      <c r="A4839">
        <v>4838</v>
      </c>
      <c r="B4839" t="s">
        <v>15674</v>
      </c>
      <c r="C4839" t="s">
        <v>15675</v>
      </c>
      <c r="D4839">
        <v>25</v>
      </c>
      <c r="E4839" t="s">
        <v>65</v>
      </c>
      <c r="F4839" t="s">
        <v>100</v>
      </c>
      <c r="G4839" s="1">
        <v>44426</v>
      </c>
      <c r="H4839" t="s">
        <v>23</v>
      </c>
      <c r="I4839" t="s">
        <v>203</v>
      </c>
      <c r="J4839" s="21" t="s">
        <v>15676</v>
      </c>
      <c r="K4839" t="s">
        <v>62</v>
      </c>
      <c r="M4839" t="s">
        <v>28</v>
      </c>
      <c r="N4839" t="s">
        <v>30</v>
      </c>
      <c r="O4839" s="15">
        <v>45078.090752314813</v>
      </c>
      <c r="P4839"/>
      <c r="S4839">
        <v>0</v>
      </c>
      <c r="T4839">
        <v>1</v>
      </c>
      <c r="U4839">
        <v>0</v>
      </c>
      <c r="V4839" t="str">
        <f>IF(OR(tickets_cleaned[[#This Row],[resolution_time_hours]]="", tickets_cleaned[[#This Row],[resolution_time_hours]]&lt;0),"",tickets_cleaned[[#This Row],[resolution_time_hours]])</f>
        <v/>
      </c>
    </row>
    <row r="4840" spans="1:22" ht="15" customHeight="1" x14ac:dyDescent="0.2">
      <c r="A4840">
        <v>4839</v>
      </c>
      <c r="B4840" t="s">
        <v>15677</v>
      </c>
      <c r="C4840" t="s">
        <v>15678</v>
      </c>
      <c r="D4840">
        <v>69</v>
      </c>
      <c r="E4840" t="s">
        <v>58</v>
      </c>
      <c r="F4840" t="s">
        <v>66</v>
      </c>
      <c r="G4840" s="1">
        <v>43962</v>
      </c>
      <c r="H4840" t="s">
        <v>21</v>
      </c>
      <c r="I4840" t="s">
        <v>91</v>
      </c>
      <c r="J4840" t="s">
        <v>15679</v>
      </c>
      <c r="K4840" t="s">
        <v>93</v>
      </c>
      <c r="M4840" t="s">
        <v>25</v>
      </c>
      <c r="N4840" t="s">
        <v>29</v>
      </c>
      <c r="P4840"/>
      <c r="S4840">
        <v>0</v>
      </c>
      <c r="T4840">
        <v>1</v>
      </c>
      <c r="U4840">
        <v>0</v>
      </c>
      <c r="V4840" t="str">
        <f>IF(OR(tickets_cleaned[[#This Row],[resolution_time_hours]]="", tickets_cleaned[[#This Row],[resolution_time_hours]]&lt;0),"",tickets_cleaned[[#This Row],[resolution_time_hours]])</f>
        <v/>
      </c>
    </row>
    <row r="4841" spans="1:22" ht="15" customHeight="1" x14ac:dyDescent="0.2">
      <c r="A4841">
        <v>4840</v>
      </c>
      <c r="B4841" t="s">
        <v>15680</v>
      </c>
      <c r="C4841" t="s">
        <v>15681</v>
      </c>
      <c r="D4841">
        <v>50</v>
      </c>
      <c r="E4841" t="s">
        <v>90</v>
      </c>
      <c r="F4841" t="s">
        <v>187</v>
      </c>
      <c r="G4841" s="1">
        <v>44255</v>
      </c>
      <c r="H4841" t="s">
        <v>20</v>
      </c>
      <c r="I4841" t="s">
        <v>106</v>
      </c>
      <c r="J4841" s="21" t="s">
        <v>15682</v>
      </c>
      <c r="K4841" t="s">
        <v>93</v>
      </c>
      <c r="M4841" t="s">
        <v>26</v>
      </c>
      <c r="N4841" t="s">
        <v>32</v>
      </c>
      <c r="P4841"/>
      <c r="S4841">
        <v>0</v>
      </c>
      <c r="T4841">
        <v>1</v>
      </c>
      <c r="U4841">
        <v>0</v>
      </c>
      <c r="V4841" t="str">
        <f>IF(OR(tickets_cleaned[[#This Row],[resolution_time_hours]]="", tickets_cleaned[[#This Row],[resolution_time_hours]]&lt;0),"",tickets_cleaned[[#This Row],[resolution_time_hours]])</f>
        <v/>
      </c>
    </row>
    <row r="4842" spans="1:22" ht="15" customHeight="1" x14ac:dyDescent="0.2">
      <c r="A4842">
        <v>4841</v>
      </c>
      <c r="B4842" t="s">
        <v>15683</v>
      </c>
      <c r="C4842" t="s">
        <v>15684</v>
      </c>
      <c r="D4842">
        <v>19</v>
      </c>
      <c r="E4842" t="s">
        <v>65</v>
      </c>
      <c r="F4842" t="s">
        <v>100</v>
      </c>
      <c r="G4842" s="1">
        <v>44396</v>
      </c>
      <c r="H4842" t="s">
        <v>21</v>
      </c>
      <c r="I4842" t="s">
        <v>72</v>
      </c>
      <c r="J4842" s="21" t="s">
        <v>15685</v>
      </c>
      <c r="K4842" t="s">
        <v>93</v>
      </c>
      <c r="M4842" t="s">
        <v>26</v>
      </c>
      <c r="N4842" t="s">
        <v>31</v>
      </c>
      <c r="P4842"/>
      <c r="S4842">
        <v>0</v>
      </c>
      <c r="T4842">
        <v>1</v>
      </c>
      <c r="U4842">
        <v>0</v>
      </c>
      <c r="V4842" t="str">
        <f>IF(OR(tickets_cleaned[[#This Row],[resolution_time_hours]]="", tickets_cleaned[[#This Row],[resolution_time_hours]]&lt;0),"",tickets_cleaned[[#This Row],[resolution_time_hours]])</f>
        <v/>
      </c>
    </row>
    <row r="4843" spans="1:22" ht="15" customHeight="1" x14ac:dyDescent="0.2">
      <c r="A4843">
        <v>4842</v>
      </c>
      <c r="B4843" t="s">
        <v>15686</v>
      </c>
      <c r="C4843" t="s">
        <v>15687</v>
      </c>
      <c r="D4843">
        <v>59</v>
      </c>
      <c r="E4843" t="s">
        <v>58</v>
      </c>
      <c r="F4843" t="s">
        <v>481</v>
      </c>
      <c r="G4843" s="1">
        <v>44303</v>
      </c>
      <c r="H4843" t="s">
        <v>22</v>
      </c>
      <c r="I4843" t="s">
        <v>126</v>
      </c>
      <c r="J4843" t="s">
        <v>15688</v>
      </c>
      <c r="K4843" t="s">
        <v>74</v>
      </c>
      <c r="L4843" t="s">
        <v>15689</v>
      </c>
      <c r="M4843" t="s">
        <v>25</v>
      </c>
      <c r="N4843" t="s">
        <v>30</v>
      </c>
      <c r="O4843" s="15">
        <v>45078.040798611109</v>
      </c>
      <c r="P4843" s="15">
        <v>45078.938020833331</v>
      </c>
      <c r="Q4843">
        <v>3</v>
      </c>
      <c r="R4843">
        <v>21</v>
      </c>
      <c r="S4843">
        <v>1</v>
      </c>
      <c r="T4843">
        <v>0</v>
      </c>
      <c r="U4843">
        <v>0</v>
      </c>
      <c r="V4843">
        <f>IF(OR(tickets_cleaned[[#This Row],[resolution_time_hours]]="", tickets_cleaned[[#This Row],[resolution_time_hours]]&lt;0),"",tickets_cleaned[[#This Row],[resolution_time_hours]])</f>
        <v>21</v>
      </c>
    </row>
    <row r="4844" spans="1:22" ht="15" customHeight="1" x14ac:dyDescent="0.2">
      <c r="A4844">
        <v>4843</v>
      </c>
      <c r="B4844" t="s">
        <v>15690</v>
      </c>
      <c r="C4844" t="s">
        <v>15691</v>
      </c>
      <c r="D4844">
        <v>61</v>
      </c>
      <c r="E4844" t="s">
        <v>65</v>
      </c>
      <c r="F4844" t="s">
        <v>59</v>
      </c>
      <c r="G4844" s="1">
        <v>44079</v>
      </c>
      <c r="H4844" t="s">
        <v>23</v>
      </c>
      <c r="I4844" t="s">
        <v>203</v>
      </c>
      <c r="J4844" s="21" t="s">
        <v>15692</v>
      </c>
      <c r="K4844" t="s">
        <v>74</v>
      </c>
      <c r="L4844" t="s">
        <v>15693</v>
      </c>
      <c r="M4844" t="s">
        <v>28</v>
      </c>
      <c r="N4844" t="s">
        <v>30</v>
      </c>
      <c r="O4844" s="15">
        <v>45078.158877314818</v>
      </c>
      <c r="P4844" s="15">
        <v>45078.456099537034</v>
      </c>
      <c r="Q4844">
        <v>4</v>
      </c>
      <c r="R4844">
        <v>7</v>
      </c>
      <c r="S4844">
        <v>1</v>
      </c>
      <c r="T4844">
        <v>0</v>
      </c>
      <c r="U4844">
        <v>0</v>
      </c>
      <c r="V4844">
        <f>IF(OR(tickets_cleaned[[#This Row],[resolution_time_hours]]="", tickets_cleaned[[#This Row],[resolution_time_hours]]&lt;0),"",tickets_cleaned[[#This Row],[resolution_time_hours]])</f>
        <v>7</v>
      </c>
    </row>
    <row r="4845" spans="1:22" ht="15" customHeight="1" x14ac:dyDescent="0.2">
      <c r="A4845">
        <v>4844</v>
      </c>
      <c r="B4845" t="s">
        <v>15694</v>
      </c>
      <c r="C4845" t="s">
        <v>15695</v>
      </c>
      <c r="D4845">
        <v>26</v>
      </c>
      <c r="E4845" t="s">
        <v>90</v>
      </c>
      <c r="F4845" t="s">
        <v>71</v>
      </c>
      <c r="G4845" s="1">
        <v>44080</v>
      </c>
      <c r="H4845" t="s">
        <v>23</v>
      </c>
      <c r="I4845" t="s">
        <v>20</v>
      </c>
      <c r="J4845" s="21" t="s">
        <v>15696</v>
      </c>
      <c r="K4845" t="s">
        <v>93</v>
      </c>
      <c r="M4845" t="s">
        <v>25</v>
      </c>
      <c r="N4845" t="s">
        <v>29</v>
      </c>
      <c r="P4845"/>
      <c r="S4845">
        <v>0</v>
      </c>
      <c r="T4845">
        <v>1</v>
      </c>
      <c r="U4845">
        <v>0</v>
      </c>
      <c r="V4845" t="str">
        <f>IF(OR(tickets_cleaned[[#This Row],[resolution_time_hours]]="", tickets_cleaned[[#This Row],[resolution_time_hours]]&lt;0),"",tickets_cleaned[[#This Row],[resolution_time_hours]])</f>
        <v/>
      </c>
    </row>
    <row r="4846" spans="1:22" ht="15" customHeight="1" x14ac:dyDescent="0.2">
      <c r="A4846">
        <v>4845</v>
      </c>
      <c r="B4846" t="s">
        <v>15697</v>
      </c>
      <c r="C4846" t="s">
        <v>15698</v>
      </c>
      <c r="D4846">
        <v>55</v>
      </c>
      <c r="E4846" t="s">
        <v>65</v>
      </c>
      <c r="F4846" t="s">
        <v>364</v>
      </c>
      <c r="G4846" s="1">
        <v>44401</v>
      </c>
      <c r="H4846" t="s">
        <v>24</v>
      </c>
      <c r="I4846" t="s">
        <v>85</v>
      </c>
      <c r="J4846" s="21" t="s">
        <v>15699</v>
      </c>
      <c r="K4846" t="s">
        <v>93</v>
      </c>
      <c r="M4846" t="s">
        <v>25</v>
      </c>
      <c r="N4846" t="s">
        <v>29</v>
      </c>
      <c r="P4846"/>
      <c r="S4846">
        <v>0</v>
      </c>
      <c r="T4846">
        <v>1</v>
      </c>
      <c r="U4846">
        <v>0</v>
      </c>
      <c r="V4846" t="str">
        <f>IF(OR(tickets_cleaned[[#This Row],[resolution_time_hours]]="", tickets_cleaned[[#This Row],[resolution_time_hours]]&lt;0),"",tickets_cleaned[[#This Row],[resolution_time_hours]])</f>
        <v/>
      </c>
    </row>
    <row r="4847" spans="1:22" ht="15" customHeight="1" x14ac:dyDescent="0.2">
      <c r="A4847">
        <v>4846</v>
      </c>
      <c r="B4847" t="s">
        <v>15700</v>
      </c>
      <c r="C4847" t="s">
        <v>15701</v>
      </c>
      <c r="D4847">
        <v>62</v>
      </c>
      <c r="E4847" t="s">
        <v>58</v>
      </c>
      <c r="F4847" t="s">
        <v>119</v>
      </c>
      <c r="G4847" s="1">
        <v>44229</v>
      </c>
      <c r="H4847" t="s">
        <v>24</v>
      </c>
      <c r="I4847" t="s">
        <v>101</v>
      </c>
      <c r="J4847" s="21" t="s">
        <v>15702</v>
      </c>
      <c r="K4847" t="s">
        <v>62</v>
      </c>
      <c r="M4847" t="s">
        <v>25</v>
      </c>
      <c r="N4847" t="s">
        <v>29</v>
      </c>
      <c r="O4847" s="15">
        <v>45078.534618055557</v>
      </c>
      <c r="P4847"/>
      <c r="S4847">
        <v>0</v>
      </c>
      <c r="T4847">
        <v>1</v>
      </c>
      <c r="U4847">
        <v>0</v>
      </c>
      <c r="V4847" t="str">
        <f>IF(OR(tickets_cleaned[[#This Row],[resolution_time_hours]]="", tickets_cleaned[[#This Row],[resolution_time_hours]]&lt;0),"",tickets_cleaned[[#This Row],[resolution_time_hours]])</f>
        <v/>
      </c>
    </row>
    <row r="4848" spans="1:22" ht="15" customHeight="1" x14ac:dyDescent="0.2">
      <c r="A4848">
        <v>4847</v>
      </c>
      <c r="B4848" t="s">
        <v>15703</v>
      </c>
      <c r="C4848" t="s">
        <v>15704</v>
      </c>
      <c r="D4848">
        <v>38</v>
      </c>
      <c r="E4848" t="s">
        <v>58</v>
      </c>
      <c r="F4848" t="s">
        <v>228</v>
      </c>
      <c r="G4848" s="1">
        <v>43998</v>
      </c>
      <c r="H4848" t="s">
        <v>21</v>
      </c>
      <c r="I4848" t="s">
        <v>72</v>
      </c>
      <c r="J4848" t="s">
        <v>15705</v>
      </c>
      <c r="K4848" t="s">
        <v>62</v>
      </c>
      <c r="M4848" t="s">
        <v>25</v>
      </c>
      <c r="N4848" t="s">
        <v>31</v>
      </c>
      <c r="O4848" s="15">
        <v>45078.502696759257</v>
      </c>
      <c r="P4848"/>
      <c r="S4848">
        <v>0</v>
      </c>
      <c r="T4848">
        <v>1</v>
      </c>
      <c r="U4848">
        <v>0</v>
      </c>
      <c r="V4848" t="str">
        <f>IF(OR(tickets_cleaned[[#This Row],[resolution_time_hours]]="", tickets_cleaned[[#This Row],[resolution_time_hours]]&lt;0),"",tickets_cleaned[[#This Row],[resolution_time_hours]])</f>
        <v/>
      </c>
    </row>
    <row r="4849" spans="1:22" ht="15" customHeight="1" x14ac:dyDescent="0.2">
      <c r="A4849">
        <v>4848</v>
      </c>
      <c r="B4849" t="s">
        <v>15706</v>
      </c>
      <c r="C4849" t="s">
        <v>15707</v>
      </c>
      <c r="D4849">
        <v>24</v>
      </c>
      <c r="E4849" t="s">
        <v>58</v>
      </c>
      <c r="F4849" t="s">
        <v>233</v>
      </c>
      <c r="G4849" s="1">
        <v>43994</v>
      </c>
      <c r="H4849" t="s">
        <v>24</v>
      </c>
      <c r="I4849" t="s">
        <v>91</v>
      </c>
      <c r="J4849" s="21" t="s">
        <v>15708</v>
      </c>
      <c r="K4849" t="s">
        <v>93</v>
      </c>
      <c r="M4849" t="s">
        <v>26</v>
      </c>
      <c r="N4849" t="s">
        <v>31</v>
      </c>
      <c r="P4849"/>
      <c r="S4849">
        <v>0</v>
      </c>
      <c r="T4849">
        <v>1</v>
      </c>
      <c r="U4849">
        <v>0</v>
      </c>
      <c r="V4849" t="str">
        <f>IF(OR(tickets_cleaned[[#This Row],[resolution_time_hours]]="", tickets_cleaned[[#This Row],[resolution_time_hours]]&lt;0),"",tickets_cleaned[[#This Row],[resolution_time_hours]])</f>
        <v/>
      </c>
    </row>
    <row r="4850" spans="1:22" ht="15" customHeight="1" x14ac:dyDescent="0.2">
      <c r="A4850">
        <v>4849</v>
      </c>
      <c r="B4850" t="s">
        <v>15709</v>
      </c>
      <c r="C4850" t="s">
        <v>15710</v>
      </c>
      <c r="D4850">
        <v>30</v>
      </c>
      <c r="E4850" t="s">
        <v>65</v>
      </c>
      <c r="F4850" t="s">
        <v>100</v>
      </c>
      <c r="G4850" s="1">
        <v>43896</v>
      </c>
      <c r="H4850" t="s">
        <v>24</v>
      </c>
      <c r="I4850" t="s">
        <v>22</v>
      </c>
      <c r="J4850" s="21" t="s">
        <v>15711</v>
      </c>
      <c r="K4850" t="s">
        <v>93</v>
      </c>
      <c r="M4850" t="s">
        <v>26</v>
      </c>
      <c r="N4850" t="s">
        <v>32</v>
      </c>
      <c r="P4850"/>
      <c r="S4850">
        <v>0</v>
      </c>
      <c r="T4850">
        <v>1</v>
      </c>
      <c r="U4850">
        <v>0</v>
      </c>
      <c r="V4850" t="str">
        <f>IF(OR(tickets_cleaned[[#This Row],[resolution_time_hours]]="", tickets_cleaned[[#This Row],[resolution_time_hours]]&lt;0),"",tickets_cleaned[[#This Row],[resolution_time_hours]])</f>
        <v/>
      </c>
    </row>
    <row r="4851" spans="1:22" ht="15" customHeight="1" x14ac:dyDescent="0.2">
      <c r="A4851">
        <v>4850</v>
      </c>
      <c r="B4851" t="s">
        <v>15712</v>
      </c>
      <c r="C4851" t="s">
        <v>15713</v>
      </c>
      <c r="D4851">
        <v>56</v>
      </c>
      <c r="E4851" t="s">
        <v>58</v>
      </c>
      <c r="F4851" t="s">
        <v>268</v>
      </c>
      <c r="G4851" s="1">
        <v>44232</v>
      </c>
      <c r="H4851" t="s">
        <v>23</v>
      </c>
      <c r="I4851" t="s">
        <v>91</v>
      </c>
      <c r="J4851" t="s">
        <v>15714</v>
      </c>
      <c r="K4851" t="s">
        <v>74</v>
      </c>
      <c r="L4851" t="s">
        <v>15715</v>
      </c>
      <c r="M4851" t="s">
        <v>28</v>
      </c>
      <c r="N4851" t="s">
        <v>32</v>
      </c>
      <c r="O4851" s="15">
        <v>45078.831909722219</v>
      </c>
      <c r="P4851" s="15">
        <v>45078.784687500003</v>
      </c>
      <c r="Q4851">
        <v>1</v>
      </c>
      <c r="S4851">
        <v>1</v>
      </c>
      <c r="T4851">
        <v>0</v>
      </c>
      <c r="U4851">
        <v>1</v>
      </c>
      <c r="V4851" t="str">
        <f>IF(OR(tickets_cleaned[[#This Row],[resolution_time_hours]]="", tickets_cleaned[[#This Row],[resolution_time_hours]]&lt;0),"",tickets_cleaned[[#This Row],[resolution_time_hours]])</f>
        <v/>
      </c>
    </row>
    <row r="4852" spans="1:22" ht="15" customHeight="1" x14ac:dyDescent="0.2">
      <c r="A4852">
        <v>4851</v>
      </c>
      <c r="B4852" t="s">
        <v>15716</v>
      </c>
      <c r="C4852" t="s">
        <v>15717</v>
      </c>
      <c r="D4852">
        <v>49</v>
      </c>
      <c r="E4852" t="s">
        <v>90</v>
      </c>
      <c r="F4852" t="s">
        <v>156</v>
      </c>
      <c r="G4852" s="1">
        <v>44091</v>
      </c>
      <c r="H4852" t="s">
        <v>22</v>
      </c>
      <c r="I4852" t="s">
        <v>126</v>
      </c>
      <c r="J4852" t="s">
        <v>15718</v>
      </c>
      <c r="K4852" t="s">
        <v>62</v>
      </c>
      <c r="M4852" t="s">
        <v>25</v>
      </c>
      <c r="N4852" t="s">
        <v>30</v>
      </c>
      <c r="O4852" s="15">
        <v>45078.763171296298</v>
      </c>
      <c r="P4852"/>
      <c r="S4852">
        <v>0</v>
      </c>
      <c r="T4852">
        <v>1</v>
      </c>
      <c r="U4852">
        <v>0</v>
      </c>
      <c r="V4852" t="str">
        <f>IF(OR(tickets_cleaned[[#This Row],[resolution_time_hours]]="", tickets_cleaned[[#This Row],[resolution_time_hours]]&lt;0),"",tickets_cleaned[[#This Row],[resolution_time_hours]])</f>
        <v/>
      </c>
    </row>
    <row r="4853" spans="1:22" ht="15" customHeight="1" x14ac:dyDescent="0.2">
      <c r="A4853">
        <v>4852</v>
      </c>
      <c r="B4853" t="s">
        <v>15719</v>
      </c>
      <c r="C4853" t="s">
        <v>15720</v>
      </c>
      <c r="D4853">
        <v>56</v>
      </c>
      <c r="E4853" t="s">
        <v>90</v>
      </c>
      <c r="F4853" t="s">
        <v>105</v>
      </c>
      <c r="G4853" s="1">
        <v>44290</v>
      </c>
      <c r="H4853" t="s">
        <v>20</v>
      </c>
      <c r="I4853" t="s">
        <v>120</v>
      </c>
      <c r="J4853" s="21" t="s">
        <v>15721</v>
      </c>
      <c r="K4853" t="s">
        <v>62</v>
      </c>
      <c r="M4853" t="s">
        <v>28</v>
      </c>
      <c r="N4853" t="s">
        <v>29</v>
      </c>
      <c r="O4853" s="15">
        <v>45078.768761574072</v>
      </c>
      <c r="P4853"/>
      <c r="S4853">
        <v>0</v>
      </c>
      <c r="T4853">
        <v>1</v>
      </c>
      <c r="U4853">
        <v>0</v>
      </c>
      <c r="V4853" t="str">
        <f>IF(OR(tickets_cleaned[[#This Row],[resolution_time_hours]]="", tickets_cleaned[[#This Row],[resolution_time_hours]]&lt;0),"",tickets_cleaned[[#This Row],[resolution_time_hours]])</f>
        <v/>
      </c>
    </row>
    <row r="4854" spans="1:22" ht="15" customHeight="1" x14ac:dyDescent="0.2">
      <c r="A4854">
        <v>4853</v>
      </c>
      <c r="B4854" t="s">
        <v>15722</v>
      </c>
      <c r="C4854" t="s">
        <v>15723</v>
      </c>
      <c r="D4854">
        <v>34</v>
      </c>
      <c r="E4854" t="s">
        <v>58</v>
      </c>
      <c r="F4854" t="s">
        <v>152</v>
      </c>
      <c r="G4854" s="1">
        <v>44515</v>
      </c>
      <c r="H4854" t="s">
        <v>23</v>
      </c>
      <c r="I4854" t="s">
        <v>85</v>
      </c>
      <c r="J4854" s="21" t="s">
        <v>15724</v>
      </c>
      <c r="K4854" t="s">
        <v>62</v>
      </c>
      <c r="M4854" t="s">
        <v>27</v>
      </c>
      <c r="N4854" t="s">
        <v>29</v>
      </c>
      <c r="O4854" s="15">
        <v>45078.88821759259</v>
      </c>
      <c r="P4854"/>
      <c r="S4854">
        <v>0</v>
      </c>
      <c r="T4854">
        <v>1</v>
      </c>
      <c r="U4854">
        <v>0</v>
      </c>
      <c r="V4854" t="str">
        <f>IF(OR(tickets_cleaned[[#This Row],[resolution_time_hours]]="", tickets_cleaned[[#This Row],[resolution_time_hours]]&lt;0),"",tickets_cleaned[[#This Row],[resolution_time_hours]])</f>
        <v/>
      </c>
    </row>
    <row r="4855" spans="1:22" ht="15" customHeight="1" x14ac:dyDescent="0.2">
      <c r="A4855">
        <v>4854</v>
      </c>
      <c r="B4855" t="s">
        <v>15725</v>
      </c>
      <c r="C4855" t="s">
        <v>15726</v>
      </c>
      <c r="D4855">
        <v>56</v>
      </c>
      <c r="E4855" t="s">
        <v>65</v>
      </c>
      <c r="F4855" t="s">
        <v>161</v>
      </c>
      <c r="G4855" s="1">
        <v>44060</v>
      </c>
      <c r="H4855" t="s">
        <v>24</v>
      </c>
      <c r="I4855" t="s">
        <v>140</v>
      </c>
      <c r="J4855" s="21" t="s">
        <v>15727</v>
      </c>
      <c r="K4855" t="s">
        <v>62</v>
      </c>
      <c r="M4855" t="s">
        <v>27</v>
      </c>
      <c r="N4855" t="s">
        <v>29</v>
      </c>
      <c r="O4855" s="15">
        <v>45078.563923611109</v>
      </c>
      <c r="P4855"/>
      <c r="S4855">
        <v>0</v>
      </c>
      <c r="T4855">
        <v>1</v>
      </c>
      <c r="U4855">
        <v>0</v>
      </c>
      <c r="V4855" t="str">
        <f>IF(OR(tickets_cleaned[[#This Row],[resolution_time_hours]]="", tickets_cleaned[[#This Row],[resolution_time_hours]]&lt;0),"",tickets_cleaned[[#This Row],[resolution_time_hours]])</f>
        <v/>
      </c>
    </row>
    <row r="4856" spans="1:22" ht="15" customHeight="1" x14ac:dyDescent="0.2">
      <c r="A4856">
        <v>4855</v>
      </c>
      <c r="B4856" t="s">
        <v>15728</v>
      </c>
      <c r="C4856" t="s">
        <v>15729</v>
      </c>
      <c r="D4856">
        <v>25</v>
      </c>
      <c r="E4856" t="s">
        <v>90</v>
      </c>
      <c r="F4856" t="s">
        <v>134</v>
      </c>
      <c r="G4856" s="1">
        <v>44004</v>
      </c>
      <c r="H4856" t="s">
        <v>20</v>
      </c>
      <c r="I4856" t="s">
        <v>91</v>
      </c>
      <c r="J4856" t="s">
        <v>15730</v>
      </c>
      <c r="K4856" t="s">
        <v>93</v>
      </c>
      <c r="M4856" t="s">
        <v>27</v>
      </c>
      <c r="N4856" t="s">
        <v>32</v>
      </c>
      <c r="P4856"/>
      <c r="S4856">
        <v>0</v>
      </c>
      <c r="T4856">
        <v>1</v>
      </c>
      <c r="U4856">
        <v>0</v>
      </c>
      <c r="V4856" t="str">
        <f>IF(OR(tickets_cleaned[[#This Row],[resolution_time_hours]]="", tickets_cleaned[[#This Row],[resolution_time_hours]]&lt;0),"",tickets_cleaned[[#This Row],[resolution_time_hours]])</f>
        <v/>
      </c>
    </row>
    <row r="4857" spans="1:22" ht="15" customHeight="1" x14ac:dyDescent="0.2">
      <c r="A4857">
        <v>4856</v>
      </c>
      <c r="B4857" t="s">
        <v>15731</v>
      </c>
      <c r="C4857" t="s">
        <v>15732</v>
      </c>
      <c r="D4857">
        <v>66</v>
      </c>
      <c r="E4857" t="s">
        <v>58</v>
      </c>
      <c r="F4857" t="s">
        <v>130</v>
      </c>
      <c r="G4857" s="1">
        <v>44047</v>
      </c>
      <c r="H4857" t="s">
        <v>22</v>
      </c>
      <c r="I4857" t="s">
        <v>168</v>
      </c>
      <c r="J4857" s="21" t="s">
        <v>15733</v>
      </c>
      <c r="K4857" t="s">
        <v>62</v>
      </c>
      <c r="M4857" t="s">
        <v>28</v>
      </c>
      <c r="N4857" t="s">
        <v>30</v>
      </c>
      <c r="O4857" s="15">
        <v>45078.469502314816</v>
      </c>
      <c r="P4857"/>
      <c r="S4857">
        <v>0</v>
      </c>
      <c r="T4857">
        <v>1</v>
      </c>
      <c r="U4857">
        <v>0</v>
      </c>
      <c r="V4857" t="str">
        <f>IF(OR(tickets_cleaned[[#This Row],[resolution_time_hours]]="", tickets_cleaned[[#This Row],[resolution_time_hours]]&lt;0),"",tickets_cleaned[[#This Row],[resolution_time_hours]])</f>
        <v/>
      </c>
    </row>
    <row r="4858" spans="1:22" ht="15" customHeight="1" x14ac:dyDescent="0.2">
      <c r="A4858">
        <v>4857</v>
      </c>
      <c r="B4858" t="s">
        <v>15734</v>
      </c>
      <c r="C4858" t="s">
        <v>15735</v>
      </c>
      <c r="D4858">
        <v>67</v>
      </c>
      <c r="E4858" t="s">
        <v>58</v>
      </c>
      <c r="F4858" t="s">
        <v>245</v>
      </c>
      <c r="G4858" s="1">
        <v>43971</v>
      </c>
      <c r="H4858" t="s">
        <v>20</v>
      </c>
      <c r="I4858" t="s">
        <v>72</v>
      </c>
      <c r="J4858" t="s">
        <v>15736</v>
      </c>
      <c r="K4858" t="s">
        <v>93</v>
      </c>
      <c r="M4858" t="s">
        <v>25</v>
      </c>
      <c r="N4858" t="s">
        <v>30</v>
      </c>
      <c r="P4858"/>
      <c r="S4858">
        <v>0</v>
      </c>
      <c r="T4858">
        <v>1</v>
      </c>
      <c r="U4858">
        <v>0</v>
      </c>
      <c r="V4858" t="str">
        <f>IF(OR(tickets_cleaned[[#This Row],[resolution_time_hours]]="", tickets_cleaned[[#This Row],[resolution_time_hours]]&lt;0),"",tickets_cleaned[[#This Row],[resolution_time_hours]])</f>
        <v/>
      </c>
    </row>
    <row r="4859" spans="1:22" ht="15" customHeight="1" x14ac:dyDescent="0.2">
      <c r="A4859">
        <v>4858</v>
      </c>
      <c r="B4859" t="s">
        <v>15737</v>
      </c>
      <c r="C4859" t="s">
        <v>15738</v>
      </c>
      <c r="D4859">
        <v>18</v>
      </c>
      <c r="E4859" t="s">
        <v>90</v>
      </c>
      <c r="F4859" t="s">
        <v>481</v>
      </c>
      <c r="G4859" s="1">
        <v>44302</v>
      </c>
      <c r="H4859" t="s">
        <v>22</v>
      </c>
      <c r="I4859" t="s">
        <v>168</v>
      </c>
      <c r="J4859" s="21" t="s">
        <v>15739</v>
      </c>
      <c r="K4859" t="s">
        <v>74</v>
      </c>
      <c r="L4859" t="s">
        <v>15740</v>
      </c>
      <c r="M4859" t="s">
        <v>25</v>
      </c>
      <c r="N4859" t="s">
        <v>32</v>
      </c>
      <c r="O4859" s="15">
        <v>45078.791770833333</v>
      </c>
      <c r="P4859" s="15">
        <v>45078.457048611112</v>
      </c>
      <c r="Q4859">
        <v>1</v>
      </c>
      <c r="S4859">
        <v>1</v>
      </c>
      <c r="T4859">
        <v>0</v>
      </c>
      <c r="U4859">
        <v>1</v>
      </c>
      <c r="V4859" t="str">
        <f>IF(OR(tickets_cleaned[[#This Row],[resolution_time_hours]]="", tickets_cleaned[[#This Row],[resolution_time_hours]]&lt;0),"",tickets_cleaned[[#This Row],[resolution_time_hours]])</f>
        <v/>
      </c>
    </row>
    <row r="4860" spans="1:22" ht="15" customHeight="1" x14ac:dyDescent="0.2">
      <c r="A4860">
        <v>4859</v>
      </c>
      <c r="B4860" t="s">
        <v>15741</v>
      </c>
      <c r="C4860" t="s">
        <v>15742</v>
      </c>
      <c r="D4860">
        <v>54</v>
      </c>
      <c r="E4860" t="s">
        <v>58</v>
      </c>
      <c r="F4860" t="s">
        <v>84</v>
      </c>
      <c r="G4860" s="1">
        <v>43889</v>
      </c>
      <c r="H4860" t="s">
        <v>22</v>
      </c>
      <c r="I4860" t="s">
        <v>126</v>
      </c>
      <c r="J4860" s="21" t="s">
        <v>15743</v>
      </c>
      <c r="K4860" t="s">
        <v>93</v>
      </c>
      <c r="M4860" t="s">
        <v>27</v>
      </c>
      <c r="N4860" t="s">
        <v>30</v>
      </c>
      <c r="P4860"/>
      <c r="S4860">
        <v>0</v>
      </c>
      <c r="T4860">
        <v>1</v>
      </c>
      <c r="U4860">
        <v>0</v>
      </c>
      <c r="V4860" t="str">
        <f>IF(OR(tickets_cleaned[[#This Row],[resolution_time_hours]]="", tickets_cleaned[[#This Row],[resolution_time_hours]]&lt;0),"",tickets_cleaned[[#This Row],[resolution_time_hours]])</f>
        <v/>
      </c>
    </row>
    <row r="4861" spans="1:22" ht="15" customHeight="1" x14ac:dyDescent="0.2">
      <c r="A4861">
        <v>4860</v>
      </c>
      <c r="B4861" t="s">
        <v>15744</v>
      </c>
      <c r="C4861" t="s">
        <v>15745</v>
      </c>
      <c r="D4861">
        <v>23</v>
      </c>
      <c r="E4861" t="s">
        <v>58</v>
      </c>
      <c r="F4861" t="s">
        <v>724</v>
      </c>
      <c r="G4861" s="1">
        <v>44060</v>
      </c>
      <c r="H4861" t="s">
        <v>23</v>
      </c>
      <c r="I4861" t="s">
        <v>22</v>
      </c>
      <c r="J4861" s="21" t="s">
        <v>15746</v>
      </c>
      <c r="K4861" t="s">
        <v>93</v>
      </c>
      <c r="M4861" t="s">
        <v>27</v>
      </c>
      <c r="N4861" t="s">
        <v>30</v>
      </c>
      <c r="P4861"/>
      <c r="S4861">
        <v>0</v>
      </c>
      <c r="T4861">
        <v>1</v>
      </c>
      <c r="U4861">
        <v>0</v>
      </c>
      <c r="V4861" t="str">
        <f>IF(OR(tickets_cleaned[[#This Row],[resolution_time_hours]]="", tickets_cleaned[[#This Row],[resolution_time_hours]]&lt;0),"",tickets_cleaned[[#This Row],[resolution_time_hours]])</f>
        <v/>
      </c>
    </row>
    <row r="4862" spans="1:22" ht="15" customHeight="1" x14ac:dyDescent="0.2">
      <c r="A4862">
        <v>4861</v>
      </c>
      <c r="B4862" t="s">
        <v>15747</v>
      </c>
      <c r="C4862" t="s">
        <v>15748</v>
      </c>
      <c r="D4862">
        <v>29</v>
      </c>
      <c r="E4862" t="s">
        <v>65</v>
      </c>
      <c r="F4862" t="s">
        <v>66</v>
      </c>
      <c r="G4862" s="1">
        <v>44502</v>
      </c>
      <c r="H4862" t="s">
        <v>22</v>
      </c>
      <c r="I4862" t="s">
        <v>20</v>
      </c>
      <c r="J4862" t="s">
        <v>15749</v>
      </c>
      <c r="K4862" t="s">
        <v>62</v>
      </c>
      <c r="M4862" t="s">
        <v>28</v>
      </c>
      <c r="N4862" t="s">
        <v>31</v>
      </c>
      <c r="O4862" s="15">
        <v>45078.123761574076</v>
      </c>
      <c r="P4862"/>
      <c r="S4862">
        <v>0</v>
      </c>
      <c r="T4862">
        <v>1</v>
      </c>
      <c r="U4862">
        <v>0</v>
      </c>
      <c r="V4862" t="str">
        <f>IF(OR(tickets_cleaned[[#This Row],[resolution_time_hours]]="", tickets_cleaned[[#This Row],[resolution_time_hours]]&lt;0),"",tickets_cleaned[[#This Row],[resolution_time_hours]])</f>
        <v/>
      </c>
    </row>
    <row r="4863" spans="1:22" ht="15" customHeight="1" x14ac:dyDescent="0.2">
      <c r="A4863">
        <v>4862</v>
      </c>
      <c r="B4863" t="s">
        <v>15750</v>
      </c>
      <c r="C4863" t="s">
        <v>15751</v>
      </c>
      <c r="D4863">
        <v>65</v>
      </c>
      <c r="E4863" t="s">
        <v>65</v>
      </c>
      <c r="F4863" t="s">
        <v>408</v>
      </c>
      <c r="G4863" s="1">
        <v>44187</v>
      </c>
      <c r="H4863" t="s">
        <v>24</v>
      </c>
      <c r="I4863" t="s">
        <v>79</v>
      </c>
      <c r="J4863" s="21" t="s">
        <v>15752</v>
      </c>
      <c r="K4863" t="s">
        <v>62</v>
      </c>
      <c r="M4863" t="s">
        <v>28</v>
      </c>
      <c r="N4863" t="s">
        <v>31</v>
      </c>
      <c r="O4863" s="15">
        <v>45078.965451388889</v>
      </c>
      <c r="P4863"/>
      <c r="S4863">
        <v>0</v>
      </c>
      <c r="T4863">
        <v>1</v>
      </c>
      <c r="U4863">
        <v>0</v>
      </c>
      <c r="V4863" t="str">
        <f>IF(OR(tickets_cleaned[[#This Row],[resolution_time_hours]]="", tickets_cleaned[[#This Row],[resolution_time_hours]]&lt;0),"",tickets_cleaned[[#This Row],[resolution_time_hours]])</f>
        <v/>
      </c>
    </row>
    <row r="4864" spans="1:22" ht="15" customHeight="1" x14ac:dyDescent="0.2">
      <c r="A4864">
        <v>4863</v>
      </c>
      <c r="B4864" t="s">
        <v>15753</v>
      </c>
      <c r="C4864" t="s">
        <v>15754</v>
      </c>
      <c r="D4864">
        <v>30</v>
      </c>
      <c r="E4864" t="s">
        <v>65</v>
      </c>
      <c r="F4864" t="s">
        <v>100</v>
      </c>
      <c r="G4864" s="1">
        <v>44174</v>
      </c>
      <c r="H4864" t="s">
        <v>20</v>
      </c>
      <c r="I4864" t="s">
        <v>106</v>
      </c>
      <c r="J4864" s="21" t="s">
        <v>15755</v>
      </c>
      <c r="K4864" t="s">
        <v>93</v>
      </c>
      <c r="M4864" t="s">
        <v>27</v>
      </c>
      <c r="N4864" t="s">
        <v>30</v>
      </c>
      <c r="P4864"/>
      <c r="S4864">
        <v>0</v>
      </c>
      <c r="T4864">
        <v>1</v>
      </c>
      <c r="U4864">
        <v>0</v>
      </c>
      <c r="V4864" t="str">
        <f>IF(OR(tickets_cleaned[[#This Row],[resolution_time_hours]]="", tickets_cleaned[[#This Row],[resolution_time_hours]]&lt;0),"",tickets_cleaned[[#This Row],[resolution_time_hours]])</f>
        <v/>
      </c>
    </row>
    <row r="4865" spans="1:22" ht="15" customHeight="1" x14ac:dyDescent="0.2">
      <c r="A4865">
        <v>4864</v>
      </c>
      <c r="B4865" t="s">
        <v>15756</v>
      </c>
      <c r="C4865" t="s">
        <v>15757</v>
      </c>
      <c r="D4865">
        <v>19</v>
      </c>
      <c r="E4865" t="s">
        <v>90</v>
      </c>
      <c r="F4865" t="s">
        <v>66</v>
      </c>
      <c r="G4865" s="1">
        <v>43908</v>
      </c>
      <c r="H4865" t="s">
        <v>21</v>
      </c>
      <c r="I4865" t="s">
        <v>85</v>
      </c>
      <c r="J4865" s="21" t="s">
        <v>15758</v>
      </c>
      <c r="K4865" t="s">
        <v>93</v>
      </c>
      <c r="M4865" t="s">
        <v>26</v>
      </c>
      <c r="N4865" t="s">
        <v>30</v>
      </c>
      <c r="P4865"/>
      <c r="S4865">
        <v>0</v>
      </c>
      <c r="T4865">
        <v>1</v>
      </c>
      <c r="U4865">
        <v>0</v>
      </c>
      <c r="V4865" t="str">
        <f>IF(OR(tickets_cleaned[[#This Row],[resolution_time_hours]]="", tickets_cleaned[[#This Row],[resolution_time_hours]]&lt;0),"",tickets_cleaned[[#This Row],[resolution_time_hours]])</f>
        <v/>
      </c>
    </row>
    <row r="4866" spans="1:22" ht="15" customHeight="1" x14ac:dyDescent="0.2">
      <c r="A4866">
        <v>4865</v>
      </c>
      <c r="B4866" t="s">
        <v>15759</v>
      </c>
      <c r="C4866" t="s">
        <v>15760</v>
      </c>
      <c r="D4866">
        <v>61</v>
      </c>
      <c r="E4866" t="s">
        <v>58</v>
      </c>
      <c r="F4866" t="s">
        <v>408</v>
      </c>
      <c r="G4866" s="1">
        <v>44247</v>
      </c>
      <c r="H4866" t="s">
        <v>24</v>
      </c>
      <c r="I4866" t="s">
        <v>106</v>
      </c>
      <c r="J4866" s="21" t="s">
        <v>15761</v>
      </c>
      <c r="K4866" t="s">
        <v>62</v>
      </c>
      <c r="M4866" t="s">
        <v>27</v>
      </c>
      <c r="N4866" t="s">
        <v>30</v>
      </c>
      <c r="O4866" s="15">
        <v>45078.557858796295</v>
      </c>
      <c r="P4866"/>
      <c r="S4866">
        <v>0</v>
      </c>
      <c r="T4866">
        <v>1</v>
      </c>
      <c r="U4866">
        <v>0</v>
      </c>
      <c r="V4866" t="str">
        <f>IF(OR(tickets_cleaned[[#This Row],[resolution_time_hours]]="", tickets_cleaned[[#This Row],[resolution_time_hours]]&lt;0),"",tickets_cleaned[[#This Row],[resolution_time_hours]])</f>
        <v/>
      </c>
    </row>
    <row r="4867" spans="1:22" ht="15" customHeight="1" x14ac:dyDescent="0.2">
      <c r="A4867">
        <v>4866</v>
      </c>
      <c r="B4867" t="s">
        <v>15762</v>
      </c>
      <c r="C4867" t="s">
        <v>15763</v>
      </c>
      <c r="D4867">
        <v>20</v>
      </c>
      <c r="E4867" t="s">
        <v>58</v>
      </c>
      <c r="F4867" t="s">
        <v>237</v>
      </c>
      <c r="G4867" s="1">
        <v>44342</v>
      </c>
      <c r="H4867" t="s">
        <v>21</v>
      </c>
      <c r="I4867" t="s">
        <v>91</v>
      </c>
      <c r="J4867" s="21" t="s">
        <v>15764</v>
      </c>
      <c r="K4867" t="s">
        <v>74</v>
      </c>
      <c r="L4867" t="s">
        <v>15765</v>
      </c>
      <c r="M4867" t="s">
        <v>26</v>
      </c>
      <c r="N4867" t="s">
        <v>29</v>
      </c>
      <c r="O4867" s="15">
        <v>45078.850925925923</v>
      </c>
      <c r="P4867" s="15">
        <v>45078.230787037035</v>
      </c>
      <c r="Q4867">
        <v>5</v>
      </c>
      <c r="S4867">
        <v>1</v>
      </c>
      <c r="T4867">
        <v>0</v>
      </c>
      <c r="U4867">
        <v>0</v>
      </c>
      <c r="V4867" t="str">
        <f>IF(OR(tickets_cleaned[[#This Row],[resolution_time_hours]]="", tickets_cleaned[[#This Row],[resolution_time_hours]]&lt;0),"",tickets_cleaned[[#This Row],[resolution_time_hours]])</f>
        <v/>
      </c>
    </row>
    <row r="4868" spans="1:22" ht="15" customHeight="1" x14ac:dyDescent="0.2">
      <c r="A4868">
        <v>4867</v>
      </c>
      <c r="B4868" t="s">
        <v>15766</v>
      </c>
      <c r="C4868" t="s">
        <v>15767</v>
      </c>
      <c r="D4868">
        <v>68</v>
      </c>
      <c r="E4868" t="s">
        <v>90</v>
      </c>
      <c r="F4868" t="s">
        <v>183</v>
      </c>
      <c r="G4868" s="1">
        <v>44471</v>
      </c>
      <c r="H4868" t="s">
        <v>21</v>
      </c>
      <c r="I4868" t="s">
        <v>72</v>
      </c>
      <c r="J4868" s="21" t="s">
        <v>15768</v>
      </c>
      <c r="K4868" t="s">
        <v>62</v>
      </c>
      <c r="M4868" t="s">
        <v>28</v>
      </c>
      <c r="N4868" t="s">
        <v>30</v>
      </c>
      <c r="O4868" s="15">
        <v>45078.749548611115</v>
      </c>
      <c r="P4868"/>
      <c r="S4868">
        <v>0</v>
      </c>
      <c r="T4868">
        <v>1</v>
      </c>
      <c r="U4868">
        <v>0</v>
      </c>
      <c r="V4868" t="str">
        <f>IF(OR(tickets_cleaned[[#This Row],[resolution_time_hours]]="", tickets_cleaned[[#This Row],[resolution_time_hours]]&lt;0),"",tickets_cleaned[[#This Row],[resolution_time_hours]])</f>
        <v/>
      </c>
    </row>
    <row r="4869" spans="1:22" ht="15" customHeight="1" x14ac:dyDescent="0.2">
      <c r="A4869">
        <v>4868</v>
      </c>
      <c r="B4869" t="s">
        <v>15769</v>
      </c>
      <c r="C4869" t="s">
        <v>15770</v>
      </c>
      <c r="D4869">
        <v>58</v>
      </c>
      <c r="E4869" t="s">
        <v>58</v>
      </c>
      <c r="F4869" t="s">
        <v>456</v>
      </c>
      <c r="G4869" s="1">
        <v>44102</v>
      </c>
      <c r="H4869" t="s">
        <v>22</v>
      </c>
      <c r="I4869" t="s">
        <v>126</v>
      </c>
      <c r="J4869" s="21" t="s">
        <v>15771</v>
      </c>
      <c r="K4869" t="s">
        <v>62</v>
      </c>
      <c r="M4869" t="s">
        <v>25</v>
      </c>
      <c r="N4869" t="s">
        <v>29</v>
      </c>
      <c r="O4869" s="15">
        <v>45078.090543981481</v>
      </c>
      <c r="P4869"/>
      <c r="S4869">
        <v>0</v>
      </c>
      <c r="T4869">
        <v>1</v>
      </c>
      <c r="U4869">
        <v>0</v>
      </c>
      <c r="V4869" t="str">
        <f>IF(OR(tickets_cleaned[[#This Row],[resolution_time_hours]]="", tickets_cleaned[[#This Row],[resolution_time_hours]]&lt;0),"",tickets_cleaned[[#This Row],[resolution_time_hours]])</f>
        <v/>
      </c>
    </row>
    <row r="4870" spans="1:22" ht="15" customHeight="1" x14ac:dyDescent="0.2">
      <c r="A4870">
        <v>4869</v>
      </c>
      <c r="B4870" t="s">
        <v>15772</v>
      </c>
      <c r="C4870" t="s">
        <v>15773</v>
      </c>
      <c r="D4870">
        <v>27</v>
      </c>
      <c r="E4870" t="s">
        <v>58</v>
      </c>
      <c r="F4870" t="s">
        <v>134</v>
      </c>
      <c r="G4870" s="1">
        <v>44539</v>
      </c>
      <c r="H4870" t="s">
        <v>23</v>
      </c>
      <c r="I4870" t="s">
        <v>20</v>
      </c>
      <c r="J4870" s="21" t="s">
        <v>15774</v>
      </c>
      <c r="K4870" t="s">
        <v>93</v>
      </c>
      <c r="M4870" t="s">
        <v>28</v>
      </c>
      <c r="N4870" t="s">
        <v>30</v>
      </c>
      <c r="P4870"/>
      <c r="S4870">
        <v>0</v>
      </c>
      <c r="T4870">
        <v>1</v>
      </c>
      <c r="U4870">
        <v>0</v>
      </c>
      <c r="V4870" t="str">
        <f>IF(OR(tickets_cleaned[[#This Row],[resolution_time_hours]]="", tickets_cleaned[[#This Row],[resolution_time_hours]]&lt;0),"",tickets_cleaned[[#This Row],[resolution_time_hours]])</f>
        <v/>
      </c>
    </row>
    <row r="4871" spans="1:22" ht="15" customHeight="1" x14ac:dyDescent="0.2">
      <c r="A4871">
        <v>4870</v>
      </c>
      <c r="B4871" t="s">
        <v>15775</v>
      </c>
      <c r="C4871" t="s">
        <v>15776</v>
      </c>
      <c r="D4871">
        <v>51</v>
      </c>
      <c r="E4871" t="s">
        <v>90</v>
      </c>
      <c r="F4871" t="s">
        <v>680</v>
      </c>
      <c r="G4871" s="1">
        <v>44494</v>
      </c>
      <c r="H4871" t="s">
        <v>24</v>
      </c>
      <c r="I4871" t="s">
        <v>20</v>
      </c>
      <c r="J4871" s="21" t="s">
        <v>15777</v>
      </c>
      <c r="K4871" t="s">
        <v>74</v>
      </c>
      <c r="L4871" t="s">
        <v>15778</v>
      </c>
      <c r="M4871" t="s">
        <v>27</v>
      </c>
      <c r="N4871" t="s">
        <v>31</v>
      </c>
      <c r="O4871" s="15">
        <v>45078.260023148148</v>
      </c>
      <c r="P4871" s="15">
        <v>45078.902384259258</v>
      </c>
      <c r="Q4871">
        <v>2</v>
      </c>
      <c r="R4871">
        <v>15</v>
      </c>
      <c r="S4871">
        <v>1</v>
      </c>
      <c r="T4871">
        <v>0</v>
      </c>
      <c r="U4871">
        <v>1</v>
      </c>
      <c r="V4871">
        <f>IF(OR(tickets_cleaned[[#This Row],[resolution_time_hours]]="", tickets_cleaned[[#This Row],[resolution_time_hours]]&lt;0),"",tickets_cleaned[[#This Row],[resolution_time_hours]])</f>
        <v>15</v>
      </c>
    </row>
    <row r="4872" spans="1:22" ht="15" customHeight="1" x14ac:dyDescent="0.2">
      <c r="A4872">
        <v>4871</v>
      </c>
      <c r="B4872" t="s">
        <v>15779</v>
      </c>
      <c r="C4872" t="s">
        <v>15780</v>
      </c>
      <c r="D4872">
        <v>28</v>
      </c>
      <c r="E4872" t="s">
        <v>58</v>
      </c>
      <c r="F4872" t="s">
        <v>144</v>
      </c>
      <c r="G4872" s="1">
        <v>44244</v>
      </c>
      <c r="H4872" t="s">
        <v>23</v>
      </c>
      <c r="I4872" t="s">
        <v>126</v>
      </c>
      <c r="J4872" s="21" t="s">
        <v>15781</v>
      </c>
      <c r="K4872" t="s">
        <v>74</v>
      </c>
      <c r="L4872" t="s">
        <v>15782</v>
      </c>
      <c r="M4872" t="s">
        <v>25</v>
      </c>
      <c r="N4872" t="s">
        <v>30</v>
      </c>
      <c r="O4872" s="15">
        <v>45078.347546296296</v>
      </c>
      <c r="P4872" s="15">
        <v>45078.317685185182</v>
      </c>
      <c r="Q4872">
        <v>3</v>
      </c>
      <c r="S4872">
        <v>1</v>
      </c>
      <c r="T4872">
        <v>0</v>
      </c>
      <c r="U4872">
        <v>0</v>
      </c>
      <c r="V4872" t="str">
        <f>IF(OR(tickets_cleaned[[#This Row],[resolution_time_hours]]="", tickets_cleaned[[#This Row],[resolution_time_hours]]&lt;0),"",tickets_cleaned[[#This Row],[resolution_time_hours]])</f>
        <v/>
      </c>
    </row>
    <row r="4873" spans="1:22" ht="15" customHeight="1" x14ac:dyDescent="0.2">
      <c r="A4873">
        <v>4872</v>
      </c>
      <c r="B4873" t="s">
        <v>4086</v>
      </c>
      <c r="C4873" t="s">
        <v>15783</v>
      </c>
      <c r="D4873">
        <v>34</v>
      </c>
      <c r="E4873" t="s">
        <v>65</v>
      </c>
      <c r="F4873" t="s">
        <v>446</v>
      </c>
      <c r="G4873" s="1">
        <v>44325</v>
      </c>
      <c r="H4873" t="s">
        <v>22</v>
      </c>
      <c r="I4873" t="s">
        <v>126</v>
      </c>
      <c r="J4873" s="21" t="s">
        <v>15784</v>
      </c>
      <c r="K4873" t="s">
        <v>62</v>
      </c>
      <c r="M4873" t="s">
        <v>26</v>
      </c>
      <c r="N4873" t="s">
        <v>30</v>
      </c>
      <c r="O4873" s="15">
        <v>45078.853125000001</v>
      </c>
      <c r="P4873"/>
      <c r="S4873">
        <v>0</v>
      </c>
      <c r="T4873">
        <v>1</v>
      </c>
      <c r="U4873">
        <v>0</v>
      </c>
      <c r="V4873" t="str">
        <f>IF(OR(tickets_cleaned[[#This Row],[resolution_time_hours]]="", tickets_cleaned[[#This Row],[resolution_time_hours]]&lt;0),"",tickets_cleaned[[#This Row],[resolution_time_hours]])</f>
        <v/>
      </c>
    </row>
    <row r="4874" spans="1:22" ht="15" customHeight="1" x14ac:dyDescent="0.2">
      <c r="A4874">
        <v>4873</v>
      </c>
      <c r="B4874" t="s">
        <v>15785</v>
      </c>
      <c r="C4874" t="s">
        <v>15786</v>
      </c>
      <c r="D4874">
        <v>34</v>
      </c>
      <c r="E4874" t="s">
        <v>58</v>
      </c>
      <c r="F4874" t="s">
        <v>408</v>
      </c>
      <c r="G4874" s="1">
        <v>44162</v>
      </c>
      <c r="H4874" t="s">
        <v>21</v>
      </c>
      <c r="I4874" t="s">
        <v>67</v>
      </c>
      <c r="J4874" s="21" t="s">
        <v>15787</v>
      </c>
      <c r="K4874" t="s">
        <v>62</v>
      </c>
      <c r="M4874" t="s">
        <v>25</v>
      </c>
      <c r="N4874" t="s">
        <v>29</v>
      </c>
      <c r="O4874" s="15">
        <v>45078.003842592596</v>
      </c>
      <c r="P4874"/>
      <c r="S4874">
        <v>0</v>
      </c>
      <c r="T4874">
        <v>1</v>
      </c>
      <c r="U4874">
        <v>0</v>
      </c>
      <c r="V4874" t="str">
        <f>IF(OR(tickets_cleaned[[#This Row],[resolution_time_hours]]="", tickets_cleaned[[#This Row],[resolution_time_hours]]&lt;0),"",tickets_cleaned[[#This Row],[resolution_time_hours]])</f>
        <v/>
      </c>
    </row>
    <row r="4875" spans="1:22" ht="15" customHeight="1" x14ac:dyDescent="0.2">
      <c r="A4875">
        <v>4874</v>
      </c>
      <c r="B4875" t="s">
        <v>2539</v>
      </c>
      <c r="C4875" t="s">
        <v>15788</v>
      </c>
      <c r="D4875">
        <v>35</v>
      </c>
      <c r="E4875" t="s">
        <v>90</v>
      </c>
      <c r="F4875" t="s">
        <v>187</v>
      </c>
      <c r="G4875" s="1">
        <v>44016</v>
      </c>
      <c r="H4875" t="s">
        <v>24</v>
      </c>
      <c r="I4875" t="s">
        <v>140</v>
      </c>
      <c r="J4875" s="21" t="s">
        <v>15789</v>
      </c>
      <c r="K4875" t="s">
        <v>74</v>
      </c>
      <c r="L4875" t="s">
        <v>15790</v>
      </c>
      <c r="M4875" t="s">
        <v>27</v>
      </c>
      <c r="N4875" t="s">
        <v>30</v>
      </c>
      <c r="O4875" s="15">
        <v>45078.457326388889</v>
      </c>
      <c r="P4875" s="15">
        <v>45078.114965277775</v>
      </c>
      <c r="Q4875">
        <v>4</v>
      </c>
      <c r="S4875">
        <v>1</v>
      </c>
      <c r="T4875">
        <v>0</v>
      </c>
      <c r="U4875">
        <v>0</v>
      </c>
      <c r="V4875" t="str">
        <f>IF(OR(tickets_cleaned[[#This Row],[resolution_time_hours]]="", tickets_cleaned[[#This Row],[resolution_time_hours]]&lt;0),"",tickets_cleaned[[#This Row],[resolution_time_hours]])</f>
        <v/>
      </c>
    </row>
    <row r="4876" spans="1:22" ht="15" customHeight="1" x14ac:dyDescent="0.2">
      <c r="A4876">
        <v>4875</v>
      </c>
      <c r="B4876" t="s">
        <v>15791</v>
      </c>
      <c r="C4876" t="s">
        <v>15792</v>
      </c>
      <c r="D4876">
        <v>23</v>
      </c>
      <c r="E4876" t="s">
        <v>58</v>
      </c>
      <c r="F4876" t="s">
        <v>446</v>
      </c>
      <c r="G4876" s="1">
        <v>44553</v>
      </c>
      <c r="H4876" t="s">
        <v>24</v>
      </c>
      <c r="I4876" t="s">
        <v>85</v>
      </c>
      <c r="J4876" s="21" t="s">
        <v>15793</v>
      </c>
      <c r="K4876" t="s">
        <v>74</v>
      </c>
      <c r="L4876" t="s">
        <v>15794</v>
      </c>
      <c r="M4876" t="s">
        <v>26</v>
      </c>
      <c r="N4876" t="s">
        <v>29</v>
      </c>
      <c r="O4876" s="15">
        <v>45078.978865740741</v>
      </c>
      <c r="P4876" s="15">
        <v>45078.112199074072</v>
      </c>
      <c r="Q4876">
        <v>1</v>
      </c>
      <c r="S4876">
        <v>1</v>
      </c>
      <c r="T4876">
        <v>0</v>
      </c>
      <c r="U4876">
        <v>1</v>
      </c>
      <c r="V4876" t="str">
        <f>IF(OR(tickets_cleaned[[#This Row],[resolution_time_hours]]="", tickets_cleaned[[#This Row],[resolution_time_hours]]&lt;0),"",tickets_cleaned[[#This Row],[resolution_time_hours]])</f>
        <v/>
      </c>
    </row>
    <row r="4877" spans="1:22" ht="15" customHeight="1" x14ac:dyDescent="0.2">
      <c r="A4877">
        <v>4876</v>
      </c>
      <c r="B4877" t="s">
        <v>15795</v>
      </c>
      <c r="C4877" t="s">
        <v>15796</v>
      </c>
      <c r="D4877">
        <v>59</v>
      </c>
      <c r="E4877" t="s">
        <v>90</v>
      </c>
      <c r="F4877" t="s">
        <v>105</v>
      </c>
      <c r="G4877" s="1">
        <v>44156</v>
      </c>
      <c r="H4877" t="s">
        <v>22</v>
      </c>
      <c r="I4877" t="s">
        <v>120</v>
      </c>
      <c r="J4877" s="21" t="s">
        <v>15797</v>
      </c>
      <c r="K4877" t="s">
        <v>93</v>
      </c>
      <c r="M4877" t="s">
        <v>25</v>
      </c>
      <c r="N4877" t="s">
        <v>30</v>
      </c>
      <c r="P4877"/>
      <c r="S4877">
        <v>0</v>
      </c>
      <c r="T4877">
        <v>1</v>
      </c>
      <c r="U4877">
        <v>0</v>
      </c>
      <c r="V4877" t="str">
        <f>IF(OR(tickets_cleaned[[#This Row],[resolution_time_hours]]="", tickets_cleaned[[#This Row],[resolution_time_hours]]&lt;0),"",tickets_cleaned[[#This Row],[resolution_time_hours]])</f>
        <v/>
      </c>
    </row>
    <row r="4878" spans="1:22" ht="15" customHeight="1" x14ac:dyDescent="0.2">
      <c r="A4878">
        <v>4877</v>
      </c>
      <c r="B4878" t="s">
        <v>15798</v>
      </c>
      <c r="C4878" t="s">
        <v>15799</v>
      </c>
      <c r="D4878">
        <v>39</v>
      </c>
      <c r="E4878" t="s">
        <v>90</v>
      </c>
      <c r="F4878" t="s">
        <v>187</v>
      </c>
      <c r="G4878" s="1">
        <v>44001</v>
      </c>
      <c r="H4878" t="s">
        <v>23</v>
      </c>
      <c r="I4878" t="s">
        <v>101</v>
      </c>
      <c r="J4878" t="s">
        <v>4172</v>
      </c>
      <c r="K4878" t="s">
        <v>93</v>
      </c>
      <c r="M4878" t="s">
        <v>25</v>
      </c>
      <c r="N4878" t="s">
        <v>29</v>
      </c>
      <c r="P4878"/>
      <c r="S4878">
        <v>0</v>
      </c>
      <c r="T4878">
        <v>1</v>
      </c>
      <c r="U4878">
        <v>0</v>
      </c>
      <c r="V4878" t="str">
        <f>IF(OR(tickets_cleaned[[#This Row],[resolution_time_hours]]="", tickets_cleaned[[#This Row],[resolution_time_hours]]&lt;0),"",tickets_cleaned[[#This Row],[resolution_time_hours]])</f>
        <v/>
      </c>
    </row>
    <row r="4879" spans="1:22" ht="15" customHeight="1" x14ac:dyDescent="0.2">
      <c r="A4879">
        <v>4878</v>
      </c>
      <c r="B4879" t="s">
        <v>15800</v>
      </c>
      <c r="C4879" t="s">
        <v>15801</v>
      </c>
      <c r="D4879">
        <v>64</v>
      </c>
      <c r="E4879" t="s">
        <v>90</v>
      </c>
      <c r="F4879" t="s">
        <v>156</v>
      </c>
      <c r="G4879" s="1">
        <v>44079</v>
      </c>
      <c r="H4879" t="s">
        <v>24</v>
      </c>
      <c r="I4879" t="s">
        <v>203</v>
      </c>
      <c r="J4879" s="21" t="s">
        <v>15802</v>
      </c>
      <c r="K4879" t="s">
        <v>74</v>
      </c>
      <c r="L4879" t="s">
        <v>15803</v>
      </c>
      <c r="M4879" t="s">
        <v>27</v>
      </c>
      <c r="N4879" t="s">
        <v>29</v>
      </c>
      <c r="O4879" s="15">
        <v>45078.499722222223</v>
      </c>
      <c r="P4879" s="15">
        <v>45078.41777777778</v>
      </c>
      <c r="Q4879">
        <v>1</v>
      </c>
      <c r="S4879">
        <v>1</v>
      </c>
      <c r="T4879">
        <v>0</v>
      </c>
      <c r="U4879">
        <v>1</v>
      </c>
      <c r="V4879" t="str">
        <f>IF(OR(tickets_cleaned[[#This Row],[resolution_time_hours]]="", tickets_cleaned[[#This Row],[resolution_time_hours]]&lt;0),"",tickets_cleaned[[#This Row],[resolution_time_hours]])</f>
        <v/>
      </c>
    </row>
    <row r="4880" spans="1:22" ht="15" customHeight="1" x14ac:dyDescent="0.2">
      <c r="A4880">
        <v>4879</v>
      </c>
      <c r="B4880" t="s">
        <v>15804</v>
      </c>
      <c r="C4880" t="s">
        <v>15805</v>
      </c>
      <c r="D4880">
        <v>25</v>
      </c>
      <c r="E4880" t="s">
        <v>90</v>
      </c>
      <c r="F4880" t="s">
        <v>510</v>
      </c>
      <c r="G4880" s="1">
        <v>44092</v>
      </c>
      <c r="H4880" t="s">
        <v>22</v>
      </c>
      <c r="I4880" t="s">
        <v>20</v>
      </c>
      <c r="J4880" t="s">
        <v>15806</v>
      </c>
      <c r="K4880" t="s">
        <v>62</v>
      </c>
      <c r="M4880" t="s">
        <v>26</v>
      </c>
      <c r="N4880" t="s">
        <v>31</v>
      </c>
      <c r="O4880" s="15">
        <v>45078.796261574076</v>
      </c>
      <c r="P4880"/>
      <c r="S4880">
        <v>0</v>
      </c>
      <c r="T4880">
        <v>1</v>
      </c>
      <c r="U4880">
        <v>0</v>
      </c>
      <c r="V4880" t="str">
        <f>IF(OR(tickets_cleaned[[#This Row],[resolution_time_hours]]="", tickets_cleaned[[#This Row],[resolution_time_hours]]&lt;0),"",tickets_cleaned[[#This Row],[resolution_time_hours]])</f>
        <v/>
      </c>
    </row>
    <row r="4881" spans="1:22" ht="15" customHeight="1" x14ac:dyDescent="0.2">
      <c r="A4881">
        <v>4880</v>
      </c>
      <c r="B4881" t="s">
        <v>15807</v>
      </c>
      <c r="C4881" t="s">
        <v>5986</v>
      </c>
      <c r="D4881">
        <v>29</v>
      </c>
      <c r="E4881" t="s">
        <v>65</v>
      </c>
      <c r="F4881" t="s">
        <v>84</v>
      </c>
      <c r="G4881" s="1">
        <v>43922</v>
      </c>
      <c r="H4881" t="s">
        <v>21</v>
      </c>
      <c r="I4881" t="s">
        <v>91</v>
      </c>
      <c r="J4881" s="21" t="s">
        <v>15808</v>
      </c>
      <c r="K4881" t="s">
        <v>93</v>
      </c>
      <c r="M4881" t="s">
        <v>26</v>
      </c>
      <c r="N4881" t="s">
        <v>30</v>
      </c>
      <c r="P4881"/>
      <c r="S4881">
        <v>0</v>
      </c>
      <c r="T4881">
        <v>1</v>
      </c>
      <c r="U4881">
        <v>0</v>
      </c>
      <c r="V4881" t="str">
        <f>IF(OR(tickets_cleaned[[#This Row],[resolution_time_hours]]="", tickets_cleaned[[#This Row],[resolution_time_hours]]&lt;0),"",tickets_cleaned[[#This Row],[resolution_time_hours]])</f>
        <v/>
      </c>
    </row>
    <row r="4882" spans="1:22" ht="15" customHeight="1" x14ac:dyDescent="0.2">
      <c r="A4882">
        <v>4881</v>
      </c>
      <c r="B4882" t="s">
        <v>15809</v>
      </c>
      <c r="C4882" t="s">
        <v>15810</v>
      </c>
      <c r="D4882">
        <v>53</v>
      </c>
      <c r="E4882" t="s">
        <v>65</v>
      </c>
      <c r="F4882" t="s">
        <v>342</v>
      </c>
      <c r="G4882" s="1">
        <v>44510</v>
      </c>
      <c r="H4882" t="s">
        <v>23</v>
      </c>
      <c r="I4882" t="s">
        <v>168</v>
      </c>
      <c r="J4882" s="21" t="s">
        <v>15811</v>
      </c>
      <c r="K4882" t="s">
        <v>93</v>
      </c>
      <c r="M4882" t="s">
        <v>27</v>
      </c>
      <c r="N4882" t="s">
        <v>29</v>
      </c>
      <c r="P4882"/>
      <c r="S4882">
        <v>0</v>
      </c>
      <c r="T4882">
        <v>1</v>
      </c>
      <c r="U4882">
        <v>0</v>
      </c>
      <c r="V4882" t="str">
        <f>IF(OR(tickets_cleaned[[#This Row],[resolution_time_hours]]="", tickets_cleaned[[#This Row],[resolution_time_hours]]&lt;0),"",tickets_cleaned[[#This Row],[resolution_time_hours]])</f>
        <v/>
      </c>
    </row>
    <row r="4883" spans="1:22" ht="15" customHeight="1" x14ac:dyDescent="0.2">
      <c r="A4883">
        <v>4882</v>
      </c>
      <c r="B4883" t="s">
        <v>15812</v>
      </c>
      <c r="C4883" t="s">
        <v>15813</v>
      </c>
      <c r="D4883">
        <v>42</v>
      </c>
      <c r="E4883" t="s">
        <v>65</v>
      </c>
      <c r="F4883" t="s">
        <v>199</v>
      </c>
      <c r="G4883" s="1">
        <v>44521</v>
      </c>
      <c r="H4883" t="s">
        <v>23</v>
      </c>
      <c r="I4883" t="s">
        <v>22</v>
      </c>
      <c r="J4883" s="21" t="s">
        <v>15814</v>
      </c>
      <c r="K4883" t="s">
        <v>62</v>
      </c>
      <c r="M4883" t="s">
        <v>28</v>
      </c>
      <c r="N4883" t="s">
        <v>29</v>
      </c>
      <c r="O4883" s="15">
        <v>45078.108113425929</v>
      </c>
      <c r="P4883"/>
      <c r="S4883">
        <v>0</v>
      </c>
      <c r="T4883">
        <v>1</v>
      </c>
      <c r="U4883">
        <v>0</v>
      </c>
      <c r="V4883" t="str">
        <f>IF(OR(tickets_cleaned[[#This Row],[resolution_time_hours]]="", tickets_cleaned[[#This Row],[resolution_time_hours]]&lt;0),"",tickets_cleaned[[#This Row],[resolution_time_hours]])</f>
        <v/>
      </c>
    </row>
    <row r="4884" spans="1:22" ht="15" customHeight="1" x14ac:dyDescent="0.2">
      <c r="A4884">
        <v>4883</v>
      </c>
      <c r="B4884" t="s">
        <v>15815</v>
      </c>
      <c r="C4884" t="s">
        <v>15816</v>
      </c>
      <c r="D4884">
        <v>48</v>
      </c>
      <c r="E4884" t="s">
        <v>58</v>
      </c>
      <c r="F4884" t="s">
        <v>199</v>
      </c>
      <c r="G4884" s="1">
        <v>44112</v>
      </c>
      <c r="H4884" t="s">
        <v>20</v>
      </c>
      <c r="I4884" t="s">
        <v>60</v>
      </c>
      <c r="J4884" s="21" t="s">
        <v>15817</v>
      </c>
      <c r="K4884" t="s">
        <v>74</v>
      </c>
      <c r="L4884" t="s">
        <v>15818</v>
      </c>
      <c r="M4884" t="s">
        <v>26</v>
      </c>
      <c r="N4884" t="s">
        <v>32</v>
      </c>
      <c r="O4884" s="15">
        <v>45078.387303240743</v>
      </c>
      <c r="P4884" s="15">
        <v>45078.144942129627</v>
      </c>
      <c r="Q4884">
        <v>3</v>
      </c>
      <c r="S4884">
        <v>1</v>
      </c>
      <c r="T4884">
        <v>0</v>
      </c>
      <c r="U4884">
        <v>0</v>
      </c>
      <c r="V4884" t="str">
        <f>IF(OR(tickets_cleaned[[#This Row],[resolution_time_hours]]="", tickets_cleaned[[#This Row],[resolution_time_hours]]&lt;0),"",tickets_cleaned[[#This Row],[resolution_time_hours]])</f>
        <v/>
      </c>
    </row>
    <row r="4885" spans="1:22" ht="15" customHeight="1" x14ac:dyDescent="0.2">
      <c r="A4885">
        <v>4884</v>
      </c>
      <c r="B4885" t="s">
        <v>15819</v>
      </c>
      <c r="C4885" t="s">
        <v>15820</v>
      </c>
      <c r="D4885">
        <v>27</v>
      </c>
      <c r="E4885" t="s">
        <v>65</v>
      </c>
      <c r="F4885" t="s">
        <v>245</v>
      </c>
      <c r="G4885" s="1">
        <v>44460</v>
      </c>
      <c r="H4885" t="s">
        <v>20</v>
      </c>
      <c r="I4885" t="s">
        <v>120</v>
      </c>
      <c r="J4885" s="21" t="s">
        <v>15821</v>
      </c>
      <c r="K4885" t="s">
        <v>74</v>
      </c>
      <c r="L4885" t="s">
        <v>15822</v>
      </c>
      <c r="M4885" t="s">
        <v>27</v>
      </c>
      <c r="N4885" t="s">
        <v>29</v>
      </c>
      <c r="O4885" s="15">
        <v>45078.050520833334</v>
      </c>
      <c r="P4885" s="15">
        <v>45078.501215277778</v>
      </c>
      <c r="Q4885">
        <v>3</v>
      </c>
      <c r="R4885">
        <v>10</v>
      </c>
      <c r="S4885">
        <v>1</v>
      </c>
      <c r="T4885">
        <v>0</v>
      </c>
      <c r="U4885">
        <v>0</v>
      </c>
      <c r="V4885">
        <f>IF(OR(tickets_cleaned[[#This Row],[resolution_time_hours]]="", tickets_cleaned[[#This Row],[resolution_time_hours]]&lt;0),"",tickets_cleaned[[#This Row],[resolution_time_hours]])</f>
        <v>10</v>
      </c>
    </row>
    <row r="4886" spans="1:22" ht="15" customHeight="1" x14ac:dyDescent="0.2">
      <c r="A4886">
        <v>4885</v>
      </c>
      <c r="B4886" t="s">
        <v>15823</v>
      </c>
      <c r="C4886" t="s">
        <v>15824</v>
      </c>
      <c r="D4886">
        <v>52</v>
      </c>
      <c r="E4886" t="s">
        <v>65</v>
      </c>
      <c r="F4886" t="s">
        <v>364</v>
      </c>
      <c r="G4886" s="1">
        <v>44523</v>
      </c>
      <c r="H4886" t="s">
        <v>21</v>
      </c>
      <c r="I4886" t="s">
        <v>203</v>
      </c>
      <c r="J4886" s="21" t="s">
        <v>15825</v>
      </c>
      <c r="K4886" t="s">
        <v>74</v>
      </c>
      <c r="L4886" t="s">
        <v>15826</v>
      </c>
      <c r="M4886" t="s">
        <v>26</v>
      </c>
      <c r="N4886" t="s">
        <v>31</v>
      </c>
      <c r="O4886" s="15">
        <v>45078.250532407408</v>
      </c>
      <c r="P4886" s="15">
        <v>45078.599143518521</v>
      </c>
      <c r="Q4886">
        <v>2</v>
      </c>
      <c r="R4886">
        <v>8</v>
      </c>
      <c r="S4886">
        <v>1</v>
      </c>
      <c r="T4886">
        <v>0</v>
      </c>
      <c r="U4886">
        <v>1</v>
      </c>
      <c r="V4886">
        <f>IF(OR(tickets_cleaned[[#This Row],[resolution_time_hours]]="", tickets_cleaned[[#This Row],[resolution_time_hours]]&lt;0),"",tickets_cleaned[[#This Row],[resolution_time_hours]])</f>
        <v>8</v>
      </c>
    </row>
    <row r="4887" spans="1:22" ht="15" customHeight="1" x14ac:dyDescent="0.2">
      <c r="A4887">
        <v>4886</v>
      </c>
      <c r="B4887" t="s">
        <v>15827</v>
      </c>
      <c r="C4887" t="s">
        <v>15828</v>
      </c>
      <c r="D4887">
        <v>23</v>
      </c>
      <c r="E4887" t="s">
        <v>58</v>
      </c>
      <c r="F4887" t="s">
        <v>152</v>
      </c>
      <c r="G4887" s="1">
        <v>44137</v>
      </c>
      <c r="H4887" t="s">
        <v>21</v>
      </c>
      <c r="I4887" t="s">
        <v>20</v>
      </c>
      <c r="J4887" t="s">
        <v>15829</v>
      </c>
      <c r="K4887" t="s">
        <v>62</v>
      </c>
      <c r="M4887" t="s">
        <v>25</v>
      </c>
      <c r="N4887" t="s">
        <v>29</v>
      </c>
      <c r="O4887" s="15">
        <v>45078.069282407407</v>
      </c>
      <c r="P4887"/>
      <c r="S4887">
        <v>0</v>
      </c>
      <c r="T4887">
        <v>1</v>
      </c>
      <c r="U4887">
        <v>0</v>
      </c>
      <c r="V4887" t="str">
        <f>IF(OR(tickets_cleaned[[#This Row],[resolution_time_hours]]="", tickets_cleaned[[#This Row],[resolution_time_hours]]&lt;0),"",tickets_cleaned[[#This Row],[resolution_time_hours]])</f>
        <v/>
      </c>
    </row>
    <row r="4888" spans="1:22" ht="15" customHeight="1" x14ac:dyDescent="0.2">
      <c r="A4888">
        <v>4887</v>
      </c>
      <c r="B4888" t="s">
        <v>15830</v>
      </c>
      <c r="C4888" t="s">
        <v>15831</v>
      </c>
      <c r="D4888">
        <v>29</v>
      </c>
      <c r="E4888" t="s">
        <v>90</v>
      </c>
      <c r="F4888" t="s">
        <v>311</v>
      </c>
      <c r="G4888" s="1">
        <v>44270</v>
      </c>
      <c r="H4888" t="s">
        <v>22</v>
      </c>
      <c r="I4888" t="s">
        <v>60</v>
      </c>
      <c r="J4888" s="21" t="s">
        <v>15832</v>
      </c>
      <c r="K4888" t="s">
        <v>93</v>
      </c>
      <c r="M4888" t="s">
        <v>28</v>
      </c>
      <c r="N4888" t="s">
        <v>32</v>
      </c>
      <c r="P4888"/>
      <c r="S4888">
        <v>0</v>
      </c>
      <c r="T4888">
        <v>1</v>
      </c>
      <c r="U4888">
        <v>0</v>
      </c>
      <c r="V4888" t="str">
        <f>IF(OR(tickets_cleaned[[#This Row],[resolution_time_hours]]="", tickets_cleaned[[#This Row],[resolution_time_hours]]&lt;0),"",tickets_cleaned[[#This Row],[resolution_time_hours]])</f>
        <v/>
      </c>
    </row>
    <row r="4889" spans="1:22" ht="15" customHeight="1" x14ac:dyDescent="0.2">
      <c r="A4889">
        <v>4888</v>
      </c>
      <c r="B4889" t="s">
        <v>15833</v>
      </c>
      <c r="C4889" t="s">
        <v>15834</v>
      </c>
      <c r="D4889">
        <v>70</v>
      </c>
      <c r="E4889" t="s">
        <v>90</v>
      </c>
      <c r="F4889" t="s">
        <v>342</v>
      </c>
      <c r="G4889" s="1">
        <v>44127</v>
      </c>
      <c r="H4889" t="s">
        <v>21</v>
      </c>
      <c r="I4889" t="s">
        <v>203</v>
      </c>
      <c r="J4889" s="21" t="s">
        <v>15835</v>
      </c>
      <c r="K4889" t="s">
        <v>62</v>
      </c>
      <c r="M4889" t="s">
        <v>25</v>
      </c>
      <c r="N4889" t="s">
        <v>31</v>
      </c>
      <c r="O4889" s="15">
        <v>45078.732523148145</v>
      </c>
      <c r="P4889"/>
      <c r="S4889">
        <v>0</v>
      </c>
      <c r="T4889">
        <v>1</v>
      </c>
      <c r="U4889">
        <v>0</v>
      </c>
      <c r="V4889" t="str">
        <f>IF(OR(tickets_cleaned[[#This Row],[resolution_time_hours]]="", tickets_cleaned[[#This Row],[resolution_time_hours]]&lt;0),"",tickets_cleaned[[#This Row],[resolution_time_hours]])</f>
        <v/>
      </c>
    </row>
    <row r="4890" spans="1:22" ht="15" customHeight="1" x14ac:dyDescent="0.2">
      <c r="A4890">
        <v>4889</v>
      </c>
      <c r="B4890" t="s">
        <v>15836</v>
      </c>
      <c r="C4890" t="s">
        <v>15837</v>
      </c>
      <c r="D4890">
        <v>42</v>
      </c>
      <c r="E4890" t="s">
        <v>90</v>
      </c>
      <c r="F4890" t="s">
        <v>105</v>
      </c>
      <c r="G4890" s="1">
        <v>44128</v>
      </c>
      <c r="H4890" t="s">
        <v>24</v>
      </c>
      <c r="I4890" t="s">
        <v>85</v>
      </c>
      <c r="J4890" t="s">
        <v>15838</v>
      </c>
      <c r="K4890" t="s">
        <v>62</v>
      </c>
      <c r="M4890" t="s">
        <v>28</v>
      </c>
      <c r="N4890" t="s">
        <v>30</v>
      </c>
      <c r="O4890" s="15">
        <v>45078.681840277779</v>
      </c>
      <c r="P4890"/>
      <c r="S4890">
        <v>0</v>
      </c>
      <c r="T4890">
        <v>1</v>
      </c>
      <c r="U4890">
        <v>0</v>
      </c>
      <c r="V4890" t="str">
        <f>IF(OR(tickets_cleaned[[#This Row],[resolution_time_hours]]="", tickets_cleaned[[#This Row],[resolution_time_hours]]&lt;0),"",tickets_cleaned[[#This Row],[resolution_time_hours]])</f>
        <v/>
      </c>
    </row>
    <row r="4891" spans="1:22" ht="15" customHeight="1" x14ac:dyDescent="0.2">
      <c r="A4891">
        <v>4890</v>
      </c>
      <c r="B4891" t="s">
        <v>15839</v>
      </c>
      <c r="C4891" t="s">
        <v>15840</v>
      </c>
      <c r="D4891">
        <v>30</v>
      </c>
      <c r="E4891" t="s">
        <v>65</v>
      </c>
      <c r="F4891" t="s">
        <v>275</v>
      </c>
      <c r="G4891" s="1">
        <v>44249</v>
      </c>
      <c r="H4891" t="s">
        <v>22</v>
      </c>
      <c r="I4891" t="s">
        <v>140</v>
      </c>
      <c r="J4891" s="21" t="s">
        <v>15841</v>
      </c>
      <c r="K4891" t="s">
        <v>74</v>
      </c>
      <c r="L4891" t="s">
        <v>15842</v>
      </c>
      <c r="M4891" t="s">
        <v>27</v>
      </c>
      <c r="N4891" t="s">
        <v>31</v>
      </c>
      <c r="O4891" s="15">
        <v>45078.551307870373</v>
      </c>
      <c r="P4891" s="15">
        <v>45078.063113425924</v>
      </c>
      <c r="Q4891">
        <v>1</v>
      </c>
      <c r="S4891">
        <v>1</v>
      </c>
      <c r="T4891">
        <v>0</v>
      </c>
      <c r="U4891">
        <v>1</v>
      </c>
      <c r="V4891" t="str">
        <f>IF(OR(tickets_cleaned[[#This Row],[resolution_time_hours]]="", tickets_cleaned[[#This Row],[resolution_time_hours]]&lt;0),"",tickets_cleaned[[#This Row],[resolution_time_hours]])</f>
        <v/>
      </c>
    </row>
    <row r="4892" spans="1:22" ht="15" customHeight="1" x14ac:dyDescent="0.2">
      <c r="A4892">
        <v>4891</v>
      </c>
      <c r="B4892" t="s">
        <v>15843</v>
      </c>
      <c r="C4892" t="s">
        <v>15844</v>
      </c>
      <c r="D4892">
        <v>55</v>
      </c>
      <c r="E4892" t="s">
        <v>58</v>
      </c>
      <c r="F4892" t="s">
        <v>144</v>
      </c>
      <c r="G4892" s="1">
        <v>44011</v>
      </c>
      <c r="H4892" t="s">
        <v>21</v>
      </c>
      <c r="I4892" t="s">
        <v>67</v>
      </c>
      <c r="J4892" t="s">
        <v>15845</v>
      </c>
      <c r="K4892" t="s">
        <v>74</v>
      </c>
      <c r="L4892" t="s">
        <v>15846</v>
      </c>
      <c r="M4892" t="s">
        <v>27</v>
      </c>
      <c r="N4892" t="s">
        <v>29</v>
      </c>
      <c r="O4892" s="15">
        <v>45078.550625000003</v>
      </c>
      <c r="P4892" s="15">
        <v>45078.349930555552</v>
      </c>
      <c r="Q4892">
        <v>1</v>
      </c>
      <c r="S4892">
        <v>1</v>
      </c>
      <c r="T4892">
        <v>0</v>
      </c>
      <c r="U4892">
        <v>1</v>
      </c>
      <c r="V4892" t="str">
        <f>IF(OR(tickets_cleaned[[#This Row],[resolution_time_hours]]="", tickets_cleaned[[#This Row],[resolution_time_hours]]&lt;0),"",tickets_cleaned[[#This Row],[resolution_time_hours]])</f>
        <v/>
      </c>
    </row>
    <row r="4893" spans="1:22" ht="15" customHeight="1" x14ac:dyDescent="0.2">
      <c r="A4893">
        <v>4892</v>
      </c>
      <c r="B4893" t="s">
        <v>15847</v>
      </c>
      <c r="C4893" t="s">
        <v>15848</v>
      </c>
      <c r="D4893">
        <v>27</v>
      </c>
      <c r="E4893" t="s">
        <v>65</v>
      </c>
      <c r="F4893" t="s">
        <v>408</v>
      </c>
      <c r="G4893" s="1">
        <v>44011</v>
      </c>
      <c r="H4893" t="s">
        <v>20</v>
      </c>
      <c r="I4893" t="s">
        <v>126</v>
      </c>
      <c r="J4893" s="21" t="s">
        <v>15849</v>
      </c>
      <c r="K4893" t="s">
        <v>74</v>
      </c>
      <c r="L4893" t="s">
        <v>15850</v>
      </c>
      <c r="M4893" t="s">
        <v>28</v>
      </c>
      <c r="N4893" t="s">
        <v>32</v>
      </c>
      <c r="O4893" s="15">
        <v>45078.004803240743</v>
      </c>
      <c r="P4893" s="15">
        <v>45078.245081018518</v>
      </c>
      <c r="Q4893">
        <v>4</v>
      </c>
      <c r="R4893">
        <v>5</v>
      </c>
      <c r="S4893">
        <v>1</v>
      </c>
      <c r="T4893">
        <v>0</v>
      </c>
      <c r="U4893">
        <v>0</v>
      </c>
      <c r="V4893">
        <f>IF(OR(tickets_cleaned[[#This Row],[resolution_time_hours]]="", tickets_cleaned[[#This Row],[resolution_time_hours]]&lt;0),"",tickets_cleaned[[#This Row],[resolution_time_hours]])</f>
        <v>5</v>
      </c>
    </row>
    <row r="4894" spans="1:22" ht="15" customHeight="1" x14ac:dyDescent="0.2">
      <c r="A4894">
        <v>4893</v>
      </c>
      <c r="B4894" t="s">
        <v>15851</v>
      </c>
      <c r="C4894" t="s">
        <v>15852</v>
      </c>
      <c r="D4894">
        <v>42</v>
      </c>
      <c r="E4894" t="s">
        <v>58</v>
      </c>
      <c r="F4894" t="s">
        <v>422</v>
      </c>
      <c r="G4894" s="1">
        <v>44491</v>
      </c>
      <c r="H4894" t="s">
        <v>22</v>
      </c>
      <c r="I4894" t="s">
        <v>22</v>
      </c>
      <c r="J4894" t="s">
        <v>1250</v>
      </c>
      <c r="K4894" t="s">
        <v>62</v>
      </c>
      <c r="M4894" t="s">
        <v>27</v>
      </c>
      <c r="N4894" t="s">
        <v>32</v>
      </c>
      <c r="O4894" s="15">
        <v>45078.5937037037</v>
      </c>
      <c r="P4894"/>
      <c r="S4894">
        <v>0</v>
      </c>
      <c r="T4894">
        <v>1</v>
      </c>
      <c r="U4894">
        <v>0</v>
      </c>
      <c r="V4894" t="str">
        <f>IF(OR(tickets_cleaned[[#This Row],[resolution_time_hours]]="", tickets_cleaned[[#This Row],[resolution_time_hours]]&lt;0),"",tickets_cleaned[[#This Row],[resolution_time_hours]])</f>
        <v/>
      </c>
    </row>
    <row r="4895" spans="1:22" ht="15" customHeight="1" x14ac:dyDescent="0.2">
      <c r="A4895">
        <v>4894</v>
      </c>
      <c r="B4895" t="s">
        <v>15853</v>
      </c>
      <c r="C4895" t="s">
        <v>15854</v>
      </c>
      <c r="D4895">
        <v>41</v>
      </c>
      <c r="E4895" t="s">
        <v>58</v>
      </c>
      <c r="F4895" t="s">
        <v>134</v>
      </c>
      <c r="G4895" s="1">
        <v>44559</v>
      </c>
      <c r="H4895" t="s">
        <v>22</v>
      </c>
      <c r="I4895" t="s">
        <v>72</v>
      </c>
      <c r="J4895" s="21" t="s">
        <v>15855</v>
      </c>
      <c r="K4895" t="s">
        <v>62</v>
      </c>
      <c r="M4895" t="s">
        <v>26</v>
      </c>
      <c r="N4895" t="s">
        <v>29</v>
      </c>
      <c r="O4895" s="15">
        <v>45078.509699074071</v>
      </c>
      <c r="P4895"/>
      <c r="S4895">
        <v>0</v>
      </c>
      <c r="T4895">
        <v>1</v>
      </c>
      <c r="U4895">
        <v>0</v>
      </c>
      <c r="V4895" t="str">
        <f>IF(OR(tickets_cleaned[[#This Row],[resolution_time_hours]]="", tickets_cleaned[[#This Row],[resolution_time_hours]]&lt;0),"",tickets_cleaned[[#This Row],[resolution_time_hours]])</f>
        <v/>
      </c>
    </row>
    <row r="4896" spans="1:22" ht="15" customHeight="1" x14ac:dyDescent="0.2">
      <c r="A4896">
        <v>4895</v>
      </c>
      <c r="B4896" t="s">
        <v>15856</v>
      </c>
      <c r="C4896" t="s">
        <v>15857</v>
      </c>
      <c r="D4896">
        <v>62</v>
      </c>
      <c r="E4896" t="s">
        <v>58</v>
      </c>
      <c r="F4896" t="s">
        <v>183</v>
      </c>
      <c r="G4896" s="1">
        <v>44298</v>
      </c>
      <c r="H4896" t="s">
        <v>20</v>
      </c>
      <c r="I4896" t="s">
        <v>140</v>
      </c>
      <c r="J4896" t="s">
        <v>15858</v>
      </c>
      <c r="K4896" t="s">
        <v>74</v>
      </c>
      <c r="L4896" t="s">
        <v>15859</v>
      </c>
      <c r="M4896" t="s">
        <v>26</v>
      </c>
      <c r="N4896" t="s">
        <v>29</v>
      </c>
      <c r="O4896" s="15">
        <v>45078.714583333334</v>
      </c>
      <c r="P4896" s="15">
        <v>45078.293749999997</v>
      </c>
      <c r="Q4896">
        <v>3</v>
      </c>
      <c r="S4896">
        <v>1</v>
      </c>
      <c r="T4896">
        <v>0</v>
      </c>
      <c r="U4896">
        <v>0</v>
      </c>
      <c r="V4896" t="str">
        <f>IF(OR(tickets_cleaned[[#This Row],[resolution_time_hours]]="", tickets_cleaned[[#This Row],[resolution_time_hours]]&lt;0),"",tickets_cleaned[[#This Row],[resolution_time_hours]])</f>
        <v/>
      </c>
    </row>
    <row r="4897" spans="1:22" ht="15" customHeight="1" x14ac:dyDescent="0.2">
      <c r="A4897">
        <v>4896</v>
      </c>
      <c r="B4897" t="s">
        <v>15860</v>
      </c>
      <c r="C4897" t="s">
        <v>15861</v>
      </c>
      <c r="D4897">
        <v>32</v>
      </c>
      <c r="E4897" t="s">
        <v>90</v>
      </c>
      <c r="F4897" t="s">
        <v>66</v>
      </c>
      <c r="G4897" s="1">
        <v>44479</v>
      </c>
      <c r="H4897" t="s">
        <v>22</v>
      </c>
      <c r="I4897" t="s">
        <v>120</v>
      </c>
      <c r="J4897" s="21" t="s">
        <v>15862</v>
      </c>
      <c r="K4897" t="s">
        <v>62</v>
      </c>
      <c r="M4897" t="s">
        <v>26</v>
      </c>
      <c r="N4897" t="s">
        <v>31</v>
      </c>
      <c r="O4897" s="15">
        <v>45078.243761574071</v>
      </c>
      <c r="P4897"/>
      <c r="S4897">
        <v>0</v>
      </c>
      <c r="T4897">
        <v>1</v>
      </c>
      <c r="U4897">
        <v>0</v>
      </c>
      <c r="V4897" t="str">
        <f>IF(OR(tickets_cleaned[[#This Row],[resolution_time_hours]]="", tickets_cleaned[[#This Row],[resolution_time_hours]]&lt;0),"",tickets_cleaned[[#This Row],[resolution_time_hours]])</f>
        <v/>
      </c>
    </row>
    <row r="4898" spans="1:22" ht="15" customHeight="1" x14ac:dyDescent="0.2">
      <c r="A4898">
        <v>4897</v>
      </c>
      <c r="B4898" t="s">
        <v>15863</v>
      </c>
      <c r="C4898" t="s">
        <v>14661</v>
      </c>
      <c r="D4898">
        <v>46</v>
      </c>
      <c r="E4898" t="s">
        <v>65</v>
      </c>
      <c r="F4898" t="s">
        <v>199</v>
      </c>
      <c r="G4898" s="1">
        <v>43993</v>
      </c>
      <c r="H4898" t="s">
        <v>23</v>
      </c>
      <c r="I4898" t="s">
        <v>106</v>
      </c>
      <c r="J4898" s="21" t="s">
        <v>15864</v>
      </c>
      <c r="K4898" t="s">
        <v>62</v>
      </c>
      <c r="M4898" t="s">
        <v>25</v>
      </c>
      <c r="N4898" t="s">
        <v>31</v>
      </c>
      <c r="O4898" s="15">
        <v>45078.467395833337</v>
      </c>
      <c r="P4898"/>
      <c r="S4898">
        <v>0</v>
      </c>
      <c r="T4898">
        <v>1</v>
      </c>
      <c r="U4898">
        <v>0</v>
      </c>
      <c r="V4898" t="str">
        <f>IF(OR(tickets_cleaned[[#This Row],[resolution_time_hours]]="", tickets_cleaned[[#This Row],[resolution_time_hours]]&lt;0),"",tickets_cleaned[[#This Row],[resolution_time_hours]])</f>
        <v/>
      </c>
    </row>
    <row r="4899" spans="1:22" ht="15" customHeight="1" x14ac:dyDescent="0.2">
      <c r="A4899">
        <v>4898</v>
      </c>
      <c r="B4899" t="s">
        <v>15865</v>
      </c>
      <c r="C4899" t="s">
        <v>15866</v>
      </c>
      <c r="D4899">
        <v>66</v>
      </c>
      <c r="E4899" t="s">
        <v>90</v>
      </c>
      <c r="F4899" t="s">
        <v>119</v>
      </c>
      <c r="G4899" s="1">
        <v>44461</v>
      </c>
      <c r="H4899" t="s">
        <v>23</v>
      </c>
      <c r="I4899" t="s">
        <v>176</v>
      </c>
      <c r="J4899" s="21" t="s">
        <v>15867</v>
      </c>
      <c r="K4899" t="s">
        <v>74</v>
      </c>
      <c r="L4899" t="s">
        <v>15868</v>
      </c>
      <c r="M4899" t="s">
        <v>28</v>
      </c>
      <c r="N4899" t="s">
        <v>31</v>
      </c>
      <c r="O4899" s="15">
        <v>45078.072974537034</v>
      </c>
      <c r="P4899" s="15">
        <v>45078.266724537039</v>
      </c>
      <c r="Q4899">
        <v>3</v>
      </c>
      <c r="R4899">
        <v>4</v>
      </c>
      <c r="S4899">
        <v>1</v>
      </c>
      <c r="T4899">
        <v>0</v>
      </c>
      <c r="U4899">
        <v>0</v>
      </c>
      <c r="V4899">
        <f>IF(OR(tickets_cleaned[[#This Row],[resolution_time_hours]]="", tickets_cleaned[[#This Row],[resolution_time_hours]]&lt;0),"",tickets_cleaned[[#This Row],[resolution_time_hours]])</f>
        <v>4</v>
      </c>
    </row>
    <row r="4900" spans="1:22" ht="15" customHeight="1" x14ac:dyDescent="0.2">
      <c r="A4900">
        <v>4899</v>
      </c>
      <c r="B4900" t="s">
        <v>15869</v>
      </c>
      <c r="C4900" t="s">
        <v>15870</v>
      </c>
      <c r="D4900">
        <v>31</v>
      </c>
      <c r="E4900" t="s">
        <v>65</v>
      </c>
      <c r="F4900" t="s">
        <v>183</v>
      </c>
      <c r="G4900" s="1">
        <v>44387</v>
      </c>
      <c r="H4900" t="s">
        <v>23</v>
      </c>
      <c r="I4900" t="s">
        <v>176</v>
      </c>
      <c r="J4900" s="21" t="s">
        <v>15871</v>
      </c>
      <c r="K4900" t="s">
        <v>93</v>
      </c>
      <c r="M4900" t="s">
        <v>28</v>
      </c>
      <c r="N4900" t="s">
        <v>31</v>
      </c>
      <c r="P4900"/>
      <c r="S4900">
        <v>0</v>
      </c>
      <c r="T4900">
        <v>1</v>
      </c>
      <c r="U4900">
        <v>0</v>
      </c>
      <c r="V4900" t="str">
        <f>IF(OR(tickets_cleaned[[#This Row],[resolution_time_hours]]="", tickets_cleaned[[#This Row],[resolution_time_hours]]&lt;0),"",tickets_cleaned[[#This Row],[resolution_time_hours]])</f>
        <v/>
      </c>
    </row>
    <row r="4901" spans="1:22" ht="15" customHeight="1" x14ac:dyDescent="0.2">
      <c r="A4901">
        <v>4900</v>
      </c>
      <c r="B4901" t="s">
        <v>15872</v>
      </c>
      <c r="C4901" t="s">
        <v>15873</v>
      </c>
      <c r="D4901">
        <v>49</v>
      </c>
      <c r="E4901" t="s">
        <v>58</v>
      </c>
      <c r="F4901" t="s">
        <v>119</v>
      </c>
      <c r="G4901" s="1">
        <v>44477</v>
      </c>
      <c r="H4901" t="s">
        <v>24</v>
      </c>
      <c r="I4901" t="s">
        <v>20</v>
      </c>
      <c r="J4901" s="21" t="s">
        <v>15874</v>
      </c>
      <c r="K4901" t="s">
        <v>62</v>
      </c>
      <c r="M4901" t="s">
        <v>25</v>
      </c>
      <c r="N4901" t="s">
        <v>29</v>
      </c>
      <c r="O4901" s="15">
        <v>45078.363275462965</v>
      </c>
      <c r="P4901"/>
      <c r="S4901">
        <v>0</v>
      </c>
      <c r="T4901">
        <v>1</v>
      </c>
      <c r="U4901">
        <v>0</v>
      </c>
      <c r="V4901" t="str">
        <f>IF(OR(tickets_cleaned[[#This Row],[resolution_time_hours]]="", tickets_cleaned[[#This Row],[resolution_time_hours]]&lt;0),"",tickets_cleaned[[#This Row],[resolution_time_hours]])</f>
        <v/>
      </c>
    </row>
    <row r="4902" spans="1:22" ht="15" customHeight="1" x14ac:dyDescent="0.2">
      <c r="A4902">
        <v>4901</v>
      </c>
      <c r="B4902" t="s">
        <v>15875</v>
      </c>
      <c r="C4902" t="s">
        <v>15876</v>
      </c>
      <c r="D4902">
        <v>27</v>
      </c>
      <c r="E4902" t="s">
        <v>65</v>
      </c>
      <c r="F4902" t="s">
        <v>78</v>
      </c>
      <c r="G4902" s="1">
        <v>44205</v>
      </c>
      <c r="H4902" t="s">
        <v>22</v>
      </c>
      <c r="I4902" t="s">
        <v>60</v>
      </c>
      <c r="J4902" s="21" t="s">
        <v>15877</v>
      </c>
      <c r="K4902" t="s">
        <v>62</v>
      </c>
      <c r="M4902" t="s">
        <v>25</v>
      </c>
      <c r="N4902" t="s">
        <v>29</v>
      </c>
      <c r="O4902" s="15">
        <v>45078.12232638889</v>
      </c>
      <c r="P4902"/>
      <c r="S4902">
        <v>0</v>
      </c>
      <c r="T4902">
        <v>1</v>
      </c>
      <c r="U4902">
        <v>0</v>
      </c>
      <c r="V4902" t="str">
        <f>IF(OR(tickets_cleaned[[#This Row],[resolution_time_hours]]="", tickets_cleaned[[#This Row],[resolution_time_hours]]&lt;0),"",tickets_cleaned[[#This Row],[resolution_time_hours]])</f>
        <v/>
      </c>
    </row>
    <row r="4903" spans="1:22" ht="15" customHeight="1" x14ac:dyDescent="0.2">
      <c r="A4903">
        <v>4902</v>
      </c>
      <c r="B4903" t="s">
        <v>15878</v>
      </c>
      <c r="C4903" t="s">
        <v>15879</v>
      </c>
      <c r="D4903">
        <v>65</v>
      </c>
      <c r="E4903" t="s">
        <v>90</v>
      </c>
      <c r="F4903" t="s">
        <v>245</v>
      </c>
      <c r="G4903" s="1">
        <v>44317</v>
      </c>
      <c r="H4903" t="s">
        <v>22</v>
      </c>
      <c r="I4903" t="s">
        <v>126</v>
      </c>
      <c r="J4903" s="21" t="s">
        <v>15880</v>
      </c>
      <c r="K4903" t="s">
        <v>74</v>
      </c>
      <c r="L4903" t="s">
        <v>15881</v>
      </c>
      <c r="M4903" t="s">
        <v>27</v>
      </c>
      <c r="N4903" t="s">
        <v>31</v>
      </c>
      <c r="O4903" s="15">
        <v>45078.405671296299</v>
      </c>
      <c r="P4903" s="15">
        <v>45078.569560185184</v>
      </c>
      <c r="Q4903">
        <v>3</v>
      </c>
      <c r="R4903">
        <v>3</v>
      </c>
      <c r="S4903">
        <v>1</v>
      </c>
      <c r="T4903">
        <v>0</v>
      </c>
      <c r="U4903">
        <v>0</v>
      </c>
      <c r="V4903">
        <f>IF(OR(tickets_cleaned[[#This Row],[resolution_time_hours]]="", tickets_cleaned[[#This Row],[resolution_time_hours]]&lt;0),"",tickets_cleaned[[#This Row],[resolution_time_hours]])</f>
        <v>3</v>
      </c>
    </row>
    <row r="4904" spans="1:22" ht="15" customHeight="1" x14ac:dyDescent="0.2">
      <c r="A4904">
        <v>4903</v>
      </c>
      <c r="B4904" t="s">
        <v>15882</v>
      </c>
      <c r="C4904" t="s">
        <v>15883</v>
      </c>
      <c r="D4904">
        <v>47</v>
      </c>
      <c r="E4904" t="s">
        <v>65</v>
      </c>
      <c r="F4904" t="s">
        <v>161</v>
      </c>
      <c r="G4904" s="1">
        <v>43965</v>
      </c>
      <c r="H4904" t="s">
        <v>20</v>
      </c>
      <c r="I4904" t="s">
        <v>85</v>
      </c>
      <c r="J4904" s="21" t="s">
        <v>15884</v>
      </c>
      <c r="K4904" t="s">
        <v>74</v>
      </c>
      <c r="L4904" t="s">
        <v>15885</v>
      </c>
      <c r="M4904" t="s">
        <v>25</v>
      </c>
      <c r="N4904" t="s">
        <v>29</v>
      </c>
      <c r="O4904" s="15">
        <v>45078.309166666666</v>
      </c>
      <c r="P4904" s="15">
        <v>45078.894583333335</v>
      </c>
      <c r="Q4904">
        <v>5</v>
      </c>
      <c r="R4904">
        <v>14</v>
      </c>
      <c r="S4904">
        <v>1</v>
      </c>
      <c r="T4904">
        <v>0</v>
      </c>
      <c r="U4904">
        <v>0</v>
      </c>
      <c r="V4904">
        <f>IF(OR(tickets_cleaned[[#This Row],[resolution_time_hours]]="", tickets_cleaned[[#This Row],[resolution_time_hours]]&lt;0),"",tickets_cleaned[[#This Row],[resolution_time_hours]])</f>
        <v>14</v>
      </c>
    </row>
    <row r="4905" spans="1:22" ht="15" customHeight="1" x14ac:dyDescent="0.2">
      <c r="A4905">
        <v>4904</v>
      </c>
      <c r="B4905" t="s">
        <v>15886</v>
      </c>
      <c r="C4905" t="s">
        <v>15887</v>
      </c>
      <c r="D4905">
        <v>19</v>
      </c>
      <c r="E4905" t="s">
        <v>90</v>
      </c>
      <c r="F4905" t="s">
        <v>233</v>
      </c>
      <c r="G4905" s="1">
        <v>44549</v>
      </c>
      <c r="H4905" t="s">
        <v>20</v>
      </c>
      <c r="I4905" t="s">
        <v>20</v>
      </c>
      <c r="J4905" t="s">
        <v>15888</v>
      </c>
      <c r="K4905" t="s">
        <v>93</v>
      </c>
      <c r="M4905" t="s">
        <v>27</v>
      </c>
      <c r="N4905" t="s">
        <v>30</v>
      </c>
      <c r="P4905"/>
      <c r="S4905">
        <v>0</v>
      </c>
      <c r="T4905">
        <v>1</v>
      </c>
      <c r="U4905">
        <v>0</v>
      </c>
      <c r="V4905" t="str">
        <f>IF(OR(tickets_cleaned[[#This Row],[resolution_time_hours]]="", tickets_cleaned[[#This Row],[resolution_time_hours]]&lt;0),"",tickets_cleaned[[#This Row],[resolution_time_hours]])</f>
        <v/>
      </c>
    </row>
    <row r="4906" spans="1:22" ht="15" customHeight="1" x14ac:dyDescent="0.2">
      <c r="A4906">
        <v>4905</v>
      </c>
      <c r="B4906" t="s">
        <v>15889</v>
      </c>
      <c r="C4906" t="s">
        <v>15890</v>
      </c>
      <c r="D4906">
        <v>53</v>
      </c>
      <c r="E4906" t="s">
        <v>58</v>
      </c>
      <c r="F4906" t="s">
        <v>139</v>
      </c>
      <c r="G4906" s="1">
        <v>44515</v>
      </c>
      <c r="H4906" t="s">
        <v>20</v>
      </c>
      <c r="I4906" t="s">
        <v>203</v>
      </c>
      <c r="J4906" s="21" t="s">
        <v>15891</v>
      </c>
      <c r="K4906" t="s">
        <v>62</v>
      </c>
      <c r="M4906" t="s">
        <v>28</v>
      </c>
      <c r="N4906" t="s">
        <v>29</v>
      </c>
      <c r="O4906" s="15">
        <v>45078.56753472222</v>
      </c>
      <c r="P4906"/>
      <c r="S4906">
        <v>0</v>
      </c>
      <c r="T4906">
        <v>1</v>
      </c>
      <c r="U4906">
        <v>0</v>
      </c>
      <c r="V4906" t="str">
        <f>IF(OR(tickets_cleaned[[#This Row],[resolution_time_hours]]="", tickets_cleaned[[#This Row],[resolution_time_hours]]&lt;0),"",tickets_cleaned[[#This Row],[resolution_time_hours]])</f>
        <v/>
      </c>
    </row>
    <row r="4907" spans="1:22" ht="15" customHeight="1" x14ac:dyDescent="0.2">
      <c r="A4907">
        <v>4906</v>
      </c>
      <c r="B4907" t="s">
        <v>15892</v>
      </c>
      <c r="C4907" t="s">
        <v>15893</v>
      </c>
      <c r="D4907">
        <v>18</v>
      </c>
      <c r="E4907" t="s">
        <v>90</v>
      </c>
      <c r="F4907" t="s">
        <v>100</v>
      </c>
      <c r="G4907" s="1">
        <v>44506</v>
      </c>
      <c r="H4907" t="s">
        <v>23</v>
      </c>
      <c r="I4907" t="s">
        <v>101</v>
      </c>
      <c r="J4907" s="21" t="s">
        <v>15894</v>
      </c>
      <c r="K4907" t="s">
        <v>93</v>
      </c>
      <c r="M4907" t="s">
        <v>28</v>
      </c>
      <c r="N4907" t="s">
        <v>31</v>
      </c>
      <c r="P4907"/>
      <c r="S4907">
        <v>0</v>
      </c>
      <c r="T4907">
        <v>1</v>
      </c>
      <c r="U4907">
        <v>0</v>
      </c>
      <c r="V4907" t="str">
        <f>IF(OR(tickets_cleaned[[#This Row],[resolution_time_hours]]="", tickets_cleaned[[#This Row],[resolution_time_hours]]&lt;0),"",tickets_cleaned[[#This Row],[resolution_time_hours]])</f>
        <v/>
      </c>
    </row>
    <row r="4908" spans="1:22" ht="15" customHeight="1" x14ac:dyDescent="0.2">
      <c r="A4908">
        <v>4907</v>
      </c>
      <c r="B4908" t="s">
        <v>15895</v>
      </c>
      <c r="C4908" t="s">
        <v>15896</v>
      </c>
      <c r="D4908">
        <v>27</v>
      </c>
      <c r="E4908" t="s">
        <v>90</v>
      </c>
      <c r="F4908" t="s">
        <v>114</v>
      </c>
      <c r="G4908" s="1">
        <v>44012</v>
      </c>
      <c r="H4908" t="s">
        <v>20</v>
      </c>
      <c r="I4908" t="s">
        <v>168</v>
      </c>
      <c r="J4908" t="s">
        <v>15897</v>
      </c>
      <c r="K4908" t="s">
        <v>62</v>
      </c>
      <c r="M4908" t="s">
        <v>27</v>
      </c>
      <c r="N4908" t="s">
        <v>29</v>
      </c>
      <c r="O4908" s="15">
        <v>45078.854375000003</v>
      </c>
      <c r="P4908"/>
      <c r="S4908">
        <v>0</v>
      </c>
      <c r="T4908">
        <v>1</v>
      </c>
      <c r="U4908">
        <v>0</v>
      </c>
      <c r="V4908" t="str">
        <f>IF(OR(tickets_cleaned[[#This Row],[resolution_time_hours]]="", tickets_cleaned[[#This Row],[resolution_time_hours]]&lt;0),"",tickets_cleaned[[#This Row],[resolution_time_hours]])</f>
        <v/>
      </c>
    </row>
    <row r="4909" spans="1:22" ht="15" customHeight="1" x14ac:dyDescent="0.2">
      <c r="A4909">
        <v>4908</v>
      </c>
      <c r="B4909" t="s">
        <v>15898</v>
      </c>
      <c r="C4909" t="s">
        <v>15899</v>
      </c>
      <c r="D4909">
        <v>28</v>
      </c>
      <c r="E4909" t="s">
        <v>58</v>
      </c>
      <c r="F4909" t="s">
        <v>100</v>
      </c>
      <c r="G4909" s="1">
        <v>43899</v>
      </c>
      <c r="H4909" t="s">
        <v>24</v>
      </c>
      <c r="I4909" t="s">
        <v>176</v>
      </c>
      <c r="J4909" s="21" t="s">
        <v>15900</v>
      </c>
      <c r="K4909" t="s">
        <v>93</v>
      </c>
      <c r="M4909" t="s">
        <v>26</v>
      </c>
      <c r="N4909" t="s">
        <v>30</v>
      </c>
      <c r="P4909"/>
      <c r="S4909">
        <v>0</v>
      </c>
      <c r="T4909">
        <v>1</v>
      </c>
      <c r="U4909">
        <v>0</v>
      </c>
      <c r="V4909" t="str">
        <f>IF(OR(tickets_cleaned[[#This Row],[resolution_time_hours]]="", tickets_cleaned[[#This Row],[resolution_time_hours]]&lt;0),"",tickets_cleaned[[#This Row],[resolution_time_hours]])</f>
        <v/>
      </c>
    </row>
    <row r="4910" spans="1:22" ht="15" customHeight="1" x14ac:dyDescent="0.2">
      <c r="A4910">
        <v>4909</v>
      </c>
      <c r="B4910" t="s">
        <v>15901</v>
      </c>
      <c r="C4910" t="s">
        <v>15902</v>
      </c>
      <c r="D4910">
        <v>63</v>
      </c>
      <c r="E4910" t="s">
        <v>65</v>
      </c>
      <c r="F4910" t="s">
        <v>100</v>
      </c>
      <c r="G4910" s="1">
        <v>44319</v>
      </c>
      <c r="H4910" t="s">
        <v>20</v>
      </c>
      <c r="I4910" t="s">
        <v>79</v>
      </c>
      <c r="J4910" s="21" t="s">
        <v>15903</v>
      </c>
      <c r="K4910" t="s">
        <v>74</v>
      </c>
      <c r="L4910" t="s">
        <v>15904</v>
      </c>
      <c r="M4910" t="s">
        <v>27</v>
      </c>
      <c r="N4910" t="s">
        <v>30</v>
      </c>
      <c r="O4910" s="15">
        <v>45078.911365740743</v>
      </c>
      <c r="P4910" s="15">
        <v>45078.630810185183</v>
      </c>
      <c r="Q4910">
        <v>2</v>
      </c>
      <c r="S4910">
        <v>1</v>
      </c>
      <c r="T4910">
        <v>0</v>
      </c>
      <c r="U4910">
        <v>1</v>
      </c>
      <c r="V4910" t="str">
        <f>IF(OR(tickets_cleaned[[#This Row],[resolution_time_hours]]="", tickets_cleaned[[#This Row],[resolution_time_hours]]&lt;0),"",tickets_cleaned[[#This Row],[resolution_time_hours]])</f>
        <v/>
      </c>
    </row>
    <row r="4911" spans="1:22" ht="15" customHeight="1" x14ac:dyDescent="0.2">
      <c r="A4911">
        <v>4910</v>
      </c>
      <c r="B4911" t="s">
        <v>15905</v>
      </c>
      <c r="C4911" t="s">
        <v>15906</v>
      </c>
      <c r="D4911">
        <v>42</v>
      </c>
      <c r="E4911" t="s">
        <v>58</v>
      </c>
      <c r="F4911" t="s">
        <v>408</v>
      </c>
      <c r="G4911" s="1">
        <v>44030</v>
      </c>
      <c r="H4911" t="s">
        <v>20</v>
      </c>
      <c r="I4911" t="s">
        <v>79</v>
      </c>
      <c r="J4911" s="21" t="s">
        <v>15907</v>
      </c>
      <c r="K4911" t="s">
        <v>74</v>
      </c>
      <c r="L4911" t="s">
        <v>15908</v>
      </c>
      <c r="M4911" t="s">
        <v>26</v>
      </c>
      <c r="N4911" t="s">
        <v>30</v>
      </c>
      <c r="O4911" s="15">
        <v>45078.499571759261</v>
      </c>
      <c r="P4911" s="15">
        <v>45078.498182870368</v>
      </c>
      <c r="Q4911">
        <v>2</v>
      </c>
      <c r="S4911">
        <v>1</v>
      </c>
      <c r="T4911">
        <v>0</v>
      </c>
      <c r="U4911">
        <v>1</v>
      </c>
      <c r="V4911" t="str">
        <f>IF(OR(tickets_cleaned[[#This Row],[resolution_time_hours]]="", tickets_cleaned[[#This Row],[resolution_time_hours]]&lt;0),"",tickets_cleaned[[#This Row],[resolution_time_hours]])</f>
        <v/>
      </c>
    </row>
    <row r="4912" spans="1:22" ht="15" customHeight="1" x14ac:dyDescent="0.2">
      <c r="A4912">
        <v>4911</v>
      </c>
      <c r="B4912" t="s">
        <v>15909</v>
      </c>
      <c r="C4912" t="s">
        <v>15910</v>
      </c>
      <c r="D4912">
        <v>41</v>
      </c>
      <c r="E4912" t="s">
        <v>58</v>
      </c>
      <c r="F4912" t="s">
        <v>96</v>
      </c>
      <c r="G4912" s="1">
        <v>44555</v>
      </c>
      <c r="H4912" t="s">
        <v>24</v>
      </c>
      <c r="I4912" t="s">
        <v>126</v>
      </c>
      <c r="J4912" t="s">
        <v>15911</v>
      </c>
      <c r="K4912" t="s">
        <v>93</v>
      </c>
      <c r="M4912" t="s">
        <v>28</v>
      </c>
      <c r="N4912" t="s">
        <v>29</v>
      </c>
      <c r="P4912"/>
      <c r="S4912">
        <v>0</v>
      </c>
      <c r="T4912">
        <v>1</v>
      </c>
      <c r="U4912">
        <v>0</v>
      </c>
      <c r="V4912" t="str">
        <f>IF(OR(tickets_cleaned[[#This Row],[resolution_time_hours]]="", tickets_cleaned[[#This Row],[resolution_time_hours]]&lt;0),"",tickets_cleaned[[#This Row],[resolution_time_hours]])</f>
        <v/>
      </c>
    </row>
    <row r="4913" spans="1:22" ht="15" customHeight="1" x14ac:dyDescent="0.2">
      <c r="A4913">
        <v>4912</v>
      </c>
      <c r="B4913" t="s">
        <v>15912</v>
      </c>
      <c r="C4913" t="s">
        <v>15913</v>
      </c>
      <c r="D4913">
        <v>39</v>
      </c>
      <c r="E4913" t="s">
        <v>58</v>
      </c>
      <c r="F4913" t="s">
        <v>275</v>
      </c>
      <c r="G4913" s="1">
        <v>43833</v>
      </c>
      <c r="H4913" t="s">
        <v>24</v>
      </c>
      <c r="I4913" t="s">
        <v>168</v>
      </c>
      <c r="J4913" s="21" t="s">
        <v>15914</v>
      </c>
      <c r="K4913" t="s">
        <v>93</v>
      </c>
      <c r="M4913" t="s">
        <v>25</v>
      </c>
      <c r="N4913" t="s">
        <v>32</v>
      </c>
      <c r="P4913"/>
      <c r="S4913">
        <v>0</v>
      </c>
      <c r="T4913">
        <v>1</v>
      </c>
      <c r="U4913">
        <v>0</v>
      </c>
      <c r="V4913" t="str">
        <f>IF(OR(tickets_cleaned[[#This Row],[resolution_time_hours]]="", tickets_cleaned[[#This Row],[resolution_time_hours]]&lt;0),"",tickets_cleaned[[#This Row],[resolution_time_hours]])</f>
        <v/>
      </c>
    </row>
    <row r="4914" spans="1:22" ht="15" customHeight="1" x14ac:dyDescent="0.2">
      <c r="A4914">
        <v>4913</v>
      </c>
      <c r="B4914" t="s">
        <v>15915</v>
      </c>
      <c r="C4914" t="s">
        <v>15916</v>
      </c>
      <c r="D4914">
        <v>25</v>
      </c>
      <c r="E4914" t="s">
        <v>90</v>
      </c>
      <c r="F4914" t="s">
        <v>228</v>
      </c>
      <c r="G4914" s="1">
        <v>44521</v>
      </c>
      <c r="H4914" t="s">
        <v>22</v>
      </c>
      <c r="I4914" t="s">
        <v>126</v>
      </c>
      <c r="J4914" t="s">
        <v>1005</v>
      </c>
      <c r="K4914" t="s">
        <v>93</v>
      </c>
      <c r="M4914" t="s">
        <v>26</v>
      </c>
      <c r="N4914" t="s">
        <v>31</v>
      </c>
      <c r="P4914"/>
      <c r="S4914">
        <v>0</v>
      </c>
      <c r="T4914">
        <v>1</v>
      </c>
      <c r="U4914">
        <v>0</v>
      </c>
      <c r="V4914" t="str">
        <f>IF(OR(tickets_cleaned[[#This Row],[resolution_time_hours]]="", tickets_cleaned[[#This Row],[resolution_time_hours]]&lt;0),"",tickets_cleaned[[#This Row],[resolution_time_hours]])</f>
        <v/>
      </c>
    </row>
    <row r="4915" spans="1:22" ht="15" customHeight="1" x14ac:dyDescent="0.2">
      <c r="A4915">
        <v>4914</v>
      </c>
      <c r="B4915" t="s">
        <v>15917</v>
      </c>
      <c r="C4915" t="s">
        <v>15918</v>
      </c>
      <c r="D4915">
        <v>26</v>
      </c>
      <c r="E4915" t="s">
        <v>58</v>
      </c>
      <c r="F4915" t="s">
        <v>59</v>
      </c>
      <c r="G4915" s="1">
        <v>44357</v>
      </c>
      <c r="H4915" t="s">
        <v>23</v>
      </c>
      <c r="I4915" t="s">
        <v>176</v>
      </c>
      <c r="J4915" s="21" t="s">
        <v>15919</v>
      </c>
      <c r="K4915" t="s">
        <v>74</v>
      </c>
      <c r="L4915" t="s">
        <v>15920</v>
      </c>
      <c r="M4915" t="s">
        <v>25</v>
      </c>
      <c r="N4915" t="s">
        <v>29</v>
      </c>
      <c r="O4915" s="15">
        <v>45078.768368055556</v>
      </c>
      <c r="P4915" s="15">
        <v>45078.002395833333</v>
      </c>
      <c r="Q4915">
        <v>2</v>
      </c>
      <c r="S4915">
        <v>1</v>
      </c>
      <c r="T4915">
        <v>0</v>
      </c>
      <c r="U4915">
        <v>1</v>
      </c>
      <c r="V4915" t="str">
        <f>IF(OR(tickets_cleaned[[#This Row],[resolution_time_hours]]="", tickets_cleaned[[#This Row],[resolution_time_hours]]&lt;0),"",tickets_cleaned[[#This Row],[resolution_time_hours]])</f>
        <v/>
      </c>
    </row>
    <row r="4916" spans="1:22" ht="15" customHeight="1" x14ac:dyDescent="0.2">
      <c r="A4916">
        <v>4915</v>
      </c>
      <c r="B4916" t="s">
        <v>15921</v>
      </c>
      <c r="C4916" t="s">
        <v>15922</v>
      </c>
      <c r="D4916">
        <v>53</v>
      </c>
      <c r="E4916" t="s">
        <v>58</v>
      </c>
      <c r="F4916" t="s">
        <v>680</v>
      </c>
      <c r="G4916" s="1">
        <v>44375</v>
      </c>
      <c r="H4916" t="s">
        <v>20</v>
      </c>
      <c r="I4916" t="s">
        <v>120</v>
      </c>
      <c r="J4916" s="21" t="s">
        <v>15923</v>
      </c>
      <c r="K4916" t="s">
        <v>62</v>
      </c>
      <c r="M4916" t="s">
        <v>28</v>
      </c>
      <c r="N4916" t="s">
        <v>32</v>
      </c>
      <c r="O4916" s="15">
        <v>45078.610752314817</v>
      </c>
      <c r="P4916"/>
      <c r="S4916">
        <v>0</v>
      </c>
      <c r="T4916">
        <v>1</v>
      </c>
      <c r="U4916">
        <v>0</v>
      </c>
      <c r="V4916" t="str">
        <f>IF(OR(tickets_cleaned[[#This Row],[resolution_time_hours]]="", tickets_cleaned[[#This Row],[resolution_time_hours]]&lt;0),"",tickets_cleaned[[#This Row],[resolution_time_hours]])</f>
        <v/>
      </c>
    </row>
    <row r="4917" spans="1:22" ht="15" customHeight="1" x14ac:dyDescent="0.2">
      <c r="A4917">
        <v>4916</v>
      </c>
      <c r="B4917" t="s">
        <v>15924</v>
      </c>
      <c r="C4917" t="s">
        <v>15925</v>
      </c>
      <c r="D4917">
        <v>66</v>
      </c>
      <c r="E4917" t="s">
        <v>65</v>
      </c>
      <c r="F4917" t="s">
        <v>105</v>
      </c>
      <c r="G4917" s="1">
        <v>44472</v>
      </c>
      <c r="H4917" t="s">
        <v>24</v>
      </c>
      <c r="I4917" t="s">
        <v>120</v>
      </c>
      <c r="J4917" s="21" t="s">
        <v>15926</v>
      </c>
      <c r="K4917" t="s">
        <v>74</v>
      </c>
      <c r="L4917" t="s">
        <v>15927</v>
      </c>
      <c r="M4917" t="s">
        <v>25</v>
      </c>
      <c r="N4917" t="s">
        <v>32</v>
      </c>
      <c r="O4917" s="15">
        <v>45078.801041666666</v>
      </c>
      <c r="P4917" s="15">
        <v>45078.130902777775</v>
      </c>
      <c r="Q4917">
        <v>4</v>
      </c>
      <c r="S4917">
        <v>1</v>
      </c>
      <c r="T4917">
        <v>0</v>
      </c>
      <c r="U4917">
        <v>0</v>
      </c>
      <c r="V4917" t="str">
        <f>IF(OR(tickets_cleaned[[#This Row],[resolution_time_hours]]="", tickets_cleaned[[#This Row],[resolution_time_hours]]&lt;0),"",tickets_cleaned[[#This Row],[resolution_time_hours]])</f>
        <v/>
      </c>
    </row>
    <row r="4918" spans="1:22" ht="15" customHeight="1" x14ac:dyDescent="0.2">
      <c r="A4918">
        <v>4917</v>
      </c>
      <c r="B4918" t="s">
        <v>15928</v>
      </c>
      <c r="C4918" t="s">
        <v>15929</v>
      </c>
      <c r="D4918">
        <v>34</v>
      </c>
      <c r="E4918" t="s">
        <v>90</v>
      </c>
      <c r="F4918" t="s">
        <v>306</v>
      </c>
      <c r="G4918" s="1">
        <v>44440</v>
      </c>
      <c r="H4918" t="s">
        <v>23</v>
      </c>
      <c r="I4918" t="s">
        <v>22</v>
      </c>
      <c r="J4918" s="21" t="s">
        <v>15930</v>
      </c>
      <c r="K4918" t="s">
        <v>62</v>
      </c>
      <c r="M4918" t="s">
        <v>26</v>
      </c>
      <c r="N4918" t="s">
        <v>30</v>
      </c>
      <c r="O4918" s="15">
        <v>45078.850358796299</v>
      </c>
      <c r="P4918"/>
      <c r="S4918">
        <v>0</v>
      </c>
      <c r="T4918">
        <v>1</v>
      </c>
      <c r="U4918">
        <v>0</v>
      </c>
      <c r="V4918" t="str">
        <f>IF(OR(tickets_cleaned[[#This Row],[resolution_time_hours]]="", tickets_cleaned[[#This Row],[resolution_time_hours]]&lt;0),"",tickets_cleaned[[#This Row],[resolution_time_hours]])</f>
        <v/>
      </c>
    </row>
    <row r="4919" spans="1:22" ht="15" customHeight="1" x14ac:dyDescent="0.2">
      <c r="A4919">
        <v>4918</v>
      </c>
      <c r="B4919" t="s">
        <v>15931</v>
      </c>
      <c r="C4919" t="s">
        <v>15932</v>
      </c>
      <c r="D4919">
        <v>68</v>
      </c>
      <c r="E4919" t="s">
        <v>65</v>
      </c>
      <c r="F4919" t="s">
        <v>306</v>
      </c>
      <c r="G4919" s="1">
        <v>44361</v>
      </c>
      <c r="H4919" t="s">
        <v>22</v>
      </c>
      <c r="I4919" t="s">
        <v>126</v>
      </c>
      <c r="J4919" s="21" t="s">
        <v>15933</v>
      </c>
      <c r="K4919" t="s">
        <v>93</v>
      </c>
      <c r="M4919" t="s">
        <v>25</v>
      </c>
      <c r="N4919" t="s">
        <v>32</v>
      </c>
      <c r="P4919"/>
      <c r="S4919">
        <v>0</v>
      </c>
      <c r="T4919">
        <v>1</v>
      </c>
      <c r="U4919">
        <v>0</v>
      </c>
      <c r="V4919" t="str">
        <f>IF(OR(tickets_cleaned[[#This Row],[resolution_time_hours]]="", tickets_cleaned[[#This Row],[resolution_time_hours]]&lt;0),"",tickets_cleaned[[#This Row],[resolution_time_hours]])</f>
        <v/>
      </c>
    </row>
    <row r="4920" spans="1:22" ht="15" customHeight="1" x14ac:dyDescent="0.2">
      <c r="A4920">
        <v>4919</v>
      </c>
      <c r="B4920" t="s">
        <v>15934</v>
      </c>
      <c r="C4920" t="s">
        <v>15935</v>
      </c>
      <c r="D4920">
        <v>49</v>
      </c>
      <c r="E4920" t="s">
        <v>90</v>
      </c>
      <c r="F4920" t="s">
        <v>144</v>
      </c>
      <c r="G4920" s="1">
        <v>43835</v>
      </c>
      <c r="H4920" t="s">
        <v>21</v>
      </c>
      <c r="I4920" t="s">
        <v>91</v>
      </c>
      <c r="J4920" s="21" t="s">
        <v>15936</v>
      </c>
      <c r="K4920" t="s">
        <v>62</v>
      </c>
      <c r="M4920" t="s">
        <v>28</v>
      </c>
      <c r="N4920" t="s">
        <v>31</v>
      </c>
      <c r="O4920" s="15">
        <v>45078.710115740738</v>
      </c>
      <c r="P4920"/>
      <c r="S4920">
        <v>0</v>
      </c>
      <c r="T4920">
        <v>1</v>
      </c>
      <c r="U4920">
        <v>0</v>
      </c>
      <c r="V4920" t="str">
        <f>IF(OR(tickets_cleaned[[#This Row],[resolution_time_hours]]="", tickets_cleaned[[#This Row],[resolution_time_hours]]&lt;0),"",tickets_cleaned[[#This Row],[resolution_time_hours]])</f>
        <v/>
      </c>
    </row>
    <row r="4921" spans="1:22" ht="15" customHeight="1" x14ac:dyDescent="0.2">
      <c r="A4921">
        <v>4920</v>
      </c>
      <c r="B4921" t="s">
        <v>15937</v>
      </c>
      <c r="C4921" t="s">
        <v>15938</v>
      </c>
      <c r="D4921">
        <v>23</v>
      </c>
      <c r="E4921" t="s">
        <v>65</v>
      </c>
      <c r="F4921" t="s">
        <v>228</v>
      </c>
      <c r="G4921" s="1">
        <v>44546</v>
      </c>
      <c r="H4921" t="s">
        <v>23</v>
      </c>
      <c r="I4921" t="s">
        <v>72</v>
      </c>
      <c r="J4921" t="s">
        <v>1005</v>
      </c>
      <c r="K4921" t="s">
        <v>74</v>
      </c>
      <c r="L4921" t="s">
        <v>15939</v>
      </c>
      <c r="M4921" t="s">
        <v>28</v>
      </c>
      <c r="N4921" t="s">
        <v>31</v>
      </c>
      <c r="O4921" s="15">
        <v>45078.327476851853</v>
      </c>
      <c r="P4921" s="15">
        <v>45078.768449074072</v>
      </c>
      <c r="Q4921">
        <v>2</v>
      </c>
      <c r="R4921">
        <v>10</v>
      </c>
      <c r="S4921">
        <v>1</v>
      </c>
      <c r="T4921">
        <v>0</v>
      </c>
      <c r="U4921">
        <v>1</v>
      </c>
      <c r="V4921">
        <f>IF(OR(tickets_cleaned[[#This Row],[resolution_time_hours]]="", tickets_cleaned[[#This Row],[resolution_time_hours]]&lt;0),"",tickets_cleaned[[#This Row],[resolution_time_hours]])</f>
        <v>10</v>
      </c>
    </row>
    <row r="4922" spans="1:22" ht="15" customHeight="1" x14ac:dyDescent="0.2">
      <c r="A4922">
        <v>4921</v>
      </c>
      <c r="B4922" t="s">
        <v>15940</v>
      </c>
      <c r="C4922" t="s">
        <v>15941</v>
      </c>
      <c r="D4922">
        <v>68</v>
      </c>
      <c r="E4922" t="s">
        <v>65</v>
      </c>
      <c r="F4922" t="s">
        <v>342</v>
      </c>
      <c r="G4922" s="1">
        <v>44353</v>
      </c>
      <c r="H4922" t="s">
        <v>24</v>
      </c>
      <c r="I4922" t="s">
        <v>60</v>
      </c>
      <c r="J4922" s="21" t="s">
        <v>15942</v>
      </c>
      <c r="K4922" t="s">
        <v>93</v>
      </c>
      <c r="M4922" t="s">
        <v>25</v>
      </c>
      <c r="N4922" t="s">
        <v>31</v>
      </c>
      <c r="P4922"/>
      <c r="S4922">
        <v>0</v>
      </c>
      <c r="T4922">
        <v>1</v>
      </c>
      <c r="U4922">
        <v>0</v>
      </c>
      <c r="V4922" t="str">
        <f>IF(OR(tickets_cleaned[[#This Row],[resolution_time_hours]]="", tickets_cleaned[[#This Row],[resolution_time_hours]]&lt;0),"",tickets_cleaned[[#This Row],[resolution_time_hours]])</f>
        <v/>
      </c>
    </row>
    <row r="4923" spans="1:22" ht="15" customHeight="1" x14ac:dyDescent="0.2">
      <c r="A4923">
        <v>4922</v>
      </c>
      <c r="B4923" t="s">
        <v>15943</v>
      </c>
      <c r="C4923" t="s">
        <v>15944</v>
      </c>
      <c r="D4923">
        <v>26</v>
      </c>
      <c r="E4923" t="s">
        <v>58</v>
      </c>
      <c r="F4923" t="s">
        <v>228</v>
      </c>
      <c r="G4923" s="1">
        <v>44330</v>
      </c>
      <c r="H4923" t="s">
        <v>20</v>
      </c>
      <c r="I4923" t="s">
        <v>20</v>
      </c>
      <c r="J4923" t="s">
        <v>1161</v>
      </c>
      <c r="K4923" t="s">
        <v>62</v>
      </c>
      <c r="M4923" t="s">
        <v>25</v>
      </c>
      <c r="N4923" t="s">
        <v>31</v>
      </c>
      <c r="O4923" s="15">
        <v>45078.06013888889</v>
      </c>
      <c r="P4923"/>
      <c r="S4923">
        <v>0</v>
      </c>
      <c r="T4923">
        <v>1</v>
      </c>
      <c r="U4923">
        <v>0</v>
      </c>
      <c r="V4923" t="str">
        <f>IF(OR(tickets_cleaned[[#This Row],[resolution_time_hours]]="", tickets_cleaned[[#This Row],[resolution_time_hours]]&lt;0),"",tickets_cleaned[[#This Row],[resolution_time_hours]])</f>
        <v/>
      </c>
    </row>
    <row r="4924" spans="1:22" ht="15" customHeight="1" x14ac:dyDescent="0.2">
      <c r="A4924">
        <v>4923</v>
      </c>
      <c r="B4924" t="s">
        <v>15945</v>
      </c>
      <c r="C4924" t="s">
        <v>15946</v>
      </c>
      <c r="D4924">
        <v>21</v>
      </c>
      <c r="E4924" t="s">
        <v>65</v>
      </c>
      <c r="F4924" t="s">
        <v>84</v>
      </c>
      <c r="G4924" s="1">
        <v>44536</v>
      </c>
      <c r="H4924" t="s">
        <v>21</v>
      </c>
      <c r="I4924" t="s">
        <v>79</v>
      </c>
      <c r="J4924" t="s">
        <v>1096</v>
      </c>
      <c r="K4924" t="s">
        <v>93</v>
      </c>
      <c r="M4924" t="s">
        <v>25</v>
      </c>
      <c r="N4924" t="s">
        <v>32</v>
      </c>
      <c r="P4924"/>
      <c r="S4924">
        <v>0</v>
      </c>
      <c r="T4924">
        <v>1</v>
      </c>
      <c r="U4924">
        <v>0</v>
      </c>
      <c r="V4924" t="str">
        <f>IF(OR(tickets_cleaned[[#This Row],[resolution_time_hours]]="", tickets_cleaned[[#This Row],[resolution_time_hours]]&lt;0),"",tickets_cleaned[[#This Row],[resolution_time_hours]])</f>
        <v/>
      </c>
    </row>
    <row r="4925" spans="1:22" ht="15" customHeight="1" x14ac:dyDescent="0.2">
      <c r="A4925">
        <v>4924</v>
      </c>
      <c r="B4925" t="s">
        <v>15947</v>
      </c>
      <c r="C4925" t="s">
        <v>15948</v>
      </c>
      <c r="D4925">
        <v>50</v>
      </c>
      <c r="E4925" t="s">
        <v>65</v>
      </c>
      <c r="F4925" t="s">
        <v>245</v>
      </c>
      <c r="G4925" s="1">
        <v>44153</v>
      </c>
      <c r="H4925" t="s">
        <v>24</v>
      </c>
      <c r="I4925" t="s">
        <v>60</v>
      </c>
      <c r="J4925" s="21" t="s">
        <v>15949</v>
      </c>
      <c r="K4925" t="s">
        <v>74</v>
      </c>
      <c r="L4925" t="s">
        <v>15950</v>
      </c>
      <c r="M4925" t="s">
        <v>25</v>
      </c>
      <c r="N4925" t="s">
        <v>32</v>
      </c>
      <c r="O4925" s="15">
        <v>45078.441412037035</v>
      </c>
      <c r="P4925" s="15">
        <v>45078.473356481481</v>
      </c>
      <c r="Q4925">
        <v>4</v>
      </c>
      <c r="R4925">
        <v>0</v>
      </c>
      <c r="S4925">
        <v>1</v>
      </c>
      <c r="T4925">
        <v>0</v>
      </c>
      <c r="U4925">
        <v>0</v>
      </c>
      <c r="V4925">
        <f>IF(OR(tickets_cleaned[[#This Row],[resolution_time_hours]]="", tickets_cleaned[[#This Row],[resolution_time_hours]]&lt;0),"",tickets_cleaned[[#This Row],[resolution_time_hours]])</f>
        <v>0</v>
      </c>
    </row>
    <row r="4926" spans="1:22" ht="15" customHeight="1" x14ac:dyDescent="0.2">
      <c r="A4926">
        <v>4925</v>
      </c>
      <c r="B4926" t="s">
        <v>15951</v>
      </c>
      <c r="C4926" t="s">
        <v>15952</v>
      </c>
      <c r="D4926">
        <v>39</v>
      </c>
      <c r="E4926" t="s">
        <v>90</v>
      </c>
      <c r="F4926" t="s">
        <v>125</v>
      </c>
      <c r="G4926" s="1">
        <v>44370</v>
      </c>
      <c r="H4926" t="s">
        <v>24</v>
      </c>
      <c r="I4926" t="s">
        <v>67</v>
      </c>
      <c r="J4926" t="s">
        <v>15953</v>
      </c>
      <c r="K4926" t="s">
        <v>93</v>
      </c>
      <c r="M4926" t="s">
        <v>26</v>
      </c>
      <c r="N4926" t="s">
        <v>29</v>
      </c>
      <c r="P4926"/>
      <c r="S4926">
        <v>0</v>
      </c>
      <c r="T4926">
        <v>1</v>
      </c>
      <c r="U4926">
        <v>0</v>
      </c>
      <c r="V4926" t="str">
        <f>IF(OR(tickets_cleaned[[#This Row],[resolution_time_hours]]="", tickets_cleaned[[#This Row],[resolution_time_hours]]&lt;0),"",tickets_cleaned[[#This Row],[resolution_time_hours]])</f>
        <v/>
      </c>
    </row>
    <row r="4927" spans="1:22" ht="15" customHeight="1" x14ac:dyDescent="0.2">
      <c r="A4927">
        <v>4926</v>
      </c>
      <c r="B4927" t="s">
        <v>15954</v>
      </c>
      <c r="C4927" t="s">
        <v>15955</v>
      </c>
      <c r="D4927">
        <v>27</v>
      </c>
      <c r="E4927" t="s">
        <v>90</v>
      </c>
      <c r="F4927" t="s">
        <v>481</v>
      </c>
      <c r="G4927" s="1">
        <v>44508</v>
      </c>
      <c r="H4927" t="s">
        <v>23</v>
      </c>
      <c r="I4927" t="s">
        <v>79</v>
      </c>
      <c r="J4927" t="s">
        <v>15956</v>
      </c>
      <c r="K4927" t="s">
        <v>62</v>
      </c>
      <c r="M4927" t="s">
        <v>26</v>
      </c>
      <c r="N4927" t="s">
        <v>30</v>
      </c>
      <c r="O4927" s="15">
        <v>45078.619895833333</v>
      </c>
      <c r="P4927"/>
      <c r="S4927">
        <v>0</v>
      </c>
      <c r="T4927">
        <v>1</v>
      </c>
      <c r="U4927">
        <v>0</v>
      </c>
      <c r="V4927" t="str">
        <f>IF(OR(tickets_cleaned[[#This Row],[resolution_time_hours]]="", tickets_cleaned[[#This Row],[resolution_time_hours]]&lt;0),"",tickets_cleaned[[#This Row],[resolution_time_hours]])</f>
        <v/>
      </c>
    </row>
    <row r="4928" spans="1:22" ht="15" customHeight="1" x14ac:dyDescent="0.2">
      <c r="A4928">
        <v>4927</v>
      </c>
      <c r="B4928" t="s">
        <v>15957</v>
      </c>
      <c r="C4928" t="s">
        <v>15958</v>
      </c>
      <c r="D4928">
        <v>18</v>
      </c>
      <c r="E4928" t="s">
        <v>58</v>
      </c>
      <c r="F4928" t="s">
        <v>237</v>
      </c>
      <c r="G4928" s="1">
        <v>43924</v>
      </c>
      <c r="H4928" t="s">
        <v>22</v>
      </c>
      <c r="I4928" t="s">
        <v>168</v>
      </c>
      <c r="J4928" s="21" t="s">
        <v>15959</v>
      </c>
      <c r="K4928" t="s">
        <v>93</v>
      </c>
      <c r="M4928" t="s">
        <v>25</v>
      </c>
      <c r="N4928" t="s">
        <v>31</v>
      </c>
      <c r="P4928"/>
      <c r="S4928">
        <v>0</v>
      </c>
      <c r="T4928">
        <v>1</v>
      </c>
      <c r="U4928">
        <v>0</v>
      </c>
      <c r="V4928" t="str">
        <f>IF(OR(tickets_cleaned[[#This Row],[resolution_time_hours]]="", tickets_cleaned[[#This Row],[resolution_time_hours]]&lt;0),"",tickets_cleaned[[#This Row],[resolution_time_hours]])</f>
        <v/>
      </c>
    </row>
    <row r="4929" spans="1:22" ht="15" customHeight="1" x14ac:dyDescent="0.2">
      <c r="A4929">
        <v>4928</v>
      </c>
      <c r="B4929" t="s">
        <v>1929</v>
      </c>
      <c r="C4929" t="s">
        <v>15960</v>
      </c>
      <c r="D4929">
        <v>22</v>
      </c>
      <c r="E4929" t="s">
        <v>65</v>
      </c>
      <c r="F4929" t="s">
        <v>183</v>
      </c>
      <c r="G4929" s="1">
        <v>43905</v>
      </c>
      <c r="H4929" t="s">
        <v>22</v>
      </c>
      <c r="I4929" t="s">
        <v>203</v>
      </c>
      <c r="J4929" t="s">
        <v>1077</v>
      </c>
      <c r="K4929" t="s">
        <v>93</v>
      </c>
      <c r="M4929" t="s">
        <v>25</v>
      </c>
      <c r="N4929" t="s">
        <v>32</v>
      </c>
      <c r="P4929"/>
      <c r="S4929">
        <v>0</v>
      </c>
      <c r="T4929">
        <v>1</v>
      </c>
      <c r="U4929">
        <v>0</v>
      </c>
      <c r="V4929" t="str">
        <f>IF(OR(tickets_cleaned[[#This Row],[resolution_time_hours]]="", tickets_cleaned[[#This Row],[resolution_time_hours]]&lt;0),"",tickets_cleaned[[#This Row],[resolution_time_hours]])</f>
        <v/>
      </c>
    </row>
    <row r="4930" spans="1:22" ht="15" customHeight="1" x14ac:dyDescent="0.2">
      <c r="A4930">
        <v>4929</v>
      </c>
      <c r="B4930" t="s">
        <v>15961</v>
      </c>
      <c r="C4930" t="s">
        <v>15962</v>
      </c>
      <c r="D4930">
        <v>40</v>
      </c>
      <c r="E4930" t="s">
        <v>65</v>
      </c>
      <c r="F4930" t="s">
        <v>481</v>
      </c>
      <c r="G4930" s="1">
        <v>44425</v>
      </c>
      <c r="H4930" t="s">
        <v>21</v>
      </c>
      <c r="I4930" t="s">
        <v>91</v>
      </c>
      <c r="J4930" t="s">
        <v>15963</v>
      </c>
      <c r="K4930" t="s">
        <v>93</v>
      </c>
      <c r="M4930" t="s">
        <v>28</v>
      </c>
      <c r="N4930" t="s">
        <v>32</v>
      </c>
      <c r="P4930"/>
      <c r="S4930">
        <v>0</v>
      </c>
      <c r="T4930">
        <v>1</v>
      </c>
      <c r="U4930">
        <v>0</v>
      </c>
      <c r="V4930" t="str">
        <f>IF(OR(tickets_cleaned[[#This Row],[resolution_time_hours]]="", tickets_cleaned[[#This Row],[resolution_time_hours]]&lt;0),"",tickets_cleaned[[#This Row],[resolution_time_hours]])</f>
        <v/>
      </c>
    </row>
    <row r="4931" spans="1:22" ht="15" customHeight="1" x14ac:dyDescent="0.2">
      <c r="A4931">
        <v>4930</v>
      </c>
      <c r="B4931" t="s">
        <v>15964</v>
      </c>
      <c r="C4931" t="s">
        <v>15965</v>
      </c>
      <c r="D4931">
        <v>29</v>
      </c>
      <c r="E4931" t="s">
        <v>90</v>
      </c>
      <c r="F4931" t="s">
        <v>78</v>
      </c>
      <c r="G4931" s="1">
        <v>44167</v>
      </c>
      <c r="H4931" t="s">
        <v>20</v>
      </c>
      <c r="I4931" t="s">
        <v>203</v>
      </c>
      <c r="J4931" s="21" t="s">
        <v>15966</v>
      </c>
      <c r="K4931" t="s">
        <v>74</v>
      </c>
      <c r="L4931" t="s">
        <v>15967</v>
      </c>
      <c r="M4931" t="s">
        <v>27</v>
      </c>
      <c r="N4931" t="s">
        <v>32</v>
      </c>
      <c r="O4931" s="15">
        <v>45078.594259259262</v>
      </c>
      <c r="P4931" s="15">
        <v>45078.760925925926</v>
      </c>
      <c r="Q4931">
        <v>1</v>
      </c>
      <c r="R4931">
        <v>4</v>
      </c>
      <c r="S4931">
        <v>1</v>
      </c>
      <c r="T4931">
        <v>0</v>
      </c>
      <c r="U4931">
        <v>1</v>
      </c>
      <c r="V4931">
        <f>IF(OR(tickets_cleaned[[#This Row],[resolution_time_hours]]="", tickets_cleaned[[#This Row],[resolution_time_hours]]&lt;0),"",tickets_cleaned[[#This Row],[resolution_time_hours]])</f>
        <v>4</v>
      </c>
    </row>
    <row r="4932" spans="1:22" ht="15" customHeight="1" x14ac:dyDescent="0.2">
      <c r="A4932">
        <v>4931</v>
      </c>
      <c r="B4932" t="s">
        <v>15968</v>
      </c>
      <c r="C4932" t="s">
        <v>15969</v>
      </c>
      <c r="D4932">
        <v>38</v>
      </c>
      <c r="E4932" t="s">
        <v>90</v>
      </c>
      <c r="F4932" t="s">
        <v>249</v>
      </c>
      <c r="G4932" s="1">
        <v>43889</v>
      </c>
      <c r="H4932" t="s">
        <v>23</v>
      </c>
      <c r="I4932" t="s">
        <v>140</v>
      </c>
      <c r="J4932" s="21" t="s">
        <v>15970</v>
      </c>
      <c r="K4932" t="s">
        <v>74</v>
      </c>
      <c r="L4932" t="s">
        <v>15971</v>
      </c>
      <c r="M4932" t="s">
        <v>28</v>
      </c>
      <c r="N4932" t="s">
        <v>31</v>
      </c>
      <c r="O4932" s="15">
        <v>45078.369976851849</v>
      </c>
      <c r="P4932" s="15">
        <v>45078.401226851849</v>
      </c>
      <c r="Q4932">
        <v>4</v>
      </c>
      <c r="R4932">
        <v>0</v>
      </c>
      <c r="S4932">
        <v>1</v>
      </c>
      <c r="T4932">
        <v>0</v>
      </c>
      <c r="U4932">
        <v>0</v>
      </c>
      <c r="V4932">
        <f>IF(OR(tickets_cleaned[[#This Row],[resolution_time_hours]]="", tickets_cleaned[[#This Row],[resolution_time_hours]]&lt;0),"",tickets_cleaned[[#This Row],[resolution_time_hours]])</f>
        <v>0</v>
      </c>
    </row>
    <row r="4933" spans="1:22" ht="15" customHeight="1" x14ac:dyDescent="0.2">
      <c r="A4933">
        <v>4932</v>
      </c>
      <c r="B4933" t="s">
        <v>15972</v>
      </c>
      <c r="C4933" t="s">
        <v>15973</v>
      </c>
      <c r="D4933">
        <v>34</v>
      </c>
      <c r="E4933" t="s">
        <v>90</v>
      </c>
      <c r="F4933" t="s">
        <v>71</v>
      </c>
      <c r="G4933" s="1">
        <v>44460</v>
      </c>
      <c r="H4933" t="s">
        <v>21</v>
      </c>
      <c r="I4933" t="s">
        <v>60</v>
      </c>
      <c r="J4933" s="21" t="s">
        <v>15974</v>
      </c>
      <c r="K4933" t="s">
        <v>93</v>
      </c>
      <c r="M4933" t="s">
        <v>27</v>
      </c>
      <c r="N4933" t="s">
        <v>31</v>
      </c>
      <c r="P4933"/>
      <c r="S4933">
        <v>0</v>
      </c>
      <c r="T4933">
        <v>1</v>
      </c>
      <c r="U4933">
        <v>0</v>
      </c>
      <c r="V4933" t="str">
        <f>IF(OR(tickets_cleaned[[#This Row],[resolution_time_hours]]="", tickets_cleaned[[#This Row],[resolution_time_hours]]&lt;0),"",tickets_cleaned[[#This Row],[resolution_time_hours]])</f>
        <v/>
      </c>
    </row>
    <row r="4934" spans="1:22" ht="15" customHeight="1" x14ac:dyDescent="0.2">
      <c r="A4934">
        <v>4933</v>
      </c>
      <c r="B4934" t="s">
        <v>15975</v>
      </c>
      <c r="C4934" t="s">
        <v>15976</v>
      </c>
      <c r="D4934">
        <v>49</v>
      </c>
      <c r="E4934" t="s">
        <v>65</v>
      </c>
      <c r="F4934" t="s">
        <v>275</v>
      </c>
      <c r="G4934" s="1">
        <v>44284</v>
      </c>
      <c r="H4934" t="s">
        <v>22</v>
      </c>
      <c r="I4934" t="s">
        <v>91</v>
      </c>
      <c r="J4934" s="21" t="s">
        <v>15977</v>
      </c>
      <c r="K4934" t="s">
        <v>62</v>
      </c>
      <c r="M4934" t="s">
        <v>25</v>
      </c>
      <c r="N4934" t="s">
        <v>29</v>
      </c>
      <c r="O4934" s="15">
        <v>45078.205416666664</v>
      </c>
      <c r="P4934"/>
      <c r="S4934">
        <v>0</v>
      </c>
      <c r="T4934">
        <v>1</v>
      </c>
      <c r="U4934">
        <v>0</v>
      </c>
      <c r="V4934" t="str">
        <f>IF(OR(tickets_cleaned[[#This Row],[resolution_time_hours]]="", tickets_cleaned[[#This Row],[resolution_time_hours]]&lt;0),"",tickets_cleaned[[#This Row],[resolution_time_hours]])</f>
        <v/>
      </c>
    </row>
    <row r="4935" spans="1:22" ht="15" customHeight="1" x14ac:dyDescent="0.2">
      <c r="A4935">
        <v>4934</v>
      </c>
      <c r="B4935" t="s">
        <v>15978</v>
      </c>
      <c r="C4935" t="s">
        <v>15979</v>
      </c>
      <c r="D4935">
        <v>41</v>
      </c>
      <c r="E4935" t="s">
        <v>58</v>
      </c>
      <c r="F4935" t="s">
        <v>156</v>
      </c>
      <c r="G4935" s="1">
        <v>43942</v>
      </c>
      <c r="H4935" t="s">
        <v>21</v>
      </c>
      <c r="I4935" t="s">
        <v>203</v>
      </c>
      <c r="J4935" s="21" t="s">
        <v>15980</v>
      </c>
      <c r="K4935" t="s">
        <v>74</v>
      </c>
      <c r="L4935" t="s">
        <v>15981</v>
      </c>
      <c r="M4935" t="s">
        <v>25</v>
      </c>
      <c r="N4935" t="s">
        <v>32</v>
      </c>
      <c r="O4935" s="15">
        <v>45078.536689814813</v>
      </c>
      <c r="P4935" s="15">
        <v>45078.689467592594</v>
      </c>
      <c r="Q4935">
        <v>4</v>
      </c>
      <c r="R4935">
        <v>3</v>
      </c>
      <c r="S4935">
        <v>1</v>
      </c>
      <c r="T4935">
        <v>0</v>
      </c>
      <c r="U4935">
        <v>0</v>
      </c>
      <c r="V4935">
        <f>IF(OR(tickets_cleaned[[#This Row],[resolution_time_hours]]="", tickets_cleaned[[#This Row],[resolution_time_hours]]&lt;0),"",tickets_cleaned[[#This Row],[resolution_time_hours]])</f>
        <v>3</v>
      </c>
    </row>
    <row r="4936" spans="1:22" ht="15" customHeight="1" x14ac:dyDescent="0.2">
      <c r="A4936">
        <v>4935</v>
      </c>
      <c r="B4936" t="s">
        <v>806</v>
      </c>
      <c r="C4936" t="s">
        <v>15982</v>
      </c>
      <c r="D4936">
        <v>35</v>
      </c>
      <c r="E4936" t="s">
        <v>65</v>
      </c>
      <c r="F4936" t="s">
        <v>245</v>
      </c>
      <c r="G4936" s="1">
        <v>44184</v>
      </c>
      <c r="H4936" t="s">
        <v>21</v>
      </c>
      <c r="I4936" t="s">
        <v>20</v>
      </c>
      <c r="J4936" s="21" t="s">
        <v>15983</v>
      </c>
      <c r="K4936" t="s">
        <v>93</v>
      </c>
      <c r="M4936" t="s">
        <v>28</v>
      </c>
      <c r="N4936" t="s">
        <v>31</v>
      </c>
      <c r="P4936"/>
      <c r="S4936">
        <v>0</v>
      </c>
      <c r="T4936">
        <v>1</v>
      </c>
      <c r="U4936">
        <v>0</v>
      </c>
      <c r="V4936" t="str">
        <f>IF(OR(tickets_cleaned[[#This Row],[resolution_time_hours]]="", tickets_cleaned[[#This Row],[resolution_time_hours]]&lt;0),"",tickets_cleaned[[#This Row],[resolution_time_hours]])</f>
        <v/>
      </c>
    </row>
    <row r="4937" spans="1:22" ht="15" customHeight="1" x14ac:dyDescent="0.2">
      <c r="A4937">
        <v>4936</v>
      </c>
      <c r="B4937" t="s">
        <v>15984</v>
      </c>
      <c r="C4937" t="s">
        <v>15985</v>
      </c>
      <c r="D4937">
        <v>41</v>
      </c>
      <c r="E4937" t="s">
        <v>58</v>
      </c>
      <c r="F4937" t="s">
        <v>724</v>
      </c>
      <c r="G4937" s="1">
        <v>44302</v>
      </c>
      <c r="H4937" t="s">
        <v>24</v>
      </c>
      <c r="I4937" t="s">
        <v>101</v>
      </c>
      <c r="J4937" s="21" t="s">
        <v>15986</v>
      </c>
      <c r="K4937" t="s">
        <v>62</v>
      </c>
      <c r="M4937" t="s">
        <v>28</v>
      </c>
      <c r="N4937" t="s">
        <v>32</v>
      </c>
      <c r="O4937" s="15">
        <v>45078.654097222221</v>
      </c>
      <c r="P4937"/>
      <c r="S4937">
        <v>0</v>
      </c>
      <c r="T4937">
        <v>1</v>
      </c>
      <c r="U4937">
        <v>0</v>
      </c>
      <c r="V4937" t="str">
        <f>IF(OR(tickets_cleaned[[#This Row],[resolution_time_hours]]="", tickets_cleaned[[#This Row],[resolution_time_hours]]&lt;0),"",tickets_cleaned[[#This Row],[resolution_time_hours]])</f>
        <v/>
      </c>
    </row>
    <row r="4938" spans="1:22" ht="15" customHeight="1" x14ac:dyDescent="0.2">
      <c r="A4938">
        <v>4937</v>
      </c>
      <c r="B4938" t="s">
        <v>15987</v>
      </c>
      <c r="C4938" t="s">
        <v>15988</v>
      </c>
      <c r="D4938">
        <v>57</v>
      </c>
      <c r="E4938" t="s">
        <v>65</v>
      </c>
      <c r="F4938" t="s">
        <v>175</v>
      </c>
      <c r="G4938" s="1">
        <v>44472</v>
      </c>
      <c r="H4938" t="s">
        <v>21</v>
      </c>
      <c r="I4938" t="s">
        <v>176</v>
      </c>
      <c r="J4938" s="21" t="s">
        <v>15989</v>
      </c>
      <c r="K4938" t="s">
        <v>93</v>
      </c>
      <c r="M4938" t="s">
        <v>27</v>
      </c>
      <c r="N4938" t="s">
        <v>32</v>
      </c>
      <c r="P4938"/>
      <c r="S4938">
        <v>0</v>
      </c>
      <c r="T4938">
        <v>1</v>
      </c>
      <c r="U4938">
        <v>0</v>
      </c>
      <c r="V4938" t="str">
        <f>IF(OR(tickets_cleaned[[#This Row],[resolution_time_hours]]="", tickets_cleaned[[#This Row],[resolution_time_hours]]&lt;0),"",tickets_cleaned[[#This Row],[resolution_time_hours]])</f>
        <v/>
      </c>
    </row>
    <row r="4939" spans="1:22" ht="15" customHeight="1" x14ac:dyDescent="0.2">
      <c r="A4939">
        <v>4938</v>
      </c>
      <c r="B4939" t="s">
        <v>15990</v>
      </c>
      <c r="C4939" t="s">
        <v>15991</v>
      </c>
      <c r="D4939">
        <v>33</v>
      </c>
      <c r="E4939" t="s">
        <v>90</v>
      </c>
      <c r="F4939" t="s">
        <v>66</v>
      </c>
      <c r="G4939" s="1">
        <v>44336</v>
      </c>
      <c r="H4939" t="s">
        <v>24</v>
      </c>
      <c r="I4939" t="s">
        <v>79</v>
      </c>
      <c r="J4939" s="21" t="s">
        <v>15992</v>
      </c>
      <c r="K4939" t="s">
        <v>62</v>
      </c>
      <c r="M4939" t="s">
        <v>27</v>
      </c>
      <c r="N4939" t="s">
        <v>29</v>
      </c>
      <c r="O4939" s="15">
        <v>45078.173576388886</v>
      </c>
      <c r="P4939"/>
      <c r="S4939">
        <v>0</v>
      </c>
      <c r="T4939">
        <v>1</v>
      </c>
      <c r="U4939">
        <v>0</v>
      </c>
      <c r="V4939" t="str">
        <f>IF(OR(tickets_cleaned[[#This Row],[resolution_time_hours]]="", tickets_cleaned[[#This Row],[resolution_time_hours]]&lt;0),"",tickets_cleaned[[#This Row],[resolution_time_hours]])</f>
        <v/>
      </c>
    </row>
    <row r="4940" spans="1:22" ht="15" customHeight="1" x14ac:dyDescent="0.2">
      <c r="A4940">
        <v>4939</v>
      </c>
      <c r="B4940" t="s">
        <v>15993</v>
      </c>
      <c r="C4940" t="s">
        <v>15994</v>
      </c>
      <c r="D4940">
        <v>53</v>
      </c>
      <c r="E4940" t="s">
        <v>90</v>
      </c>
      <c r="F4940" t="s">
        <v>161</v>
      </c>
      <c r="G4940" s="1">
        <v>44124</v>
      </c>
      <c r="H4940" t="s">
        <v>21</v>
      </c>
      <c r="I4940" t="s">
        <v>79</v>
      </c>
      <c r="J4940" s="21" t="s">
        <v>15995</v>
      </c>
      <c r="K4940" t="s">
        <v>74</v>
      </c>
      <c r="L4940" t="s">
        <v>15996</v>
      </c>
      <c r="M4940" t="s">
        <v>25</v>
      </c>
      <c r="N4940" t="s">
        <v>31</v>
      </c>
      <c r="O4940" s="15">
        <v>45078.252060185187</v>
      </c>
      <c r="P4940" s="15">
        <v>45078.879143518519</v>
      </c>
      <c r="Q4940">
        <v>4</v>
      </c>
      <c r="R4940">
        <v>15</v>
      </c>
      <c r="S4940">
        <v>1</v>
      </c>
      <c r="T4940">
        <v>0</v>
      </c>
      <c r="U4940">
        <v>0</v>
      </c>
      <c r="V4940">
        <f>IF(OR(tickets_cleaned[[#This Row],[resolution_time_hours]]="", tickets_cleaned[[#This Row],[resolution_time_hours]]&lt;0),"",tickets_cleaned[[#This Row],[resolution_time_hours]])</f>
        <v>15</v>
      </c>
    </row>
    <row r="4941" spans="1:22" ht="15" customHeight="1" x14ac:dyDescent="0.2">
      <c r="A4941">
        <v>4940</v>
      </c>
      <c r="B4941" t="s">
        <v>15997</v>
      </c>
      <c r="C4941" t="s">
        <v>15998</v>
      </c>
      <c r="D4941">
        <v>56</v>
      </c>
      <c r="E4941" t="s">
        <v>58</v>
      </c>
      <c r="F4941" t="s">
        <v>237</v>
      </c>
      <c r="G4941" s="1">
        <v>43973</v>
      </c>
      <c r="H4941" t="s">
        <v>24</v>
      </c>
      <c r="I4941" t="s">
        <v>126</v>
      </c>
      <c r="J4941" s="21" t="s">
        <v>15999</v>
      </c>
      <c r="K4941" t="s">
        <v>74</v>
      </c>
      <c r="L4941" t="s">
        <v>16000</v>
      </c>
      <c r="M4941" t="s">
        <v>27</v>
      </c>
      <c r="N4941" t="s">
        <v>31</v>
      </c>
      <c r="O4941" s="15">
        <v>45078.907638888886</v>
      </c>
      <c r="P4941" s="15">
        <v>45078.506249999999</v>
      </c>
      <c r="Q4941">
        <v>1</v>
      </c>
      <c r="S4941">
        <v>1</v>
      </c>
      <c r="T4941">
        <v>0</v>
      </c>
      <c r="U4941">
        <v>1</v>
      </c>
      <c r="V4941" t="str">
        <f>IF(OR(tickets_cleaned[[#This Row],[resolution_time_hours]]="", tickets_cleaned[[#This Row],[resolution_time_hours]]&lt;0),"",tickets_cleaned[[#This Row],[resolution_time_hours]])</f>
        <v/>
      </c>
    </row>
    <row r="4942" spans="1:22" ht="15" customHeight="1" x14ac:dyDescent="0.2">
      <c r="A4942">
        <v>4941</v>
      </c>
      <c r="B4942" t="s">
        <v>16001</v>
      </c>
      <c r="C4942" t="s">
        <v>16002</v>
      </c>
      <c r="D4942">
        <v>64</v>
      </c>
      <c r="E4942" t="s">
        <v>90</v>
      </c>
      <c r="F4942" t="s">
        <v>183</v>
      </c>
      <c r="G4942" s="1">
        <v>44491</v>
      </c>
      <c r="H4942" t="s">
        <v>22</v>
      </c>
      <c r="I4942" t="s">
        <v>140</v>
      </c>
      <c r="J4942" s="21" t="s">
        <v>16003</v>
      </c>
      <c r="K4942" t="s">
        <v>62</v>
      </c>
      <c r="M4942" t="s">
        <v>25</v>
      </c>
      <c r="N4942" t="s">
        <v>31</v>
      </c>
      <c r="O4942" s="15">
        <v>45078.893078703702</v>
      </c>
      <c r="P4942"/>
      <c r="S4942">
        <v>0</v>
      </c>
      <c r="T4942">
        <v>1</v>
      </c>
      <c r="U4942">
        <v>0</v>
      </c>
      <c r="V4942" t="str">
        <f>IF(OR(tickets_cleaned[[#This Row],[resolution_time_hours]]="", tickets_cleaned[[#This Row],[resolution_time_hours]]&lt;0),"",tickets_cleaned[[#This Row],[resolution_time_hours]])</f>
        <v/>
      </c>
    </row>
    <row r="4943" spans="1:22" ht="15" customHeight="1" x14ac:dyDescent="0.2">
      <c r="A4943">
        <v>4942</v>
      </c>
      <c r="B4943" t="s">
        <v>16004</v>
      </c>
      <c r="C4943" t="s">
        <v>16005</v>
      </c>
      <c r="D4943">
        <v>56</v>
      </c>
      <c r="E4943" t="s">
        <v>65</v>
      </c>
      <c r="F4943" t="s">
        <v>364</v>
      </c>
      <c r="G4943" s="1">
        <v>43937</v>
      </c>
      <c r="H4943" t="s">
        <v>23</v>
      </c>
      <c r="I4943" t="s">
        <v>22</v>
      </c>
      <c r="J4943" s="21" t="s">
        <v>16006</v>
      </c>
      <c r="K4943" t="s">
        <v>93</v>
      </c>
      <c r="M4943" t="s">
        <v>25</v>
      </c>
      <c r="N4943" t="s">
        <v>32</v>
      </c>
      <c r="P4943"/>
      <c r="S4943">
        <v>0</v>
      </c>
      <c r="T4943">
        <v>1</v>
      </c>
      <c r="U4943">
        <v>0</v>
      </c>
      <c r="V4943" t="str">
        <f>IF(OR(tickets_cleaned[[#This Row],[resolution_time_hours]]="", tickets_cleaned[[#This Row],[resolution_time_hours]]&lt;0),"",tickets_cleaned[[#This Row],[resolution_time_hours]])</f>
        <v/>
      </c>
    </row>
    <row r="4944" spans="1:22" ht="15" customHeight="1" x14ac:dyDescent="0.2">
      <c r="A4944">
        <v>4943</v>
      </c>
      <c r="B4944" t="s">
        <v>16007</v>
      </c>
      <c r="C4944" t="s">
        <v>16008</v>
      </c>
      <c r="D4944">
        <v>42</v>
      </c>
      <c r="E4944" t="s">
        <v>65</v>
      </c>
      <c r="F4944" t="s">
        <v>408</v>
      </c>
      <c r="G4944" s="1">
        <v>44042</v>
      </c>
      <c r="H4944" t="s">
        <v>21</v>
      </c>
      <c r="I4944" t="s">
        <v>106</v>
      </c>
      <c r="J4944" s="21" t="s">
        <v>16009</v>
      </c>
      <c r="K4944" t="s">
        <v>62</v>
      </c>
      <c r="M4944" t="s">
        <v>28</v>
      </c>
      <c r="N4944" t="s">
        <v>32</v>
      </c>
      <c r="O4944" s="15">
        <v>45078.441030092596</v>
      </c>
      <c r="P4944"/>
      <c r="S4944">
        <v>0</v>
      </c>
      <c r="T4944">
        <v>1</v>
      </c>
      <c r="U4944">
        <v>0</v>
      </c>
      <c r="V4944" t="str">
        <f>IF(OR(tickets_cleaned[[#This Row],[resolution_time_hours]]="", tickets_cleaned[[#This Row],[resolution_time_hours]]&lt;0),"",tickets_cleaned[[#This Row],[resolution_time_hours]])</f>
        <v/>
      </c>
    </row>
    <row r="4945" spans="1:22" ht="15" customHeight="1" x14ac:dyDescent="0.2">
      <c r="A4945">
        <v>4944</v>
      </c>
      <c r="B4945" t="s">
        <v>16010</v>
      </c>
      <c r="C4945" t="s">
        <v>16011</v>
      </c>
      <c r="D4945">
        <v>70</v>
      </c>
      <c r="E4945" t="s">
        <v>90</v>
      </c>
      <c r="F4945" t="s">
        <v>245</v>
      </c>
      <c r="G4945" s="1">
        <v>44440</v>
      </c>
      <c r="H4945" t="s">
        <v>20</v>
      </c>
      <c r="I4945" t="s">
        <v>79</v>
      </c>
      <c r="J4945" s="21" t="s">
        <v>16012</v>
      </c>
      <c r="K4945" t="s">
        <v>62</v>
      </c>
      <c r="M4945" t="s">
        <v>25</v>
      </c>
      <c r="N4945" t="s">
        <v>31</v>
      </c>
      <c r="O4945" s="15">
        <v>45078.972303240742</v>
      </c>
      <c r="P4945"/>
      <c r="S4945">
        <v>0</v>
      </c>
      <c r="T4945">
        <v>1</v>
      </c>
      <c r="U4945">
        <v>0</v>
      </c>
      <c r="V4945" t="str">
        <f>IF(OR(tickets_cleaned[[#This Row],[resolution_time_hours]]="", tickets_cleaned[[#This Row],[resolution_time_hours]]&lt;0),"",tickets_cleaned[[#This Row],[resolution_time_hours]])</f>
        <v/>
      </c>
    </row>
    <row r="4946" spans="1:22" ht="15" customHeight="1" x14ac:dyDescent="0.2">
      <c r="A4946">
        <v>4945</v>
      </c>
      <c r="B4946" t="s">
        <v>16013</v>
      </c>
      <c r="C4946" t="s">
        <v>16014</v>
      </c>
      <c r="D4946">
        <v>25</v>
      </c>
      <c r="E4946" t="s">
        <v>90</v>
      </c>
      <c r="F4946" t="s">
        <v>249</v>
      </c>
      <c r="G4946" s="1">
        <v>44346</v>
      </c>
      <c r="H4946" t="s">
        <v>24</v>
      </c>
      <c r="I4946" t="s">
        <v>176</v>
      </c>
      <c r="J4946" s="21" t="s">
        <v>16015</v>
      </c>
      <c r="K4946" t="s">
        <v>62</v>
      </c>
      <c r="M4946" t="s">
        <v>28</v>
      </c>
      <c r="N4946" t="s">
        <v>29</v>
      </c>
      <c r="O4946" s="15">
        <v>45078.967453703706</v>
      </c>
      <c r="P4946"/>
      <c r="S4946">
        <v>0</v>
      </c>
      <c r="T4946">
        <v>1</v>
      </c>
      <c r="U4946">
        <v>0</v>
      </c>
      <c r="V4946" t="str">
        <f>IF(OR(tickets_cleaned[[#This Row],[resolution_time_hours]]="", tickets_cleaned[[#This Row],[resolution_time_hours]]&lt;0),"",tickets_cleaned[[#This Row],[resolution_time_hours]])</f>
        <v/>
      </c>
    </row>
    <row r="4947" spans="1:22" ht="15" customHeight="1" x14ac:dyDescent="0.2">
      <c r="A4947">
        <v>4946</v>
      </c>
      <c r="B4947" t="s">
        <v>16016</v>
      </c>
      <c r="C4947" t="s">
        <v>16017</v>
      </c>
      <c r="D4947">
        <v>36</v>
      </c>
      <c r="E4947" t="s">
        <v>65</v>
      </c>
      <c r="F4947" t="s">
        <v>275</v>
      </c>
      <c r="G4947" s="1">
        <v>43997</v>
      </c>
      <c r="H4947" t="s">
        <v>20</v>
      </c>
      <c r="I4947" t="s">
        <v>126</v>
      </c>
      <c r="J4947" s="21" t="s">
        <v>16018</v>
      </c>
      <c r="K4947" t="s">
        <v>74</v>
      </c>
      <c r="L4947" t="s">
        <v>16019</v>
      </c>
      <c r="M4947" t="s">
        <v>27</v>
      </c>
      <c r="N4947" t="s">
        <v>32</v>
      </c>
      <c r="O4947" s="15">
        <v>45078.454270833332</v>
      </c>
      <c r="P4947" s="15">
        <v>45078.586215277777</v>
      </c>
      <c r="Q4947">
        <v>1</v>
      </c>
      <c r="R4947">
        <v>3</v>
      </c>
      <c r="S4947">
        <v>1</v>
      </c>
      <c r="T4947">
        <v>0</v>
      </c>
      <c r="U4947">
        <v>1</v>
      </c>
      <c r="V4947">
        <f>IF(OR(tickets_cleaned[[#This Row],[resolution_time_hours]]="", tickets_cleaned[[#This Row],[resolution_time_hours]]&lt;0),"",tickets_cleaned[[#This Row],[resolution_time_hours]])</f>
        <v>3</v>
      </c>
    </row>
    <row r="4948" spans="1:22" ht="15" customHeight="1" x14ac:dyDescent="0.2">
      <c r="A4948">
        <v>4947</v>
      </c>
      <c r="B4948" t="s">
        <v>16020</v>
      </c>
      <c r="C4948" t="s">
        <v>16021</v>
      </c>
      <c r="D4948">
        <v>35</v>
      </c>
      <c r="E4948" t="s">
        <v>65</v>
      </c>
      <c r="F4948" t="s">
        <v>510</v>
      </c>
      <c r="G4948" s="1">
        <v>44053</v>
      </c>
      <c r="H4948" t="s">
        <v>24</v>
      </c>
      <c r="I4948" t="s">
        <v>168</v>
      </c>
      <c r="J4948" s="21" t="s">
        <v>16022</v>
      </c>
      <c r="K4948" t="s">
        <v>93</v>
      </c>
      <c r="M4948" t="s">
        <v>26</v>
      </c>
      <c r="N4948" t="s">
        <v>29</v>
      </c>
      <c r="P4948"/>
      <c r="S4948">
        <v>0</v>
      </c>
      <c r="T4948">
        <v>1</v>
      </c>
      <c r="U4948">
        <v>0</v>
      </c>
      <c r="V4948" t="str">
        <f>IF(OR(tickets_cleaned[[#This Row],[resolution_time_hours]]="", tickets_cleaned[[#This Row],[resolution_time_hours]]&lt;0),"",tickets_cleaned[[#This Row],[resolution_time_hours]])</f>
        <v/>
      </c>
    </row>
    <row r="4949" spans="1:22" ht="15" customHeight="1" x14ac:dyDescent="0.2">
      <c r="A4949">
        <v>4948</v>
      </c>
      <c r="B4949" t="s">
        <v>16023</v>
      </c>
      <c r="C4949" t="s">
        <v>16024</v>
      </c>
      <c r="D4949">
        <v>24</v>
      </c>
      <c r="E4949" t="s">
        <v>90</v>
      </c>
      <c r="F4949" t="s">
        <v>275</v>
      </c>
      <c r="G4949" s="1">
        <v>44395</v>
      </c>
      <c r="H4949" t="s">
        <v>24</v>
      </c>
      <c r="I4949" t="s">
        <v>72</v>
      </c>
      <c r="J4949" s="21" t="s">
        <v>16025</v>
      </c>
      <c r="K4949" t="s">
        <v>74</v>
      </c>
      <c r="L4949" t="s">
        <v>16026</v>
      </c>
      <c r="M4949" t="s">
        <v>25</v>
      </c>
      <c r="N4949" t="s">
        <v>29</v>
      </c>
      <c r="O4949" s="15">
        <v>45078.39806712963</v>
      </c>
      <c r="P4949" s="15">
        <v>45078.345289351855</v>
      </c>
      <c r="Q4949">
        <v>1</v>
      </c>
      <c r="S4949">
        <v>1</v>
      </c>
      <c r="T4949">
        <v>0</v>
      </c>
      <c r="U4949">
        <v>1</v>
      </c>
      <c r="V4949" t="str">
        <f>IF(OR(tickets_cleaned[[#This Row],[resolution_time_hours]]="", tickets_cleaned[[#This Row],[resolution_time_hours]]&lt;0),"",tickets_cleaned[[#This Row],[resolution_time_hours]])</f>
        <v/>
      </c>
    </row>
    <row r="4950" spans="1:22" ht="15" customHeight="1" x14ac:dyDescent="0.2">
      <c r="A4950">
        <v>4949</v>
      </c>
      <c r="B4950" t="s">
        <v>16027</v>
      </c>
      <c r="C4950" t="s">
        <v>16028</v>
      </c>
      <c r="D4950">
        <v>42</v>
      </c>
      <c r="E4950" t="s">
        <v>90</v>
      </c>
      <c r="F4950" t="s">
        <v>59</v>
      </c>
      <c r="G4950" s="1">
        <v>44500</v>
      </c>
      <c r="H4950" t="s">
        <v>21</v>
      </c>
      <c r="I4950" t="s">
        <v>60</v>
      </c>
      <c r="J4950" s="21" t="s">
        <v>16029</v>
      </c>
      <c r="K4950" t="s">
        <v>93</v>
      </c>
      <c r="M4950" t="s">
        <v>27</v>
      </c>
      <c r="N4950" t="s">
        <v>31</v>
      </c>
      <c r="P4950"/>
      <c r="S4950">
        <v>0</v>
      </c>
      <c r="T4950">
        <v>1</v>
      </c>
      <c r="U4950">
        <v>0</v>
      </c>
      <c r="V4950" t="str">
        <f>IF(OR(tickets_cleaned[[#This Row],[resolution_time_hours]]="", tickets_cleaned[[#This Row],[resolution_time_hours]]&lt;0),"",tickets_cleaned[[#This Row],[resolution_time_hours]])</f>
        <v/>
      </c>
    </row>
    <row r="4951" spans="1:22" ht="15" customHeight="1" x14ac:dyDescent="0.2">
      <c r="A4951">
        <v>4950</v>
      </c>
      <c r="B4951" t="s">
        <v>16030</v>
      </c>
      <c r="C4951" t="s">
        <v>16031</v>
      </c>
      <c r="D4951">
        <v>21</v>
      </c>
      <c r="E4951" t="s">
        <v>90</v>
      </c>
      <c r="F4951" t="s">
        <v>275</v>
      </c>
      <c r="G4951" s="1">
        <v>44164</v>
      </c>
      <c r="H4951" t="s">
        <v>22</v>
      </c>
      <c r="I4951" t="s">
        <v>120</v>
      </c>
      <c r="J4951" t="s">
        <v>16032</v>
      </c>
      <c r="K4951" t="s">
        <v>62</v>
      </c>
      <c r="M4951" t="s">
        <v>26</v>
      </c>
      <c r="N4951" t="s">
        <v>31</v>
      </c>
      <c r="O4951" s="15">
        <v>45078.058518518519</v>
      </c>
      <c r="P4951"/>
      <c r="S4951">
        <v>0</v>
      </c>
      <c r="T4951">
        <v>1</v>
      </c>
      <c r="U4951">
        <v>0</v>
      </c>
      <c r="V4951" t="str">
        <f>IF(OR(tickets_cleaned[[#This Row],[resolution_time_hours]]="", tickets_cleaned[[#This Row],[resolution_time_hours]]&lt;0),"",tickets_cleaned[[#This Row],[resolution_time_hours]])</f>
        <v/>
      </c>
    </row>
    <row r="4952" spans="1:22" ht="15" customHeight="1" x14ac:dyDescent="0.2">
      <c r="A4952">
        <v>4951</v>
      </c>
      <c r="B4952" t="s">
        <v>16033</v>
      </c>
      <c r="C4952" t="s">
        <v>16034</v>
      </c>
      <c r="D4952">
        <v>19</v>
      </c>
      <c r="E4952" t="s">
        <v>58</v>
      </c>
      <c r="F4952" t="s">
        <v>144</v>
      </c>
      <c r="G4952" s="1">
        <v>44269</v>
      </c>
      <c r="H4952" t="s">
        <v>24</v>
      </c>
      <c r="I4952" t="s">
        <v>22</v>
      </c>
      <c r="J4952" s="21" t="s">
        <v>16035</v>
      </c>
      <c r="K4952" t="s">
        <v>62</v>
      </c>
      <c r="M4952" t="s">
        <v>26</v>
      </c>
      <c r="N4952" t="s">
        <v>30</v>
      </c>
      <c r="O4952" s="15">
        <v>45078.871030092596</v>
      </c>
      <c r="P4952"/>
      <c r="S4952">
        <v>0</v>
      </c>
      <c r="T4952">
        <v>1</v>
      </c>
      <c r="U4952">
        <v>0</v>
      </c>
      <c r="V4952" t="str">
        <f>IF(OR(tickets_cleaned[[#This Row],[resolution_time_hours]]="", tickets_cleaned[[#This Row],[resolution_time_hours]]&lt;0),"",tickets_cleaned[[#This Row],[resolution_time_hours]])</f>
        <v/>
      </c>
    </row>
    <row r="4953" spans="1:22" ht="15" customHeight="1" x14ac:dyDescent="0.2">
      <c r="A4953">
        <v>4952</v>
      </c>
      <c r="B4953" t="s">
        <v>406</v>
      </c>
      <c r="C4953" t="s">
        <v>16036</v>
      </c>
      <c r="D4953">
        <v>48</v>
      </c>
      <c r="E4953" t="s">
        <v>90</v>
      </c>
      <c r="F4953" t="s">
        <v>456</v>
      </c>
      <c r="G4953" s="1">
        <v>43920</v>
      </c>
      <c r="H4953" t="s">
        <v>21</v>
      </c>
      <c r="I4953" t="s">
        <v>67</v>
      </c>
      <c r="J4953" s="21" t="s">
        <v>16037</v>
      </c>
      <c r="K4953" t="s">
        <v>62</v>
      </c>
      <c r="M4953" t="s">
        <v>25</v>
      </c>
      <c r="N4953" t="s">
        <v>30</v>
      </c>
      <c r="O4953" s="15">
        <v>45078.47451388889</v>
      </c>
      <c r="P4953"/>
      <c r="S4953">
        <v>0</v>
      </c>
      <c r="T4953">
        <v>1</v>
      </c>
      <c r="U4953">
        <v>0</v>
      </c>
      <c r="V4953" t="str">
        <f>IF(OR(tickets_cleaned[[#This Row],[resolution_time_hours]]="", tickets_cleaned[[#This Row],[resolution_time_hours]]&lt;0),"",tickets_cleaned[[#This Row],[resolution_time_hours]])</f>
        <v/>
      </c>
    </row>
    <row r="4954" spans="1:22" ht="15" customHeight="1" x14ac:dyDescent="0.2">
      <c r="A4954">
        <v>4953</v>
      </c>
      <c r="B4954" t="s">
        <v>16038</v>
      </c>
      <c r="C4954" t="s">
        <v>16039</v>
      </c>
      <c r="D4954">
        <v>58</v>
      </c>
      <c r="E4954" t="s">
        <v>90</v>
      </c>
      <c r="F4954" t="s">
        <v>78</v>
      </c>
      <c r="G4954" s="1">
        <v>43924</v>
      </c>
      <c r="H4954" t="s">
        <v>21</v>
      </c>
      <c r="I4954" t="s">
        <v>85</v>
      </c>
      <c r="J4954" s="21" t="s">
        <v>16040</v>
      </c>
      <c r="K4954" t="s">
        <v>93</v>
      </c>
      <c r="M4954" t="s">
        <v>27</v>
      </c>
      <c r="N4954" t="s">
        <v>31</v>
      </c>
      <c r="P4954"/>
      <c r="S4954">
        <v>0</v>
      </c>
      <c r="T4954">
        <v>1</v>
      </c>
      <c r="U4954">
        <v>0</v>
      </c>
      <c r="V4954" t="str">
        <f>IF(OR(tickets_cleaned[[#This Row],[resolution_time_hours]]="", tickets_cleaned[[#This Row],[resolution_time_hours]]&lt;0),"",tickets_cleaned[[#This Row],[resolution_time_hours]])</f>
        <v/>
      </c>
    </row>
    <row r="4955" spans="1:22" ht="15" customHeight="1" x14ac:dyDescent="0.2">
      <c r="A4955">
        <v>4954</v>
      </c>
      <c r="B4955" t="s">
        <v>3014</v>
      </c>
      <c r="C4955" t="s">
        <v>16041</v>
      </c>
      <c r="D4955">
        <v>25</v>
      </c>
      <c r="E4955" t="s">
        <v>65</v>
      </c>
      <c r="F4955" t="s">
        <v>342</v>
      </c>
      <c r="G4955" s="1">
        <v>44280</v>
      </c>
      <c r="H4955" t="s">
        <v>23</v>
      </c>
      <c r="I4955" t="s">
        <v>79</v>
      </c>
      <c r="J4955" s="21" t="s">
        <v>16042</v>
      </c>
      <c r="K4955" t="s">
        <v>74</v>
      </c>
      <c r="L4955" t="s">
        <v>16043</v>
      </c>
      <c r="M4955" t="s">
        <v>28</v>
      </c>
      <c r="N4955" t="s">
        <v>31</v>
      </c>
      <c r="O4955" s="15">
        <v>45078.361354166664</v>
      </c>
      <c r="P4955" s="15">
        <v>45078.623854166668</v>
      </c>
      <c r="Q4955">
        <v>2</v>
      </c>
      <c r="R4955">
        <v>6</v>
      </c>
      <c r="S4955">
        <v>1</v>
      </c>
      <c r="T4955">
        <v>0</v>
      </c>
      <c r="U4955">
        <v>1</v>
      </c>
      <c r="V4955">
        <f>IF(OR(tickets_cleaned[[#This Row],[resolution_time_hours]]="", tickets_cleaned[[#This Row],[resolution_time_hours]]&lt;0),"",tickets_cleaned[[#This Row],[resolution_time_hours]])</f>
        <v>6</v>
      </c>
    </row>
    <row r="4956" spans="1:22" ht="15" customHeight="1" x14ac:dyDescent="0.2">
      <c r="A4956">
        <v>4955</v>
      </c>
      <c r="B4956" t="s">
        <v>16044</v>
      </c>
      <c r="C4956" t="s">
        <v>16045</v>
      </c>
      <c r="D4956">
        <v>53</v>
      </c>
      <c r="E4956" t="s">
        <v>65</v>
      </c>
      <c r="F4956" t="s">
        <v>422</v>
      </c>
      <c r="G4956" s="1">
        <v>44251</v>
      </c>
      <c r="H4956" t="s">
        <v>22</v>
      </c>
      <c r="I4956" t="s">
        <v>101</v>
      </c>
      <c r="J4956" s="21" t="s">
        <v>16046</v>
      </c>
      <c r="K4956" t="s">
        <v>74</v>
      </c>
      <c r="L4956" t="s">
        <v>16047</v>
      </c>
      <c r="M4956" t="s">
        <v>28</v>
      </c>
      <c r="N4956" t="s">
        <v>29</v>
      </c>
      <c r="O4956" s="15">
        <v>45078.359282407408</v>
      </c>
      <c r="P4956" s="15">
        <v>45078.529421296298</v>
      </c>
      <c r="Q4956">
        <v>1</v>
      </c>
      <c r="R4956">
        <v>4</v>
      </c>
      <c r="S4956">
        <v>1</v>
      </c>
      <c r="T4956">
        <v>0</v>
      </c>
      <c r="U4956">
        <v>1</v>
      </c>
      <c r="V4956">
        <f>IF(OR(tickets_cleaned[[#This Row],[resolution_time_hours]]="", tickets_cleaned[[#This Row],[resolution_time_hours]]&lt;0),"",tickets_cleaned[[#This Row],[resolution_time_hours]])</f>
        <v>4</v>
      </c>
    </row>
    <row r="4957" spans="1:22" ht="15" customHeight="1" x14ac:dyDescent="0.2">
      <c r="A4957">
        <v>4956</v>
      </c>
      <c r="B4957" t="s">
        <v>16048</v>
      </c>
      <c r="C4957" t="s">
        <v>16049</v>
      </c>
      <c r="D4957">
        <v>67</v>
      </c>
      <c r="E4957" t="s">
        <v>90</v>
      </c>
      <c r="F4957" t="s">
        <v>408</v>
      </c>
      <c r="G4957" s="1">
        <v>44186</v>
      </c>
      <c r="H4957" t="s">
        <v>24</v>
      </c>
      <c r="I4957" t="s">
        <v>126</v>
      </c>
      <c r="J4957" s="21" t="s">
        <v>16050</v>
      </c>
      <c r="K4957" t="s">
        <v>74</v>
      </c>
      <c r="L4957" t="s">
        <v>16051</v>
      </c>
      <c r="M4957" t="s">
        <v>27</v>
      </c>
      <c r="N4957" t="s">
        <v>29</v>
      </c>
      <c r="O4957" s="15">
        <v>45078.00513888889</v>
      </c>
      <c r="P4957" s="15">
        <v>45078.929444444446</v>
      </c>
      <c r="Q4957">
        <v>3</v>
      </c>
      <c r="R4957">
        <v>22</v>
      </c>
      <c r="S4957">
        <v>1</v>
      </c>
      <c r="T4957">
        <v>0</v>
      </c>
      <c r="U4957">
        <v>0</v>
      </c>
      <c r="V4957">
        <f>IF(OR(tickets_cleaned[[#This Row],[resolution_time_hours]]="", tickets_cleaned[[#This Row],[resolution_time_hours]]&lt;0),"",tickets_cleaned[[#This Row],[resolution_time_hours]])</f>
        <v>22</v>
      </c>
    </row>
    <row r="4958" spans="1:22" ht="15" customHeight="1" x14ac:dyDescent="0.2">
      <c r="A4958">
        <v>4957</v>
      </c>
      <c r="B4958" t="s">
        <v>16052</v>
      </c>
      <c r="C4958" t="s">
        <v>16053</v>
      </c>
      <c r="D4958">
        <v>59</v>
      </c>
      <c r="E4958" t="s">
        <v>58</v>
      </c>
      <c r="F4958" t="s">
        <v>245</v>
      </c>
      <c r="G4958" s="1">
        <v>44109</v>
      </c>
      <c r="H4958" t="s">
        <v>20</v>
      </c>
      <c r="I4958" t="s">
        <v>60</v>
      </c>
      <c r="J4958" s="21" t="s">
        <v>16054</v>
      </c>
      <c r="K4958" t="s">
        <v>74</v>
      </c>
      <c r="L4958" t="s">
        <v>16055</v>
      </c>
      <c r="M4958" t="s">
        <v>25</v>
      </c>
      <c r="N4958" t="s">
        <v>29</v>
      </c>
      <c r="O4958" s="15">
        <v>45078.614189814813</v>
      </c>
      <c r="P4958" s="15">
        <v>45078.92391203704</v>
      </c>
      <c r="Q4958">
        <v>2</v>
      </c>
      <c r="R4958">
        <v>7</v>
      </c>
      <c r="S4958">
        <v>1</v>
      </c>
      <c r="T4958">
        <v>0</v>
      </c>
      <c r="U4958">
        <v>1</v>
      </c>
      <c r="V4958">
        <f>IF(OR(tickets_cleaned[[#This Row],[resolution_time_hours]]="", tickets_cleaned[[#This Row],[resolution_time_hours]]&lt;0),"",tickets_cleaned[[#This Row],[resolution_time_hours]])</f>
        <v>7</v>
      </c>
    </row>
    <row r="4959" spans="1:22" ht="15" customHeight="1" x14ac:dyDescent="0.2">
      <c r="A4959">
        <v>4958</v>
      </c>
      <c r="B4959" t="s">
        <v>1300</v>
      </c>
      <c r="C4959" t="s">
        <v>16056</v>
      </c>
      <c r="D4959">
        <v>65</v>
      </c>
      <c r="E4959" t="s">
        <v>58</v>
      </c>
      <c r="F4959" t="s">
        <v>408</v>
      </c>
      <c r="G4959" s="1">
        <v>44268</v>
      </c>
      <c r="H4959" t="s">
        <v>22</v>
      </c>
      <c r="I4959" t="s">
        <v>176</v>
      </c>
      <c r="J4959" t="s">
        <v>16057</v>
      </c>
      <c r="K4959" t="s">
        <v>62</v>
      </c>
      <c r="M4959" t="s">
        <v>27</v>
      </c>
      <c r="N4959" t="s">
        <v>32</v>
      </c>
      <c r="O4959" s="15">
        <v>45078.558657407404</v>
      </c>
      <c r="P4959"/>
      <c r="S4959">
        <v>0</v>
      </c>
      <c r="T4959">
        <v>1</v>
      </c>
      <c r="U4959">
        <v>0</v>
      </c>
      <c r="V4959" t="str">
        <f>IF(OR(tickets_cleaned[[#This Row],[resolution_time_hours]]="", tickets_cleaned[[#This Row],[resolution_time_hours]]&lt;0),"",tickets_cleaned[[#This Row],[resolution_time_hours]])</f>
        <v/>
      </c>
    </row>
    <row r="4960" spans="1:22" ht="15" customHeight="1" x14ac:dyDescent="0.2">
      <c r="A4960">
        <v>4959</v>
      </c>
      <c r="B4960" t="s">
        <v>16058</v>
      </c>
      <c r="C4960" t="s">
        <v>16059</v>
      </c>
      <c r="D4960">
        <v>18</v>
      </c>
      <c r="E4960" t="s">
        <v>65</v>
      </c>
      <c r="F4960" t="s">
        <v>342</v>
      </c>
      <c r="G4960" s="1">
        <v>43894</v>
      </c>
      <c r="H4960" t="s">
        <v>24</v>
      </c>
      <c r="I4960" t="s">
        <v>85</v>
      </c>
      <c r="J4960" s="21" t="s">
        <v>16060</v>
      </c>
      <c r="K4960" t="s">
        <v>93</v>
      </c>
      <c r="M4960" t="s">
        <v>26</v>
      </c>
      <c r="N4960" t="s">
        <v>30</v>
      </c>
      <c r="P4960"/>
      <c r="S4960">
        <v>0</v>
      </c>
      <c r="T4960">
        <v>1</v>
      </c>
      <c r="U4960">
        <v>0</v>
      </c>
      <c r="V4960" t="str">
        <f>IF(OR(tickets_cleaned[[#This Row],[resolution_time_hours]]="", tickets_cleaned[[#This Row],[resolution_time_hours]]&lt;0),"",tickets_cleaned[[#This Row],[resolution_time_hours]])</f>
        <v/>
      </c>
    </row>
    <row r="4961" spans="1:22" ht="15" customHeight="1" x14ac:dyDescent="0.2">
      <c r="A4961">
        <v>4960</v>
      </c>
      <c r="B4961" t="s">
        <v>16061</v>
      </c>
      <c r="C4961" t="s">
        <v>16062</v>
      </c>
      <c r="D4961">
        <v>29</v>
      </c>
      <c r="E4961" t="s">
        <v>58</v>
      </c>
      <c r="F4961" t="s">
        <v>161</v>
      </c>
      <c r="G4961" s="1">
        <v>44318</v>
      </c>
      <c r="H4961" t="s">
        <v>24</v>
      </c>
      <c r="I4961" t="s">
        <v>140</v>
      </c>
      <c r="J4961" s="21" t="s">
        <v>16063</v>
      </c>
      <c r="K4961" t="s">
        <v>62</v>
      </c>
      <c r="M4961" t="s">
        <v>26</v>
      </c>
      <c r="N4961" t="s">
        <v>31</v>
      </c>
      <c r="O4961" s="15">
        <v>45078.957291666666</v>
      </c>
      <c r="P4961"/>
      <c r="S4961">
        <v>0</v>
      </c>
      <c r="T4961">
        <v>1</v>
      </c>
      <c r="U4961">
        <v>0</v>
      </c>
      <c r="V4961" t="str">
        <f>IF(OR(tickets_cleaned[[#This Row],[resolution_time_hours]]="", tickets_cleaned[[#This Row],[resolution_time_hours]]&lt;0),"",tickets_cleaned[[#This Row],[resolution_time_hours]])</f>
        <v/>
      </c>
    </row>
    <row r="4962" spans="1:22" ht="15" customHeight="1" x14ac:dyDescent="0.2">
      <c r="A4962">
        <v>4961</v>
      </c>
      <c r="B4962" t="s">
        <v>16064</v>
      </c>
      <c r="C4962" t="s">
        <v>16065</v>
      </c>
      <c r="D4962">
        <v>35</v>
      </c>
      <c r="E4962" t="s">
        <v>65</v>
      </c>
      <c r="F4962" t="s">
        <v>233</v>
      </c>
      <c r="G4962" s="1">
        <v>44302</v>
      </c>
      <c r="H4962" t="s">
        <v>21</v>
      </c>
      <c r="I4962" t="s">
        <v>101</v>
      </c>
      <c r="J4962" t="s">
        <v>16066</v>
      </c>
      <c r="K4962" t="s">
        <v>62</v>
      </c>
      <c r="M4962" t="s">
        <v>28</v>
      </c>
      <c r="N4962" t="s">
        <v>30</v>
      </c>
      <c r="O4962" s="15">
        <v>45078.849664351852</v>
      </c>
      <c r="P4962"/>
      <c r="S4962">
        <v>0</v>
      </c>
      <c r="T4962">
        <v>1</v>
      </c>
      <c r="U4962">
        <v>0</v>
      </c>
      <c r="V4962" t="str">
        <f>IF(OR(tickets_cleaned[[#This Row],[resolution_time_hours]]="", tickets_cleaned[[#This Row],[resolution_time_hours]]&lt;0),"",tickets_cleaned[[#This Row],[resolution_time_hours]])</f>
        <v/>
      </c>
    </row>
    <row r="4963" spans="1:22" ht="15" customHeight="1" x14ac:dyDescent="0.2">
      <c r="A4963">
        <v>4962</v>
      </c>
      <c r="B4963" t="s">
        <v>16067</v>
      </c>
      <c r="C4963" t="s">
        <v>16068</v>
      </c>
      <c r="D4963">
        <v>30</v>
      </c>
      <c r="E4963" t="s">
        <v>65</v>
      </c>
      <c r="F4963" t="s">
        <v>105</v>
      </c>
      <c r="G4963" s="1">
        <v>43838</v>
      </c>
      <c r="H4963" t="s">
        <v>22</v>
      </c>
      <c r="I4963" t="s">
        <v>85</v>
      </c>
      <c r="J4963" s="21" t="s">
        <v>16069</v>
      </c>
      <c r="K4963" t="s">
        <v>93</v>
      </c>
      <c r="M4963" t="s">
        <v>27</v>
      </c>
      <c r="N4963" t="s">
        <v>29</v>
      </c>
      <c r="P4963"/>
      <c r="S4963">
        <v>0</v>
      </c>
      <c r="T4963">
        <v>1</v>
      </c>
      <c r="U4963">
        <v>0</v>
      </c>
      <c r="V4963" t="str">
        <f>IF(OR(tickets_cleaned[[#This Row],[resolution_time_hours]]="", tickets_cleaned[[#This Row],[resolution_time_hours]]&lt;0),"",tickets_cleaned[[#This Row],[resolution_time_hours]])</f>
        <v/>
      </c>
    </row>
    <row r="4964" spans="1:22" ht="15" customHeight="1" x14ac:dyDescent="0.2">
      <c r="A4964">
        <v>4963</v>
      </c>
      <c r="B4964" t="s">
        <v>16070</v>
      </c>
      <c r="C4964" t="s">
        <v>16071</v>
      </c>
      <c r="D4964">
        <v>67</v>
      </c>
      <c r="E4964" t="s">
        <v>90</v>
      </c>
      <c r="F4964" t="s">
        <v>342</v>
      </c>
      <c r="G4964" s="1">
        <v>43984</v>
      </c>
      <c r="H4964" t="s">
        <v>21</v>
      </c>
      <c r="I4964" t="s">
        <v>120</v>
      </c>
      <c r="J4964" s="21" t="s">
        <v>16072</v>
      </c>
      <c r="K4964" t="s">
        <v>74</v>
      </c>
      <c r="L4964" t="s">
        <v>16073</v>
      </c>
      <c r="M4964" t="s">
        <v>27</v>
      </c>
      <c r="N4964" t="s">
        <v>29</v>
      </c>
      <c r="O4964" s="15">
        <v>45078.324699074074</v>
      </c>
      <c r="P4964" s="15">
        <v>45078.060810185183</v>
      </c>
      <c r="Q4964">
        <v>5</v>
      </c>
      <c r="S4964">
        <v>1</v>
      </c>
      <c r="T4964">
        <v>0</v>
      </c>
      <c r="U4964">
        <v>0</v>
      </c>
      <c r="V4964" t="str">
        <f>IF(OR(tickets_cleaned[[#This Row],[resolution_time_hours]]="", tickets_cleaned[[#This Row],[resolution_time_hours]]&lt;0),"",tickets_cleaned[[#This Row],[resolution_time_hours]])</f>
        <v/>
      </c>
    </row>
    <row r="4965" spans="1:22" ht="15" customHeight="1" x14ac:dyDescent="0.2">
      <c r="A4965">
        <v>4964</v>
      </c>
      <c r="B4965" t="s">
        <v>16074</v>
      </c>
      <c r="C4965" t="s">
        <v>16075</v>
      </c>
      <c r="D4965">
        <v>50</v>
      </c>
      <c r="E4965" t="s">
        <v>65</v>
      </c>
      <c r="F4965" t="s">
        <v>119</v>
      </c>
      <c r="G4965" s="1">
        <v>43932</v>
      </c>
      <c r="H4965" t="s">
        <v>20</v>
      </c>
      <c r="I4965" t="s">
        <v>176</v>
      </c>
      <c r="J4965" s="21" t="s">
        <v>16076</v>
      </c>
      <c r="K4965" t="s">
        <v>93</v>
      </c>
      <c r="M4965" t="s">
        <v>26</v>
      </c>
      <c r="N4965" t="s">
        <v>30</v>
      </c>
      <c r="P4965"/>
      <c r="S4965">
        <v>0</v>
      </c>
      <c r="T4965">
        <v>1</v>
      </c>
      <c r="U4965">
        <v>0</v>
      </c>
      <c r="V4965" t="str">
        <f>IF(OR(tickets_cleaned[[#This Row],[resolution_time_hours]]="", tickets_cleaned[[#This Row],[resolution_time_hours]]&lt;0),"",tickets_cleaned[[#This Row],[resolution_time_hours]])</f>
        <v/>
      </c>
    </row>
    <row r="4966" spans="1:22" ht="15" customHeight="1" x14ac:dyDescent="0.2">
      <c r="A4966">
        <v>4965</v>
      </c>
      <c r="B4966" t="s">
        <v>16077</v>
      </c>
      <c r="C4966" t="s">
        <v>16078</v>
      </c>
      <c r="D4966">
        <v>69</v>
      </c>
      <c r="E4966" t="s">
        <v>58</v>
      </c>
      <c r="F4966" t="s">
        <v>422</v>
      </c>
      <c r="G4966" s="1">
        <v>44193</v>
      </c>
      <c r="H4966" t="s">
        <v>24</v>
      </c>
      <c r="I4966" t="s">
        <v>85</v>
      </c>
      <c r="J4966" s="21" t="s">
        <v>16079</v>
      </c>
      <c r="K4966" t="s">
        <v>62</v>
      </c>
      <c r="M4966" t="s">
        <v>25</v>
      </c>
      <c r="N4966" t="s">
        <v>30</v>
      </c>
      <c r="O4966" s="15">
        <v>45078.952488425923</v>
      </c>
      <c r="P4966"/>
      <c r="S4966">
        <v>0</v>
      </c>
      <c r="T4966">
        <v>1</v>
      </c>
      <c r="U4966">
        <v>0</v>
      </c>
      <c r="V4966" t="str">
        <f>IF(OR(tickets_cleaned[[#This Row],[resolution_time_hours]]="", tickets_cleaned[[#This Row],[resolution_time_hours]]&lt;0),"",tickets_cleaned[[#This Row],[resolution_time_hours]])</f>
        <v/>
      </c>
    </row>
    <row r="4967" spans="1:22" ht="15" customHeight="1" x14ac:dyDescent="0.2">
      <c r="A4967">
        <v>4966</v>
      </c>
      <c r="B4967" t="s">
        <v>16080</v>
      </c>
      <c r="C4967" t="s">
        <v>16081</v>
      </c>
      <c r="D4967">
        <v>30</v>
      </c>
      <c r="E4967" t="s">
        <v>58</v>
      </c>
      <c r="F4967" t="s">
        <v>446</v>
      </c>
      <c r="G4967" s="1">
        <v>44072</v>
      </c>
      <c r="H4967" t="s">
        <v>22</v>
      </c>
      <c r="I4967" t="s">
        <v>91</v>
      </c>
      <c r="J4967" s="21" t="s">
        <v>16082</v>
      </c>
      <c r="K4967" t="s">
        <v>62</v>
      </c>
      <c r="M4967" t="s">
        <v>25</v>
      </c>
      <c r="N4967" t="s">
        <v>29</v>
      </c>
      <c r="O4967" s="15">
        <v>45078.712233796294</v>
      </c>
      <c r="P4967"/>
      <c r="S4967">
        <v>0</v>
      </c>
      <c r="T4967">
        <v>1</v>
      </c>
      <c r="U4967">
        <v>0</v>
      </c>
      <c r="V4967" t="str">
        <f>IF(OR(tickets_cleaned[[#This Row],[resolution_time_hours]]="", tickets_cleaned[[#This Row],[resolution_time_hours]]&lt;0),"",tickets_cleaned[[#This Row],[resolution_time_hours]])</f>
        <v/>
      </c>
    </row>
    <row r="4968" spans="1:22" ht="15" customHeight="1" x14ac:dyDescent="0.2">
      <c r="A4968">
        <v>4967</v>
      </c>
      <c r="B4968" t="s">
        <v>16083</v>
      </c>
      <c r="C4968" t="s">
        <v>16084</v>
      </c>
      <c r="D4968">
        <v>57</v>
      </c>
      <c r="E4968" t="s">
        <v>58</v>
      </c>
      <c r="F4968" t="s">
        <v>84</v>
      </c>
      <c r="G4968" s="1">
        <v>44026</v>
      </c>
      <c r="H4968" t="s">
        <v>21</v>
      </c>
      <c r="I4968" t="s">
        <v>106</v>
      </c>
      <c r="J4968" s="21" t="s">
        <v>16085</v>
      </c>
      <c r="K4968" t="s">
        <v>74</v>
      </c>
      <c r="L4968" t="s">
        <v>16086</v>
      </c>
      <c r="M4968" t="s">
        <v>25</v>
      </c>
      <c r="N4968" t="s">
        <v>32</v>
      </c>
      <c r="O4968" s="15">
        <v>45078.573368055557</v>
      </c>
      <c r="P4968" s="15">
        <v>45078.594201388885</v>
      </c>
      <c r="Q4968">
        <v>4</v>
      </c>
      <c r="R4968">
        <v>0</v>
      </c>
      <c r="S4968">
        <v>1</v>
      </c>
      <c r="T4968">
        <v>0</v>
      </c>
      <c r="U4968">
        <v>0</v>
      </c>
      <c r="V4968">
        <f>IF(OR(tickets_cleaned[[#This Row],[resolution_time_hours]]="", tickets_cleaned[[#This Row],[resolution_time_hours]]&lt;0),"",tickets_cleaned[[#This Row],[resolution_time_hours]])</f>
        <v>0</v>
      </c>
    </row>
    <row r="4969" spans="1:22" ht="15" customHeight="1" x14ac:dyDescent="0.2">
      <c r="A4969">
        <v>4968</v>
      </c>
      <c r="B4969" t="s">
        <v>16087</v>
      </c>
      <c r="C4969" t="s">
        <v>16088</v>
      </c>
      <c r="D4969">
        <v>56</v>
      </c>
      <c r="E4969" t="s">
        <v>90</v>
      </c>
      <c r="F4969" t="s">
        <v>187</v>
      </c>
      <c r="G4969" s="1">
        <v>43928</v>
      </c>
      <c r="H4969" t="s">
        <v>22</v>
      </c>
      <c r="I4969" t="s">
        <v>22</v>
      </c>
      <c r="J4969" s="21" t="s">
        <v>16089</v>
      </c>
      <c r="K4969" t="s">
        <v>62</v>
      </c>
      <c r="M4969" t="s">
        <v>26</v>
      </c>
      <c r="N4969" t="s">
        <v>32</v>
      </c>
      <c r="O4969" s="15">
        <v>45078.559490740743</v>
      </c>
      <c r="P4969"/>
      <c r="S4969">
        <v>0</v>
      </c>
      <c r="T4969">
        <v>1</v>
      </c>
      <c r="U4969">
        <v>0</v>
      </c>
      <c r="V4969" t="str">
        <f>IF(OR(tickets_cleaned[[#This Row],[resolution_time_hours]]="", tickets_cleaned[[#This Row],[resolution_time_hours]]&lt;0),"",tickets_cleaned[[#This Row],[resolution_time_hours]])</f>
        <v/>
      </c>
    </row>
    <row r="4970" spans="1:22" ht="15" customHeight="1" x14ac:dyDescent="0.2">
      <c r="A4970">
        <v>4969</v>
      </c>
      <c r="B4970" t="s">
        <v>16090</v>
      </c>
      <c r="C4970" t="s">
        <v>16091</v>
      </c>
      <c r="D4970">
        <v>44</v>
      </c>
      <c r="E4970" t="s">
        <v>65</v>
      </c>
      <c r="F4970" t="s">
        <v>96</v>
      </c>
      <c r="G4970" s="1">
        <v>44313</v>
      </c>
      <c r="H4970" t="s">
        <v>23</v>
      </c>
      <c r="I4970" t="s">
        <v>79</v>
      </c>
      <c r="J4970" s="21" t="s">
        <v>16092</v>
      </c>
      <c r="K4970" t="s">
        <v>74</v>
      </c>
      <c r="L4970" t="s">
        <v>16093</v>
      </c>
      <c r="M4970" t="s">
        <v>25</v>
      </c>
      <c r="N4970" t="s">
        <v>30</v>
      </c>
      <c r="O4970" s="15">
        <v>45078.363680555558</v>
      </c>
      <c r="P4970" s="15">
        <v>45078.015763888892</v>
      </c>
      <c r="Q4970">
        <v>3</v>
      </c>
      <c r="S4970">
        <v>1</v>
      </c>
      <c r="T4970">
        <v>0</v>
      </c>
      <c r="U4970">
        <v>0</v>
      </c>
      <c r="V4970" t="str">
        <f>IF(OR(tickets_cleaned[[#This Row],[resolution_time_hours]]="", tickets_cleaned[[#This Row],[resolution_time_hours]]&lt;0),"",tickets_cleaned[[#This Row],[resolution_time_hours]])</f>
        <v/>
      </c>
    </row>
    <row r="4971" spans="1:22" ht="15" customHeight="1" x14ac:dyDescent="0.2">
      <c r="A4971">
        <v>4970</v>
      </c>
      <c r="B4971" t="s">
        <v>16094</v>
      </c>
      <c r="C4971" t="s">
        <v>16095</v>
      </c>
      <c r="D4971">
        <v>58</v>
      </c>
      <c r="E4971" t="s">
        <v>90</v>
      </c>
      <c r="F4971" t="s">
        <v>71</v>
      </c>
      <c r="G4971" s="1">
        <v>43979</v>
      </c>
      <c r="H4971" t="s">
        <v>22</v>
      </c>
      <c r="I4971" t="s">
        <v>176</v>
      </c>
      <c r="J4971" s="21" t="s">
        <v>16096</v>
      </c>
      <c r="K4971" t="s">
        <v>93</v>
      </c>
      <c r="M4971" t="s">
        <v>28</v>
      </c>
      <c r="N4971" t="s">
        <v>30</v>
      </c>
      <c r="P4971"/>
      <c r="S4971">
        <v>0</v>
      </c>
      <c r="T4971">
        <v>1</v>
      </c>
      <c r="U4971">
        <v>0</v>
      </c>
      <c r="V4971" t="str">
        <f>IF(OR(tickets_cleaned[[#This Row],[resolution_time_hours]]="", tickets_cleaned[[#This Row],[resolution_time_hours]]&lt;0),"",tickets_cleaned[[#This Row],[resolution_time_hours]])</f>
        <v/>
      </c>
    </row>
    <row r="4972" spans="1:22" ht="15" customHeight="1" x14ac:dyDescent="0.2">
      <c r="A4972">
        <v>4971</v>
      </c>
      <c r="B4972" t="s">
        <v>16097</v>
      </c>
      <c r="C4972" t="s">
        <v>16098</v>
      </c>
      <c r="D4972">
        <v>47</v>
      </c>
      <c r="E4972" t="s">
        <v>58</v>
      </c>
      <c r="F4972" t="s">
        <v>187</v>
      </c>
      <c r="G4972" s="1">
        <v>44454</v>
      </c>
      <c r="H4972" t="s">
        <v>23</v>
      </c>
      <c r="I4972" t="s">
        <v>176</v>
      </c>
      <c r="J4972" s="21" t="s">
        <v>16099</v>
      </c>
      <c r="K4972" t="s">
        <v>74</v>
      </c>
      <c r="L4972" t="s">
        <v>16100</v>
      </c>
      <c r="M4972" t="s">
        <v>25</v>
      </c>
      <c r="N4972" t="s">
        <v>31</v>
      </c>
      <c r="O4972" s="15">
        <v>45078.638020833336</v>
      </c>
      <c r="P4972" s="15">
        <v>45078.553993055553</v>
      </c>
      <c r="Q4972">
        <v>2</v>
      </c>
      <c r="S4972">
        <v>1</v>
      </c>
      <c r="T4972">
        <v>0</v>
      </c>
      <c r="U4972">
        <v>1</v>
      </c>
      <c r="V4972" t="str">
        <f>IF(OR(tickets_cleaned[[#This Row],[resolution_time_hours]]="", tickets_cleaned[[#This Row],[resolution_time_hours]]&lt;0),"",tickets_cleaned[[#This Row],[resolution_time_hours]])</f>
        <v/>
      </c>
    </row>
    <row r="4973" spans="1:22" ht="15" customHeight="1" x14ac:dyDescent="0.2">
      <c r="A4973">
        <v>4972</v>
      </c>
      <c r="B4973" t="s">
        <v>16101</v>
      </c>
      <c r="C4973" t="s">
        <v>16102</v>
      </c>
      <c r="D4973">
        <v>39</v>
      </c>
      <c r="E4973" t="s">
        <v>58</v>
      </c>
      <c r="F4973" t="s">
        <v>59</v>
      </c>
      <c r="G4973" s="1">
        <v>43969</v>
      </c>
      <c r="H4973" t="s">
        <v>20</v>
      </c>
      <c r="I4973" t="s">
        <v>20</v>
      </c>
      <c r="J4973" s="21" t="s">
        <v>16103</v>
      </c>
      <c r="K4973" t="s">
        <v>62</v>
      </c>
      <c r="M4973" t="s">
        <v>26</v>
      </c>
      <c r="N4973" t="s">
        <v>29</v>
      </c>
      <c r="O4973" s="15">
        <v>45078.179016203707</v>
      </c>
      <c r="P4973"/>
      <c r="S4973">
        <v>0</v>
      </c>
      <c r="T4973">
        <v>1</v>
      </c>
      <c r="U4973">
        <v>0</v>
      </c>
      <c r="V4973" t="str">
        <f>IF(OR(tickets_cleaned[[#This Row],[resolution_time_hours]]="", tickets_cleaned[[#This Row],[resolution_time_hours]]&lt;0),"",tickets_cleaned[[#This Row],[resolution_time_hours]])</f>
        <v/>
      </c>
    </row>
    <row r="4974" spans="1:22" ht="15" customHeight="1" x14ac:dyDescent="0.2">
      <c r="A4974">
        <v>4973</v>
      </c>
      <c r="B4974" t="s">
        <v>16104</v>
      </c>
      <c r="C4974" t="s">
        <v>16105</v>
      </c>
      <c r="D4974">
        <v>25</v>
      </c>
      <c r="E4974" t="s">
        <v>65</v>
      </c>
      <c r="F4974" t="s">
        <v>228</v>
      </c>
      <c r="G4974" s="1">
        <v>43851</v>
      </c>
      <c r="H4974" t="s">
        <v>23</v>
      </c>
      <c r="I4974" t="s">
        <v>22</v>
      </c>
      <c r="J4974" s="21" t="s">
        <v>16106</v>
      </c>
      <c r="K4974" t="s">
        <v>93</v>
      </c>
      <c r="M4974" t="s">
        <v>25</v>
      </c>
      <c r="N4974" t="s">
        <v>32</v>
      </c>
      <c r="P4974"/>
      <c r="S4974">
        <v>0</v>
      </c>
      <c r="T4974">
        <v>1</v>
      </c>
      <c r="U4974">
        <v>0</v>
      </c>
      <c r="V4974" t="str">
        <f>IF(OR(tickets_cleaned[[#This Row],[resolution_time_hours]]="", tickets_cleaned[[#This Row],[resolution_time_hours]]&lt;0),"",tickets_cleaned[[#This Row],[resolution_time_hours]])</f>
        <v/>
      </c>
    </row>
    <row r="4975" spans="1:22" ht="15" customHeight="1" x14ac:dyDescent="0.2">
      <c r="A4975">
        <v>4974</v>
      </c>
      <c r="B4975" t="s">
        <v>16107</v>
      </c>
      <c r="C4975" t="s">
        <v>16108</v>
      </c>
      <c r="D4975">
        <v>63</v>
      </c>
      <c r="E4975" t="s">
        <v>65</v>
      </c>
      <c r="F4975" t="s">
        <v>144</v>
      </c>
      <c r="G4975" s="1">
        <v>44500</v>
      </c>
      <c r="H4975" t="s">
        <v>22</v>
      </c>
      <c r="I4975" t="s">
        <v>67</v>
      </c>
      <c r="J4975" s="21" t="s">
        <v>16109</v>
      </c>
      <c r="K4975" t="s">
        <v>62</v>
      </c>
      <c r="M4975" t="s">
        <v>26</v>
      </c>
      <c r="N4975" t="s">
        <v>29</v>
      </c>
      <c r="O4975" s="15">
        <v>45078.829745370371</v>
      </c>
      <c r="P4975"/>
      <c r="S4975">
        <v>0</v>
      </c>
      <c r="T4975">
        <v>1</v>
      </c>
      <c r="U4975">
        <v>0</v>
      </c>
      <c r="V4975" t="str">
        <f>IF(OR(tickets_cleaned[[#This Row],[resolution_time_hours]]="", tickets_cleaned[[#This Row],[resolution_time_hours]]&lt;0),"",tickets_cleaned[[#This Row],[resolution_time_hours]])</f>
        <v/>
      </c>
    </row>
    <row r="4976" spans="1:22" ht="15" customHeight="1" x14ac:dyDescent="0.2">
      <c r="A4976">
        <v>4975</v>
      </c>
      <c r="B4976" t="s">
        <v>16110</v>
      </c>
      <c r="C4976" t="s">
        <v>16111</v>
      </c>
      <c r="D4976">
        <v>48</v>
      </c>
      <c r="E4976" t="s">
        <v>65</v>
      </c>
      <c r="F4976" t="s">
        <v>175</v>
      </c>
      <c r="G4976" s="1">
        <v>44221</v>
      </c>
      <c r="H4976" t="s">
        <v>22</v>
      </c>
      <c r="I4976" t="s">
        <v>176</v>
      </c>
      <c r="J4976" t="s">
        <v>16112</v>
      </c>
      <c r="K4976" t="s">
        <v>74</v>
      </c>
      <c r="L4976" t="s">
        <v>16113</v>
      </c>
      <c r="M4976" t="s">
        <v>27</v>
      </c>
      <c r="N4976" t="s">
        <v>31</v>
      </c>
      <c r="O4976" s="15">
        <v>45078.517256944448</v>
      </c>
      <c r="P4976" s="15">
        <v>45078.292256944442</v>
      </c>
      <c r="Q4976">
        <v>1</v>
      </c>
      <c r="S4976">
        <v>1</v>
      </c>
      <c r="T4976">
        <v>0</v>
      </c>
      <c r="U4976">
        <v>1</v>
      </c>
      <c r="V4976" t="str">
        <f>IF(OR(tickets_cleaned[[#This Row],[resolution_time_hours]]="", tickets_cleaned[[#This Row],[resolution_time_hours]]&lt;0),"",tickets_cleaned[[#This Row],[resolution_time_hours]])</f>
        <v/>
      </c>
    </row>
    <row r="4977" spans="1:22" ht="15" customHeight="1" x14ac:dyDescent="0.2">
      <c r="A4977">
        <v>4976</v>
      </c>
      <c r="B4977" t="s">
        <v>16114</v>
      </c>
      <c r="C4977" t="s">
        <v>16115</v>
      </c>
      <c r="D4977">
        <v>21</v>
      </c>
      <c r="E4977" t="s">
        <v>65</v>
      </c>
      <c r="F4977" t="s">
        <v>175</v>
      </c>
      <c r="G4977" s="1">
        <v>44560</v>
      </c>
      <c r="H4977" t="s">
        <v>24</v>
      </c>
      <c r="I4977" t="s">
        <v>79</v>
      </c>
      <c r="J4977" s="21" t="s">
        <v>16116</v>
      </c>
      <c r="K4977" t="s">
        <v>74</v>
      </c>
      <c r="L4977" t="s">
        <v>16117</v>
      </c>
      <c r="M4977" t="s">
        <v>26</v>
      </c>
      <c r="N4977" t="s">
        <v>30</v>
      </c>
      <c r="O4977" s="15">
        <v>45078.145740740743</v>
      </c>
      <c r="P4977" s="15">
        <v>45078.26935185185</v>
      </c>
      <c r="Q4977">
        <v>1</v>
      </c>
      <c r="R4977">
        <v>2</v>
      </c>
      <c r="S4977">
        <v>1</v>
      </c>
      <c r="T4977">
        <v>0</v>
      </c>
      <c r="U4977">
        <v>1</v>
      </c>
      <c r="V4977">
        <f>IF(OR(tickets_cleaned[[#This Row],[resolution_time_hours]]="", tickets_cleaned[[#This Row],[resolution_time_hours]]&lt;0),"",tickets_cleaned[[#This Row],[resolution_time_hours]])</f>
        <v>2</v>
      </c>
    </row>
    <row r="4978" spans="1:22" ht="15" customHeight="1" x14ac:dyDescent="0.2">
      <c r="A4978">
        <v>4977</v>
      </c>
      <c r="B4978" t="s">
        <v>16118</v>
      </c>
      <c r="C4978" t="s">
        <v>16119</v>
      </c>
      <c r="D4978">
        <v>42</v>
      </c>
      <c r="E4978" t="s">
        <v>90</v>
      </c>
      <c r="F4978" t="s">
        <v>408</v>
      </c>
      <c r="G4978" s="1">
        <v>43980</v>
      </c>
      <c r="H4978" t="s">
        <v>21</v>
      </c>
      <c r="I4978" t="s">
        <v>79</v>
      </c>
      <c r="J4978" s="21" t="s">
        <v>16120</v>
      </c>
      <c r="K4978" t="s">
        <v>74</v>
      </c>
      <c r="L4978" t="s">
        <v>16121</v>
      </c>
      <c r="M4978" t="s">
        <v>28</v>
      </c>
      <c r="N4978" t="s">
        <v>30</v>
      </c>
      <c r="O4978" s="15">
        <v>45078.528379629628</v>
      </c>
      <c r="P4978" s="15">
        <v>45078.4762962963</v>
      </c>
      <c r="Q4978">
        <v>1</v>
      </c>
      <c r="S4978">
        <v>1</v>
      </c>
      <c r="T4978">
        <v>0</v>
      </c>
      <c r="U4978">
        <v>1</v>
      </c>
      <c r="V4978" t="str">
        <f>IF(OR(tickets_cleaned[[#This Row],[resolution_time_hours]]="", tickets_cleaned[[#This Row],[resolution_time_hours]]&lt;0),"",tickets_cleaned[[#This Row],[resolution_time_hours]])</f>
        <v/>
      </c>
    </row>
    <row r="4979" spans="1:22" ht="15" customHeight="1" x14ac:dyDescent="0.2">
      <c r="A4979">
        <v>4978</v>
      </c>
      <c r="B4979" t="s">
        <v>16122</v>
      </c>
      <c r="C4979" t="s">
        <v>16123</v>
      </c>
      <c r="D4979">
        <v>41</v>
      </c>
      <c r="E4979" t="s">
        <v>90</v>
      </c>
      <c r="F4979" t="s">
        <v>268</v>
      </c>
      <c r="G4979" s="1">
        <v>44074</v>
      </c>
      <c r="H4979" t="s">
        <v>21</v>
      </c>
      <c r="I4979" t="s">
        <v>106</v>
      </c>
      <c r="J4979" s="21" t="s">
        <v>16124</v>
      </c>
      <c r="K4979" t="s">
        <v>62</v>
      </c>
      <c r="M4979" t="s">
        <v>26</v>
      </c>
      <c r="N4979" t="s">
        <v>29</v>
      </c>
      <c r="O4979" s="15">
        <v>45078.381863425922</v>
      </c>
      <c r="P4979"/>
      <c r="S4979">
        <v>0</v>
      </c>
      <c r="T4979">
        <v>1</v>
      </c>
      <c r="U4979">
        <v>0</v>
      </c>
      <c r="V4979" t="str">
        <f>IF(OR(tickets_cleaned[[#This Row],[resolution_time_hours]]="", tickets_cleaned[[#This Row],[resolution_time_hours]]&lt;0),"",tickets_cleaned[[#This Row],[resolution_time_hours]])</f>
        <v/>
      </c>
    </row>
    <row r="4980" spans="1:22" ht="15" customHeight="1" x14ac:dyDescent="0.2">
      <c r="A4980">
        <v>4979</v>
      </c>
      <c r="B4980" t="s">
        <v>16125</v>
      </c>
      <c r="C4980" t="s">
        <v>16126</v>
      </c>
      <c r="D4980">
        <v>48</v>
      </c>
      <c r="E4980" t="s">
        <v>65</v>
      </c>
      <c r="F4980" t="s">
        <v>456</v>
      </c>
      <c r="G4980" s="1">
        <v>44455</v>
      </c>
      <c r="H4980" t="s">
        <v>21</v>
      </c>
      <c r="I4980" t="s">
        <v>106</v>
      </c>
      <c r="J4980" s="21" t="s">
        <v>16127</v>
      </c>
      <c r="K4980" t="s">
        <v>93</v>
      </c>
      <c r="M4980" t="s">
        <v>25</v>
      </c>
      <c r="N4980" t="s">
        <v>29</v>
      </c>
      <c r="P4980"/>
      <c r="S4980">
        <v>0</v>
      </c>
      <c r="T4980">
        <v>1</v>
      </c>
      <c r="U4980">
        <v>0</v>
      </c>
      <c r="V4980" t="str">
        <f>IF(OR(tickets_cleaned[[#This Row],[resolution_time_hours]]="", tickets_cleaned[[#This Row],[resolution_time_hours]]&lt;0),"",tickets_cleaned[[#This Row],[resolution_time_hours]])</f>
        <v/>
      </c>
    </row>
    <row r="4981" spans="1:22" ht="15" customHeight="1" x14ac:dyDescent="0.2">
      <c r="A4981">
        <v>4980</v>
      </c>
      <c r="B4981" t="s">
        <v>16128</v>
      </c>
      <c r="C4981" t="s">
        <v>16129</v>
      </c>
      <c r="D4981">
        <v>50</v>
      </c>
      <c r="E4981" t="s">
        <v>58</v>
      </c>
      <c r="F4981" t="s">
        <v>228</v>
      </c>
      <c r="G4981" s="1">
        <v>43936</v>
      </c>
      <c r="H4981" t="s">
        <v>23</v>
      </c>
      <c r="I4981" t="s">
        <v>101</v>
      </c>
      <c r="J4981" s="21" t="s">
        <v>16130</v>
      </c>
      <c r="K4981" t="s">
        <v>93</v>
      </c>
      <c r="M4981" t="s">
        <v>26</v>
      </c>
      <c r="N4981" t="s">
        <v>32</v>
      </c>
      <c r="P4981"/>
      <c r="S4981">
        <v>0</v>
      </c>
      <c r="T4981">
        <v>1</v>
      </c>
      <c r="U4981">
        <v>0</v>
      </c>
      <c r="V4981" t="str">
        <f>IF(OR(tickets_cleaned[[#This Row],[resolution_time_hours]]="", tickets_cleaned[[#This Row],[resolution_time_hours]]&lt;0),"",tickets_cleaned[[#This Row],[resolution_time_hours]])</f>
        <v/>
      </c>
    </row>
    <row r="4982" spans="1:22" ht="15" customHeight="1" x14ac:dyDescent="0.2">
      <c r="A4982">
        <v>4981</v>
      </c>
      <c r="B4982" t="s">
        <v>16131</v>
      </c>
      <c r="C4982" t="s">
        <v>16132</v>
      </c>
      <c r="D4982">
        <v>34</v>
      </c>
      <c r="E4982" t="s">
        <v>90</v>
      </c>
      <c r="F4982" t="s">
        <v>228</v>
      </c>
      <c r="G4982" s="1">
        <v>44355</v>
      </c>
      <c r="H4982" t="s">
        <v>23</v>
      </c>
      <c r="I4982" t="s">
        <v>120</v>
      </c>
      <c r="J4982" s="21" t="s">
        <v>16133</v>
      </c>
      <c r="K4982" t="s">
        <v>74</v>
      </c>
      <c r="L4982" t="s">
        <v>16134</v>
      </c>
      <c r="M4982" t="s">
        <v>25</v>
      </c>
      <c r="N4982" t="s">
        <v>32</v>
      </c>
      <c r="O4982" s="15">
        <v>45078.697199074071</v>
      </c>
      <c r="P4982" s="15">
        <v>45077.997199074074</v>
      </c>
      <c r="Q4982">
        <v>2</v>
      </c>
      <c r="S4982">
        <v>1</v>
      </c>
      <c r="T4982">
        <v>0</v>
      </c>
      <c r="U4982">
        <v>1</v>
      </c>
      <c r="V4982" t="str">
        <f>IF(OR(tickets_cleaned[[#This Row],[resolution_time_hours]]="", tickets_cleaned[[#This Row],[resolution_time_hours]]&lt;0),"",tickets_cleaned[[#This Row],[resolution_time_hours]])</f>
        <v/>
      </c>
    </row>
    <row r="4983" spans="1:22" ht="15" customHeight="1" x14ac:dyDescent="0.2">
      <c r="A4983">
        <v>4982</v>
      </c>
      <c r="B4983" t="s">
        <v>16135</v>
      </c>
      <c r="C4983" t="s">
        <v>16136</v>
      </c>
      <c r="D4983">
        <v>38</v>
      </c>
      <c r="E4983" t="s">
        <v>90</v>
      </c>
      <c r="F4983" t="s">
        <v>161</v>
      </c>
      <c r="G4983" s="1">
        <v>44433</v>
      </c>
      <c r="H4983" t="s">
        <v>21</v>
      </c>
      <c r="I4983" t="s">
        <v>168</v>
      </c>
      <c r="J4983" s="21" t="s">
        <v>16137</v>
      </c>
      <c r="K4983" t="s">
        <v>74</v>
      </c>
      <c r="L4983" t="s">
        <v>16138</v>
      </c>
      <c r="M4983" t="s">
        <v>26</v>
      </c>
      <c r="N4983" t="s">
        <v>31</v>
      </c>
      <c r="O4983" s="15">
        <v>45078.870821759258</v>
      </c>
      <c r="P4983" s="15">
        <v>45078.111793981479</v>
      </c>
      <c r="Q4983">
        <v>2</v>
      </c>
      <c r="S4983">
        <v>1</v>
      </c>
      <c r="T4983">
        <v>0</v>
      </c>
      <c r="U4983">
        <v>1</v>
      </c>
      <c r="V4983" t="str">
        <f>IF(OR(tickets_cleaned[[#This Row],[resolution_time_hours]]="", tickets_cleaned[[#This Row],[resolution_time_hours]]&lt;0),"",tickets_cleaned[[#This Row],[resolution_time_hours]])</f>
        <v/>
      </c>
    </row>
    <row r="4984" spans="1:22" ht="15" customHeight="1" x14ac:dyDescent="0.2">
      <c r="A4984">
        <v>4983</v>
      </c>
      <c r="B4984" t="s">
        <v>1645</v>
      </c>
      <c r="C4984" t="s">
        <v>16139</v>
      </c>
      <c r="D4984">
        <v>32</v>
      </c>
      <c r="E4984" t="s">
        <v>90</v>
      </c>
      <c r="F4984" t="s">
        <v>408</v>
      </c>
      <c r="G4984" s="1">
        <v>44251</v>
      </c>
      <c r="H4984" t="s">
        <v>21</v>
      </c>
      <c r="I4984" t="s">
        <v>79</v>
      </c>
      <c r="J4984" s="21" t="s">
        <v>16140</v>
      </c>
      <c r="K4984" t="s">
        <v>93</v>
      </c>
      <c r="M4984" t="s">
        <v>25</v>
      </c>
      <c r="N4984" t="s">
        <v>30</v>
      </c>
      <c r="P4984"/>
      <c r="S4984">
        <v>0</v>
      </c>
      <c r="T4984">
        <v>1</v>
      </c>
      <c r="U4984">
        <v>0</v>
      </c>
      <c r="V4984" t="str">
        <f>IF(OR(tickets_cleaned[[#This Row],[resolution_time_hours]]="", tickets_cleaned[[#This Row],[resolution_time_hours]]&lt;0),"",tickets_cleaned[[#This Row],[resolution_time_hours]])</f>
        <v/>
      </c>
    </row>
    <row r="4985" spans="1:22" ht="15" customHeight="1" x14ac:dyDescent="0.2">
      <c r="A4985">
        <v>4984</v>
      </c>
      <c r="B4985" t="s">
        <v>16141</v>
      </c>
      <c r="C4985" t="s">
        <v>16142</v>
      </c>
      <c r="D4985">
        <v>26</v>
      </c>
      <c r="E4985" t="s">
        <v>90</v>
      </c>
      <c r="F4985" t="s">
        <v>268</v>
      </c>
      <c r="G4985" s="1">
        <v>43832</v>
      </c>
      <c r="H4985" t="s">
        <v>22</v>
      </c>
      <c r="I4985" t="s">
        <v>176</v>
      </c>
      <c r="J4985" s="21" t="s">
        <v>16143</v>
      </c>
      <c r="K4985" t="s">
        <v>93</v>
      </c>
      <c r="M4985" t="s">
        <v>28</v>
      </c>
      <c r="N4985" t="s">
        <v>30</v>
      </c>
      <c r="P4985"/>
      <c r="S4985">
        <v>0</v>
      </c>
      <c r="T4985">
        <v>1</v>
      </c>
      <c r="U4985">
        <v>0</v>
      </c>
      <c r="V4985" t="str">
        <f>IF(OR(tickets_cleaned[[#This Row],[resolution_time_hours]]="", tickets_cleaned[[#This Row],[resolution_time_hours]]&lt;0),"",tickets_cleaned[[#This Row],[resolution_time_hours]])</f>
        <v/>
      </c>
    </row>
    <row r="4986" spans="1:22" ht="15" customHeight="1" x14ac:dyDescent="0.2">
      <c r="A4986">
        <v>4985</v>
      </c>
      <c r="B4986" t="s">
        <v>16144</v>
      </c>
      <c r="C4986" t="s">
        <v>16145</v>
      </c>
      <c r="D4986">
        <v>69</v>
      </c>
      <c r="E4986" t="s">
        <v>90</v>
      </c>
      <c r="F4986" t="s">
        <v>408</v>
      </c>
      <c r="G4986" s="1">
        <v>44227</v>
      </c>
      <c r="H4986" t="s">
        <v>20</v>
      </c>
      <c r="I4986" t="s">
        <v>67</v>
      </c>
      <c r="J4986" s="21" t="s">
        <v>16146</v>
      </c>
      <c r="K4986" t="s">
        <v>62</v>
      </c>
      <c r="M4986" t="s">
        <v>28</v>
      </c>
      <c r="N4986" t="s">
        <v>32</v>
      </c>
      <c r="O4986" s="15">
        <v>45078.779907407406</v>
      </c>
      <c r="P4986"/>
      <c r="S4986">
        <v>0</v>
      </c>
      <c r="T4986">
        <v>1</v>
      </c>
      <c r="U4986">
        <v>0</v>
      </c>
      <c r="V4986" t="str">
        <f>IF(OR(tickets_cleaned[[#This Row],[resolution_time_hours]]="", tickets_cleaned[[#This Row],[resolution_time_hours]]&lt;0),"",tickets_cleaned[[#This Row],[resolution_time_hours]])</f>
        <v/>
      </c>
    </row>
    <row r="4987" spans="1:22" ht="15" customHeight="1" x14ac:dyDescent="0.2">
      <c r="A4987">
        <v>4986</v>
      </c>
      <c r="B4987" t="s">
        <v>16147</v>
      </c>
      <c r="C4987" t="s">
        <v>16148</v>
      </c>
      <c r="D4987">
        <v>42</v>
      </c>
      <c r="E4987" t="s">
        <v>58</v>
      </c>
      <c r="F4987" t="s">
        <v>233</v>
      </c>
      <c r="G4987" s="1">
        <v>44363</v>
      </c>
      <c r="H4987" t="s">
        <v>24</v>
      </c>
      <c r="I4987" t="s">
        <v>79</v>
      </c>
      <c r="J4987" t="s">
        <v>16149</v>
      </c>
      <c r="K4987" t="s">
        <v>74</v>
      </c>
      <c r="L4987" t="s">
        <v>16150</v>
      </c>
      <c r="M4987" t="s">
        <v>25</v>
      </c>
      <c r="N4987" t="s">
        <v>29</v>
      </c>
      <c r="O4987" s="15">
        <v>45078.505601851852</v>
      </c>
      <c r="P4987" s="15">
        <v>45078.938240740739</v>
      </c>
      <c r="Q4987">
        <v>3</v>
      </c>
      <c r="R4987">
        <v>10</v>
      </c>
      <c r="S4987">
        <v>1</v>
      </c>
      <c r="T4987">
        <v>0</v>
      </c>
      <c r="U4987">
        <v>0</v>
      </c>
      <c r="V4987">
        <f>IF(OR(tickets_cleaned[[#This Row],[resolution_time_hours]]="", tickets_cleaned[[#This Row],[resolution_time_hours]]&lt;0),"",tickets_cleaned[[#This Row],[resolution_time_hours]])</f>
        <v>10</v>
      </c>
    </row>
    <row r="4988" spans="1:22" ht="15" customHeight="1" x14ac:dyDescent="0.2">
      <c r="A4988">
        <v>4987</v>
      </c>
      <c r="B4988" t="s">
        <v>16151</v>
      </c>
      <c r="C4988" t="s">
        <v>16152</v>
      </c>
      <c r="D4988">
        <v>37</v>
      </c>
      <c r="E4988" t="s">
        <v>65</v>
      </c>
      <c r="F4988" t="s">
        <v>237</v>
      </c>
      <c r="G4988" s="1">
        <v>44227</v>
      </c>
      <c r="H4988" t="s">
        <v>24</v>
      </c>
      <c r="I4988" t="s">
        <v>85</v>
      </c>
      <c r="J4988" s="21" t="s">
        <v>16153</v>
      </c>
      <c r="K4988" t="s">
        <v>93</v>
      </c>
      <c r="M4988" t="s">
        <v>25</v>
      </c>
      <c r="N4988" t="s">
        <v>29</v>
      </c>
      <c r="P4988"/>
      <c r="S4988">
        <v>0</v>
      </c>
      <c r="T4988">
        <v>1</v>
      </c>
      <c r="U4988">
        <v>0</v>
      </c>
      <c r="V4988" t="str">
        <f>IF(OR(tickets_cleaned[[#This Row],[resolution_time_hours]]="", tickets_cleaned[[#This Row],[resolution_time_hours]]&lt;0),"",tickets_cleaned[[#This Row],[resolution_time_hours]])</f>
        <v/>
      </c>
    </row>
    <row r="4989" spans="1:22" ht="15" customHeight="1" x14ac:dyDescent="0.2">
      <c r="A4989">
        <v>4988</v>
      </c>
      <c r="B4989" t="s">
        <v>16154</v>
      </c>
      <c r="C4989" t="s">
        <v>16155</v>
      </c>
      <c r="D4989">
        <v>70</v>
      </c>
      <c r="E4989" t="s">
        <v>90</v>
      </c>
      <c r="F4989" t="s">
        <v>105</v>
      </c>
      <c r="G4989" s="1">
        <v>44330</v>
      </c>
      <c r="H4989" t="s">
        <v>20</v>
      </c>
      <c r="I4989" t="s">
        <v>101</v>
      </c>
      <c r="J4989" t="s">
        <v>16156</v>
      </c>
      <c r="K4989" t="s">
        <v>62</v>
      </c>
      <c r="M4989" t="s">
        <v>27</v>
      </c>
      <c r="N4989" t="s">
        <v>30</v>
      </c>
      <c r="O4989" s="15">
        <v>45078.635497685187</v>
      </c>
      <c r="P4989"/>
      <c r="S4989">
        <v>0</v>
      </c>
      <c r="T4989">
        <v>1</v>
      </c>
      <c r="U4989">
        <v>0</v>
      </c>
      <c r="V4989" t="str">
        <f>IF(OR(tickets_cleaned[[#This Row],[resolution_time_hours]]="", tickets_cleaned[[#This Row],[resolution_time_hours]]&lt;0),"",tickets_cleaned[[#This Row],[resolution_time_hours]])</f>
        <v/>
      </c>
    </row>
    <row r="4990" spans="1:22" ht="15" customHeight="1" x14ac:dyDescent="0.2">
      <c r="A4990">
        <v>4989</v>
      </c>
      <c r="B4990" t="s">
        <v>16157</v>
      </c>
      <c r="C4990" t="s">
        <v>16158</v>
      </c>
      <c r="D4990">
        <v>62</v>
      </c>
      <c r="E4990" t="s">
        <v>90</v>
      </c>
      <c r="F4990" t="s">
        <v>199</v>
      </c>
      <c r="G4990" s="1">
        <v>44068</v>
      </c>
      <c r="H4990" t="s">
        <v>22</v>
      </c>
      <c r="I4990" t="s">
        <v>20</v>
      </c>
      <c r="J4990" t="s">
        <v>16159</v>
      </c>
      <c r="K4990" t="s">
        <v>93</v>
      </c>
      <c r="M4990" t="s">
        <v>28</v>
      </c>
      <c r="N4990" t="s">
        <v>30</v>
      </c>
      <c r="P4990"/>
      <c r="S4990">
        <v>0</v>
      </c>
      <c r="T4990">
        <v>1</v>
      </c>
      <c r="U4990">
        <v>0</v>
      </c>
      <c r="V4990" t="str">
        <f>IF(OR(tickets_cleaned[[#This Row],[resolution_time_hours]]="", tickets_cleaned[[#This Row],[resolution_time_hours]]&lt;0),"",tickets_cleaned[[#This Row],[resolution_time_hours]])</f>
        <v/>
      </c>
    </row>
    <row r="4991" spans="1:22" ht="15" customHeight="1" x14ac:dyDescent="0.2">
      <c r="A4991">
        <v>4990</v>
      </c>
      <c r="B4991" t="s">
        <v>16160</v>
      </c>
      <c r="C4991" t="s">
        <v>16161</v>
      </c>
      <c r="D4991">
        <v>28</v>
      </c>
      <c r="E4991" t="s">
        <v>90</v>
      </c>
      <c r="F4991" t="s">
        <v>249</v>
      </c>
      <c r="G4991" s="1">
        <v>44530</v>
      </c>
      <c r="H4991" t="s">
        <v>21</v>
      </c>
      <c r="I4991" t="s">
        <v>85</v>
      </c>
      <c r="J4991" s="21" t="s">
        <v>16162</v>
      </c>
      <c r="K4991" t="s">
        <v>74</v>
      </c>
      <c r="L4991" t="s">
        <v>16163</v>
      </c>
      <c r="M4991" t="s">
        <v>25</v>
      </c>
      <c r="N4991" t="s">
        <v>29</v>
      </c>
      <c r="O4991" s="15">
        <v>45078.920266203706</v>
      </c>
      <c r="P4991" s="15">
        <v>45078.922349537039</v>
      </c>
      <c r="Q4991">
        <v>2</v>
      </c>
      <c r="R4991">
        <v>0</v>
      </c>
      <c r="S4991">
        <v>1</v>
      </c>
      <c r="T4991">
        <v>0</v>
      </c>
      <c r="U4991">
        <v>1</v>
      </c>
      <c r="V4991">
        <f>IF(OR(tickets_cleaned[[#This Row],[resolution_time_hours]]="", tickets_cleaned[[#This Row],[resolution_time_hours]]&lt;0),"",tickets_cleaned[[#This Row],[resolution_time_hours]])</f>
        <v>0</v>
      </c>
    </row>
    <row r="4992" spans="1:22" ht="15" customHeight="1" x14ac:dyDescent="0.2">
      <c r="A4992">
        <v>4991</v>
      </c>
      <c r="B4992" t="s">
        <v>16164</v>
      </c>
      <c r="C4992" t="s">
        <v>16165</v>
      </c>
      <c r="D4992">
        <v>31</v>
      </c>
      <c r="E4992" t="s">
        <v>65</v>
      </c>
      <c r="F4992" t="s">
        <v>510</v>
      </c>
      <c r="G4992" s="1">
        <v>44505</v>
      </c>
      <c r="H4992" t="s">
        <v>22</v>
      </c>
      <c r="I4992" t="s">
        <v>126</v>
      </c>
      <c r="J4992" s="21" t="s">
        <v>16166</v>
      </c>
      <c r="K4992" t="s">
        <v>74</v>
      </c>
      <c r="L4992" t="s">
        <v>16167</v>
      </c>
      <c r="M4992" t="s">
        <v>27</v>
      </c>
      <c r="N4992" t="s">
        <v>32</v>
      </c>
      <c r="O4992" s="15">
        <v>45078.305694444447</v>
      </c>
      <c r="P4992" s="15">
        <v>45078.586944444447</v>
      </c>
      <c r="Q4992">
        <v>3</v>
      </c>
      <c r="R4992">
        <v>6</v>
      </c>
      <c r="S4992">
        <v>1</v>
      </c>
      <c r="T4992">
        <v>0</v>
      </c>
      <c r="U4992">
        <v>0</v>
      </c>
      <c r="V4992">
        <f>IF(OR(tickets_cleaned[[#This Row],[resolution_time_hours]]="", tickets_cleaned[[#This Row],[resolution_time_hours]]&lt;0),"",tickets_cleaned[[#This Row],[resolution_time_hours]])</f>
        <v>6</v>
      </c>
    </row>
    <row r="4993" spans="1:22" ht="15" customHeight="1" x14ac:dyDescent="0.2">
      <c r="A4993">
        <v>4992</v>
      </c>
      <c r="B4993" t="s">
        <v>16168</v>
      </c>
      <c r="C4993" t="s">
        <v>16169</v>
      </c>
      <c r="D4993">
        <v>46</v>
      </c>
      <c r="E4993" t="s">
        <v>58</v>
      </c>
      <c r="F4993" t="s">
        <v>152</v>
      </c>
      <c r="G4993" s="1">
        <v>43833</v>
      </c>
      <c r="H4993" t="s">
        <v>20</v>
      </c>
      <c r="I4993" t="s">
        <v>176</v>
      </c>
      <c r="J4993" s="21" t="s">
        <v>16170</v>
      </c>
      <c r="K4993" t="s">
        <v>62</v>
      </c>
      <c r="M4993" t="s">
        <v>26</v>
      </c>
      <c r="N4993" t="s">
        <v>31</v>
      </c>
      <c r="O4993" s="15">
        <v>45078.195983796293</v>
      </c>
      <c r="P4993"/>
      <c r="S4993">
        <v>0</v>
      </c>
      <c r="T4993">
        <v>1</v>
      </c>
      <c r="U4993">
        <v>0</v>
      </c>
      <c r="V4993" t="str">
        <f>IF(OR(tickets_cleaned[[#This Row],[resolution_time_hours]]="", tickets_cleaned[[#This Row],[resolution_time_hours]]&lt;0),"",tickets_cleaned[[#This Row],[resolution_time_hours]])</f>
        <v/>
      </c>
    </row>
    <row r="4994" spans="1:22" ht="15" customHeight="1" x14ac:dyDescent="0.2">
      <c r="A4994">
        <v>4993</v>
      </c>
      <c r="B4994" t="s">
        <v>16171</v>
      </c>
      <c r="C4994" t="s">
        <v>16172</v>
      </c>
      <c r="D4994">
        <v>43</v>
      </c>
      <c r="E4994" t="s">
        <v>65</v>
      </c>
      <c r="F4994" t="s">
        <v>422</v>
      </c>
      <c r="G4994" s="1">
        <v>44471</v>
      </c>
      <c r="H4994" t="s">
        <v>24</v>
      </c>
      <c r="I4994" t="s">
        <v>20</v>
      </c>
      <c r="J4994" s="21" t="s">
        <v>16173</v>
      </c>
      <c r="K4994" t="s">
        <v>74</v>
      </c>
      <c r="L4994" t="s">
        <v>16174</v>
      </c>
      <c r="M4994" t="s">
        <v>28</v>
      </c>
      <c r="N4994" t="s">
        <v>31</v>
      </c>
      <c r="O4994" s="15">
        <v>45078.636967592596</v>
      </c>
      <c r="P4994" s="15">
        <v>45078.047384259262</v>
      </c>
      <c r="Q4994">
        <v>5</v>
      </c>
      <c r="S4994">
        <v>1</v>
      </c>
      <c r="T4994">
        <v>0</v>
      </c>
      <c r="U4994">
        <v>0</v>
      </c>
      <c r="V4994" t="str">
        <f>IF(OR(tickets_cleaned[[#This Row],[resolution_time_hours]]="", tickets_cleaned[[#This Row],[resolution_time_hours]]&lt;0),"",tickets_cleaned[[#This Row],[resolution_time_hours]])</f>
        <v/>
      </c>
    </row>
    <row r="4995" spans="1:22" ht="15" customHeight="1" x14ac:dyDescent="0.2">
      <c r="A4995">
        <v>4994</v>
      </c>
      <c r="B4995" t="s">
        <v>16175</v>
      </c>
      <c r="C4995" t="s">
        <v>16176</v>
      </c>
      <c r="D4995">
        <v>39</v>
      </c>
      <c r="E4995" t="s">
        <v>90</v>
      </c>
      <c r="F4995" t="s">
        <v>422</v>
      </c>
      <c r="G4995" s="1">
        <v>44509</v>
      </c>
      <c r="H4995" t="s">
        <v>24</v>
      </c>
      <c r="I4995" t="s">
        <v>120</v>
      </c>
      <c r="J4995" s="21" t="s">
        <v>16177</v>
      </c>
      <c r="K4995" t="s">
        <v>74</v>
      </c>
      <c r="L4995" t="s">
        <v>16178</v>
      </c>
      <c r="M4995" t="s">
        <v>28</v>
      </c>
      <c r="N4995" t="s">
        <v>30</v>
      </c>
      <c r="O4995" s="15">
        <v>45078.566840277781</v>
      </c>
      <c r="P4995" s="15">
        <v>45078.350868055553</v>
      </c>
      <c r="Q4995">
        <v>4</v>
      </c>
      <c r="S4995">
        <v>1</v>
      </c>
      <c r="T4995">
        <v>0</v>
      </c>
      <c r="U4995">
        <v>0</v>
      </c>
      <c r="V4995" t="str">
        <f>IF(OR(tickets_cleaned[[#This Row],[resolution_time_hours]]="", tickets_cleaned[[#This Row],[resolution_time_hours]]&lt;0),"",tickets_cleaned[[#This Row],[resolution_time_hours]])</f>
        <v/>
      </c>
    </row>
    <row r="4996" spans="1:22" ht="15" customHeight="1" x14ac:dyDescent="0.2">
      <c r="A4996">
        <v>4995</v>
      </c>
      <c r="B4996" t="s">
        <v>3833</v>
      </c>
      <c r="C4996" t="s">
        <v>16179</v>
      </c>
      <c r="D4996">
        <v>53</v>
      </c>
      <c r="E4996" t="s">
        <v>65</v>
      </c>
      <c r="F4996" t="s">
        <v>510</v>
      </c>
      <c r="G4996" s="1">
        <v>44282</v>
      </c>
      <c r="H4996" t="s">
        <v>22</v>
      </c>
      <c r="I4996" t="s">
        <v>203</v>
      </c>
      <c r="J4996" s="21" t="s">
        <v>16180</v>
      </c>
      <c r="K4996" t="s">
        <v>93</v>
      </c>
      <c r="M4996" t="s">
        <v>25</v>
      </c>
      <c r="N4996" t="s">
        <v>31</v>
      </c>
      <c r="P4996"/>
      <c r="S4996">
        <v>0</v>
      </c>
      <c r="T4996">
        <v>1</v>
      </c>
      <c r="U4996">
        <v>0</v>
      </c>
      <c r="V4996" t="str">
        <f>IF(OR(tickets_cleaned[[#This Row],[resolution_time_hours]]="", tickets_cleaned[[#This Row],[resolution_time_hours]]&lt;0),"",tickets_cleaned[[#This Row],[resolution_time_hours]])</f>
        <v/>
      </c>
    </row>
    <row r="4997" spans="1:22" ht="15" customHeight="1" x14ac:dyDescent="0.2">
      <c r="A4997">
        <v>4996</v>
      </c>
      <c r="B4997" t="s">
        <v>16181</v>
      </c>
      <c r="C4997" t="s">
        <v>16182</v>
      </c>
      <c r="D4997">
        <v>56</v>
      </c>
      <c r="E4997" t="s">
        <v>65</v>
      </c>
      <c r="F4997" t="s">
        <v>119</v>
      </c>
      <c r="G4997" s="1">
        <v>44272</v>
      </c>
      <c r="H4997" t="s">
        <v>22</v>
      </c>
      <c r="I4997" t="s">
        <v>67</v>
      </c>
      <c r="J4997" s="21" t="s">
        <v>16183</v>
      </c>
      <c r="K4997" t="s">
        <v>93</v>
      </c>
      <c r="M4997" t="s">
        <v>26</v>
      </c>
      <c r="N4997" t="s">
        <v>30</v>
      </c>
      <c r="P4997"/>
      <c r="S4997">
        <v>0</v>
      </c>
      <c r="T4997">
        <v>1</v>
      </c>
      <c r="U4997">
        <v>0</v>
      </c>
      <c r="V4997" t="str">
        <f>IF(OR(tickets_cleaned[[#This Row],[resolution_time_hours]]="", tickets_cleaned[[#This Row],[resolution_time_hours]]&lt;0),"",tickets_cleaned[[#This Row],[resolution_time_hours]])</f>
        <v/>
      </c>
    </row>
    <row r="4998" spans="1:22" ht="15" customHeight="1" x14ac:dyDescent="0.2">
      <c r="A4998">
        <v>4997</v>
      </c>
      <c r="B4998" t="s">
        <v>16184</v>
      </c>
      <c r="C4998" t="s">
        <v>16185</v>
      </c>
      <c r="D4998">
        <v>62</v>
      </c>
      <c r="E4998" t="s">
        <v>65</v>
      </c>
      <c r="F4998" t="s">
        <v>680</v>
      </c>
      <c r="G4998" s="1">
        <v>44555</v>
      </c>
      <c r="H4998" t="s">
        <v>24</v>
      </c>
      <c r="I4998" t="s">
        <v>126</v>
      </c>
      <c r="J4998" s="21" t="s">
        <v>16186</v>
      </c>
      <c r="K4998" t="s">
        <v>74</v>
      </c>
      <c r="L4998" t="s">
        <v>16187</v>
      </c>
      <c r="M4998" t="s">
        <v>27</v>
      </c>
      <c r="N4998" t="s">
        <v>32</v>
      </c>
      <c r="O4998" s="15">
        <v>45078.131481481483</v>
      </c>
      <c r="P4998" s="15">
        <v>45078.62939814815</v>
      </c>
      <c r="Q4998">
        <v>4</v>
      </c>
      <c r="R4998">
        <v>11</v>
      </c>
      <c r="S4998">
        <v>1</v>
      </c>
      <c r="T4998">
        <v>0</v>
      </c>
      <c r="U4998">
        <v>0</v>
      </c>
      <c r="V4998">
        <f>IF(OR(tickets_cleaned[[#This Row],[resolution_time_hours]]="", tickets_cleaned[[#This Row],[resolution_time_hours]]&lt;0),"",tickets_cleaned[[#This Row],[resolution_time_hours]])</f>
        <v>11</v>
      </c>
    </row>
    <row r="4999" spans="1:22" ht="15" customHeight="1" x14ac:dyDescent="0.2">
      <c r="A4999">
        <v>4998</v>
      </c>
      <c r="B4999" t="s">
        <v>16188</v>
      </c>
      <c r="C4999" t="s">
        <v>16189</v>
      </c>
      <c r="D4999">
        <v>60</v>
      </c>
      <c r="E4999" t="s">
        <v>58</v>
      </c>
      <c r="F4999" t="s">
        <v>233</v>
      </c>
      <c r="G4999" s="1">
        <v>44501</v>
      </c>
      <c r="H4999" t="s">
        <v>24</v>
      </c>
      <c r="I4999" t="s">
        <v>176</v>
      </c>
      <c r="J4999" t="s">
        <v>16190</v>
      </c>
      <c r="K4999" t="s">
        <v>93</v>
      </c>
      <c r="M4999" t="s">
        <v>27</v>
      </c>
      <c r="N4999" t="s">
        <v>31</v>
      </c>
      <c r="P4999"/>
      <c r="S4999">
        <v>0</v>
      </c>
      <c r="T4999">
        <v>1</v>
      </c>
      <c r="U4999">
        <v>0</v>
      </c>
      <c r="V4999" t="str">
        <f>IF(OR(tickets_cleaned[[#This Row],[resolution_time_hours]]="", tickets_cleaned[[#This Row],[resolution_time_hours]]&lt;0),"",tickets_cleaned[[#This Row],[resolution_time_hours]])</f>
        <v/>
      </c>
    </row>
    <row r="5000" spans="1:22" ht="15" customHeight="1" x14ac:dyDescent="0.2">
      <c r="A5000">
        <v>4999</v>
      </c>
      <c r="B5000" t="s">
        <v>16191</v>
      </c>
      <c r="C5000" t="s">
        <v>16192</v>
      </c>
      <c r="D5000">
        <v>68</v>
      </c>
      <c r="E5000" t="s">
        <v>90</v>
      </c>
      <c r="F5000" t="s">
        <v>71</v>
      </c>
      <c r="G5000" s="1">
        <v>43991</v>
      </c>
      <c r="H5000" t="s">
        <v>20</v>
      </c>
      <c r="I5000" t="s">
        <v>126</v>
      </c>
      <c r="J5000" t="s">
        <v>16193</v>
      </c>
      <c r="K5000" t="s">
        <v>62</v>
      </c>
      <c r="M5000" t="s">
        <v>25</v>
      </c>
      <c r="N5000" t="s">
        <v>29</v>
      </c>
      <c r="O5000" s="15">
        <v>45078.722488425927</v>
      </c>
      <c r="P5000"/>
      <c r="S5000">
        <v>0</v>
      </c>
      <c r="T5000">
        <v>1</v>
      </c>
      <c r="U5000">
        <v>0</v>
      </c>
      <c r="V5000" t="str">
        <f>IF(OR(tickets_cleaned[[#This Row],[resolution_time_hours]]="", tickets_cleaned[[#This Row],[resolution_time_hours]]&lt;0),"",tickets_cleaned[[#This Row],[resolution_time_hours]])</f>
        <v/>
      </c>
    </row>
    <row r="5001" spans="1:22" ht="15" customHeight="1" x14ac:dyDescent="0.2">
      <c r="A5001">
        <v>5000</v>
      </c>
      <c r="B5001" t="s">
        <v>11940</v>
      </c>
      <c r="C5001" t="s">
        <v>16194</v>
      </c>
      <c r="D5001">
        <v>39</v>
      </c>
      <c r="E5001" t="s">
        <v>65</v>
      </c>
      <c r="F5001" t="s">
        <v>119</v>
      </c>
      <c r="G5001" s="1">
        <v>44238</v>
      </c>
      <c r="H5001" t="s">
        <v>22</v>
      </c>
      <c r="I5001" t="s">
        <v>91</v>
      </c>
      <c r="J5001" t="s">
        <v>16195</v>
      </c>
      <c r="K5001" t="s">
        <v>62</v>
      </c>
      <c r="M5001" t="s">
        <v>28</v>
      </c>
      <c r="N5001" t="s">
        <v>32</v>
      </c>
      <c r="O5001" s="15">
        <v>45078.257916666669</v>
      </c>
      <c r="P5001"/>
      <c r="S5001">
        <v>0</v>
      </c>
      <c r="T5001">
        <v>1</v>
      </c>
      <c r="U5001">
        <v>0</v>
      </c>
      <c r="V5001" t="str">
        <f>IF(OR(tickets_cleaned[[#This Row],[resolution_time_hours]]="", tickets_cleaned[[#This Row],[resolution_time_hours]]&lt;0),"",tickets_cleaned[[#This Row],[resolution_time_hours]])</f>
        <v/>
      </c>
    </row>
    <row r="5002" spans="1:22" ht="15" customHeight="1" x14ac:dyDescent="0.2">
      <c r="A5002">
        <v>5001</v>
      </c>
      <c r="B5002" t="s">
        <v>16196</v>
      </c>
      <c r="C5002" t="s">
        <v>16197</v>
      </c>
      <c r="D5002">
        <v>45</v>
      </c>
      <c r="E5002" t="s">
        <v>58</v>
      </c>
      <c r="F5002" t="s">
        <v>311</v>
      </c>
      <c r="G5002" s="1">
        <v>44050</v>
      </c>
      <c r="H5002" t="s">
        <v>20</v>
      </c>
      <c r="I5002" t="s">
        <v>79</v>
      </c>
      <c r="J5002" t="s">
        <v>16198</v>
      </c>
      <c r="K5002" t="s">
        <v>93</v>
      </c>
      <c r="M5002" t="s">
        <v>25</v>
      </c>
      <c r="N5002" t="s">
        <v>29</v>
      </c>
      <c r="P5002"/>
      <c r="S5002">
        <v>0</v>
      </c>
      <c r="T5002">
        <v>1</v>
      </c>
      <c r="U5002">
        <v>0</v>
      </c>
      <c r="V5002" t="str">
        <f>IF(OR(tickets_cleaned[[#This Row],[resolution_time_hours]]="", tickets_cleaned[[#This Row],[resolution_time_hours]]&lt;0),"",tickets_cleaned[[#This Row],[resolution_time_hours]])</f>
        <v/>
      </c>
    </row>
    <row r="5003" spans="1:22" ht="15" customHeight="1" x14ac:dyDescent="0.2">
      <c r="A5003">
        <v>5002</v>
      </c>
      <c r="B5003" t="s">
        <v>16199</v>
      </c>
      <c r="C5003" t="s">
        <v>16200</v>
      </c>
      <c r="D5003">
        <v>50</v>
      </c>
      <c r="E5003" t="s">
        <v>90</v>
      </c>
      <c r="F5003" t="s">
        <v>71</v>
      </c>
      <c r="G5003" s="1">
        <v>44057</v>
      </c>
      <c r="H5003" t="s">
        <v>24</v>
      </c>
      <c r="I5003" t="s">
        <v>126</v>
      </c>
      <c r="J5003" s="21" t="s">
        <v>16201</v>
      </c>
      <c r="K5003" t="s">
        <v>62</v>
      </c>
      <c r="M5003" t="s">
        <v>25</v>
      </c>
      <c r="N5003" t="s">
        <v>30</v>
      </c>
      <c r="O5003" s="15">
        <v>45078.039201388892</v>
      </c>
      <c r="P5003"/>
      <c r="S5003">
        <v>0</v>
      </c>
      <c r="T5003">
        <v>1</v>
      </c>
      <c r="U5003">
        <v>0</v>
      </c>
      <c r="V5003" t="str">
        <f>IF(OR(tickets_cleaned[[#This Row],[resolution_time_hours]]="", tickets_cleaned[[#This Row],[resolution_time_hours]]&lt;0),"",tickets_cleaned[[#This Row],[resolution_time_hours]])</f>
        <v/>
      </c>
    </row>
    <row r="5004" spans="1:22" ht="15" customHeight="1" x14ac:dyDescent="0.2">
      <c r="A5004">
        <v>5003</v>
      </c>
      <c r="B5004" t="s">
        <v>16202</v>
      </c>
      <c r="C5004" t="s">
        <v>16203</v>
      </c>
      <c r="D5004">
        <v>41</v>
      </c>
      <c r="E5004" t="s">
        <v>65</v>
      </c>
      <c r="F5004" t="s">
        <v>134</v>
      </c>
      <c r="G5004" s="1">
        <v>44257</v>
      </c>
      <c r="H5004" t="s">
        <v>23</v>
      </c>
      <c r="I5004" t="s">
        <v>91</v>
      </c>
      <c r="J5004" s="21" t="s">
        <v>16204</v>
      </c>
      <c r="K5004" t="s">
        <v>74</v>
      </c>
      <c r="L5004" t="s">
        <v>16205</v>
      </c>
      <c r="M5004" t="s">
        <v>27</v>
      </c>
      <c r="N5004" t="s">
        <v>32</v>
      </c>
      <c r="O5004" s="15">
        <v>45078.772546296299</v>
      </c>
      <c r="P5004" s="15">
        <v>45078.556574074071</v>
      </c>
      <c r="Q5004">
        <v>3</v>
      </c>
      <c r="S5004">
        <v>1</v>
      </c>
      <c r="T5004">
        <v>0</v>
      </c>
      <c r="U5004">
        <v>0</v>
      </c>
      <c r="V5004" t="str">
        <f>IF(OR(tickets_cleaned[[#This Row],[resolution_time_hours]]="", tickets_cleaned[[#This Row],[resolution_time_hours]]&lt;0),"",tickets_cleaned[[#This Row],[resolution_time_hours]])</f>
        <v/>
      </c>
    </row>
    <row r="5005" spans="1:22" ht="15" customHeight="1" x14ac:dyDescent="0.2">
      <c r="A5005">
        <v>5004</v>
      </c>
      <c r="B5005" t="s">
        <v>16206</v>
      </c>
      <c r="C5005" t="s">
        <v>16207</v>
      </c>
      <c r="D5005">
        <v>22</v>
      </c>
      <c r="E5005" t="s">
        <v>65</v>
      </c>
      <c r="F5005" t="s">
        <v>408</v>
      </c>
      <c r="G5005" s="1">
        <v>43939</v>
      </c>
      <c r="H5005" t="s">
        <v>24</v>
      </c>
      <c r="I5005" t="s">
        <v>168</v>
      </c>
      <c r="J5005" s="21" t="s">
        <v>16208</v>
      </c>
      <c r="K5005" t="s">
        <v>74</v>
      </c>
      <c r="L5005" t="s">
        <v>16209</v>
      </c>
      <c r="M5005" t="s">
        <v>27</v>
      </c>
      <c r="N5005" t="s">
        <v>29</v>
      </c>
      <c r="O5005" s="15">
        <v>45078.035763888889</v>
      </c>
      <c r="P5005" s="15">
        <v>45078.010763888888</v>
      </c>
      <c r="Q5005">
        <v>5</v>
      </c>
      <c r="S5005">
        <v>1</v>
      </c>
      <c r="T5005">
        <v>0</v>
      </c>
      <c r="U5005">
        <v>0</v>
      </c>
      <c r="V5005" t="str">
        <f>IF(OR(tickets_cleaned[[#This Row],[resolution_time_hours]]="", tickets_cleaned[[#This Row],[resolution_time_hours]]&lt;0),"",tickets_cleaned[[#This Row],[resolution_time_hours]])</f>
        <v/>
      </c>
    </row>
    <row r="5006" spans="1:22" ht="15" customHeight="1" x14ac:dyDescent="0.2">
      <c r="A5006">
        <v>5005</v>
      </c>
      <c r="B5006" t="s">
        <v>1028</v>
      </c>
      <c r="C5006" t="s">
        <v>16210</v>
      </c>
      <c r="D5006">
        <v>49</v>
      </c>
      <c r="E5006" t="s">
        <v>58</v>
      </c>
      <c r="F5006" t="s">
        <v>311</v>
      </c>
      <c r="G5006" s="1">
        <v>44200</v>
      </c>
      <c r="H5006" t="s">
        <v>20</v>
      </c>
      <c r="I5006" t="s">
        <v>20</v>
      </c>
      <c r="J5006" s="21" t="s">
        <v>16211</v>
      </c>
      <c r="K5006" t="s">
        <v>93</v>
      </c>
      <c r="M5006" t="s">
        <v>27</v>
      </c>
      <c r="N5006" t="s">
        <v>30</v>
      </c>
      <c r="P5006"/>
      <c r="S5006">
        <v>0</v>
      </c>
      <c r="T5006">
        <v>1</v>
      </c>
      <c r="U5006">
        <v>0</v>
      </c>
      <c r="V5006" t="str">
        <f>IF(OR(tickets_cleaned[[#This Row],[resolution_time_hours]]="", tickets_cleaned[[#This Row],[resolution_time_hours]]&lt;0),"",tickets_cleaned[[#This Row],[resolution_time_hours]])</f>
        <v/>
      </c>
    </row>
    <row r="5007" spans="1:22" ht="15" customHeight="1" x14ac:dyDescent="0.2">
      <c r="A5007">
        <v>5006</v>
      </c>
      <c r="B5007" t="s">
        <v>16212</v>
      </c>
      <c r="C5007" t="s">
        <v>16213</v>
      </c>
      <c r="D5007">
        <v>45</v>
      </c>
      <c r="E5007" t="s">
        <v>58</v>
      </c>
      <c r="F5007" t="s">
        <v>105</v>
      </c>
      <c r="G5007" s="1">
        <v>43993</v>
      </c>
      <c r="H5007" t="s">
        <v>21</v>
      </c>
      <c r="I5007" t="s">
        <v>20</v>
      </c>
      <c r="J5007" s="21" t="s">
        <v>16214</v>
      </c>
      <c r="K5007" t="s">
        <v>93</v>
      </c>
      <c r="M5007" t="s">
        <v>27</v>
      </c>
      <c r="N5007" t="s">
        <v>31</v>
      </c>
      <c r="P5007"/>
      <c r="S5007">
        <v>0</v>
      </c>
      <c r="T5007">
        <v>1</v>
      </c>
      <c r="U5007">
        <v>0</v>
      </c>
      <c r="V5007" t="str">
        <f>IF(OR(tickets_cleaned[[#This Row],[resolution_time_hours]]="", tickets_cleaned[[#This Row],[resolution_time_hours]]&lt;0),"",tickets_cleaned[[#This Row],[resolution_time_hours]])</f>
        <v/>
      </c>
    </row>
    <row r="5008" spans="1:22" ht="15" customHeight="1" x14ac:dyDescent="0.2">
      <c r="A5008">
        <v>5007</v>
      </c>
      <c r="B5008" t="s">
        <v>16215</v>
      </c>
      <c r="C5008" t="s">
        <v>16216</v>
      </c>
      <c r="D5008">
        <v>58</v>
      </c>
      <c r="E5008" t="s">
        <v>65</v>
      </c>
      <c r="F5008" t="s">
        <v>134</v>
      </c>
      <c r="G5008" s="1">
        <v>44449</v>
      </c>
      <c r="H5008" t="s">
        <v>24</v>
      </c>
      <c r="I5008" t="s">
        <v>60</v>
      </c>
      <c r="J5008" s="21" t="s">
        <v>16217</v>
      </c>
      <c r="K5008" t="s">
        <v>93</v>
      </c>
      <c r="M5008" t="s">
        <v>26</v>
      </c>
      <c r="N5008" t="s">
        <v>31</v>
      </c>
      <c r="P5008"/>
      <c r="S5008">
        <v>0</v>
      </c>
      <c r="T5008">
        <v>1</v>
      </c>
      <c r="U5008">
        <v>0</v>
      </c>
      <c r="V5008" t="str">
        <f>IF(OR(tickets_cleaned[[#This Row],[resolution_time_hours]]="", tickets_cleaned[[#This Row],[resolution_time_hours]]&lt;0),"",tickets_cleaned[[#This Row],[resolution_time_hours]])</f>
        <v/>
      </c>
    </row>
    <row r="5009" spans="1:22" ht="15" customHeight="1" x14ac:dyDescent="0.2">
      <c r="A5009">
        <v>5008</v>
      </c>
      <c r="B5009" t="s">
        <v>16218</v>
      </c>
      <c r="C5009" t="s">
        <v>16219</v>
      </c>
      <c r="D5009">
        <v>50</v>
      </c>
      <c r="E5009" t="s">
        <v>65</v>
      </c>
      <c r="F5009" t="s">
        <v>156</v>
      </c>
      <c r="G5009" s="1">
        <v>44171</v>
      </c>
      <c r="H5009" t="s">
        <v>20</v>
      </c>
      <c r="I5009" t="s">
        <v>67</v>
      </c>
      <c r="J5009" t="s">
        <v>16220</v>
      </c>
      <c r="K5009" t="s">
        <v>62</v>
      </c>
      <c r="M5009" t="s">
        <v>27</v>
      </c>
      <c r="N5009" t="s">
        <v>32</v>
      </c>
      <c r="O5009" s="15">
        <v>45078.759432870371</v>
      </c>
      <c r="P5009"/>
      <c r="S5009">
        <v>0</v>
      </c>
      <c r="T5009">
        <v>1</v>
      </c>
      <c r="U5009">
        <v>0</v>
      </c>
      <c r="V5009" t="str">
        <f>IF(OR(tickets_cleaned[[#This Row],[resolution_time_hours]]="", tickets_cleaned[[#This Row],[resolution_time_hours]]&lt;0),"",tickets_cleaned[[#This Row],[resolution_time_hours]])</f>
        <v/>
      </c>
    </row>
    <row r="5010" spans="1:22" ht="15" customHeight="1" x14ac:dyDescent="0.2">
      <c r="A5010">
        <v>5009</v>
      </c>
      <c r="B5010" t="s">
        <v>16221</v>
      </c>
      <c r="C5010" t="s">
        <v>16222</v>
      </c>
      <c r="D5010">
        <v>25</v>
      </c>
      <c r="E5010" t="s">
        <v>90</v>
      </c>
      <c r="F5010" t="s">
        <v>119</v>
      </c>
      <c r="G5010" s="1">
        <v>44141</v>
      </c>
      <c r="H5010" t="s">
        <v>22</v>
      </c>
      <c r="I5010" t="s">
        <v>91</v>
      </c>
      <c r="J5010" t="s">
        <v>1960</v>
      </c>
      <c r="K5010" t="s">
        <v>62</v>
      </c>
      <c r="M5010" t="s">
        <v>25</v>
      </c>
      <c r="N5010" t="s">
        <v>30</v>
      </c>
      <c r="O5010" s="15">
        <v>45078.209432870368</v>
      </c>
      <c r="P5010"/>
      <c r="S5010">
        <v>0</v>
      </c>
      <c r="T5010">
        <v>1</v>
      </c>
      <c r="U5010">
        <v>0</v>
      </c>
      <c r="V5010" t="str">
        <f>IF(OR(tickets_cleaned[[#This Row],[resolution_time_hours]]="", tickets_cleaned[[#This Row],[resolution_time_hours]]&lt;0),"",tickets_cleaned[[#This Row],[resolution_time_hours]])</f>
        <v/>
      </c>
    </row>
    <row r="5011" spans="1:22" ht="15" customHeight="1" x14ac:dyDescent="0.2">
      <c r="A5011">
        <v>5010</v>
      </c>
      <c r="B5011" t="s">
        <v>16223</v>
      </c>
      <c r="C5011" t="s">
        <v>16224</v>
      </c>
      <c r="D5011">
        <v>25</v>
      </c>
      <c r="E5011" t="s">
        <v>65</v>
      </c>
      <c r="F5011" t="s">
        <v>481</v>
      </c>
      <c r="G5011" s="1">
        <v>44310</v>
      </c>
      <c r="H5011" t="s">
        <v>23</v>
      </c>
      <c r="I5011" t="s">
        <v>120</v>
      </c>
      <c r="J5011" s="21" t="s">
        <v>16225</v>
      </c>
      <c r="K5011" t="s">
        <v>93</v>
      </c>
      <c r="M5011" t="s">
        <v>27</v>
      </c>
      <c r="N5011" t="s">
        <v>32</v>
      </c>
      <c r="P5011"/>
      <c r="S5011">
        <v>0</v>
      </c>
      <c r="T5011">
        <v>1</v>
      </c>
      <c r="U5011">
        <v>0</v>
      </c>
      <c r="V5011" t="str">
        <f>IF(OR(tickets_cleaned[[#This Row],[resolution_time_hours]]="", tickets_cleaned[[#This Row],[resolution_time_hours]]&lt;0),"",tickets_cleaned[[#This Row],[resolution_time_hours]])</f>
        <v/>
      </c>
    </row>
    <row r="5012" spans="1:22" ht="15" customHeight="1" x14ac:dyDescent="0.2">
      <c r="A5012">
        <v>5011</v>
      </c>
      <c r="B5012" t="s">
        <v>16226</v>
      </c>
      <c r="C5012" t="s">
        <v>16227</v>
      </c>
      <c r="D5012">
        <v>52</v>
      </c>
      <c r="E5012" t="s">
        <v>58</v>
      </c>
      <c r="F5012" t="s">
        <v>66</v>
      </c>
      <c r="G5012" s="1">
        <v>44368</v>
      </c>
      <c r="H5012" t="s">
        <v>22</v>
      </c>
      <c r="I5012" t="s">
        <v>176</v>
      </c>
      <c r="J5012" t="s">
        <v>16228</v>
      </c>
      <c r="K5012" t="s">
        <v>74</v>
      </c>
      <c r="L5012" t="s">
        <v>16229</v>
      </c>
      <c r="M5012" t="s">
        <v>27</v>
      </c>
      <c r="N5012" t="s">
        <v>29</v>
      </c>
      <c r="O5012" s="15">
        <v>45078.604618055557</v>
      </c>
      <c r="P5012" s="15">
        <v>45078.033784722225</v>
      </c>
      <c r="Q5012">
        <v>4</v>
      </c>
      <c r="S5012">
        <v>1</v>
      </c>
      <c r="T5012">
        <v>0</v>
      </c>
      <c r="U5012">
        <v>0</v>
      </c>
      <c r="V5012" t="str">
        <f>IF(OR(tickets_cleaned[[#This Row],[resolution_time_hours]]="", tickets_cleaned[[#This Row],[resolution_time_hours]]&lt;0),"",tickets_cleaned[[#This Row],[resolution_time_hours]])</f>
        <v/>
      </c>
    </row>
    <row r="5013" spans="1:22" ht="15" customHeight="1" x14ac:dyDescent="0.2">
      <c r="A5013">
        <v>5012</v>
      </c>
      <c r="B5013" t="s">
        <v>16230</v>
      </c>
      <c r="C5013" t="s">
        <v>16231</v>
      </c>
      <c r="D5013">
        <v>43</v>
      </c>
      <c r="E5013" t="s">
        <v>58</v>
      </c>
      <c r="F5013" t="s">
        <v>306</v>
      </c>
      <c r="G5013" s="1">
        <v>44369</v>
      </c>
      <c r="H5013" t="s">
        <v>22</v>
      </c>
      <c r="I5013" t="s">
        <v>20</v>
      </c>
      <c r="J5013" t="s">
        <v>16232</v>
      </c>
      <c r="K5013" t="s">
        <v>74</v>
      </c>
      <c r="L5013" t="s">
        <v>16233</v>
      </c>
      <c r="M5013" t="s">
        <v>26</v>
      </c>
      <c r="N5013" t="s">
        <v>32</v>
      </c>
      <c r="O5013" s="15">
        <v>45078.019224537034</v>
      </c>
      <c r="P5013" s="15">
        <v>45078.174085648148</v>
      </c>
      <c r="Q5013">
        <v>5</v>
      </c>
      <c r="R5013">
        <v>3</v>
      </c>
      <c r="S5013">
        <v>1</v>
      </c>
      <c r="T5013">
        <v>0</v>
      </c>
      <c r="U5013">
        <v>0</v>
      </c>
      <c r="V5013">
        <f>IF(OR(tickets_cleaned[[#This Row],[resolution_time_hours]]="", tickets_cleaned[[#This Row],[resolution_time_hours]]&lt;0),"",tickets_cleaned[[#This Row],[resolution_time_hours]])</f>
        <v>3</v>
      </c>
    </row>
    <row r="5014" spans="1:22" ht="15" customHeight="1" x14ac:dyDescent="0.2">
      <c r="A5014">
        <v>5013</v>
      </c>
      <c r="B5014" t="s">
        <v>16234</v>
      </c>
      <c r="C5014" t="s">
        <v>16235</v>
      </c>
      <c r="D5014">
        <v>64</v>
      </c>
      <c r="E5014" t="s">
        <v>90</v>
      </c>
      <c r="F5014" t="s">
        <v>130</v>
      </c>
      <c r="G5014" s="1">
        <v>43886</v>
      </c>
      <c r="H5014" t="s">
        <v>24</v>
      </c>
      <c r="I5014" t="s">
        <v>72</v>
      </c>
      <c r="J5014" s="21" t="s">
        <v>27265</v>
      </c>
      <c r="K5014" t="s">
        <v>93</v>
      </c>
      <c r="M5014" t="s">
        <v>25</v>
      </c>
      <c r="N5014" t="s">
        <v>32</v>
      </c>
      <c r="P5014"/>
      <c r="S5014">
        <v>0</v>
      </c>
      <c r="T5014">
        <v>1</v>
      </c>
      <c r="U5014">
        <v>0</v>
      </c>
      <c r="V5014" t="str">
        <f>IF(OR(tickets_cleaned[[#This Row],[resolution_time_hours]]="", tickets_cleaned[[#This Row],[resolution_time_hours]]&lt;0),"",tickets_cleaned[[#This Row],[resolution_time_hours]])</f>
        <v/>
      </c>
    </row>
    <row r="5015" spans="1:22" ht="15" customHeight="1" x14ac:dyDescent="0.2">
      <c r="A5015">
        <v>5014</v>
      </c>
      <c r="B5015" t="s">
        <v>16236</v>
      </c>
      <c r="C5015" t="s">
        <v>16237</v>
      </c>
      <c r="D5015">
        <v>18</v>
      </c>
      <c r="E5015" t="s">
        <v>58</v>
      </c>
      <c r="F5015" t="s">
        <v>228</v>
      </c>
      <c r="G5015" s="1">
        <v>44521</v>
      </c>
      <c r="H5015" t="s">
        <v>23</v>
      </c>
      <c r="I5015" t="s">
        <v>120</v>
      </c>
      <c r="J5015" s="21" t="s">
        <v>27266</v>
      </c>
      <c r="K5015" t="s">
        <v>74</v>
      </c>
      <c r="L5015" t="s">
        <v>16238</v>
      </c>
      <c r="M5015" t="s">
        <v>25</v>
      </c>
      <c r="N5015" t="s">
        <v>30</v>
      </c>
      <c r="O5015" s="15">
        <v>45078.747025462966</v>
      </c>
      <c r="P5015" s="15">
        <v>45078.556747685187</v>
      </c>
      <c r="Q5015">
        <v>1</v>
      </c>
      <c r="S5015">
        <v>1</v>
      </c>
      <c r="T5015">
        <v>0</v>
      </c>
      <c r="U5015">
        <v>1</v>
      </c>
      <c r="V5015" t="str">
        <f>IF(OR(tickets_cleaned[[#This Row],[resolution_time_hours]]="", tickets_cleaned[[#This Row],[resolution_time_hours]]&lt;0),"",tickets_cleaned[[#This Row],[resolution_time_hours]])</f>
        <v/>
      </c>
    </row>
    <row r="5016" spans="1:22" ht="15" customHeight="1" x14ac:dyDescent="0.2">
      <c r="A5016">
        <v>5015</v>
      </c>
      <c r="B5016" t="s">
        <v>16239</v>
      </c>
      <c r="C5016" t="s">
        <v>16240</v>
      </c>
      <c r="D5016">
        <v>68</v>
      </c>
      <c r="E5016" t="s">
        <v>90</v>
      </c>
      <c r="F5016" t="s">
        <v>510</v>
      </c>
      <c r="G5016" s="1">
        <v>44056</v>
      </c>
      <c r="H5016" t="s">
        <v>20</v>
      </c>
      <c r="I5016" t="s">
        <v>79</v>
      </c>
      <c r="J5016" s="21" t="s">
        <v>16241</v>
      </c>
      <c r="K5016" t="s">
        <v>74</v>
      </c>
      <c r="L5016" t="s">
        <v>16242</v>
      </c>
      <c r="M5016" t="s">
        <v>26</v>
      </c>
      <c r="N5016" t="s">
        <v>29</v>
      </c>
      <c r="O5016" s="15">
        <v>45078.536631944444</v>
      </c>
      <c r="P5016" s="15">
        <v>45078.89565972222</v>
      </c>
      <c r="Q5016">
        <v>4</v>
      </c>
      <c r="R5016">
        <v>8</v>
      </c>
      <c r="S5016">
        <v>1</v>
      </c>
      <c r="T5016">
        <v>0</v>
      </c>
      <c r="U5016">
        <v>0</v>
      </c>
      <c r="V5016">
        <f>IF(OR(tickets_cleaned[[#This Row],[resolution_time_hours]]="", tickets_cleaned[[#This Row],[resolution_time_hours]]&lt;0),"",tickets_cleaned[[#This Row],[resolution_time_hours]])</f>
        <v>8</v>
      </c>
    </row>
    <row r="5017" spans="1:22" ht="15" customHeight="1" x14ac:dyDescent="0.2">
      <c r="A5017">
        <v>5016</v>
      </c>
      <c r="B5017" t="s">
        <v>16243</v>
      </c>
      <c r="C5017" t="s">
        <v>16244</v>
      </c>
      <c r="D5017">
        <v>38</v>
      </c>
      <c r="E5017" t="s">
        <v>90</v>
      </c>
      <c r="F5017" t="s">
        <v>422</v>
      </c>
      <c r="G5017" s="1">
        <v>44347</v>
      </c>
      <c r="H5017" t="s">
        <v>23</v>
      </c>
      <c r="I5017" t="s">
        <v>20</v>
      </c>
      <c r="J5017" s="21" t="s">
        <v>16245</v>
      </c>
      <c r="K5017" t="s">
        <v>62</v>
      </c>
      <c r="M5017" t="s">
        <v>28</v>
      </c>
      <c r="N5017" t="s">
        <v>31</v>
      </c>
      <c r="O5017" s="15">
        <v>45078.46303240741</v>
      </c>
      <c r="P5017"/>
      <c r="S5017">
        <v>0</v>
      </c>
      <c r="T5017">
        <v>1</v>
      </c>
      <c r="U5017">
        <v>0</v>
      </c>
      <c r="V5017" t="str">
        <f>IF(OR(tickets_cleaned[[#This Row],[resolution_time_hours]]="", tickets_cleaned[[#This Row],[resolution_time_hours]]&lt;0),"",tickets_cleaned[[#This Row],[resolution_time_hours]])</f>
        <v/>
      </c>
    </row>
    <row r="5018" spans="1:22" ht="15" customHeight="1" x14ac:dyDescent="0.2">
      <c r="A5018">
        <v>5017</v>
      </c>
      <c r="B5018" t="s">
        <v>16246</v>
      </c>
      <c r="C5018" t="s">
        <v>16247</v>
      </c>
      <c r="D5018">
        <v>70</v>
      </c>
      <c r="E5018" t="s">
        <v>90</v>
      </c>
      <c r="F5018" t="s">
        <v>105</v>
      </c>
      <c r="G5018" s="1">
        <v>44436</v>
      </c>
      <c r="H5018" t="s">
        <v>24</v>
      </c>
      <c r="I5018" t="s">
        <v>67</v>
      </c>
      <c r="J5018" s="21" t="s">
        <v>16248</v>
      </c>
      <c r="K5018" t="s">
        <v>93</v>
      </c>
      <c r="M5018" t="s">
        <v>26</v>
      </c>
      <c r="N5018" t="s">
        <v>29</v>
      </c>
      <c r="P5018"/>
      <c r="S5018">
        <v>0</v>
      </c>
      <c r="T5018">
        <v>1</v>
      </c>
      <c r="U5018">
        <v>0</v>
      </c>
      <c r="V5018" t="str">
        <f>IF(OR(tickets_cleaned[[#This Row],[resolution_time_hours]]="", tickets_cleaned[[#This Row],[resolution_time_hours]]&lt;0),"",tickets_cleaned[[#This Row],[resolution_time_hours]])</f>
        <v/>
      </c>
    </row>
    <row r="5019" spans="1:22" ht="15" customHeight="1" x14ac:dyDescent="0.2">
      <c r="A5019">
        <v>5018</v>
      </c>
      <c r="B5019" t="s">
        <v>16249</v>
      </c>
      <c r="C5019" t="s">
        <v>16250</v>
      </c>
      <c r="D5019">
        <v>33</v>
      </c>
      <c r="E5019" t="s">
        <v>90</v>
      </c>
      <c r="F5019" t="s">
        <v>78</v>
      </c>
      <c r="G5019" s="1">
        <v>44146</v>
      </c>
      <c r="H5019" t="s">
        <v>21</v>
      </c>
      <c r="I5019" t="s">
        <v>106</v>
      </c>
      <c r="J5019" s="21" t="s">
        <v>16251</v>
      </c>
      <c r="K5019" t="s">
        <v>93</v>
      </c>
      <c r="M5019" t="s">
        <v>28</v>
      </c>
      <c r="N5019" t="s">
        <v>31</v>
      </c>
      <c r="P5019"/>
      <c r="S5019">
        <v>0</v>
      </c>
      <c r="T5019">
        <v>1</v>
      </c>
      <c r="U5019">
        <v>0</v>
      </c>
      <c r="V5019" t="str">
        <f>IF(OR(tickets_cleaned[[#This Row],[resolution_time_hours]]="", tickets_cleaned[[#This Row],[resolution_time_hours]]&lt;0),"",tickets_cleaned[[#This Row],[resolution_time_hours]])</f>
        <v/>
      </c>
    </row>
    <row r="5020" spans="1:22" ht="15" customHeight="1" x14ac:dyDescent="0.2">
      <c r="A5020">
        <v>5019</v>
      </c>
      <c r="B5020" t="s">
        <v>16252</v>
      </c>
      <c r="C5020" t="s">
        <v>4714</v>
      </c>
      <c r="D5020">
        <v>44</v>
      </c>
      <c r="E5020" t="s">
        <v>65</v>
      </c>
      <c r="F5020" t="s">
        <v>152</v>
      </c>
      <c r="G5020" s="1">
        <v>44062</v>
      </c>
      <c r="H5020" t="s">
        <v>22</v>
      </c>
      <c r="I5020" t="s">
        <v>203</v>
      </c>
      <c r="J5020" s="21" t="s">
        <v>16253</v>
      </c>
      <c r="K5020" t="s">
        <v>74</v>
      </c>
      <c r="L5020" t="s">
        <v>16254</v>
      </c>
      <c r="M5020" t="s">
        <v>25</v>
      </c>
      <c r="N5020" t="s">
        <v>29</v>
      </c>
      <c r="O5020" s="15">
        <v>45078.437395833331</v>
      </c>
      <c r="P5020" s="15">
        <v>45078.688784722224</v>
      </c>
      <c r="Q5020">
        <v>1</v>
      </c>
      <c r="R5020">
        <v>6</v>
      </c>
      <c r="S5020">
        <v>1</v>
      </c>
      <c r="T5020">
        <v>0</v>
      </c>
      <c r="U5020">
        <v>1</v>
      </c>
      <c r="V5020">
        <f>IF(OR(tickets_cleaned[[#This Row],[resolution_time_hours]]="", tickets_cleaned[[#This Row],[resolution_time_hours]]&lt;0),"",tickets_cleaned[[#This Row],[resolution_time_hours]])</f>
        <v>6</v>
      </c>
    </row>
    <row r="5021" spans="1:22" ht="15" customHeight="1" x14ac:dyDescent="0.2">
      <c r="A5021">
        <v>5020</v>
      </c>
      <c r="B5021" t="s">
        <v>16255</v>
      </c>
      <c r="C5021" t="s">
        <v>16256</v>
      </c>
      <c r="D5021">
        <v>32</v>
      </c>
      <c r="E5021" t="s">
        <v>58</v>
      </c>
      <c r="F5021" t="s">
        <v>275</v>
      </c>
      <c r="G5021" s="1">
        <v>43978</v>
      </c>
      <c r="H5021" t="s">
        <v>20</v>
      </c>
      <c r="I5021" t="s">
        <v>126</v>
      </c>
      <c r="J5021" s="21" t="s">
        <v>16257</v>
      </c>
      <c r="K5021" t="s">
        <v>93</v>
      </c>
      <c r="M5021" t="s">
        <v>26</v>
      </c>
      <c r="N5021" t="s">
        <v>31</v>
      </c>
      <c r="P5021"/>
      <c r="S5021">
        <v>0</v>
      </c>
      <c r="T5021">
        <v>1</v>
      </c>
      <c r="U5021">
        <v>0</v>
      </c>
      <c r="V5021" t="str">
        <f>IF(OR(tickets_cleaned[[#This Row],[resolution_time_hours]]="", tickets_cleaned[[#This Row],[resolution_time_hours]]&lt;0),"",tickets_cleaned[[#This Row],[resolution_time_hours]])</f>
        <v/>
      </c>
    </row>
    <row r="5022" spans="1:22" ht="15" customHeight="1" x14ac:dyDescent="0.2">
      <c r="A5022">
        <v>5021</v>
      </c>
      <c r="B5022" t="s">
        <v>16258</v>
      </c>
      <c r="C5022" t="s">
        <v>5636</v>
      </c>
      <c r="D5022">
        <v>60</v>
      </c>
      <c r="E5022" t="s">
        <v>90</v>
      </c>
      <c r="F5022" t="s">
        <v>144</v>
      </c>
      <c r="G5022" s="1">
        <v>44254</v>
      </c>
      <c r="H5022" t="s">
        <v>22</v>
      </c>
      <c r="I5022" t="s">
        <v>22</v>
      </c>
      <c r="J5022" s="21" t="s">
        <v>16259</v>
      </c>
      <c r="K5022" t="s">
        <v>93</v>
      </c>
      <c r="M5022" t="s">
        <v>28</v>
      </c>
      <c r="N5022" t="s">
        <v>30</v>
      </c>
      <c r="P5022"/>
      <c r="S5022">
        <v>0</v>
      </c>
      <c r="T5022">
        <v>1</v>
      </c>
      <c r="U5022">
        <v>0</v>
      </c>
      <c r="V5022" t="str">
        <f>IF(OR(tickets_cleaned[[#This Row],[resolution_time_hours]]="", tickets_cleaned[[#This Row],[resolution_time_hours]]&lt;0),"",tickets_cleaned[[#This Row],[resolution_time_hours]])</f>
        <v/>
      </c>
    </row>
    <row r="5023" spans="1:22" ht="15" customHeight="1" x14ac:dyDescent="0.2">
      <c r="A5023">
        <v>5022</v>
      </c>
      <c r="B5023" t="s">
        <v>16260</v>
      </c>
      <c r="C5023" t="s">
        <v>16261</v>
      </c>
      <c r="D5023">
        <v>37</v>
      </c>
      <c r="E5023" t="s">
        <v>90</v>
      </c>
      <c r="F5023" t="s">
        <v>59</v>
      </c>
      <c r="G5023" s="1">
        <v>44334</v>
      </c>
      <c r="H5023" t="s">
        <v>22</v>
      </c>
      <c r="I5023" t="s">
        <v>60</v>
      </c>
      <c r="J5023" s="21" t="s">
        <v>16262</v>
      </c>
      <c r="K5023" t="s">
        <v>62</v>
      </c>
      <c r="M5023" t="s">
        <v>25</v>
      </c>
      <c r="N5023" t="s">
        <v>30</v>
      </c>
      <c r="O5023" s="15">
        <v>45078.841620370367</v>
      </c>
      <c r="P5023"/>
      <c r="S5023">
        <v>0</v>
      </c>
      <c r="T5023">
        <v>1</v>
      </c>
      <c r="U5023">
        <v>0</v>
      </c>
      <c r="V5023" t="str">
        <f>IF(OR(tickets_cleaned[[#This Row],[resolution_time_hours]]="", tickets_cleaned[[#This Row],[resolution_time_hours]]&lt;0),"",tickets_cleaned[[#This Row],[resolution_time_hours]])</f>
        <v/>
      </c>
    </row>
    <row r="5024" spans="1:22" ht="15" customHeight="1" x14ac:dyDescent="0.2">
      <c r="A5024">
        <v>5023</v>
      </c>
      <c r="B5024" t="s">
        <v>16263</v>
      </c>
      <c r="C5024" t="s">
        <v>16264</v>
      </c>
      <c r="D5024">
        <v>47</v>
      </c>
      <c r="E5024" t="s">
        <v>65</v>
      </c>
      <c r="F5024" t="s">
        <v>342</v>
      </c>
      <c r="G5024" s="1">
        <v>43902</v>
      </c>
      <c r="H5024" t="s">
        <v>21</v>
      </c>
      <c r="I5024" t="s">
        <v>67</v>
      </c>
      <c r="J5024" t="s">
        <v>16265</v>
      </c>
      <c r="K5024" t="s">
        <v>62</v>
      </c>
      <c r="M5024" t="s">
        <v>26</v>
      </c>
      <c r="N5024" t="s">
        <v>30</v>
      </c>
      <c r="O5024" s="15">
        <v>45078.605509259258</v>
      </c>
      <c r="P5024"/>
      <c r="S5024">
        <v>0</v>
      </c>
      <c r="T5024">
        <v>1</v>
      </c>
      <c r="U5024">
        <v>0</v>
      </c>
      <c r="V5024" t="str">
        <f>IF(OR(tickets_cleaned[[#This Row],[resolution_time_hours]]="", tickets_cleaned[[#This Row],[resolution_time_hours]]&lt;0),"",tickets_cleaned[[#This Row],[resolution_time_hours]])</f>
        <v/>
      </c>
    </row>
    <row r="5025" spans="1:22" ht="15" customHeight="1" x14ac:dyDescent="0.2">
      <c r="A5025">
        <v>5024</v>
      </c>
      <c r="B5025" t="s">
        <v>6933</v>
      </c>
      <c r="C5025" t="s">
        <v>16266</v>
      </c>
      <c r="D5025">
        <v>39</v>
      </c>
      <c r="E5025" t="s">
        <v>65</v>
      </c>
      <c r="F5025" t="s">
        <v>134</v>
      </c>
      <c r="G5025" s="1">
        <v>44469</v>
      </c>
      <c r="H5025" t="s">
        <v>21</v>
      </c>
      <c r="I5025" t="s">
        <v>106</v>
      </c>
      <c r="J5025" t="s">
        <v>2450</v>
      </c>
      <c r="K5025" t="s">
        <v>62</v>
      </c>
      <c r="M5025" t="s">
        <v>26</v>
      </c>
      <c r="N5025" t="s">
        <v>30</v>
      </c>
      <c r="O5025" s="15">
        <v>45078.7187037037</v>
      </c>
      <c r="P5025"/>
      <c r="S5025">
        <v>0</v>
      </c>
      <c r="T5025">
        <v>1</v>
      </c>
      <c r="U5025">
        <v>0</v>
      </c>
      <c r="V5025" t="str">
        <f>IF(OR(tickets_cleaned[[#This Row],[resolution_time_hours]]="", tickets_cleaned[[#This Row],[resolution_time_hours]]&lt;0),"",tickets_cleaned[[#This Row],[resolution_time_hours]])</f>
        <v/>
      </c>
    </row>
    <row r="5026" spans="1:22" ht="15" customHeight="1" x14ac:dyDescent="0.2">
      <c r="A5026">
        <v>5025</v>
      </c>
      <c r="B5026" t="s">
        <v>16267</v>
      </c>
      <c r="C5026" t="s">
        <v>16268</v>
      </c>
      <c r="D5026">
        <v>66</v>
      </c>
      <c r="E5026" t="s">
        <v>90</v>
      </c>
      <c r="F5026" t="s">
        <v>268</v>
      </c>
      <c r="G5026" s="1">
        <v>44209</v>
      </c>
      <c r="H5026" t="s">
        <v>22</v>
      </c>
      <c r="I5026" t="s">
        <v>203</v>
      </c>
      <c r="J5026" s="21" t="s">
        <v>16269</v>
      </c>
      <c r="K5026" t="s">
        <v>74</v>
      </c>
      <c r="L5026" t="s">
        <v>16270</v>
      </c>
      <c r="M5026" t="s">
        <v>27</v>
      </c>
      <c r="N5026" t="s">
        <v>29</v>
      </c>
      <c r="O5026" s="15">
        <v>45078.969421296293</v>
      </c>
      <c r="P5026" s="15">
        <v>45078.384004629632</v>
      </c>
      <c r="Q5026">
        <v>3</v>
      </c>
      <c r="S5026">
        <v>1</v>
      </c>
      <c r="T5026">
        <v>0</v>
      </c>
      <c r="U5026">
        <v>0</v>
      </c>
      <c r="V5026" t="str">
        <f>IF(OR(tickets_cleaned[[#This Row],[resolution_time_hours]]="", tickets_cleaned[[#This Row],[resolution_time_hours]]&lt;0),"",tickets_cleaned[[#This Row],[resolution_time_hours]])</f>
        <v/>
      </c>
    </row>
    <row r="5027" spans="1:22" ht="15" customHeight="1" x14ac:dyDescent="0.2">
      <c r="A5027">
        <v>5026</v>
      </c>
      <c r="B5027" t="s">
        <v>16271</v>
      </c>
      <c r="C5027" t="s">
        <v>16272</v>
      </c>
      <c r="D5027">
        <v>69</v>
      </c>
      <c r="E5027" t="s">
        <v>65</v>
      </c>
      <c r="F5027" t="s">
        <v>152</v>
      </c>
      <c r="G5027" s="1">
        <v>44113</v>
      </c>
      <c r="H5027" t="s">
        <v>21</v>
      </c>
      <c r="I5027" t="s">
        <v>67</v>
      </c>
      <c r="J5027" t="s">
        <v>16273</v>
      </c>
      <c r="K5027" t="s">
        <v>62</v>
      </c>
      <c r="M5027" t="s">
        <v>27</v>
      </c>
      <c r="N5027" t="s">
        <v>31</v>
      </c>
      <c r="O5027" s="15">
        <v>45078.704861111109</v>
      </c>
      <c r="P5027"/>
      <c r="S5027">
        <v>0</v>
      </c>
      <c r="T5027">
        <v>1</v>
      </c>
      <c r="U5027">
        <v>0</v>
      </c>
      <c r="V5027" t="str">
        <f>IF(OR(tickets_cleaned[[#This Row],[resolution_time_hours]]="", tickets_cleaned[[#This Row],[resolution_time_hours]]&lt;0),"",tickets_cleaned[[#This Row],[resolution_time_hours]])</f>
        <v/>
      </c>
    </row>
    <row r="5028" spans="1:22" ht="15" customHeight="1" x14ac:dyDescent="0.2">
      <c r="A5028">
        <v>5027</v>
      </c>
      <c r="B5028" t="s">
        <v>16274</v>
      </c>
      <c r="C5028" t="s">
        <v>16275</v>
      </c>
      <c r="D5028">
        <v>61</v>
      </c>
      <c r="E5028" t="s">
        <v>65</v>
      </c>
      <c r="F5028" t="s">
        <v>342</v>
      </c>
      <c r="G5028" s="1">
        <v>43944</v>
      </c>
      <c r="H5028" t="s">
        <v>22</v>
      </c>
      <c r="I5028" t="s">
        <v>22</v>
      </c>
      <c r="J5028" s="21" t="s">
        <v>16276</v>
      </c>
      <c r="K5028" t="s">
        <v>62</v>
      </c>
      <c r="M5028" t="s">
        <v>25</v>
      </c>
      <c r="N5028" t="s">
        <v>31</v>
      </c>
      <c r="O5028" s="15">
        <v>45078.250011574077</v>
      </c>
      <c r="P5028"/>
      <c r="S5028">
        <v>0</v>
      </c>
      <c r="T5028">
        <v>1</v>
      </c>
      <c r="U5028">
        <v>0</v>
      </c>
      <c r="V5028" t="str">
        <f>IF(OR(tickets_cleaned[[#This Row],[resolution_time_hours]]="", tickets_cleaned[[#This Row],[resolution_time_hours]]&lt;0),"",tickets_cleaned[[#This Row],[resolution_time_hours]])</f>
        <v/>
      </c>
    </row>
    <row r="5029" spans="1:22" ht="15" customHeight="1" x14ac:dyDescent="0.2">
      <c r="A5029">
        <v>5028</v>
      </c>
      <c r="B5029" t="s">
        <v>16277</v>
      </c>
      <c r="C5029" t="s">
        <v>16278</v>
      </c>
      <c r="D5029">
        <v>43</v>
      </c>
      <c r="E5029" t="s">
        <v>65</v>
      </c>
      <c r="F5029" t="s">
        <v>249</v>
      </c>
      <c r="G5029" s="1">
        <v>44324</v>
      </c>
      <c r="H5029" t="s">
        <v>21</v>
      </c>
      <c r="I5029" t="s">
        <v>22</v>
      </c>
      <c r="J5029" t="s">
        <v>10778</v>
      </c>
      <c r="K5029" t="s">
        <v>93</v>
      </c>
      <c r="M5029" t="s">
        <v>26</v>
      </c>
      <c r="N5029" t="s">
        <v>30</v>
      </c>
      <c r="P5029"/>
      <c r="S5029">
        <v>0</v>
      </c>
      <c r="T5029">
        <v>1</v>
      </c>
      <c r="U5029">
        <v>0</v>
      </c>
      <c r="V5029" t="str">
        <f>IF(OR(tickets_cleaned[[#This Row],[resolution_time_hours]]="", tickets_cleaned[[#This Row],[resolution_time_hours]]&lt;0),"",tickets_cleaned[[#This Row],[resolution_time_hours]])</f>
        <v/>
      </c>
    </row>
    <row r="5030" spans="1:22" ht="15" customHeight="1" x14ac:dyDescent="0.2">
      <c r="A5030">
        <v>5029</v>
      </c>
      <c r="B5030" t="s">
        <v>16279</v>
      </c>
      <c r="C5030" t="s">
        <v>16280</v>
      </c>
      <c r="D5030">
        <v>50</v>
      </c>
      <c r="E5030" t="s">
        <v>90</v>
      </c>
      <c r="F5030" t="s">
        <v>187</v>
      </c>
      <c r="G5030" s="1">
        <v>44556</v>
      </c>
      <c r="H5030" t="s">
        <v>24</v>
      </c>
      <c r="I5030" t="s">
        <v>120</v>
      </c>
      <c r="J5030" s="21" t="s">
        <v>16281</v>
      </c>
      <c r="K5030" t="s">
        <v>74</v>
      </c>
      <c r="L5030" t="s">
        <v>16282</v>
      </c>
      <c r="M5030" t="s">
        <v>27</v>
      </c>
      <c r="N5030" t="s">
        <v>31</v>
      </c>
      <c r="O5030" s="15">
        <v>45078.529895833337</v>
      </c>
      <c r="P5030" s="15">
        <v>45078.038229166668</v>
      </c>
      <c r="Q5030">
        <v>4</v>
      </c>
      <c r="S5030">
        <v>1</v>
      </c>
      <c r="T5030">
        <v>0</v>
      </c>
      <c r="U5030">
        <v>0</v>
      </c>
      <c r="V5030" t="str">
        <f>IF(OR(tickets_cleaned[[#This Row],[resolution_time_hours]]="", tickets_cleaned[[#This Row],[resolution_time_hours]]&lt;0),"",tickets_cleaned[[#This Row],[resolution_time_hours]])</f>
        <v/>
      </c>
    </row>
    <row r="5031" spans="1:22" ht="15" customHeight="1" x14ac:dyDescent="0.2">
      <c r="A5031">
        <v>5030</v>
      </c>
      <c r="B5031" t="s">
        <v>16283</v>
      </c>
      <c r="C5031" t="s">
        <v>16284</v>
      </c>
      <c r="D5031">
        <v>68</v>
      </c>
      <c r="E5031" t="s">
        <v>90</v>
      </c>
      <c r="F5031" t="s">
        <v>306</v>
      </c>
      <c r="G5031" s="1">
        <v>44018</v>
      </c>
      <c r="H5031" t="s">
        <v>22</v>
      </c>
      <c r="I5031" t="s">
        <v>67</v>
      </c>
      <c r="J5031" s="21" t="s">
        <v>16285</v>
      </c>
      <c r="K5031" t="s">
        <v>74</v>
      </c>
      <c r="L5031" t="s">
        <v>16286</v>
      </c>
      <c r="M5031" t="s">
        <v>26</v>
      </c>
      <c r="N5031" t="s">
        <v>31</v>
      </c>
      <c r="O5031" s="15">
        <v>45078.213240740741</v>
      </c>
      <c r="P5031" s="15">
        <v>45078.172268518516</v>
      </c>
      <c r="Q5031">
        <v>4</v>
      </c>
      <c r="S5031">
        <v>1</v>
      </c>
      <c r="T5031">
        <v>0</v>
      </c>
      <c r="U5031">
        <v>0</v>
      </c>
      <c r="V5031" t="str">
        <f>IF(OR(tickets_cleaned[[#This Row],[resolution_time_hours]]="", tickets_cleaned[[#This Row],[resolution_time_hours]]&lt;0),"",tickets_cleaned[[#This Row],[resolution_time_hours]])</f>
        <v/>
      </c>
    </row>
    <row r="5032" spans="1:22" ht="15" customHeight="1" x14ac:dyDescent="0.2">
      <c r="A5032">
        <v>5031</v>
      </c>
      <c r="B5032" t="s">
        <v>16287</v>
      </c>
      <c r="C5032" t="s">
        <v>16288</v>
      </c>
      <c r="D5032">
        <v>54</v>
      </c>
      <c r="E5032" t="s">
        <v>65</v>
      </c>
      <c r="F5032" t="s">
        <v>59</v>
      </c>
      <c r="G5032" s="1">
        <v>44225</v>
      </c>
      <c r="H5032" t="s">
        <v>23</v>
      </c>
      <c r="I5032" t="s">
        <v>120</v>
      </c>
      <c r="J5032" s="21" t="s">
        <v>16289</v>
      </c>
      <c r="K5032" t="s">
        <v>62</v>
      </c>
      <c r="M5032" t="s">
        <v>27</v>
      </c>
      <c r="N5032" t="s">
        <v>30</v>
      </c>
      <c r="O5032" s="15">
        <v>45078.563263888886</v>
      </c>
      <c r="P5032"/>
      <c r="S5032">
        <v>0</v>
      </c>
      <c r="T5032">
        <v>1</v>
      </c>
      <c r="U5032">
        <v>0</v>
      </c>
      <c r="V5032" t="str">
        <f>IF(OR(tickets_cleaned[[#This Row],[resolution_time_hours]]="", tickets_cleaned[[#This Row],[resolution_time_hours]]&lt;0),"",tickets_cleaned[[#This Row],[resolution_time_hours]])</f>
        <v/>
      </c>
    </row>
    <row r="5033" spans="1:22" ht="15" customHeight="1" x14ac:dyDescent="0.2">
      <c r="A5033">
        <v>5032</v>
      </c>
      <c r="B5033" t="s">
        <v>16290</v>
      </c>
      <c r="C5033" t="s">
        <v>16291</v>
      </c>
      <c r="D5033">
        <v>25</v>
      </c>
      <c r="E5033" t="s">
        <v>65</v>
      </c>
      <c r="F5033" t="s">
        <v>66</v>
      </c>
      <c r="G5033" s="1">
        <v>44163</v>
      </c>
      <c r="H5033" t="s">
        <v>22</v>
      </c>
      <c r="I5033" t="s">
        <v>91</v>
      </c>
      <c r="J5033" s="21" t="s">
        <v>16292</v>
      </c>
      <c r="K5033" t="s">
        <v>93</v>
      </c>
      <c r="M5033" t="s">
        <v>25</v>
      </c>
      <c r="N5033" t="s">
        <v>30</v>
      </c>
      <c r="P5033"/>
      <c r="S5033">
        <v>0</v>
      </c>
      <c r="T5033">
        <v>1</v>
      </c>
      <c r="U5033">
        <v>0</v>
      </c>
      <c r="V5033" t="str">
        <f>IF(OR(tickets_cleaned[[#This Row],[resolution_time_hours]]="", tickets_cleaned[[#This Row],[resolution_time_hours]]&lt;0),"",tickets_cleaned[[#This Row],[resolution_time_hours]])</f>
        <v/>
      </c>
    </row>
    <row r="5034" spans="1:22" ht="15" customHeight="1" x14ac:dyDescent="0.2">
      <c r="A5034">
        <v>5033</v>
      </c>
      <c r="B5034" t="s">
        <v>16293</v>
      </c>
      <c r="C5034" t="s">
        <v>16294</v>
      </c>
      <c r="D5034">
        <v>48</v>
      </c>
      <c r="E5034" t="s">
        <v>90</v>
      </c>
      <c r="F5034" t="s">
        <v>456</v>
      </c>
      <c r="G5034" s="1">
        <v>44329</v>
      </c>
      <c r="H5034" t="s">
        <v>20</v>
      </c>
      <c r="I5034" t="s">
        <v>101</v>
      </c>
      <c r="J5034" s="21" t="s">
        <v>16295</v>
      </c>
      <c r="K5034" t="s">
        <v>62</v>
      </c>
      <c r="M5034" t="s">
        <v>26</v>
      </c>
      <c r="N5034" t="s">
        <v>32</v>
      </c>
      <c r="O5034" s="15">
        <v>45078.748715277776</v>
      </c>
      <c r="P5034"/>
      <c r="S5034">
        <v>0</v>
      </c>
      <c r="T5034">
        <v>1</v>
      </c>
      <c r="U5034">
        <v>0</v>
      </c>
      <c r="V5034" t="str">
        <f>IF(OR(tickets_cleaned[[#This Row],[resolution_time_hours]]="", tickets_cleaned[[#This Row],[resolution_time_hours]]&lt;0),"",tickets_cleaned[[#This Row],[resolution_time_hours]])</f>
        <v/>
      </c>
    </row>
    <row r="5035" spans="1:22" ht="15" customHeight="1" x14ac:dyDescent="0.2">
      <c r="A5035">
        <v>5034</v>
      </c>
      <c r="B5035" t="s">
        <v>16296</v>
      </c>
      <c r="C5035" t="s">
        <v>16297</v>
      </c>
      <c r="D5035">
        <v>22</v>
      </c>
      <c r="E5035" t="s">
        <v>58</v>
      </c>
      <c r="F5035" t="s">
        <v>110</v>
      </c>
      <c r="G5035" s="1">
        <v>43922</v>
      </c>
      <c r="H5035" t="s">
        <v>21</v>
      </c>
      <c r="I5035" t="s">
        <v>79</v>
      </c>
      <c r="J5035" s="21" t="s">
        <v>16298</v>
      </c>
      <c r="K5035" t="s">
        <v>93</v>
      </c>
      <c r="M5035" t="s">
        <v>26</v>
      </c>
      <c r="N5035" t="s">
        <v>29</v>
      </c>
      <c r="P5035"/>
      <c r="S5035">
        <v>0</v>
      </c>
      <c r="T5035">
        <v>1</v>
      </c>
      <c r="U5035">
        <v>0</v>
      </c>
      <c r="V5035" t="str">
        <f>IF(OR(tickets_cleaned[[#This Row],[resolution_time_hours]]="", tickets_cleaned[[#This Row],[resolution_time_hours]]&lt;0),"",tickets_cleaned[[#This Row],[resolution_time_hours]])</f>
        <v/>
      </c>
    </row>
    <row r="5036" spans="1:22" ht="15" customHeight="1" x14ac:dyDescent="0.2">
      <c r="A5036">
        <v>5035</v>
      </c>
      <c r="B5036" t="s">
        <v>16299</v>
      </c>
      <c r="C5036" t="s">
        <v>16300</v>
      </c>
      <c r="D5036">
        <v>58</v>
      </c>
      <c r="E5036" t="s">
        <v>65</v>
      </c>
      <c r="F5036" t="s">
        <v>66</v>
      </c>
      <c r="G5036" s="1">
        <v>44359</v>
      </c>
      <c r="H5036" t="s">
        <v>23</v>
      </c>
      <c r="I5036" t="s">
        <v>176</v>
      </c>
      <c r="J5036" s="21" t="s">
        <v>16301</v>
      </c>
      <c r="K5036" t="s">
        <v>93</v>
      </c>
      <c r="M5036" t="s">
        <v>27</v>
      </c>
      <c r="N5036" t="s">
        <v>30</v>
      </c>
      <c r="P5036"/>
      <c r="S5036">
        <v>0</v>
      </c>
      <c r="T5036">
        <v>1</v>
      </c>
      <c r="U5036">
        <v>0</v>
      </c>
      <c r="V5036" t="str">
        <f>IF(OR(tickets_cleaned[[#This Row],[resolution_time_hours]]="", tickets_cleaned[[#This Row],[resolution_time_hours]]&lt;0),"",tickets_cleaned[[#This Row],[resolution_time_hours]])</f>
        <v/>
      </c>
    </row>
    <row r="5037" spans="1:22" ht="15" customHeight="1" x14ac:dyDescent="0.2">
      <c r="A5037">
        <v>5036</v>
      </c>
      <c r="B5037" t="s">
        <v>16302</v>
      </c>
      <c r="C5037" t="s">
        <v>16303</v>
      </c>
      <c r="D5037">
        <v>29</v>
      </c>
      <c r="E5037" t="s">
        <v>58</v>
      </c>
      <c r="F5037" t="s">
        <v>233</v>
      </c>
      <c r="G5037" s="1">
        <v>44252</v>
      </c>
      <c r="H5037" t="s">
        <v>21</v>
      </c>
      <c r="I5037" t="s">
        <v>91</v>
      </c>
      <c r="J5037" s="21" t="s">
        <v>16304</v>
      </c>
      <c r="K5037" t="s">
        <v>93</v>
      </c>
      <c r="M5037" t="s">
        <v>26</v>
      </c>
      <c r="N5037" t="s">
        <v>31</v>
      </c>
      <c r="P5037"/>
      <c r="S5037">
        <v>0</v>
      </c>
      <c r="T5037">
        <v>1</v>
      </c>
      <c r="U5037">
        <v>0</v>
      </c>
      <c r="V5037" t="str">
        <f>IF(OR(tickets_cleaned[[#This Row],[resolution_time_hours]]="", tickets_cleaned[[#This Row],[resolution_time_hours]]&lt;0),"",tickets_cleaned[[#This Row],[resolution_time_hours]])</f>
        <v/>
      </c>
    </row>
    <row r="5038" spans="1:22" ht="15" customHeight="1" x14ac:dyDescent="0.2">
      <c r="A5038">
        <v>5037</v>
      </c>
      <c r="B5038" t="s">
        <v>16305</v>
      </c>
      <c r="C5038" t="s">
        <v>16306</v>
      </c>
      <c r="D5038">
        <v>49</v>
      </c>
      <c r="E5038" t="s">
        <v>65</v>
      </c>
      <c r="F5038" t="s">
        <v>161</v>
      </c>
      <c r="G5038" s="1">
        <v>44082</v>
      </c>
      <c r="H5038" t="s">
        <v>20</v>
      </c>
      <c r="I5038" t="s">
        <v>67</v>
      </c>
      <c r="J5038" t="s">
        <v>16307</v>
      </c>
      <c r="K5038" t="s">
        <v>62</v>
      </c>
      <c r="M5038" t="s">
        <v>26</v>
      </c>
      <c r="N5038" t="s">
        <v>30</v>
      </c>
      <c r="O5038" s="15">
        <v>45078.718229166669</v>
      </c>
      <c r="P5038"/>
      <c r="S5038">
        <v>0</v>
      </c>
      <c r="T5038">
        <v>1</v>
      </c>
      <c r="U5038">
        <v>0</v>
      </c>
      <c r="V5038" t="str">
        <f>IF(OR(tickets_cleaned[[#This Row],[resolution_time_hours]]="", tickets_cleaned[[#This Row],[resolution_time_hours]]&lt;0),"",tickets_cleaned[[#This Row],[resolution_time_hours]])</f>
        <v/>
      </c>
    </row>
    <row r="5039" spans="1:22" ht="15" customHeight="1" x14ac:dyDescent="0.2">
      <c r="A5039">
        <v>5038</v>
      </c>
      <c r="B5039" t="s">
        <v>16308</v>
      </c>
      <c r="C5039" t="s">
        <v>16309</v>
      </c>
      <c r="D5039">
        <v>52</v>
      </c>
      <c r="E5039" t="s">
        <v>65</v>
      </c>
      <c r="F5039" t="s">
        <v>114</v>
      </c>
      <c r="G5039" s="1">
        <v>43897</v>
      </c>
      <c r="H5039" t="s">
        <v>22</v>
      </c>
      <c r="I5039" t="s">
        <v>20</v>
      </c>
      <c r="J5039" s="21" t="s">
        <v>16310</v>
      </c>
      <c r="K5039" t="s">
        <v>62</v>
      </c>
      <c r="M5039" t="s">
        <v>27</v>
      </c>
      <c r="N5039" t="s">
        <v>30</v>
      </c>
      <c r="O5039" s="15">
        <v>45078.548113425924</v>
      </c>
      <c r="P5039"/>
      <c r="S5039">
        <v>0</v>
      </c>
      <c r="T5039">
        <v>1</v>
      </c>
      <c r="U5039">
        <v>0</v>
      </c>
      <c r="V5039" t="str">
        <f>IF(OR(tickets_cleaned[[#This Row],[resolution_time_hours]]="", tickets_cleaned[[#This Row],[resolution_time_hours]]&lt;0),"",tickets_cleaned[[#This Row],[resolution_time_hours]])</f>
        <v/>
      </c>
    </row>
    <row r="5040" spans="1:22" ht="15" customHeight="1" x14ac:dyDescent="0.2">
      <c r="A5040">
        <v>5039</v>
      </c>
      <c r="B5040" t="s">
        <v>16311</v>
      </c>
      <c r="C5040" t="s">
        <v>16312</v>
      </c>
      <c r="D5040">
        <v>21</v>
      </c>
      <c r="E5040" t="s">
        <v>58</v>
      </c>
      <c r="F5040" t="s">
        <v>249</v>
      </c>
      <c r="G5040" s="1">
        <v>44369</v>
      </c>
      <c r="H5040" t="s">
        <v>23</v>
      </c>
      <c r="I5040" t="s">
        <v>60</v>
      </c>
      <c r="J5040" s="21" t="s">
        <v>16313</v>
      </c>
      <c r="K5040" t="s">
        <v>62</v>
      </c>
      <c r="M5040" t="s">
        <v>26</v>
      </c>
      <c r="N5040" t="s">
        <v>31</v>
      </c>
      <c r="O5040" s="15">
        <v>45078.109247685185</v>
      </c>
      <c r="P5040"/>
      <c r="S5040">
        <v>0</v>
      </c>
      <c r="T5040">
        <v>1</v>
      </c>
      <c r="U5040">
        <v>0</v>
      </c>
      <c r="V5040" t="str">
        <f>IF(OR(tickets_cleaned[[#This Row],[resolution_time_hours]]="", tickets_cleaned[[#This Row],[resolution_time_hours]]&lt;0),"",tickets_cleaned[[#This Row],[resolution_time_hours]])</f>
        <v/>
      </c>
    </row>
    <row r="5041" spans="1:22" ht="15" customHeight="1" x14ac:dyDescent="0.2">
      <c r="A5041">
        <v>5040</v>
      </c>
      <c r="B5041" t="s">
        <v>16314</v>
      </c>
      <c r="C5041" t="s">
        <v>16315</v>
      </c>
      <c r="D5041">
        <v>30</v>
      </c>
      <c r="E5041" t="s">
        <v>90</v>
      </c>
      <c r="F5041" t="s">
        <v>78</v>
      </c>
      <c r="G5041" s="1">
        <v>44335</v>
      </c>
      <c r="H5041" t="s">
        <v>21</v>
      </c>
      <c r="I5041" t="s">
        <v>101</v>
      </c>
      <c r="J5041" t="s">
        <v>16316</v>
      </c>
      <c r="K5041" t="s">
        <v>62</v>
      </c>
      <c r="M5041" t="s">
        <v>27</v>
      </c>
      <c r="N5041" t="s">
        <v>29</v>
      </c>
      <c r="O5041" s="15">
        <v>45078.076620370368</v>
      </c>
      <c r="P5041"/>
      <c r="S5041">
        <v>0</v>
      </c>
      <c r="T5041">
        <v>1</v>
      </c>
      <c r="U5041">
        <v>0</v>
      </c>
      <c r="V5041" t="str">
        <f>IF(OR(tickets_cleaned[[#This Row],[resolution_time_hours]]="", tickets_cleaned[[#This Row],[resolution_time_hours]]&lt;0),"",tickets_cleaned[[#This Row],[resolution_time_hours]])</f>
        <v/>
      </c>
    </row>
    <row r="5042" spans="1:22" ht="15" customHeight="1" x14ac:dyDescent="0.2">
      <c r="A5042">
        <v>5041</v>
      </c>
      <c r="B5042" t="s">
        <v>16317</v>
      </c>
      <c r="C5042" t="s">
        <v>16318</v>
      </c>
      <c r="D5042">
        <v>32</v>
      </c>
      <c r="E5042" t="s">
        <v>90</v>
      </c>
      <c r="F5042" t="s">
        <v>249</v>
      </c>
      <c r="G5042" s="1">
        <v>44452</v>
      </c>
      <c r="H5042" t="s">
        <v>22</v>
      </c>
      <c r="I5042" t="s">
        <v>140</v>
      </c>
      <c r="J5042" s="21" t="s">
        <v>16319</v>
      </c>
      <c r="K5042" t="s">
        <v>74</v>
      </c>
      <c r="L5042" t="s">
        <v>16320</v>
      </c>
      <c r="M5042" t="s">
        <v>26</v>
      </c>
      <c r="N5042" t="s">
        <v>29</v>
      </c>
      <c r="O5042" s="15">
        <v>45078.937754629631</v>
      </c>
      <c r="P5042" s="15">
        <v>45078.382199074076</v>
      </c>
      <c r="Q5042">
        <v>3</v>
      </c>
      <c r="S5042">
        <v>1</v>
      </c>
      <c r="T5042">
        <v>0</v>
      </c>
      <c r="U5042">
        <v>0</v>
      </c>
      <c r="V5042" t="str">
        <f>IF(OR(tickets_cleaned[[#This Row],[resolution_time_hours]]="", tickets_cleaned[[#This Row],[resolution_time_hours]]&lt;0),"",tickets_cleaned[[#This Row],[resolution_time_hours]])</f>
        <v/>
      </c>
    </row>
    <row r="5043" spans="1:22" ht="15" customHeight="1" x14ac:dyDescent="0.2">
      <c r="A5043">
        <v>5042</v>
      </c>
      <c r="B5043" t="s">
        <v>16321</v>
      </c>
      <c r="C5043" t="s">
        <v>16322</v>
      </c>
      <c r="D5043">
        <v>49</v>
      </c>
      <c r="E5043" t="s">
        <v>90</v>
      </c>
      <c r="F5043" t="s">
        <v>199</v>
      </c>
      <c r="G5043" s="1">
        <v>44514</v>
      </c>
      <c r="H5043" t="s">
        <v>20</v>
      </c>
      <c r="I5043" t="s">
        <v>91</v>
      </c>
      <c r="J5043" s="21" t="s">
        <v>16323</v>
      </c>
      <c r="K5043" t="s">
        <v>74</v>
      </c>
      <c r="L5043" t="s">
        <v>16324</v>
      </c>
      <c r="M5043" t="s">
        <v>25</v>
      </c>
      <c r="N5043" t="s">
        <v>30</v>
      </c>
      <c r="O5043" s="15">
        <v>45078.076666666668</v>
      </c>
      <c r="P5043" s="15">
        <v>45078.743333333332</v>
      </c>
      <c r="Q5043">
        <v>1</v>
      </c>
      <c r="R5043">
        <v>16</v>
      </c>
      <c r="S5043">
        <v>1</v>
      </c>
      <c r="T5043">
        <v>0</v>
      </c>
      <c r="U5043">
        <v>1</v>
      </c>
      <c r="V5043">
        <f>IF(OR(tickets_cleaned[[#This Row],[resolution_time_hours]]="", tickets_cleaned[[#This Row],[resolution_time_hours]]&lt;0),"",tickets_cleaned[[#This Row],[resolution_time_hours]])</f>
        <v>16</v>
      </c>
    </row>
    <row r="5044" spans="1:22" ht="15" customHeight="1" x14ac:dyDescent="0.2">
      <c r="A5044">
        <v>5043</v>
      </c>
      <c r="B5044" t="s">
        <v>16325</v>
      </c>
      <c r="C5044" t="s">
        <v>16326</v>
      </c>
      <c r="D5044">
        <v>63</v>
      </c>
      <c r="E5044" t="s">
        <v>90</v>
      </c>
      <c r="F5044" t="s">
        <v>156</v>
      </c>
      <c r="G5044" s="1">
        <v>44412</v>
      </c>
      <c r="H5044" t="s">
        <v>24</v>
      </c>
      <c r="I5044" t="s">
        <v>85</v>
      </c>
      <c r="J5044" s="21" t="s">
        <v>16327</v>
      </c>
      <c r="K5044" t="s">
        <v>74</v>
      </c>
      <c r="L5044" t="s">
        <v>16328</v>
      </c>
      <c r="M5044" t="s">
        <v>25</v>
      </c>
      <c r="N5044" t="s">
        <v>31</v>
      </c>
      <c r="O5044" s="15">
        <v>45078.15792824074</v>
      </c>
      <c r="P5044" s="15">
        <v>45078.982233796298</v>
      </c>
      <c r="Q5044">
        <v>2</v>
      </c>
      <c r="R5044">
        <v>19</v>
      </c>
      <c r="S5044">
        <v>1</v>
      </c>
      <c r="T5044">
        <v>0</v>
      </c>
      <c r="U5044">
        <v>1</v>
      </c>
      <c r="V5044">
        <f>IF(OR(tickets_cleaned[[#This Row],[resolution_time_hours]]="", tickets_cleaned[[#This Row],[resolution_time_hours]]&lt;0),"",tickets_cleaned[[#This Row],[resolution_time_hours]])</f>
        <v>19</v>
      </c>
    </row>
    <row r="5045" spans="1:22" ht="15" customHeight="1" x14ac:dyDescent="0.2">
      <c r="A5045">
        <v>5044</v>
      </c>
      <c r="B5045" t="s">
        <v>16329</v>
      </c>
      <c r="C5045" t="s">
        <v>16330</v>
      </c>
      <c r="D5045">
        <v>68</v>
      </c>
      <c r="E5045" t="s">
        <v>58</v>
      </c>
      <c r="F5045" t="s">
        <v>71</v>
      </c>
      <c r="G5045" s="1">
        <v>44306</v>
      </c>
      <c r="H5045" t="s">
        <v>24</v>
      </c>
      <c r="I5045" t="s">
        <v>79</v>
      </c>
      <c r="J5045" s="21" t="s">
        <v>16331</v>
      </c>
      <c r="K5045" t="s">
        <v>62</v>
      </c>
      <c r="M5045" t="s">
        <v>26</v>
      </c>
      <c r="N5045" t="s">
        <v>32</v>
      </c>
      <c r="O5045" s="15">
        <v>45078.178784722222</v>
      </c>
      <c r="P5045"/>
      <c r="S5045">
        <v>0</v>
      </c>
      <c r="T5045">
        <v>1</v>
      </c>
      <c r="U5045">
        <v>0</v>
      </c>
      <c r="V5045" t="str">
        <f>IF(OR(tickets_cleaned[[#This Row],[resolution_time_hours]]="", tickets_cleaned[[#This Row],[resolution_time_hours]]&lt;0),"",tickets_cleaned[[#This Row],[resolution_time_hours]])</f>
        <v/>
      </c>
    </row>
    <row r="5046" spans="1:22" ht="15" customHeight="1" x14ac:dyDescent="0.2">
      <c r="A5046">
        <v>5045</v>
      </c>
      <c r="B5046" t="s">
        <v>16332</v>
      </c>
      <c r="C5046" t="s">
        <v>16333</v>
      </c>
      <c r="D5046">
        <v>33</v>
      </c>
      <c r="E5046" t="s">
        <v>65</v>
      </c>
      <c r="F5046" t="s">
        <v>175</v>
      </c>
      <c r="G5046" s="1">
        <v>44250</v>
      </c>
      <c r="H5046" t="s">
        <v>22</v>
      </c>
      <c r="I5046" t="s">
        <v>176</v>
      </c>
      <c r="J5046" t="s">
        <v>16334</v>
      </c>
      <c r="K5046" t="s">
        <v>62</v>
      </c>
      <c r="M5046" t="s">
        <v>27</v>
      </c>
      <c r="N5046" t="s">
        <v>30</v>
      </c>
      <c r="O5046" s="15">
        <v>45078.295451388891</v>
      </c>
      <c r="P5046"/>
      <c r="S5046">
        <v>0</v>
      </c>
      <c r="T5046">
        <v>1</v>
      </c>
      <c r="U5046">
        <v>0</v>
      </c>
      <c r="V5046" t="str">
        <f>IF(OR(tickets_cleaned[[#This Row],[resolution_time_hours]]="", tickets_cleaned[[#This Row],[resolution_time_hours]]&lt;0),"",tickets_cleaned[[#This Row],[resolution_time_hours]])</f>
        <v/>
      </c>
    </row>
    <row r="5047" spans="1:22" ht="15" customHeight="1" x14ac:dyDescent="0.2">
      <c r="A5047">
        <v>5046</v>
      </c>
      <c r="B5047" t="s">
        <v>16335</v>
      </c>
      <c r="C5047" t="s">
        <v>16336</v>
      </c>
      <c r="D5047">
        <v>38</v>
      </c>
      <c r="E5047" t="s">
        <v>65</v>
      </c>
      <c r="F5047" t="s">
        <v>510</v>
      </c>
      <c r="G5047" s="1">
        <v>44313</v>
      </c>
      <c r="H5047" t="s">
        <v>20</v>
      </c>
      <c r="I5047" t="s">
        <v>72</v>
      </c>
      <c r="J5047" s="21" t="s">
        <v>16337</v>
      </c>
      <c r="K5047" t="s">
        <v>62</v>
      </c>
      <c r="M5047" t="s">
        <v>26</v>
      </c>
      <c r="N5047" t="s">
        <v>31</v>
      </c>
      <c r="O5047" s="15">
        <v>45078.63921296296</v>
      </c>
      <c r="P5047"/>
      <c r="S5047">
        <v>0</v>
      </c>
      <c r="T5047">
        <v>1</v>
      </c>
      <c r="U5047">
        <v>0</v>
      </c>
      <c r="V5047" t="str">
        <f>IF(OR(tickets_cleaned[[#This Row],[resolution_time_hours]]="", tickets_cleaned[[#This Row],[resolution_time_hours]]&lt;0),"",tickets_cleaned[[#This Row],[resolution_time_hours]])</f>
        <v/>
      </c>
    </row>
    <row r="5048" spans="1:22" ht="15" customHeight="1" x14ac:dyDescent="0.2">
      <c r="A5048">
        <v>5047</v>
      </c>
      <c r="B5048" t="s">
        <v>16338</v>
      </c>
      <c r="C5048" t="s">
        <v>16339</v>
      </c>
      <c r="D5048">
        <v>32</v>
      </c>
      <c r="E5048" t="s">
        <v>65</v>
      </c>
      <c r="F5048" t="s">
        <v>161</v>
      </c>
      <c r="G5048" s="1">
        <v>44154</v>
      </c>
      <c r="H5048" t="s">
        <v>22</v>
      </c>
      <c r="I5048" t="s">
        <v>67</v>
      </c>
      <c r="J5048" s="21" t="s">
        <v>16340</v>
      </c>
      <c r="K5048" t="s">
        <v>74</v>
      </c>
      <c r="L5048" t="s">
        <v>16341</v>
      </c>
      <c r="M5048" t="s">
        <v>27</v>
      </c>
      <c r="N5048" t="s">
        <v>30</v>
      </c>
      <c r="O5048" s="15">
        <v>45078.456597222219</v>
      </c>
      <c r="P5048" s="15">
        <v>45078.519097222219</v>
      </c>
      <c r="Q5048">
        <v>3</v>
      </c>
      <c r="R5048">
        <v>1</v>
      </c>
      <c r="S5048">
        <v>1</v>
      </c>
      <c r="T5048">
        <v>0</v>
      </c>
      <c r="U5048">
        <v>0</v>
      </c>
      <c r="V5048">
        <f>IF(OR(tickets_cleaned[[#This Row],[resolution_time_hours]]="", tickets_cleaned[[#This Row],[resolution_time_hours]]&lt;0),"",tickets_cleaned[[#This Row],[resolution_time_hours]])</f>
        <v>1</v>
      </c>
    </row>
    <row r="5049" spans="1:22" ht="15" customHeight="1" x14ac:dyDescent="0.2">
      <c r="A5049">
        <v>5048</v>
      </c>
      <c r="B5049" t="s">
        <v>16342</v>
      </c>
      <c r="C5049" t="s">
        <v>16343</v>
      </c>
      <c r="D5049">
        <v>42</v>
      </c>
      <c r="E5049" t="s">
        <v>65</v>
      </c>
      <c r="F5049" t="s">
        <v>175</v>
      </c>
      <c r="G5049" s="1">
        <v>44431</v>
      </c>
      <c r="H5049" t="s">
        <v>24</v>
      </c>
      <c r="I5049" t="s">
        <v>168</v>
      </c>
      <c r="J5049" s="21" t="s">
        <v>16344</v>
      </c>
      <c r="K5049" t="s">
        <v>74</v>
      </c>
      <c r="L5049" t="s">
        <v>16345</v>
      </c>
      <c r="M5049" t="s">
        <v>28</v>
      </c>
      <c r="N5049" t="s">
        <v>29</v>
      </c>
      <c r="O5049" s="15">
        <v>45078.427442129629</v>
      </c>
      <c r="P5049" s="15">
        <v>45078.42396990741</v>
      </c>
      <c r="Q5049">
        <v>4</v>
      </c>
      <c r="S5049">
        <v>1</v>
      </c>
      <c r="T5049">
        <v>0</v>
      </c>
      <c r="U5049">
        <v>0</v>
      </c>
      <c r="V5049" t="str">
        <f>IF(OR(tickets_cleaned[[#This Row],[resolution_time_hours]]="", tickets_cleaned[[#This Row],[resolution_time_hours]]&lt;0),"",tickets_cleaned[[#This Row],[resolution_time_hours]])</f>
        <v/>
      </c>
    </row>
    <row r="5050" spans="1:22" ht="15" customHeight="1" x14ac:dyDescent="0.2">
      <c r="A5050">
        <v>5049</v>
      </c>
      <c r="B5050" t="s">
        <v>16346</v>
      </c>
      <c r="C5050" t="s">
        <v>16347</v>
      </c>
      <c r="D5050">
        <v>68</v>
      </c>
      <c r="E5050" t="s">
        <v>58</v>
      </c>
      <c r="F5050" t="s">
        <v>199</v>
      </c>
      <c r="G5050" s="1">
        <v>44333</v>
      </c>
      <c r="H5050" t="s">
        <v>24</v>
      </c>
      <c r="I5050" t="s">
        <v>79</v>
      </c>
      <c r="J5050" t="s">
        <v>16348</v>
      </c>
      <c r="K5050" t="s">
        <v>93</v>
      </c>
      <c r="M5050" t="s">
        <v>28</v>
      </c>
      <c r="N5050" t="s">
        <v>32</v>
      </c>
      <c r="P5050"/>
      <c r="S5050">
        <v>0</v>
      </c>
      <c r="T5050">
        <v>1</v>
      </c>
      <c r="U5050">
        <v>0</v>
      </c>
      <c r="V5050" t="str">
        <f>IF(OR(tickets_cleaned[[#This Row],[resolution_time_hours]]="", tickets_cleaned[[#This Row],[resolution_time_hours]]&lt;0),"",tickets_cleaned[[#This Row],[resolution_time_hours]])</f>
        <v/>
      </c>
    </row>
    <row r="5051" spans="1:22" ht="15" customHeight="1" x14ac:dyDescent="0.2">
      <c r="A5051">
        <v>5050</v>
      </c>
      <c r="B5051" t="s">
        <v>16349</v>
      </c>
      <c r="C5051" t="s">
        <v>16350</v>
      </c>
      <c r="D5051">
        <v>32</v>
      </c>
      <c r="E5051" t="s">
        <v>58</v>
      </c>
      <c r="F5051" t="s">
        <v>245</v>
      </c>
      <c r="G5051" s="1">
        <v>44229</v>
      </c>
      <c r="H5051" t="s">
        <v>23</v>
      </c>
      <c r="I5051" t="s">
        <v>120</v>
      </c>
      <c r="J5051" t="s">
        <v>16351</v>
      </c>
      <c r="K5051" t="s">
        <v>62</v>
      </c>
      <c r="M5051" t="s">
        <v>25</v>
      </c>
      <c r="N5051" t="s">
        <v>30</v>
      </c>
      <c r="O5051" s="15">
        <v>45078.412187499998</v>
      </c>
      <c r="P5051"/>
      <c r="S5051">
        <v>0</v>
      </c>
      <c r="T5051">
        <v>1</v>
      </c>
      <c r="U5051">
        <v>0</v>
      </c>
      <c r="V5051" t="str">
        <f>IF(OR(tickets_cleaned[[#This Row],[resolution_time_hours]]="", tickets_cleaned[[#This Row],[resolution_time_hours]]&lt;0),"",tickets_cleaned[[#This Row],[resolution_time_hours]])</f>
        <v/>
      </c>
    </row>
    <row r="5052" spans="1:22" ht="15" customHeight="1" x14ac:dyDescent="0.2">
      <c r="A5052">
        <v>5051</v>
      </c>
      <c r="B5052" t="s">
        <v>16352</v>
      </c>
      <c r="C5052" t="s">
        <v>16353</v>
      </c>
      <c r="D5052">
        <v>26</v>
      </c>
      <c r="E5052" t="s">
        <v>90</v>
      </c>
      <c r="F5052" t="s">
        <v>119</v>
      </c>
      <c r="G5052" s="1">
        <v>44038</v>
      </c>
      <c r="H5052" t="s">
        <v>22</v>
      </c>
      <c r="I5052" t="s">
        <v>60</v>
      </c>
      <c r="J5052" s="21" t="s">
        <v>16354</v>
      </c>
      <c r="K5052" t="s">
        <v>62</v>
      </c>
      <c r="M5052" t="s">
        <v>25</v>
      </c>
      <c r="N5052" t="s">
        <v>29</v>
      </c>
      <c r="O5052" s="15">
        <v>45078.12054398148</v>
      </c>
      <c r="P5052"/>
      <c r="S5052">
        <v>0</v>
      </c>
      <c r="T5052">
        <v>1</v>
      </c>
      <c r="U5052">
        <v>0</v>
      </c>
      <c r="V5052" t="str">
        <f>IF(OR(tickets_cleaned[[#This Row],[resolution_time_hours]]="", tickets_cleaned[[#This Row],[resolution_time_hours]]&lt;0),"",tickets_cleaned[[#This Row],[resolution_time_hours]])</f>
        <v/>
      </c>
    </row>
    <row r="5053" spans="1:22" ht="15" customHeight="1" x14ac:dyDescent="0.2">
      <c r="A5053">
        <v>5052</v>
      </c>
      <c r="B5053" t="s">
        <v>16355</v>
      </c>
      <c r="C5053" t="s">
        <v>16356</v>
      </c>
      <c r="D5053">
        <v>70</v>
      </c>
      <c r="E5053" t="s">
        <v>90</v>
      </c>
      <c r="F5053" t="s">
        <v>275</v>
      </c>
      <c r="G5053" s="1">
        <v>43896</v>
      </c>
      <c r="H5053" t="s">
        <v>23</v>
      </c>
      <c r="I5053" t="s">
        <v>101</v>
      </c>
      <c r="J5053" s="21" t="s">
        <v>16357</v>
      </c>
      <c r="K5053" t="s">
        <v>62</v>
      </c>
      <c r="M5053" t="s">
        <v>25</v>
      </c>
      <c r="N5053" t="s">
        <v>29</v>
      </c>
      <c r="O5053" s="15">
        <v>45078.253206018519</v>
      </c>
      <c r="P5053"/>
      <c r="S5053">
        <v>0</v>
      </c>
      <c r="T5053">
        <v>1</v>
      </c>
      <c r="U5053">
        <v>0</v>
      </c>
      <c r="V5053" t="str">
        <f>IF(OR(tickets_cleaned[[#This Row],[resolution_time_hours]]="", tickets_cleaned[[#This Row],[resolution_time_hours]]&lt;0),"",tickets_cleaned[[#This Row],[resolution_time_hours]])</f>
        <v/>
      </c>
    </row>
    <row r="5054" spans="1:22" ht="15" customHeight="1" x14ac:dyDescent="0.2">
      <c r="A5054">
        <v>5053</v>
      </c>
      <c r="B5054" t="s">
        <v>16358</v>
      </c>
      <c r="C5054" t="s">
        <v>16359</v>
      </c>
      <c r="D5054">
        <v>44</v>
      </c>
      <c r="E5054" t="s">
        <v>58</v>
      </c>
      <c r="F5054" t="s">
        <v>156</v>
      </c>
      <c r="G5054" s="1">
        <v>44502</v>
      </c>
      <c r="H5054" t="s">
        <v>20</v>
      </c>
      <c r="I5054" t="s">
        <v>60</v>
      </c>
      <c r="J5054" t="s">
        <v>16360</v>
      </c>
      <c r="K5054" t="s">
        <v>93</v>
      </c>
      <c r="M5054" t="s">
        <v>26</v>
      </c>
      <c r="N5054" t="s">
        <v>30</v>
      </c>
      <c r="P5054"/>
      <c r="S5054">
        <v>0</v>
      </c>
      <c r="T5054">
        <v>1</v>
      </c>
      <c r="U5054">
        <v>0</v>
      </c>
      <c r="V5054" t="str">
        <f>IF(OR(tickets_cleaned[[#This Row],[resolution_time_hours]]="", tickets_cleaned[[#This Row],[resolution_time_hours]]&lt;0),"",tickets_cleaned[[#This Row],[resolution_time_hours]])</f>
        <v/>
      </c>
    </row>
    <row r="5055" spans="1:22" ht="15" customHeight="1" x14ac:dyDescent="0.2">
      <c r="A5055">
        <v>5054</v>
      </c>
      <c r="B5055" t="s">
        <v>16361</v>
      </c>
      <c r="C5055" t="s">
        <v>16362</v>
      </c>
      <c r="D5055">
        <v>20</v>
      </c>
      <c r="E5055" t="s">
        <v>58</v>
      </c>
      <c r="F5055" t="s">
        <v>510</v>
      </c>
      <c r="G5055" s="1">
        <v>44086</v>
      </c>
      <c r="H5055" t="s">
        <v>20</v>
      </c>
      <c r="I5055" t="s">
        <v>91</v>
      </c>
      <c r="J5055" s="21" t="s">
        <v>16363</v>
      </c>
      <c r="K5055" t="s">
        <v>74</v>
      </c>
      <c r="L5055" t="s">
        <v>16364</v>
      </c>
      <c r="M5055" t="s">
        <v>28</v>
      </c>
      <c r="N5055" t="s">
        <v>29</v>
      </c>
      <c r="O5055" s="15">
        <v>45078.765046296299</v>
      </c>
      <c r="P5055" s="15">
        <v>45078.323379629626</v>
      </c>
      <c r="Q5055">
        <v>3</v>
      </c>
      <c r="S5055">
        <v>1</v>
      </c>
      <c r="T5055">
        <v>0</v>
      </c>
      <c r="U5055">
        <v>0</v>
      </c>
      <c r="V5055" t="str">
        <f>IF(OR(tickets_cleaned[[#This Row],[resolution_time_hours]]="", tickets_cleaned[[#This Row],[resolution_time_hours]]&lt;0),"",tickets_cleaned[[#This Row],[resolution_time_hours]])</f>
        <v/>
      </c>
    </row>
    <row r="5056" spans="1:22" ht="15" customHeight="1" x14ac:dyDescent="0.2">
      <c r="A5056">
        <v>5055</v>
      </c>
      <c r="B5056" t="s">
        <v>16365</v>
      </c>
      <c r="C5056" t="s">
        <v>16366</v>
      </c>
      <c r="D5056">
        <v>36</v>
      </c>
      <c r="E5056" t="s">
        <v>90</v>
      </c>
      <c r="F5056" t="s">
        <v>144</v>
      </c>
      <c r="G5056" s="1">
        <v>43968</v>
      </c>
      <c r="H5056" t="s">
        <v>21</v>
      </c>
      <c r="I5056" t="s">
        <v>85</v>
      </c>
      <c r="J5056" s="21" t="s">
        <v>16367</v>
      </c>
      <c r="K5056" t="s">
        <v>62</v>
      </c>
      <c r="M5056" t="s">
        <v>28</v>
      </c>
      <c r="N5056" t="s">
        <v>31</v>
      </c>
      <c r="O5056" s="15">
        <v>45077.998391203706</v>
      </c>
      <c r="P5056"/>
      <c r="S5056">
        <v>0</v>
      </c>
      <c r="T5056">
        <v>1</v>
      </c>
      <c r="U5056">
        <v>0</v>
      </c>
      <c r="V5056" t="str">
        <f>IF(OR(tickets_cleaned[[#This Row],[resolution_time_hours]]="", tickets_cleaned[[#This Row],[resolution_time_hours]]&lt;0),"",tickets_cleaned[[#This Row],[resolution_time_hours]])</f>
        <v/>
      </c>
    </row>
    <row r="5057" spans="1:22" ht="15" customHeight="1" x14ac:dyDescent="0.2">
      <c r="A5057">
        <v>5056</v>
      </c>
      <c r="B5057" t="s">
        <v>16368</v>
      </c>
      <c r="C5057" t="s">
        <v>16369</v>
      </c>
      <c r="D5057">
        <v>70</v>
      </c>
      <c r="E5057" t="s">
        <v>65</v>
      </c>
      <c r="F5057" t="s">
        <v>110</v>
      </c>
      <c r="G5057" s="1">
        <v>44003</v>
      </c>
      <c r="H5057" t="s">
        <v>21</v>
      </c>
      <c r="I5057" t="s">
        <v>140</v>
      </c>
      <c r="J5057" s="21" t="s">
        <v>16370</v>
      </c>
      <c r="K5057" t="s">
        <v>62</v>
      </c>
      <c r="M5057" t="s">
        <v>25</v>
      </c>
      <c r="N5057" t="s">
        <v>30</v>
      </c>
      <c r="O5057" s="15">
        <v>45078.665763888886</v>
      </c>
      <c r="P5057"/>
      <c r="S5057">
        <v>0</v>
      </c>
      <c r="T5057">
        <v>1</v>
      </c>
      <c r="U5057">
        <v>0</v>
      </c>
      <c r="V5057" t="str">
        <f>IF(OR(tickets_cleaned[[#This Row],[resolution_time_hours]]="", tickets_cleaned[[#This Row],[resolution_time_hours]]&lt;0),"",tickets_cleaned[[#This Row],[resolution_time_hours]])</f>
        <v/>
      </c>
    </row>
    <row r="5058" spans="1:22" ht="15" customHeight="1" x14ac:dyDescent="0.2">
      <c r="A5058">
        <v>5057</v>
      </c>
      <c r="B5058" t="s">
        <v>16371</v>
      </c>
      <c r="C5058" t="s">
        <v>16372</v>
      </c>
      <c r="D5058">
        <v>42</v>
      </c>
      <c r="E5058" t="s">
        <v>65</v>
      </c>
      <c r="F5058" t="s">
        <v>275</v>
      </c>
      <c r="G5058" s="1">
        <v>44532</v>
      </c>
      <c r="H5058" t="s">
        <v>20</v>
      </c>
      <c r="I5058" t="s">
        <v>140</v>
      </c>
      <c r="J5058" s="21" t="s">
        <v>16373</v>
      </c>
      <c r="K5058" t="s">
        <v>93</v>
      </c>
      <c r="M5058" t="s">
        <v>28</v>
      </c>
      <c r="N5058" t="s">
        <v>32</v>
      </c>
      <c r="P5058"/>
      <c r="S5058">
        <v>0</v>
      </c>
      <c r="T5058">
        <v>1</v>
      </c>
      <c r="U5058">
        <v>0</v>
      </c>
      <c r="V5058" t="str">
        <f>IF(OR(tickets_cleaned[[#This Row],[resolution_time_hours]]="", tickets_cleaned[[#This Row],[resolution_time_hours]]&lt;0),"",tickets_cleaned[[#This Row],[resolution_time_hours]])</f>
        <v/>
      </c>
    </row>
    <row r="5059" spans="1:22" ht="15" customHeight="1" x14ac:dyDescent="0.2">
      <c r="A5059">
        <v>5058</v>
      </c>
      <c r="B5059" t="s">
        <v>16374</v>
      </c>
      <c r="C5059" t="s">
        <v>16375</v>
      </c>
      <c r="D5059">
        <v>64</v>
      </c>
      <c r="E5059" t="s">
        <v>90</v>
      </c>
      <c r="F5059" t="s">
        <v>481</v>
      </c>
      <c r="G5059" s="1">
        <v>44307</v>
      </c>
      <c r="H5059" t="s">
        <v>24</v>
      </c>
      <c r="I5059" t="s">
        <v>126</v>
      </c>
      <c r="J5059" t="s">
        <v>16376</v>
      </c>
      <c r="K5059" t="s">
        <v>62</v>
      </c>
      <c r="M5059" t="s">
        <v>27</v>
      </c>
      <c r="N5059" t="s">
        <v>32</v>
      </c>
      <c r="O5059" s="15">
        <v>45078.148449074077</v>
      </c>
      <c r="P5059"/>
      <c r="S5059">
        <v>0</v>
      </c>
      <c r="T5059">
        <v>1</v>
      </c>
      <c r="U5059">
        <v>0</v>
      </c>
      <c r="V5059" t="str">
        <f>IF(OR(tickets_cleaned[[#This Row],[resolution_time_hours]]="", tickets_cleaned[[#This Row],[resolution_time_hours]]&lt;0),"",tickets_cleaned[[#This Row],[resolution_time_hours]])</f>
        <v/>
      </c>
    </row>
    <row r="5060" spans="1:22" ht="15" customHeight="1" x14ac:dyDescent="0.2">
      <c r="A5060">
        <v>5059</v>
      </c>
      <c r="B5060" t="s">
        <v>16377</v>
      </c>
      <c r="C5060" t="s">
        <v>16378</v>
      </c>
      <c r="D5060">
        <v>55</v>
      </c>
      <c r="E5060" t="s">
        <v>58</v>
      </c>
      <c r="F5060" t="s">
        <v>114</v>
      </c>
      <c r="G5060" s="1">
        <v>44521</v>
      </c>
      <c r="H5060" t="s">
        <v>23</v>
      </c>
      <c r="I5060" t="s">
        <v>60</v>
      </c>
      <c r="J5060" t="s">
        <v>16379</v>
      </c>
      <c r="K5060" t="s">
        <v>74</v>
      </c>
      <c r="L5060" t="s">
        <v>16380</v>
      </c>
      <c r="M5060" t="s">
        <v>27</v>
      </c>
      <c r="N5060" t="s">
        <v>32</v>
      </c>
      <c r="O5060" s="15">
        <v>45078.813726851855</v>
      </c>
      <c r="P5060" s="15">
        <v>45078.19358796296</v>
      </c>
      <c r="Q5060">
        <v>2</v>
      </c>
      <c r="S5060">
        <v>1</v>
      </c>
      <c r="T5060">
        <v>0</v>
      </c>
      <c r="U5060">
        <v>1</v>
      </c>
      <c r="V5060" t="str">
        <f>IF(OR(tickets_cleaned[[#This Row],[resolution_time_hours]]="", tickets_cleaned[[#This Row],[resolution_time_hours]]&lt;0),"",tickets_cleaned[[#This Row],[resolution_time_hours]])</f>
        <v/>
      </c>
    </row>
    <row r="5061" spans="1:22" ht="15" customHeight="1" x14ac:dyDescent="0.2">
      <c r="A5061">
        <v>5060</v>
      </c>
      <c r="B5061" t="s">
        <v>16381</v>
      </c>
      <c r="C5061" t="s">
        <v>16382</v>
      </c>
      <c r="D5061">
        <v>70</v>
      </c>
      <c r="E5061" t="s">
        <v>90</v>
      </c>
      <c r="F5061" t="s">
        <v>275</v>
      </c>
      <c r="G5061" s="1">
        <v>44269</v>
      </c>
      <c r="H5061" t="s">
        <v>20</v>
      </c>
      <c r="I5061" t="s">
        <v>126</v>
      </c>
      <c r="J5061" s="21" t="s">
        <v>16383</v>
      </c>
      <c r="K5061" t="s">
        <v>93</v>
      </c>
      <c r="M5061" t="s">
        <v>25</v>
      </c>
      <c r="N5061" t="s">
        <v>30</v>
      </c>
      <c r="P5061"/>
      <c r="S5061">
        <v>0</v>
      </c>
      <c r="T5061">
        <v>1</v>
      </c>
      <c r="U5061">
        <v>0</v>
      </c>
      <c r="V5061" t="str">
        <f>IF(OR(tickets_cleaned[[#This Row],[resolution_time_hours]]="", tickets_cleaned[[#This Row],[resolution_time_hours]]&lt;0),"",tickets_cleaned[[#This Row],[resolution_time_hours]])</f>
        <v/>
      </c>
    </row>
    <row r="5062" spans="1:22" ht="15" customHeight="1" x14ac:dyDescent="0.2">
      <c r="A5062">
        <v>5061</v>
      </c>
      <c r="B5062" t="s">
        <v>16384</v>
      </c>
      <c r="C5062" t="s">
        <v>16385</v>
      </c>
      <c r="D5062">
        <v>57</v>
      </c>
      <c r="E5062" t="s">
        <v>90</v>
      </c>
      <c r="F5062" t="s">
        <v>342</v>
      </c>
      <c r="G5062" s="1">
        <v>43893</v>
      </c>
      <c r="H5062" t="s">
        <v>20</v>
      </c>
      <c r="I5062" t="s">
        <v>60</v>
      </c>
      <c r="J5062" t="s">
        <v>16386</v>
      </c>
      <c r="K5062" t="s">
        <v>74</v>
      </c>
      <c r="L5062" t="s">
        <v>16387</v>
      </c>
      <c r="M5062" t="s">
        <v>28</v>
      </c>
      <c r="N5062" t="s">
        <v>32</v>
      </c>
      <c r="O5062" s="15">
        <v>45078.517233796294</v>
      </c>
      <c r="P5062" s="15">
        <v>45078.312372685185</v>
      </c>
      <c r="Q5062">
        <v>3</v>
      </c>
      <c r="S5062">
        <v>1</v>
      </c>
      <c r="T5062">
        <v>0</v>
      </c>
      <c r="U5062">
        <v>0</v>
      </c>
      <c r="V5062" t="str">
        <f>IF(OR(tickets_cleaned[[#This Row],[resolution_time_hours]]="", tickets_cleaned[[#This Row],[resolution_time_hours]]&lt;0),"",tickets_cleaned[[#This Row],[resolution_time_hours]])</f>
        <v/>
      </c>
    </row>
    <row r="5063" spans="1:22" ht="15" customHeight="1" x14ac:dyDescent="0.2">
      <c r="A5063">
        <v>5062</v>
      </c>
      <c r="B5063" t="s">
        <v>14281</v>
      </c>
      <c r="C5063" t="s">
        <v>16388</v>
      </c>
      <c r="D5063">
        <v>56</v>
      </c>
      <c r="E5063" t="s">
        <v>90</v>
      </c>
      <c r="F5063" t="s">
        <v>249</v>
      </c>
      <c r="G5063" s="1">
        <v>43937</v>
      </c>
      <c r="H5063" t="s">
        <v>22</v>
      </c>
      <c r="I5063" t="s">
        <v>20</v>
      </c>
      <c r="J5063" s="21" t="s">
        <v>16389</v>
      </c>
      <c r="K5063" t="s">
        <v>62</v>
      </c>
      <c r="M5063" t="s">
        <v>28</v>
      </c>
      <c r="N5063" t="s">
        <v>31</v>
      </c>
      <c r="O5063" s="15">
        <v>45078.920034722221</v>
      </c>
      <c r="P5063"/>
      <c r="S5063">
        <v>0</v>
      </c>
      <c r="T5063">
        <v>1</v>
      </c>
      <c r="U5063">
        <v>0</v>
      </c>
      <c r="V5063" t="str">
        <f>IF(OR(tickets_cleaned[[#This Row],[resolution_time_hours]]="", tickets_cleaned[[#This Row],[resolution_time_hours]]&lt;0),"",tickets_cleaned[[#This Row],[resolution_time_hours]])</f>
        <v/>
      </c>
    </row>
    <row r="5064" spans="1:22" ht="15" customHeight="1" x14ac:dyDescent="0.2">
      <c r="A5064">
        <v>5063</v>
      </c>
      <c r="B5064" t="s">
        <v>16390</v>
      </c>
      <c r="C5064" t="s">
        <v>16391</v>
      </c>
      <c r="D5064">
        <v>48</v>
      </c>
      <c r="E5064" t="s">
        <v>58</v>
      </c>
      <c r="F5064" t="s">
        <v>510</v>
      </c>
      <c r="G5064" s="1">
        <v>44467</v>
      </c>
      <c r="H5064" t="s">
        <v>20</v>
      </c>
      <c r="I5064" t="s">
        <v>176</v>
      </c>
      <c r="J5064" s="21" t="s">
        <v>16392</v>
      </c>
      <c r="K5064" t="s">
        <v>93</v>
      </c>
      <c r="M5064" t="s">
        <v>28</v>
      </c>
      <c r="N5064" t="s">
        <v>32</v>
      </c>
      <c r="P5064"/>
      <c r="S5064">
        <v>0</v>
      </c>
      <c r="T5064">
        <v>1</v>
      </c>
      <c r="U5064">
        <v>0</v>
      </c>
      <c r="V5064" t="str">
        <f>IF(OR(tickets_cleaned[[#This Row],[resolution_time_hours]]="", tickets_cleaned[[#This Row],[resolution_time_hours]]&lt;0),"",tickets_cleaned[[#This Row],[resolution_time_hours]])</f>
        <v/>
      </c>
    </row>
    <row r="5065" spans="1:22" ht="15" customHeight="1" x14ac:dyDescent="0.2">
      <c r="A5065">
        <v>5064</v>
      </c>
      <c r="B5065" t="s">
        <v>16393</v>
      </c>
      <c r="C5065" t="s">
        <v>16394</v>
      </c>
      <c r="D5065">
        <v>32</v>
      </c>
      <c r="E5065" t="s">
        <v>90</v>
      </c>
      <c r="F5065" t="s">
        <v>268</v>
      </c>
      <c r="G5065" s="1">
        <v>43857</v>
      </c>
      <c r="H5065" t="s">
        <v>20</v>
      </c>
      <c r="I5065" t="s">
        <v>60</v>
      </c>
      <c r="J5065" s="21" t="s">
        <v>16395</v>
      </c>
      <c r="K5065" t="s">
        <v>93</v>
      </c>
      <c r="M5065" t="s">
        <v>25</v>
      </c>
      <c r="N5065" t="s">
        <v>30</v>
      </c>
      <c r="P5065"/>
      <c r="S5065">
        <v>0</v>
      </c>
      <c r="T5065">
        <v>1</v>
      </c>
      <c r="U5065">
        <v>0</v>
      </c>
      <c r="V5065" t="str">
        <f>IF(OR(tickets_cleaned[[#This Row],[resolution_time_hours]]="", tickets_cleaned[[#This Row],[resolution_time_hours]]&lt;0),"",tickets_cleaned[[#This Row],[resolution_time_hours]])</f>
        <v/>
      </c>
    </row>
    <row r="5066" spans="1:22" ht="15" customHeight="1" x14ac:dyDescent="0.2">
      <c r="A5066">
        <v>5065</v>
      </c>
      <c r="B5066" t="s">
        <v>16396</v>
      </c>
      <c r="C5066" t="s">
        <v>16397</v>
      </c>
      <c r="D5066">
        <v>44</v>
      </c>
      <c r="E5066" t="s">
        <v>58</v>
      </c>
      <c r="F5066" t="s">
        <v>456</v>
      </c>
      <c r="G5066" s="1">
        <v>44430</v>
      </c>
      <c r="H5066" t="s">
        <v>24</v>
      </c>
      <c r="I5066" t="s">
        <v>72</v>
      </c>
      <c r="J5066" t="s">
        <v>16398</v>
      </c>
      <c r="K5066" t="s">
        <v>74</v>
      </c>
      <c r="L5066" t="s">
        <v>16399</v>
      </c>
      <c r="M5066" t="s">
        <v>28</v>
      </c>
      <c r="N5066" t="s">
        <v>32</v>
      </c>
      <c r="O5066" s="15">
        <v>45078.263148148151</v>
      </c>
      <c r="P5066" s="15">
        <v>45078.213148148148</v>
      </c>
      <c r="Q5066">
        <v>1</v>
      </c>
      <c r="S5066">
        <v>1</v>
      </c>
      <c r="T5066">
        <v>0</v>
      </c>
      <c r="U5066">
        <v>1</v>
      </c>
      <c r="V5066" t="str">
        <f>IF(OR(tickets_cleaned[[#This Row],[resolution_time_hours]]="", tickets_cleaned[[#This Row],[resolution_time_hours]]&lt;0),"",tickets_cleaned[[#This Row],[resolution_time_hours]])</f>
        <v/>
      </c>
    </row>
    <row r="5067" spans="1:22" ht="15" customHeight="1" x14ac:dyDescent="0.2">
      <c r="A5067">
        <v>5066</v>
      </c>
      <c r="B5067" t="s">
        <v>16400</v>
      </c>
      <c r="C5067" t="s">
        <v>3257</v>
      </c>
      <c r="D5067">
        <v>33</v>
      </c>
      <c r="E5067" t="s">
        <v>65</v>
      </c>
      <c r="F5067" t="s">
        <v>96</v>
      </c>
      <c r="G5067" s="1">
        <v>44274</v>
      </c>
      <c r="H5067" t="s">
        <v>23</v>
      </c>
      <c r="I5067" t="s">
        <v>22</v>
      </c>
      <c r="J5067" s="21" t="s">
        <v>16401</v>
      </c>
      <c r="K5067" t="s">
        <v>62</v>
      </c>
      <c r="M5067" t="s">
        <v>28</v>
      </c>
      <c r="N5067" t="s">
        <v>30</v>
      </c>
      <c r="O5067" s="15">
        <v>45078.776354166665</v>
      </c>
      <c r="P5067"/>
      <c r="S5067">
        <v>0</v>
      </c>
      <c r="T5067">
        <v>1</v>
      </c>
      <c r="U5067">
        <v>0</v>
      </c>
      <c r="V5067" t="str">
        <f>IF(OR(tickets_cleaned[[#This Row],[resolution_time_hours]]="", tickets_cleaned[[#This Row],[resolution_time_hours]]&lt;0),"",tickets_cleaned[[#This Row],[resolution_time_hours]])</f>
        <v/>
      </c>
    </row>
    <row r="5068" spans="1:22" ht="15" customHeight="1" x14ac:dyDescent="0.2">
      <c r="A5068">
        <v>5067</v>
      </c>
      <c r="B5068" t="s">
        <v>16402</v>
      </c>
      <c r="C5068" t="s">
        <v>16403</v>
      </c>
      <c r="D5068">
        <v>45</v>
      </c>
      <c r="E5068" t="s">
        <v>65</v>
      </c>
      <c r="F5068" t="s">
        <v>144</v>
      </c>
      <c r="G5068" s="1">
        <v>44242</v>
      </c>
      <c r="H5068" t="s">
        <v>22</v>
      </c>
      <c r="I5068" t="s">
        <v>168</v>
      </c>
      <c r="J5068" s="21" t="s">
        <v>16404</v>
      </c>
      <c r="K5068" t="s">
        <v>62</v>
      </c>
      <c r="M5068" t="s">
        <v>27</v>
      </c>
      <c r="N5068" t="s">
        <v>31</v>
      </c>
      <c r="O5068" s="15">
        <v>45078.36109953704</v>
      </c>
      <c r="P5068"/>
      <c r="S5068">
        <v>0</v>
      </c>
      <c r="T5068">
        <v>1</v>
      </c>
      <c r="U5068">
        <v>0</v>
      </c>
      <c r="V5068" t="str">
        <f>IF(OR(tickets_cleaned[[#This Row],[resolution_time_hours]]="", tickets_cleaned[[#This Row],[resolution_time_hours]]&lt;0),"",tickets_cleaned[[#This Row],[resolution_time_hours]])</f>
        <v/>
      </c>
    </row>
    <row r="5069" spans="1:22" ht="15" customHeight="1" x14ac:dyDescent="0.2">
      <c r="A5069">
        <v>5068</v>
      </c>
      <c r="B5069" t="s">
        <v>2807</v>
      </c>
      <c r="C5069" t="s">
        <v>16284</v>
      </c>
      <c r="D5069">
        <v>43</v>
      </c>
      <c r="E5069" t="s">
        <v>65</v>
      </c>
      <c r="F5069" t="s">
        <v>275</v>
      </c>
      <c r="G5069" s="1">
        <v>44042</v>
      </c>
      <c r="H5069" t="s">
        <v>21</v>
      </c>
      <c r="I5069" t="s">
        <v>140</v>
      </c>
      <c r="J5069" s="21" t="s">
        <v>16405</v>
      </c>
      <c r="K5069" t="s">
        <v>62</v>
      </c>
      <c r="M5069" t="s">
        <v>27</v>
      </c>
      <c r="N5069" t="s">
        <v>31</v>
      </c>
      <c r="O5069" s="15">
        <v>45078.795844907407</v>
      </c>
      <c r="P5069"/>
      <c r="S5069">
        <v>0</v>
      </c>
      <c r="T5069">
        <v>1</v>
      </c>
      <c r="U5069">
        <v>0</v>
      </c>
      <c r="V5069" t="str">
        <f>IF(OR(tickets_cleaned[[#This Row],[resolution_time_hours]]="", tickets_cleaned[[#This Row],[resolution_time_hours]]&lt;0),"",tickets_cleaned[[#This Row],[resolution_time_hours]])</f>
        <v/>
      </c>
    </row>
    <row r="5070" spans="1:22" ht="15" customHeight="1" x14ac:dyDescent="0.2">
      <c r="A5070">
        <v>5069</v>
      </c>
      <c r="B5070" t="s">
        <v>16406</v>
      </c>
      <c r="C5070" t="s">
        <v>16407</v>
      </c>
      <c r="D5070">
        <v>52</v>
      </c>
      <c r="E5070" t="s">
        <v>90</v>
      </c>
      <c r="F5070" t="s">
        <v>78</v>
      </c>
      <c r="G5070" s="1">
        <v>43863</v>
      </c>
      <c r="H5070" t="s">
        <v>23</v>
      </c>
      <c r="I5070" t="s">
        <v>72</v>
      </c>
      <c r="J5070" s="21" t="s">
        <v>16408</v>
      </c>
      <c r="K5070" t="s">
        <v>93</v>
      </c>
      <c r="M5070" t="s">
        <v>27</v>
      </c>
      <c r="N5070" t="s">
        <v>31</v>
      </c>
      <c r="P5070"/>
      <c r="S5070">
        <v>0</v>
      </c>
      <c r="T5070">
        <v>1</v>
      </c>
      <c r="U5070">
        <v>0</v>
      </c>
      <c r="V5070" t="str">
        <f>IF(OR(tickets_cleaned[[#This Row],[resolution_time_hours]]="", tickets_cleaned[[#This Row],[resolution_time_hours]]&lt;0),"",tickets_cleaned[[#This Row],[resolution_time_hours]])</f>
        <v/>
      </c>
    </row>
    <row r="5071" spans="1:22" ht="15" customHeight="1" x14ac:dyDescent="0.2">
      <c r="A5071">
        <v>5070</v>
      </c>
      <c r="B5071" t="s">
        <v>16409</v>
      </c>
      <c r="C5071" t="s">
        <v>16410</v>
      </c>
      <c r="D5071">
        <v>54</v>
      </c>
      <c r="E5071" t="s">
        <v>58</v>
      </c>
      <c r="F5071" t="s">
        <v>342</v>
      </c>
      <c r="G5071" s="1">
        <v>43842</v>
      </c>
      <c r="H5071" t="s">
        <v>22</v>
      </c>
      <c r="I5071" t="s">
        <v>91</v>
      </c>
      <c r="J5071" t="s">
        <v>16411</v>
      </c>
      <c r="K5071" t="s">
        <v>93</v>
      </c>
      <c r="M5071" t="s">
        <v>27</v>
      </c>
      <c r="N5071" t="s">
        <v>29</v>
      </c>
      <c r="P5071"/>
      <c r="S5071">
        <v>0</v>
      </c>
      <c r="T5071">
        <v>1</v>
      </c>
      <c r="U5071">
        <v>0</v>
      </c>
      <c r="V5071" t="str">
        <f>IF(OR(tickets_cleaned[[#This Row],[resolution_time_hours]]="", tickets_cleaned[[#This Row],[resolution_time_hours]]&lt;0),"",tickets_cleaned[[#This Row],[resolution_time_hours]])</f>
        <v/>
      </c>
    </row>
    <row r="5072" spans="1:22" ht="15" customHeight="1" x14ac:dyDescent="0.2">
      <c r="A5072">
        <v>5071</v>
      </c>
      <c r="B5072" t="s">
        <v>16412</v>
      </c>
      <c r="C5072" t="s">
        <v>16413</v>
      </c>
      <c r="D5072">
        <v>19</v>
      </c>
      <c r="E5072" t="s">
        <v>58</v>
      </c>
      <c r="F5072" t="s">
        <v>156</v>
      </c>
      <c r="G5072" s="1">
        <v>44063</v>
      </c>
      <c r="H5072" t="s">
        <v>24</v>
      </c>
      <c r="I5072" t="s">
        <v>101</v>
      </c>
      <c r="J5072" s="21" t="s">
        <v>16414</v>
      </c>
      <c r="K5072" t="s">
        <v>93</v>
      </c>
      <c r="M5072" t="s">
        <v>26</v>
      </c>
      <c r="N5072" t="s">
        <v>30</v>
      </c>
      <c r="P5072"/>
      <c r="S5072">
        <v>0</v>
      </c>
      <c r="T5072">
        <v>1</v>
      </c>
      <c r="U5072">
        <v>0</v>
      </c>
      <c r="V5072" t="str">
        <f>IF(OR(tickets_cleaned[[#This Row],[resolution_time_hours]]="", tickets_cleaned[[#This Row],[resolution_time_hours]]&lt;0),"",tickets_cleaned[[#This Row],[resolution_time_hours]])</f>
        <v/>
      </c>
    </row>
    <row r="5073" spans="1:22" ht="15" customHeight="1" x14ac:dyDescent="0.2">
      <c r="A5073">
        <v>5072</v>
      </c>
      <c r="B5073" t="s">
        <v>16415</v>
      </c>
      <c r="C5073" t="s">
        <v>16416</v>
      </c>
      <c r="D5073">
        <v>65</v>
      </c>
      <c r="E5073" t="s">
        <v>58</v>
      </c>
      <c r="F5073" t="s">
        <v>456</v>
      </c>
      <c r="G5073" s="1">
        <v>44154</v>
      </c>
      <c r="H5073" t="s">
        <v>23</v>
      </c>
      <c r="I5073" t="s">
        <v>20</v>
      </c>
      <c r="J5073" s="21" t="s">
        <v>16417</v>
      </c>
      <c r="K5073" t="s">
        <v>93</v>
      </c>
      <c r="M5073" t="s">
        <v>27</v>
      </c>
      <c r="N5073" t="s">
        <v>29</v>
      </c>
      <c r="P5073"/>
      <c r="S5073">
        <v>0</v>
      </c>
      <c r="T5073">
        <v>1</v>
      </c>
      <c r="U5073">
        <v>0</v>
      </c>
      <c r="V5073" t="str">
        <f>IF(OR(tickets_cleaned[[#This Row],[resolution_time_hours]]="", tickets_cleaned[[#This Row],[resolution_time_hours]]&lt;0),"",tickets_cleaned[[#This Row],[resolution_time_hours]])</f>
        <v/>
      </c>
    </row>
    <row r="5074" spans="1:22" ht="15" customHeight="1" x14ac:dyDescent="0.2">
      <c r="A5074">
        <v>5073</v>
      </c>
      <c r="B5074" t="s">
        <v>16418</v>
      </c>
      <c r="C5074" t="s">
        <v>16419</v>
      </c>
      <c r="D5074">
        <v>59</v>
      </c>
      <c r="E5074" t="s">
        <v>65</v>
      </c>
      <c r="F5074" t="s">
        <v>78</v>
      </c>
      <c r="G5074" s="1">
        <v>43995</v>
      </c>
      <c r="H5074" t="s">
        <v>24</v>
      </c>
      <c r="I5074" t="s">
        <v>140</v>
      </c>
      <c r="J5074" s="21" t="s">
        <v>16420</v>
      </c>
      <c r="K5074" t="s">
        <v>93</v>
      </c>
      <c r="M5074" t="s">
        <v>25</v>
      </c>
      <c r="N5074" t="s">
        <v>32</v>
      </c>
      <c r="P5074"/>
      <c r="S5074">
        <v>0</v>
      </c>
      <c r="T5074">
        <v>1</v>
      </c>
      <c r="U5074">
        <v>0</v>
      </c>
      <c r="V5074" t="str">
        <f>IF(OR(tickets_cleaned[[#This Row],[resolution_time_hours]]="", tickets_cleaned[[#This Row],[resolution_time_hours]]&lt;0),"",tickets_cleaned[[#This Row],[resolution_time_hours]])</f>
        <v/>
      </c>
    </row>
    <row r="5075" spans="1:22" ht="15" customHeight="1" x14ac:dyDescent="0.2">
      <c r="A5075">
        <v>5074</v>
      </c>
      <c r="B5075" t="s">
        <v>16421</v>
      </c>
      <c r="C5075" t="s">
        <v>16422</v>
      </c>
      <c r="D5075">
        <v>19</v>
      </c>
      <c r="E5075" t="s">
        <v>58</v>
      </c>
      <c r="F5075" t="s">
        <v>481</v>
      </c>
      <c r="G5075" s="1">
        <v>43838</v>
      </c>
      <c r="H5075" t="s">
        <v>23</v>
      </c>
      <c r="I5075" t="s">
        <v>72</v>
      </c>
      <c r="J5075" t="s">
        <v>1250</v>
      </c>
      <c r="K5075" t="s">
        <v>62</v>
      </c>
      <c r="M5075" t="s">
        <v>26</v>
      </c>
      <c r="N5075" t="s">
        <v>31</v>
      </c>
      <c r="O5075" s="15">
        <v>45078.239004629628</v>
      </c>
      <c r="P5075"/>
      <c r="S5075">
        <v>0</v>
      </c>
      <c r="T5075">
        <v>1</v>
      </c>
      <c r="U5075">
        <v>0</v>
      </c>
      <c r="V5075" t="str">
        <f>IF(OR(tickets_cleaned[[#This Row],[resolution_time_hours]]="", tickets_cleaned[[#This Row],[resolution_time_hours]]&lt;0),"",tickets_cleaned[[#This Row],[resolution_time_hours]])</f>
        <v/>
      </c>
    </row>
    <row r="5076" spans="1:22" ht="15" customHeight="1" x14ac:dyDescent="0.2">
      <c r="A5076">
        <v>5075</v>
      </c>
      <c r="B5076" t="s">
        <v>16423</v>
      </c>
      <c r="C5076" t="s">
        <v>16424</v>
      </c>
      <c r="D5076">
        <v>19</v>
      </c>
      <c r="E5076" t="s">
        <v>58</v>
      </c>
      <c r="F5076" t="s">
        <v>422</v>
      </c>
      <c r="G5076" s="1">
        <v>44025</v>
      </c>
      <c r="H5076" t="s">
        <v>24</v>
      </c>
      <c r="I5076" t="s">
        <v>101</v>
      </c>
      <c r="J5076" s="21" t="s">
        <v>16425</v>
      </c>
      <c r="K5076" t="s">
        <v>74</v>
      </c>
      <c r="L5076" t="s">
        <v>16426</v>
      </c>
      <c r="M5076" t="s">
        <v>27</v>
      </c>
      <c r="N5076" t="s">
        <v>30</v>
      </c>
      <c r="O5076" s="15">
        <v>45078.477210648147</v>
      </c>
      <c r="P5076" s="15">
        <v>45078.126516203702</v>
      </c>
      <c r="Q5076">
        <v>1</v>
      </c>
      <c r="S5076">
        <v>1</v>
      </c>
      <c r="T5076">
        <v>0</v>
      </c>
      <c r="U5076">
        <v>1</v>
      </c>
      <c r="V5076" t="str">
        <f>IF(OR(tickets_cleaned[[#This Row],[resolution_time_hours]]="", tickets_cleaned[[#This Row],[resolution_time_hours]]&lt;0),"",tickets_cleaned[[#This Row],[resolution_time_hours]])</f>
        <v/>
      </c>
    </row>
    <row r="5077" spans="1:22" ht="15" customHeight="1" x14ac:dyDescent="0.2">
      <c r="A5077">
        <v>5076</v>
      </c>
      <c r="B5077" t="s">
        <v>16427</v>
      </c>
      <c r="C5077" t="s">
        <v>16428</v>
      </c>
      <c r="D5077">
        <v>26</v>
      </c>
      <c r="E5077" t="s">
        <v>58</v>
      </c>
      <c r="F5077" t="s">
        <v>408</v>
      </c>
      <c r="G5077" s="1">
        <v>44291</v>
      </c>
      <c r="H5077" t="s">
        <v>22</v>
      </c>
      <c r="I5077" t="s">
        <v>79</v>
      </c>
      <c r="J5077" s="21" t="s">
        <v>16429</v>
      </c>
      <c r="K5077" t="s">
        <v>62</v>
      </c>
      <c r="M5077" t="s">
        <v>26</v>
      </c>
      <c r="N5077" t="s">
        <v>31</v>
      </c>
      <c r="O5077" s="15">
        <v>45078.653622685182</v>
      </c>
      <c r="P5077"/>
      <c r="S5077">
        <v>0</v>
      </c>
      <c r="T5077">
        <v>1</v>
      </c>
      <c r="U5077">
        <v>0</v>
      </c>
      <c r="V5077" t="str">
        <f>IF(OR(tickets_cleaned[[#This Row],[resolution_time_hours]]="", tickets_cleaned[[#This Row],[resolution_time_hours]]&lt;0),"",tickets_cleaned[[#This Row],[resolution_time_hours]])</f>
        <v/>
      </c>
    </row>
    <row r="5078" spans="1:22" ht="15" customHeight="1" x14ac:dyDescent="0.2">
      <c r="A5078">
        <v>5077</v>
      </c>
      <c r="B5078" t="s">
        <v>14281</v>
      </c>
      <c r="C5078" t="s">
        <v>16430</v>
      </c>
      <c r="D5078">
        <v>60</v>
      </c>
      <c r="E5078" t="s">
        <v>58</v>
      </c>
      <c r="F5078" t="s">
        <v>311</v>
      </c>
      <c r="G5078" s="1">
        <v>43937</v>
      </c>
      <c r="H5078" t="s">
        <v>23</v>
      </c>
      <c r="I5078" t="s">
        <v>120</v>
      </c>
      <c r="J5078" t="s">
        <v>1024</v>
      </c>
      <c r="K5078" t="s">
        <v>74</v>
      </c>
      <c r="L5078" t="s">
        <v>16431</v>
      </c>
      <c r="M5078" t="s">
        <v>27</v>
      </c>
      <c r="N5078" t="s">
        <v>30</v>
      </c>
      <c r="O5078" s="15">
        <v>45078.538344907407</v>
      </c>
      <c r="P5078" s="15">
        <v>45078.85015046296</v>
      </c>
      <c r="Q5078">
        <v>4</v>
      </c>
      <c r="R5078">
        <v>7</v>
      </c>
      <c r="S5078">
        <v>1</v>
      </c>
      <c r="T5078">
        <v>0</v>
      </c>
      <c r="U5078">
        <v>0</v>
      </c>
      <c r="V5078">
        <f>IF(OR(tickets_cleaned[[#This Row],[resolution_time_hours]]="", tickets_cleaned[[#This Row],[resolution_time_hours]]&lt;0),"",tickets_cleaned[[#This Row],[resolution_time_hours]])</f>
        <v>7</v>
      </c>
    </row>
    <row r="5079" spans="1:22" ht="15" customHeight="1" x14ac:dyDescent="0.2">
      <c r="A5079">
        <v>5078</v>
      </c>
      <c r="B5079" t="s">
        <v>16432</v>
      </c>
      <c r="C5079" t="s">
        <v>16433</v>
      </c>
      <c r="D5079">
        <v>25</v>
      </c>
      <c r="E5079" t="s">
        <v>65</v>
      </c>
      <c r="F5079" t="s">
        <v>237</v>
      </c>
      <c r="G5079" s="1">
        <v>44220</v>
      </c>
      <c r="H5079" t="s">
        <v>23</v>
      </c>
      <c r="I5079" t="s">
        <v>67</v>
      </c>
      <c r="J5079" t="s">
        <v>16434</v>
      </c>
      <c r="K5079" t="s">
        <v>74</v>
      </c>
      <c r="L5079" t="s">
        <v>16435</v>
      </c>
      <c r="M5079" t="s">
        <v>25</v>
      </c>
      <c r="N5079" t="s">
        <v>29</v>
      </c>
      <c r="O5079" s="15">
        <v>45078.288356481484</v>
      </c>
      <c r="P5079" s="15">
        <v>45078.148773148147</v>
      </c>
      <c r="Q5079">
        <v>3</v>
      </c>
      <c r="S5079">
        <v>1</v>
      </c>
      <c r="T5079">
        <v>0</v>
      </c>
      <c r="U5079">
        <v>0</v>
      </c>
      <c r="V5079" t="str">
        <f>IF(OR(tickets_cleaned[[#This Row],[resolution_time_hours]]="", tickets_cleaned[[#This Row],[resolution_time_hours]]&lt;0),"",tickets_cleaned[[#This Row],[resolution_time_hours]])</f>
        <v/>
      </c>
    </row>
    <row r="5080" spans="1:22" ht="15" customHeight="1" x14ac:dyDescent="0.2">
      <c r="A5080">
        <v>5079</v>
      </c>
      <c r="B5080" t="s">
        <v>16436</v>
      </c>
      <c r="C5080" t="s">
        <v>16437</v>
      </c>
      <c r="D5080">
        <v>33</v>
      </c>
      <c r="E5080" t="s">
        <v>58</v>
      </c>
      <c r="F5080" t="s">
        <v>139</v>
      </c>
      <c r="G5080" s="1">
        <v>43835</v>
      </c>
      <c r="H5080" t="s">
        <v>24</v>
      </c>
      <c r="I5080" t="s">
        <v>79</v>
      </c>
      <c r="J5080" s="21" t="s">
        <v>16438</v>
      </c>
      <c r="K5080" t="s">
        <v>62</v>
      </c>
      <c r="M5080" t="s">
        <v>28</v>
      </c>
      <c r="N5080" t="s">
        <v>32</v>
      </c>
      <c r="O5080" s="15">
        <v>45078.819618055553</v>
      </c>
      <c r="P5080"/>
      <c r="S5080">
        <v>0</v>
      </c>
      <c r="T5080">
        <v>1</v>
      </c>
      <c r="U5080">
        <v>0</v>
      </c>
      <c r="V5080" t="str">
        <f>IF(OR(tickets_cleaned[[#This Row],[resolution_time_hours]]="", tickets_cleaned[[#This Row],[resolution_time_hours]]&lt;0),"",tickets_cleaned[[#This Row],[resolution_time_hours]])</f>
        <v/>
      </c>
    </row>
    <row r="5081" spans="1:22" ht="15" customHeight="1" x14ac:dyDescent="0.2">
      <c r="A5081">
        <v>5080</v>
      </c>
      <c r="B5081" t="s">
        <v>16439</v>
      </c>
      <c r="C5081" t="s">
        <v>16440</v>
      </c>
      <c r="D5081">
        <v>37</v>
      </c>
      <c r="E5081" t="s">
        <v>90</v>
      </c>
      <c r="F5081" t="s">
        <v>233</v>
      </c>
      <c r="G5081" s="1">
        <v>44499</v>
      </c>
      <c r="H5081" t="s">
        <v>23</v>
      </c>
      <c r="I5081" t="s">
        <v>203</v>
      </c>
      <c r="J5081" s="21" t="s">
        <v>16441</v>
      </c>
      <c r="K5081" t="s">
        <v>93</v>
      </c>
      <c r="M5081" t="s">
        <v>25</v>
      </c>
      <c r="N5081" t="s">
        <v>29</v>
      </c>
      <c r="P5081"/>
      <c r="S5081">
        <v>0</v>
      </c>
      <c r="T5081">
        <v>1</v>
      </c>
      <c r="U5081">
        <v>0</v>
      </c>
      <c r="V5081" t="str">
        <f>IF(OR(tickets_cleaned[[#This Row],[resolution_time_hours]]="", tickets_cleaned[[#This Row],[resolution_time_hours]]&lt;0),"",tickets_cleaned[[#This Row],[resolution_time_hours]])</f>
        <v/>
      </c>
    </row>
    <row r="5082" spans="1:22" ht="15" customHeight="1" x14ac:dyDescent="0.2">
      <c r="A5082">
        <v>5081</v>
      </c>
      <c r="B5082" t="s">
        <v>16442</v>
      </c>
      <c r="C5082" t="s">
        <v>16443</v>
      </c>
      <c r="D5082">
        <v>49</v>
      </c>
      <c r="E5082" t="s">
        <v>90</v>
      </c>
      <c r="F5082" t="s">
        <v>144</v>
      </c>
      <c r="G5082" s="1">
        <v>43962</v>
      </c>
      <c r="H5082" t="s">
        <v>22</v>
      </c>
      <c r="I5082" t="s">
        <v>22</v>
      </c>
      <c r="J5082" s="21" t="s">
        <v>16444</v>
      </c>
      <c r="K5082" t="s">
        <v>62</v>
      </c>
      <c r="M5082" t="s">
        <v>27</v>
      </c>
      <c r="N5082" t="s">
        <v>30</v>
      </c>
      <c r="O5082" s="15">
        <v>45078.128657407404</v>
      </c>
      <c r="P5082"/>
      <c r="S5082">
        <v>0</v>
      </c>
      <c r="T5082">
        <v>1</v>
      </c>
      <c r="U5082">
        <v>0</v>
      </c>
      <c r="V5082" t="str">
        <f>IF(OR(tickets_cleaned[[#This Row],[resolution_time_hours]]="", tickets_cleaned[[#This Row],[resolution_time_hours]]&lt;0),"",tickets_cleaned[[#This Row],[resolution_time_hours]])</f>
        <v/>
      </c>
    </row>
    <row r="5083" spans="1:22" ht="15" customHeight="1" x14ac:dyDescent="0.2">
      <c r="A5083">
        <v>5082</v>
      </c>
      <c r="B5083" t="s">
        <v>16445</v>
      </c>
      <c r="C5083" t="s">
        <v>16446</v>
      </c>
      <c r="D5083">
        <v>65</v>
      </c>
      <c r="E5083" t="s">
        <v>65</v>
      </c>
      <c r="F5083" t="s">
        <v>84</v>
      </c>
      <c r="G5083" s="1">
        <v>44042</v>
      </c>
      <c r="H5083" t="s">
        <v>24</v>
      </c>
      <c r="I5083" t="s">
        <v>72</v>
      </c>
      <c r="J5083" s="21" t="s">
        <v>16447</v>
      </c>
      <c r="K5083" t="s">
        <v>62</v>
      </c>
      <c r="M5083" t="s">
        <v>26</v>
      </c>
      <c r="N5083" t="s">
        <v>32</v>
      </c>
      <c r="O5083" s="15">
        <v>45078.574513888889</v>
      </c>
      <c r="P5083"/>
      <c r="S5083">
        <v>0</v>
      </c>
      <c r="T5083">
        <v>1</v>
      </c>
      <c r="U5083">
        <v>0</v>
      </c>
      <c r="V5083" t="str">
        <f>IF(OR(tickets_cleaned[[#This Row],[resolution_time_hours]]="", tickets_cleaned[[#This Row],[resolution_time_hours]]&lt;0),"",tickets_cleaned[[#This Row],[resolution_time_hours]])</f>
        <v/>
      </c>
    </row>
    <row r="5084" spans="1:22" ht="15" customHeight="1" x14ac:dyDescent="0.2">
      <c r="A5084">
        <v>5083</v>
      </c>
      <c r="B5084" t="s">
        <v>16448</v>
      </c>
      <c r="C5084" t="s">
        <v>16449</v>
      </c>
      <c r="D5084">
        <v>46</v>
      </c>
      <c r="E5084" t="s">
        <v>65</v>
      </c>
      <c r="F5084" t="s">
        <v>233</v>
      </c>
      <c r="G5084" s="1">
        <v>44014</v>
      </c>
      <c r="H5084" t="s">
        <v>20</v>
      </c>
      <c r="I5084" t="s">
        <v>176</v>
      </c>
      <c r="J5084" s="21" t="s">
        <v>16450</v>
      </c>
      <c r="K5084" t="s">
        <v>74</v>
      </c>
      <c r="L5084" t="s">
        <v>16451</v>
      </c>
      <c r="M5084" t="s">
        <v>26</v>
      </c>
      <c r="N5084" t="s">
        <v>32</v>
      </c>
      <c r="O5084" s="15">
        <v>45078.525925925926</v>
      </c>
      <c r="P5084" s="15">
        <v>45078.672453703701</v>
      </c>
      <c r="Q5084">
        <v>4</v>
      </c>
      <c r="R5084">
        <v>3</v>
      </c>
      <c r="S5084">
        <v>1</v>
      </c>
      <c r="T5084">
        <v>0</v>
      </c>
      <c r="U5084">
        <v>0</v>
      </c>
      <c r="V5084">
        <f>IF(OR(tickets_cleaned[[#This Row],[resolution_time_hours]]="", tickets_cleaned[[#This Row],[resolution_time_hours]]&lt;0),"",tickets_cleaned[[#This Row],[resolution_time_hours]])</f>
        <v>3</v>
      </c>
    </row>
    <row r="5085" spans="1:22" ht="15" customHeight="1" x14ac:dyDescent="0.2">
      <c r="A5085">
        <v>5084</v>
      </c>
      <c r="B5085" t="s">
        <v>16452</v>
      </c>
      <c r="C5085" t="s">
        <v>16453</v>
      </c>
      <c r="D5085">
        <v>63</v>
      </c>
      <c r="E5085" t="s">
        <v>65</v>
      </c>
      <c r="F5085" t="s">
        <v>161</v>
      </c>
      <c r="G5085" s="1">
        <v>44545</v>
      </c>
      <c r="H5085" t="s">
        <v>21</v>
      </c>
      <c r="I5085" t="s">
        <v>91</v>
      </c>
      <c r="J5085" s="21" t="s">
        <v>16454</v>
      </c>
      <c r="K5085" t="s">
        <v>62</v>
      </c>
      <c r="M5085" t="s">
        <v>26</v>
      </c>
      <c r="N5085" t="s">
        <v>29</v>
      </c>
      <c r="O5085" s="15">
        <v>45078.781504629631</v>
      </c>
      <c r="P5085"/>
      <c r="S5085">
        <v>0</v>
      </c>
      <c r="T5085">
        <v>1</v>
      </c>
      <c r="U5085">
        <v>0</v>
      </c>
      <c r="V5085" t="str">
        <f>IF(OR(tickets_cleaned[[#This Row],[resolution_time_hours]]="", tickets_cleaned[[#This Row],[resolution_time_hours]]&lt;0),"",tickets_cleaned[[#This Row],[resolution_time_hours]])</f>
        <v/>
      </c>
    </row>
    <row r="5086" spans="1:22" ht="15" customHeight="1" x14ac:dyDescent="0.2">
      <c r="A5086">
        <v>5085</v>
      </c>
      <c r="B5086" t="s">
        <v>16455</v>
      </c>
      <c r="C5086" t="s">
        <v>16456</v>
      </c>
      <c r="D5086">
        <v>50</v>
      </c>
      <c r="E5086" t="s">
        <v>58</v>
      </c>
      <c r="F5086" t="s">
        <v>59</v>
      </c>
      <c r="G5086" s="1">
        <v>43895</v>
      </c>
      <c r="H5086" t="s">
        <v>24</v>
      </c>
      <c r="I5086" t="s">
        <v>120</v>
      </c>
      <c r="J5086" t="s">
        <v>16457</v>
      </c>
      <c r="K5086" t="s">
        <v>62</v>
      </c>
      <c r="M5086" t="s">
        <v>27</v>
      </c>
      <c r="N5086" t="s">
        <v>30</v>
      </c>
      <c r="O5086" s="15">
        <v>45078.51971064815</v>
      </c>
      <c r="P5086"/>
      <c r="S5086">
        <v>0</v>
      </c>
      <c r="T5086">
        <v>1</v>
      </c>
      <c r="U5086">
        <v>0</v>
      </c>
      <c r="V5086" t="str">
        <f>IF(OR(tickets_cleaned[[#This Row],[resolution_time_hours]]="", tickets_cleaned[[#This Row],[resolution_time_hours]]&lt;0),"",tickets_cleaned[[#This Row],[resolution_time_hours]])</f>
        <v/>
      </c>
    </row>
    <row r="5087" spans="1:22" ht="15" customHeight="1" x14ac:dyDescent="0.2">
      <c r="A5087">
        <v>5086</v>
      </c>
      <c r="B5087" t="s">
        <v>16458</v>
      </c>
      <c r="C5087" t="s">
        <v>16459</v>
      </c>
      <c r="D5087">
        <v>57</v>
      </c>
      <c r="E5087" t="s">
        <v>65</v>
      </c>
      <c r="F5087" t="s">
        <v>233</v>
      </c>
      <c r="G5087" s="1">
        <v>44530</v>
      </c>
      <c r="H5087" t="s">
        <v>21</v>
      </c>
      <c r="I5087" t="s">
        <v>101</v>
      </c>
      <c r="J5087" s="21" t="s">
        <v>16460</v>
      </c>
      <c r="K5087" t="s">
        <v>93</v>
      </c>
      <c r="M5087" t="s">
        <v>28</v>
      </c>
      <c r="N5087" t="s">
        <v>29</v>
      </c>
      <c r="P5087"/>
      <c r="S5087">
        <v>0</v>
      </c>
      <c r="T5087">
        <v>1</v>
      </c>
      <c r="U5087">
        <v>0</v>
      </c>
      <c r="V5087" t="str">
        <f>IF(OR(tickets_cleaned[[#This Row],[resolution_time_hours]]="", tickets_cleaned[[#This Row],[resolution_time_hours]]&lt;0),"",tickets_cleaned[[#This Row],[resolution_time_hours]])</f>
        <v/>
      </c>
    </row>
    <row r="5088" spans="1:22" ht="15" customHeight="1" x14ac:dyDescent="0.2">
      <c r="A5088">
        <v>5087</v>
      </c>
      <c r="B5088" t="s">
        <v>10331</v>
      </c>
      <c r="C5088" t="s">
        <v>16461</v>
      </c>
      <c r="D5088">
        <v>25</v>
      </c>
      <c r="E5088" t="s">
        <v>90</v>
      </c>
      <c r="F5088" t="s">
        <v>306</v>
      </c>
      <c r="G5088" s="1">
        <v>44323</v>
      </c>
      <c r="H5088" t="s">
        <v>24</v>
      </c>
      <c r="I5088" t="s">
        <v>120</v>
      </c>
      <c r="J5088" s="21" t="s">
        <v>16462</v>
      </c>
      <c r="K5088" t="s">
        <v>74</v>
      </c>
      <c r="L5088" t="s">
        <v>16463</v>
      </c>
      <c r="M5088" t="s">
        <v>26</v>
      </c>
      <c r="N5088" t="s">
        <v>31</v>
      </c>
      <c r="O5088" s="15">
        <v>45078.925312500003</v>
      </c>
      <c r="P5088" s="15">
        <v>45078.662118055552</v>
      </c>
      <c r="Q5088">
        <v>4</v>
      </c>
      <c r="S5088">
        <v>1</v>
      </c>
      <c r="T5088">
        <v>0</v>
      </c>
      <c r="U5088">
        <v>0</v>
      </c>
      <c r="V5088" t="str">
        <f>IF(OR(tickets_cleaned[[#This Row],[resolution_time_hours]]="", tickets_cleaned[[#This Row],[resolution_time_hours]]&lt;0),"",tickets_cleaned[[#This Row],[resolution_time_hours]])</f>
        <v/>
      </c>
    </row>
    <row r="5089" spans="1:22" ht="15" customHeight="1" x14ac:dyDescent="0.2">
      <c r="A5089">
        <v>5088</v>
      </c>
      <c r="B5089" t="s">
        <v>16464</v>
      </c>
      <c r="C5089" t="s">
        <v>16465</v>
      </c>
      <c r="D5089">
        <v>56</v>
      </c>
      <c r="E5089" t="s">
        <v>58</v>
      </c>
      <c r="F5089" t="s">
        <v>456</v>
      </c>
      <c r="G5089" s="1">
        <v>43876</v>
      </c>
      <c r="H5089" t="s">
        <v>21</v>
      </c>
      <c r="I5089" t="s">
        <v>20</v>
      </c>
      <c r="J5089" t="s">
        <v>16466</v>
      </c>
      <c r="K5089" t="s">
        <v>62</v>
      </c>
      <c r="M5089" t="s">
        <v>28</v>
      </c>
      <c r="N5089" t="s">
        <v>30</v>
      </c>
      <c r="O5089" s="15">
        <v>45078.436423611114</v>
      </c>
      <c r="P5089"/>
      <c r="S5089">
        <v>0</v>
      </c>
      <c r="T5089">
        <v>1</v>
      </c>
      <c r="U5089">
        <v>0</v>
      </c>
      <c r="V5089" t="str">
        <f>IF(OR(tickets_cleaned[[#This Row],[resolution_time_hours]]="", tickets_cleaned[[#This Row],[resolution_time_hours]]&lt;0),"",tickets_cleaned[[#This Row],[resolution_time_hours]])</f>
        <v/>
      </c>
    </row>
    <row r="5090" spans="1:22" ht="15" customHeight="1" x14ac:dyDescent="0.2">
      <c r="A5090">
        <v>5089</v>
      </c>
      <c r="B5090" t="s">
        <v>16467</v>
      </c>
      <c r="C5090" t="s">
        <v>16468</v>
      </c>
      <c r="D5090">
        <v>24</v>
      </c>
      <c r="E5090" t="s">
        <v>58</v>
      </c>
      <c r="F5090" t="s">
        <v>481</v>
      </c>
      <c r="G5090" s="1">
        <v>44354</v>
      </c>
      <c r="H5090" t="s">
        <v>22</v>
      </c>
      <c r="I5090" t="s">
        <v>203</v>
      </c>
      <c r="J5090" s="21" t="s">
        <v>16469</v>
      </c>
      <c r="K5090" t="s">
        <v>62</v>
      </c>
      <c r="M5090" t="s">
        <v>26</v>
      </c>
      <c r="N5090" t="s">
        <v>32</v>
      </c>
      <c r="O5090" s="15">
        <v>45078.331585648149</v>
      </c>
      <c r="P5090"/>
      <c r="S5090">
        <v>0</v>
      </c>
      <c r="T5090">
        <v>1</v>
      </c>
      <c r="U5090">
        <v>0</v>
      </c>
      <c r="V5090" t="str">
        <f>IF(OR(tickets_cleaned[[#This Row],[resolution_time_hours]]="", tickets_cleaned[[#This Row],[resolution_time_hours]]&lt;0),"",tickets_cleaned[[#This Row],[resolution_time_hours]])</f>
        <v/>
      </c>
    </row>
    <row r="5091" spans="1:22" ht="15" customHeight="1" x14ac:dyDescent="0.2">
      <c r="A5091">
        <v>5090</v>
      </c>
      <c r="B5091" t="s">
        <v>16470</v>
      </c>
      <c r="C5091" t="s">
        <v>16471</v>
      </c>
      <c r="D5091">
        <v>24</v>
      </c>
      <c r="E5091" t="s">
        <v>65</v>
      </c>
      <c r="F5091" t="s">
        <v>187</v>
      </c>
      <c r="G5091" s="1">
        <v>44493</v>
      </c>
      <c r="H5091" t="s">
        <v>24</v>
      </c>
      <c r="I5091" t="s">
        <v>106</v>
      </c>
      <c r="J5091" t="s">
        <v>16472</v>
      </c>
      <c r="K5091" t="s">
        <v>62</v>
      </c>
      <c r="M5091" t="s">
        <v>26</v>
      </c>
      <c r="N5091" t="s">
        <v>31</v>
      </c>
      <c r="O5091" s="15">
        <v>45078.64271990741</v>
      </c>
      <c r="P5091"/>
      <c r="S5091">
        <v>0</v>
      </c>
      <c r="T5091">
        <v>1</v>
      </c>
      <c r="U5091">
        <v>0</v>
      </c>
      <c r="V5091" t="str">
        <f>IF(OR(tickets_cleaned[[#This Row],[resolution_time_hours]]="", tickets_cleaned[[#This Row],[resolution_time_hours]]&lt;0),"",tickets_cleaned[[#This Row],[resolution_time_hours]])</f>
        <v/>
      </c>
    </row>
    <row r="5092" spans="1:22" ht="15" customHeight="1" x14ac:dyDescent="0.2">
      <c r="A5092">
        <v>5091</v>
      </c>
      <c r="B5092" t="s">
        <v>16473</v>
      </c>
      <c r="C5092" t="s">
        <v>16474</v>
      </c>
      <c r="D5092">
        <v>31</v>
      </c>
      <c r="E5092" t="s">
        <v>90</v>
      </c>
      <c r="F5092" t="s">
        <v>228</v>
      </c>
      <c r="G5092" s="1">
        <v>44109</v>
      </c>
      <c r="H5092" t="s">
        <v>23</v>
      </c>
      <c r="I5092" t="s">
        <v>22</v>
      </c>
      <c r="J5092" t="s">
        <v>16475</v>
      </c>
      <c r="K5092" t="s">
        <v>62</v>
      </c>
      <c r="M5092" t="s">
        <v>28</v>
      </c>
      <c r="N5092" t="s">
        <v>29</v>
      </c>
      <c r="O5092" s="15">
        <v>45078.607314814813</v>
      </c>
      <c r="P5092"/>
      <c r="S5092">
        <v>0</v>
      </c>
      <c r="T5092">
        <v>1</v>
      </c>
      <c r="U5092">
        <v>0</v>
      </c>
      <c r="V5092" t="str">
        <f>IF(OR(tickets_cleaned[[#This Row],[resolution_time_hours]]="", tickets_cleaned[[#This Row],[resolution_time_hours]]&lt;0),"",tickets_cleaned[[#This Row],[resolution_time_hours]])</f>
        <v/>
      </c>
    </row>
    <row r="5093" spans="1:22" ht="15" customHeight="1" x14ac:dyDescent="0.2">
      <c r="A5093">
        <v>5092</v>
      </c>
      <c r="B5093" t="s">
        <v>16476</v>
      </c>
      <c r="C5093" t="s">
        <v>16477</v>
      </c>
      <c r="D5093">
        <v>50</v>
      </c>
      <c r="E5093" t="s">
        <v>58</v>
      </c>
      <c r="F5093" t="s">
        <v>125</v>
      </c>
      <c r="G5093" s="1">
        <v>43988</v>
      </c>
      <c r="H5093" t="s">
        <v>24</v>
      </c>
      <c r="I5093" t="s">
        <v>168</v>
      </c>
      <c r="J5093" t="s">
        <v>16478</v>
      </c>
      <c r="K5093" t="s">
        <v>62</v>
      </c>
      <c r="M5093" t="s">
        <v>26</v>
      </c>
      <c r="N5093" t="s">
        <v>31</v>
      </c>
      <c r="O5093" s="15">
        <v>45078.087893518517</v>
      </c>
      <c r="P5093"/>
      <c r="S5093">
        <v>0</v>
      </c>
      <c r="T5093">
        <v>1</v>
      </c>
      <c r="U5093">
        <v>0</v>
      </c>
      <c r="V5093" t="str">
        <f>IF(OR(tickets_cleaned[[#This Row],[resolution_time_hours]]="", tickets_cleaned[[#This Row],[resolution_time_hours]]&lt;0),"",tickets_cleaned[[#This Row],[resolution_time_hours]])</f>
        <v/>
      </c>
    </row>
    <row r="5094" spans="1:22" ht="15" customHeight="1" x14ac:dyDescent="0.2">
      <c r="A5094">
        <v>5093</v>
      </c>
      <c r="B5094" t="s">
        <v>16479</v>
      </c>
      <c r="C5094" t="s">
        <v>16480</v>
      </c>
      <c r="D5094">
        <v>44</v>
      </c>
      <c r="E5094" t="s">
        <v>65</v>
      </c>
      <c r="F5094" t="s">
        <v>139</v>
      </c>
      <c r="G5094" s="1">
        <v>44012</v>
      </c>
      <c r="H5094" t="s">
        <v>21</v>
      </c>
      <c r="I5094" t="s">
        <v>60</v>
      </c>
      <c r="J5094" s="21" t="s">
        <v>16481</v>
      </c>
      <c r="K5094" t="s">
        <v>74</v>
      </c>
      <c r="L5094" t="s">
        <v>16482</v>
      </c>
      <c r="M5094" t="s">
        <v>26</v>
      </c>
      <c r="N5094" t="s">
        <v>32</v>
      </c>
      <c r="O5094" s="15">
        <v>45078.46638888889</v>
      </c>
      <c r="P5094" s="15">
        <v>45078.260833333334</v>
      </c>
      <c r="Q5094">
        <v>5</v>
      </c>
      <c r="S5094">
        <v>1</v>
      </c>
      <c r="T5094">
        <v>0</v>
      </c>
      <c r="U5094">
        <v>0</v>
      </c>
      <c r="V5094" t="str">
        <f>IF(OR(tickets_cleaned[[#This Row],[resolution_time_hours]]="", tickets_cleaned[[#This Row],[resolution_time_hours]]&lt;0),"",tickets_cleaned[[#This Row],[resolution_time_hours]])</f>
        <v/>
      </c>
    </row>
    <row r="5095" spans="1:22" ht="15" customHeight="1" x14ac:dyDescent="0.2">
      <c r="A5095">
        <v>5094</v>
      </c>
      <c r="B5095" t="s">
        <v>16483</v>
      </c>
      <c r="C5095" t="s">
        <v>16484</v>
      </c>
      <c r="D5095">
        <v>24</v>
      </c>
      <c r="E5095" t="s">
        <v>65</v>
      </c>
      <c r="F5095" t="s">
        <v>364</v>
      </c>
      <c r="G5095" s="1">
        <v>44084</v>
      </c>
      <c r="H5095" t="s">
        <v>20</v>
      </c>
      <c r="I5095" t="s">
        <v>91</v>
      </c>
      <c r="J5095" s="21" t="s">
        <v>16485</v>
      </c>
      <c r="K5095" t="s">
        <v>62</v>
      </c>
      <c r="M5095" t="s">
        <v>27</v>
      </c>
      <c r="N5095" t="s">
        <v>31</v>
      </c>
      <c r="O5095" s="15">
        <v>45078.977523148147</v>
      </c>
      <c r="P5095"/>
      <c r="S5095">
        <v>0</v>
      </c>
      <c r="T5095">
        <v>1</v>
      </c>
      <c r="U5095">
        <v>0</v>
      </c>
      <c r="V5095" t="str">
        <f>IF(OR(tickets_cleaned[[#This Row],[resolution_time_hours]]="", tickets_cleaned[[#This Row],[resolution_time_hours]]&lt;0),"",tickets_cleaned[[#This Row],[resolution_time_hours]])</f>
        <v/>
      </c>
    </row>
    <row r="5096" spans="1:22" ht="15" customHeight="1" x14ac:dyDescent="0.2">
      <c r="A5096">
        <v>5095</v>
      </c>
      <c r="B5096" t="s">
        <v>16486</v>
      </c>
      <c r="C5096" t="s">
        <v>16487</v>
      </c>
      <c r="D5096">
        <v>52</v>
      </c>
      <c r="E5096" t="s">
        <v>58</v>
      </c>
      <c r="F5096" t="s">
        <v>249</v>
      </c>
      <c r="G5096" s="1">
        <v>44394</v>
      </c>
      <c r="H5096" t="s">
        <v>24</v>
      </c>
      <c r="I5096" t="s">
        <v>120</v>
      </c>
      <c r="J5096" s="21" t="s">
        <v>16488</v>
      </c>
      <c r="K5096" t="s">
        <v>62</v>
      </c>
      <c r="M5096" t="s">
        <v>25</v>
      </c>
      <c r="N5096" t="s">
        <v>30</v>
      </c>
      <c r="O5096" s="15">
        <v>45078.063657407409</v>
      </c>
      <c r="P5096"/>
      <c r="S5096">
        <v>0</v>
      </c>
      <c r="T5096">
        <v>1</v>
      </c>
      <c r="U5096">
        <v>0</v>
      </c>
      <c r="V5096" t="str">
        <f>IF(OR(tickets_cleaned[[#This Row],[resolution_time_hours]]="", tickets_cleaned[[#This Row],[resolution_time_hours]]&lt;0),"",tickets_cleaned[[#This Row],[resolution_time_hours]])</f>
        <v/>
      </c>
    </row>
    <row r="5097" spans="1:22" ht="15" customHeight="1" x14ac:dyDescent="0.2">
      <c r="A5097">
        <v>5096</v>
      </c>
      <c r="B5097" t="s">
        <v>16489</v>
      </c>
      <c r="C5097" t="s">
        <v>16490</v>
      </c>
      <c r="D5097">
        <v>20</v>
      </c>
      <c r="E5097" t="s">
        <v>90</v>
      </c>
      <c r="F5097" t="s">
        <v>161</v>
      </c>
      <c r="G5097" s="1">
        <v>44019</v>
      </c>
      <c r="H5097" t="s">
        <v>21</v>
      </c>
      <c r="I5097" t="s">
        <v>203</v>
      </c>
      <c r="J5097" s="21" t="s">
        <v>16491</v>
      </c>
      <c r="K5097" t="s">
        <v>62</v>
      </c>
      <c r="M5097" t="s">
        <v>26</v>
      </c>
      <c r="N5097" t="s">
        <v>31</v>
      </c>
      <c r="O5097" s="15">
        <v>45078.470613425925</v>
      </c>
      <c r="P5097"/>
      <c r="S5097">
        <v>0</v>
      </c>
      <c r="T5097">
        <v>1</v>
      </c>
      <c r="U5097">
        <v>0</v>
      </c>
      <c r="V5097" t="str">
        <f>IF(OR(tickets_cleaned[[#This Row],[resolution_time_hours]]="", tickets_cleaned[[#This Row],[resolution_time_hours]]&lt;0),"",tickets_cleaned[[#This Row],[resolution_time_hours]])</f>
        <v/>
      </c>
    </row>
    <row r="5098" spans="1:22" ht="15" customHeight="1" x14ac:dyDescent="0.2">
      <c r="A5098">
        <v>5097</v>
      </c>
      <c r="B5098" t="s">
        <v>16492</v>
      </c>
      <c r="C5098" t="s">
        <v>16493</v>
      </c>
      <c r="D5098">
        <v>39</v>
      </c>
      <c r="E5098" t="s">
        <v>90</v>
      </c>
      <c r="F5098" t="s">
        <v>233</v>
      </c>
      <c r="G5098" s="1">
        <v>43891</v>
      </c>
      <c r="H5098" t="s">
        <v>20</v>
      </c>
      <c r="I5098" t="s">
        <v>22</v>
      </c>
      <c r="J5098" t="s">
        <v>16494</v>
      </c>
      <c r="K5098" t="s">
        <v>62</v>
      </c>
      <c r="M5098" t="s">
        <v>27</v>
      </c>
      <c r="N5098" t="s">
        <v>29</v>
      </c>
      <c r="O5098" s="15">
        <v>45078.943530092591</v>
      </c>
      <c r="P5098"/>
      <c r="S5098">
        <v>0</v>
      </c>
      <c r="T5098">
        <v>1</v>
      </c>
      <c r="U5098">
        <v>0</v>
      </c>
      <c r="V5098" t="str">
        <f>IF(OR(tickets_cleaned[[#This Row],[resolution_time_hours]]="", tickets_cleaned[[#This Row],[resolution_time_hours]]&lt;0),"",tickets_cleaned[[#This Row],[resolution_time_hours]])</f>
        <v/>
      </c>
    </row>
    <row r="5099" spans="1:22" ht="15" customHeight="1" x14ac:dyDescent="0.2">
      <c r="A5099">
        <v>5098</v>
      </c>
      <c r="B5099" t="s">
        <v>16495</v>
      </c>
      <c r="C5099" t="s">
        <v>16496</v>
      </c>
      <c r="D5099">
        <v>62</v>
      </c>
      <c r="E5099" t="s">
        <v>90</v>
      </c>
      <c r="F5099" t="s">
        <v>59</v>
      </c>
      <c r="G5099" s="1">
        <v>43952</v>
      </c>
      <c r="H5099" t="s">
        <v>21</v>
      </c>
      <c r="I5099" t="s">
        <v>203</v>
      </c>
      <c r="J5099" s="21" t="s">
        <v>16497</v>
      </c>
      <c r="K5099" t="s">
        <v>93</v>
      </c>
      <c r="M5099" t="s">
        <v>28</v>
      </c>
      <c r="N5099" t="s">
        <v>29</v>
      </c>
      <c r="P5099"/>
      <c r="S5099">
        <v>0</v>
      </c>
      <c r="T5099">
        <v>1</v>
      </c>
      <c r="U5099">
        <v>0</v>
      </c>
      <c r="V5099" t="str">
        <f>IF(OR(tickets_cleaned[[#This Row],[resolution_time_hours]]="", tickets_cleaned[[#This Row],[resolution_time_hours]]&lt;0),"",tickets_cleaned[[#This Row],[resolution_time_hours]])</f>
        <v/>
      </c>
    </row>
    <row r="5100" spans="1:22" ht="15" customHeight="1" x14ac:dyDescent="0.2">
      <c r="A5100">
        <v>5099</v>
      </c>
      <c r="B5100" t="s">
        <v>16498</v>
      </c>
      <c r="C5100" t="s">
        <v>16499</v>
      </c>
      <c r="D5100">
        <v>18</v>
      </c>
      <c r="E5100" t="s">
        <v>90</v>
      </c>
      <c r="F5100" t="s">
        <v>456</v>
      </c>
      <c r="G5100" s="1">
        <v>43946</v>
      </c>
      <c r="H5100" t="s">
        <v>24</v>
      </c>
      <c r="I5100" t="s">
        <v>176</v>
      </c>
      <c r="J5100" s="21" t="s">
        <v>16500</v>
      </c>
      <c r="K5100" t="s">
        <v>74</v>
      </c>
      <c r="L5100" t="s">
        <v>16501</v>
      </c>
      <c r="M5100" t="s">
        <v>25</v>
      </c>
      <c r="N5100" t="s">
        <v>29</v>
      </c>
      <c r="O5100" s="15">
        <v>45078.415081018517</v>
      </c>
      <c r="P5100" s="15">
        <v>45078.307442129626</v>
      </c>
      <c r="Q5100">
        <v>5</v>
      </c>
      <c r="S5100">
        <v>1</v>
      </c>
      <c r="T5100">
        <v>0</v>
      </c>
      <c r="U5100">
        <v>0</v>
      </c>
      <c r="V5100" t="str">
        <f>IF(OR(tickets_cleaned[[#This Row],[resolution_time_hours]]="", tickets_cleaned[[#This Row],[resolution_time_hours]]&lt;0),"",tickets_cleaned[[#This Row],[resolution_time_hours]])</f>
        <v/>
      </c>
    </row>
    <row r="5101" spans="1:22" ht="15" customHeight="1" x14ac:dyDescent="0.2">
      <c r="A5101">
        <v>5100</v>
      </c>
      <c r="B5101" t="s">
        <v>16502</v>
      </c>
      <c r="C5101" t="s">
        <v>16503</v>
      </c>
      <c r="D5101">
        <v>30</v>
      </c>
      <c r="E5101" t="s">
        <v>65</v>
      </c>
      <c r="F5101" t="s">
        <v>183</v>
      </c>
      <c r="G5101" s="1">
        <v>44447</v>
      </c>
      <c r="H5101" t="s">
        <v>20</v>
      </c>
      <c r="I5101" t="s">
        <v>101</v>
      </c>
      <c r="J5101" s="21" t="s">
        <v>16504</v>
      </c>
      <c r="K5101" t="s">
        <v>62</v>
      </c>
      <c r="M5101" t="s">
        <v>26</v>
      </c>
      <c r="N5101" t="s">
        <v>31</v>
      </c>
      <c r="O5101" s="15">
        <v>45078.981076388889</v>
      </c>
      <c r="P5101"/>
      <c r="S5101">
        <v>0</v>
      </c>
      <c r="T5101">
        <v>1</v>
      </c>
      <c r="U5101">
        <v>0</v>
      </c>
      <c r="V5101" t="str">
        <f>IF(OR(tickets_cleaned[[#This Row],[resolution_time_hours]]="", tickets_cleaned[[#This Row],[resolution_time_hours]]&lt;0),"",tickets_cleaned[[#This Row],[resolution_time_hours]])</f>
        <v/>
      </c>
    </row>
    <row r="5102" spans="1:22" ht="15" customHeight="1" x14ac:dyDescent="0.2">
      <c r="A5102">
        <v>5101</v>
      </c>
      <c r="B5102" t="s">
        <v>16505</v>
      </c>
      <c r="C5102" t="s">
        <v>16506</v>
      </c>
      <c r="D5102">
        <v>20</v>
      </c>
      <c r="E5102" t="s">
        <v>58</v>
      </c>
      <c r="F5102" t="s">
        <v>183</v>
      </c>
      <c r="G5102" s="1">
        <v>43833</v>
      </c>
      <c r="H5102" t="s">
        <v>22</v>
      </c>
      <c r="I5102" t="s">
        <v>120</v>
      </c>
      <c r="J5102" t="s">
        <v>16507</v>
      </c>
      <c r="K5102" t="s">
        <v>93</v>
      </c>
      <c r="M5102" t="s">
        <v>27</v>
      </c>
      <c r="N5102" t="s">
        <v>30</v>
      </c>
      <c r="P5102"/>
      <c r="S5102">
        <v>0</v>
      </c>
      <c r="T5102">
        <v>1</v>
      </c>
      <c r="U5102">
        <v>0</v>
      </c>
      <c r="V5102" t="str">
        <f>IF(OR(tickets_cleaned[[#This Row],[resolution_time_hours]]="", tickets_cleaned[[#This Row],[resolution_time_hours]]&lt;0),"",tickets_cleaned[[#This Row],[resolution_time_hours]])</f>
        <v/>
      </c>
    </row>
    <row r="5103" spans="1:22" ht="15" customHeight="1" x14ac:dyDescent="0.2">
      <c r="A5103">
        <v>5102</v>
      </c>
      <c r="B5103" t="s">
        <v>16508</v>
      </c>
      <c r="C5103" t="s">
        <v>16509</v>
      </c>
      <c r="D5103">
        <v>38</v>
      </c>
      <c r="E5103" t="s">
        <v>90</v>
      </c>
      <c r="F5103" t="s">
        <v>100</v>
      </c>
      <c r="G5103" s="1">
        <v>44527</v>
      </c>
      <c r="H5103" t="s">
        <v>24</v>
      </c>
      <c r="I5103" t="s">
        <v>60</v>
      </c>
      <c r="J5103" t="s">
        <v>16510</v>
      </c>
      <c r="K5103" t="s">
        <v>62</v>
      </c>
      <c r="M5103" t="s">
        <v>25</v>
      </c>
      <c r="N5103" t="s">
        <v>32</v>
      </c>
      <c r="O5103" s="15">
        <v>45078.360266203701</v>
      </c>
      <c r="P5103"/>
      <c r="S5103">
        <v>0</v>
      </c>
      <c r="T5103">
        <v>1</v>
      </c>
      <c r="U5103">
        <v>0</v>
      </c>
      <c r="V5103" t="str">
        <f>IF(OR(tickets_cleaned[[#This Row],[resolution_time_hours]]="", tickets_cleaned[[#This Row],[resolution_time_hours]]&lt;0),"",tickets_cleaned[[#This Row],[resolution_time_hours]])</f>
        <v/>
      </c>
    </row>
    <row r="5104" spans="1:22" ht="15" customHeight="1" x14ac:dyDescent="0.2">
      <c r="A5104">
        <v>5103</v>
      </c>
      <c r="B5104" t="s">
        <v>12180</v>
      </c>
      <c r="C5104" t="s">
        <v>16511</v>
      </c>
      <c r="D5104">
        <v>55</v>
      </c>
      <c r="E5104" t="s">
        <v>65</v>
      </c>
      <c r="F5104" t="s">
        <v>161</v>
      </c>
      <c r="G5104" s="1">
        <v>44340</v>
      </c>
      <c r="H5104" t="s">
        <v>23</v>
      </c>
      <c r="I5104" t="s">
        <v>91</v>
      </c>
      <c r="J5104" s="21" t="s">
        <v>16512</v>
      </c>
      <c r="K5104" t="s">
        <v>74</v>
      </c>
      <c r="L5104" t="s">
        <v>16513</v>
      </c>
      <c r="M5104" t="s">
        <v>27</v>
      </c>
      <c r="N5104" t="s">
        <v>30</v>
      </c>
      <c r="O5104" s="15">
        <v>45078.954733796294</v>
      </c>
      <c r="P5104" s="15">
        <v>45078.596400462964</v>
      </c>
      <c r="Q5104">
        <v>1</v>
      </c>
      <c r="S5104">
        <v>1</v>
      </c>
      <c r="T5104">
        <v>0</v>
      </c>
      <c r="U5104">
        <v>1</v>
      </c>
      <c r="V5104" t="str">
        <f>IF(OR(tickets_cleaned[[#This Row],[resolution_time_hours]]="", tickets_cleaned[[#This Row],[resolution_time_hours]]&lt;0),"",tickets_cleaned[[#This Row],[resolution_time_hours]])</f>
        <v/>
      </c>
    </row>
    <row r="5105" spans="1:22" ht="15" customHeight="1" x14ac:dyDescent="0.2">
      <c r="A5105">
        <v>5104</v>
      </c>
      <c r="B5105" t="s">
        <v>16514</v>
      </c>
      <c r="C5105" t="s">
        <v>16515</v>
      </c>
      <c r="D5105">
        <v>26</v>
      </c>
      <c r="E5105" t="s">
        <v>65</v>
      </c>
      <c r="F5105" t="s">
        <v>364</v>
      </c>
      <c r="G5105" s="1">
        <v>44286</v>
      </c>
      <c r="H5105" t="s">
        <v>23</v>
      </c>
      <c r="I5105" t="s">
        <v>85</v>
      </c>
      <c r="J5105" s="21" t="s">
        <v>16516</v>
      </c>
      <c r="K5105" t="s">
        <v>62</v>
      </c>
      <c r="M5105" t="s">
        <v>28</v>
      </c>
      <c r="N5105" t="s">
        <v>29</v>
      </c>
      <c r="O5105" s="15">
        <v>45078.279756944445</v>
      </c>
      <c r="P5105"/>
      <c r="S5105">
        <v>0</v>
      </c>
      <c r="T5105">
        <v>1</v>
      </c>
      <c r="U5105">
        <v>0</v>
      </c>
      <c r="V5105" t="str">
        <f>IF(OR(tickets_cleaned[[#This Row],[resolution_time_hours]]="", tickets_cleaned[[#This Row],[resolution_time_hours]]&lt;0),"",tickets_cleaned[[#This Row],[resolution_time_hours]])</f>
        <v/>
      </c>
    </row>
    <row r="5106" spans="1:22" ht="15" customHeight="1" x14ac:dyDescent="0.2">
      <c r="A5106">
        <v>5105</v>
      </c>
      <c r="B5106" t="s">
        <v>16517</v>
      </c>
      <c r="C5106" t="s">
        <v>16518</v>
      </c>
      <c r="D5106">
        <v>68</v>
      </c>
      <c r="E5106" t="s">
        <v>58</v>
      </c>
      <c r="F5106" t="s">
        <v>139</v>
      </c>
      <c r="G5106" s="1">
        <v>44329</v>
      </c>
      <c r="H5106" t="s">
        <v>21</v>
      </c>
      <c r="I5106" t="s">
        <v>22</v>
      </c>
      <c r="J5106" t="s">
        <v>16519</v>
      </c>
      <c r="K5106" t="s">
        <v>62</v>
      </c>
      <c r="M5106" t="s">
        <v>28</v>
      </c>
      <c r="N5106" t="s">
        <v>29</v>
      </c>
      <c r="O5106" s="15">
        <v>45078.495034722226</v>
      </c>
      <c r="P5106"/>
      <c r="S5106">
        <v>0</v>
      </c>
      <c r="T5106">
        <v>1</v>
      </c>
      <c r="U5106">
        <v>0</v>
      </c>
      <c r="V5106" t="str">
        <f>IF(OR(tickets_cleaned[[#This Row],[resolution_time_hours]]="", tickets_cleaned[[#This Row],[resolution_time_hours]]&lt;0),"",tickets_cleaned[[#This Row],[resolution_time_hours]])</f>
        <v/>
      </c>
    </row>
    <row r="5107" spans="1:22" ht="15" customHeight="1" x14ac:dyDescent="0.2">
      <c r="A5107">
        <v>5106</v>
      </c>
      <c r="B5107" t="s">
        <v>16520</v>
      </c>
      <c r="C5107" t="s">
        <v>16521</v>
      </c>
      <c r="D5107">
        <v>36</v>
      </c>
      <c r="E5107" t="s">
        <v>90</v>
      </c>
      <c r="F5107" t="s">
        <v>446</v>
      </c>
      <c r="G5107" s="1">
        <v>44455</v>
      </c>
      <c r="H5107" t="s">
        <v>23</v>
      </c>
      <c r="I5107" t="s">
        <v>203</v>
      </c>
      <c r="J5107" s="21" t="s">
        <v>16522</v>
      </c>
      <c r="K5107" t="s">
        <v>74</v>
      </c>
      <c r="L5107" t="s">
        <v>16523</v>
      </c>
      <c r="M5107" t="s">
        <v>25</v>
      </c>
      <c r="N5107" t="s">
        <v>29</v>
      </c>
      <c r="O5107" s="15">
        <v>45078.926307870373</v>
      </c>
      <c r="P5107" s="15">
        <v>45078.236724537041</v>
      </c>
      <c r="Q5107">
        <v>2</v>
      </c>
      <c r="S5107">
        <v>1</v>
      </c>
      <c r="T5107">
        <v>0</v>
      </c>
      <c r="U5107">
        <v>1</v>
      </c>
      <c r="V5107" t="str">
        <f>IF(OR(tickets_cleaned[[#This Row],[resolution_time_hours]]="", tickets_cleaned[[#This Row],[resolution_time_hours]]&lt;0),"",tickets_cleaned[[#This Row],[resolution_time_hours]])</f>
        <v/>
      </c>
    </row>
    <row r="5108" spans="1:22" ht="15" customHeight="1" x14ac:dyDescent="0.2">
      <c r="A5108">
        <v>5107</v>
      </c>
      <c r="B5108" t="s">
        <v>16524</v>
      </c>
      <c r="C5108" t="s">
        <v>16525</v>
      </c>
      <c r="D5108">
        <v>41</v>
      </c>
      <c r="E5108" t="s">
        <v>90</v>
      </c>
      <c r="F5108" t="s">
        <v>311</v>
      </c>
      <c r="G5108" s="1">
        <v>44190</v>
      </c>
      <c r="H5108" t="s">
        <v>23</v>
      </c>
      <c r="I5108" t="s">
        <v>203</v>
      </c>
      <c r="J5108" s="21" t="s">
        <v>16526</v>
      </c>
      <c r="K5108" t="s">
        <v>93</v>
      </c>
      <c r="M5108" t="s">
        <v>27</v>
      </c>
      <c r="N5108" t="s">
        <v>30</v>
      </c>
      <c r="P5108"/>
      <c r="S5108">
        <v>0</v>
      </c>
      <c r="T5108">
        <v>1</v>
      </c>
      <c r="U5108">
        <v>0</v>
      </c>
      <c r="V5108" t="str">
        <f>IF(OR(tickets_cleaned[[#This Row],[resolution_time_hours]]="", tickets_cleaned[[#This Row],[resolution_time_hours]]&lt;0),"",tickets_cleaned[[#This Row],[resolution_time_hours]])</f>
        <v/>
      </c>
    </row>
    <row r="5109" spans="1:22" ht="15" customHeight="1" x14ac:dyDescent="0.2">
      <c r="A5109">
        <v>5108</v>
      </c>
      <c r="B5109" t="s">
        <v>16527</v>
      </c>
      <c r="C5109" t="s">
        <v>16528</v>
      </c>
      <c r="D5109">
        <v>24</v>
      </c>
      <c r="E5109" t="s">
        <v>90</v>
      </c>
      <c r="F5109" t="s">
        <v>233</v>
      </c>
      <c r="G5109" s="1">
        <v>43961</v>
      </c>
      <c r="H5109" t="s">
        <v>23</v>
      </c>
      <c r="I5109" t="s">
        <v>72</v>
      </c>
      <c r="J5109" s="21" t="s">
        <v>16529</v>
      </c>
      <c r="K5109" t="s">
        <v>62</v>
      </c>
      <c r="M5109" t="s">
        <v>27</v>
      </c>
      <c r="N5109" t="s">
        <v>32</v>
      </c>
      <c r="O5109" s="15">
        <v>45078.859675925924</v>
      </c>
      <c r="P5109"/>
      <c r="S5109">
        <v>0</v>
      </c>
      <c r="T5109">
        <v>1</v>
      </c>
      <c r="U5109">
        <v>0</v>
      </c>
      <c r="V5109" t="str">
        <f>IF(OR(tickets_cleaned[[#This Row],[resolution_time_hours]]="", tickets_cleaned[[#This Row],[resolution_time_hours]]&lt;0),"",tickets_cleaned[[#This Row],[resolution_time_hours]])</f>
        <v/>
      </c>
    </row>
    <row r="5110" spans="1:22" ht="15" customHeight="1" x14ac:dyDescent="0.2">
      <c r="A5110">
        <v>5109</v>
      </c>
      <c r="B5110" t="s">
        <v>16530</v>
      </c>
      <c r="C5110" t="s">
        <v>16531</v>
      </c>
      <c r="D5110">
        <v>45</v>
      </c>
      <c r="E5110" t="s">
        <v>90</v>
      </c>
      <c r="F5110" t="s">
        <v>139</v>
      </c>
      <c r="G5110" s="1">
        <v>44118</v>
      </c>
      <c r="H5110" t="s">
        <v>24</v>
      </c>
      <c r="I5110" t="s">
        <v>140</v>
      </c>
      <c r="J5110" s="21" t="s">
        <v>16532</v>
      </c>
      <c r="K5110" t="s">
        <v>74</v>
      </c>
      <c r="L5110" t="s">
        <v>16533</v>
      </c>
      <c r="M5110" t="s">
        <v>26</v>
      </c>
      <c r="N5110" t="s">
        <v>31</v>
      </c>
      <c r="O5110" s="15">
        <v>45078.443020833336</v>
      </c>
      <c r="P5110" s="15">
        <v>45078.083993055552</v>
      </c>
      <c r="Q5110">
        <v>4</v>
      </c>
      <c r="S5110">
        <v>1</v>
      </c>
      <c r="T5110">
        <v>0</v>
      </c>
      <c r="U5110">
        <v>0</v>
      </c>
      <c r="V5110" t="str">
        <f>IF(OR(tickets_cleaned[[#This Row],[resolution_time_hours]]="", tickets_cleaned[[#This Row],[resolution_time_hours]]&lt;0),"",tickets_cleaned[[#This Row],[resolution_time_hours]])</f>
        <v/>
      </c>
    </row>
    <row r="5111" spans="1:22" ht="15" customHeight="1" x14ac:dyDescent="0.2">
      <c r="A5111">
        <v>5110</v>
      </c>
      <c r="B5111" t="s">
        <v>16534</v>
      </c>
      <c r="C5111" t="s">
        <v>16535</v>
      </c>
      <c r="D5111">
        <v>47</v>
      </c>
      <c r="E5111" t="s">
        <v>90</v>
      </c>
      <c r="F5111" t="s">
        <v>275</v>
      </c>
      <c r="G5111" s="1">
        <v>44461</v>
      </c>
      <c r="H5111" t="s">
        <v>22</v>
      </c>
      <c r="I5111" t="s">
        <v>91</v>
      </c>
      <c r="J5111" s="21" t="s">
        <v>16536</v>
      </c>
      <c r="K5111" t="s">
        <v>93</v>
      </c>
      <c r="M5111" t="s">
        <v>26</v>
      </c>
      <c r="N5111" t="s">
        <v>31</v>
      </c>
      <c r="P5111"/>
      <c r="S5111">
        <v>0</v>
      </c>
      <c r="T5111">
        <v>1</v>
      </c>
      <c r="U5111">
        <v>0</v>
      </c>
      <c r="V5111" t="str">
        <f>IF(OR(tickets_cleaned[[#This Row],[resolution_time_hours]]="", tickets_cleaned[[#This Row],[resolution_time_hours]]&lt;0),"",tickets_cleaned[[#This Row],[resolution_time_hours]])</f>
        <v/>
      </c>
    </row>
    <row r="5112" spans="1:22" ht="15" customHeight="1" x14ac:dyDescent="0.2">
      <c r="A5112">
        <v>5111</v>
      </c>
      <c r="B5112" t="s">
        <v>16537</v>
      </c>
      <c r="C5112" t="s">
        <v>428</v>
      </c>
      <c r="D5112">
        <v>43</v>
      </c>
      <c r="E5112" t="s">
        <v>58</v>
      </c>
      <c r="F5112" t="s">
        <v>364</v>
      </c>
      <c r="G5112" s="1">
        <v>43950</v>
      </c>
      <c r="H5112" t="s">
        <v>20</v>
      </c>
      <c r="I5112" t="s">
        <v>20</v>
      </c>
      <c r="J5112" s="21" t="s">
        <v>16538</v>
      </c>
      <c r="K5112" t="s">
        <v>62</v>
      </c>
      <c r="M5112" t="s">
        <v>25</v>
      </c>
      <c r="N5112" t="s">
        <v>29</v>
      </c>
      <c r="O5112" s="15">
        <v>45078.173622685186</v>
      </c>
      <c r="P5112"/>
      <c r="S5112">
        <v>0</v>
      </c>
      <c r="T5112">
        <v>1</v>
      </c>
      <c r="U5112">
        <v>0</v>
      </c>
      <c r="V5112" t="str">
        <f>IF(OR(tickets_cleaned[[#This Row],[resolution_time_hours]]="", tickets_cleaned[[#This Row],[resolution_time_hours]]&lt;0),"",tickets_cleaned[[#This Row],[resolution_time_hours]])</f>
        <v/>
      </c>
    </row>
    <row r="5113" spans="1:22" ht="15" customHeight="1" x14ac:dyDescent="0.2">
      <c r="A5113">
        <v>5112</v>
      </c>
      <c r="B5113" t="s">
        <v>16539</v>
      </c>
      <c r="C5113" t="s">
        <v>16540</v>
      </c>
      <c r="D5113">
        <v>59</v>
      </c>
      <c r="E5113" t="s">
        <v>65</v>
      </c>
      <c r="F5113" t="s">
        <v>481</v>
      </c>
      <c r="G5113" s="1">
        <v>44001</v>
      </c>
      <c r="H5113" t="s">
        <v>20</v>
      </c>
      <c r="I5113" t="s">
        <v>203</v>
      </c>
      <c r="J5113" s="21" t="s">
        <v>16541</v>
      </c>
      <c r="K5113" t="s">
        <v>74</v>
      </c>
      <c r="L5113" t="s">
        <v>16542</v>
      </c>
      <c r="M5113" t="s">
        <v>27</v>
      </c>
      <c r="N5113" t="s">
        <v>31</v>
      </c>
      <c r="O5113" s="15">
        <v>45078.605578703704</v>
      </c>
      <c r="P5113" s="15">
        <v>45078.736134259256</v>
      </c>
      <c r="Q5113">
        <v>1</v>
      </c>
      <c r="R5113">
        <v>3</v>
      </c>
      <c r="S5113">
        <v>1</v>
      </c>
      <c r="T5113">
        <v>0</v>
      </c>
      <c r="U5113">
        <v>1</v>
      </c>
      <c r="V5113">
        <f>IF(OR(tickets_cleaned[[#This Row],[resolution_time_hours]]="", tickets_cleaned[[#This Row],[resolution_time_hours]]&lt;0),"",tickets_cleaned[[#This Row],[resolution_time_hours]])</f>
        <v>3</v>
      </c>
    </row>
    <row r="5114" spans="1:22" ht="15" customHeight="1" x14ac:dyDescent="0.2">
      <c r="A5114">
        <v>5113</v>
      </c>
      <c r="B5114" t="s">
        <v>16543</v>
      </c>
      <c r="C5114" t="s">
        <v>16544</v>
      </c>
      <c r="D5114">
        <v>53</v>
      </c>
      <c r="E5114" t="s">
        <v>65</v>
      </c>
      <c r="F5114" t="s">
        <v>268</v>
      </c>
      <c r="G5114" s="1">
        <v>43972</v>
      </c>
      <c r="H5114" t="s">
        <v>21</v>
      </c>
      <c r="I5114" t="s">
        <v>203</v>
      </c>
      <c r="J5114" s="21" t="s">
        <v>16545</v>
      </c>
      <c r="K5114" t="s">
        <v>74</v>
      </c>
      <c r="L5114" t="s">
        <v>16546</v>
      </c>
      <c r="M5114" t="s">
        <v>27</v>
      </c>
      <c r="N5114" t="s">
        <v>29</v>
      </c>
      <c r="O5114" s="15">
        <v>45078.586157407408</v>
      </c>
      <c r="P5114" s="15">
        <v>45078.18546296296</v>
      </c>
      <c r="Q5114">
        <v>3</v>
      </c>
      <c r="S5114">
        <v>1</v>
      </c>
      <c r="T5114">
        <v>0</v>
      </c>
      <c r="U5114">
        <v>0</v>
      </c>
      <c r="V5114" t="str">
        <f>IF(OR(tickets_cleaned[[#This Row],[resolution_time_hours]]="", tickets_cleaned[[#This Row],[resolution_time_hours]]&lt;0),"",tickets_cleaned[[#This Row],[resolution_time_hours]])</f>
        <v/>
      </c>
    </row>
    <row r="5115" spans="1:22" ht="15" customHeight="1" x14ac:dyDescent="0.2">
      <c r="A5115">
        <v>5114</v>
      </c>
      <c r="B5115" t="s">
        <v>16547</v>
      </c>
      <c r="C5115" t="s">
        <v>16548</v>
      </c>
      <c r="D5115">
        <v>37</v>
      </c>
      <c r="E5115" t="s">
        <v>58</v>
      </c>
      <c r="F5115" t="s">
        <v>175</v>
      </c>
      <c r="G5115" s="1">
        <v>43836</v>
      </c>
      <c r="H5115" t="s">
        <v>21</v>
      </c>
      <c r="I5115" t="s">
        <v>203</v>
      </c>
      <c r="J5115" t="s">
        <v>1896</v>
      </c>
      <c r="K5115" t="s">
        <v>74</v>
      </c>
      <c r="L5115" t="s">
        <v>16549</v>
      </c>
      <c r="M5115" t="s">
        <v>26</v>
      </c>
      <c r="N5115" t="s">
        <v>30</v>
      </c>
      <c r="O5115" s="15">
        <v>45078.595185185186</v>
      </c>
      <c r="P5115" s="15">
        <v>45078.759074074071</v>
      </c>
      <c r="Q5115">
        <v>1</v>
      </c>
      <c r="R5115">
        <v>3</v>
      </c>
      <c r="S5115">
        <v>1</v>
      </c>
      <c r="T5115">
        <v>0</v>
      </c>
      <c r="U5115">
        <v>1</v>
      </c>
      <c r="V5115">
        <f>IF(OR(tickets_cleaned[[#This Row],[resolution_time_hours]]="", tickets_cleaned[[#This Row],[resolution_time_hours]]&lt;0),"",tickets_cleaned[[#This Row],[resolution_time_hours]])</f>
        <v>3</v>
      </c>
    </row>
    <row r="5116" spans="1:22" ht="15" customHeight="1" x14ac:dyDescent="0.2">
      <c r="A5116">
        <v>5115</v>
      </c>
      <c r="B5116" t="s">
        <v>11341</v>
      </c>
      <c r="C5116" t="s">
        <v>16550</v>
      </c>
      <c r="D5116">
        <v>48</v>
      </c>
      <c r="E5116" t="s">
        <v>58</v>
      </c>
      <c r="F5116" t="s">
        <v>59</v>
      </c>
      <c r="G5116" s="1">
        <v>44356</v>
      </c>
      <c r="H5116" t="s">
        <v>23</v>
      </c>
      <c r="I5116" t="s">
        <v>85</v>
      </c>
      <c r="J5116" t="s">
        <v>16551</v>
      </c>
      <c r="K5116" t="s">
        <v>62</v>
      </c>
      <c r="M5116" t="s">
        <v>28</v>
      </c>
      <c r="N5116" t="s">
        <v>31</v>
      </c>
      <c r="O5116" s="15">
        <v>45078.88894675926</v>
      </c>
      <c r="P5116"/>
      <c r="S5116">
        <v>0</v>
      </c>
      <c r="T5116">
        <v>1</v>
      </c>
      <c r="U5116">
        <v>0</v>
      </c>
      <c r="V5116" t="str">
        <f>IF(OR(tickets_cleaned[[#This Row],[resolution_time_hours]]="", tickets_cleaned[[#This Row],[resolution_time_hours]]&lt;0),"",tickets_cleaned[[#This Row],[resolution_time_hours]])</f>
        <v/>
      </c>
    </row>
    <row r="5117" spans="1:22" ht="15" customHeight="1" x14ac:dyDescent="0.2">
      <c r="A5117">
        <v>5116</v>
      </c>
      <c r="B5117" t="s">
        <v>16552</v>
      </c>
      <c r="C5117" t="s">
        <v>16553</v>
      </c>
      <c r="D5117">
        <v>27</v>
      </c>
      <c r="E5117" t="s">
        <v>65</v>
      </c>
      <c r="F5117" t="s">
        <v>71</v>
      </c>
      <c r="G5117" s="1">
        <v>43925</v>
      </c>
      <c r="H5117" t="s">
        <v>22</v>
      </c>
      <c r="I5117" t="s">
        <v>67</v>
      </c>
      <c r="J5117" s="21" t="s">
        <v>16554</v>
      </c>
      <c r="K5117" t="s">
        <v>93</v>
      </c>
      <c r="M5117" t="s">
        <v>28</v>
      </c>
      <c r="N5117" t="s">
        <v>30</v>
      </c>
      <c r="P5117"/>
      <c r="S5117">
        <v>0</v>
      </c>
      <c r="T5117">
        <v>1</v>
      </c>
      <c r="U5117">
        <v>0</v>
      </c>
      <c r="V5117" t="str">
        <f>IF(OR(tickets_cleaned[[#This Row],[resolution_time_hours]]="", tickets_cleaned[[#This Row],[resolution_time_hours]]&lt;0),"",tickets_cleaned[[#This Row],[resolution_time_hours]])</f>
        <v/>
      </c>
    </row>
    <row r="5118" spans="1:22" ht="15" customHeight="1" x14ac:dyDescent="0.2">
      <c r="A5118">
        <v>5117</v>
      </c>
      <c r="B5118" t="s">
        <v>16555</v>
      </c>
      <c r="C5118" t="s">
        <v>16556</v>
      </c>
      <c r="D5118">
        <v>37</v>
      </c>
      <c r="E5118" t="s">
        <v>58</v>
      </c>
      <c r="F5118" t="s">
        <v>237</v>
      </c>
      <c r="G5118" s="1">
        <v>44057</v>
      </c>
      <c r="H5118" t="s">
        <v>21</v>
      </c>
      <c r="I5118" t="s">
        <v>85</v>
      </c>
      <c r="J5118" t="s">
        <v>467</v>
      </c>
      <c r="K5118" t="s">
        <v>93</v>
      </c>
      <c r="M5118" t="s">
        <v>28</v>
      </c>
      <c r="N5118" t="s">
        <v>30</v>
      </c>
      <c r="P5118"/>
      <c r="S5118">
        <v>0</v>
      </c>
      <c r="T5118">
        <v>1</v>
      </c>
      <c r="U5118">
        <v>0</v>
      </c>
      <c r="V5118" t="str">
        <f>IF(OR(tickets_cleaned[[#This Row],[resolution_time_hours]]="", tickets_cleaned[[#This Row],[resolution_time_hours]]&lt;0),"",tickets_cleaned[[#This Row],[resolution_time_hours]])</f>
        <v/>
      </c>
    </row>
    <row r="5119" spans="1:22" ht="15" customHeight="1" x14ac:dyDescent="0.2">
      <c r="A5119">
        <v>5118</v>
      </c>
      <c r="B5119" t="s">
        <v>16557</v>
      </c>
      <c r="C5119" t="s">
        <v>16558</v>
      </c>
      <c r="D5119">
        <v>44</v>
      </c>
      <c r="E5119" t="s">
        <v>65</v>
      </c>
      <c r="F5119" t="s">
        <v>233</v>
      </c>
      <c r="G5119" s="1">
        <v>44295</v>
      </c>
      <c r="H5119" t="s">
        <v>22</v>
      </c>
      <c r="I5119" t="s">
        <v>106</v>
      </c>
      <c r="J5119" s="21" t="s">
        <v>16559</v>
      </c>
      <c r="K5119" t="s">
        <v>74</v>
      </c>
      <c r="L5119" t="s">
        <v>16560</v>
      </c>
      <c r="M5119" t="s">
        <v>26</v>
      </c>
      <c r="N5119" t="s">
        <v>29</v>
      </c>
      <c r="O5119" s="15">
        <v>45078.801493055558</v>
      </c>
      <c r="P5119" s="15">
        <v>45078.529270833336</v>
      </c>
      <c r="Q5119">
        <v>3</v>
      </c>
      <c r="S5119">
        <v>1</v>
      </c>
      <c r="T5119">
        <v>0</v>
      </c>
      <c r="U5119">
        <v>0</v>
      </c>
      <c r="V5119" t="str">
        <f>IF(OR(tickets_cleaned[[#This Row],[resolution_time_hours]]="", tickets_cleaned[[#This Row],[resolution_time_hours]]&lt;0),"",tickets_cleaned[[#This Row],[resolution_time_hours]])</f>
        <v/>
      </c>
    </row>
    <row r="5120" spans="1:22" ht="15" customHeight="1" x14ac:dyDescent="0.2">
      <c r="A5120">
        <v>5119</v>
      </c>
      <c r="B5120" t="s">
        <v>16561</v>
      </c>
      <c r="C5120" t="s">
        <v>16562</v>
      </c>
      <c r="D5120">
        <v>22</v>
      </c>
      <c r="E5120" t="s">
        <v>58</v>
      </c>
      <c r="F5120" t="s">
        <v>233</v>
      </c>
      <c r="G5120" s="1">
        <v>43889</v>
      </c>
      <c r="H5120" t="s">
        <v>23</v>
      </c>
      <c r="I5120" t="s">
        <v>176</v>
      </c>
      <c r="J5120" s="21" t="s">
        <v>16563</v>
      </c>
      <c r="K5120" t="s">
        <v>74</v>
      </c>
      <c r="L5120" t="s">
        <v>16564</v>
      </c>
      <c r="M5120" t="s">
        <v>27</v>
      </c>
      <c r="N5120" t="s">
        <v>31</v>
      </c>
      <c r="O5120" s="15">
        <v>45078.000810185185</v>
      </c>
      <c r="P5120" s="15">
        <v>45078.964004629626</v>
      </c>
      <c r="Q5120">
        <v>2</v>
      </c>
      <c r="R5120">
        <v>23</v>
      </c>
      <c r="S5120">
        <v>1</v>
      </c>
      <c r="T5120">
        <v>0</v>
      </c>
      <c r="U5120">
        <v>1</v>
      </c>
      <c r="V5120">
        <f>IF(OR(tickets_cleaned[[#This Row],[resolution_time_hours]]="", tickets_cleaned[[#This Row],[resolution_time_hours]]&lt;0),"",tickets_cleaned[[#This Row],[resolution_time_hours]])</f>
        <v>23</v>
      </c>
    </row>
    <row r="5121" spans="1:22" ht="15" customHeight="1" x14ac:dyDescent="0.2">
      <c r="A5121">
        <v>5120</v>
      </c>
      <c r="B5121" t="s">
        <v>16565</v>
      </c>
      <c r="C5121" t="s">
        <v>16566</v>
      </c>
      <c r="D5121">
        <v>23</v>
      </c>
      <c r="E5121" t="s">
        <v>65</v>
      </c>
      <c r="F5121" t="s">
        <v>249</v>
      </c>
      <c r="G5121" s="1">
        <v>44204</v>
      </c>
      <c r="H5121" t="s">
        <v>22</v>
      </c>
      <c r="I5121" t="s">
        <v>22</v>
      </c>
      <c r="J5121" s="21" t="s">
        <v>16567</v>
      </c>
      <c r="K5121" t="s">
        <v>74</v>
      </c>
      <c r="L5121" t="s">
        <v>16568</v>
      </c>
      <c r="M5121" t="s">
        <v>26</v>
      </c>
      <c r="N5121" t="s">
        <v>29</v>
      </c>
      <c r="O5121" s="15">
        <v>45078.493194444447</v>
      </c>
      <c r="P5121" s="15">
        <v>45078.576527777775</v>
      </c>
      <c r="Q5121">
        <v>3</v>
      </c>
      <c r="R5121">
        <v>2</v>
      </c>
      <c r="S5121">
        <v>1</v>
      </c>
      <c r="T5121">
        <v>0</v>
      </c>
      <c r="U5121">
        <v>0</v>
      </c>
      <c r="V5121">
        <f>IF(OR(tickets_cleaned[[#This Row],[resolution_time_hours]]="", tickets_cleaned[[#This Row],[resolution_time_hours]]&lt;0),"",tickets_cleaned[[#This Row],[resolution_time_hours]])</f>
        <v>2</v>
      </c>
    </row>
    <row r="5122" spans="1:22" ht="15" customHeight="1" x14ac:dyDescent="0.2">
      <c r="A5122">
        <v>5121</v>
      </c>
      <c r="B5122" t="s">
        <v>16569</v>
      </c>
      <c r="C5122" t="s">
        <v>16570</v>
      </c>
      <c r="D5122">
        <v>27</v>
      </c>
      <c r="E5122" t="s">
        <v>58</v>
      </c>
      <c r="F5122" t="s">
        <v>96</v>
      </c>
      <c r="G5122" s="1">
        <v>43918</v>
      </c>
      <c r="H5122" t="s">
        <v>23</v>
      </c>
      <c r="I5122" t="s">
        <v>67</v>
      </c>
      <c r="J5122" s="21" t="s">
        <v>16571</v>
      </c>
      <c r="K5122" t="s">
        <v>62</v>
      </c>
      <c r="M5122" t="s">
        <v>25</v>
      </c>
      <c r="N5122" t="s">
        <v>32</v>
      </c>
      <c r="O5122" s="15">
        <v>45078.415416666663</v>
      </c>
      <c r="P5122"/>
      <c r="S5122">
        <v>0</v>
      </c>
      <c r="T5122">
        <v>1</v>
      </c>
      <c r="U5122">
        <v>0</v>
      </c>
      <c r="V5122" t="str">
        <f>IF(OR(tickets_cleaned[[#This Row],[resolution_time_hours]]="", tickets_cleaned[[#This Row],[resolution_time_hours]]&lt;0),"",tickets_cleaned[[#This Row],[resolution_time_hours]])</f>
        <v/>
      </c>
    </row>
    <row r="5123" spans="1:22" ht="15" customHeight="1" x14ac:dyDescent="0.2">
      <c r="A5123">
        <v>5122</v>
      </c>
      <c r="B5123" t="s">
        <v>16572</v>
      </c>
      <c r="C5123" t="s">
        <v>16573</v>
      </c>
      <c r="D5123">
        <v>34</v>
      </c>
      <c r="E5123" t="s">
        <v>58</v>
      </c>
      <c r="F5123" t="s">
        <v>199</v>
      </c>
      <c r="G5123" s="1">
        <v>44226</v>
      </c>
      <c r="H5123" t="s">
        <v>23</v>
      </c>
      <c r="I5123" t="s">
        <v>72</v>
      </c>
      <c r="J5123" t="s">
        <v>16574</v>
      </c>
      <c r="K5123" t="s">
        <v>62</v>
      </c>
      <c r="M5123" t="s">
        <v>27</v>
      </c>
      <c r="N5123" t="s">
        <v>32</v>
      </c>
      <c r="O5123" s="15">
        <v>45078.451527777775</v>
      </c>
      <c r="P5123"/>
      <c r="S5123">
        <v>0</v>
      </c>
      <c r="T5123">
        <v>1</v>
      </c>
      <c r="U5123">
        <v>0</v>
      </c>
      <c r="V5123" t="str">
        <f>IF(OR(tickets_cleaned[[#This Row],[resolution_time_hours]]="", tickets_cleaned[[#This Row],[resolution_time_hours]]&lt;0),"",tickets_cleaned[[#This Row],[resolution_time_hours]])</f>
        <v/>
      </c>
    </row>
    <row r="5124" spans="1:22" ht="15" customHeight="1" x14ac:dyDescent="0.2">
      <c r="A5124">
        <v>5123</v>
      </c>
      <c r="B5124" t="s">
        <v>16575</v>
      </c>
      <c r="C5124" t="s">
        <v>16576</v>
      </c>
      <c r="D5124">
        <v>28</v>
      </c>
      <c r="E5124" t="s">
        <v>65</v>
      </c>
      <c r="F5124" t="s">
        <v>245</v>
      </c>
      <c r="G5124" s="1">
        <v>44272</v>
      </c>
      <c r="H5124" t="s">
        <v>24</v>
      </c>
      <c r="I5124" t="s">
        <v>203</v>
      </c>
      <c r="J5124" s="21" t="s">
        <v>16577</v>
      </c>
      <c r="K5124" t="s">
        <v>74</v>
      </c>
      <c r="L5124" t="s">
        <v>16578</v>
      </c>
      <c r="M5124" t="s">
        <v>28</v>
      </c>
      <c r="N5124" t="s">
        <v>32</v>
      </c>
      <c r="O5124" s="15">
        <v>45078.35015046296</v>
      </c>
      <c r="P5124" s="15">
        <v>45078.485567129632</v>
      </c>
      <c r="Q5124">
        <v>1</v>
      </c>
      <c r="R5124">
        <v>3</v>
      </c>
      <c r="S5124">
        <v>1</v>
      </c>
      <c r="T5124">
        <v>0</v>
      </c>
      <c r="U5124">
        <v>1</v>
      </c>
      <c r="V5124">
        <f>IF(OR(tickets_cleaned[[#This Row],[resolution_time_hours]]="", tickets_cleaned[[#This Row],[resolution_time_hours]]&lt;0),"",tickets_cleaned[[#This Row],[resolution_time_hours]])</f>
        <v>3</v>
      </c>
    </row>
    <row r="5125" spans="1:22" ht="15" customHeight="1" x14ac:dyDescent="0.2">
      <c r="A5125">
        <v>5124</v>
      </c>
      <c r="B5125" t="s">
        <v>16579</v>
      </c>
      <c r="C5125" t="s">
        <v>16580</v>
      </c>
      <c r="D5125">
        <v>39</v>
      </c>
      <c r="E5125" t="s">
        <v>58</v>
      </c>
      <c r="F5125" t="s">
        <v>268</v>
      </c>
      <c r="G5125" s="1">
        <v>44467</v>
      </c>
      <c r="H5125" t="s">
        <v>22</v>
      </c>
      <c r="I5125" t="s">
        <v>140</v>
      </c>
      <c r="J5125" s="21" t="s">
        <v>27267</v>
      </c>
      <c r="K5125" t="s">
        <v>74</v>
      </c>
      <c r="L5125" t="s">
        <v>16581</v>
      </c>
      <c r="M5125" t="s">
        <v>25</v>
      </c>
      <c r="N5125" t="s">
        <v>30</v>
      </c>
      <c r="O5125" s="15">
        <v>45078.373090277775</v>
      </c>
      <c r="P5125" s="15">
        <v>45078.113368055558</v>
      </c>
      <c r="Q5125">
        <v>1</v>
      </c>
      <c r="S5125">
        <v>1</v>
      </c>
      <c r="T5125">
        <v>0</v>
      </c>
      <c r="U5125">
        <v>1</v>
      </c>
      <c r="V5125" t="str">
        <f>IF(OR(tickets_cleaned[[#This Row],[resolution_time_hours]]="", tickets_cleaned[[#This Row],[resolution_time_hours]]&lt;0),"",tickets_cleaned[[#This Row],[resolution_time_hours]])</f>
        <v/>
      </c>
    </row>
    <row r="5126" spans="1:22" ht="15" customHeight="1" x14ac:dyDescent="0.2">
      <c r="A5126">
        <v>5125</v>
      </c>
      <c r="B5126" t="s">
        <v>16582</v>
      </c>
      <c r="C5126" t="s">
        <v>16583</v>
      </c>
      <c r="D5126">
        <v>39</v>
      </c>
      <c r="E5126" t="s">
        <v>90</v>
      </c>
      <c r="F5126" t="s">
        <v>59</v>
      </c>
      <c r="G5126" s="1">
        <v>44027</v>
      </c>
      <c r="H5126" t="s">
        <v>20</v>
      </c>
      <c r="I5126" t="s">
        <v>60</v>
      </c>
      <c r="J5126" s="21" t="s">
        <v>27268</v>
      </c>
      <c r="K5126" t="s">
        <v>93</v>
      </c>
      <c r="M5126" t="s">
        <v>27</v>
      </c>
      <c r="N5126" t="s">
        <v>29</v>
      </c>
      <c r="P5126"/>
      <c r="S5126">
        <v>0</v>
      </c>
      <c r="T5126">
        <v>1</v>
      </c>
      <c r="U5126">
        <v>0</v>
      </c>
      <c r="V5126" t="str">
        <f>IF(OR(tickets_cleaned[[#This Row],[resolution_time_hours]]="", tickets_cleaned[[#This Row],[resolution_time_hours]]&lt;0),"",tickets_cleaned[[#This Row],[resolution_time_hours]])</f>
        <v/>
      </c>
    </row>
    <row r="5127" spans="1:22" ht="15" customHeight="1" x14ac:dyDescent="0.2">
      <c r="A5127">
        <v>5126</v>
      </c>
      <c r="B5127" t="s">
        <v>16584</v>
      </c>
      <c r="C5127" t="s">
        <v>16585</v>
      </c>
      <c r="D5127">
        <v>43</v>
      </c>
      <c r="E5127" t="s">
        <v>65</v>
      </c>
      <c r="F5127" t="s">
        <v>199</v>
      </c>
      <c r="G5127" s="1">
        <v>43835</v>
      </c>
      <c r="H5127" t="s">
        <v>22</v>
      </c>
      <c r="I5127" t="s">
        <v>85</v>
      </c>
      <c r="J5127" s="21" t="s">
        <v>16586</v>
      </c>
      <c r="K5127" t="s">
        <v>93</v>
      </c>
      <c r="M5127" t="s">
        <v>28</v>
      </c>
      <c r="N5127" t="s">
        <v>29</v>
      </c>
      <c r="P5127"/>
      <c r="S5127">
        <v>0</v>
      </c>
      <c r="T5127">
        <v>1</v>
      </c>
      <c r="U5127">
        <v>0</v>
      </c>
      <c r="V5127" t="str">
        <f>IF(OR(tickets_cleaned[[#This Row],[resolution_time_hours]]="", tickets_cleaned[[#This Row],[resolution_time_hours]]&lt;0),"",tickets_cleaned[[#This Row],[resolution_time_hours]])</f>
        <v/>
      </c>
    </row>
    <row r="5128" spans="1:22" ht="15" customHeight="1" x14ac:dyDescent="0.2">
      <c r="A5128">
        <v>5127</v>
      </c>
      <c r="B5128" t="s">
        <v>16587</v>
      </c>
      <c r="C5128" t="s">
        <v>16588</v>
      </c>
      <c r="D5128">
        <v>46</v>
      </c>
      <c r="E5128" t="s">
        <v>90</v>
      </c>
      <c r="F5128" t="s">
        <v>134</v>
      </c>
      <c r="G5128" s="1">
        <v>44246</v>
      </c>
      <c r="H5128" t="s">
        <v>22</v>
      </c>
      <c r="I5128" t="s">
        <v>67</v>
      </c>
      <c r="J5128" s="21" t="s">
        <v>16589</v>
      </c>
      <c r="K5128" t="s">
        <v>74</v>
      </c>
      <c r="L5128" t="s">
        <v>16590</v>
      </c>
      <c r="M5128" t="s">
        <v>26</v>
      </c>
      <c r="N5128" t="s">
        <v>32</v>
      </c>
      <c r="O5128" s="15">
        <v>45078.086342592593</v>
      </c>
      <c r="P5128" s="15">
        <v>45078.685648148145</v>
      </c>
      <c r="Q5128">
        <v>3</v>
      </c>
      <c r="R5128">
        <v>14</v>
      </c>
      <c r="S5128">
        <v>1</v>
      </c>
      <c r="T5128">
        <v>0</v>
      </c>
      <c r="U5128">
        <v>0</v>
      </c>
      <c r="V5128">
        <f>IF(OR(tickets_cleaned[[#This Row],[resolution_time_hours]]="", tickets_cleaned[[#This Row],[resolution_time_hours]]&lt;0),"",tickets_cleaned[[#This Row],[resolution_time_hours]])</f>
        <v>14</v>
      </c>
    </row>
    <row r="5129" spans="1:22" ht="15" customHeight="1" x14ac:dyDescent="0.2">
      <c r="A5129">
        <v>5128</v>
      </c>
      <c r="B5129" t="s">
        <v>16591</v>
      </c>
      <c r="C5129" t="s">
        <v>16592</v>
      </c>
      <c r="D5129">
        <v>24</v>
      </c>
      <c r="E5129" t="s">
        <v>58</v>
      </c>
      <c r="F5129" t="s">
        <v>680</v>
      </c>
      <c r="G5129" s="1">
        <v>44036</v>
      </c>
      <c r="H5129" t="s">
        <v>24</v>
      </c>
      <c r="I5129" t="s">
        <v>91</v>
      </c>
      <c r="J5129" s="21" t="s">
        <v>16593</v>
      </c>
      <c r="K5129" t="s">
        <v>74</v>
      </c>
      <c r="L5129" t="s">
        <v>16594</v>
      </c>
      <c r="M5129" t="s">
        <v>26</v>
      </c>
      <c r="N5129" t="s">
        <v>32</v>
      </c>
      <c r="O5129" s="15">
        <v>45078.528726851851</v>
      </c>
      <c r="P5129" s="15">
        <v>45078.200949074075</v>
      </c>
      <c r="Q5129">
        <v>4</v>
      </c>
      <c r="S5129">
        <v>1</v>
      </c>
      <c r="T5129">
        <v>0</v>
      </c>
      <c r="U5129">
        <v>0</v>
      </c>
      <c r="V5129" t="str">
        <f>IF(OR(tickets_cleaned[[#This Row],[resolution_time_hours]]="", tickets_cleaned[[#This Row],[resolution_time_hours]]&lt;0),"",tickets_cleaned[[#This Row],[resolution_time_hours]])</f>
        <v/>
      </c>
    </row>
    <row r="5130" spans="1:22" ht="15" customHeight="1" x14ac:dyDescent="0.2">
      <c r="A5130">
        <v>5129</v>
      </c>
      <c r="B5130" t="s">
        <v>16595</v>
      </c>
      <c r="C5130" t="s">
        <v>16596</v>
      </c>
      <c r="D5130">
        <v>51</v>
      </c>
      <c r="E5130" t="s">
        <v>58</v>
      </c>
      <c r="F5130" t="s">
        <v>268</v>
      </c>
      <c r="G5130" s="1">
        <v>44033</v>
      </c>
      <c r="H5130" t="s">
        <v>22</v>
      </c>
      <c r="I5130" t="s">
        <v>203</v>
      </c>
      <c r="J5130" s="21" t="s">
        <v>16597</v>
      </c>
      <c r="K5130" t="s">
        <v>74</v>
      </c>
      <c r="L5130" t="s">
        <v>16598</v>
      </c>
      <c r="M5130" t="s">
        <v>28</v>
      </c>
      <c r="N5130" t="s">
        <v>30</v>
      </c>
      <c r="O5130" s="15">
        <v>45078.021793981483</v>
      </c>
      <c r="P5130" s="15">
        <v>45078.464849537035</v>
      </c>
      <c r="Q5130">
        <v>5</v>
      </c>
      <c r="R5130">
        <v>10</v>
      </c>
      <c r="S5130">
        <v>1</v>
      </c>
      <c r="T5130">
        <v>0</v>
      </c>
      <c r="U5130">
        <v>0</v>
      </c>
      <c r="V5130">
        <f>IF(OR(tickets_cleaned[[#This Row],[resolution_time_hours]]="", tickets_cleaned[[#This Row],[resolution_time_hours]]&lt;0),"",tickets_cleaned[[#This Row],[resolution_time_hours]])</f>
        <v>10</v>
      </c>
    </row>
    <row r="5131" spans="1:22" ht="15" customHeight="1" x14ac:dyDescent="0.2">
      <c r="A5131">
        <v>5130</v>
      </c>
      <c r="B5131" t="s">
        <v>16599</v>
      </c>
      <c r="C5131" t="s">
        <v>16600</v>
      </c>
      <c r="D5131">
        <v>39</v>
      </c>
      <c r="E5131" t="s">
        <v>90</v>
      </c>
      <c r="F5131" t="s">
        <v>130</v>
      </c>
      <c r="G5131" s="1">
        <v>43935</v>
      </c>
      <c r="H5131" t="s">
        <v>21</v>
      </c>
      <c r="I5131" t="s">
        <v>140</v>
      </c>
      <c r="J5131" s="21" t="s">
        <v>16601</v>
      </c>
      <c r="K5131" t="s">
        <v>62</v>
      </c>
      <c r="M5131" t="s">
        <v>27</v>
      </c>
      <c r="N5131" t="s">
        <v>32</v>
      </c>
      <c r="O5131" s="15">
        <v>45078.239872685182</v>
      </c>
      <c r="P5131"/>
      <c r="S5131">
        <v>0</v>
      </c>
      <c r="T5131">
        <v>1</v>
      </c>
      <c r="U5131">
        <v>0</v>
      </c>
      <c r="V5131" t="str">
        <f>IF(OR(tickets_cleaned[[#This Row],[resolution_time_hours]]="", tickets_cleaned[[#This Row],[resolution_time_hours]]&lt;0),"",tickets_cleaned[[#This Row],[resolution_time_hours]])</f>
        <v/>
      </c>
    </row>
    <row r="5132" spans="1:22" ht="15" customHeight="1" x14ac:dyDescent="0.2">
      <c r="A5132">
        <v>5131</v>
      </c>
      <c r="B5132" t="s">
        <v>16602</v>
      </c>
      <c r="C5132" t="s">
        <v>16603</v>
      </c>
      <c r="D5132">
        <v>31</v>
      </c>
      <c r="E5132" t="s">
        <v>90</v>
      </c>
      <c r="F5132" t="s">
        <v>100</v>
      </c>
      <c r="G5132" s="1">
        <v>44397</v>
      </c>
      <c r="H5132" t="s">
        <v>23</v>
      </c>
      <c r="I5132" t="s">
        <v>60</v>
      </c>
      <c r="J5132" t="s">
        <v>16604</v>
      </c>
      <c r="K5132" t="s">
        <v>62</v>
      </c>
      <c r="M5132" t="s">
        <v>28</v>
      </c>
      <c r="N5132" t="s">
        <v>29</v>
      </c>
      <c r="O5132" s="15">
        <v>45078.904479166667</v>
      </c>
      <c r="P5132"/>
      <c r="S5132">
        <v>0</v>
      </c>
      <c r="T5132">
        <v>1</v>
      </c>
      <c r="U5132">
        <v>0</v>
      </c>
      <c r="V5132" t="str">
        <f>IF(OR(tickets_cleaned[[#This Row],[resolution_time_hours]]="", tickets_cleaned[[#This Row],[resolution_time_hours]]&lt;0),"",tickets_cleaned[[#This Row],[resolution_time_hours]])</f>
        <v/>
      </c>
    </row>
    <row r="5133" spans="1:22" ht="15" customHeight="1" x14ac:dyDescent="0.2">
      <c r="A5133">
        <v>5132</v>
      </c>
      <c r="B5133" t="s">
        <v>472</v>
      </c>
      <c r="C5133" t="s">
        <v>16605</v>
      </c>
      <c r="D5133">
        <v>26</v>
      </c>
      <c r="E5133" t="s">
        <v>65</v>
      </c>
      <c r="F5133" t="s">
        <v>311</v>
      </c>
      <c r="G5133" s="1">
        <v>44063</v>
      </c>
      <c r="H5133" t="s">
        <v>20</v>
      </c>
      <c r="I5133" t="s">
        <v>101</v>
      </c>
      <c r="J5133" s="21" t="s">
        <v>16606</v>
      </c>
      <c r="K5133" t="s">
        <v>62</v>
      </c>
      <c r="M5133" t="s">
        <v>27</v>
      </c>
      <c r="N5133" t="s">
        <v>30</v>
      </c>
      <c r="O5133" s="15">
        <v>45078.469074074077</v>
      </c>
      <c r="P5133"/>
      <c r="S5133">
        <v>0</v>
      </c>
      <c r="T5133">
        <v>1</v>
      </c>
      <c r="U5133">
        <v>0</v>
      </c>
      <c r="V5133" t="str">
        <f>IF(OR(tickets_cleaned[[#This Row],[resolution_time_hours]]="", tickets_cleaned[[#This Row],[resolution_time_hours]]&lt;0),"",tickets_cleaned[[#This Row],[resolution_time_hours]])</f>
        <v/>
      </c>
    </row>
    <row r="5134" spans="1:22" ht="15" customHeight="1" x14ac:dyDescent="0.2">
      <c r="A5134">
        <v>5133</v>
      </c>
      <c r="B5134" t="s">
        <v>3672</v>
      </c>
      <c r="C5134" t="s">
        <v>16607</v>
      </c>
      <c r="D5134">
        <v>38</v>
      </c>
      <c r="E5134" t="s">
        <v>90</v>
      </c>
      <c r="F5134" t="s">
        <v>114</v>
      </c>
      <c r="G5134" s="1">
        <v>43931</v>
      </c>
      <c r="H5134" t="s">
        <v>24</v>
      </c>
      <c r="I5134" t="s">
        <v>126</v>
      </c>
      <c r="J5134" t="s">
        <v>16608</v>
      </c>
      <c r="K5134" t="s">
        <v>74</v>
      </c>
      <c r="L5134" t="s">
        <v>16609</v>
      </c>
      <c r="M5134" t="s">
        <v>27</v>
      </c>
      <c r="N5134" t="s">
        <v>29</v>
      </c>
      <c r="O5134" s="15">
        <v>45078.445474537039</v>
      </c>
      <c r="P5134" s="15">
        <v>45078.312835648147</v>
      </c>
      <c r="Q5134">
        <v>5</v>
      </c>
      <c r="S5134">
        <v>1</v>
      </c>
      <c r="T5134">
        <v>0</v>
      </c>
      <c r="U5134">
        <v>0</v>
      </c>
      <c r="V5134" t="str">
        <f>IF(OR(tickets_cleaned[[#This Row],[resolution_time_hours]]="", tickets_cleaned[[#This Row],[resolution_time_hours]]&lt;0),"",tickets_cleaned[[#This Row],[resolution_time_hours]])</f>
        <v/>
      </c>
    </row>
    <row r="5135" spans="1:22" ht="15" customHeight="1" x14ac:dyDescent="0.2">
      <c r="A5135">
        <v>5134</v>
      </c>
      <c r="B5135" t="s">
        <v>9300</v>
      </c>
      <c r="C5135" t="s">
        <v>16610</v>
      </c>
      <c r="D5135">
        <v>53</v>
      </c>
      <c r="E5135" t="s">
        <v>90</v>
      </c>
      <c r="F5135" t="s">
        <v>311</v>
      </c>
      <c r="G5135" s="1">
        <v>44091</v>
      </c>
      <c r="H5135" t="s">
        <v>22</v>
      </c>
      <c r="I5135" t="s">
        <v>67</v>
      </c>
      <c r="J5135" s="21" t="s">
        <v>16611</v>
      </c>
      <c r="K5135" t="s">
        <v>74</v>
      </c>
      <c r="L5135" t="s">
        <v>16612</v>
      </c>
      <c r="M5135" t="s">
        <v>27</v>
      </c>
      <c r="N5135" t="s">
        <v>29</v>
      </c>
      <c r="O5135" s="15">
        <v>45078.117013888892</v>
      </c>
      <c r="P5135" s="15">
        <v>45078.978125000001</v>
      </c>
      <c r="Q5135">
        <v>2</v>
      </c>
      <c r="R5135">
        <v>20</v>
      </c>
      <c r="S5135">
        <v>1</v>
      </c>
      <c r="T5135">
        <v>0</v>
      </c>
      <c r="U5135">
        <v>1</v>
      </c>
      <c r="V5135">
        <f>IF(OR(tickets_cleaned[[#This Row],[resolution_time_hours]]="", tickets_cleaned[[#This Row],[resolution_time_hours]]&lt;0),"",tickets_cleaned[[#This Row],[resolution_time_hours]])</f>
        <v>20</v>
      </c>
    </row>
    <row r="5136" spans="1:22" ht="15" customHeight="1" x14ac:dyDescent="0.2">
      <c r="A5136">
        <v>5135</v>
      </c>
      <c r="B5136" t="s">
        <v>16613</v>
      </c>
      <c r="C5136" t="s">
        <v>16614</v>
      </c>
      <c r="D5136">
        <v>46</v>
      </c>
      <c r="E5136" t="s">
        <v>65</v>
      </c>
      <c r="F5136" t="s">
        <v>446</v>
      </c>
      <c r="G5136" s="1">
        <v>44111</v>
      </c>
      <c r="H5136" t="s">
        <v>21</v>
      </c>
      <c r="I5136" t="s">
        <v>203</v>
      </c>
      <c r="J5136" s="21" t="s">
        <v>16615</v>
      </c>
      <c r="K5136" t="s">
        <v>62</v>
      </c>
      <c r="M5136" t="s">
        <v>25</v>
      </c>
      <c r="N5136" t="s">
        <v>32</v>
      </c>
      <c r="O5136" s="15">
        <v>45078.353148148148</v>
      </c>
      <c r="P5136"/>
      <c r="S5136">
        <v>0</v>
      </c>
      <c r="T5136">
        <v>1</v>
      </c>
      <c r="U5136">
        <v>0</v>
      </c>
      <c r="V5136" t="str">
        <f>IF(OR(tickets_cleaned[[#This Row],[resolution_time_hours]]="", tickets_cleaned[[#This Row],[resolution_time_hours]]&lt;0),"",tickets_cleaned[[#This Row],[resolution_time_hours]])</f>
        <v/>
      </c>
    </row>
    <row r="5137" spans="1:22" ht="15" customHeight="1" x14ac:dyDescent="0.2">
      <c r="A5137">
        <v>5136</v>
      </c>
      <c r="B5137" t="s">
        <v>16616</v>
      </c>
      <c r="C5137" t="s">
        <v>16617</v>
      </c>
      <c r="D5137">
        <v>22</v>
      </c>
      <c r="E5137" t="s">
        <v>65</v>
      </c>
      <c r="F5137" t="s">
        <v>66</v>
      </c>
      <c r="G5137" s="1">
        <v>44053</v>
      </c>
      <c r="H5137" t="s">
        <v>23</v>
      </c>
      <c r="I5137" t="s">
        <v>106</v>
      </c>
      <c r="J5137" s="21" t="s">
        <v>16618</v>
      </c>
      <c r="K5137" t="s">
        <v>93</v>
      </c>
      <c r="M5137" t="s">
        <v>28</v>
      </c>
      <c r="N5137" t="s">
        <v>32</v>
      </c>
      <c r="P5137"/>
      <c r="S5137">
        <v>0</v>
      </c>
      <c r="T5137">
        <v>1</v>
      </c>
      <c r="U5137">
        <v>0</v>
      </c>
      <c r="V5137" t="str">
        <f>IF(OR(tickets_cleaned[[#This Row],[resolution_time_hours]]="", tickets_cleaned[[#This Row],[resolution_time_hours]]&lt;0),"",tickets_cleaned[[#This Row],[resolution_time_hours]])</f>
        <v/>
      </c>
    </row>
    <row r="5138" spans="1:22" ht="15" customHeight="1" x14ac:dyDescent="0.2">
      <c r="A5138">
        <v>5137</v>
      </c>
      <c r="B5138" t="s">
        <v>16619</v>
      </c>
      <c r="C5138" t="s">
        <v>16620</v>
      </c>
      <c r="D5138">
        <v>51</v>
      </c>
      <c r="E5138" t="s">
        <v>58</v>
      </c>
      <c r="F5138" t="s">
        <v>364</v>
      </c>
      <c r="G5138" s="1">
        <v>44465</v>
      </c>
      <c r="H5138" t="s">
        <v>23</v>
      </c>
      <c r="I5138" t="s">
        <v>67</v>
      </c>
      <c r="J5138" s="21" t="s">
        <v>16621</v>
      </c>
      <c r="K5138" t="s">
        <v>62</v>
      </c>
      <c r="M5138" t="s">
        <v>27</v>
      </c>
      <c r="N5138" t="s">
        <v>31</v>
      </c>
      <c r="O5138" s="15">
        <v>45078.224016203705</v>
      </c>
      <c r="P5138"/>
      <c r="S5138">
        <v>0</v>
      </c>
      <c r="T5138">
        <v>1</v>
      </c>
      <c r="U5138">
        <v>0</v>
      </c>
      <c r="V5138" t="str">
        <f>IF(OR(tickets_cleaned[[#This Row],[resolution_time_hours]]="", tickets_cleaned[[#This Row],[resolution_time_hours]]&lt;0),"",tickets_cleaned[[#This Row],[resolution_time_hours]])</f>
        <v/>
      </c>
    </row>
    <row r="5139" spans="1:22" ht="15" customHeight="1" x14ac:dyDescent="0.2">
      <c r="A5139">
        <v>5138</v>
      </c>
      <c r="B5139" t="s">
        <v>16622</v>
      </c>
      <c r="C5139" t="s">
        <v>16623</v>
      </c>
      <c r="D5139">
        <v>63</v>
      </c>
      <c r="E5139" t="s">
        <v>90</v>
      </c>
      <c r="F5139" t="s">
        <v>233</v>
      </c>
      <c r="G5139" s="1">
        <v>44068</v>
      </c>
      <c r="H5139" t="s">
        <v>22</v>
      </c>
      <c r="I5139" t="s">
        <v>91</v>
      </c>
      <c r="J5139" s="21" t="s">
        <v>16624</v>
      </c>
      <c r="K5139" t="s">
        <v>62</v>
      </c>
      <c r="M5139" t="s">
        <v>28</v>
      </c>
      <c r="N5139" t="s">
        <v>31</v>
      </c>
      <c r="O5139" s="15">
        <v>45078.294166666667</v>
      </c>
      <c r="P5139"/>
      <c r="S5139">
        <v>0</v>
      </c>
      <c r="T5139">
        <v>1</v>
      </c>
      <c r="U5139">
        <v>0</v>
      </c>
      <c r="V5139" t="str">
        <f>IF(OR(tickets_cleaned[[#This Row],[resolution_time_hours]]="", tickets_cleaned[[#This Row],[resolution_time_hours]]&lt;0),"",tickets_cleaned[[#This Row],[resolution_time_hours]])</f>
        <v/>
      </c>
    </row>
    <row r="5140" spans="1:22" ht="15" customHeight="1" x14ac:dyDescent="0.2">
      <c r="A5140">
        <v>5139</v>
      </c>
      <c r="B5140" t="s">
        <v>16625</v>
      </c>
      <c r="C5140" t="s">
        <v>16626</v>
      </c>
      <c r="D5140">
        <v>21</v>
      </c>
      <c r="E5140" t="s">
        <v>58</v>
      </c>
      <c r="F5140" t="s">
        <v>134</v>
      </c>
      <c r="G5140" s="1">
        <v>43872</v>
      </c>
      <c r="H5140" t="s">
        <v>22</v>
      </c>
      <c r="I5140" t="s">
        <v>79</v>
      </c>
      <c r="J5140" s="21" t="s">
        <v>16627</v>
      </c>
      <c r="K5140" t="s">
        <v>74</v>
      </c>
      <c r="L5140" t="s">
        <v>16628</v>
      </c>
      <c r="M5140" t="s">
        <v>28</v>
      </c>
      <c r="N5140" t="s">
        <v>32</v>
      </c>
      <c r="O5140" s="15">
        <v>45078.026122685187</v>
      </c>
      <c r="P5140" s="15">
        <v>45078.047650462962</v>
      </c>
      <c r="Q5140">
        <v>5</v>
      </c>
      <c r="R5140">
        <v>0</v>
      </c>
      <c r="S5140">
        <v>1</v>
      </c>
      <c r="T5140">
        <v>0</v>
      </c>
      <c r="U5140">
        <v>0</v>
      </c>
      <c r="V5140">
        <f>IF(OR(tickets_cleaned[[#This Row],[resolution_time_hours]]="", tickets_cleaned[[#This Row],[resolution_time_hours]]&lt;0),"",tickets_cleaned[[#This Row],[resolution_time_hours]])</f>
        <v>0</v>
      </c>
    </row>
    <row r="5141" spans="1:22" ht="15" customHeight="1" x14ac:dyDescent="0.2">
      <c r="A5141">
        <v>5140</v>
      </c>
      <c r="B5141" t="s">
        <v>16629</v>
      </c>
      <c r="C5141" t="s">
        <v>16630</v>
      </c>
      <c r="D5141">
        <v>54</v>
      </c>
      <c r="E5141" t="s">
        <v>90</v>
      </c>
      <c r="F5141" t="s">
        <v>71</v>
      </c>
      <c r="G5141" s="1">
        <v>44246</v>
      </c>
      <c r="H5141" t="s">
        <v>23</v>
      </c>
      <c r="I5141" t="s">
        <v>85</v>
      </c>
      <c r="J5141" s="21" t="s">
        <v>16631</v>
      </c>
      <c r="K5141" t="s">
        <v>62</v>
      </c>
      <c r="M5141" t="s">
        <v>27</v>
      </c>
      <c r="N5141" t="s">
        <v>29</v>
      </c>
      <c r="O5141" s="15">
        <v>45078.923368055555</v>
      </c>
      <c r="P5141"/>
      <c r="S5141">
        <v>0</v>
      </c>
      <c r="T5141">
        <v>1</v>
      </c>
      <c r="U5141">
        <v>0</v>
      </c>
      <c r="V5141" t="str">
        <f>IF(OR(tickets_cleaned[[#This Row],[resolution_time_hours]]="", tickets_cleaned[[#This Row],[resolution_time_hours]]&lt;0),"",tickets_cleaned[[#This Row],[resolution_time_hours]])</f>
        <v/>
      </c>
    </row>
    <row r="5142" spans="1:22" ht="15" customHeight="1" x14ac:dyDescent="0.2">
      <c r="A5142">
        <v>5141</v>
      </c>
      <c r="B5142" t="s">
        <v>16632</v>
      </c>
      <c r="C5142" t="s">
        <v>16633</v>
      </c>
      <c r="D5142">
        <v>56</v>
      </c>
      <c r="E5142" t="s">
        <v>58</v>
      </c>
      <c r="F5142" t="s">
        <v>183</v>
      </c>
      <c r="G5142" s="1">
        <v>43970</v>
      </c>
      <c r="H5142" t="s">
        <v>20</v>
      </c>
      <c r="I5142" t="s">
        <v>168</v>
      </c>
      <c r="J5142" s="21" t="s">
        <v>16634</v>
      </c>
      <c r="K5142" t="s">
        <v>93</v>
      </c>
      <c r="M5142" t="s">
        <v>27</v>
      </c>
      <c r="N5142" t="s">
        <v>31</v>
      </c>
      <c r="P5142"/>
      <c r="S5142">
        <v>0</v>
      </c>
      <c r="T5142">
        <v>1</v>
      </c>
      <c r="U5142">
        <v>0</v>
      </c>
      <c r="V5142" t="str">
        <f>IF(OR(tickets_cleaned[[#This Row],[resolution_time_hours]]="", tickets_cleaned[[#This Row],[resolution_time_hours]]&lt;0),"",tickets_cleaned[[#This Row],[resolution_time_hours]])</f>
        <v/>
      </c>
    </row>
    <row r="5143" spans="1:22" ht="15" customHeight="1" x14ac:dyDescent="0.2">
      <c r="A5143">
        <v>5142</v>
      </c>
      <c r="B5143" t="s">
        <v>8740</v>
      </c>
      <c r="C5143" t="s">
        <v>16635</v>
      </c>
      <c r="D5143">
        <v>54</v>
      </c>
      <c r="E5143" t="s">
        <v>90</v>
      </c>
      <c r="F5143" t="s">
        <v>84</v>
      </c>
      <c r="G5143" s="1">
        <v>44213</v>
      </c>
      <c r="H5143" t="s">
        <v>23</v>
      </c>
      <c r="I5143" t="s">
        <v>85</v>
      </c>
      <c r="J5143" s="21" t="s">
        <v>16636</v>
      </c>
      <c r="K5143" t="s">
        <v>62</v>
      </c>
      <c r="M5143" t="s">
        <v>28</v>
      </c>
      <c r="N5143" t="s">
        <v>31</v>
      </c>
      <c r="O5143" s="15">
        <v>45078.386597222219</v>
      </c>
      <c r="P5143"/>
      <c r="S5143">
        <v>0</v>
      </c>
      <c r="T5143">
        <v>1</v>
      </c>
      <c r="U5143">
        <v>0</v>
      </c>
      <c r="V5143" t="str">
        <f>IF(OR(tickets_cleaned[[#This Row],[resolution_time_hours]]="", tickets_cleaned[[#This Row],[resolution_time_hours]]&lt;0),"",tickets_cleaned[[#This Row],[resolution_time_hours]])</f>
        <v/>
      </c>
    </row>
    <row r="5144" spans="1:22" ht="15" customHeight="1" x14ac:dyDescent="0.2">
      <c r="A5144">
        <v>5143</v>
      </c>
      <c r="B5144" t="s">
        <v>16637</v>
      </c>
      <c r="C5144" t="s">
        <v>16638</v>
      </c>
      <c r="D5144">
        <v>65</v>
      </c>
      <c r="E5144" t="s">
        <v>90</v>
      </c>
      <c r="F5144" t="s">
        <v>96</v>
      </c>
      <c r="G5144" s="1">
        <v>44399</v>
      </c>
      <c r="H5144" t="s">
        <v>23</v>
      </c>
      <c r="I5144" t="s">
        <v>120</v>
      </c>
      <c r="J5144" s="21" t="s">
        <v>16639</v>
      </c>
      <c r="K5144" t="s">
        <v>93</v>
      </c>
      <c r="M5144" t="s">
        <v>28</v>
      </c>
      <c r="N5144" t="s">
        <v>32</v>
      </c>
      <c r="P5144"/>
      <c r="S5144">
        <v>0</v>
      </c>
      <c r="T5144">
        <v>1</v>
      </c>
      <c r="U5144">
        <v>0</v>
      </c>
      <c r="V5144" t="str">
        <f>IF(OR(tickets_cleaned[[#This Row],[resolution_time_hours]]="", tickets_cleaned[[#This Row],[resolution_time_hours]]&lt;0),"",tickets_cleaned[[#This Row],[resolution_time_hours]])</f>
        <v/>
      </c>
    </row>
    <row r="5145" spans="1:22" ht="15" customHeight="1" x14ac:dyDescent="0.2">
      <c r="A5145">
        <v>5144</v>
      </c>
      <c r="B5145" t="s">
        <v>16640</v>
      </c>
      <c r="C5145" t="s">
        <v>16641</v>
      </c>
      <c r="D5145">
        <v>25</v>
      </c>
      <c r="E5145" t="s">
        <v>65</v>
      </c>
      <c r="F5145" t="s">
        <v>446</v>
      </c>
      <c r="G5145" s="1">
        <v>44388</v>
      </c>
      <c r="H5145" t="s">
        <v>24</v>
      </c>
      <c r="I5145" t="s">
        <v>203</v>
      </c>
      <c r="J5145" s="21" t="s">
        <v>16642</v>
      </c>
      <c r="K5145" t="s">
        <v>74</v>
      </c>
      <c r="L5145" t="s">
        <v>16643</v>
      </c>
      <c r="M5145" t="s">
        <v>25</v>
      </c>
      <c r="N5145" t="s">
        <v>29</v>
      </c>
      <c r="O5145" s="15">
        <v>45078.055381944447</v>
      </c>
      <c r="P5145" s="15">
        <v>45078.038715277777</v>
      </c>
      <c r="Q5145">
        <v>4</v>
      </c>
      <c r="S5145">
        <v>1</v>
      </c>
      <c r="T5145">
        <v>0</v>
      </c>
      <c r="U5145">
        <v>0</v>
      </c>
      <c r="V5145" t="str">
        <f>IF(OR(tickets_cleaned[[#This Row],[resolution_time_hours]]="", tickets_cleaned[[#This Row],[resolution_time_hours]]&lt;0),"",tickets_cleaned[[#This Row],[resolution_time_hours]])</f>
        <v/>
      </c>
    </row>
    <row r="5146" spans="1:22" ht="15" customHeight="1" x14ac:dyDescent="0.2">
      <c r="A5146">
        <v>5145</v>
      </c>
      <c r="B5146" t="s">
        <v>16644</v>
      </c>
      <c r="C5146" t="s">
        <v>16645</v>
      </c>
      <c r="D5146">
        <v>65</v>
      </c>
      <c r="E5146" t="s">
        <v>58</v>
      </c>
      <c r="F5146" t="s">
        <v>446</v>
      </c>
      <c r="G5146" s="1">
        <v>44138</v>
      </c>
      <c r="H5146" t="s">
        <v>23</v>
      </c>
      <c r="I5146" t="s">
        <v>176</v>
      </c>
      <c r="J5146" s="21" t="s">
        <v>16646</v>
      </c>
      <c r="K5146" t="s">
        <v>74</v>
      </c>
      <c r="L5146" t="s">
        <v>16647</v>
      </c>
      <c r="M5146" t="s">
        <v>25</v>
      </c>
      <c r="N5146" t="s">
        <v>29</v>
      </c>
      <c r="O5146" s="15">
        <v>45078.80332175926</v>
      </c>
      <c r="P5146" s="15">
        <v>45078.484571759262</v>
      </c>
      <c r="Q5146">
        <v>2</v>
      </c>
      <c r="S5146">
        <v>1</v>
      </c>
      <c r="T5146">
        <v>0</v>
      </c>
      <c r="U5146">
        <v>1</v>
      </c>
      <c r="V5146" t="str">
        <f>IF(OR(tickets_cleaned[[#This Row],[resolution_time_hours]]="", tickets_cleaned[[#This Row],[resolution_time_hours]]&lt;0),"",tickets_cleaned[[#This Row],[resolution_time_hours]])</f>
        <v/>
      </c>
    </row>
    <row r="5147" spans="1:22" ht="15" customHeight="1" x14ac:dyDescent="0.2">
      <c r="A5147">
        <v>5146</v>
      </c>
      <c r="B5147" t="s">
        <v>16648</v>
      </c>
      <c r="C5147" t="s">
        <v>14082</v>
      </c>
      <c r="D5147">
        <v>36</v>
      </c>
      <c r="E5147" t="s">
        <v>65</v>
      </c>
      <c r="F5147" t="s">
        <v>233</v>
      </c>
      <c r="G5147" s="1">
        <v>43881</v>
      </c>
      <c r="H5147" t="s">
        <v>23</v>
      </c>
      <c r="I5147" t="s">
        <v>120</v>
      </c>
      <c r="J5147" s="21" t="s">
        <v>16649</v>
      </c>
      <c r="K5147" t="s">
        <v>74</v>
      </c>
      <c r="L5147" t="s">
        <v>16650</v>
      </c>
      <c r="M5147" t="s">
        <v>25</v>
      </c>
      <c r="N5147" t="s">
        <v>29</v>
      </c>
      <c r="O5147" s="15">
        <v>45078.155416666668</v>
      </c>
      <c r="P5147" s="15">
        <v>45078.301249999997</v>
      </c>
      <c r="Q5147">
        <v>2</v>
      </c>
      <c r="R5147">
        <v>3</v>
      </c>
      <c r="S5147">
        <v>1</v>
      </c>
      <c r="T5147">
        <v>0</v>
      </c>
      <c r="U5147">
        <v>1</v>
      </c>
      <c r="V5147">
        <f>IF(OR(tickets_cleaned[[#This Row],[resolution_time_hours]]="", tickets_cleaned[[#This Row],[resolution_time_hours]]&lt;0),"",tickets_cleaned[[#This Row],[resolution_time_hours]])</f>
        <v>3</v>
      </c>
    </row>
    <row r="5148" spans="1:22" ht="15" customHeight="1" x14ac:dyDescent="0.2">
      <c r="A5148">
        <v>5147</v>
      </c>
      <c r="B5148" t="s">
        <v>16651</v>
      </c>
      <c r="C5148" t="s">
        <v>16652</v>
      </c>
      <c r="D5148">
        <v>51</v>
      </c>
      <c r="E5148" t="s">
        <v>58</v>
      </c>
      <c r="F5148" t="s">
        <v>199</v>
      </c>
      <c r="G5148" s="1">
        <v>44258</v>
      </c>
      <c r="H5148" t="s">
        <v>24</v>
      </c>
      <c r="I5148" t="s">
        <v>106</v>
      </c>
      <c r="J5148" s="21" t="s">
        <v>16653</v>
      </c>
      <c r="K5148" t="s">
        <v>62</v>
      </c>
      <c r="M5148" t="s">
        <v>25</v>
      </c>
      <c r="N5148" t="s">
        <v>32</v>
      </c>
      <c r="O5148" s="15">
        <v>45078.907511574071</v>
      </c>
      <c r="P5148"/>
      <c r="S5148">
        <v>0</v>
      </c>
      <c r="T5148">
        <v>1</v>
      </c>
      <c r="U5148">
        <v>0</v>
      </c>
      <c r="V5148" t="str">
        <f>IF(OR(tickets_cleaned[[#This Row],[resolution_time_hours]]="", tickets_cleaned[[#This Row],[resolution_time_hours]]&lt;0),"",tickets_cleaned[[#This Row],[resolution_time_hours]])</f>
        <v/>
      </c>
    </row>
    <row r="5149" spans="1:22" ht="15" customHeight="1" x14ac:dyDescent="0.2">
      <c r="A5149">
        <v>5148</v>
      </c>
      <c r="B5149" t="s">
        <v>16654</v>
      </c>
      <c r="C5149" t="s">
        <v>16655</v>
      </c>
      <c r="D5149">
        <v>21</v>
      </c>
      <c r="E5149" t="s">
        <v>90</v>
      </c>
      <c r="F5149" t="s">
        <v>119</v>
      </c>
      <c r="G5149" s="1">
        <v>44209</v>
      </c>
      <c r="H5149" t="s">
        <v>21</v>
      </c>
      <c r="I5149" t="s">
        <v>72</v>
      </c>
      <c r="J5149" t="s">
        <v>16656</v>
      </c>
      <c r="K5149" t="s">
        <v>74</v>
      </c>
      <c r="L5149" t="s">
        <v>16657</v>
      </c>
      <c r="M5149" t="s">
        <v>28</v>
      </c>
      <c r="N5149" t="s">
        <v>31</v>
      </c>
      <c r="O5149" s="15">
        <v>45078.589467592596</v>
      </c>
      <c r="P5149" s="15">
        <v>45078.656828703701</v>
      </c>
      <c r="Q5149">
        <v>2</v>
      </c>
      <c r="R5149">
        <v>1</v>
      </c>
      <c r="S5149">
        <v>1</v>
      </c>
      <c r="T5149">
        <v>0</v>
      </c>
      <c r="U5149">
        <v>1</v>
      </c>
      <c r="V5149">
        <f>IF(OR(tickets_cleaned[[#This Row],[resolution_time_hours]]="", tickets_cleaned[[#This Row],[resolution_time_hours]]&lt;0),"",tickets_cleaned[[#This Row],[resolution_time_hours]])</f>
        <v>1</v>
      </c>
    </row>
    <row r="5150" spans="1:22" ht="15" customHeight="1" x14ac:dyDescent="0.2">
      <c r="A5150">
        <v>5149</v>
      </c>
      <c r="B5150" t="s">
        <v>16658</v>
      </c>
      <c r="C5150" t="s">
        <v>16659</v>
      </c>
      <c r="D5150">
        <v>39</v>
      </c>
      <c r="E5150" t="s">
        <v>58</v>
      </c>
      <c r="F5150" t="s">
        <v>71</v>
      </c>
      <c r="G5150" s="1">
        <v>44202</v>
      </c>
      <c r="H5150" t="s">
        <v>24</v>
      </c>
      <c r="I5150" t="s">
        <v>120</v>
      </c>
      <c r="J5150" s="21" t="s">
        <v>16660</v>
      </c>
      <c r="K5150" t="s">
        <v>74</v>
      </c>
      <c r="L5150" t="s">
        <v>16661</v>
      </c>
      <c r="M5150" t="s">
        <v>28</v>
      </c>
      <c r="N5150" t="s">
        <v>30</v>
      </c>
      <c r="O5150" s="15">
        <v>45078.92628472222</v>
      </c>
      <c r="P5150" s="15">
        <v>45078.322812500002</v>
      </c>
      <c r="Q5150">
        <v>2</v>
      </c>
      <c r="S5150">
        <v>1</v>
      </c>
      <c r="T5150">
        <v>0</v>
      </c>
      <c r="U5150">
        <v>1</v>
      </c>
      <c r="V5150" t="str">
        <f>IF(OR(tickets_cleaned[[#This Row],[resolution_time_hours]]="", tickets_cleaned[[#This Row],[resolution_time_hours]]&lt;0),"",tickets_cleaned[[#This Row],[resolution_time_hours]])</f>
        <v/>
      </c>
    </row>
    <row r="5151" spans="1:22" ht="15" customHeight="1" x14ac:dyDescent="0.2">
      <c r="A5151">
        <v>5150</v>
      </c>
      <c r="B5151" t="s">
        <v>16662</v>
      </c>
      <c r="C5151" t="s">
        <v>16663</v>
      </c>
      <c r="D5151">
        <v>18</v>
      </c>
      <c r="E5151" t="s">
        <v>65</v>
      </c>
      <c r="F5151" t="s">
        <v>199</v>
      </c>
      <c r="G5151" s="1">
        <v>44453</v>
      </c>
      <c r="H5151" t="s">
        <v>22</v>
      </c>
      <c r="I5151" t="s">
        <v>60</v>
      </c>
      <c r="J5151" s="21" t="s">
        <v>16664</v>
      </c>
      <c r="K5151" t="s">
        <v>62</v>
      </c>
      <c r="M5151" t="s">
        <v>28</v>
      </c>
      <c r="N5151" t="s">
        <v>29</v>
      </c>
      <c r="O5151" s="15">
        <v>45078.675613425927</v>
      </c>
      <c r="P5151"/>
      <c r="S5151">
        <v>0</v>
      </c>
      <c r="T5151">
        <v>1</v>
      </c>
      <c r="U5151">
        <v>0</v>
      </c>
      <c r="V5151" t="str">
        <f>IF(OR(tickets_cleaned[[#This Row],[resolution_time_hours]]="", tickets_cleaned[[#This Row],[resolution_time_hours]]&lt;0),"",tickets_cleaned[[#This Row],[resolution_time_hours]])</f>
        <v/>
      </c>
    </row>
    <row r="5152" spans="1:22" ht="15" customHeight="1" x14ac:dyDescent="0.2">
      <c r="A5152">
        <v>5151</v>
      </c>
      <c r="B5152" t="s">
        <v>16665</v>
      </c>
      <c r="C5152" t="s">
        <v>16666</v>
      </c>
      <c r="D5152">
        <v>34</v>
      </c>
      <c r="E5152" t="s">
        <v>58</v>
      </c>
      <c r="F5152" t="s">
        <v>481</v>
      </c>
      <c r="G5152" s="1">
        <v>44011</v>
      </c>
      <c r="H5152" t="s">
        <v>21</v>
      </c>
      <c r="I5152" t="s">
        <v>101</v>
      </c>
      <c r="J5152" s="21" t="s">
        <v>16667</v>
      </c>
      <c r="K5152" t="s">
        <v>62</v>
      </c>
      <c r="M5152" t="s">
        <v>28</v>
      </c>
      <c r="N5152" t="s">
        <v>30</v>
      </c>
      <c r="O5152" s="15">
        <v>45078.92423611111</v>
      </c>
      <c r="P5152"/>
      <c r="S5152">
        <v>0</v>
      </c>
      <c r="T5152">
        <v>1</v>
      </c>
      <c r="U5152">
        <v>0</v>
      </c>
      <c r="V5152" t="str">
        <f>IF(OR(tickets_cleaned[[#This Row],[resolution_time_hours]]="", tickets_cleaned[[#This Row],[resolution_time_hours]]&lt;0),"",tickets_cleaned[[#This Row],[resolution_time_hours]])</f>
        <v/>
      </c>
    </row>
    <row r="5153" spans="1:22" ht="15" customHeight="1" x14ac:dyDescent="0.2">
      <c r="A5153">
        <v>5152</v>
      </c>
      <c r="B5153" t="s">
        <v>16668</v>
      </c>
      <c r="C5153" t="s">
        <v>16669</v>
      </c>
      <c r="D5153">
        <v>48</v>
      </c>
      <c r="E5153" t="s">
        <v>58</v>
      </c>
      <c r="F5153" t="s">
        <v>84</v>
      </c>
      <c r="G5153" s="1">
        <v>44512</v>
      </c>
      <c r="H5153" t="s">
        <v>22</v>
      </c>
      <c r="I5153" t="s">
        <v>67</v>
      </c>
      <c r="J5153" s="21" t="s">
        <v>27269</v>
      </c>
      <c r="K5153" t="s">
        <v>74</v>
      </c>
      <c r="L5153" t="s">
        <v>16670</v>
      </c>
      <c r="M5153" t="s">
        <v>28</v>
      </c>
      <c r="N5153" t="s">
        <v>30</v>
      </c>
      <c r="O5153" s="15">
        <v>45078.923564814817</v>
      </c>
      <c r="P5153" s="15">
        <v>45078.092314814814</v>
      </c>
      <c r="Q5153">
        <v>3</v>
      </c>
      <c r="S5153">
        <v>1</v>
      </c>
      <c r="T5153">
        <v>0</v>
      </c>
      <c r="U5153">
        <v>0</v>
      </c>
      <c r="V5153" t="str">
        <f>IF(OR(tickets_cleaned[[#This Row],[resolution_time_hours]]="", tickets_cleaned[[#This Row],[resolution_time_hours]]&lt;0),"",tickets_cleaned[[#This Row],[resolution_time_hours]])</f>
        <v/>
      </c>
    </row>
    <row r="5154" spans="1:22" ht="15" customHeight="1" x14ac:dyDescent="0.2">
      <c r="A5154">
        <v>5153</v>
      </c>
      <c r="B5154" t="s">
        <v>16671</v>
      </c>
      <c r="C5154" t="s">
        <v>16672</v>
      </c>
      <c r="D5154">
        <v>19</v>
      </c>
      <c r="E5154" t="s">
        <v>90</v>
      </c>
      <c r="F5154" t="s">
        <v>139</v>
      </c>
      <c r="G5154" s="1">
        <v>43858</v>
      </c>
      <c r="H5154" t="s">
        <v>21</v>
      </c>
      <c r="I5154" t="s">
        <v>168</v>
      </c>
      <c r="J5154" s="21" t="s">
        <v>16673</v>
      </c>
      <c r="K5154" t="s">
        <v>74</v>
      </c>
      <c r="L5154" t="s">
        <v>16674</v>
      </c>
      <c r="M5154" t="s">
        <v>25</v>
      </c>
      <c r="N5154" t="s">
        <v>29</v>
      </c>
      <c r="O5154" s="15">
        <v>45078.117337962962</v>
      </c>
      <c r="P5154" s="15">
        <v>45078.119421296295</v>
      </c>
      <c r="Q5154">
        <v>1</v>
      </c>
      <c r="R5154">
        <v>0</v>
      </c>
      <c r="S5154">
        <v>1</v>
      </c>
      <c r="T5154">
        <v>0</v>
      </c>
      <c r="U5154">
        <v>1</v>
      </c>
      <c r="V5154">
        <f>IF(OR(tickets_cleaned[[#This Row],[resolution_time_hours]]="", tickets_cleaned[[#This Row],[resolution_time_hours]]&lt;0),"",tickets_cleaned[[#This Row],[resolution_time_hours]])</f>
        <v>0</v>
      </c>
    </row>
    <row r="5155" spans="1:22" ht="15" customHeight="1" x14ac:dyDescent="0.2">
      <c r="A5155">
        <v>5154</v>
      </c>
      <c r="B5155" t="s">
        <v>16675</v>
      </c>
      <c r="C5155" t="s">
        <v>16676</v>
      </c>
      <c r="D5155">
        <v>66</v>
      </c>
      <c r="E5155" t="s">
        <v>90</v>
      </c>
      <c r="F5155" t="s">
        <v>105</v>
      </c>
      <c r="G5155" s="1">
        <v>44275</v>
      </c>
      <c r="H5155" t="s">
        <v>20</v>
      </c>
      <c r="I5155" t="s">
        <v>168</v>
      </c>
      <c r="J5155" t="s">
        <v>16677</v>
      </c>
      <c r="K5155" t="s">
        <v>74</v>
      </c>
      <c r="L5155" t="s">
        <v>16678</v>
      </c>
      <c r="M5155" t="s">
        <v>25</v>
      </c>
      <c r="N5155" t="s">
        <v>30</v>
      </c>
      <c r="O5155" s="15">
        <v>45078.684004629627</v>
      </c>
      <c r="P5155" s="15">
        <v>45078.766643518517</v>
      </c>
      <c r="Q5155">
        <v>4</v>
      </c>
      <c r="R5155">
        <v>1</v>
      </c>
      <c r="S5155">
        <v>1</v>
      </c>
      <c r="T5155">
        <v>0</v>
      </c>
      <c r="U5155">
        <v>0</v>
      </c>
      <c r="V5155">
        <f>IF(OR(tickets_cleaned[[#This Row],[resolution_time_hours]]="", tickets_cleaned[[#This Row],[resolution_time_hours]]&lt;0),"",tickets_cleaned[[#This Row],[resolution_time_hours]])</f>
        <v>1</v>
      </c>
    </row>
    <row r="5156" spans="1:22" ht="15" customHeight="1" x14ac:dyDescent="0.2">
      <c r="A5156">
        <v>5155</v>
      </c>
      <c r="B5156" t="s">
        <v>16679</v>
      </c>
      <c r="C5156" t="s">
        <v>16680</v>
      </c>
      <c r="D5156">
        <v>58</v>
      </c>
      <c r="E5156" t="s">
        <v>58</v>
      </c>
      <c r="F5156" t="s">
        <v>59</v>
      </c>
      <c r="G5156" s="1">
        <v>44459</v>
      </c>
      <c r="H5156" t="s">
        <v>23</v>
      </c>
      <c r="I5156" t="s">
        <v>60</v>
      </c>
      <c r="J5156" s="21" t="s">
        <v>16681</v>
      </c>
      <c r="K5156" t="s">
        <v>74</v>
      </c>
      <c r="L5156" t="s">
        <v>16682</v>
      </c>
      <c r="M5156" t="s">
        <v>28</v>
      </c>
      <c r="N5156" t="s">
        <v>30</v>
      </c>
      <c r="O5156" s="15">
        <v>45078.152083333334</v>
      </c>
      <c r="P5156" s="15">
        <v>45078.119444444441</v>
      </c>
      <c r="Q5156">
        <v>4</v>
      </c>
      <c r="S5156">
        <v>1</v>
      </c>
      <c r="T5156">
        <v>0</v>
      </c>
      <c r="U5156">
        <v>0</v>
      </c>
      <c r="V5156" t="str">
        <f>IF(OR(tickets_cleaned[[#This Row],[resolution_time_hours]]="", tickets_cleaned[[#This Row],[resolution_time_hours]]&lt;0),"",tickets_cleaned[[#This Row],[resolution_time_hours]])</f>
        <v/>
      </c>
    </row>
    <row r="5157" spans="1:22" ht="15" customHeight="1" x14ac:dyDescent="0.2">
      <c r="A5157">
        <v>5156</v>
      </c>
      <c r="B5157" t="s">
        <v>16683</v>
      </c>
      <c r="C5157" t="s">
        <v>16684</v>
      </c>
      <c r="D5157">
        <v>26</v>
      </c>
      <c r="E5157" t="s">
        <v>90</v>
      </c>
      <c r="F5157" t="s">
        <v>237</v>
      </c>
      <c r="G5157" s="1">
        <v>43858</v>
      </c>
      <c r="H5157" t="s">
        <v>21</v>
      </c>
      <c r="I5157" t="s">
        <v>126</v>
      </c>
      <c r="J5157" s="21" t="s">
        <v>16685</v>
      </c>
      <c r="K5157" t="s">
        <v>93</v>
      </c>
      <c r="M5157" t="s">
        <v>28</v>
      </c>
      <c r="N5157" t="s">
        <v>29</v>
      </c>
      <c r="P5157"/>
      <c r="S5157">
        <v>0</v>
      </c>
      <c r="T5157">
        <v>1</v>
      </c>
      <c r="U5157">
        <v>0</v>
      </c>
      <c r="V5157" t="str">
        <f>IF(OR(tickets_cleaned[[#This Row],[resolution_time_hours]]="", tickets_cleaned[[#This Row],[resolution_time_hours]]&lt;0),"",tickets_cleaned[[#This Row],[resolution_time_hours]])</f>
        <v/>
      </c>
    </row>
    <row r="5158" spans="1:22" ht="15" customHeight="1" x14ac:dyDescent="0.2">
      <c r="A5158">
        <v>5157</v>
      </c>
      <c r="B5158" t="s">
        <v>16686</v>
      </c>
      <c r="C5158" t="s">
        <v>16687</v>
      </c>
      <c r="D5158">
        <v>53</v>
      </c>
      <c r="E5158" t="s">
        <v>65</v>
      </c>
      <c r="F5158" t="s">
        <v>510</v>
      </c>
      <c r="G5158" s="1">
        <v>44142</v>
      </c>
      <c r="H5158" t="s">
        <v>23</v>
      </c>
      <c r="I5158" t="s">
        <v>67</v>
      </c>
      <c r="J5158" s="21" t="s">
        <v>16688</v>
      </c>
      <c r="K5158" t="s">
        <v>74</v>
      </c>
      <c r="L5158" t="s">
        <v>16689</v>
      </c>
      <c r="M5158" t="s">
        <v>27</v>
      </c>
      <c r="N5158" t="s">
        <v>30</v>
      </c>
      <c r="O5158" s="15">
        <v>45078.427118055559</v>
      </c>
      <c r="P5158" s="15">
        <v>45078.954201388886</v>
      </c>
      <c r="Q5158">
        <v>3</v>
      </c>
      <c r="R5158">
        <v>12</v>
      </c>
      <c r="S5158">
        <v>1</v>
      </c>
      <c r="T5158">
        <v>0</v>
      </c>
      <c r="U5158">
        <v>0</v>
      </c>
      <c r="V5158">
        <f>IF(OR(tickets_cleaned[[#This Row],[resolution_time_hours]]="", tickets_cleaned[[#This Row],[resolution_time_hours]]&lt;0),"",tickets_cleaned[[#This Row],[resolution_time_hours]])</f>
        <v>12</v>
      </c>
    </row>
    <row r="5159" spans="1:22" ht="15" customHeight="1" x14ac:dyDescent="0.2">
      <c r="A5159">
        <v>5158</v>
      </c>
      <c r="B5159" t="s">
        <v>16690</v>
      </c>
      <c r="C5159" t="s">
        <v>16691</v>
      </c>
      <c r="D5159">
        <v>20</v>
      </c>
      <c r="E5159" t="s">
        <v>65</v>
      </c>
      <c r="F5159" t="s">
        <v>245</v>
      </c>
      <c r="G5159" s="1">
        <v>44391</v>
      </c>
      <c r="H5159" t="s">
        <v>22</v>
      </c>
      <c r="I5159" t="s">
        <v>176</v>
      </c>
      <c r="J5159" s="21" t="s">
        <v>16692</v>
      </c>
      <c r="K5159" t="s">
        <v>74</v>
      </c>
      <c r="L5159" t="s">
        <v>16693</v>
      </c>
      <c r="M5159" t="s">
        <v>25</v>
      </c>
      <c r="N5159" t="s">
        <v>31</v>
      </c>
      <c r="O5159" s="15">
        <v>45078.027812499997</v>
      </c>
      <c r="P5159" s="15">
        <v>45078.268090277779</v>
      </c>
      <c r="Q5159">
        <v>5</v>
      </c>
      <c r="R5159">
        <v>5</v>
      </c>
      <c r="S5159">
        <v>1</v>
      </c>
      <c r="T5159">
        <v>0</v>
      </c>
      <c r="U5159">
        <v>0</v>
      </c>
      <c r="V5159">
        <f>IF(OR(tickets_cleaned[[#This Row],[resolution_time_hours]]="", tickets_cleaned[[#This Row],[resolution_time_hours]]&lt;0),"",tickets_cleaned[[#This Row],[resolution_time_hours]])</f>
        <v>5</v>
      </c>
    </row>
    <row r="5160" spans="1:22" ht="15" customHeight="1" x14ac:dyDescent="0.2">
      <c r="A5160">
        <v>5159</v>
      </c>
      <c r="B5160" t="s">
        <v>16694</v>
      </c>
      <c r="C5160" t="s">
        <v>16695</v>
      </c>
      <c r="D5160">
        <v>19</v>
      </c>
      <c r="E5160" t="s">
        <v>90</v>
      </c>
      <c r="F5160" t="s">
        <v>125</v>
      </c>
      <c r="G5160" s="1">
        <v>44127</v>
      </c>
      <c r="H5160" t="s">
        <v>22</v>
      </c>
      <c r="I5160" t="s">
        <v>60</v>
      </c>
      <c r="J5160" s="21" t="s">
        <v>16696</v>
      </c>
      <c r="K5160" t="s">
        <v>93</v>
      </c>
      <c r="M5160" t="s">
        <v>27</v>
      </c>
      <c r="N5160" t="s">
        <v>31</v>
      </c>
      <c r="P5160"/>
      <c r="S5160">
        <v>0</v>
      </c>
      <c r="T5160">
        <v>1</v>
      </c>
      <c r="U5160">
        <v>0</v>
      </c>
      <c r="V5160" t="str">
        <f>IF(OR(tickets_cleaned[[#This Row],[resolution_time_hours]]="", tickets_cleaned[[#This Row],[resolution_time_hours]]&lt;0),"",tickets_cleaned[[#This Row],[resolution_time_hours]])</f>
        <v/>
      </c>
    </row>
    <row r="5161" spans="1:22" ht="15" customHeight="1" x14ac:dyDescent="0.2">
      <c r="A5161">
        <v>5160</v>
      </c>
      <c r="B5161" t="s">
        <v>16697</v>
      </c>
      <c r="C5161" t="s">
        <v>16698</v>
      </c>
      <c r="D5161">
        <v>18</v>
      </c>
      <c r="E5161" t="s">
        <v>90</v>
      </c>
      <c r="F5161" t="s">
        <v>187</v>
      </c>
      <c r="G5161" s="1">
        <v>44080</v>
      </c>
      <c r="H5161" t="s">
        <v>20</v>
      </c>
      <c r="I5161" t="s">
        <v>101</v>
      </c>
      <c r="J5161" t="s">
        <v>16699</v>
      </c>
      <c r="K5161" t="s">
        <v>93</v>
      </c>
      <c r="M5161" t="s">
        <v>25</v>
      </c>
      <c r="N5161" t="s">
        <v>30</v>
      </c>
      <c r="P5161"/>
      <c r="S5161">
        <v>0</v>
      </c>
      <c r="T5161">
        <v>1</v>
      </c>
      <c r="U5161">
        <v>0</v>
      </c>
      <c r="V5161" t="str">
        <f>IF(OR(tickets_cleaned[[#This Row],[resolution_time_hours]]="", tickets_cleaned[[#This Row],[resolution_time_hours]]&lt;0),"",tickets_cleaned[[#This Row],[resolution_time_hours]])</f>
        <v/>
      </c>
    </row>
    <row r="5162" spans="1:22" ht="15" customHeight="1" x14ac:dyDescent="0.2">
      <c r="A5162">
        <v>5161</v>
      </c>
      <c r="B5162" t="s">
        <v>16700</v>
      </c>
      <c r="C5162" t="s">
        <v>16701</v>
      </c>
      <c r="D5162">
        <v>33</v>
      </c>
      <c r="E5162" t="s">
        <v>90</v>
      </c>
      <c r="F5162" t="s">
        <v>680</v>
      </c>
      <c r="G5162" s="1">
        <v>44180</v>
      </c>
      <c r="H5162" t="s">
        <v>21</v>
      </c>
      <c r="I5162" t="s">
        <v>67</v>
      </c>
      <c r="J5162" t="s">
        <v>382</v>
      </c>
      <c r="K5162" t="s">
        <v>74</v>
      </c>
      <c r="L5162" t="s">
        <v>16702</v>
      </c>
      <c r="M5162" t="s">
        <v>25</v>
      </c>
      <c r="N5162" t="s">
        <v>32</v>
      </c>
      <c r="O5162" s="15">
        <v>45078.526446759257</v>
      </c>
      <c r="P5162" s="15">
        <v>45078.842418981483</v>
      </c>
      <c r="Q5162">
        <v>2</v>
      </c>
      <c r="R5162">
        <v>7</v>
      </c>
      <c r="S5162">
        <v>1</v>
      </c>
      <c r="T5162">
        <v>0</v>
      </c>
      <c r="U5162">
        <v>1</v>
      </c>
      <c r="V5162">
        <f>IF(OR(tickets_cleaned[[#This Row],[resolution_time_hours]]="", tickets_cleaned[[#This Row],[resolution_time_hours]]&lt;0),"",tickets_cleaned[[#This Row],[resolution_time_hours]])</f>
        <v>7</v>
      </c>
    </row>
    <row r="5163" spans="1:22" ht="15" customHeight="1" x14ac:dyDescent="0.2">
      <c r="A5163">
        <v>5162</v>
      </c>
      <c r="B5163" t="s">
        <v>16703</v>
      </c>
      <c r="C5163" t="s">
        <v>16704</v>
      </c>
      <c r="D5163">
        <v>59</v>
      </c>
      <c r="E5163" t="s">
        <v>65</v>
      </c>
      <c r="F5163" t="s">
        <v>96</v>
      </c>
      <c r="G5163" s="1">
        <v>43834</v>
      </c>
      <c r="H5163" t="s">
        <v>24</v>
      </c>
      <c r="I5163" t="s">
        <v>20</v>
      </c>
      <c r="J5163" s="21" t="s">
        <v>16705</v>
      </c>
      <c r="K5163" t="s">
        <v>93</v>
      </c>
      <c r="M5163" t="s">
        <v>27</v>
      </c>
      <c r="N5163" t="s">
        <v>31</v>
      </c>
      <c r="P5163"/>
      <c r="S5163">
        <v>0</v>
      </c>
      <c r="T5163">
        <v>1</v>
      </c>
      <c r="U5163">
        <v>0</v>
      </c>
      <c r="V5163" t="str">
        <f>IF(OR(tickets_cleaned[[#This Row],[resolution_time_hours]]="", tickets_cleaned[[#This Row],[resolution_time_hours]]&lt;0),"",tickets_cleaned[[#This Row],[resolution_time_hours]])</f>
        <v/>
      </c>
    </row>
    <row r="5164" spans="1:22" ht="15" customHeight="1" x14ac:dyDescent="0.2">
      <c r="A5164">
        <v>5163</v>
      </c>
      <c r="B5164" t="s">
        <v>16706</v>
      </c>
      <c r="C5164" t="s">
        <v>16707</v>
      </c>
      <c r="D5164">
        <v>64</v>
      </c>
      <c r="E5164" t="s">
        <v>58</v>
      </c>
      <c r="F5164" t="s">
        <v>364</v>
      </c>
      <c r="G5164" s="1">
        <v>44495</v>
      </c>
      <c r="H5164" t="s">
        <v>23</v>
      </c>
      <c r="I5164" t="s">
        <v>168</v>
      </c>
      <c r="J5164" s="21" t="s">
        <v>16708</v>
      </c>
      <c r="K5164" t="s">
        <v>93</v>
      </c>
      <c r="M5164" t="s">
        <v>27</v>
      </c>
      <c r="N5164" t="s">
        <v>31</v>
      </c>
      <c r="P5164"/>
      <c r="S5164">
        <v>0</v>
      </c>
      <c r="T5164">
        <v>1</v>
      </c>
      <c r="U5164">
        <v>0</v>
      </c>
      <c r="V5164" t="str">
        <f>IF(OR(tickets_cleaned[[#This Row],[resolution_time_hours]]="", tickets_cleaned[[#This Row],[resolution_time_hours]]&lt;0),"",tickets_cleaned[[#This Row],[resolution_time_hours]])</f>
        <v/>
      </c>
    </row>
    <row r="5165" spans="1:22" ht="15" customHeight="1" x14ac:dyDescent="0.2">
      <c r="A5165">
        <v>5164</v>
      </c>
      <c r="B5165" t="s">
        <v>16709</v>
      </c>
      <c r="C5165" t="s">
        <v>16710</v>
      </c>
      <c r="D5165">
        <v>50</v>
      </c>
      <c r="E5165" t="s">
        <v>90</v>
      </c>
      <c r="F5165" t="s">
        <v>134</v>
      </c>
      <c r="G5165" s="1">
        <v>44524</v>
      </c>
      <c r="H5165" t="s">
        <v>22</v>
      </c>
      <c r="I5165" t="s">
        <v>67</v>
      </c>
      <c r="J5165" s="21" t="s">
        <v>16711</v>
      </c>
      <c r="K5165" t="s">
        <v>74</v>
      </c>
      <c r="L5165" t="s">
        <v>16712</v>
      </c>
      <c r="M5165" t="s">
        <v>27</v>
      </c>
      <c r="N5165" t="s">
        <v>30</v>
      </c>
      <c r="O5165" s="15">
        <v>45078.08898148148</v>
      </c>
      <c r="P5165" s="15">
        <v>45078.298703703702</v>
      </c>
      <c r="Q5165">
        <v>4</v>
      </c>
      <c r="R5165">
        <v>5</v>
      </c>
      <c r="S5165">
        <v>1</v>
      </c>
      <c r="T5165">
        <v>0</v>
      </c>
      <c r="U5165">
        <v>0</v>
      </c>
      <c r="V5165">
        <f>IF(OR(tickets_cleaned[[#This Row],[resolution_time_hours]]="", tickets_cleaned[[#This Row],[resolution_time_hours]]&lt;0),"",tickets_cleaned[[#This Row],[resolution_time_hours]])</f>
        <v>5</v>
      </c>
    </row>
    <row r="5166" spans="1:22" ht="15" customHeight="1" x14ac:dyDescent="0.2">
      <c r="A5166">
        <v>5165</v>
      </c>
      <c r="B5166" t="s">
        <v>16713</v>
      </c>
      <c r="C5166" t="s">
        <v>16714</v>
      </c>
      <c r="D5166">
        <v>19</v>
      </c>
      <c r="E5166" t="s">
        <v>90</v>
      </c>
      <c r="F5166" t="s">
        <v>156</v>
      </c>
      <c r="G5166" s="1">
        <v>44115</v>
      </c>
      <c r="H5166" t="s">
        <v>24</v>
      </c>
      <c r="I5166" t="s">
        <v>168</v>
      </c>
      <c r="J5166" t="s">
        <v>16715</v>
      </c>
      <c r="K5166" t="s">
        <v>93</v>
      </c>
      <c r="M5166" t="s">
        <v>28</v>
      </c>
      <c r="N5166" t="s">
        <v>32</v>
      </c>
      <c r="P5166"/>
      <c r="S5166">
        <v>0</v>
      </c>
      <c r="T5166">
        <v>1</v>
      </c>
      <c r="U5166">
        <v>0</v>
      </c>
      <c r="V5166" t="str">
        <f>IF(OR(tickets_cleaned[[#This Row],[resolution_time_hours]]="", tickets_cleaned[[#This Row],[resolution_time_hours]]&lt;0),"",tickets_cleaned[[#This Row],[resolution_time_hours]])</f>
        <v/>
      </c>
    </row>
    <row r="5167" spans="1:22" ht="15" customHeight="1" x14ac:dyDescent="0.2">
      <c r="A5167">
        <v>5166</v>
      </c>
      <c r="B5167" t="s">
        <v>16716</v>
      </c>
      <c r="C5167" t="s">
        <v>16717</v>
      </c>
      <c r="D5167">
        <v>47</v>
      </c>
      <c r="E5167" t="s">
        <v>90</v>
      </c>
      <c r="F5167" t="s">
        <v>84</v>
      </c>
      <c r="G5167" s="1">
        <v>43923</v>
      </c>
      <c r="H5167" t="s">
        <v>20</v>
      </c>
      <c r="I5167" t="s">
        <v>120</v>
      </c>
      <c r="J5167" s="21" t="s">
        <v>16718</v>
      </c>
      <c r="K5167" t="s">
        <v>62</v>
      </c>
      <c r="M5167" t="s">
        <v>28</v>
      </c>
      <c r="N5167" t="s">
        <v>29</v>
      </c>
      <c r="O5167" s="15">
        <v>45078.491805555554</v>
      </c>
      <c r="P5167"/>
      <c r="S5167">
        <v>0</v>
      </c>
      <c r="T5167">
        <v>1</v>
      </c>
      <c r="U5167">
        <v>0</v>
      </c>
      <c r="V5167" t="str">
        <f>IF(OR(tickets_cleaned[[#This Row],[resolution_time_hours]]="", tickets_cleaned[[#This Row],[resolution_time_hours]]&lt;0),"",tickets_cleaned[[#This Row],[resolution_time_hours]])</f>
        <v/>
      </c>
    </row>
    <row r="5168" spans="1:22" ht="15" customHeight="1" x14ac:dyDescent="0.2">
      <c r="A5168">
        <v>5167</v>
      </c>
      <c r="B5168" t="s">
        <v>16719</v>
      </c>
      <c r="C5168" t="s">
        <v>16720</v>
      </c>
      <c r="D5168">
        <v>57</v>
      </c>
      <c r="E5168" t="s">
        <v>58</v>
      </c>
      <c r="F5168" t="s">
        <v>161</v>
      </c>
      <c r="G5168" s="1">
        <v>44256</v>
      </c>
      <c r="H5168" t="s">
        <v>21</v>
      </c>
      <c r="I5168" t="s">
        <v>22</v>
      </c>
      <c r="J5168" s="21" t="s">
        <v>16721</v>
      </c>
      <c r="K5168" t="s">
        <v>93</v>
      </c>
      <c r="M5168" t="s">
        <v>26</v>
      </c>
      <c r="N5168" t="s">
        <v>31</v>
      </c>
      <c r="P5168"/>
      <c r="S5168">
        <v>0</v>
      </c>
      <c r="T5168">
        <v>1</v>
      </c>
      <c r="U5168">
        <v>0</v>
      </c>
      <c r="V5168" t="str">
        <f>IF(OR(tickets_cleaned[[#This Row],[resolution_time_hours]]="", tickets_cleaned[[#This Row],[resolution_time_hours]]&lt;0),"",tickets_cleaned[[#This Row],[resolution_time_hours]])</f>
        <v/>
      </c>
    </row>
    <row r="5169" spans="1:22" ht="15" customHeight="1" x14ac:dyDescent="0.2">
      <c r="A5169">
        <v>5168</v>
      </c>
      <c r="B5169" t="s">
        <v>16722</v>
      </c>
      <c r="C5169" t="s">
        <v>16723</v>
      </c>
      <c r="D5169">
        <v>51</v>
      </c>
      <c r="E5169" t="s">
        <v>65</v>
      </c>
      <c r="F5169" t="s">
        <v>175</v>
      </c>
      <c r="G5169" s="1">
        <v>44163</v>
      </c>
      <c r="H5169" t="s">
        <v>22</v>
      </c>
      <c r="I5169" t="s">
        <v>20</v>
      </c>
      <c r="J5169" s="21" t="s">
        <v>16724</v>
      </c>
      <c r="K5169" t="s">
        <v>74</v>
      </c>
      <c r="L5169" t="s">
        <v>16725</v>
      </c>
      <c r="M5169" t="s">
        <v>27</v>
      </c>
      <c r="N5169" t="s">
        <v>30</v>
      </c>
      <c r="O5169" s="15">
        <v>45078.186979166669</v>
      </c>
      <c r="P5169" s="15">
        <v>45078.098090277781</v>
      </c>
      <c r="Q5169">
        <v>3</v>
      </c>
      <c r="S5169">
        <v>1</v>
      </c>
      <c r="T5169">
        <v>0</v>
      </c>
      <c r="U5169">
        <v>0</v>
      </c>
      <c r="V5169" t="str">
        <f>IF(OR(tickets_cleaned[[#This Row],[resolution_time_hours]]="", tickets_cleaned[[#This Row],[resolution_time_hours]]&lt;0),"",tickets_cleaned[[#This Row],[resolution_time_hours]])</f>
        <v/>
      </c>
    </row>
    <row r="5170" spans="1:22" ht="15" customHeight="1" x14ac:dyDescent="0.2">
      <c r="A5170">
        <v>5169</v>
      </c>
      <c r="B5170" t="s">
        <v>16726</v>
      </c>
      <c r="C5170" t="s">
        <v>16727</v>
      </c>
      <c r="D5170">
        <v>33</v>
      </c>
      <c r="E5170" t="s">
        <v>58</v>
      </c>
      <c r="F5170" t="s">
        <v>161</v>
      </c>
      <c r="G5170" s="1">
        <v>44279</v>
      </c>
      <c r="H5170" t="s">
        <v>21</v>
      </c>
      <c r="I5170" t="s">
        <v>60</v>
      </c>
      <c r="J5170" s="21" t="s">
        <v>16728</v>
      </c>
      <c r="K5170" t="s">
        <v>62</v>
      </c>
      <c r="M5170" t="s">
        <v>26</v>
      </c>
      <c r="N5170" t="s">
        <v>31</v>
      </c>
      <c r="O5170" s="15">
        <v>45078.47519675926</v>
      </c>
      <c r="P5170"/>
      <c r="S5170">
        <v>0</v>
      </c>
      <c r="T5170">
        <v>1</v>
      </c>
      <c r="U5170">
        <v>0</v>
      </c>
      <c r="V5170" t="str">
        <f>IF(OR(tickets_cleaned[[#This Row],[resolution_time_hours]]="", tickets_cleaned[[#This Row],[resolution_time_hours]]&lt;0),"",tickets_cleaned[[#This Row],[resolution_time_hours]])</f>
        <v/>
      </c>
    </row>
    <row r="5171" spans="1:22" ht="15" customHeight="1" x14ac:dyDescent="0.2">
      <c r="A5171">
        <v>5170</v>
      </c>
      <c r="B5171" t="s">
        <v>16729</v>
      </c>
      <c r="C5171" t="s">
        <v>16730</v>
      </c>
      <c r="D5171">
        <v>20</v>
      </c>
      <c r="E5171" t="s">
        <v>65</v>
      </c>
      <c r="F5171" t="s">
        <v>233</v>
      </c>
      <c r="G5171" s="1">
        <v>44170</v>
      </c>
      <c r="H5171" t="s">
        <v>24</v>
      </c>
      <c r="I5171" t="s">
        <v>106</v>
      </c>
      <c r="J5171" t="s">
        <v>16731</v>
      </c>
      <c r="K5171" t="s">
        <v>74</v>
      </c>
      <c r="L5171" t="s">
        <v>16732</v>
      </c>
      <c r="M5171" t="s">
        <v>28</v>
      </c>
      <c r="N5171" t="s">
        <v>31</v>
      </c>
      <c r="O5171" s="15">
        <v>45078.614085648151</v>
      </c>
      <c r="P5171" s="15">
        <v>45078.659224537034</v>
      </c>
      <c r="Q5171">
        <v>4</v>
      </c>
      <c r="R5171">
        <v>1</v>
      </c>
      <c r="S5171">
        <v>1</v>
      </c>
      <c r="T5171">
        <v>0</v>
      </c>
      <c r="U5171">
        <v>0</v>
      </c>
      <c r="V5171">
        <f>IF(OR(tickets_cleaned[[#This Row],[resolution_time_hours]]="", tickets_cleaned[[#This Row],[resolution_time_hours]]&lt;0),"",tickets_cleaned[[#This Row],[resolution_time_hours]])</f>
        <v>1</v>
      </c>
    </row>
    <row r="5172" spans="1:22" ht="15" customHeight="1" x14ac:dyDescent="0.2">
      <c r="A5172">
        <v>5171</v>
      </c>
      <c r="B5172" t="s">
        <v>16733</v>
      </c>
      <c r="C5172" t="s">
        <v>16734</v>
      </c>
      <c r="D5172">
        <v>43</v>
      </c>
      <c r="E5172" t="s">
        <v>65</v>
      </c>
      <c r="F5172" t="s">
        <v>175</v>
      </c>
      <c r="G5172" s="1">
        <v>43881</v>
      </c>
      <c r="H5172" t="s">
        <v>24</v>
      </c>
      <c r="I5172" t="s">
        <v>203</v>
      </c>
      <c r="J5172" s="21" t="s">
        <v>16735</v>
      </c>
      <c r="K5172" t="s">
        <v>74</v>
      </c>
      <c r="L5172" t="s">
        <v>16736</v>
      </c>
      <c r="M5172" t="s">
        <v>28</v>
      </c>
      <c r="N5172" t="s">
        <v>32</v>
      </c>
      <c r="O5172" s="15">
        <v>45078.538402777776</v>
      </c>
      <c r="P5172" s="15">
        <v>45078.589097222219</v>
      </c>
      <c r="Q5172">
        <v>3</v>
      </c>
      <c r="R5172">
        <v>1</v>
      </c>
      <c r="S5172">
        <v>1</v>
      </c>
      <c r="T5172">
        <v>0</v>
      </c>
      <c r="U5172">
        <v>0</v>
      </c>
      <c r="V5172">
        <f>IF(OR(tickets_cleaned[[#This Row],[resolution_time_hours]]="", tickets_cleaned[[#This Row],[resolution_time_hours]]&lt;0),"",tickets_cleaned[[#This Row],[resolution_time_hours]])</f>
        <v>1</v>
      </c>
    </row>
    <row r="5173" spans="1:22" ht="15" customHeight="1" x14ac:dyDescent="0.2">
      <c r="A5173">
        <v>5172</v>
      </c>
      <c r="B5173" t="s">
        <v>16737</v>
      </c>
      <c r="C5173" t="s">
        <v>16738</v>
      </c>
      <c r="D5173">
        <v>69</v>
      </c>
      <c r="E5173" t="s">
        <v>90</v>
      </c>
      <c r="F5173" t="s">
        <v>724</v>
      </c>
      <c r="G5173" s="1">
        <v>44516</v>
      </c>
      <c r="H5173" t="s">
        <v>20</v>
      </c>
      <c r="I5173" t="s">
        <v>22</v>
      </c>
      <c r="J5173" t="s">
        <v>5890</v>
      </c>
      <c r="K5173" t="s">
        <v>62</v>
      </c>
      <c r="M5173" t="s">
        <v>27</v>
      </c>
      <c r="N5173" t="s">
        <v>30</v>
      </c>
      <c r="O5173" s="15">
        <v>45078.150208333333</v>
      </c>
      <c r="P5173"/>
      <c r="S5173">
        <v>0</v>
      </c>
      <c r="T5173">
        <v>1</v>
      </c>
      <c r="U5173">
        <v>0</v>
      </c>
      <c r="V5173" t="str">
        <f>IF(OR(tickets_cleaned[[#This Row],[resolution_time_hours]]="", tickets_cleaned[[#This Row],[resolution_time_hours]]&lt;0),"",tickets_cleaned[[#This Row],[resolution_time_hours]])</f>
        <v/>
      </c>
    </row>
    <row r="5174" spans="1:22" ht="15" customHeight="1" x14ac:dyDescent="0.2">
      <c r="A5174">
        <v>5173</v>
      </c>
      <c r="B5174" t="s">
        <v>16739</v>
      </c>
      <c r="C5174" t="s">
        <v>16740</v>
      </c>
      <c r="D5174">
        <v>63</v>
      </c>
      <c r="E5174" t="s">
        <v>90</v>
      </c>
      <c r="F5174" t="s">
        <v>66</v>
      </c>
      <c r="G5174" s="1">
        <v>44122</v>
      </c>
      <c r="H5174" t="s">
        <v>22</v>
      </c>
      <c r="I5174" t="s">
        <v>120</v>
      </c>
      <c r="J5174" t="s">
        <v>16741</v>
      </c>
      <c r="K5174" t="s">
        <v>62</v>
      </c>
      <c r="M5174" t="s">
        <v>26</v>
      </c>
      <c r="N5174" t="s">
        <v>31</v>
      </c>
      <c r="O5174" s="15">
        <v>45078.596053240741</v>
      </c>
      <c r="P5174"/>
      <c r="S5174">
        <v>0</v>
      </c>
      <c r="T5174">
        <v>1</v>
      </c>
      <c r="U5174">
        <v>0</v>
      </c>
      <c r="V5174" t="str">
        <f>IF(OR(tickets_cleaned[[#This Row],[resolution_time_hours]]="", tickets_cleaned[[#This Row],[resolution_time_hours]]&lt;0),"",tickets_cleaned[[#This Row],[resolution_time_hours]])</f>
        <v/>
      </c>
    </row>
    <row r="5175" spans="1:22" ht="15" customHeight="1" x14ac:dyDescent="0.2">
      <c r="A5175">
        <v>5174</v>
      </c>
      <c r="B5175" t="s">
        <v>16742</v>
      </c>
      <c r="C5175" t="s">
        <v>16743</v>
      </c>
      <c r="D5175">
        <v>69</v>
      </c>
      <c r="E5175" t="s">
        <v>65</v>
      </c>
      <c r="F5175" t="s">
        <v>342</v>
      </c>
      <c r="G5175" s="1">
        <v>44364</v>
      </c>
      <c r="H5175" t="s">
        <v>20</v>
      </c>
      <c r="I5175" t="s">
        <v>176</v>
      </c>
      <c r="J5175" s="21" t="s">
        <v>27270</v>
      </c>
      <c r="K5175" t="s">
        <v>74</v>
      </c>
      <c r="L5175" t="s">
        <v>16744</v>
      </c>
      <c r="M5175" t="s">
        <v>27</v>
      </c>
      <c r="N5175" t="s">
        <v>32</v>
      </c>
      <c r="O5175" s="15">
        <v>45078.482870370368</v>
      </c>
      <c r="P5175" s="15">
        <v>45078.691203703704</v>
      </c>
      <c r="Q5175">
        <v>2</v>
      </c>
      <c r="R5175">
        <v>5</v>
      </c>
      <c r="S5175">
        <v>1</v>
      </c>
      <c r="T5175">
        <v>0</v>
      </c>
      <c r="U5175">
        <v>1</v>
      </c>
      <c r="V5175">
        <f>IF(OR(tickets_cleaned[[#This Row],[resolution_time_hours]]="", tickets_cleaned[[#This Row],[resolution_time_hours]]&lt;0),"",tickets_cleaned[[#This Row],[resolution_time_hours]])</f>
        <v>5</v>
      </c>
    </row>
    <row r="5176" spans="1:22" ht="15" customHeight="1" x14ac:dyDescent="0.2">
      <c r="A5176">
        <v>5175</v>
      </c>
      <c r="B5176" t="s">
        <v>16745</v>
      </c>
      <c r="C5176" t="s">
        <v>16746</v>
      </c>
      <c r="D5176">
        <v>41</v>
      </c>
      <c r="E5176" t="s">
        <v>58</v>
      </c>
      <c r="F5176" t="s">
        <v>364</v>
      </c>
      <c r="G5176" s="1">
        <v>44383</v>
      </c>
      <c r="H5176" t="s">
        <v>24</v>
      </c>
      <c r="I5176" t="s">
        <v>126</v>
      </c>
      <c r="J5176" s="21" t="s">
        <v>16747</v>
      </c>
      <c r="K5176" t="s">
        <v>74</v>
      </c>
      <c r="L5176" t="s">
        <v>16748</v>
      </c>
      <c r="M5176" t="s">
        <v>26</v>
      </c>
      <c r="N5176" t="s">
        <v>31</v>
      </c>
      <c r="O5176" s="15">
        <v>45078.890532407408</v>
      </c>
      <c r="P5176" s="15">
        <v>45078.069699074076</v>
      </c>
      <c r="Q5176">
        <v>2</v>
      </c>
      <c r="S5176">
        <v>1</v>
      </c>
      <c r="T5176">
        <v>0</v>
      </c>
      <c r="U5176">
        <v>1</v>
      </c>
      <c r="V5176" t="str">
        <f>IF(OR(tickets_cleaned[[#This Row],[resolution_time_hours]]="", tickets_cleaned[[#This Row],[resolution_time_hours]]&lt;0),"",tickets_cleaned[[#This Row],[resolution_time_hours]])</f>
        <v/>
      </c>
    </row>
    <row r="5177" spans="1:22" ht="15" customHeight="1" x14ac:dyDescent="0.2">
      <c r="A5177">
        <v>5176</v>
      </c>
      <c r="B5177" t="s">
        <v>16749</v>
      </c>
      <c r="C5177" t="s">
        <v>16750</v>
      </c>
      <c r="D5177">
        <v>46</v>
      </c>
      <c r="E5177" t="s">
        <v>65</v>
      </c>
      <c r="F5177" t="s">
        <v>268</v>
      </c>
      <c r="G5177" s="1">
        <v>44127</v>
      </c>
      <c r="H5177" t="s">
        <v>20</v>
      </c>
      <c r="I5177" t="s">
        <v>101</v>
      </c>
      <c r="J5177" s="21" t="s">
        <v>16751</v>
      </c>
      <c r="K5177" t="s">
        <v>62</v>
      </c>
      <c r="M5177" t="s">
        <v>26</v>
      </c>
      <c r="N5177" t="s">
        <v>30</v>
      </c>
      <c r="O5177" s="15">
        <v>45078.64471064815</v>
      </c>
      <c r="P5177"/>
      <c r="S5177">
        <v>0</v>
      </c>
      <c r="T5177">
        <v>1</v>
      </c>
      <c r="U5177">
        <v>0</v>
      </c>
      <c r="V5177" t="str">
        <f>IF(OR(tickets_cleaned[[#This Row],[resolution_time_hours]]="", tickets_cleaned[[#This Row],[resolution_time_hours]]&lt;0),"",tickets_cleaned[[#This Row],[resolution_time_hours]])</f>
        <v/>
      </c>
    </row>
    <row r="5178" spans="1:22" ht="15" customHeight="1" x14ac:dyDescent="0.2">
      <c r="A5178">
        <v>5177</v>
      </c>
      <c r="B5178" t="s">
        <v>16752</v>
      </c>
      <c r="C5178" t="s">
        <v>16045</v>
      </c>
      <c r="D5178">
        <v>27</v>
      </c>
      <c r="E5178" t="s">
        <v>58</v>
      </c>
      <c r="F5178" t="s">
        <v>156</v>
      </c>
      <c r="G5178" s="1">
        <v>44407</v>
      </c>
      <c r="H5178" t="s">
        <v>20</v>
      </c>
      <c r="I5178" t="s">
        <v>101</v>
      </c>
      <c r="J5178" s="21" t="s">
        <v>16753</v>
      </c>
      <c r="K5178" t="s">
        <v>62</v>
      </c>
      <c r="M5178" t="s">
        <v>26</v>
      </c>
      <c r="N5178" t="s">
        <v>31</v>
      </c>
      <c r="O5178" s="15">
        <v>45078.421122685184</v>
      </c>
      <c r="P5178"/>
      <c r="S5178">
        <v>0</v>
      </c>
      <c r="T5178">
        <v>1</v>
      </c>
      <c r="U5178">
        <v>0</v>
      </c>
      <c r="V5178" t="str">
        <f>IF(OR(tickets_cleaned[[#This Row],[resolution_time_hours]]="", tickets_cleaned[[#This Row],[resolution_time_hours]]&lt;0),"",tickets_cleaned[[#This Row],[resolution_time_hours]])</f>
        <v/>
      </c>
    </row>
    <row r="5179" spans="1:22" ht="15" customHeight="1" x14ac:dyDescent="0.2">
      <c r="A5179">
        <v>5178</v>
      </c>
      <c r="B5179" t="s">
        <v>16754</v>
      </c>
      <c r="C5179" t="s">
        <v>16755</v>
      </c>
      <c r="D5179">
        <v>32</v>
      </c>
      <c r="E5179" t="s">
        <v>65</v>
      </c>
      <c r="F5179" t="s">
        <v>187</v>
      </c>
      <c r="G5179" s="1">
        <v>44495</v>
      </c>
      <c r="H5179" t="s">
        <v>20</v>
      </c>
      <c r="I5179" t="s">
        <v>106</v>
      </c>
      <c r="J5179" t="s">
        <v>16756</v>
      </c>
      <c r="K5179" t="s">
        <v>62</v>
      </c>
      <c r="M5179" t="s">
        <v>26</v>
      </c>
      <c r="N5179" t="s">
        <v>31</v>
      </c>
      <c r="O5179" s="15">
        <v>45078.92528935185</v>
      </c>
      <c r="P5179"/>
      <c r="S5179">
        <v>0</v>
      </c>
      <c r="T5179">
        <v>1</v>
      </c>
      <c r="U5179">
        <v>0</v>
      </c>
      <c r="V5179" t="str">
        <f>IF(OR(tickets_cleaned[[#This Row],[resolution_time_hours]]="", tickets_cleaned[[#This Row],[resolution_time_hours]]&lt;0),"",tickets_cleaned[[#This Row],[resolution_time_hours]])</f>
        <v/>
      </c>
    </row>
    <row r="5180" spans="1:22" ht="15" customHeight="1" x14ac:dyDescent="0.2">
      <c r="A5180">
        <v>5179</v>
      </c>
      <c r="B5180" t="s">
        <v>16757</v>
      </c>
      <c r="C5180" t="s">
        <v>16758</v>
      </c>
      <c r="D5180">
        <v>37</v>
      </c>
      <c r="E5180" t="s">
        <v>58</v>
      </c>
      <c r="F5180" t="s">
        <v>59</v>
      </c>
      <c r="G5180" s="1">
        <v>44107</v>
      </c>
      <c r="H5180" t="s">
        <v>20</v>
      </c>
      <c r="I5180" t="s">
        <v>168</v>
      </c>
      <c r="J5180" s="21" t="s">
        <v>16759</v>
      </c>
      <c r="K5180" t="s">
        <v>74</v>
      </c>
      <c r="L5180" t="s">
        <v>16760</v>
      </c>
      <c r="M5180" t="s">
        <v>28</v>
      </c>
      <c r="N5180" t="s">
        <v>29</v>
      </c>
      <c r="O5180" s="15">
        <v>45078.654479166667</v>
      </c>
      <c r="P5180" s="15">
        <v>45077.991979166669</v>
      </c>
      <c r="Q5180">
        <v>5</v>
      </c>
      <c r="S5180">
        <v>1</v>
      </c>
      <c r="T5180">
        <v>0</v>
      </c>
      <c r="U5180">
        <v>0</v>
      </c>
      <c r="V5180" t="str">
        <f>IF(OR(tickets_cleaned[[#This Row],[resolution_time_hours]]="", tickets_cleaned[[#This Row],[resolution_time_hours]]&lt;0),"",tickets_cleaned[[#This Row],[resolution_time_hours]])</f>
        <v/>
      </c>
    </row>
    <row r="5181" spans="1:22" ht="15" customHeight="1" x14ac:dyDescent="0.2">
      <c r="A5181">
        <v>5180</v>
      </c>
      <c r="B5181" t="s">
        <v>16761</v>
      </c>
      <c r="C5181" t="s">
        <v>16762</v>
      </c>
      <c r="D5181">
        <v>18</v>
      </c>
      <c r="E5181" t="s">
        <v>90</v>
      </c>
      <c r="F5181" t="s">
        <v>84</v>
      </c>
      <c r="G5181" s="1">
        <v>44032</v>
      </c>
      <c r="H5181" t="s">
        <v>21</v>
      </c>
      <c r="I5181" t="s">
        <v>106</v>
      </c>
      <c r="J5181" s="21" t="s">
        <v>16763</v>
      </c>
      <c r="K5181" t="s">
        <v>74</v>
      </c>
      <c r="L5181" t="s">
        <v>16764</v>
      </c>
      <c r="M5181" t="s">
        <v>25</v>
      </c>
      <c r="N5181" t="s">
        <v>30</v>
      </c>
      <c r="O5181" s="15">
        <v>45078.629490740743</v>
      </c>
      <c r="P5181" s="15">
        <v>45078.751712962963</v>
      </c>
      <c r="Q5181">
        <v>3</v>
      </c>
      <c r="R5181">
        <v>2</v>
      </c>
      <c r="S5181">
        <v>1</v>
      </c>
      <c r="T5181">
        <v>0</v>
      </c>
      <c r="U5181">
        <v>0</v>
      </c>
      <c r="V5181">
        <f>IF(OR(tickets_cleaned[[#This Row],[resolution_time_hours]]="", tickets_cleaned[[#This Row],[resolution_time_hours]]&lt;0),"",tickets_cleaned[[#This Row],[resolution_time_hours]])</f>
        <v>2</v>
      </c>
    </row>
    <row r="5182" spans="1:22" ht="15" customHeight="1" x14ac:dyDescent="0.2">
      <c r="A5182">
        <v>5181</v>
      </c>
      <c r="B5182" t="s">
        <v>16765</v>
      </c>
      <c r="C5182" t="s">
        <v>16766</v>
      </c>
      <c r="D5182">
        <v>49</v>
      </c>
      <c r="E5182" t="s">
        <v>65</v>
      </c>
      <c r="F5182" t="s">
        <v>311</v>
      </c>
      <c r="G5182" s="1">
        <v>44302</v>
      </c>
      <c r="H5182" t="s">
        <v>24</v>
      </c>
      <c r="I5182" t="s">
        <v>22</v>
      </c>
      <c r="J5182" t="s">
        <v>16767</v>
      </c>
      <c r="K5182" t="s">
        <v>93</v>
      </c>
      <c r="M5182" t="s">
        <v>25</v>
      </c>
      <c r="N5182" t="s">
        <v>30</v>
      </c>
      <c r="P5182"/>
      <c r="S5182">
        <v>0</v>
      </c>
      <c r="T5182">
        <v>1</v>
      </c>
      <c r="U5182">
        <v>0</v>
      </c>
      <c r="V5182" t="str">
        <f>IF(OR(tickets_cleaned[[#This Row],[resolution_time_hours]]="", tickets_cleaned[[#This Row],[resolution_time_hours]]&lt;0),"",tickets_cleaned[[#This Row],[resolution_time_hours]])</f>
        <v/>
      </c>
    </row>
    <row r="5183" spans="1:22" ht="15" customHeight="1" x14ac:dyDescent="0.2">
      <c r="A5183">
        <v>5182</v>
      </c>
      <c r="B5183" t="s">
        <v>16768</v>
      </c>
      <c r="C5183" t="s">
        <v>16769</v>
      </c>
      <c r="D5183">
        <v>44</v>
      </c>
      <c r="E5183" t="s">
        <v>65</v>
      </c>
      <c r="F5183" t="s">
        <v>724</v>
      </c>
      <c r="G5183" s="1">
        <v>43833</v>
      </c>
      <c r="H5183" t="s">
        <v>24</v>
      </c>
      <c r="I5183" t="s">
        <v>72</v>
      </c>
      <c r="J5183" t="s">
        <v>16770</v>
      </c>
      <c r="K5183" t="s">
        <v>93</v>
      </c>
      <c r="M5183" t="s">
        <v>27</v>
      </c>
      <c r="N5183" t="s">
        <v>29</v>
      </c>
      <c r="P5183"/>
      <c r="S5183">
        <v>0</v>
      </c>
      <c r="T5183">
        <v>1</v>
      </c>
      <c r="U5183">
        <v>0</v>
      </c>
      <c r="V5183" t="str">
        <f>IF(OR(tickets_cleaned[[#This Row],[resolution_time_hours]]="", tickets_cleaned[[#This Row],[resolution_time_hours]]&lt;0),"",tickets_cleaned[[#This Row],[resolution_time_hours]])</f>
        <v/>
      </c>
    </row>
    <row r="5184" spans="1:22" ht="15" customHeight="1" x14ac:dyDescent="0.2">
      <c r="A5184">
        <v>5183</v>
      </c>
      <c r="B5184" t="s">
        <v>16771</v>
      </c>
      <c r="C5184" t="s">
        <v>16772</v>
      </c>
      <c r="D5184">
        <v>59</v>
      </c>
      <c r="E5184" t="s">
        <v>90</v>
      </c>
      <c r="F5184" t="s">
        <v>228</v>
      </c>
      <c r="G5184" s="1">
        <v>44552</v>
      </c>
      <c r="H5184" t="s">
        <v>24</v>
      </c>
      <c r="I5184" t="s">
        <v>91</v>
      </c>
      <c r="J5184" s="21" t="s">
        <v>16773</v>
      </c>
      <c r="K5184" t="s">
        <v>62</v>
      </c>
      <c r="M5184" t="s">
        <v>27</v>
      </c>
      <c r="N5184" t="s">
        <v>29</v>
      </c>
      <c r="O5184" s="15">
        <v>45078.889270833337</v>
      </c>
      <c r="P5184"/>
      <c r="S5184">
        <v>0</v>
      </c>
      <c r="T5184">
        <v>1</v>
      </c>
      <c r="U5184">
        <v>0</v>
      </c>
      <c r="V5184" t="str">
        <f>IF(OR(tickets_cleaned[[#This Row],[resolution_time_hours]]="", tickets_cleaned[[#This Row],[resolution_time_hours]]&lt;0),"",tickets_cleaned[[#This Row],[resolution_time_hours]])</f>
        <v/>
      </c>
    </row>
    <row r="5185" spans="1:22" ht="15" customHeight="1" x14ac:dyDescent="0.2">
      <c r="A5185">
        <v>5184</v>
      </c>
      <c r="B5185" t="s">
        <v>13680</v>
      </c>
      <c r="C5185" t="s">
        <v>16774</v>
      </c>
      <c r="D5185">
        <v>41</v>
      </c>
      <c r="E5185" t="s">
        <v>65</v>
      </c>
      <c r="F5185" t="s">
        <v>156</v>
      </c>
      <c r="G5185" s="1">
        <v>44136</v>
      </c>
      <c r="H5185" t="s">
        <v>21</v>
      </c>
      <c r="I5185" t="s">
        <v>22</v>
      </c>
      <c r="J5185" s="21" t="s">
        <v>16775</v>
      </c>
      <c r="K5185" t="s">
        <v>93</v>
      </c>
      <c r="M5185" t="s">
        <v>25</v>
      </c>
      <c r="N5185" t="s">
        <v>31</v>
      </c>
      <c r="P5185"/>
      <c r="S5185">
        <v>0</v>
      </c>
      <c r="T5185">
        <v>1</v>
      </c>
      <c r="U5185">
        <v>0</v>
      </c>
      <c r="V5185" t="str">
        <f>IF(OR(tickets_cleaned[[#This Row],[resolution_time_hours]]="", tickets_cleaned[[#This Row],[resolution_time_hours]]&lt;0),"",tickets_cleaned[[#This Row],[resolution_time_hours]])</f>
        <v/>
      </c>
    </row>
    <row r="5186" spans="1:22" ht="15" customHeight="1" x14ac:dyDescent="0.2">
      <c r="A5186">
        <v>5185</v>
      </c>
      <c r="B5186" t="s">
        <v>16776</v>
      </c>
      <c r="C5186" t="s">
        <v>16777</v>
      </c>
      <c r="D5186">
        <v>28</v>
      </c>
      <c r="E5186" t="s">
        <v>65</v>
      </c>
      <c r="F5186" t="s">
        <v>59</v>
      </c>
      <c r="G5186" s="1">
        <v>44126</v>
      </c>
      <c r="H5186" t="s">
        <v>20</v>
      </c>
      <c r="I5186" t="s">
        <v>203</v>
      </c>
      <c r="J5186" s="21" t="s">
        <v>16778</v>
      </c>
      <c r="K5186" t="s">
        <v>93</v>
      </c>
      <c r="M5186" t="s">
        <v>25</v>
      </c>
      <c r="N5186" t="s">
        <v>30</v>
      </c>
      <c r="P5186"/>
      <c r="S5186">
        <v>0</v>
      </c>
      <c r="T5186">
        <v>1</v>
      </c>
      <c r="U5186">
        <v>0</v>
      </c>
      <c r="V5186" t="str">
        <f>IF(OR(tickets_cleaned[[#This Row],[resolution_time_hours]]="", tickets_cleaned[[#This Row],[resolution_time_hours]]&lt;0),"",tickets_cleaned[[#This Row],[resolution_time_hours]])</f>
        <v/>
      </c>
    </row>
    <row r="5187" spans="1:22" ht="15" customHeight="1" x14ac:dyDescent="0.2">
      <c r="A5187">
        <v>5186</v>
      </c>
      <c r="B5187" t="s">
        <v>16779</v>
      </c>
      <c r="C5187" t="s">
        <v>16780</v>
      </c>
      <c r="D5187">
        <v>18</v>
      </c>
      <c r="E5187" t="s">
        <v>65</v>
      </c>
      <c r="F5187" t="s">
        <v>456</v>
      </c>
      <c r="G5187" s="1">
        <v>44173</v>
      </c>
      <c r="H5187" t="s">
        <v>22</v>
      </c>
      <c r="I5187" t="s">
        <v>60</v>
      </c>
      <c r="J5187" t="s">
        <v>16781</v>
      </c>
      <c r="K5187" t="s">
        <v>74</v>
      </c>
      <c r="L5187" t="s">
        <v>16782</v>
      </c>
      <c r="M5187" t="s">
        <v>28</v>
      </c>
      <c r="N5187" t="s">
        <v>30</v>
      </c>
      <c r="O5187" s="15">
        <v>45078.357372685183</v>
      </c>
      <c r="P5187" s="15">
        <v>45078.001817129632</v>
      </c>
      <c r="Q5187">
        <v>2</v>
      </c>
      <c r="S5187">
        <v>1</v>
      </c>
      <c r="T5187">
        <v>0</v>
      </c>
      <c r="U5187">
        <v>1</v>
      </c>
      <c r="V5187" t="str">
        <f>IF(OR(tickets_cleaned[[#This Row],[resolution_time_hours]]="", tickets_cleaned[[#This Row],[resolution_time_hours]]&lt;0),"",tickets_cleaned[[#This Row],[resolution_time_hours]])</f>
        <v/>
      </c>
    </row>
    <row r="5188" spans="1:22" ht="15" customHeight="1" x14ac:dyDescent="0.2">
      <c r="A5188">
        <v>5187</v>
      </c>
      <c r="B5188" t="s">
        <v>16783</v>
      </c>
      <c r="C5188" t="s">
        <v>16784</v>
      </c>
      <c r="D5188">
        <v>63</v>
      </c>
      <c r="E5188" t="s">
        <v>58</v>
      </c>
      <c r="F5188" t="s">
        <v>134</v>
      </c>
      <c r="G5188" s="1">
        <v>43984</v>
      </c>
      <c r="H5188" t="s">
        <v>22</v>
      </c>
      <c r="I5188" t="s">
        <v>85</v>
      </c>
      <c r="J5188" t="s">
        <v>1096</v>
      </c>
      <c r="K5188" t="s">
        <v>74</v>
      </c>
      <c r="L5188" t="s">
        <v>16785</v>
      </c>
      <c r="M5188" t="s">
        <v>27</v>
      </c>
      <c r="N5188" t="s">
        <v>30</v>
      </c>
      <c r="O5188" s="15">
        <v>45078.37195601852</v>
      </c>
      <c r="P5188" s="15">
        <v>45078.941400462965</v>
      </c>
      <c r="Q5188">
        <v>2</v>
      </c>
      <c r="R5188">
        <v>13</v>
      </c>
      <c r="S5188">
        <v>1</v>
      </c>
      <c r="T5188">
        <v>0</v>
      </c>
      <c r="U5188">
        <v>1</v>
      </c>
      <c r="V5188">
        <f>IF(OR(tickets_cleaned[[#This Row],[resolution_time_hours]]="", tickets_cleaned[[#This Row],[resolution_time_hours]]&lt;0),"",tickets_cleaned[[#This Row],[resolution_time_hours]])</f>
        <v>13</v>
      </c>
    </row>
    <row r="5189" spans="1:22" ht="15" customHeight="1" x14ac:dyDescent="0.2">
      <c r="A5189">
        <v>5188</v>
      </c>
      <c r="B5189" t="s">
        <v>16786</v>
      </c>
      <c r="C5189" t="s">
        <v>16787</v>
      </c>
      <c r="D5189">
        <v>67</v>
      </c>
      <c r="E5189" t="s">
        <v>65</v>
      </c>
      <c r="F5189" t="s">
        <v>156</v>
      </c>
      <c r="G5189" s="1">
        <v>44509</v>
      </c>
      <c r="H5189" t="s">
        <v>24</v>
      </c>
      <c r="I5189" t="s">
        <v>67</v>
      </c>
      <c r="J5189" s="21" t="s">
        <v>16788</v>
      </c>
      <c r="K5189" t="s">
        <v>93</v>
      </c>
      <c r="M5189" t="s">
        <v>27</v>
      </c>
      <c r="N5189" t="s">
        <v>32</v>
      </c>
      <c r="P5189"/>
      <c r="S5189">
        <v>0</v>
      </c>
      <c r="T5189">
        <v>1</v>
      </c>
      <c r="U5189">
        <v>0</v>
      </c>
      <c r="V5189" t="str">
        <f>IF(OR(tickets_cleaned[[#This Row],[resolution_time_hours]]="", tickets_cleaned[[#This Row],[resolution_time_hours]]&lt;0),"",tickets_cleaned[[#This Row],[resolution_time_hours]])</f>
        <v/>
      </c>
    </row>
    <row r="5190" spans="1:22" ht="15" customHeight="1" x14ac:dyDescent="0.2">
      <c r="A5190">
        <v>5189</v>
      </c>
      <c r="B5190" t="s">
        <v>16789</v>
      </c>
      <c r="C5190" t="s">
        <v>16790</v>
      </c>
      <c r="D5190">
        <v>67</v>
      </c>
      <c r="E5190" t="s">
        <v>90</v>
      </c>
      <c r="F5190" t="s">
        <v>446</v>
      </c>
      <c r="G5190" s="1">
        <v>43894</v>
      </c>
      <c r="H5190" t="s">
        <v>22</v>
      </c>
      <c r="I5190" t="s">
        <v>85</v>
      </c>
      <c r="J5190" s="21" t="s">
        <v>16791</v>
      </c>
      <c r="K5190" t="s">
        <v>93</v>
      </c>
      <c r="M5190" t="s">
        <v>27</v>
      </c>
      <c r="N5190" t="s">
        <v>32</v>
      </c>
      <c r="P5190"/>
      <c r="S5190">
        <v>0</v>
      </c>
      <c r="T5190">
        <v>1</v>
      </c>
      <c r="U5190">
        <v>0</v>
      </c>
      <c r="V5190" t="str">
        <f>IF(OR(tickets_cleaned[[#This Row],[resolution_time_hours]]="", tickets_cleaned[[#This Row],[resolution_time_hours]]&lt;0),"",tickets_cleaned[[#This Row],[resolution_time_hours]])</f>
        <v/>
      </c>
    </row>
    <row r="5191" spans="1:22" ht="15" customHeight="1" x14ac:dyDescent="0.2">
      <c r="A5191">
        <v>5190</v>
      </c>
      <c r="B5191" t="s">
        <v>16792</v>
      </c>
      <c r="C5191" t="s">
        <v>16793</v>
      </c>
      <c r="D5191">
        <v>68</v>
      </c>
      <c r="E5191" t="s">
        <v>90</v>
      </c>
      <c r="F5191" t="s">
        <v>510</v>
      </c>
      <c r="G5191" s="1">
        <v>44427</v>
      </c>
      <c r="H5191" t="s">
        <v>20</v>
      </c>
      <c r="I5191" t="s">
        <v>20</v>
      </c>
      <c r="J5191" s="21" t="s">
        <v>16794</v>
      </c>
      <c r="K5191" t="s">
        <v>74</v>
      </c>
      <c r="L5191" t="s">
        <v>16795</v>
      </c>
      <c r="M5191" t="s">
        <v>26</v>
      </c>
      <c r="N5191" t="s">
        <v>29</v>
      </c>
      <c r="O5191" s="15">
        <v>45078.718541666669</v>
      </c>
      <c r="P5191" s="15">
        <v>45078.957430555558</v>
      </c>
      <c r="Q5191">
        <v>3</v>
      </c>
      <c r="R5191">
        <v>5</v>
      </c>
      <c r="S5191">
        <v>1</v>
      </c>
      <c r="T5191">
        <v>0</v>
      </c>
      <c r="U5191">
        <v>0</v>
      </c>
      <c r="V5191">
        <f>IF(OR(tickets_cleaned[[#This Row],[resolution_time_hours]]="", tickets_cleaned[[#This Row],[resolution_time_hours]]&lt;0),"",tickets_cleaned[[#This Row],[resolution_time_hours]])</f>
        <v>5</v>
      </c>
    </row>
    <row r="5192" spans="1:22" ht="15" customHeight="1" x14ac:dyDescent="0.2">
      <c r="A5192">
        <v>5191</v>
      </c>
      <c r="B5192" t="s">
        <v>16796</v>
      </c>
      <c r="C5192" t="s">
        <v>5811</v>
      </c>
      <c r="D5192">
        <v>30</v>
      </c>
      <c r="E5192" t="s">
        <v>65</v>
      </c>
      <c r="F5192" t="s">
        <v>152</v>
      </c>
      <c r="G5192" s="1">
        <v>44329</v>
      </c>
      <c r="H5192" t="s">
        <v>23</v>
      </c>
      <c r="I5192" t="s">
        <v>79</v>
      </c>
      <c r="J5192" s="21" t="s">
        <v>16797</v>
      </c>
      <c r="K5192" t="s">
        <v>93</v>
      </c>
      <c r="M5192" t="s">
        <v>28</v>
      </c>
      <c r="N5192" t="s">
        <v>31</v>
      </c>
      <c r="P5192"/>
      <c r="S5192">
        <v>0</v>
      </c>
      <c r="T5192">
        <v>1</v>
      </c>
      <c r="U5192">
        <v>0</v>
      </c>
      <c r="V5192" t="str">
        <f>IF(OR(tickets_cleaned[[#This Row],[resolution_time_hours]]="", tickets_cleaned[[#This Row],[resolution_time_hours]]&lt;0),"",tickets_cleaned[[#This Row],[resolution_time_hours]])</f>
        <v/>
      </c>
    </row>
    <row r="5193" spans="1:22" ht="15" customHeight="1" x14ac:dyDescent="0.2">
      <c r="A5193">
        <v>5192</v>
      </c>
      <c r="B5193" t="s">
        <v>16798</v>
      </c>
      <c r="C5193" t="s">
        <v>16799</v>
      </c>
      <c r="D5193">
        <v>20</v>
      </c>
      <c r="E5193" t="s">
        <v>58</v>
      </c>
      <c r="F5193" t="s">
        <v>84</v>
      </c>
      <c r="G5193" s="1">
        <v>44162</v>
      </c>
      <c r="H5193" t="s">
        <v>24</v>
      </c>
      <c r="I5193" t="s">
        <v>79</v>
      </c>
      <c r="J5193" t="s">
        <v>16800</v>
      </c>
      <c r="K5193" t="s">
        <v>74</v>
      </c>
      <c r="L5193" t="s">
        <v>16801</v>
      </c>
      <c r="M5193" t="s">
        <v>27</v>
      </c>
      <c r="N5193" t="s">
        <v>32</v>
      </c>
      <c r="O5193" s="15">
        <v>45078.726909722223</v>
      </c>
      <c r="P5193" s="15">
        <v>45078.541493055556</v>
      </c>
      <c r="Q5193">
        <v>1</v>
      </c>
      <c r="S5193">
        <v>1</v>
      </c>
      <c r="T5193">
        <v>0</v>
      </c>
      <c r="U5193">
        <v>1</v>
      </c>
      <c r="V5193" t="str">
        <f>IF(OR(tickets_cleaned[[#This Row],[resolution_time_hours]]="", tickets_cleaned[[#This Row],[resolution_time_hours]]&lt;0),"",tickets_cleaned[[#This Row],[resolution_time_hours]])</f>
        <v/>
      </c>
    </row>
    <row r="5194" spans="1:22" ht="15" customHeight="1" x14ac:dyDescent="0.2">
      <c r="A5194">
        <v>5193</v>
      </c>
      <c r="B5194" t="s">
        <v>16802</v>
      </c>
      <c r="C5194" t="s">
        <v>16803</v>
      </c>
      <c r="D5194">
        <v>28</v>
      </c>
      <c r="E5194" t="s">
        <v>65</v>
      </c>
      <c r="F5194" t="s">
        <v>233</v>
      </c>
      <c r="G5194" s="1">
        <v>43888</v>
      </c>
      <c r="H5194" t="s">
        <v>22</v>
      </c>
      <c r="I5194" t="s">
        <v>168</v>
      </c>
      <c r="J5194" t="s">
        <v>16804</v>
      </c>
      <c r="K5194" t="s">
        <v>93</v>
      </c>
      <c r="M5194" t="s">
        <v>26</v>
      </c>
      <c r="N5194" t="s">
        <v>32</v>
      </c>
      <c r="P5194"/>
      <c r="S5194">
        <v>0</v>
      </c>
      <c r="T5194">
        <v>1</v>
      </c>
      <c r="U5194">
        <v>0</v>
      </c>
      <c r="V5194" t="str">
        <f>IF(OR(tickets_cleaned[[#This Row],[resolution_time_hours]]="", tickets_cleaned[[#This Row],[resolution_time_hours]]&lt;0),"",tickets_cleaned[[#This Row],[resolution_time_hours]])</f>
        <v/>
      </c>
    </row>
    <row r="5195" spans="1:22" ht="15" customHeight="1" x14ac:dyDescent="0.2">
      <c r="A5195">
        <v>5194</v>
      </c>
      <c r="B5195" t="s">
        <v>16805</v>
      </c>
      <c r="C5195" t="s">
        <v>16806</v>
      </c>
      <c r="D5195">
        <v>46</v>
      </c>
      <c r="E5195" t="s">
        <v>90</v>
      </c>
      <c r="F5195" t="s">
        <v>96</v>
      </c>
      <c r="G5195" s="1">
        <v>44205</v>
      </c>
      <c r="H5195" t="s">
        <v>23</v>
      </c>
      <c r="I5195" t="s">
        <v>79</v>
      </c>
      <c r="J5195" s="21" t="s">
        <v>16807</v>
      </c>
      <c r="K5195" t="s">
        <v>93</v>
      </c>
      <c r="M5195" t="s">
        <v>26</v>
      </c>
      <c r="N5195" t="s">
        <v>29</v>
      </c>
      <c r="P5195"/>
      <c r="S5195">
        <v>0</v>
      </c>
      <c r="T5195">
        <v>1</v>
      </c>
      <c r="U5195">
        <v>0</v>
      </c>
      <c r="V5195" t="str">
        <f>IF(OR(tickets_cleaned[[#This Row],[resolution_time_hours]]="", tickets_cleaned[[#This Row],[resolution_time_hours]]&lt;0),"",tickets_cleaned[[#This Row],[resolution_time_hours]])</f>
        <v/>
      </c>
    </row>
    <row r="5196" spans="1:22" ht="15" customHeight="1" x14ac:dyDescent="0.2">
      <c r="A5196">
        <v>5195</v>
      </c>
      <c r="B5196" t="s">
        <v>16808</v>
      </c>
      <c r="C5196" t="s">
        <v>16809</v>
      </c>
      <c r="D5196">
        <v>22</v>
      </c>
      <c r="E5196" t="s">
        <v>65</v>
      </c>
      <c r="F5196" t="s">
        <v>84</v>
      </c>
      <c r="G5196" s="1">
        <v>44369</v>
      </c>
      <c r="H5196" t="s">
        <v>24</v>
      </c>
      <c r="I5196" t="s">
        <v>60</v>
      </c>
      <c r="J5196" s="21" t="s">
        <v>16810</v>
      </c>
      <c r="K5196" t="s">
        <v>93</v>
      </c>
      <c r="M5196" t="s">
        <v>26</v>
      </c>
      <c r="N5196" t="s">
        <v>31</v>
      </c>
      <c r="P5196"/>
      <c r="S5196">
        <v>0</v>
      </c>
      <c r="T5196">
        <v>1</v>
      </c>
      <c r="U5196">
        <v>0</v>
      </c>
      <c r="V5196" t="str">
        <f>IF(OR(tickets_cleaned[[#This Row],[resolution_time_hours]]="", tickets_cleaned[[#This Row],[resolution_time_hours]]&lt;0),"",tickets_cleaned[[#This Row],[resolution_time_hours]])</f>
        <v/>
      </c>
    </row>
    <row r="5197" spans="1:22" ht="15" customHeight="1" x14ac:dyDescent="0.2">
      <c r="A5197">
        <v>5196</v>
      </c>
      <c r="B5197" t="s">
        <v>16811</v>
      </c>
      <c r="C5197" t="s">
        <v>16812</v>
      </c>
      <c r="D5197">
        <v>63</v>
      </c>
      <c r="E5197" t="s">
        <v>65</v>
      </c>
      <c r="F5197" t="s">
        <v>446</v>
      </c>
      <c r="G5197" s="1">
        <v>44330</v>
      </c>
      <c r="H5197" t="s">
        <v>20</v>
      </c>
      <c r="I5197" t="s">
        <v>22</v>
      </c>
      <c r="J5197" t="s">
        <v>16813</v>
      </c>
      <c r="K5197" t="s">
        <v>74</v>
      </c>
      <c r="L5197" t="s">
        <v>16814</v>
      </c>
      <c r="M5197" t="s">
        <v>28</v>
      </c>
      <c r="N5197" t="s">
        <v>31</v>
      </c>
      <c r="O5197" s="15">
        <v>45078.744351851848</v>
      </c>
      <c r="P5197" s="15">
        <v>45078.201990740738</v>
      </c>
      <c r="Q5197">
        <v>1</v>
      </c>
      <c r="S5197">
        <v>1</v>
      </c>
      <c r="T5197">
        <v>0</v>
      </c>
      <c r="U5197">
        <v>1</v>
      </c>
      <c r="V5197" t="str">
        <f>IF(OR(tickets_cleaned[[#This Row],[resolution_time_hours]]="", tickets_cleaned[[#This Row],[resolution_time_hours]]&lt;0),"",tickets_cleaned[[#This Row],[resolution_time_hours]])</f>
        <v/>
      </c>
    </row>
    <row r="5198" spans="1:22" ht="15" customHeight="1" x14ac:dyDescent="0.2">
      <c r="A5198">
        <v>5197</v>
      </c>
      <c r="B5198" t="s">
        <v>16815</v>
      </c>
      <c r="C5198" t="s">
        <v>16816</v>
      </c>
      <c r="D5198">
        <v>51</v>
      </c>
      <c r="E5198" t="s">
        <v>65</v>
      </c>
      <c r="F5198" t="s">
        <v>481</v>
      </c>
      <c r="G5198" s="1">
        <v>44219</v>
      </c>
      <c r="H5198" t="s">
        <v>21</v>
      </c>
      <c r="I5198" t="s">
        <v>140</v>
      </c>
      <c r="J5198" s="21" t="s">
        <v>16817</v>
      </c>
      <c r="K5198" t="s">
        <v>74</v>
      </c>
      <c r="L5198" t="s">
        <v>16818</v>
      </c>
      <c r="M5198" t="s">
        <v>27</v>
      </c>
      <c r="N5198" t="s">
        <v>30</v>
      </c>
      <c r="O5198" s="15">
        <v>45078.612407407411</v>
      </c>
      <c r="P5198" s="15">
        <v>45078.483935185184</v>
      </c>
      <c r="Q5198">
        <v>4</v>
      </c>
      <c r="S5198">
        <v>1</v>
      </c>
      <c r="T5198">
        <v>0</v>
      </c>
      <c r="U5198">
        <v>0</v>
      </c>
      <c r="V5198" t="str">
        <f>IF(OR(tickets_cleaned[[#This Row],[resolution_time_hours]]="", tickets_cleaned[[#This Row],[resolution_time_hours]]&lt;0),"",tickets_cleaned[[#This Row],[resolution_time_hours]])</f>
        <v/>
      </c>
    </row>
    <row r="5199" spans="1:22" ht="15" customHeight="1" x14ac:dyDescent="0.2">
      <c r="A5199">
        <v>5198</v>
      </c>
      <c r="B5199" t="s">
        <v>16819</v>
      </c>
      <c r="C5199" t="s">
        <v>16820</v>
      </c>
      <c r="D5199">
        <v>35</v>
      </c>
      <c r="E5199" t="s">
        <v>58</v>
      </c>
      <c r="F5199" t="s">
        <v>84</v>
      </c>
      <c r="G5199" s="1">
        <v>43874</v>
      </c>
      <c r="H5199" t="s">
        <v>20</v>
      </c>
      <c r="I5199" t="s">
        <v>91</v>
      </c>
      <c r="J5199" s="21" t="s">
        <v>16821</v>
      </c>
      <c r="K5199" t="s">
        <v>62</v>
      </c>
      <c r="M5199" t="s">
        <v>26</v>
      </c>
      <c r="N5199" t="s">
        <v>31</v>
      </c>
      <c r="O5199" s="15">
        <v>45078.862430555557</v>
      </c>
      <c r="P5199"/>
      <c r="S5199">
        <v>0</v>
      </c>
      <c r="T5199">
        <v>1</v>
      </c>
      <c r="U5199">
        <v>0</v>
      </c>
      <c r="V5199" t="str">
        <f>IF(OR(tickets_cleaned[[#This Row],[resolution_time_hours]]="", tickets_cleaned[[#This Row],[resolution_time_hours]]&lt;0),"",tickets_cleaned[[#This Row],[resolution_time_hours]])</f>
        <v/>
      </c>
    </row>
    <row r="5200" spans="1:22" ht="15" customHeight="1" x14ac:dyDescent="0.2">
      <c r="A5200">
        <v>5199</v>
      </c>
      <c r="B5200" t="s">
        <v>16822</v>
      </c>
      <c r="C5200" t="s">
        <v>16823</v>
      </c>
      <c r="D5200">
        <v>45</v>
      </c>
      <c r="E5200" t="s">
        <v>90</v>
      </c>
      <c r="F5200" t="s">
        <v>245</v>
      </c>
      <c r="G5200" s="1">
        <v>43851</v>
      </c>
      <c r="H5200" t="s">
        <v>21</v>
      </c>
      <c r="I5200" t="s">
        <v>168</v>
      </c>
      <c r="J5200" s="21" t="s">
        <v>16824</v>
      </c>
      <c r="K5200" t="s">
        <v>62</v>
      </c>
      <c r="M5200" t="s">
        <v>28</v>
      </c>
      <c r="N5200" t="s">
        <v>32</v>
      </c>
      <c r="O5200" s="15">
        <v>45078.987442129626</v>
      </c>
      <c r="P5200"/>
      <c r="S5200">
        <v>0</v>
      </c>
      <c r="T5200">
        <v>1</v>
      </c>
      <c r="U5200">
        <v>0</v>
      </c>
      <c r="V5200" t="str">
        <f>IF(OR(tickets_cleaned[[#This Row],[resolution_time_hours]]="", tickets_cleaned[[#This Row],[resolution_time_hours]]&lt;0),"",tickets_cleaned[[#This Row],[resolution_time_hours]])</f>
        <v/>
      </c>
    </row>
    <row r="5201" spans="1:22" ht="15" customHeight="1" x14ac:dyDescent="0.2">
      <c r="A5201">
        <v>5200</v>
      </c>
      <c r="B5201" t="s">
        <v>16825</v>
      </c>
      <c r="C5201" t="s">
        <v>16826</v>
      </c>
      <c r="D5201">
        <v>60</v>
      </c>
      <c r="E5201" t="s">
        <v>65</v>
      </c>
      <c r="F5201" t="s">
        <v>152</v>
      </c>
      <c r="G5201" s="1">
        <v>44499</v>
      </c>
      <c r="H5201" t="s">
        <v>22</v>
      </c>
      <c r="I5201" t="s">
        <v>126</v>
      </c>
      <c r="J5201" t="s">
        <v>16827</v>
      </c>
      <c r="K5201" t="s">
        <v>93</v>
      </c>
      <c r="M5201" t="s">
        <v>26</v>
      </c>
      <c r="N5201" t="s">
        <v>30</v>
      </c>
      <c r="P5201"/>
      <c r="S5201">
        <v>0</v>
      </c>
      <c r="T5201">
        <v>1</v>
      </c>
      <c r="U5201">
        <v>0</v>
      </c>
      <c r="V5201" t="str">
        <f>IF(OR(tickets_cleaned[[#This Row],[resolution_time_hours]]="", tickets_cleaned[[#This Row],[resolution_time_hours]]&lt;0),"",tickets_cleaned[[#This Row],[resolution_time_hours]])</f>
        <v/>
      </c>
    </row>
    <row r="5202" spans="1:22" ht="15" customHeight="1" x14ac:dyDescent="0.2">
      <c r="A5202">
        <v>5201</v>
      </c>
      <c r="B5202" t="s">
        <v>16828</v>
      </c>
      <c r="C5202" t="s">
        <v>16829</v>
      </c>
      <c r="D5202">
        <v>18</v>
      </c>
      <c r="E5202" t="s">
        <v>65</v>
      </c>
      <c r="F5202" t="s">
        <v>249</v>
      </c>
      <c r="G5202" s="1">
        <v>44038</v>
      </c>
      <c r="H5202" t="s">
        <v>22</v>
      </c>
      <c r="I5202" t="s">
        <v>72</v>
      </c>
      <c r="J5202" t="s">
        <v>868</v>
      </c>
      <c r="K5202" t="s">
        <v>62</v>
      </c>
      <c r="M5202" t="s">
        <v>26</v>
      </c>
      <c r="N5202" t="s">
        <v>29</v>
      </c>
      <c r="O5202" s="15">
        <v>45078.926342592589</v>
      </c>
      <c r="P5202"/>
      <c r="S5202">
        <v>0</v>
      </c>
      <c r="T5202">
        <v>1</v>
      </c>
      <c r="U5202">
        <v>0</v>
      </c>
      <c r="V5202" t="str">
        <f>IF(OR(tickets_cleaned[[#This Row],[resolution_time_hours]]="", tickets_cleaned[[#This Row],[resolution_time_hours]]&lt;0),"",tickets_cleaned[[#This Row],[resolution_time_hours]])</f>
        <v/>
      </c>
    </row>
    <row r="5203" spans="1:22" ht="15" customHeight="1" x14ac:dyDescent="0.2">
      <c r="A5203">
        <v>5202</v>
      </c>
      <c r="B5203" t="s">
        <v>16830</v>
      </c>
      <c r="C5203" t="s">
        <v>16831</v>
      </c>
      <c r="D5203">
        <v>65</v>
      </c>
      <c r="E5203" t="s">
        <v>65</v>
      </c>
      <c r="F5203" t="s">
        <v>59</v>
      </c>
      <c r="G5203" s="1">
        <v>44412</v>
      </c>
      <c r="H5203" t="s">
        <v>21</v>
      </c>
      <c r="I5203" t="s">
        <v>60</v>
      </c>
      <c r="J5203" t="s">
        <v>2685</v>
      </c>
      <c r="K5203" t="s">
        <v>93</v>
      </c>
      <c r="M5203" t="s">
        <v>25</v>
      </c>
      <c r="N5203" t="s">
        <v>32</v>
      </c>
      <c r="P5203"/>
      <c r="S5203">
        <v>0</v>
      </c>
      <c r="T5203">
        <v>1</v>
      </c>
      <c r="U5203">
        <v>0</v>
      </c>
      <c r="V5203" t="str">
        <f>IF(OR(tickets_cleaned[[#This Row],[resolution_time_hours]]="", tickets_cleaned[[#This Row],[resolution_time_hours]]&lt;0),"",tickets_cleaned[[#This Row],[resolution_time_hours]])</f>
        <v/>
      </c>
    </row>
    <row r="5204" spans="1:22" ht="15" customHeight="1" x14ac:dyDescent="0.2">
      <c r="A5204">
        <v>5203</v>
      </c>
      <c r="B5204" t="s">
        <v>16832</v>
      </c>
      <c r="C5204" t="s">
        <v>16833</v>
      </c>
      <c r="D5204">
        <v>65</v>
      </c>
      <c r="E5204" t="s">
        <v>58</v>
      </c>
      <c r="F5204" t="s">
        <v>275</v>
      </c>
      <c r="G5204" s="1">
        <v>44070</v>
      </c>
      <c r="H5204" t="s">
        <v>20</v>
      </c>
      <c r="I5204" t="s">
        <v>101</v>
      </c>
      <c r="J5204" s="21" t="s">
        <v>16834</v>
      </c>
      <c r="K5204" t="s">
        <v>74</v>
      </c>
      <c r="L5204" t="s">
        <v>16835</v>
      </c>
      <c r="M5204" t="s">
        <v>27</v>
      </c>
      <c r="N5204" t="s">
        <v>29</v>
      </c>
      <c r="O5204" s="15">
        <v>45078.396504629629</v>
      </c>
      <c r="P5204" s="15">
        <v>45078.886782407404</v>
      </c>
      <c r="Q5204">
        <v>3</v>
      </c>
      <c r="R5204">
        <v>11</v>
      </c>
      <c r="S5204">
        <v>1</v>
      </c>
      <c r="T5204">
        <v>0</v>
      </c>
      <c r="U5204">
        <v>0</v>
      </c>
      <c r="V5204">
        <f>IF(OR(tickets_cleaned[[#This Row],[resolution_time_hours]]="", tickets_cleaned[[#This Row],[resolution_time_hours]]&lt;0),"",tickets_cleaned[[#This Row],[resolution_time_hours]])</f>
        <v>11</v>
      </c>
    </row>
    <row r="5205" spans="1:22" ht="15" customHeight="1" x14ac:dyDescent="0.2">
      <c r="A5205">
        <v>5204</v>
      </c>
      <c r="B5205" t="s">
        <v>16836</v>
      </c>
      <c r="C5205" t="s">
        <v>16837</v>
      </c>
      <c r="D5205">
        <v>36</v>
      </c>
      <c r="E5205" t="s">
        <v>58</v>
      </c>
      <c r="F5205" t="s">
        <v>199</v>
      </c>
      <c r="G5205" s="1">
        <v>43974</v>
      </c>
      <c r="H5205" t="s">
        <v>20</v>
      </c>
      <c r="I5205" t="s">
        <v>79</v>
      </c>
      <c r="J5205" t="s">
        <v>16838</v>
      </c>
      <c r="K5205" t="s">
        <v>74</v>
      </c>
      <c r="L5205" t="s">
        <v>16839</v>
      </c>
      <c r="M5205" t="s">
        <v>27</v>
      </c>
      <c r="N5205" t="s">
        <v>31</v>
      </c>
      <c r="O5205" s="15">
        <v>45078.923611111109</v>
      </c>
      <c r="P5205" s="15">
        <v>45078.494444444441</v>
      </c>
      <c r="Q5205">
        <v>5</v>
      </c>
      <c r="S5205">
        <v>1</v>
      </c>
      <c r="T5205">
        <v>0</v>
      </c>
      <c r="U5205">
        <v>0</v>
      </c>
      <c r="V5205" t="str">
        <f>IF(OR(tickets_cleaned[[#This Row],[resolution_time_hours]]="", tickets_cleaned[[#This Row],[resolution_time_hours]]&lt;0),"",tickets_cleaned[[#This Row],[resolution_time_hours]])</f>
        <v/>
      </c>
    </row>
    <row r="5206" spans="1:22" ht="15" customHeight="1" x14ac:dyDescent="0.2">
      <c r="A5206">
        <v>5205</v>
      </c>
      <c r="B5206" t="s">
        <v>16840</v>
      </c>
      <c r="C5206" t="s">
        <v>16841</v>
      </c>
      <c r="D5206">
        <v>28</v>
      </c>
      <c r="E5206" t="s">
        <v>65</v>
      </c>
      <c r="F5206" t="s">
        <v>71</v>
      </c>
      <c r="G5206" s="1">
        <v>44158</v>
      </c>
      <c r="H5206" t="s">
        <v>22</v>
      </c>
      <c r="I5206" t="s">
        <v>22</v>
      </c>
      <c r="J5206" t="s">
        <v>16842</v>
      </c>
      <c r="K5206" t="s">
        <v>93</v>
      </c>
      <c r="M5206" t="s">
        <v>27</v>
      </c>
      <c r="N5206" t="s">
        <v>32</v>
      </c>
      <c r="P5206"/>
      <c r="S5206">
        <v>0</v>
      </c>
      <c r="T5206">
        <v>1</v>
      </c>
      <c r="U5206">
        <v>0</v>
      </c>
      <c r="V5206" t="str">
        <f>IF(OR(tickets_cleaned[[#This Row],[resolution_time_hours]]="", tickets_cleaned[[#This Row],[resolution_time_hours]]&lt;0),"",tickets_cleaned[[#This Row],[resolution_time_hours]])</f>
        <v/>
      </c>
    </row>
    <row r="5207" spans="1:22" ht="15" customHeight="1" x14ac:dyDescent="0.2">
      <c r="A5207">
        <v>5206</v>
      </c>
      <c r="B5207" t="s">
        <v>16843</v>
      </c>
      <c r="C5207" t="s">
        <v>16844</v>
      </c>
      <c r="D5207">
        <v>26</v>
      </c>
      <c r="E5207" t="s">
        <v>65</v>
      </c>
      <c r="F5207" t="s">
        <v>275</v>
      </c>
      <c r="G5207" s="1">
        <v>44297</v>
      </c>
      <c r="H5207" t="s">
        <v>20</v>
      </c>
      <c r="I5207" t="s">
        <v>85</v>
      </c>
      <c r="J5207" s="21" t="s">
        <v>16845</v>
      </c>
      <c r="K5207" t="s">
        <v>93</v>
      </c>
      <c r="M5207" t="s">
        <v>27</v>
      </c>
      <c r="N5207" t="s">
        <v>30</v>
      </c>
      <c r="P5207"/>
      <c r="S5207">
        <v>0</v>
      </c>
      <c r="T5207">
        <v>1</v>
      </c>
      <c r="U5207">
        <v>0</v>
      </c>
      <c r="V5207" t="str">
        <f>IF(OR(tickets_cleaned[[#This Row],[resolution_time_hours]]="", tickets_cleaned[[#This Row],[resolution_time_hours]]&lt;0),"",tickets_cleaned[[#This Row],[resolution_time_hours]])</f>
        <v/>
      </c>
    </row>
    <row r="5208" spans="1:22" ht="15" customHeight="1" x14ac:dyDescent="0.2">
      <c r="A5208">
        <v>5207</v>
      </c>
      <c r="B5208" t="s">
        <v>16846</v>
      </c>
      <c r="C5208" t="s">
        <v>16847</v>
      </c>
      <c r="D5208">
        <v>50</v>
      </c>
      <c r="E5208" t="s">
        <v>90</v>
      </c>
      <c r="F5208" t="s">
        <v>311</v>
      </c>
      <c r="G5208" s="1">
        <v>44111</v>
      </c>
      <c r="H5208" t="s">
        <v>23</v>
      </c>
      <c r="I5208" t="s">
        <v>126</v>
      </c>
      <c r="J5208" s="21" t="s">
        <v>16848</v>
      </c>
      <c r="K5208" t="s">
        <v>93</v>
      </c>
      <c r="M5208" t="s">
        <v>27</v>
      </c>
      <c r="N5208" t="s">
        <v>29</v>
      </c>
      <c r="P5208"/>
      <c r="S5208">
        <v>0</v>
      </c>
      <c r="T5208">
        <v>1</v>
      </c>
      <c r="U5208">
        <v>0</v>
      </c>
      <c r="V5208" t="str">
        <f>IF(OR(tickets_cleaned[[#This Row],[resolution_time_hours]]="", tickets_cleaned[[#This Row],[resolution_time_hours]]&lt;0),"",tickets_cleaned[[#This Row],[resolution_time_hours]])</f>
        <v/>
      </c>
    </row>
    <row r="5209" spans="1:22" ht="15" customHeight="1" x14ac:dyDescent="0.2">
      <c r="A5209">
        <v>5208</v>
      </c>
      <c r="B5209" t="s">
        <v>16849</v>
      </c>
      <c r="C5209" t="s">
        <v>16850</v>
      </c>
      <c r="D5209">
        <v>33</v>
      </c>
      <c r="E5209" t="s">
        <v>58</v>
      </c>
      <c r="F5209" t="s">
        <v>408</v>
      </c>
      <c r="G5209" s="1">
        <v>44025</v>
      </c>
      <c r="H5209" t="s">
        <v>22</v>
      </c>
      <c r="I5209" t="s">
        <v>120</v>
      </c>
      <c r="J5209" t="s">
        <v>1005</v>
      </c>
      <c r="K5209" t="s">
        <v>93</v>
      </c>
      <c r="M5209" t="s">
        <v>25</v>
      </c>
      <c r="N5209" t="s">
        <v>31</v>
      </c>
      <c r="P5209"/>
      <c r="S5209">
        <v>0</v>
      </c>
      <c r="T5209">
        <v>1</v>
      </c>
      <c r="U5209">
        <v>0</v>
      </c>
      <c r="V5209" t="str">
        <f>IF(OR(tickets_cleaned[[#This Row],[resolution_time_hours]]="", tickets_cleaned[[#This Row],[resolution_time_hours]]&lt;0),"",tickets_cleaned[[#This Row],[resolution_time_hours]])</f>
        <v/>
      </c>
    </row>
    <row r="5210" spans="1:22" ht="15" customHeight="1" x14ac:dyDescent="0.2">
      <c r="A5210">
        <v>5209</v>
      </c>
      <c r="B5210" t="s">
        <v>16851</v>
      </c>
      <c r="C5210" t="s">
        <v>16852</v>
      </c>
      <c r="D5210">
        <v>26</v>
      </c>
      <c r="E5210" t="s">
        <v>58</v>
      </c>
      <c r="F5210" t="s">
        <v>110</v>
      </c>
      <c r="G5210" s="1">
        <v>44097</v>
      </c>
      <c r="H5210" t="s">
        <v>21</v>
      </c>
      <c r="I5210" t="s">
        <v>79</v>
      </c>
      <c r="J5210" s="21" t="s">
        <v>27271</v>
      </c>
      <c r="K5210" t="s">
        <v>93</v>
      </c>
      <c r="M5210" t="s">
        <v>28</v>
      </c>
      <c r="N5210" t="s">
        <v>31</v>
      </c>
      <c r="P5210"/>
      <c r="S5210">
        <v>0</v>
      </c>
      <c r="T5210">
        <v>1</v>
      </c>
      <c r="U5210">
        <v>0</v>
      </c>
      <c r="V5210" t="str">
        <f>IF(OR(tickets_cleaned[[#This Row],[resolution_time_hours]]="", tickets_cleaned[[#This Row],[resolution_time_hours]]&lt;0),"",tickets_cleaned[[#This Row],[resolution_time_hours]])</f>
        <v/>
      </c>
    </row>
    <row r="5211" spans="1:22" ht="15" customHeight="1" x14ac:dyDescent="0.2">
      <c r="A5211">
        <v>5210</v>
      </c>
      <c r="B5211" t="s">
        <v>16853</v>
      </c>
      <c r="C5211" t="s">
        <v>16854</v>
      </c>
      <c r="D5211">
        <v>41</v>
      </c>
      <c r="E5211" t="s">
        <v>65</v>
      </c>
      <c r="F5211" t="s">
        <v>100</v>
      </c>
      <c r="G5211" s="1">
        <v>44093</v>
      </c>
      <c r="H5211" t="s">
        <v>23</v>
      </c>
      <c r="I5211" t="s">
        <v>101</v>
      </c>
      <c r="J5211" s="21" t="s">
        <v>16855</v>
      </c>
      <c r="K5211" t="s">
        <v>74</v>
      </c>
      <c r="L5211" t="s">
        <v>16856</v>
      </c>
      <c r="M5211" t="s">
        <v>27</v>
      </c>
      <c r="N5211" t="s">
        <v>29</v>
      </c>
      <c r="O5211" s="15">
        <v>45078.7737037037</v>
      </c>
      <c r="P5211" s="15">
        <v>45078.261203703703</v>
      </c>
      <c r="Q5211">
        <v>1</v>
      </c>
      <c r="S5211">
        <v>1</v>
      </c>
      <c r="T5211">
        <v>0</v>
      </c>
      <c r="U5211">
        <v>1</v>
      </c>
      <c r="V5211" t="str">
        <f>IF(OR(tickets_cleaned[[#This Row],[resolution_time_hours]]="", tickets_cleaned[[#This Row],[resolution_time_hours]]&lt;0),"",tickets_cleaned[[#This Row],[resolution_time_hours]])</f>
        <v/>
      </c>
    </row>
    <row r="5212" spans="1:22" ht="15" customHeight="1" x14ac:dyDescent="0.2">
      <c r="A5212">
        <v>5211</v>
      </c>
      <c r="B5212" t="s">
        <v>16857</v>
      </c>
      <c r="C5212" t="s">
        <v>16858</v>
      </c>
      <c r="D5212">
        <v>60</v>
      </c>
      <c r="E5212" t="s">
        <v>58</v>
      </c>
      <c r="F5212" t="s">
        <v>130</v>
      </c>
      <c r="G5212" s="1">
        <v>44236</v>
      </c>
      <c r="H5212" t="s">
        <v>23</v>
      </c>
      <c r="I5212" t="s">
        <v>101</v>
      </c>
      <c r="J5212" t="s">
        <v>16859</v>
      </c>
      <c r="K5212" t="s">
        <v>74</v>
      </c>
      <c r="L5212" t="s">
        <v>16860</v>
      </c>
      <c r="M5212" t="s">
        <v>28</v>
      </c>
      <c r="N5212" t="s">
        <v>32</v>
      </c>
      <c r="O5212" s="15">
        <v>45078.208425925928</v>
      </c>
      <c r="P5212" s="15">
        <v>45078.947314814817</v>
      </c>
      <c r="Q5212">
        <v>4</v>
      </c>
      <c r="R5212">
        <v>17</v>
      </c>
      <c r="S5212">
        <v>1</v>
      </c>
      <c r="T5212">
        <v>0</v>
      </c>
      <c r="U5212">
        <v>0</v>
      </c>
      <c r="V5212">
        <f>IF(OR(tickets_cleaned[[#This Row],[resolution_time_hours]]="", tickets_cleaned[[#This Row],[resolution_time_hours]]&lt;0),"",tickets_cleaned[[#This Row],[resolution_time_hours]])</f>
        <v>17</v>
      </c>
    </row>
    <row r="5213" spans="1:22" ht="15" customHeight="1" x14ac:dyDescent="0.2">
      <c r="A5213">
        <v>5212</v>
      </c>
      <c r="B5213" t="s">
        <v>16861</v>
      </c>
      <c r="C5213" t="s">
        <v>16862</v>
      </c>
      <c r="D5213">
        <v>44</v>
      </c>
      <c r="E5213" t="s">
        <v>90</v>
      </c>
      <c r="F5213" t="s">
        <v>311</v>
      </c>
      <c r="G5213" s="1">
        <v>44390</v>
      </c>
      <c r="H5213" t="s">
        <v>24</v>
      </c>
      <c r="I5213" t="s">
        <v>101</v>
      </c>
      <c r="J5213" s="21" t="s">
        <v>16863</v>
      </c>
      <c r="K5213" t="s">
        <v>74</v>
      </c>
      <c r="L5213" t="s">
        <v>16864</v>
      </c>
      <c r="M5213" t="s">
        <v>28</v>
      </c>
      <c r="N5213" t="s">
        <v>29</v>
      </c>
      <c r="O5213" s="15">
        <v>45078.414004629631</v>
      </c>
      <c r="P5213" s="15">
        <v>45078.177893518521</v>
      </c>
      <c r="Q5213">
        <v>4</v>
      </c>
      <c r="S5213">
        <v>1</v>
      </c>
      <c r="T5213">
        <v>0</v>
      </c>
      <c r="U5213">
        <v>0</v>
      </c>
      <c r="V5213" t="str">
        <f>IF(OR(tickets_cleaned[[#This Row],[resolution_time_hours]]="", tickets_cleaned[[#This Row],[resolution_time_hours]]&lt;0),"",tickets_cleaned[[#This Row],[resolution_time_hours]])</f>
        <v/>
      </c>
    </row>
    <row r="5214" spans="1:22" ht="15" customHeight="1" x14ac:dyDescent="0.2">
      <c r="A5214">
        <v>5213</v>
      </c>
      <c r="B5214" t="s">
        <v>16865</v>
      </c>
      <c r="C5214" t="s">
        <v>16866</v>
      </c>
      <c r="D5214">
        <v>37</v>
      </c>
      <c r="E5214" t="s">
        <v>65</v>
      </c>
      <c r="F5214" t="s">
        <v>59</v>
      </c>
      <c r="G5214" s="1">
        <v>44259</v>
      </c>
      <c r="H5214" t="s">
        <v>22</v>
      </c>
      <c r="I5214" t="s">
        <v>101</v>
      </c>
      <c r="J5214" s="21" t="s">
        <v>16867</v>
      </c>
      <c r="K5214" t="s">
        <v>62</v>
      </c>
      <c r="M5214" t="s">
        <v>25</v>
      </c>
      <c r="N5214" t="s">
        <v>30</v>
      </c>
      <c r="O5214" s="15">
        <v>45078.813333333332</v>
      </c>
      <c r="P5214"/>
      <c r="S5214">
        <v>0</v>
      </c>
      <c r="T5214">
        <v>1</v>
      </c>
      <c r="U5214">
        <v>0</v>
      </c>
      <c r="V5214" t="str">
        <f>IF(OR(tickets_cleaned[[#This Row],[resolution_time_hours]]="", tickets_cleaned[[#This Row],[resolution_time_hours]]&lt;0),"",tickets_cleaned[[#This Row],[resolution_time_hours]])</f>
        <v/>
      </c>
    </row>
    <row r="5215" spans="1:22" ht="15" customHeight="1" x14ac:dyDescent="0.2">
      <c r="A5215">
        <v>5214</v>
      </c>
      <c r="B5215" t="s">
        <v>16868</v>
      </c>
      <c r="C5215" t="s">
        <v>16869</v>
      </c>
      <c r="D5215">
        <v>63</v>
      </c>
      <c r="E5215" t="s">
        <v>58</v>
      </c>
      <c r="F5215" t="s">
        <v>275</v>
      </c>
      <c r="G5215" s="1">
        <v>44350</v>
      </c>
      <c r="H5215" t="s">
        <v>21</v>
      </c>
      <c r="I5215" t="s">
        <v>140</v>
      </c>
      <c r="J5215" s="21" t="s">
        <v>16870</v>
      </c>
      <c r="K5215" t="s">
        <v>93</v>
      </c>
      <c r="M5215" t="s">
        <v>27</v>
      </c>
      <c r="N5215" t="s">
        <v>32</v>
      </c>
      <c r="P5215"/>
      <c r="S5215">
        <v>0</v>
      </c>
      <c r="T5215">
        <v>1</v>
      </c>
      <c r="U5215">
        <v>0</v>
      </c>
      <c r="V5215" t="str">
        <f>IF(OR(tickets_cleaned[[#This Row],[resolution_time_hours]]="", tickets_cleaned[[#This Row],[resolution_time_hours]]&lt;0),"",tickets_cleaned[[#This Row],[resolution_time_hours]])</f>
        <v/>
      </c>
    </row>
    <row r="5216" spans="1:22" ht="15" customHeight="1" x14ac:dyDescent="0.2">
      <c r="A5216">
        <v>5215</v>
      </c>
      <c r="B5216" t="s">
        <v>16871</v>
      </c>
      <c r="C5216" t="s">
        <v>16872</v>
      </c>
      <c r="D5216">
        <v>26</v>
      </c>
      <c r="E5216" t="s">
        <v>65</v>
      </c>
      <c r="F5216" t="s">
        <v>680</v>
      </c>
      <c r="G5216" s="1">
        <v>43843</v>
      </c>
      <c r="H5216" t="s">
        <v>22</v>
      </c>
      <c r="I5216" t="s">
        <v>67</v>
      </c>
      <c r="J5216" s="21" t="s">
        <v>16873</v>
      </c>
      <c r="K5216" t="s">
        <v>74</v>
      </c>
      <c r="L5216" t="s">
        <v>16874</v>
      </c>
      <c r="M5216" t="s">
        <v>28</v>
      </c>
      <c r="N5216" t="s">
        <v>29</v>
      </c>
      <c r="O5216" s="15">
        <v>45078.021018518521</v>
      </c>
      <c r="P5216" s="15">
        <v>45078.758518518516</v>
      </c>
      <c r="Q5216">
        <v>4</v>
      </c>
      <c r="R5216">
        <v>17</v>
      </c>
      <c r="S5216">
        <v>1</v>
      </c>
      <c r="T5216">
        <v>0</v>
      </c>
      <c r="U5216">
        <v>0</v>
      </c>
      <c r="V5216">
        <f>IF(OR(tickets_cleaned[[#This Row],[resolution_time_hours]]="", tickets_cleaned[[#This Row],[resolution_time_hours]]&lt;0),"",tickets_cleaned[[#This Row],[resolution_time_hours]])</f>
        <v>17</v>
      </c>
    </row>
    <row r="5217" spans="1:22" ht="15" customHeight="1" x14ac:dyDescent="0.2">
      <c r="A5217">
        <v>5216</v>
      </c>
      <c r="B5217" t="s">
        <v>16875</v>
      </c>
      <c r="C5217" t="s">
        <v>16876</v>
      </c>
      <c r="D5217">
        <v>24</v>
      </c>
      <c r="E5217" t="s">
        <v>58</v>
      </c>
      <c r="F5217" t="s">
        <v>446</v>
      </c>
      <c r="G5217" s="1">
        <v>44405</v>
      </c>
      <c r="H5217" t="s">
        <v>24</v>
      </c>
      <c r="I5217" t="s">
        <v>176</v>
      </c>
      <c r="J5217" s="21" t="s">
        <v>16877</v>
      </c>
      <c r="K5217" t="s">
        <v>93</v>
      </c>
      <c r="M5217" t="s">
        <v>27</v>
      </c>
      <c r="N5217" t="s">
        <v>29</v>
      </c>
      <c r="P5217"/>
      <c r="S5217">
        <v>0</v>
      </c>
      <c r="T5217">
        <v>1</v>
      </c>
      <c r="U5217">
        <v>0</v>
      </c>
      <c r="V5217" t="str">
        <f>IF(OR(tickets_cleaned[[#This Row],[resolution_time_hours]]="", tickets_cleaned[[#This Row],[resolution_time_hours]]&lt;0),"",tickets_cleaned[[#This Row],[resolution_time_hours]])</f>
        <v/>
      </c>
    </row>
    <row r="5218" spans="1:22" ht="15" customHeight="1" x14ac:dyDescent="0.2">
      <c r="A5218">
        <v>5217</v>
      </c>
      <c r="B5218" t="s">
        <v>16878</v>
      </c>
      <c r="C5218" t="s">
        <v>16879</v>
      </c>
      <c r="D5218">
        <v>43</v>
      </c>
      <c r="E5218" t="s">
        <v>90</v>
      </c>
      <c r="F5218" t="s">
        <v>233</v>
      </c>
      <c r="G5218" s="1">
        <v>44165</v>
      </c>
      <c r="H5218" t="s">
        <v>20</v>
      </c>
      <c r="I5218" t="s">
        <v>176</v>
      </c>
      <c r="J5218" s="21" t="s">
        <v>16880</v>
      </c>
      <c r="K5218" t="s">
        <v>93</v>
      </c>
      <c r="M5218" t="s">
        <v>27</v>
      </c>
      <c r="N5218" t="s">
        <v>32</v>
      </c>
      <c r="P5218"/>
      <c r="S5218">
        <v>0</v>
      </c>
      <c r="T5218">
        <v>1</v>
      </c>
      <c r="U5218">
        <v>0</v>
      </c>
      <c r="V5218" t="str">
        <f>IF(OR(tickets_cleaned[[#This Row],[resolution_time_hours]]="", tickets_cleaned[[#This Row],[resolution_time_hours]]&lt;0),"",tickets_cleaned[[#This Row],[resolution_time_hours]])</f>
        <v/>
      </c>
    </row>
    <row r="5219" spans="1:22" ht="15" customHeight="1" x14ac:dyDescent="0.2">
      <c r="A5219">
        <v>5218</v>
      </c>
      <c r="B5219" t="s">
        <v>16881</v>
      </c>
      <c r="C5219" t="s">
        <v>16882</v>
      </c>
      <c r="D5219">
        <v>44</v>
      </c>
      <c r="E5219" t="s">
        <v>90</v>
      </c>
      <c r="F5219" t="s">
        <v>249</v>
      </c>
      <c r="G5219" s="1">
        <v>43851</v>
      </c>
      <c r="H5219" t="s">
        <v>20</v>
      </c>
      <c r="I5219" t="s">
        <v>20</v>
      </c>
      <c r="J5219" s="21" t="s">
        <v>16883</v>
      </c>
      <c r="K5219" t="s">
        <v>74</v>
      </c>
      <c r="L5219" t="s">
        <v>16884</v>
      </c>
      <c r="M5219" t="s">
        <v>26</v>
      </c>
      <c r="N5219" t="s">
        <v>32</v>
      </c>
      <c r="O5219" s="15">
        <v>45078.69189814815</v>
      </c>
      <c r="P5219" s="15">
        <v>45078.403009259258</v>
      </c>
      <c r="Q5219">
        <v>4</v>
      </c>
      <c r="S5219">
        <v>1</v>
      </c>
      <c r="T5219">
        <v>0</v>
      </c>
      <c r="U5219">
        <v>0</v>
      </c>
      <c r="V5219" t="str">
        <f>IF(OR(tickets_cleaned[[#This Row],[resolution_time_hours]]="", tickets_cleaned[[#This Row],[resolution_time_hours]]&lt;0),"",tickets_cleaned[[#This Row],[resolution_time_hours]])</f>
        <v/>
      </c>
    </row>
    <row r="5220" spans="1:22" ht="15" customHeight="1" x14ac:dyDescent="0.2">
      <c r="A5220">
        <v>5219</v>
      </c>
      <c r="B5220" t="s">
        <v>16885</v>
      </c>
      <c r="C5220" t="s">
        <v>16886</v>
      </c>
      <c r="D5220">
        <v>59</v>
      </c>
      <c r="E5220" t="s">
        <v>90</v>
      </c>
      <c r="F5220" t="s">
        <v>306</v>
      </c>
      <c r="G5220" s="1">
        <v>44329</v>
      </c>
      <c r="H5220" t="s">
        <v>22</v>
      </c>
      <c r="I5220" t="s">
        <v>203</v>
      </c>
      <c r="J5220" s="21" t="s">
        <v>27272</v>
      </c>
      <c r="K5220" t="s">
        <v>62</v>
      </c>
      <c r="M5220" t="s">
        <v>25</v>
      </c>
      <c r="N5220" t="s">
        <v>32</v>
      </c>
      <c r="O5220" s="15">
        <v>45078.362754629627</v>
      </c>
      <c r="P5220"/>
      <c r="S5220">
        <v>0</v>
      </c>
      <c r="T5220">
        <v>1</v>
      </c>
      <c r="U5220">
        <v>0</v>
      </c>
      <c r="V5220" t="str">
        <f>IF(OR(tickets_cleaned[[#This Row],[resolution_time_hours]]="", tickets_cleaned[[#This Row],[resolution_time_hours]]&lt;0),"",tickets_cleaned[[#This Row],[resolution_time_hours]])</f>
        <v/>
      </c>
    </row>
    <row r="5221" spans="1:22" ht="15" customHeight="1" x14ac:dyDescent="0.2">
      <c r="A5221">
        <v>5220</v>
      </c>
      <c r="B5221" t="s">
        <v>16887</v>
      </c>
      <c r="C5221" t="s">
        <v>16888</v>
      </c>
      <c r="D5221">
        <v>20</v>
      </c>
      <c r="E5221" t="s">
        <v>58</v>
      </c>
      <c r="F5221" t="s">
        <v>408</v>
      </c>
      <c r="G5221" s="1">
        <v>43903</v>
      </c>
      <c r="H5221" t="s">
        <v>23</v>
      </c>
      <c r="I5221" t="s">
        <v>85</v>
      </c>
      <c r="J5221" t="s">
        <v>16889</v>
      </c>
      <c r="K5221" t="s">
        <v>93</v>
      </c>
      <c r="M5221" t="s">
        <v>25</v>
      </c>
      <c r="N5221" t="s">
        <v>30</v>
      </c>
      <c r="P5221"/>
      <c r="S5221">
        <v>0</v>
      </c>
      <c r="T5221">
        <v>1</v>
      </c>
      <c r="U5221">
        <v>0</v>
      </c>
      <c r="V5221" t="str">
        <f>IF(OR(tickets_cleaned[[#This Row],[resolution_time_hours]]="", tickets_cleaned[[#This Row],[resolution_time_hours]]&lt;0),"",tickets_cleaned[[#This Row],[resolution_time_hours]])</f>
        <v/>
      </c>
    </row>
    <row r="5222" spans="1:22" ht="15" customHeight="1" x14ac:dyDescent="0.2">
      <c r="A5222">
        <v>5221</v>
      </c>
      <c r="B5222" t="s">
        <v>16890</v>
      </c>
      <c r="C5222" t="s">
        <v>16891</v>
      </c>
      <c r="D5222">
        <v>67</v>
      </c>
      <c r="E5222" t="s">
        <v>90</v>
      </c>
      <c r="F5222" t="s">
        <v>78</v>
      </c>
      <c r="G5222" s="1">
        <v>44275</v>
      </c>
      <c r="H5222" t="s">
        <v>23</v>
      </c>
      <c r="I5222" t="s">
        <v>101</v>
      </c>
      <c r="J5222" s="21" t="s">
        <v>16892</v>
      </c>
      <c r="K5222" t="s">
        <v>93</v>
      </c>
      <c r="M5222" t="s">
        <v>27</v>
      </c>
      <c r="N5222" t="s">
        <v>29</v>
      </c>
      <c r="P5222"/>
      <c r="S5222">
        <v>0</v>
      </c>
      <c r="T5222">
        <v>1</v>
      </c>
      <c r="U5222">
        <v>0</v>
      </c>
      <c r="V5222" t="str">
        <f>IF(OR(tickets_cleaned[[#This Row],[resolution_time_hours]]="", tickets_cleaned[[#This Row],[resolution_time_hours]]&lt;0),"",tickets_cleaned[[#This Row],[resolution_time_hours]])</f>
        <v/>
      </c>
    </row>
    <row r="5223" spans="1:22" ht="15" customHeight="1" x14ac:dyDescent="0.2">
      <c r="A5223">
        <v>5222</v>
      </c>
      <c r="B5223" t="s">
        <v>16893</v>
      </c>
      <c r="C5223" t="s">
        <v>16894</v>
      </c>
      <c r="D5223">
        <v>58</v>
      </c>
      <c r="E5223" t="s">
        <v>90</v>
      </c>
      <c r="F5223" t="s">
        <v>78</v>
      </c>
      <c r="G5223" s="1">
        <v>43911</v>
      </c>
      <c r="H5223" t="s">
        <v>22</v>
      </c>
      <c r="I5223" t="s">
        <v>101</v>
      </c>
      <c r="J5223" s="21" t="s">
        <v>16895</v>
      </c>
      <c r="K5223" t="s">
        <v>93</v>
      </c>
      <c r="M5223" t="s">
        <v>25</v>
      </c>
      <c r="N5223" t="s">
        <v>29</v>
      </c>
      <c r="P5223"/>
      <c r="S5223">
        <v>0</v>
      </c>
      <c r="T5223">
        <v>1</v>
      </c>
      <c r="U5223">
        <v>0</v>
      </c>
      <c r="V5223" t="str">
        <f>IF(OR(tickets_cleaned[[#This Row],[resolution_time_hours]]="", tickets_cleaned[[#This Row],[resolution_time_hours]]&lt;0),"",tickets_cleaned[[#This Row],[resolution_time_hours]])</f>
        <v/>
      </c>
    </row>
    <row r="5224" spans="1:22" ht="15" customHeight="1" x14ac:dyDescent="0.2">
      <c r="A5224">
        <v>5223</v>
      </c>
      <c r="B5224" t="s">
        <v>16896</v>
      </c>
      <c r="C5224" t="s">
        <v>16897</v>
      </c>
      <c r="D5224">
        <v>65</v>
      </c>
      <c r="E5224" t="s">
        <v>65</v>
      </c>
      <c r="F5224" t="s">
        <v>408</v>
      </c>
      <c r="G5224" s="1">
        <v>44397</v>
      </c>
      <c r="H5224" t="s">
        <v>20</v>
      </c>
      <c r="I5224" t="s">
        <v>203</v>
      </c>
      <c r="J5224" s="21" t="s">
        <v>16898</v>
      </c>
      <c r="K5224" t="s">
        <v>93</v>
      </c>
      <c r="M5224" t="s">
        <v>25</v>
      </c>
      <c r="N5224" t="s">
        <v>30</v>
      </c>
      <c r="P5224"/>
      <c r="S5224">
        <v>0</v>
      </c>
      <c r="T5224">
        <v>1</v>
      </c>
      <c r="U5224">
        <v>0</v>
      </c>
      <c r="V5224" t="str">
        <f>IF(OR(tickets_cleaned[[#This Row],[resolution_time_hours]]="", tickets_cleaned[[#This Row],[resolution_time_hours]]&lt;0),"",tickets_cleaned[[#This Row],[resolution_time_hours]])</f>
        <v/>
      </c>
    </row>
    <row r="5225" spans="1:22" ht="15" customHeight="1" x14ac:dyDescent="0.2">
      <c r="A5225">
        <v>5224</v>
      </c>
      <c r="B5225" t="s">
        <v>16899</v>
      </c>
      <c r="C5225" t="s">
        <v>16900</v>
      </c>
      <c r="D5225">
        <v>32</v>
      </c>
      <c r="E5225" t="s">
        <v>90</v>
      </c>
      <c r="F5225" t="s">
        <v>199</v>
      </c>
      <c r="G5225" s="1">
        <v>44166</v>
      </c>
      <c r="H5225" t="s">
        <v>23</v>
      </c>
      <c r="I5225" t="s">
        <v>60</v>
      </c>
      <c r="J5225" t="s">
        <v>16901</v>
      </c>
      <c r="K5225" t="s">
        <v>74</v>
      </c>
      <c r="L5225" t="s">
        <v>16902</v>
      </c>
      <c r="M5225" t="s">
        <v>26</v>
      </c>
      <c r="N5225" t="s">
        <v>30</v>
      </c>
      <c r="O5225" s="15">
        <v>45078.410717592589</v>
      </c>
      <c r="P5225" s="15">
        <v>45077.993356481478</v>
      </c>
      <c r="Q5225">
        <v>3</v>
      </c>
      <c r="S5225">
        <v>1</v>
      </c>
      <c r="T5225">
        <v>0</v>
      </c>
      <c r="U5225">
        <v>0</v>
      </c>
      <c r="V5225" t="str">
        <f>IF(OR(tickets_cleaned[[#This Row],[resolution_time_hours]]="", tickets_cleaned[[#This Row],[resolution_time_hours]]&lt;0),"",tickets_cleaned[[#This Row],[resolution_time_hours]])</f>
        <v/>
      </c>
    </row>
    <row r="5226" spans="1:22" ht="15" customHeight="1" x14ac:dyDescent="0.2">
      <c r="A5226">
        <v>5225</v>
      </c>
      <c r="B5226" t="s">
        <v>16903</v>
      </c>
      <c r="C5226" t="s">
        <v>4094</v>
      </c>
      <c r="D5226">
        <v>46</v>
      </c>
      <c r="E5226" t="s">
        <v>90</v>
      </c>
      <c r="F5226" t="s">
        <v>228</v>
      </c>
      <c r="G5226" s="1">
        <v>44097</v>
      </c>
      <c r="H5226" t="s">
        <v>22</v>
      </c>
      <c r="I5226" t="s">
        <v>168</v>
      </c>
      <c r="J5226" s="21" t="s">
        <v>16904</v>
      </c>
      <c r="K5226" t="s">
        <v>62</v>
      </c>
      <c r="M5226" t="s">
        <v>25</v>
      </c>
      <c r="N5226" t="s">
        <v>32</v>
      </c>
      <c r="O5226" s="15">
        <v>45078.260740740741</v>
      </c>
      <c r="P5226"/>
      <c r="S5226">
        <v>0</v>
      </c>
      <c r="T5226">
        <v>1</v>
      </c>
      <c r="U5226">
        <v>0</v>
      </c>
      <c r="V5226" t="str">
        <f>IF(OR(tickets_cleaned[[#This Row],[resolution_time_hours]]="", tickets_cleaned[[#This Row],[resolution_time_hours]]&lt;0),"",tickets_cleaned[[#This Row],[resolution_time_hours]])</f>
        <v/>
      </c>
    </row>
    <row r="5227" spans="1:22" ht="15" customHeight="1" x14ac:dyDescent="0.2">
      <c r="A5227">
        <v>5226</v>
      </c>
      <c r="B5227" t="s">
        <v>16905</v>
      </c>
      <c r="C5227" t="s">
        <v>16906</v>
      </c>
      <c r="D5227">
        <v>21</v>
      </c>
      <c r="E5227" t="s">
        <v>58</v>
      </c>
      <c r="F5227" t="s">
        <v>237</v>
      </c>
      <c r="G5227" s="1">
        <v>44234</v>
      </c>
      <c r="H5227" t="s">
        <v>24</v>
      </c>
      <c r="I5227" t="s">
        <v>176</v>
      </c>
      <c r="J5227" s="21" t="s">
        <v>16907</v>
      </c>
      <c r="K5227" t="s">
        <v>93</v>
      </c>
      <c r="M5227" t="s">
        <v>28</v>
      </c>
      <c r="N5227" t="s">
        <v>30</v>
      </c>
      <c r="P5227"/>
      <c r="S5227">
        <v>0</v>
      </c>
      <c r="T5227">
        <v>1</v>
      </c>
      <c r="U5227">
        <v>0</v>
      </c>
      <c r="V5227" t="str">
        <f>IF(OR(tickets_cleaned[[#This Row],[resolution_time_hours]]="", tickets_cleaned[[#This Row],[resolution_time_hours]]&lt;0),"",tickets_cleaned[[#This Row],[resolution_time_hours]])</f>
        <v/>
      </c>
    </row>
    <row r="5228" spans="1:22" ht="15" customHeight="1" x14ac:dyDescent="0.2">
      <c r="A5228">
        <v>5227</v>
      </c>
      <c r="B5228" t="s">
        <v>16908</v>
      </c>
      <c r="C5228" t="s">
        <v>16909</v>
      </c>
      <c r="D5228">
        <v>61</v>
      </c>
      <c r="E5228" t="s">
        <v>65</v>
      </c>
      <c r="F5228" t="s">
        <v>481</v>
      </c>
      <c r="G5228" s="1">
        <v>44523</v>
      </c>
      <c r="H5228" t="s">
        <v>22</v>
      </c>
      <c r="I5228" t="s">
        <v>20</v>
      </c>
      <c r="J5228" s="21" t="s">
        <v>27273</v>
      </c>
      <c r="K5228" t="s">
        <v>93</v>
      </c>
      <c r="M5228" t="s">
        <v>26</v>
      </c>
      <c r="N5228" t="s">
        <v>32</v>
      </c>
      <c r="P5228"/>
      <c r="S5228">
        <v>0</v>
      </c>
      <c r="T5228">
        <v>1</v>
      </c>
      <c r="U5228">
        <v>0</v>
      </c>
      <c r="V5228" t="str">
        <f>IF(OR(tickets_cleaned[[#This Row],[resolution_time_hours]]="", tickets_cleaned[[#This Row],[resolution_time_hours]]&lt;0),"",tickets_cleaned[[#This Row],[resolution_time_hours]])</f>
        <v/>
      </c>
    </row>
    <row r="5229" spans="1:22" ht="15" customHeight="1" x14ac:dyDescent="0.2">
      <c r="A5229">
        <v>5228</v>
      </c>
      <c r="B5229" t="s">
        <v>16910</v>
      </c>
      <c r="C5229" t="s">
        <v>16911</v>
      </c>
      <c r="D5229">
        <v>62</v>
      </c>
      <c r="E5229" t="s">
        <v>90</v>
      </c>
      <c r="F5229" t="s">
        <v>233</v>
      </c>
      <c r="G5229" s="1">
        <v>44465</v>
      </c>
      <c r="H5229" t="s">
        <v>21</v>
      </c>
      <c r="I5229" t="s">
        <v>106</v>
      </c>
      <c r="J5229" t="s">
        <v>16912</v>
      </c>
      <c r="K5229" t="s">
        <v>74</v>
      </c>
      <c r="L5229" t="s">
        <v>16913</v>
      </c>
      <c r="M5229" t="s">
        <v>28</v>
      </c>
      <c r="N5229" t="s">
        <v>31</v>
      </c>
      <c r="O5229" s="15">
        <v>45078.091354166667</v>
      </c>
      <c r="P5229" s="15">
        <v>45078.01635416667</v>
      </c>
      <c r="Q5229">
        <v>5</v>
      </c>
      <c r="S5229">
        <v>1</v>
      </c>
      <c r="T5229">
        <v>0</v>
      </c>
      <c r="U5229">
        <v>0</v>
      </c>
      <c r="V5229" t="str">
        <f>IF(OR(tickets_cleaned[[#This Row],[resolution_time_hours]]="", tickets_cleaned[[#This Row],[resolution_time_hours]]&lt;0),"",tickets_cleaned[[#This Row],[resolution_time_hours]])</f>
        <v/>
      </c>
    </row>
    <row r="5230" spans="1:22" ht="15" customHeight="1" x14ac:dyDescent="0.2">
      <c r="A5230">
        <v>5229</v>
      </c>
      <c r="B5230" t="s">
        <v>16914</v>
      </c>
      <c r="C5230" t="s">
        <v>16915</v>
      </c>
      <c r="D5230">
        <v>52</v>
      </c>
      <c r="E5230" t="s">
        <v>58</v>
      </c>
      <c r="F5230" t="s">
        <v>306</v>
      </c>
      <c r="G5230" s="1">
        <v>44204</v>
      </c>
      <c r="H5230" t="s">
        <v>20</v>
      </c>
      <c r="I5230" t="s">
        <v>91</v>
      </c>
      <c r="J5230" s="21" t="s">
        <v>27274</v>
      </c>
      <c r="K5230" t="s">
        <v>62</v>
      </c>
      <c r="M5230" t="s">
        <v>26</v>
      </c>
      <c r="N5230" t="s">
        <v>32</v>
      </c>
      <c r="O5230" s="15">
        <v>45078.591365740744</v>
      </c>
      <c r="P5230"/>
      <c r="S5230">
        <v>0</v>
      </c>
      <c r="T5230">
        <v>1</v>
      </c>
      <c r="U5230">
        <v>0</v>
      </c>
      <c r="V5230" t="str">
        <f>IF(OR(tickets_cleaned[[#This Row],[resolution_time_hours]]="", tickets_cleaned[[#This Row],[resolution_time_hours]]&lt;0),"",tickets_cleaned[[#This Row],[resolution_time_hours]])</f>
        <v/>
      </c>
    </row>
    <row r="5231" spans="1:22" ht="15" customHeight="1" x14ac:dyDescent="0.2">
      <c r="A5231">
        <v>5230</v>
      </c>
      <c r="B5231" t="s">
        <v>16916</v>
      </c>
      <c r="C5231" t="s">
        <v>16917</v>
      </c>
      <c r="D5231">
        <v>65</v>
      </c>
      <c r="E5231" t="s">
        <v>58</v>
      </c>
      <c r="F5231" t="s">
        <v>422</v>
      </c>
      <c r="G5231" s="1">
        <v>44254</v>
      </c>
      <c r="H5231" t="s">
        <v>24</v>
      </c>
      <c r="I5231" t="s">
        <v>126</v>
      </c>
      <c r="J5231" t="s">
        <v>1250</v>
      </c>
      <c r="K5231" t="s">
        <v>74</v>
      </c>
      <c r="L5231" t="s">
        <v>16918</v>
      </c>
      <c r="M5231" t="s">
        <v>27</v>
      </c>
      <c r="N5231" t="s">
        <v>31</v>
      </c>
      <c r="O5231" s="15">
        <v>45078.364988425928</v>
      </c>
      <c r="P5231" s="15">
        <v>45078.881655092591</v>
      </c>
      <c r="Q5231">
        <v>5</v>
      </c>
      <c r="R5231">
        <v>12</v>
      </c>
      <c r="S5231">
        <v>1</v>
      </c>
      <c r="T5231">
        <v>0</v>
      </c>
      <c r="U5231">
        <v>0</v>
      </c>
      <c r="V5231">
        <f>IF(OR(tickets_cleaned[[#This Row],[resolution_time_hours]]="", tickets_cleaned[[#This Row],[resolution_time_hours]]&lt;0),"",tickets_cleaned[[#This Row],[resolution_time_hours]])</f>
        <v>12</v>
      </c>
    </row>
    <row r="5232" spans="1:22" ht="15" customHeight="1" x14ac:dyDescent="0.2">
      <c r="A5232">
        <v>5231</v>
      </c>
      <c r="B5232" t="s">
        <v>16919</v>
      </c>
      <c r="C5232" t="s">
        <v>16920</v>
      </c>
      <c r="D5232">
        <v>69</v>
      </c>
      <c r="E5232" t="s">
        <v>58</v>
      </c>
      <c r="F5232" t="s">
        <v>268</v>
      </c>
      <c r="G5232" s="1">
        <v>44553</v>
      </c>
      <c r="H5232" t="s">
        <v>24</v>
      </c>
      <c r="I5232" t="s">
        <v>101</v>
      </c>
      <c r="J5232" s="21" t="s">
        <v>16921</v>
      </c>
      <c r="K5232" t="s">
        <v>74</v>
      </c>
      <c r="L5232" t="s">
        <v>16922</v>
      </c>
      <c r="M5232" t="s">
        <v>27</v>
      </c>
      <c r="N5232" t="s">
        <v>29</v>
      </c>
      <c r="O5232" s="15">
        <v>45078.221944444442</v>
      </c>
      <c r="P5232" s="15">
        <v>45078.369166666664</v>
      </c>
      <c r="Q5232">
        <v>2</v>
      </c>
      <c r="R5232">
        <v>3</v>
      </c>
      <c r="S5232">
        <v>1</v>
      </c>
      <c r="T5232">
        <v>0</v>
      </c>
      <c r="U5232">
        <v>1</v>
      </c>
      <c r="V5232">
        <f>IF(OR(tickets_cleaned[[#This Row],[resolution_time_hours]]="", tickets_cleaned[[#This Row],[resolution_time_hours]]&lt;0),"",tickets_cleaned[[#This Row],[resolution_time_hours]])</f>
        <v>3</v>
      </c>
    </row>
    <row r="5233" spans="1:22" ht="15" customHeight="1" x14ac:dyDescent="0.2">
      <c r="A5233">
        <v>5232</v>
      </c>
      <c r="B5233" t="s">
        <v>16923</v>
      </c>
      <c r="C5233" t="s">
        <v>16924</v>
      </c>
      <c r="D5233">
        <v>45</v>
      </c>
      <c r="E5233" t="s">
        <v>58</v>
      </c>
      <c r="F5233" t="s">
        <v>275</v>
      </c>
      <c r="G5233" s="1">
        <v>44111</v>
      </c>
      <c r="H5233" t="s">
        <v>21</v>
      </c>
      <c r="I5233" t="s">
        <v>101</v>
      </c>
      <c r="J5233" s="21" t="s">
        <v>16925</v>
      </c>
      <c r="K5233" t="s">
        <v>74</v>
      </c>
      <c r="L5233" t="s">
        <v>16926</v>
      </c>
      <c r="M5233" t="s">
        <v>28</v>
      </c>
      <c r="N5233" t="s">
        <v>30</v>
      </c>
      <c r="O5233" s="15">
        <v>45078.642094907409</v>
      </c>
      <c r="P5233" s="15">
        <v>45078.326817129629</v>
      </c>
      <c r="Q5233">
        <v>2</v>
      </c>
      <c r="S5233">
        <v>1</v>
      </c>
      <c r="T5233">
        <v>0</v>
      </c>
      <c r="U5233">
        <v>1</v>
      </c>
      <c r="V5233" t="str">
        <f>IF(OR(tickets_cleaned[[#This Row],[resolution_time_hours]]="", tickets_cleaned[[#This Row],[resolution_time_hours]]&lt;0),"",tickets_cleaned[[#This Row],[resolution_time_hours]])</f>
        <v/>
      </c>
    </row>
    <row r="5234" spans="1:22" ht="15" customHeight="1" x14ac:dyDescent="0.2">
      <c r="A5234">
        <v>5233</v>
      </c>
      <c r="B5234" t="s">
        <v>16927</v>
      </c>
      <c r="C5234" t="s">
        <v>16928</v>
      </c>
      <c r="D5234">
        <v>24</v>
      </c>
      <c r="E5234" t="s">
        <v>58</v>
      </c>
      <c r="F5234" t="s">
        <v>306</v>
      </c>
      <c r="G5234" s="1">
        <v>44247</v>
      </c>
      <c r="H5234" t="s">
        <v>22</v>
      </c>
      <c r="I5234" t="s">
        <v>60</v>
      </c>
      <c r="J5234" s="21" t="s">
        <v>16929</v>
      </c>
      <c r="K5234" t="s">
        <v>93</v>
      </c>
      <c r="M5234" t="s">
        <v>26</v>
      </c>
      <c r="N5234" t="s">
        <v>32</v>
      </c>
      <c r="P5234"/>
      <c r="S5234">
        <v>0</v>
      </c>
      <c r="T5234">
        <v>1</v>
      </c>
      <c r="U5234">
        <v>0</v>
      </c>
      <c r="V5234" t="str">
        <f>IF(OR(tickets_cleaned[[#This Row],[resolution_time_hours]]="", tickets_cleaned[[#This Row],[resolution_time_hours]]&lt;0),"",tickets_cleaned[[#This Row],[resolution_time_hours]])</f>
        <v/>
      </c>
    </row>
    <row r="5235" spans="1:22" ht="15" customHeight="1" x14ac:dyDescent="0.2">
      <c r="A5235">
        <v>5234</v>
      </c>
      <c r="B5235" t="s">
        <v>16930</v>
      </c>
      <c r="C5235" t="s">
        <v>16931</v>
      </c>
      <c r="D5235">
        <v>33</v>
      </c>
      <c r="E5235" t="s">
        <v>58</v>
      </c>
      <c r="F5235" t="s">
        <v>152</v>
      </c>
      <c r="G5235" s="1">
        <v>44387</v>
      </c>
      <c r="H5235" t="s">
        <v>22</v>
      </c>
      <c r="I5235" t="s">
        <v>20</v>
      </c>
      <c r="J5235" s="21" t="s">
        <v>16932</v>
      </c>
      <c r="K5235" t="s">
        <v>74</v>
      </c>
      <c r="L5235" t="s">
        <v>16933</v>
      </c>
      <c r="M5235" t="s">
        <v>27</v>
      </c>
      <c r="N5235" t="s">
        <v>31</v>
      </c>
      <c r="O5235" s="15">
        <v>45078.533796296295</v>
      </c>
      <c r="P5235" s="15">
        <v>45078.499768518515</v>
      </c>
      <c r="Q5235">
        <v>3</v>
      </c>
      <c r="S5235">
        <v>1</v>
      </c>
      <c r="T5235">
        <v>0</v>
      </c>
      <c r="U5235">
        <v>0</v>
      </c>
      <c r="V5235" t="str">
        <f>IF(OR(tickets_cleaned[[#This Row],[resolution_time_hours]]="", tickets_cleaned[[#This Row],[resolution_time_hours]]&lt;0),"",tickets_cleaned[[#This Row],[resolution_time_hours]])</f>
        <v/>
      </c>
    </row>
    <row r="5236" spans="1:22" ht="15" customHeight="1" x14ac:dyDescent="0.2">
      <c r="A5236">
        <v>5235</v>
      </c>
      <c r="B5236" t="s">
        <v>16934</v>
      </c>
      <c r="C5236" t="s">
        <v>16935</v>
      </c>
      <c r="D5236">
        <v>63</v>
      </c>
      <c r="E5236" t="s">
        <v>65</v>
      </c>
      <c r="F5236" t="s">
        <v>59</v>
      </c>
      <c r="G5236" s="1">
        <v>43887</v>
      </c>
      <c r="H5236" t="s">
        <v>24</v>
      </c>
      <c r="I5236" t="s">
        <v>140</v>
      </c>
      <c r="J5236" s="21" t="s">
        <v>16936</v>
      </c>
      <c r="K5236" t="s">
        <v>93</v>
      </c>
      <c r="M5236" t="s">
        <v>28</v>
      </c>
      <c r="N5236" t="s">
        <v>32</v>
      </c>
      <c r="P5236"/>
      <c r="S5236">
        <v>0</v>
      </c>
      <c r="T5236">
        <v>1</v>
      </c>
      <c r="U5236">
        <v>0</v>
      </c>
      <c r="V5236" t="str">
        <f>IF(OR(tickets_cleaned[[#This Row],[resolution_time_hours]]="", tickets_cleaned[[#This Row],[resolution_time_hours]]&lt;0),"",tickets_cleaned[[#This Row],[resolution_time_hours]])</f>
        <v/>
      </c>
    </row>
    <row r="5237" spans="1:22" ht="15" customHeight="1" x14ac:dyDescent="0.2">
      <c r="A5237">
        <v>5236</v>
      </c>
      <c r="B5237" t="s">
        <v>16937</v>
      </c>
      <c r="C5237" t="s">
        <v>16938</v>
      </c>
      <c r="D5237">
        <v>25</v>
      </c>
      <c r="E5237" t="s">
        <v>90</v>
      </c>
      <c r="F5237" t="s">
        <v>110</v>
      </c>
      <c r="G5237" s="1">
        <v>44301</v>
      </c>
      <c r="H5237" t="s">
        <v>21</v>
      </c>
      <c r="I5237" t="s">
        <v>176</v>
      </c>
      <c r="J5237" s="21" t="s">
        <v>16939</v>
      </c>
      <c r="K5237" t="s">
        <v>93</v>
      </c>
      <c r="M5237" t="s">
        <v>26</v>
      </c>
      <c r="N5237" t="s">
        <v>30</v>
      </c>
      <c r="P5237"/>
      <c r="S5237">
        <v>0</v>
      </c>
      <c r="T5237">
        <v>1</v>
      </c>
      <c r="U5237">
        <v>0</v>
      </c>
      <c r="V5237" t="str">
        <f>IF(OR(tickets_cleaned[[#This Row],[resolution_time_hours]]="", tickets_cleaned[[#This Row],[resolution_time_hours]]&lt;0),"",tickets_cleaned[[#This Row],[resolution_time_hours]])</f>
        <v/>
      </c>
    </row>
    <row r="5238" spans="1:22" ht="15" customHeight="1" x14ac:dyDescent="0.2">
      <c r="A5238">
        <v>5237</v>
      </c>
      <c r="B5238" t="s">
        <v>16940</v>
      </c>
      <c r="C5238" t="s">
        <v>16941</v>
      </c>
      <c r="D5238">
        <v>52</v>
      </c>
      <c r="E5238" t="s">
        <v>90</v>
      </c>
      <c r="F5238" t="s">
        <v>680</v>
      </c>
      <c r="G5238" s="1">
        <v>44329</v>
      </c>
      <c r="H5238" t="s">
        <v>20</v>
      </c>
      <c r="I5238" t="s">
        <v>20</v>
      </c>
      <c r="J5238" s="21" t="s">
        <v>16942</v>
      </c>
      <c r="K5238" t="s">
        <v>74</v>
      </c>
      <c r="L5238" t="s">
        <v>16943</v>
      </c>
      <c r="M5238" t="s">
        <v>27</v>
      </c>
      <c r="N5238" t="s">
        <v>31</v>
      </c>
      <c r="O5238" s="15">
        <v>45078.942187499997</v>
      </c>
      <c r="P5238" s="15">
        <v>45078.16302083333</v>
      </c>
      <c r="Q5238">
        <v>4</v>
      </c>
      <c r="S5238">
        <v>1</v>
      </c>
      <c r="T5238">
        <v>0</v>
      </c>
      <c r="U5238">
        <v>0</v>
      </c>
      <c r="V5238" t="str">
        <f>IF(OR(tickets_cleaned[[#This Row],[resolution_time_hours]]="", tickets_cleaned[[#This Row],[resolution_time_hours]]&lt;0),"",tickets_cleaned[[#This Row],[resolution_time_hours]])</f>
        <v/>
      </c>
    </row>
    <row r="5239" spans="1:22" ht="15" customHeight="1" x14ac:dyDescent="0.2">
      <c r="A5239">
        <v>5238</v>
      </c>
      <c r="B5239" t="s">
        <v>12250</v>
      </c>
      <c r="C5239" t="s">
        <v>16944</v>
      </c>
      <c r="D5239">
        <v>65</v>
      </c>
      <c r="E5239" t="s">
        <v>58</v>
      </c>
      <c r="F5239" t="s">
        <v>84</v>
      </c>
      <c r="G5239" s="1">
        <v>43955</v>
      </c>
      <c r="H5239" t="s">
        <v>21</v>
      </c>
      <c r="I5239" t="s">
        <v>126</v>
      </c>
      <c r="J5239" s="21" t="s">
        <v>16945</v>
      </c>
      <c r="K5239" t="s">
        <v>74</v>
      </c>
      <c r="L5239" t="s">
        <v>16946</v>
      </c>
      <c r="M5239" t="s">
        <v>25</v>
      </c>
      <c r="N5239" t="s">
        <v>30</v>
      </c>
      <c r="O5239" s="15">
        <v>45078.884560185186</v>
      </c>
      <c r="P5239" s="15">
        <v>45078.742199074077</v>
      </c>
      <c r="Q5239">
        <v>4</v>
      </c>
      <c r="S5239">
        <v>1</v>
      </c>
      <c r="T5239">
        <v>0</v>
      </c>
      <c r="U5239">
        <v>0</v>
      </c>
      <c r="V5239" t="str">
        <f>IF(OR(tickets_cleaned[[#This Row],[resolution_time_hours]]="", tickets_cleaned[[#This Row],[resolution_time_hours]]&lt;0),"",tickets_cleaned[[#This Row],[resolution_time_hours]])</f>
        <v/>
      </c>
    </row>
    <row r="5240" spans="1:22" ht="15" customHeight="1" x14ac:dyDescent="0.2">
      <c r="A5240">
        <v>5239</v>
      </c>
      <c r="B5240" t="s">
        <v>16947</v>
      </c>
      <c r="C5240" t="s">
        <v>16948</v>
      </c>
      <c r="D5240">
        <v>40</v>
      </c>
      <c r="E5240" t="s">
        <v>65</v>
      </c>
      <c r="F5240" t="s">
        <v>268</v>
      </c>
      <c r="G5240" s="1">
        <v>44087</v>
      </c>
      <c r="H5240" t="s">
        <v>20</v>
      </c>
      <c r="I5240" t="s">
        <v>176</v>
      </c>
      <c r="J5240" s="21" t="s">
        <v>16949</v>
      </c>
      <c r="K5240" t="s">
        <v>62</v>
      </c>
      <c r="M5240" t="s">
        <v>25</v>
      </c>
      <c r="N5240" t="s">
        <v>31</v>
      </c>
      <c r="O5240" s="15">
        <v>45078.350543981483</v>
      </c>
      <c r="P5240"/>
      <c r="S5240">
        <v>0</v>
      </c>
      <c r="T5240">
        <v>1</v>
      </c>
      <c r="U5240">
        <v>0</v>
      </c>
      <c r="V5240" t="str">
        <f>IF(OR(tickets_cleaned[[#This Row],[resolution_time_hours]]="", tickets_cleaned[[#This Row],[resolution_time_hours]]&lt;0),"",tickets_cleaned[[#This Row],[resolution_time_hours]])</f>
        <v/>
      </c>
    </row>
    <row r="5241" spans="1:22" ht="15" customHeight="1" x14ac:dyDescent="0.2">
      <c r="A5241">
        <v>5240</v>
      </c>
      <c r="B5241" t="s">
        <v>16950</v>
      </c>
      <c r="C5241" t="s">
        <v>16951</v>
      </c>
      <c r="D5241">
        <v>36</v>
      </c>
      <c r="E5241" t="s">
        <v>90</v>
      </c>
      <c r="F5241" t="s">
        <v>245</v>
      </c>
      <c r="G5241" s="1">
        <v>44496</v>
      </c>
      <c r="H5241" t="s">
        <v>21</v>
      </c>
      <c r="I5241" t="s">
        <v>176</v>
      </c>
      <c r="J5241" s="21" t="s">
        <v>16952</v>
      </c>
      <c r="K5241" t="s">
        <v>74</v>
      </c>
      <c r="L5241" t="s">
        <v>16953</v>
      </c>
      <c r="M5241" t="s">
        <v>27</v>
      </c>
      <c r="N5241" t="s">
        <v>30</v>
      </c>
      <c r="O5241" s="15">
        <v>45078.960277777776</v>
      </c>
      <c r="P5241" s="15">
        <v>45078.354722222219</v>
      </c>
      <c r="Q5241">
        <v>4</v>
      </c>
      <c r="S5241">
        <v>1</v>
      </c>
      <c r="T5241">
        <v>0</v>
      </c>
      <c r="U5241">
        <v>0</v>
      </c>
      <c r="V5241" t="str">
        <f>IF(OR(tickets_cleaned[[#This Row],[resolution_time_hours]]="", tickets_cleaned[[#This Row],[resolution_time_hours]]&lt;0),"",tickets_cleaned[[#This Row],[resolution_time_hours]])</f>
        <v/>
      </c>
    </row>
    <row r="5242" spans="1:22" ht="15" customHeight="1" x14ac:dyDescent="0.2">
      <c r="A5242">
        <v>5241</v>
      </c>
      <c r="B5242" t="s">
        <v>16954</v>
      </c>
      <c r="C5242" t="s">
        <v>16955</v>
      </c>
      <c r="D5242">
        <v>67</v>
      </c>
      <c r="E5242" t="s">
        <v>58</v>
      </c>
      <c r="F5242" t="s">
        <v>161</v>
      </c>
      <c r="G5242" s="1">
        <v>44428</v>
      </c>
      <c r="H5242" t="s">
        <v>22</v>
      </c>
      <c r="I5242" t="s">
        <v>22</v>
      </c>
      <c r="J5242" s="21" t="s">
        <v>27275</v>
      </c>
      <c r="K5242" t="s">
        <v>74</v>
      </c>
      <c r="L5242" t="s">
        <v>16956</v>
      </c>
      <c r="M5242" t="s">
        <v>28</v>
      </c>
      <c r="N5242" t="s">
        <v>32</v>
      </c>
      <c r="O5242" s="15">
        <v>45078.195023148146</v>
      </c>
      <c r="P5242" s="15">
        <v>45078.827662037038</v>
      </c>
      <c r="Q5242">
        <v>3</v>
      </c>
      <c r="R5242">
        <v>15</v>
      </c>
      <c r="S5242">
        <v>1</v>
      </c>
      <c r="T5242">
        <v>0</v>
      </c>
      <c r="U5242">
        <v>0</v>
      </c>
      <c r="V5242">
        <f>IF(OR(tickets_cleaned[[#This Row],[resolution_time_hours]]="", tickets_cleaned[[#This Row],[resolution_time_hours]]&lt;0),"",tickets_cleaned[[#This Row],[resolution_time_hours]])</f>
        <v>15</v>
      </c>
    </row>
    <row r="5243" spans="1:22" ht="15" customHeight="1" x14ac:dyDescent="0.2">
      <c r="A5243">
        <v>5242</v>
      </c>
      <c r="B5243" t="s">
        <v>16957</v>
      </c>
      <c r="C5243" t="s">
        <v>16958</v>
      </c>
      <c r="D5243">
        <v>45</v>
      </c>
      <c r="E5243" t="s">
        <v>58</v>
      </c>
      <c r="F5243" t="s">
        <v>152</v>
      </c>
      <c r="G5243" s="1">
        <v>44098</v>
      </c>
      <c r="H5243" t="s">
        <v>21</v>
      </c>
      <c r="I5243" t="s">
        <v>79</v>
      </c>
      <c r="J5243" s="21" t="s">
        <v>16959</v>
      </c>
      <c r="K5243" t="s">
        <v>74</v>
      </c>
      <c r="L5243" t="s">
        <v>16960</v>
      </c>
      <c r="M5243" t="s">
        <v>26</v>
      </c>
      <c r="N5243" t="s">
        <v>29</v>
      </c>
      <c r="O5243" s="15">
        <v>45078.490185185183</v>
      </c>
      <c r="P5243" s="15">
        <v>45078.837407407409</v>
      </c>
      <c r="Q5243">
        <v>5</v>
      </c>
      <c r="R5243">
        <v>8</v>
      </c>
      <c r="S5243">
        <v>1</v>
      </c>
      <c r="T5243">
        <v>0</v>
      </c>
      <c r="U5243">
        <v>0</v>
      </c>
      <c r="V5243">
        <f>IF(OR(tickets_cleaned[[#This Row],[resolution_time_hours]]="", tickets_cleaned[[#This Row],[resolution_time_hours]]&lt;0),"",tickets_cleaned[[#This Row],[resolution_time_hours]])</f>
        <v>8</v>
      </c>
    </row>
    <row r="5244" spans="1:22" ht="15" customHeight="1" x14ac:dyDescent="0.2">
      <c r="A5244">
        <v>5243</v>
      </c>
      <c r="B5244" t="s">
        <v>16961</v>
      </c>
      <c r="C5244" t="s">
        <v>16962</v>
      </c>
      <c r="D5244">
        <v>56</v>
      </c>
      <c r="E5244" t="s">
        <v>65</v>
      </c>
      <c r="F5244" t="s">
        <v>228</v>
      </c>
      <c r="G5244" s="1">
        <v>43833</v>
      </c>
      <c r="H5244" t="s">
        <v>21</v>
      </c>
      <c r="I5244" t="s">
        <v>91</v>
      </c>
      <c r="J5244" s="21" t="s">
        <v>16963</v>
      </c>
      <c r="K5244" t="s">
        <v>62</v>
      </c>
      <c r="M5244" t="s">
        <v>25</v>
      </c>
      <c r="N5244" t="s">
        <v>29</v>
      </c>
      <c r="O5244" s="15">
        <v>45078.374930555554</v>
      </c>
      <c r="P5244"/>
      <c r="S5244">
        <v>0</v>
      </c>
      <c r="T5244">
        <v>1</v>
      </c>
      <c r="U5244">
        <v>0</v>
      </c>
      <c r="V5244" t="str">
        <f>IF(OR(tickets_cleaned[[#This Row],[resolution_time_hours]]="", tickets_cleaned[[#This Row],[resolution_time_hours]]&lt;0),"",tickets_cleaned[[#This Row],[resolution_time_hours]])</f>
        <v/>
      </c>
    </row>
    <row r="5245" spans="1:22" ht="15" customHeight="1" x14ac:dyDescent="0.2">
      <c r="A5245">
        <v>5244</v>
      </c>
      <c r="B5245" t="s">
        <v>16964</v>
      </c>
      <c r="C5245" t="s">
        <v>16965</v>
      </c>
      <c r="D5245">
        <v>42</v>
      </c>
      <c r="E5245" t="s">
        <v>65</v>
      </c>
      <c r="F5245" t="s">
        <v>175</v>
      </c>
      <c r="G5245" s="1">
        <v>44117</v>
      </c>
      <c r="H5245" t="s">
        <v>24</v>
      </c>
      <c r="I5245" t="s">
        <v>20</v>
      </c>
      <c r="J5245" s="21" t="s">
        <v>16966</v>
      </c>
      <c r="K5245" t="s">
        <v>62</v>
      </c>
      <c r="M5245" t="s">
        <v>27</v>
      </c>
      <c r="N5245" t="s">
        <v>31</v>
      </c>
      <c r="O5245" s="15">
        <v>45078.031192129631</v>
      </c>
      <c r="P5245"/>
      <c r="S5245">
        <v>0</v>
      </c>
      <c r="T5245">
        <v>1</v>
      </c>
      <c r="U5245">
        <v>0</v>
      </c>
      <c r="V5245" t="str">
        <f>IF(OR(tickets_cleaned[[#This Row],[resolution_time_hours]]="", tickets_cleaned[[#This Row],[resolution_time_hours]]&lt;0),"",tickets_cleaned[[#This Row],[resolution_time_hours]])</f>
        <v/>
      </c>
    </row>
    <row r="5246" spans="1:22" ht="15" customHeight="1" x14ac:dyDescent="0.2">
      <c r="A5246">
        <v>5245</v>
      </c>
      <c r="B5246" t="s">
        <v>16967</v>
      </c>
      <c r="C5246" t="s">
        <v>16968</v>
      </c>
      <c r="D5246">
        <v>45</v>
      </c>
      <c r="E5246" t="s">
        <v>90</v>
      </c>
      <c r="F5246" t="s">
        <v>156</v>
      </c>
      <c r="G5246" s="1">
        <v>44288</v>
      </c>
      <c r="H5246" t="s">
        <v>22</v>
      </c>
      <c r="I5246" t="s">
        <v>176</v>
      </c>
      <c r="J5246" s="21" t="s">
        <v>16969</v>
      </c>
      <c r="K5246" t="s">
        <v>74</v>
      </c>
      <c r="L5246" t="s">
        <v>16970</v>
      </c>
      <c r="M5246" t="s">
        <v>26</v>
      </c>
      <c r="N5246" t="s">
        <v>31</v>
      </c>
      <c r="O5246" s="15">
        <v>45078.197870370372</v>
      </c>
      <c r="P5246" s="15">
        <v>45078.277037037034</v>
      </c>
      <c r="Q5246">
        <v>5</v>
      </c>
      <c r="R5246">
        <v>1</v>
      </c>
      <c r="S5246">
        <v>1</v>
      </c>
      <c r="T5246">
        <v>0</v>
      </c>
      <c r="U5246">
        <v>0</v>
      </c>
      <c r="V5246">
        <f>IF(OR(tickets_cleaned[[#This Row],[resolution_time_hours]]="", tickets_cleaned[[#This Row],[resolution_time_hours]]&lt;0),"",tickets_cleaned[[#This Row],[resolution_time_hours]])</f>
        <v>1</v>
      </c>
    </row>
    <row r="5247" spans="1:22" ht="15" customHeight="1" x14ac:dyDescent="0.2">
      <c r="A5247">
        <v>5246</v>
      </c>
      <c r="B5247" t="s">
        <v>14218</v>
      </c>
      <c r="C5247" t="s">
        <v>16971</v>
      </c>
      <c r="D5247">
        <v>32</v>
      </c>
      <c r="E5247" t="s">
        <v>90</v>
      </c>
      <c r="F5247" t="s">
        <v>59</v>
      </c>
      <c r="G5247" s="1">
        <v>44308</v>
      </c>
      <c r="H5247" t="s">
        <v>22</v>
      </c>
      <c r="I5247" t="s">
        <v>72</v>
      </c>
      <c r="J5247" t="s">
        <v>16972</v>
      </c>
      <c r="K5247" t="s">
        <v>74</v>
      </c>
      <c r="L5247" t="s">
        <v>16973</v>
      </c>
      <c r="M5247" t="s">
        <v>26</v>
      </c>
      <c r="N5247" t="s">
        <v>32</v>
      </c>
      <c r="O5247" s="15">
        <v>45078.799976851849</v>
      </c>
      <c r="P5247" s="15">
        <v>45078.606921296298</v>
      </c>
      <c r="Q5247">
        <v>5</v>
      </c>
      <c r="S5247">
        <v>1</v>
      </c>
      <c r="T5247">
        <v>0</v>
      </c>
      <c r="U5247">
        <v>0</v>
      </c>
      <c r="V5247" t="str">
        <f>IF(OR(tickets_cleaned[[#This Row],[resolution_time_hours]]="", tickets_cleaned[[#This Row],[resolution_time_hours]]&lt;0),"",tickets_cleaned[[#This Row],[resolution_time_hours]])</f>
        <v/>
      </c>
    </row>
    <row r="5248" spans="1:22" ht="15" customHeight="1" x14ac:dyDescent="0.2">
      <c r="A5248">
        <v>5247</v>
      </c>
      <c r="B5248" t="s">
        <v>16974</v>
      </c>
      <c r="C5248" t="s">
        <v>16975</v>
      </c>
      <c r="D5248">
        <v>62</v>
      </c>
      <c r="E5248" t="s">
        <v>58</v>
      </c>
      <c r="F5248" t="s">
        <v>249</v>
      </c>
      <c r="G5248" s="1">
        <v>44389</v>
      </c>
      <c r="H5248" t="s">
        <v>24</v>
      </c>
      <c r="I5248" t="s">
        <v>22</v>
      </c>
      <c r="J5248" s="21" t="s">
        <v>16976</v>
      </c>
      <c r="K5248" t="s">
        <v>74</v>
      </c>
      <c r="L5248" t="s">
        <v>16977</v>
      </c>
      <c r="M5248" t="s">
        <v>27</v>
      </c>
      <c r="N5248" t="s">
        <v>30</v>
      </c>
      <c r="O5248" s="15">
        <v>45078.206944444442</v>
      </c>
      <c r="P5248" s="15">
        <v>45078.173611111109</v>
      </c>
      <c r="Q5248">
        <v>1</v>
      </c>
      <c r="S5248">
        <v>1</v>
      </c>
      <c r="T5248">
        <v>0</v>
      </c>
      <c r="U5248">
        <v>1</v>
      </c>
      <c r="V5248" t="str">
        <f>IF(OR(tickets_cleaned[[#This Row],[resolution_time_hours]]="", tickets_cleaned[[#This Row],[resolution_time_hours]]&lt;0),"",tickets_cleaned[[#This Row],[resolution_time_hours]])</f>
        <v/>
      </c>
    </row>
    <row r="5249" spans="1:22" ht="15" customHeight="1" x14ac:dyDescent="0.2">
      <c r="A5249">
        <v>5248</v>
      </c>
      <c r="B5249" t="s">
        <v>16978</v>
      </c>
      <c r="C5249" t="s">
        <v>16979</v>
      </c>
      <c r="D5249">
        <v>53</v>
      </c>
      <c r="E5249" t="s">
        <v>58</v>
      </c>
      <c r="F5249" t="s">
        <v>446</v>
      </c>
      <c r="G5249" s="1">
        <v>44036</v>
      </c>
      <c r="H5249" t="s">
        <v>20</v>
      </c>
      <c r="I5249" t="s">
        <v>176</v>
      </c>
      <c r="J5249" s="21" t="s">
        <v>16980</v>
      </c>
      <c r="K5249" t="s">
        <v>74</v>
      </c>
      <c r="L5249" t="s">
        <v>16981</v>
      </c>
      <c r="M5249" t="s">
        <v>25</v>
      </c>
      <c r="N5249" t="s">
        <v>29</v>
      </c>
      <c r="O5249" s="15">
        <v>45078.082650462966</v>
      </c>
      <c r="P5249" s="15">
        <v>45078.330567129633</v>
      </c>
      <c r="Q5249">
        <v>2</v>
      </c>
      <c r="R5249">
        <v>5</v>
      </c>
      <c r="S5249">
        <v>1</v>
      </c>
      <c r="T5249">
        <v>0</v>
      </c>
      <c r="U5249">
        <v>1</v>
      </c>
      <c r="V5249">
        <f>IF(OR(tickets_cleaned[[#This Row],[resolution_time_hours]]="", tickets_cleaned[[#This Row],[resolution_time_hours]]&lt;0),"",tickets_cleaned[[#This Row],[resolution_time_hours]])</f>
        <v>5</v>
      </c>
    </row>
    <row r="5250" spans="1:22" ht="15" customHeight="1" x14ac:dyDescent="0.2">
      <c r="A5250">
        <v>5249</v>
      </c>
      <c r="B5250" t="s">
        <v>16982</v>
      </c>
      <c r="C5250" t="s">
        <v>16983</v>
      </c>
      <c r="D5250">
        <v>62</v>
      </c>
      <c r="E5250" t="s">
        <v>65</v>
      </c>
      <c r="F5250" t="s">
        <v>156</v>
      </c>
      <c r="G5250" s="1">
        <v>44353</v>
      </c>
      <c r="H5250" t="s">
        <v>24</v>
      </c>
      <c r="I5250" t="s">
        <v>120</v>
      </c>
      <c r="J5250" s="21" t="s">
        <v>27276</v>
      </c>
      <c r="K5250" t="s">
        <v>62</v>
      </c>
      <c r="M5250" t="s">
        <v>27</v>
      </c>
      <c r="N5250" t="s">
        <v>32</v>
      </c>
      <c r="O5250" s="15">
        <v>45078.838217592594</v>
      </c>
      <c r="P5250"/>
      <c r="S5250">
        <v>0</v>
      </c>
      <c r="T5250">
        <v>1</v>
      </c>
      <c r="U5250">
        <v>0</v>
      </c>
      <c r="V5250" t="str">
        <f>IF(OR(tickets_cleaned[[#This Row],[resolution_time_hours]]="", tickets_cleaned[[#This Row],[resolution_time_hours]]&lt;0),"",tickets_cleaned[[#This Row],[resolution_time_hours]])</f>
        <v/>
      </c>
    </row>
    <row r="5251" spans="1:22" ht="15" customHeight="1" x14ac:dyDescent="0.2">
      <c r="A5251">
        <v>5250</v>
      </c>
      <c r="B5251" t="s">
        <v>16984</v>
      </c>
      <c r="C5251" t="s">
        <v>16985</v>
      </c>
      <c r="D5251">
        <v>37</v>
      </c>
      <c r="E5251" t="s">
        <v>58</v>
      </c>
      <c r="F5251" t="s">
        <v>71</v>
      </c>
      <c r="G5251" s="1">
        <v>44231</v>
      </c>
      <c r="H5251" t="s">
        <v>22</v>
      </c>
      <c r="I5251" t="s">
        <v>106</v>
      </c>
      <c r="J5251" s="21" t="s">
        <v>16986</v>
      </c>
      <c r="K5251" t="s">
        <v>93</v>
      </c>
      <c r="M5251" t="s">
        <v>28</v>
      </c>
      <c r="N5251" t="s">
        <v>32</v>
      </c>
      <c r="P5251"/>
      <c r="S5251">
        <v>0</v>
      </c>
      <c r="T5251">
        <v>1</v>
      </c>
      <c r="U5251">
        <v>0</v>
      </c>
      <c r="V5251" t="str">
        <f>IF(OR(tickets_cleaned[[#This Row],[resolution_time_hours]]="", tickets_cleaned[[#This Row],[resolution_time_hours]]&lt;0),"",tickets_cleaned[[#This Row],[resolution_time_hours]])</f>
        <v/>
      </c>
    </row>
    <row r="5252" spans="1:22" ht="15" customHeight="1" x14ac:dyDescent="0.2">
      <c r="A5252">
        <v>5251</v>
      </c>
      <c r="B5252" t="s">
        <v>16987</v>
      </c>
      <c r="C5252" t="s">
        <v>16988</v>
      </c>
      <c r="D5252">
        <v>66</v>
      </c>
      <c r="E5252" t="s">
        <v>58</v>
      </c>
      <c r="F5252" t="s">
        <v>125</v>
      </c>
      <c r="G5252" s="1">
        <v>44490</v>
      </c>
      <c r="H5252" t="s">
        <v>20</v>
      </c>
      <c r="I5252" t="s">
        <v>168</v>
      </c>
      <c r="J5252" t="s">
        <v>16989</v>
      </c>
      <c r="K5252" t="s">
        <v>74</v>
      </c>
      <c r="L5252" t="s">
        <v>16990</v>
      </c>
      <c r="M5252" t="s">
        <v>27</v>
      </c>
      <c r="N5252" t="s">
        <v>31</v>
      </c>
      <c r="O5252" s="15">
        <v>45078.912557870368</v>
      </c>
      <c r="P5252" s="15">
        <v>45078.538946759261</v>
      </c>
      <c r="Q5252">
        <v>3</v>
      </c>
      <c r="S5252">
        <v>1</v>
      </c>
      <c r="T5252">
        <v>0</v>
      </c>
      <c r="U5252">
        <v>0</v>
      </c>
      <c r="V5252" t="str">
        <f>IF(OR(tickets_cleaned[[#This Row],[resolution_time_hours]]="", tickets_cleaned[[#This Row],[resolution_time_hours]]&lt;0),"",tickets_cleaned[[#This Row],[resolution_time_hours]])</f>
        <v/>
      </c>
    </row>
    <row r="5253" spans="1:22" ht="15" customHeight="1" x14ac:dyDescent="0.2">
      <c r="A5253">
        <v>5252</v>
      </c>
      <c r="B5253" t="s">
        <v>16991</v>
      </c>
      <c r="C5253" t="s">
        <v>16992</v>
      </c>
      <c r="D5253">
        <v>55</v>
      </c>
      <c r="E5253" t="s">
        <v>58</v>
      </c>
      <c r="F5253" t="s">
        <v>78</v>
      </c>
      <c r="G5253" s="1">
        <v>44233</v>
      </c>
      <c r="H5253" t="s">
        <v>23</v>
      </c>
      <c r="I5253" t="s">
        <v>176</v>
      </c>
      <c r="J5253" t="s">
        <v>27277</v>
      </c>
      <c r="K5253" t="s">
        <v>62</v>
      </c>
      <c r="M5253" t="s">
        <v>27</v>
      </c>
      <c r="N5253" t="s">
        <v>30</v>
      </c>
      <c r="O5253" s="15">
        <v>45078.170219907406</v>
      </c>
      <c r="P5253"/>
      <c r="S5253">
        <v>0</v>
      </c>
      <c r="T5253">
        <v>1</v>
      </c>
      <c r="U5253">
        <v>0</v>
      </c>
      <c r="V5253" t="str">
        <f>IF(OR(tickets_cleaned[[#This Row],[resolution_time_hours]]="", tickets_cleaned[[#This Row],[resolution_time_hours]]&lt;0),"",tickets_cleaned[[#This Row],[resolution_time_hours]])</f>
        <v/>
      </c>
    </row>
    <row r="5254" spans="1:22" ht="15" customHeight="1" x14ac:dyDescent="0.2">
      <c r="A5254">
        <v>5253</v>
      </c>
      <c r="B5254" t="s">
        <v>16993</v>
      </c>
      <c r="C5254" t="s">
        <v>16994</v>
      </c>
      <c r="D5254">
        <v>63</v>
      </c>
      <c r="E5254" t="s">
        <v>65</v>
      </c>
      <c r="F5254" t="s">
        <v>152</v>
      </c>
      <c r="G5254" s="1">
        <v>44072</v>
      </c>
      <c r="H5254" t="s">
        <v>24</v>
      </c>
      <c r="I5254" t="s">
        <v>168</v>
      </c>
      <c r="J5254" t="s">
        <v>16995</v>
      </c>
      <c r="K5254" t="s">
        <v>74</v>
      </c>
      <c r="L5254" t="s">
        <v>16996</v>
      </c>
      <c r="M5254" t="s">
        <v>26</v>
      </c>
      <c r="N5254" t="s">
        <v>30</v>
      </c>
      <c r="O5254" s="15">
        <v>45078.534814814811</v>
      </c>
      <c r="P5254" s="15">
        <v>45078.311898148146</v>
      </c>
      <c r="Q5254">
        <v>2</v>
      </c>
      <c r="S5254">
        <v>1</v>
      </c>
      <c r="T5254">
        <v>0</v>
      </c>
      <c r="U5254">
        <v>1</v>
      </c>
      <c r="V5254" t="str">
        <f>IF(OR(tickets_cleaned[[#This Row],[resolution_time_hours]]="", tickets_cleaned[[#This Row],[resolution_time_hours]]&lt;0),"",tickets_cleaned[[#This Row],[resolution_time_hours]])</f>
        <v/>
      </c>
    </row>
    <row r="5255" spans="1:22" ht="15" customHeight="1" x14ac:dyDescent="0.2">
      <c r="A5255">
        <v>5254</v>
      </c>
      <c r="B5255" t="s">
        <v>16997</v>
      </c>
      <c r="C5255" t="s">
        <v>16998</v>
      </c>
      <c r="D5255">
        <v>32</v>
      </c>
      <c r="E5255" t="s">
        <v>90</v>
      </c>
      <c r="F5255" t="s">
        <v>183</v>
      </c>
      <c r="G5255" s="1">
        <v>44558</v>
      </c>
      <c r="H5255" t="s">
        <v>22</v>
      </c>
      <c r="I5255" t="s">
        <v>79</v>
      </c>
      <c r="J5255" s="21" t="s">
        <v>16999</v>
      </c>
      <c r="K5255" t="s">
        <v>93</v>
      </c>
      <c r="M5255" t="s">
        <v>26</v>
      </c>
      <c r="N5255" t="s">
        <v>30</v>
      </c>
      <c r="P5255"/>
      <c r="S5255">
        <v>0</v>
      </c>
      <c r="T5255">
        <v>1</v>
      </c>
      <c r="U5255">
        <v>0</v>
      </c>
      <c r="V5255" t="str">
        <f>IF(OR(tickets_cleaned[[#This Row],[resolution_time_hours]]="", tickets_cleaned[[#This Row],[resolution_time_hours]]&lt;0),"",tickets_cleaned[[#This Row],[resolution_time_hours]])</f>
        <v/>
      </c>
    </row>
    <row r="5256" spans="1:22" ht="15" customHeight="1" x14ac:dyDescent="0.2">
      <c r="A5256">
        <v>5255</v>
      </c>
      <c r="B5256" t="s">
        <v>17000</v>
      </c>
      <c r="C5256" t="s">
        <v>17001</v>
      </c>
      <c r="D5256">
        <v>23</v>
      </c>
      <c r="E5256" t="s">
        <v>65</v>
      </c>
      <c r="F5256" t="s">
        <v>152</v>
      </c>
      <c r="G5256" s="1">
        <v>44122</v>
      </c>
      <c r="H5256" t="s">
        <v>21</v>
      </c>
      <c r="I5256" t="s">
        <v>85</v>
      </c>
      <c r="J5256" s="21" t="s">
        <v>17002</v>
      </c>
      <c r="K5256" t="s">
        <v>93</v>
      </c>
      <c r="M5256" t="s">
        <v>25</v>
      </c>
      <c r="N5256" t="s">
        <v>32</v>
      </c>
      <c r="P5256"/>
      <c r="S5256">
        <v>0</v>
      </c>
      <c r="T5256">
        <v>1</v>
      </c>
      <c r="U5256">
        <v>0</v>
      </c>
      <c r="V5256" t="str">
        <f>IF(OR(tickets_cleaned[[#This Row],[resolution_time_hours]]="", tickets_cleaned[[#This Row],[resolution_time_hours]]&lt;0),"",tickets_cleaned[[#This Row],[resolution_time_hours]])</f>
        <v/>
      </c>
    </row>
    <row r="5257" spans="1:22" ht="15" customHeight="1" x14ac:dyDescent="0.2">
      <c r="A5257">
        <v>5256</v>
      </c>
      <c r="B5257" t="s">
        <v>17003</v>
      </c>
      <c r="C5257" t="s">
        <v>17004</v>
      </c>
      <c r="D5257">
        <v>29</v>
      </c>
      <c r="E5257" t="s">
        <v>65</v>
      </c>
      <c r="F5257" t="s">
        <v>139</v>
      </c>
      <c r="G5257" s="1">
        <v>43878</v>
      </c>
      <c r="H5257" t="s">
        <v>21</v>
      </c>
      <c r="I5257" t="s">
        <v>79</v>
      </c>
      <c r="J5257" s="21" t="s">
        <v>17005</v>
      </c>
      <c r="K5257" t="s">
        <v>93</v>
      </c>
      <c r="M5257" t="s">
        <v>27</v>
      </c>
      <c r="N5257" t="s">
        <v>30</v>
      </c>
      <c r="P5257"/>
      <c r="S5257">
        <v>0</v>
      </c>
      <c r="T5257">
        <v>1</v>
      </c>
      <c r="U5257">
        <v>0</v>
      </c>
      <c r="V5257" t="str">
        <f>IF(OR(tickets_cleaned[[#This Row],[resolution_time_hours]]="", tickets_cleaned[[#This Row],[resolution_time_hours]]&lt;0),"",tickets_cleaned[[#This Row],[resolution_time_hours]])</f>
        <v/>
      </c>
    </row>
    <row r="5258" spans="1:22" ht="15" customHeight="1" x14ac:dyDescent="0.2">
      <c r="A5258">
        <v>5257</v>
      </c>
      <c r="B5258" t="s">
        <v>17006</v>
      </c>
      <c r="C5258" t="s">
        <v>17007</v>
      </c>
      <c r="D5258">
        <v>56</v>
      </c>
      <c r="E5258" t="s">
        <v>65</v>
      </c>
      <c r="F5258" t="s">
        <v>481</v>
      </c>
      <c r="G5258" s="1">
        <v>44542</v>
      </c>
      <c r="H5258" t="s">
        <v>20</v>
      </c>
      <c r="I5258" t="s">
        <v>85</v>
      </c>
      <c r="J5258" s="21" t="s">
        <v>17008</v>
      </c>
      <c r="K5258" t="s">
        <v>93</v>
      </c>
      <c r="M5258" t="s">
        <v>28</v>
      </c>
      <c r="N5258" t="s">
        <v>31</v>
      </c>
      <c r="P5258"/>
      <c r="S5258">
        <v>0</v>
      </c>
      <c r="T5258">
        <v>1</v>
      </c>
      <c r="U5258">
        <v>0</v>
      </c>
      <c r="V5258" t="str">
        <f>IF(OR(tickets_cleaned[[#This Row],[resolution_time_hours]]="", tickets_cleaned[[#This Row],[resolution_time_hours]]&lt;0),"",tickets_cleaned[[#This Row],[resolution_time_hours]])</f>
        <v/>
      </c>
    </row>
    <row r="5259" spans="1:22" ht="15" customHeight="1" x14ac:dyDescent="0.2">
      <c r="A5259">
        <v>5258</v>
      </c>
      <c r="B5259" t="s">
        <v>17009</v>
      </c>
      <c r="C5259" t="s">
        <v>17010</v>
      </c>
      <c r="D5259">
        <v>21</v>
      </c>
      <c r="E5259" t="s">
        <v>90</v>
      </c>
      <c r="F5259" t="s">
        <v>233</v>
      </c>
      <c r="G5259" s="1">
        <v>44399</v>
      </c>
      <c r="H5259" t="s">
        <v>21</v>
      </c>
      <c r="I5259" t="s">
        <v>20</v>
      </c>
      <c r="J5259" s="21" t="s">
        <v>17011</v>
      </c>
      <c r="K5259" t="s">
        <v>93</v>
      </c>
      <c r="M5259" t="s">
        <v>28</v>
      </c>
      <c r="N5259" t="s">
        <v>32</v>
      </c>
      <c r="P5259"/>
      <c r="S5259">
        <v>0</v>
      </c>
      <c r="T5259">
        <v>1</v>
      </c>
      <c r="U5259">
        <v>0</v>
      </c>
      <c r="V5259" t="str">
        <f>IF(OR(tickets_cleaned[[#This Row],[resolution_time_hours]]="", tickets_cleaned[[#This Row],[resolution_time_hours]]&lt;0),"",tickets_cleaned[[#This Row],[resolution_time_hours]])</f>
        <v/>
      </c>
    </row>
    <row r="5260" spans="1:22" ht="15" customHeight="1" x14ac:dyDescent="0.2">
      <c r="A5260">
        <v>5259</v>
      </c>
      <c r="B5260" t="s">
        <v>17012</v>
      </c>
      <c r="C5260" t="s">
        <v>17013</v>
      </c>
      <c r="D5260">
        <v>58</v>
      </c>
      <c r="E5260" t="s">
        <v>90</v>
      </c>
      <c r="F5260" t="s">
        <v>130</v>
      </c>
      <c r="G5260" s="1">
        <v>44019</v>
      </c>
      <c r="H5260" t="s">
        <v>20</v>
      </c>
      <c r="I5260" t="s">
        <v>126</v>
      </c>
      <c r="J5260" s="21" t="s">
        <v>17014</v>
      </c>
      <c r="K5260" t="s">
        <v>62</v>
      </c>
      <c r="M5260" t="s">
        <v>25</v>
      </c>
      <c r="N5260" t="s">
        <v>30</v>
      </c>
      <c r="O5260" s="15">
        <v>45078.38354166667</v>
      </c>
      <c r="P5260"/>
      <c r="S5260">
        <v>0</v>
      </c>
      <c r="T5260">
        <v>1</v>
      </c>
      <c r="U5260">
        <v>0</v>
      </c>
      <c r="V5260" t="str">
        <f>IF(OR(tickets_cleaned[[#This Row],[resolution_time_hours]]="", tickets_cleaned[[#This Row],[resolution_time_hours]]&lt;0),"",tickets_cleaned[[#This Row],[resolution_time_hours]])</f>
        <v/>
      </c>
    </row>
    <row r="5261" spans="1:22" ht="15" customHeight="1" x14ac:dyDescent="0.2">
      <c r="A5261">
        <v>5260</v>
      </c>
      <c r="B5261" t="s">
        <v>17015</v>
      </c>
      <c r="C5261" t="s">
        <v>17016</v>
      </c>
      <c r="D5261">
        <v>53</v>
      </c>
      <c r="E5261" t="s">
        <v>90</v>
      </c>
      <c r="F5261" t="s">
        <v>175</v>
      </c>
      <c r="G5261" s="1">
        <v>44197</v>
      </c>
      <c r="H5261" t="s">
        <v>23</v>
      </c>
      <c r="I5261" t="s">
        <v>140</v>
      </c>
      <c r="J5261" s="21" t="s">
        <v>17017</v>
      </c>
      <c r="K5261" t="s">
        <v>62</v>
      </c>
      <c r="M5261" t="s">
        <v>26</v>
      </c>
      <c r="N5261" t="s">
        <v>29</v>
      </c>
      <c r="O5261" s="15">
        <v>45078.093969907408</v>
      </c>
      <c r="P5261"/>
      <c r="S5261">
        <v>0</v>
      </c>
      <c r="T5261">
        <v>1</v>
      </c>
      <c r="U5261">
        <v>0</v>
      </c>
      <c r="V5261" t="str">
        <f>IF(OR(tickets_cleaned[[#This Row],[resolution_time_hours]]="", tickets_cleaned[[#This Row],[resolution_time_hours]]&lt;0),"",tickets_cleaned[[#This Row],[resolution_time_hours]])</f>
        <v/>
      </c>
    </row>
    <row r="5262" spans="1:22" ht="15" customHeight="1" x14ac:dyDescent="0.2">
      <c r="A5262">
        <v>5261</v>
      </c>
      <c r="B5262" t="s">
        <v>17018</v>
      </c>
      <c r="C5262" t="s">
        <v>17019</v>
      </c>
      <c r="D5262">
        <v>18</v>
      </c>
      <c r="E5262" t="s">
        <v>58</v>
      </c>
      <c r="F5262" t="s">
        <v>96</v>
      </c>
      <c r="G5262" s="1">
        <v>44291</v>
      </c>
      <c r="H5262" t="s">
        <v>24</v>
      </c>
      <c r="I5262" t="s">
        <v>91</v>
      </c>
      <c r="J5262" t="s">
        <v>17020</v>
      </c>
      <c r="K5262" t="s">
        <v>62</v>
      </c>
      <c r="M5262" t="s">
        <v>27</v>
      </c>
      <c r="N5262" t="s">
        <v>31</v>
      </c>
      <c r="O5262" s="15">
        <v>45078.855092592596</v>
      </c>
      <c r="P5262"/>
      <c r="S5262">
        <v>0</v>
      </c>
      <c r="T5262">
        <v>1</v>
      </c>
      <c r="U5262">
        <v>0</v>
      </c>
      <c r="V5262" t="str">
        <f>IF(OR(tickets_cleaned[[#This Row],[resolution_time_hours]]="", tickets_cleaned[[#This Row],[resolution_time_hours]]&lt;0),"",tickets_cleaned[[#This Row],[resolution_time_hours]])</f>
        <v/>
      </c>
    </row>
    <row r="5263" spans="1:22" ht="15" customHeight="1" x14ac:dyDescent="0.2">
      <c r="A5263">
        <v>5262</v>
      </c>
      <c r="B5263" t="s">
        <v>17021</v>
      </c>
      <c r="C5263" t="s">
        <v>17022</v>
      </c>
      <c r="D5263">
        <v>58</v>
      </c>
      <c r="E5263" t="s">
        <v>65</v>
      </c>
      <c r="F5263" t="s">
        <v>71</v>
      </c>
      <c r="G5263" s="1">
        <v>44081</v>
      </c>
      <c r="H5263" t="s">
        <v>22</v>
      </c>
      <c r="I5263" t="s">
        <v>20</v>
      </c>
      <c r="J5263" s="21" t="s">
        <v>17023</v>
      </c>
      <c r="K5263" t="s">
        <v>93</v>
      </c>
      <c r="M5263" t="s">
        <v>25</v>
      </c>
      <c r="N5263" t="s">
        <v>31</v>
      </c>
      <c r="P5263"/>
      <c r="S5263">
        <v>0</v>
      </c>
      <c r="T5263">
        <v>1</v>
      </c>
      <c r="U5263">
        <v>0</v>
      </c>
      <c r="V5263" t="str">
        <f>IF(OR(tickets_cleaned[[#This Row],[resolution_time_hours]]="", tickets_cleaned[[#This Row],[resolution_time_hours]]&lt;0),"",tickets_cleaned[[#This Row],[resolution_time_hours]])</f>
        <v/>
      </c>
    </row>
    <row r="5264" spans="1:22" ht="15" customHeight="1" x14ac:dyDescent="0.2">
      <c r="A5264">
        <v>5263</v>
      </c>
      <c r="B5264" t="s">
        <v>17024</v>
      </c>
      <c r="C5264" t="s">
        <v>17025</v>
      </c>
      <c r="D5264">
        <v>34</v>
      </c>
      <c r="E5264" t="s">
        <v>58</v>
      </c>
      <c r="F5264" t="s">
        <v>96</v>
      </c>
      <c r="G5264" s="1">
        <v>44171</v>
      </c>
      <c r="H5264" t="s">
        <v>22</v>
      </c>
      <c r="I5264" t="s">
        <v>101</v>
      </c>
      <c r="J5264" s="21" t="s">
        <v>17026</v>
      </c>
      <c r="K5264" t="s">
        <v>93</v>
      </c>
      <c r="M5264" t="s">
        <v>26</v>
      </c>
      <c r="N5264" t="s">
        <v>31</v>
      </c>
      <c r="P5264"/>
      <c r="S5264">
        <v>0</v>
      </c>
      <c r="T5264">
        <v>1</v>
      </c>
      <c r="U5264">
        <v>0</v>
      </c>
      <c r="V5264" t="str">
        <f>IF(OR(tickets_cleaned[[#This Row],[resolution_time_hours]]="", tickets_cleaned[[#This Row],[resolution_time_hours]]&lt;0),"",tickets_cleaned[[#This Row],[resolution_time_hours]])</f>
        <v/>
      </c>
    </row>
    <row r="5265" spans="1:22" ht="15" customHeight="1" x14ac:dyDescent="0.2">
      <c r="A5265">
        <v>5264</v>
      </c>
      <c r="B5265" t="s">
        <v>17027</v>
      </c>
      <c r="C5265" t="s">
        <v>17028</v>
      </c>
      <c r="D5265">
        <v>27</v>
      </c>
      <c r="E5265" t="s">
        <v>65</v>
      </c>
      <c r="F5265" t="s">
        <v>481</v>
      </c>
      <c r="G5265" s="1">
        <v>44383</v>
      </c>
      <c r="H5265" t="s">
        <v>21</v>
      </c>
      <c r="I5265" t="s">
        <v>60</v>
      </c>
      <c r="J5265" s="21" t="s">
        <v>17029</v>
      </c>
      <c r="K5265" t="s">
        <v>74</v>
      </c>
      <c r="L5265" t="s">
        <v>17030</v>
      </c>
      <c r="M5265" t="s">
        <v>26</v>
      </c>
      <c r="N5265" t="s">
        <v>30</v>
      </c>
      <c r="O5265" s="15">
        <v>45078.075266203705</v>
      </c>
      <c r="P5265" s="15">
        <v>45078.583599537036</v>
      </c>
      <c r="Q5265">
        <v>4</v>
      </c>
      <c r="R5265">
        <v>12</v>
      </c>
      <c r="S5265">
        <v>1</v>
      </c>
      <c r="T5265">
        <v>0</v>
      </c>
      <c r="U5265">
        <v>0</v>
      </c>
      <c r="V5265">
        <f>IF(OR(tickets_cleaned[[#This Row],[resolution_time_hours]]="", tickets_cleaned[[#This Row],[resolution_time_hours]]&lt;0),"",tickets_cleaned[[#This Row],[resolution_time_hours]])</f>
        <v>12</v>
      </c>
    </row>
    <row r="5266" spans="1:22" ht="15" customHeight="1" x14ac:dyDescent="0.2">
      <c r="A5266">
        <v>5265</v>
      </c>
      <c r="B5266" t="s">
        <v>17031</v>
      </c>
      <c r="C5266" t="s">
        <v>17032</v>
      </c>
      <c r="D5266">
        <v>30</v>
      </c>
      <c r="E5266" t="s">
        <v>90</v>
      </c>
      <c r="F5266" t="s">
        <v>105</v>
      </c>
      <c r="G5266" s="1">
        <v>44061</v>
      </c>
      <c r="H5266" t="s">
        <v>20</v>
      </c>
      <c r="I5266" t="s">
        <v>79</v>
      </c>
      <c r="J5266" s="21" t="s">
        <v>17033</v>
      </c>
      <c r="K5266" t="s">
        <v>74</v>
      </c>
      <c r="L5266" t="s">
        <v>17034</v>
      </c>
      <c r="M5266" t="s">
        <v>28</v>
      </c>
      <c r="N5266" t="s">
        <v>31</v>
      </c>
      <c r="O5266" s="15">
        <v>45078.651678240742</v>
      </c>
      <c r="P5266" s="15">
        <v>45078.787094907406</v>
      </c>
      <c r="Q5266">
        <v>3</v>
      </c>
      <c r="R5266">
        <v>3</v>
      </c>
      <c r="S5266">
        <v>1</v>
      </c>
      <c r="T5266">
        <v>0</v>
      </c>
      <c r="U5266">
        <v>0</v>
      </c>
      <c r="V5266">
        <f>IF(OR(tickets_cleaned[[#This Row],[resolution_time_hours]]="", tickets_cleaned[[#This Row],[resolution_time_hours]]&lt;0),"",tickets_cleaned[[#This Row],[resolution_time_hours]])</f>
        <v>3</v>
      </c>
    </row>
    <row r="5267" spans="1:22" ht="15" customHeight="1" x14ac:dyDescent="0.2">
      <c r="A5267">
        <v>5266</v>
      </c>
      <c r="B5267" t="s">
        <v>17035</v>
      </c>
      <c r="C5267" t="s">
        <v>17036</v>
      </c>
      <c r="D5267">
        <v>34</v>
      </c>
      <c r="E5267" t="s">
        <v>90</v>
      </c>
      <c r="F5267" t="s">
        <v>724</v>
      </c>
      <c r="G5267" s="1">
        <v>44465</v>
      </c>
      <c r="H5267" t="s">
        <v>24</v>
      </c>
      <c r="I5267" t="s">
        <v>120</v>
      </c>
      <c r="J5267" s="21" t="s">
        <v>17037</v>
      </c>
      <c r="K5267" t="s">
        <v>62</v>
      </c>
      <c r="M5267" t="s">
        <v>27</v>
      </c>
      <c r="N5267" t="s">
        <v>30</v>
      </c>
      <c r="O5267" s="15">
        <v>45078.857256944444</v>
      </c>
      <c r="P5267"/>
      <c r="S5267">
        <v>0</v>
      </c>
      <c r="T5267">
        <v>1</v>
      </c>
      <c r="U5267">
        <v>0</v>
      </c>
      <c r="V5267" t="str">
        <f>IF(OR(tickets_cleaned[[#This Row],[resolution_time_hours]]="", tickets_cleaned[[#This Row],[resolution_time_hours]]&lt;0),"",tickets_cleaned[[#This Row],[resolution_time_hours]])</f>
        <v/>
      </c>
    </row>
    <row r="5268" spans="1:22" ht="15" customHeight="1" x14ac:dyDescent="0.2">
      <c r="A5268">
        <v>5267</v>
      </c>
      <c r="B5268" t="s">
        <v>17038</v>
      </c>
      <c r="C5268" t="s">
        <v>17039</v>
      </c>
      <c r="D5268">
        <v>54</v>
      </c>
      <c r="E5268" t="s">
        <v>58</v>
      </c>
      <c r="F5268" t="s">
        <v>306</v>
      </c>
      <c r="G5268" s="1">
        <v>44349</v>
      </c>
      <c r="H5268" t="s">
        <v>24</v>
      </c>
      <c r="I5268" t="s">
        <v>20</v>
      </c>
      <c r="J5268" t="s">
        <v>474</v>
      </c>
      <c r="K5268" t="s">
        <v>62</v>
      </c>
      <c r="M5268" t="s">
        <v>25</v>
      </c>
      <c r="N5268" t="s">
        <v>31</v>
      </c>
      <c r="O5268" s="15">
        <v>45078.683645833335</v>
      </c>
      <c r="P5268"/>
      <c r="S5268">
        <v>0</v>
      </c>
      <c r="T5268">
        <v>1</v>
      </c>
      <c r="U5268">
        <v>0</v>
      </c>
      <c r="V5268" t="str">
        <f>IF(OR(tickets_cleaned[[#This Row],[resolution_time_hours]]="", tickets_cleaned[[#This Row],[resolution_time_hours]]&lt;0),"",tickets_cleaned[[#This Row],[resolution_time_hours]])</f>
        <v/>
      </c>
    </row>
    <row r="5269" spans="1:22" ht="15" customHeight="1" x14ac:dyDescent="0.2">
      <c r="A5269">
        <v>5268</v>
      </c>
      <c r="B5269" t="s">
        <v>17040</v>
      </c>
      <c r="C5269" t="s">
        <v>17041</v>
      </c>
      <c r="D5269">
        <v>31</v>
      </c>
      <c r="E5269" t="s">
        <v>58</v>
      </c>
      <c r="F5269" t="s">
        <v>78</v>
      </c>
      <c r="G5269" s="1">
        <v>44115</v>
      </c>
      <c r="H5269" t="s">
        <v>20</v>
      </c>
      <c r="I5269" t="s">
        <v>101</v>
      </c>
      <c r="J5269" t="s">
        <v>17042</v>
      </c>
      <c r="K5269" t="s">
        <v>62</v>
      </c>
      <c r="M5269" t="s">
        <v>27</v>
      </c>
      <c r="N5269" t="s">
        <v>31</v>
      </c>
      <c r="O5269" s="15">
        <v>45078.507974537039</v>
      </c>
      <c r="P5269"/>
      <c r="S5269">
        <v>0</v>
      </c>
      <c r="T5269">
        <v>1</v>
      </c>
      <c r="U5269">
        <v>0</v>
      </c>
      <c r="V5269" t="str">
        <f>IF(OR(tickets_cleaned[[#This Row],[resolution_time_hours]]="", tickets_cleaned[[#This Row],[resolution_time_hours]]&lt;0),"",tickets_cleaned[[#This Row],[resolution_time_hours]])</f>
        <v/>
      </c>
    </row>
    <row r="5270" spans="1:22" ht="15" customHeight="1" x14ac:dyDescent="0.2">
      <c r="A5270">
        <v>5269</v>
      </c>
      <c r="B5270" t="s">
        <v>17043</v>
      </c>
      <c r="C5270" t="s">
        <v>17044</v>
      </c>
      <c r="D5270">
        <v>47</v>
      </c>
      <c r="E5270" t="s">
        <v>90</v>
      </c>
      <c r="F5270" t="s">
        <v>408</v>
      </c>
      <c r="G5270" s="1">
        <v>44047</v>
      </c>
      <c r="H5270" t="s">
        <v>20</v>
      </c>
      <c r="I5270" t="s">
        <v>101</v>
      </c>
      <c r="J5270" s="21" t="s">
        <v>17045</v>
      </c>
      <c r="K5270" t="s">
        <v>74</v>
      </c>
      <c r="L5270" t="s">
        <v>17046</v>
      </c>
      <c r="M5270" t="s">
        <v>28</v>
      </c>
      <c r="N5270" t="s">
        <v>32</v>
      </c>
      <c r="O5270" s="15">
        <v>45078.499664351853</v>
      </c>
      <c r="P5270" s="15">
        <v>45078.677442129629</v>
      </c>
      <c r="Q5270">
        <v>2</v>
      </c>
      <c r="R5270">
        <v>4</v>
      </c>
      <c r="S5270">
        <v>1</v>
      </c>
      <c r="T5270">
        <v>0</v>
      </c>
      <c r="U5270">
        <v>1</v>
      </c>
      <c r="V5270">
        <f>IF(OR(tickets_cleaned[[#This Row],[resolution_time_hours]]="", tickets_cleaned[[#This Row],[resolution_time_hours]]&lt;0),"",tickets_cleaned[[#This Row],[resolution_time_hours]])</f>
        <v>4</v>
      </c>
    </row>
    <row r="5271" spans="1:22" ht="15" customHeight="1" x14ac:dyDescent="0.2">
      <c r="A5271">
        <v>5270</v>
      </c>
      <c r="B5271" t="s">
        <v>17047</v>
      </c>
      <c r="C5271" t="s">
        <v>17048</v>
      </c>
      <c r="D5271">
        <v>56</v>
      </c>
      <c r="E5271" t="s">
        <v>65</v>
      </c>
      <c r="F5271" t="s">
        <v>249</v>
      </c>
      <c r="G5271" s="1">
        <v>44526</v>
      </c>
      <c r="H5271" t="s">
        <v>23</v>
      </c>
      <c r="I5271" t="s">
        <v>91</v>
      </c>
      <c r="J5271" s="21" t="s">
        <v>17049</v>
      </c>
      <c r="K5271" t="s">
        <v>93</v>
      </c>
      <c r="M5271" t="s">
        <v>28</v>
      </c>
      <c r="N5271" t="s">
        <v>29</v>
      </c>
      <c r="P5271"/>
      <c r="S5271">
        <v>0</v>
      </c>
      <c r="T5271">
        <v>1</v>
      </c>
      <c r="U5271">
        <v>0</v>
      </c>
      <c r="V5271" t="str">
        <f>IF(OR(tickets_cleaned[[#This Row],[resolution_time_hours]]="", tickets_cleaned[[#This Row],[resolution_time_hours]]&lt;0),"",tickets_cleaned[[#This Row],[resolution_time_hours]])</f>
        <v/>
      </c>
    </row>
    <row r="5272" spans="1:22" ht="15" customHeight="1" x14ac:dyDescent="0.2">
      <c r="A5272">
        <v>5271</v>
      </c>
      <c r="B5272" t="s">
        <v>17050</v>
      </c>
      <c r="C5272" t="s">
        <v>17051</v>
      </c>
      <c r="D5272">
        <v>50</v>
      </c>
      <c r="E5272" t="s">
        <v>58</v>
      </c>
      <c r="F5272" t="s">
        <v>408</v>
      </c>
      <c r="G5272" s="1">
        <v>43997</v>
      </c>
      <c r="H5272" t="s">
        <v>22</v>
      </c>
      <c r="I5272" t="s">
        <v>91</v>
      </c>
      <c r="J5272" s="21" t="s">
        <v>17052</v>
      </c>
      <c r="K5272" t="s">
        <v>62</v>
      </c>
      <c r="M5272" t="s">
        <v>26</v>
      </c>
      <c r="N5272" t="s">
        <v>31</v>
      </c>
      <c r="O5272" s="15">
        <v>45078.971909722219</v>
      </c>
      <c r="P5272"/>
      <c r="S5272">
        <v>0</v>
      </c>
      <c r="T5272">
        <v>1</v>
      </c>
      <c r="U5272">
        <v>0</v>
      </c>
      <c r="V5272" t="str">
        <f>IF(OR(tickets_cleaned[[#This Row],[resolution_time_hours]]="", tickets_cleaned[[#This Row],[resolution_time_hours]]&lt;0),"",tickets_cleaned[[#This Row],[resolution_time_hours]])</f>
        <v/>
      </c>
    </row>
    <row r="5273" spans="1:22" ht="15" customHeight="1" x14ac:dyDescent="0.2">
      <c r="A5273">
        <v>5272</v>
      </c>
      <c r="B5273" t="s">
        <v>10289</v>
      </c>
      <c r="C5273" t="s">
        <v>17053</v>
      </c>
      <c r="D5273">
        <v>19</v>
      </c>
      <c r="E5273" t="s">
        <v>90</v>
      </c>
      <c r="F5273" t="s">
        <v>510</v>
      </c>
      <c r="G5273" s="1">
        <v>44077</v>
      </c>
      <c r="H5273" t="s">
        <v>23</v>
      </c>
      <c r="I5273" t="s">
        <v>79</v>
      </c>
      <c r="J5273" s="21" t="s">
        <v>17054</v>
      </c>
      <c r="K5273" t="s">
        <v>74</v>
      </c>
      <c r="L5273" t="s">
        <v>17055</v>
      </c>
      <c r="M5273" t="s">
        <v>26</v>
      </c>
      <c r="N5273" t="s">
        <v>29</v>
      </c>
      <c r="O5273" s="15">
        <v>45078.853171296294</v>
      </c>
      <c r="P5273" s="15">
        <v>45078.571226851855</v>
      </c>
      <c r="Q5273">
        <v>3</v>
      </c>
      <c r="S5273">
        <v>1</v>
      </c>
      <c r="T5273">
        <v>0</v>
      </c>
      <c r="U5273">
        <v>0</v>
      </c>
      <c r="V5273" t="str">
        <f>IF(OR(tickets_cleaned[[#This Row],[resolution_time_hours]]="", tickets_cleaned[[#This Row],[resolution_time_hours]]&lt;0),"",tickets_cleaned[[#This Row],[resolution_time_hours]])</f>
        <v/>
      </c>
    </row>
    <row r="5274" spans="1:22" ht="15" customHeight="1" x14ac:dyDescent="0.2">
      <c r="A5274">
        <v>5273</v>
      </c>
      <c r="B5274" t="s">
        <v>17056</v>
      </c>
      <c r="C5274" t="s">
        <v>17057</v>
      </c>
      <c r="D5274">
        <v>20</v>
      </c>
      <c r="E5274" t="s">
        <v>58</v>
      </c>
      <c r="F5274" t="s">
        <v>152</v>
      </c>
      <c r="G5274" s="1">
        <v>44040</v>
      </c>
      <c r="H5274" t="s">
        <v>23</v>
      </c>
      <c r="I5274" t="s">
        <v>203</v>
      </c>
      <c r="J5274" s="21" t="s">
        <v>17058</v>
      </c>
      <c r="K5274" t="s">
        <v>74</v>
      </c>
      <c r="L5274" t="s">
        <v>17059</v>
      </c>
      <c r="M5274" t="s">
        <v>25</v>
      </c>
      <c r="N5274" t="s">
        <v>30</v>
      </c>
      <c r="O5274" s="15">
        <v>45078.625416666669</v>
      </c>
      <c r="P5274" s="15">
        <v>45078.055277777778</v>
      </c>
      <c r="Q5274">
        <v>5</v>
      </c>
      <c r="S5274">
        <v>1</v>
      </c>
      <c r="T5274">
        <v>0</v>
      </c>
      <c r="U5274">
        <v>0</v>
      </c>
      <c r="V5274" t="str">
        <f>IF(OR(tickets_cleaned[[#This Row],[resolution_time_hours]]="", tickets_cleaned[[#This Row],[resolution_time_hours]]&lt;0),"",tickets_cleaned[[#This Row],[resolution_time_hours]])</f>
        <v/>
      </c>
    </row>
    <row r="5275" spans="1:22" ht="15" customHeight="1" x14ac:dyDescent="0.2">
      <c r="A5275">
        <v>5274</v>
      </c>
      <c r="B5275" t="s">
        <v>17060</v>
      </c>
      <c r="C5275" t="s">
        <v>17061</v>
      </c>
      <c r="D5275">
        <v>55</v>
      </c>
      <c r="E5275" t="s">
        <v>58</v>
      </c>
      <c r="F5275" t="s">
        <v>199</v>
      </c>
      <c r="G5275" s="1">
        <v>44541</v>
      </c>
      <c r="H5275" t="s">
        <v>22</v>
      </c>
      <c r="I5275" t="s">
        <v>22</v>
      </c>
      <c r="J5275" t="s">
        <v>17062</v>
      </c>
      <c r="K5275" t="s">
        <v>93</v>
      </c>
      <c r="M5275" t="s">
        <v>26</v>
      </c>
      <c r="N5275" t="s">
        <v>32</v>
      </c>
      <c r="P5275"/>
      <c r="S5275">
        <v>0</v>
      </c>
      <c r="T5275">
        <v>1</v>
      </c>
      <c r="U5275">
        <v>0</v>
      </c>
      <c r="V5275" t="str">
        <f>IF(OR(tickets_cleaned[[#This Row],[resolution_time_hours]]="", tickets_cleaned[[#This Row],[resolution_time_hours]]&lt;0),"",tickets_cleaned[[#This Row],[resolution_time_hours]])</f>
        <v/>
      </c>
    </row>
    <row r="5276" spans="1:22" ht="15" customHeight="1" x14ac:dyDescent="0.2">
      <c r="A5276">
        <v>5275</v>
      </c>
      <c r="B5276" t="s">
        <v>17063</v>
      </c>
      <c r="C5276" t="s">
        <v>17064</v>
      </c>
      <c r="D5276">
        <v>29</v>
      </c>
      <c r="E5276" t="s">
        <v>65</v>
      </c>
      <c r="F5276" t="s">
        <v>249</v>
      </c>
      <c r="G5276" s="1">
        <v>44278</v>
      </c>
      <c r="H5276" t="s">
        <v>24</v>
      </c>
      <c r="I5276" t="s">
        <v>168</v>
      </c>
      <c r="J5276" t="s">
        <v>17065</v>
      </c>
      <c r="K5276" t="s">
        <v>62</v>
      </c>
      <c r="M5276" t="s">
        <v>27</v>
      </c>
      <c r="N5276" t="s">
        <v>30</v>
      </c>
      <c r="O5276" s="15">
        <v>45078.303217592591</v>
      </c>
      <c r="P5276"/>
      <c r="S5276">
        <v>0</v>
      </c>
      <c r="T5276">
        <v>1</v>
      </c>
      <c r="U5276">
        <v>0</v>
      </c>
      <c r="V5276" t="str">
        <f>IF(OR(tickets_cleaned[[#This Row],[resolution_time_hours]]="", tickets_cleaned[[#This Row],[resolution_time_hours]]&lt;0),"",tickets_cleaned[[#This Row],[resolution_time_hours]])</f>
        <v/>
      </c>
    </row>
    <row r="5277" spans="1:22" ht="15" customHeight="1" x14ac:dyDescent="0.2">
      <c r="A5277">
        <v>5276</v>
      </c>
      <c r="B5277" t="s">
        <v>17066</v>
      </c>
      <c r="C5277" t="s">
        <v>17067</v>
      </c>
      <c r="D5277">
        <v>48</v>
      </c>
      <c r="E5277" t="s">
        <v>65</v>
      </c>
      <c r="F5277" t="s">
        <v>175</v>
      </c>
      <c r="G5277" s="1">
        <v>43869</v>
      </c>
      <c r="H5277" t="s">
        <v>20</v>
      </c>
      <c r="I5277" t="s">
        <v>168</v>
      </c>
      <c r="J5277" s="21" t="s">
        <v>17068</v>
      </c>
      <c r="K5277" t="s">
        <v>62</v>
      </c>
      <c r="M5277" t="s">
        <v>26</v>
      </c>
      <c r="N5277" t="s">
        <v>30</v>
      </c>
      <c r="O5277" s="15">
        <v>45078.88726851852</v>
      </c>
      <c r="P5277"/>
      <c r="S5277">
        <v>0</v>
      </c>
      <c r="T5277">
        <v>1</v>
      </c>
      <c r="U5277">
        <v>0</v>
      </c>
      <c r="V5277" t="str">
        <f>IF(OR(tickets_cleaned[[#This Row],[resolution_time_hours]]="", tickets_cleaned[[#This Row],[resolution_time_hours]]&lt;0),"",tickets_cleaned[[#This Row],[resolution_time_hours]])</f>
        <v/>
      </c>
    </row>
    <row r="5278" spans="1:22" ht="15" customHeight="1" x14ac:dyDescent="0.2">
      <c r="A5278">
        <v>5277</v>
      </c>
      <c r="B5278" t="s">
        <v>17069</v>
      </c>
      <c r="C5278" t="s">
        <v>17070</v>
      </c>
      <c r="D5278">
        <v>31</v>
      </c>
      <c r="E5278" t="s">
        <v>90</v>
      </c>
      <c r="F5278" t="s">
        <v>156</v>
      </c>
      <c r="G5278" s="1">
        <v>44422</v>
      </c>
      <c r="H5278" t="s">
        <v>21</v>
      </c>
      <c r="I5278" t="s">
        <v>126</v>
      </c>
      <c r="J5278" s="21" t="s">
        <v>17071</v>
      </c>
      <c r="K5278" t="s">
        <v>93</v>
      </c>
      <c r="M5278" t="s">
        <v>27</v>
      </c>
      <c r="N5278" t="s">
        <v>32</v>
      </c>
      <c r="P5278"/>
      <c r="S5278">
        <v>0</v>
      </c>
      <c r="T5278">
        <v>1</v>
      </c>
      <c r="U5278">
        <v>0</v>
      </c>
      <c r="V5278" t="str">
        <f>IF(OR(tickets_cleaned[[#This Row],[resolution_time_hours]]="", tickets_cleaned[[#This Row],[resolution_time_hours]]&lt;0),"",tickets_cleaned[[#This Row],[resolution_time_hours]])</f>
        <v/>
      </c>
    </row>
    <row r="5279" spans="1:22" ht="15" customHeight="1" x14ac:dyDescent="0.2">
      <c r="A5279">
        <v>5278</v>
      </c>
      <c r="B5279" t="s">
        <v>17072</v>
      </c>
      <c r="C5279" t="s">
        <v>17073</v>
      </c>
      <c r="D5279">
        <v>39</v>
      </c>
      <c r="E5279" t="s">
        <v>58</v>
      </c>
      <c r="F5279" t="s">
        <v>161</v>
      </c>
      <c r="G5279" s="1">
        <v>44551</v>
      </c>
      <c r="H5279" t="s">
        <v>21</v>
      </c>
      <c r="I5279" t="s">
        <v>79</v>
      </c>
      <c r="J5279" s="21" t="s">
        <v>17074</v>
      </c>
      <c r="K5279" t="s">
        <v>93</v>
      </c>
      <c r="M5279" t="s">
        <v>28</v>
      </c>
      <c r="N5279" t="s">
        <v>30</v>
      </c>
      <c r="P5279"/>
      <c r="S5279">
        <v>0</v>
      </c>
      <c r="T5279">
        <v>1</v>
      </c>
      <c r="U5279">
        <v>0</v>
      </c>
      <c r="V5279" t="str">
        <f>IF(OR(tickets_cleaned[[#This Row],[resolution_time_hours]]="", tickets_cleaned[[#This Row],[resolution_time_hours]]&lt;0),"",tickets_cleaned[[#This Row],[resolution_time_hours]])</f>
        <v/>
      </c>
    </row>
    <row r="5280" spans="1:22" ht="15" customHeight="1" x14ac:dyDescent="0.2">
      <c r="A5280">
        <v>5279</v>
      </c>
      <c r="B5280" t="s">
        <v>17075</v>
      </c>
      <c r="C5280" t="s">
        <v>17076</v>
      </c>
      <c r="D5280">
        <v>64</v>
      </c>
      <c r="E5280" t="s">
        <v>58</v>
      </c>
      <c r="F5280" t="s">
        <v>275</v>
      </c>
      <c r="G5280" s="1">
        <v>44411</v>
      </c>
      <c r="H5280" t="s">
        <v>24</v>
      </c>
      <c r="I5280" t="s">
        <v>67</v>
      </c>
      <c r="J5280" s="21" t="s">
        <v>17077</v>
      </c>
      <c r="K5280" t="s">
        <v>62</v>
      </c>
      <c r="M5280" t="s">
        <v>28</v>
      </c>
      <c r="N5280" t="s">
        <v>30</v>
      </c>
      <c r="O5280" s="15">
        <v>45078.44636574074</v>
      </c>
      <c r="P5280"/>
      <c r="S5280">
        <v>0</v>
      </c>
      <c r="T5280">
        <v>1</v>
      </c>
      <c r="U5280">
        <v>0</v>
      </c>
      <c r="V5280" t="str">
        <f>IF(OR(tickets_cleaned[[#This Row],[resolution_time_hours]]="", tickets_cleaned[[#This Row],[resolution_time_hours]]&lt;0),"",tickets_cleaned[[#This Row],[resolution_time_hours]])</f>
        <v/>
      </c>
    </row>
    <row r="5281" spans="1:22" ht="15" customHeight="1" x14ac:dyDescent="0.2">
      <c r="A5281">
        <v>5280</v>
      </c>
      <c r="B5281" t="s">
        <v>17078</v>
      </c>
      <c r="C5281" t="s">
        <v>17079</v>
      </c>
      <c r="D5281">
        <v>61</v>
      </c>
      <c r="E5281" t="s">
        <v>58</v>
      </c>
      <c r="F5281" t="s">
        <v>105</v>
      </c>
      <c r="G5281" s="1">
        <v>44008</v>
      </c>
      <c r="H5281" t="s">
        <v>24</v>
      </c>
      <c r="I5281" t="s">
        <v>72</v>
      </c>
      <c r="J5281" s="21" t="s">
        <v>17080</v>
      </c>
      <c r="K5281" t="s">
        <v>93</v>
      </c>
      <c r="M5281" t="s">
        <v>28</v>
      </c>
      <c r="N5281" t="s">
        <v>32</v>
      </c>
      <c r="P5281"/>
      <c r="S5281">
        <v>0</v>
      </c>
      <c r="T5281">
        <v>1</v>
      </c>
      <c r="U5281">
        <v>0</v>
      </c>
      <c r="V5281" t="str">
        <f>IF(OR(tickets_cleaned[[#This Row],[resolution_time_hours]]="", tickets_cleaned[[#This Row],[resolution_time_hours]]&lt;0),"",tickets_cleaned[[#This Row],[resolution_time_hours]])</f>
        <v/>
      </c>
    </row>
    <row r="5282" spans="1:22" ht="15" customHeight="1" x14ac:dyDescent="0.2">
      <c r="A5282">
        <v>5281</v>
      </c>
      <c r="B5282" t="s">
        <v>17081</v>
      </c>
      <c r="C5282" t="s">
        <v>17082</v>
      </c>
      <c r="D5282">
        <v>19</v>
      </c>
      <c r="E5282" t="s">
        <v>65</v>
      </c>
      <c r="F5282" t="s">
        <v>680</v>
      </c>
      <c r="G5282" s="1">
        <v>44247</v>
      </c>
      <c r="H5282" t="s">
        <v>23</v>
      </c>
      <c r="I5282" t="s">
        <v>168</v>
      </c>
      <c r="J5282" s="21" t="s">
        <v>17083</v>
      </c>
      <c r="K5282" t="s">
        <v>93</v>
      </c>
      <c r="M5282" t="s">
        <v>26</v>
      </c>
      <c r="N5282" t="s">
        <v>32</v>
      </c>
      <c r="P5282"/>
      <c r="S5282">
        <v>0</v>
      </c>
      <c r="T5282">
        <v>1</v>
      </c>
      <c r="U5282">
        <v>0</v>
      </c>
      <c r="V5282" t="str">
        <f>IF(OR(tickets_cleaned[[#This Row],[resolution_time_hours]]="", tickets_cleaned[[#This Row],[resolution_time_hours]]&lt;0),"",tickets_cleaned[[#This Row],[resolution_time_hours]])</f>
        <v/>
      </c>
    </row>
    <row r="5283" spans="1:22" ht="15" customHeight="1" x14ac:dyDescent="0.2">
      <c r="A5283">
        <v>5282</v>
      </c>
      <c r="B5283" t="s">
        <v>17084</v>
      </c>
      <c r="C5283" t="s">
        <v>17085</v>
      </c>
      <c r="D5283">
        <v>61</v>
      </c>
      <c r="E5283" t="s">
        <v>58</v>
      </c>
      <c r="F5283" t="s">
        <v>78</v>
      </c>
      <c r="G5283" s="1">
        <v>43928</v>
      </c>
      <c r="H5283" t="s">
        <v>24</v>
      </c>
      <c r="I5283" t="s">
        <v>168</v>
      </c>
      <c r="J5283" s="21" t="s">
        <v>17086</v>
      </c>
      <c r="K5283" t="s">
        <v>62</v>
      </c>
      <c r="M5283" t="s">
        <v>27</v>
      </c>
      <c r="N5283" t="s">
        <v>31</v>
      </c>
      <c r="O5283" s="15">
        <v>45078.092256944445</v>
      </c>
      <c r="P5283"/>
      <c r="S5283">
        <v>0</v>
      </c>
      <c r="T5283">
        <v>1</v>
      </c>
      <c r="U5283">
        <v>0</v>
      </c>
      <c r="V5283" t="str">
        <f>IF(OR(tickets_cleaned[[#This Row],[resolution_time_hours]]="", tickets_cleaned[[#This Row],[resolution_time_hours]]&lt;0),"",tickets_cleaned[[#This Row],[resolution_time_hours]])</f>
        <v/>
      </c>
    </row>
    <row r="5284" spans="1:22" ht="15" customHeight="1" x14ac:dyDescent="0.2">
      <c r="A5284">
        <v>5283</v>
      </c>
      <c r="B5284" t="s">
        <v>17087</v>
      </c>
      <c r="C5284" t="s">
        <v>17088</v>
      </c>
      <c r="D5284">
        <v>20</v>
      </c>
      <c r="E5284" t="s">
        <v>90</v>
      </c>
      <c r="F5284" t="s">
        <v>481</v>
      </c>
      <c r="G5284" s="1">
        <v>43881</v>
      </c>
      <c r="H5284" t="s">
        <v>21</v>
      </c>
      <c r="I5284" t="s">
        <v>85</v>
      </c>
      <c r="J5284" t="s">
        <v>17089</v>
      </c>
      <c r="K5284" t="s">
        <v>93</v>
      </c>
      <c r="M5284" t="s">
        <v>28</v>
      </c>
      <c r="N5284" t="s">
        <v>29</v>
      </c>
      <c r="P5284"/>
      <c r="S5284">
        <v>0</v>
      </c>
      <c r="T5284">
        <v>1</v>
      </c>
      <c r="U5284">
        <v>0</v>
      </c>
      <c r="V5284" t="str">
        <f>IF(OR(tickets_cleaned[[#This Row],[resolution_time_hours]]="", tickets_cleaned[[#This Row],[resolution_time_hours]]&lt;0),"",tickets_cleaned[[#This Row],[resolution_time_hours]])</f>
        <v/>
      </c>
    </row>
    <row r="5285" spans="1:22" ht="15" customHeight="1" x14ac:dyDescent="0.2">
      <c r="A5285">
        <v>5284</v>
      </c>
      <c r="B5285" t="s">
        <v>17090</v>
      </c>
      <c r="C5285" t="s">
        <v>17091</v>
      </c>
      <c r="D5285">
        <v>52</v>
      </c>
      <c r="E5285" t="s">
        <v>65</v>
      </c>
      <c r="F5285" t="s">
        <v>237</v>
      </c>
      <c r="G5285" s="1">
        <v>43908</v>
      </c>
      <c r="H5285" t="s">
        <v>23</v>
      </c>
      <c r="I5285" t="s">
        <v>203</v>
      </c>
      <c r="J5285" s="21" t="s">
        <v>17092</v>
      </c>
      <c r="K5285" t="s">
        <v>74</v>
      </c>
      <c r="L5285" t="s">
        <v>17093</v>
      </c>
      <c r="M5285" t="s">
        <v>26</v>
      </c>
      <c r="N5285" t="s">
        <v>31</v>
      </c>
      <c r="O5285" s="15">
        <v>45078.850624999999</v>
      </c>
      <c r="P5285" s="15">
        <v>45078.61451388889</v>
      </c>
      <c r="Q5285">
        <v>4</v>
      </c>
      <c r="S5285">
        <v>1</v>
      </c>
      <c r="T5285">
        <v>0</v>
      </c>
      <c r="U5285">
        <v>0</v>
      </c>
      <c r="V5285" t="str">
        <f>IF(OR(tickets_cleaned[[#This Row],[resolution_time_hours]]="", tickets_cleaned[[#This Row],[resolution_time_hours]]&lt;0),"",tickets_cleaned[[#This Row],[resolution_time_hours]])</f>
        <v/>
      </c>
    </row>
    <row r="5286" spans="1:22" ht="15" customHeight="1" x14ac:dyDescent="0.2">
      <c r="A5286">
        <v>5285</v>
      </c>
      <c r="B5286" t="s">
        <v>17094</v>
      </c>
      <c r="C5286" t="s">
        <v>17095</v>
      </c>
      <c r="D5286">
        <v>69</v>
      </c>
      <c r="E5286" t="s">
        <v>58</v>
      </c>
      <c r="F5286" t="s">
        <v>152</v>
      </c>
      <c r="G5286" s="1">
        <v>44002</v>
      </c>
      <c r="H5286" t="s">
        <v>23</v>
      </c>
      <c r="I5286" t="s">
        <v>20</v>
      </c>
      <c r="J5286" s="21" t="s">
        <v>17096</v>
      </c>
      <c r="K5286" t="s">
        <v>62</v>
      </c>
      <c r="M5286" t="s">
        <v>26</v>
      </c>
      <c r="N5286" t="s">
        <v>32</v>
      </c>
      <c r="O5286" s="15">
        <v>45078.959664351853</v>
      </c>
      <c r="P5286"/>
      <c r="S5286">
        <v>0</v>
      </c>
      <c r="T5286">
        <v>1</v>
      </c>
      <c r="U5286">
        <v>0</v>
      </c>
      <c r="V5286" t="str">
        <f>IF(OR(tickets_cleaned[[#This Row],[resolution_time_hours]]="", tickets_cleaned[[#This Row],[resolution_time_hours]]&lt;0),"",tickets_cleaned[[#This Row],[resolution_time_hours]])</f>
        <v/>
      </c>
    </row>
    <row r="5287" spans="1:22" ht="15" customHeight="1" x14ac:dyDescent="0.2">
      <c r="A5287">
        <v>5286</v>
      </c>
      <c r="B5287" t="s">
        <v>17097</v>
      </c>
      <c r="C5287" t="s">
        <v>17098</v>
      </c>
      <c r="D5287">
        <v>23</v>
      </c>
      <c r="E5287" t="s">
        <v>65</v>
      </c>
      <c r="F5287" t="s">
        <v>724</v>
      </c>
      <c r="G5287" s="1">
        <v>44294</v>
      </c>
      <c r="H5287" t="s">
        <v>22</v>
      </c>
      <c r="I5287" t="s">
        <v>176</v>
      </c>
      <c r="J5287" s="21" t="s">
        <v>17099</v>
      </c>
      <c r="K5287" t="s">
        <v>93</v>
      </c>
      <c r="M5287" t="s">
        <v>28</v>
      </c>
      <c r="N5287" t="s">
        <v>31</v>
      </c>
      <c r="P5287"/>
      <c r="S5287">
        <v>0</v>
      </c>
      <c r="T5287">
        <v>1</v>
      </c>
      <c r="U5287">
        <v>0</v>
      </c>
      <c r="V5287" t="str">
        <f>IF(OR(tickets_cleaned[[#This Row],[resolution_time_hours]]="", tickets_cleaned[[#This Row],[resolution_time_hours]]&lt;0),"",tickets_cleaned[[#This Row],[resolution_time_hours]])</f>
        <v/>
      </c>
    </row>
    <row r="5288" spans="1:22" ht="15" customHeight="1" x14ac:dyDescent="0.2">
      <c r="A5288">
        <v>5287</v>
      </c>
      <c r="B5288" t="s">
        <v>17100</v>
      </c>
      <c r="C5288" t="s">
        <v>17101</v>
      </c>
      <c r="D5288">
        <v>62</v>
      </c>
      <c r="E5288" t="s">
        <v>65</v>
      </c>
      <c r="F5288" t="s">
        <v>96</v>
      </c>
      <c r="G5288" s="1">
        <v>43886</v>
      </c>
      <c r="H5288" t="s">
        <v>23</v>
      </c>
      <c r="I5288" t="s">
        <v>91</v>
      </c>
      <c r="J5288" s="21" t="s">
        <v>17102</v>
      </c>
      <c r="K5288" t="s">
        <v>62</v>
      </c>
      <c r="M5288" t="s">
        <v>26</v>
      </c>
      <c r="N5288" t="s">
        <v>32</v>
      </c>
      <c r="O5288" s="15">
        <v>45078.647905092592</v>
      </c>
      <c r="P5288"/>
      <c r="S5288">
        <v>0</v>
      </c>
      <c r="T5288">
        <v>1</v>
      </c>
      <c r="U5288">
        <v>0</v>
      </c>
      <c r="V5288" t="str">
        <f>IF(OR(tickets_cleaned[[#This Row],[resolution_time_hours]]="", tickets_cleaned[[#This Row],[resolution_time_hours]]&lt;0),"",tickets_cleaned[[#This Row],[resolution_time_hours]])</f>
        <v/>
      </c>
    </row>
    <row r="5289" spans="1:22" ht="15" customHeight="1" x14ac:dyDescent="0.2">
      <c r="A5289">
        <v>5288</v>
      </c>
      <c r="B5289" t="s">
        <v>17103</v>
      </c>
      <c r="C5289" t="s">
        <v>17104</v>
      </c>
      <c r="D5289">
        <v>21</v>
      </c>
      <c r="E5289" t="s">
        <v>90</v>
      </c>
      <c r="F5289" t="s">
        <v>456</v>
      </c>
      <c r="G5289" s="1">
        <v>44049</v>
      </c>
      <c r="H5289" t="s">
        <v>23</v>
      </c>
      <c r="I5289" t="s">
        <v>120</v>
      </c>
      <c r="J5289" s="21" t="s">
        <v>17105</v>
      </c>
      <c r="K5289" t="s">
        <v>93</v>
      </c>
      <c r="M5289" t="s">
        <v>27</v>
      </c>
      <c r="N5289" t="s">
        <v>29</v>
      </c>
      <c r="P5289"/>
      <c r="S5289">
        <v>0</v>
      </c>
      <c r="T5289">
        <v>1</v>
      </c>
      <c r="U5289">
        <v>0</v>
      </c>
      <c r="V5289" t="str">
        <f>IF(OR(tickets_cleaned[[#This Row],[resolution_time_hours]]="", tickets_cleaned[[#This Row],[resolution_time_hours]]&lt;0),"",tickets_cleaned[[#This Row],[resolution_time_hours]])</f>
        <v/>
      </c>
    </row>
    <row r="5290" spans="1:22" ht="15" customHeight="1" x14ac:dyDescent="0.2">
      <c r="A5290">
        <v>5289</v>
      </c>
      <c r="B5290" t="s">
        <v>17106</v>
      </c>
      <c r="C5290" t="s">
        <v>17107</v>
      </c>
      <c r="D5290">
        <v>31</v>
      </c>
      <c r="E5290" t="s">
        <v>58</v>
      </c>
      <c r="F5290" t="s">
        <v>59</v>
      </c>
      <c r="G5290" s="1">
        <v>43986</v>
      </c>
      <c r="H5290" t="s">
        <v>24</v>
      </c>
      <c r="I5290" t="s">
        <v>168</v>
      </c>
      <c r="J5290" s="21" t="s">
        <v>17108</v>
      </c>
      <c r="K5290" t="s">
        <v>74</v>
      </c>
      <c r="L5290" t="s">
        <v>17109</v>
      </c>
      <c r="M5290" t="s">
        <v>25</v>
      </c>
      <c r="N5290" t="s">
        <v>32</v>
      </c>
      <c r="O5290" s="15">
        <v>45078.279178240744</v>
      </c>
      <c r="P5290" s="15">
        <v>45078.243067129632</v>
      </c>
      <c r="Q5290">
        <v>1</v>
      </c>
      <c r="S5290">
        <v>1</v>
      </c>
      <c r="T5290">
        <v>0</v>
      </c>
      <c r="U5290">
        <v>1</v>
      </c>
      <c r="V5290" t="str">
        <f>IF(OR(tickets_cleaned[[#This Row],[resolution_time_hours]]="", tickets_cleaned[[#This Row],[resolution_time_hours]]&lt;0),"",tickets_cleaned[[#This Row],[resolution_time_hours]])</f>
        <v/>
      </c>
    </row>
    <row r="5291" spans="1:22" ht="15" customHeight="1" x14ac:dyDescent="0.2">
      <c r="A5291">
        <v>5290</v>
      </c>
      <c r="B5291" t="s">
        <v>17110</v>
      </c>
      <c r="C5291" t="s">
        <v>17111</v>
      </c>
      <c r="D5291">
        <v>66</v>
      </c>
      <c r="E5291" t="s">
        <v>58</v>
      </c>
      <c r="F5291" t="s">
        <v>78</v>
      </c>
      <c r="G5291" s="1">
        <v>44498</v>
      </c>
      <c r="H5291" t="s">
        <v>22</v>
      </c>
      <c r="I5291" t="s">
        <v>72</v>
      </c>
      <c r="J5291" t="s">
        <v>17112</v>
      </c>
      <c r="K5291" t="s">
        <v>74</v>
      </c>
      <c r="L5291" t="s">
        <v>17113</v>
      </c>
      <c r="M5291" t="s">
        <v>25</v>
      </c>
      <c r="N5291" t="s">
        <v>30</v>
      </c>
      <c r="O5291" s="15">
        <v>45078.356261574074</v>
      </c>
      <c r="P5291" s="15">
        <v>45078.796539351853</v>
      </c>
      <c r="Q5291">
        <v>4</v>
      </c>
      <c r="R5291">
        <v>10</v>
      </c>
      <c r="S5291">
        <v>1</v>
      </c>
      <c r="T5291">
        <v>0</v>
      </c>
      <c r="U5291">
        <v>0</v>
      </c>
      <c r="V5291">
        <f>IF(OR(tickets_cleaned[[#This Row],[resolution_time_hours]]="", tickets_cleaned[[#This Row],[resolution_time_hours]]&lt;0),"",tickets_cleaned[[#This Row],[resolution_time_hours]])</f>
        <v>10</v>
      </c>
    </row>
    <row r="5292" spans="1:22" ht="15" customHeight="1" x14ac:dyDescent="0.2">
      <c r="A5292">
        <v>5291</v>
      </c>
      <c r="B5292" t="s">
        <v>17114</v>
      </c>
      <c r="C5292" t="s">
        <v>17115</v>
      </c>
      <c r="D5292">
        <v>70</v>
      </c>
      <c r="E5292" t="s">
        <v>58</v>
      </c>
      <c r="F5292" t="s">
        <v>96</v>
      </c>
      <c r="G5292" s="1">
        <v>44310</v>
      </c>
      <c r="H5292" t="s">
        <v>22</v>
      </c>
      <c r="I5292" t="s">
        <v>203</v>
      </c>
      <c r="J5292" t="s">
        <v>17116</v>
      </c>
      <c r="K5292" t="s">
        <v>93</v>
      </c>
      <c r="M5292" t="s">
        <v>27</v>
      </c>
      <c r="N5292" t="s">
        <v>31</v>
      </c>
      <c r="P5292"/>
      <c r="S5292">
        <v>0</v>
      </c>
      <c r="T5292">
        <v>1</v>
      </c>
      <c r="U5292">
        <v>0</v>
      </c>
      <c r="V5292" t="str">
        <f>IF(OR(tickets_cleaned[[#This Row],[resolution_time_hours]]="", tickets_cleaned[[#This Row],[resolution_time_hours]]&lt;0),"",tickets_cleaned[[#This Row],[resolution_time_hours]])</f>
        <v/>
      </c>
    </row>
    <row r="5293" spans="1:22" ht="15" customHeight="1" x14ac:dyDescent="0.2">
      <c r="A5293">
        <v>5292</v>
      </c>
      <c r="B5293" t="s">
        <v>17117</v>
      </c>
      <c r="C5293" t="s">
        <v>17118</v>
      </c>
      <c r="D5293">
        <v>37</v>
      </c>
      <c r="E5293" t="s">
        <v>65</v>
      </c>
      <c r="F5293" t="s">
        <v>139</v>
      </c>
      <c r="G5293" s="1">
        <v>43917</v>
      </c>
      <c r="H5293" t="s">
        <v>22</v>
      </c>
      <c r="I5293" t="s">
        <v>72</v>
      </c>
      <c r="J5293" s="21" t="s">
        <v>17119</v>
      </c>
      <c r="K5293" t="s">
        <v>74</v>
      </c>
      <c r="L5293" t="s">
        <v>17120</v>
      </c>
      <c r="M5293" t="s">
        <v>26</v>
      </c>
      <c r="N5293" t="s">
        <v>32</v>
      </c>
      <c r="O5293" s="15">
        <v>45078.695868055554</v>
      </c>
      <c r="P5293" s="15">
        <v>45078.222256944442</v>
      </c>
      <c r="Q5293">
        <v>4</v>
      </c>
      <c r="S5293">
        <v>1</v>
      </c>
      <c r="T5293">
        <v>0</v>
      </c>
      <c r="U5293">
        <v>0</v>
      </c>
      <c r="V5293" t="str">
        <f>IF(OR(tickets_cleaned[[#This Row],[resolution_time_hours]]="", tickets_cleaned[[#This Row],[resolution_time_hours]]&lt;0),"",tickets_cleaned[[#This Row],[resolution_time_hours]])</f>
        <v/>
      </c>
    </row>
    <row r="5294" spans="1:22" ht="15" customHeight="1" x14ac:dyDescent="0.2">
      <c r="A5294">
        <v>5293</v>
      </c>
      <c r="B5294" t="s">
        <v>17121</v>
      </c>
      <c r="C5294" t="s">
        <v>17122</v>
      </c>
      <c r="D5294">
        <v>55</v>
      </c>
      <c r="E5294" t="s">
        <v>58</v>
      </c>
      <c r="F5294" t="s">
        <v>724</v>
      </c>
      <c r="G5294" s="1">
        <v>44372</v>
      </c>
      <c r="H5294" t="s">
        <v>24</v>
      </c>
      <c r="I5294" t="s">
        <v>120</v>
      </c>
      <c r="J5294" t="s">
        <v>17123</v>
      </c>
      <c r="K5294" t="s">
        <v>74</v>
      </c>
      <c r="L5294" t="s">
        <v>17124</v>
      </c>
      <c r="M5294" t="s">
        <v>25</v>
      </c>
      <c r="N5294" t="s">
        <v>31</v>
      </c>
      <c r="O5294" s="15">
        <v>45078.164641203701</v>
      </c>
      <c r="P5294" s="15">
        <v>45078.770891203705</v>
      </c>
      <c r="Q5294">
        <v>3</v>
      </c>
      <c r="R5294">
        <v>14</v>
      </c>
      <c r="S5294">
        <v>1</v>
      </c>
      <c r="T5294">
        <v>0</v>
      </c>
      <c r="U5294">
        <v>0</v>
      </c>
      <c r="V5294">
        <f>IF(OR(tickets_cleaned[[#This Row],[resolution_time_hours]]="", tickets_cleaned[[#This Row],[resolution_time_hours]]&lt;0),"",tickets_cleaned[[#This Row],[resolution_time_hours]])</f>
        <v>14</v>
      </c>
    </row>
    <row r="5295" spans="1:22" ht="15" customHeight="1" x14ac:dyDescent="0.2">
      <c r="A5295">
        <v>5294</v>
      </c>
      <c r="B5295" t="s">
        <v>17125</v>
      </c>
      <c r="C5295" t="s">
        <v>17126</v>
      </c>
      <c r="D5295">
        <v>24</v>
      </c>
      <c r="E5295" t="s">
        <v>90</v>
      </c>
      <c r="F5295" t="s">
        <v>245</v>
      </c>
      <c r="G5295" s="1">
        <v>44289</v>
      </c>
      <c r="H5295" t="s">
        <v>23</v>
      </c>
      <c r="I5295" t="s">
        <v>168</v>
      </c>
      <c r="J5295" s="21" t="s">
        <v>17127</v>
      </c>
      <c r="K5295" t="s">
        <v>62</v>
      </c>
      <c r="M5295" t="s">
        <v>26</v>
      </c>
      <c r="N5295" t="s">
        <v>32</v>
      </c>
      <c r="O5295" s="15">
        <v>45078.293124999997</v>
      </c>
      <c r="P5295"/>
      <c r="S5295">
        <v>0</v>
      </c>
      <c r="T5295">
        <v>1</v>
      </c>
      <c r="U5295">
        <v>0</v>
      </c>
      <c r="V5295" t="str">
        <f>IF(OR(tickets_cleaned[[#This Row],[resolution_time_hours]]="", tickets_cleaned[[#This Row],[resolution_time_hours]]&lt;0),"",tickets_cleaned[[#This Row],[resolution_time_hours]])</f>
        <v/>
      </c>
    </row>
    <row r="5296" spans="1:22" ht="15" customHeight="1" x14ac:dyDescent="0.2">
      <c r="A5296">
        <v>5295</v>
      </c>
      <c r="B5296" t="s">
        <v>17128</v>
      </c>
      <c r="C5296" t="s">
        <v>17129</v>
      </c>
      <c r="D5296">
        <v>57</v>
      </c>
      <c r="E5296" t="s">
        <v>65</v>
      </c>
      <c r="F5296" t="s">
        <v>66</v>
      </c>
      <c r="G5296" s="1">
        <v>44352</v>
      </c>
      <c r="H5296" t="s">
        <v>22</v>
      </c>
      <c r="I5296" t="s">
        <v>168</v>
      </c>
      <c r="J5296" s="21" t="s">
        <v>17130</v>
      </c>
      <c r="K5296" t="s">
        <v>93</v>
      </c>
      <c r="M5296" t="s">
        <v>28</v>
      </c>
      <c r="N5296" t="s">
        <v>32</v>
      </c>
      <c r="P5296"/>
      <c r="S5296">
        <v>0</v>
      </c>
      <c r="T5296">
        <v>1</v>
      </c>
      <c r="U5296">
        <v>0</v>
      </c>
      <c r="V5296" t="str">
        <f>IF(OR(tickets_cleaned[[#This Row],[resolution_time_hours]]="", tickets_cleaned[[#This Row],[resolution_time_hours]]&lt;0),"",tickets_cleaned[[#This Row],[resolution_time_hours]])</f>
        <v/>
      </c>
    </row>
    <row r="5297" spans="1:22" ht="15" customHeight="1" x14ac:dyDescent="0.2">
      <c r="A5297">
        <v>5296</v>
      </c>
      <c r="B5297" t="s">
        <v>17131</v>
      </c>
      <c r="C5297" t="s">
        <v>17132</v>
      </c>
      <c r="D5297">
        <v>60</v>
      </c>
      <c r="E5297" t="s">
        <v>90</v>
      </c>
      <c r="F5297" t="s">
        <v>114</v>
      </c>
      <c r="G5297" s="1">
        <v>44211</v>
      </c>
      <c r="H5297" t="s">
        <v>23</v>
      </c>
      <c r="I5297" t="s">
        <v>120</v>
      </c>
      <c r="J5297" t="s">
        <v>17133</v>
      </c>
      <c r="K5297" t="s">
        <v>93</v>
      </c>
      <c r="M5297" t="s">
        <v>28</v>
      </c>
      <c r="N5297" t="s">
        <v>31</v>
      </c>
      <c r="P5297"/>
      <c r="S5297">
        <v>0</v>
      </c>
      <c r="T5297">
        <v>1</v>
      </c>
      <c r="U5297">
        <v>0</v>
      </c>
      <c r="V5297" t="str">
        <f>IF(OR(tickets_cleaned[[#This Row],[resolution_time_hours]]="", tickets_cleaned[[#This Row],[resolution_time_hours]]&lt;0),"",tickets_cleaned[[#This Row],[resolution_time_hours]])</f>
        <v/>
      </c>
    </row>
    <row r="5298" spans="1:22" ht="15" customHeight="1" x14ac:dyDescent="0.2">
      <c r="A5298">
        <v>5297</v>
      </c>
      <c r="B5298" t="s">
        <v>17134</v>
      </c>
      <c r="C5298" t="s">
        <v>17135</v>
      </c>
      <c r="D5298">
        <v>69</v>
      </c>
      <c r="E5298" t="s">
        <v>58</v>
      </c>
      <c r="F5298" t="s">
        <v>175</v>
      </c>
      <c r="G5298" s="1">
        <v>44331</v>
      </c>
      <c r="H5298" t="s">
        <v>24</v>
      </c>
      <c r="I5298" t="s">
        <v>79</v>
      </c>
      <c r="J5298" s="21" t="s">
        <v>3726</v>
      </c>
      <c r="K5298" t="s">
        <v>93</v>
      </c>
      <c r="M5298" t="s">
        <v>26</v>
      </c>
      <c r="N5298" t="s">
        <v>32</v>
      </c>
      <c r="P5298"/>
      <c r="S5298">
        <v>0</v>
      </c>
      <c r="T5298">
        <v>1</v>
      </c>
      <c r="U5298">
        <v>0</v>
      </c>
      <c r="V5298" t="str">
        <f>IF(OR(tickets_cleaned[[#This Row],[resolution_time_hours]]="", tickets_cleaned[[#This Row],[resolution_time_hours]]&lt;0),"",tickets_cleaned[[#This Row],[resolution_time_hours]])</f>
        <v/>
      </c>
    </row>
    <row r="5299" spans="1:22" ht="15" customHeight="1" x14ac:dyDescent="0.2">
      <c r="A5299">
        <v>5298</v>
      </c>
      <c r="B5299" t="s">
        <v>17136</v>
      </c>
      <c r="C5299" t="s">
        <v>17137</v>
      </c>
      <c r="D5299">
        <v>36</v>
      </c>
      <c r="E5299" t="s">
        <v>58</v>
      </c>
      <c r="F5299" t="s">
        <v>268</v>
      </c>
      <c r="G5299" s="1">
        <v>44171</v>
      </c>
      <c r="H5299" t="s">
        <v>21</v>
      </c>
      <c r="I5299" t="s">
        <v>126</v>
      </c>
      <c r="J5299" s="21" t="s">
        <v>27278</v>
      </c>
      <c r="K5299" t="s">
        <v>74</v>
      </c>
      <c r="L5299" t="s">
        <v>17138</v>
      </c>
      <c r="M5299" t="s">
        <v>27</v>
      </c>
      <c r="N5299" t="s">
        <v>32</v>
      </c>
      <c r="O5299" s="15">
        <v>45078.705694444441</v>
      </c>
      <c r="P5299" s="15">
        <v>45078.12027777778</v>
      </c>
      <c r="Q5299">
        <v>3</v>
      </c>
      <c r="S5299">
        <v>1</v>
      </c>
      <c r="T5299">
        <v>0</v>
      </c>
      <c r="U5299">
        <v>0</v>
      </c>
      <c r="V5299" t="str">
        <f>IF(OR(tickets_cleaned[[#This Row],[resolution_time_hours]]="", tickets_cleaned[[#This Row],[resolution_time_hours]]&lt;0),"",tickets_cleaned[[#This Row],[resolution_time_hours]])</f>
        <v/>
      </c>
    </row>
    <row r="5300" spans="1:22" ht="15" customHeight="1" x14ac:dyDescent="0.2">
      <c r="A5300">
        <v>5299</v>
      </c>
      <c r="B5300" t="s">
        <v>17139</v>
      </c>
      <c r="C5300" t="s">
        <v>17140</v>
      </c>
      <c r="D5300">
        <v>28</v>
      </c>
      <c r="E5300" t="s">
        <v>90</v>
      </c>
      <c r="F5300" t="s">
        <v>84</v>
      </c>
      <c r="G5300" s="1">
        <v>44412</v>
      </c>
      <c r="H5300" t="s">
        <v>24</v>
      </c>
      <c r="I5300" t="s">
        <v>120</v>
      </c>
      <c r="J5300" t="s">
        <v>17141</v>
      </c>
      <c r="K5300" t="s">
        <v>62</v>
      </c>
      <c r="M5300" t="s">
        <v>26</v>
      </c>
      <c r="N5300" t="s">
        <v>32</v>
      </c>
      <c r="O5300" s="15">
        <v>45078.536261574074</v>
      </c>
      <c r="P5300"/>
      <c r="S5300">
        <v>0</v>
      </c>
      <c r="T5300">
        <v>1</v>
      </c>
      <c r="U5300">
        <v>0</v>
      </c>
      <c r="V5300" t="str">
        <f>IF(OR(tickets_cleaned[[#This Row],[resolution_time_hours]]="", tickets_cleaned[[#This Row],[resolution_time_hours]]&lt;0),"",tickets_cleaned[[#This Row],[resolution_time_hours]])</f>
        <v/>
      </c>
    </row>
    <row r="5301" spans="1:22" ht="15" customHeight="1" x14ac:dyDescent="0.2">
      <c r="A5301">
        <v>5300</v>
      </c>
      <c r="B5301" t="s">
        <v>17142</v>
      </c>
      <c r="C5301" t="s">
        <v>17143</v>
      </c>
      <c r="D5301">
        <v>27</v>
      </c>
      <c r="E5301" t="s">
        <v>90</v>
      </c>
      <c r="F5301" t="s">
        <v>125</v>
      </c>
      <c r="G5301" s="1">
        <v>43840</v>
      </c>
      <c r="H5301" t="s">
        <v>22</v>
      </c>
      <c r="I5301" t="s">
        <v>91</v>
      </c>
      <c r="J5301" t="s">
        <v>17144</v>
      </c>
      <c r="K5301" t="s">
        <v>62</v>
      </c>
      <c r="M5301" t="s">
        <v>27</v>
      </c>
      <c r="N5301" t="s">
        <v>32</v>
      </c>
      <c r="O5301" s="15">
        <v>45078.416145833333</v>
      </c>
      <c r="P5301"/>
      <c r="S5301">
        <v>0</v>
      </c>
      <c r="T5301">
        <v>1</v>
      </c>
      <c r="U5301">
        <v>0</v>
      </c>
      <c r="V5301" t="str">
        <f>IF(OR(tickets_cleaned[[#This Row],[resolution_time_hours]]="", tickets_cleaned[[#This Row],[resolution_time_hours]]&lt;0),"",tickets_cleaned[[#This Row],[resolution_time_hours]])</f>
        <v/>
      </c>
    </row>
    <row r="5302" spans="1:22" ht="15" customHeight="1" x14ac:dyDescent="0.2">
      <c r="A5302">
        <v>5301</v>
      </c>
      <c r="B5302" t="s">
        <v>17145</v>
      </c>
      <c r="C5302" t="s">
        <v>17146</v>
      </c>
      <c r="D5302">
        <v>33</v>
      </c>
      <c r="E5302" t="s">
        <v>65</v>
      </c>
      <c r="F5302" t="s">
        <v>237</v>
      </c>
      <c r="G5302" s="1">
        <v>44433</v>
      </c>
      <c r="H5302" t="s">
        <v>23</v>
      </c>
      <c r="I5302" t="s">
        <v>120</v>
      </c>
      <c r="J5302" s="21" t="s">
        <v>17147</v>
      </c>
      <c r="K5302" t="s">
        <v>74</v>
      </c>
      <c r="L5302" t="s">
        <v>17148</v>
      </c>
      <c r="M5302" t="s">
        <v>25</v>
      </c>
      <c r="N5302" t="s">
        <v>30</v>
      </c>
      <c r="O5302" s="15">
        <v>45078.699502314812</v>
      </c>
      <c r="P5302" s="15">
        <v>45078.609918981485</v>
      </c>
      <c r="Q5302">
        <v>2</v>
      </c>
      <c r="S5302">
        <v>1</v>
      </c>
      <c r="T5302">
        <v>0</v>
      </c>
      <c r="U5302">
        <v>1</v>
      </c>
      <c r="V5302" t="str">
        <f>IF(OR(tickets_cleaned[[#This Row],[resolution_time_hours]]="", tickets_cleaned[[#This Row],[resolution_time_hours]]&lt;0),"",tickets_cleaned[[#This Row],[resolution_time_hours]])</f>
        <v/>
      </c>
    </row>
    <row r="5303" spans="1:22" ht="15" customHeight="1" x14ac:dyDescent="0.2">
      <c r="A5303">
        <v>5302</v>
      </c>
      <c r="B5303" t="s">
        <v>17149</v>
      </c>
      <c r="C5303" t="s">
        <v>17150</v>
      </c>
      <c r="D5303">
        <v>35</v>
      </c>
      <c r="E5303" t="s">
        <v>65</v>
      </c>
      <c r="F5303" t="s">
        <v>156</v>
      </c>
      <c r="G5303" s="1">
        <v>44419</v>
      </c>
      <c r="H5303" t="s">
        <v>21</v>
      </c>
      <c r="I5303" t="s">
        <v>67</v>
      </c>
      <c r="J5303" s="21" t="s">
        <v>17151</v>
      </c>
      <c r="K5303" t="s">
        <v>62</v>
      </c>
      <c r="M5303" t="s">
        <v>27</v>
      </c>
      <c r="N5303" t="s">
        <v>31</v>
      </c>
      <c r="O5303" s="15">
        <v>45078.531469907408</v>
      </c>
      <c r="P5303"/>
      <c r="S5303">
        <v>0</v>
      </c>
      <c r="T5303">
        <v>1</v>
      </c>
      <c r="U5303">
        <v>0</v>
      </c>
      <c r="V5303" t="str">
        <f>IF(OR(tickets_cleaned[[#This Row],[resolution_time_hours]]="", tickets_cleaned[[#This Row],[resolution_time_hours]]&lt;0),"",tickets_cleaned[[#This Row],[resolution_time_hours]])</f>
        <v/>
      </c>
    </row>
    <row r="5304" spans="1:22" ht="15" customHeight="1" x14ac:dyDescent="0.2">
      <c r="A5304">
        <v>5303</v>
      </c>
      <c r="B5304" t="s">
        <v>17152</v>
      </c>
      <c r="C5304" t="s">
        <v>17153</v>
      </c>
      <c r="D5304">
        <v>45</v>
      </c>
      <c r="E5304" t="s">
        <v>90</v>
      </c>
      <c r="F5304" t="s">
        <v>510</v>
      </c>
      <c r="G5304" s="1">
        <v>43867</v>
      </c>
      <c r="H5304" t="s">
        <v>24</v>
      </c>
      <c r="I5304" t="s">
        <v>120</v>
      </c>
      <c r="J5304" s="21" t="s">
        <v>17154</v>
      </c>
      <c r="K5304" t="s">
        <v>93</v>
      </c>
      <c r="M5304" t="s">
        <v>27</v>
      </c>
      <c r="N5304" t="s">
        <v>31</v>
      </c>
      <c r="P5304"/>
      <c r="S5304">
        <v>0</v>
      </c>
      <c r="T5304">
        <v>1</v>
      </c>
      <c r="U5304">
        <v>0</v>
      </c>
      <c r="V5304" t="str">
        <f>IF(OR(tickets_cleaned[[#This Row],[resolution_time_hours]]="", tickets_cleaned[[#This Row],[resolution_time_hours]]&lt;0),"",tickets_cleaned[[#This Row],[resolution_time_hours]])</f>
        <v/>
      </c>
    </row>
    <row r="5305" spans="1:22" ht="15" customHeight="1" x14ac:dyDescent="0.2">
      <c r="A5305">
        <v>5304</v>
      </c>
      <c r="B5305" t="s">
        <v>17155</v>
      </c>
      <c r="C5305" t="s">
        <v>17156</v>
      </c>
      <c r="D5305">
        <v>30</v>
      </c>
      <c r="E5305" t="s">
        <v>65</v>
      </c>
      <c r="F5305" t="s">
        <v>680</v>
      </c>
      <c r="G5305" s="1">
        <v>44502</v>
      </c>
      <c r="H5305" t="s">
        <v>21</v>
      </c>
      <c r="I5305" t="s">
        <v>72</v>
      </c>
      <c r="J5305" s="21" t="s">
        <v>17157</v>
      </c>
      <c r="K5305" t="s">
        <v>93</v>
      </c>
      <c r="M5305" t="s">
        <v>28</v>
      </c>
      <c r="N5305" t="s">
        <v>32</v>
      </c>
      <c r="P5305"/>
      <c r="S5305">
        <v>0</v>
      </c>
      <c r="T5305">
        <v>1</v>
      </c>
      <c r="U5305">
        <v>0</v>
      </c>
      <c r="V5305" t="str">
        <f>IF(OR(tickets_cleaned[[#This Row],[resolution_time_hours]]="", tickets_cleaned[[#This Row],[resolution_time_hours]]&lt;0),"",tickets_cleaned[[#This Row],[resolution_time_hours]])</f>
        <v/>
      </c>
    </row>
    <row r="5306" spans="1:22" ht="15" customHeight="1" x14ac:dyDescent="0.2">
      <c r="A5306">
        <v>5305</v>
      </c>
      <c r="B5306" t="s">
        <v>1676</v>
      </c>
      <c r="C5306" t="s">
        <v>17158</v>
      </c>
      <c r="D5306">
        <v>33</v>
      </c>
      <c r="E5306" t="s">
        <v>65</v>
      </c>
      <c r="F5306" t="s">
        <v>245</v>
      </c>
      <c r="G5306" s="1">
        <v>44313</v>
      </c>
      <c r="H5306" t="s">
        <v>23</v>
      </c>
      <c r="I5306" t="s">
        <v>101</v>
      </c>
      <c r="J5306" s="21" t="s">
        <v>17159</v>
      </c>
      <c r="K5306" t="s">
        <v>74</v>
      </c>
      <c r="L5306" t="s">
        <v>17160</v>
      </c>
      <c r="M5306" t="s">
        <v>27</v>
      </c>
      <c r="N5306" t="s">
        <v>29</v>
      </c>
      <c r="O5306" s="15">
        <v>45078.441944444443</v>
      </c>
      <c r="P5306" s="15">
        <v>45078.282916666663</v>
      </c>
      <c r="Q5306">
        <v>1</v>
      </c>
      <c r="S5306">
        <v>1</v>
      </c>
      <c r="T5306">
        <v>0</v>
      </c>
      <c r="U5306">
        <v>1</v>
      </c>
      <c r="V5306" t="str">
        <f>IF(OR(tickets_cleaned[[#This Row],[resolution_time_hours]]="", tickets_cleaned[[#This Row],[resolution_time_hours]]&lt;0),"",tickets_cleaned[[#This Row],[resolution_time_hours]])</f>
        <v/>
      </c>
    </row>
    <row r="5307" spans="1:22" ht="15" customHeight="1" x14ac:dyDescent="0.2">
      <c r="A5307">
        <v>5306</v>
      </c>
      <c r="B5307" t="s">
        <v>17161</v>
      </c>
      <c r="C5307" t="s">
        <v>17162</v>
      </c>
      <c r="D5307">
        <v>34</v>
      </c>
      <c r="E5307" t="s">
        <v>58</v>
      </c>
      <c r="F5307" t="s">
        <v>680</v>
      </c>
      <c r="G5307" s="1">
        <v>44167</v>
      </c>
      <c r="H5307" t="s">
        <v>22</v>
      </c>
      <c r="I5307" t="s">
        <v>60</v>
      </c>
      <c r="J5307" s="21" t="s">
        <v>17163</v>
      </c>
      <c r="K5307" t="s">
        <v>62</v>
      </c>
      <c r="M5307" t="s">
        <v>28</v>
      </c>
      <c r="N5307" t="s">
        <v>29</v>
      </c>
      <c r="O5307" s="15">
        <v>45078.285000000003</v>
      </c>
      <c r="P5307"/>
      <c r="S5307">
        <v>0</v>
      </c>
      <c r="T5307">
        <v>1</v>
      </c>
      <c r="U5307">
        <v>0</v>
      </c>
      <c r="V5307" t="str">
        <f>IF(OR(tickets_cleaned[[#This Row],[resolution_time_hours]]="", tickets_cleaned[[#This Row],[resolution_time_hours]]&lt;0),"",tickets_cleaned[[#This Row],[resolution_time_hours]])</f>
        <v/>
      </c>
    </row>
    <row r="5308" spans="1:22" ht="15" customHeight="1" x14ac:dyDescent="0.2">
      <c r="A5308">
        <v>5307</v>
      </c>
      <c r="B5308" t="s">
        <v>17164</v>
      </c>
      <c r="C5308" t="s">
        <v>17165</v>
      </c>
      <c r="D5308">
        <v>69</v>
      </c>
      <c r="E5308" t="s">
        <v>58</v>
      </c>
      <c r="F5308" t="s">
        <v>156</v>
      </c>
      <c r="G5308" s="1">
        <v>43856</v>
      </c>
      <c r="H5308" t="s">
        <v>21</v>
      </c>
      <c r="I5308" t="s">
        <v>20</v>
      </c>
      <c r="J5308" t="s">
        <v>17166</v>
      </c>
      <c r="K5308" t="s">
        <v>74</v>
      </c>
      <c r="L5308" t="s">
        <v>17167</v>
      </c>
      <c r="M5308" t="s">
        <v>27</v>
      </c>
      <c r="N5308" t="s">
        <v>29</v>
      </c>
      <c r="O5308" s="15">
        <v>45078.040578703702</v>
      </c>
      <c r="P5308" s="15">
        <v>45078.005162037036</v>
      </c>
      <c r="Q5308">
        <v>3</v>
      </c>
      <c r="S5308">
        <v>1</v>
      </c>
      <c r="T5308">
        <v>0</v>
      </c>
      <c r="U5308">
        <v>0</v>
      </c>
      <c r="V5308" t="str">
        <f>IF(OR(tickets_cleaned[[#This Row],[resolution_time_hours]]="", tickets_cleaned[[#This Row],[resolution_time_hours]]&lt;0),"",tickets_cleaned[[#This Row],[resolution_time_hours]])</f>
        <v/>
      </c>
    </row>
    <row r="5309" spans="1:22" ht="15" customHeight="1" x14ac:dyDescent="0.2">
      <c r="A5309">
        <v>5308</v>
      </c>
      <c r="B5309" t="s">
        <v>17168</v>
      </c>
      <c r="C5309" t="s">
        <v>17169</v>
      </c>
      <c r="D5309">
        <v>50</v>
      </c>
      <c r="E5309" t="s">
        <v>58</v>
      </c>
      <c r="F5309" t="s">
        <v>456</v>
      </c>
      <c r="G5309" s="1">
        <v>43838</v>
      </c>
      <c r="H5309" t="s">
        <v>23</v>
      </c>
      <c r="I5309" t="s">
        <v>106</v>
      </c>
      <c r="J5309" t="s">
        <v>17170</v>
      </c>
      <c r="K5309" t="s">
        <v>74</v>
      </c>
      <c r="L5309" t="s">
        <v>17171</v>
      </c>
      <c r="M5309" t="s">
        <v>25</v>
      </c>
      <c r="N5309" t="s">
        <v>29</v>
      </c>
      <c r="O5309" s="15">
        <v>45078.065601851849</v>
      </c>
      <c r="P5309" s="15">
        <v>45078.331574074073</v>
      </c>
      <c r="Q5309">
        <v>3</v>
      </c>
      <c r="R5309">
        <v>6</v>
      </c>
      <c r="S5309">
        <v>1</v>
      </c>
      <c r="T5309">
        <v>0</v>
      </c>
      <c r="U5309">
        <v>0</v>
      </c>
      <c r="V5309">
        <f>IF(OR(tickets_cleaned[[#This Row],[resolution_time_hours]]="", tickets_cleaned[[#This Row],[resolution_time_hours]]&lt;0),"",tickets_cleaned[[#This Row],[resolution_time_hours]])</f>
        <v>6</v>
      </c>
    </row>
    <row r="5310" spans="1:22" ht="15" customHeight="1" x14ac:dyDescent="0.2">
      <c r="A5310">
        <v>5309</v>
      </c>
      <c r="B5310" t="s">
        <v>17172</v>
      </c>
      <c r="C5310" t="s">
        <v>17173</v>
      </c>
      <c r="D5310">
        <v>18</v>
      </c>
      <c r="E5310" t="s">
        <v>90</v>
      </c>
      <c r="F5310" t="s">
        <v>275</v>
      </c>
      <c r="G5310" s="1">
        <v>44381</v>
      </c>
      <c r="H5310" t="s">
        <v>20</v>
      </c>
      <c r="I5310" t="s">
        <v>79</v>
      </c>
      <c r="J5310" s="21" t="s">
        <v>17174</v>
      </c>
      <c r="K5310" t="s">
        <v>74</v>
      </c>
      <c r="L5310" t="s">
        <v>17175</v>
      </c>
      <c r="M5310" t="s">
        <v>27</v>
      </c>
      <c r="N5310" t="s">
        <v>30</v>
      </c>
      <c r="O5310" s="15">
        <v>45078.528819444444</v>
      </c>
      <c r="P5310" s="15">
        <v>45078.476041666669</v>
      </c>
      <c r="Q5310">
        <v>1</v>
      </c>
      <c r="S5310">
        <v>1</v>
      </c>
      <c r="T5310">
        <v>0</v>
      </c>
      <c r="U5310">
        <v>1</v>
      </c>
      <c r="V5310" t="str">
        <f>IF(OR(tickets_cleaned[[#This Row],[resolution_time_hours]]="", tickets_cleaned[[#This Row],[resolution_time_hours]]&lt;0),"",tickets_cleaned[[#This Row],[resolution_time_hours]])</f>
        <v/>
      </c>
    </row>
    <row r="5311" spans="1:22" ht="15" customHeight="1" x14ac:dyDescent="0.2">
      <c r="A5311">
        <v>5310</v>
      </c>
      <c r="B5311" t="s">
        <v>17176</v>
      </c>
      <c r="C5311" t="s">
        <v>17177</v>
      </c>
      <c r="D5311">
        <v>70</v>
      </c>
      <c r="E5311" t="s">
        <v>58</v>
      </c>
      <c r="F5311" t="s">
        <v>96</v>
      </c>
      <c r="G5311" s="1">
        <v>44321</v>
      </c>
      <c r="H5311" t="s">
        <v>23</v>
      </c>
      <c r="I5311" t="s">
        <v>106</v>
      </c>
      <c r="J5311" s="21" t="s">
        <v>27279</v>
      </c>
      <c r="K5311" t="s">
        <v>93</v>
      </c>
      <c r="M5311" t="s">
        <v>28</v>
      </c>
      <c r="N5311" t="s">
        <v>29</v>
      </c>
      <c r="P5311"/>
      <c r="S5311">
        <v>0</v>
      </c>
      <c r="T5311">
        <v>1</v>
      </c>
      <c r="U5311">
        <v>0</v>
      </c>
      <c r="V5311" t="str">
        <f>IF(OR(tickets_cleaned[[#This Row],[resolution_time_hours]]="", tickets_cleaned[[#This Row],[resolution_time_hours]]&lt;0),"",tickets_cleaned[[#This Row],[resolution_time_hours]])</f>
        <v/>
      </c>
    </row>
    <row r="5312" spans="1:22" ht="15" customHeight="1" x14ac:dyDescent="0.2">
      <c r="A5312">
        <v>5311</v>
      </c>
      <c r="B5312" t="s">
        <v>17178</v>
      </c>
      <c r="C5312" t="s">
        <v>17179</v>
      </c>
      <c r="D5312">
        <v>33</v>
      </c>
      <c r="E5312" t="s">
        <v>65</v>
      </c>
      <c r="F5312" t="s">
        <v>66</v>
      </c>
      <c r="G5312" s="1">
        <v>43999</v>
      </c>
      <c r="H5312" t="s">
        <v>20</v>
      </c>
      <c r="I5312" t="s">
        <v>101</v>
      </c>
      <c r="J5312" t="s">
        <v>7136</v>
      </c>
      <c r="K5312" t="s">
        <v>62</v>
      </c>
      <c r="M5312" t="s">
        <v>25</v>
      </c>
      <c r="N5312" t="s">
        <v>32</v>
      </c>
      <c r="O5312" s="15">
        <v>45078.75037037037</v>
      </c>
      <c r="P5312"/>
      <c r="S5312">
        <v>0</v>
      </c>
      <c r="T5312">
        <v>1</v>
      </c>
      <c r="U5312">
        <v>0</v>
      </c>
      <c r="V5312" t="str">
        <f>IF(OR(tickets_cleaned[[#This Row],[resolution_time_hours]]="", tickets_cleaned[[#This Row],[resolution_time_hours]]&lt;0),"",tickets_cleaned[[#This Row],[resolution_time_hours]])</f>
        <v/>
      </c>
    </row>
    <row r="5313" spans="1:22" ht="15" customHeight="1" x14ac:dyDescent="0.2">
      <c r="A5313">
        <v>5312</v>
      </c>
      <c r="B5313" t="s">
        <v>9490</v>
      </c>
      <c r="C5313" t="s">
        <v>17180</v>
      </c>
      <c r="D5313">
        <v>51</v>
      </c>
      <c r="E5313" t="s">
        <v>90</v>
      </c>
      <c r="F5313" t="s">
        <v>228</v>
      </c>
      <c r="G5313" s="1">
        <v>43865</v>
      </c>
      <c r="H5313" t="s">
        <v>22</v>
      </c>
      <c r="I5313" t="s">
        <v>101</v>
      </c>
      <c r="J5313" t="s">
        <v>17181</v>
      </c>
      <c r="K5313" t="s">
        <v>74</v>
      </c>
      <c r="L5313" t="s">
        <v>17182</v>
      </c>
      <c r="M5313" t="s">
        <v>27</v>
      </c>
      <c r="N5313" t="s">
        <v>32</v>
      </c>
      <c r="O5313" s="15">
        <v>45078.808715277781</v>
      </c>
      <c r="P5313" s="15">
        <v>45078.161493055559</v>
      </c>
      <c r="Q5313">
        <v>5</v>
      </c>
      <c r="S5313">
        <v>1</v>
      </c>
      <c r="T5313">
        <v>0</v>
      </c>
      <c r="U5313">
        <v>0</v>
      </c>
      <c r="V5313" t="str">
        <f>IF(OR(tickets_cleaned[[#This Row],[resolution_time_hours]]="", tickets_cleaned[[#This Row],[resolution_time_hours]]&lt;0),"",tickets_cleaned[[#This Row],[resolution_time_hours]])</f>
        <v/>
      </c>
    </row>
    <row r="5314" spans="1:22" ht="15" customHeight="1" x14ac:dyDescent="0.2">
      <c r="A5314">
        <v>5313</v>
      </c>
      <c r="B5314" t="s">
        <v>17183</v>
      </c>
      <c r="C5314" t="s">
        <v>17184</v>
      </c>
      <c r="D5314">
        <v>53</v>
      </c>
      <c r="E5314" t="s">
        <v>58</v>
      </c>
      <c r="F5314" t="s">
        <v>175</v>
      </c>
      <c r="G5314" s="1">
        <v>44213</v>
      </c>
      <c r="H5314" t="s">
        <v>21</v>
      </c>
      <c r="I5314" t="s">
        <v>101</v>
      </c>
      <c r="J5314" s="21" t="s">
        <v>17185</v>
      </c>
      <c r="K5314" t="s">
        <v>62</v>
      </c>
      <c r="M5314" t="s">
        <v>25</v>
      </c>
      <c r="N5314" t="s">
        <v>32</v>
      </c>
      <c r="O5314" s="15">
        <v>45078.406643518516</v>
      </c>
      <c r="P5314"/>
      <c r="S5314">
        <v>0</v>
      </c>
      <c r="T5314">
        <v>1</v>
      </c>
      <c r="U5314">
        <v>0</v>
      </c>
      <c r="V5314" t="str">
        <f>IF(OR(tickets_cleaned[[#This Row],[resolution_time_hours]]="", tickets_cleaned[[#This Row],[resolution_time_hours]]&lt;0),"",tickets_cleaned[[#This Row],[resolution_time_hours]])</f>
        <v/>
      </c>
    </row>
    <row r="5315" spans="1:22" ht="15" customHeight="1" x14ac:dyDescent="0.2">
      <c r="A5315">
        <v>5314</v>
      </c>
      <c r="B5315" t="s">
        <v>17186</v>
      </c>
      <c r="C5315" t="s">
        <v>17187</v>
      </c>
      <c r="D5315">
        <v>34</v>
      </c>
      <c r="E5315" t="s">
        <v>65</v>
      </c>
      <c r="F5315" t="s">
        <v>456</v>
      </c>
      <c r="G5315" s="1">
        <v>43928</v>
      </c>
      <c r="H5315" t="s">
        <v>22</v>
      </c>
      <c r="I5315" t="s">
        <v>60</v>
      </c>
      <c r="J5315" s="21" t="s">
        <v>17188</v>
      </c>
      <c r="K5315" t="s">
        <v>62</v>
      </c>
      <c r="M5315" t="s">
        <v>26</v>
      </c>
      <c r="N5315" t="s">
        <v>30</v>
      </c>
      <c r="O5315" s="15">
        <v>45078.716377314813</v>
      </c>
      <c r="P5315"/>
      <c r="S5315">
        <v>0</v>
      </c>
      <c r="T5315">
        <v>1</v>
      </c>
      <c r="U5315">
        <v>0</v>
      </c>
      <c r="V5315" t="str">
        <f>IF(OR(tickets_cleaned[[#This Row],[resolution_time_hours]]="", tickets_cleaned[[#This Row],[resolution_time_hours]]&lt;0),"",tickets_cleaned[[#This Row],[resolution_time_hours]])</f>
        <v/>
      </c>
    </row>
    <row r="5316" spans="1:22" ht="15" customHeight="1" x14ac:dyDescent="0.2">
      <c r="A5316">
        <v>5315</v>
      </c>
      <c r="B5316" t="s">
        <v>17189</v>
      </c>
      <c r="C5316" t="s">
        <v>17190</v>
      </c>
      <c r="D5316">
        <v>43</v>
      </c>
      <c r="E5316" t="s">
        <v>65</v>
      </c>
      <c r="F5316" t="s">
        <v>71</v>
      </c>
      <c r="G5316" s="1">
        <v>43986</v>
      </c>
      <c r="H5316" t="s">
        <v>21</v>
      </c>
      <c r="I5316" t="s">
        <v>203</v>
      </c>
      <c r="J5316" t="s">
        <v>17191</v>
      </c>
      <c r="K5316" t="s">
        <v>62</v>
      </c>
      <c r="M5316" t="s">
        <v>28</v>
      </c>
      <c r="N5316" t="s">
        <v>30</v>
      </c>
      <c r="O5316" s="15">
        <v>45078.749722222223</v>
      </c>
      <c r="P5316"/>
      <c r="S5316">
        <v>0</v>
      </c>
      <c r="T5316">
        <v>1</v>
      </c>
      <c r="U5316">
        <v>0</v>
      </c>
      <c r="V5316" t="str">
        <f>IF(OR(tickets_cleaned[[#This Row],[resolution_time_hours]]="", tickets_cleaned[[#This Row],[resolution_time_hours]]&lt;0),"",tickets_cleaned[[#This Row],[resolution_time_hours]])</f>
        <v/>
      </c>
    </row>
    <row r="5317" spans="1:22" ht="15" customHeight="1" x14ac:dyDescent="0.2">
      <c r="A5317">
        <v>5316</v>
      </c>
      <c r="B5317" t="s">
        <v>17192</v>
      </c>
      <c r="C5317" t="s">
        <v>17193</v>
      </c>
      <c r="D5317">
        <v>54</v>
      </c>
      <c r="E5317" t="s">
        <v>90</v>
      </c>
      <c r="F5317" t="s">
        <v>268</v>
      </c>
      <c r="G5317" s="1">
        <v>44123</v>
      </c>
      <c r="H5317" t="s">
        <v>20</v>
      </c>
      <c r="I5317" t="s">
        <v>203</v>
      </c>
      <c r="J5317" s="21" t="s">
        <v>17194</v>
      </c>
      <c r="K5317" t="s">
        <v>74</v>
      </c>
      <c r="L5317" t="s">
        <v>17195</v>
      </c>
      <c r="M5317" t="s">
        <v>26</v>
      </c>
      <c r="N5317" t="s">
        <v>31</v>
      </c>
      <c r="O5317" s="15">
        <v>45078.175428240742</v>
      </c>
      <c r="P5317" s="15">
        <v>45078.860150462962</v>
      </c>
      <c r="Q5317">
        <v>2</v>
      </c>
      <c r="R5317">
        <v>16</v>
      </c>
      <c r="S5317">
        <v>1</v>
      </c>
      <c r="T5317">
        <v>0</v>
      </c>
      <c r="U5317">
        <v>1</v>
      </c>
      <c r="V5317">
        <f>IF(OR(tickets_cleaned[[#This Row],[resolution_time_hours]]="", tickets_cleaned[[#This Row],[resolution_time_hours]]&lt;0),"",tickets_cleaned[[#This Row],[resolution_time_hours]])</f>
        <v>16</v>
      </c>
    </row>
    <row r="5318" spans="1:22" ht="15" customHeight="1" x14ac:dyDescent="0.2">
      <c r="A5318">
        <v>5317</v>
      </c>
      <c r="B5318" t="s">
        <v>17196</v>
      </c>
      <c r="C5318" t="s">
        <v>17197</v>
      </c>
      <c r="D5318">
        <v>21</v>
      </c>
      <c r="E5318" t="s">
        <v>90</v>
      </c>
      <c r="F5318" t="s">
        <v>156</v>
      </c>
      <c r="G5318" s="1">
        <v>44552</v>
      </c>
      <c r="H5318" t="s">
        <v>24</v>
      </c>
      <c r="I5318" t="s">
        <v>101</v>
      </c>
      <c r="J5318" t="s">
        <v>17198</v>
      </c>
      <c r="K5318" t="s">
        <v>93</v>
      </c>
      <c r="M5318" t="s">
        <v>26</v>
      </c>
      <c r="N5318" t="s">
        <v>32</v>
      </c>
      <c r="P5318"/>
      <c r="S5318">
        <v>0</v>
      </c>
      <c r="T5318">
        <v>1</v>
      </c>
      <c r="U5318">
        <v>0</v>
      </c>
      <c r="V5318" t="str">
        <f>IF(OR(tickets_cleaned[[#This Row],[resolution_time_hours]]="", tickets_cleaned[[#This Row],[resolution_time_hours]]&lt;0),"",tickets_cleaned[[#This Row],[resolution_time_hours]])</f>
        <v/>
      </c>
    </row>
    <row r="5319" spans="1:22" ht="15" customHeight="1" x14ac:dyDescent="0.2">
      <c r="A5319">
        <v>5318</v>
      </c>
      <c r="B5319" t="s">
        <v>17199</v>
      </c>
      <c r="C5319" t="s">
        <v>17200</v>
      </c>
      <c r="D5319">
        <v>69</v>
      </c>
      <c r="E5319" t="s">
        <v>90</v>
      </c>
      <c r="F5319" t="s">
        <v>156</v>
      </c>
      <c r="G5319" s="1">
        <v>44554</v>
      </c>
      <c r="H5319" t="s">
        <v>20</v>
      </c>
      <c r="I5319" t="s">
        <v>79</v>
      </c>
      <c r="J5319" s="21" t="s">
        <v>17201</v>
      </c>
      <c r="K5319" t="s">
        <v>62</v>
      </c>
      <c r="M5319" t="s">
        <v>26</v>
      </c>
      <c r="N5319" t="s">
        <v>32</v>
      </c>
      <c r="O5319" s="15">
        <v>45078.939351851855</v>
      </c>
      <c r="P5319"/>
      <c r="S5319">
        <v>0</v>
      </c>
      <c r="T5319">
        <v>1</v>
      </c>
      <c r="U5319">
        <v>0</v>
      </c>
      <c r="V5319" t="str">
        <f>IF(OR(tickets_cleaned[[#This Row],[resolution_time_hours]]="", tickets_cleaned[[#This Row],[resolution_time_hours]]&lt;0),"",tickets_cleaned[[#This Row],[resolution_time_hours]])</f>
        <v/>
      </c>
    </row>
    <row r="5320" spans="1:22" ht="15" customHeight="1" x14ac:dyDescent="0.2">
      <c r="A5320">
        <v>5319</v>
      </c>
      <c r="B5320" t="s">
        <v>17202</v>
      </c>
      <c r="C5320" t="s">
        <v>17203</v>
      </c>
      <c r="D5320">
        <v>56</v>
      </c>
      <c r="E5320" t="s">
        <v>90</v>
      </c>
      <c r="F5320" t="s">
        <v>71</v>
      </c>
      <c r="G5320" s="1">
        <v>43881</v>
      </c>
      <c r="H5320" t="s">
        <v>20</v>
      </c>
      <c r="I5320" t="s">
        <v>203</v>
      </c>
      <c r="J5320" t="s">
        <v>17204</v>
      </c>
      <c r="K5320" t="s">
        <v>93</v>
      </c>
      <c r="M5320" t="s">
        <v>25</v>
      </c>
      <c r="N5320" t="s">
        <v>31</v>
      </c>
      <c r="P5320"/>
      <c r="S5320">
        <v>0</v>
      </c>
      <c r="T5320">
        <v>1</v>
      </c>
      <c r="U5320">
        <v>0</v>
      </c>
      <c r="V5320" t="str">
        <f>IF(OR(tickets_cleaned[[#This Row],[resolution_time_hours]]="", tickets_cleaned[[#This Row],[resolution_time_hours]]&lt;0),"",tickets_cleaned[[#This Row],[resolution_time_hours]])</f>
        <v/>
      </c>
    </row>
    <row r="5321" spans="1:22" ht="15" customHeight="1" x14ac:dyDescent="0.2">
      <c r="A5321">
        <v>5320</v>
      </c>
      <c r="B5321" t="s">
        <v>17205</v>
      </c>
      <c r="C5321" t="s">
        <v>17206</v>
      </c>
      <c r="D5321">
        <v>61</v>
      </c>
      <c r="E5321" t="s">
        <v>58</v>
      </c>
      <c r="F5321" t="s">
        <v>144</v>
      </c>
      <c r="G5321" s="1">
        <v>44186</v>
      </c>
      <c r="H5321" t="s">
        <v>24</v>
      </c>
      <c r="I5321" t="s">
        <v>22</v>
      </c>
      <c r="J5321" s="21" t="s">
        <v>17207</v>
      </c>
      <c r="K5321" t="s">
        <v>74</v>
      </c>
      <c r="L5321" t="s">
        <v>17208</v>
      </c>
      <c r="M5321" t="s">
        <v>27</v>
      </c>
      <c r="N5321" t="s">
        <v>32</v>
      </c>
      <c r="O5321" s="15">
        <v>45078.626898148148</v>
      </c>
      <c r="P5321" s="15">
        <v>45078.035231481481</v>
      </c>
      <c r="Q5321">
        <v>1</v>
      </c>
      <c r="S5321">
        <v>1</v>
      </c>
      <c r="T5321">
        <v>0</v>
      </c>
      <c r="U5321">
        <v>1</v>
      </c>
      <c r="V5321" t="str">
        <f>IF(OR(tickets_cleaned[[#This Row],[resolution_time_hours]]="", tickets_cleaned[[#This Row],[resolution_time_hours]]&lt;0),"",tickets_cleaned[[#This Row],[resolution_time_hours]])</f>
        <v/>
      </c>
    </row>
    <row r="5322" spans="1:22" ht="15" customHeight="1" x14ac:dyDescent="0.2">
      <c r="A5322">
        <v>5321</v>
      </c>
      <c r="B5322" t="s">
        <v>17209</v>
      </c>
      <c r="C5322" t="s">
        <v>17210</v>
      </c>
      <c r="D5322">
        <v>54</v>
      </c>
      <c r="E5322" t="s">
        <v>65</v>
      </c>
      <c r="F5322" t="s">
        <v>110</v>
      </c>
      <c r="G5322" s="1">
        <v>44462</v>
      </c>
      <c r="H5322" t="s">
        <v>21</v>
      </c>
      <c r="I5322" t="s">
        <v>101</v>
      </c>
      <c r="J5322" s="21" t="s">
        <v>17211</v>
      </c>
      <c r="K5322" t="s">
        <v>93</v>
      </c>
      <c r="M5322" t="s">
        <v>26</v>
      </c>
      <c r="N5322" t="s">
        <v>31</v>
      </c>
      <c r="P5322"/>
      <c r="S5322">
        <v>0</v>
      </c>
      <c r="T5322">
        <v>1</v>
      </c>
      <c r="U5322">
        <v>0</v>
      </c>
      <c r="V5322" t="str">
        <f>IF(OR(tickets_cleaned[[#This Row],[resolution_time_hours]]="", tickets_cleaned[[#This Row],[resolution_time_hours]]&lt;0),"",tickets_cleaned[[#This Row],[resolution_time_hours]])</f>
        <v/>
      </c>
    </row>
    <row r="5323" spans="1:22" ht="15" customHeight="1" x14ac:dyDescent="0.2">
      <c r="A5323">
        <v>5322</v>
      </c>
      <c r="B5323" t="s">
        <v>17212</v>
      </c>
      <c r="C5323" t="s">
        <v>17213</v>
      </c>
      <c r="D5323">
        <v>44</v>
      </c>
      <c r="E5323" t="s">
        <v>65</v>
      </c>
      <c r="F5323" t="s">
        <v>84</v>
      </c>
      <c r="G5323" s="1">
        <v>44209</v>
      </c>
      <c r="H5323" t="s">
        <v>24</v>
      </c>
      <c r="I5323" t="s">
        <v>203</v>
      </c>
      <c r="J5323" s="21" t="s">
        <v>17214</v>
      </c>
      <c r="K5323" t="s">
        <v>93</v>
      </c>
      <c r="M5323" t="s">
        <v>25</v>
      </c>
      <c r="N5323" t="s">
        <v>29</v>
      </c>
      <c r="P5323"/>
      <c r="S5323">
        <v>0</v>
      </c>
      <c r="T5323">
        <v>1</v>
      </c>
      <c r="U5323">
        <v>0</v>
      </c>
      <c r="V5323" t="str">
        <f>IF(OR(tickets_cleaned[[#This Row],[resolution_time_hours]]="", tickets_cleaned[[#This Row],[resolution_time_hours]]&lt;0),"",tickets_cleaned[[#This Row],[resolution_time_hours]])</f>
        <v/>
      </c>
    </row>
    <row r="5324" spans="1:22" ht="15" customHeight="1" x14ac:dyDescent="0.2">
      <c r="A5324">
        <v>5323</v>
      </c>
      <c r="B5324" t="s">
        <v>17215</v>
      </c>
      <c r="C5324" t="s">
        <v>17216</v>
      </c>
      <c r="D5324">
        <v>37</v>
      </c>
      <c r="E5324" t="s">
        <v>65</v>
      </c>
      <c r="F5324" t="s">
        <v>275</v>
      </c>
      <c r="G5324" s="1">
        <v>44474</v>
      </c>
      <c r="H5324" t="s">
        <v>21</v>
      </c>
      <c r="I5324" t="s">
        <v>20</v>
      </c>
      <c r="J5324" s="21" t="s">
        <v>17217</v>
      </c>
      <c r="K5324" t="s">
        <v>62</v>
      </c>
      <c r="M5324" t="s">
        <v>27</v>
      </c>
      <c r="N5324" t="s">
        <v>32</v>
      </c>
      <c r="O5324" s="15">
        <v>45078.688055555554</v>
      </c>
      <c r="P5324"/>
      <c r="S5324">
        <v>0</v>
      </c>
      <c r="T5324">
        <v>1</v>
      </c>
      <c r="U5324">
        <v>0</v>
      </c>
      <c r="V5324" t="str">
        <f>IF(OR(tickets_cleaned[[#This Row],[resolution_time_hours]]="", tickets_cleaned[[#This Row],[resolution_time_hours]]&lt;0),"",tickets_cleaned[[#This Row],[resolution_time_hours]])</f>
        <v/>
      </c>
    </row>
    <row r="5325" spans="1:22" ht="15" customHeight="1" x14ac:dyDescent="0.2">
      <c r="A5325">
        <v>5324</v>
      </c>
      <c r="B5325" t="s">
        <v>17218</v>
      </c>
      <c r="C5325" t="s">
        <v>17219</v>
      </c>
      <c r="D5325">
        <v>19</v>
      </c>
      <c r="E5325" t="s">
        <v>65</v>
      </c>
      <c r="F5325" t="s">
        <v>364</v>
      </c>
      <c r="G5325" s="1">
        <v>44123</v>
      </c>
      <c r="H5325" t="s">
        <v>22</v>
      </c>
      <c r="I5325" t="s">
        <v>85</v>
      </c>
      <c r="J5325" t="s">
        <v>3825</v>
      </c>
      <c r="K5325" t="s">
        <v>93</v>
      </c>
      <c r="M5325" t="s">
        <v>25</v>
      </c>
      <c r="N5325" t="s">
        <v>32</v>
      </c>
      <c r="P5325"/>
      <c r="S5325">
        <v>0</v>
      </c>
      <c r="T5325">
        <v>1</v>
      </c>
      <c r="U5325">
        <v>0</v>
      </c>
      <c r="V5325" t="str">
        <f>IF(OR(tickets_cleaned[[#This Row],[resolution_time_hours]]="", tickets_cleaned[[#This Row],[resolution_time_hours]]&lt;0),"",tickets_cleaned[[#This Row],[resolution_time_hours]])</f>
        <v/>
      </c>
    </row>
    <row r="5326" spans="1:22" ht="15" customHeight="1" x14ac:dyDescent="0.2">
      <c r="A5326">
        <v>5325</v>
      </c>
      <c r="B5326" t="s">
        <v>17220</v>
      </c>
      <c r="C5326" t="s">
        <v>17221</v>
      </c>
      <c r="D5326">
        <v>26</v>
      </c>
      <c r="E5326" t="s">
        <v>65</v>
      </c>
      <c r="F5326" t="s">
        <v>275</v>
      </c>
      <c r="G5326" s="1">
        <v>44532</v>
      </c>
      <c r="H5326" t="s">
        <v>21</v>
      </c>
      <c r="I5326" t="s">
        <v>176</v>
      </c>
      <c r="J5326" s="21" t="s">
        <v>17222</v>
      </c>
      <c r="K5326" t="s">
        <v>93</v>
      </c>
      <c r="M5326" t="s">
        <v>27</v>
      </c>
      <c r="N5326" t="s">
        <v>32</v>
      </c>
      <c r="P5326"/>
      <c r="S5326">
        <v>0</v>
      </c>
      <c r="T5326">
        <v>1</v>
      </c>
      <c r="U5326">
        <v>0</v>
      </c>
      <c r="V5326" t="str">
        <f>IF(OR(tickets_cleaned[[#This Row],[resolution_time_hours]]="", tickets_cleaned[[#This Row],[resolution_time_hours]]&lt;0),"",tickets_cleaned[[#This Row],[resolution_time_hours]])</f>
        <v/>
      </c>
    </row>
    <row r="5327" spans="1:22" ht="15" customHeight="1" x14ac:dyDescent="0.2">
      <c r="A5327">
        <v>5326</v>
      </c>
      <c r="B5327" t="s">
        <v>17223</v>
      </c>
      <c r="C5327" t="s">
        <v>17224</v>
      </c>
      <c r="D5327">
        <v>64</v>
      </c>
      <c r="E5327" t="s">
        <v>65</v>
      </c>
      <c r="F5327" t="s">
        <v>71</v>
      </c>
      <c r="G5327" s="1">
        <v>44286</v>
      </c>
      <c r="H5327" t="s">
        <v>24</v>
      </c>
      <c r="I5327" t="s">
        <v>20</v>
      </c>
      <c r="J5327" s="21" t="s">
        <v>17225</v>
      </c>
      <c r="K5327" t="s">
        <v>93</v>
      </c>
      <c r="M5327" t="s">
        <v>27</v>
      </c>
      <c r="N5327" t="s">
        <v>29</v>
      </c>
      <c r="P5327"/>
      <c r="S5327">
        <v>0</v>
      </c>
      <c r="T5327">
        <v>1</v>
      </c>
      <c r="U5327">
        <v>0</v>
      </c>
      <c r="V5327" t="str">
        <f>IF(OR(tickets_cleaned[[#This Row],[resolution_time_hours]]="", tickets_cleaned[[#This Row],[resolution_time_hours]]&lt;0),"",tickets_cleaned[[#This Row],[resolution_time_hours]])</f>
        <v/>
      </c>
    </row>
    <row r="5328" spans="1:22" ht="15" customHeight="1" x14ac:dyDescent="0.2">
      <c r="A5328">
        <v>5327</v>
      </c>
      <c r="B5328" t="s">
        <v>17226</v>
      </c>
      <c r="C5328" t="s">
        <v>17227</v>
      </c>
      <c r="D5328">
        <v>41</v>
      </c>
      <c r="E5328" t="s">
        <v>58</v>
      </c>
      <c r="F5328" t="s">
        <v>311</v>
      </c>
      <c r="G5328" s="1">
        <v>44532</v>
      </c>
      <c r="H5328" t="s">
        <v>24</v>
      </c>
      <c r="I5328" t="s">
        <v>67</v>
      </c>
      <c r="J5328" s="21" t="s">
        <v>17228</v>
      </c>
      <c r="K5328" t="s">
        <v>93</v>
      </c>
      <c r="M5328" t="s">
        <v>28</v>
      </c>
      <c r="N5328" t="s">
        <v>30</v>
      </c>
      <c r="P5328"/>
      <c r="S5328">
        <v>0</v>
      </c>
      <c r="T5328">
        <v>1</v>
      </c>
      <c r="U5328">
        <v>0</v>
      </c>
      <c r="V5328" t="str">
        <f>IF(OR(tickets_cleaned[[#This Row],[resolution_time_hours]]="", tickets_cleaned[[#This Row],[resolution_time_hours]]&lt;0),"",tickets_cleaned[[#This Row],[resolution_time_hours]])</f>
        <v/>
      </c>
    </row>
    <row r="5329" spans="1:22" ht="15" customHeight="1" x14ac:dyDescent="0.2">
      <c r="A5329">
        <v>5328</v>
      </c>
      <c r="B5329" t="s">
        <v>17229</v>
      </c>
      <c r="C5329" t="s">
        <v>17230</v>
      </c>
      <c r="D5329">
        <v>55</v>
      </c>
      <c r="E5329" t="s">
        <v>58</v>
      </c>
      <c r="F5329" t="s">
        <v>66</v>
      </c>
      <c r="G5329" s="1">
        <v>44344</v>
      </c>
      <c r="H5329" t="s">
        <v>22</v>
      </c>
      <c r="I5329" t="s">
        <v>168</v>
      </c>
      <c r="J5329" s="21" t="s">
        <v>17231</v>
      </c>
      <c r="K5329" t="s">
        <v>62</v>
      </c>
      <c r="M5329" t="s">
        <v>26</v>
      </c>
      <c r="N5329" t="s">
        <v>29</v>
      </c>
      <c r="O5329" s="15">
        <v>45078.428391203706</v>
      </c>
      <c r="P5329"/>
      <c r="S5329">
        <v>0</v>
      </c>
      <c r="T5329">
        <v>1</v>
      </c>
      <c r="U5329">
        <v>0</v>
      </c>
      <c r="V5329" t="str">
        <f>IF(OR(tickets_cleaned[[#This Row],[resolution_time_hours]]="", tickets_cleaned[[#This Row],[resolution_time_hours]]&lt;0),"",tickets_cleaned[[#This Row],[resolution_time_hours]])</f>
        <v/>
      </c>
    </row>
    <row r="5330" spans="1:22" ht="15" customHeight="1" x14ac:dyDescent="0.2">
      <c r="A5330">
        <v>5329</v>
      </c>
      <c r="B5330" t="s">
        <v>17232</v>
      </c>
      <c r="C5330" t="s">
        <v>17233</v>
      </c>
      <c r="D5330">
        <v>55</v>
      </c>
      <c r="E5330" t="s">
        <v>58</v>
      </c>
      <c r="F5330" t="s">
        <v>510</v>
      </c>
      <c r="G5330" s="1">
        <v>44160</v>
      </c>
      <c r="H5330" t="s">
        <v>21</v>
      </c>
      <c r="I5330" t="s">
        <v>120</v>
      </c>
      <c r="J5330" s="21" t="s">
        <v>17234</v>
      </c>
      <c r="K5330" t="s">
        <v>62</v>
      </c>
      <c r="M5330" t="s">
        <v>27</v>
      </c>
      <c r="N5330" t="s">
        <v>31</v>
      </c>
      <c r="O5330" s="15">
        <v>45078.572152777779</v>
      </c>
      <c r="P5330"/>
      <c r="S5330">
        <v>0</v>
      </c>
      <c r="T5330">
        <v>1</v>
      </c>
      <c r="U5330">
        <v>0</v>
      </c>
      <c r="V5330" t="str">
        <f>IF(OR(tickets_cleaned[[#This Row],[resolution_time_hours]]="", tickets_cleaned[[#This Row],[resolution_time_hours]]&lt;0),"",tickets_cleaned[[#This Row],[resolution_time_hours]])</f>
        <v/>
      </c>
    </row>
    <row r="5331" spans="1:22" ht="15" customHeight="1" x14ac:dyDescent="0.2">
      <c r="A5331">
        <v>5330</v>
      </c>
      <c r="B5331" t="s">
        <v>17235</v>
      </c>
      <c r="C5331" t="s">
        <v>17236</v>
      </c>
      <c r="D5331">
        <v>53</v>
      </c>
      <c r="E5331" t="s">
        <v>90</v>
      </c>
      <c r="F5331" t="s">
        <v>156</v>
      </c>
      <c r="G5331" s="1">
        <v>44398</v>
      </c>
      <c r="H5331" t="s">
        <v>20</v>
      </c>
      <c r="I5331" t="s">
        <v>203</v>
      </c>
      <c r="J5331" s="21" t="s">
        <v>17237</v>
      </c>
      <c r="K5331" t="s">
        <v>62</v>
      </c>
      <c r="M5331" t="s">
        <v>25</v>
      </c>
      <c r="N5331" t="s">
        <v>32</v>
      </c>
      <c r="O5331" s="15">
        <v>45078.161064814813</v>
      </c>
      <c r="P5331"/>
      <c r="S5331">
        <v>0</v>
      </c>
      <c r="T5331">
        <v>1</v>
      </c>
      <c r="U5331">
        <v>0</v>
      </c>
      <c r="V5331" t="str">
        <f>IF(OR(tickets_cleaned[[#This Row],[resolution_time_hours]]="", tickets_cleaned[[#This Row],[resolution_time_hours]]&lt;0),"",tickets_cleaned[[#This Row],[resolution_time_hours]])</f>
        <v/>
      </c>
    </row>
    <row r="5332" spans="1:22" ht="15" customHeight="1" x14ac:dyDescent="0.2">
      <c r="A5332">
        <v>5331</v>
      </c>
      <c r="B5332" t="s">
        <v>17238</v>
      </c>
      <c r="C5332" t="s">
        <v>17239</v>
      </c>
      <c r="D5332">
        <v>63</v>
      </c>
      <c r="E5332" t="s">
        <v>65</v>
      </c>
      <c r="F5332" t="s">
        <v>187</v>
      </c>
      <c r="G5332" s="1">
        <v>43998</v>
      </c>
      <c r="H5332" t="s">
        <v>21</v>
      </c>
      <c r="I5332" t="s">
        <v>72</v>
      </c>
      <c r="J5332" t="s">
        <v>17240</v>
      </c>
      <c r="K5332" t="s">
        <v>62</v>
      </c>
      <c r="M5332" t="s">
        <v>25</v>
      </c>
      <c r="N5332" t="s">
        <v>32</v>
      </c>
      <c r="O5332" s="15">
        <v>45078.676354166666</v>
      </c>
      <c r="P5332"/>
      <c r="S5332">
        <v>0</v>
      </c>
      <c r="T5332">
        <v>1</v>
      </c>
      <c r="U5332">
        <v>0</v>
      </c>
      <c r="V5332" t="str">
        <f>IF(OR(tickets_cleaned[[#This Row],[resolution_time_hours]]="", tickets_cleaned[[#This Row],[resolution_time_hours]]&lt;0),"",tickets_cleaned[[#This Row],[resolution_time_hours]])</f>
        <v/>
      </c>
    </row>
    <row r="5333" spans="1:22" ht="15" customHeight="1" x14ac:dyDescent="0.2">
      <c r="A5333">
        <v>5332</v>
      </c>
      <c r="B5333" t="s">
        <v>17241</v>
      </c>
      <c r="C5333" t="s">
        <v>17242</v>
      </c>
      <c r="D5333">
        <v>21</v>
      </c>
      <c r="E5333" t="s">
        <v>90</v>
      </c>
      <c r="F5333" t="s">
        <v>724</v>
      </c>
      <c r="G5333" s="1">
        <v>44464</v>
      </c>
      <c r="H5333" t="s">
        <v>21</v>
      </c>
      <c r="I5333" t="s">
        <v>101</v>
      </c>
      <c r="J5333" s="21" t="s">
        <v>17243</v>
      </c>
      <c r="K5333" t="s">
        <v>93</v>
      </c>
      <c r="M5333" t="s">
        <v>28</v>
      </c>
      <c r="N5333" t="s">
        <v>30</v>
      </c>
      <c r="P5333"/>
      <c r="S5333">
        <v>0</v>
      </c>
      <c r="T5333">
        <v>1</v>
      </c>
      <c r="U5333">
        <v>0</v>
      </c>
      <c r="V5333" t="str">
        <f>IF(OR(tickets_cleaned[[#This Row],[resolution_time_hours]]="", tickets_cleaned[[#This Row],[resolution_time_hours]]&lt;0),"",tickets_cleaned[[#This Row],[resolution_time_hours]])</f>
        <v/>
      </c>
    </row>
    <row r="5334" spans="1:22" ht="15" customHeight="1" x14ac:dyDescent="0.2">
      <c r="A5334">
        <v>5333</v>
      </c>
      <c r="B5334" t="s">
        <v>17244</v>
      </c>
      <c r="C5334" t="s">
        <v>17245</v>
      </c>
      <c r="D5334">
        <v>53</v>
      </c>
      <c r="E5334" t="s">
        <v>65</v>
      </c>
      <c r="F5334" t="s">
        <v>144</v>
      </c>
      <c r="G5334" s="1">
        <v>44365</v>
      </c>
      <c r="H5334" t="s">
        <v>22</v>
      </c>
      <c r="I5334" t="s">
        <v>67</v>
      </c>
      <c r="J5334" t="s">
        <v>17246</v>
      </c>
      <c r="K5334" t="s">
        <v>93</v>
      </c>
      <c r="M5334" t="s">
        <v>26</v>
      </c>
      <c r="N5334" t="s">
        <v>31</v>
      </c>
      <c r="P5334"/>
      <c r="S5334">
        <v>0</v>
      </c>
      <c r="T5334">
        <v>1</v>
      </c>
      <c r="U5334">
        <v>0</v>
      </c>
      <c r="V5334" t="str">
        <f>IF(OR(tickets_cleaned[[#This Row],[resolution_time_hours]]="", tickets_cleaned[[#This Row],[resolution_time_hours]]&lt;0),"",tickets_cleaned[[#This Row],[resolution_time_hours]])</f>
        <v/>
      </c>
    </row>
    <row r="5335" spans="1:22" ht="15" customHeight="1" x14ac:dyDescent="0.2">
      <c r="A5335">
        <v>5334</v>
      </c>
      <c r="B5335" t="s">
        <v>17247</v>
      </c>
      <c r="C5335" t="s">
        <v>17248</v>
      </c>
      <c r="D5335">
        <v>24</v>
      </c>
      <c r="E5335" t="s">
        <v>58</v>
      </c>
      <c r="F5335" t="s">
        <v>311</v>
      </c>
      <c r="G5335" s="1">
        <v>43909</v>
      </c>
      <c r="H5335" t="s">
        <v>22</v>
      </c>
      <c r="I5335" t="s">
        <v>120</v>
      </c>
      <c r="J5335" s="21" t="s">
        <v>17249</v>
      </c>
      <c r="K5335" t="s">
        <v>93</v>
      </c>
      <c r="M5335" t="s">
        <v>26</v>
      </c>
      <c r="N5335" t="s">
        <v>31</v>
      </c>
      <c r="P5335"/>
      <c r="S5335">
        <v>0</v>
      </c>
      <c r="T5335">
        <v>1</v>
      </c>
      <c r="U5335">
        <v>0</v>
      </c>
      <c r="V5335" t="str">
        <f>IF(OR(tickets_cleaned[[#This Row],[resolution_time_hours]]="", tickets_cleaned[[#This Row],[resolution_time_hours]]&lt;0),"",tickets_cleaned[[#This Row],[resolution_time_hours]])</f>
        <v/>
      </c>
    </row>
    <row r="5336" spans="1:22" ht="15" customHeight="1" x14ac:dyDescent="0.2">
      <c r="A5336">
        <v>5335</v>
      </c>
      <c r="B5336" t="s">
        <v>17250</v>
      </c>
      <c r="C5336" t="s">
        <v>17251</v>
      </c>
      <c r="D5336">
        <v>19</v>
      </c>
      <c r="E5336" t="s">
        <v>65</v>
      </c>
      <c r="F5336" t="s">
        <v>110</v>
      </c>
      <c r="G5336" s="1">
        <v>44247</v>
      </c>
      <c r="H5336" t="s">
        <v>24</v>
      </c>
      <c r="I5336" t="s">
        <v>67</v>
      </c>
      <c r="J5336" s="21" t="s">
        <v>17252</v>
      </c>
      <c r="K5336" t="s">
        <v>93</v>
      </c>
      <c r="M5336" t="s">
        <v>26</v>
      </c>
      <c r="N5336" t="s">
        <v>32</v>
      </c>
      <c r="P5336"/>
      <c r="S5336">
        <v>0</v>
      </c>
      <c r="T5336">
        <v>1</v>
      </c>
      <c r="U5336">
        <v>0</v>
      </c>
      <c r="V5336" t="str">
        <f>IF(OR(tickets_cleaned[[#This Row],[resolution_time_hours]]="", tickets_cleaned[[#This Row],[resolution_time_hours]]&lt;0),"",tickets_cleaned[[#This Row],[resolution_time_hours]])</f>
        <v/>
      </c>
    </row>
    <row r="5337" spans="1:22" ht="15" customHeight="1" x14ac:dyDescent="0.2">
      <c r="A5337">
        <v>5336</v>
      </c>
      <c r="B5337" t="s">
        <v>17253</v>
      </c>
      <c r="C5337" t="s">
        <v>17254</v>
      </c>
      <c r="D5337">
        <v>22</v>
      </c>
      <c r="E5337" t="s">
        <v>90</v>
      </c>
      <c r="F5337" t="s">
        <v>144</v>
      </c>
      <c r="G5337" s="1">
        <v>44340</v>
      </c>
      <c r="H5337" t="s">
        <v>21</v>
      </c>
      <c r="I5337" t="s">
        <v>67</v>
      </c>
      <c r="J5337" s="21" t="s">
        <v>17255</v>
      </c>
      <c r="K5337" t="s">
        <v>62</v>
      </c>
      <c r="M5337" t="s">
        <v>26</v>
      </c>
      <c r="N5337" t="s">
        <v>32</v>
      </c>
      <c r="O5337" s="15">
        <v>45078.634050925924</v>
      </c>
      <c r="P5337"/>
      <c r="S5337">
        <v>0</v>
      </c>
      <c r="T5337">
        <v>1</v>
      </c>
      <c r="U5337">
        <v>0</v>
      </c>
      <c r="V5337" t="str">
        <f>IF(OR(tickets_cleaned[[#This Row],[resolution_time_hours]]="", tickets_cleaned[[#This Row],[resolution_time_hours]]&lt;0),"",tickets_cleaned[[#This Row],[resolution_time_hours]])</f>
        <v/>
      </c>
    </row>
    <row r="5338" spans="1:22" ht="15" customHeight="1" x14ac:dyDescent="0.2">
      <c r="A5338">
        <v>5337</v>
      </c>
      <c r="B5338" t="s">
        <v>17256</v>
      </c>
      <c r="C5338" t="s">
        <v>17257</v>
      </c>
      <c r="D5338">
        <v>52</v>
      </c>
      <c r="E5338" t="s">
        <v>58</v>
      </c>
      <c r="F5338" t="s">
        <v>724</v>
      </c>
      <c r="G5338" s="1">
        <v>44472</v>
      </c>
      <c r="H5338" t="s">
        <v>21</v>
      </c>
      <c r="I5338" t="s">
        <v>79</v>
      </c>
      <c r="J5338" s="21" t="s">
        <v>17258</v>
      </c>
      <c r="K5338" t="s">
        <v>62</v>
      </c>
      <c r="M5338" t="s">
        <v>25</v>
      </c>
      <c r="N5338" t="s">
        <v>29</v>
      </c>
      <c r="O5338" s="15">
        <v>45078.329907407409</v>
      </c>
      <c r="P5338"/>
      <c r="S5338">
        <v>0</v>
      </c>
      <c r="T5338">
        <v>1</v>
      </c>
      <c r="U5338">
        <v>0</v>
      </c>
      <c r="V5338" t="str">
        <f>IF(OR(tickets_cleaned[[#This Row],[resolution_time_hours]]="", tickets_cleaned[[#This Row],[resolution_time_hours]]&lt;0),"",tickets_cleaned[[#This Row],[resolution_time_hours]])</f>
        <v/>
      </c>
    </row>
    <row r="5339" spans="1:22" ht="15" customHeight="1" x14ac:dyDescent="0.2">
      <c r="A5339">
        <v>5338</v>
      </c>
      <c r="B5339" t="s">
        <v>17259</v>
      </c>
      <c r="C5339" t="s">
        <v>17260</v>
      </c>
      <c r="D5339">
        <v>67</v>
      </c>
      <c r="E5339" t="s">
        <v>58</v>
      </c>
      <c r="F5339" t="s">
        <v>156</v>
      </c>
      <c r="G5339" s="1">
        <v>44447</v>
      </c>
      <c r="H5339" t="s">
        <v>24</v>
      </c>
      <c r="I5339" t="s">
        <v>126</v>
      </c>
      <c r="J5339" s="21" t="s">
        <v>17261</v>
      </c>
      <c r="K5339" t="s">
        <v>93</v>
      </c>
      <c r="M5339" t="s">
        <v>27</v>
      </c>
      <c r="N5339" t="s">
        <v>32</v>
      </c>
      <c r="P5339"/>
      <c r="S5339">
        <v>0</v>
      </c>
      <c r="T5339">
        <v>1</v>
      </c>
      <c r="U5339">
        <v>0</v>
      </c>
      <c r="V5339" t="str">
        <f>IF(OR(tickets_cleaned[[#This Row],[resolution_time_hours]]="", tickets_cleaned[[#This Row],[resolution_time_hours]]&lt;0),"",tickets_cleaned[[#This Row],[resolution_time_hours]])</f>
        <v/>
      </c>
    </row>
    <row r="5340" spans="1:22" ht="15" customHeight="1" x14ac:dyDescent="0.2">
      <c r="A5340">
        <v>5339</v>
      </c>
      <c r="B5340" t="s">
        <v>17262</v>
      </c>
      <c r="C5340" t="s">
        <v>17263</v>
      </c>
      <c r="D5340">
        <v>67</v>
      </c>
      <c r="E5340" t="s">
        <v>90</v>
      </c>
      <c r="F5340" t="s">
        <v>161</v>
      </c>
      <c r="G5340" s="1">
        <v>44509</v>
      </c>
      <c r="H5340" t="s">
        <v>21</v>
      </c>
      <c r="I5340" t="s">
        <v>168</v>
      </c>
      <c r="J5340" t="s">
        <v>17264</v>
      </c>
      <c r="K5340" t="s">
        <v>62</v>
      </c>
      <c r="M5340" t="s">
        <v>28</v>
      </c>
      <c r="N5340" t="s">
        <v>30</v>
      </c>
      <c r="O5340" s="15">
        <v>45078.540358796294</v>
      </c>
      <c r="P5340"/>
      <c r="S5340">
        <v>0</v>
      </c>
      <c r="T5340">
        <v>1</v>
      </c>
      <c r="U5340">
        <v>0</v>
      </c>
      <c r="V5340" t="str">
        <f>IF(OR(tickets_cleaned[[#This Row],[resolution_time_hours]]="", tickets_cleaned[[#This Row],[resolution_time_hours]]&lt;0),"",tickets_cleaned[[#This Row],[resolution_time_hours]])</f>
        <v/>
      </c>
    </row>
    <row r="5341" spans="1:22" ht="15" customHeight="1" x14ac:dyDescent="0.2">
      <c r="A5341">
        <v>5340</v>
      </c>
      <c r="B5341" t="s">
        <v>17265</v>
      </c>
      <c r="C5341" t="s">
        <v>17266</v>
      </c>
      <c r="D5341">
        <v>39</v>
      </c>
      <c r="E5341" t="s">
        <v>58</v>
      </c>
      <c r="F5341" t="s">
        <v>342</v>
      </c>
      <c r="G5341" s="1">
        <v>44135</v>
      </c>
      <c r="H5341" t="s">
        <v>22</v>
      </c>
      <c r="I5341" t="s">
        <v>20</v>
      </c>
      <c r="J5341" t="s">
        <v>17267</v>
      </c>
      <c r="K5341" t="s">
        <v>62</v>
      </c>
      <c r="M5341" t="s">
        <v>28</v>
      </c>
      <c r="N5341" t="s">
        <v>30</v>
      </c>
      <c r="O5341" s="15">
        <v>45078.747314814813</v>
      </c>
      <c r="P5341"/>
      <c r="S5341">
        <v>0</v>
      </c>
      <c r="T5341">
        <v>1</v>
      </c>
      <c r="U5341">
        <v>0</v>
      </c>
      <c r="V5341" t="str">
        <f>IF(OR(tickets_cleaned[[#This Row],[resolution_time_hours]]="", tickets_cleaned[[#This Row],[resolution_time_hours]]&lt;0),"",tickets_cleaned[[#This Row],[resolution_time_hours]])</f>
        <v/>
      </c>
    </row>
    <row r="5342" spans="1:22" ht="15" customHeight="1" x14ac:dyDescent="0.2">
      <c r="A5342">
        <v>5341</v>
      </c>
      <c r="B5342" t="s">
        <v>6515</v>
      </c>
      <c r="C5342" t="s">
        <v>17268</v>
      </c>
      <c r="D5342">
        <v>58</v>
      </c>
      <c r="E5342" t="s">
        <v>65</v>
      </c>
      <c r="F5342" t="s">
        <v>456</v>
      </c>
      <c r="G5342" s="1">
        <v>44493</v>
      </c>
      <c r="H5342" t="s">
        <v>23</v>
      </c>
      <c r="I5342" t="s">
        <v>20</v>
      </c>
      <c r="J5342" s="21" t="s">
        <v>17269</v>
      </c>
      <c r="K5342" t="s">
        <v>62</v>
      </c>
      <c r="M5342" t="s">
        <v>28</v>
      </c>
      <c r="N5342" t="s">
        <v>29</v>
      </c>
      <c r="O5342" s="15">
        <v>45078.328587962962</v>
      </c>
      <c r="P5342"/>
      <c r="S5342">
        <v>0</v>
      </c>
      <c r="T5342">
        <v>1</v>
      </c>
      <c r="U5342">
        <v>0</v>
      </c>
      <c r="V5342" t="str">
        <f>IF(OR(tickets_cleaned[[#This Row],[resolution_time_hours]]="", tickets_cleaned[[#This Row],[resolution_time_hours]]&lt;0),"",tickets_cleaned[[#This Row],[resolution_time_hours]])</f>
        <v/>
      </c>
    </row>
    <row r="5343" spans="1:22" ht="15" customHeight="1" x14ac:dyDescent="0.2">
      <c r="A5343">
        <v>5342</v>
      </c>
      <c r="B5343" t="s">
        <v>17270</v>
      </c>
      <c r="C5343" t="s">
        <v>17271</v>
      </c>
      <c r="D5343">
        <v>48</v>
      </c>
      <c r="E5343" t="s">
        <v>90</v>
      </c>
      <c r="F5343" t="s">
        <v>311</v>
      </c>
      <c r="G5343" s="1">
        <v>44102</v>
      </c>
      <c r="H5343" t="s">
        <v>24</v>
      </c>
      <c r="I5343" t="s">
        <v>67</v>
      </c>
      <c r="J5343" t="s">
        <v>17272</v>
      </c>
      <c r="K5343" t="s">
        <v>74</v>
      </c>
      <c r="L5343" t="s">
        <v>17273</v>
      </c>
      <c r="M5343" t="s">
        <v>27</v>
      </c>
      <c r="N5343" t="s">
        <v>32</v>
      </c>
      <c r="O5343" s="15">
        <v>45078.872361111113</v>
      </c>
      <c r="P5343" s="15">
        <v>45078.584166666667</v>
      </c>
      <c r="Q5343">
        <v>4</v>
      </c>
      <c r="S5343">
        <v>1</v>
      </c>
      <c r="T5343">
        <v>0</v>
      </c>
      <c r="U5343">
        <v>0</v>
      </c>
      <c r="V5343" t="str">
        <f>IF(OR(tickets_cleaned[[#This Row],[resolution_time_hours]]="", tickets_cleaned[[#This Row],[resolution_time_hours]]&lt;0),"",tickets_cleaned[[#This Row],[resolution_time_hours]])</f>
        <v/>
      </c>
    </row>
    <row r="5344" spans="1:22" ht="15" customHeight="1" x14ac:dyDescent="0.2">
      <c r="A5344">
        <v>5343</v>
      </c>
      <c r="B5344" t="s">
        <v>17274</v>
      </c>
      <c r="C5344" t="s">
        <v>17275</v>
      </c>
      <c r="D5344">
        <v>32</v>
      </c>
      <c r="E5344" t="s">
        <v>58</v>
      </c>
      <c r="F5344" t="s">
        <v>130</v>
      </c>
      <c r="G5344" s="1">
        <v>43980</v>
      </c>
      <c r="H5344" t="s">
        <v>21</v>
      </c>
      <c r="I5344" t="s">
        <v>85</v>
      </c>
      <c r="J5344" s="21" t="s">
        <v>17276</v>
      </c>
      <c r="K5344" t="s">
        <v>62</v>
      </c>
      <c r="M5344" t="s">
        <v>25</v>
      </c>
      <c r="N5344" t="s">
        <v>30</v>
      </c>
      <c r="O5344" s="15">
        <v>45077.997384259259</v>
      </c>
      <c r="P5344"/>
      <c r="S5344">
        <v>0</v>
      </c>
      <c r="T5344">
        <v>1</v>
      </c>
      <c r="U5344">
        <v>0</v>
      </c>
      <c r="V5344" t="str">
        <f>IF(OR(tickets_cleaned[[#This Row],[resolution_time_hours]]="", tickets_cleaned[[#This Row],[resolution_time_hours]]&lt;0),"",tickets_cleaned[[#This Row],[resolution_time_hours]])</f>
        <v/>
      </c>
    </row>
    <row r="5345" spans="1:22" ht="15" customHeight="1" x14ac:dyDescent="0.2">
      <c r="A5345">
        <v>5344</v>
      </c>
      <c r="B5345" t="s">
        <v>17277</v>
      </c>
      <c r="C5345" t="s">
        <v>17278</v>
      </c>
      <c r="D5345">
        <v>62</v>
      </c>
      <c r="E5345" t="s">
        <v>58</v>
      </c>
      <c r="F5345" t="s">
        <v>100</v>
      </c>
      <c r="G5345" s="1">
        <v>44011</v>
      </c>
      <c r="H5345" t="s">
        <v>23</v>
      </c>
      <c r="I5345" t="s">
        <v>106</v>
      </c>
      <c r="J5345" s="21" t="s">
        <v>17279</v>
      </c>
      <c r="K5345" t="s">
        <v>74</v>
      </c>
      <c r="L5345" t="s">
        <v>17280</v>
      </c>
      <c r="M5345" t="s">
        <v>27</v>
      </c>
      <c r="N5345" t="s">
        <v>31</v>
      </c>
      <c r="O5345" s="15">
        <v>45078.039756944447</v>
      </c>
      <c r="P5345" s="15">
        <v>45078.1015625</v>
      </c>
      <c r="Q5345">
        <v>5</v>
      </c>
      <c r="R5345">
        <v>1</v>
      </c>
      <c r="S5345">
        <v>1</v>
      </c>
      <c r="T5345">
        <v>0</v>
      </c>
      <c r="U5345">
        <v>0</v>
      </c>
      <c r="V5345">
        <f>IF(OR(tickets_cleaned[[#This Row],[resolution_time_hours]]="", tickets_cleaned[[#This Row],[resolution_time_hours]]&lt;0),"",tickets_cleaned[[#This Row],[resolution_time_hours]])</f>
        <v>1</v>
      </c>
    </row>
    <row r="5346" spans="1:22" ht="15" customHeight="1" x14ac:dyDescent="0.2">
      <c r="A5346">
        <v>5345</v>
      </c>
      <c r="B5346" t="s">
        <v>17281</v>
      </c>
      <c r="C5346" t="s">
        <v>17282</v>
      </c>
      <c r="D5346">
        <v>35</v>
      </c>
      <c r="E5346" t="s">
        <v>58</v>
      </c>
      <c r="F5346" t="s">
        <v>110</v>
      </c>
      <c r="G5346" s="1">
        <v>44515</v>
      </c>
      <c r="H5346" t="s">
        <v>20</v>
      </c>
      <c r="I5346" t="s">
        <v>126</v>
      </c>
      <c r="J5346" t="s">
        <v>17283</v>
      </c>
      <c r="K5346" t="s">
        <v>62</v>
      </c>
      <c r="M5346" t="s">
        <v>26</v>
      </c>
      <c r="N5346" t="s">
        <v>30</v>
      </c>
      <c r="O5346" s="15">
        <v>45078.561307870368</v>
      </c>
      <c r="P5346"/>
      <c r="S5346">
        <v>0</v>
      </c>
      <c r="T5346">
        <v>1</v>
      </c>
      <c r="U5346">
        <v>0</v>
      </c>
      <c r="V5346" t="str">
        <f>IF(OR(tickets_cleaned[[#This Row],[resolution_time_hours]]="", tickets_cleaned[[#This Row],[resolution_time_hours]]&lt;0),"",tickets_cleaned[[#This Row],[resolution_time_hours]])</f>
        <v/>
      </c>
    </row>
    <row r="5347" spans="1:22" ht="15" customHeight="1" x14ac:dyDescent="0.2">
      <c r="A5347">
        <v>5346</v>
      </c>
      <c r="B5347" t="s">
        <v>17284</v>
      </c>
      <c r="C5347" t="s">
        <v>17285</v>
      </c>
      <c r="D5347">
        <v>27</v>
      </c>
      <c r="E5347" t="s">
        <v>90</v>
      </c>
      <c r="F5347" t="s">
        <v>268</v>
      </c>
      <c r="G5347" s="1">
        <v>44147</v>
      </c>
      <c r="H5347" t="s">
        <v>20</v>
      </c>
      <c r="I5347" t="s">
        <v>79</v>
      </c>
      <c r="J5347" t="s">
        <v>17286</v>
      </c>
      <c r="K5347" t="s">
        <v>93</v>
      </c>
      <c r="M5347" t="s">
        <v>28</v>
      </c>
      <c r="N5347" t="s">
        <v>31</v>
      </c>
      <c r="P5347"/>
      <c r="S5347">
        <v>0</v>
      </c>
      <c r="T5347">
        <v>1</v>
      </c>
      <c r="U5347">
        <v>0</v>
      </c>
      <c r="V5347" t="str">
        <f>IF(OR(tickets_cleaned[[#This Row],[resolution_time_hours]]="", tickets_cleaned[[#This Row],[resolution_time_hours]]&lt;0),"",tickets_cleaned[[#This Row],[resolution_time_hours]])</f>
        <v/>
      </c>
    </row>
    <row r="5348" spans="1:22" ht="15" customHeight="1" x14ac:dyDescent="0.2">
      <c r="A5348">
        <v>5347</v>
      </c>
      <c r="B5348" t="s">
        <v>17287</v>
      </c>
      <c r="C5348" t="s">
        <v>17288</v>
      </c>
      <c r="D5348">
        <v>54</v>
      </c>
      <c r="E5348" t="s">
        <v>58</v>
      </c>
      <c r="F5348" t="s">
        <v>342</v>
      </c>
      <c r="G5348" s="1">
        <v>44183</v>
      </c>
      <c r="H5348" t="s">
        <v>21</v>
      </c>
      <c r="I5348" t="s">
        <v>101</v>
      </c>
      <c r="J5348" t="s">
        <v>17289</v>
      </c>
      <c r="K5348" t="s">
        <v>93</v>
      </c>
      <c r="M5348" t="s">
        <v>28</v>
      </c>
      <c r="N5348" t="s">
        <v>30</v>
      </c>
      <c r="P5348"/>
      <c r="S5348">
        <v>0</v>
      </c>
      <c r="T5348">
        <v>1</v>
      </c>
      <c r="U5348">
        <v>0</v>
      </c>
      <c r="V5348" t="str">
        <f>IF(OR(tickets_cleaned[[#This Row],[resolution_time_hours]]="", tickets_cleaned[[#This Row],[resolution_time_hours]]&lt;0),"",tickets_cleaned[[#This Row],[resolution_time_hours]])</f>
        <v/>
      </c>
    </row>
    <row r="5349" spans="1:22" ht="15" customHeight="1" x14ac:dyDescent="0.2">
      <c r="A5349">
        <v>5348</v>
      </c>
      <c r="B5349" t="s">
        <v>17290</v>
      </c>
      <c r="C5349" t="s">
        <v>17291</v>
      </c>
      <c r="D5349">
        <v>57</v>
      </c>
      <c r="E5349" t="s">
        <v>58</v>
      </c>
      <c r="F5349" t="s">
        <v>183</v>
      </c>
      <c r="G5349" s="1">
        <v>44544</v>
      </c>
      <c r="H5349" t="s">
        <v>22</v>
      </c>
      <c r="I5349" t="s">
        <v>203</v>
      </c>
      <c r="J5349" t="s">
        <v>382</v>
      </c>
      <c r="K5349" t="s">
        <v>93</v>
      </c>
      <c r="M5349" t="s">
        <v>25</v>
      </c>
      <c r="N5349" t="s">
        <v>30</v>
      </c>
      <c r="P5349"/>
      <c r="S5349">
        <v>0</v>
      </c>
      <c r="T5349">
        <v>1</v>
      </c>
      <c r="U5349">
        <v>0</v>
      </c>
      <c r="V5349" t="str">
        <f>IF(OR(tickets_cleaned[[#This Row],[resolution_time_hours]]="", tickets_cleaned[[#This Row],[resolution_time_hours]]&lt;0),"",tickets_cleaned[[#This Row],[resolution_time_hours]])</f>
        <v/>
      </c>
    </row>
    <row r="5350" spans="1:22" ht="15" customHeight="1" x14ac:dyDescent="0.2">
      <c r="A5350">
        <v>5349</v>
      </c>
      <c r="B5350" t="s">
        <v>17292</v>
      </c>
      <c r="C5350" t="s">
        <v>17293</v>
      </c>
      <c r="D5350">
        <v>25</v>
      </c>
      <c r="E5350" t="s">
        <v>58</v>
      </c>
      <c r="F5350" t="s">
        <v>114</v>
      </c>
      <c r="G5350" s="1">
        <v>44077</v>
      </c>
      <c r="H5350" t="s">
        <v>23</v>
      </c>
      <c r="I5350" t="s">
        <v>176</v>
      </c>
      <c r="J5350" t="s">
        <v>17294</v>
      </c>
      <c r="K5350" t="s">
        <v>93</v>
      </c>
      <c r="M5350" t="s">
        <v>27</v>
      </c>
      <c r="N5350" t="s">
        <v>30</v>
      </c>
      <c r="P5350"/>
      <c r="S5350">
        <v>0</v>
      </c>
      <c r="T5350">
        <v>1</v>
      </c>
      <c r="U5350">
        <v>0</v>
      </c>
      <c r="V5350" t="str">
        <f>IF(OR(tickets_cleaned[[#This Row],[resolution_time_hours]]="", tickets_cleaned[[#This Row],[resolution_time_hours]]&lt;0),"",tickets_cleaned[[#This Row],[resolution_time_hours]])</f>
        <v/>
      </c>
    </row>
    <row r="5351" spans="1:22" ht="15" customHeight="1" x14ac:dyDescent="0.2">
      <c r="A5351">
        <v>5350</v>
      </c>
      <c r="B5351" t="s">
        <v>17295</v>
      </c>
      <c r="C5351" t="s">
        <v>17296</v>
      </c>
      <c r="D5351">
        <v>20</v>
      </c>
      <c r="E5351" t="s">
        <v>58</v>
      </c>
      <c r="F5351" t="s">
        <v>134</v>
      </c>
      <c r="G5351" s="1">
        <v>43932</v>
      </c>
      <c r="H5351" t="s">
        <v>23</v>
      </c>
      <c r="I5351" t="s">
        <v>120</v>
      </c>
      <c r="J5351" s="21" t="s">
        <v>17297</v>
      </c>
      <c r="K5351" t="s">
        <v>62</v>
      </c>
      <c r="M5351" t="s">
        <v>25</v>
      </c>
      <c r="N5351" t="s">
        <v>32</v>
      </c>
      <c r="O5351" s="15">
        <v>45078.759270833332</v>
      </c>
      <c r="P5351"/>
      <c r="S5351">
        <v>0</v>
      </c>
      <c r="T5351">
        <v>1</v>
      </c>
      <c r="U5351">
        <v>0</v>
      </c>
      <c r="V5351" t="str">
        <f>IF(OR(tickets_cleaned[[#This Row],[resolution_time_hours]]="", tickets_cleaned[[#This Row],[resolution_time_hours]]&lt;0),"",tickets_cleaned[[#This Row],[resolution_time_hours]])</f>
        <v/>
      </c>
    </row>
    <row r="5352" spans="1:22" ht="15" customHeight="1" x14ac:dyDescent="0.2">
      <c r="A5352">
        <v>5351</v>
      </c>
      <c r="B5352" t="s">
        <v>17298</v>
      </c>
      <c r="C5352" t="s">
        <v>17299</v>
      </c>
      <c r="D5352">
        <v>44</v>
      </c>
      <c r="E5352" t="s">
        <v>65</v>
      </c>
      <c r="F5352" t="s">
        <v>364</v>
      </c>
      <c r="G5352" s="1">
        <v>43891</v>
      </c>
      <c r="H5352" t="s">
        <v>22</v>
      </c>
      <c r="I5352" t="s">
        <v>203</v>
      </c>
      <c r="J5352" s="21" t="s">
        <v>17300</v>
      </c>
      <c r="K5352" t="s">
        <v>74</v>
      </c>
      <c r="L5352" t="s">
        <v>17301</v>
      </c>
      <c r="M5352" t="s">
        <v>25</v>
      </c>
      <c r="N5352" t="s">
        <v>31</v>
      </c>
      <c r="O5352" s="15">
        <v>45078.580810185187</v>
      </c>
      <c r="P5352" s="15">
        <v>45078.607199074075</v>
      </c>
      <c r="Q5352">
        <v>5</v>
      </c>
      <c r="R5352">
        <v>0</v>
      </c>
      <c r="S5352">
        <v>1</v>
      </c>
      <c r="T5352">
        <v>0</v>
      </c>
      <c r="U5352">
        <v>0</v>
      </c>
      <c r="V5352">
        <f>IF(OR(tickets_cleaned[[#This Row],[resolution_time_hours]]="", tickets_cleaned[[#This Row],[resolution_time_hours]]&lt;0),"",tickets_cleaned[[#This Row],[resolution_time_hours]])</f>
        <v>0</v>
      </c>
    </row>
    <row r="5353" spans="1:22" ht="15" customHeight="1" x14ac:dyDescent="0.2">
      <c r="A5353">
        <v>5352</v>
      </c>
      <c r="B5353" t="s">
        <v>17302</v>
      </c>
      <c r="C5353" t="s">
        <v>17303</v>
      </c>
      <c r="D5353">
        <v>62</v>
      </c>
      <c r="E5353" t="s">
        <v>65</v>
      </c>
      <c r="F5353" t="s">
        <v>233</v>
      </c>
      <c r="G5353" s="1">
        <v>44344</v>
      </c>
      <c r="H5353" t="s">
        <v>24</v>
      </c>
      <c r="I5353" t="s">
        <v>101</v>
      </c>
      <c r="J5353" s="21" t="s">
        <v>17304</v>
      </c>
      <c r="K5353" t="s">
        <v>93</v>
      </c>
      <c r="M5353" t="s">
        <v>25</v>
      </c>
      <c r="N5353" t="s">
        <v>31</v>
      </c>
      <c r="P5353"/>
      <c r="S5353">
        <v>0</v>
      </c>
      <c r="T5353">
        <v>1</v>
      </c>
      <c r="U5353">
        <v>0</v>
      </c>
      <c r="V5353" t="str">
        <f>IF(OR(tickets_cleaned[[#This Row],[resolution_time_hours]]="", tickets_cleaned[[#This Row],[resolution_time_hours]]&lt;0),"",tickets_cleaned[[#This Row],[resolution_time_hours]])</f>
        <v/>
      </c>
    </row>
    <row r="5354" spans="1:22" ht="15" customHeight="1" x14ac:dyDescent="0.2">
      <c r="A5354">
        <v>5353</v>
      </c>
      <c r="B5354" t="s">
        <v>17305</v>
      </c>
      <c r="C5354" t="s">
        <v>17306</v>
      </c>
      <c r="D5354">
        <v>59</v>
      </c>
      <c r="E5354" t="s">
        <v>65</v>
      </c>
      <c r="F5354" t="s">
        <v>364</v>
      </c>
      <c r="G5354" s="1">
        <v>44077</v>
      </c>
      <c r="H5354" t="s">
        <v>24</v>
      </c>
      <c r="I5354" t="s">
        <v>67</v>
      </c>
      <c r="J5354" s="21" t="s">
        <v>17307</v>
      </c>
      <c r="K5354" t="s">
        <v>74</v>
      </c>
      <c r="L5354" t="s">
        <v>17308</v>
      </c>
      <c r="M5354" t="s">
        <v>28</v>
      </c>
      <c r="N5354" t="s">
        <v>31</v>
      </c>
      <c r="O5354" s="15">
        <v>45078.974606481483</v>
      </c>
      <c r="P5354" s="15">
        <v>45078.824606481481</v>
      </c>
      <c r="Q5354">
        <v>4</v>
      </c>
      <c r="S5354">
        <v>1</v>
      </c>
      <c r="T5354">
        <v>0</v>
      </c>
      <c r="U5354">
        <v>0</v>
      </c>
      <c r="V5354" t="str">
        <f>IF(OR(tickets_cleaned[[#This Row],[resolution_time_hours]]="", tickets_cleaned[[#This Row],[resolution_time_hours]]&lt;0),"",tickets_cleaned[[#This Row],[resolution_time_hours]])</f>
        <v/>
      </c>
    </row>
    <row r="5355" spans="1:22" ht="15" customHeight="1" x14ac:dyDescent="0.2">
      <c r="A5355">
        <v>5354</v>
      </c>
      <c r="B5355" t="s">
        <v>17309</v>
      </c>
      <c r="C5355" t="s">
        <v>17310</v>
      </c>
      <c r="D5355">
        <v>33</v>
      </c>
      <c r="E5355" t="s">
        <v>58</v>
      </c>
      <c r="F5355" t="s">
        <v>100</v>
      </c>
      <c r="G5355" s="1">
        <v>44215</v>
      </c>
      <c r="H5355" t="s">
        <v>20</v>
      </c>
      <c r="I5355" t="s">
        <v>168</v>
      </c>
      <c r="J5355" s="21" t="s">
        <v>17311</v>
      </c>
      <c r="K5355" t="s">
        <v>74</v>
      </c>
      <c r="L5355" t="s">
        <v>17312</v>
      </c>
      <c r="M5355" t="s">
        <v>26</v>
      </c>
      <c r="N5355" t="s">
        <v>32</v>
      </c>
      <c r="O5355" s="15">
        <v>45078.59337962963</v>
      </c>
      <c r="P5355" s="15">
        <v>45078.091990740744</v>
      </c>
      <c r="Q5355">
        <v>2</v>
      </c>
      <c r="S5355">
        <v>1</v>
      </c>
      <c r="T5355">
        <v>0</v>
      </c>
      <c r="U5355">
        <v>1</v>
      </c>
      <c r="V5355" t="str">
        <f>IF(OR(tickets_cleaned[[#This Row],[resolution_time_hours]]="", tickets_cleaned[[#This Row],[resolution_time_hours]]&lt;0),"",tickets_cleaned[[#This Row],[resolution_time_hours]])</f>
        <v/>
      </c>
    </row>
    <row r="5356" spans="1:22" ht="15" customHeight="1" x14ac:dyDescent="0.2">
      <c r="A5356">
        <v>5355</v>
      </c>
      <c r="B5356" t="s">
        <v>7037</v>
      </c>
      <c r="C5356" t="s">
        <v>17313</v>
      </c>
      <c r="D5356">
        <v>39</v>
      </c>
      <c r="E5356" t="s">
        <v>90</v>
      </c>
      <c r="F5356" t="s">
        <v>306</v>
      </c>
      <c r="G5356" s="1">
        <v>44124</v>
      </c>
      <c r="H5356" t="s">
        <v>21</v>
      </c>
      <c r="I5356" t="s">
        <v>20</v>
      </c>
      <c r="J5356" s="21" t="s">
        <v>17314</v>
      </c>
      <c r="K5356" t="s">
        <v>93</v>
      </c>
      <c r="M5356" t="s">
        <v>27</v>
      </c>
      <c r="N5356" t="s">
        <v>32</v>
      </c>
      <c r="P5356"/>
      <c r="S5356">
        <v>0</v>
      </c>
      <c r="T5356">
        <v>1</v>
      </c>
      <c r="U5356">
        <v>0</v>
      </c>
      <c r="V5356" t="str">
        <f>IF(OR(tickets_cleaned[[#This Row],[resolution_time_hours]]="", tickets_cleaned[[#This Row],[resolution_time_hours]]&lt;0),"",tickets_cleaned[[#This Row],[resolution_time_hours]])</f>
        <v/>
      </c>
    </row>
    <row r="5357" spans="1:22" ht="15" customHeight="1" x14ac:dyDescent="0.2">
      <c r="A5357">
        <v>5356</v>
      </c>
      <c r="B5357" t="s">
        <v>17315</v>
      </c>
      <c r="C5357" t="s">
        <v>17316</v>
      </c>
      <c r="D5357">
        <v>28</v>
      </c>
      <c r="E5357" t="s">
        <v>65</v>
      </c>
      <c r="F5357" t="s">
        <v>105</v>
      </c>
      <c r="G5357" s="1">
        <v>43870</v>
      </c>
      <c r="H5357" t="s">
        <v>21</v>
      </c>
      <c r="I5357" t="s">
        <v>140</v>
      </c>
      <c r="J5357" s="21" t="s">
        <v>17317</v>
      </c>
      <c r="K5357" t="s">
        <v>62</v>
      </c>
      <c r="M5357" t="s">
        <v>28</v>
      </c>
      <c r="N5357" t="s">
        <v>29</v>
      </c>
      <c r="O5357" s="15">
        <v>45078.04896990741</v>
      </c>
      <c r="P5357"/>
      <c r="S5357">
        <v>0</v>
      </c>
      <c r="T5357">
        <v>1</v>
      </c>
      <c r="U5357">
        <v>0</v>
      </c>
      <c r="V5357" t="str">
        <f>IF(OR(tickets_cleaned[[#This Row],[resolution_time_hours]]="", tickets_cleaned[[#This Row],[resolution_time_hours]]&lt;0),"",tickets_cleaned[[#This Row],[resolution_time_hours]])</f>
        <v/>
      </c>
    </row>
    <row r="5358" spans="1:22" ht="15" customHeight="1" x14ac:dyDescent="0.2">
      <c r="A5358">
        <v>5357</v>
      </c>
      <c r="B5358" t="s">
        <v>14445</v>
      </c>
      <c r="C5358" t="s">
        <v>17318</v>
      </c>
      <c r="D5358">
        <v>48</v>
      </c>
      <c r="E5358" t="s">
        <v>58</v>
      </c>
      <c r="F5358" t="s">
        <v>71</v>
      </c>
      <c r="G5358" s="1">
        <v>43970</v>
      </c>
      <c r="H5358" t="s">
        <v>20</v>
      </c>
      <c r="I5358" t="s">
        <v>20</v>
      </c>
      <c r="J5358" s="21" t="s">
        <v>17319</v>
      </c>
      <c r="K5358" t="s">
        <v>74</v>
      </c>
      <c r="L5358" t="s">
        <v>17320</v>
      </c>
      <c r="M5358" t="s">
        <v>27</v>
      </c>
      <c r="N5358" t="s">
        <v>30</v>
      </c>
      <c r="O5358" s="15">
        <v>45078.749675925923</v>
      </c>
      <c r="P5358" s="15">
        <v>45078.267731481479</v>
      </c>
      <c r="Q5358">
        <v>1</v>
      </c>
      <c r="S5358">
        <v>1</v>
      </c>
      <c r="T5358">
        <v>0</v>
      </c>
      <c r="U5358">
        <v>1</v>
      </c>
      <c r="V5358" t="str">
        <f>IF(OR(tickets_cleaned[[#This Row],[resolution_time_hours]]="", tickets_cleaned[[#This Row],[resolution_time_hours]]&lt;0),"",tickets_cleaned[[#This Row],[resolution_time_hours]])</f>
        <v/>
      </c>
    </row>
    <row r="5359" spans="1:22" ht="15" customHeight="1" x14ac:dyDescent="0.2">
      <c r="A5359">
        <v>5358</v>
      </c>
      <c r="B5359" t="s">
        <v>17321</v>
      </c>
      <c r="C5359" t="s">
        <v>17322</v>
      </c>
      <c r="D5359">
        <v>34</v>
      </c>
      <c r="E5359" t="s">
        <v>58</v>
      </c>
      <c r="F5359" t="s">
        <v>311</v>
      </c>
      <c r="G5359" s="1">
        <v>44089</v>
      </c>
      <c r="H5359" t="s">
        <v>21</v>
      </c>
      <c r="I5359" t="s">
        <v>120</v>
      </c>
      <c r="J5359" s="21" t="s">
        <v>17323</v>
      </c>
      <c r="K5359" t="s">
        <v>74</v>
      </c>
      <c r="L5359" t="s">
        <v>17324</v>
      </c>
      <c r="M5359" t="s">
        <v>25</v>
      </c>
      <c r="N5359" t="s">
        <v>31</v>
      </c>
      <c r="O5359" s="15">
        <v>45078.848298611112</v>
      </c>
      <c r="P5359" s="15">
        <v>45078.493437500001</v>
      </c>
      <c r="Q5359">
        <v>5</v>
      </c>
      <c r="S5359">
        <v>1</v>
      </c>
      <c r="T5359">
        <v>0</v>
      </c>
      <c r="U5359">
        <v>0</v>
      </c>
      <c r="V5359" t="str">
        <f>IF(OR(tickets_cleaned[[#This Row],[resolution_time_hours]]="", tickets_cleaned[[#This Row],[resolution_time_hours]]&lt;0),"",tickets_cleaned[[#This Row],[resolution_time_hours]])</f>
        <v/>
      </c>
    </row>
    <row r="5360" spans="1:22" ht="15" customHeight="1" x14ac:dyDescent="0.2">
      <c r="A5360">
        <v>5359</v>
      </c>
      <c r="B5360" t="s">
        <v>17325</v>
      </c>
      <c r="C5360" t="s">
        <v>17326</v>
      </c>
      <c r="D5360">
        <v>69</v>
      </c>
      <c r="E5360" t="s">
        <v>58</v>
      </c>
      <c r="F5360" t="s">
        <v>456</v>
      </c>
      <c r="G5360" s="1">
        <v>43949</v>
      </c>
      <c r="H5360" t="s">
        <v>20</v>
      </c>
      <c r="I5360" t="s">
        <v>20</v>
      </c>
      <c r="J5360" s="21" t="s">
        <v>17327</v>
      </c>
      <c r="K5360" t="s">
        <v>74</v>
      </c>
      <c r="L5360" t="s">
        <v>17328</v>
      </c>
      <c r="M5360" t="s">
        <v>28</v>
      </c>
      <c r="N5360" t="s">
        <v>31</v>
      </c>
      <c r="O5360" s="15">
        <v>45078.798310185186</v>
      </c>
      <c r="P5360" s="15">
        <v>45078.788587962961</v>
      </c>
      <c r="Q5360">
        <v>5</v>
      </c>
      <c r="S5360">
        <v>1</v>
      </c>
      <c r="T5360">
        <v>0</v>
      </c>
      <c r="U5360">
        <v>0</v>
      </c>
      <c r="V5360" t="str">
        <f>IF(OR(tickets_cleaned[[#This Row],[resolution_time_hours]]="", tickets_cleaned[[#This Row],[resolution_time_hours]]&lt;0),"",tickets_cleaned[[#This Row],[resolution_time_hours]])</f>
        <v/>
      </c>
    </row>
    <row r="5361" spans="1:22" ht="15" customHeight="1" x14ac:dyDescent="0.2">
      <c r="A5361">
        <v>5360</v>
      </c>
      <c r="B5361" t="s">
        <v>17329</v>
      </c>
      <c r="C5361" t="s">
        <v>17330</v>
      </c>
      <c r="D5361">
        <v>64</v>
      </c>
      <c r="E5361" t="s">
        <v>65</v>
      </c>
      <c r="F5361" t="s">
        <v>114</v>
      </c>
      <c r="G5361" s="1">
        <v>43961</v>
      </c>
      <c r="H5361" t="s">
        <v>23</v>
      </c>
      <c r="I5361" t="s">
        <v>85</v>
      </c>
      <c r="J5361" s="21" t="s">
        <v>17331</v>
      </c>
      <c r="K5361" t="s">
        <v>62</v>
      </c>
      <c r="M5361" t="s">
        <v>28</v>
      </c>
      <c r="N5361" t="s">
        <v>31</v>
      </c>
      <c r="O5361" s="15">
        <v>45078.898333333331</v>
      </c>
      <c r="P5361"/>
      <c r="S5361">
        <v>0</v>
      </c>
      <c r="T5361">
        <v>1</v>
      </c>
      <c r="U5361">
        <v>0</v>
      </c>
      <c r="V5361" t="str">
        <f>IF(OR(tickets_cleaned[[#This Row],[resolution_time_hours]]="", tickets_cleaned[[#This Row],[resolution_time_hours]]&lt;0),"",tickets_cleaned[[#This Row],[resolution_time_hours]])</f>
        <v/>
      </c>
    </row>
    <row r="5362" spans="1:22" ht="15" customHeight="1" x14ac:dyDescent="0.2">
      <c r="A5362">
        <v>5361</v>
      </c>
      <c r="B5362" t="s">
        <v>17332</v>
      </c>
      <c r="C5362" t="s">
        <v>17333</v>
      </c>
      <c r="D5362">
        <v>32</v>
      </c>
      <c r="E5362" t="s">
        <v>58</v>
      </c>
      <c r="F5362" t="s">
        <v>275</v>
      </c>
      <c r="G5362" s="1">
        <v>44229</v>
      </c>
      <c r="H5362" t="s">
        <v>24</v>
      </c>
      <c r="I5362" t="s">
        <v>168</v>
      </c>
      <c r="J5362" s="21" t="s">
        <v>17334</v>
      </c>
      <c r="K5362" t="s">
        <v>62</v>
      </c>
      <c r="M5362" t="s">
        <v>28</v>
      </c>
      <c r="N5362" t="s">
        <v>30</v>
      </c>
      <c r="O5362" s="15">
        <v>45078.283761574072</v>
      </c>
      <c r="P5362"/>
      <c r="S5362">
        <v>0</v>
      </c>
      <c r="T5362">
        <v>1</v>
      </c>
      <c r="U5362">
        <v>0</v>
      </c>
      <c r="V5362" t="str">
        <f>IF(OR(tickets_cleaned[[#This Row],[resolution_time_hours]]="", tickets_cleaned[[#This Row],[resolution_time_hours]]&lt;0),"",tickets_cleaned[[#This Row],[resolution_time_hours]])</f>
        <v/>
      </c>
    </row>
    <row r="5363" spans="1:22" ht="15" customHeight="1" x14ac:dyDescent="0.2">
      <c r="A5363">
        <v>5362</v>
      </c>
      <c r="B5363" t="s">
        <v>17335</v>
      </c>
      <c r="C5363" t="s">
        <v>17336</v>
      </c>
      <c r="D5363">
        <v>45</v>
      </c>
      <c r="E5363" t="s">
        <v>58</v>
      </c>
      <c r="F5363" t="s">
        <v>114</v>
      </c>
      <c r="G5363" s="1">
        <v>43866</v>
      </c>
      <c r="H5363" t="s">
        <v>23</v>
      </c>
      <c r="I5363" t="s">
        <v>126</v>
      </c>
      <c r="J5363" s="21" t="s">
        <v>17337</v>
      </c>
      <c r="K5363" t="s">
        <v>62</v>
      </c>
      <c r="M5363" t="s">
        <v>25</v>
      </c>
      <c r="N5363" t="s">
        <v>32</v>
      </c>
      <c r="O5363" s="15">
        <v>45078.806018518517</v>
      </c>
      <c r="P5363"/>
      <c r="S5363">
        <v>0</v>
      </c>
      <c r="T5363">
        <v>1</v>
      </c>
      <c r="U5363">
        <v>0</v>
      </c>
      <c r="V5363" t="str">
        <f>IF(OR(tickets_cleaned[[#This Row],[resolution_time_hours]]="", tickets_cleaned[[#This Row],[resolution_time_hours]]&lt;0),"",tickets_cleaned[[#This Row],[resolution_time_hours]])</f>
        <v/>
      </c>
    </row>
    <row r="5364" spans="1:22" ht="15" customHeight="1" x14ac:dyDescent="0.2">
      <c r="A5364">
        <v>5363</v>
      </c>
      <c r="B5364" t="s">
        <v>17338</v>
      </c>
      <c r="C5364" t="s">
        <v>17339</v>
      </c>
      <c r="D5364">
        <v>66</v>
      </c>
      <c r="E5364" t="s">
        <v>65</v>
      </c>
      <c r="F5364" t="s">
        <v>175</v>
      </c>
      <c r="G5364" s="1">
        <v>44208</v>
      </c>
      <c r="H5364" t="s">
        <v>23</v>
      </c>
      <c r="I5364" t="s">
        <v>79</v>
      </c>
      <c r="J5364" s="21" t="s">
        <v>17340</v>
      </c>
      <c r="K5364" t="s">
        <v>62</v>
      </c>
      <c r="M5364" t="s">
        <v>27</v>
      </c>
      <c r="N5364" t="s">
        <v>32</v>
      </c>
      <c r="O5364" s="15">
        <v>45078.748391203706</v>
      </c>
      <c r="P5364"/>
      <c r="S5364">
        <v>0</v>
      </c>
      <c r="T5364">
        <v>1</v>
      </c>
      <c r="U5364">
        <v>0</v>
      </c>
      <c r="V5364" t="str">
        <f>IF(OR(tickets_cleaned[[#This Row],[resolution_time_hours]]="", tickets_cleaned[[#This Row],[resolution_time_hours]]&lt;0),"",tickets_cleaned[[#This Row],[resolution_time_hours]])</f>
        <v/>
      </c>
    </row>
    <row r="5365" spans="1:22" ht="15" customHeight="1" x14ac:dyDescent="0.2">
      <c r="A5365">
        <v>5364</v>
      </c>
      <c r="B5365" t="s">
        <v>17341</v>
      </c>
      <c r="C5365" t="s">
        <v>17342</v>
      </c>
      <c r="D5365">
        <v>61</v>
      </c>
      <c r="E5365" t="s">
        <v>65</v>
      </c>
      <c r="F5365" t="s">
        <v>364</v>
      </c>
      <c r="G5365" s="1">
        <v>44172</v>
      </c>
      <c r="H5365" t="s">
        <v>22</v>
      </c>
      <c r="I5365" t="s">
        <v>72</v>
      </c>
      <c r="J5365" t="s">
        <v>17343</v>
      </c>
      <c r="K5365" t="s">
        <v>74</v>
      </c>
      <c r="L5365" t="s">
        <v>17344</v>
      </c>
      <c r="M5365" t="s">
        <v>25</v>
      </c>
      <c r="N5365" t="s">
        <v>32</v>
      </c>
      <c r="O5365" s="15">
        <v>45078.972013888888</v>
      </c>
      <c r="P5365" s="15">
        <v>45078.727569444447</v>
      </c>
      <c r="Q5365">
        <v>2</v>
      </c>
      <c r="S5365">
        <v>1</v>
      </c>
      <c r="T5365">
        <v>0</v>
      </c>
      <c r="U5365">
        <v>1</v>
      </c>
      <c r="V5365" t="str">
        <f>IF(OR(tickets_cleaned[[#This Row],[resolution_time_hours]]="", tickets_cleaned[[#This Row],[resolution_time_hours]]&lt;0),"",tickets_cleaned[[#This Row],[resolution_time_hours]])</f>
        <v/>
      </c>
    </row>
    <row r="5366" spans="1:22" ht="15" customHeight="1" x14ac:dyDescent="0.2">
      <c r="A5366">
        <v>5365</v>
      </c>
      <c r="B5366" t="s">
        <v>17345</v>
      </c>
      <c r="C5366" t="s">
        <v>16312</v>
      </c>
      <c r="D5366">
        <v>30</v>
      </c>
      <c r="E5366" t="s">
        <v>90</v>
      </c>
      <c r="F5366" t="s">
        <v>237</v>
      </c>
      <c r="G5366" s="1">
        <v>44337</v>
      </c>
      <c r="H5366" t="s">
        <v>24</v>
      </c>
      <c r="I5366" t="s">
        <v>120</v>
      </c>
      <c r="J5366" s="21" t="s">
        <v>17346</v>
      </c>
      <c r="K5366" t="s">
        <v>62</v>
      </c>
      <c r="M5366" t="s">
        <v>28</v>
      </c>
      <c r="N5366" t="s">
        <v>32</v>
      </c>
      <c r="O5366" s="15">
        <v>45078.609537037039</v>
      </c>
      <c r="P5366"/>
      <c r="S5366">
        <v>0</v>
      </c>
      <c r="T5366">
        <v>1</v>
      </c>
      <c r="U5366">
        <v>0</v>
      </c>
      <c r="V5366" t="str">
        <f>IF(OR(tickets_cleaned[[#This Row],[resolution_time_hours]]="", tickets_cleaned[[#This Row],[resolution_time_hours]]&lt;0),"",tickets_cleaned[[#This Row],[resolution_time_hours]])</f>
        <v/>
      </c>
    </row>
    <row r="5367" spans="1:22" ht="15" customHeight="1" x14ac:dyDescent="0.2">
      <c r="A5367">
        <v>5366</v>
      </c>
      <c r="B5367" t="s">
        <v>17347</v>
      </c>
      <c r="C5367" t="s">
        <v>17348</v>
      </c>
      <c r="D5367">
        <v>20</v>
      </c>
      <c r="E5367" t="s">
        <v>58</v>
      </c>
      <c r="F5367" t="s">
        <v>84</v>
      </c>
      <c r="G5367" s="1">
        <v>44157</v>
      </c>
      <c r="H5367" t="s">
        <v>23</v>
      </c>
      <c r="I5367" t="s">
        <v>67</v>
      </c>
      <c r="J5367" s="21" t="s">
        <v>17349</v>
      </c>
      <c r="K5367" t="s">
        <v>93</v>
      </c>
      <c r="M5367" t="s">
        <v>25</v>
      </c>
      <c r="N5367" t="s">
        <v>29</v>
      </c>
      <c r="P5367"/>
      <c r="S5367">
        <v>0</v>
      </c>
      <c r="T5367">
        <v>1</v>
      </c>
      <c r="U5367">
        <v>0</v>
      </c>
      <c r="V5367" t="str">
        <f>IF(OR(tickets_cleaned[[#This Row],[resolution_time_hours]]="", tickets_cleaned[[#This Row],[resolution_time_hours]]&lt;0),"",tickets_cleaned[[#This Row],[resolution_time_hours]])</f>
        <v/>
      </c>
    </row>
    <row r="5368" spans="1:22" ht="15" customHeight="1" x14ac:dyDescent="0.2">
      <c r="A5368">
        <v>5367</v>
      </c>
      <c r="B5368" t="s">
        <v>17350</v>
      </c>
      <c r="C5368" t="s">
        <v>17351</v>
      </c>
      <c r="D5368">
        <v>61</v>
      </c>
      <c r="E5368" t="s">
        <v>58</v>
      </c>
      <c r="F5368" t="s">
        <v>233</v>
      </c>
      <c r="G5368" s="1">
        <v>44069</v>
      </c>
      <c r="H5368" t="s">
        <v>22</v>
      </c>
      <c r="I5368" t="s">
        <v>106</v>
      </c>
      <c r="J5368" s="21" t="s">
        <v>17352</v>
      </c>
      <c r="K5368" t="s">
        <v>62</v>
      </c>
      <c r="M5368" t="s">
        <v>25</v>
      </c>
      <c r="N5368" t="s">
        <v>30</v>
      </c>
      <c r="O5368" s="15">
        <v>45078.213738425926</v>
      </c>
      <c r="P5368"/>
      <c r="S5368">
        <v>0</v>
      </c>
      <c r="T5368">
        <v>1</v>
      </c>
      <c r="U5368">
        <v>0</v>
      </c>
      <c r="V5368" t="str">
        <f>IF(OR(tickets_cleaned[[#This Row],[resolution_time_hours]]="", tickets_cleaned[[#This Row],[resolution_time_hours]]&lt;0),"",tickets_cleaned[[#This Row],[resolution_time_hours]])</f>
        <v/>
      </c>
    </row>
    <row r="5369" spans="1:22" ht="15" customHeight="1" x14ac:dyDescent="0.2">
      <c r="A5369">
        <v>5368</v>
      </c>
      <c r="B5369" t="s">
        <v>17353</v>
      </c>
      <c r="C5369" t="s">
        <v>17354</v>
      </c>
      <c r="D5369">
        <v>49</v>
      </c>
      <c r="E5369" t="s">
        <v>90</v>
      </c>
      <c r="F5369" t="s">
        <v>105</v>
      </c>
      <c r="G5369" s="1">
        <v>44088</v>
      </c>
      <c r="H5369" t="s">
        <v>24</v>
      </c>
      <c r="I5369" t="s">
        <v>72</v>
      </c>
      <c r="J5369" t="s">
        <v>17355</v>
      </c>
      <c r="K5369" t="s">
        <v>74</v>
      </c>
      <c r="L5369" t="s">
        <v>17356</v>
      </c>
      <c r="M5369" t="s">
        <v>27</v>
      </c>
      <c r="N5369" t="s">
        <v>31</v>
      </c>
      <c r="O5369" s="15">
        <v>45078.535983796297</v>
      </c>
      <c r="P5369" s="15">
        <v>45078.358206018522</v>
      </c>
      <c r="Q5369">
        <v>1</v>
      </c>
      <c r="S5369">
        <v>1</v>
      </c>
      <c r="T5369">
        <v>0</v>
      </c>
      <c r="U5369">
        <v>1</v>
      </c>
      <c r="V5369" t="str">
        <f>IF(OR(tickets_cleaned[[#This Row],[resolution_time_hours]]="", tickets_cleaned[[#This Row],[resolution_time_hours]]&lt;0),"",tickets_cleaned[[#This Row],[resolution_time_hours]])</f>
        <v/>
      </c>
    </row>
    <row r="5370" spans="1:22" ht="15" customHeight="1" x14ac:dyDescent="0.2">
      <c r="A5370">
        <v>5369</v>
      </c>
      <c r="B5370" t="s">
        <v>17357</v>
      </c>
      <c r="C5370" t="s">
        <v>17358</v>
      </c>
      <c r="D5370">
        <v>48</v>
      </c>
      <c r="E5370" t="s">
        <v>90</v>
      </c>
      <c r="F5370" t="s">
        <v>422</v>
      </c>
      <c r="G5370" s="1">
        <v>43843</v>
      </c>
      <c r="H5370" t="s">
        <v>23</v>
      </c>
      <c r="I5370" t="s">
        <v>91</v>
      </c>
      <c r="J5370" t="s">
        <v>470</v>
      </c>
      <c r="K5370" t="s">
        <v>74</v>
      </c>
      <c r="L5370" t="s">
        <v>17359</v>
      </c>
      <c r="M5370" t="s">
        <v>25</v>
      </c>
      <c r="N5370" t="s">
        <v>31</v>
      </c>
      <c r="O5370" s="15">
        <v>45078.92765046296</v>
      </c>
      <c r="P5370" s="15">
        <v>45078.481122685182</v>
      </c>
      <c r="Q5370">
        <v>4</v>
      </c>
      <c r="S5370">
        <v>1</v>
      </c>
      <c r="T5370">
        <v>0</v>
      </c>
      <c r="U5370">
        <v>0</v>
      </c>
      <c r="V5370" t="str">
        <f>IF(OR(tickets_cleaned[[#This Row],[resolution_time_hours]]="", tickets_cleaned[[#This Row],[resolution_time_hours]]&lt;0),"",tickets_cleaned[[#This Row],[resolution_time_hours]])</f>
        <v/>
      </c>
    </row>
    <row r="5371" spans="1:22" ht="15" customHeight="1" x14ac:dyDescent="0.2">
      <c r="A5371">
        <v>5370</v>
      </c>
      <c r="B5371" t="s">
        <v>17360</v>
      </c>
      <c r="C5371" t="s">
        <v>17361</v>
      </c>
      <c r="D5371">
        <v>39</v>
      </c>
      <c r="E5371" t="s">
        <v>90</v>
      </c>
      <c r="F5371" t="s">
        <v>139</v>
      </c>
      <c r="G5371" s="1">
        <v>44012</v>
      </c>
      <c r="H5371" t="s">
        <v>23</v>
      </c>
      <c r="I5371" t="s">
        <v>91</v>
      </c>
      <c r="J5371" t="s">
        <v>17362</v>
      </c>
      <c r="K5371" t="s">
        <v>93</v>
      </c>
      <c r="M5371" t="s">
        <v>28</v>
      </c>
      <c r="N5371" t="s">
        <v>32</v>
      </c>
      <c r="P5371"/>
      <c r="S5371">
        <v>0</v>
      </c>
      <c r="T5371">
        <v>1</v>
      </c>
      <c r="U5371">
        <v>0</v>
      </c>
      <c r="V5371" t="str">
        <f>IF(OR(tickets_cleaned[[#This Row],[resolution_time_hours]]="", tickets_cleaned[[#This Row],[resolution_time_hours]]&lt;0),"",tickets_cleaned[[#This Row],[resolution_time_hours]])</f>
        <v/>
      </c>
    </row>
    <row r="5372" spans="1:22" ht="15" customHeight="1" x14ac:dyDescent="0.2">
      <c r="A5372">
        <v>5371</v>
      </c>
      <c r="B5372" t="s">
        <v>17363</v>
      </c>
      <c r="C5372" t="s">
        <v>17364</v>
      </c>
      <c r="D5372">
        <v>50</v>
      </c>
      <c r="E5372" t="s">
        <v>65</v>
      </c>
      <c r="F5372" t="s">
        <v>275</v>
      </c>
      <c r="G5372" s="1">
        <v>44002</v>
      </c>
      <c r="H5372" t="s">
        <v>23</v>
      </c>
      <c r="I5372" t="s">
        <v>85</v>
      </c>
      <c r="J5372" s="21" t="s">
        <v>17365</v>
      </c>
      <c r="K5372" t="s">
        <v>74</v>
      </c>
      <c r="L5372" t="s">
        <v>17366</v>
      </c>
      <c r="M5372" t="s">
        <v>25</v>
      </c>
      <c r="N5372" t="s">
        <v>32</v>
      </c>
      <c r="O5372" s="15">
        <v>45078.125601851854</v>
      </c>
      <c r="P5372" s="15">
        <v>45078.671435185184</v>
      </c>
      <c r="Q5372">
        <v>5</v>
      </c>
      <c r="R5372">
        <v>13</v>
      </c>
      <c r="S5372">
        <v>1</v>
      </c>
      <c r="T5372">
        <v>0</v>
      </c>
      <c r="U5372">
        <v>0</v>
      </c>
      <c r="V5372">
        <f>IF(OR(tickets_cleaned[[#This Row],[resolution_time_hours]]="", tickets_cleaned[[#This Row],[resolution_time_hours]]&lt;0),"",tickets_cleaned[[#This Row],[resolution_time_hours]])</f>
        <v>13</v>
      </c>
    </row>
    <row r="5373" spans="1:22" ht="15" customHeight="1" x14ac:dyDescent="0.2">
      <c r="A5373">
        <v>5372</v>
      </c>
      <c r="B5373" t="s">
        <v>17367</v>
      </c>
      <c r="C5373" t="s">
        <v>17368</v>
      </c>
      <c r="D5373">
        <v>24</v>
      </c>
      <c r="E5373" t="s">
        <v>65</v>
      </c>
      <c r="F5373" t="s">
        <v>510</v>
      </c>
      <c r="G5373" s="1">
        <v>44066</v>
      </c>
      <c r="H5373" t="s">
        <v>24</v>
      </c>
      <c r="I5373" t="s">
        <v>72</v>
      </c>
      <c r="J5373" s="21" t="s">
        <v>17369</v>
      </c>
      <c r="K5373" t="s">
        <v>93</v>
      </c>
      <c r="M5373" t="s">
        <v>28</v>
      </c>
      <c r="N5373" t="s">
        <v>32</v>
      </c>
      <c r="P5373"/>
      <c r="S5373">
        <v>0</v>
      </c>
      <c r="T5373">
        <v>1</v>
      </c>
      <c r="U5373">
        <v>0</v>
      </c>
      <c r="V5373" t="str">
        <f>IF(OR(tickets_cleaned[[#This Row],[resolution_time_hours]]="", tickets_cleaned[[#This Row],[resolution_time_hours]]&lt;0),"",tickets_cleaned[[#This Row],[resolution_time_hours]])</f>
        <v/>
      </c>
    </row>
    <row r="5374" spans="1:22" ht="15" customHeight="1" x14ac:dyDescent="0.2">
      <c r="A5374">
        <v>5373</v>
      </c>
      <c r="B5374" t="s">
        <v>17370</v>
      </c>
      <c r="C5374" t="s">
        <v>17371</v>
      </c>
      <c r="D5374">
        <v>70</v>
      </c>
      <c r="E5374" t="s">
        <v>65</v>
      </c>
      <c r="F5374" t="s">
        <v>306</v>
      </c>
      <c r="G5374" s="1">
        <v>44518</v>
      </c>
      <c r="H5374" t="s">
        <v>22</v>
      </c>
      <c r="I5374" t="s">
        <v>106</v>
      </c>
      <c r="J5374" t="s">
        <v>9767</v>
      </c>
      <c r="K5374" t="s">
        <v>62</v>
      </c>
      <c r="M5374" t="s">
        <v>27</v>
      </c>
      <c r="N5374" t="s">
        <v>30</v>
      </c>
      <c r="O5374" s="15">
        <v>45078.012430555558</v>
      </c>
      <c r="P5374"/>
      <c r="S5374">
        <v>0</v>
      </c>
      <c r="T5374">
        <v>1</v>
      </c>
      <c r="U5374">
        <v>0</v>
      </c>
      <c r="V5374" t="str">
        <f>IF(OR(tickets_cleaned[[#This Row],[resolution_time_hours]]="", tickets_cleaned[[#This Row],[resolution_time_hours]]&lt;0),"",tickets_cleaned[[#This Row],[resolution_time_hours]])</f>
        <v/>
      </c>
    </row>
    <row r="5375" spans="1:22" ht="15" customHeight="1" x14ac:dyDescent="0.2">
      <c r="A5375">
        <v>5374</v>
      </c>
      <c r="B5375" t="s">
        <v>17372</v>
      </c>
      <c r="C5375" t="s">
        <v>17373</v>
      </c>
      <c r="D5375">
        <v>53</v>
      </c>
      <c r="E5375" t="s">
        <v>58</v>
      </c>
      <c r="F5375" t="s">
        <v>237</v>
      </c>
      <c r="G5375" s="1">
        <v>44450</v>
      </c>
      <c r="H5375" t="s">
        <v>22</v>
      </c>
      <c r="I5375" t="s">
        <v>22</v>
      </c>
      <c r="J5375" s="21" t="s">
        <v>17374</v>
      </c>
      <c r="K5375" t="s">
        <v>74</v>
      </c>
      <c r="L5375" t="s">
        <v>17375</v>
      </c>
      <c r="M5375" t="s">
        <v>28</v>
      </c>
      <c r="N5375" t="s">
        <v>31</v>
      </c>
      <c r="O5375" s="15">
        <v>45078.573564814818</v>
      </c>
      <c r="P5375" s="15">
        <v>45078.302731481483</v>
      </c>
      <c r="Q5375">
        <v>4</v>
      </c>
      <c r="S5375">
        <v>1</v>
      </c>
      <c r="T5375">
        <v>0</v>
      </c>
      <c r="U5375">
        <v>0</v>
      </c>
      <c r="V5375" t="str">
        <f>IF(OR(tickets_cleaned[[#This Row],[resolution_time_hours]]="", tickets_cleaned[[#This Row],[resolution_time_hours]]&lt;0),"",tickets_cleaned[[#This Row],[resolution_time_hours]])</f>
        <v/>
      </c>
    </row>
    <row r="5376" spans="1:22" ht="15" customHeight="1" x14ac:dyDescent="0.2">
      <c r="A5376">
        <v>5375</v>
      </c>
      <c r="B5376" t="s">
        <v>17376</v>
      </c>
      <c r="C5376" t="s">
        <v>17377</v>
      </c>
      <c r="D5376">
        <v>57</v>
      </c>
      <c r="E5376" t="s">
        <v>65</v>
      </c>
      <c r="F5376" t="s">
        <v>510</v>
      </c>
      <c r="G5376" s="1">
        <v>44135</v>
      </c>
      <c r="H5376" t="s">
        <v>23</v>
      </c>
      <c r="I5376" t="s">
        <v>67</v>
      </c>
      <c r="J5376" s="21" t="s">
        <v>17378</v>
      </c>
      <c r="K5376" t="s">
        <v>93</v>
      </c>
      <c r="M5376" t="s">
        <v>27</v>
      </c>
      <c r="N5376" t="s">
        <v>30</v>
      </c>
      <c r="P5376"/>
      <c r="S5376">
        <v>0</v>
      </c>
      <c r="T5376">
        <v>1</v>
      </c>
      <c r="U5376">
        <v>0</v>
      </c>
      <c r="V5376" t="str">
        <f>IF(OR(tickets_cleaned[[#This Row],[resolution_time_hours]]="", tickets_cleaned[[#This Row],[resolution_time_hours]]&lt;0),"",tickets_cleaned[[#This Row],[resolution_time_hours]])</f>
        <v/>
      </c>
    </row>
    <row r="5377" spans="1:22" ht="15" customHeight="1" x14ac:dyDescent="0.2">
      <c r="A5377">
        <v>5376</v>
      </c>
      <c r="B5377" t="s">
        <v>17379</v>
      </c>
      <c r="C5377" t="s">
        <v>17380</v>
      </c>
      <c r="D5377">
        <v>55</v>
      </c>
      <c r="E5377" t="s">
        <v>65</v>
      </c>
      <c r="F5377" t="s">
        <v>245</v>
      </c>
      <c r="G5377" s="1">
        <v>43977</v>
      </c>
      <c r="H5377" t="s">
        <v>20</v>
      </c>
      <c r="I5377" t="s">
        <v>101</v>
      </c>
      <c r="J5377" t="s">
        <v>17381</v>
      </c>
      <c r="K5377" t="s">
        <v>62</v>
      </c>
      <c r="M5377" t="s">
        <v>25</v>
      </c>
      <c r="N5377" t="s">
        <v>31</v>
      </c>
      <c r="O5377" s="15">
        <v>45078.928449074076</v>
      </c>
      <c r="P5377"/>
      <c r="S5377">
        <v>0</v>
      </c>
      <c r="T5377">
        <v>1</v>
      </c>
      <c r="U5377">
        <v>0</v>
      </c>
      <c r="V5377" t="str">
        <f>IF(OR(tickets_cleaned[[#This Row],[resolution_time_hours]]="", tickets_cleaned[[#This Row],[resolution_time_hours]]&lt;0),"",tickets_cleaned[[#This Row],[resolution_time_hours]])</f>
        <v/>
      </c>
    </row>
    <row r="5378" spans="1:22" ht="15" customHeight="1" x14ac:dyDescent="0.2">
      <c r="A5378">
        <v>5377</v>
      </c>
      <c r="B5378" t="s">
        <v>17382</v>
      </c>
      <c r="C5378" t="s">
        <v>17383</v>
      </c>
      <c r="D5378">
        <v>28</v>
      </c>
      <c r="E5378" t="s">
        <v>58</v>
      </c>
      <c r="F5378" t="s">
        <v>680</v>
      </c>
      <c r="G5378" s="1">
        <v>44297</v>
      </c>
      <c r="H5378" t="s">
        <v>23</v>
      </c>
      <c r="I5378" t="s">
        <v>91</v>
      </c>
      <c r="J5378" t="s">
        <v>17384</v>
      </c>
      <c r="K5378" t="s">
        <v>62</v>
      </c>
      <c r="M5378" t="s">
        <v>28</v>
      </c>
      <c r="N5378" t="s">
        <v>31</v>
      </c>
      <c r="O5378" s="15">
        <v>45078.411111111112</v>
      </c>
      <c r="P5378"/>
      <c r="S5378">
        <v>0</v>
      </c>
      <c r="T5378">
        <v>1</v>
      </c>
      <c r="U5378">
        <v>0</v>
      </c>
      <c r="V5378" t="str">
        <f>IF(OR(tickets_cleaned[[#This Row],[resolution_time_hours]]="", tickets_cleaned[[#This Row],[resolution_time_hours]]&lt;0),"",tickets_cleaned[[#This Row],[resolution_time_hours]])</f>
        <v/>
      </c>
    </row>
    <row r="5379" spans="1:22" ht="15" customHeight="1" x14ac:dyDescent="0.2">
      <c r="A5379">
        <v>5378</v>
      </c>
      <c r="B5379" t="s">
        <v>17385</v>
      </c>
      <c r="C5379" t="s">
        <v>17386</v>
      </c>
      <c r="D5379">
        <v>47</v>
      </c>
      <c r="E5379" t="s">
        <v>65</v>
      </c>
      <c r="F5379" t="s">
        <v>306</v>
      </c>
      <c r="G5379" s="1">
        <v>44436</v>
      </c>
      <c r="H5379" t="s">
        <v>23</v>
      </c>
      <c r="I5379" t="s">
        <v>20</v>
      </c>
      <c r="J5379" s="21" t="s">
        <v>17387</v>
      </c>
      <c r="K5379" t="s">
        <v>62</v>
      </c>
      <c r="M5379" t="s">
        <v>28</v>
      </c>
      <c r="N5379" t="s">
        <v>32</v>
      </c>
      <c r="O5379" s="15">
        <v>45078.422233796293</v>
      </c>
      <c r="P5379"/>
      <c r="S5379">
        <v>0</v>
      </c>
      <c r="T5379">
        <v>1</v>
      </c>
      <c r="U5379">
        <v>0</v>
      </c>
      <c r="V5379" t="str">
        <f>IF(OR(tickets_cleaned[[#This Row],[resolution_time_hours]]="", tickets_cleaned[[#This Row],[resolution_time_hours]]&lt;0),"",tickets_cleaned[[#This Row],[resolution_time_hours]])</f>
        <v/>
      </c>
    </row>
    <row r="5380" spans="1:22" ht="15" customHeight="1" x14ac:dyDescent="0.2">
      <c r="A5380">
        <v>5379</v>
      </c>
      <c r="B5380" t="s">
        <v>17388</v>
      </c>
      <c r="C5380" t="s">
        <v>17389</v>
      </c>
      <c r="D5380">
        <v>51</v>
      </c>
      <c r="E5380" t="s">
        <v>90</v>
      </c>
      <c r="F5380" t="s">
        <v>161</v>
      </c>
      <c r="G5380" s="1">
        <v>44324</v>
      </c>
      <c r="H5380" t="s">
        <v>22</v>
      </c>
      <c r="I5380" t="s">
        <v>91</v>
      </c>
      <c r="J5380" t="s">
        <v>17390</v>
      </c>
      <c r="K5380" t="s">
        <v>62</v>
      </c>
      <c r="M5380" t="s">
        <v>28</v>
      </c>
      <c r="N5380" t="s">
        <v>30</v>
      </c>
      <c r="O5380" s="15">
        <v>45078.212534722225</v>
      </c>
      <c r="P5380"/>
      <c r="S5380">
        <v>0</v>
      </c>
      <c r="T5380">
        <v>1</v>
      </c>
      <c r="U5380">
        <v>0</v>
      </c>
      <c r="V5380" t="str">
        <f>IF(OR(tickets_cleaned[[#This Row],[resolution_time_hours]]="", tickets_cleaned[[#This Row],[resolution_time_hours]]&lt;0),"",tickets_cleaned[[#This Row],[resolution_time_hours]])</f>
        <v/>
      </c>
    </row>
    <row r="5381" spans="1:22" ht="15" customHeight="1" x14ac:dyDescent="0.2">
      <c r="A5381">
        <v>5380</v>
      </c>
      <c r="B5381" t="s">
        <v>17391</v>
      </c>
      <c r="C5381" t="s">
        <v>17392</v>
      </c>
      <c r="D5381">
        <v>63</v>
      </c>
      <c r="E5381" t="s">
        <v>58</v>
      </c>
      <c r="F5381" t="s">
        <v>84</v>
      </c>
      <c r="G5381" s="1">
        <v>44267</v>
      </c>
      <c r="H5381" t="s">
        <v>22</v>
      </c>
      <c r="I5381" t="s">
        <v>168</v>
      </c>
      <c r="J5381" t="s">
        <v>17393</v>
      </c>
      <c r="K5381" t="s">
        <v>74</v>
      </c>
      <c r="L5381" t="s">
        <v>17394</v>
      </c>
      <c r="M5381" t="s">
        <v>25</v>
      </c>
      <c r="N5381" t="s">
        <v>31</v>
      </c>
      <c r="O5381" s="15">
        <v>45078.488935185182</v>
      </c>
      <c r="P5381" s="15">
        <v>45078.242407407408</v>
      </c>
      <c r="Q5381">
        <v>4</v>
      </c>
      <c r="S5381">
        <v>1</v>
      </c>
      <c r="T5381">
        <v>0</v>
      </c>
      <c r="U5381">
        <v>0</v>
      </c>
      <c r="V5381" t="str">
        <f>IF(OR(tickets_cleaned[[#This Row],[resolution_time_hours]]="", tickets_cleaned[[#This Row],[resolution_time_hours]]&lt;0),"",tickets_cleaned[[#This Row],[resolution_time_hours]])</f>
        <v/>
      </c>
    </row>
    <row r="5382" spans="1:22" ht="15" customHeight="1" x14ac:dyDescent="0.2">
      <c r="A5382">
        <v>5381</v>
      </c>
      <c r="B5382" t="s">
        <v>17395</v>
      </c>
      <c r="C5382" t="s">
        <v>17396</v>
      </c>
      <c r="D5382">
        <v>49</v>
      </c>
      <c r="E5382" t="s">
        <v>65</v>
      </c>
      <c r="F5382" t="s">
        <v>105</v>
      </c>
      <c r="G5382" s="1">
        <v>43901</v>
      </c>
      <c r="H5382" t="s">
        <v>24</v>
      </c>
      <c r="I5382" t="s">
        <v>126</v>
      </c>
      <c r="J5382" s="21" t="s">
        <v>17397</v>
      </c>
      <c r="K5382" t="s">
        <v>74</v>
      </c>
      <c r="L5382" t="s">
        <v>17398</v>
      </c>
      <c r="M5382" t="s">
        <v>28</v>
      </c>
      <c r="N5382" t="s">
        <v>30</v>
      </c>
      <c r="O5382" s="15">
        <v>45078.187569444446</v>
      </c>
      <c r="P5382" s="15">
        <v>45078.493125000001</v>
      </c>
      <c r="Q5382">
        <v>4</v>
      </c>
      <c r="R5382">
        <v>7</v>
      </c>
      <c r="S5382">
        <v>1</v>
      </c>
      <c r="T5382">
        <v>0</v>
      </c>
      <c r="U5382">
        <v>0</v>
      </c>
      <c r="V5382">
        <f>IF(OR(tickets_cleaned[[#This Row],[resolution_time_hours]]="", tickets_cleaned[[#This Row],[resolution_time_hours]]&lt;0),"",tickets_cleaned[[#This Row],[resolution_time_hours]])</f>
        <v>7</v>
      </c>
    </row>
    <row r="5383" spans="1:22" ht="15" customHeight="1" x14ac:dyDescent="0.2">
      <c r="A5383">
        <v>5382</v>
      </c>
      <c r="B5383" t="s">
        <v>17399</v>
      </c>
      <c r="C5383" t="s">
        <v>17400</v>
      </c>
      <c r="D5383">
        <v>40</v>
      </c>
      <c r="E5383" t="s">
        <v>65</v>
      </c>
      <c r="F5383" t="s">
        <v>249</v>
      </c>
      <c r="G5383" s="1">
        <v>43939</v>
      </c>
      <c r="H5383" t="s">
        <v>21</v>
      </c>
      <c r="I5383" t="s">
        <v>67</v>
      </c>
      <c r="J5383" s="21" t="s">
        <v>17401</v>
      </c>
      <c r="K5383" t="s">
        <v>62</v>
      </c>
      <c r="M5383" t="s">
        <v>25</v>
      </c>
      <c r="N5383" t="s">
        <v>31</v>
      </c>
      <c r="O5383" s="15">
        <v>45078.010509259257</v>
      </c>
      <c r="P5383"/>
      <c r="S5383">
        <v>0</v>
      </c>
      <c r="T5383">
        <v>1</v>
      </c>
      <c r="U5383">
        <v>0</v>
      </c>
      <c r="V5383" t="str">
        <f>IF(OR(tickets_cleaned[[#This Row],[resolution_time_hours]]="", tickets_cleaned[[#This Row],[resolution_time_hours]]&lt;0),"",tickets_cleaned[[#This Row],[resolution_time_hours]])</f>
        <v/>
      </c>
    </row>
    <row r="5384" spans="1:22" ht="15" customHeight="1" x14ac:dyDescent="0.2">
      <c r="A5384">
        <v>5383</v>
      </c>
      <c r="B5384" t="s">
        <v>17402</v>
      </c>
      <c r="C5384" t="s">
        <v>17403</v>
      </c>
      <c r="D5384">
        <v>68</v>
      </c>
      <c r="E5384" t="s">
        <v>90</v>
      </c>
      <c r="F5384" t="s">
        <v>114</v>
      </c>
      <c r="G5384" s="1">
        <v>44544</v>
      </c>
      <c r="H5384" t="s">
        <v>21</v>
      </c>
      <c r="I5384" t="s">
        <v>60</v>
      </c>
      <c r="J5384" s="21" t="s">
        <v>17404</v>
      </c>
      <c r="K5384" t="s">
        <v>74</v>
      </c>
      <c r="L5384" t="s">
        <v>17405</v>
      </c>
      <c r="M5384" t="s">
        <v>27</v>
      </c>
      <c r="N5384" t="s">
        <v>31</v>
      </c>
      <c r="O5384" s="15">
        <v>45078.064004629632</v>
      </c>
      <c r="P5384" s="15">
        <v>45077.995949074073</v>
      </c>
      <c r="Q5384">
        <v>4</v>
      </c>
      <c r="S5384">
        <v>1</v>
      </c>
      <c r="T5384">
        <v>0</v>
      </c>
      <c r="U5384">
        <v>0</v>
      </c>
      <c r="V5384" t="str">
        <f>IF(OR(tickets_cleaned[[#This Row],[resolution_time_hours]]="", tickets_cleaned[[#This Row],[resolution_time_hours]]&lt;0),"",tickets_cleaned[[#This Row],[resolution_time_hours]])</f>
        <v/>
      </c>
    </row>
    <row r="5385" spans="1:22" ht="15" customHeight="1" x14ac:dyDescent="0.2">
      <c r="A5385">
        <v>5384</v>
      </c>
      <c r="B5385" t="s">
        <v>17406</v>
      </c>
      <c r="C5385" t="s">
        <v>17407</v>
      </c>
      <c r="D5385">
        <v>31</v>
      </c>
      <c r="E5385" t="s">
        <v>65</v>
      </c>
      <c r="F5385" t="s">
        <v>724</v>
      </c>
      <c r="G5385" s="1">
        <v>43854</v>
      </c>
      <c r="H5385" t="s">
        <v>21</v>
      </c>
      <c r="I5385" t="s">
        <v>91</v>
      </c>
      <c r="J5385" s="21" t="s">
        <v>17408</v>
      </c>
      <c r="K5385" t="s">
        <v>62</v>
      </c>
      <c r="M5385" t="s">
        <v>26</v>
      </c>
      <c r="N5385" t="s">
        <v>31</v>
      </c>
      <c r="O5385" s="15">
        <v>45078.483460648145</v>
      </c>
      <c r="P5385"/>
      <c r="S5385">
        <v>0</v>
      </c>
      <c r="T5385">
        <v>1</v>
      </c>
      <c r="U5385">
        <v>0</v>
      </c>
      <c r="V5385" t="str">
        <f>IF(OR(tickets_cleaned[[#This Row],[resolution_time_hours]]="", tickets_cleaned[[#This Row],[resolution_time_hours]]&lt;0),"",tickets_cleaned[[#This Row],[resolution_time_hours]])</f>
        <v/>
      </c>
    </row>
    <row r="5386" spans="1:22" ht="15" customHeight="1" x14ac:dyDescent="0.2">
      <c r="A5386">
        <v>5385</v>
      </c>
      <c r="B5386" t="s">
        <v>17409</v>
      </c>
      <c r="C5386" t="s">
        <v>17410</v>
      </c>
      <c r="D5386">
        <v>25</v>
      </c>
      <c r="E5386" t="s">
        <v>65</v>
      </c>
      <c r="F5386" t="s">
        <v>100</v>
      </c>
      <c r="G5386" s="1">
        <v>44477</v>
      </c>
      <c r="H5386" t="s">
        <v>23</v>
      </c>
      <c r="I5386" t="s">
        <v>106</v>
      </c>
      <c r="J5386" s="21" t="s">
        <v>17411</v>
      </c>
      <c r="K5386" t="s">
        <v>62</v>
      </c>
      <c r="M5386" t="s">
        <v>27</v>
      </c>
      <c r="N5386" t="s">
        <v>31</v>
      </c>
      <c r="O5386" s="15">
        <v>45078.71402777778</v>
      </c>
      <c r="P5386"/>
      <c r="S5386">
        <v>0</v>
      </c>
      <c r="T5386">
        <v>1</v>
      </c>
      <c r="U5386">
        <v>0</v>
      </c>
      <c r="V5386" t="str">
        <f>IF(OR(tickets_cleaned[[#This Row],[resolution_time_hours]]="", tickets_cleaned[[#This Row],[resolution_time_hours]]&lt;0),"",tickets_cleaned[[#This Row],[resolution_time_hours]])</f>
        <v/>
      </c>
    </row>
    <row r="5387" spans="1:22" ht="15" customHeight="1" x14ac:dyDescent="0.2">
      <c r="A5387">
        <v>5386</v>
      </c>
      <c r="B5387" t="s">
        <v>17412</v>
      </c>
      <c r="C5387" t="s">
        <v>17413</v>
      </c>
      <c r="D5387">
        <v>45</v>
      </c>
      <c r="E5387" t="s">
        <v>58</v>
      </c>
      <c r="F5387" t="s">
        <v>71</v>
      </c>
      <c r="G5387" s="1">
        <v>44312</v>
      </c>
      <c r="H5387" t="s">
        <v>21</v>
      </c>
      <c r="I5387" t="s">
        <v>22</v>
      </c>
      <c r="J5387" t="s">
        <v>17414</v>
      </c>
      <c r="K5387" t="s">
        <v>93</v>
      </c>
      <c r="M5387" t="s">
        <v>26</v>
      </c>
      <c r="N5387" t="s">
        <v>29</v>
      </c>
      <c r="P5387"/>
      <c r="S5387">
        <v>0</v>
      </c>
      <c r="T5387">
        <v>1</v>
      </c>
      <c r="U5387">
        <v>0</v>
      </c>
      <c r="V5387" t="str">
        <f>IF(OR(tickets_cleaned[[#This Row],[resolution_time_hours]]="", tickets_cleaned[[#This Row],[resolution_time_hours]]&lt;0),"",tickets_cleaned[[#This Row],[resolution_time_hours]])</f>
        <v/>
      </c>
    </row>
    <row r="5388" spans="1:22" ht="15" customHeight="1" x14ac:dyDescent="0.2">
      <c r="A5388">
        <v>5387</v>
      </c>
      <c r="B5388" t="s">
        <v>17415</v>
      </c>
      <c r="C5388" t="s">
        <v>17416</v>
      </c>
      <c r="D5388">
        <v>68</v>
      </c>
      <c r="E5388" t="s">
        <v>90</v>
      </c>
      <c r="F5388" t="s">
        <v>96</v>
      </c>
      <c r="G5388" s="1">
        <v>43839</v>
      </c>
      <c r="H5388" t="s">
        <v>24</v>
      </c>
      <c r="I5388" t="s">
        <v>176</v>
      </c>
      <c r="J5388" s="21" t="s">
        <v>17417</v>
      </c>
      <c r="K5388" t="s">
        <v>93</v>
      </c>
      <c r="M5388" t="s">
        <v>27</v>
      </c>
      <c r="N5388" t="s">
        <v>32</v>
      </c>
      <c r="P5388"/>
      <c r="S5388">
        <v>0</v>
      </c>
      <c r="T5388">
        <v>1</v>
      </c>
      <c r="U5388">
        <v>0</v>
      </c>
      <c r="V5388" t="str">
        <f>IF(OR(tickets_cleaned[[#This Row],[resolution_time_hours]]="", tickets_cleaned[[#This Row],[resolution_time_hours]]&lt;0),"",tickets_cleaned[[#This Row],[resolution_time_hours]])</f>
        <v/>
      </c>
    </row>
    <row r="5389" spans="1:22" ht="15" customHeight="1" x14ac:dyDescent="0.2">
      <c r="A5389">
        <v>5388</v>
      </c>
      <c r="B5389" t="s">
        <v>17418</v>
      </c>
      <c r="C5389" t="s">
        <v>17419</v>
      </c>
      <c r="D5389">
        <v>57</v>
      </c>
      <c r="E5389" t="s">
        <v>65</v>
      </c>
      <c r="F5389" t="s">
        <v>59</v>
      </c>
      <c r="G5389" s="1">
        <v>44329</v>
      </c>
      <c r="H5389" t="s">
        <v>20</v>
      </c>
      <c r="I5389" t="s">
        <v>203</v>
      </c>
      <c r="J5389" s="21" t="s">
        <v>17420</v>
      </c>
      <c r="K5389" t="s">
        <v>74</v>
      </c>
      <c r="L5389" t="s">
        <v>17421</v>
      </c>
      <c r="M5389" t="s">
        <v>26</v>
      </c>
      <c r="N5389" t="s">
        <v>29</v>
      </c>
      <c r="O5389" s="15">
        <v>45078.355046296296</v>
      </c>
      <c r="P5389" s="15">
        <v>45078.324490740742</v>
      </c>
      <c r="Q5389">
        <v>1</v>
      </c>
      <c r="S5389">
        <v>1</v>
      </c>
      <c r="T5389">
        <v>0</v>
      </c>
      <c r="U5389">
        <v>1</v>
      </c>
      <c r="V5389" t="str">
        <f>IF(OR(tickets_cleaned[[#This Row],[resolution_time_hours]]="", tickets_cleaned[[#This Row],[resolution_time_hours]]&lt;0),"",tickets_cleaned[[#This Row],[resolution_time_hours]])</f>
        <v/>
      </c>
    </row>
    <row r="5390" spans="1:22" ht="15" customHeight="1" x14ac:dyDescent="0.2">
      <c r="A5390">
        <v>5389</v>
      </c>
      <c r="B5390" t="s">
        <v>17422</v>
      </c>
      <c r="C5390" t="s">
        <v>17423</v>
      </c>
      <c r="D5390">
        <v>36</v>
      </c>
      <c r="E5390" t="s">
        <v>58</v>
      </c>
      <c r="F5390" t="s">
        <v>78</v>
      </c>
      <c r="G5390" s="1">
        <v>44297</v>
      </c>
      <c r="H5390" t="s">
        <v>21</v>
      </c>
      <c r="I5390" t="s">
        <v>101</v>
      </c>
      <c r="J5390" s="21" t="s">
        <v>17424</v>
      </c>
      <c r="K5390" t="s">
        <v>62</v>
      </c>
      <c r="M5390" t="s">
        <v>26</v>
      </c>
      <c r="N5390" t="s">
        <v>29</v>
      </c>
      <c r="O5390" s="15">
        <v>45078.043263888889</v>
      </c>
      <c r="P5390"/>
      <c r="S5390">
        <v>0</v>
      </c>
      <c r="T5390">
        <v>1</v>
      </c>
      <c r="U5390">
        <v>0</v>
      </c>
      <c r="V5390" t="str">
        <f>IF(OR(tickets_cleaned[[#This Row],[resolution_time_hours]]="", tickets_cleaned[[#This Row],[resolution_time_hours]]&lt;0),"",tickets_cleaned[[#This Row],[resolution_time_hours]])</f>
        <v/>
      </c>
    </row>
    <row r="5391" spans="1:22" ht="15" customHeight="1" x14ac:dyDescent="0.2">
      <c r="A5391">
        <v>5390</v>
      </c>
      <c r="B5391" t="s">
        <v>17425</v>
      </c>
      <c r="C5391" t="s">
        <v>17426</v>
      </c>
      <c r="D5391">
        <v>25</v>
      </c>
      <c r="E5391" t="s">
        <v>65</v>
      </c>
      <c r="F5391" t="s">
        <v>187</v>
      </c>
      <c r="G5391" s="1">
        <v>44214</v>
      </c>
      <c r="H5391" t="s">
        <v>24</v>
      </c>
      <c r="I5391" t="s">
        <v>203</v>
      </c>
      <c r="J5391" s="21" t="s">
        <v>17427</v>
      </c>
      <c r="K5391" t="s">
        <v>62</v>
      </c>
      <c r="M5391" t="s">
        <v>27</v>
      </c>
      <c r="N5391" t="s">
        <v>30</v>
      </c>
      <c r="O5391" s="15">
        <v>45078.737719907411</v>
      </c>
      <c r="P5391"/>
      <c r="S5391">
        <v>0</v>
      </c>
      <c r="T5391">
        <v>1</v>
      </c>
      <c r="U5391">
        <v>0</v>
      </c>
      <c r="V5391" t="str">
        <f>IF(OR(tickets_cleaned[[#This Row],[resolution_time_hours]]="", tickets_cleaned[[#This Row],[resolution_time_hours]]&lt;0),"",tickets_cleaned[[#This Row],[resolution_time_hours]])</f>
        <v/>
      </c>
    </row>
    <row r="5392" spans="1:22" ht="15" customHeight="1" x14ac:dyDescent="0.2">
      <c r="A5392">
        <v>5391</v>
      </c>
      <c r="B5392" t="s">
        <v>17428</v>
      </c>
      <c r="C5392" t="s">
        <v>17429</v>
      </c>
      <c r="D5392">
        <v>68</v>
      </c>
      <c r="E5392" t="s">
        <v>90</v>
      </c>
      <c r="F5392" t="s">
        <v>125</v>
      </c>
      <c r="G5392" s="1">
        <v>44457</v>
      </c>
      <c r="H5392" t="s">
        <v>22</v>
      </c>
      <c r="I5392" t="s">
        <v>20</v>
      </c>
      <c r="J5392" s="21" t="s">
        <v>17430</v>
      </c>
      <c r="K5392" t="s">
        <v>62</v>
      </c>
      <c r="M5392" t="s">
        <v>27</v>
      </c>
      <c r="N5392" t="s">
        <v>32</v>
      </c>
      <c r="O5392" s="15">
        <v>45078.700243055559</v>
      </c>
      <c r="P5392"/>
      <c r="S5392">
        <v>0</v>
      </c>
      <c r="T5392">
        <v>1</v>
      </c>
      <c r="U5392">
        <v>0</v>
      </c>
      <c r="V5392" t="str">
        <f>IF(OR(tickets_cleaned[[#This Row],[resolution_time_hours]]="", tickets_cleaned[[#This Row],[resolution_time_hours]]&lt;0),"",tickets_cleaned[[#This Row],[resolution_time_hours]])</f>
        <v/>
      </c>
    </row>
    <row r="5393" spans="1:22" ht="15" customHeight="1" x14ac:dyDescent="0.2">
      <c r="A5393">
        <v>5392</v>
      </c>
      <c r="B5393" t="s">
        <v>17431</v>
      </c>
      <c r="C5393" t="s">
        <v>17432</v>
      </c>
      <c r="D5393">
        <v>56</v>
      </c>
      <c r="E5393" t="s">
        <v>65</v>
      </c>
      <c r="F5393" t="s">
        <v>237</v>
      </c>
      <c r="G5393" s="1">
        <v>44066</v>
      </c>
      <c r="H5393" t="s">
        <v>24</v>
      </c>
      <c r="I5393" t="s">
        <v>120</v>
      </c>
      <c r="J5393" s="21" t="s">
        <v>17433</v>
      </c>
      <c r="K5393" t="s">
        <v>62</v>
      </c>
      <c r="M5393" t="s">
        <v>27</v>
      </c>
      <c r="N5393" t="s">
        <v>30</v>
      </c>
      <c r="O5393" s="15">
        <v>45078.412766203706</v>
      </c>
      <c r="P5393"/>
      <c r="S5393">
        <v>0</v>
      </c>
      <c r="T5393">
        <v>1</v>
      </c>
      <c r="U5393">
        <v>0</v>
      </c>
      <c r="V5393" t="str">
        <f>IF(OR(tickets_cleaned[[#This Row],[resolution_time_hours]]="", tickets_cleaned[[#This Row],[resolution_time_hours]]&lt;0),"",tickets_cleaned[[#This Row],[resolution_time_hours]])</f>
        <v/>
      </c>
    </row>
    <row r="5394" spans="1:22" ht="15" customHeight="1" x14ac:dyDescent="0.2">
      <c r="A5394">
        <v>5393</v>
      </c>
      <c r="B5394" t="s">
        <v>17434</v>
      </c>
      <c r="C5394" t="s">
        <v>17435</v>
      </c>
      <c r="D5394">
        <v>57</v>
      </c>
      <c r="E5394" t="s">
        <v>65</v>
      </c>
      <c r="F5394" t="s">
        <v>306</v>
      </c>
      <c r="G5394" s="1">
        <v>44141</v>
      </c>
      <c r="H5394" t="s">
        <v>21</v>
      </c>
      <c r="I5394" t="s">
        <v>20</v>
      </c>
      <c r="J5394" s="21" t="s">
        <v>27280</v>
      </c>
      <c r="K5394" t="s">
        <v>62</v>
      </c>
      <c r="M5394" t="s">
        <v>28</v>
      </c>
      <c r="N5394" t="s">
        <v>31</v>
      </c>
      <c r="O5394" s="15">
        <v>45078.58084490741</v>
      </c>
      <c r="P5394"/>
      <c r="S5394">
        <v>0</v>
      </c>
      <c r="T5394">
        <v>1</v>
      </c>
      <c r="U5394">
        <v>0</v>
      </c>
      <c r="V5394" t="str">
        <f>IF(OR(tickets_cleaned[[#This Row],[resolution_time_hours]]="", tickets_cleaned[[#This Row],[resolution_time_hours]]&lt;0),"",tickets_cleaned[[#This Row],[resolution_time_hours]])</f>
        <v/>
      </c>
    </row>
    <row r="5395" spans="1:22" ht="15" customHeight="1" x14ac:dyDescent="0.2">
      <c r="A5395">
        <v>5394</v>
      </c>
      <c r="B5395" t="s">
        <v>17436</v>
      </c>
      <c r="C5395" t="s">
        <v>17437</v>
      </c>
      <c r="D5395">
        <v>47</v>
      </c>
      <c r="E5395" t="s">
        <v>90</v>
      </c>
      <c r="F5395" t="s">
        <v>249</v>
      </c>
      <c r="G5395" s="1">
        <v>44494</v>
      </c>
      <c r="H5395" t="s">
        <v>22</v>
      </c>
      <c r="I5395" t="s">
        <v>67</v>
      </c>
      <c r="J5395" s="21" t="s">
        <v>17438</v>
      </c>
      <c r="K5395" t="s">
        <v>62</v>
      </c>
      <c r="M5395" t="s">
        <v>25</v>
      </c>
      <c r="N5395" t="s">
        <v>31</v>
      </c>
      <c r="O5395" s="15">
        <v>45078.08085648148</v>
      </c>
      <c r="P5395"/>
      <c r="S5395">
        <v>0</v>
      </c>
      <c r="T5395">
        <v>1</v>
      </c>
      <c r="U5395">
        <v>0</v>
      </c>
      <c r="V5395" t="str">
        <f>IF(OR(tickets_cleaned[[#This Row],[resolution_time_hours]]="", tickets_cleaned[[#This Row],[resolution_time_hours]]&lt;0),"",tickets_cleaned[[#This Row],[resolution_time_hours]])</f>
        <v/>
      </c>
    </row>
    <row r="5396" spans="1:22" ht="15" customHeight="1" x14ac:dyDescent="0.2">
      <c r="A5396">
        <v>5395</v>
      </c>
      <c r="B5396" t="s">
        <v>17439</v>
      </c>
      <c r="C5396" t="s">
        <v>17440</v>
      </c>
      <c r="D5396">
        <v>44</v>
      </c>
      <c r="E5396" t="s">
        <v>65</v>
      </c>
      <c r="F5396" t="s">
        <v>342</v>
      </c>
      <c r="G5396" s="1">
        <v>43854</v>
      </c>
      <c r="H5396" t="s">
        <v>24</v>
      </c>
      <c r="I5396" t="s">
        <v>20</v>
      </c>
      <c r="J5396" s="21" t="s">
        <v>17441</v>
      </c>
      <c r="K5396" t="s">
        <v>74</v>
      </c>
      <c r="L5396" t="s">
        <v>17442</v>
      </c>
      <c r="M5396" t="s">
        <v>25</v>
      </c>
      <c r="N5396" t="s">
        <v>31</v>
      </c>
      <c r="O5396" s="15">
        <v>45078.057951388888</v>
      </c>
      <c r="P5396" s="15">
        <v>45078.380868055552</v>
      </c>
      <c r="Q5396">
        <v>3</v>
      </c>
      <c r="R5396">
        <v>7</v>
      </c>
      <c r="S5396">
        <v>1</v>
      </c>
      <c r="T5396">
        <v>0</v>
      </c>
      <c r="U5396">
        <v>0</v>
      </c>
      <c r="V5396">
        <f>IF(OR(tickets_cleaned[[#This Row],[resolution_time_hours]]="", tickets_cleaned[[#This Row],[resolution_time_hours]]&lt;0),"",tickets_cleaned[[#This Row],[resolution_time_hours]])</f>
        <v>7</v>
      </c>
    </row>
    <row r="5397" spans="1:22" ht="15" customHeight="1" x14ac:dyDescent="0.2">
      <c r="A5397">
        <v>5396</v>
      </c>
      <c r="B5397" t="s">
        <v>17443</v>
      </c>
      <c r="C5397" t="s">
        <v>17444</v>
      </c>
      <c r="D5397">
        <v>36</v>
      </c>
      <c r="E5397" t="s">
        <v>65</v>
      </c>
      <c r="F5397" t="s">
        <v>306</v>
      </c>
      <c r="G5397" s="1">
        <v>43890</v>
      </c>
      <c r="H5397" t="s">
        <v>21</v>
      </c>
      <c r="I5397" t="s">
        <v>91</v>
      </c>
      <c r="J5397" s="21" t="s">
        <v>17445</v>
      </c>
      <c r="K5397" t="s">
        <v>74</v>
      </c>
      <c r="L5397" t="s">
        <v>17446</v>
      </c>
      <c r="M5397" t="s">
        <v>25</v>
      </c>
      <c r="N5397" t="s">
        <v>32</v>
      </c>
      <c r="O5397" s="15">
        <v>45078.859363425923</v>
      </c>
      <c r="P5397" s="15">
        <v>45078.617696759262</v>
      </c>
      <c r="Q5397">
        <v>3</v>
      </c>
      <c r="S5397">
        <v>1</v>
      </c>
      <c r="T5397">
        <v>0</v>
      </c>
      <c r="U5397">
        <v>0</v>
      </c>
      <c r="V5397" t="str">
        <f>IF(OR(tickets_cleaned[[#This Row],[resolution_time_hours]]="", tickets_cleaned[[#This Row],[resolution_time_hours]]&lt;0),"",tickets_cleaned[[#This Row],[resolution_time_hours]])</f>
        <v/>
      </c>
    </row>
    <row r="5398" spans="1:22" ht="15" customHeight="1" x14ac:dyDescent="0.2">
      <c r="A5398">
        <v>5397</v>
      </c>
      <c r="B5398" t="s">
        <v>17447</v>
      </c>
      <c r="C5398" t="s">
        <v>17448</v>
      </c>
      <c r="D5398">
        <v>47</v>
      </c>
      <c r="E5398" t="s">
        <v>58</v>
      </c>
      <c r="F5398" t="s">
        <v>342</v>
      </c>
      <c r="G5398" s="1">
        <v>44052</v>
      </c>
      <c r="H5398" t="s">
        <v>24</v>
      </c>
      <c r="I5398" t="s">
        <v>91</v>
      </c>
      <c r="J5398" s="21" t="s">
        <v>17449</v>
      </c>
      <c r="K5398" t="s">
        <v>62</v>
      </c>
      <c r="M5398" t="s">
        <v>27</v>
      </c>
      <c r="N5398" t="s">
        <v>29</v>
      </c>
      <c r="O5398" s="15">
        <v>45078.914942129632</v>
      </c>
      <c r="P5398"/>
      <c r="S5398">
        <v>0</v>
      </c>
      <c r="T5398">
        <v>1</v>
      </c>
      <c r="U5398">
        <v>0</v>
      </c>
      <c r="V5398" t="str">
        <f>IF(OR(tickets_cleaned[[#This Row],[resolution_time_hours]]="", tickets_cleaned[[#This Row],[resolution_time_hours]]&lt;0),"",tickets_cleaned[[#This Row],[resolution_time_hours]])</f>
        <v/>
      </c>
    </row>
    <row r="5399" spans="1:22" ht="15" customHeight="1" x14ac:dyDescent="0.2">
      <c r="A5399">
        <v>5398</v>
      </c>
      <c r="B5399" t="s">
        <v>17450</v>
      </c>
      <c r="C5399" t="s">
        <v>17451</v>
      </c>
      <c r="D5399">
        <v>59</v>
      </c>
      <c r="E5399" t="s">
        <v>58</v>
      </c>
      <c r="F5399" t="s">
        <v>161</v>
      </c>
      <c r="G5399" s="1">
        <v>44447</v>
      </c>
      <c r="H5399" t="s">
        <v>20</v>
      </c>
      <c r="I5399" t="s">
        <v>85</v>
      </c>
      <c r="J5399" t="s">
        <v>17452</v>
      </c>
      <c r="K5399" t="s">
        <v>93</v>
      </c>
      <c r="M5399" t="s">
        <v>26</v>
      </c>
      <c r="N5399" t="s">
        <v>32</v>
      </c>
      <c r="P5399"/>
      <c r="S5399">
        <v>0</v>
      </c>
      <c r="T5399">
        <v>1</v>
      </c>
      <c r="U5399">
        <v>0</v>
      </c>
      <c r="V5399" t="str">
        <f>IF(OR(tickets_cleaned[[#This Row],[resolution_time_hours]]="", tickets_cleaned[[#This Row],[resolution_time_hours]]&lt;0),"",tickets_cleaned[[#This Row],[resolution_time_hours]])</f>
        <v/>
      </c>
    </row>
    <row r="5400" spans="1:22" ht="15" customHeight="1" x14ac:dyDescent="0.2">
      <c r="A5400">
        <v>5399</v>
      </c>
      <c r="B5400" t="s">
        <v>17453</v>
      </c>
      <c r="C5400" t="s">
        <v>17454</v>
      </c>
      <c r="D5400">
        <v>24</v>
      </c>
      <c r="E5400" t="s">
        <v>65</v>
      </c>
      <c r="F5400" t="s">
        <v>275</v>
      </c>
      <c r="G5400" s="1">
        <v>44147</v>
      </c>
      <c r="H5400" t="s">
        <v>20</v>
      </c>
      <c r="I5400" t="s">
        <v>168</v>
      </c>
      <c r="J5400" s="21" t="s">
        <v>17455</v>
      </c>
      <c r="K5400" t="s">
        <v>62</v>
      </c>
      <c r="M5400" t="s">
        <v>27</v>
      </c>
      <c r="N5400" t="s">
        <v>32</v>
      </c>
      <c r="O5400" s="15">
        <v>45078.299004629633</v>
      </c>
      <c r="P5400"/>
      <c r="S5400">
        <v>0</v>
      </c>
      <c r="T5400">
        <v>1</v>
      </c>
      <c r="U5400">
        <v>0</v>
      </c>
      <c r="V5400" t="str">
        <f>IF(OR(tickets_cleaned[[#This Row],[resolution_time_hours]]="", tickets_cleaned[[#This Row],[resolution_time_hours]]&lt;0),"",tickets_cleaned[[#This Row],[resolution_time_hours]])</f>
        <v/>
      </c>
    </row>
    <row r="5401" spans="1:22" ht="15" customHeight="1" x14ac:dyDescent="0.2">
      <c r="A5401">
        <v>5400</v>
      </c>
      <c r="B5401" t="s">
        <v>17456</v>
      </c>
      <c r="C5401" t="s">
        <v>1979</v>
      </c>
      <c r="D5401">
        <v>27</v>
      </c>
      <c r="E5401" t="s">
        <v>90</v>
      </c>
      <c r="F5401" t="s">
        <v>275</v>
      </c>
      <c r="G5401" s="1">
        <v>44314</v>
      </c>
      <c r="H5401" t="s">
        <v>22</v>
      </c>
      <c r="I5401" t="s">
        <v>85</v>
      </c>
      <c r="J5401" t="s">
        <v>17457</v>
      </c>
      <c r="K5401" t="s">
        <v>93</v>
      </c>
      <c r="M5401" t="s">
        <v>27</v>
      </c>
      <c r="N5401" t="s">
        <v>32</v>
      </c>
      <c r="P5401"/>
      <c r="S5401">
        <v>0</v>
      </c>
      <c r="T5401">
        <v>1</v>
      </c>
      <c r="U5401">
        <v>0</v>
      </c>
      <c r="V5401" t="str">
        <f>IF(OR(tickets_cleaned[[#This Row],[resolution_time_hours]]="", tickets_cleaned[[#This Row],[resolution_time_hours]]&lt;0),"",tickets_cleaned[[#This Row],[resolution_time_hours]])</f>
        <v/>
      </c>
    </row>
    <row r="5402" spans="1:22" ht="15" customHeight="1" x14ac:dyDescent="0.2">
      <c r="A5402">
        <v>5401</v>
      </c>
      <c r="B5402" t="s">
        <v>5576</v>
      </c>
      <c r="C5402" t="s">
        <v>17458</v>
      </c>
      <c r="D5402">
        <v>52</v>
      </c>
      <c r="E5402" t="s">
        <v>90</v>
      </c>
      <c r="F5402" t="s">
        <v>187</v>
      </c>
      <c r="G5402" s="1">
        <v>43967</v>
      </c>
      <c r="H5402" t="s">
        <v>24</v>
      </c>
      <c r="I5402" t="s">
        <v>72</v>
      </c>
      <c r="J5402" s="21" t="s">
        <v>17459</v>
      </c>
      <c r="K5402" t="s">
        <v>74</v>
      </c>
      <c r="L5402" t="s">
        <v>17460</v>
      </c>
      <c r="M5402" t="s">
        <v>27</v>
      </c>
      <c r="N5402" t="s">
        <v>30</v>
      </c>
      <c r="O5402" s="15">
        <v>45078.647650462961</v>
      </c>
      <c r="P5402" s="15">
        <v>45078.433067129627</v>
      </c>
      <c r="Q5402">
        <v>4</v>
      </c>
      <c r="S5402">
        <v>1</v>
      </c>
      <c r="T5402">
        <v>0</v>
      </c>
      <c r="U5402">
        <v>0</v>
      </c>
      <c r="V5402" t="str">
        <f>IF(OR(tickets_cleaned[[#This Row],[resolution_time_hours]]="", tickets_cleaned[[#This Row],[resolution_time_hours]]&lt;0),"",tickets_cleaned[[#This Row],[resolution_time_hours]])</f>
        <v/>
      </c>
    </row>
    <row r="5403" spans="1:22" ht="15" customHeight="1" x14ac:dyDescent="0.2">
      <c r="A5403">
        <v>5402</v>
      </c>
      <c r="B5403" t="s">
        <v>17461</v>
      </c>
      <c r="C5403" t="s">
        <v>17462</v>
      </c>
      <c r="D5403">
        <v>49</v>
      </c>
      <c r="E5403" t="s">
        <v>58</v>
      </c>
      <c r="F5403" t="s">
        <v>100</v>
      </c>
      <c r="G5403" s="1">
        <v>44436</v>
      </c>
      <c r="H5403" t="s">
        <v>22</v>
      </c>
      <c r="I5403" t="s">
        <v>20</v>
      </c>
      <c r="J5403" s="21" t="s">
        <v>17463</v>
      </c>
      <c r="K5403" t="s">
        <v>62</v>
      </c>
      <c r="M5403" t="s">
        <v>27</v>
      </c>
      <c r="N5403" t="s">
        <v>30</v>
      </c>
      <c r="O5403" s="15">
        <v>45078.940729166665</v>
      </c>
      <c r="P5403"/>
      <c r="S5403">
        <v>0</v>
      </c>
      <c r="T5403">
        <v>1</v>
      </c>
      <c r="U5403">
        <v>0</v>
      </c>
      <c r="V5403" t="str">
        <f>IF(OR(tickets_cleaned[[#This Row],[resolution_time_hours]]="", tickets_cleaned[[#This Row],[resolution_time_hours]]&lt;0),"",tickets_cleaned[[#This Row],[resolution_time_hours]])</f>
        <v/>
      </c>
    </row>
    <row r="5404" spans="1:22" ht="15" customHeight="1" x14ac:dyDescent="0.2">
      <c r="A5404">
        <v>5403</v>
      </c>
      <c r="B5404" t="s">
        <v>17464</v>
      </c>
      <c r="C5404" t="s">
        <v>17465</v>
      </c>
      <c r="D5404">
        <v>69</v>
      </c>
      <c r="E5404" t="s">
        <v>58</v>
      </c>
      <c r="F5404" t="s">
        <v>680</v>
      </c>
      <c r="G5404" s="1">
        <v>44190</v>
      </c>
      <c r="H5404" t="s">
        <v>22</v>
      </c>
      <c r="I5404" t="s">
        <v>91</v>
      </c>
      <c r="J5404" s="21" t="s">
        <v>17466</v>
      </c>
      <c r="K5404" t="s">
        <v>62</v>
      </c>
      <c r="M5404" t="s">
        <v>25</v>
      </c>
      <c r="N5404" t="s">
        <v>31</v>
      </c>
      <c r="O5404" s="15">
        <v>45078.033796296295</v>
      </c>
      <c r="P5404"/>
      <c r="S5404">
        <v>0</v>
      </c>
      <c r="T5404">
        <v>1</v>
      </c>
      <c r="U5404">
        <v>0</v>
      </c>
      <c r="V5404" t="str">
        <f>IF(OR(tickets_cleaned[[#This Row],[resolution_time_hours]]="", tickets_cleaned[[#This Row],[resolution_time_hours]]&lt;0),"",tickets_cleaned[[#This Row],[resolution_time_hours]])</f>
        <v/>
      </c>
    </row>
    <row r="5405" spans="1:22" ht="15" customHeight="1" x14ac:dyDescent="0.2">
      <c r="A5405">
        <v>5404</v>
      </c>
      <c r="B5405" t="s">
        <v>17467</v>
      </c>
      <c r="C5405" t="s">
        <v>17468</v>
      </c>
      <c r="D5405">
        <v>50</v>
      </c>
      <c r="E5405" t="s">
        <v>90</v>
      </c>
      <c r="F5405" t="s">
        <v>59</v>
      </c>
      <c r="G5405" s="1">
        <v>43878</v>
      </c>
      <c r="H5405" t="s">
        <v>22</v>
      </c>
      <c r="I5405" t="s">
        <v>168</v>
      </c>
      <c r="J5405" t="s">
        <v>470</v>
      </c>
      <c r="K5405" t="s">
        <v>74</v>
      </c>
      <c r="L5405" t="s">
        <v>17469</v>
      </c>
      <c r="M5405" t="s">
        <v>25</v>
      </c>
      <c r="N5405" t="s">
        <v>31</v>
      </c>
      <c r="O5405" s="15">
        <v>45078.482407407406</v>
      </c>
      <c r="P5405" s="15">
        <v>45078.142824074072</v>
      </c>
      <c r="Q5405">
        <v>5</v>
      </c>
      <c r="S5405">
        <v>1</v>
      </c>
      <c r="T5405">
        <v>0</v>
      </c>
      <c r="U5405">
        <v>0</v>
      </c>
      <c r="V5405" t="str">
        <f>IF(OR(tickets_cleaned[[#This Row],[resolution_time_hours]]="", tickets_cleaned[[#This Row],[resolution_time_hours]]&lt;0),"",tickets_cleaned[[#This Row],[resolution_time_hours]])</f>
        <v/>
      </c>
    </row>
    <row r="5406" spans="1:22" ht="15" customHeight="1" x14ac:dyDescent="0.2">
      <c r="A5406">
        <v>5405</v>
      </c>
      <c r="B5406" t="s">
        <v>17470</v>
      </c>
      <c r="C5406" t="s">
        <v>17471</v>
      </c>
      <c r="D5406">
        <v>20</v>
      </c>
      <c r="E5406" t="s">
        <v>90</v>
      </c>
      <c r="F5406" t="s">
        <v>481</v>
      </c>
      <c r="G5406" s="1">
        <v>44204</v>
      </c>
      <c r="H5406" t="s">
        <v>23</v>
      </c>
      <c r="I5406" t="s">
        <v>106</v>
      </c>
      <c r="J5406" s="21" t="s">
        <v>17472</v>
      </c>
      <c r="K5406" t="s">
        <v>93</v>
      </c>
      <c r="M5406" t="s">
        <v>26</v>
      </c>
      <c r="N5406" t="s">
        <v>29</v>
      </c>
      <c r="P5406"/>
      <c r="S5406">
        <v>0</v>
      </c>
      <c r="T5406">
        <v>1</v>
      </c>
      <c r="U5406">
        <v>0</v>
      </c>
      <c r="V5406" t="str">
        <f>IF(OR(tickets_cleaned[[#This Row],[resolution_time_hours]]="", tickets_cleaned[[#This Row],[resolution_time_hours]]&lt;0),"",tickets_cleaned[[#This Row],[resolution_time_hours]])</f>
        <v/>
      </c>
    </row>
    <row r="5407" spans="1:22" ht="15" customHeight="1" x14ac:dyDescent="0.2">
      <c r="A5407">
        <v>5406</v>
      </c>
      <c r="B5407" t="s">
        <v>17473</v>
      </c>
      <c r="C5407" t="s">
        <v>17474</v>
      </c>
      <c r="D5407">
        <v>27</v>
      </c>
      <c r="E5407" t="s">
        <v>90</v>
      </c>
      <c r="F5407" t="s">
        <v>233</v>
      </c>
      <c r="G5407" s="1">
        <v>44029</v>
      </c>
      <c r="H5407" t="s">
        <v>24</v>
      </c>
      <c r="I5407" t="s">
        <v>91</v>
      </c>
      <c r="J5407" t="s">
        <v>17475</v>
      </c>
      <c r="K5407" t="s">
        <v>62</v>
      </c>
      <c r="M5407" t="s">
        <v>28</v>
      </c>
      <c r="N5407" t="s">
        <v>31</v>
      </c>
      <c r="O5407" s="15">
        <v>45078.160925925928</v>
      </c>
      <c r="P5407"/>
      <c r="S5407">
        <v>0</v>
      </c>
      <c r="T5407">
        <v>1</v>
      </c>
      <c r="U5407">
        <v>0</v>
      </c>
      <c r="V5407" t="str">
        <f>IF(OR(tickets_cleaned[[#This Row],[resolution_time_hours]]="", tickets_cleaned[[#This Row],[resolution_time_hours]]&lt;0),"",tickets_cleaned[[#This Row],[resolution_time_hours]])</f>
        <v/>
      </c>
    </row>
    <row r="5408" spans="1:22" ht="15" customHeight="1" x14ac:dyDescent="0.2">
      <c r="A5408">
        <v>5407</v>
      </c>
      <c r="B5408" t="s">
        <v>17476</v>
      </c>
      <c r="C5408" t="s">
        <v>17477</v>
      </c>
      <c r="D5408">
        <v>28</v>
      </c>
      <c r="E5408" t="s">
        <v>58</v>
      </c>
      <c r="F5408" t="s">
        <v>110</v>
      </c>
      <c r="G5408" s="1">
        <v>44141</v>
      </c>
      <c r="H5408" t="s">
        <v>23</v>
      </c>
      <c r="I5408" t="s">
        <v>60</v>
      </c>
      <c r="J5408" t="s">
        <v>17478</v>
      </c>
      <c r="K5408" t="s">
        <v>62</v>
      </c>
      <c r="M5408" t="s">
        <v>25</v>
      </c>
      <c r="N5408" t="s">
        <v>32</v>
      </c>
      <c r="O5408" s="15">
        <v>45078.317881944444</v>
      </c>
      <c r="P5408"/>
      <c r="S5408">
        <v>0</v>
      </c>
      <c r="T5408">
        <v>1</v>
      </c>
      <c r="U5408">
        <v>0</v>
      </c>
      <c r="V5408" t="str">
        <f>IF(OR(tickets_cleaned[[#This Row],[resolution_time_hours]]="", tickets_cleaned[[#This Row],[resolution_time_hours]]&lt;0),"",tickets_cleaned[[#This Row],[resolution_time_hours]])</f>
        <v/>
      </c>
    </row>
    <row r="5409" spans="1:22" ht="15" customHeight="1" x14ac:dyDescent="0.2">
      <c r="A5409">
        <v>5408</v>
      </c>
      <c r="B5409" t="s">
        <v>17479</v>
      </c>
      <c r="C5409" t="s">
        <v>17480</v>
      </c>
      <c r="D5409">
        <v>49</v>
      </c>
      <c r="E5409" t="s">
        <v>58</v>
      </c>
      <c r="F5409" t="s">
        <v>139</v>
      </c>
      <c r="G5409" s="1">
        <v>44084</v>
      </c>
      <c r="H5409" t="s">
        <v>20</v>
      </c>
      <c r="I5409" t="s">
        <v>91</v>
      </c>
      <c r="J5409" t="s">
        <v>10778</v>
      </c>
      <c r="K5409" t="s">
        <v>93</v>
      </c>
      <c r="M5409" t="s">
        <v>27</v>
      </c>
      <c r="N5409" t="s">
        <v>31</v>
      </c>
      <c r="P5409"/>
      <c r="S5409">
        <v>0</v>
      </c>
      <c r="T5409">
        <v>1</v>
      </c>
      <c r="U5409">
        <v>0</v>
      </c>
      <c r="V5409" t="str">
        <f>IF(OR(tickets_cleaned[[#This Row],[resolution_time_hours]]="", tickets_cleaned[[#This Row],[resolution_time_hours]]&lt;0),"",tickets_cleaned[[#This Row],[resolution_time_hours]])</f>
        <v/>
      </c>
    </row>
    <row r="5410" spans="1:22" ht="15" customHeight="1" x14ac:dyDescent="0.2">
      <c r="A5410">
        <v>5409</v>
      </c>
      <c r="B5410" t="s">
        <v>17481</v>
      </c>
      <c r="C5410" t="s">
        <v>17482</v>
      </c>
      <c r="D5410">
        <v>38</v>
      </c>
      <c r="E5410" t="s">
        <v>58</v>
      </c>
      <c r="F5410" t="s">
        <v>125</v>
      </c>
      <c r="G5410" s="1">
        <v>44369</v>
      </c>
      <c r="H5410" t="s">
        <v>21</v>
      </c>
      <c r="I5410" t="s">
        <v>203</v>
      </c>
      <c r="J5410" s="21" t="s">
        <v>17483</v>
      </c>
      <c r="K5410" t="s">
        <v>93</v>
      </c>
      <c r="M5410" t="s">
        <v>28</v>
      </c>
      <c r="N5410" t="s">
        <v>30</v>
      </c>
      <c r="P5410"/>
      <c r="S5410">
        <v>0</v>
      </c>
      <c r="T5410">
        <v>1</v>
      </c>
      <c r="U5410">
        <v>0</v>
      </c>
      <c r="V5410" t="str">
        <f>IF(OR(tickets_cleaned[[#This Row],[resolution_time_hours]]="", tickets_cleaned[[#This Row],[resolution_time_hours]]&lt;0),"",tickets_cleaned[[#This Row],[resolution_time_hours]])</f>
        <v/>
      </c>
    </row>
    <row r="5411" spans="1:22" ht="15" customHeight="1" x14ac:dyDescent="0.2">
      <c r="A5411">
        <v>5410</v>
      </c>
      <c r="B5411" t="s">
        <v>17484</v>
      </c>
      <c r="C5411" t="s">
        <v>17485</v>
      </c>
      <c r="D5411">
        <v>33</v>
      </c>
      <c r="E5411" t="s">
        <v>65</v>
      </c>
      <c r="F5411" t="s">
        <v>275</v>
      </c>
      <c r="G5411" s="1">
        <v>44301</v>
      </c>
      <c r="H5411" t="s">
        <v>21</v>
      </c>
      <c r="I5411" t="s">
        <v>101</v>
      </c>
      <c r="J5411" s="21" t="s">
        <v>17486</v>
      </c>
      <c r="K5411" t="s">
        <v>74</v>
      </c>
      <c r="L5411" t="s">
        <v>17487</v>
      </c>
      <c r="M5411" t="s">
        <v>28</v>
      </c>
      <c r="N5411" t="s">
        <v>30</v>
      </c>
      <c r="O5411" s="15">
        <v>45078.366539351853</v>
      </c>
      <c r="P5411" s="15">
        <v>45078.610983796294</v>
      </c>
      <c r="Q5411">
        <v>1</v>
      </c>
      <c r="R5411">
        <v>5</v>
      </c>
      <c r="S5411">
        <v>1</v>
      </c>
      <c r="T5411">
        <v>0</v>
      </c>
      <c r="U5411">
        <v>1</v>
      </c>
      <c r="V5411">
        <f>IF(OR(tickets_cleaned[[#This Row],[resolution_time_hours]]="", tickets_cleaned[[#This Row],[resolution_time_hours]]&lt;0),"",tickets_cleaned[[#This Row],[resolution_time_hours]])</f>
        <v>5</v>
      </c>
    </row>
    <row r="5412" spans="1:22" ht="15" customHeight="1" x14ac:dyDescent="0.2">
      <c r="A5412">
        <v>5411</v>
      </c>
      <c r="B5412" t="s">
        <v>17488</v>
      </c>
      <c r="C5412" t="s">
        <v>17489</v>
      </c>
      <c r="D5412">
        <v>39</v>
      </c>
      <c r="E5412" t="s">
        <v>65</v>
      </c>
      <c r="F5412" t="s">
        <v>119</v>
      </c>
      <c r="G5412" s="1">
        <v>43849</v>
      </c>
      <c r="H5412" t="s">
        <v>22</v>
      </c>
      <c r="I5412" t="s">
        <v>22</v>
      </c>
      <c r="J5412" t="s">
        <v>17490</v>
      </c>
      <c r="K5412" t="s">
        <v>62</v>
      </c>
      <c r="M5412" t="s">
        <v>27</v>
      </c>
      <c r="N5412" t="s">
        <v>31</v>
      </c>
      <c r="O5412" s="15">
        <v>45078.110312500001</v>
      </c>
      <c r="P5412"/>
      <c r="S5412">
        <v>0</v>
      </c>
      <c r="T5412">
        <v>1</v>
      </c>
      <c r="U5412">
        <v>0</v>
      </c>
      <c r="V5412" t="str">
        <f>IF(OR(tickets_cleaned[[#This Row],[resolution_time_hours]]="", tickets_cleaned[[#This Row],[resolution_time_hours]]&lt;0),"",tickets_cleaned[[#This Row],[resolution_time_hours]])</f>
        <v/>
      </c>
    </row>
    <row r="5413" spans="1:22" ht="15" customHeight="1" x14ac:dyDescent="0.2">
      <c r="A5413">
        <v>5412</v>
      </c>
      <c r="B5413" t="s">
        <v>17491</v>
      </c>
      <c r="C5413" t="s">
        <v>17492</v>
      </c>
      <c r="D5413">
        <v>26</v>
      </c>
      <c r="E5413" t="s">
        <v>90</v>
      </c>
      <c r="F5413" t="s">
        <v>84</v>
      </c>
      <c r="G5413" s="1">
        <v>44258</v>
      </c>
      <c r="H5413" t="s">
        <v>21</v>
      </c>
      <c r="I5413" t="s">
        <v>20</v>
      </c>
      <c r="J5413" s="21" t="s">
        <v>17493</v>
      </c>
      <c r="K5413" t="s">
        <v>93</v>
      </c>
      <c r="M5413" t="s">
        <v>25</v>
      </c>
      <c r="N5413" t="s">
        <v>32</v>
      </c>
      <c r="P5413"/>
      <c r="S5413">
        <v>0</v>
      </c>
      <c r="T5413">
        <v>1</v>
      </c>
      <c r="U5413">
        <v>0</v>
      </c>
      <c r="V5413" t="str">
        <f>IF(OR(tickets_cleaned[[#This Row],[resolution_time_hours]]="", tickets_cleaned[[#This Row],[resolution_time_hours]]&lt;0),"",tickets_cleaned[[#This Row],[resolution_time_hours]])</f>
        <v/>
      </c>
    </row>
    <row r="5414" spans="1:22" ht="15" customHeight="1" x14ac:dyDescent="0.2">
      <c r="A5414">
        <v>5413</v>
      </c>
      <c r="B5414" t="s">
        <v>17494</v>
      </c>
      <c r="C5414" t="s">
        <v>17495</v>
      </c>
      <c r="D5414">
        <v>50</v>
      </c>
      <c r="E5414" t="s">
        <v>90</v>
      </c>
      <c r="F5414" t="s">
        <v>130</v>
      </c>
      <c r="G5414" s="1">
        <v>44457</v>
      </c>
      <c r="H5414" t="s">
        <v>23</v>
      </c>
      <c r="I5414" t="s">
        <v>67</v>
      </c>
      <c r="J5414" s="21" t="s">
        <v>17496</v>
      </c>
      <c r="K5414" t="s">
        <v>62</v>
      </c>
      <c r="M5414" t="s">
        <v>27</v>
      </c>
      <c r="N5414" t="s">
        <v>30</v>
      </c>
      <c r="O5414" s="15">
        <v>45078.578402777777</v>
      </c>
      <c r="P5414"/>
      <c r="S5414">
        <v>0</v>
      </c>
      <c r="T5414">
        <v>1</v>
      </c>
      <c r="U5414">
        <v>0</v>
      </c>
      <c r="V5414" t="str">
        <f>IF(OR(tickets_cleaned[[#This Row],[resolution_time_hours]]="", tickets_cleaned[[#This Row],[resolution_time_hours]]&lt;0),"",tickets_cleaned[[#This Row],[resolution_time_hours]])</f>
        <v/>
      </c>
    </row>
    <row r="5415" spans="1:22" ht="15" customHeight="1" x14ac:dyDescent="0.2">
      <c r="A5415">
        <v>5414</v>
      </c>
      <c r="B5415" t="s">
        <v>17497</v>
      </c>
      <c r="C5415" t="s">
        <v>17498</v>
      </c>
      <c r="D5415">
        <v>23</v>
      </c>
      <c r="E5415" t="s">
        <v>65</v>
      </c>
      <c r="F5415" t="s">
        <v>100</v>
      </c>
      <c r="G5415" s="1">
        <v>44252</v>
      </c>
      <c r="H5415" t="s">
        <v>22</v>
      </c>
      <c r="I5415" t="s">
        <v>176</v>
      </c>
      <c r="J5415" s="21" t="s">
        <v>17499</v>
      </c>
      <c r="K5415" t="s">
        <v>93</v>
      </c>
      <c r="M5415" t="s">
        <v>27</v>
      </c>
      <c r="N5415" t="s">
        <v>32</v>
      </c>
      <c r="P5415"/>
      <c r="S5415">
        <v>0</v>
      </c>
      <c r="T5415">
        <v>1</v>
      </c>
      <c r="U5415">
        <v>0</v>
      </c>
      <c r="V5415" t="str">
        <f>IF(OR(tickets_cleaned[[#This Row],[resolution_time_hours]]="", tickets_cleaned[[#This Row],[resolution_time_hours]]&lt;0),"",tickets_cleaned[[#This Row],[resolution_time_hours]])</f>
        <v/>
      </c>
    </row>
    <row r="5416" spans="1:22" ht="15" customHeight="1" x14ac:dyDescent="0.2">
      <c r="A5416">
        <v>5415</v>
      </c>
      <c r="B5416" t="s">
        <v>17500</v>
      </c>
      <c r="C5416" t="s">
        <v>17501</v>
      </c>
      <c r="D5416">
        <v>52</v>
      </c>
      <c r="E5416" t="s">
        <v>90</v>
      </c>
      <c r="F5416" t="s">
        <v>275</v>
      </c>
      <c r="G5416" s="1">
        <v>44410</v>
      </c>
      <c r="H5416" t="s">
        <v>24</v>
      </c>
      <c r="I5416" t="s">
        <v>168</v>
      </c>
      <c r="J5416" s="21" t="s">
        <v>17502</v>
      </c>
      <c r="K5416" t="s">
        <v>62</v>
      </c>
      <c r="M5416" t="s">
        <v>27</v>
      </c>
      <c r="N5416" t="s">
        <v>30</v>
      </c>
      <c r="O5416" s="15">
        <v>45078.708993055552</v>
      </c>
      <c r="P5416"/>
      <c r="S5416">
        <v>0</v>
      </c>
      <c r="T5416">
        <v>1</v>
      </c>
      <c r="U5416">
        <v>0</v>
      </c>
      <c r="V5416" t="str">
        <f>IF(OR(tickets_cleaned[[#This Row],[resolution_time_hours]]="", tickets_cleaned[[#This Row],[resolution_time_hours]]&lt;0),"",tickets_cleaned[[#This Row],[resolution_time_hours]])</f>
        <v/>
      </c>
    </row>
    <row r="5417" spans="1:22" ht="15" customHeight="1" x14ac:dyDescent="0.2">
      <c r="A5417">
        <v>5416</v>
      </c>
      <c r="B5417" t="s">
        <v>17503</v>
      </c>
      <c r="C5417" t="s">
        <v>17504</v>
      </c>
      <c r="D5417">
        <v>46</v>
      </c>
      <c r="E5417" t="s">
        <v>65</v>
      </c>
      <c r="F5417" t="s">
        <v>422</v>
      </c>
      <c r="G5417" s="1">
        <v>44063</v>
      </c>
      <c r="H5417" t="s">
        <v>20</v>
      </c>
      <c r="I5417" t="s">
        <v>120</v>
      </c>
      <c r="J5417" s="21" t="s">
        <v>17505</v>
      </c>
      <c r="K5417" t="s">
        <v>62</v>
      </c>
      <c r="M5417" t="s">
        <v>26</v>
      </c>
      <c r="N5417" t="s">
        <v>32</v>
      </c>
      <c r="O5417" s="15">
        <v>45078.576377314814</v>
      </c>
      <c r="P5417"/>
      <c r="S5417">
        <v>0</v>
      </c>
      <c r="T5417">
        <v>1</v>
      </c>
      <c r="U5417">
        <v>0</v>
      </c>
      <c r="V5417" t="str">
        <f>IF(OR(tickets_cleaned[[#This Row],[resolution_time_hours]]="", tickets_cleaned[[#This Row],[resolution_time_hours]]&lt;0),"",tickets_cleaned[[#This Row],[resolution_time_hours]])</f>
        <v/>
      </c>
    </row>
    <row r="5418" spans="1:22" ht="15" customHeight="1" x14ac:dyDescent="0.2">
      <c r="A5418">
        <v>5417</v>
      </c>
      <c r="B5418" t="s">
        <v>17506</v>
      </c>
      <c r="C5418" t="s">
        <v>17507</v>
      </c>
      <c r="D5418">
        <v>50</v>
      </c>
      <c r="E5418" t="s">
        <v>65</v>
      </c>
      <c r="F5418" t="s">
        <v>228</v>
      </c>
      <c r="G5418" s="1">
        <v>44253</v>
      </c>
      <c r="H5418" t="s">
        <v>22</v>
      </c>
      <c r="I5418" t="s">
        <v>168</v>
      </c>
      <c r="J5418" t="s">
        <v>17508</v>
      </c>
      <c r="K5418" t="s">
        <v>74</v>
      </c>
      <c r="L5418" t="s">
        <v>17509</v>
      </c>
      <c r="M5418" t="s">
        <v>27</v>
      </c>
      <c r="N5418" t="s">
        <v>30</v>
      </c>
      <c r="O5418" s="15">
        <v>45078.261805555558</v>
      </c>
      <c r="P5418" s="15">
        <v>45078.775694444441</v>
      </c>
      <c r="Q5418">
        <v>2</v>
      </c>
      <c r="R5418">
        <v>12</v>
      </c>
      <c r="S5418">
        <v>1</v>
      </c>
      <c r="T5418">
        <v>0</v>
      </c>
      <c r="U5418">
        <v>1</v>
      </c>
      <c r="V5418">
        <f>IF(OR(tickets_cleaned[[#This Row],[resolution_time_hours]]="", tickets_cleaned[[#This Row],[resolution_time_hours]]&lt;0),"",tickets_cleaned[[#This Row],[resolution_time_hours]])</f>
        <v>12</v>
      </c>
    </row>
    <row r="5419" spans="1:22" ht="15" customHeight="1" x14ac:dyDescent="0.2">
      <c r="A5419">
        <v>5418</v>
      </c>
      <c r="B5419" t="s">
        <v>17510</v>
      </c>
      <c r="C5419" t="s">
        <v>17511</v>
      </c>
      <c r="D5419">
        <v>66</v>
      </c>
      <c r="E5419" t="s">
        <v>58</v>
      </c>
      <c r="F5419" t="s">
        <v>130</v>
      </c>
      <c r="G5419" s="1">
        <v>44082</v>
      </c>
      <c r="H5419" t="s">
        <v>20</v>
      </c>
      <c r="I5419" t="s">
        <v>72</v>
      </c>
      <c r="J5419" s="21" t="s">
        <v>17512</v>
      </c>
      <c r="K5419" t="s">
        <v>62</v>
      </c>
      <c r="M5419" t="s">
        <v>27</v>
      </c>
      <c r="N5419" t="s">
        <v>32</v>
      </c>
      <c r="O5419" s="15">
        <v>45078.022233796299</v>
      </c>
      <c r="P5419"/>
      <c r="S5419">
        <v>0</v>
      </c>
      <c r="T5419">
        <v>1</v>
      </c>
      <c r="U5419">
        <v>0</v>
      </c>
      <c r="V5419" t="str">
        <f>IF(OR(tickets_cleaned[[#This Row],[resolution_time_hours]]="", tickets_cleaned[[#This Row],[resolution_time_hours]]&lt;0),"",tickets_cleaned[[#This Row],[resolution_time_hours]])</f>
        <v/>
      </c>
    </row>
    <row r="5420" spans="1:22" ht="15" customHeight="1" x14ac:dyDescent="0.2">
      <c r="A5420">
        <v>5419</v>
      </c>
      <c r="B5420" t="s">
        <v>17513</v>
      </c>
      <c r="C5420" t="s">
        <v>17514</v>
      </c>
      <c r="D5420">
        <v>23</v>
      </c>
      <c r="E5420" t="s">
        <v>90</v>
      </c>
      <c r="F5420" t="s">
        <v>96</v>
      </c>
      <c r="G5420" s="1">
        <v>43960</v>
      </c>
      <c r="H5420" t="s">
        <v>21</v>
      </c>
      <c r="I5420" t="s">
        <v>20</v>
      </c>
      <c r="J5420" s="21" t="s">
        <v>17515</v>
      </c>
      <c r="K5420" t="s">
        <v>93</v>
      </c>
      <c r="M5420" t="s">
        <v>26</v>
      </c>
      <c r="N5420" t="s">
        <v>29</v>
      </c>
      <c r="P5420"/>
      <c r="S5420">
        <v>0</v>
      </c>
      <c r="T5420">
        <v>1</v>
      </c>
      <c r="U5420">
        <v>0</v>
      </c>
      <c r="V5420" t="str">
        <f>IF(OR(tickets_cleaned[[#This Row],[resolution_time_hours]]="", tickets_cleaned[[#This Row],[resolution_time_hours]]&lt;0),"",tickets_cleaned[[#This Row],[resolution_time_hours]])</f>
        <v/>
      </c>
    </row>
    <row r="5421" spans="1:22" ht="15" customHeight="1" x14ac:dyDescent="0.2">
      <c r="A5421">
        <v>5420</v>
      </c>
      <c r="B5421" t="s">
        <v>17516</v>
      </c>
      <c r="C5421" t="s">
        <v>17517</v>
      </c>
      <c r="D5421">
        <v>44</v>
      </c>
      <c r="E5421" t="s">
        <v>58</v>
      </c>
      <c r="F5421" t="s">
        <v>130</v>
      </c>
      <c r="G5421" s="1">
        <v>44202</v>
      </c>
      <c r="H5421" t="s">
        <v>24</v>
      </c>
      <c r="I5421" t="s">
        <v>176</v>
      </c>
      <c r="J5421" s="21" t="s">
        <v>17518</v>
      </c>
      <c r="K5421" t="s">
        <v>93</v>
      </c>
      <c r="M5421" t="s">
        <v>26</v>
      </c>
      <c r="N5421" t="s">
        <v>32</v>
      </c>
      <c r="P5421"/>
      <c r="S5421">
        <v>0</v>
      </c>
      <c r="T5421">
        <v>1</v>
      </c>
      <c r="U5421">
        <v>0</v>
      </c>
      <c r="V5421" t="str">
        <f>IF(OR(tickets_cleaned[[#This Row],[resolution_time_hours]]="", tickets_cleaned[[#This Row],[resolution_time_hours]]&lt;0),"",tickets_cleaned[[#This Row],[resolution_time_hours]])</f>
        <v/>
      </c>
    </row>
    <row r="5422" spans="1:22" ht="15" customHeight="1" x14ac:dyDescent="0.2">
      <c r="A5422">
        <v>5421</v>
      </c>
      <c r="B5422" t="s">
        <v>17519</v>
      </c>
      <c r="C5422" t="s">
        <v>17520</v>
      </c>
      <c r="D5422">
        <v>64</v>
      </c>
      <c r="E5422" t="s">
        <v>65</v>
      </c>
      <c r="F5422" t="s">
        <v>175</v>
      </c>
      <c r="G5422" s="1">
        <v>44351</v>
      </c>
      <c r="H5422" t="s">
        <v>23</v>
      </c>
      <c r="I5422" t="s">
        <v>140</v>
      </c>
      <c r="J5422" s="21" t="s">
        <v>17521</v>
      </c>
      <c r="K5422" t="s">
        <v>62</v>
      </c>
      <c r="M5422" t="s">
        <v>25</v>
      </c>
      <c r="N5422" t="s">
        <v>32</v>
      </c>
      <c r="O5422" s="15">
        <v>45078.061863425923</v>
      </c>
      <c r="P5422"/>
      <c r="S5422">
        <v>0</v>
      </c>
      <c r="T5422">
        <v>1</v>
      </c>
      <c r="U5422">
        <v>0</v>
      </c>
      <c r="V5422" t="str">
        <f>IF(OR(tickets_cleaned[[#This Row],[resolution_time_hours]]="", tickets_cleaned[[#This Row],[resolution_time_hours]]&lt;0),"",tickets_cleaned[[#This Row],[resolution_time_hours]])</f>
        <v/>
      </c>
    </row>
    <row r="5423" spans="1:22" ht="15" customHeight="1" x14ac:dyDescent="0.2">
      <c r="A5423">
        <v>5422</v>
      </c>
      <c r="B5423" t="s">
        <v>17522</v>
      </c>
      <c r="C5423" t="s">
        <v>17523</v>
      </c>
      <c r="D5423">
        <v>52</v>
      </c>
      <c r="E5423" t="s">
        <v>65</v>
      </c>
      <c r="F5423" t="s">
        <v>152</v>
      </c>
      <c r="G5423" s="1">
        <v>44277</v>
      </c>
      <c r="H5423" t="s">
        <v>23</v>
      </c>
      <c r="I5423" t="s">
        <v>140</v>
      </c>
      <c r="J5423" s="21" t="s">
        <v>17524</v>
      </c>
      <c r="K5423" t="s">
        <v>93</v>
      </c>
      <c r="M5423" t="s">
        <v>27</v>
      </c>
      <c r="N5423" t="s">
        <v>32</v>
      </c>
      <c r="P5423"/>
      <c r="S5423">
        <v>0</v>
      </c>
      <c r="T5423">
        <v>1</v>
      </c>
      <c r="U5423">
        <v>0</v>
      </c>
      <c r="V5423" t="str">
        <f>IF(OR(tickets_cleaned[[#This Row],[resolution_time_hours]]="", tickets_cleaned[[#This Row],[resolution_time_hours]]&lt;0),"",tickets_cleaned[[#This Row],[resolution_time_hours]])</f>
        <v/>
      </c>
    </row>
    <row r="5424" spans="1:22" ht="15" customHeight="1" x14ac:dyDescent="0.2">
      <c r="A5424">
        <v>5423</v>
      </c>
      <c r="B5424" t="s">
        <v>17525</v>
      </c>
      <c r="C5424" t="s">
        <v>17526</v>
      </c>
      <c r="D5424">
        <v>19</v>
      </c>
      <c r="E5424" t="s">
        <v>65</v>
      </c>
      <c r="F5424" t="s">
        <v>175</v>
      </c>
      <c r="G5424" s="1">
        <v>44134</v>
      </c>
      <c r="H5424" t="s">
        <v>20</v>
      </c>
      <c r="I5424" t="s">
        <v>126</v>
      </c>
      <c r="J5424" s="21" t="s">
        <v>17527</v>
      </c>
      <c r="K5424" t="s">
        <v>93</v>
      </c>
      <c r="M5424" t="s">
        <v>28</v>
      </c>
      <c r="N5424" t="s">
        <v>30</v>
      </c>
      <c r="P5424"/>
      <c r="S5424">
        <v>0</v>
      </c>
      <c r="T5424">
        <v>1</v>
      </c>
      <c r="U5424">
        <v>0</v>
      </c>
      <c r="V5424" t="str">
        <f>IF(OR(tickets_cleaned[[#This Row],[resolution_time_hours]]="", tickets_cleaned[[#This Row],[resolution_time_hours]]&lt;0),"",tickets_cleaned[[#This Row],[resolution_time_hours]])</f>
        <v/>
      </c>
    </row>
    <row r="5425" spans="1:22" ht="15" customHeight="1" x14ac:dyDescent="0.2">
      <c r="A5425">
        <v>5424</v>
      </c>
      <c r="B5425" t="s">
        <v>17528</v>
      </c>
      <c r="C5425" t="s">
        <v>17529</v>
      </c>
      <c r="D5425">
        <v>63</v>
      </c>
      <c r="E5425" t="s">
        <v>90</v>
      </c>
      <c r="F5425" t="s">
        <v>130</v>
      </c>
      <c r="G5425" s="1">
        <v>44430</v>
      </c>
      <c r="H5425" t="s">
        <v>22</v>
      </c>
      <c r="I5425" t="s">
        <v>126</v>
      </c>
      <c r="J5425" s="21" t="s">
        <v>17530</v>
      </c>
      <c r="K5425" t="s">
        <v>62</v>
      </c>
      <c r="M5425" t="s">
        <v>25</v>
      </c>
      <c r="N5425" t="s">
        <v>31</v>
      </c>
      <c r="O5425" s="15">
        <v>45078.823009259257</v>
      </c>
      <c r="P5425"/>
      <c r="S5425">
        <v>0</v>
      </c>
      <c r="T5425">
        <v>1</v>
      </c>
      <c r="U5425">
        <v>0</v>
      </c>
      <c r="V5425" t="str">
        <f>IF(OR(tickets_cleaned[[#This Row],[resolution_time_hours]]="", tickets_cleaned[[#This Row],[resolution_time_hours]]&lt;0),"",tickets_cleaned[[#This Row],[resolution_time_hours]])</f>
        <v/>
      </c>
    </row>
    <row r="5426" spans="1:22" ht="15" customHeight="1" x14ac:dyDescent="0.2">
      <c r="A5426">
        <v>5425</v>
      </c>
      <c r="B5426" t="s">
        <v>17531</v>
      </c>
      <c r="C5426" t="s">
        <v>17532</v>
      </c>
      <c r="D5426">
        <v>30</v>
      </c>
      <c r="E5426" t="s">
        <v>58</v>
      </c>
      <c r="F5426" t="s">
        <v>134</v>
      </c>
      <c r="G5426" s="1">
        <v>44456</v>
      </c>
      <c r="H5426" t="s">
        <v>22</v>
      </c>
      <c r="I5426" t="s">
        <v>203</v>
      </c>
      <c r="J5426" s="21" t="s">
        <v>17533</v>
      </c>
      <c r="K5426" t="s">
        <v>93</v>
      </c>
      <c r="M5426" t="s">
        <v>26</v>
      </c>
      <c r="N5426" t="s">
        <v>30</v>
      </c>
      <c r="P5426"/>
      <c r="S5426">
        <v>0</v>
      </c>
      <c r="T5426">
        <v>1</v>
      </c>
      <c r="U5426">
        <v>0</v>
      </c>
      <c r="V5426" t="str">
        <f>IF(OR(tickets_cleaned[[#This Row],[resolution_time_hours]]="", tickets_cleaned[[#This Row],[resolution_time_hours]]&lt;0),"",tickets_cleaned[[#This Row],[resolution_time_hours]])</f>
        <v/>
      </c>
    </row>
    <row r="5427" spans="1:22" ht="15" customHeight="1" x14ac:dyDescent="0.2">
      <c r="A5427">
        <v>5426</v>
      </c>
      <c r="B5427" t="s">
        <v>17534</v>
      </c>
      <c r="C5427" t="s">
        <v>17535</v>
      </c>
      <c r="D5427">
        <v>22</v>
      </c>
      <c r="E5427" t="s">
        <v>58</v>
      </c>
      <c r="F5427" t="s">
        <v>130</v>
      </c>
      <c r="G5427" s="1">
        <v>44071</v>
      </c>
      <c r="H5427" t="s">
        <v>21</v>
      </c>
      <c r="I5427" t="s">
        <v>72</v>
      </c>
      <c r="J5427" t="s">
        <v>17536</v>
      </c>
      <c r="K5427" t="s">
        <v>93</v>
      </c>
      <c r="M5427" t="s">
        <v>26</v>
      </c>
      <c r="N5427" t="s">
        <v>31</v>
      </c>
      <c r="P5427"/>
      <c r="S5427">
        <v>0</v>
      </c>
      <c r="T5427">
        <v>1</v>
      </c>
      <c r="U5427">
        <v>0</v>
      </c>
      <c r="V5427" t="str">
        <f>IF(OR(tickets_cleaned[[#This Row],[resolution_time_hours]]="", tickets_cleaned[[#This Row],[resolution_time_hours]]&lt;0),"",tickets_cleaned[[#This Row],[resolution_time_hours]])</f>
        <v/>
      </c>
    </row>
    <row r="5428" spans="1:22" ht="15" customHeight="1" x14ac:dyDescent="0.2">
      <c r="A5428">
        <v>5427</v>
      </c>
      <c r="B5428" t="s">
        <v>17537</v>
      </c>
      <c r="C5428" t="s">
        <v>17538</v>
      </c>
      <c r="D5428">
        <v>50</v>
      </c>
      <c r="E5428" t="s">
        <v>65</v>
      </c>
      <c r="F5428" t="s">
        <v>119</v>
      </c>
      <c r="G5428" s="1">
        <v>44255</v>
      </c>
      <c r="H5428" t="s">
        <v>21</v>
      </c>
      <c r="I5428" t="s">
        <v>106</v>
      </c>
      <c r="J5428" s="21" t="s">
        <v>17539</v>
      </c>
      <c r="K5428" t="s">
        <v>74</v>
      </c>
      <c r="L5428" t="s">
        <v>17540</v>
      </c>
      <c r="M5428" t="s">
        <v>28</v>
      </c>
      <c r="N5428" t="s">
        <v>30</v>
      </c>
      <c r="O5428" s="15">
        <v>45078.736250000002</v>
      </c>
      <c r="P5428" s="15">
        <v>45078.782083333332</v>
      </c>
      <c r="Q5428">
        <v>2</v>
      </c>
      <c r="R5428">
        <v>1</v>
      </c>
      <c r="S5428">
        <v>1</v>
      </c>
      <c r="T5428">
        <v>0</v>
      </c>
      <c r="U5428">
        <v>1</v>
      </c>
      <c r="V5428">
        <f>IF(OR(tickets_cleaned[[#This Row],[resolution_time_hours]]="", tickets_cleaned[[#This Row],[resolution_time_hours]]&lt;0),"",tickets_cleaned[[#This Row],[resolution_time_hours]])</f>
        <v>1</v>
      </c>
    </row>
    <row r="5429" spans="1:22" ht="15" customHeight="1" x14ac:dyDescent="0.2">
      <c r="A5429">
        <v>5428</v>
      </c>
      <c r="B5429" t="s">
        <v>17541</v>
      </c>
      <c r="C5429" t="s">
        <v>17542</v>
      </c>
      <c r="D5429">
        <v>21</v>
      </c>
      <c r="E5429" t="s">
        <v>58</v>
      </c>
      <c r="F5429" t="s">
        <v>175</v>
      </c>
      <c r="G5429" s="1">
        <v>44052</v>
      </c>
      <c r="H5429" t="s">
        <v>20</v>
      </c>
      <c r="I5429" t="s">
        <v>91</v>
      </c>
      <c r="J5429" s="21" t="s">
        <v>17543</v>
      </c>
      <c r="K5429" t="s">
        <v>93</v>
      </c>
      <c r="M5429" t="s">
        <v>26</v>
      </c>
      <c r="N5429" t="s">
        <v>30</v>
      </c>
      <c r="P5429"/>
      <c r="S5429">
        <v>0</v>
      </c>
      <c r="T5429">
        <v>1</v>
      </c>
      <c r="U5429">
        <v>0</v>
      </c>
      <c r="V5429" t="str">
        <f>IF(OR(tickets_cleaned[[#This Row],[resolution_time_hours]]="", tickets_cleaned[[#This Row],[resolution_time_hours]]&lt;0),"",tickets_cleaned[[#This Row],[resolution_time_hours]])</f>
        <v/>
      </c>
    </row>
    <row r="5430" spans="1:22" ht="15" customHeight="1" x14ac:dyDescent="0.2">
      <c r="A5430">
        <v>5429</v>
      </c>
      <c r="B5430" t="s">
        <v>17544</v>
      </c>
      <c r="C5430" t="s">
        <v>17545</v>
      </c>
      <c r="D5430">
        <v>31</v>
      </c>
      <c r="E5430" t="s">
        <v>90</v>
      </c>
      <c r="F5430" t="s">
        <v>139</v>
      </c>
      <c r="G5430" s="1">
        <v>43949</v>
      </c>
      <c r="H5430" t="s">
        <v>21</v>
      </c>
      <c r="I5430" t="s">
        <v>91</v>
      </c>
      <c r="J5430" s="21" t="s">
        <v>17546</v>
      </c>
      <c r="K5430" t="s">
        <v>74</v>
      </c>
      <c r="L5430" t="s">
        <v>17547</v>
      </c>
      <c r="M5430" t="s">
        <v>25</v>
      </c>
      <c r="N5430" t="s">
        <v>29</v>
      </c>
      <c r="O5430" s="15">
        <v>45078.991157407407</v>
      </c>
      <c r="P5430" s="15">
        <v>45078.233518518522</v>
      </c>
      <c r="Q5430">
        <v>3</v>
      </c>
      <c r="S5430">
        <v>1</v>
      </c>
      <c r="T5430">
        <v>0</v>
      </c>
      <c r="U5430">
        <v>0</v>
      </c>
      <c r="V5430" t="str">
        <f>IF(OR(tickets_cleaned[[#This Row],[resolution_time_hours]]="", tickets_cleaned[[#This Row],[resolution_time_hours]]&lt;0),"",tickets_cleaned[[#This Row],[resolution_time_hours]])</f>
        <v/>
      </c>
    </row>
    <row r="5431" spans="1:22" ht="15" customHeight="1" x14ac:dyDescent="0.2">
      <c r="A5431">
        <v>5430</v>
      </c>
      <c r="B5431" t="s">
        <v>17548</v>
      </c>
      <c r="C5431" t="s">
        <v>17549</v>
      </c>
      <c r="D5431">
        <v>66</v>
      </c>
      <c r="E5431" t="s">
        <v>58</v>
      </c>
      <c r="F5431" t="s">
        <v>119</v>
      </c>
      <c r="G5431" s="1">
        <v>43855</v>
      </c>
      <c r="H5431" t="s">
        <v>22</v>
      </c>
      <c r="I5431" t="s">
        <v>140</v>
      </c>
      <c r="J5431" s="21" t="s">
        <v>17550</v>
      </c>
      <c r="K5431" t="s">
        <v>93</v>
      </c>
      <c r="M5431" t="s">
        <v>27</v>
      </c>
      <c r="N5431" t="s">
        <v>31</v>
      </c>
      <c r="P5431"/>
      <c r="S5431">
        <v>0</v>
      </c>
      <c r="T5431">
        <v>1</v>
      </c>
      <c r="U5431">
        <v>0</v>
      </c>
      <c r="V5431" t="str">
        <f>IF(OR(tickets_cleaned[[#This Row],[resolution_time_hours]]="", tickets_cleaned[[#This Row],[resolution_time_hours]]&lt;0),"",tickets_cleaned[[#This Row],[resolution_time_hours]])</f>
        <v/>
      </c>
    </row>
    <row r="5432" spans="1:22" ht="15" customHeight="1" x14ac:dyDescent="0.2">
      <c r="A5432">
        <v>5431</v>
      </c>
      <c r="B5432" t="s">
        <v>17551</v>
      </c>
      <c r="C5432" t="s">
        <v>17552</v>
      </c>
      <c r="D5432">
        <v>49</v>
      </c>
      <c r="E5432" t="s">
        <v>58</v>
      </c>
      <c r="F5432" t="s">
        <v>156</v>
      </c>
      <c r="G5432" s="1">
        <v>43960</v>
      </c>
      <c r="H5432" t="s">
        <v>22</v>
      </c>
      <c r="I5432" t="s">
        <v>126</v>
      </c>
      <c r="J5432" s="21" t="s">
        <v>17553</v>
      </c>
      <c r="K5432" t="s">
        <v>93</v>
      </c>
      <c r="M5432" t="s">
        <v>25</v>
      </c>
      <c r="N5432" t="s">
        <v>31</v>
      </c>
      <c r="P5432"/>
      <c r="S5432">
        <v>0</v>
      </c>
      <c r="T5432">
        <v>1</v>
      </c>
      <c r="U5432">
        <v>0</v>
      </c>
      <c r="V5432" t="str">
        <f>IF(OR(tickets_cleaned[[#This Row],[resolution_time_hours]]="", tickets_cleaned[[#This Row],[resolution_time_hours]]&lt;0),"",tickets_cleaned[[#This Row],[resolution_time_hours]])</f>
        <v/>
      </c>
    </row>
    <row r="5433" spans="1:22" ht="15" customHeight="1" x14ac:dyDescent="0.2">
      <c r="A5433">
        <v>5432</v>
      </c>
      <c r="B5433" t="s">
        <v>17554</v>
      </c>
      <c r="C5433" t="s">
        <v>17555</v>
      </c>
      <c r="D5433">
        <v>63</v>
      </c>
      <c r="E5433" t="s">
        <v>58</v>
      </c>
      <c r="F5433" t="s">
        <v>183</v>
      </c>
      <c r="G5433" s="1">
        <v>44027</v>
      </c>
      <c r="H5433" t="s">
        <v>23</v>
      </c>
      <c r="I5433" t="s">
        <v>126</v>
      </c>
      <c r="J5433" s="21" t="s">
        <v>17556</v>
      </c>
      <c r="K5433" t="s">
        <v>62</v>
      </c>
      <c r="M5433" t="s">
        <v>26</v>
      </c>
      <c r="N5433" t="s">
        <v>29</v>
      </c>
      <c r="O5433" s="15">
        <v>45078.046076388891</v>
      </c>
      <c r="P5433"/>
      <c r="S5433">
        <v>0</v>
      </c>
      <c r="T5433">
        <v>1</v>
      </c>
      <c r="U5433">
        <v>0</v>
      </c>
      <c r="V5433" t="str">
        <f>IF(OR(tickets_cleaned[[#This Row],[resolution_time_hours]]="", tickets_cleaned[[#This Row],[resolution_time_hours]]&lt;0),"",tickets_cleaned[[#This Row],[resolution_time_hours]])</f>
        <v/>
      </c>
    </row>
    <row r="5434" spans="1:22" ht="15" customHeight="1" x14ac:dyDescent="0.2">
      <c r="A5434">
        <v>5433</v>
      </c>
      <c r="B5434" t="s">
        <v>17557</v>
      </c>
      <c r="C5434" t="s">
        <v>17558</v>
      </c>
      <c r="D5434">
        <v>27</v>
      </c>
      <c r="E5434" t="s">
        <v>90</v>
      </c>
      <c r="F5434" t="s">
        <v>245</v>
      </c>
      <c r="G5434" s="1">
        <v>43875</v>
      </c>
      <c r="H5434" t="s">
        <v>23</v>
      </c>
      <c r="I5434" t="s">
        <v>72</v>
      </c>
      <c r="J5434" s="21" t="s">
        <v>17559</v>
      </c>
      <c r="K5434" t="s">
        <v>93</v>
      </c>
      <c r="M5434" t="s">
        <v>27</v>
      </c>
      <c r="N5434" t="s">
        <v>32</v>
      </c>
      <c r="P5434"/>
      <c r="S5434">
        <v>0</v>
      </c>
      <c r="T5434">
        <v>1</v>
      </c>
      <c r="U5434">
        <v>0</v>
      </c>
      <c r="V5434" t="str">
        <f>IF(OR(tickets_cleaned[[#This Row],[resolution_time_hours]]="", tickets_cleaned[[#This Row],[resolution_time_hours]]&lt;0),"",tickets_cleaned[[#This Row],[resolution_time_hours]])</f>
        <v/>
      </c>
    </row>
    <row r="5435" spans="1:22" ht="15" customHeight="1" x14ac:dyDescent="0.2">
      <c r="A5435">
        <v>5434</v>
      </c>
      <c r="B5435" t="s">
        <v>17560</v>
      </c>
      <c r="C5435" t="s">
        <v>17561</v>
      </c>
      <c r="D5435">
        <v>59</v>
      </c>
      <c r="E5435" t="s">
        <v>58</v>
      </c>
      <c r="F5435" t="s">
        <v>119</v>
      </c>
      <c r="G5435" s="1">
        <v>44252</v>
      </c>
      <c r="H5435" t="s">
        <v>20</v>
      </c>
      <c r="I5435" t="s">
        <v>120</v>
      </c>
      <c r="J5435" t="s">
        <v>868</v>
      </c>
      <c r="K5435" t="s">
        <v>62</v>
      </c>
      <c r="M5435" t="s">
        <v>27</v>
      </c>
      <c r="N5435" t="s">
        <v>29</v>
      </c>
      <c r="O5435" s="15">
        <v>45078.253738425927</v>
      </c>
      <c r="P5435"/>
      <c r="S5435">
        <v>0</v>
      </c>
      <c r="T5435">
        <v>1</v>
      </c>
      <c r="U5435">
        <v>0</v>
      </c>
      <c r="V5435" t="str">
        <f>IF(OR(tickets_cleaned[[#This Row],[resolution_time_hours]]="", tickets_cleaned[[#This Row],[resolution_time_hours]]&lt;0),"",tickets_cleaned[[#This Row],[resolution_time_hours]])</f>
        <v/>
      </c>
    </row>
    <row r="5436" spans="1:22" ht="15" customHeight="1" x14ac:dyDescent="0.2">
      <c r="A5436">
        <v>5435</v>
      </c>
      <c r="B5436" t="s">
        <v>17562</v>
      </c>
      <c r="C5436" t="s">
        <v>17563</v>
      </c>
      <c r="D5436">
        <v>19</v>
      </c>
      <c r="E5436" t="s">
        <v>65</v>
      </c>
      <c r="F5436" t="s">
        <v>161</v>
      </c>
      <c r="G5436" s="1">
        <v>44158</v>
      </c>
      <c r="H5436" t="s">
        <v>20</v>
      </c>
      <c r="I5436" t="s">
        <v>106</v>
      </c>
      <c r="J5436" s="21" t="s">
        <v>17564</v>
      </c>
      <c r="K5436" t="s">
        <v>93</v>
      </c>
      <c r="M5436" t="s">
        <v>26</v>
      </c>
      <c r="N5436" t="s">
        <v>29</v>
      </c>
      <c r="P5436"/>
      <c r="S5436">
        <v>0</v>
      </c>
      <c r="T5436">
        <v>1</v>
      </c>
      <c r="U5436">
        <v>0</v>
      </c>
      <c r="V5436" t="str">
        <f>IF(OR(tickets_cleaned[[#This Row],[resolution_time_hours]]="", tickets_cleaned[[#This Row],[resolution_time_hours]]&lt;0),"",tickets_cleaned[[#This Row],[resolution_time_hours]])</f>
        <v/>
      </c>
    </row>
    <row r="5437" spans="1:22" ht="15" customHeight="1" x14ac:dyDescent="0.2">
      <c r="A5437">
        <v>5436</v>
      </c>
      <c r="B5437" t="s">
        <v>17565</v>
      </c>
      <c r="C5437" t="s">
        <v>17566</v>
      </c>
      <c r="D5437">
        <v>51</v>
      </c>
      <c r="E5437" t="s">
        <v>65</v>
      </c>
      <c r="F5437" t="s">
        <v>139</v>
      </c>
      <c r="G5437" s="1">
        <v>43921</v>
      </c>
      <c r="H5437" t="s">
        <v>21</v>
      </c>
      <c r="I5437" t="s">
        <v>22</v>
      </c>
      <c r="J5437" s="21" t="s">
        <v>17567</v>
      </c>
      <c r="K5437" t="s">
        <v>74</v>
      </c>
      <c r="L5437" t="s">
        <v>17568</v>
      </c>
      <c r="M5437" t="s">
        <v>28</v>
      </c>
      <c r="N5437" t="s">
        <v>32</v>
      </c>
      <c r="O5437" s="15">
        <v>45078.323923611111</v>
      </c>
      <c r="P5437" s="15">
        <v>45078.451701388891</v>
      </c>
      <c r="Q5437">
        <v>2</v>
      </c>
      <c r="R5437">
        <v>3</v>
      </c>
      <c r="S5437">
        <v>1</v>
      </c>
      <c r="T5437">
        <v>0</v>
      </c>
      <c r="U5437">
        <v>1</v>
      </c>
      <c r="V5437">
        <f>IF(OR(tickets_cleaned[[#This Row],[resolution_time_hours]]="", tickets_cleaned[[#This Row],[resolution_time_hours]]&lt;0),"",tickets_cleaned[[#This Row],[resolution_time_hours]])</f>
        <v>3</v>
      </c>
    </row>
    <row r="5438" spans="1:22" ht="15" customHeight="1" x14ac:dyDescent="0.2">
      <c r="A5438">
        <v>5437</v>
      </c>
      <c r="B5438" t="s">
        <v>17569</v>
      </c>
      <c r="C5438" t="s">
        <v>17570</v>
      </c>
      <c r="D5438">
        <v>58</v>
      </c>
      <c r="E5438" t="s">
        <v>58</v>
      </c>
      <c r="F5438" t="s">
        <v>152</v>
      </c>
      <c r="G5438" s="1">
        <v>44016</v>
      </c>
      <c r="H5438" t="s">
        <v>21</v>
      </c>
      <c r="I5438" t="s">
        <v>203</v>
      </c>
      <c r="J5438" t="s">
        <v>17571</v>
      </c>
      <c r="K5438" t="s">
        <v>74</v>
      </c>
      <c r="L5438" t="s">
        <v>17572</v>
      </c>
      <c r="M5438" t="s">
        <v>25</v>
      </c>
      <c r="N5438" t="s">
        <v>31</v>
      </c>
      <c r="O5438" s="15">
        <v>45077.99962962963</v>
      </c>
      <c r="P5438" s="15">
        <v>45078.609351851854</v>
      </c>
      <c r="Q5438">
        <v>4</v>
      </c>
      <c r="R5438">
        <v>14</v>
      </c>
      <c r="S5438">
        <v>1</v>
      </c>
      <c r="T5438">
        <v>0</v>
      </c>
      <c r="U5438">
        <v>0</v>
      </c>
      <c r="V5438">
        <f>IF(OR(tickets_cleaned[[#This Row],[resolution_time_hours]]="", tickets_cleaned[[#This Row],[resolution_time_hours]]&lt;0),"",tickets_cleaned[[#This Row],[resolution_time_hours]])</f>
        <v>14</v>
      </c>
    </row>
    <row r="5439" spans="1:22" ht="15" customHeight="1" x14ac:dyDescent="0.2">
      <c r="A5439">
        <v>5438</v>
      </c>
      <c r="B5439" t="s">
        <v>17573</v>
      </c>
      <c r="C5439" t="s">
        <v>17574</v>
      </c>
      <c r="D5439">
        <v>18</v>
      </c>
      <c r="E5439" t="s">
        <v>58</v>
      </c>
      <c r="F5439" t="s">
        <v>78</v>
      </c>
      <c r="G5439" s="1">
        <v>43925</v>
      </c>
      <c r="H5439" t="s">
        <v>22</v>
      </c>
      <c r="I5439" t="s">
        <v>101</v>
      </c>
      <c r="J5439" s="21" t="s">
        <v>17575</v>
      </c>
      <c r="K5439" t="s">
        <v>74</v>
      </c>
      <c r="L5439" t="s">
        <v>17576</v>
      </c>
      <c r="M5439" t="s">
        <v>26</v>
      </c>
      <c r="N5439" t="s">
        <v>32</v>
      </c>
      <c r="O5439" s="15">
        <v>45078.664236111108</v>
      </c>
      <c r="P5439" s="15">
        <v>45078.288541666669</v>
      </c>
      <c r="Q5439">
        <v>4</v>
      </c>
      <c r="S5439">
        <v>1</v>
      </c>
      <c r="T5439">
        <v>0</v>
      </c>
      <c r="U5439">
        <v>0</v>
      </c>
      <c r="V5439" t="str">
        <f>IF(OR(tickets_cleaned[[#This Row],[resolution_time_hours]]="", tickets_cleaned[[#This Row],[resolution_time_hours]]&lt;0),"",tickets_cleaned[[#This Row],[resolution_time_hours]])</f>
        <v/>
      </c>
    </row>
    <row r="5440" spans="1:22" ht="15" customHeight="1" x14ac:dyDescent="0.2">
      <c r="A5440">
        <v>5439</v>
      </c>
      <c r="B5440" t="s">
        <v>17577</v>
      </c>
      <c r="C5440" t="s">
        <v>17578</v>
      </c>
      <c r="D5440">
        <v>57</v>
      </c>
      <c r="E5440" t="s">
        <v>65</v>
      </c>
      <c r="F5440" t="s">
        <v>306</v>
      </c>
      <c r="G5440" s="1">
        <v>44419</v>
      </c>
      <c r="H5440" t="s">
        <v>24</v>
      </c>
      <c r="I5440" t="s">
        <v>203</v>
      </c>
      <c r="J5440" s="21" t="s">
        <v>17579</v>
      </c>
      <c r="K5440" t="s">
        <v>93</v>
      </c>
      <c r="M5440" t="s">
        <v>27</v>
      </c>
      <c r="N5440" t="s">
        <v>29</v>
      </c>
      <c r="P5440"/>
      <c r="S5440">
        <v>0</v>
      </c>
      <c r="T5440">
        <v>1</v>
      </c>
      <c r="U5440">
        <v>0</v>
      </c>
      <c r="V5440" t="str">
        <f>IF(OR(tickets_cleaned[[#This Row],[resolution_time_hours]]="", tickets_cleaned[[#This Row],[resolution_time_hours]]&lt;0),"",tickets_cleaned[[#This Row],[resolution_time_hours]])</f>
        <v/>
      </c>
    </row>
    <row r="5441" spans="1:22" ht="15" customHeight="1" x14ac:dyDescent="0.2">
      <c r="A5441">
        <v>5440</v>
      </c>
      <c r="B5441" t="s">
        <v>17580</v>
      </c>
      <c r="C5441" t="s">
        <v>17581</v>
      </c>
      <c r="D5441">
        <v>23</v>
      </c>
      <c r="E5441" t="s">
        <v>90</v>
      </c>
      <c r="F5441" t="s">
        <v>134</v>
      </c>
      <c r="G5441" s="1">
        <v>44039</v>
      </c>
      <c r="H5441" t="s">
        <v>20</v>
      </c>
      <c r="I5441" t="s">
        <v>106</v>
      </c>
      <c r="J5441" t="s">
        <v>17582</v>
      </c>
      <c r="K5441" t="s">
        <v>93</v>
      </c>
      <c r="M5441" t="s">
        <v>27</v>
      </c>
      <c r="N5441" t="s">
        <v>29</v>
      </c>
      <c r="P5441"/>
      <c r="S5441">
        <v>0</v>
      </c>
      <c r="T5441">
        <v>1</v>
      </c>
      <c r="U5441">
        <v>0</v>
      </c>
      <c r="V5441" t="str">
        <f>IF(OR(tickets_cleaned[[#This Row],[resolution_time_hours]]="", tickets_cleaned[[#This Row],[resolution_time_hours]]&lt;0),"",tickets_cleaned[[#This Row],[resolution_time_hours]])</f>
        <v/>
      </c>
    </row>
    <row r="5442" spans="1:22" ht="15" customHeight="1" x14ac:dyDescent="0.2">
      <c r="A5442">
        <v>5441</v>
      </c>
      <c r="B5442" t="s">
        <v>17583</v>
      </c>
      <c r="C5442" t="s">
        <v>17584</v>
      </c>
      <c r="D5442">
        <v>35</v>
      </c>
      <c r="E5442" t="s">
        <v>65</v>
      </c>
      <c r="F5442" t="s">
        <v>481</v>
      </c>
      <c r="G5442" s="1">
        <v>43906</v>
      </c>
      <c r="H5442" t="s">
        <v>22</v>
      </c>
      <c r="I5442" t="s">
        <v>126</v>
      </c>
      <c r="J5442" s="21" t="s">
        <v>17585</v>
      </c>
      <c r="K5442" t="s">
        <v>74</v>
      </c>
      <c r="L5442" t="s">
        <v>17586</v>
      </c>
      <c r="M5442" t="s">
        <v>25</v>
      </c>
      <c r="N5442" t="s">
        <v>32</v>
      </c>
      <c r="O5442" s="15">
        <v>45078.021921296298</v>
      </c>
      <c r="P5442" s="15">
        <v>45078.285115740742</v>
      </c>
      <c r="Q5442">
        <v>3</v>
      </c>
      <c r="R5442">
        <v>6</v>
      </c>
      <c r="S5442">
        <v>1</v>
      </c>
      <c r="T5442">
        <v>0</v>
      </c>
      <c r="U5442">
        <v>0</v>
      </c>
      <c r="V5442">
        <f>IF(OR(tickets_cleaned[[#This Row],[resolution_time_hours]]="", tickets_cleaned[[#This Row],[resolution_time_hours]]&lt;0),"",tickets_cleaned[[#This Row],[resolution_time_hours]])</f>
        <v>6</v>
      </c>
    </row>
    <row r="5443" spans="1:22" ht="15" customHeight="1" x14ac:dyDescent="0.2">
      <c r="A5443">
        <v>5442</v>
      </c>
      <c r="B5443" t="s">
        <v>17587</v>
      </c>
      <c r="C5443" t="s">
        <v>17588</v>
      </c>
      <c r="D5443">
        <v>52</v>
      </c>
      <c r="E5443" t="s">
        <v>90</v>
      </c>
      <c r="F5443" t="s">
        <v>724</v>
      </c>
      <c r="G5443" s="1">
        <v>43861</v>
      </c>
      <c r="H5443" t="s">
        <v>20</v>
      </c>
      <c r="I5443" t="s">
        <v>140</v>
      </c>
      <c r="J5443" s="21" t="s">
        <v>17589</v>
      </c>
      <c r="K5443" t="s">
        <v>62</v>
      </c>
      <c r="M5443" t="s">
        <v>26</v>
      </c>
      <c r="N5443" t="s">
        <v>32</v>
      </c>
      <c r="O5443" s="15">
        <v>45078.783055555556</v>
      </c>
      <c r="P5443"/>
      <c r="S5443">
        <v>0</v>
      </c>
      <c r="T5443">
        <v>1</v>
      </c>
      <c r="U5443">
        <v>0</v>
      </c>
      <c r="V5443" t="str">
        <f>IF(OR(tickets_cleaned[[#This Row],[resolution_time_hours]]="", tickets_cleaned[[#This Row],[resolution_time_hours]]&lt;0),"",tickets_cleaned[[#This Row],[resolution_time_hours]])</f>
        <v/>
      </c>
    </row>
    <row r="5444" spans="1:22" ht="15" customHeight="1" x14ac:dyDescent="0.2">
      <c r="A5444">
        <v>5443</v>
      </c>
      <c r="B5444" t="s">
        <v>17590</v>
      </c>
      <c r="C5444" t="s">
        <v>17591</v>
      </c>
      <c r="D5444">
        <v>21</v>
      </c>
      <c r="E5444" t="s">
        <v>65</v>
      </c>
      <c r="F5444" t="s">
        <v>481</v>
      </c>
      <c r="G5444" s="1">
        <v>44235</v>
      </c>
      <c r="H5444" t="s">
        <v>20</v>
      </c>
      <c r="I5444" t="s">
        <v>101</v>
      </c>
      <c r="J5444" s="21" t="s">
        <v>17592</v>
      </c>
      <c r="K5444" t="s">
        <v>74</v>
      </c>
      <c r="L5444" t="s">
        <v>17593</v>
      </c>
      <c r="M5444" t="s">
        <v>28</v>
      </c>
      <c r="N5444" t="s">
        <v>30</v>
      </c>
      <c r="O5444" s="15">
        <v>45078.403900462959</v>
      </c>
      <c r="P5444" s="15">
        <v>45078.180983796294</v>
      </c>
      <c r="Q5444">
        <v>3</v>
      </c>
      <c r="S5444">
        <v>1</v>
      </c>
      <c r="T5444">
        <v>0</v>
      </c>
      <c r="U5444">
        <v>0</v>
      </c>
      <c r="V5444" t="str">
        <f>IF(OR(tickets_cleaned[[#This Row],[resolution_time_hours]]="", tickets_cleaned[[#This Row],[resolution_time_hours]]&lt;0),"",tickets_cleaned[[#This Row],[resolution_time_hours]])</f>
        <v/>
      </c>
    </row>
    <row r="5445" spans="1:22" ht="15" customHeight="1" x14ac:dyDescent="0.2">
      <c r="A5445">
        <v>5444</v>
      </c>
      <c r="B5445" t="s">
        <v>17594</v>
      </c>
      <c r="C5445" t="s">
        <v>17595</v>
      </c>
      <c r="D5445">
        <v>36</v>
      </c>
      <c r="E5445" t="s">
        <v>58</v>
      </c>
      <c r="F5445" t="s">
        <v>134</v>
      </c>
      <c r="G5445" s="1">
        <v>44491</v>
      </c>
      <c r="H5445" t="s">
        <v>21</v>
      </c>
      <c r="I5445" t="s">
        <v>79</v>
      </c>
      <c r="J5445" t="s">
        <v>17596</v>
      </c>
      <c r="K5445" t="s">
        <v>74</v>
      </c>
      <c r="L5445" t="s">
        <v>17597</v>
      </c>
      <c r="M5445" t="s">
        <v>27</v>
      </c>
      <c r="N5445" t="s">
        <v>31</v>
      </c>
      <c r="O5445" s="15">
        <v>45078.507395833331</v>
      </c>
      <c r="P5445" s="15">
        <v>45078.703923611109</v>
      </c>
      <c r="Q5445">
        <v>2</v>
      </c>
      <c r="R5445">
        <v>4</v>
      </c>
      <c r="S5445">
        <v>1</v>
      </c>
      <c r="T5445">
        <v>0</v>
      </c>
      <c r="U5445">
        <v>1</v>
      </c>
      <c r="V5445">
        <f>IF(OR(tickets_cleaned[[#This Row],[resolution_time_hours]]="", tickets_cleaned[[#This Row],[resolution_time_hours]]&lt;0),"",tickets_cleaned[[#This Row],[resolution_time_hours]])</f>
        <v>4</v>
      </c>
    </row>
    <row r="5446" spans="1:22" ht="15" customHeight="1" x14ac:dyDescent="0.2">
      <c r="A5446">
        <v>5445</v>
      </c>
      <c r="B5446" t="s">
        <v>17598</v>
      </c>
      <c r="C5446" t="s">
        <v>17599</v>
      </c>
      <c r="D5446">
        <v>64</v>
      </c>
      <c r="E5446" t="s">
        <v>90</v>
      </c>
      <c r="F5446" t="s">
        <v>100</v>
      </c>
      <c r="G5446" s="1">
        <v>44554</v>
      </c>
      <c r="H5446" t="s">
        <v>22</v>
      </c>
      <c r="I5446" t="s">
        <v>85</v>
      </c>
      <c r="J5446" t="s">
        <v>17600</v>
      </c>
      <c r="K5446" t="s">
        <v>62</v>
      </c>
      <c r="M5446" t="s">
        <v>28</v>
      </c>
      <c r="N5446" t="s">
        <v>29</v>
      </c>
      <c r="O5446" s="15">
        <v>45078.074756944443</v>
      </c>
      <c r="P5446"/>
      <c r="S5446">
        <v>0</v>
      </c>
      <c r="T5446">
        <v>1</v>
      </c>
      <c r="U5446">
        <v>0</v>
      </c>
      <c r="V5446" t="str">
        <f>IF(OR(tickets_cleaned[[#This Row],[resolution_time_hours]]="", tickets_cleaned[[#This Row],[resolution_time_hours]]&lt;0),"",tickets_cleaned[[#This Row],[resolution_time_hours]])</f>
        <v/>
      </c>
    </row>
    <row r="5447" spans="1:22" ht="15" customHeight="1" x14ac:dyDescent="0.2">
      <c r="A5447">
        <v>5446</v>
      </c>
      <c r="B5447" t="s">
        <v>17601</v>
      </c>
      <c r="C5447" t="s">
        <v>17602</v>
      </c>
      <c r="D5447">
        <v>44</v>
      </c>
      <c r="E5447" t="s">
        <v>65</v>
      </c>
      <c r="F5447" t="s">
        <v>59</v>
      </c>
      <c r="G5447" s="1">
        <v>43838</v>
      </c>
      <c r="H5447" t="s">
        <v>24</v>
      </c>
      <c r="I5447" t="s">
        <v>79</v>
      </c>
      <c r="J5447" s="21" t="s">
        <v>17603</v>
      </c>
      <c r="K5447" t="s">
        <v>74</v>
      </c>
      <c r="L5447" t="s">
        <v>17604</v>
      </c>
      <c r="M5447" t="s">
        <v>27</v>
      </c>
      <c r="N5447" t="s">
        <v>30</v>
      </c>
      <c r="O5447" s="15">
        <v>45078.465752314813</v>
      </c>
      <c r="P5447" s="15">
        <v>45078.542141203703</v>
      </c>
      <c r="Q5447">
        <v>4</v>
      </c>
      <c r="R5447">
        <v>1</v>
      </c>
      <c r="S5447">
        <v>1</v>
      </c>
      <c r="T5447">
        <v>0</v>
      </c>
      <c r="U5447">
        <v>0</v>
      </c>
      <c r="V5447">
        <f>IF(OR(tickets_cleaned[[#This Row],[resolution_time_hours]]="", tickets_cleaned[[#This Row],[resolution_time_hours]]&lt;0),"",tickets_cleaned[[#This Row],[resolution_time_hours]])</f>
        <v>1</v>
      </c>
    </row>
    <row r="5448" spans="1:22" ht="15" customHeight="1" x14ac:dyDescent="0.2">
      <c r="A5448">
        <v>5447</v>
      </c>
      <c r="B5448" t="s">
        <v>17605</v>
      </c>
      <c r="C5448" t="s">
        <v>17606</v>
      </c>
      <c r="D5448">
        <v>21</v>
      </c>
      <c r="E5448" t="s">
        <v>58</v>
      </c>
      <c r="F5448" t="s">
        <v>237</v>
      </c>
      <c r="G5448" s="1">
        <v>44499</v>
      </c>
      <c r="H5448" t="s">
        <v>23</v>
      </c>
      <c r="I5448" t="s">
        <v>126</v>
      </c>
      <c r="J5448" s="21" t="s">
        <v>17607</v>
      </c>
      <c r="K5448" t="s">
        <v>74</v>
      </c>
      <c r="L5448" t="s">
        <v>17608</v>
      </c>
      <c r="M5448" t="s">
        <v>26</v>
      </c>
      <c r="N5448" t="s">
        <v>30</v>
      </c>
      <c r="O5448" s="15">
        <v>45078.644236111111</v>
      </c>
      <c r="P5448" s="15">
        <v>45078.231041666666</v>
      </c>
      <c r="Q5448">
        <v>5</v>
      </c>
      <c r="S5448">
        <v>1</v>
      </c>
      <c r="T5448">
        <v>0</v>
      </c>
      <c r="U5448">
        <v>0</v>
      </c>
      <c r="V5448" t="str">
        <f>IF(OR(tickets_cleaned[[#This Row],[resolution_time_hours]]="", tickets_cleaned[[#This Row],[resolution_time_hours]]&lt;0),"",tickets_cleaned[[#This Row],[resolution_time_hours]])</f>
        <v/>
      </c>
    </row>
    <row r="5449" spans="1:22" ht="15" customHeight="1" x14ac:dyDescent="0.2">
      <c r="A5449">
        <v>5448</v>
      </c>
      <c r="B5449" t="s">
        <v>17609</v>
      </c>
      <c r="C5449" t="s">
        <v>17610</v>
      </c>
      <c r="D5449">
        <v>47</v>
      </c>
      <c r="E5449" t="s">
        <v>65</v>
      </c>
      <c r="F5449" t="s">
        <v>422</v>
      </c>
      <c r="G5449" s="1">
        <v>43879</v>
      </c>
      <c r="H5449" t="s">
        <v>21</v>
      </c>
      <c r="I5449" t="s">
        <v>126</v>
      </c>
      <c r="J5449" t="s">
        <v>17611</v>
      </c>
      <c r="K5449" t="s">
        <v>93</v>
      </c>
      <c r="M5449" t="s">
        <v>28</v>
      </c>
      <c r="N5449" t="s">
        <v>29</v>
      </c>
      <c r="P5449"/>
      <c r="S5449">
        <v>0</v>
      </c>
      <c r="T5449">
        <v>1</v>
      </c>
      <c r="U5449">
        <v>0</v>
      </c>
      <c r="V5449" t="str">
        <f>IF(OR(tickets_cleaned[[#This Row],[resolution_time_hours]]="", tickets_cleaned[[#This Row],[resolution_time_hours]]&lt;0),"",tickets_cleaned[[#This Row],[resolution_time_hours]])</f>
        <v/>
      </c>
    </row>
    <row r="5450" spans="1:22" ht="15" customHeight="1" x14ac:dyDescent="0.2">
      <c r="A5450">
        <v>5449</v>
      </c>
      <c r="B5450" t="s">
        <v>17612</v>
      </c>
      <c r="C5450" t="s">
        <v>17613</v>
      </c>
      <c r="D5450">
        <v>33</v>
      </c>
      <c r="E5450" t="s">
        <v>90</v>
      </c>
      <c r="F5450" t="s">
        <v>66</v>
      </c>
      <c r="G5450" s="1">
        <v>44248</v>
      </c>
      <c r="H5450" t="s">
        <v>24</v>
      </c>
      <c r="I5450" t="s">
        <v>60</v>
      </c>
      <c r="J5450" s="21" t="s">
        <v>17614</v>
      </c>
      <c r="K5450" t="s">
        <v>93</v>
      </c>
      <c r="M5450" t="s">
        <v>27</v>
      </c>
      <c r="N5450" t="s">
        <v>29</v>
      </c>
      <c r="P5450"/>
      <c r="S5450">
        <v>0</v>
      </c>
      <c r="T5450">
        <v>1</v>
      </c>
      <c r="U5450">
        <v>0</v>
      </c>
      <c r="V5450" t="str">
        <f>IF(OR(tickets_cleaned[[#This Row],[resolution_time_hours]]="", tickets_cleaned[[#This Row],[resolution_time_hours]]&lt;0),"",tickets_cleaned[[#This Row],[resolution_time_hours]])</f>
        <v/>
      </c>
    </row>
    <row r="5451" spans="1:22" ht="15" customHeight="1" x14ac:dyDescent="0.2">
      <c r="A5451">
        <v>5450</v>
      </c>
      <c r="B5451" t="s">
        <v>17615</v>
      </c>
      <c r="C5451" t="s">
        <v>17616</v>
      </c>
      <c r="D5451">
        <v>61</v>
      </c>
      <c r="E5451" t="s">
        <v>90</v>
      </c>
      <c r="F5451" t="s">
        <v>228</v>
      </c>
      <c r="G5451" s="1">
        <v>44527</v>
      </c>
      <c r="H5451" t="s">
        <v>22</v>
      </c>
      <c r="I5451" t="s">
        <v>79</v>
      </c>
      <c r="J5451" t="s">
        <v>17617</v>
      </c>
      <c r="K5451" t="s">
        <v>62</v>
      </c>
      <c r="M5451" t="s">
        <v>28</v>
      </c>
      <c r="N5451" t="s">
        <v>30</v>
      </c>
      <c r="O5451" s="15">
        <v>45078.255393518521</v>
      </c>
      <c r="P5451"/>
      <c r="S5451">
        <v>0</v>
      </c>
      <c r="T5451">
        <v>1</v>
      </c>
      <c r="U5451">
        <v>0</v>
      </c>
      <c r="V5451" t="str">
        <f>IF(OR(tickets_cleaned[[#This Row],[resolution_time_hours]]="", tickets_cleaned[[#This Row],[resolution_time_hours]]&lt;0),"",tickets_cleaned[[#This Row],[resolution_time_hours]])</f>
        <v/>
      </c>
    </row>
    <row r="5452" spans="1:22" ht="15" customHeight="1" x14ac:dyDescent="0.2">
      <c r="A5452">
        <v>5451</v>
      </c>
      <c r="B5452" t="s">
        <v>17618</v>
      </c>
      <c r="C5452" t="s">
        <v>17619</v>
      </c>
      <c r="D5452">
        <v>52</v>
      </c>
      <c r="E5452" t="s">
        <v>65</v>
      </c>
      <c r="F5452" t="s">
        <v>268</v>
      </c>
      <c r="G5452" s="1">
        <v>43958</v>
      </c>
      <c r="H5452" t="s">
        <v>20</v>
      </c>
      <c r="I5452" t="s">
        <v>106</v>
      </c>
      <c r="J5452" s="21" t="s">
        <v>17620</v>
      </c>
      <c r="K5452" t="s">
        <v>74</v>
      </c>
      <c r="L5452" t="s">
        <v>17621</v>
      </c>
      <c r="M5452" t="s">
        <v>26</v>
      </c>
      <c r="N5452" t="s">
        <v>30</v>
      </c>
      <c r="O5452" s="15">
        <v>45078.215127314812</v>
      </c>
      <c r="P5452" s="15">
        <v>45078.076932870368</v>
      </c>
      <c r="Q5452">
        <v>1</v>
      </c>
      <c r="S5452">
        <v>1</v>
      </c>
      <c r="T5452">
        <v>0</v>
      </c>
      <c r="U5452">
        <v>1</v>
      </c>
      <c r="V5452" t="str">
        <f>IF(OR(tickets_cleaned[[#This Row],[resolution_time_hours]]="", tickets_cleaned[[#This Row],[resolution_time_hours]]&lt;0),"",tickets_cleaned[[#This Row],[resolution_time_hours]])</f>
        <v/>
      </c>
    </row>
    <row r="5453" spans="1:22" ht="15" customHeight="1" x14ac:dyDescent="0.2">
      <c r="A5453">
        <v>5452</v>
      </c>
      <c r="B5453" t="s">
        <v>17622</v>
      </c>
      <c r="C5453" t="s">
        <v>17623</v>
      </c>
      <c r="D5453">
        <v>22</v>
      </c>
      <c r="E5453" t="s">
        <v>58</v>
      </c>
      <c r="F5453" t="s">
        <v>134</v>
      </c>
      <c r="G5453" s="1">
        <v>44003</v>
      </c>
      <c r="H5453" t="s">
        <v>24</v>
      </c>
      <c r="I5453" t="s">
        <v>67</v>
      </c>
      <c r="J5453" t="s">
        <v>1096</v>
      </c>
      <c r="K5453" t="s">
        <v>93</v>
      </c>
      <c r="M5453" t="s">
        <v>25</v>
      </c>
      <c r="N5453" t="s">
        <v>30</v>
      </c>
      <c r="P5453"/>
      <c r="S5453">
        <v>0</v>
      </c>
      <c r="T5453">
        <v>1</v>
      </c>
      <c r="U5453">
        <v>0</v>
      </c>
      <c r="V5453" t="str">
        <f>IF(OR(tickets_cleaned[[#This Row],[resolution_time_hours]]="", tickets_cleaned[[#This Row],[resolution_time_hours]]&lt;0),"",tickets_cleaned[[#This Row],[resolution_time_hours]])</f>
        <v/>
      </c>
    </row>
    <row r="5454" spans="1:22" ht="15" customHeight="1" x14ac:dyDescent="0.2">
      <c r="A5454">
        <v>5453</v>
      </c>
      <c r="B5454" t="s">
        <v>17624</v>
      </c>
      <c r="C5454" t="s">
        <v>17625</v>
      </c>
      <c r="D5454">
        <v>42</v>
      </c>
      <c r="E5454" t="s">
        <v>65</v>
      </c>
      <c r="F5454" t="s">
        <v>105</v>
      </c>
      <c r="G5454" s="1">
        <v>44085</v>
      </c>
      <c r="H5454" t="s">
        <v>20</v>
      </c>
      <c r="I5454" t="s">
        <v>168</v>
      </c>
      <c r="J5454" t="s">
        <v>17626</v>
      </c>
      <c r="K5454" t="s">
        <v>74</v>
      </c>
      <c r="L5454" t="s">
        <v>17627</v>
      </c>
      <c r="M5454" t="s">
        <v>25</v>
      </c>
      <c r="N5454" t="s">
        <v>31</v>
      </c>
      <c r="O5454" s="15">
        <v>45078.297789351855</v>
      </c>
      <c r="P5454" s="15">
        <v>45078.426261574074</v>
      </c>
      <c r="Q5454">
        <v>1</v>
      </c>
      <c r="R5454">
        <v>3</v>
      </c>
      <c r="S5454">
        <v>1</v>
      </c>
      <c r="T5454">
        <v>0</v>
      </c>
      <c r="U5454">
        <v>1</v>
      </c>
      <c r="V5454">
        <f>IF(OR(tickets_cleaned[[#This Row],[resolution_time_hours]]="", tickets_cleaned[[#This Row],[resolution_time_hours]]&lt;0),"",tickets_cleaned[[#This Row],[resolution_time_hours]])</f>
        <v>3</v>
      </c>
    </row>
    <row r="5455" spans="1:22" ht="15" customHeight="1" x14ac:dyDescent="0.2">
      <c r="A5455">
        <v>5454</v>
      </c>
      <c r="B5455" t="s">
        <v>17628</v>
      </c>
      <c r="C5455" t="s">
        <v>17629</v>
      </c>
      <c r="D5455">
        <v>19</v>
      </c>
      <c r="E5455" t="s">
        <v>90</v>
      </c>
      <c r="F5455" t="s">
        <v>228</v>
      </c>
      <c r="G5455" s="1">
        <v>44256</v>
      </c>
      <c r="H5455" t="s">
        <v>23</v>
      </c>
      <c r="I5455" t="s">
        <v>79</v>
      </c>
      <c r="J5455" s="21" t="s">
        <v>17630</v>
      </c>
      <c r="K5455" t="s">
        <v>62</v>
      </c>
      <c r="M5455" t="s">
        <v>25</v>
      </c>
      <c r="N5455" t="s">
        <v>32</v>
      </c>
      <c r="O5455" s="15">
        <v>45078.092256944445</v>
      </c>
      <c r="P5455"/>
      <c r="S5455">
        <v>0</v>
      </c>
      <c r="T5455">
        <v>1</v>
      </c>
      <c r="U5455">
        <v>0</v>
      </c>
      <c r="V5455" t="str">
        <f>IF(OR(tickets_cleaned[[#This Row],[resolution_time_hours]]="", tickets_cleaned[[#This Row],[resolution_time_hours]]&lt;0),"",tickets_cleaned[[#This Row],[resolution_time_hours]])</f>
        <v/>
      </c>
    </row>
    <row r="5456" spans="1:22" ht="15" customHeight="1" x14ac:dyDescent="0.2">
      <c r="A5456">
        <v>5455</v>
      </c>
      <c r="B5456" t="s">
        <v>17631</v>
      </c>
      <c r="C5456" t="s">
        <v>17632</v>
      </c>
      <c r="D5456">
        <v>52</v>
      </c>
      <c r="E5456" t="s">
        <v>65</v>
      </c>
      <c r="F5456" t="s">
        <v>245</v>
      </c>
      <c r="G5456" s="1">
        <v>44317</v>
      </c>
      <c r="H5456" t="s">
        <v>22</v>
      </c>
      <c r="I5456" t="s">
        <v>72</v>
      </c>
      <c r="J5456" s="21" t="s">
        <v>17633</v>
      </c>
      <c r="K5456" t="s">
        <v>62</v>
      </c>
      <c r="M5456" t="s">
        <v>27</v>
      </c>
      <c r="N5456" t="s">
        <v>29</v>
      </c>
      <c r="O5456" s="15">
        <v>45078.304768518516</v>
      </c>
      <c r="P5456"/>
      <c r="S5456">
        <v>0</v>
      </c>
      <c r="T5456">
        <v>1</v>
      </c>
      <c r="U5456">
        <v>0</v>
      </c>
      <c r="V5456" t="str">
        <f>IF(OR(tickets_cleaned[[#This Row],[resolution_time_hours]]="", tickets_cleaned[[#This Row],[resolution_time_hours]]&lt;0),"",tickets_cleaned[[#This Row],[resolution_time_hours]])</f>
        <v/>
      </c>
    </row>
    <row r="5457" spans="1:22" ht="15" customHeight="1" x14ac:dyDescent="0.2">
      <c r="A5457">
        <v>5456</v>
      </c>
      <c r="B5457" t="s">
        <v>17634</v>
      </c>
      <c r="C5457" t="s">
        <v>17635</v>
      </c>
      <c r="D5457">
        <v>70</v>
      </c>
      <c r="E5457" t="s">
        <v>90</v>
      </c>
      <c r="F5457" t="s">
        <v>306</v>
      </c>
      <c r="G5457" s="1">
        <v>43989</v>
      </c>
      <c r="H5457" t="s">
        <v>23</v>
      </c>
      <c r="I5457" t="s">
        <v>72</v>
      </c>
      <c r="J5457" t="s">
        <v>17636</v>
      </c>
      <c r="K5457" t="s">
        <v>74</v>
      </c>
      <c r="L5457" t="s">
        <v>17637</v>
      </c>
      <c r="M5457" t="s">
        <v>26</v>
      </c>
      <c r="N5457" t="s">
        <v>30</v>
      </c>
      <c r="O5457" s="15">
        <v>45078.130474537036</v>
      </c>
      <c r="P5457" s="15">
        <v>45078.907557870371</v>
      </c>
      <c r="Q5457">
        <v>4</v>
      </c>
      <c r="R5457">
        <v>18</v>
      </c>
      <c r="S5457">
        <v>1</v>
      </c>
      <c r="T5457">
        <v>0</v>
      </c>
      <c r="U5457">
        <v>0</v>
      </c>
      <c r="V5457">
        <f>IF(OR(tickets_cleaned[[#This Row],[resolution_time_hours]]="", tickets_cleaned[[#This Row],[resolution_time_hours]]&lt;0),"",tickets_cleaned[[#This Row],[resolution_time_hours]])</f>
        <v>18</v>
      </c>
    </row>
    <row r="5458" spans="1:22" ht="15" customHeight="1" x14ac:dyDescent="0.2">
      <c r="A5458">
        <v>5457</v>
      </c>
      <c r="B5458" t="s">
        <v>17638</v>
      </c>
      <c r="C5458" t="s">
        <v>17639</v>
      </c>
      <c r="D5458">
        <v>42</v>
      </c>
      <c r="E5458" t="s">
        <v>58</v>
      </c>
      <c r="F5458" t="s">
        <v>66</v>
      </c>
      <c r="G5458" s="1">
        <v>44296</v>
      </c>
      <c r="H5458" t="s">
        <v>20</v>
      </c>
      <c r="I5458" t="s">
        <v>20</v>
      </c>
      <c r="J5458" t="s">
        <v>17640</v>
      </c>
      <c r="K5458" t="s">
        <v>62</v>
      </c>
      <c r="M5458" t="s">
        <v>27</v>
      </c>
      <c r="N5458" t="s">
        <v>30</v>
      </c>
      <c r="O5458" s="15">
        <v>45078.531875000001</v>
      </c>
      <c r="P5458"/>
      <c r="S5458">
        <v>0</v>
      </c>
      <c r="T5458">
        <v>1</v>
      </c>
      <c r="U5458">
        <v>0</v>
      </c>
      <c r="V5458" t="str">
        <f>IF(OR(tickets_cleaned[[#This Row],[resolution_time_hours]]="", tickets_cleaned[[#This Row],[resolution_time_hours]]&lt;0),"",tickets_cleaned[[#This Row],[resolution_time_hours]])</f>
        <v/>
      </c>
    </row>
    <row r="5459" spans="1:22" ht="15" customHeight="1" x14ac:dyDescent="0.2">
      <c r="A5459">
        <v>5458</v>
      </c>
      <c r="B5459" t="s">
        <v>17641</v>
      </c>
      <c r="C5459" t="s">
        <v>17642</v>
      </c>
      <c r="D5459">
        <v>39</v>
      </c>
      <c r="E5459" t="s">
        <v>65</v>
      </c>
      <c r="F5459" t="s">
        <v>311</v>
      </c>
      <c r="G5459" s="1">
        <v>44343</v>
      </c>
      <c r="H5459" t="s">
        <v>24</v>
      </c>
      <c r="I5459" t="s">
        <v>72</v>
      </c>
      <c r="J5459" s="21" t="s">
        <v>17643</v>
      </c>
      <c r="K5459" t="s">
        <v>74</v>
      </c>
      <c r="L5459" t="s">
        <v>17644</v>
      </c>
      <c r="M5459" t="s">
        <v>28</v>
      </c>
      <c r="N5459" t="s">
        <v>31</v>
      </c>
      <c r="O5459" s="15">
        <v>45078.755509259259</v>
      </c>
      <c r="P5459" s="15">
        <v>45078.702037037037</v>
      </c>
      <c r="Q5459">
        <v>2</v>
      </c>
      <c r="S5459">
        <v>1</v>
      </c>
      <c r="T5459">
        <v>0</v>
      </c>
      <c r="U5459">
        <v>1</v>
      </c>
      <c r="V5459" t="str">
        <f>IF(OR(tickets_cleaned[[#This Row],[resolution_time_hours]]="", tickets_cleaned[[#This Row],[resolution_time_hours]]&lt;0),"",tickets_cleaned[[#This Row],[resolution_time_hours]])</f>
        <v/>
      </c>
    </row>
    <row r="5460" spans="1:22" ht="15" customHeight="1" x14ac:dyDescent="0.2">
      <c r="A5460">
        <v>5459</v>
      </c>
      <c r="B5460" t="s">
        <v>2428</v>
      </c>
      <c r="C5460" t="s">
        <v>17645</v>
      </c>
      <c r="D5460">
        <v>45</v>
      </c>
      <c r="E5460" t="s">
        <v>58</v>
      </c>
      <c r="F5460" t="s">
        <v>114</v>
      </c>
      <c r="G5460" s="1">
        <v>44059</v>
      </c>
      <c r="H5460" t="s">
        <v>22</v>
      </c>
      <c r="I5460" t="s">
        <v>20</v>
      </c>
      <c r="J5460" s="21" t="s">
        <v>17646</v>
      </c>
      <c r="K5460" t="s">
        <v>62</v>
      </c>
      <c r="M5460" t="s">
        <v>26</v>
      </c>
      <c r="N5460" t="s">
        <v>30</v>
      </c>
      <c r="O5460" s="15">
        <v>45078.093726851854</v>
      </c>
      <c r="P5460"/>
      <c r="S5460">
        <v>0</v>
      </c>
      <c r="T5460">
        <v>1</v>
      </c>
      <c r="U5460">
        <v>0</v>
      </c>
      <c r="V5460" t="str">
        <f>IF(OR(tickets_cleaned[[#This Row],[resolution_time_hours]]="", tickets_cleaned[[#This Row],[resolution_time_hours]]&lt;0),"",tickets_cleaned[[#This Row],[resolution_time_hours]])</f>
        <v/>
      </c>
    </row>
    <row r="5461" spans="1:22" ht="15" customHeight="1" x14ac:dyDescent="0.2">
      <c r="A5461">
        <v>5460</v>
      </c>
      <c r="B5461" t="s">
        <v>17647</v>
      </c>
      <c r="C5461" t="s">
        <v>17648</v>
      </c>
      <c r="D5461">
        <v>22</v>
      </c>
      <c r="E5461" t="s">
        <v>58</v>
      </c>
      <c r="F5461" t="s">
        <v>156</v>
      </c>
      <c r="G5461" s="1">
        <v>44451</v>
      </c>
      <c r="H5461" t="s">
        <v>20</v>
      </c>
      <c r="I5461" t="s">
        <v>101</v>
      </c>
      <c r="J5461" t="s">
        <v>17649</v>
      </c>
      <c r="K5461" t="s">
        <v>93</v>
      </c>
      <c r="M5461" t="s">
        <v>27</v>
      </c>
      <c r="N5461" t="s">
        <v>32</v>
      </c>
      <c r="P5461"/>
      <c r="S5461">
        <v>0</v>
      </c>
      <c r="T5461">
        <v>1</v>
      </c>
      <c r="U5461">
        <v>0</v>
      </c>
      <c r="V5461" t="str">
        <f>IF(OR(tickets_cleaned[[#This Row],[resolution_time_hours]]="", tickets_cleaned[[#This Row],[resolution_time_hours]]&lt;0),"",tickets_cleaned[[#This Row],[resolution_time_hours]])</f>
        <v/>
      </c>
    </row>
    <row r="5462" spans="1:22" ht="15" customHeight="1" x14ac:dyDescent="0.2">
      <c r="A5462">
        <v>5461</v>
      </c>
      <c r="B5462" t="s">
        <v>16637</v>
      </c>
      <c r="C5462" t="s">
        <v>17650</v>
      </c>
      <c r="D5462">
        <v>23</v>
      </c>
      <c r="E5462" t="s">
        <v>90</v>
      </c>
      <c r="F5462" t="s">
        <v>100</v>
      </c>
      <c r="G5462" s="1">
        <v>44131</v>
      </c>
      <c r="H5462" t="s">
        <v>23</v>
      </c>
      <c r="I5462" t="s">
        <v>60</v>
      </c>
      <c r="J5462" s="21" t="s">
        <v>17651</v>
      </c>
      <c r="K5462" t="s">
        <v>74</v>
      </c>
      <c r="L5462" t="s">
        <v>17652</v>
      </c>
      <c r="M5462" t="s">
        <v>27</v>
      </c>
      <c r="N5462" t="s">
        <v>30</v>
      </c>
      <c r="O5462" s="15">
        <v>45078.790266203701</v>
      </c>
      <c r="P5462" s="15">
        <v>45078.620821759258</v>
      </c>
      <c r="Q5462">
        <v>3</v>
      </c>
      <c r="S5462">
        <v>1</v>
      </c>
      <c r="T5462">
        <v>0</v>
      </c>
      <c r="U5462">
        <v>0</v>
      </c>
      <c r="V5462" t="str">
        <f>IF(OR(tickets_cleaned[[#This Row],[resolution_time_hours]]="", tickets_cleaned[[#This Row],[resolution_time_hours]]&lt;0),"",tickets_cleaned[[#This Row],[resolution_time_hours]])</f>
        <v/>
      </c>
    </row>
    <row r="5463" spans="1:22" ht="15" customHeight="1" x14ac:dyDescent="0.2">
      <c r="A5463">
        <v>5462</v>
      </c>
      <c r="B5463" t="s">
        <v>17653</v>
      </c>
      <c r="C5463" t="s">
        <v>17654</v>
      </c>
      <c r="D5463">
        <v>53</v>
      </c>
      <c r="E5463" t="s">
        <v>65</v>
      </c>
      <c r="F5463" t="s">
        <v>306</v>
      </c>
      <c r="G5463" s="1">
        <v>44345</v>
      </c>
      <c r="H5463" t="s">
        <v>22</v>
      </c>
      <c r="I5463" t="s">
        <v>79</v>
      </c>
      <c r="J5463" s="21" t="s">
        <v>17655</v>
      </c>
      <c r="K5463" t="s">
        <v>74</v>
      </c>
      <c r="L5463" t="s">
        <v>17656</v>
      </c>
      <c r="M5463" t="s">
        <v>27</v>
      </c>
      <c r="N5463" t="s">
        <v>31</v>
      </c>
      <c r="O5463" s="15">
        <v>45078.879861111112</v>
      </c>
      <c r="P5463" s="15">
        <v>45078.513888888891</v>
      </c>
      <c r="Q5463">
        <v>1</v>
      </c>
      <c r="S5463">
        <v>1</v>
      </c>
      <c r="T5463">
        <v>0</v>
      </c>
      <c r="U5463">
        <v>1</v>
      </c>
      <c r="V5463" t="str">
        <f>IF(OR(tickets_cleaned[[#This Row],[resolution_time_hours]]="", tickets_cleaned[[#This Row],[resolution_time_hours]]&lt;0),"",tickets_cleaned[[#This Row],[resolution_time_hours]])</f>
        <v/>
      </c>
    </row>
    <row r="5464" spans="1:22" ht="15" customHeight="1" x14ac:dyDescent="0.2">
      <c r="A5464">
        <v>5463</v>
      </c>
      <c r="B5464" t="s">
        <v>17657</v>
      </c>
      <c r="C5464" t="s">
        <v>17658</v>
      </c>
      <c r="D5464">
        <v>53</v>
      </c>
      <c r="E5464" t="s">
        <v>65</v>
      </c>
      <c r="F5464" t="s">
        <v>233</v>
      </c>
      <c r="G5464" s="1">
        <v>44179</v>
      </c>
      <c r="H5464" t="s">
        <v>20</v>
      </c>
      <c r="I5464" t="s">
        <v>85</v>
      </c>
      <c r="J5464" t="s">
        <v>17659</v>
      </c>
      <c r="K5464" t="s">
        <v>93</v>
      </c>
      <c r="M5464" t="s">
        <v>26</v>
      </c>
      <c r="N5464" t="s">
        <v>31</v>
      </c>
      <c r="P5464"/>
      <c r="S5464">
        <v>0</v>
      </c>
      <c r="T5464">
        <v>1</v>
      </c>
      <c r="U5464">
        <v>0</v>
      </c>
      <c r="V5464" t="str">
        <f>IF(OR(tickets_cleaned[[#This Row],[resolution_time_hours]]="", tickets_cleaned[[#This Row],[resolution_time_hours]]&lt;0),"",tickets_cleaned[[#This Row],[resolution_time_hours]])</f>
        <v/>
      </c>
    </row>
    <row r="5465" spans="1:22" ht="15" customHeight="1" x14ac:dyDescent="0.2">
      <c r="A5465">
        <v>5464</v>
      </c>
      <c r="B5465" t="s">
        <v>17660</v>
      </c>
      <c r="C5465" t="s">
        <v>17661</v>
      </c>
      <c r="D5465">
        <v>38</v>
      </c>
      <c r="E5465" t="s">
        <v>90</v>
      </c>
      <c r="F5465" t="s">
        <v>422</v>
      </c>
      <c r="G5465" s="1">
        <v>44173</v>
      </c>
      <c r="H5465" t="s">
        <v>21</v>
      </c>
      <c r="I5465" t="s">
        <v>203</v>
      </c>
      <c r="J5465" s="21" t="s">
        <v>17662</v>
      </c>
      <c r="K5465" t="s">
        <v>93</v>
      </c>
      <c r="M5465" t="s">
        <v>28</v>
      </c>
      <c r="N5465" t="s">
        <v>31</v>
      </c>
      <c r="P5465"/>
      <c r="S5465">
        <v>0</v>
      </c>
      <c r="T5465">
        <v>1</v>
      </c>
      <c r="U5465">
        <v>0</v>
      </c>
      <c r="V5465" t="str">
        <f>IF(OR(tickets_cleaned[[#This Row],[resolution_time_hours]]="", tickets_cleaned[[#This Row],[resolution_time_hours]]&lt;0),"",tickets_cleaned[[#This Row],[resolution_time_hours]])</f>
        <v/>
      </c>
    </row>
    <row r="5466" spans="1:22" ht="15" customHeight="1" x14ac:dyDescent="0.2">
      <c r="A5466">
        <v>5465</v>
      </c>
      <c r="B5466" t="s">
        <v>17663</v>
      </c>
      <c r="C5466" t="s">
        <v>17664</v>
      </c>
      <c r="D5466">
        <v>57</v>
      </c>
      <c r="E5466" t="s">
        <v>90</v>
      </c>
      <c r="F5466" t="s">
        <v>510</v>
      </c>
      <c r="G5466" s="1">
        <v>43907</v>
      </c>
      <c r="H5466" t="s">
        <v>24</v>
      </c>
      <c r="I5466" t="s">
        <v>106</v>
      </c>
      <c r="J5466" s="21" t="s">
        <v>17665</v>
      </c>
      <c r="K5466" t="s">
        <v>93</v>
      </c>
      <c r="M5466" t="s">
        <v>25</v>
      </c>
      <c r="N5466" t="s">
        <v>31</v>
      </c>
      <c r="P5466"/>
      <c r="S5466">
        <v>0</v>
      </c>
      <c r="T5466">
        <v>1</v>
      </c>
      <c r="U5466">
        <v>0</v>
      </c>
      <c r="V5466" t="str">
        <f>IF(OR(tickets_cleaned[[#This Row],[resolution_time_hours]]="", tickets_cleaned[[#This Row],[resolution_time_hours]]&lt;0),"",tickets_cleaned[[#This Row],[resolution_time_hours]])</f>
        <v/>
      </c>
    </row>
    <row r="5467" spans="1:22" ht="15" customHeight="1" x14ac:dyDescent="0.2">
      <c r="A5467">
        <v>5466</v>
      </c>
      <c r="B5467" t="s">
        <v>17666</v>
      </c>
      <c r="C5467" t="s">
        <v>17667</v>
      </c>
      <c r="D5467">
        <v>53</v>
      </c>
      <c r="E5467" t="s">
        <v>65</v>
      </c>
      <c r="F5467" t="s">
        <v>110</v>
      </c>
      <c r="G5467" s="1">
        <v>44332</v>
      </c>
      <c r="H5467" t="s">
        <v>22</v>
      </c>
      <c r="I5467" t="s">
        <v>106</v>
      </c>
      <c r="J5467" t="s">
        <v>17668</v>
      </c>
      <c r="K5467" t="s">
        <v>62</v>
      </c>
      <c r="M5467" t="s">
        <v>26</v>
      </c>
      <c r="N5467" t="s">
        <v>32</v>
      </c>
      <c r="O5467" s="15">
        <v>45078.223703703705</v>
      </c>
      <c r="P5467"/>
      <c r="S5467">
        <v>0</v>
      </c>
      <c r="T5467">
        <v>1</v>
      </c>
      <c r="U5467">
        <v>0</v>
      </c>
      <c r="V5467" t="str">
        <f>IF(OR(tickets_cleaned[[#This Row],[resolution_time_hours]]="", tickets_cleaned[[#This Row],[resolution_time_hours]]&lt;0),"",tickets_cleaned[[#This Row],[resolution_time_hours]])</f>
        <v/>
      </c>
    </row>
    <row r="5468" spans="1:22" ht="15" customHeight="1" x14ac:dyDescent="0.2">
      <c r="A5468">
        <v>5467</v>
      </c>
      <c r="B5468" t="s">
        <v>17669</v>
      </c>
      <c r="C5468" t="s">
        <v>17670</v>
      </c>
      <c r="D5468">
        <v>64</v>
      </c>
      <c r="E5468" t="s">
        <v>90</v>
      </c>
      <c r="F5468" t="s">
        <v>183</v>
      </c>
      <c r="G5468" s="1">
        <v>43848</v>
      </c>
      <c r="H5468" t="s">
        <v>23</v>
      </c>
      <c r="I5468" t="s">
        <v>20</v>
      </c>
      <c r="J5468" s="21" t="s">
        <v>17671</v>
      </c>
      <c r="K5468" t="s">
        <v>74</v>
      </c>
      <c r="L5468" t="s">
        <v>17672</v>
      </c>
      <c r="M5468" t="s">
        <v>27</v>
      </c>
      <c r="N5468" t="s">
        <v>29</v>
      </c>
      <c r="O5468" s="15">
        <v>45078.243171296293</v>
      </c>
      <c r="P5468" s="15">
        <v>45078.727199074077</v>
      </c>
      <c r="Q5468">
        <v>1</v>
      </c>
      <c r="R5468">
        <v>11</v>
      </c>
      <c r="S5468">
        <v>1</v>
      </c>
      <c r="T5468">
        <v>0</v>
      </c>
      <c r="U5468">
        <v>1</v>
      </c>
      <c r="V5468">
        <f>IF(OR(tickets_cleaned[[#This Row],[resolution_time_hours]]="", tickets_cleaned[[#This Row],[resolution_time_hours]]&lt;0),"",tickets_cleaned[[#This Row],[resolution_time_hours]])</f>
        <v>11</v>
      </c>
    </row>
    <row r="5469" spans="1:22" ht="15" customHeight="1" x14ac:dyDescent="0.2">
      <c r="A5469">
        <v>5468</v>
      </c>
      <c r="B5469" t="s">
        <v>17673</v>
      </c>
      <c r="C5469" t="s">
        <v>17674</v>
      </c>
      <c r="D5469">
        <v>28</v>
      </c>
      <c r="E5469" t="s">
        <v>90</v>
      </c>
      <c r="F5469" t="s">
        <v>446</v>
      </c>
      <c r="G5469" s="1">
        <v>44311</v>
      </c>
      <c r="H5469" t="s">
        <v>23</v>
      </c>
      <c r="I5469" t="s">
        <v>106</v>
      </c>
      <c r="J5469" t="s">
        <v>17675</v>
      </c>
      <c r="K5469" t="s">
        <v>74</v>
      </c>
      <c r="L5469" t="s">
        <v>17676</v>
      </c>
      <c r="M5469" t="s">
        <v>27</v>
      </c>
      <c r="N5469" t="s">
        <v>31</v>
      </c>
      <c r="O5469" s="15">
        <v>45078.826504629629</v>
      </c>
      <c r="P5469" s="15">
        <v>45078.737615740742</v>
      </c>
      <c r="Q5469">
        <v>3</v>
      </c>
      <c r="S5469">
        <v>1</v>
      </c>
      <c r="T5469">
        <v>0</v>
      </c>
      <c r="U5469">
        <v>0</v>
      </c>
      <c r="V5469" t="str">
        <f>IF(OR(tickets_cleaned[[#This Row],[resolution_time_hours]]="", tickets_cleaned[[#This Row],[resolution_time_hours]]&lt;0),"",tickets_cleaned[[#This Row],[resolution_time_hours]])</f>
        <v/>
      </c>
    </row>
    <row r="5470" spans="1:22" ht="15" customHeight="1" x14ac:dyDescent="0.2">
      <c r="A5470">
        <v>5469</v>
      </c>
      <c r="B5470" t="s">
        <v>17677</v>
      </c>
      <c r="C5470" t="s">
        <v>17678</v>
      </c>
      <c r="D5470">
        <v>70</v>
      </c>
      <c r="E5470" t="s">
        <v>65</v>
      </c>
      <c r="F5470" t="s">
        <v>66</v>
      </c>
      <c r="G5470" s="1">
        <v>44031</v>
      </c>
      <c r="H5470" t="s">
        <v>24</v>
      </c>
      <c r="I5470" t="s">
        <v>91</v>
      </c>
      <c r="J5470" t="s">
        <v>27281</v>
      </c>
      <c r="K5470" t="s">
        <v>62</v>
      </c>
      <c r="M5470" t="s">
        <v>28</v>
      </c>
      <c r="N5470" t="s">
        <v>29</v>
      </c>
      <c r="O5470" s="15">
        <v>45078.256377314814</v>
      </c>
      <c r="P5470"/>
      <c r="S5470">
        <v>0</v>
      </c>
      <c r="T5470">
        <v>1</v>
      </c>
      <c r="U5470">
        <v>0</v>
      </c>
      <c r="V5470" t="str">
        <f>IF(OR(tickets_cleaned[[#This Row],[resolution_time_hours]]="", tickets_cleaned[[#This Row],[resolution_time_hours]]&lt;0),"",tickets_cleaned[[#This Row],[resolution_time_hours]])</f>
        <v/>
      </c>
    </row>
    <row r="5471" spans="1:22" ht="15" customHeight="1" x14ac:dyDescent="0.2">
      <c r="A5471">
        <v>5470</v>
      </c>
      <c r="B5471" t="s">
        <v>17679</v>
      </c>
      <c r="C5471" t="s">
        <v>17680</v>
      </c>
      <c r="D5471">
        <v>45</v>
      </c>
      <c r="E5471" t="s">
        <v>65</v>
      </c>
      <c r="F5471" t="s">
        <v>268</v>
      </c>
      <c r="G5471" s="1">
        <v>44261</v>
      </c>
      <c r="H5471" t="s">
        <v>24</v>
      </c>
      <c r="I5471" t="s">
        <v>176</v>
      </c>
      <c r="J5471" s="21" t="s">
        <v>17681</v>
      </c>
      <c r="K5471" t="s">
        <v>62</v>
      </c>
      <c r="M5471" t="s">
        <v>27</v>
      </c>
      <c r="N5471" t="s">
        <v>32</v>
      </c>
      <c r="O5471" s="15">
        <v>45078.717499999999</v>
      </c>
      <c r="P5471"/>
      <c r="S5471">
        <v>0</v>
      </c>
      <c r="T5471">
        <v>1</v>
      </c>
      <c r="U5471">
        <v>0</v>
      </c>
      <c r="V5471" t="str">
        <f>IF(OR(tickets_cleaned[[#This Row],[resolution_time_hours]]="", tickets_cleaned[[#This Row],[resolution_time_hours]]&lt;0),"",tickets_cleaned[[#This Row],[resolution_time_hours]])</f>
        <v/>
      </c>
    </row>
    <row r="5472" spans="1:22" ht="15" customHeight="1" x14ac:dyDescent="0.2">
      <c r="A5472">
        <v>5471</v>
      </c>
      <c r="B5472" t="s">
        <v>17682</v>
      </c>
      <c r="C5472" t="s">
        <v>17683</v>
      </c>
      <c r="D5472">
        <v>53</v>
      </c>
      <c r="E5472" t="s">
        <v>65</v>
      </c>
      <c r="F5472" t="s">
        <v>456</v>
      </c>
      <c r="G5472" s="1">
        <v>44041</v>
      </c>
      <c r="H5472" t="s">
        <v>20</v>
      </c>
      <c r="I5472" t="s">
        <v>67</v>
      </c>
      <c r="J5472" t="s">
        <v>17684</v>
      </c>
      <c r="K5472" t="s">
        <v>74</v>
      </c>
      <c r="L5472" t="s">
        <v>17685</v>
      </c>
      <c r="M5472" t="s">
        <v>26</v>
      </c>
      <c r="N5472" t="s">
        <v>29</v>
      </c>
      <c r="O5472" s="15">
        <v>45078.308483796296</v>
      </c>
      <c r="P5472" s="15">
        <v>45078.500844907408</v>
      </c>
      <c r="Q5472">
        <v>5</v>
      </c>
      <c r="R5472">
        <v>4</v>
      </c>
      <c r="S5472">
        <v>1</v>
      </c>
      <c r="T5472">
        <v>0</v>
      </c>
      <c r="U5472">
        <v>0</v>
      </c>
      <c r="V5472">
        <f>IF(OR(tickets_cleaned[[#This Row],[resolution_time_hours]]="", tickets_cleaned[[#This Row],[resolution_time_hours]]&lt;0),"",tickets_cleaned[[#This Row],[resolution_time_hours]])</f>
        <v>4</v>
      </c>
    </row>
    <row r="5473" spans="1:22" ht="15" customHeight="1" x14ac:dyDescent="0.2">
      <c r="A5473">
        <v>5472</v>
      </c>
      <c r="B5473" t="s">
        <v>17686</v>
      </c>
      <c r="C5473" t="s">
        <v>17687</v>
      </c>
      <c r="D5473">
        <v>26</v>
      </c>
      <c r="E5473" t="s">
        <v>90</v>
      </c>
      <c r="F5473" t="s">
        <v>130</v>
      </c>
      <c r="G5473" s="1">
        <v>44550</v>
      </c>
      <c r="H5473" t="s">
        <v>21</v>
      </c>
      <c r="I5473" t="s">
        <v>60</v>
      </c>
      <c r="J5473" s="21" t="s">
        <v>17688</v>
      </c>
      <c r="K5473" t="s">
        <v>93</v>
      </c>
      <c r="M5473" t="s">
        <v>28</v>
      </c>
      <c r="N5473" t="s">
        <v>32</v>
      </c>
      <c r="P5473"/>
      <c r="S5473">
        <v>0</v>
      </c>
      <c r="T5473">
        <v>1</v>
      </c>
      <c r="U5473">
        <v>0</v>
      </c>
      <c r="V5473" t="str">
        <f>IF(OR(tickets_cleaned[[#This Row],[resolution_time_hours]]="", tickets_cleaned[[#This Row],[resolution_time_hours]]&lt;0),"",tickets_cleaned[[#This Row],[resolution_time_hours]])</f>
        <v/>
      </c>
    </row>
    <row r="5474" spans="1:22" ht="15" customHeight="1" x14ac:dyDescent="0.2">
      <c r="A5474">
        <v>5473</v>
      </c>
      <c r="B5474" t="s">
        <v>17689</v>
      </c>
      <c r="C5474" t="s">
        <v>17690</v>
      </c>
      <c r="D5474">
        <v>32</v>
      </c>
      <c r="E5474" t="s">
        <v>65</v>
      </c>
      <c r="F5474" t="s">
        <v>275</v>
      </c>
      <c r="G5474" s="1">
        <v>44444</v>
      </c>
      <c r="H5474" t="s">
        <v>20</v>
      </c>
      <c r="I5474" t="s">
        <v>67</v>
      </c>
      <c r="J5474" s="21" t="s">
        <v>17691</v>
      </c>
      <c r="K5474" t="s">
        <v>74</v>
      </c>
      <c r="L5474" t="s">
        <v>17692</v>
      </c>
      <c r="M5474" t="s">
        <v>27</v>
      </c>
      <c r="N5474" t="s">
        <v>31</v>
      </c>
      <c r="O5474" s="15">
        <v>45078.19672453704</v>
      </c>
      <c r="P5474" s="15">
        <v>45078.49255787037</v>
      </c>
      <c r="Q5474">
        <v>1</v>
      </c>
      <c r="R5474">
        <v>7</v>
      </c>
      <c r="S5474">
        <v>1</v>
      </c>
      <c r="T5474">
        <v>0</v>
      </c>
      <c r="U5474">
        <v>1</v>
      </c>
      <c r="V5474">
        <f>IF(OR(tickets_cleaned[[#This Row],[resolution_time_hours]]="", tickets_cleaned[[#This Row],[resolution_time_hours]]&lt;0),"",tickets_cleaned[[#This Row],[resolution_time_hours]])</f>
        <v>7</v>
      </c>
    </row>
    <row r="5475" spans="1:22" ht="15" customHeight="1" x14ac:dyDescent="0.2">
      <c r="A5475">
        <v>5474</v>
      </c>
      <c r="B5475" t="s">
        <v>17693</v>
      </c>
      <c r="C5475" t="s">
        <v>17694</v>
      </c>
      <c r="D5475">
        <v>60</v>
      </c>
      <c r="E5475" t="s">
        <v>58</v>
      </c>
      <c r="F5475" t="s">
        <v>237</v>
      </c>
      <c r="G5475" s="1">
        <v>44245</v>
      </c>
      <c r="H5475" t="s">
        <v>21</v>
      </c>
      <c r="I5475" t="s">
        <v>22</v>
      </c>
      <c r="J5475" t="s">
        <v>17695</v>
      </c>
      <c r="K5475" t="s">
        <v>74</v>
      </c>
      <c r="L5475" t="s">
        <v>17696</v>
      </c>
      <c r="M5475" t="s">
        <v>26</v>
      </c>
      <c r="N5475" t="s">
        <v>31</v>
      </c>
      <c r="O5475" s="15">
        <v>45078.987025462964</v>
      </c>
      <c r="P5475" s="15">
        <v>45078.108553240738</v>
      </c>
      <c r="Q5475">
        <v>2</v>
      </c>
      <c r="S5475">
        <v>1</v>
      </c>
      <c r="T5475">
        <v>0</v>
      </c>
      <c r="U5475">
        <v>1</v>
      </c>
      <c r="V5475" t="str">
        <f>IF(OR(tickets_cleaned[[#This Row],[resolution_time_hours]]="", tickets_cleaned[[#This Row],[resolution_time_hours]]&lt;0),"",tickets_cleaned[[#This Row],[resolution_time_hours]])</f>
        <v/>
      </c>
    </row>
    <row r="5476" spans="1:22" ht="15" customHeight="1" x14ac:dyDescent="0.2">
      <c r="A5476">
        <v>5475</v>
      </c>
      <c r="B5476" t="s">
        <v>17697</v>
      </c>
      <c r="C5476" t="s">
        <v>17698</v>
      </c>
      <c r="D5476">
        <v>38</v>
      </c>
      <c r="E5476" t="s">
        <v>90</v>
      </c>
      <c r="F5476" t="s">
        <v>110</v>
      </c>
      <c r="G5476" s="1">
        <v>43986</v>
      </c>
      <c r="H5476" t="s">
        <v>21</v>
      </c>
      <c r="I5476" t="s">
        <v>101</v>
      </c>
      <c r="J5476" t="s">
        <v>467</v>
      </c>
      <c r="K5476" t="s">
        <v>74</v>
      </c>
      <c r="L5476" t="s">
        <v>17699</v>
      </c>
      <c r="M5476" t="s">
        <v>27</v>
      </c>
      <c r="N5476" t="s">
        <v>31</v>
      </c>
      <c r="O5476" s="15">
        <v>45078.794664351852</v>
      </c>
      <c r="P5476" s="15">
        <v>45078.758553240739</v>
      </c>
      <c r="Q5476">
        <v>4</v>
      </c>
      <c r="S5476">
        <v>1</v>
      </c>
      <c r="T5476">
        <v>0</v>
      </c>
      <c r="U5476">
        <v>0</v>
      </c>
      <c r="V5476" t="str">
        <f>IF(OR(tickets_cleaned[[#This Row],[resolution_time_hours]]="", tickets_cleaned[[#This Row],[resolution_time_hours]]&lt;0),"",tickets_cleaned[[#This Row],[resolution_time_hours]])</f>
        <v/>
      </c>
    </row>
    <row r="5477" spans="1:22" ht="15" customHeight="1" x14ac:dyDescent="0.2">
      <c r="A5477">
        <v>5476</v>
      </c>
      <c r="B5477" t="s">
        <v>17700</v>
      </c>
      <c r="C5477" t="s">
        <v>17701</v>
      </c>
      <c r="D5477">
        <v>36</v>
      </c>
      <c r="E5477" t="s">
        <v>65</v>
      </c>
      <c r="F5477" t="s">
        <v>84</v>
      </c>
      <c r="G5477" s="1">
        <v>44323</v>
      </c>
      <c r="H5477" t="s">
        <v>21</v>
      </c>
      <c r="I5477" t="s">
        <v>67</v>
      </c>
      <c r="J5477" s="21" t="s">
        <v>17702</v>
      </c>
      <c r="K5477" t="s">
        <v>74</v>
      </c>
      <c r="L5477" t="s">
        <v>17703</v>
      </c>
      <c r="M5477" t="s">
        <v>28</v>
      </c>
      <c r="N5477" t="s">
        <v>29</v>
      </c>
      <c r="O5477" s="15">
        <v>45078.493298611109</v>
      </c>
      <c r="P5477" s="15">
        <v>45078.287048611113</v>
      </c>
      <c r="Q5477">
        <v>5</v>
      </c>
      <c r="S5477">
        <v>1</v>
      </c>
      <c r="T5477">
        <v>0</v>
      </c>
      <c r="U5477">
        <v>0</v>
      </c>
      <c r="V5477" t="str">
        <f>IF(OR(tickets_cleaned[[#This Row],[resolution_time_hours]]="", tickets_cleaned[[#This Row],[resolution_time_hours]]&lt;0),"",tickets_cleaned[[#This Row],[resolution_time_hours]])</f>
        <v/>
      </c>
    </row>
    <row r="5478" spans="1:22" ht="15" customHeight="1" x14ac:dyDescent="0.2">
      <c r="A5478">
        <v>5477</v>
      </c>
      <c r="B5478" t="s">
        <v>17704</v>
      </c>
      <c r="C5478" t="s">
        <v>17705</v>
      </c>
      <c r="D5478">
        <v>22</v>
      </c>
      <c r="E5478" t="s">
        <v>65</v>
      </c>
      <c r="F5478" t="s">
        <v>71</v>
      </c>
      <c r="G5478" s="1">
        <v>44324</v>
      </c>
      <c r="H5478" t="s">
        <v>22</v>
      </c>
      <c r="I5478" t="s">
        <v>101</v>
      </c>
      <c r="J5478" s="21" t="s">
        <v>17706</v>
      </c>
      <c r="K5478" t="s">
        <v>93</v>
      </c>
      <c r="M5478" t="s">
        <v>27</v>
      </c>
      <c r="N5478" t="s">
        <v>32</v>
      </c>
      <c r="P5478"/>
      <c r="S5478">
        <v>0</v>
      </c>
      <c r="T5478">
        <v>1</v>
      </c>
      <c r="U5478">
        <v>0</v>
      </c>
      <c r="V5478" t="str">
        <f>IF(OR(tickets_cleaned[[#This Row],[resolution_time_hours]]="", tickets_cleaned[[#This Row],[resolution_time_hours]]&lt;0),"",tickets_cleaned[[#This Row],[resolution_time_hours]])</f>
        <v/>
      </c>
    </row>
    <row r="5479" spans="1:22" ht="15" customHeight="1" x14ac:dyDescent="0.2">
      <c r="A5479">
        <v>5478</v>
      </c>
      <c r="B5479" t="s">
        <v>17707</v>
      </c>
      <c r="C5479" t="s">
        <v>17708</v>
      </c>
      <c r="D5479">
        <v>42</v>
      </c>
      <c r="E5479" t="s">
        <v>90</v>
      </c>
      <c r="F5479" t="s">
        <v>306</v>
      </c>
      <c r="G5479" s="1">
        <v>44058</v>
      </c>
      <c r="H5479" t="s">
        <v>23</v>
      </c>
      <c r="I5479" t="s">
        <v>120</v>
      </c>
      <c r="J5479" s="21" t="s">
        <v>17709</v>
      </c>
      <c r="K5479" t="s">
        <v>74</v>
      </c>
      <c r="L5479" t="s">
        <v>17710</v>
      </c>
      <c r="M5479" t="s">
        <v>27</v>
      </c>
      <c r="N5479" t="s">
        <v>31</v>
      </c>
      <c r="O5479" s="15">
        <v>45078.588472222225</v>
      </c>
      <c r="P5479" s="15">
        <v>45078.725972222222</v>
      </c>
      <c r="Q5479">
        <v>5</v>
      </c>
      <c r="R5479">
        <v>3</v>
      </c>
      <c r="S5479">
        <v>1</v>
      </c>
      <c r="T5479">
        <v>0</v>
      </c>
      <c r="U5479">
        <v>0</v>
      </c>
      <c r="V5479">
        <f>IF(OR(tickets_cleaned[[#This Row],[resolution_time_hours]]="", tickets_cleaned[[#This Row],[resolution_time_hours]]&lt;0),"",tickets_cleaned[[#This Row],[resolution_time_hours]])</f>
        <v>3</v>
      </c>
    </row>
    <row r="5480" spans="1:22" ht="15" customHeight="1" x14ac:dyDescent="0.2">
      <c r="A5480">
        <v>5479</v>
      </c>
      <c r="B5480" t="s">
        <v>17711</v>
      </c>
      <c r="C5480" t="s">
        <v>17712</v>
      </c>
      <c r="D5480">
        <v>35</v>
      </c>
      <c r="E5480" t="s">
        <v>90</v>
      </c>
      <c r="F5480" t="s">
        <v>306</v>
      </c>
      <c r="G5480" s="1">
        <v>44409</v>
      </c>
      <c r="H5480" t="s">
        <v>24</v>
      </c>
      <c r="I5480" t="s">
        <v>126</v>
      </c>
      <c r="J5480" s="21" t="s">
        <v>17713</v>
      </c>
      <c r="K5480" t="s">
        <v>74</v>
      </c>
      <c r="L5480" t="s">
        <v>17714</v>
      </c>
      <c r="M5480" t="s">
        <v>26</v>
      </c>
      <c r="N5480" t="s">
        <v>31</v>
      </c>
      <c r="O5480" s="15">
        <v>45078.67528935185</v>
      </c>
      <c r="P5480" s="15">
        <v>45078.596122685187</v>
      </c>
      <c r="Q5480">
        <v>1</v>
      </c>
      <c r="S5480">
        <v>1</v>
      </c>
      <c r="T5480">
        <v>0</v>
      </c>
      <c r="U5480">
        <v>1</v>
      </c>
      <c r="V5480" t="str">
        <f>IF(OR(tickets_cleaned[[#This Row],[resolution_time_hours]]="", tickets_cleaned[[#This Row],[resolution_time_hours]]&lt;0),"",tickets_cleaned[[#This Row],[resolution_time_hours]])</f>
        <v/>
      </c>
    </row>
    <row r="5481" spans="1:22" ht="15" customHeight="1" x14ac:dyDescent="0.2">
      <c r="A5481">
        <v>5480</v>
      </c>
      <c r="B5481" t="s">
        <v>17715</v>
      </c>
      <c r="C5481" t="s">
        <v>17716</v>
      </c>
      <c r="D5481">
        <v>20</v>
      </c>
      <c r="E5481" t="s">
        <v>58</v>
      </c>
      <c r="F5481" t="s">
        <v>408</v>
      </c>
      <c r="G5481" s="1">
        <v>43857</v>
      </c>
      <c r="H5481" t="s">
        <v>23</v>
      </c>
      <c r="I5481" t="s">
        <v>168</v>
      </c>
      <c r="J5481" s="21" t="s">
        <v>17717</v>
      </c>
      <c r="K5481" t="s">
        <v>93</v>
      </c>
      <c r="M5481" t="s">
        <v>26</v>
      </c>
      <c r="N5481" t="s">
        <v>29</v>
      </c>
      <c r="P5481"/>
      <c r="S5481">
        <v>0</v>
      </c>
      <c r="T5481">
        <v>1</v>
      </c>
      <c r="U5481">
        <v>0</v>
      </c>
      <c r="V5481" t="str">
        <f>IF(OR(tickets_cleaned[[#This Row],[resolution_time_hours]]="", tickets_cleaned[[#This Row],[resolution_time_hours]]&lt;0),"",tickets_cleaned[[#This Row],[resolution_time_hours]])</f>
        <v/>
      </c>
    </row>
    <row r="5482" spans="1:22" ht="15" customHeight="1" x14ac:dyDescent="0.2">
      <c r="A5482">
        <v>5481</v>
      </c>
      <c r="B5482" t="s">
        <v>17718</v>
      </c>
      <c r="C5482" t="s">
        <v>17719</v>
      </c>
      <c r="D5482">
        <v>24</v>
      </c>
      <c r="E5482" t="s">
        <v>58</v>
      </c>
      <c r="F5482" t="s">
        <v>187</v>
      </c>
      <c r="G5482" s="1">
        <v>44528</v>
      </c>
      <c r="H5482" t="s">
        <v>20</v>
      </c>
      <c r="I5482" t="s">
        <v>79</v>
      </c>
      <c r="J5482" t="s">
        <v>17720</v>
      </c>
      <c r="K5482" t="s">
        <v>93</v>
      </c>
      <c r="M5482" t="s">
        <v>28</v>
      </c>
      <c r="N5482" t="s">
        <v>30</v>
      </c>
      <c r="P5482"/>
      <c r="S5482">
        <v>0</v>
      </c>
      <c r="T5482">
        <v>1</v>
      </c>
      <c r="U5482">
        <v>0</v>
      </c>
      <c r="V5482" t="str">
        <f>IF(OR(tickets_cleaned[[#This Row],[resolution_time_hours]]="", tickets_cleaned[[#This Row],[resolution_time_hours]]&lt;0),"",tickets_cleaned[[#This Row],[resolution_time_hours]])</f>
        <v/>
      </c>
    </row>
    <row r="5483" spans="1:22" ht="15" customHeight="1" x14ac:dyDescent="0.2">
      <c r="A5483">
        <v>5482</v>
      </c>
      <c r="B5483" t="s">
        <v>17721</v>
      </c>
      <c r="C5483" t="s">
        <v>17722</v>
      </c>
      <c r="D5483">
        <v>40</v>
      </c>
      <c r="E5483" t="s">
        <v>90</v>
      </c>
      <c r="F5483" t="s">
        <v>510</v>
      </c>
      <c r="G5483" s="1">
        <v>44188</v>
      </c>
      <c r="H5483" t="s">
        <v>23</v>
      </c>
      <c r="I5483" t="s">
        <v>120</v>
      </c>
      <c r="J5483" s="21" t="s">
        <v>17723</v>
      </c>
      <c r="K5483" t="s">
        <v>74</v>
      </c>
      <c r="L5483" t="s">
        <v>17724</v>
      </c>
      <c r="M5483" t="s">
        <v>27</v>
      </c>
      <c r="N5483" t="s">
        <v>30</v>
      </c>
      <c r="O5483" s="15">
        <v>45078.004502314812</v>
      </c>
      <c r="P5483" s="15">
        <v>45078.826724537037</v>
      </c>
      <c r="Q5483">
        <v>1</v>
      </c>
      <c r="R5483">
        <v>19</v>
      </c>
      <c r="S5483">
        <v>1</v>
      </c>
      <c r="T5483">
        <v>0</v>
      </c>
      <c r="U5483">
        <v>1</v>
      </c>
      <c r="V5483">
        <f>IF(OR(tickets_cleaned[[#This Row],[resolution_time_hours]]="", tickets_cleaned[[#This Row],[resolution_time_hours]]&lt;0),"",tickets_cleaned[[#This Row],[resolution_time_hours]])</f>
        <v>19</v>
      </c>
    </row>
    <row r="5484" spans="1:22" ht="15" customHeight="1" x14ac:dyDescent="0.2">
      <c r="A5484">
        <v>5483</v>
      </c>
      <c r="B5484" t="s">
        <v>17725</v>
      </c>
      <c r="C5484" t="s">
        <v>17726</v>
      </c>
      <c r="D5484">
        <v>25</v>
      </c>
      <c r="E5484" t="s">
        <v>65</v>
      </c>
      <c r="F5484" t="s">
        <v>96</v>
      </c>
      <c r="G5484" s="1">
        <v>43852</v>
      </c>
      <c r="H5484" t="s">
        <v>20</v>
      </c>
      <c r="I5484" t="s">
        <v>91</v>
      </c>
      <c r="J5484" s="21" t="s">
        <v>17727</v>
      </c>
      <c r="K5484" t="s">
        <v>93</v>
      </c>
      <c r="M5484" t="s">
        <v>26</v>
      </c>
      <c r="N5484" t="s">
        <v>30</v>
      </c>
      <c r="P5484"/>
      <c r="S5484">
        <v>0</v>
      </c>
      <c r="T5484">
        <v>1</v>
      </c>
      <c r="U5484">
        <v>0</v>
      </c>
      <c r="V5484" t="str">
        <f>IF(OR(tickets_cleaned[[#This Row],[resolution_time_hours]]="", tickets_cleaned[[#This Row],[resolution_time_hours]]&lt;0),"",tickets_cleaned[[#This Row],[resolution_time_hours]])</f>
        <v/>
      </c>
    </row>
    <row r="5485" spans="1:22" ht="15" customHeight="1" x14ac:dyDescent="0.2">
      <c r="A5485">
        <v>5484</v>
      </c>
      <c r="B5485" t="s">
        <v>17728</v>
      </c>
      <c r="C5485" t="s">
        <v>17729</v>
      </c>
      <c r="D5485">
        <v>62</v>
      </c>
      <c r="E5485" t="s">
        <v>90</v>
      </c>
      <c r="F5485" t="s">
        <v>139</v>
      </c>
      <c r="G5485" s="1">
        <v>44077</v>
      </c>
      <c r="H5485" t="s">
        <v>24</v>
      </c>
      <c r="I5485" t="s">
        <v>60</v>
      </c>
      <c r="J5485" s="21" t="s">
        <v>17730</v>
      </c>
      <c r="K5485" t="s">
        <v>62</v>
      </c>
      <c r="M5485" t="s">
        <v>28</v>
      </c>
      <c r="N5485" t="s">
        <v>31</v>
      </c>
      <c r="O5485" s="15">
        <v>45078.007326388892</v>
      </c>
      <c r="P5485"/>
      <c r="S5485">
        <v>0</v>
      </c>
      <c r="T5485">
        <v>1</v>
      </c>
      <c r="U5485">
        <v>0</v>
      </c>
      <c r="V5485" t="str">
        <f>IF(OR(tickets_cleaned[[#This Row],[resolution_time_hours]]="", tickets_cleaned[[#This Row],[resolution_time_hours]]&lt;0),"",tickets_cleaned[[#This Row],[resolution_time_hours]])</f>
        <v/>
      </c>
    </row>
    <row r="5486" spans="1:22" ht="15" customHeight="1" x14ac:dyDescent="0.2">
      <c r="A5486">
        <v>5485</v>
      </c>
      <c r="B5486" t="s">
        <v>17731</v>
      </c>
      <c r="C5486" t="s">
        <v>17732</v>
      </c>
      <c r="D5486">
        <v>59</v>
      </c>
      <c r="E5486" t="s">
        <v>58</v>
      </c>
      <c r="F5486" t="s">
        <v>130</v>
      </c>
      <c r="G5486" s="1">
        <v>43972</v>
      </c>
      <c r="H5486" t="s">
        <v>23</v>
      </c>
      <c r="I5486" t="s">
        <v>91</v>
      </c>
      <c r="J5486" t="s">
        <v>17733</v>
      </c>
      <c r="K5486" t="s">
        <v>93</v>
      </c>
      <c r="M5486" t="s">
        <v>27</v>
      </c>
      <c r="N5486" t="s">
        <v>31</v>
      </c>
      <c r="P5486"/>
      <c r="S5486">
        <v>0</v>
      </c>
      <c r="T5486">
        <v>1</v>
      </c>
      <c r="U5486">
        <v>0</v>
      </c>
      <c r="V5486" t="str">
        <f>IF(OR(tickets_cleaned[[#This Row],[resolution_time_hours]]="", tickets_cleaned[[#This Row],[resolution_time_hours]]&lt;0),"",tickets_cleaned[[#This Row],[resolution_time_hours]])</f>
        <v/>
      </c>
    </row>
    <row r="5487" spans="1:22" ht="15" customHeight="1" x14ac:dyDescent="0.2">
      <c r="A5487">
        <v>5486</v>
      </c>
      <c r="B5487" t="s">
        <v>17734</v>
      </c>
      <c r="C5487" t="s">
        <v>17735</v>
      </c>
      <c r="D5487">
        <v>46</v>
      </c>
      <c r="E5487" t="s">
        <v>90</v>
      </c>
      <c r="F5487" t="s">
        <v>175</v>
      </c>
      <c r="G5487" s="1">
        <v>44191</v>
      </c>
      <c r="H5487" t="s">
        <v>24</v>
      </c>
      <c r="I5487" t="s">
        <v>85</v>
      </c>
      <c r="J5487" s="21" t="s">
        <v>17736</v>
      </c>
      <c r="K5487" t="s">
        <v>62</v>
      </c>
      <c r="M5487" t="s">
        <v>25</v>
      </c>
      <c r="N5487" t="s">
        <v>30</v>
      </c>
      <c r="O5487" s="15">
        <v>45078.817777777775</v>
      </c>
      <c r="P5487"/>
      <c r="S5487">
        <v>0</v>
      </c>
      <c r="T5487">
        <v>1</v>
      </c>
      <c r="U5487">
        <v>0</v>
      </c>
      <c r="V5487" t="str">
        <f>IF(OR(tickets_cleaned[[#This Row],[resolution_time_hours]]="", tickets_cleaned[[#This Row],[resolution_time_hours]]&lt;0),"",tickets_cleaned[[#This Row],[resolution_time_hours]])</f>
        <v/>
      </c>
    </row>
    <row r="5488" spans="1:22" ht="15" customHeight="1" x14ac:dyDescent="0.2">
      <c r="A5488">
        <v>5487</v>
      </c>
      <c r="B5488" t="s">
        <v>17737</v>
      </c>
      <c r="C5488" t="s">
        <v>17738</v>
      </c>
      <c r="D5488">
        <v>33</v>
      </c>
      <c r="E5488" t="s">
        <v>65</v>
      </c>
      <c r="F5488" t="s">
        <v>510</v>
      </c>
      <c r="G5488" s="1">
        <v>44315</v>
      </c>
      <c r="H5488" t="s">
        <v>21</v>
      </c>
      <c r="I5488" t="s">
        <v>120</v>
      </c>
      <c r="J5488" t="s">
        <v>1005</v>
      </c>
      <c r="K5488" t="s">
        <v>62</v>
      </c>
      <c r="M5488" t="s">
        <v>28</v>
      </c>
      <c r="N5488" t="s">
        <v>31</v>
      </c>
      <c r="O5488" s="15">
        <v>45078.877500000002</v>
      </c>
      <c r="P5488"/>
      <c r="S5488">
        <v>0</v>
      </c>
      <c r="T5488">
        <v>1</v>
      </c>
      <c r="U5488">
        <v>0</v>
      </c>
      <c r="V5488" t="str">
        <f>IF(OR(tickets_cleaned[[#This Row],[resolution_time_hours]]="", tickets_cleaned[[#This Row],[resolution_time_hours]]&lt;0),"",tickets_cleaned[[#This Row],[resolution_time_hours]])</f>
        <v/>
      </c>
    </row>
    <row r="5489" spans="1:22" ht="15" customHeight="1" x14ac:dyDescent="0.2">
      <c r="A5489">
        <v>5488</v>
      </c>
      <c r="B5489" t="s">
        <v>17739</v>
      </c>
      <c r="C5489" t="s">
        <v>11445</v>
      </c>
      <c r="D5489">
        <v>52</v>
      </c>
      <c r="E5489" t="s">
        <v>65</v>
      </c>
      <c r="F5489" t="s">
        <v>130</v>
      </c>
      <c r="G5489" s="1">
        <v>43889</v>
      </c>
      <c r="H5489" t="s">
        <v>24</v>
      </c>
      <c r="I5489" t="s">
        <v>79</v>
      </c>
      <c r="J5489" s="21" t="s">
        <v>17740</v>
      </c>
      <c r="K5489" t="s">
        <v>74</v>
      </c>
      <c r="L5489" t="s">
        <v>17741</v>
      </c>
      <c r="M5489" t="s">
        <v>27</v>
      </c>
      <c r="N5489" t="s">
        <v>30</v>
      </c>
      <c r="O5489" s="15">
        <v>45078.482372685183</v>
      </c>
      <c r="P5489" s="15">
        <v>45078.450428240743</v>
      </c>
      <c r="Q5489">
        <v>5</v>
      </c>
      <c r="S5489">
        <v>1</v>
      </c>
      <c r="T5489">
        <v>0</v>
      </c>
      <c r="U5489">
        <v>0</v>
      </c>
      <c r="V5489" t="str">
        <f>IF(OR(tickets_cleaned[[#This Row],[resolution_time_hours]]="", tickets_cleaned[[#This Row],[resolution_time_hours]]&lt;0),"",tickets_cleaned[[#This Row],[resolution_time_hours]])</f>
        <v/>
      </c>
    </row>
    <row r="5490" spans="1:22" ht="15" customHeight="1" x14ac:dyDescent="0.2">
      <c r="A5490">
        <v>5489</v>
      </c>
      <c r="B5490" t="s">
        <v>17742</v>
      </c>
      <c r="C5490" t="s">
        <v>17743</v>
      </c>
      <c r="D5490">
        <v>19</v>
      </c>
      <c r="E5490" t="s">
        <v>90</v>
      </c>
      <c r="F5490" t="s">
        <v>249</v>
      </c>
      <c r="G5490" s="1">
        <v>44214</v>
      </c>
      <c r="H5490" t="s">
        <v>21</v>
      </c>
      <c r="I5490" t="s">
        <v>140</v>
      </c>
      <c r="J5490" s="21" t="s">
        <v>17744</v>
      </c>
      <c r="K5490" t="s">
        <v>62</v>
      </c>
      <c r="M5490" t="s">
        <v>27</v>
      </c>
      <c r="N5490" t="s">
        <v>31</v>
      </c>
      <c r="O5490" s="15">
        <v>45078.944189814814</v>
      </c>
      <c r="P5490"/>
      <c r="S5490">
        <v>0</v>
      </c>
      <c r="T5490">
        <v>1</v>
      </c>
      <c r="U5490">
        <v>0</v>
      </c>
      <c r="V5490" t="str">
        <f>IF(OR(tickets_cleaned[[#This Row],[resolution_time_hours]]="", tickets_cleaned[[#This Row],[resolution_time_hours]]&lt;0),"",tickets_cleaned[[#This Row],[resolution_time_hours]])</f>
        <v/>
      </c>
    </row>
    <row r="5491" spans="1:22" ht="15" customHeight="1" x14ac:dyDescent="0.2">
      <c r="A5491">
        <v>5490</v>
      </c>
      <c r="B5491" t="s">
        <v>17745</v>
      </c>
      <c r="C5491" t="s">
        <v>17746</v>
      </c>
      <c r="D5491">
        <v>57</v>
      </c>
      <c r="E5491" t="s">
        <v>65</v>
      </c>
      <c r="F5491" t="s">
        <v>268</v>
      </c>
      <c r="G5491" s="1">
        <v>44309</v>
      </c>
      <c r="H5491" t="s">
        <v>22</v>
      </c>
      <c r="I5491" t="s">
        <v>67</v>
      </c>
      <c r="J5491" s="21" t="s">
        <v>17747</v>
      </c>
      <c r="K5491" t="s">
        <v>93</v>
      </c>
      <c r="M5491" t="s">
        <v>25</v>
      </c>
      <c r="N5491" t="s">
        <v>31</v>
      </c>
      <c r="P5491"/>
      <c r="S5491">
        <v>0</v>
      </c>
      <c r="T5491">
        <v>1</v>
      </c>
      <c r="U5491">
        <v>0</v>
      </c>
      <c r="V5491" t="str">
        <f>IF(OR(tickets_cleaned[[#This Row],[resolution_time_hours]]="", tickets_cleaned[[#This Row],[resolution_time_hours]]&lt;0),"",tickets_cleaned[[#This Row],[resolution_time_hours]])</f>
        <v/>
      </c>
    </row>
    <row r="5492" spans="1:22" ht="15" customHeight="1" x14ac:dyDescent="0.2">
      <c r="A5492">
        <v>5491</v>
      </c>
      <c r="B5492" t="s">
        <v>314</v>
      </c>
      <c r="C5492" t="s">
        <v>17748</v>
      </c>
      <c r="D5492">
        <v>31</v>
      </c>
      <c r="E5492" t="s">
        <v>65</v>
      </c>
      <c r="F5492" t="s">
        <v>96</v>
      </c>
      <c r="G5492" s="1">
        <v>44416</v>
      </c>
      <c r="H5492" t="s">
        <v>23</v>
      </c>
      <c r="I5492" t="s">
        <v>20</v>
      </c>
      <c r="J5492" s="21" t="s">
        <v>17749</v>
      </c>
      <c r="K5492" t="s">
        <v>93</v>
      </c>
      <c r="M5492" t="s">
        <v>25</v>
      </c>
      <c r="N5492" t="s">
        <v>30</v>
      </c>
      <c r="P5492"/>
      <c r="S5492">
        <v>0</v>
      </c>
      <c r="T5492">
        <v>1</v>
      </c>
      <c r="U5492">
        <v>0</v>
      </c>
      <c r="V5492" t="str">
        <f>IF(OR(tickets_cleaned[[#This Row],[resolution_time_hours]]="", tickets_cleaned[[#This Row],[resolution_time_hours]]&lt;0),"",tickets_cleaned[[#This Row],[resolution_time_hours]])</f>
        <v/>
      </c>
    </row>
    <row r="5493" spans="1:22" ht="15" customHeight="1" x14ac:dyDescent="0.2">
      <c r="A5493">
        <v>5492</v>
      </c>
      <c r="B5493" t="s">
        <v>17750</v>
      </c>
      <c r="C5493" t="s">
        <v>17751</v>
      </c>
      <c r="D5493">
        <v>59</v>
      </c>
      <c r="E5493" t="s">
        <v>90</v>
      </c>
      <c r="F5493" t="s">
        <v>156</v>
      </c>
      <c r="G5493" s="1">
        <v>44295</v>
      </c>
      <c r="H5493" t="s">
        <v>22</v>
      </c>
      <c r="I5493" t="s">
        <v>203</v>
      </c>
      <c r="J5493" s="21" t="s">
        <v>17752</v>
      </c>
      <c r="K5493" t="s">
        <v>74</v>
      </c>
      <c r="L5493" t="s">
        <v>17753</v>
      </c>
      <c r="M5493" t="s">
        <v>25</v>
      </c>
      <c r="N5493" t="s">
        <v>30</v>
      </c>
      <c r="O5493" s="15">
        <v>45078.355347222219</v>
      </c>
      <c r="P5493" s="15">
        <v>45078.511597222219</v>
      </c>
      <c r="Q5493">
        <v>1</v>
      </c>
      <c r="R5493">
        <v>3</v>
      </c>
      <c r="S5493">
        <v>1</v>
      </c>
      <c r="T5493">
        <v>0</v>
      </c>
      <c r="U5493">
        <v>1</v>
      </c>
      <c r="V5493">
        <f>IF(OR(tickets_cleaned[[#This Row],[resolution_time_hours]]="", tickets_cleaned[[#This Row],[resolution_time_hours]]&lt;0),"",tickets_cleaned[[#This Row],[resolution_time_hours]])</f>
        <v>3</v>
      </c>
    </row>
    <row r="5494" spans="1:22" ht="15" customHeight="1" x14ac:dyDescent="0.2">
      <c r="A5494">
        <v>5493</v>
      </c>
      <c r="B5494" t="s">
        <v>17754</v>
      </c>
      <c r="C5494" t="s">
        <v>17755</v>
      </c>
      <c r="D5494">
        <v>48</v>
      </c>
      <c r="E5494" t="s">
        <v>58</v>
      </c>
      <c r="F5494" t="s">
        <v>130</v>
      </c>
      <c r="G5494" s="1">
        <v>44527</v>
      </c>
      <c r="H5494" t="s">
        <v>22</v>
      </c>
      <c r="I5494" t="s">
        <v>60</v>
      </c>
      <c r="J5494" s="21" t="s">
        <v>17756</v>
      </c>
      <c r="K5494" t="s">
        <v>93</v>
      </c>
      <c r="M5494" t="s">
        <v>26</v>
      </c>
      <c r="N5494" t="s">
        <v>29</v>
      </c>
      <c r="P5494"/>
      <c r="S5494">
        <v>0</v>
      </c>
      <c r="T5494">
        <v>1</v>
      </c>
      <c r="U5494">
        <v>0</v>
      </c>
      <c r="V5494" t="str">
        <f>IF(OR(tickets_cleaned[[#This Row],[resolution_time_hours]]="", tickets_cleaned[[#This Row],[resolution_time_hours]]&lt;0),"",tickets_cleaned[[#This Row],[resolution_time_hours]])</f>
        <v/>
      </c>
    </row>
    <row r="5495" spans="1:22" ht="15" customHeight="1" x14ac:dyDescent="0.2">
      <c r="A5495">
        <v>5494</v>
      </c>
      <c r="B5495" t="s">
        <v>17757</v>
      </c>
      <c r="C5495" t="s">
        <v>17758</v>
      </c>
      <c r="D5495">
        <v>67</v>
      </c>
      <c r="E5495" t="s">
        <v>65</v>
      </c>
      <c r="F5495" t="s">
        <v>724</v>
      </c>
      <c r="G5495" s="1">
        <v>44503</v>
      </c>
      <c r="H5495" t="s">
        <v>21</v>
      </c>
      <c r="I5495" t="s">
        <v>168</v>
      </c>
      <c r="J5495" s="21" t="s">
        <v>17759</v>
      </c>
      <c r="K5495" t="s">
        <v>93</v>
      </c>
      <c r="M5495" t="s">
        <v>25</v>
      </c>
      <c r="N5495" t="s">
        <v>32</v>
      </c>
      <c r="P5495"/>
      <c r="S5495">
        <v>0</v>
      </c>
      <c r="T5495">
        <v>1</v>
      </c>
      <c r="U5495">
        <v>0</v>
      </c>
      <c r="V5495" t="str">
        <f>IF(OR(tickets_cleaned[[#This Row],[resolution_time_hours]]="", tickets_cleaned[[#This Row],[resolution_time_hours]]&lt;0),"",tickets_cleaned[[#This Row],[resolution_time_hours]])</f>
        <v/>
      </c>
    </row>
    <row r="5496" spans="1:22" ht="15" customHeight="1" x14ac:dyDescent="0.2">
      <c r="A5496">
        <v>5495</v>
      </c>
      <c r="B5496" t="s">
        <v>17760</v>
      </c>
      <c r="C5496" t="s">
        <v>17761</v>
      </c>
      <c r="D5496">
        <v>20</v>
      </c>
      <c r="E5496" t="s">
        <v>65</v>
      </c>
      <c r="F5496" t="s">
        <v>152</v>
      </c>
      <c r="G5496" s="1">
        <v>43982</v>
      </c>
      <c r="H5496" t="s">
        <v>21</v>
      </c>
      <c r="I5496" t="s">
        <v>120</v>
      </c>
      <c r="J5496" s="21" t="s">
        <v>17762</v>
      </c>
      <c r="K5496" t="s">
        <v>74</v>
      </c>
      <c r="L5496" t="s">
        <v>17763</v>
      </c>
      <c r="M5496" t="s">
        <v>28</v>
      </c>
      <c r="N5496" t="s">
        <v>32</v>
      </c>
      <c r="O5496" s="15">
        <v>45078.247766203705</v>
      </c>
      <c r="P5496" s="15">
        <v>45078.113043981481</v>
      </c>
      <c r="Q5496">
        <v>1</v>
      </c>
      <c r="S5496">
        <v>1</v>
      </c>
      <c r="T5496">
        <v>0</v>
      </c>
      <c r="U5496">
        <v>1</v>
      </c>
      <c r="V5496" t="str">
        <f>IF(OR(tickets_cleaned[[#This Row],[resolution_time_hours]]="", tickets_cleaned[[#This Row],[resolution_time_hours]]&lt;0),"",tickets_cleaned[[#This Row],[resolution_time_hours]])</f>
        <v/>
      </c>
    </row>
    <row r="5497" spans="1:22" ht="15" customHeight="1" x14ac:dyDescent="0.2">
      <c r="A5497">
        <v>5496</v>
      </c>
      <c r="B5497" t="s">
        <v>17764</v>
      </c>
      <c r="C5497" t="s">
        <v>17765</v>
      </c>
      <c r="D5497">
        <v>49</v>
      </c>
      <c r="E5497" t="s">
        <v>58</v>
      </c>
      <c r="F5497" t="s">
        <v>130</v>
      </c>
      <c r="G5497" s="1">
        <v>44291</v>
      </c>
      <c r="H5497" t="s">
        <v>23</v>
      </c>
      <c r="I5497" t="s">
        <v>67</v>
      </c>
      <c r="J5497" t="s">
        <v>3176</v>
      </c>
      <c r="K5497" t="s">
        <v>93</v>
      </c>
      <c r="M5497" t="s">
        <v>27</v>
      </c>
      <c r="N5497" t="s">
        <v>31</v>
      </c>
      <c r="P5497"/>
      <c r="S5497">
        <v>0</v>
      </c>
      <c r="T5497">
        <v>1</v>
      </c>
      <c r="U5497">
        <v>0</v>
      </c>
      <c r="V5497" t="str">
        <f>IF(OR(tickets_cleaned[[#This Row],[resolution_time_hours]]="", tickets_cleaned[[#This Row],[resolution_time_hours]]&lt;0),"",tickets_cleaned[[#This Row],[resolution_time_hours]])</f>
        <v/>
      </c>
    </row>
    <row r="5498" spans="1:22" ht="15" customHeight="1" x14ac:dyDescent="0.2">
      <c r="A5498">
        <v>5497</v>
      </c>
      <c r="B5498" t="s">
        <v>17766</v>
      </c>
      <c r="C5498" t="s">
        <v>17767</v>
      </c>
      <c r="D5498">
        <v>44</v>
      </c>
      <c r="E5498" t="s">
        <v>65</v>
      </c>
      <c r="F5498" t="s">
        <v>680</v>
      </c>
      <c r="G5498" s="1">
        <v>44232</v>
      </c>
      <c r="H5498" t="s">
        <v>21</v>
      </c>
      <c r="I5498" t="s">
        <v>67</v>
      </c>
      <c r="J5498" t="s">
        <v>17768</v>
      </c>
      <c r="K5498" t="s">
        <v>62</v>
      </c>
      <c r="M5498" t="s">
        <v>26</v>
      </c>
      <c r="N5498" t="s">
        <v>29</v>
      </c>
      <c r="O5498" s="15">
        <v>45078.547083333331</v>
      </c>
      <c r="P5498"/>
      <c r="S5498">
        <v>0</v>
      </c>
      <c r="T5498">
        <v>1</v>
      </c>
      <c r="U5498">
        <v>0</v>
      </c>
      <c r="V5498" t="str">
        <f>IF(OR(tickets_cleaned[[#This Row],[resolution_time_hours]]="", tickets_cleaned[[#This Row],[resolution_time_hours]]&lt;0),"",tickets_cleaned[[#This Row],[resolution_time_hours]])</f>
        <v/>
      </c>
    </row>
    <row r="5499" spans="1:22" ht="15" customHeight="1" x14ac:dyDescent="0.2">
      <c r="A5499">
        <v>5498</v>
      </c>
      <c r="B5499" t="s">
        <v>17769</v>
      </c>
      <c r="C5499" t="s">
        <v>17770</v>
      </c>
      <c r="D5499">
        <v>67</v>
      </c>
      <c r="E5499" t="s">
        <v>90</v>
      </c>
      <c r="F5499" t="s">
        <v>78</v>
      </c>
      <c r="G5499" s="1">
        <v>43972</v>
      </c>
      <c r="H5499" t="s">
        <v>24</v>
      </c>
      <c r="I5499" t="s">
        <v>140</v>
      </c>
      <c r="J5499" s="21" t="s">
        <v>17771</v>
      </c>
      <c r="K5499" t="s">
        <v>93</v>
      </c>
      <c r="M5499" t="s">
        <v>28</v>
      </c>
      <c r="N5499" t="s">
        <v>30</v>
      </c>
      <c r="P5499"/>
      <c r="S5499">
        <v>0</v>
      </c>
      <c r="T5499">
        <v>1</v>
      </c>
      <c r="U5499">
        <v>0</v>
      </c>
      <c r="V5499" t="str">
        <f>IF(OR(tickets_cleaned[[#This Row],[resolution_time_hours]]="", tickets_cleaned[[#This Row],[resolution_time_hours]]&lt;0),"",tickets_cleaned[[#This Row],[resolution_time_hours]])</f>
        <v/>
      </c>
    </row>
    <row r="5500" spans="1:22" ht="15" customHeight="1" x14ac:dyDescent="0.2">
      <c r="A5500">
        <v>5499</v>
      </c>
      <c r="B5500" t="s">
        <v>17772</v>
      </c>
      <c r="C5500" t="s">
        <v>17773</v>
      </c>
      <c r="D5500">
        <v>45</v>
      </c>
      <c r="E5500" t="s">
        <v>90</v>
      </c>
      <c r="F5500" t="s">
        <v>110</v>
      </c>
      <c r="G5500" s="1">
        <v>44306</v>
      </c>
      <c r="H5500" t="s">
        <v>21</v>
      </c>
      <c r="I5500" t="s">
        <v>101</v>
      </c>
      <c r="J5500" t="s">
        <v>17774</v>
      </c>
      <c r="K5500" t="s">
        <v>62</v>
      </c>
      <c r="M5500" t="s">
        <v>26</v>
      </c>
      <c r="N5500" t="s">
        <v>31</v>
      </c>
      <c r="O5500" s="15">
        <v>45078.92560185185</v>
      </c>
      <c r="P5500"/>
      <c r="S5500">
        <v>0</v>
      </c>
      <c r="T5500">
        <v>1</v>
      </c>
      <c r="U5500">
        <v>0</v>
      </c>
      <c r="V5500" t="str">
        <f>IF(OR(tickets_cleaned[[#This Row],[resolution_time_hours]]="", tickets_cleaned[[#This Row],[resolution_time_hours]]&lt;0),"",tickets_cleaned[[#This Row],[resolution_time_hours]])</f>
        <v/>
      </c>
    </row>
    <row r="5501" spans="1:22" ht="15" customHeight="1" x14ac:dyDescent="0.2">
      <c r="A5501">
        <v>5500</v>
      </c>
      <c r="B5501" t="s">
        <v>17775</v>
      </c>
      <c r="C5501" t="s">
        <v>17776</v>
      </c>
      <c r="D5501">
        <v>33</v>
      </c>
      <c r="E5501" t="s">
        <v>90</v>
      </c>
      <c r="F5501" t="s">
        <v>130</v>
      </c>
      <c r="G5501" s="1">
        <v>44187</v>
      </c>
      <c r="H5501" t="s">
        <v>20</v>
      </c>
      <c r="I5501" t="s">
        <v>101</v>
      </c>
      <c r="J5501" t="s">
        <v>17777</v>
      </c>
      <c r="K5501" t="s">
        <v>93</v>
      </c>
      <c r="M5501" t="s">
        <v>26</v>
      </c>
      <c r="N5501" t="s">
        <v>29</v>
      </c>
      <c r="P5501"/>
      <c r="S5501">
        <v>0</v>
      </c>
      <c r="T5501">
        <v>1</v>
      </c>
      <c r="U5501">
        <v>0</v>
      </c>
      <c r="V5501" t="str">
        <f>IF(OR(tickets_cleaned[[#This Row],[resolution_time_hours]]="", tickets_cleaned[[#This Row],[resolution_time_hours]]&lt;0),"",tickets_cleaned[[#This Row],[resolution_time_hours]])</f>
        <v/>
      </c>
    </row>
    <row r="5502" spans="1:22" ht="15" customHeight="1" x14ac:dyDescent="0.2">
      <c r="A5502">
        <v>5501</v>
      </c>
      <c r="B5502" t="s">
        <v>11144</v>
      </c>
      <c r="C5502" t="s">
        <v>17778</v>
      </c>
      <c r="D5502">
        <v>62</v>
      </c>
      <c r="E5502" t="s">
        <v>90</v>
      </c>
      <c r="F5502" t="s">
        <v>408</v>
      </c>
      <c r="G5502" s="1">
        <v>43832</v>
      </c>
      <c r="H5502" t="s">
        <v>21</v>
      </c>
      <c r="I5502" t="s">
        <v>120</v>
      </c>
      <c r="J5502" s="21" t="s">
        <v>17779</v>
      </c>
      <c r="K5502" t="s">
        <v>62</v>
      </c>
      <c r="M5502" t="s">
        <v>27</v>
      </c>
      <c r="N5502" t="s">
        <v>29</v>
      </c>
      <c r="O5502" s="15">
        <v>45078.398541666669</v>
      </c>
      <c r="P5502"/>
      <c r="S5502">
        <v>0</v>
      </c>
      <c r="T5502">
        <v>1</v>
      </c>
      <c r="U5502">
        <v>0</v>
      </c>
      <c r="V5502" t="str">
        <f>IF(OR(tickets_cleaned[[#This Row],[resolution_time_hours]]="", tickets_cleaned[[#This Row],[resolution_time_hours]]&lt;0),"",tickets_cleaned[[#This Row],[resolution_time_hours]])</f>
        <v/>
      </c>
    </row>
    <row r="5503" spans="1:22" ht="15" customHeight="1" x14ac:dyDescent="0.2">
      <c r="A5503">
        <v>5502</v>
      </c>
      <c r="B5503" t="s">
        <v>17780</v>
      </c>
      <c r="C5503" t="s">
        <v>17781</v>
      </c>
      <c r="D5503">
        <v>29</v>
      </c>
      <c r="E5503" t="s">
        <v>90</v>
      </c>
      <c r="F5503" t="s">
        <v>175</v>
      </c>
      <c r="G5503" s="1">
        <v>44233</v>
      </c>
      <c r="H5503" t="s">
        <v>20</v>
      </c>
      <c r="I5503" t="s">
        <v>22</v>
      </c>
      <c r="J5503" s="21" t="s">
        <v>17782</v>
      </c>
      <c r="K5503" t="s">
        <v>62</v>
      </c>
      <c r="M5503" t="s">
        <v>27</v>
      </c>
      <c r="N5503" t="s">
        <v>31</v>
      </c>
      <c r="O5503" s="15">
        <v>45078.915231481478</v>
      </c>
      <c r="P5503"/>
      <c r="S5503">
        <v>0</v>
      </c>
      <c r="T5503">
        <v>1</v>
      </c>
      <c r="U5503">
        <v>0</v>
      </c>
      <c r="V5503" t="str">
        <f>IF(OR(tickets_cleaned[[#This Row],[resolution_time_hours]]="", tickets_cleaned[[#This Row],[resolution_time_hours]]&lt;0),"",tickets_cleaned[[#This Row],[resolution_time_hours]])</f>
        <v/>
      </c>
    </row>
    <row r="5504" spans="1:22" ht="15" customHeight="1" x14ac:dyDescent="0.2">
      <c r="A5504">
        <v>5503</v>
      </c>
      <c r="B5504" t="s">
        <v>17783</v>
      </c>
      <c r="C5504" t="s">
        <v>17784</v>
      </c>
      <c r="D5504">
        <v>34</v>
      </c>
      <c r="E5504" t="s">
        <v>58</v>
      </c>
      <c r="F5504" t="s">
        <v>422</v>
      </c>
      <c r="G5504" s="1">
        <v>44389</v>
      </c>
      <c r="H5504" t="s">
        <v>20</v>
      </c>
      <c r="I5504" t="s">
        <v>106</v>
      </c>
      <c r="J5504" s="21" t="s">
        <v>17785</v>
      </c>
      <c r="K5504" t="s">
        <v>74</v>
      </c>
      <c r="L5504" t="s">
        <v>17786</v>
      </c>
      <c r="M5504" t="s">
        <v>25</v>
      </c>
      <c r="N5504" t="s">
        <v>30</v>
      </c>
      <c r="O5504" s="15">
        <v>45078.894421296296</v>
      </c>
      <c r="P5504" s="15">
        <v>45078.820810185185</v>
      </c>
      <c r="Q5504">
        <v>3</v>
      </c>
      <c r="S5504">
        <v>1</v>
      </c>
      <c r="T5504">
        <v>0</v>
      </c>
      <c r="U5504">
        <v>0</v>
      </c>
      <c r="V5504" t="str">
        <f>IF(OR(tickets_cleaned[[#This Row],[resolution_time_hours]]="", tickets_cleaned[[#This Row],[resolution_time_hours]]&lt;0),"",tickets_cleaned[[#This Row],[resolution_time_hours]])</f>
        <v/>
      </c>
    </row>
    <row r="5505" spans="1:22" ht="15" customHeight="1" x14ac:dyDescent="0.2">
      <c r="A5505">
        <v>5504</v>
      </c>
      <c r="B5505" t="s">
        <v>17787</v>
      </c>
      <c r="C5505" t="s">
        <v>17788</v>
      </c>
      <c r="D5505">
        <v>52</v>
      </c>
      <c r="E5505" t="s">
        <v>90</v>
      </c>
      <c r="F5505" t="s">
        <v>59</v>
      </c>
      <c r="G5505" s="1">
        <v>44369</v>
      </c>
      <c r="H5505" t="s">
        <v>21</v>
      </c>
      <c r="I5505" t="s">
        <v>72</v>
      </c>
      <c r="J5505" s="21" t="s">
        <v>17789</v>
      </c>
      <c r="K5505" t="s">
        <v>74</v>
      </c>
      <c r="L5505" t="s">
        <v>17790</v>
      </c>
      <c r="M5505" t="s">
        <v>27</v>
      </c>
      <c r="N5505" t="s">
        <v>29</v>
      </c>
      <c r="O5505" s="15">
        <v>45078.408321759256</v>
      </c>
      <c r="P5505" s="15">
        <v>45078.54582175926</v>
      </c>
      <c r="Q5505">
        <v>1</v>
      </c>
      <c r="R5505">
        <v>3</v>
      </c>
      <c r="S5505">
        <v>1</v>
      </c>
      <c r="T5505">
        <v>0</v>
      </c>
      <c r="U5505">
        <v>1</v>
      </c>
      <c r="V5505">
        <f>IF(OR(tickets_cleaned[[#This Row],[resolution_time_hours]]="", tickets_cleaned[[#This Row],[resolution_time_hours]]&lt;0),"",tickets_cleaned[[#This Row],[resolution_time_hours]])</f>
        <v>3</v>
      </c>
    </row>
    <row r="5506" spans="1:22" ht="15" customHeight="1" x14ac:dyDescent="0.2">
      <c r="A5506">
        <v>5505</v>
      </c>
      <c r="B5506" t="s">
        <v>17791</v>
      </c>
      <c r="C5506" t="s">
        <v>14710</v>
      </c>
      <c r="D5506">
        <v>30</v>
      </c>
      <c r="E5506" t="s">
        <v>58</v>
      </c>
      <c r="F5506" t="s">
        <v>152</v>
      </c>
      <c r="G5506" s="1">
        <v>44393</v>
      </c>
      <c r="H5506" t="s">
        <v>20</v>
      </c>
      <c r="I5506" t="s">
        <v>106</v>
      </c>
      <c r="J5506" s="21" t="s">
        <v>17792</v>
      </c>
      <c r="K5506" t="s">
        <v>93</v>
      </c>
      <c r="M5506" t="s">
        <v>25</v>
      </c>
      <c r="N5506" t="s">
        <v>31</v>
      </c>
      <c r="P5506"/>
      <c r="S5506">
        <v>0</v>
      </c>
      <c r="T5506">
        <v>1</v>
      </c>
      <c r="U5506">
        <v>0</v>
      </c>
      <c r="V5506" t="str">
        <f>IF(OR(tickets_cleaned[[#This Row],[resolution_time_hours]]="", tickets_cleaned[[#This Row],[resolution_time_hours]]&lt;0),"",tickets_cleaned[[#This Row],[resolution_time_hours]])</f>
        <v/>
      </c>
    </row>
    <row r="5507" spans="1:22" ht="15" customHeight="1" x14ac:dyDescent="0.2">
      <c r="A5507">
        <v>5506</v>
      </c>
      <c r="B5507" t="s">
        <v>17793</v>
      </c>
      <c r="C5507" t="s">
        <v>17794</v>
      </c>
      <c r="D5507">
        <v>28</v>
      </c>
      <c r="E5507" t="s">
        <v>65</v>
      </c>
      <c r="F5507" t="s">
        <v>187</v>
      </c>
      <c r="G5507" s="1">
        <v>44026</v>
      </c>
      <c r="H5507" t="s">
        <v>20</v>
      </c>
      <c r="I5507" t="s">
        <v>20</v>
      </c>
      <c r="J5507" s="21" t="s">
        <v>17795</v>
      </c>
      <c r="K5507" t="s">
        <v>62</v>
      </c>
      <c r="M5507" t="s">
        <v>25</v>
      </c>
      <c r="N5507" t="s">
        <v>29</v>
      </c>
      <c r="O5507" s="15">
        <v>45078.402106481481</v>
      </c>
      <c r="P5507"/>
      <c r="S5507">
        <v>0</v>
      </c>
      <c r="T5507">
        <v>1</v>
      </c>
      <c r="U5507">
        <v>0</v>
      </c>
      <c r="V5507" t="str">
        <f>IF(OR(tickets_cleaned[[#This Row],[resolution_time_hours]]="", tickets_cleaned[[#This Row],[resolution_time_hours]]&lt;0),"",tickets_cleaned[[#This Row],[resolution_time_hours]])</f>
        <v/>
      </c>
    </row>
    <row r="5508" spans="1:22" ht="15" customHeight="1" x14ac:dyDescent="0.2">
      <c r="A5508">
        <v>5507</v>
      </c>
      <c r="B5508" t="s">
        <v>17796</v>
      </c>
      <c r="C5508" t="s">
        <v>17797</v>
      </c>
      <c r="D5508">
        <v>56</v>
      </c>
      <c r="E5508" t="s">
        <v>65</v>
      </c>
      <c r="F5508" t="s">
        <v>156</v>
      </c>
      <c r="G5508" s="1">
        <v>44240</v>
      </c>
      <c r="H5508" t="s">
        <v>21</v>
      </c>
      <c r="I5508" t="s">
        <v>79</v>
      </c>
      <c r="J5508" t="s">
        <v>17798</v>
      </c>
      <c r="K5508" t="s">
        <v>93</v>
      </c>
      <c r="M5508" t="s">
        <v>26</v>
      </c>
      <c r="N5508" t="s">
        <v>30</v>
      </c>
      <c r="P5508"/>
      <c r="S5508">
        <v>0</v>
      </c>
      <c r="T5508">
        <v>1</v>
      </c>
      <c r="U5508">
        <v>0</v>
      </c>
      <c r="V5508" t="str">
        <f>IF(OR(tickets_cleaned[[#This Row],[resolution_time_hours]]="", tickets_cleaned[[#This Row],[resolution_time_hours]]&lt;0),"",tickets_cleaned[[#This Row],[resolution_time_hours]])</f>
        <v/>
      </c>
    </row>
    <row r="5509" spans="1:22" ht="15" customHeight="1" x14ac:dyDescent="0.2">
      <c r="A5509">
        <v>5508</v>
      </c>
      <c r="B5509" t="s">
        <v>17799</v>
      </c>
      <c r="C5509" t="s">
        <v>17800</v>
      </c>
      <c r="D5509">
        <v>31</v>
      </c>
      <c r="E5509" t="s">
        <v>58</v>
      </c>
      <c r="F5509" t="s">
        <v>724</v>
      </c>
      <c r="G5509" s="1">
        <v>43882</v>
      </c>
      <c r="H5509" t="s">
        <v>22</v>
      </c>
      <c r="I5509" t="s">
        <v>60</v>
      </c>
      <c r="J5509" t="s">
        <v>17801</v>
      </c>
      <c r="K5509" t="s">
        <v>93</v>
      </c>
      <c r="M5509" t="s">
        <v>25</v>
      </c>
      <c r="N5509" t="s">
        <v>29</v>
      </c>
      <c r="P5509"/>
      <c r="S5509">
        <v>0</v>
      </c>
      <c r="T5509">
        <v>1</v>
      </c>
      <c r="U5509">
        <v>0</v>
      </c>
      <c r="V5509" t="str">
        <f>IF(OR(tickets_cleaned[[#This Row],[resolution_time_hours]]="", tickets_cleaned[[#This Row],[resolution_time_hours]]&lt;0),"",tickets_cleaned[[#This Row],[resolution_time_hours]])</f>
        <v/>
      </c>
    </row>
    <row r="5510" spans="1:22" ht="15" customHeight="1" x14ac:dyDescent="0.2">
      <c r="A5510">
        <v>5509</v>
      </c>
      <c r="B5510" t="s">
        <v>17802</v>
      </c>
      <c r="C5510" t="s">
        <v>17803</v>
      </c>
      <c r="D5510">
        <v>64</v>
      </c>
      <c r="E5510" t="s">
        <v>90</v>
      </c>
      <c r="F5510" t="s">
        <v>144</v>
      </c>
      <c r="G5510" s="1">
        <v>44357</v>
      </c>
      <c r="H5510" t="s">
        <v>20</v>
      </c>
      <c r="I5510" t="s">
        <v>126</v>
      </c>
      <c r="J5510" s="21" t="s">
        <v>17804</v>
      </c>
      <c r="K5510" t="s">
        <v>93</v>
      </c>
      <c r="M5510" t="s">
        <v>25</v>
      </c>
      <c r="N5510" t="s">
        <v>29</v>
      </c>
      <c r="P5510"/>
      <c r="S5510">
        <v>0</v>
      </c>
      <c r="T5510">
        <v>1</v>
      </c>
      <c r="U5510">
        <v>0</v>
      </c>
      <c r="V5510" t="str">
        <f>IF(OR(tickets_cleaned[[#This Row],[resolution_time_hours]]="", tickets_cleaned[[#This Row],[resolution_time_hours]]&lt;0),"",tickets_cleaned[[#This Row],[resolution_time_hours]])</f>
        <v/>
      </c>
    </row>
    <row r="5511" spans="1:22" ht="15" customHeight="1" x14ac:dyDescent="0.2">
      <c r="A5511">
        <v>5510</v>
      </c>
      <c r="B5511" t="s">
        <v>17805</v>
      </c>
      <c r="C5511" t="s">
        <v>17806</v>
      </c>
      <c r="D5511">
        <v>33</v>
      </c>
      <c r="E5511" t="s">
        <v>58</v>
      </c>
      <c r="F5511" t="s">
        <v>71</v>
      </c>
      <c r="G5511" s="1">
        <v>44436</v>
      </c>
      <c r="H5511" t="s">
        <v>23</v>
      </c>
      <c r="I5511" t="s">
        <v>176</v>
      </c>
      <c r="J5511" s="21" t="s">
        <v>17807</v>
      </c>
      <c r="K5511" t="s">
        <v>62</v>
      </c>
      <c r="M5511" t="s">
        <v>26</v>
      </c>
      <c r="N5511" t="s">
        <v>29</v>
      </c>
      <c r="O5511" s="15">
        <v>45078.653564814813</v>
      </c>
      <c r="P5511"/>
      <c r="S5511">
        <v>0</v>
      </c>
      <c r="T5511">
        <v>1</v>
      </c>
      <c r="U5511">
        <v>0</v>
      </c>
      <c r="V5511" t="str">
        <f>IF(OR(tickets_cleaned[[#This Row],[resolution_time_hours]]="", tickets_cleaned[[#This Row],[resolution_time_hours]]&lt;0),"",tickets_cleaned[[#This Row],[resolution_time_hours]])</f>
        <v/>
      </c>
    </row>
    <row r="5512" spans="1:22" ht="15" customHeight="1" x14ac:dyDescent="0.2">
      <c r="A5512">
        <v>5511</v>
      </c>
      <c r="B5512" t="s">
        <v>17808</v>
      </c>
      <c r="C5512" t="s">
        <v>17809</v>
      </c>
      <c r="D5512">
        <v>38</v>
      </c>
      <c r="E5512" t="s">
        <v>65</v>
      </c>
      <c r="F5512" t="s">
        <v>342</v>
      </c>
      <c r="G5512" s="1">
        <v>43895</v>
      </c>
      <c r="H5512" t="s">
        <v>22</v>
      </c>
      <c r="I5512" t="s">
        <v>126</v>
      </c>
      <c r="J5512" t="s">
        <v>17810</v>
      </c>
      <c r="K5512" t="s">
        <v>74</v>
      </c>
      <c r="L5512" t="s">
        <v>17811</v>
      </c>
      <c r="M5512" t="s">
        <v>28</v>
      </c>
      <c r="N5512" t="s">
        <v>29</v>
      </c>
      <c r="O5512" s="15">
        <v>45078.278564814813</v>
      </c>
      <c r="P5512" s="15">
        <v>45078.125092592592</v>
      </c>
      <c r="Q5512">
        <v>4</v>
      </c>
      <c r="S5512">
        <v>1</v>
      </c>
      <c r="T5512">
        <v>0</v>
      </c>
      <c r="U5512">
        <v>0</v>
      </c>
      <c r="V5512" t="str">
        <f>IF(OR(tickets_cleaned[[#This Row],[resolution_time_hours]]="", tickets_cleaned[[#This Row],[resolution_time_hours]]&lt;0),"",tickets_cleaned[[#This Row],[resolution_time_hours]])</f>
        <v/>
      </c>
    </row>
    <row r="5513" spans="1:22" ht="15" customHeight="1" x14ac:dyDescent="0.2">
      <c r="A5513">
        <v>5512</v>
      </c>
      <c r="B5513" t="s">
        <v>17812</v>
      </c>
      <c r="C5513" t="s">
        <v>17813</v>
      </c>
      <c r="D5513">
        <v>47</v>
      </c>
      <c r="E5513" t="s">
        <v>58</v>
      </c>
      <c r="F5513" t="s">
        <v>156</v>
      </c>
      <c r="G5513" s="1">
        <v>44487</v>
      </c>
      <c r="H5513" t="s">
        <v>24</v>
      </c>
      <c r="I5513" t="s">
        <v>91</v>
      </c>
      <c r="J5513" s="21" t="s">
        <v>17814</v>
      </c>
      <c r="K5513" t="s">
        <v>74</v>
      </c>
      <c r="L5513" t="s">
        <v>17815</v>
      </c>
      <c r="M5513" t="s">
        <v>25</v>
      </c>
      <c r="N5513" t="s">
        <v>30</v>
      </c>
      <c r="O5513" s="15">
        <v>45078.718171296299</v>
      </c>
      <c r="P5513" s="15">
        <v>45078.33761574074</v>
      </c>
      <c r="Q5513">
        <v>3</v>
      </c>
      <c r="S5513">
        <v>1</v>
      </c>
      <c r="T5513">
        <v>0</v>
      </c>
      <c r="U5513">
        <v>0</v>
      </c>
      <c r="V5513" t="str">
        <f>IF(OR(tickets_cleaned[[#This Row],[resolution_time_hours]]="", tickets_cleaned[[#This Row],[resolution_time_hours]]&lt;0),"",tickets_cleaned[[#This Row],[resolution_time_hours]])</f>
        <v/>
      </c>
    </row>
    <row r="5514" spans="1:22" ht="15" customHeight="1" x14ac:dyDescent="0.2">
      <c r="A5514">
        <v>5513</v>
      </c>
      <c r="B5514" t="s">
        <v>17816</v>
      </c>
      <c r="C5514" t="s">
        <v>17817</v>
      </c>
      <c r="D5514">
        <v>22</v>
      </c>
      <c r="E5514" t="s">
        <v>90</v>
      </c>
      <c r="F5514" t="s">
        <v>245</v>
      </c>
      <c r="G5514" s="1">
        <v>44302</v>
      </c>
      <c r="H5514" t="s">
        <v>20</v>
      </c>
      <c r="I5514" t="s">
        <v>101</v>
      </c>
      <c r="J5514" s="21" t="s">
        <v>17818</v>
      </c>
      <c r="K5514" t="s">
        <v>62</v>
      </c>
      <c r="M5514" t="s">
        <v>25</v>
      </c>
      <c r="N5514" t="s">
        <v>31</v>
      </c>
      <c r="O5514" s="15">
        <v>45078.605000000003</v>
      </c>
      <c r="P5514"/>
      <c r="S5514">
        <v>0</v>
      </c>
      <c r="T5514">
        <v>1</v>
      </c>
      <c r="U5514">
        <v>0</v>
      </c>
      <c r="V5514" t="str">
        <f>IF(OR(tickets_cleaned[[#This Row],[resolution_time_hours]]="", tickets_cleaned[[#This Row],[resolution_time_hours]]&lt;0),"",tickets_cleaned[[#This Row],[resolution_time_hours]])</f>
        <v/>
      </c>
    </row>
    <row r="5515" spans="1:22" ht="15" customHeight="1" x14ac:dyDescent="0.2">
      <c r="A5515">
        <v>5514</v>
      </c>
      <c r="B5515" t="s">
        <v>17819</v>
      </c>
      <c r="C5515" t="s">
        <v>17820</v>
      </c>
      <c r="D5515">
        <v>45</v>
      </c>
      <c r="E5515" t="s">
        <v>58</v>
      </c>
      <c r="F5515" t="s">
        <v>119</v>
      </c>
      <c r="G5515" s="1">
        <v>44373</v>
      </c>
      <c r="H5515" t="s">
        <v>23</v>
      </c>
      <c r="I5515" t="s">
        <v>91</v>
      </c>
      <c r="J5515" s="21" t="s">
        <v>17821</v>
      </c>
      <c r="K5515" t="s">
        <v>74</v>
      </c>
      <c r="L5515" t="s">
        <v>17822</v>
      </c>
      <c r="M5515" t="s">
        <v>25</v>
      </c>
      <c r="N5515" t="s">
        <v>29</v>
      </c>
      <c r="O5515" s="15">
        <v>45078.803611111114</v>
      </c>
      <c r="P5515" s="15">
        <v>45078.105694444443</v>
      </c>
      <c r="Q5515">
        <v>1</v>
      </c>
      <c r="S5515">
        <v>1</v>
      </c>
      <c r="T5515">
        <v>0</v>
      </c>
      <c r="U5515">
        <v>1</v>
      </c>
      <c r="V5515" t="str">
        <f>IF(OR(tickets_cleaned[[#This Row],[resolution_time_hours]]="", tickets_cleaned[[#This Row],[resolution_time_hours]]&lt;0),"",tickets_cleaned[[#This Row],[resolution_time_hours]])</f>
        <v/>
      </c>
    </row>
    <row r="5516" spans="1:22" ht="15" customHeight="1" x14ac:dyDescent="0.2">
      <c r="A5516">
        <v>5515</v>
      </c>
      <c r="B5516" t="s">
        <v>17823</v>
      </c>
      <c r="C5516" t="s">
        <v>17824</v>
      </c>
      <c r="D5516">
        <v>31</v>
      </c>
      <c r="E5516" t="s">
        <v>90</v>
      </c>
      <c r="F5516" t="s">
        <v>422</v>
      </c>
      <c r="G5516" s="1">
        <v>43870</v>
      </c>
      <c r="H5516" t="s">
        <v>20</v>
      </c>
      <c r="I5516" t="s">
        <v>176</v>
      </c>
      <c r="J5516" s="21" t="s">
        <v>17825</v>
      </c>
      <c r="K5516" t="s">
        <v>74</v>
      </c>
      <c r="L5516" t="s">
        <v>17826</v>
      </c>
      <c r="M5516" t="s">
        <v>27</v>
      </c>
      <c r="N5516" t="s">
        <v>29</v>
      </c>
      <c r="O5516" s="15">
        <v>45078.928622685184</v>
      </c>
      <c r="P5516" s="15">
        <v>45078.268206018518</v>
      </c>
      <c r="Q5516">
        <v>2</v>
      </c>
      <c r="S5516">
        <v>1</v>
      </c>
      <c r="T5516">
        <v>0</v>
      </c>
      <c r="U5516">
        <v>1</v>
      </c>
      <c r="V5516" t="str">
        <f>IF(OR(tickets_cleaned[[#This Row],[resolution_time_hours]]="", tickets_cleaned[[#This Row],[resolution_time_hours]]&lt;0),"",tickets_cleaned[[#This Row],[resolution_time_hours]])</f>
        <v/>
      </c>
    </row>
    <row r="5517" spans="1:22" ht="15" customHeight="1" x14ac:dyDescent="0.2">
      <c r="A5517">
        <v>5516</v>
      </c>
      <c r="B5517" t="s">
        <v>17827</v>
      </c>
      <c r="C5517" t="s">
        <v>17828</v>
      </c>
      <c r="D5517">
        <v>30</v>
      </c>
      <c r="E5517" t="s">
        <v>90</v>
      </c>
      <c r="F5517" t="s">
        <v>245</v>
      </c>
      <c r="G5517" s="1">
        <v>44025</v>
      </c>
      <c r="H5517" t="s">
        <v>20</v>
      </c>
      <c r="I5517" t="s">
        <v>72</v>
      </c>
      <c r="J5517" s="21" t="s">
        <v>17829</v>
      </c>
      <c r="K5517" t="s">
        <v>93</v>
      </c>
      <c r="M5517" t="s">
        <v>26</v>
      </c>
      <c r="N5517" t="s">
        <v>30</v>
      </c>
      <c r="P5517"/>
      <c r="S5517">
        <v>0</v>
      </c>
      <c r="T5517">
        <v>1</v>
      </c>
      <c r="U5517">
        <v>0</v>
      </c>
      <c r="V5517" t="str">
        <f>IF(OR(tickets_cleaned[[#This Row],[resolution_time_hours]]="", tickets_cleaned[[#This Row],[resolution_time_hours]]&lt;0),"",tickets_cleaned[[#This Row],[resolution_time_hours]])</f>
        <v/>
      </c>
    </row>
    <row r="5518" spans="1:22" ht="15" customHeight="1" x14ac:dyDescent="0.2">
      <c r="A5518">
        <v>5517</v>
      </c>
      <c r="B5518" t="s">
        <v>17830</v>
      </c>
      <c r="C5518" t="s">
        <v>17831</v>
      </c>
      <c r="D5518">
        <v>18</v>
      </c>
      <c r="E5518" t="s">
        <v>58</v>
      </c>
      <c r="F5518" t="s">
        <v>152</v>
      </c>
      <c r="G5518" s="1">
        <v>44451</v>
      </c>
      <c r="H5518" t="s">
        <v>23</v>
      </c>
      <c r="I5518" t="s">
        <v>85</v>
      </c>
      <c r="J5518" s="21" t="s">
        <v>17832</v>
      </c>
      <c r="K5518" t="s">
        <v>62</v>
      </c>
      <c r="M5518" t="s">
        <v>27</v>
      </c>
      <c r="N5518" t="s">
        <v>30</v>
      </c>
      <c r="O5518" s="15">
        <v>45078.917557870373</v>
      </c>
      <c r="P5518"/>
      <c r="S5518">
        <v>0</v>
      </c>
      <c r="T5518">
        <v>1</v>
      </c>
      <c r="U5518">
        <v>0</v>
      </c>
      <c r="V5518" t="str">
        <f>IF(OR(tickets_cleaned[[#This Row],[resolution_time_hours]]="", tickets_cleaned[[#This Row],[resolution_time_hours]]&lt;0),"",tickets_cleaned[[#This Row],[resolution_time_hours]])</f>
        <v/>
      </c>
    </row>
    <row r="5519" spans="1:22" ht="15" customHeight="1" x14ac:dyDescent="0.2">
      <c r="A5519">
        <v>5518</v>
      </c>
      <c r="B5519" t="s">
        <v>17833</v>
      </c>
      <c r="C5519" t="s">
        <v>17834</v>
      </c>
      <c r="D5519">
        <v>66</v>
      </c>
      <c r="E5519" t="s">
        <v>58</v>
      </c>
      <c r="F5519" t="s">
        <v>364</v>
      </c>
      <c r="G5519" s="1">
        <v>44466</v>
      </c>
      <c r="H5519" t="s">
        <v>21</v>
      </c>
      <c r="I5519" t="s">
        <v>101</v>
      </c>
      <c r="J5519" s="21" t="s">
        <v>17835</v>
      </c>
      <c r="K5519" t="s">
        <v>93</v>
      </c>
      <c r="M5519" t="s">
        <v>28</v>
      </c>
      <c r="N5519" t="s">
        <v>31</v>
      </c>
      <c r="P5519"/>
      <c r="S5519">
        <v>0</v>
      </c>
      <c r="T5519">
        <v>1</v>
      </c>
      <c r="U5519">
        <v>0</v>
      </c>
      <c r="V5519" t="str">
        <f>IF(OR(tickets_cleaned[[#This Row],[resolution_time_hours]]="", tickets_cleaned[[#This Row],[resolution_time_hours]]&lt;0),"",tickets_cleaned[[#This Row],[resolution_time_hours]])</f>
        <v/>
      </c>
    </row>
    <row r="5520" spans="1:22" ht="15" customHeight="1" x14ac:dyDescent="0.2">
      <c r="A5520">
        <v>5519</v>
      </c>
      <c r="B5520" t="s">
        <v>17836</v>
      </c>
      <c r="C5520" t="s">
        <v>17837</v>
      </c>
      <c r="D5520">
        <v>64</v>
      </c>
      <c r="E5520" t="s">
        <v>90</v>
      </c>
      <c r="F5520" t="s">
        <v>96</v>
      </c>
      <c r="G5520" s="1">
        <v>44145</v>
      </c>
      <c r="H5520" t="s">
        <v>22</v>
      </c>
      <c r="I5520" t="s">
        <v>126</v>
      </c>
      <c r="J5520" s="21" t="s">
        <v>17838</v>
      </c>
      <c r="K5520" t="s">
        <v>74</v>
      </c>
      <c r="L5520" t="s">
        <v>17839</v>
      </c>
      <c r="M5520" t="s">
        <v>27</v>
      </c>
      <c r="N5520" t="s">
        <v>32</v>
      </c>
      <c r="O5520" s="15">
        <v>45078.805092592593</v>
      </c>
      <c r="P5520" s="15">
        <v>45078.447453703702</v>
      </c>
      <c r="Q5520">
        <v>3</v>
      </c>
      <c r="S5520">
        <v>1</v>
      </c>
      <c r="T5520">
        <v>0</v>
      </c>
      <c r="U5520">
        <v>0</v>
      </c>
      <c r="V5520" t="str">
        <f>IF(OR(tickets_cleaned[[#This Row],[resolution_time_hours]]="", tickets_cleaned[[#This Row],[resolution_time_hours]]&lt;0),"",tickets_cleaned[[#This Row],[resolution_time_hours]])</f>
        <v/>
      </c>
    </row>
    <row r="5521" spans="1:22" ht="15" customHeight="1" x14ac:dyDescent="0.2">
      <c r="A5521">
        <v>5520</v>
      </c>
      <c r="B5521" t="s">
        <v>17840</v>
      </c>
      <c r="C5521" t="s">
        <v>17841</v>
      </c>
      <c r="D5521">
        <v>51</v>
      </c>
      <c r="E5521" t="s">
        <v>90</v>
      </c>
      <c r="F5521" t="s">
        <v>481</v>
      </c>
      <c r="G5521" s="1">
        <v>44338</v>
      </c>
      <c r="H5521" t="s">
        <v>23</v>
      </c>
      <c r="I5521" t="s">
        <v>20</v>
      </c>
      <c r="J5521" t="s">
        <v>17842</v>
      </c>
      <c r="K5521" t="s">
        <v>62</v>
      </c>
      <c r="M5521" t="s">
        <v>27</v>
      </c>
      <c r="N5521" t="s">
        <v>32</v>
      </c>
      <c r="O5521" s="15">
        <v>45078.418310185189</v>
      </c>
      <c r="P5521"/>
      <c r="S5521">
        <v>0</v>
      </c>
      <c r="T5521">
        <v>1</v>
      </c>
      <c r="U5521">
        <v>0</v>
      </c>
      <c r="V5521" t="str">
        <f>IF(OR(tickets_cleaned[[#This Row],[resolution_time_hours]]="", tickets_cleaned[[#This Row],[resolution_time_hours]]&lt;0),"",tickets_cleaned[[#This Row],[resolution_time_hours]])</f>
        <v/>
      </c>
    </row>
    <row r="5522" spans="1:22" ht="15" customHeight="1" x14ac:dyDescent="0.2">
      <c r="A5522">
        <v>5521</v>
      </c>
      <c r="B5522" t="s">
        <v>17843</v>
      </c>
      <c r="C5522" t="s">
        <v>17844</v>
      </c>
      <c r="D5522">
        <v>68</v>
      </c>
      <c r="E5522" t="s">
        <v>90</v>
      </c>
      <c r="F5522" t="s">
        <v>139</v>
      </c>
      <c r="G5522" s="1">
        <v>44244</v>
      </c>
      <c r="H5522" t="s">
        <v>24</v>
      </c>
      <c r="I5522" t="s">
        <v>101</v>
      </c>
      <c r="J5522" s="21" t="s">
        <v>17845</v>
      </c>
      <c r="K5522" t="s">
        <v>62</v>
      </c>
      <c r="M5522" t="s">
        <v>26</v>
      </c>
      <c r="N5522" t="s">
        <v>32</v>
      </c>
      <c r="O5522" s="15">
        <v>45078.590543981481</v>
      </c>
      <c r="P5522"/>
      <c r="S5522">
        <v>0</v>
      </c>
      <c r="T5522">
        <v>1</v>
      </c>
      <c r="U5522">
        <v>0</v>
      </c>
      <c r="V5522" t="str">
        <f>IF(OR(tickets_cleaned[[#This Row],[resolution_time_hours]]="", tickets_cleaned[[#This Row],[resolution_time_hours]]&lt;0),"",tickets_cleaned[[#This Row],[resolution_time_hours]])</f>
        <v/>
      </c>
    </row>
    <row r="5523" spans="1:22" ht="15" customHeight="1" x14ac:dyDescent="0.2">
      <c r="A5523">
        <v>5522</v>
      </c>
      <c r="B5523" t="s">
        <v>13923</v>
      </c>
      <c r="C5523" t="s">
        <v>17846</v>
      </c>
      <c r="D5523">
        <v>47</v>
      </c>
      <c r="E5523" t="s">
        <v>58</v>
      </c>
      <c r="F5523" t="s">
        <v>134</v>
      </c>
      <c r="G5523" s="1">
        <v>44555</v>
      </c>
      <c r="H5523" t="s">
        <v>23</v>
      </c>
      <c r="I5523" t="s">
        <v>176</v>
      </c>
      <c r="J5523" s="21" t="s">
        <v>17847</v>
      </c>
      <c r="K5523" t="s">
        <v>62</v>
      </c>
      <c r="M5523" t="s">
        <v>27</v>
      </c>
      <c r="N5523" t="s">
        <v>32</v>
      </c>
      <c r="O5523" s="15">
        <v>45078.319710648146</v>
      </c>
      <c r="P5523"/>
      <c r="S5523">
        <v>0</v>
      </c>
      <c r="T5523">
        <v>1</v>
      </c>
      <c r="U5523">
        <v>0</v>
      </c>
      <c r="V5523" t="str">
        <f>IF(OR(tickets_cleaned[[#This Row],[resolution_time_hours]]="", tickets_cleaned[[#This Row],[resolution_time_hours]]&lt;0),"",tickets_cleaned[[#This Row],[resolution_time_hours]])</f>
        <v/>
      </c>
    </row>
    <row r="5524" spans="1:22" ht="15" customHeight="1" x14ac:dyDescent="0.2">
      <c r="A5524">
        <v>5523</v>
      </c>
      <c r="B5524" t="s">
        <v>17848</v>
      </c>
      <c r="C5524" t="s">
        <v>17849</v>
      </c>
      <c r="D5524">
        <v>31</v>
      </c>
      <c r="E5524" t="s">
        <v>65</v>
      </c>
      <c r="F5524" t="s">
        <v>96</v>
      </c>
      <c r="G5524" s="1">
        <v>43834</v>
      </c>
      <c r="H5524" t="s">
        <v>20</v>
      </c>
      <c r="I5524" t="s">
        <v>106</v>
      </c>
      <c r="J5524" s="21" t="s">
        <v>17850</v>
      </c>
      <c r="K5524" t="s">
        <v>74</v>
      </c>
      <c r="L5524" t="s">
        <v>17851</v>
      </c>
      <c r="M5524" t="s">
        <v>26</v>
      </c>
      <c r="N5524" t="s">
        <v>31</v>
      </c>
      <c r="O5524" s="15">
        <v>45078.78570601852</v>
      </c>
      <c r="P5524" s="15">
        <v>45078.885706018518</v>
      </c>
      <c r="Q5524">
        <v>2</v>
      </c>
      <c r="R5524">
        <v>2</v>
      </c>
      <c r="S5524">
        <v>1</v>
      </c>
      <c r="T5524">
        <v>0</v>
      </c>
      <c r="U5524">
        <v>1</v>
      </c>
      <c r="V5524">
        <f>IF(OR(tickets_cleaned[[#This Row],[resolution_time_hours]]="", tickets_cleaned[[#This Row],[resolution_time_hours]]&lt;0),"",tickets_cleaned[[#This Row],[resolution_time_hours]])</f>
        <v>2</v>
      </c>
    </row>
    <row r="5525" spans="1:22" ht="15" customHeight="1" x14ac:dyDescent="0.2">
      <c r="A5525">
        <v>5524</v>
      </c>
      <c r="B5525" t="s">
        <v>17852</v>
      </c>
      <c r="C5525" t="s">
        <v>17853</v>
      </c>
      <c r="D5525">
        <v>48</v>
      </c>
      <c r="E5525" t="s">
        <v>65</v>
      </c>
      <c r="F5525" t="s">
        <v>156</v>
      </c>
      <c r="G5525" s="1">
        <v>44257</v>
      </c>
      <c r="H5525" t="s">
        <v>22</v>
      </c>
      <c r="I5525" t="s">
        <v>140</v>
      </c>
      <c r="J5525" s="21" t="s">
        <v>17854</v>
      </c>
      <c r="K5525" t="s">
        <v>74</v>
      </c>
      <c r="L5525" t="s">
        <v>17855</v>
      </c>
      <c r="M5525" t="s">
        <v>25</v>
      </c>
      <c r="N5525" t="s">
        <v>31</v>
      </c>
      <c r="O5525" s="15">
        <v>45078.890590277777</v>
      </c>
      <c r="P5525" s="15">
        <v>45078.981562499997</v>
      </c>
      <c r="Q5525">
        <v>3</v>
      </c>
      <c r="R5525">
        <v>2</v>
      </c>
      <c r="S5525">
        <v>1</v>
      </c>
      <c r="T5525">
        <v>0</v>
      </c>
      <c r="U5525">
        <v>0</v>
      </c>
      <c r="V5525">
        <f>IF(OR(tickets_cleaned[[#This Row],[resolution_time_hours]]="", tickets_cleaned[[#This Row],[resolution_time_hours]]&lt;0),"",tickets_cleaned[[#This Row],[resolution_time_hours]])</f>
        <v>2</v>
      </c>
    </row>
    <row r="5526" spans="1:22" ht="15" customHeight="1" x14ac:dyDescent="0.2">
      <c r="A5526">
        <v>5525</v>
      </c>
      <c r="B5526" t="s">
        <v>17856</v>
      </c>
      <c r="C5526" t="s">
        <v>17857</v>
      </c>
      <c r="D5526">
        <v>62</v>
      </c>
      <c r="E5526" t="s">
        <v>90</v>
      </c>
      <c r="F5526" t="s">
        <v>510</v>
      </c>
      <c r="G5526" s="1">
        <v>44041</v>
      </c>
      <c r="H5526" t="s">
        <v>20</v>
      </c>
      <c r="I5526" t="s">
        <v>106</v>
      </c>
      <c r="J5526" s="21" t="s">
        <v>17858</v>
      </c>
      <c r="K5526" t="s">
        <v>93</v>
      </c>
      <c r="M5526" t="s">
        <v>27</v>
      </c>
      <c r="N5526" t="s">
        <v>29</v>
      </c>
      <c r="P5526"/>
      <c r="S5526">
        <v>0</v>
      </c>
      <c r="T5526">
        <v>1</v>
      </c>
      <c r="U5526">
        <v>0</v>
      </c>
      <c r="V5526" t="str">
        <f>IF(OR(tickets_cleaned[[#This Row],[resolution_time_hours]]="", tickets_cleaned[[#This Row],[resolution_time_hours]]&lt;0),"",tickets_cleaned[[#This Row],[resolution_time_hours]])</f>
        <v/>
      </c>
    </row>
    <row r="5527" spans="1:22" ht="15" customHeight="1" x14ac:dyDescent="0.2">
      <c r="A5527">
        <v>5526</v>
      </c>
      <c r="B5527" t="s">
        <v>12321</v>
      </c>
      <c r="C5527" t="s">
        <v>17859</v>
      </c>
      <c r="D5527">
        <v>48</v>
      </c>
      <c r="E5527" t="s">
        <v>90</v>
      </c>
      <c r="F5527" t="s">
        <v>187</v>
      </c>
      <c r="G5527" s="1">
        <v>44296</v>
      </c>
      <c r="H5527" t="s">
        <v>22</v>
      </c>
      <c r="I5527" t="s">
        <v>91</v>
      </c>
      <c r="J5527" s="21" t="s">
        <v>17860</v>
      </c>
      <c r="K5527" t="s">
        <v>93</v>
      </c>
      <c r="M5527" t="s">
        <v>28</v>
      </c>
      <c r="N5527" t="s">
        <v>32</v>
      </c>
      <c r="P5527"/>
      <c r="S5527">
        <v>0</v>
      </c>
      <c r="T5527">
        <v>1</v>
      </c>
      <c r="U5527">
        <v>0</v>
      </c>
      <c r="V5527" t="str">
        <f>IF(OR(tickets_cleaned[[#This Row],[resolution_time_hours]]="", tickets_cleaned[[#This Row],[resolution_time_hours]]&lt;0),"",tickets_cleaned[[#This Row],[resolution_time_hours]])</f>
        <v/>
      </c>
    </row>
    <row r="5528" spans="1:22" ht="15" customHeight="1" x14ac:dyDescent="0.2">
      <c r="A5528">
        <v>5527</v>
      </c>
      <c r="B5528" t="s">
        <v>17861</v>
      </c>
      <c r="C5528" t="s">
        <v>17862</v>
      </c>
      <c r="D5528">
        <v>56</v>
      </c>
      <c r="E5528" t="s">
        <v>58</v>
      </c>
      <c r="F5528" t="s">
        <v>233</v>
      </c>
      <c r="G5528" s="1">
        <v>44182</v>
      </c>
      <c r="H5528" t="s">
        <v>22</v>
      </c>
      <c r="I5528" t="s">
        <v>120</v>
      </c>
      <c r="J5528" s="21" t="s">
        <v>17863</v>
      </c>
      <c r="K5528" t="s">
        <v>62</v>
      </c>
      <c r="M5528" t="s">
        <v>28</v>
      </c>
      <c r="N5528" t="s">
        <v>30</v>
      </c>
      <c r="O5528" s="15">
        <v>45078.70521990741</v>
      </c>
      <c r="P5528"/>
      <c r="S5528">
        <v>0</v>
      </c>
      <c r="T5528">
        <v>1</v>
      </c>
      <c r="U5528">
        <v>0</v>
      </c>
      <c r="V5528" t="str">
        <f>IF(OR(tickets_cleaned[[#This Row],[resolution_time_hours]]="", tickets_cleaned[[#This Row],[resolution_time_hours]]&lt;0),"",tickets_cleaned[[#This Row],[resolution_time_hours]])</f>
        <v/>
      </c>
    </row>
    <row r="5529" spans="1:22" ht="15" customHeight="1" x14ac:dyDescent="0.2">
      <c r="A5529">
        <v>5528</v>
      </c>
      <c r="B5529" t="s">
        <v>201</v>
      </c>
      <c r="C5529" t="s">
        <v>17864</v>
      </c>
      <c r="D5529">
        <v>18</v>
      </c>
      <c r="E5529" t="s">
        <v>90</v>
      </c>
      <c r="F5529" t="s">
        <v>144</v>
      </c>
      <c r="G5529" s="1">
        <v>44104</v>
      </c>
      <c r="H5529" t="s">
        <v>21</v>
      </c>
      <c r="I5529" t="s">
        <v>72</v>
      </c>
      <c r="J5529" t="s">
        <v>17865</v>
      </c>
      <c r="K5529" t="s">
        <v>62</v>
      </c>
      <c r="M5529" t="s">
        <v>26</v>
      </c>
      <c r="N5529" t="s">
        <v>29</v>
      </c>
      <c r="O5529" s="15">
        <v>45078.189259259256</v>
      </c>
      <c r="P5529"/>
      <c r="S5529">
        <v>0</v>
      </c>
      <c r="T5529">
        <v>1</v>
      </c>
      <c r="U5529">
        <v>0</v>
      </c>
      <c r="V5529" t="str">
        <f>IF(OR(tickets_cleaned[[#This Row],[resolution_time_hours]]="", tickets_cleaned[[#This Row],[resolution_time_hours]]&lt;0),"",tickets_cleaned[[#This Row],[resolution_time_hours]])</f>
        <v/>
      </c>
    </row>
    <row r="5530" spans="1:22" ht="15" customHeight="1" x14ac:dyDescent="0.2">
      <c r="A5530">
        <v>5529</v>
      </c>
      <c r="B5530" t="s">
        <v>17866</v>
      </c>
      <c r="C5530" t="s">
        <v>17867</v>
      </c>
      <c r="D5530">
        <v>26</v>
      </c>
      <c r="E5530" t="s">
        <v>58</v>
      </c>
      <c r="F5530" t="s">
        <v>199</v>
      </c>
      <c r="G5530" s="1">
        <v>43867</v>
      </c>
      <c r="H5530" t="s">
        <v>20</v>
      </c>
      <c r="I5530" t="s">
        <v>126</v>
      </c>
      <c r="J5530" s="21" t="s">
        <v>17868</v>
      </c>
      <c r="K5530" t="s">
        <v>93</v>
      </c>
      <c r="M5530" t="s">
        <v>28</v>
      </c>
      <c r="N5530" t="s">
        <v>31</v>
      </c>
      <c r="P5530"/>
      <c r="S5530">
        <v>0</v>
      </c>
      <c r="T5530">
        <v>1</v>
      </c>
      <c r="U5530">
        <v>0</v>
      </c>
      <c r="V5530" t="str">
        <f>IF(OR(tickets_cleaned[[#This Row],[resolution_time_hours]]="", tickets_cleaned[[#This Row],[resolution_time_hours]]&lt;0),"",tickets_cleaned[[#This Row],[resolution_time_hours]])</f>
        <v/>
      </c>
    </row>
    <row r="5531" spans="1:22" ht="15" customHeight="1" x14ac:dyDescent="0.2">
      <c r="A5531">
        <v>5530</v>
      </c>
      <c r="B5531" t="s">
        <v>17869</v>
      </c>
      <c r="C5531" t="s">
        <v>17870</v>
      </c>
      <c r="D5531">
        <v>38</v>
      </c>
      <c r="E5531" t="s">
        <v>65</v>
      </c>
      <c r="F5531" t="s">
        <v>245</v>
      </c>
      <c r="G5531" s="1">
        <v>43882</v>
      </c>
      <c r="H5531" t="s">
        <v>21</v>
      </c>
      <c r="I5531" t="s">
        <v>101</v>
      </c>
      <c r="J5531" t="s">
        <v>17871</v>
      </c>
      <c r="K5531" t="s">
        <v>93</v>
      </c>
      <c r="M5531" t="s">
        <v>27</v>
      </c>
      <c r="N5531" t="s">
        <v>31</v>
      </c>
      <c r="P5531"/>
      <c r="S5531">
        <v>0</v>
      </c>
      <c r="T5531">
        <v>1</v>
      </c>
      <c r="U5531">
        <v>0</v>
      </c>
      <c r="V5531" t="str">
        <f>IF(OR(tickets_cleaned[[#This Row],[resolution_time_hours]]="", tickets_cleaned[[#This Row],[resolution_time_hours]]&lt;0),"",tickets_cleaned[[#This Row],[resolution_time_hours]])</f>
        <v/>
      </c>
    </row>
    <row r="5532" spans="1:22" ht="15" customHeight="1" x14ac:dyDescent="0.2">
      <c r="A5532">
        <v>5531</v>
      </c>
      <c r="B5532" t="s">
        <v>17872</v>
      </c>
      <c r="C5532" t="s">
        <v>17873</v>
      </c>
      <c r="D5532">
        <v>23</v>
      </c>
      <c r="E5532" t="s">
        <v>90</v>
      </c>
      <c r="F5532" t="s">
        <v>105</v>
      </c>
      <c r="G5532" s="1">
        <v>44114</v>
      </c>
      <c r="H5532" t="s">
        <v>23</v>
      </c>
      <c r="I5532" t="s">
        <v>168</v>
      </c>
      <c r="J5532" s="21" t="s">
        <v>17874</v>
      </c>
      <c r="K5532" t="s">
        <v>93</v>
      </c>
      <c r="M5532" t="s">
        <v>27</v>
      </c>
      <c r="N5532" t="s">
        <v>31</v>
      </c>
      <c r="P5532"/>
      <c r="S5532">
        <v>0</v>
      </c>
      <c r="T5532">
        <v>1</v>
      </c>
      <c r="U5532">
        <v>0</v>
      </c>
      <c r="V5532" t="str">
        <f>IF(OR(tickets_cleaned[[#This Row],[resolution_time_hours]]="", tickets_cleaned[[#This Row],[resolution_time_hours]]&lt;0),"",tickets_cleaned[[#This Row],[resolution_time_hours]])</f>
        <v/>
      </c>
    </row>
    <row r="5533" spans="1:22" ht="15" customHeight="1" x14ac:dyDescent="0.2">
      <c r="A5533">
        <v>5532</v>
      </c>
      <c r="B5533" t="s">
        <v>17875</v>
      </c>
      <c r="C5533" t="s">
        <v>17876</v>
      </c>
      <c r="D5533">
        <v>70</v>
      </c>
      <c r="E5533" t="s">
        <v>58</v>
      </c>
      <c r="F5533" t="s">
        <v>228</v>
      </c>
      <c r="G5533" s="1">
        <v>44383</v>
      </c>
      <c r="H5533" t="s">
        <v>24</v>
      </c>
      <c r="I5533" t="s">
        <v>168</v>
      </c>
      <c r="J5533" s="21" t="s">
        <v>27282</v>
      </c>
      <c r="K5533" t="s">
        <v>93</v>
      </c>
      <c r="M5533" t="s">
        <v>28</v>
      </c>
      <c r="N5533" t="s">
        <v>29</v>
      </c>
      <c r="P5533"/>
      <c r="S5533">
        <v>0</v>
      </c>
      <c r="T5533">
        <v>1</v>
      </c>
      <c r="U5533">
        <v>0</v>
      </c>
      <c r="V5533" t="str">
        <f>IF(OR(tickets_cleaned[[#This Row],[resolution_time_hours]]="", tickets_cleaned[[#This Row],[resolution_time_hours]]&lt;0),"",tickets_cleaned[[#This Row],[resolution_time_hours]])</f>
        <v/>
      </c>
    </row>
    <row r="5534" spans="1:22" ht="15" customHeight="1" x14ac:dyDescent="0.2">
      <c r="A5534">
        <v>5533</v>
      </c>
      <c r="B5534" t="s">
        <v>17877</v>
      </c>
      <c r="C5534" t="s">
        <v>17878</v>
      </c>
      <c r="D5534">
        <v>19</v>
      </c>
      <c r="E5534" t="s">
        <v>58</v>
      </c>
      <c r="F5534" t="s">
        <v>78</v>
      </c>
      <c r="G5534" s="1">
        <v>44441</v>
      </c>
      <c r="H5534" t="s">
        <v>21</v>
      </c>
      <c r="I5534" t="s">
        <v>176</v>
      </c>
      <c r="J5534" s="21" t="s">
        <v>17879</v>
      </c>
      <c r="K5534" t="s">
        <v>93</v>
      </c>
      <c r="M5534" t="s">
        <v>26</v>
      </c>
      <c r="N5534" t="s">
        <v>29</v>
      </c>
      <c r="P5534"/>
      <c r="S5534">
        <v>0</v>
      </c>
      <c r="T5534">
        <v>1</v>
      </c>
      <c r="U5534">
        <v>0</v>
      </c>
      <c r="V5534" t="str">
        <f>IF(OR(tickets_cleaned[[#This Row],[resolution_time_hours]]="", tickets_cleaned[[#This Row],[resolution_time_hours]]&lt;0),"",tickets_cleaned[[#This Row],[resolution_time_hours]])</f>
        <v/>
      </c>
    </row>
    <row r="5535" spans="1:22" ht="15" customHeight="1" x14ac:dyDescent="0.2">
      <c r="A5535">
        <v>5534</v>
      </c>
      <c r="B5535" t="s">
        <v>17880</v>
      </c>
      <c r="C5535" t="s">
        <v>17881</v>
      </c>
      <c r="D5535">
        <v>40</v>
      </c>
      <c r="E5535" t="s">
        <v>65</v>
      </c>
      <c r="F5535" t="s">
        <v>183</v>
      </c>
      <c r="G5535" s="1">
        <v>43864</v>
      </c>
      <c r="H5535" t="s">
        <v>20</v>
      </c>
      <c r="I5535" t="s">
        <v>120</v>
      </c>
      <c r="J5535" t="s">
        <v>17882</v>
      </c>
      <c r="K5535" t="s">
        <v>62</v>
      </c>
      <c r="M5535" t="s">
        <v>25</v>
      </c>
      <c r="N5535" t="s">
        <v>31</v>
      </c>
      <c r="O5535" s="15">
        <v>45078.482407407406</v>
      </c>
      <c r="P5535"/>
      <c r="S5535">
        <v>0</v>
      </c>
      <c r="T5535">
        <v>1</v>
      </c>
      <c r="U5535">
        <v>0</v>
      </c>
      <c r="V5535" t="str">
        <f>IF(OR(tickets_cleaned[[#This Row],[resolution_time_hours]]="", tickets_cleaned[[#This Row],[resolution_time_hours]]&lt;0),"",tickets_cleaned[[#This Row],[resolution_time_hours]])</f>
        <v/>
      </c>
    </row>
    <row r="5536" spans="1:22" ht="15" customHeight="1" x14ac:dyDescent="0.2">
      <c r="A5536">
        <v>5535</v>
      </c>
      <c r="B5536" t="s">
        <v>17883</v>
      </c>
      <c r="C5536" t="s">
        <v>17884</v>
      </c>
      <c r="D5536">
        <v>35</v>
      </c>
      <c r="E5536" t="s">
        <v>58</v>
      </c>
      <c r="F5536" t="s">
        <v>245</v>
      </c>
      <c r="G5536" s="1">
        <v>44126</v>
      </c>
      <c r="H5536" t="s">
        <v>22</v>
      </c>
      <c r="I5536" t="s">
        <v>72</v>
      </c>
      <c r="J5536" t="s">
        <v>17885</v>
      </c>
      <c r="K5536" t="s">
        <v>62</v>
      </c>
      <c r="M5536" t="s">
        <v>28</v>
      </c>
      <c r="N5536" t="s">
        <v>30</v>
      </c>
      <c r="O5536" s="15">
        <v>45078.447002314817</v>
      </c>
      <c r="P5536"/>
      <c r="S5536">
        <v>0</v>
      </c>
      <c r="T5536">
        <v>1</v>
      </c>
      <c r="U5536">
        <v>0</v>
      </c>
      <c r="V5536" t="str">
        <f>IF(OR(tickets_cleaned[[#This Row],[resolution_time_hours]]="", tickets_cleaned[[#This Row],[resolution_time_hours]]&lt;0),"",tickets_cleaned[[#This Row],[resolution_time_hours]])</f>
        <v/>
      </c>
    </row>
    <row r="5537" spans="1:22" ht="15" customHeight="1" x14ac:dyDescent="0.2">
      <c r="A5537">
        <v>5536</v>
      </c>
      <c r="B5537" t="s">
        <v>17886</v>
      </c>
      <c r="C5537" t="s">
        <v>17887</v>
      </c>
      <c r="D5537">
        <v>65</v>
      </c>
      <c r="E5537" t="s">
        <v>90</v>
      </c>
      <c r="F5537" t="s">
        <v>199</v>
      </c>
      <c r="G5537" s="1">
        <v>44350</v>
      </c>
      <c r="H5537" t="s">
        <v>21</v>
      </c>
      <c r="I5537" t="s">
        <v>106</v>
      </c>
      <c r="J5537" s="21" t="s">
        <v>17888</v>
      </c>
      <c r="K5537" t="s">
        <v>62</v>
      </c>
      <c r="M5537" t="s">
        <v>28</v>
      </c>
      <c r="N5537" t="s">
        <v>32</v>
      </c>
      <c r="O5537" s="15">
        <v>45078.812303240738</v>
      </c>
      <c r="P5537"/>
      <c r="S5537">
        <v>0</v>
      </c>
      <c r="T5537">
        <v>1</v>
      </c>
      <c r="U5537">
        <v>0</v>
      </c>
      <c r="V5537" t="str">
        <f>IF(OR(tickets_cleaned[[#This Row],[resolution_time_hours]]="", tickets_cleaned[[#This Row],[resolution_time_hours]]&lt;0),"",tickets_cleaned[[#This Row],[resolution_time_hours]])</f>
        <v/>
      </c>
    </row>
    <row r="5538" spans="1:22" ht="15" customHeight="1" x14ac:dyDescent="0.2">
      <c r="A5538">
        <v>5537</v>
      </c>
      <c r="B5538" t="s">
        <v>17889</v>
      </c>
      <c r="C5538" t="s">
        <v>17890</v>
      </c>
      <c r="D5538">
        <v>34</v>
      </c>
      <c r="E5538" t="s">
        <v>90</v>
      </c>
      <c r="F5538" t="s">
        <v>152</v>
      </c>
      <c r="G5538" s="1">
        <v>44518</v>
      </c>
      <c r="H5538" t="s">
        <v>20</v>
      </c>
      <c r="I5538" t="s">
        <v>176</v>
      </c>
      <c r="J5538" s="21" t="s">
        <v>17891</v>
      </c>
      <c r="K5538" t="s">
        <v>62</v>
      </c>
      <c r="M5538" t="s">
        <v>26</v>
      </c>
      <c r="N5538" t="s">
        <v>31</v>
      </c>
      <c r="O5538" s="15">
        <v>45078.316493055558</v>
      </c>
      <c r="P5538"/>
      <c r="S5538">
        <v>0</v>
      </c>
      <c r="T5538">
        <v>1</v>
      </c>
      <c r="U5538">
        <v>0</v>
      </c>
      <c r="V5538" t="str">
        <f>IF(OR(tickets_cleaned[[#This Row],[resolution_time_hours]]="", tickets_cleaned[[#This Row],[resolution_time_hours]]&lt;0),"",tickets_cleaned[[#This Row],[resolution_time_hours]])</f>
        <v/>
      </c>
    </row>
    <row r="5539" spans="1:22" ht="15" customHeight="1" x14ac:dyDescent="0.2">
      <c r="A5539">
        <v>5538</v>
      </c>
      <c r="B5539" t="s">
        <v>17892</v>
      </c>
      <c r="C5539" t="s">
        <v>17893</v>
      </c>
      <c r="D5539">
        <v>45</v>
      </c>
      <c r="E5539" t="s">
        <v>65</v>
      </c>
      <c r="F5539" t="s">
        <v>245</v>
      </c>
      <c r="G5539" s="1">
        <v>44229</v>
      </c>
      <c r="H5539" t="s">
        <v>21</v>
      </c>
      <c r="I5539" t="s">
        <v>120</v>
      </c>
      <c r="J5539" s="21" t="s">
        <v>17894</v>
      </c>
      <c r="K5539" t="s">
        <v>74</v>
      </c>
      <c r="L5539" t="s">
        <v>17895</v>
      </c>
      <c r="M5539" t="s">
        <v>28</v>
      </c>
      <c r="N5539" t="s">
        <v>30</v>
      </c>
      <c r="O5539" s="15">
        <v>45077.995682870373</v>
      </c>
      <c r="P5539" s="15">
        <v>45078.554710648146</v>
      </c>
      <c r="Q5539">
        <v>2</v>
      </c>
      <c r="R5539">
        <v>13</v>
      </c>
      <c r="S5539">
        <v>1</v>
      </c>
      <c r="T5539">
        <v>0</v>
      </c>
      <c r="U5539">
        <v>1</v>
      </c>
      <c r="V5539">
        <f>IF(OR(tickets_cleaned[[#This Row],[resolution_time_hours]]="", tickets_cleaned[[#This Row],[resolution_time_hours]]&lt;0),"",tickets_cleaned[[#This Row],[resolution_time_hours]])</f>
        <v>13</v>
      </c>
    </row>
    <row r="5540" spans="1:22" ht="15" customHeight="1" x14ac:dyDescent="0.2">
      <c r="A5540">
        <v>5539</v>
      </c>
      <c r="B5540" t="s">
        <v>17896</v>
      </c>
      <c r="C5540" t="s">
        <v>17897</v>
      </c>
      <c r="D5540">
        <v>42</v>
      </c>
      <c r="E5540" t="s">
        <v>58</v>
      </c>
      <c r="F5540" t="s">
        <v>311</v>
      </c>
      <c r="G5540" s="1">
        <v>44510</v>
      </c>
      <c r="H5540" t="s">
        <v>23</v>
      </c>
      <c r="I5540" t="s">
        <v>203</v>
      </c>
      <c r="J5540" s="21" t="s">
        <v>17898</v>
      </c>
      <c r="K5540" t="s">
        <v>93</v>
      </c>
      <c r="M5540" t="s">
        <v>27</v>
      </c>
      <c r="N5540" t="s">
        <v>31</v>
      </c>
      <c r="P5540"/>
      <c r="S5540">
        <v>0</v>
      </c>
      <c r="T5540">
        <v>1</v>
      </c>
      <c r="U5540">
        <v>0</v>
      </c>
      <c r="V5540" t="str">
        <f>IF(OR(tickets_cleaned[[#This Row],[resolution_time_hours]]="", tickets_cleaned[[#This Row],[resolution_time_hours]]&lt;0),"",tickets_cleaned[[#This Row],[resolution_time_hours]])</f>
        <v/>
      </c>
    </row>
    <row r="5541" spans="1:22" ht="15" customHeight="1" x14ac:dyDescent="0.2">
      <c r="A5541">
        <v>5540</v>
      </c>
      <c r="B5541" t="s">
        <v>17899</v>
      </c>
      <c r="C5541" t="s">
        <v>17900</v>
      </c>
      <c r="D5541">
        <v>27</v>
      </c>
      <c r="E5541" t="s">
        <v>65</v>
      </c>
      <c r="F5541" t="s">
        <v>130</v>
      </c>
      <c r="G5541" s="1">
        <v>44325</v>
      </c>
      <c r="H5541" t="s">
        <v>21</v>
      </c>
      <c r="I5541" t="s">
        <v>60</v>
      </c>
      <c r="J5541" t="s">
        <v>1005</v>
      </c>
      <c r="K5541" t="s">
        <v>74</v>
      </c>
      <c r="L5541" t="s">
        <v>17901</v>
      </c>
      <c r="M5541" t="s">
        <v>26</v>
      </c>
      <c r="N5541" t="s">
        <v>30</v>
      </c>
      <c r="O5541" s="15">
        <v>45078.105428240742</v>
      </c>
      <c r="P5541" s="15">
        <v>45078.41306712963</v>
      </c>
      <c r="Q5541">
        <v>5</v>
      </c>
      <c r="R5541">
        <v>7</v>
      </c>
      <c r="S5541">
        <v>1</v>
      </c>
      <c r="T5541">
        <v>0</v>
      </c>
      <c r="U5541">
        <v>0</v>
      </c>
      <c r="V5541">
        <f>IF(OR(tickets_cleaned[[#This Row],[resolution_time_hours]]="", tickets_cleaned[[#This Row],[resolution_time_hours]]&lt;0),"",tickets_cleaned[[#This Row],[resolution_time_hours]])</f>
        <v>7</v>
      </c>
    </row>
    <row r="5542" spans="1:22" ht="15" customHeight="1" x14ac:dyDescent="0.2">
      <c r="A5542">
        <v>5541</v>
      </c>
      <c r="B5542" t="s">
        <v>17902</v>
      </c>
      <c r="C5542" t="s">
        <v>17903</v>
      </c>
      <c r="D5542">
        <v>45</v>
      </c>
      <c r="E5542" t="s">
        <v>58</v>
      </c>
      <c r="F5542" t="s">
        <v>311</v>
      </c>
      <c r="G5542" s="1">
        <v>43856</v>
      </c>
      <c r="H5542" t="s">
        <v>20</v>
      </c>
      <c r="I5542" t="s">
        <v>72</v>
      </c>
      <c r="J5542" s="21" t="s">
        <v>17904</v>
      </c>
      <c r="K5542" t="s">
        <v>74</v>
      </c>
      <c r="L5542" t="s">
        <v>17905</v>
      </c>
      <c r="M5542" t="s">
        <v>28</v>
      </c>
      <c r="N5542" t="s">
        <v>30</v>
      </c>
      <c r="O5542" s="15">
        <v>45078.780439814815</v>
      </c>
      <c r="P5542" s="15">
        <v>45078.029050925928</v>
      </c>
      <c r="Q5542">
        <v>5</v>
      </c>
      <c r="S5542">
        <v>1</v>
      </c>
      <c r="T5542">
        <v>0</v>
      </c>
      <c r="U5542">
        <v>0</v>
      </c>
      <c r="V5542" t="str">
        <f>IF(OR(tickets_cleaned[[#This Row],[resolution_time_hours]]="", tickets_cleaned[[#This Row],[resolution_time_hours]]&lt;0),"",tickets_cleaned[[#This Row],[resolution_time_hours]])</f>
        <v/>
      </c>
    </row>
    <row r="5543" spans="1:22" ht="15" customHeight="1" x14ac:dyDescent="0.2">
      <c r="A5543">
        <v>5542</v>
      </c>
      <c r="B5543" t="s">
        <v>16851</v>
      </c>
      <c r="C5543" t="s">
        <v>17906</v>
      </c>
      <c r="D5543">
        <v>34</v>
      </c>
      <c r="E5543" t="s">
        <v>65</v>
      </c>
      <c r="F5543" t="s">
        <v>233</v>
      </c>
      <c r="G5543" s="1">
        <v>44316</v>
      </c>
      <c r="H5543" t="s">
        <v>24</v>
      </c>
      <c r="I5543" t="s">
        <v>60</v>
      </c>
      <c r="J5543" s="21" t="s">
        <v>17907</v>
      </c>
      <c r="K5543" t="s">
        <v>62</v>
      </c>
      <c r="M5543" t="s">
        <v>25</v>
      </c>
      <c r="N5543" t="s">
        <v>31</v>
      </c>
      <c r="O5543" s="15">
        <v>45078.857534722221</v>
      </c>
      <c r="P5543"/>
      <c r="S5543">
        <v>0</v>
      </c>
      <c r="T5543">
        <v>1</v>
      </c>
      <c r="U5543">
        <v>0</v>
      </c>
      <c r="V5543" t="str">
        <f>IF(OR(tickets_cleaned[[#This Row],[resolution_time_hours]]="", tickets_cleaned[[#This Row],[resolution_time_hours]]&lt;0),"",tickets_cleaned[[#This Row],[resolution_time_hours]])</f>
        <v/>
      </c>
    </row>
    <row r="5544" spans="1:22" ht="15" customHeight="1" x14ac:dyDescent="0.2">
      <c r="A5544">
        <v>5543</v>
      </c>
      <c r="B5544" t="s">
        <v>17908</v>
      </c>
      <c r="C5544" t="s">
        <v>17909</v>
      </c>
      <c r="D5544">
        <v>43</v>
      </c>
      <c r="E5544" t="s">
        <v>65</v>
      </c>
      <c r="F5544" t="s">
        <v>110</v>
      </c>
      <c r="G5544" s="1">
        <v>44150</v>
      </c>
      <c r="H5544" t="s">
        <v>23</v>
      </c>
      <c r="I5544" t="s">
        <v>91</v>
      </c>
      <c r="J5544" s="21" t="s">
        <v>17910</v>
      </c>
      <c r="K5544" t="s">
        <v>74</v>
      </c>
      <c r="L5544" t="s">
        <v>17911</v>
      </c>
      <c r="M5544" t="s">
        <v>27</v>
      </c>
      <c r="N5544" t="s">
        <v>30</v>
      </c>
      <c r="O5544" s="15">
        <v>45078.096446759257</v>
      </c>
      <c r="P5544" s="15">
        <v>45078.170057870368</v>
      </c>
      <c r="Q5544">
        <v>4</v>
      </c>
      <c r="R5544">
        <v>1</v>
      </c>
      <c r="S5544">
        <v>1</v>
      </c>
      <c r="T5544">
        <v>0</v>
      </c>
      <c r="U5544">
        <v>0</v>
      </c>
      <c r="V5544">
        <f>IF(OR(tickets_cleaned[[#This Row],[resolution_time_hours]]="", tickets_cleaned[[#This Row],[resolution_time_hours]]&lt;0),"",tickets_cleaned[[#This Row],[resolution_time_hours]])</f>
        <v>1</v>
      </c>
    </row>
    <row r="5545" spans="1:22" ht="15" customHeight="1" x14ac:dyDescent="0.2">
      <c r="A5545">
        <v>5544</v>
      </c>
      <c r="B5545" t="s">
        <v>17912</v>
      </c>
      <c r="C5545" t="s">
        <v>15514</v>
      </c>
      <c r="D5545">
        <v>65</v>
      </c>
      <c r="E5545" t="s">
        <v>90</v>
      </c>
      <c r="F5545" t="s">
        <v>59</v>
      </c>
      <c r="G5545" s="1">
        <v>44287</v>
      </c>
      <c r="H5545" t="s">
        <v>23</v>
      </c>
      <c r="I5545" t="s">
        <v>79</v>
      </c>
      <c r="J5545" t="s">
        <v>17913</v>
      </c>
      <c r="K5545" t="s">
        <v>62</v>
      </c>
      <c r="M5545" t="s">
        <v>25</v>
      </c>
      <c r="N5545" t="s">
        <v>32</v>
      </c>
      <c r="O5545" s="15">
        <v>45078.09715277778</v>
      </c>
      <c r="P5545"/>
      <c r="S5545">
        <v>0</v>
      </c>
      <c r="T5545">
        <v>1</v>
      </c>
      <c r="U5545">
        <v>0</v>
      </c>
      <c r="V5545" t="str">
        <f>IF(OR(tickets_cleaned[[#This Row],[resolution_time_hours]]="", tickets_cleaned[[#This Row],[resolution_time_hours]]&lt;0),"",tickets_cleaned[[#This Row],[resolution_time_hours]])</f>
        <v/>
      </c>
    </row>
    <row r="5546" spans="1:22" ht="15" customHeight="1" x14ac:dyDescent="0.2">
      <c r="A5546">
        <v>5545</v>
      </c>
      <c r="B5546" t="s">
        <v>17914</v>
      </c>
      <c r="C5546" t="s">
        <v>17915</v>
      </c>
      <c r="D5546">
        <v>44</v>
      </c>
      <c r="E5546" t="s">
        <v>90</v>
      </c>
      <c r="F5546" t="s">
        <v>130</v>
      </c>
      <c r="G5546" s="1">
        <v>43994</v>
      </c>
      <c r="H5546" t="s">
        <v>23</v>
      </c>
      <c r="I5546" t="s">
        <v>101</v>
      </c>
      <c r="J5546" t="s">
        <v>17916</v>
      </c>
      <c r="K5546" t="s">
        <v>62</v>
      </c>
      <c r="M5546" t="s">
        <v>25</v>
      </c>
      <c r="N5546" t="s">
        <v>32</v>
      </c>
      <c r="O5546" s="15">
        <v>45078.852731481478</v>
      </c>
      <c r="P5546"/>
      <c r="S5546">
        <v>0</v>
      </c>
      <c r="T5546">
        <v>1</v>
      </c>
      <c r="U5546">
        <v>0</v>
      </c>
      <c r="V5546" t="str">
        <f>IF(OR(tickets_cleaned[[#This Row],[resolution_time_hours]]="", tickets_cleaned[[#This Row],[resolution_time_hours]]&lt;0),"",tickets_cleaned[[#This Row],[resolution_time_hours]])</f>
        <v/>
      </c>
    </row>
    <row r="5547" spans="1:22" ht="15" customHeight="1" x14ac:dyDescent="0.2">
      <c r="A5547">
        <v>5546</v>
      </c>
      <c r="B5547" t="s">
        <v>17917</v>
      </c>
      <c r="C5547" t="s">
        <v>17918</v>
      </c>
      <c r="D5547">
        <v>42</v>
      </c>
      <c r="E5547" t="s">
        <v>58</v>
      </c>
      <c r="F5547" t="s">
        <v>152</v>
      </c>
      <c r="G5547" s="1">
        <v>44138</v>
      </c>
      <c r="H5547" t="s">
        <v>22</v>
      </c>
      <c r="I5547" t="s">
        <v>85</v>
      </c>
      <c r="J5547" s="21" t="s">
        <v>17919</v>
      </c>
      <c r="K5547" t="s">
        <v>93</v>
      </c>
      <c r="M5547" t="s">
        <v>25</v>
      </c>
      <c r="N5547" t="s">
        <v>29</v>
      </c>
      <c r="P5547"/>
      <c r="S5547">
        <v>0</v>
      </c>
      <c r="T5547">
        <v>1</v>
      </c>
      <c r="U5547">
        <v>0</v>
      </c>
      <c r="V5547" t="str">
        <f>IF(OR(tickets_cleaned[[#This Row],[resolution_time_hours]]="", tickets_cleaned[[#This Row],[resolution_time_hours]]&lt;0),"",tickets_cleaned[[#This Row],[resolution_time_hours]])</f>
        <v/>
      </c>
    </row>
    <row r="5548" spans="1:22" ht="15" customHeight="1" x14ac:dyDescent="0.2">
      <c r="A5548">
        <v>5547</v>
      </c>
      <c r="B5548" t="s">
        <v>17920</v>
      </c>
      <c r="C5548" t="s">
        <v>17921</v>
      </c>
      <c r="D5548">
        <v>42</v>
      </c>
      <c r="E5548" t="s">
        <v>65</v>
      </c>
      <c r="F5548" t="s">
        <v>342</v>
      </c>
      <c r="G5548" s="1">
        <v>44271</v>
      </c>
      <c r="H5548" t="s">
        <v>21</v>
      </c>
      <c r="I5548" t="s">
        <v>140</v>
      </c>
      <c r="J5548" t="s">
        <v>17922</v>
      </c>
      <c r="K5548" t="s">
        <v>62</v>
      </c>
      <c r="M5548" t="s">
        <v>26</v>
      </c>
      <c r="N5548" t="s">
        <v>32</v>
      </c>
      <c r="O5548" s="15">
        <v>45078.850682870368</v>
      </c>
      <c r="P5548"/>
      <c r="S5548">
        <v>0</v>
      </c>
      <c r="T5548">
        <v>1</v>
      </c>
      <c r="U5548">
        <v>0</v>
      </c>
      <c r="V5548" t="str">
        <f>IF(OR(tickets_cleaned[[#This Row],[resolution_time_hours]]="", tickets_cleaned[[#This Row],[resolution_time_hours]]&lt;0),"",tickets_cleaned[[#This Row],[resolution_time_hours]])</f>
        <v/>
      </c>
    </row>
    <row r="5549" spans="1:22" ht="15" customHeight="1" x14ac:dyDescent="0.2">
      <c r="A5549">
        <v>5548</v>
      </c>
      <c r="B5549" t="s">
        <v>17923</v>
      </c>
      <c r="C5549" t="s">
        <v>17924</v>
      </c>
      <c r="D5549">
        <v>53</v>
      </c>
      <c r="E5549" t="s">
        <v>58</v>
      </c>
      <c r="F5549" t="s">
        <v>342</v>
      </c>
      <c r="G5549" s="1">
        <v>44052</v>
      </c>
      <c r="H5549" t="s">
        <v>20</v>
      </c>
      <c r="I5549" t="s">
        <v>120</v>
      </c>
      <c r="J5549" s="21" t="s">
        <v>17925</v>
      </c>
      <c r="K5549" t="s">
        <v>74</v>
      </c>
      <c r="L5549" t="s">
        <v>17926</v>
      </c>
      <c r="M5549" t="s">
        <v>26</v>
      </c>
      <c r="N5549" t="s">
        <v>29</v>
      </c>
      <c r="O5549" s="15">
        <v>45078.71806712963</v>
      </c>
      <c r="P5549" s="15">
        <v>45078.771539351852</v>
      </c>
      <c r="Q5549">
        <v>2</v>
      </c>
      <c r="R5549">
        <v>1</v>
      </c>
      <c r="S5549">
        <v>1</v>
      </c>
      <c r="T5549">
        <v>0</v>
      </c>
      <c r="U5549">
        <v>1</v>
      </c>
      <c r="V5549">
        <f>IF(OR(tickets_cleaned[[#This Row],[resolution_time_hours]]="", tickets_cleaned[[#This Row],[resolution_time_hours]]&lt;0),"",tickets_cleaned[[#This Row],[resolution_time_hours]])</f>
        <v>1</v>
      </c>
    </row>
    <row r="5550" spans="1:22" ht="15" customHeight="1" x14ac:dyDescent="0.2">
      <c r="A5550">
        <v>5549</v>
      </c>
      <c r="B5550" t="s">
        <v>17927</v>
      </c>
      <c r="C5550" t="s">
        <v>17928</v>
      </c>
      <c r="D5550">
        <v>66</v>
      </c>
      <c r="E5550" t="s">
        <v>90</v>
      </c>
      <c r="F5550" t="s">
        <v>249</v>
      </c>
      <c r="G5550" s="1">
        <v>44199</v>
      </c>
      <c r="H5550" t="s">
        <v>22</v>
      </c>
      <c r="I5550" t="s">
        <v>72</v>
      </c>
      <c r="J5550" t="s">
        <v>17929</v>
      </c>
      <c r="K5550" t="s">
        <v>62</v>
      </c>
      <c r="M5550" t="s">
        <v>28</v>
      </c>
      <c r="N5550" t="s">
        <v>31</v>
      </c>
      <c r="O5550" s="15">
        <v>45078.195173611108</v>
      </c>
      <c r="P5550"/>
      <c r="S5550">
        <v>0</v>
      </c>
      <c r="T5550">
        <v>1</v>
      </c>
      <c r="U5550">
        <v>0</v>
      </c>
      <c r="V5550" t="str">
        <f>IF(OR(tickets_cleaned[[#This Row],[resolution_time_hours]]="", tickets_cleaned[[#This Row],[resolution_time_hours]]&lt;0),"",tickets_cleaned[[#This Row],[resolution_time_hours]])</f>
        <v/>
      </c>
    </row>
    <row r="5551" spans="1:22" ht="15" customHeight="1" x14ac:dyDescent="0.2">
      <c r="A5551">
        <v>5550</v>
      </c>
      <c r="B5551" t="s">
        <v>17930</v>
      </c>
      <c r="C5551" t="s">
        <v>17931</v>
      </c>
      <c r="D5551">
        <v>55</v>
      </c>
      <c r="E5551" t="s">
        <v>58</v>
      </c>
      <c r="F5551" t="s">
        <v>228</v>
      </c>
      <c r="G5551" s="1">
        <v>43838</v>
      </c>
      <c r="H5551" t="s">
        <v>24</v>
      </c>
      <c r="I5551" t="s">
        <v>60</v>
      </c>
      <c r="J5551" t="s">
        <v>17932</v>
      </c>
      <c r="K5551" t="s">
        <v>74</v>
      </c>
      <c r="L5551" t="s">
        <v>17933</v>
      </c>
      <c r="M5551" t="s">
        <v>26</v>
      </c>
      <c r="N5551" t="s">
        <v>31</v>
      </c>
      <c r="O5551" s="15">
        <v>45078.079907407409</v>
      </c>
      <c r="P5551" s="15">
        <v>45078.293796296297</v>
      </c>
      <c r="Q5551">
        <v>3</v>
      </c>
      <c r="R5551">
        <v>5</v>
      </c>
      <c r="S5551">
        <v>1</v>
      </c>
      <c r="T5551">
        <v>0</v>
      </c>
      <c r="U5551">
        <v>0</v>
      </c>
      <c r="V5551">
        <f>IF(OR(tickets_cleaned[[#This Row],[resolution_time_hours]]="", tickets_cleaned[[#This Row],[resolution_time_hours]]&lt;0),"",tickets_cleaned[[#This Row],[resolution_time_hours]])</f>
        <v>5</v>
      </c>
    </row>
    <row r="5552" spans="1:22" ht="15" customHeight="1" x14ac:dyDescent="0.2">
      <c r="A5552">
        <v>5551</v>
      </c>
      <c r="B5552" t="s">
        <v>17934</v>
      </c>
      <c r="C5552" t="s">
        <v>17935</v>
      </c>
      <c r="D5552">
        <v>61</v>
      </c>
      <c r="E5552" t="s">
        <v>65</v>
      </c>
      <c r="F5552" t="s">
        <v>105</v>
      </c>
      <c r="G5552" s="1">
        <v>44281</v>
      </c>
      <c r="H5552" t="s">
        <v>22</v>
      </c>
      <c r="I5552" t="s">
        <v>168</v>
      </c>
      <c r="J5552" s="21" t="s">
        <v>17936</v>
      </c>
      <c r="K5552" t="s">
        <v>93</v>
      </c>
      <c r="M5552" t="s">
        <v>28</v>
      </c>
      <c r="N5552" t="s">
        <v>31</v>
      </c>
      <c r="P5552"/>
      <c r="S5552">
        <v>0</v>
      </c>
      <c r="T5552">
        <v>1</v>
      </c>
      <c r="U5552">
        <v>0</v>
      </c>
      <c r="V5552" t="str">
        <f>IF(OR(tickets_cleaned[[#This Row],[resolution_time_hours]]="", tickets_cleaned[[#This Row],[resolution_time_hours]]&lt;0),"",tickets_cleaned[[#This Row],[resolution_time_hours]])</f>
        <v/>
      </c>
    </row>
    <row r="5553" spans="1:22" ht="15" customHeight="1" x14ac:dyDescent="0.2">
      <c r="A5553">
        <v>5552</v>
      </c>
      <c r="B5553" t="s">
        <v>17937</v>
      </c>
      <c r="C5553" t="s">
        <v>17938</v>
      </c>
      <c r="D5553">
        <v>70</v>
      </c>
      <c r="E5553" t="s">
        <v>58</v>
      </c>
      <c r="F5553" t="s">
        <v>134</v>
      </c>
      <c r="G5553" s="1">
        <v>44133</v>
      </c>
      <c r="H5553" t="s">
        <v>22</v>
      </c>
      <c r="I5553" t="s">
        <v>67</v>
      </c>
      <c r="J5553" t="s">
        <v>17939</v>
      </c>
      <c r="K5553" t="s">
        <v>93</v>
      </c>
      <c r="M5553" t="s">
        <v>26</v>
      </c>
      <c r="N5553" t="s">
        <v>31</v>
      </c>
      <c r="P5553"/>
      <c r="S5553">
        <v>0</v>
      </c>
      <c r="T5553">
        <v>1</v>
      </c>
      <c r="U5553">
        <v>0</v>
      </c>
      <c r="V5553" t="str">
        <f>IF(OR(tickets_cleaned[[#This Row],[resolution_time_hours]]="", tickets_cleaned[[#This Row],[resolution_time_hours]]&lt;0),"",tickets_cleaned[[#This Row],[resolution_time_hours]])</f>
        <v/>
      </c>
    </row>
    <row r="5554" spans="1:22" ht="15" customHeight="1" x14ac:dyDescent="0.2">
      <c r="A5554">
        <v>5553</v>
      </c>
      <c r="B5554" t="s">
        <v>17940</v>
      </c>
      <c r="C5554" t="s">
        <v>17941</v>
      </c>
      <c r="D5554">
        <v>20</v>
      </c>
      <c r="E5554" t="s">
        <v>58</v>
      </c>
      <c r="F5554" t="s">
        <v>311</v>
      </c>
      <c r="G5554" s="1">
        <v>44121</v>
      </c>
      <c r="H5554" t="s">
        <v>20</v>
      </c>
      <c r="I5554" t="s">
        <v>176</v>
      </c>
      <c r="J5554" s="21" t="s">
        <v>17942</v>
      </c>
      <c r="K5554" t="s">
        <v>74</v>
      </c>
      <c r="L5554" t="s">
        <v>17943</v>
      </c>
      <c r="M5554" t="s">
        <v>26</v>
      </c>
      <c r="N5554" t="s">
        <v>30</v>
      </c>
      <c r="O5554" s="15">
        <v>45078.735520833332</v>
      </c>
      <c r="P5554" s="15">
        <v>45078.947326388887</v>
      </c>
      <c r="Q5554">
        <v>1</v>
      </c>
      <c r="R5554">
        <v>5</v>
      </c>
      <c r="S5554">
        <v>1</v>
      </c>
      <c r="T5554">
        <v>0</v>
      </c>
      <c r="U5554">
        <v>1</v>
      </c>
      <c r="V5554">
        <f>IF(OR(tickets_cleaned[[#This Row],[resolution_time_hours]]="", tickets_cleaned[[#This Row],[resolution_time_hours]]&lt;0),"",tickets_cleaned[[#This Row],[resolution_time_hours]])</f>
        <v>5</v>
      </c>
    </row>
    <row r="5555" spans="1:22" ht="15" customHeight="1" x14ac:dyDescent="0.2">
      <c r="A5555">
        <v>5554</v>
      </c>
      <c r="B5555" t="s">
        <v>17944</v>
      </c>
      <c r="C5555" t="s">
        <v>17945</v>
      </c>
      <c r="D5555">
        <v>56</v>
      </c>
      <c r="E5555" t="s">
        <v>58</v>
      </c>
      <c r="F5555" t="s">
        <v>156</v>
      </c>
      <c r="G5555" s="1">
        <v>44341</v>
      </c>
      <c r="H5555" t="s">
        <v>23</v>
      </c>
      <c r="I5555" t="s">
        <v>176</v>
      </c>
      <c r="J5555" s="21" t="s">
        <v>17946</v>
      </c>
      <c r="K5555" t="s">
        <v>93</v>
      </c>
      <c r="M5555" t="s">
        <v>28</v>
      </c>
      <c r="N5555" t="s">
        <v>30</v>
      </c>
      <c r="P5555"/>
      <c r="S5555">
        <v>0</v>
      </c>
      <c r="T5555">
        <v>1</v>
      </c>
      <c r="U5555">
        <v>0</v>
      </c>
      <c r="V5555" t="str">
        <f>IF(OR(tickets_cleaned[[#This Row],[resolution_time_hours]]="", tickets_cleaned[[#This Row],[resolution_time_hours]]&lt;0),"",tickets_cleaned[[#This Row],[resolution_time_hours]])</f>
        <v/>
      </c>
    </row>
    <row r="5556" spans="1:22" ht="15" customHeight="1" x14ac:dyDescent="0.2">
      <c r="A5556">
        <v>5555</v>
      </c>
      <c r="B5556" t="s">
        <v>17947</v>
      </c>
      <c r="C5556" t="s">
        <v>17948</v>
      </c>
      <c r="D5556">
        <v>42</v>
      </c>
      <c r="E5556" t="s">
        <v>90</v>
      </c>
      <c r="F5556" t="s">
        <v>119</v>
      </c>
      <c r="G5556" s="1">
        <v>44228</v>
      </c>
      <c r="H5556" t="s">
        <v>21</v>
      </c>
      <c r="I5556" t="s">
        <v>72</v>
      </c>
      <c r="J5556" s="21" t="s">
        <v>27283</v>
      </c>
      <c r="K5556" t="s">
        <v>62</v>
      </c>
      <c r="M5556" t="s">
        <v>28</v>
      </c>
      <c r="N5556" t="s">
        <v>29</v>
      </c>
      <c r="O5556" s="15">
        <v>45078.547349537039</v>
      </c>
      <c r="P5556"/>
      <c r="S5556">
        <v>0</v>
      </c>
      <c r="T5556">
        <v>1</v>
      </c>
      <c r="U5556">
        <v>0</v>
      </c>
      <c r="V5556" t="str">
        <f>IF(OR(tickets_cleaned[[#This Row],[resolution_time_hours]]="", tickets_cleaned[[#This Row],[resolution_time_hours]]&lt;0),"",tickets_cleaned[[#This Row],[resolution_time_hours]])</f>
        <v/>
      </c>
    </row>
    <row r="5557" spans="1:22" ht="15" customHeight="1" x14ac:dyDescent="0.2">
      <c r="A5557">
        <v>5556</v>
      </c>
      <c r="B5557" t="s">
        <v>17949</v>
      </c>
      <c r="C5557" t="s">
        <v>17950</v>
      </c>
      <c r="D5557">
        <v>49</v>
      </c>
      <c r="E5557" t="s">
        <v>58</v>
      </c>
      <c r="F5557" t="s">
        <v>422</v>
      </c>
      <c r="G5557" s="1">
        <v>44374</v>
      </c>
      <c r="H5557" t="s">
        <v>20</v>
      </c>
      <c r="I5557" t="s">
        <v>67</v>
      </c>
      <c r="J5557" s="21" t="s">
        <v>17951</v>
      </c>
      <c r="K5557" t="s">
        <v>93</v>
      </c>
      <c r="M5557" t="s">
        <v>25</v>
      </c>
      <c r="N5557" t="s">
        <v>32</v>
      </c>
      <c r="P5557"/>
      <c r="S5557">
        <v>0</v>
      </c>
      <c r="T5557">
        <v>1</v>
      </c>
      <c r="U5557">
        <v>0</v>
      </c>
      <c r="V5557" t="str">
        <f>IF(OR(tickets_cleaned[[#This Row],[resolution_time_hours]]="", tickets_cleaned[[#This Row],[resolution_time_hours]]&lt;0),"",tickets_cleaned[[#This Row],[resolution_time_hours]])</f>
        <v/>
      </c>
    </row>
    <row r="5558" spans="1:22" ht="15" customHeight="1" x14ac:dyDescent="0.2">
      <c r="A5558">
        <v>5557</v>
      </c>
      <c r="B5558" t="s">
        <v>17952</v>
      </c>
      <c r="C5558" t="s">
        <v>17953</v>
      </c>
      <c r="D5558">
        <v>42</v>
      </c>
      <c r="E5558" t="s">
        <v>58</v>
      </c>
      <c r="F5558" t="s">
        <v>268</v>
      </c>
      <c r="G5558" s="1">
        <v>44187</v>
      </c>
      <c r="H5558" t="s">
        <v>22</v>
      </c>
      <c r="I5558" t="s">
        <v>140</v>
      </c>
      <c r="J5558" s="21" t="s">
        <v>17954</v>
      </c>
      <c r="K5558" t="s">
        <v>74</v>
      </c>
      <c r="L5558" t="s">
        <v>17955</v>
      </c>
      <c r="M5558" t="s">
        <v>28</v>
      </c>
      <c r="N5558" t="s">
        <v>29</v>
      </c>
      <c r="O5558" s="15">
        <v>45078.273784722223</v>
      </c>
      <c r="P5558" s="15">
        <v>45078.182812500003</v>
      </c>
      <c r="Q5558">
        <v>1</v>
      </c>
      <c r="S5558">
        <v>1</v>
      </c>
      <c r="T5558">
        <v>0</v>
      </c>
      <c r="U5558">
        <v>1</v>
      </c>
      <c r="V5558" t="str">
        <f>IF(OR(tickets_cleaned[[#This Row],[resolution_time_hours]]="", tickets_cleaned[[#This Row],[resolution_time_hours]]&lt;0),"",tickets_cleaned[[#This Row],[resolution_time_hours]])</f>
        <v/>
      </c>
    </row>
    <row r="5559" spans="1:22" ht="15" customHeight="1" x14ac:dyDescent="0.2">
      <c r="A5559">
        <v>5558</v>
      </c>
      <c r="B5559" t="s">
        <v>17956</v>
      </c>
      <c r="C5559" t="s">
        <v>17957</v>
      </c>
      <c r="D5559">
        <v>39</v>
      </c>
      <c r="E5559" t="s">
        <v>65</v>
      </c>
      <c r="F5559" t="s">
        <v>139</v>
      </c>
      <c r="G5559" s="1">
        <v>44204</v>
      </c>
      <c r="H5559" t="s">
        <v>21</v>
      </c>
      <c r="I5559" t="s">
        <v>101</v>
      </c>
      <c r="J5559" s="21" t="s">
        <v>17958</v>
      </c>
      <c r="K5559" t="s">
        <v>74</v>
      </c>
      <c r="L5559" t="s">
        <v>17959</v>
      </c>
      <c r="M5559" t="s">
        <v>28</v>
      </c>
      <c r="N5559" t="s">
        <v>30</v>
      </c>
      <c r="O5559" s="15">
        <v>45078.684918981482</v>
      </c>
      <c r="P5559" s="15">
        <v>45078.811307870368</v>
      </c>
      <c r="Q5559">
        <v>1</v>
      </c>
      <c r="R5559">
        <v>3</v>
      </c>
      <c r="S5559">
        <v>1</v>
      </c>
      <c r="T5559">
        <v>0</v>
      </c>
      <c r="U5559">
        <v>1</v>
      </c>
      <c r="V5559">
        <f>IF(OR(tickets_cleaned[[#This Row],[resolution_time_hours]]="", tickets_cleaned[[#This Row],[resolution_time_hours]]&lt;0),"",tickets_cleaned[[#This Row],[resolution_time_hours]])</f>
        <v>3</v>
      </c>
    </row>
    <row r="5560" spans="1:22" ht="15" customHeight="1" x14ac:dyDescent="0.2">
      <c r="A5560">
        <v>5559</v>
      </c>
      <c r="B5560" t="s">
        <v>17960</v>
      </c>
      <c r="C5560" t="s">
        <v>17961</v>
      </c>
      <c r="D5560">
        <v>21</v>
      </c>
      <c r="E5560" t="s">
        <v>90</v>
      </c>
      <c r="F5560" t="s">
        <v>311</v>
      </c>
      <c r="G5560" s="1">
        <v>44147</v>
      </c>
      <c r="H5560" t="s">
        <v>20</v>
      </c>
      <c r="I5560" t="s">
        <v>203</v>
      </c>
      <c r="J5560" s="21" t="s">
        <v>27284</v>
      </c>
      <c r="K5560" t="s">
        <v>93</v>
      </c>
      <c r="M5560" t="s">
        <v>25</v>
      </c>
      <c r="N5560" t="s">
        <v>32</v>
      </c>
      <c r="P5560"/>
      <c r="S5560">
        <v>0</v>
      </c>
      <c r="T5560">
        <v>1</v>
      </c>
      <c r="U5560">
        <v>0</v>
      </c>
      <c r="V5560" t="str">
        <f>IF(OR(tickets_cleaned[[#This Row],[resolution_time_hours]]="", tickets_cleaned[[#This Row],[resolution_time_hours]]&lt;0),"",tickets_cleaned[[#This Row],[resolution_time_hours]])</f>
        <v/>
      </c>
    </row>
    <row r="5561" spans="1:22" ht="15" customHeight="1" x14ac:dyDescent="0.2">
      <c r="A5561">
        <v>5560</v>
      </c>
      <c r="B5561" t="s">
        <v>17962</v>
      </c>
      <c r="C5561" t="s">
        <v>17963</v>
      </c>
      <c r="D5561">
        <v>60</v>
      </c>
      <c r="E5561" t="s">
        <v>65</v>
      </c>
      <c r="F5561" t="s">
        <v>456</v>
      </c>
      <c r="G5561" s="1">
        <v>43848</v>
      </c>
      <c r="H5561" t="s">
        <v>20</v>
      </c>
      <c r="I5561" t="s">
        <v>106</v>
      </c>
      <c r="J5561" t="s">
        <v>17964</v>
      </c>
      <c r="K5561" t="s">
        <v>93</v>
      </c>
      <c r="M5561" t="s">
        <v>26</v>
      </c>
      <c r="N5561" t="s">
        <v>32</v>
      </c>
      <c r="P5561"/>
      <c r="S5561">
        <v>0</v>
      </c>
      <c r="T5561">
        <v>1</v>
      </c>
      <c r="U5561">
        <v>0</v>
      </c>
      <c r="V5561" t="str">
        <f>IF(OR(tickets_cleaned[[#This Row],[resolution_time_hours]]="", tickets_cleaned[[#This Row],[resolution_time_hours]]&lt;0),"",tickets_cleaned[[#This Row],[resolution_time_hours]])</f>
        <v/>
      </c>
    </row>
    <row r="5562" spans="1:22" ht="15" customHeight="1" x14ac:dyDescent="0.2">
      <c r="A5562">
        <v>5561</v>
      </c>
      <c r="B5562" t="s">
        <v>17965</v>
      </c>
      <c r="C5562" t="s">
        <v>17966</v>
      </c>
      <c r="D5562">
        <v>38</v>
      </c>
      <c r="E5562" t="s">
        <v>65</v>
      </c>
      <c r="F5562" t="s">
        <v>156</v>
      </c>
      <c r="G5562" s="1">
        <v>44050</v>
      </c>
      <c r="H5562" t="s">
        <v>23</v>
      </c>
      <c r="I5562" t="s">
        <v>203</v>
      </c>
      <c r="J5562" t="s">
        <v>17967</v>
      </c>
      <c r="K5562" t="s">
        <v>62</v>
      </c>
      <c r="M5562" t="s">
        <v>26</v>
      </c>
      <c r="N5562" t="s">
        <v>29</v>
      </c>
      <c r="O5562" s="15">
        <v>45078.446759259263</v>
      </c>
      <c r="P5562"/>
      <c r="S5562">
        <v>0</v>
      </c>
      <c r="T5562">
        <v>1</v>
      </c>
      <c r="U5562">
        <v>0</v>
      </c>
      <c r="V5562" t="str">
        <f>IF(OR(tickets_cleaned[[#This Row],[resolution_time_hours]]="", tickets_cleaned[[#This Row],[resolution_time_hours]]&lt;0),"",tickets_cleaned[[#This Row],[resolution_time_hours]])</f>
        <v/>
      </c>
    </row>
    <row r="5563" spans="1:22" ht="15" customHeight="1" x14ac:dyDescent="0.2">
      <c r="A5563">
        <v>5562</v>
      </c>
      <c r="B5563" t="s">
        <v>17968</v>
      </c>
      <c r="C5563" t="s">
        <v>17969</v>
      </c>
      <c r="D5563">
        <v>55</v>
      </c>
      <c r="E5563" t="s">
        <v>58</v>
      </c>
      <c r="F5563" t="s">
        <v>105</v>
      </c>
      <c r="G5563" s="1">
        <v>44244</v>
      </c>
      <c r="H5563" t="s">
        <v>20</v>
      </c>
      <c r="I5563" t="s">
        <v>120</v>
      </c>
      <c r="J5563" s="21" t="s">
        <v>17970</v>
      </c>
      <c r="K5563" t="s">
        <v>62</v>
      </c>
      <c r="M5563" t="s">
        <v>27</v>
      </c>
      <c r="N5563" t="s">
        <v>32</v>
      </c>
      <c r="O5563" s="15">
        <v>45078.102326388886</v>
      </c>
      <c r="P5563"/>
      <c r="S5563">
        <v>0</v>
      </c>
      <c r="T5563">
        <v>1</v>
      </c>
      <c r="U5563">
        <v>0</v>
      </c>
      <c r="V5563" t="str">
        <f>IF(OR(tickets_cleaned[[#This Row],[resolution_time_hours]]="", tickets_cleaned[[#This Row],[resolution_time_hours]]&lt;0),"",tickets_cleaned[[#This Row],[resolution_time_hours]])</f>
        <v/>
      </c>
    </row>
    <row r="5564" spans="1:22" ht="15" customHeight="1" x14ac:dyDescent="0.2">
      <c r="A5564">
        <v>5563</v>
      </c>
      <c r="B5564" t="s">
        <v>17971</v>
      </c>
      <c r="C5564" t="s">
        <v>17972</v>
      </c>
      <c r="D5564">
        <v>46</v>
      </c>
      <c r="E5564" t="s">
        <v>90</v>
      </c>
      <c r="F5564" t="s">
        <v>144</v>
      </c>
      <c r="G5564" s="1">
        <v>44291</v>
      </c>
      <c r="H5564" t="s">
        <v>23</v>
      </c>
      <c r="I5564" t="s">
        <v>168</v>
      </c>
      <c r="J5564" s="21" t="s">
        <v>17973</v>
      </c>
      <c r="K5564" t="s">
        <v>62</v>
      </c>
      <c r="M5564" t="s">
        <v>26</v>
      </c>
      <c r="N5564" t="s">
        <v>29</v>
      </c>
      <c r="O5564" s="15">
        <v>45078.044016203705</v>
      </c>
      <c r="P5564"/>
      <c r="S5564">
        <v>0</v>
      </c>
      <c r="T5564">
        <v>1</v>
      </c>
      <c r="U5564">
        <v>0</v>
      </c>
      <c r="V5564" t="str">
        <f>IF(OR(tickets_cleaned[[#This Row],[resolution_time_hours]]="", tickets_cleaned[[#This Row],[resolution_time_hours]]&lt;0),"",tickets_cleaned[[#This Row],[resolution_time_hours]])</f>
        <v/>
      </c>
    </row>
    <row r="5565" spans="1:22" ht="15" customHeight="1" x14ac:dyDescent="0.2">
      <c r="A5565">
        <v>5564</v>
      </c>
      <c r="B5565" t="s">
        <v>16236</v>
      </c>
      <c r="C5565" t="s">
        <v>17974</v>
      </c>
      <c r="D5565">
        <v>42</v>
      </c>
      <c r="E5565" t="s">
        <v>90</v>
      </c>
      <c r="F5565" t="s">
        <v>71</v>
      </c>
      <c r="G5565" s="1">
        <v>43872</v>
      </c>
      <c r="H5565" t="s">
        <v>24</v>
      </c>
      <c r="I5565" t="s">
        <v>22</v>
      </c>
      <c r="J5565" s="21" t="s">
        <v>17975</v>
      </c>
      <c r="K5565" t="s">
        <v>62</v>
      </c>
      <c r="M5565" t="s">
        <v>25</v>
      </c>
      <c r="N5565" t="s">
        <v>29</v>
      </c>
      <c r="O5565" s="15">
        <v>45078.595416666663</v>
      </c>
      <c r="P5565"/>
      <c r="S5565">
        <v>0</v>
      </c>
      <c r="T5565">
        <v>1</v>
      </c>
      <c r="U5565">
        <v>0</v>
      </c>
      <c r="V5565" t="str">
        <f>IF(OR(tickets_cleaned[[#This Row],[resolution_time_hours]]="", tickets_cleaned[[#This Row],[resolution_time_hours]]&lt;0),"",tickets_cleaned[[#This Row],[resolution_time_hours]])</f>
        <v/>
      </c>
    </row>
    <row r="5566" spans="1:22" ht="15" customHeight="1" x14ac:dyDescent="0.2">
      <c r="A5566">
        <v>5565</v>
      </c>
      <c r="B5566" t="s">
        <v>17976</v>
      </c>
      <c r="C5566" t="s">
        <v>17977</v>
      </c>
      <c r="D5566">
        <v>19</v>
      </c>
      <c r="E5566" t="s">
        <v>58</v>
      </c>
      <c r="F5566" t="s">
        <v>245</v>
      </c>
      <c r="G5566" s="1">
        <v>44426</v>
      </c>
      <c r="H5566" t="s">
        <v>20</v>
      </c>
      <c r="I5566" t="s">
        <v>85</v>
      </c>
      <c r="J5566" s="21" t="s">
        <v>17978</v>
      </c>
      <c r="K5566" t="s">
        <v>74</v>
      </c>
      <c r="L5566" t="s">
        <v>17979</v>
      </c>
      <c r="M5566" t="s">
        <v>28</v>
      </c>
      <c r="N5566" t="s">
        <v>31</v>
      </c>
      <c r="O5566" s="15">
        <v>45078.732939814814</v>
      </c>
      <c r="P5566" s="15">
        <v>45078.207245370373</v>
      </c>
      <c r="Q5566">
        <v>1</v>
      </c>
      <c r="S5566">
        <v>1</v>
      </c>
      <c r="T5566">
        <v>0</v>
      </c>
      <c r="U5566">
        <v>1</v>
      </c>
      <c r="V5566" t="str">
        <f>IF(OR(tickets_cleaned[[#This Row],[resolution_time_hours]]="", tickets_cleaned[[#This Row],[resolution_time_hours]]&lt;0),"",tickets_cleaned[[#This Row],[resolution_time_hours]])</f>
        <v/>
      </c>
    </row>
    <row r="5567" spans="1:22" ht="15" customHeight="1" x14ac:dyDescent="0.2">
      <c r="A5567">
        <v>5566</v>
      </c>
      <c r="B5567" t="s">
        <v>17980</v>
      </c>
      <c r="C5567" t="s">
        <v>17981</v>
      </c>
      <c r="D5567">
        <v>45</v>
      </c>
      <c r="E5567" t="s">
        <v>65</v>
      </c>
      <c r="F5567" t="s">
        <v>510</v>
      </c>
      <c r="G5567" s="1">
        <v>44553</v>
      </c>
      <c r="H5567" t="s">
        <v>20</v>
      </c>
      <c r="I5567" t="s">
        <v>91</v>
      </c>
      <c r="J5567" t="s">
        <v>17982</v>
      </c>
      <c r="K5567" t="s">
        <v>62</v>
      </c>
      <c r="M5567" t="s">
        <v>26</v>
      </c>
      <c r="N5567" t="s">
        <v>31</v>
      </c>
      <c r="O5567" s="15">
        <v>45078.353784722225</v>
      </c>
      <c r="P5567"/>
      <c r="S5567">
        <v>0</v>
      </c>
      <c r="T5567">
        <v>1</v>
      </c>
      <c r="U5567">
        <v>0</v>
      </c>
      <c r="V5567" t="str">
        <f>IF(OR(tickets_cleaned[[#This Row],[resolution_time_hours]]="", tickets_cleaned[[#This Row],[resolution_time_hours]]&lt;0),"",tickets_cleaned[[#This Row],[resolution_time_hours]])</f>
        <v/>
      </c>
    </row>
    <row r="5568" spans="1:22" ht="15" customHeight="1" x14ac:dyDescent="0.2">
      <c r="A5568">
        <v>5567</v>
      </c>
      <c r="B5568" t="s">
        <v>17983</v>
      </c>
      <c r="C5568" t="s">
        <v>17984</v>
      </c>
      <c r="D5568">
        <v>66</v>
      </c>
      <c r="E5568" t="s">
        <v>65</v>
      </c>
      <c r="F5568" t="s">
        <v>422</v>
      </c>
      <c r="G5568" s="1">
        <v>44212</v>
      </c>
      <c r="H5568" t="s">
        <v>24</v>
      </c>
      <c r="I5568" t="s">
        <v>20</v>
      </c>
      <c r="J5568" s="21" t="s">
        <v>17985</v>
      </c>
      <c r="K5568" t="s">
        <v>62</v>
      </c>
      <c r="M5568" t="s">
        <v>28</v>
      </c>
      <c r="N5568" t="s">
        <v>31</v>
      </c>
      <c r="O5568" s="15">
        <v>45078.115613425929</v>
      </c>
      <c r="P5568"/>
      <c r="S5568">
        <v>0</v>
      </c>
      <c r="T5568">
        <v>1</v>
      </c>
      <c r="U5568">
        <v>0</v>
      </c>
      <c r="V5568" t="str">
        <f>IF(OR(tickets_cleaned[[#This Row],[resolution_time_hours]]="", tickets_cleaned[[#This Row],[resolution_time_hours]]&lt;0),"",tickets_cleaned[[#This Row],[resolution_time_hours]])</f>
        <v/>
      </c>
    </row>
    <row r="5569" spans="1:22" ht="15" customHeight="1" x14ac:dyDescent="0.2">
      <c r="A5569">
        <v>5568</v>
      </c>
      <c r="B5569" t="s">
        <v>17986</v>
      </c>
      <c r="C5569" t="s">
        <v>17987</v>
      </c>
      <c r="D5569">
        <v>52</v>
      </c>
      <c r="E5569" t="s">
        <v>65</v>
      </c>
      <c r="F5569" t="s">
        <v>78</v>
      </c>
      <c r="G5569" s="1">
        <v>44390</v>
      </c>
      <c r="H5569" t="s">
        <v>22</v>
      </c>
      <c r="I5569" t="s">
        <v>176</v>
      </c>
      <c r="J5569" s="21" t="s">
        <v>17988</v>
      </c>
      <c r="K5569" t="s">
        <v>93</v>
      </c>
      <c r="M5569" t="s">
        <v>26</v>
      </c>
      <c r="N5569" t="s">
        <v>30</v>
      </c>
      <c r="P5569"/>
      <c r="S5569">
        <v>0</v>
      </c>
      <c r="T5569">
        <v>1</v>
      </c>
      <c r="U5569">
        <v>0</v>
      </c>
      <c r="V5569" t="str">
        <f>IF(OR(tickets_cleaned[[#This Row],[resolution_time_hours]]="", tickets_cleaned[[#This Row],[resolution_time_hours]]&lt;0),"",tickets_cleaned[[#This Row],[resolution_time_hours]])</f>
        <v/>
      </c>
    </row>
    <row r="5570" spans="1:22" ht="15" customHeight="1" x14ac:dyDescent="0.2">
      <c r="A5570">
        <v>5569</v>
      </c>
      <c r="B5570" t="s">
        <v>17989</v>
      </c>
      <c r="C5570" t="s">
        <v>17990</v>
      </c>
      <c r="D5570">
        <v>64</v>
      </c>
      <c r="E5570" t="s">
        <v>90</v>
      </c>
      <c r="F5570" t="s">
        <v>183</v>
      </c>
      <c r="G5570" s="1">
        <v>43893</v>
      </c>
      <c r="H5570" t="s">
        <v>23</v>
      </c>
      <c r="I5570" t="s">
        <v>20</v>
      </c>
      <c r="J5570" s="21" t="s">
        <v>17991</v>
      </c>
      <c r="K5570" t="s">
        <v>74</v>
      </c>
      <c r="L5570" t="s">
        <v>17992</v>
      </c>
      <c r="M5570" t="s">
        <v>26</v>
      </c>
      <c r="N5570" t="s">
        <v>30</v>
      </c>
      <c r="O5570" s="15">
        <v>45078.570509259262</v>
      </c>
      <c r="P5570" s="15">
        <v>45078.743425925924</v>
      </c>
      <c r="Q5570">
        <v>5</v>
      </c>
      <c r="R5570">
        <v>4</v>
      </c>
      <c r="S5570">
        <v>1</v>
      </c>
      <c r="T5570">
        <v>0</v>
      </c>
      <c r="U5570">
        <v>0</v>
      </c>
      <c r="V5570">
        <f>IF(OR(tickets_cleaned[[#This Row],[resolution_time_hours]]="", tickets_cleaned[[#This Row],[resolution_time_hours]]&lt;0),"",tickets_cleaned[[#This Row],[resolution_time_hours]])</f>
        <v>4</v>
      </c>
    </row>
    <row r="5571" spans="1:22" ht="15" customHeight="1" x14ac:dyDescent="0.2">
      <c r="A5571">
        <v>5570</v>
      </c>
      <c r="B5571" t="s">
        <v>17993</v>
      </c>
      <c r="C5571" t="s">
        <v>17994</v>
      </c>
      <c r="D5571">
        <v>52</v>
      </c>
      <c r="E5571" t="s">
        <v>90</v>
      </c>
      <c r="F5571" t="s">
        <v>175</v>
      </c>
      <c r="G5571" s="1">
        <v>44136</v>
      </c>
      <c r="H5571" t="s">
        <v>21</v>
      </c>
      <c r="I5571" t="s">
        <v>85</v>
      </c>
      <c r="J5571" t="s">
        <v>17995</v>
      </c>
      <c r="K5571" t="s">
        <v>93</v>
      </c>
      <c r="M5571" t="s">
        <v>26</v>
      </c>
      <c r="N5571" t="s">
        <v>31</v>
      </c>
      <c r="P5571"/>
      <c r="S5571">
        <v>0</v>
      </c>
      <c r="T5571">
        <v>1</v>
      </c>
      <c r="U5571">
        <v>0</v>
      </c>
      <c r="V5571" t="str">
        <f>IF(OR(tickets_cleaned[[#This Row],[resolution_time_hours]]="", tickets_cleaned[[#This Row],[resolution_time_hours]]&lt;0),"",tickets_cleaned[[#This Row],[resolution_time_hours]])</f>
        <v/>
      </c>
    </row>
    <row r="5572" spans="1:22" ht="15" customHeight="1" x14ac:dyDescent="0.2">
      <c r="A5572">
        <v>5571</v>
      </c>
      <c r="B5572" t="s">
        <v>17996</v>
      </c>
      <c r="C5572" t="s">
        <v>17997</v>
      </c>
      <c r="D5572">
        <v>37</v>
      </c>
      <c r="E5572" t="s">
        <v>65</v>
      </c>
      <c r="F5572" t="s">
        <v>161</v>
      </c>
      <c r="G5572" s="1">
        <v>44537</v>
      </c>
      <c r="H5572" t="s">
        <v>21</v>
      </c>
      <c r="I5572" t="s">
        <v>168</v>
      </c>
      <c r="J5572" s="21" t="s">
        <v>17998</v>
      </c>
      <c r="K5572" t="s">
        <v>93</v>
      </c>
      <c r="M5572" t="s">
        <v>28</v>
      </c>
      <c r="N5572" t="s">
        <v>32</v>
      </c>
      <c r="P5572"/>
      <c r="S5572">
        <v>0</v>
      </c>
      <c r="T5572">
        <v>1</v>
      </c>
      <c r="U5572">
        <v>0</v>
      </c>
      <c r="V5572" t="str">
        <f>IF(OR(tickets_cleaned[[#This Row],[resolution_time_hours]]="", tickets_cleaned[[#This Row],[resolution_time_hours]]&lt;0),"",tickets_cleaned[[#This Row],[resolution_time_hours]])</f>
        <v/>
      </c>
    </row>
    <row r="5573" spans="1:22" ht="15" customHeight="1" x14ac:dyDescent="0.2">
      <c r="A5573">
        <v>5572</v>
      </c>
      <c r="B5573" t="s">
        <v>17999</v>
      </c>
      <c r="C5573" t="s">
        <v>18000</v>
      </c>
      <c r="D5573">
        <v>44</v>
      </c>
      <c r="E5573" t="s">
        <v>90</v>
      </c>
      <c r="F5573" t="s">
        <v>84</v>
      </c>
      <c r="G5573" s="1">
        <v>44149</v>
      </c>
      <c r="H5573" t="s">
        <v>22</v>
      </c>
      <c r="I5573" t="s">
        <v>126</v>
      </c>
      <c r="J5573" s="21" t="s">
        <v>18001</v>
      </c>
      <c r="K5573" t="s">
        <v>93</v>
      </c>
      <c r="M5573" t="s">
        <v>26</v>
      </c>
      <c r="N5573" t="s">
        <v>32</v>
      </c>
      <c r="P5573"/>
      <c r="S5573">
        <v>0</v>
      </c>
      <c r="T5573">
        <v>1</v>
      </c>
      <c r="U5573">
        <v>0</v>
      </c>
      <c r="V5573" t="str">
        <f>IF(OR(tickets_cleaned[[#This Row],[resolution_time_hours]]="", tickets_cleaned[[#This Row],[resolution_time_hours]]&lt;0),"",tickets_cleaned[[#This Row],[resolution_time_hours]])</f>
        <v/>
      </c>
    </row>
    <row r="5574" spans="1:22" ht="15" customHeight="1" x14ac:dyDescent="0.2">
      <c r="A5574">
        <v>5573</v>
      </c>
      <c r="B5574" t="s">
        <v>18002</v>
      </c>
      <c r="C5574" t="s">
        <v>18003</v>
      </c>
      <c r="D5574">
        <v>44</v>
      </c>
      <c r="E5574" t="s">
        <v>58</v>
      </c>
      <c r="F5574" t="s">
        <v>183</v>
      </c>
      <c r="G5574" s="1">
        <v>43957</v>
      </c>
      <c r="H5574" t="s">
        <v>24</v>
      </c>
      <c r="I5574" t="s">
        <v>79</v>
      </c>
      <c r="J5574" s="21" t="s">
        <v>18004</v>
      </c>
      <c r="K5574" t="s">
        <v>93</v>
      </c>
      <c r="M5574" t="s">
        <v>27</v>
      </c>
      <c r="N5574" t="s">
        <v>29</v>
      </c>
      <c r="P5574"/>
      <c r="S5574">
        <v>0</v>
      </c>
      <c r="T5574">
        <v>1</v>
      </c>
      <c r="U5574">
        <v>0</v>
      </c>
      <c r="V5574" t="str">
        <f>IF(OR(tickets_cleaned[[#This Row],[resolution_time_hours]]="", tickets_cleaned[[#This Row],[resolution_time_hours]]&lt;0),"",tickets_cleaned[[#This Row],[resolution_time_hours]])</f>
        <v/>
      </c>
    </row>
    <row r="5575" spans="1:22" ht="15" customHeight="1" x14ac:dyDescent="0.2">
      <c r="A5575">
        <v>5574</v>
      </c>
      <c r="B5575" t="s">
        <v>18005</v>
      </c>
      <c r="C5575" t="s">
        <v>18006</v>
      </c>
      <c r="D5575">
        <v>54</v>
      </c>
      <c r="E5575" t="s">
        <v>58</v>
      </c>
      <c r="F5575" t="s">
        <v>199</v>
      </c>
      <c r="G5575" s="1">
        <v>44314</v>
      </c>
      <c r="H5575" t="s">
        <v>23</v>
      </c>
      <c r="I5575" t="s">
        <v>203</v>
      </c>
      <c r="J5575" s="21" t="s">
        <v>18007</v>
      </c>
      <c r="K5575" t="s">
        <v>93</v>
      </c>
      <c r="M5575" t="s">
        <v>25</v>
      </c>
      <c r="N5575" t="s">
        <v>31</v>
      </c>
      <c r="P5575"/>
      <c r="S5575">
        <v>0</v>
      </c>
      <c r="T5575">
        <v>1</v>
      </c>
      <c r="U5575">
        <v>0</v>
      </c>
      <c r="V5575" t="str">
        <f>IF(OR(tickets_cleaned[[#This Row],[resolution_time_hours]]="", tickets_cleaned[[#This Row],[resolution_time_hours]]&lt;0),"",tickets_cleaned[[#This Row],[resolution_time_hours]])</f>
        <v/>
      </c>
    </row>
    <row r="5576" spans="1:22" ht="15" customHeight="1" x14ac:dyDescent="0.2">
      <c r="A5576">
        <v>5575</v>
      </c>
      <c r="B5576" t="s">
        <v>18008</v>
      </c>
      <c r="C5576" t="s">
        <v>18009</v>
      </c>
      <c r="D5576">
        <v>67</v>
      </c>
      <c r="E5576" t="s">
        <v>90</v>
      </c>
      <c r="F5576" t="s">
        <v>161</v>
      </c>
      <c r="G5576" s="1">
        <v>44496</v>
      </c>
      <c r="H5576" t="s">
        <v>20</v>
      </c>
      <c r="I5576" t="s">
        <v>120</v>
      </c>
      <c r="J5576" s="21" t="s">
        <v>18010</v>
      </c>
      <c r="K5576" t="s">
        <v>74</v>
      </c>
      <c r="L5576" t="s">
        <v>18011</v>
      </c>
      <c r="M5576" t="s">
        <v>27</v>
      </c>
      <c r="N5576" t="s">
        <v>29</v>
      </c>
      <c r="O5576" s="15">
        <v>45078.899085648147</v>
      </c>
      <c r="P5576" s="15">
        <v>45078.092835648145</v>
      </c>
      <c r="Q5576">
        <v>2</v>
      </c>
      <c r="S5576">
        <v>1</v>
      </c>
      <c r="T5576">
        <v>0</v>
      </c>
      <c r="U5576">
        <v>1</v>
      </c>
      <c r="V5576" t="str">
        <f>IF(OR(tickets_cleaned[[#This Row],[resolution_time_hours]]="", tickets_cleaned[[#This Row],[resolution_time_hours]]&lt;0),"",tickets_cleaned[[#This Row],[resolution_time_hours]])</f>
        <v/>
      </c>
    </row>
    <row r="5577" spans="1:22" ht="15" customHeight="1" x14ac:dyDescent="0.2">
      <c r="A5577">
        <v>5576</v>
      </c>
      <c r="B5577" t="s">
        <v>18012</v>
      </c>
      <c r="C5577" t="s">
        <v>18013</v>
      </c>
      <c r="D5577">
        <v>56</v>
      </c>
      <c r="E5577" t="s">
        <v>58</v>
      </c>
      <c r="F5577" t="s">
        <v>139</v>
      </c>
      <c r="G5577" s="1">
        <v>43993</v>
      </c>
      <c r="H5577" t="s">
        <v>20</v>
      </c>
      <c r="I5577" t="s">
        <v>67</v>
      </c>
      <c r="J5577" s="21" t="s">
        <v>18014</v>
      </c>
      <c r="K5577" t="s">
        <v>62</v>
      </c>
      <c r="M5577" t="s">
        <v>26</v>
      </c>
      <c r="N5577" t="s">
        <v>31</v>
      </c>
      <c r="O5577" s="15">
        <v>45078.476886574077</v>
      </c>
      <c r="P5577"/>
      <c r="S5577">
        <v>0</v>
      </c>
      <c r="T5577">
        <v>1</v>
      </c>
      <c r="U5577">
        <v>0</v>
      </c>
      <c r="V5577" t="str">
        <f>IF(OR(tickets_cleaned[[#This Row],[resolution_time_hours]]="", tickets_cleaned[[#This Row],[resolution_time_hours]]&lt;0),"",tickets_cleaned[[#This Row],[resolution_time_hours]])</f>
        <v/>
      </c>
    </row>
    <row r="5578" spans="1:22" ht="15" customHeight="1" x14ac:dyDescent="0.2">
      <c r="A5578">
        <v>5577</v>
      </c>
      <c r="B5578" t="s">
        <v>18015</v>
      </c>
      <c r="C5578" t="s">
        <v>18016</v>
      </c>
      <c r="D5578">
        <v>42</v>
      </c>
      <c r="E5578" t="s">
        <v>65</v>
      </c>
      <c r="F5578" t="s">
        <v>237</v>
      </c>
      <c r="G5578" s="1">
        <v>44181</v>
      </c>
      <c r="H5578" t="s">
        <v>24</v>
      </c>
      <c r="I5578" t="s">
        <v>140</v>
      </c>
      <c r="J5578" t="s">
        <v>18017</v>
      </c>
      <c r="K5578" t="s">
        <v>62</v>
      </c>
      <c r="M5578" t="s">
        <v>25</v>
      </c>
      <c r="N5578" t="s">
        <v>29</v>
      </c>
      <c r="O5578" s="15">
        <v>45078.403298611112</v>
      </c>
      <c r="P5578"/>
      <c r="S5578">
        <v>0</v>
      </c>
      <c r="T5578">
        <v>1</v>
      </c>
      <c r="U5578">
        <v>0</v>
      </c>
      <c r="V5578" t="str">
        <f>IF(OR(tickets_cleaned[[#This Row],[resolution_time_hours]]="", tickets_cleaned[[#This Row],[resolution_time_hours]]&lt;0),"",tickets_cleaned[[#This Row],[resolution_time_hours]])</f>
        <v/>
      </c>
    </row>
    <row r="5579" spans="1:22" ht="15" customHeight="1" x14ac:dyDescent="0.2">
      <c r="A5579">
        <v>5578</v>
      </c>
      <c r="B5579" t="s">
        <v>18018</v>
      </c>
      <c r="C5579" t="s">
        <v>18019</v>
      </c>
      <c r="D5579">
        <v>30</v>
      </c>
      <c r="E5579" t="s">
        <v>65</v>
      </c>
      <c r="F5579" t="s">
        <v>139</v>
      </c>
      <c r="G5579" s="1">
        <v>44349</v>
      </c>
      <c r="H5579" t="s">
        <v>23</v>
      </c>
      <c r="I5579" t="s">
        <v>72</v>
      </c>
      <c r="J5579" s="21" t="s">
        <v>27285</v>
      </c>
      <c r="K5579" t="s">
        <v>74</v>
      </c>
      <c r="L5579" t="s">
        <v>18020</v>
      </c>
      <c r="M5579" t="s">
        <v>25</v>
      </c>
      <c r="N5579" t="s">
        <v>29</v>
      </c>
      <c r="O5579" s="15">
        <v>45078.140115740738</v>
      </c>
      <c r="P5579" s="15">
        <v>45078.660254629627</v>
      </c>
      <c r="Q5579">
        <v>1</v>
      </c>
      <c r="R5579">
        <v>12</v>
      </c>
      <c r="S5579">
        <v>1</v>
      </c>
      <c r="T5579">
        <v>0</v>
      </c>
      <c r="U5579">
        <v>1</v>
      </c>
      <c r="V5579">
        <f>IF(OR(tickets_cleaned[[#This Row],[resolution_time_hours]]="", tickets_cleaned[[#This Row],[resolution_time_hours]]&lt;0),"",tickets_cleaned[[#This Row],[resolution_time_hours]])</f>
        <v>12</v>
      </c>
    </row>
    <row r="5580" spans="1:22" ht="15" customHeight="1" x14ac:dyDescent="0.2">
      <c r="A5580">
        <v>5579</v>
      </c>
      <c r="B5580" t="s">
        <v>18021</v>
      </c>
      <c r="C5580" t="s">
        <v>18022</v>
      </c>
      <c r="D5580">
        <v>68</v>
      </c>
      <c r="E5580" t="s">
        <v>58</v>
      </c>
      <c r="F5580" t="s">
        <v>119</v>
      </c>
      <c r="G5580" s="1">
        <v>43943</v>
      </c>
      <c r="H5580" t="s">
        <v>23</v>
      </c>
      <c r="I5580" t="s">
        <v>126</v>
      </c>
      <c r="J5580" t="s">
        <v>296</v>
      </c>
      <c r="K5580" t="s">
        <v>93</v>
      </c>
      <c r="M5580" t="s">
        <v>26</v>
      </c>
      <c r="N5580" t="s">
        <v>32</v>
      </c>
      <c r="P5580"/>
      <c r="S5580">
        <v>0</v>
      </c>
      <c r="T5580">
        <v>1</v>
      </c>
      <c r="U5580">
        <v>0</v>
      </c>
      <c r="V5580" t="str">
        <f>IF(OR(tickets_cleaned[[#This Row],[resolution_time_hours]]="", tickets_cleaned[[#This Row],[resolution_time_hours]]&lt;0),"",tickets_cleaned[[#This Row],[resolution_time_hours]])</f>
        <v/>
      </c>
    </row>
    <row r="5581" spans="1:22" ht="15" customHeight="1" x14ac:dyDescent="0.2">
      <c r="A5581">
        <v>5580</v>
      </c>
      <c r="B5581" t="s">
        <v>9901</v>
      </c>
      <c r="C5581" t="s">
        <v>18023</v>
      </c>
      <c r="D5581">
        <v>46</v>
      </c>
      <c r="E5581" t="s">
        <v>65</v>
      </c>
      <c r="F5581" t="s">
        <v>119</v>
      </c>
      <c r="G5581" s="1">
        <v>43992</v>
      </c>
      <c r="H5581" t="s">
        <v>24</v>
      </c>
      <c r="I5581" t="s">
        <v>140</v>
      </c>
      <c r="J5581" s="21" t="s">
        <v>18024</v>
      </c>
      <c r="K5581" t="s">
        <v>62</v>
      </c>
      <c r="M5581" t="s">
        <v>27</v>
      </c>
      <c r="N5581" t="s">
        <v>32</v>
      </c>
      <c r="O5581" s="15">
        <v>45078.233194444445</v>
      </c>
      <c r="P5581"/>
      <c r="S5581">
        <v>0</v>
      </c>
      <c r="T5581">
        <v>1</v>
      </c>
      <c r="U5581">
        <v>0</v>
      </c>
      <c r="V5581" t="str">
        <f>IF(OR(tickets_cleaned[[#This Row],[resolution_time_hours]]="", tickets_cleaned[[#This Row],[resolution_time_hours]]&lt;0),"",tickets_cleaned[[#This Row],[resolution_time_hours]])</f>
        <v/>
      </c>
    </row>
    <row r="5582" spans="1:22" ht="15" customHeight="1" x14ac:dyDescent="0.2">
      <c r="A5582">
        <v>5581</v>
      </c>
      <c r="B5582" t="s">
        <v>18025</v>
      </c>
      <c r="C5582" t="s">
        <v>18026</v>
      </c>
      <c r="D5582">
        <v>30</v>
      </c>
      <c r="E5582" t="s">
        <v>65</v>
      </c>
      <c r="F5582" t="s">
        <v>228</v>
      </c>
      <c r="G5582" s="1">
        <v>44211</v>
      </c>
      <c r="H5582" t="s">
        <v>23</v>
      </c>
      <c r="I5582" t="s">
        <v>101</v>
      </c>
      <c r="J5582" s="21" t="s">
        <v>18027</v>
      </c>
      <c r="K5582" t="s">
        <v>62</v>
      </c>
      <c r="M5582" t="s">
        <v>28</v>
      </c>
      <c r="N5582" t="s">
        <v>30</v>
      </c>
      <c r="O5582" s="15">
        <v>45078.782523148147</v>
      </c>
      <c r="P5582"/>
      <c r="S5582">
        <v>0</v>
      </c>
      <c r="T5582">
        <v>1</v>
      </c>
      <c r="U5582">
        <v>0</v>
      </c>
      <c r="V5582" t="str">
        <f>IF(OR(tickets_cleaned[[#This Row],[resolution_time_hours]]="", tickets_cleaned[[#This Row],[resolution_time_hours]]&lt;0),"",tickets_cleaned[[#This Row],[resolution_time_hours]])</f>
        <v/>
      </c>
    </row>
    <row r="5583" spans="1:22" ht="15" customHeight="1" x14ac:dyDescent="0.2">
      <c r="A5583">
        <v>5582</v>
      </c>
      <c r="B5583" t="s">
        <v>18028</v>
      </c>
      <c r="C5583" t="s">
        <v>18029</v>
      </c>
      <c r="D5583">
        <v>50</v>
      </c>
      <c r="E5583" t="s">
        <v>90</v>
      </c>
      <c r="F5583" t="s">
        <v>245</v>
      </c>
      <c r="G5583" s="1">
        <v>44139</v>
      </c>
      <c r="H5583" t="s">
        <v>20</v>
      </c>
      <c r="I5583" t="s">
        <v>91</v>
      </c>
      <c r="J5583" t="s">
        <v>18030</v>
      </c>
      <c r="K5583" t="s">
        <v>93</v>
      </c>
      <c r="M5583" t="s">
        <v>28</v>
      </c>
      <c r="N5583" t="s">
        <v>31</v>
      </c>
      <c r="P5583"/>
      <c r="S5583">
        <v>0</v>
      </c>
      <c r="T5583">
        <v>1</v>
      </c>
      <c r="U5583">
        <v>0</v>
      </c>
      <c r="V5583" t="str">
        <f>IF(OR(tickets_cleaned[[#This Row],[resolution_time_hours]]="", tickets_cleaned[[#This Row],[resolution_time_hours]]&lt;0),"",tickets_cleaned[[#This Row],[resolution_time_hours]])</f>
        <v/>
      </c>
    </row>
    <row r="5584" spans="1:22" ht="15" customHeight="1" x14ac:dyDescent="0.2">
      <c r="A5584">
        <v>5583</v>
      </c>
      <c r="B5584" t="s">
        <v>18031</v>
      </c>
      <c r="C5584" t="s">
        <v>4893</v>
      </c>
      <c r="D5584">
        <v>42</v>
      </c>
      <c r="E5584" t="s">
        <v>58</v>
      </c>
      <c r="F5584" t="s">
        <v>105</v>
      </c>
      <c r="G5584" s="1">
        <v>43835</v>
      </c>
      <c r="H5584" t="s">
        <v>23</v>
      </c>
      <c r="I5584" t="s">
        <v>176</v>
      </c>
      <c r="J5584" s="21" t="s">
        <v>18032</v>
      </c>
      <c r="K5584" t="s">
        <v>62</v>
      </c>
      <c r="M5584" t="s">
        <v>26</v>
      </c>
      <c r="N5584" t="s">
        <v>29</v>
      </c>
      <c r="O5584" s="15">
        <v>45078.933935185189</v>
      </c>
      <c r="P5584"/>
      <c r="S5584">
        <v>0</v>
      </c>
      <c r="T5584">
        <v>1</v>
      </c>
      <c r="U5584">
        <v>0</v>
      </c>
      <c r="V5584" t="str">
        <f>IF(OR(tickets_cleaned[[#This Row],[resolution_time_hours]]="", tickets_cleaned[[#This Row],[resolution_time_hours]]&lt;0),"",tickets_cleaned[[#This Row],[resolution_time_hours]])</f>
        <v/>
      </c>
    </row>
    <row r="5585" spans="1:22" ht="15" customHeight="1" x14ac:dyDescent="0.2">
      <c r="A5585">
        <v>5584</v>
      </c>
      <c r="B5585" t="s">
        <v>18033</v>
      </c>
      <c r="C5585" t="s">
        <v>18034</v>
      </c>
      <c r="D5585">
        <v>30</v>
      </c>
      <c r="E5585" t="s">
        <v>90</v>
      </c>
      <c r="F5585" t="s">
        <v>105</v>
      </c>
      <c r="G5585" s="1">
        <v>44004</v>
      </c>
      <c r="H5585" t="s">
        <v>23</v>
      </c>
      <c r="I5585" t="s">
        <v>140</v>
      </c>
      <c r="J5585" s="21" t="s">
        <v>18035</v>
      </c>
      <c r="K5585" t="s">
        <v>62</v>
      </c>
      <c r="M5585" t="s">
        <v>27</v>
      </c>
      <c r="N5585" t="s">
        <v>29</v>
      </c>
      <c r="O5585" s="15">
        <v>45078.731874999998</v>
      </c>
      <c r="P5585"/>
      <c r="S5585">
        <v>0</v>
      </c>
      <c r="T5585">
        <v>1</v>
      </c>
      <c r="U5585">
        <v>0</v>
      </c>
      <c r="V5585" t="str">
        <f>IF(OR(tickets_cleaned[[#This Row],[resolution_time_hours]]="", tickets_cleaned[[#This Row],[resolution_time_hours]]&lt;0),"",tickets_cleaned[[#This Row],[resolution_time_hours]])</f>
        <v/>
      </c>
    </row>
    <row r="5586" spans="1:22" ht="15" customHeight="1" x14ac:dyDescent="0.2">
      <c r="A5586">
        <v>5585</v>
      </c>
      <c r="B5586" t="s">
        <v>18036</v>
      </c>
      <c r="C5586" t="s">
        <v>18037</v>
      </c>
      <c r="D5586">
        <v>55</v>
      </c>
      <c r="E5586" t="s">
        <v>90</v>
      </c>
      <c r="F5586" t="s">
        <v>481</v>
      </c>
      <c r="G5586" s="1">
        <v>44360</v>
      </c>
      <c r="H5586" t="s">
        <v>23</v>
      </c>
      <c r="I5586" t="s">
        <v>140</v>
      </c>
      <c r="J5586" t="s">
        <v>18038</v>
      </c>
      <c r="K5586" t="s">
        <v>93</v>
      </c>
      <c r="M5586" t="s">
        <v>25</v>
      </c>
      <c r="N5586" t="s">
        <v>30</v>
      </c>
      <c r="P5586"/>
      <c r="S5586">
        <v>0</v>
      </c>
      <c r="T5586">
        <v>1</v>
      </c>
      <c r="U5586">
        <v>0</v>
      </c>
      <c r="V5586" t="str">
        <f>IF(OR(tickets_cleaned[[#This Row],[resolution_time_hours]]="", tickets_cleaned[[#This Row],[resolution_time_hours]]&lt;0),"",tickets_cleaned[[#This Row],[resolution_time_hours]])</f>
        <v/>
      </c>
    </row>
    <row r="5587" spans="1:22" ht="15" customHeight="1" x14ac:dyDescent="0.2">
      <c r="A5587">
        <v>5586</v>
      </c>
      <c r="B5587" t="s">
        <v>18039</v>
      </c>
      <c r="C5587" t="s">
        <v>18040</v>
      </c>
      <c r="D5587">
        <v>70</v>
      </c>
      <c r="E5587" t="s">
        <v>90</v>
      </c>
      <c r="F5587" t="s">
        <v>199</v>
      </c>
      <c r="G5587" s="1">
        <v>44055</v>
      </c>
      <c r="H5587" t="s">
        <v>22</v>
      </c>
      <c r="I5587" t="s">
        <v>85</v>
      </c>
      <c r="J5587" t="s">
        <v>18041</v>
      </c>
      <c r="K5587" t="s">
        <v>74</v>
      </c>
      <c r="L5587" t="s">
        <v>18042</v>
      </c>
      <c r="M5587" t="s">
        <v>27</v>
      </c>
      <c r="N5587" t="s">
        <v>32</v>
      </c>
      <c r="O5587" s="15">
        <v>45078.837465277778</v>
      </c>
      <c r="P5587" s="15">
        <v>45078.317326388889</v>
      </c>
      <c r="Q5587">
        <v>1</v>
      </c>
      <c r="S5587">
        <v>1</v>
      </c>
      <c r="T5587">
        <v>0</v>
      </c>
      <c r="U5587">
        <v>1</v>
      </c>
      <c r="V5587" t="str">
        <f>IF(OR(tickets_cleaned[[#This Row],[resolution_time_hours]]="", tickets_cleaned[[#This Row],[resolution_time_hours]]&lt;0),"",tickets_cleaned[[#This Row],[resolution_time_hours]])</f>
        <v/>
      </c>
    </row>
    <row r="5588" spans="1:22" ht="15" customHeight="1" x14ac:dyDescent="0.2">
      <c r="A5588">
        <v>5587</v>
      </c>
      <c r="B5588" t="s">
        <v>18043</v>
      </c>
      <c r="C5588" t="s">
        <v>18044</v>
      </c>
      <c r="D5588">
        <v>32</v>
      </c>
      <c r="E5588" t="s">
        <v>58</v>
      </c>
      <c r="F5588" t="s">
        <v>96</v>
      </c>
      <c r="G5588" s="1">
        <v>44503</v>
      </c>
      <c r="H5588" t="s">
        <v>21</v>
      </c>
      <c r="I5588" t="s">
        <v>126</v>
      </c>
      <c r="J5588" s="21" t="s">
        <v>18045</v>
      </c>
      <c r="K5588" t="s">
        <v>62</v>
      </c>
      <c r="M5588" t="s">
        <v>27</v>
      </c>
      <c r="N5588" t="s">
        <v>31</v>
      </c>
      <c r="O5588" s="15">
        <v>45078.727071759262</v>
      </c>
      <c r="P5588"/>
      <c r="S5588">
        <v>0</v>
      </c>
      <c r="T5588">
        <v>1</v>
      </c>
      <c r="U5588">
        <v>0</v>
      </c>
      <c r="V5588" t="str">
        <f>IF(OR(tickets_cleaned[[#This Row],[resolution_time_hours]]="", tickets_cleaned[[#This Row],[resolution_time_hours]]&lt;0),"",tickets_cleaned[[#This Row],[resolution_time_hours]])</f>
        <v/>
      </c>
    </row>
    <row r="5589" spans="1:22" ht="15" customHeight="1" x14ac:dyDescent="0.2">
      <c r="A5589">
        <v>5588</v>
      </c>
      <c r="B5589" t="s">
        <v>18046</v>
      </c>
      <c r="C5589" t="s">
        <v>18047</v>
      </c>
      <c r="D5589">
        <v>59</v>
      </c>
      <c r="E5589" t="s">
        <v>90</v>
      </c>
      <c r="F5589" t="s">
        <v>71</v>
      </c>
      <c r="G5589" s="1">
        <v>43898</v>
      </c>
      <c r="H5589" t="s">
        <v>20</v>
      </c>
      <c r="I5589" t="s">
        <v>60</v>
      </c>
      <c r="J5589" s="21" t="s">
        <v>18048</v>
      </c>
      <c r="K5589" t="s">
        <v>93</v>
      </c>
      <c r="M5589" t="s">
        <v>28</v>
      </c>
      <c r="N5589" t="s">
        <v>29</v>
      </c>
      <c r="P5589"/>
      <c r="S5589">
        <v>0</v>
      </c>
      <c r="T5589">
        <v>1</v>
      </c>
      <c r="U5589">
        <v>0</v>
      </c>
      <c r="V5589" t="str">
        <f>IF(OR(tickets_cleaned[[#This Row],[resolution_time_hours]]="", tickets_cleaned[[#This Row],[resolution_time_hours]]&lt;0),"",tickets_cleaned[[#This Row],[resolution_time_hours]])</f>
        <v/>
      </c>
    </row>
    <row r="5590" spans="1:22" ht="15" customHeight="1" x14ac:dyDescent="0.2">
      <c r="A5590">
        <v>5589</v>
      </c>
      <c r="B5590" t="s">
        <v>18049</v>
      </c>
      <c r="C5590" t="s">
        <v>18050</v>
      </c>
      <c r="D5590">
        <v>49</v>
      </c>
      <c r="E5590" t="s">
        <v>65</v>
      </c>
      <c r="F5590" t="s">
        <v>306</v>
      </c>
      <c r="G5590" s="1">
        <v>44334</v>
      </c>
      <c r="H5590" t="s">
        <v>23</v>
      </c>
      <c r="I5590" t="s">
        <v>120</v>
      </c>
      <c r="J5590" s="21" t="s">
        <v>18051</v>
      </c>
      <c r="K5590" t="s">
        <v>74</v>
      </c>
      <c r="L5590" t="s">
        <v>18052</v>
      </c>
      <c r="M5590" t="s">
        <v>28</v>
      </c>
      <c r="N5590" t="s">
        <v>32</v>
      </c>
      <c r="O5590" s="15">
        <v>45078.422939814816</v>
      </c>
      <c r="P5590" s="15">
        <v>45078.656967592593</v>
      </c>
      <c r="Q5590">
        <v>3</v>
      </c>
      <c r="R5590">
        <v>5</v>
      </c>
      <c r="S5590">
        <v>1</v>
      </c>
      <c r="T5590">
        <v>0</v>
      </c>
      <c r="U5590">
        <v>0</v>
      </c>
      <c r="V5590">
        <f>IF(OR(tickets_cleaned[[#This Row],[resolution_time_hours]]="", tickets_cleaned[[#This Row],[resolution_time_hours]]&lt;0),"",tickets_cleaned[[#This Row],[resolution_time_hours]])</f>
        <v>5</v>
      </c>
    </row>
    <row r="5591" spans="1:22" ht="15" customHeight="1" x14ac:dyDescent="0.2">
      <c r="A5591">
        <v>5590</v>
      </c>
      <c r="B5591" t="s">
        <v>18053</v>
      </c>
      <c r="C5591" t="s">
        <v>18054</v>
      </c>
      <c r="D5591">
        <v>29</v>
      </c>
      <c r="E5591" t="s">
        <v>90</v>
      </c>
      <c r="F5591" t="s">
        <v>161</v>
      </c>
      <c r="G5591" s="1">
        <v>44418</v>
      </c>
      <c r="H5591" t="s">
        <v>24</v>
      </c>
      <c r="I5591" t="s">
        <v>203</v>
      </c>
      <c r="J5591" s="21" t="s">
        <v>18055</v>
      </c>
      <c r="K5591" t="s">
        <v>62</v>
      </c>
      <c r="M5591" t="s">
        <v>27</v>
      </c>
      <c r="N5591" t="s">
        <v>29</v>
      </c>
      <c r="O5591" s="15">
        <v>45078.499340277776</v>
      </c>
      <c r="P5591"/>
      <c r="S5591">
        <v>0</v>
      </c>
      <c r="T5591">
        <v>1</v>
      </c>
      <c r="U5591">
        <v>0</v>
      </c>
      <c r="V5591" t="str">
        <f>IF(OR(tickets_cleaned[[#This Row],[resolution_time_hours]]="", tickets_cleaned[[#This Row],[resolution_time_hours]]&lt;0),"",tickets_cleaned[[#This Row],[resolution_time_hours]])</f>
        <v/>
      </c>
    </row>
    <row r="5592" spans="1:22" ht="15" customHeight="1" x14ac:dyDescent="0.2">
      <c r="A5592">
        <v>5591</v>
      </c>
      <c r="B5592" t="s">
        <v>18056</v>
      </c>
      <c r="C5592" t="s">
        <v>18057</v>
      </c>
      <c r="D5592">
        <v>68</v>
      </c>
      <c r="E5592" t="s">
        <v>90</v>
      </c>
      <c r="F5592" t="s">
        <v>422</v>
      </c>
      <c r="G5592" s="1">
        <v>44196</v>
      </c>
      <c r="H5592" t="s">
        <v>22</v>
      </c>
      <c r="I5592" t="s">
        <v>85</v>
      </c>
      <c r="J5592" s="21" t="s">
        <v>18058</v>
      </c>
      <c r="K5592" t="s">
        <v>93</v>
      </c>
      <c r="M5592" t="s">
        <v>28</v>
      </c>
      <c r="N5592" t="s">
        <v>32</v>
      </c>
      <c r="P5592"/>
      <c r="S5592">
        <v>0</v>
      </c>
      <c r="T5592">
        <v>1</v>
      </c>
      <c r="U5592">
        <v>0</v>
      </c>
      <c r="V5592" t="str">
        <f>IF(OR(tickets_cleaned[[#This Row],[resolution_time_hours]]="", tickets_cleaned[[#This Row],[resolution_time_hours]]&lt;0),"",tickets_cleaned[[#This Row],[resolution_time_hours]])</f>
        <v/>
      </c>
    </row>
    <row r="5593" spans="1:22" ht="15" customHeight="1" x14ac:dyDescent="0.2">
      <c r="A5593">
        <v>5592</v>
      </c>
      <c r="B5593" t="s">
        <v>18059</v>
      </c>
      <c r="C5593" t="s">
        <v>18060</v>
      </c>
      <c r="D5593">
        <v>43</v>
      </c>
      <c r="E5593" t="s">
        <v>65</v>
      </c>
      <c r="F5593" t="s">
        <v>233</v>
      </c>
      <c r="G5593" s="1">
        <v>44505</v>
      </c>
      <c r="H5593" t="s">
        <v>20</v>
      </c>
      <c r="I5593" t="s">
        <v>101</v>
      </c>
      <c r="J5593" s="21" t="s">
        <v>18061</v>
      </c>
      <c r="K5593" t="s">
        <v>62</v>
      </c>
      <c r="M5593" t="s">
        <v>28</v>
      </c>
      <c r="N5593" t="s">
        <v>29</v>
      </c>
      <c r="O5593" s="15">
        <v>45078.459803240738</v>
      </c>
      <c r="P5593"/>
      <c r="S5593">
        <v>0</v>
      </c>
      <c r="T5593">
        <v>1</v>
      </c>
      <c r="U5593">
        <v>0</v>
      </c>
      <c r="V5593" t="str">
        <f>IF(OR(tickets_cleaned[[#This Row],[resolution_time_hours]]="", tickets_cleaned[[#This Row],[resolution_time_hours]]&lt;0),"",tickets_cleaned[[#This Row],[resolution_time_hours]])</f>
        <v/>
      </c>
    </row>
    <row r="5594" spans="1:22" ht="15" customHeight="1" x14ac:dyDescent="0.2">
      <c r="A5594">
        <v>5593</v>
      </c>
      <c r="B5594" t="s">
        <v>18062</v>
      </c>
      <c r="C5594" t="s">
        <v>18063</v>
      </c>
      <c r="D5594">
        <v>26</v>
      </c>
      <c r="E5594" t="s">
        <v>90</v>
      </c>
      <c r="F5594" t="s">
        <v>456</v>
      </c>
      <c r="G5594" s="1">
        <v>44475</v>
      </c>
      <c r="H5594" t="s">
        <v>23</v>
      </c>
      <c r="I5594" t="s">
        <v>60</v>
      </c>
      <c r="J5594" t="s">
        <v>18064</v>
      </c>
      <c r="K5594" t="s">
        <v>62</v>
      </c>
      <c r="M5594" t="s">
        <v>27</v>
      </c>
      <c r="N5594" t="s">
        <v>29</v>
      </c>
      <c r="O5594" s="15">
        <v>45078.301469907405</v>
      </c>
      <c r="P5594"/>
      <c r="S5594">
        <v>0</v>
      </c>
      <c r="T5594">
        <v>1</v>
      </c>
      <c r="U5594">
        <v>0</v>
      </c>
      <c r="V5594" t="str">
        <f>IF(OR(tickets_cleaned[[#This Row],[resolution_time_hours]]="", tickets_cleaned[[#This Row],[resolution_time_hours]]&lt;0),"",tickets_cleaned[[#This Row],[resolution_time_hours]])</f>
        <v/>
      </c>
    </row>
    <row r="5595" spans="1:22" ht="15" customHeight="1" x14ac:dyDescent="0.2">
      <c r="A5595">
        <v>5594</v>
      </c>
      <c r="B5595" t="s">
        <v>18065</v>
      </c>
      <c r="C5595" t="s">
        <v>18066</v>
      </c>
      <c r="D5595">
        <v>32</v>
      </c>
      <c r="E5595" t="s">
        <v>58</v>
      </c>
      <c r="F5595" t="s">
        <v>84</v>
      </c>
      <c r="G5595" s="1">
        <v>44363</v>
      </c>
      <c r="H5595" t="s">
        <v>20</v>
      </c>
      <c r="I5595" t="s">
        <v>168</v>
      </c>
      <c r="J5595" s="21" t="s">
        <v>18067</v>
      </c>
      <c r="K5595" t="s">
        <v>74</v>
      </c>
      <c r="L5595" t="s">
        <v>18068</v>
      </c>
      <c r="M5595" t="s">
        <v>28</v>
      </c>
      <c r="N5595" t="s">
        <v>32</v>
      </c>
      <c r="O5595" s="15">
        <v>45078.358437499999</v>
      </c>
      <c r="P5595" s="15">
        <v>45078.704270833332</v>
      </c>
      <c r="Q5595">
        <v>2</v>
      </c>
      <c r="R5595">
        <v>8</v>
      </c>
      <c r="S5595">
        <v>1</v>
      </c>
      <c r="T5595">
        <v>0</v>
      </c>
      <c r="U5595">
        <v>1</v>
      </c>
      <c r="V5595">
        <f>IF(OR(tickets_cleaned[[#This Row],[resolution_time_hours]]="", tickets_cleaned[[#This Row],[resolution_time_hours]]&lt;0),"",tickets_cleaned[[#This Row],[resolution_time_hours]])</f>
        <v>8</v>
      </c>
    </row>
    <row r="5596" spans="1:22" ht="15" customHeight="1" x14ac:dyDescent="0.2">
      <c r="A5596">
        <v>5595</v>
      </c>
      <c r="B5596" t="s">
        <v>18069</v>
      </c>
      <c r="C5596" t="s">
        <v>18070</v>
      </c>
      <c r="D5596">
        <v>20</v>
      </c>
      <c r="E5596" t="s">
        <v>58</v>
      </c>
      <c r="F5596" t="s">
        <v>134</v>
      </c>
      <c r="G5596" s="1">
        <v>44534</v>
      </c>
      <c r="H5596" t="s">
        <v>20</v>
      </c>
      <c r="I5596" t="s">
        <v>67</v>
      </c>
      <c r="J5596" s="21" t="s">
        <v>18071</v>
      </c>
      <c r="K5596" t="s">
        <v>62</v>
      </c>
      <c r="M5596" t="s">
        <v>26</v>
      </c>
      <c r="N5596" t="s">
        <v>31</v>
      </c>
      <c r="O5596" s="15">
        <v>45078.771643518521</v>
      </c>
      <c r="P5596"/>
      <c r="S5596">
        <v>0</v>
      </c>
      <c r="T5596">
        <v>1</v>
      </c>
      <c r="U5596">
        <v>0</v>
      </c>
      <c r="V5596" t="str">
        <f>IF(OR(tickets_cleaned[[#This Row],[resolution_time_hours]]="", tickets_cleaned[[#This Row],[resolution_time_hours]]&lt;0),"",tickets_cleaned[[#This Row],[resolution_time_hours]])</f>
        <v/>
      </c>
    </row>
    <row r="5597" spans="1:22" ht="15" customHeight="1" x14ac:dyDescent="0.2">
      <c r="A5597">
        <v>5596</v>
      </c>
      <c r="B5597" t="s">
        <v>18072</v>
      </c>
      <c r="C5597" t="s">
        <v>18073</v>
      </c>
      <c r="D5597">
        <v>55</v>
      </c>
      <c r="E5597" t="s">
        <v>65</v>
      </c>
      <c r="F5597" t="s">
        <v>199</v>
      </c>
      <c r="G5597" s="1">
        <v>44301</v>
      </c>
      <c r="H5597" t="s">
        <v>22</v>
      </c>
      <c r="I5597" t="s">
        <v>101</v>
      </c>
      <c r="J5597" s="21" t="s">
        <v>18074</v>
      </c>
      <c r="K5597" t="s">
        <v>62</v>
      </c>
      <c r="M5597" t="s">
        <v>27</v>
      </c>
      <c r="N5597" t="s">
        <v>31</v>
      </c>
      <c r="O5597" s="15">
        <v>45078.310555555552</v>
      </c>
      <c r="P5597"/>
      <c r="S5597">
        <v>0</v>
      </c>
      <c r="T5597">
        <v>1</v>
      </c>
      <c r="U5597">
        <v>0</v>
      </c>
      <c r="V5597" t="str">
        <f>IF(OR(tickets_cleaned[[#This Row],[resolution_time_hours]]="", tickets_cleaned[[#This Row],[resolution_time_hours]]&lt;0),"",tickets_cleaned[[#This Row],[resolution_time_hours]])</f>
        <v/>
      </c>
    </row>
    <row r="5598" spans="1:22" ht="15" customHeight="1" x14ac:dyDescent="0.2">
      <c r="A5598">
        <v>5597</v>
      </c>
      <c r="B5598" t="s">
        <v>18075</v>
      </c>
      <c r="C5598" t="s">
        <v>13404</v>
      </c>
      <c r="D5598">
        <v>61</v>
      </c>
      <c r="E5598" t="s">
        <v>90</v>
      </c>
      <c r="F5598" t="s">
        <v>96</v>
      </c>
      <c r="G5598" s="1">
        <v>44020</v>
      </c>
      <c r="H5598" t="s">
        <v>20</v>
      </c>
      <c r="I5598" t="s">
        <v>126</v>
      </c>
      <c r="J5598" s="21" t="s">
        <v>18076</v>
      </c>
      <c r="K5598" t="s">
        <v>62</v>
      </c>
      <c r="M5598" t="s">
        <v>28</v>
      </c>
      <c r="N5598" t="s">
        <v>29</v>
      </c>
      <c r="O5598" s="15">
        <v>45078.59946759259</v>
      </c>
      <c r="P5598"/>
      <c r="S5598">
        <v>0</v>
      </c>
      <c r="T5598">
        <v>1</v>
      </c>
      <c r="U5598">
        <v>0</v>
      </c>
      <c r="V5598" t="str">
        <f>IF(OR(tickets_cleaned[[#This Row],[resolution_time_hours]]="", tickets_cleaned[[#This Row],[resolution_time_hours]]&lt;0),"",tickets_cleaned[[#This Row],[resolution_time_hours]])</f>
        <v/>
      </c>
    </row>
    <row r="5599" spans="1:22" ht="15" customHeight="1" x14ac:dyDescent="0.2">
      <c r="A5599">
        <v>5598</v>
      </c>
      <c r="B5599" t="s">
        <v>18077</v>
      </c>
      <c r="C5599" t="s">
        <v>18078</v>
      </c>
      <c r="D5599">
        <v>56</v>
      </c>
      <c r="E5599" t="s">
        <v>90</v>
      </c>
      <c r="F5599" t="s">
        <v>139</v>
      </c>
      <c r="G5599" s="1">
        <v>44210</v>
      </c>
      <c r="H5599" t="s">
        <v>24</v>
      </c>
      <c r="I5599" t="s">
        <v>106</v>
      </c>
      <c r="J5599" t="s">
        <v>18079</v>
      </c>
      <c r="K5599" t="s">
        <v>62</v>
      </c>
      <c r="M5599" t="s">
        <v>28</v>
      </c>
      <c r="N5599" t="s">
        <v>30</v>
      </c>
      <c r="O5599" s="15">
        <v>45078.245995370373</v>
      </c>
      <c r="P5599"/>
      <c r="S5599">
        <v>0</v>
      </c>
      <c r="T5599">
        <v>1</v>
      </c>
      <c r="U5599">
        <v>0</v>
      </c>
      <c r="V5599" t="str">
        <f>IF(OR(tickets_cleaned[[#This Row],[resolution_time_hours]]="", tickets_cleaned[[#This Row],[resolution_time_hours]]&lt;0),"",tickets_cleaned[[#This Row],[resolution_time_hours]])</f>
        <v/>
      </c>
    </row>
    <row r="5600" spans="1:22" ht="15" customHeight="1" x14ac:dyDescent="0.2">
      <c r="A5600">
        <v>5599</v>
      </c>
      <c r="B5600" t="s">
        <v>4022</v>
      </c>
      <c r="C5600" t="s">
        <v>18080</v>
      </c>
      <c r="D5600">
        <v>24</v>
      </c>
      <c r="E5600" t="s">
        <v>90</v>
      </c>
      <c r="F5600" t="s">
        <v>59</v>
      </c>
      <c r="G5600" s="1">
        <v>44422</v>
      </c>
      <c r="H5600" t="s">
        <v>24</v>
      </c>
      <c r="I5600" t="s">
        <v>91</v>
      </c>
      <c r="J5600" s="21" t="s">
        <v>18081</v>
      </c>
      <c r="K5600" t="s">
        <v>62</v>
      </c>
      <c r="M5600" t="s">
        <v>28</v>
      </c>
      <c r="N5600" t="s">
        <v>30</v>
      </c>
      <c r="O5600" s="15">
        <v>45078.866851851853</v>
      </c>
      <c r="P5600"/>
      <c r="S5600">
        <v>0</v>
      </c>
      <c r="T5600">
        <v>1</v>
      </c>
      <c r="U5600">
        <v>0</v>
      </c>
      <c r="V5600" t="str">
        <f>IF(OR(tickets_cleaned[[#This Row],[resolution_time_hours]]="", tickets_cleaned[[#This Row],[resolution_time_hours]]&lt;0),"",tickets_cleaned[[#This Row],[resolution_time_hours]])</f>
        <v/>
      </c>
    </row>
    <row r="5601" spans="1:22" ht="15" customHeight="1" x14ac:dyDescent="0.2">
      <c r="A5601">
        <v>5600</v>
      </c>
      <c r="B5601" t="s">
        <v>18082</v>
      </c>
      <c r="C5601" t="s">
        <v>18083</v>
      </c>
      <c r="D5601">
        <v>45</v>
      </c>
      <c r="E5601" t="s">
        <v>65</v>
      </c>
      <c r="F5601" t="s">
        <v>446</v>
      </c>
      <c r="G5601" s="1">
        <v>44159</v>
      </c>
      <c r="H5601" t="s">
        <v>23</v>
      </c>
      <c r="I5601" t="s">
        <v>203</v>
      </c>
      <c r="J5601" t="s">
        <v>18084</v>
      </c>
      <c r="K5601" t="s">
        <v>62</v>
      </c>
      <c r="M5601" t="s">
        <v>27</v>
      </c>
      <c r="N5601" t="s">
        <v>29</v>
      </c>
      <c r="O5601" s="15">
        <v>45078.182152777779</v>
      </c>
      <c r="P5601"/>
      <c r="S5601">
        <v>0</v>
      </c>
      <c r="T5601">
        <v>1</v>
      </c>
      <c r="U5601">
        <v>0</v>
      </c>
      <c r="V5601" t="str">
        <f>IF(OR(tickets_cleaned[[#This Row],[resolution_time_hours]]="", tickets_cleaned[[#This Row],[resolution_time_hours]]&lt;0),"",tickets_cleaned[[#This Row],[resolution_time_hours]])</f>
        <v/>
      </c>
    </row>
    <row r="5602" spans="1:22" ht="15" customHeight="1" x14ac:dyDescent="0.2">
      <c r="A5602">
        <v>5601</v>
      </c>
      <c r="B5602" t="s">
        <v>18085</v>
      </c>
      <c r="C5602" t="s">
        <v>18086</v>
      </c>
      <c r="D5602">
        <v>64</v>
      </c>
      <c r="E5602" t="s">
        <v>65</v>
      </c>
      <c r="F5602" t="s">
        <v>175</v>
      </c>
      <c r="G5602" s="1">
        <v>43931</v>
      </c>
      <c r="H5602" t="s">
        <v>21</v>
      </c>
      <c r="I5602" t="s">
        <v>60</v>
      </c>
      <c r="J5602" s="21" t="s">
        <v>18087</v>
      </c>
      <c r="K5602" t="s">
        <v>74</v>
      </c>
      <c r="L5602" t="s">
        <v>18088</v>
      </c>
      <c r="M5602" t="s">
        <v>26</v>
      </c>
      <c r="N5602" t="s">
        <v>31</v>
      </c>
      <c r="O5602" s="15">
        <v>45078.399525462963</v>
      </c>
      <c r="P5602" s="15">
        <v>45078.91202546296</v>
      </c>
      <c r="Q5602">
        <v>4</v>
      </c>
      <c r="R5602">
        <v>12</v>
      </c>
      <c r="S5602">
        <v>1</v>
      </c>
      <c r="T5602">
        <v>0</v>
      </c>
      <c r="U5602">
        <v>0</v>
      </c>
      <c r="V5602">
        <f>IF(OR(tickets_cleaned[[#This Row],[resolution_time_hours]]="", tickets_cleaned[[#This Row],[resolution_time_hours]]&lt;0),"",tickets_cleaned[[#This Row],[resolution_time_hours]])</f>
        <v>12</v>
      </c>
    </row>
    <row r="5603" spans="1:22" ht="15" customHeight="1" x14ac:dyDescent="0.2">
      <c r="A5603">
        <v>5602</v>
      </c>
      <c r="B5603" t="s">
        <v>18089</v>
      </c>
      <c r="C5603" t="s">
        <v>18090</v>
      </c>
      <c r="D5603">
        <v>44</v>
      </c>
      <c r="E5603" t="s">
        <v>58</v>
      </c>
      <c r="F5603" t="s">
        <v>187</v>
      </c>
      <c r="G5603" s="1">
        <v>44003</v>
      </c>
      <c r="H5603" t="s">
        <v>23</v>
      </c>
      <c r="I5603" t="s">
        <v>22</v>
      </c>
      <c r="J5603" t="s">
        <v>18091</v>
      </c>
      <c r="K5603" t="s">
        <v>74</v>
      </c>
      <c r="L5603" t="s">
        <v>18092</v>
      </c>
      <c r="M5603" t="s">
        <v>26</v>
      </c>
      <c r="N5603" t="s">
        <v>32</v>
      </c>
      <c r="O5603" s="15">
        <v>45078.575925925928</v>
      </c>
      <c r="P5603" s="15">
        <v>45078.84814814815</v>
      </c>
      <c r="Q5603">
        <v>4</v>
      </c>
      <c r="R5603">
        <v>6</v>
      </c>
      <c r="S5603">
        <v>1</v>
      </c>
      <c r="T5603">
        <v>0</v>
      </c>
      <c r="U5603">
        <v>0</v>
      </c>
      <c r="V5603">
        <f>IF(OR(tickets_cleaned[[#This Row],[resolution_time_hours]]="", tickets_cleaned[[#This Row],[resolution_time_hours]]&lt;0),"",tickets_cleaned[[#This Row],[resolution_time_hours]])</f>
        <v>6</v>
      </c>
    </row>
    <row r="5604" spans="1:22" ht="15" customHeight="1" x14ac:dyDescent="0.2">
      <c r="A5604">
        <v>5603</v>
      </c>
      <c r="B5604" t="s">
        <v>18093</v>
      </c>
      <c r="C5604" t="s">
        <v>18094</v>
      </c>
      <c r="D5604">
        <v>25</v>
      </c>
      <c r="E5604" t="s">
        <v>58</v>
      </c>
      <c r="F5604" t="s">
        <v>364</v>
      </c>
      <c r="G5604" s="1">
        <v>44228</v>
      </c>
      <c r="H5604" t="s">
        <v>23</v>
      </c>
      <c r="I5604" t="s">
        <v>60</v>
      </c>
      <c r="J5604" s="21" t="s">
        <v>18095</v>
      </c>
      <c r="K5604" t="s">
        <v>62</v>
      </c>
      <c r="M5604" t="s">
        <v>25</v>
      </c>
      <c r="N5604" t="s">
        <v>32</v>
      </c>
      <c r="O5604" s="15">
        <v>45078.141921296294</v>
      </c>
      <c r="P5604"/>
      <c r="S5604">
        <v>0</v>
      </c>
      <c r="T5604">
        <v>1</v>
      </c>
      <c r="U5604">
        <v>0</v>
      </c>
      <c r="V5604" t="str">
        <f>IF(OR(tickets_cleaned[[#This Row],[resolution_time_hours]]="", tickets_cleaned[[#This Row],[resolution_time_hours]]&lt;0),"",tickets_cleaned[[#This Row],[resolution_time_hours]])</f>
        <v/>
      </c>
    </row>
    <row r="5605" spans="1:22" ht="15" customHeight="1" x14ac:dyDescent="0.2">
      <c r="A5605">
        <v>5604</v>
      </c>
      <c r="B5605" t="s">
        <v>18096</v>
      </c>
      <c r="C5605" t="s">
        <v>18097</v>
      </c>
      <c r="D5605">
        <v>22</v>
      </c>
      <c r="E5605" t="s">
        <v>65</v>
      </c>
      <c r="F5605" t="s">
        <v>110</v>
      </c>
      <c r="G5605" s="1">
        <v>44252</v>
      </c>
      <c r="H5605" t="s">
        <v>23</v>
      </c>
      <c r="I5605" t="s">
        <v>176</v>
      </c>
      <c r="J5605" s="21" t="s">
        <v>18098</v>
      </c>
      <c r="K5605" t="s">
        <v>62</v>
      </c>
      <c r="M5605" t="s">
        <v>26</v>
      </c>
      <c r="N5605" t="s">
        <v>31</v>
      </c>
      <c r="O5605" s="15">
        <v>45078.191250000003</v>
      </c>
      <c r="P5605"/>
      <c r="S5605">
        <v>0</v>
      </c>
      <c r="T5605">
        <v>1</v>
      </c>
      <c r="U5605">
        <v>0</v>
      </c>
      <c r="V5605" t="str">
        <f>IF(OR(tickets_cleaned[[#This Row],[resolution_time_hours]]="", tickets_cleaned[[#This Row],[resolution_time_hours]]&lt;0),"",tickets_cleaned[[#This Row],[resolution_time_hours]])</f>
        <v/>
      </c>
    </row>
    <row r="5606" spans="1:22" ht="15" customHeight="1" x14ac:dyDescent="0.2">
      <c r="A5606">
        <v>5605</v>
      </c>
      <c r="B5606" t="s">
        <v>18099</v>
      </c>
      <c r="C5606" t="s">
        <v>18100</v>
      </c>
      <c r="D5606">
        <v>67</v>
      </c>
      <c r="E5606" t="s">
        <v>65</v>
      </c>
      <c r="F5606" t="s">
        <v>78</v>
      </c>
      <c r="G5606" s="1">
        <v>44094</v>
      </c>
      <c r="H5606" t="s">
        <v>21</v>
      </c>
      <c r="I5606" t="s">
        <v>106</v>
      </c>
      <c r="J5606" t="s">
        <v>18101</v>
      </c>
      <c r="K5606" t="s">
        <v>74</v>
      </c>
      <c r="L5606" t="s">
        <v>18102</v>
      </c>
      <c r="M5606" t="s">
        <v>28</v>
      </c>
      <c r="N5606" t="s">
        <v>30</v>
      </c>
      <c r="O5606" s="15">
        <v>45078.939872685187</v>
      </c>
      <c r="P5606" s="15">
        <v>45078.59820601852</v>
      </c>
      <c r="Q5606">
        <v>5</v>
      </c>
      <c r="S5606">
        <v>1</v>
      </c>
      <c r="T5606">
        <v>0</v>
      </c>
      <c r="U5606">
        <v>0</v>
      </c>
      <c r="V5606" t="str">
        <f>IF(OR(tickets_cleaned[[#This Row],[resolution_time_hours]]="", tickets_cleaned[[#This Row],[resolution_time_hours]]&lt;0),"",tickets_cleaned[[#This Row],[resolution_time_hours]])</f>
        <v/>
      </c>
    </row>
    <row r="5607" spans="1:22" ht="15" customHeight="1" x14ac:dyDescent="0.2">
      <c r="A5607">
        <v>5606</v>
      </c>
      <c r="B5607" t="s">
        <v>18103</v>
      </c>
      <c r="C5607" t="s">
        <v>18104</v>
      </c>
      <c r="D5607">
        <v>26</v>
      </c>
      <c r="E5607" t="s">
        <v>90</v>
      </c>
      <c r="F5607" t="s">
        <v>228</v>
      </c>
      <c r="G5607" s="1">
        <v>44013</v>
      </c>
      <c r="H5607" t="s">
        <v>23</v>
      </c>
      <c r="I5607" t="s">
        <v>176</v>
      </c>
      <c r="J5607" s="21" t="s">
        <v>18105</v>
      </c>
      <c r="K5607" t="s">
        <v>62</v>
      </c>
      <c r="M5607" t="s">
        <v>25</v>
      </c>
      <c r="N5607" t="s">
        <v>32</v>
      </c>
      <c r="O5607" s="15">
        <v>45078.489189814813</v>
      </c>
      <c r="P5607"/>
      <c r="S5607">
        <v>0</v>
      </c>
      <c r="T5607">
        <v>1</v>
      </c>
      <c r="U5607">
        <v>0</v>
      </c>
      <c r="V5607" t="str">
        <f>IF(OR(tickets_cleaned[[#This Row],[resolution_time_hours]]="", tickets_cleaned[[#This Row],[resolution_time_hours]]&lt;0),"",tickets_cleaned[[#This Row],[resolution_time_hours]])</f>
        <v/>
      </c>
    </row>
    <row r="5608" spans="1:22" ht="15" customHeight="1" x14ac:dyDescent="0.2">
      <c r="A5608">
        <v>5607</v>
      </c>
      <c r="B5608" t="s">
        <v>18106</v>
      </c>
      <c r="C5608" t="s">
        <v>18107</v>
      </c>
      <c r="D5608">
        <v>35</v>
      </c>
      <c r="E5608" t="s">
        <v>65</v>
      </c>
      <c r="F5608" t="s">
        <v>245</v>
      </c>
      <c r="G5608" s="1">
        <v>44272</v>
      </c>
      <c r="H5608" t="s">
        <v>20</v>
      </c>
      <c r="I5608" t="s">
        <v>120</v>
      </c>
      <c r="J5608" s="21" t="s">
        <v>18108</v>
      </c>
      <c r="K5608" t="s">
        <v>62</v>
      </c>
      <c r="M5608" t="s">
        <v>26</v>
      </c>
      <c r="N5608" t="s">
        <v>29</v>
      </c>
      <c r="O5608" s="15">
        <v>45078.962812500002</v>
      </c>
      <c r="P5608"/>
      <c r="S5608">
        <v>0</v>
      </c>
      <c r="T5608">
        <v>1</v>
      </c>
      <c r="U5608">
        <v>0</v>
      </c>
      <c r="V5608" t="str">
        <f>IF(OR(tickets_cleaned[[#This Row],[resolution_time_hours]]="", tickets_cleaned[[#This Row],[resolution_time_hours]]&lt;0),"",tickets_cleaned[[#This Row],[resolution_time_hours]])</f>
        <v/>
      </c>
    </row>
    <row r="5609" spans="1:22" ht="15" customHeight="1" x14ac:dyDescent="0.2">
      <c r="A5609">
        <v>5608</v>
      </c>
      <c r="B5609" t="s">
        <v>18109</v>
      </c>
      <c r="C5609" t="s">
        <v>18110</v>
      </c>
      <c r="D5609">
        <v>60</v>
      </c>
      <c r="E5609" t="s">
        <v>58</v>
      </c>
      <c r="F5609" t="s">
        <v>119</v>
      </c>
      <c r="G5609" s="1">
        <v>43866</v>
      </c>
      <c r="H5609" t="s">
        <v>22</v>
      </c>
      <c r="I5609" t="s">
        <v>22</v>
      </c>
      <c r="J5609" s="21" t="s">
        <v>18111</v>
      </c>
      <c r="K5609" t="s">
        <v>62</v>
      </c>
      <c r="M5609" t="s">
        <v>25</v>
      </c>
      <c r="N5609" t="s">
        <v>30</v>
      </c>
      <c r="O5609" s="15">
        <v>45078.488530092596</v>
      </c>
      <c r="P5609"/>
      <c r="S5609">
        <v>0</v>
      </c>
      <c r="T5609">
        <v>1</v>
      </c>
      <c r="U5609">
        <v>0</v>
      </c>
      <c r="V5609" t="str">
        <f>IF(OR(tickets_cleaned[[#This Row],[resolution_time_hours]]="", tickets_cleaned[[#This Row],[resolution_time_hours]]&lt;0),"",tickets_cleaned[[#This Row],[resolution_time_hours]])</f>
        <v/>
      </c>
    </row>
    <row r="5610" spans="1:22" ht="15" customHeight="1" x14ac:dyDescent="0.2">
      <c r="A5610">
        <v>5609</v>
      </c>
      <c r="B5610" t="s">
        <v>18112</v>
      </c>
      <c r="C5610" t="s">
        <v>18113</v>
      </c>
      <c r="D5610">
        <v>26</v>
      </c>
      <c r="E5610" t="s">
        <v>65</v>
      </c>
      <c r="F5610" t="s">
        <v>144</v>
      </c>
      <c r="G5610" s="1">
        <v>44025</v>
      </c>
      <c r="H5610" t="s">
        <v>21</v>
      </c>
      <c r="I5610" t="s">
        <v>85</v>
      </c>
      <c r="J5610" t="s">
        <v>18114</v>
      </c>
      <c r="K5610" t="s">
        <v>74</v>
      </c>
      <c r="L5610" t="s">
        <v>18115</v>
      </c>
      <c r="M5610" t="s">
        <v>26</v>
      </c>
      <c r="N5610" t="s">
        <v>30</v>
      </c>
      <c r="O5610" s="15">
        <v>45078.935752314814</v>
      </c>
      <c r="P5610" s="15">
        <v>45078.310752314814</v>
      </c>
      <c r="Q5610">
        <v>2</v>
      </c>
      <c r="S5610">
        <v>1</v>
      </c>
      <c r="T5610">
        <v>0</v>
      </c>
      <c r="U5610">
        <v>1</v>
      </c>
      <c r="V5610" t="str">
        <f>IF(OR(tickets_cleaned[[#This Row],[resolution_time_hours]]="", tickets_cleaned[[#This Row],[resolution_time_hours]]&lt;0),"",tickets_cleaned[[#This Row],[resolution_time_hours]])</f>
        <v/>
      </c>
    </row>
    <row r="5611" spans="1:22" ht="15" customHeight="1" x14ac:dyDescent="0.2">
      <c r="A5611">
        <v>5610</v>
      </c>
      <c r="B5611" t="s">
        <v>18116</v>
      </c>
      <c r="C5611" t="s">
        <v>18117</v>
      </c>
      <c r="D5611">
        <v>41</v>
      </c>
      <c r="E5611" t="s">
        <v>65</v>
      </c>
      <c r="F5611" t="s">
        <v>275</v>
      </c>
      <c r="G5611" s="1">
        <v>44250</v>
      </c>
      <c r="H5611" t="s">
        <v>20</v>
      </c>
      <c r="I5611" t="s">
        <v>60</v>
      </c>
      <c r="J5611" s="21" t="s">
        <v>18118</v>
      </c>
      <c r="K5611" t="s">
        <v>62</v>
      </c>
      <c r="M5611" t="s">
        <v>28</v>
      </c>
      <c r="N5611" t="s">
        <v>30</v>
      </c>
      <c r="O5611" s="15">
        <v>45078.526736111111</v>
      </c>
      <c r="P5611"/>
      <c r="S5611">
        <v>0</v>
      </c>
      <c r="T5611">
        <v>1</v>
      </c>
      <c r="U5611">
        <v>0</v>
      </c>
      <c r="V5611" t="str">
        <f>IF(OR(tickets_cleaned[[#This Row],[resolution_time_hours]]="", tickets_cleaned[[#This Row],[resolution_time_hours]]&lt;0),"",tickets_cleaned[[#This Row],[resolution_time_hours]])</f>
        <v/>
      </c>
    </row>
    <row r="5612" spans="1:22" ht="15" customHeight="1" x14ac:dyDescent="0.2">
      <c r="A5612">
        <v>5611</v>
      </c>
      <c r="B5612" t="s">
        <v>18119</v>
      </c>
      <c r="C5612" t="s">
        <v>18120</v>
      </c>
      <c r="D5612">
        <v>37</v>
      </c>
      <c r="E5612" t="s">
        <v>90</v>
      </c>
      <c r="F5612" t="s">
        <v>139</v>
      </c>
      <c r="G5612" s="1">
        <v>44131</v>
      </c>
      <c r="H5612" t="s">
        <v>20</v>
      </c>
      <c r="I5612" t="s">
        <v>20</v>
      </c>
      <c r="J5612" s="21" t="s">
        <v>18121</v>
      </c>
      <c r="K5612" t="s">
        <v>62</v>
      </c>
      <c r="M5612" t="s">
        <v>26</v>
      </c>
      <c r="N5612" t="s">
        <v>31</v>
      </c>
      <c r="O5612" s="15">
        <v>45078.290648148148</v>
      </c>
      <c r="P5612"/>
      <c r="S5612">
        <v>0</v>
      </c>
      <c r="T5612">
        <v>1</v>
      </c>
      <c r="U5612">
        <v>0</v>
      </c>
      <c r="V5612" t="str">
        <f>IF(OR(tickets_cleaned[[#This Row],[resolution_time_hours]]="", tickets_cleaned[[#This Row],[resolution_time_hours]]&lt;0),"",tickets_cleaned[[#This Row],[resolution_time_hours]])</f>
        <v/>
      </c>
    </row>
    <row r="5613" spans="1:22" ht="15" customHeight="1" x14ac:dyDescent="0.2">
      <c r="A5613">
        <v>5612</v>
      </c>
      <c r="B5613" t="s">
        <v>18122</v>
      </c>
      <c r="C5613" t="s">
        <v>18123</v>
      </c>
      <c r="D5613">
        <v>58</v>
      </c>
      <c r="E5613" t="s">
        <v>58</v>
      </c>
      <c r="F5613" t="s">
        <v>456</v>
      </c>
      <c r="G5613" s="1">
        <v>43940</v>
      </c>
      <c r="H5613" t="s">
        <v>24</v>
      </c>
      <c r="I5613" t="s">
        <v>120</v>
      </c>
      <c r="J5613" t="s">
        <v>18124</v>
      </c>
      <c r="K5613" t="s">
        <v>74</v>
      </c>
      <c r="L5613" t="s">
        <v>18125</v>
      </c>
      <c r="M5613" t="s">
        <v>25</v>
      </c>
      <c r="N5613" t="s">
        <v>30</v>
      </c>
      <c r="O5613" s="15">
        <v>45078.276064814818</v>
      </c>
      <c r="P5613" s="15">
        <v>45078.492731481485</v>
      </c>
      <c r="Q5613">
        <v>3</v>
      </c>
      <c r="R5613">
        <v>5</v>
      </c>
      <c r="S5613">
        <v>1</v>
      </c>
      <c r="T5613">
        <v>0</v>
      </c>
      <c r="U5613">
        <v>0</v>
      </c>
      <c r="V5613">
        <f>IF(OR(tickets_cleaned[[#This Row],[resolution_time_hours]]="", tickets_cleaned[[#This Row],[resolution_time_hours]]&lt;0),"",tickets_cleaned[[#This Row],[resolution_time_hours]])</f>
        <v>5</v>
      </c>
    </row>
    <row r="5614" spans="1:22" ht="15" customHeight="1" x14ac:dyDescent="0.2">
      <c r="A5614">
        <v>5613</v>
      </c>
      <c r="B5614" t="s">
        <v>18126</v>
      </c>
      <c r="C5614" t="s">
        <v>18127</v>
      </c>
      <c r="D5614">
        <v>32</v>
      </c>
      <c r="E5614" t="s">
        <v>65</v>
      </c>
      <c r="F5614" t="s">
        <v>161</v>
      </c>
      <c r="G5614" s="1">
        <v>43862</v>
      </c>
      <c r="H5614" t="s">
        <v>22</v>
      </c>
      <c r="I5614" t="s">
        <v>60</v>
      </c>
      <c r="J5614" s="21" t="s">
        <v>18128</v>
      </c>
      <c r="K5614" t="s">
        <v>74</v>
      </c>
      <c r="L5614" t="s">
        <v>18129</v>
      </c>
      <c r="M5614" t="s">
        <v>25</v>
      </c>
      <c r="N5614" t="s">
        <v>32</v>
      </c>
      <c r="O5614" s="15">
        <v>45078.37122685185</v>
      </c>
      <c r="P5614" s="15">
        <v>45078.634421296294</v>
      </c>
      <c r="Q5614">
        <v>4</v>
      </c>
      <c r="R5614">
        <v>6</v>
      </c>
      <c r="S5614">
        <v>1</v>
      </c>
      <c r="T5614">
        <v>0</v>
      </c>
      <c r="U5614">
        <v>0</v>
      </c>
      <c r="V5614">
        <f>IF(OR(tickets_cleaned[[#This Row],[resolution_time_hours]]="", tickets_cleaned[[#This Row],[resolution_time_hours]]&lt;0),"",tickets_cleaned[[#This Row],[resolution_time_hours]])</f>
        <v>6</v>
      </c>
    </row>
    <row r="5615" spans="1:22" ht="15" customHeight="1" x14ac:dyDescent="0.2">
      <c r="A5615">
        <v>5614</v>
      </c>
      <c r="B5615" t="s">
        <v>18130</v>
      </c>
      <c r="C5615" t="s">
        <v>18131</v>
      </c>
      <c r="D5615">
        <v>21</v>
      </c>
      <c r="E5615" t="s">
        <v>58</v>
      </c>
      <c r="F5615" t="s">
        <v>119</v>
      </c>
      <c r="G5615" s="1">
        <v>44307</v>
      </c>
      <c r="H5615" t="s">
        <v>23</v>
      </c>
      <c r="I5615" t="s">
        <v>67</v>
      </c>
      <c r="J5615" s="21" t="s">
        <v>18132</v>
      </c>
      <c r="K5615" t="s">
        <v>74</v>
      </c>
      <c r="L5615" t="s">
        <v>18133</v>
      </c>
      <c r="M5615" t="s">
        <v>26</v>
      </c>
      <c r="N5615" t="s">
        <v>31</v>
      </c>
      <c r="O5615" s="15">
        <v>45078.107361111113</v>
      </c>
      <c r="P5615" s="15">
        <v>45078.750416666669</v>
      </c>
      <c r="Q5615">
        <v>2</v>
      </c>
      <c r="R5615">
        <v>15</v>
      </c>
      <c r="S5615">
        <v>1</v>
      </c>
      <c r="T5615">
        <v>0</v>
      </c>
      <c r="U5615">
        <v>1</v>
      </c>
      <c r="V5615">
        <f>IF(OR(tickets_cleaned[[#This Row],[resolution_time_hours]]="", tickets_cleaned[[#This Row],[resolution_time_hours]]&lt;0),"",tickets_cleaned[[#This Row],[resolution_time_hours]])</f>
        <v>15</v>
      </c>
    </row>
    <row r="5616" spans="1:22" ht="15" customHeight="1" x14ac:dyDescent="0.2">
      <c r="A5616">
        <v>5615</v>
      </c>
      <c r="B5616" t="s">
        <v>18134</v>
      </c>
      <c r="C5616" t="s">
        <v>18135</v>
      </c>
      <c r="D5616">
        <v>58</v>
      </c>
      <c r="E5616" t="s">
        <v>58</v>
      </c>
      <c r="F5616" t="s">
        <v>59</v>
      </c>
      <c r="G5616" s="1">
        <v>44342</v>
      </c>
      <c r="H5616" t="s">
        <v>21</v>
      </c>
      <c r="I5616" t="s">
        <v>168</v>
      </c>
      <c r="J5616" s="21" t="s">
        <v>18136</v>
      </c>
      <c r="K5616" t="s">
        <v>93</v>
      </c>
      <c r="M5616" t="s">
        <v>26</v>
      </c>
      <c r="N5616" t="s">
        <v>31</v>
      </c>
      <c r="P5616"/>
      <c r="S5616">
        <v>0</v>
      </c>
      <c r="T5616">
        <v>1</v>
      </c>
      <c r="U5616">
        <v>0</v>
      </c>
      <c r="V5616" t="str">
        <f>IF(OR(tickets_cleaned[[#This Row],[resolution_time_hours]]="", tickets_cleaned[[#This Row],[resolution_time_hours]]&lt;0),"",tickets_cleaned[[#This Row],[resolution_time_hours]])</f>
        <v/>
      </c>
    </row>
    <row r="5617" spans="1:22" ht="15" customHeight="1" x14ac:dyDescent="0.2">
      <c r="A5617">
        <v>5616</v>
      </c>
      <c r="B5617" t="s">
        <v>18137</v>
      </c>
      <c r="C5617" t="s">
        <v>18138</v>
      </c>
      <c r="D5617">
        <v>59</v>
      </c>
      <c r="E5617" t="s">
        <v>58</v>
      </c>
      <c r="F5617" t="s">
        <v>78</v>
      </c>
      <c r="G5617" s="1">
        <v>44090</v>
      </c>
      <c r="H5617" t="s">
        <v>22</v>
      </c>
      <c r="I5617" t="s">
        <v>22</v>
      </c>
      <c r="J5617" t="s">
        <v>18139</v>
      </c>
      <c r="K5617" t="s">
        <v>93</v>
      </c>
      <c r="M5617" t="s">
        <v>27</v>
      </c>
      <c r="N5617" t="s">
        <v>31</v>
      </c>
      <c r="P5617"/>
      <c r="S5617">
        <v>0</v>
      </c>
      <c r="T5617">
        <v>1</v>
      </c>
      <c r="U5617">
        <v>0</v>
      </c>
      <c r="V5617" t="str">
        <f>IF(OR(tickets_cleaned[[#This Row],[resolution_time_hours]]="", tickets_cleaned[[#This Row],[resolution_time_hours]]&lt;0),"",tickets_cleaned[[#This Row],[resolution_time_hours]])</f>
        <v/>
      </c>
    </row>
    <row r="5618" spans="1:22" ht="15" customHeight="1" x14ac:dyDescent="0.2">
      <c r="A5618">
        <v>5617</v>
      </c>
      <c r="B5618" t="s">
        <v>18140</v>
      </c>
      <c r="C5618" t="s">
        <v>18141</v>
      </c>
      <c r="D5618">
        <v>19</v>
      </c>
      <c r="E5618" t="s">
        <v>58</v>
      </c>
      <c r="F5618" t="s">
        <v>183</v>
      </c>
      <c r="G5618" s="1">
        <v>44254</v>
      </c>
      <c r="H5618" t="s">
        <v>21</v>
      </c>
      <c r="I5618" t="s">
        <v>203</v>
      </c>
      <c r="J5618" s="21" t="s">
        <v>18142</v>
      </c>
      <c r="K5618" t="s">
        <v>93</v>
      </c>
      <c r="M5618" t="s">
        <v>28</v>
      </c>
      <c r="N5618" t="s">
        <v>30</v>
      </c>
      <c r="P5618"/>
      <c r="S5618">
        <v>0</v>
      </c>
      <c r="T5618">
        <v>1</v>
      </c>
      <c r="U5618">
        <v>0</v>
      </c>
      <c r="V5618" t="str">
        <f>IF(OR(tickets_cleaned[[#This Row],[resolution_time_hours]]="", tickets_cleaned[[#This Row],[resolution_time_hours]]&lt;0),"",tickets_cleaned[[#This Row],[resolution_time_hours]])</f>
        <v/>
      </c>
    </row>
    <row r="5619" spans="1:22" ht="15" customHeight="1" x14ac:dyDescent="0.2">
      <c r="A5619">
        <v>5618</v>
      </c>
      <c r="B5619" t="s">
        <v>18143</v>
      </c>
      <c r="C5619" t="s">
        <v>18144</v>
      </c>
      <c r="D5619">
        <v>70</v>
      </c>
      <c r="E5619" t="s">
        <v>65</v>
      </c>
      <c r="F5619" t="s">
        <v>130</v>
      </c>
      <c r="G5619" s="1">
        <v>44169</v>
      </c>
      <c r="H5619" t="s">
        <v>21</v>
      </c>
      <c r="I5619" t="s">
        <v>140</v>
      </c>
      <c r="J5619" s="21" t="s">
        <v>18145</v>
      </c>
      <c r="K5619" t="s">
        <v>93</v>
      </c>
      <c r="M5619" t="s">
        <v>28</v>
      </c>
      <c r="N5619" t="s">
        <v>32</v>
      </c>
      <c r="P5619"/>
      <c r="S5619">
        <v>0</v>
      </c>
      <c r="T5619">
        <v>1</v>
      </c>
      <c r="U5619">
        <v>0</v>
      </c>
      <c r="V5619" t="str">
        <f>IF(OR(tickets_cleaned[[#This Row],[resolution_time_hours]]="", tickets_cleaned[[#This Row],[resolution_time_hours]]&lt;0),"",tickets_cleaned[[#This Row],[resolution_time_hours]])</f>
        <v/>
      </c>
    </row>
    <row r="5620" spans="1:22" ht="15" customHeight="1" x14ac:dyDescent="0.2">
      <c r="A5620">
        <v>5619</v>
      </c>
      <c r="B5620" t="s">
        <v>18146</v>
      </c>
      <c r="C5620" t="s">
        <v>18147</v>
      </c>
      <c r="D5620">
        <v>39</v>
      </c>
      <c r="E5620" t="s">
        <v>90</v>
      </c>
      <c r="F5620" t="s">
        <v>161</v>
      </c>
      <c r="G5620" s="1">
        <v>44476</v>
      </c>
      <c r="H5620" t="s">
        <v>22</v>
      </c>
      <c r="I5620" t="s">
        <v>106</v>
      </c>
      <c r="J5620" s="21" t="s">
        <v>18148</v>
      </c>
      <c r="K5620" t="s">
        <v>93</v>
      </c>
      <c r="M5620" t="s">
        <v>28</v>
      </c>
      <c r="N5620" t="s">
        <v>32</v>
      </c>
      <c r="P5620"/>
      <c r="S5620">
        <v>0</v>
      </c>
      <c r="T5620">
        <v>1</v>
      </c>
      <c r="U5620">
        <v>0</v>
      </c>
      <c r="V5620" t="str">
        <f>IF(OR(tickets_cleaned[[#This Row],[resolution_time_hours]]="", tickets_cleaned[[#This Row],[resolution_time_hours]]&lt;0),"",tickets_cleaned[[#This Row],[resolution_time_hours]])</f>
        <v/>
      </c>
    </row>
    <row r="5621" spans="1:22" ht="15" customHeight="1" x14ac:dyDescent="0.2">
      <c r="A5621">
        <v>5620</v>
      </c>
      <c r="B5621" t="s">
        <v>18149</v>
      </c>
      <c r="C5621" t="s">
        <v>18150</v>
      </c>
      <c r="D5621">
        <v>63</v>
      </c>
      <c r="E5621" t="s">
        <v>90</v>
      </c>
      <c r="F5621" t="s">
        <v>84</v>
      </c>
      <c r="G5621" s="1">
        <v>43888</v>
      </c>
      <c r="H5621" t="s">
        <v>20</v>
      </c>
      <c r="I5621" t="s">
        <v>140</v>
      </c>
      <c r="J5621" t="s">
        <v>1250</v>
      </c>
      <c r="K5621" t="s">
        <v>74</v>
      </c>
      <c r="L5621" t="s">
        <v>18151</v>
      </c>
      <c r="M5621" t="s">
        <v>27</v>
      </c>
      <c r="N5621" t="s">
        <v>30</v>
      </c>
      <c r="O5621" s="15">
        <v>45078.785219907404</v>
      </c>
      <c r="P5621" s="15">
        <v>45078.712997685187</v>
      </c>
      <c r="Q5621">
        <v>5</v>
      </c>
      <c r="S5621">
        <v>1</v>
      </c>
      <c r="T5621">
        <v>0</v>
      </c>
      <c r="U5621">
        <v>0</v>
      </c>
      <c r="V5621" t="str">
        <f>IF(OR(tickets_cleaned[[#This Row],[resolution_time_hours]]="", tickets_cleaned[[#This Row],[resolution_time_hours]]&lt;0),"",tickets_cleaned[[#This Row],[resolution_time_hours]])</f>
        <v/>
      </c>
    </row>
    <row r="5622" spans="1:22" ht="15" customHeight="1" x14ac:dyDescent="0.2">
      <c r="A5622">
        <v>5621</v>
      </c>
      <c r="B5622" t="s">
        <v>18152</v>
      </c>
      <c r="C5622" t="s">
        <v>18153</v>
      </c>
      <c r="D5622">
        <v>45</v>
      </c>
      <c r="E5622" t="s">
        <v>58</v>
      </c>
      <c r="F5622" t="s">
        <v>100</v>
      </c>
      <c r="G5622" s="1">
        <v>44362</v>
      </c>
      <c r="H5622" t="s">
        <v>22</v>
      </c>
      <c r="I5622" t="s">
        <v>20</v>
      </c>
      <c r="J5622" s="21" t="s">
        <v>18154</v>
      </c>
      <c r="K5622" t="s">
        <v>93</v>
      </c>
      <c r="M5622" t="s">
        <v>26</v>
      </c>
      <c r="N5622" t="s">
        <v>31</v>
      </c>
      <c r="P5622"/>
      <c r="S5622">
        <v>0</v>
      </c>
      <c r="T5622">
        <v>1</v>
      </c>
      <c r="U5622">
        <v>0</v>
      </c>
      <c r="V5622" t="str">
        <f>IF(OR(tickets_cleaned[[#This Row],[resolution_time_hours]]="", tickets_cleaned[[#This Row],[resolution_time_hours]]&lt;0),"",tickets_cleaned[[#This Row],[resolution_time_hours]])</f>
        <v/>
      </c>
    </row>
    <row r="5623" spans="1:22" ht="15" customHeight="1" x14ac:dyDescent="0.2">
      <c r="A5623">
        <v>5622</v>
      </c>
      <c r="B5623" t="s">
        <v>18155</v>
      </c>
      <c r="C5623" t="s">
        <v>18156</v>
      </c>
      <c r="D5623">
        <v>44</v>
      </c>
      <c r="E5623" t="s">
        <v>65</v>
      </c>
      <c r="F5623" t="s">
        <v>78</v>
      </c>
      <c r="G5623" s="1">
        <v>44362</v>
      </c>
      <c r="H5623" t="s">
        <v>20</v>
      </c>
      <c r="I5623" t="s">
        <v>120</v>
      </c>
      <c r="J5623" s="21" t="s">
        <v>18157</v>
      </c>
      <c r="K5623" t="s">
        <v>74</v>
      </c>
      <c r="L5623" t="s">
        <v>18158</v>
      </c>
      <c r="M5623" t="s">
        <v>28</v>
      </c>
      <c r="N5623" t="s">
        <v>29</v>
      </c>
      <c r="O5623" s="15">
        <v>45078.433865740742</v>
      </c>
      <c r="P5623" s="15">
        <v>45078.15053240741</v>
      </c>
      <c r="Q5623">
        <v>3</v>
      </c>
      <c r="S5623">
        <v>1</v>
      </c>
      <c r="T5623">
        <v>0</v>
      </c>
      <c r="U5623">
        <v>0</v>
      </c>
      <c r="V5623" t="str">
        <f>IF(OR(tickets_cleaned[[#This Row],[resolution_time_hours]]="", tickets_cleaned[[#This Row],[resolution_time_hours]]&lt;0),"",tickets_cleaned[[#This Row],[resolution_time_hours]])</f>
        <v/>
      </c>
    </row>
    <row r="5624" spans="1:22" ht="15" customHeight="1" x14ac:dyDescent="0.2">
      <c r="A5624">
        <v>5623</v>
      </c>
      <c r="B5624" t="s">
        <v>18159</v>
      </c>
      <c r="C5624" t="s">
        <v>18160</v>
      </c>
      <c r="D5624">
        <v>20</v>
      </c>
      <c r="E5624" t="s">
        <v>58</v>
      </c>
      <c r="F5624" t="s">
        <v>96</v>
      </c>
      <c r="G5624" s="1">
        <v>43869</v>
      </c>
      <c r="H5624" t="s">
        <v>22</v>
      </c>
      <c r="I5624" t="s">
        <v>168</v>
      </c>
      <c r="J5624" s="21" t="s">
        <v>18161</v>
      </c>
      <c r="K5624" t="s">
        <v>93</v>
      </c>
      <c r="M5624" t="s">
        <v>26</v>
      </c>
      <c r="N5624" t="s">
        <v>30</v>
      </c>
      <c r="P5624"/>
      <c r="S5624">
        <v>0</v>
      </c>
      <c r="T5624">
        <v>1</v>
      </c>
      <c r="U5624">
        <v>0</v>
      </c>
      <c r="V5624" t="str">
        <f>IF(OR(tickets_cleaned[[#This Row],[resolution_time_hours]]="", tickets_cleaned[[#This Row],[resolution_time_hours]]&lt;0),"",tickets_cleaned[[#This Row],[resolution_time_hours]])</f>
        <v/>
      </c>
    </row>
    <row r="5625" spans="1:22" ht="15" customHeight="1" x14ac:dyDescent="0.2">
      <c r="A5625">
        <v>5624</v>
      </c>
      <c r="B5625" t="s">
        <v>18162</v>
      </c>
      <c r="C5625" t="s">
        <v>18163</v>
      </c>
      <c r="D5625">
        <v>33</v>
      </c>
      <c r="E5625" t="s">
        <v>65</v>
      </c>
      <c r="F5625" t="s">
        <v>175</v>
      </c>
      <c r="G5625" s="1">
        <v>44287</v>
      </c>
      <c r="H5625" t="s">
        <v>20</v>
      </c>
      <c r="I5625" t="s">
        <v>91</v>
      </c>
      <c r="J5625" s="21" t="s">
        <v>18164</v>
      </c>
      <c r="K5625" t="s">
        <v>62</v>
      </c>
      <c r="M5625" t="s">
        <v>25</v>
      </c>
      <c r="N5625" t="s">
        <v>31</v>
      </c>
      <c r="O5625" s="15">
        <v>45078.52138888889</v>
      </c>
      <c r="P5625"/>
      <c r="S5625">
        <v>0</v>
      </c>
      <c r="T5625">
        <v>1</v>
      </c>
      <c r="U5625">
        <v>0</v>
      </c>
      <c r="V5625" t="str">
        <f>IF(OR(tickets_cleaned[[#This Row],[resolution_time_hours]]="", tickets_cleaned[[#This Row],[resolution_time_hours]]&lt;0),"",tickets_cleaned[[#This Row],[resolution_time_hours]])</f>
        <v/>
      </c>
    </row>
    <row r="5626" spans="1:22" ht="15" customHeight="1" x14ac:dyDescent="0.2">
      <c r="A5626">
        <v>5625</v>
      </c>
      <c r="B5626" t="s">
        <v>18165</v>
      </c>
      <c r="C5626" t="s">
        <v>18166</v>
      </c>
      <c r="D5626">
        <v>24</v>
      </c>
      <c r="E5626" t="s">
        <v>65</v>
      </c>
      <c r="F5626" t="s">
        <v>481</v>
      </c>
      <c r="G5626" s="1">
        <v>44352</v>
      </c>
      <c r="H5626" t="s">
        <v>24</v>
      </c>
      <c r="I5626" t="s">
        <v>168</v>
      </c>
      <c r="J5626" s="21" t="s">
        <v>18167</v>
      </c>
      <c r="K5626" t="s">
        <v>74</v>
      </c>
      <c r="L5626" t="s">
        <v>18168</v>
      </c>
      <c r="M5626" t="s">
        <v>26</v>
      </c>
      <c r="N5626" t="s">
        <v>31</v>
      </c>
      <c r="O5626" s="15">
        <v>45078.535995370374</v>
      </c>
      <c r="P5626" s="15">
        <v>45078.688078703701</v>
      </c>
      <c r="Q5626">
        <v>4</v>
      </c>
      <c r="R5626">
        <v>3</v>
      </c>
      <c r="S5626">
        <v>1</v>
      </c>
      <c r="T5626">
        <v>0</v>
      </c>
      <c r="U5626">
        <v>0</v>
      </c>
      <c r="V5626">
        <f>IF(OR(tickets_cleaned[[#This Row],[resolution_time_hours]]="", tickets_cleaned[[#This Row],[resolution_time_hours]]&lt;0),"",tickets_cleaned[[#This Row],[resolution_time_hours]])</f>
        <v>3</v>
      </c>
    </row>
    <row r="5627" spans="1:22" ht="15" customHeight="1" x14ac:dyDescent="0.2">
      <c r="A5627">
        <v>5626</v>
      </c>
      <c r="B5627" t="s">
        <v>18169</v>
      </c>
      <c r="C5627" t="s">
        <v>18170</v>
      </c>
      <c r="D5627">
        <v>63</v>
      </c>
      <c r="E5627" t="s">
        <v>58</v>
      </c>
      <c r="F5627" t="s">
        <v>342</v>
      </c>
      <c r="G5627" s="1">
        <v>44088</v>
      </c>
      <c r="H5627" t="s">
        <v>22</v>
      </c>
      <c r="I5627" t="s">
        <v>60</v>
      </c>
      <c r="J5627" s="21" t="s">
        <v>18171</v>
      </c>
      <c r="K5627" t="s">
        <v>74</v>
      </c>
      <c r="L5627" t="s">
        <v>18172</v>
      </c>
      <c r="M5627" t="s">
        <v>25</v>
      </c>
      <c r="N5627" t="s">
        <v>32</v>
      </c>
      <c r="O5627" s="15">
        <v>45078.510324074072</v>
      </c>
      <c r="P5627" s="15">
        <v>45078.902685185189</v>
      </c>
      <c r="Q5627">
        <v>2</v>
      </c>
      <c r="R5627">
        <v>9</v>
      </c>
      <c r="S5627">
        <v>1</v>
      </c>
      <c r="T5627">
        <v>0</v>
      </c>
      <c r="U5627">
        <v>1</v>
      </c>
      <c r="V5627">
        <f>IF(OR(tickets_cleaned[[#This Row],[resolution_time_hours]]="", tickets_cleaned[[#This Row],[resolution_time_hours]]&lt;0),"",tickets_cleaned[[#This Row],[resolution_time_hours]])</f>
        <v>9</v>
      </c>
    </row>
    <row r="5628" spans="1:22" ht="15" customHeight="1" x14ac:dyDescent="0.2">
      <c r="A5628">
        <v>5627</v>
      </c>
      <c r="B5628" t="s">
        <v>18173</v>
      </c>
      <c r="C5628" t="s">
        <v>18174</v>
      </c>
      <c r="D5628">
        <v>66</v>
      </c>
      <c r="E5628" t="s">
        <v>65</v>
      </c>
      <c r="F5628" t="s">
        <v>456</v>
      </c>
      <c r="G5628" s="1">
        <v>44141</v>
      </c>
      <c r="H5628" t="s">
        <v>22</v>
      </c>
      <c r="I5628" t="s">
        <v>67</v>
      </c>
      <c r="J5628" s="21" t="s">
        <v>18175</v>
      </c>
      <c r="K5628" t="s">
        <v>93</v>
      </c>
      <c r="M5628" t="s">
        <v>27</v>
      </c>
      <c r="N5628" t="s">
        <v>32</v>
      </c>
      <c r="P5628"/>
      <c r="S5628">
        <v>0</v>
      </c>
      <c r="T5628">
        <v>1</v>
      </c>
      <c r="U5628">
        <v>0</v>
      </c>
      <c r="V5628" t="str">
        <f>IF(OR(tickets_cleaned[[#This Row],[resolution_time_hours]]="", tickets_cleaned[[#This Row],[resolution_time_hours]]&lt;0),"",tickets_cleaned[[#This Row],[resolution_time_hours]])</f>
        <v/>
      </c>
    </row>
    <row r="5629" spans="1:22" ht="15" customHeight="1" x14ac:dyDescent="0.2">
      <c r="A5629">
        <v>5628</v>
      </c>
      <c r="B5629" t="s">
        <v>18176</v>
      </c>
      <c r="C5629" t="s">
        <v>18177</v>
      </c>
      <c r="D5629">
        <v>25</v>
      </c>
      <c r="E5629" t="s">
        <v>90</v>
      </c>
      <c r="F5629" t="s">
        <v>422</v>
      </c>
      <c r="G5629" s="1">
        <v>43912</v>
      </c>
      <c r="H5629" t="s">
        <v>20</v>
      </c>
      <c r="I5629" t="s">
        <v>91</v>
      </c>
      <c r="J5629" s="21" t="s">
        <v>18178</v>
      </c>
      <c r="K5629" t="s">
        <v>74</v>
      </c>
      <c r="L5629" t="s">
        <v>18179</v>
      </c>
      <c r="M5629" t="s">
        <v>26</v>
      </c>
      <c r="N5629" t="s">
        <v>30</v>
      </c>
      <c r="O5629" s="15">
        <v>45078.772152777776</v>
      </c>
      <c r="P5629" s="15">
        <v>45078.907569444447</v>
      </c>
      <c r="Q5629">
        <v>3</v>
      </c>
      <c r="R5629">
        <v>3</v>
      </c>
      <c r="S5629">
        <v>1</v>
      </c>
      <c r="T5629">
        <v>0</v>
      </c>
      <c r="U5629">
        <v>0</v>
      </c>
      <c r="V5629">
        <f>IF(OR(tickets_cleaned[[#This Row],[resolution_time_hours]]="", tickets_cleaned[[#This Row],[resolution_time_hours]]&lt;0),"",tickets_cleaned[[#This Row],[resolution_time_hours]])</f>
        <v>3</v>
      </c>
    </row>
    <row r="5630" spans="1:22" ht="15" customHeight="1" x14ac:dyDescent="0.2">
      <c r="A5630">
        <v>5629</v>
      </c>
      <c r="B5630" t="s">
        <v>18180</v>
      </c>
      <c r="C5630" t="s">
        <v>18181</v>
      </c>
      <c r="D5630">
        <v>32</v>
      </c>
      <c r="E5630" t="s">
        <v>58</v>
      </c>
      <c r="F5630" t="s">
        <v>156</v>
      </c>
      <c r="G5630" s="1">
        <v>44410</v>
      </c>
      <c r="H5630" t="s">
        <v>22</v>
      </c>
      <c r="I5630" t="s">
        <v>79</v>
      </c>
      <c r="J5630" t="s">
        <v>18182</v>
      </c>
      <c r="K5630" t="s">
        <v>93</v>
      </c>
      <c r="M5630" t="s">
        <v>27</v>
      </c>
      <c r="N5630" t="s">
        <v>31</v>
      </c>
      <c r="P5630"/>
      <c r="S5630">
        <v>0</v>
      </c>
      <c r="T5630">
        <v>1</v>
      </c>
      <c r="U5630">
        <v>0</v>
      </c>
      <c r="V5630" t="str">
        <f>IF(OR(tickets_cleaned[[#This Row],[resolution_time_hours]]="", tickets_cleaned[[#This Row],[resolution_time_hours]]&lt;0),"",tickets_cleaned[[#This Row],[resolution_time_hours]])</f>
        <v/>
      </c>
    </row>
    <row r="5631" spans="1:22" ht="15" customHeight="1" x14ac:dyDescent="0.2">
      <c r="A5631">
        <v>5630</v>
      </c>
      <c r="B5631" t="s">
        <v>18183</v>
      </c>
      <c r="C5631" t="s">
        <v>18184</v>
      </c>
      <c r="D5631">
        <v>24</v>
      </c>
      <c r="E5631" t="s">
        <v>90</v>
      </c>
      <c r="F5631" t="s">
        <v>228</v>
      </c>
      <c r="G5631" s="1">
        <v>44395</v>
      </c>
      <c r="H5631" t="s">
        <v>23</v>
      </c>
      <c r="I5631" t="s">
        <v>72</v>
      </c>
      <c r="J5631" t="s">
        <v>18185</v>
      </c>
      <c r="K5631" t="s">
        <v>74</v>
      </c>
      <c r="L5631" t="s">
        <v>18186</v>
      </c>
      <c r="M5631" t="s">
        <v>27</v>
      </c>
      <c r="N5631" t="s">
        <v>31</v>
      </c>
      <c r="O5631" s="15">
        <v>45078.245104166665</v>
      </c>
      <c r="P5631" s="15">
        <v>45078.946493055555</v>
      </c>
      <c r="Q5631">
        <v>2</v>
      </c>
      <c r="R5631">
        <v>16</v>
      </c>
      <c r="S5631">
        <v>1</v>
      </c>
      <c r="T5631">
        <v>0</v>
      </c>
      <c r="U5631">
        <v>1</v>
      </c>
      <c r="V5631">
        <f>IF(OR(tickets_cleaned[[#This Row],[resolution_time_hours]]="", tickets_cleaned[[#This Row],[resolution_time_hours]]&lt;0),"",tickets_cleaned[[#This Row],[resolution_time_hours]])</f>
        <v>16</v>
      </c>
    </row>
    <row r="5632" spans="1:22" ht="15" customHeight="1" x14ac:dyDescent="0.2">
      <c r="A5632">
        <v>5631</v>
      </c>
      <c r="B5632" t="s">
        <v>18187</v>
      </c>
      <c r="C5632" t="s">
        <v>18188</v>
      </c>
      <c r="D5632">
        <v>22</v>
      </c>
      <c r="E5632" t="s">
        <v>90</v>
      </c>
      <c r="F5632" t="s">
        <v>422</v>
      </c>
      <c r="G5632" s="1">
        <v>44098</v>
      </c>
      <c r="H5632" t="s">
        <v>24</v>
      </c>
      <c r="I5632" t="s">
        <v>79</v>
      </c>
      <c r="J5632" t="s">
        <v>470</v>
      </c>
      <c r="K5632" t="s">
        <v>93</v>
      </c>
      <c r="M5632" t="s">
        <v>25</v>
      </c>
      <c r="N5632" t="s">
        <v>31</v>
      </c>
      <c r="P5632"/>
      <c r="S5632">
        <v>0</v>
      </c>
      <c r="T5632">
        <v>1</v>
      </c>
      <c r="U5632">
        <v>0</v>
      </c>
      <c r="V5632" t="str">
        <f>IF(OR(tickets_cleaned[[#This Row],[resolution_time_hours]]="", tickets_cleaned[[#This Row],[resolution_time_hours]]&lt;0),"",tickets_cleaned[[#This Row],[resolution_time_hours]])</f>
        <v/>
      </c>
    </row>
    <row r="5633" spans="1:22" ht="15" customHeight="1" x14ac:dyDescent="0.2">
      <c r="A5633">
        <v>5632</v>
      </c>
      <c r="B5633" t="s">
        <v>18189</v>
      </c>
      <c r="C5633" t="s">
        <v>18190</v>
      </c>
      <c r="D5633">
        <v>18</v>
      </c>
      <c r="E5633" t="s">
        <v>58</v>
      </c>
      <c r="F5633" t="s">
        <v>237</v>
      </c>
      <c r="G5633" s="1">
        <v>44510</v>
      </c>
      <c r="H5633" t="s">
        <v>21</v>
      </c>
      <c r="I5633" t="s">
        <v>126</v>
      </c>
      <c r="J5633" t="s">
        <v>1896</v>
      </c>
      <c r="K5633" t="s">
        <v>93</v>
      </c>
      <c r="M5633" t="s">
        <v>25</v>
      </c>
      <c r="N5633" t="s">
        <v>30</v>
      </c>
      <c r="P5633"/>
      <c r="S5633">
        <v>0</v>
      </c>
      <c r="T5633">
        <v>1</v>
      </c>
      <c r="U5633">
        <v>0</v>
      </c>
      <c r="V5633" t="str">
        <f>IF(OR(tickets_cleaned[[#This Row],[resolution_time_hours]]="", tickets_cleaned[[#This Row],[resolution_time_hours]]&lt;0),"",tickets_cleaned[[#This Row],[resolution_time_hours]])</f>
        <v/>
      </c>
    </row>
    <row r="5634" spans="1:22" ht="15" customHeight="1" x14ac:dyDescent="0.2">
      <c r="A5634">
        <v>5633</v>
      </c>
      <c r="B5634" t="s">
        <v>18191</v>
      </c>
      <c r="C5634" t="s">
        <v>18192</v>
      </c>
      <c r="D5634">
        <v>42</v>
      </c>
      <c r="E5634" t="s">
        <v>65</v>
      </c>
      <c r="F5634" t="s">
        <v>114</v>
      </c>
      <c r="G5634" s="1">
        <v>44465</v>
      </c>
      <c r="H5634" t="s">
        <v>23</v>
      </c>
      <c r="I5634" t="s">
        <v>22</v>
      </c>
      <c r="J5634" t="s">
        <v>1005</v>
      </c>
      <c r="K5634" t="s">
        <v>62</v>
      </c>
      <c r="M5634" t="s">
        <v>26</v>
      </c>
      <c r="N5634" t="s">
        <v>29</v>
      </c>
      <c r="O5634" s="15">
        <v>45078.495104166665</v>
      </c>
      <c r="P5634"/>
      <c r="S5634">
        <v>0</v>
      </c>
      <c r="T5634">
        <v>1</v>
      </c>
      <c r="U5634">
        <v>0</v>
      </c>
      <c r="V5634" t="str">
        <f>IF(OR(tickets_cleaned[[#This Row],[resolution_time_hours]]="", tickets_cleaned[[#This Row],[resolution_time_hours]]&lt;0),"",tickets_cleaned[[#This Row],[resolution_time_hours]])</f>
        <v/>
      </c>
    </row>
    <row r="5635" spans="1:22" ht="15" customHeight="1" x14ac:dyDescent="0.2">
      <c r="A5635">
        <v>5634</v>
      </c>
      <c r="B5635" t="s">
        <v>18193</v>
      </c>
      <c r="C5635" t="s">
        <v>18194</v>
      </c>
      <c r="D5635">
        <v>63</v>
      </c>
      <c r="E5635" t="s">
        <v>58</v>
      </c>
      <c r="F5635" t="s">
        <v>680</v>
      </c>
      <c r="G5635" s="1">
        <v>44331</v>
      </c>
      <c r="H5635" t="s">
        <v>24</v>
      </c>
      <c r="I5635" t="s">
        <v>85</v>
      </c>
      <c r="J5635" t="s">
        <v>18195</v>
      </c>
      <c r="K5635" t="s">
        <v>93</v>
      </c>
      <c r="M5635" t="s">
        <v>26</v>
      </c>
      <c r="N5635" t="s">
        <v>31</v>
      </c>
      <c r="P5635"/>
      <c r="S5635">
        <v>0</v>
      </c>
      <c r="T5635">
        <v>1</v>
      </c>
      <c r="U5635">
        <v>0</v>
      </c>
      <c r="V5635" t="str">
        <f>IF(OR(tickets_cleaned[[#This Row],[resolution_time_hours]]="", tickets_cleaned[[#This Row],[resolution_time_hours]]&lt;0),"",tickets_cleaned[[#This Row],[resolution_time_hours]])</f>
        <v/>
      </c>
    </row>
    <row r="5636" spans="1:22" ht="15" customHeight="1" x14ac:dyDescent="0.2">
      <c r="A5636">
        <v>5635</v>
      </c>
      <c r="B5636" t="s">
        <v>18196</v>
      </c>
      <c r="C5636" t="s">
        <v>18197</v>
      </c>
      <c r="D5636">
        <v>53</v>
      </c>
      <c r="E5636" t="s">
        <v>90</v>
      </c>
      <c r="F5636" t="s">
        <v>422</v>
      </c>
      <c r="G5636" s="1">
        <v>44255</v>
      </c>
      <c r="H5636" t="s">
        <v>21</v>
      </c>
      <c r="I5636" t="s">
        <v>79</v>
      </c>
      <c r="J5636" s="21" t="s">
        <v>18198</v>
      </c>
      <c r="K5636" t="s">
        <v>93</v>
      </c>
      <c r="M5636" t="s">
        <v>27</v>
      </c>
      <c r="N5636" t="s">
        <v>32</v>
      </c>
      <c r="P5636"/>
      <c r="S5636">
        <v>0</v>
      </c>
      <c r="T5636">
        <v>1</v>
      </c>
      <c r="U5636">
        <v>0</v>
      </c>
      <c r="V5636" t="str">
        <f>IF(OR(tickets_cleaned[[#This Row],[resolution_time_hours]]="", tickets_cleaned[[#This Row],[resolution_time_hours]]&lt;0),"",tickets_cleaned[[#This Row],[resolution_time_hours]])</f>
        <v/>
      </c>
    </row>
    <row r="5637" spans="1:22" ht="15" customHeight="1" x14ac:dyDescent="0.2">
      <c r="A5637">
        <v>5636</v>
      </c>
      <c r="B5637" t="s">
        <v>18199</v>
      </c>
      <c r="C5637" t="s">
        <v>18200</v>
      </c>
      <c r="D5637">
        <v>70</v>
      </c>
      <c r="E5637" t="s">
        <v>58</v>
      </c>
      <c r="F5637" t="s">
        <v>342</v>
      </c>
      <c r="G5637" s="1">
        <v>44462</v>
      </c>
      <c r="H5637" t="s">
        <v>23</v>
      </c>
      <c r="I5637" t="s">
        <v>120</v>
      </c>
      <c r="J5637" s="21" t="s">
        <v>18201</v>
      </c>
      <c r="K5637" t="s">
        <v>74</v>
      </c>
      <c r="L5637" t="s">
        <v>18202</v>
      </c>
      <c r="M5637" t="s">
        <v>28</v>
      </c>
      <c r="N5637" t="s">
        <v>29</v>
      </c>
      <c r="O5637" s="15">
        <v>45078.927106481482</v>
      </c>
      <c r="P5637" s="15">
        <v>45078.645162037035</v>
      </c>
      <c r="Q5637">
        <v>1</v>
      </c>
      <c r="S5637">
        <v>1</v>
      </c>
      <c r="T5637">
        <v>0</v>
      </c>
      <c r="U5637">
        <v>1</v>
      </c>
      <c r="V5637" t="str">
        <f>IF(OR(tickets_cleaned[[#This Row],[resolution_time_hours]]="", tickets_cleaned[[#This Row],[resolution_time_hours]]&lt;0),"",tickets_cleaned[[#This Row],[resolution_time_hours]])</f>
        <v/>
      </c>
    </row>
    <row r="5638" spans="1:22" ht="15" customHeight="1" x14ac:dyDescent="0.2">
      <c r="A5638">
        <v>5637</v>
      </c>
      <c r="B5638" t="s">
        <v>18203</v>
      </c>
      <c r="C5638" t="s">
        <v>18204</v>
      </c>
      <c r="D5638">
        <v>28</v>
      </c>
      <c r="E5638" t="s">
        <v>90</v>
      </c>
      <c r="F5638" t="s">
        <v>152</v>
      </c>
      <c r="G5638" s="1">
        <v>44358</v>
      </c>
      <c r="H5638" t="s">
        <v>23</v>
      </c>
      <c r="I5638" t="s">
        <v>72</v>
      </c>
      <c r="J5638" s="21" t="s">
        <v>18205</v>
      </c>
      <c r="K5638" t="s">
        <v>74</v>
      </c>
      <c r="L5638" t="s">
        <v>18206</v>
      </c>
      <c r="M5638" t="s">
        <v>28</v>
      </c>
      <c r="N5638" t="s">
        <v>30</v>
      </c>
      <c r="O5638" s="15">
        <v>45078.179907407408</v>
      </c>
      <c r="P5638" s="15">
        <v>45078.782685185186</v>
      </c>
      <c r="Q5638">
        <v>3</v>
      </c>
      <c r="R5638">
        <v>14</v>
      </c>
      <c r="S5638">
        <v>1</v>
      </c>
      <c r="T5638">
        <v>0</v>
      </c>
      <c r="U5638">
        <v>0</v>
      </c>
      <c r="V5638">
        <f>IF(OR(tickets_cleaned[[#This Row],[resolution_time_hours]]="", tickets_cleaned[[#This Row],[resolution_time_hours]]&lt;0),"",tickets_cleaned[[#This Row],[resolution_time_hours]])</f>
        <v>14</v>
      </c>
    </row>
    <row r="5639" spans="1:22" ht="15" customHeight="1" x14ac:dyDescent="0.2">
      <c r="A5639">
        <v>5638</v>
      </c>
      <c r="B5639" t="s">
        <v>18207</v>
      </c>
      <c r="C5639" t="s">
        <v>10848</v>
      </c>
      <c r="D5639">
        <v>69</v>
      </c>
      <c r="E5639" t="s">
        <v>58</v>
      </c>
      <c r="F5639" t="s">
        <v>183</v>
      </c>
      <c r="G5639" s="1">
        <v>44305</v>
      </c>
      <c r="H5639" t="s">
        <v>24</v>
      </c>
      <c r="I5639" t="s">
        <v>60</v>
      </c>
      <c r="J5639" t="s">
        <v>18208</v>
      </c>
      <c r="K5639" t="s">
        <v>93</v>
      </c>
      <c r="M5639" t="s">
        <v>28</v>
      </c>
      <c r="N5639" t="s">
        <v>31</v>
      </c>
      <c r="P5639"/>
      <c r="S5639">
        <v>0</v>
      </c>
      <c r="T5639">
        <v>1</v>
      </c>
      <c r="U5639">
        <v>0</v>
      </c>
      <c r="V5639" t="str">
        <f>IF(OR(tickets_cleaned[[#This Row],[resolution_time_hours]]="", tickets_cleaned[[#This Row],[resolution_time_hours]]&lt;0),"",tickets_cleaned[[#This Row],[resolution_time_hours]])</f>
        <v/>
      </c>
    </row>
    <row r="5640" spans="1:22" ht="15" customHeight="1" x14ac:dyDescent="0.2">
      <c r="A5640">
        <v>5639</v>
      </c>
      <c r="B5640" t="s">
        <v>18209</v>
      </c>
      <c r="C5640" t="s">
        <v>18210</v>
      </c>
      <c r="D5640">
        <v>23</v>
      </c>
      <c r="E5640" t="s">
        <v>65</v>
      </c>
      <c r="F5640" t="s">
        <v>228</v>
      </c>
      <c r="G5640" s="1">
        <v>44037</v>
      </c>
      <c r="H5640" t="s">
        <v>22</v>
      </c>
      <c r="I5640" t="s">
        <v>85</v>
      </c>
      <c r="J5640" t="s">
        <v>18211</v>
      </c>
      <c r="K5640" t="s">
        <v>93</v>
      </c>
      <c r="M5640" t="s">
        <v>26</v>
      </c>
      <c r="N5640" t="s">
        <v>29</v>
      </c>
      <c r="P5640"/>
      <c r="S5640">
        <v>0</v>
      </c>
      <c r="T5640">
        <v>1</v>
      </c>
      <c r="U5640">
        <v>0</v>
      </c>
      <c r="V5640" t="str">
        <f>IF(OR(tickets_cleaned[[#This Row],[resolution_time_hours]]="", tickets_cleaned[[#This Row],[resolution_time_hours]]&lt;0),"",tickets_cleaned[[#This Row],[resolution_time_hours]])</f>
        <v/>
      </c>
    </row>
    <row r="5641" spans="1:22" ht="15" customHeight="1" x14ac:dyDescent="0.2">
      <c r="A5641">
        <v>5640</v>
      </c>
      <c r="B5641" t="s">
        <v>18212</v>
      </c>
      <c r="C5641" t="s">
        <v>18213</v>
      </c>
      <c r="D5641">
        <v>19</v>
      </c>
      <c r="E5641" t="s">
        <v>90</v>
      </c>
      <c r="F5641" t="s">
        <v>456</v>
      </c>
      <c r="G5641" s="1">
        <v>43891</v>
      </c>
      <c r="H5641" t="s">
        <v>21</v>
      </c>
      <c r="I5641" t="s">
        <v>176</v>
      </c>
      <c r="J5641" s="21" t="s">
        <v>18214</v>
      </c>
      <c r="K5641" t="s">
        <v>93</v>
      </c>
      <c r="M5641" t="s">
        <v>27</v>
      </c>
      <c r="N5641" t="s">
        <v>29</v>
      </c>
      <c r="P5641"/>
      <c r="S5641">
        <v>0</v>
      </c>
      <c r="T5641">
        <v>1</v>
      </c>
      <c r="U5641">
        <v>0</v>
      </c>
      <c r="V5641" t="str">
        <f>IF(OR(tickets_cleaned[[#This Row],[resolution_time_hours]]="", tickets_cleaned[[#This Row],[resolution_time_hours]]&lt;0),"",tickets_cleaned[[#This Row],[resolution_time_hours]])</f>
        <v/>
      </c>
    </row>
    <row r="5642" spans="1:22" ht="15" customHeight="1" x14ac:dyDescent="0.2">
      <c r="A5642">
        <v>5641</v>
      </c>
      <c r="B5642" t="s">
        <v>18215</v>
      </c>
      <c r="C5642" t="s">
        <v>18216</v>
      </c>
      <c r="D5642">
        <v>40</v>
      </c>
      <c r="E5642" t="s">
        <v>65</v>
      </c>
      <c r="F5642" t="s">
        <v>96</v>
      </c>
      <c r="G5642" s="1">
        <v>44147</v>
      </c>
      <c r="H5642" t="s">
        <v>20</v>
      </c>
      <c r="I5642" t="s">
        <v>79</v>
      </c>
      <c r="J5642" s="21" t="s">
        <v>18217</v>
      </c>
      <c r="K5642" t="s">
        <v>74</v>
      </c>
      <c r="L5642" t="s">
        <v>18218</v>
      </c>
      <c r="M5642" t="s">
        <v>27</v>
      </c>
      <c r="N5642" t="s">
        <v>29</v>
      </c>
      <c r="O5642" s="15">
        <v>45078.813310185185</v>
      </c>
      <c r="P5642" s="15">
        <v>45078.927199074074</v>
      </c>
      <c r="Q5642">
        <v>3</v>
      </c>
      <c r="R5642">
        <v>2</v>
      </c>
      <c r="S5642">
        <v>1</v>
      </c>
      <c r="T5642">
        <v>0</v>
      </c>
      <c r="U5642">
        <v>0</v>
      </c>
      <c r="V5642">
        <f>IF(OR(tickets_cleaned[[#This Row],[resolution_time_hours]]="", tickets_cleaned[[#This Row],[resolution_time_hours]]&lt;0),"",tickets_cleaned[[#This Row],[resolution_time_hours]])</f>
        <v>2</v>
      </c>
    </row>
    <row r="5643" spans="1:22" ht="15" customHeight="1" x14ac:dyDescent="0.2">
      <c r="A5643">
        <v>5642</v>
      </c>
      <c r="B5643" t="s">
        <v>18219</v>
      </c>
      <c r="C5643" t="s">
        <v>18220</v>
      </c>
      <c r="D5643">
        <v>27</v>
      </c>
      <c r="E5643" t="s">
        <v>58</v>
      </c>
      <c r="F5643" t="s">
        <v>364</v>
      </c>
      <c r="G5643" s="1">
        <v>44289</v>
      </c>
      <c r="H5643" t="s">
        <v>23</v>
      </c>
      <c r="I5643" t="s">
        <v>126</v>
      </c>
      <c r="J5643" s="21" t="s">
        <v>18221</v>
      </c>
      <c r="K5643" t="s">
        <v>93</v>
      </c>
      <c r="M5643" t="s">
        <v>26</v>
      </c>
      <c r="N5643" t="s">
        <v>29</v>
      </c>
      <c r="P5643"/>
      <c r="S5643">
        <v>0</v>
      </c>
      <c r="T5643">
        <v>1</v>
      </c>
      <c r="U5643">
        <v>0</v>
      </c>
      <c r="V5643" t="str">
        <f>IF(OR(tickets_cleaned[[#This Row],[resolution_time_hours]]="", tickets_cleaned[[#This Row],[resolution_time_hours]]&lt;0),"",tickets_cleaned[[#This Row],[resolution_time_hours]])</f>
        <v/>
      </c>
    </row>
    <row r="5644" spans="1:22" ht="15" customHeight="1" x14ac:dyDescent="0.2">
      <c r="A5644">
        <v>5643</v>
      </c>
      <c r="B5644" t="s">
        <v>18222</v>
      </c>
      <c r="C5644" t="s">
        <v>18223</v>
      </c>
      <c r="D5644">
        <v>58</v>
      </c>
      <c r="E5644" t="s">
        <v>58</v>
      </c>
      <c r="F5644" t="s">
        <v>152</v>
      </c>
      <c r="G5644" s="1">
        <v>44282</v>
      </c>
      <c r="H5644" t="s">
        <v>20</v>
      </c>
      <c r="I5644" t="s">
        <v>101</v>
      </c>
      <c r="J5644" s="21" t="s">
        <v>18224</v>
      </c>
      <c r="K5644" t="s">
        <v>74</v>
      </c>
      <c r="L5644" t="s">
        <v>18225</v>
      </c>
      <c r="M5644" t="s">
        <v>28</v>
      </c>
      <c r="N5644" t="s">
        <v>29</v>
      </c>
      <c r="O5644" s="15">
        <v>45078.080011574071</v>
      </c>
      <c r="P5644" s="15">
        <v>45078.568206018521</v>
      </c>
      <c r="Q5644">
        <v>2</v>
      </c>
      <c r="R5644">
        <v>11</v>
      </c>
      <c r="S5644">
        <v>1</v>
      </c>
      <c r="T5644">
        <v>0</v>
      </c>
      <c r="U5644">
        <v>1</v>
      </c>
      <c r="V5644">
        <f>IF(OR(tickets_cleaned[[#This Row],[resolution_time_hours]]="", tickets_cleaned[[#This Row],[resolution_time_hours]]&lt;0),"",tickets_cleaned[[#This Row],[resolution_time_hours]])</f>
        <v>11</v>
      </c>
    </row>
    <row r="5645" spans="1:22" ht="15" customHeight="1" x14ac:dyDescent="0.2">
      <c r="A5645">
        <v>5644</v>
      </c>
      <c r="B5645" t="s">
        <v>18226</v>
      </c>
      <c r="C5645" t="s">
        <v>18227</v>
      </c>
      <c r="D5645">
        <v>70</v>
      </c>
      <c r="E5645" t="s">
        <v>90</v>
      </c>
      <c r="F5645" t="s">
        <v>144</v>
      </c>
      <c r="G5645" s="1">
        <v>44147</v>
      </c>
      <c r="H5645" t="s">
        <v>23</v>
      </c>
      <c r="I5645" t="s">
        <v>120</v>
      </c>
      <c r="J5645" s="21" t="s">
        <v>18228</v>
      </c>
      <c r="K5645" t="s">
        <v>93</v>
      </c>
      <c r="M5645" t="s">
        <v>27</v>
      </c>
      <c r="N5645" t="s">
        <v>30</v>
      </c>
      <c r="P5645"/>
      <c r="S5645">
        <v>0</v>
      </c>
      <c r="T5645">
        <v>1</v>
      </c>
      <c r="U5645">
        <v>0</v>
      </c>
      <c r="V5645" t="str">
        <f>IF(OR(tickets_cleaned[[#This Row],[resolution_time_hours]]="", tickets_cleaned[[#This Row],[resolution_time_hours]]&lt;0),"",tickets_cleaned[[#This Row],[resolution_time_hours]])</f>
        <v/>
      </c>
    </row>
    <row r="5646" spans="1:22" ht="15" customHeight="1" x14ac:dyDescent="0.2">
      <c r="A5646">
        <v>5645</v>
      </c>
      <c r="B5646" t="s">
        <v>18229</v>
      </c>
      <c r="C5646" t="s">
        <v>18230</v>
      </c>
      <c r="D5646">
        <v>21</v>
      </c>
      <c r="E5646" t="s">
        <v>90</v>
      </c>
      <c r="F5646" t="s">
        <v>96</v>
      </c>
      <c r="G5646" s="1">
        <v>44436</v>
      </c>
      <c r="H5646" t="s">
        <v>21</v>
      </c>
      <c r="I5646" t="s">
        <v>67</v>
      </c>
      <c r="J5646" s="21" t="s">
        <v>18231</v>
      </c>
      <c r="K5646" t="s">
        <v>93</v>
      </c>
      <c r="M5646" t="s">
        <v>25</v>
      </c>
      <c r="N5646" t="s">
        <v>31</v>
      </c>
      <c r="P5646"/>
      <c r="S5646">
        <v>0</v>
      </c>
      <c r="T5646">
        <v>1</v>
      </c>
      <c r="U5646">
        <v>0</v>
      </c>
      <c r="V5646" t="str">
        <f>IF(OR(tickets_cleaned[[#This Row],[resolution_time_hours]]="", tickets_cleaned[[#This Row],[resolution_time_hours]]&lt;0),"",tickets_cleaned[[#This Row],[resolution_time_hours]])</f>
        <v/>
      </c>
    </row>
    <row r="5647" spans="1:22" ht="15" customHeight="1" x14ac:dyDescent="0.2">
      <c r="A5647">
        <v>5646</v>
      </c>
      <c r="B5647" t="s">
        <v>18232</v>
      </c>
      <c r="C5647" t="s">
        <v>18233</v>
      </c>
      <c r="D5647">
        <v>39</v>
      </c>
      <c r="E5647" t="s">
        <v>58</v>
      </c>
      <c r="F5647" t="s">
        <v>59</v>
      </c>
      <c r="G5647" s="1">
        <v>44091</v>
      </c>
      <c r="H5647" t="s">
        <v>23</v>
      </c>
      <c r="I5647" t="s">
        <v>79</v>
      </c>
      <c r="J5647" s="21" t="s">
        <v>18234</v>
      </c>
      <c r="K5647" t="s">
        <v>74</v>
      </c>
      <c r="L5647" t="s">
        <v>18235</v>
      </c>
      <c r="M5647" t="s">
        <v>26</v>
      </c>
      <c r="N5647" t="s">
        <v>32</v>
      </c>
      <c r="O5647" s="15">
        <v>45078.043263888889</v>
      </c>
      <c r="P5647" s="15">
        <v>45078.203680555554</v>
      </c>
      <c r="Q5647">
        <v>3</v>
      </c>
      <c r="R5647">
        <v>3</v>
      </c>
      <c r="S5647">
        <v>1</v>
      </c>
      <c r="T5647">
        <v>0</v>
      </c>
      <c r="U5647">
        <v>0</v>
      </c>
      <c r="V5647">
        <f>IF(OR(tickets_cleaned[[#This Row],[resolution_time_hours]]="", tickets_cleaned[[#This Row],[resolution_time_hours]]&lt;0),"",tickets_cleaned[[#This Row],[resolution_time_hours]])</f>
        <v>3</v>
      </c>
    </row>
    <row r="5648" spans="1:22" ht="15" customHeight="1" x14ac:dyDescent="0.2">
      <c r="A5648">
        <v>5647</v>
      </c>
      <c r="B5648" t="s">
        <v>18236</v>
      </c>
      <c r="C5648" t="s">
        <v>18237</v>
      </c>
      <c r="D5648">
        <v>42</v>
      </c>
      <c r="E5648" t="s">
        <v>90</v>
      </c>
      <c r="F5648" t="s">
        <v>96</v>
      </c>
      <c r="G5648" s="1">
        <v>44401</v>
      </c>
      <c r="H5648" t="s">
        <v>21</v>
      </c>
      <c r="I5648" t="s">
        <v>22</v>
      </c>
      <c r="J5648" s="21" t="s">
        <v>18238</v>
      </c>
      <c r="K5648" t="s">
        <v>93</v>
      </c>
      <c r="M5648" t="s">
        <v>25</v>
      </c>
      <c r="N5648" t="s">
        <v>30</v>
      </c>
      <c r="P5648"/>
      <c r="S5648">
        <v>0</v>
      </c>
      <c r="T5648">
        <v>1</v>
      </c>
      <c r="U5648">
        <v>0</v>
      </c>
      <c r="V5648" t="str">
        <f>IF(OR(tickets_cleaned[[#This Row],[resolution_time_hours]]="", tickets_cleaned[[#This Row],[resolution_time_hours]]&lt;0),"",tickets_cleaned[[#This Row],[resolution_time_hours]])</f>
        <v/>
      </c>
    </row>
    <row r="5649" spans="1:22" ht="15" customHeight="1" x14ac:dyDescent="0.2">
      <c r="A5649">
        <v>5648</v>
      </c>
      <c r="B5649" t="s">
        <v>18239</v>
      </c>
      <c r="C5649" t="s">
        <v>18240</v>
      </c>
      <c r="D5649">
        <v>37</v>
      </c>
      <c r="E5649" t="s">
        <v>90</v>
      </c>
      <c r="F5649" t="s">
        <v>156</v>
      </c>
      <c r="G5649" s="1">
        <v>44127</v>
      </c>
      <c r="H5649" t="s">
        <v>23</v>
      </c>
      <c r="I5649" t="s">
        <v>79</v>
      </c>
      <c r="J5649" s="21" t="s">
        <v>18241</v>
      </c>
      <c r="K5649" t="s">
        <v>74</v>
      </c>
      <c r="L5649" t="s">
        <v>18242</v>
      </c>
      <c r="M5649" t="s">
        <v>27</v>
      </c>
      <c r="N5649" t="s">
        <v>32</v>
      </c>
      <c r="O5649" s="15">
        <v>45078.282870370371</v>
      </c>
      <c r="P5649" s="15">
        <v>45078.28634259259</v>
      </c>
      <c r="Q5649">
        <v>5</v>
      </c>
      <c r="R5649">
        <v>0</v>
      </c>
      <c r="S5649">
        <v>1</v>
      </c>
      <c r="T5649">
        <v>0</v>
      </c>
      <c r="U5649">
        <v>0</v>
      </c>
      <c r="V5649">
        <f>IF(OR(tickets_cleaned[[#This Row],[resolution_time_hours]]="", tickets_cleaned[[#This Row],[resolution_time_hours]]&lt;0),"",tickets_cleaned[[#This Row],[resolution_time_hours]])</f>
        <v>0</v>
      </c>
    </row>
    <row r="5650" spans="1:22" ht="15" customHeight="1" x14ac:dyDescent="0.2">
      <c r="A5650">
        <v>5649</v>
      </c>
      <c r="B5650" t="s">
        <v>18243</v>
      </c>
      <c r="C5650" t="s">
        <v>18244</v>
      </c>
      <c r="D5650">
        <v>51</v>
      </c>
      <c r="E5650" t="s">
        <v>58</v>
      </c>
      <c r="F5650" t="s">
        <v>268</v>
      </c>
      <c r="G5650" s="1">
        <v>44086</v>
      </c>
      <c r="H5650" t="s">
        <v>24</v>
      </c>
      <c r="I5650" t="s">
        <v>168</v>
      </c>
      <c r="J5650" s="21" t="s">
        <v>18245</v>
      </c>
      <c r="K5650" t="s">
        <v>93</v>
      </c>
      <c r="M5650" t="s">
        <v>26</v>
      </c>
      <c r="N5650" t="s">
        <v>31</v>
      </c>
      <c r="P5650"/>
      <c r="S5650">
        <v>0</v>
      </c>
      <c r="T5650">
        <v>1</v>
      </c>
      <c r="U5650">
        <v>0</v>
      </c>
      <c r="V5650" t="str">
        <f>IF(OR(tickets_cleaned[[#This Row],[resolution_time_hours]]="", tickets_cleaned[[#This Row],[resolution_time_hours]]&lt;0),"",tickets_cleaned[[#This Row],[resolution_time_hours]])</f>
        <v/>
      </c>
    </row>
    <row r="5651" spans="1:22" ht="15" customHeight="1" x14ac:dyDescent="0.2">
      <c r="A5651">
        <v>5650</v>
      </c>
      <c r="B5651" t="s">
        <v>18246</v>
      </c>
      <c r="C5651" t="s">
        <v>18247</v>
      </c>
      <c r="D5651">
        <v>69</v>
      </c>
      <c r="E5651" t="s">
        <v>58</v>
      </c>
      <c r="F5651" t="s">
        <v>114</v>
      </c>
      <c r="G5651" s="1">
        <v>44282</v>
      </c>
      <c r="H5651" t="s">
        <v>20</v>
      </c>
      <c r="I5651" t="s">
        <v>20</v>
      </c>
      <c r="J5651" s="21" t="s">
        <v>18248</v>
      </c>
      <c r="K5651" t="s">
        <v>74</v>
      </c>
      <c r="L5651" t="s">
        <v>18249</v>
      </c>
      <c r="M5651" t="s">
        <v>25</v>
      </c>
      <c r="N5651" t="s">
        <v>31</v>
      </c>
      <c r="O5651" s="15">
        <v>45078.492615740739</v>
      </c>
      <c r="P5651" s="15">
        <v>45078.455810185187</v>
      </c>
      <c r="Q5651">
        <v>5</v>
      </c>
      <c r="S5651">
        <v>1</v>
      </c>
      <c r="T5651">
        <v>0</v>
      </c>
      <c r="U5651">
        <v>0</v>
      </c>
      <c r="V5651" t="str">
        <f>IF(OR(tickets_cleaned[[#This Row],[resolution_time_hours]]="", tickets_cleaned[[#This Row],[resolution_time_hours]]&lt;0),"",tickets_cleaned[[#This Row],[resolution_time_hours]])</f>
        <v/>
      </c>
    </row>
    <row r="5652" spans="1:22" ht="15" customHeight="1" x14ac:dyDescent="0.2">
      <c r="A5652">
        <v>5651</v>
      </c>
      <c r="B5652" t="s">
        <v>18250</v>
      </c>
      <c r="C5652" t="s">
        <v>18251</v>
      </c>
      <c r="D5652">
        <v>49</v>
      </c>
      <c r="E5652" t="s">
        <v>65</v>
      </c>
      <c r="F5652" t="s">
        <v>156</v>
      </c>
      <c r="G5652" s="1">
        <v>44366</v>
      </c>
      <c r="H5652" t="s">
        <v>20</v>
      </c>
      <c r="I5652" t="s">
        <v>168</v>
      </c>
      <c r="J5652" s="21" t="s">
        <v>18252</v>
      </c>
      <c r="K5652" t="s">
        <v>74</v>
      </c>
      <c r="L5652" t="s">
        <v>18253</v>
      </c>
      <c r="M5652" t="s">
        <v>27</v>
      </c>
      <c r="N5652" t="s">
        <v>29</v>
      </c>
      <c r="O5652" s="15">
        <v>45078.896805555552</v>
      </c>
      <c r="P5652" s="15">
        <v>45078.087777777779</v>
      </c>
      <c r="Q5652">
        <v>2</v>
      </c>
      <c r="S5652">
        <v>1</v>
      </c>
      <c r="T5652">
        <v>0</v>
      </c>
      <c r="U5652">
        <v>1</v>
      </c>
      <c r="V5652" t="str">
        <f>IF(OR(tickets_cleaned[[#This Row],[resolution_time_hours]]="", tickets_cleaned[[#This Row],[resolution_time_hours]]&lt;0),"",tickets_cleaned[[#This Row],[resolution_time_hours]])</f>
        <v/>
      </c>
    </row>
    <row r="5653" spans="1:22" ht="15" customHeight="1" x14ac:dyDescent="0.2">
      <c r="A5653">
        <v>5652</v>
      </c>
      <c r="B5653" t="s">
        <v>18254</v>
      </c>
      <c r="C5653" t="s">
        <v>18255</v>
      </c>
      <c r="D5653">
        <v>60</v>
      </c>
      <c r="E5653" t="s">
        <v>65</v>
      </c>
      <c r="F5653" t="s">
        <v>110</v>
      </c>
      <c r="G5653" s="1">
        <v>44215</v>
      </c>
      <c r="H5653" t="s">
        <v>21</v>
      </c>
      <c r="I5653" t="s">
        <v>91</v>
      </c>
      <c r="J5653" s="21" t="s">
        <v>18256</v>
      </c>
      <c r="K5653" t="s">
        <v>62</v>
      </c>
      <c r="M5653" t="s">
        <v>25</v>
      </c>
      <c r="N5653" t="s">
        <v>29</v>
      </c>
      <c r="O5653" s="15">
        <v>45078.068344907406</v>
      </c>
      <c r="P5653"/>
      <c r="S5653">
        <v>0</v>
      </c>
      <c r="T5653">
        <v>1</v>
      </c>
      <c r="U5653">
        <v>0</v>
      </c>
      <c r="V5653" t="str">
        <f>IF(OR(tickets_cleaned[[#This Row],[resolution_time_hours]]="", tickets_cleaned[[#This Row],[resolution_time_hours]]&lt;0),"",tickets_cleaned[[#This Row],[resolution_time_hours]])</f>
        <v/>
      </c>
    </row>
    <row r="5654" spans="1:22" ht="15" customHeight="1" x14ac:dyDescent="0.2">
      <c r="A5654">
        <v>5653</v>
      </c>
      <c r="B5654" t="s">
        <v>18257</v>
      </c>
      <c r="C5654" t="s">
        <v>18258</v>
      </c>
      <c r="D5654">
        <v>29</v>
      </c>
      <c r="E5654" t="s">
        <v>65</v>
      </c>
      <c r="F5654" t="s">
        <v>139</v>
      </c>
      <c r="G5654" s="1">
        <v>44100</v>
      </c>
      <c r="H5654" t="s">
        <v>20</v>
      </c>
      <c r="I5654" t="s">
        <v>60</v>
      </c>
      <c r="J5654" s="21" t="s">
        <v>18259</v>
      </c>
      <c r="K5654" t="s">
        <v>62</v>
      </c>
      <c r="M5654" t="s">
        <v>28</v>
      </c>
      <c r="N5654" t="s">
        <v>29</v>
      </c>
      <c r="O5654" s="15">
        <v>45078.512800925928</v>
      </c>
      <c r="P5654"/>
      <c r="S5654">
        <v>0</v>
      </c>
      <c r="T5654">
        <v>1</v>
      </c>
      <c r="U5654">
        <v>0</v>
      </c>
      <c r="V5654" t="str">
        <f>IF(OR(tickets_cleaned[[#This Row],[resolution_time_hours]]="", tickets_cleaned[[#This Row],[resolution_time_hours]]&lt;0),"",tickets_cleaned[[#This Row],[resolution_time_hours]])</f>
        <v/>
      </c>
    </row>
    <row r="5655" spans="1:22" ht="15" customHeight="1" x14ac:dyDescent="0.2">
      <c r="A5655">
        <v>5654</v>
      </c>
      <c r="B5655" t="s">
        <v>18260</v>
      </c>
      <c r="C5655" t="s">
        <v>18261</v>
      </c>
      <c r="D5655">
        <v>32</v>
      </c>
      <c r="E5655" t="s">
        <v>90</v>
      </c>
      <c r="F5655" t="s">
        <v>125</v>
      </c>
      <c r="G5655" s="1">
        <v>44313</v>
      </c>
      <c r="H5655" t="s">
        <v>20</v>
      </c>
      <c r="I5655" t="s">
        <v>72</v>
      </c>
      <c r="J5655" t="s">
        <v>18262</v>
      </c>
      <c r="K5655" t="s">
        <v>93</v>
      </c>
      <c r="M5655" t="s">
        <v>27</v>
      </c>
      <c r="N5655" t="s">
        <v>29</v>
      </c>
      <c r="P5655"/>
      <c r="S5655">
        <v>0</v>
      </c>
      <c r="T5655">
        <v>1</v>
      </c>
      <c r="U5655">
        <v>0</v>
      </c>
      <c r="V5655" t="str">
        <f>IF(OR(tickets_cleaned[[#This Row],[resolution_time_hours]]="", tickets_cleaned[[#This Row],[resolution_time_hours]]&lt;0),"",tickets_cleaned[[#This Row],[resolution_time_hours]])</f>
        <v/>
      </c>
    </row>
    <row r="5656" spans="1:22" ht="15" customHeight="1" x14ac:dyDescent="0.2">
      <c r="A5656">
        <v>5655</v>
      </c>
      <c r="B5656" t="s">
        <v>18263</v>
      </c>
      <c r="C5656" t="s">
        <v>18264</v>
      </c>
      <c r="D5656">
        <v>30</v>
      </c>
      <c r="E5656" t="s">
        <v>65</v>
      </c>
      <c r="F5656" t="s">
        <v>96</v>
      </c>
      <c r="G5656" s="1">
        <v>44424</v>
      </c>
      <c r="H5656" t="s">
        <v>22</v>
      </c>
      <c r="I5656" t="s">
        <v>91</v>
      </c>
      <c r="J5656" t="s">
        <v>1024</v>
      </c>
      <c r="K5656" t="s">
        <v>93</v>
      </c>
      <c r="M5656" t="s">
        <v>25</v>
      </c>
      <c r="N5656" t="s">
        <v>29</v>
      </c>
      <c r="P5656"/>
      <c r="S5656">
        <v>0</v>
      </c>
      <c r="T5656">
        <v>1</v>
      </c>
      <c r="U5656">
        <v>0</v>
      </c>
      <c r="V5656" t="str">
        <f>IF(OR(tickets_cleaned[[#This Row],[resolution_time_hours]]="", tickets_cleaned[[#This Row],[resolution_time_hours]]&lt;0),"",tickets_cleaned[[#This Row],[resolution_time_hours]])</f>
        <v/>
      </c>
    </row>
    <row r="5657" spans="1:22" ht="15" customHeight="1" x14ac:dyDescent="0.2">
      <c r="A5657">
        <v>5656</v>
      </c>
      <c r="B5657" t="s">
        <v>18265</v>
      </c>
      <c r="C5657" t="s">
        <v>18266</v>
      </c>
      <c r="D5657">
        <v>47</v>
      </c>
      <c r="E5657" t="s">
        <v>90</v>
      </c>
      <c r="F5657" t="s">
        <v>481</v>
      </c>
      <c r="G5657" s="1">
        <v>43950</v>
      </c>
      <c r="H5657" t="s">
        <v>21</v>
      </c>
      <c r="I5657" t="s">
        <v>67</v>
      </c>
      <c r="J5657" s="21" t="s">
        <v>27286</v>
      </c>
      <c r="K5657" t="s">
        <v>62</v>
      </c>
      <c r="M5657" t="s">
        <v>27</v>
      </c>
      <c r="N5657" t="s">
        <v>32</v>
      </c>
      <c r="O5657" s="15">
        <v>45078.760069444441</v>
      </c>
      <c r="P5657"/>
      <c r="S5657">
        <v>0</v>
      </c>
      <c r="T5657">
        <v>1</v>
      </c>
      <c r="U5657">
        <v>0</v>
      </c>
      <c r="V5657" t="str">
        <f>IF(OR(tickets_cleaned[[#This Row],[resolution_time_hours]]="", tickets_cleaned[[#This Row],[resolution_time_hours]]&lt;0),"",tickets_cleaned[[#This Row],[resolution_time_hours]])</f>
        <v/>
      </c>
    </row>
    <row r="5658" spans="1:22" ht="15" customHeight="1" x14ac:dyDescent="0.2">
      <c r="A5658">
        <v>5657</v>
      </c>
      <c r="B5658" t="s">
        <v>18267</v>
      </c>
      <c r="C5658" t="s">
        <v>18268</v>
      </c>
      <c r="D5658">
        <v>66</v>
      </c>
      <c r="E5658" t="s">
        <v>58</v>
      </c>
      <c r="F5658" t="s">
        <v>183</v>
      </c>
      <c r="G5658" s="1">
        <v>43850</v>
      </c>
      <c r="H5658" t="s">
        <v>23</v>
      </c>
      <c r="I5658" t="s">
        <v>20</v>
      </c>
      <c r="J5658" t="s">
        <v>18269</v>
      </c>
      <c r="K5658" t="s">
        <v>93</v>
      </c>
      <c r="M5658" t="s">
        <v>28</v>
      </c>
      <c r="N5658" t="s">
        <v>30</v>
      </c>
      <c r="P5658"/>
      <c r="S5658">
        <v>0</v>
      </c>
      <c r="T5658">
        <v>1</v>
      </c>
      <c r="U5658">
        <v>0</v>
      </c>
      <c r="V5658" t="str">
        <f>IF(OR(tickets_cleaned[[#This Row],[resolution_time_hours]]="", tickets_cleaned[[#This Row],[resolution_time_hours]]&lt;0),"",tickets_cleaned[[#This Row],[resolution_time_hours]])</f>
        <v/>
      </c>
    </row>
    <row r="5659" spans="1:22" ht="15" customHeight="1" x14ac:dyDescent="0.2">
      <c r="A5659">
        <v>5658</v>
      </c>
      <c r="B5659" t="s">
        <v>18270</v>
      </c>
      <c r="C5659" t="s">
        <v>18271</v>
      </c>
      <c r="D5659">
        <v>52</v>
      </c>
      <c r="E5659" t="s">
        <v>90</v>
      </c>
      <c r="F5659" t="s">
        <v>408</v>
      </c>
      <c r="G5659" s="1">
        <v>44529</v>
      </c>
      <c r="H5659" t="s">
        <v>22</v>
      </c>
      <c r="I5659" t="s">
        <v>91</v>
      </c>
      <c r="J5659" s="21" t="s">
        <v>18272</v>
      </c>
      <c r="K5659" t="s">
        <v>74</v>
      </c>
      <c r="L5659" t="s">
        <v>18273</v>
      </c>
      <c r="M5659" t="s">
        <v>25</v>
      </c>
      <c r="N5659" t="s">
        <v>30</v>
      </c>
      <c r="O5659" s="15">
        <v>45078.712881944448</v>
      </c>
      <c r="P5659" s="15">
        <v>45078.420520833337</v>
      </c>
      <c r="Q5659">
        <v>5</v>
      </c>
      <c r="S5659">
        <v>1</v>
      </c>
      <c r="T5659">
        <v>0</v>
      </c>
      <c r="U5659">
        <v>0</v>
      </c>
      <c r="V5659" t="str">
        <f>IF(OR(tickets_cleaned[[#This Row],[resolution_time_hours]]="", tickets_cleaned[[#This Row],[resolution_time_hours]]&lt;0),"",tickets_cleaned[[#This Row],[resolution_time_hours]])</f>
        <v/>
      </c>
    </row>
    <row r="5660" spans="1:22" ht="15" customHeight="1" x14ac:dyDescent="0.2">
      <c r="A5660">
        <v>5659</v>
      </c>
      <c r="B5660" t="s">
        <v>18274</v>
      </c>
      <c r="C5660" t="s">
        <v>18275</v>
      </c>
      <c r="D5660">
        <v>26</v>
      </c>
      <c r="E5660" t="s">
        <v>90</v>
      </c>
      <c r="F5660" t="s">
        <v>96</v>
      </c>
      <c r="G5660" s="1">
        <v>44378</v>
      </c>
      <c r="H5660" t="s">
        <v>22</v>
      </c>
      <c r="I5660" t="s">
        <v>168</v>
      </c>
      <c r="J5660" t="s">
        <v>18276</v>
      </c>
      <c r="K5660" t="s">
        <v>93</v>
      </c>
      <c r="M5660" t="s">
        <v>25</v>
      </c>
      <c r="N5660" t="s">
        <v>32</v>
      </c>
      <c r="P5660"/>
      <c r="S5660">
        <v>0</v>
      </c>
      <c r="T5660">
        <v>1</v>
      </c>
      <c r="U5660">
        <v>0</v>
      </c>
      <c r="V5660" t="str">
        <f>IF(OR(tickets_cleaned[[#This Row],[resolution_time_hours]]="", tickets_cleaned[[#This Row],[resolution_time_hours]]&lt;0),"",tickets_cleaned[[#This Row],[resolution_time_hours]])</f>
        <v/>
      </c>
    </row>
    <row r="5661" spans="1:22" ht="15" customHeight="1" x14ac:dyDescent="0.2">
      <c r="A5661">
        <v>5660</v>
      </c>
      <c r="B5661" t="s">
        <v>18277</v>
      </c>
      <c r="C5661" t="s">
        <v>18278</v>
      </c>
      <c r="D5661">
        <v>54</v>
      </c>
      <c r="E5661" t="s">
        <v>65</v>
      </c>
      <c r="F5661" t="s">
        <v>249</v>
      </c>
      <c r="G5661" s="1">
        <v>44280</v>
      </c>
      <c r="H5661" t="s">
        <v>22</v>
      </c>
      <c r="I5661" t="s">
        <v>140</v>
      </c>
      <c r="J5661" s="21" t="s">
        <v>18279</v>
      </c>
      <c r="K5661" t="s">
        <v>93</v>
      </c>
      <c r="M5661" t="s">
        <v>26</v>
      </c>
      <c r="N5661" t="s">
        <v>29</v>
      </c>
      <c r="P5661"/>
      <c r="S5661">
        <v>0</v>
      </c>
      <c r="T5661">
        <v>1</v>
      </c>
      <c r="U5661">
        <v>0</v>
      </c>
      <c r="V5661" t="str">
        <f>IF(OR(tickets_cleaned[[#This Row],[resolution_time_hours]]="", tickets_cleaned[[#This Row],[resolution_time_hours]]&lt;0),"",tickets_cleaned[[#This Row],[resolution_time_hours]])</f>
        <v/>
      </c>
    </row>
    <row r="5662" spans="1:22" ht="15" customHeight="1" x14ac:dyDescent="0.2">
      <c r="A5662">
        <v>5661</v>
      </c>
      <c r="B5662" t="s">
        <v>18280</v>
      </c>
      <c r="C5662" t="s">
        <v>18281</v>
      </c>
      <c r="D5662">
        <v>38</v>
      </c>
      <c r="E5662" t="s">
        <v>90</v>
      </c>
      <c r="F5662" t="s">
        <v>364</v>
      </c>
      <c r="G5662" s="1">
        <v>44280</v>
      </c>
      <c r="H5662" t="s">
        <v>24</v>
      </c>
      <c r="I5662" t="s">
        <v>85</v>
      </c>
      <c r="J5662" s="21" t="s">
        <v>18282</v>
      </c>
      <c r="K5662" t="s">
        <v>93</v>
      </c>
      <c r="M5662" t="s">
        <v>28</v>
      </c>
      <c r="N5662" t="s">
        <v>30</v>
      </c>
      <c r="P5662"/>
      <c r="S5662">
        <v>0</v>
      </c>
      <c r="T5662">
        <v>1</v>
      </c>
      <c r="U5662">
        <v>0</v>
      </c>
      <c r="V5662" t="str">
        <f>IF(OR(tickets_cleaned[[#This Row],[resolution_time_hours]]="", tickets_cleaned[[#This Row],[resolution_time_hours]]&lt;0),"",tickets_cleaned[[#This Row],[resolution_time_hours]])</f>
        <v/>
      </c>
    </row>
    <row r="5663" spans="1:22" ht="15" customHeight="1" x14ac:dyDescent="0.2">
      <c r="A5663">
        <v>5662</v>
      </c>
      <c r="B5663" t="s">
        <v>18283</v>
      </c>
      <c r="C5663" t="s">
        <v>18284</v>
      </c>
      <c r="D5663">
        <v>70</v>
      </c>
      <c r="E5663" t="s">
        <v>65</v>
      </c>
      <c r="F5663" t="s">
        <v>100</v>
      </c>
      <c r="G5663" s="1">
        <v>43865</v>
      </c>
      <c r="H5663" t="s">
        <v>22</v>
      </c>
      <c r="I5663" t="s">
        <v>60</v>
      </c>
      <c r="J5663" t="s">
        <v>4724</v>
      </c>
      <c r="K5663" t="s">
        <v>62</v>
      </c>
      <c r="M5663" t="s">
        <v>25</v>
      </c>
      <c r="N5663" t="s">
        <v>32</v>
      </c>
      <c r="O5663" s="15">
        <v>45078.128912037035</v>
      </c>
      <c r="P5663"/>
      <c r="S5663">
        <v>0</v>
      </c>
      <c r="T5663">
        <v>1</v>
      </c>
      <c r="U5663">
        <v>0</v>
      </c>
      <c r="V5663" t="str">
        <f>IF(OR(tickets_cleaned[[#This Row],[resolution_time_hours]]="", tickets_cleaned[[#This Row],[resolution_time_hours]]&lt;0),"",tickets_cleaned[[#This Row],[resolution_time_hours]])</f>
        <v/>
      </c>
    </row>
    <row r="5664" spans="1:22" ht="15" customHeight="1" x14ac:dyDescent="0.2">
      <c r="A5664">
        <v>5663</v>
      </c>
      <c r="B5664" t="s">
        <v>18285</v>
      </c>
      <c r="C5664" t="s">
        <v>18286</v>
      </c>
      <c r="D5664">
        <v>57</v>
      </c>
      <c r="E5664" t="s">
        <v>65</v>
      </c>
      <c r="F5664" t="s">
        <v>245</v>
      </c>
      <c r="G5664" s="1">
        <v>44058</v>
      </c>
      <c r="H5664" t="s">
        <v>20</v>
      </c>
      <c r="I5664" t="s">
        <v>91</v>
      </c>
      <c r="J5664" t="s">
        <v>1161</v>
      </c>
      <c r="K5664" t="s">
        <v>74</v>
      </c>
      <c r="L5664" t="s">
        <v>18287</v>
      </c>
      <c r="M5664" t="s">
        <v>27</v>
      </c>
      <c r="N5664" t="s">
        <v>29</v>
      </c>
      <c r="O5664" s="15">
        <v>45078.475439814814</v>
      </c>
      <c r="P5664" s="15">
        <v>45078.955300925925</v>
      </c>
      <c r="Q5664">
        <v>5</v>
      </c>
      <c r="R5664">
        <v>11</v>
      </c>
      <c r="S5664">
        <v>1</v>
      </c>
      <c r="T5664">
        <v>0</v>
      </c>
      <c r="U5664">
        <v>0</v>
      </c>
      <c r="V5664">
        <f>IF(OR(tickets_cleaned[[#This Row],[resolution_time_hours]]="", tickets_cleaned[[#This Row],[resolution_time_hours]]&lt;0),"",tickets_cleaned[[#This Row],[resolution_time_hours]])</f>
        <v>11</v>
      </c>
    </row>
    <row r="5665" spans="1:22" ht="15" customHeight="1" x14ac:dyDescent="0.2">
      <c r="A5665">
        <v>5664</v>
      </c>
      <c r="B5665" t="s">
        <v>18288</v>
      </c>
      <c r="C5665" t="s">
        <v>18289</v>
      </c>
      <c r="D5665">
        <v>54</v>
      </c>
      <c r="E5665" t="s">
        <v>58</v>
      </c>
      <c r="F5665" t="s">
        <v>59</v>
      </c>
      <c r="G5665" s="1">
        <v>44113</v>
      </c>
      <c r="H5665" t="s">
        <v>23</v>
      </c>
      <c r="I5665" t="s">
        <v>126</v>
      </c>
      <c r="J5665" s="21" t="s">
        <v>18290</v>
      </c>
      <c r="K5665" t="s">
        <v>62</v>
      </c>
      <c r="M5665" t="s">
        <v>28</v>
      </c>
      <c r="N5665" t="s">
        <v>29</v>
      </c>
      <c r="O5665" s="15">
        <v>45078.835868055554</v>
      </c>
      <c r="P5665"/>
      <c r="S5665">
        <v>0</v>
      </c>
      <c r="T5665">
        <v>1</v>
      </c>
      <c r="U5665">
        <v>0</v>
      </c>
      <c r="V5665" t="str">
        <f>IF(OR(tickets_cleaned[[#This Row],[resolution_time_hours]]="", tickets_cleaned[[#This Row],[resolution_time_hours]]&lt;0),"",tickets_cleaned[[#This Row],[resolution_time_hours]])</f>
        <v/>
      </c>
    </row>
    <row r="5666" spans="1:22" ht="15" customHeight="1" x14ac:dyDescent="0.2">
      <c r="A5666">
        <v>5665</v>
      </c>
      <c r="B5666" t="s">
        <v>18291</v>
      </c>
      <c r="C5666" t="s">
        <v>18292</v>
      </c>
      <c r="D5666">
        <v>46</v>
      </c>
      <c r="E5666" t="s">
        <v>90</v>
      </c>
      <c r="F5666" t="s">
        <v>364</v>
      </c>
      <c r="G5666" s="1">
        <v>44309</v>
      </c>
      <c r="H5666" t="s">
        <v>21</v>
      </c>
      <c r="I5666" t="s">
        <v>203</v>
      </c>
      <c r="J5666" s="21" t="s">
        <v>18293</v>
      </c>
      <c r="K5666" t="s">
        <v>74</v>
      </c>
      <c r="L5666" t="s">
        <v>18294</v>
      </c>
      <c r="M5666" t="s">
        <v>26</v>
      </c>
      <c r="N5666" t="s">
        <v>32</v>
      </c>
      <c r="O5666" s="15">
        <v>45078.146307870367</v>
      </c>
      <c r="P5666" s="15">
        <v>45078.854641203703</v>
      </c>
      <c r="Q5666">
        <v>5</v>
      </c>
      <c r="R5666">
        <v>17</v>
      </c>
      <c r="S5666">
        <v>1</v>
      </c>
      <c r="T5666">
        <v>0</v>
      </c>
      <c r="U5666">
        <v>0</v>
      </c>
      <c r="V5666">
        <f>IF(OR(tickets_cleaned[[#This Row],[resolution_time_hours]]="", tickets_cleaned[[#This Row],[resolution_time_hours]]&lt;0),"",tickets_cleaned[[#This Row],[resolution_time_hours]])</f>
        <v>17</v>
      </c>
    </row>
    <row r="5667" spans="1:22" ht="15" customHeight="1" x14ac:dyDescent="0.2">
      <c r="A5667">
        <v>5666</v>
      </c>
      <c r="B5667" t="s">
        <v>18295</v>
      </c>
      <c r="C5667" t="s">
        <v>18296</v>
      </c>
      <c r="D5667">
        <v>25</v>
      </c>
      <c r="E5667" t="s">
        <v>90</v>
      </c>
      <c r="F5667" t="s">
        <v>156</v>
      </c>
      <c r="G5667" s="1">
        <v>44217</v>
      </c>
      <c r="H5667" t="s">
        <v>23</v>
      </c>
      <c r="I5667" t="s">
        <v>72</v>
      </c>
      <c r="J5667" s="21" t="s">
        <v>18297</v>
      </c>
      <c r="K5667" t="s">
        <v>74</v>
      </c>
      <c r="L5667" t="s">
        <v>18298</v>
      </c>
      <c r="M5667" t="s">
        <v>25</v>
      </c>
      <c r="N5667" t="s">
        <v>30</v>
      </c>
      <c r="O5667" s="15">
        <v>45078.612997685188</v>
      </c>
      <c r="P5667" s="15">
        <v>45078.672025462962</v>
      </c>
      <c r="Q5667">
        <v>4</v>
      </c>
      <c r="R5667">
        <v>1</v>
      </c>
      <c r="S5667">
        <v>1</v>
      </c>
      <c r="T5667">
        <v>0</v>
      </c>
      <c r="U5667">
        <v>0</v>
      </c>
      <c r="V5667">
        <f>IF(OR(tickets_cleaned[[#This Row],[resolution_time_hours]]="", tickets_cleaned[[#This Row],[resolution_time_hours]]&lt;0),"",tickets_cleaned[[#This Row],[resolution_time_hours]])</f>
        <v>1</v>
      </c>
    </row>
    <row r="5668" spans="1:22" ht="15" customHeight="1" x14ac:dyDescent="0.2">
      <c r="A5668">
        <v>5667</v>
      </c>
      <c r="B5668" t="s">
        <v>18299</v>
      </c>
      <c r="C5668" t="s">
        <v>18300</v>
      </c>
      <c r="D5668">
        <v>24</v>
      </c>
      <c r="E5668" t="s">
        <v>58</v>
      </c>
      <c r="F5668" t="s">
        <v>245</v>
      </c>
      <c r="G5668" s="1">
        <v>43909</v>
      </c>
      <c r="H5668" t="s">
        <v>24</v>
      </c>
      <c r="I5668" t="s">
        <v>67</v>
      </c>
      <c r="J5668" t="s">
        <v>1896</v>
      </c>
      <c r="K5668" t="s">
        <v>62</v>
      </c>
      <c r="M5668" t="s">
        <v>28</v>
      </c>
      <c r="N5668" t="s">
        <v>32</v>
      </c>
      <c r="O5668" s="15">
        <v>45078.575497685182</v>
      </c>
      <c r="P5668"/>
      <c r="S5668">
        <v>0</v>
      </c>
      <c r="T5668">
        <v>1</v>
      </c>
      <c r="U5668">
        <v>0</v>
      </c>
      <c r="V5668" t="str">
        <f>IF(OR(tickets_cleaned[[#This Row],[resolution_time_hours]]="", tickets_cleaned[[#This Row],[resolution_time_hours]]&lt;0),"",tickets_cleaned[[#This Row],[resolution_time_hours]])</f>
        <v/>
      </c>
    </row>
    <row r="5669" spans="1:22" ht="15" customHeight="1" x14ac:dyDescent="0.2">
      <c r="A5669">
        <v>5668</v>
      </c>
      <c r="B5669" t="s">
        <v>18301</v>
      </c>
      <c r="C5669" t="s">
        <v>18302</v>
      </c>
      <c r="D5669">
        <v>19</v>
      </c>
      <c r="E5669" t="s">
        <v>65</v>
      </c>
      <c r="F5669" t="s">
        <v>100</v>
      </c>
      <c r="G5669" s="1">
        <v>44089</v>
      </c>
      <c r="H5669" t="s">
        <v>24</v>
      </c>
      <c r="I5669" t="s">
        <v>203</v>
      </c>
      <c r="J5669" s="21" t="s">
        <v>18303</v>
      </c>
      <c r="K5669" t="s">
        <v>74</v>
      </c>
      <c r="L5669" t="s">
        <v>18304</v>
      </c>
      <c r="M5669" t="s">
        <v>26</v>
      </c>
      <c r="N5669" t="s">
        <v>31</v>
      </c>
      <c r="O5669" s="15">
        <v>45078.232465277775</v>
      </c>
      <c r="P5669" s="15">
        <v>45078.187326388892</v>
      </c>
      <c r="Q5669">
        <v>4</v>
      </c>
      <c r="S5669">
        <v>1</v>
      </c>
      <c r="T5669">
        <v>0</v>
      </c>
      <c r="U5669">
        <v>0</v>
      </c>
      <c r="V5669" t="str">
        <f>IF(OR(tickets_cleaned[[#This Row],[resolution_time_hours]]="", tickets_cleaned[[#This Row],[resolution_time_hours]]&lt;0),"",tickets_cleaned[[#This Row],[resolution_time_hours]])</f>
        <v/>
      </c>
    </row>
    <row r="5670" spans="1:22" ht="15" customHeight="1" x14ac:dyDescent="0.2">
      <c r="A5670">
        <v>5669</v>
      </c>
      <c r="B5670" t="s">
        <v>18305</v>
      </c>
      <c r="C5670" t="s">
        <v>18306</v>
      </c>
      <c r="D5670">
        <v>50</v>
      </c>
      <c r="E5670" t="s">
        <v>65</v>
      </c>
      <c r="F5670" t="s">
        <v>59</v>
      </c>
      <c r="G5670" s="1">
        <v>44119</v>
      </c>
      <c r="H5670" t="s">
        <v>21</v>
      </c>
      <c r="I5670" t="s">
        <v>101</v>
      </c>
      <c r="J5670" s="21" t="s">
        <v>18307</v>
      </c>
      <c r="K5670" t="s">
        <v>74</v>
      </c>
      <c r="L5670" t="s">
        <v>18308</v>
      </c>
      <c r="M5670" t="s">
        <v>28</v>
      </c>
      <c r="N5670" t="s">
        <v>30</v>
      </c>
      <c r="O5670" s="15">
        <v>45078.129710648151</v>
      </c>
      <c r="P5670" s="15">
        <v>45078.799849537034</v>
      </c>
      <c r="Q5670">
        <v>4</v>
      </c>
      <c r="R5670">
        <v>16</v>
      </c>
      <c r="S5670">
        <v>1</v>
      </c>
      <c r="T5670">
        <v>0</v>
      </c>
      <c r="U5670">
        <v>0</v>
      </c>
      <c r="V5670">
        <f>IF(OR(tickets_cleaned[[#This Row],[resolution_time_hours]]="", tickets_cleaned[[#This Row],[resolution_time_hours]]&lt;0),"",tickets_cleaned[[#This Row],[resolution_time_hours]])</f>
        <v>16</v>
      </c>
    </row>
    <row r="5671" spans="1:22" ht="15" customHeight="1" x14ac:dyDescent="0.2">
      <c r="A5671">
        <v>5670</v>
      </c>
      <c r="B5671" t="s">
        <v>18309</v>
      </c>
      <c r="C5671" t="s">
        <v>18310</v>
      </c>
      <c r="D5671">
        <v>31</v>
      </c>
      <c r="E5671" t="s">
        <v>65</v>
      </c>
      <c r="F5671" t="s">
        <v>71</v>
      </c>
      <c r="G5671" s="1">
        <v>44353</v>
      </c>
      <c r="H5671" t="s">
        <v>20</v>
      </c>
      <c r="I5671" t="s">
        <v>20</v>
      </c>
      <c r="J5671" s="21" t="s">
        <v>18311</v>
      </c>
      <c r="K5671" t="s">
        <v>62</v>
      </c>
      <c r="M5671" t="s">
        <v>28</v>
      </c>
      <c r="N5671" t="s">
        <v>31</v>
      </c>
      <c r="O5671" s="15">
        <v>45078.47</v>
      </c>
      <c r="P5671"/>
      <c r="S5671">
        <v>0</v>
      </c>
      <c r="T5671">
        <v>1</v>
      </c>
      <c r="U5671">
        <v>0</v>
      </c>
      <c r="V5671" t="str">
        <f>IF(OR(tickets_cleaned[[#This Row],[resolution_time_hours]]="", tickets_cleaned[[#This Row],[resolution_time_hours]]&lt;0),"",tickets_cleaned[[#This Row],[resolution_time_hours]])</f>
        <v/>
      </c>
    </row>
    <row r="5672" spans="1:22" ht="15" customHeight="1" x14ac:dyDescent="0.2">
      <c r="A5672">
        <v>5671</v>
      </c>
      <c r="B5672" t="s">
        <v>18312</v>
      </c>
      <c r="C5672" t="s">
        <v>18313</v>
      </c>
      <c r="D5672">
        <v>42</v>
      </c>
      <c r="E5672" t="s">
        <v>90</v>
      </c>
      <c r="F5672" t="s">
        <v>110</v>
      </c>
      <c r="G5672" s="1">
        <v>44519</v>
      </c>
      <c r="H5672" t="s">
        <v>23</v>
      </c>
      <c r="I5672" t="s">
        <v>168</v>
      </c>
      <c r="J5672" t="s">
        <v>1024</v>
      </c>
      <c r="K5672" t="s">
        <v>74</v>
      </c>
      <c r="L5672" t="s">
        <v>18314</v>
      </c>
      <c r="M5672" t="s">
        <v>26</v>
      </c>
      <c r="N5672" t="s">
        <v>29</v>
      </c>
      <c r="O5672" s="15">
        <v>45078.942916666667</v>
      </c>
      <c r="P5672" s="15">
        <v>45078.878333333334</v>
      </c>
      <c r="Q5672">
        <v>5</v>
      </c>
      <c r="S5672">
        <v>1</v>
      </c>
      <c r="T5672">
        <v>0</v>
      </c>
      <c r="U5672">
        <v>0</v>
      </c>
      <c r="V5672" t="str">
        <f>IF(OR(tickets_cleaned[[#This Row],[resolution_time_hours]]="", tickets_cleaned[[#This Row],[resolution_time_hours]]&lt;0),"",tickets_cleaned[[#This Row],[resolution_time_hours]])</f>
        <v/>
      </c>
    </row>
    <row r="5673" spans="1:22" ht="15" customHeight="1" x14ac:dyDescent="0.2">
      <c r="A5673">
        <v>5672</v>
      </c>
      <c r="B5673" t="s">
        <v>18315</v>
      </c>
      <c r="C5673" t="s">
        <v>18316</v>
      </c>
      <c r="D5673">
        <v>55</v>
      </c>
      <c r="E5673" t="s">
        <v>58</v>
      </c>
      <c r="F5673" t="s">
        <v>114</v>
      </c>
      <c r="G5673" s="1">
        <v>44136</v>
      </c>
      <c r="H5673" t="s">
        <v>24</v>
      </c>
      <c r="I5673" t="s">
        <v>203</v>
      </c>
      <c r="J5673" s="21" t="s">
        <v>18317</v>
      </c>
      <c r="K5673" t="s">
        <v>74</v>
      </c>
      <c r="L5673" t="s">
        <v>18318</v>
      </c>
      <c r="M5673" t="s">
        <v>28</v>
      </c>
      <c r="N5673" t="s">
        <v>32</v>
      </c>
      <c r="O5673" s="15">
        <v>45078.970706018517</v>
      </c>
      <c r="P5673" s="15">
        <v>45078.742928240739</v>
      </c>
      <c r="Q5673">
        <v>3</v>
      </c>
      <c r="S5673">
        <v>1</v>
      </c>
      <c r="T5673">
        <v>0</v>
      </c>
      <c r="U5673">
        <v>0</v>
      </c>
      <c r="V5673" t="str">
        <f>IF(OR(tickets_cleaned[[#This Row],[resolution_time_hours]]="", tickets_cleaned[[#This Row],[resolution_time_hours]]&lt;0),"",tickets_cleaned[[#This Row],[resolution_time_hours]])</f>
        <v/>
      </c>
    </row>
    <row r="5674" spans="1:22" ht="15" customHeight="1" x14ac:dyDescent="0.2">
      <c r="A5674">
        <v>5673</v>
      </c>
      <c r="B5674" t="s">
        <v>18319</v>
      </c>
      <c r="C5674" t="s">
        <v>18320</v>
      </c>
      <c r="D5674">
        <v>38</v>
      </c>
      <c r="E5674" t="s">
        <v>90</v>
      </c>
      <c r="F5674" t="s">
        <v>237</v>
      </c>
      <c r="G5674" s="1">
        <v>44040</v>
      </c>
      <c r="H5674" t="s">
        <v>20</v>
      </c>
      <c r="I5674" t="s">
        <v>106</v>
      </c>
      <c r="J5674" s="21" t="s">
        <v>18321</v>
      </c>
      <c r="K5674" t="s">
        <v>62</v>
      </c>
      <c r="M5674" t="s">
        <v>25</v>
      </c>
      <c r="N5674" t="s">
        <v>31</v>
      </c>
      <c r="O5674" s="15">
        <v>45078.568645833337</v>
      </c>
      <c r="P5674"/>
      <c r="S5674">
        <v>0</v>
      </c>
      <c r="T5674">
        <v>1</v>
      </c>
      <c r="U5674">
        <v>0</v>
      </c>
      <c r="V5674" t="str">
        <f>IF(OR(tickets_cleaned[[#This Row],[resolution_time_hours]]="", tickets_cleaned[[#This Row],[resolution_time_hours]]&lt;0),"",tickets_cleaned[[#This Row],[resolution_time_hours]])</f>
        <v/>
      </c>
    </row>
    <row r="5675" spans="1:22" ht="15" customHeight="1" x14ac:dyDescent="0.2">
      <c r="A5675">
        <v>5674</v>
      </c>
      <c r="B5675" t="s">
        <v>18322</v>
      </c>
      <c r="C5675" t="s">
        <v>18323</v>
      </c>
      <c r="D5675">
        <v>45</v>
      </c>
      <c r="E5675" t="s">
        <v>90</v>
      </c>
      <c r="F5675" t="s">
        <v>130</v>
      </c>
      <c r="G5675" s="1">
        <v>43957</v>
      </c>
      <c r="H5675" t="s">
        <v>24</v>
      </c>
      <c r="I5675" t="s">
        <v>79</v>
      </c>
      <c r="J5675" t="s">
        <v>18324</v>
      </c>
      <c r="K5675" t="s">
        <v>74</v>
      </c>
      <c r="L5675" t="s">
        <v>18325</v>
      </c>
      <c r="M5675" t="s">
        <v>25</v>
      </c>
      <c r="N5675" t="s">
        <v>30</v>
      </c>
      <c r="O5675" s="15">
        <v>45078.704074074078</v>
      </c>
      <c r="P5675" s="15">
        <v>45078.342268518521</v>
      </c>
      <c r="Q5675">
        <v>1</v>
      </c>
      <c r="S5675">
        <v>1</v>
      </c>
      <c r="T5675">
        <v>0</v>
      </c>
      <c r="U5675">
        <v>1</v>
      </c>
      <c r="V5675" t="str">
        <f>IF(OR(tickets_cleaned[[#This Row],[resolution_time_hours]]="", tickets_cleaned[[#This Row],[resolution_time_hours]]&lt;0),"",tickets_cleaned[[#This Row],[resolution_time_hours]])</f>
        <v/>
      </c>
    </row>
    <row r="5676" spans="1:22" ht="15" customHeight="1" x14ac:dyDescent="0.2">
      <c r="A5676">
        <v>5675</v>
      </c>
      <c r="B5676" t="s">
        <v>18326</v>
      </c>
      <c r="C5676" t="s">
        <v>18327</v>
      </c>
      <c r="D5676">
        <v>56</v>
      </c>
      <c r="E5676" t="s">
        <v>90</v>
      </c>
      <c r="F5676" t="s">
        <v>152</v>
      </c>
      <c r="G5676" s="1">
        <v>44090</v>
      </c>
      <c r="H5676" t="s">
        <v>21</v>
      </c>
      <c r="I5676" t="s">
        <v>126</v>
      </c>
      <c r="J5676" s="21" t="s">
        <v>18328</v>
      </c>
      <c r="K5676" t="s">
        <v>93</v>
      </c>
      <c r="M5676" t="s">
        <v>26</v>
      </c>
      <c r="N5676" t="s">
        <v>30</v>
      </c>
      <c r="P5676"/>
      <c r="S5676">
        <v>0</v>
      </c>
      <c r="T5676">
        <v>1</v>
      </c>
      <c r="U5676">
        <v>0</v>
      </c>
      <c r="V5676" t="str">
        <f>IF(OR(tickets_cleaned[[#This Row],[resolution_time_hours]]="", tickets_cleaned[[#This Row],[resolution_time_hours]]&lt;0),"",tickets_cleaned[[#This Row],[resolution_time_hours]])</f>
        <v/>
      </c>
    </row>
    <row r="5677" spans="1:22" ht="15" customHeight="1" x14ac:dyDescent="0.2">
      <c r="A5677">
        <v>5676</v>
      </c>
      <c r="B5677" t="s">
        <v>18329</v>
      </c>
      <c r="C5677" t="s">
        <v>18330</v>
      </c>
      <c r="D5677">
        <v>21</v>
      </c>
      <c r="E5677" t="s">
        <v>65</v>
      </c>
      <c r="F5677" t="s">
        <v>119</v>
      </c>
      <c r="G5677" s="1">
        <v>44051</v>
      </c>
      <c r="H5677" t="s">
        <v>24</v>
      </c>
      <c r="I5677" t="s">
        <v>72</v>
      </c>
      <c r="J5677" s="21" t="s">
        <v>18331</v>
      </c>
      <c r="K5677" t="s">
        <v>74</v>
      </c>
      <c r="L5677" t="s">
        <v>18332</v>
      </c>
      <c r="M5677" t="s">
        <v>28</v>
      </c>
      <c r="N5677" t="s">
        <v>29</v>
      </c>
      <c r="O5677" s="15">
        <v>45078.311064814814</v>
      </c>
      <c r="P5677" s="15">
        <v>45078.280509259261</v>
      </c>
      <c r="Q5677">
        <v>1</v>
      </c>
      <c r="S5677">
        <v>1</v>
      </c>
      <c r="T5677">
        <v>0</v>
      </c>
      <c r="U5677">
        <v>1</v>
      </c>
      <c r="V5677" t="str">
        <f>IF(OR(tickets_cleaned[[#This Row],[resolution_time_hours]]="", tickets_cleaned[[#This Row],[resolution_time_hours]]&lt;0),"",tickets_cleaned[[#This Row],[resolution_time_hours]])</f>
        <v/>
      </c>
    </row>
    <row r="5678" spans="1:22" ht="15" customHeight="1" x14ac:dyDescent="0.2">
      <c r="A5678">
        <v>5677</v>
      </c>
      <c r="B5678" t="s">
        <v>18333</v>
      </c>
      <c r="C5678" t="s">
        <v>18334</v>
      </c>
      <c r="D5678">
        <v>24</v>
      </c>
      <c r="E5678" t="s">
        <v>58</v>
      </c>
      <c r="F5678" t="s">
        <v>134</v>
      </c>
      <c r="G5678" s="1">
        <v>44200</v>
      </c>
      <c r="H5678" t="s">
        <v>20</v>
      </c>
      <c r="I5678" t="s">
        <v>106</v>
      </c>
      <c r="J5678" s="21" t="s">
        <v>18335</v>
      </c>
      <c r="K5678" t="s">
        <v>62</v>
      </c>
      <c r="M5678" t="s">
        <v>27</v>
      </c>
      <c r="N5678" t="s">
        <v>32</v>
      </c>
      <c r="O5678" s="15">
        <v>45078.218726851854</v>
      </c>
      <c r="P5678"/>
      <c r="S5678">
        <v>0</v>
      </c>
      <c r="T5678">
        <v>1</v>
      </c>
      <c r="U5678">
        <v>0</v>
      </c>
      <c r="V5678" t="str">
        <f>IF(OR(tickets_cleaned[[#This Row],[resolution_time_hours]]="", tickets_cleaned[[#This Row],[resolution_time_hours]]&lt;0),"",tickets_cleaned[[#This Row],[resolution_time_hours]])</f>
        <v/>
      </c>
    </row>
    <row r="5679" spans="1:22" ht="15" customHeight="1" x14ac:dyDescent="0.2">
      <c r="A5679">
        <v>5678</v>
      </c>
      <c r="B5679" t="s">
        <v>18336</v>
      </c>
      <c r="C5679" t="s">
        <v>18337</v>
      </c>
      <c r="D5679">
        <v>26</v>
      </c>
      <c r="E5679" t="s">
        <v>65</v>
      </c>
      <c r="F5679" t="s">
        <v>144</v>
      </c>
      <c r="G5679" s="1">
        <v>43866</v>
      </c>
      <c r="H5679" t="s">
        <v>23</v>
      </c>
      <c r="I5679" t="s">
        <v>79</v>
      </c>
      <c r="J5679" s="21" t="s">
        <v>18338</v>
      </c>
      <c r="K5679" t="s">
        <v>93</v>
      </c>
      <c r="M5679" t="s">
        <v>28</v>
      </c>
      <c r="N5679" t="s">
        <v>31</v>
      </c>
      <c r="P5679"/>
      <c r="S5679">
        <v>0</v>
      </c>
      <c r="T5679">
        <v>1</v>
      </c>
      <c r="U5679">
        <v>0</v>
      </c>
      <c r="V5679" t="str">
        <f>IF(OR(tickets_cleaned[[#This Row],[resolution_time_hours]]="", tickets_cleaned[[#This Row],[resolution_time_hours]]&lt;0),"",tickets_cleaned[[#This Row],[resolution_time_hours]])</f>
        <v/>
      </c>
    </row>
    <row r="5680" spans="1:22" ht="15" customHeight="1" x14ac:dyDescent="0.2">
      <c r="A5680">
        <v>5679</v>
      </c>
      <c r="B5680" t="s">
        <v>18339</v>
      </c>
      <c r="C5680" t="s">
        <v>18340</v>
      </c>
      <c r="D5680">
        <v>51</v>
      </c>
      <c r="E5680" t="s">
        <v>65</v>
      </c>
      <c r="F5680" t="s">
        <v>408</v>
      </c>
      <c r="G5680" s="1">
        <v>44512</v>
      </c>
      <c r="H5680" t="s">
        <v>21</v>
      </c>
      <c r="I5680" t="s">
        <v>140</v>
      </c>
      <c r="J5680" s="21" t="s">
        <v>18341</v>
      </c>
      <c r="K5680" t="s">
        <v>74</v>
      </c>
      <c r="L5680" t="s">
        <v>18342</v>
      </c>
      <c r="M5680" t="s">
        <v>28</v>
      </c>
      <c r="N5680" t="s">
        <v>31</v>
      </c>
      <c r="O5680" s="15">
        <v>45078.947222222225</v>
      </c>
      <c r="P5680" s="15">
        <v>45078.634722222225</v>
      </c>
      <c r="Q5680">
        <v>4</v>
      </c>
      <c r="S5680">
        <v>1</v>
      </c>
      <c r="T5680">
        <v>0</v>
      </c>
      <c r="U5680">
        <v>0</v>
      </c>
      <c r="V5680" t="str">
        <f>IF(OR(tickets_cleaned[[#This Row],[resolution_time_hours]]="", tickets_cleaned[[#This Row],[resolution_time_hours]]&lt;0),"",tickets_cleaned[[#This Row],[resolution_time_hours]])</f>
        <v/>
      </c>
    </row>
    <row r="5681" spans="1:22" ht="15" customHeight="1" x14ac:dyDescent="0.2">
      <c r="A5681">
        <v>5680</v>
      </c>
      <c r="B5681" t="s">
        <v>18343</v>
      </c>
      <c r="C5681" t="s">
        <v>18344</v>
      </c>
      <c r="D5681">
        <v>45</v>
      </c>
      <c r="E5681" t="s">
        <v>65</v>
      </c>
      <c r="F5681" t="s">
        <v>233</v>
      </c>
      <c r="G5681" s="1">
        <v>44548</v>
      </c>
      <c r="H5681" t="s">
        <v>20</v>
      </c>
      <c r="I5681" t="s">
        <v>203</v>
      </c>
      <c r="J5681" t="s">
        <v>4172</v>
      </c>
      <c r="K5681" t="s">
        <v>93</v>
      </c>
      <c r="M5681" t="s">
        <v>25</v>
      </c>
      <c r="N5681" t="s">
        <v>29</v>
      </c>
      <c r="P5681"/>
      <c r="S5681">
        <v>0</v>
      </c>
      <c r="T5681">
        <v>1</v>
      </c>
      <c r="U5681">
        <v>0</v>
      </c>
      <c r="V5681" t="str">
        <f>IF(OR(tickets_cleaned[[#This Row],[resolution_time_hours]]="", tickets_cleaned[[#This Row],[resolution_time_hours]]&lt;0),"",tickets_cleaned[[#This Row],[resolution_time_hours]])</f>
        <v/>
      </c>
    </row>
    <row r="5682" spans="1:22" ht="15" customHeight="1" x14ac:dyDescent="0.2">
      <c r="A5682">
        <v>5681</v>
      </c>
      <c r="B5682" t="s">
        <v>18345</v>
      </c>
      <c r="C5682" t="s">
        <v>18346</v>
      </c>
      <c r="D5682">
        <v>20</v>
      </c>
      <c r="E5682" t="s">
        <v>58</v>
      </c>
      <c r="F5682" t="s">
        <v>245</v>
      </c>
      <c r="G5682" s="1">
        <v>43869</v>
      </c>
      <c r="H5682" t="s">
        <v>22</v>
      </c>
      <c r="I5682" t="s">
        <v>176</v>
      </c>
      <c r="J5682" s="21" t="s">
        <v>18347</v>
      </c>
      <c r="K5682" t="s">
        <v>62</v>
      </c>
      <c r="M5682" t="s">
        <v>27</v>
      </c>
      <c r="N5682" t="s">
        <v>32</v>
      </c>
      <c r="O5682" s="15">
        <v>45078.347928240742</v>
      </c>
      <c r="P5682"/>
      <c r="S5682">
        <v>0</v>
      </c>
      <c r="T5682">
        <v>1</v>
      </c>
      <c r="U5682">
        <v>0</v>
      </c>
      <c r="V5682" t="str">
        <f>IF(OR(tickets_cleaned[[#This Row],[resolution_time_hours]]="", tickets_cleaned[[#This Row],[resolution_time_hours]]&lt;0),"",tickets_cleaned[[#This Row],[resolution_time_hours]])</f>
        <v/>
      </c>
    </row>
    <row r="5683" spans="1:22" ht="15" customHeight="1" x14ac:dyDescent="0.2">
      <c r="A5683">
        <v>5682</v>
      </c>
      <c r="B5683" t="s">
        <v>18348</v>
      </c>
      <c r="C5683" t="s">
        <v>18349</v>
      </c>
      <c r="D5683">
        <v>44</v>
      </c>
      <c r="E5683" t="s">
        <v>65</v>
      </c>
      <c r="F5683" t="s">
        <v>144</v>
      </c>
      <c r="G5683" s="1">
        <v>43873</v>
      </c>
      <c r="H5683" t="s">
        <v>23</v>
      </c>
      <c r="I5683" t="s">
        <v>60</v>
      </c>
      <c r="J5683" t="s">
        <v>18350</v>
      </c>
      <c r="K5683" t="s">
        <v>74</v>
      </c>
      <c r="L5683" t="s">
        <v>18351</v>
      </c>
      <c r="M5683" t="s">
        <v>25</v>
      </c>
      <c r="N5683" t="s">
        <v>29</v>
      </c>
      <c r="O5683" s="15">
        <v>45078.786828703705</v>
      </c>
      <c r="P5683" s="15">
        <v>45078.590995370374</v>
      </c>
      <c r="Q5683">
        <v>5</v>
      </c>
      <c r="S5683">
        <v>1</v>
      </c>
      <c r="T5683">
        <v>0</v>
      </c>
      <c r="U5683">
        <v>0</v>
      </c>
      <c r="V5683" t="str">
        <f>IF(OR(tickets_cleaned[[#This Row],[resolution_time_hours]]="", tickets_cleaned[[#This Row],[resolution_time_hours]]&lt;0),"",tickets_cleaned[[#This Row],[resolution_time_hours]])</f>
        <v/>
      </c>
    </row>
    <row r="5684" spans="1:22" ht="15" customHeight="1" x14ac:dyDescent="0.2">
      <c r="A5684">
        <v>5683</v>
      </c>
      <c r="B5684" t="s">
        <v>18352</v>
      </c>
      <c r="C5684" t="s">
        <v>18353</v>
      </c>
      <c r="D5684">
        <v>24</v>
      </c>
      <c r="E5684" t="s">
        <v>65</v>
      </c>
      <c r="F5684" t="s">
        <v>228</v>
      </c>
      <c r="G5684" s="1">
        <v>43997</v>
      </c>
      <c r="H5684" t="s">
        <v>20</v>
      </c>
      <c r="I5684" t="s">
        <v>106</v>
      </c>
      <c r="J5684" s="21" t="s">
        <v>18354</v>
      </c>
      <c r="K5684" t="s">
        <v>62</v>
      </c>
      <c r="M5684" t="s">
        <v>26</v>
      </c>
      <c r="N5684" t="s">
        <v>29</v>
      </c>
      <c r="O5684" s="15">
        <v>45078.536145833335</v>
      </c>
      <c r="P5684"/>
      <c r="S5684">
        <v>0</v>
      </c>
      <c r="T5684">
        <v>1</v>
      </c>
      <c r="U5684">
        <v>0</v>
      </c>
      <c r="V5684" t="str">
        <f>IF(OR(tickets_cleaned[[#This Row],[resolution_time_hours]]="", tickets_cleaned[[#This Row],[resolution_time_hours]]&lt;0),"",tickets_cleaned[[#This Row],[resolution_time_hours]])</f>
        <v/>
      </c>
    </row>
    <row r="5685" spans="1:22" ht="15" customHeight="1" x14ac:dyDescent="0.2">
      <c r="A5685">
        <v>5684</v>
      </c>
      <c r="B5685" t="s">
        <v>18355</v>
      </c>
      <c r="C5685" t="s">
        <v>18356</v>
      </c>
      <c r="D5685">
        <v>64</v>
      </c>
      <c r="E5685" t="s">
        <v>90</v>
      </c>
      <c r="F5685" t="s">
        <v>187</v>
      </c>
      <c r="G5685" s="1">
        <v>44243</v>
      </c>
      <c r="H5685" t="s">
        <v>23</v>
      </c>
      <c r="I5685" t="s">
        <v>140</v>
      </c>
      <c r="J5685" s="21" t="s">
        <v>18357</v>
      </c>
      <c r="K5685" t="s">
        <v>74</v>
      </c>
      <c r="L5685" t="s">
        <v>18358</v>
      </c>
      <c r="M5685" t="s">
        <v>27</v>
      </c>
      <c r="N5685" t="s">
        <v>32</v>
      </c>
      <c r="O5685" s="15">
        <v>45078.461168981485</v>
      </c>
      <c r="P5685" s="15">
        <v>45078.93478009259</v>
      </c>
      <c r="Q5685">
        <v>2</v>
      </c>
      <c r="R5685">
        <v>11</v>
      </c>
      <c r="S5685">
        <v>1</v>
      </c>
      <c r="T5685">
        <v>0</v>
      </c>
      <c r="U5685">
        <v>1</v>
      </c>
      <c r="V5685">
        <f>IF(OR(tickets_cleaned[[#This Row],[resolution_time_hours]]="", tickets_cleaned[[#This Row],[resolution_time_hours]]&lt;0),"",tickets_cleaned[[#This Row],[resolution_time_hours]])</f>
        <v>11</v>
      </c>
    </row>
    <row r="5686" spans="1:22" ht="15" customHeight="1" x14ac:dyDescent="0.2">
      <c r="A5686">
        <v>5685</v>
      </c>
      <c r="B5686" t="s">
        <v>18359</v>
      </c>
      <c r="C5686" t="s">
        <v>18360</v>
      </c>
      <c r="D5686">
        <v>22</v>
      </c>
      <c r="E5686" t="s">
        <v>90</v>
      </c>
      <c r="F5686" t="s">
        <v>228</v>
      </c>
      <c r="G5686" s="1">
        <v>43909</v>
      </c>
      <c r="H5686" t="s">
        <v>20</v>
      </c>
      <c r="I5686" t="s">
        <v>120</v>
      </c>
      <c r="J5686" s="21" t="s">
        <v>18361</v>
      </c>
      <c r="K5686" t="s">
        <v>74</v>
      </c>
      <c r="L5686" t="s">
        <v>18362</v>
      </c>
      <c r="M5686" t="s">
        <v>26</v>
      </c>
      <c r="N5686" t="s">
        <v>32</v>
      </c>
      <c r="O5686" s="15">
        <v>45078.732719907406</v>
      </c>
      <c r="P5686" s="15">
        <v>45078.335497685184</v>
      </c>
      <c r="Q5686">
        <v>4</v>
      </c>
      <c r="S5686">
        <v>1</v>
      </c>
      <c r="T5686">
        <v>0</v>
      </c>
      <c r="U5686">
        <v>0</v>
      </c>
      <c r="V5686" t="str">
        <f>IF(OR(tickets_cleaned[[#This Row],[resolution_time_hours]]="", tickets_cleaned[[#This Row],[resolution_time_hours]]&lt;0),"",tickets_cleaned[[#This Row],[resolution_time_hours]])</f>
        <v/>
      </c>
    </row>
    <row r="5687" spans="1:22" ht="15" customHeight="1" x14ac:dyDescent="0.2">
      <c r="A5687">
        <v>5686</v>
      </c>
      <c r="B5687" t="s">
        <v>18363</v>
      </c>
      <c r="C5687" t="s">
        <v>18364</v>
      </c>
      <c r="D5687">
        <v>65</v>
      </c>
      <c r="E5687" t="s">
        <v>90</v>
      </c>
      <c r="F5687" t="s">
        <v>481</v>
      </c>
      <c r="G5687" s="1">
        <v>44082</v>
      </c>
      <c r="H5687" t="s">
        <v>24</v>
      </c>
      <c r="I5687" t="s">
        <v>60</v>
      </c>
      <c r="J5687" s="21" t="s">
        <v>18365</v>
      </c>
      <c r="K5687" t="s">
        <v>62</v>
      </c>
      <c r="M5687" t="s">
        <v>28</v>
      </c>
      <c r="N5687" t="s">
        <v>31</v>
      </c>
      <c r="O5687" s="15">
        <v>45078.766064814816</v>
      </c>
      <c r="P5687"/>
      <c r="S5687">
        <v>0</v>
      </c>
      <c r="T5687">
        <v>1</v>
      </c>
      <c r="U5687">
        <v>0</v>
      </c>
      <c r="V5687" t="str">
        <f>IF(OR(tickets_cleaned[[#This Row],[resolution_time_hours]]="", tickets_cleaned[[#This Row],[resolution_time_hours]]&lt;0),"",tickets_cleaned[[#This Row],[resolution_time_hours]])</f>
        <v/>
      </c>
    </row>
    <row r="5688" spans="1:22" ht="15" customHeight="1" x14ac:dyDescent="0.2">
      <c r="A5688">
        <v>5687</v>
      </c>
      <c r="B5688" t="s">
        <v>18366</v>
      </c>
      <c r="C5688" t="s">
        <v>18367</v>
      </c>
      <c r="D5688">
        <v>54</v>
      </c>
      <c r="E5688" t="s">
        <v>58</v>
      </c>
      <c r="F5688" t="s">
        <v>187</v>
      </c>
      <c r="G5688" s="1">
        <v>43858</v>
      </c>
      <c r="H5688" t="s">
        <v>21</v>
      </c>
      <c r="I5688" t="s">
        <v>140</v>
      </c>
      <c r="J5688" s="21" t="s">
        <v>18368</v>
      </c>
      <c r="K5688" t="s">
        <v>74</v>
      </c>
      <c r="L5688" t="s">
        <v>18369</v>
      </c>
      <c r="M5688" t="s">
        <v>26</v>
      </c>
      <c r="N5688" t="s">
        <v>32</v>
      </c>
      <c r="O5688" s="15">
        <v>45078.133449074077</v>
      </c>
      <c r="P5688" s="15">
        <v>45078.59039351852</v>
      </c>
      <c r="Q5688">
        <v>2</v>
      </c>
      <c r="R5688">
        <v>10</v>
      </c>
      <c r="S5688">
        <v>1</v>
      </c>
      <c r="T5688">
        <v>0</v>
      </c>
      <c r="U5688">
        <v>1</v>
      </c>
      <c r="V5688">
        <f>IF(OR(tickets_cleaned[[#This Row],[resolution_time_hours]]="", tickets_cleaned[[#This Row],[resolution_time_hours]]&lt;0),"",tickets_cleaned[[#This Row],[resolution_time_hours]])</f>
        <v>10</v>
      </c>
    </row>
    <row r="5689" spans="1:22" ht="15" customHeight="1" x14ac:dyDescent="0.2">
      <c r="A5689">
        <v>5688</v>
      </c>
      <c r="B5689" t="s">
        <v>18370</v>
      </c>
      <c r="C5689" t="s">
        <v>18371</v>
      </c>
      <c r="D5689">
        <v>61</v>
      </c>
      <c r="E5689" t="s">
        <v>90</v>
      </c>
      <c r="F5689" t="s">
        <v>144</v>
      </c>
      <c r="G5689" s="1">
        <v>44078</v>
      </c>
      <c r="H5689" t="s">
        <v>23</v>
      </c>
      <c r="I5689" t="s">
        <v>20</v>
      </c>
      <c r="J5689" s="21" t="s">
        <v>18372</v>
      </c>
      <c r="K5689" t="s">
        <v>93</v>
      </c>
      <c r="M5689" t="s">
        <v>27</v>
      </c>
      <c r="N5689" t="s">
        <v>31</v>
      </c>
      <c r="P5689"/>
      <c r="S5689">
        <v>0</v>
      </c>
      <c r="T5689">
        <v>1</v>
      </c>
      <c r="U5689">
        <v>0</v>
      </c>
      <c r="V5689" t="str">
        <f>IF(OR(tickets_cleaned[[#This Row],[resolution_time_hours]]="", tickets_cleaned[[#This Row],[resolution_time_hours]]&lt;0),"",tickets_cleaned[[#This Row],[resolution_time_hours]])</f>
        <v/>
      </c>
    </row>
    <row r="5690" spans="1:22" ht="15" customHeight="1" x14ac:dyDescent="0.2">
      <c r="A5690">
        <v>5689</v>
      </c>
      <c r="B5690" t="s">
        <v>18373</v>
      </c>
      <c r="C5690" t="s">
        <v>18374</v>
      </c>
      <c r="D5690">
        <v>18</v>
      </c>
      <c r="E5690" t="s">
        <v>65</v>
      </c>
      <c r="F5690" t="s">
        <v>680</v>
      </c>
      <c r="G5690" s="1">
        <v>44312</v>
      </c>
      <c r="H5690" t="s">
        <v>24</v>
      </c>
      <c r="I5690" t="s">
        <v>85</v>
      </c>
      <c r="J5690" s="21" t="s">
        <v>18375</v>
      </c>
      <c r="K5690" t="s">
        <v>62</v>
      </c>
      <c r="M5690" t="s">
        <v>27</v>
      </c>
      <c r="N5690" t="s">
        <v>30</v>
      </c>
      <c r="O5690" s="15">
        <v>45078.938356481478</v>
      </c>
      <c r="P5690"/>
      <c r="S5690">
        <v>0</v>
      </c>
      <c r="T5690">
        <v>1</v>
      </c>
      <c r="U5690">
        <v>0</v>
      </c>
      <c r="V5690" t="str">
        <f>IF(OR(tickets_cleaned[[#This Row],[resolution_time_hours]]="", tickets_cleaned[[#This Row],[resolution_time_hours]]&lt;0),"",tickets_cleaned[[#This Row],[resolution_time_hours]])</f>
        <v/>
      </c>
    </row>
    <row r="5691" spans="1:22" ht="15" customHeight="1" x14ac:dyDescent="0.2">
      <c r="A5691">
        <v>5690</v>
      </c>
      <c r="B5691" t="s">
        <v>18376</v>
      </c>
      <c r="C5691" t="s">
        <v>12930</v>
      </c>
      <c r="D5691">
        <v>20</v>
      </c>
      <c r="E5691" t="s">
        <v>65</v>
      </c>
      <c r="F5691" t="s">
        <v>408</v>
      </c>
      <c r="G5691" s="1">
        <v>44521</v>
      </c>
      <c r="H5691" t="s">
        <v>20</v>
      </c>
      <c r="I5691" t="s">
        <v>91</v>
      </c>
      <c r="J5691" s="21" t="s">
        <v>18377</v>
      </c>
      <c r="K5691" t="s">
        <v>62</v>
      </c>
      <c r="M5691" t="s">
        <v>28</v>
      </c>
      <c r="N5691" t="s">
        <v>31</v>
      </c>
      <c r="O5691" s="15">
        <v>45078.793923611112</v>
      </c>
      <c r="P5691"/>
      <c r="S5691">
        <v>0</v>
      </c>
      <c r="T5691">
        <v>1</v>
      </c>
      <c r="U5691">
        <v>0</v>
      </c>
      <c r="V5691" t="str">
        <f>IF(OR(tickets_cleaned[[#This Row],[resolution_time_hours]]="", tickets_cleaned[[#This Row],[resolution_time_hours]]&lt;0),"",tickets_cleaned[[#This Row],[resolution_time_hours]])</f>
        <v/>
      </c>
    </row>
    <row r="5692" spans="1:22" ht="15" customHeight="1" x14ac:dyDescent="0.2">
      <c r="A5692">
        <v>5691</v>
      </c>
      <c r="B5692" t="s">
        <v>18378</v>
      </c>
      <c r="C5692" t="s">
        <v>18379</v>
      </c>
      <c r="D5692">
        <v>46</v>
      </c>
      <c r="E5692" t="s">
        <v>65</v>
      </c>
      <c r="F5692" t="s">
        <v>144</v>
      </c>
      <c r="G5692" s="1">
        <v>44109</v>
      </c>
      <c r="H5692" t="s">
        <v>23</v>
      </c>
      <c r="I5692" t="s">
        <v>85</v>
      </c>
      <c r="J5692" s="21" t="s">
        <v>18380</v>
      </c>
      <c r="K5692" t="s">
        <v>62</v>
      </c>
      <c r="M5692" t="s">
        <v>28</v>
      </c>
      <c r="N5692" t="s">
        <v>32</v>
      </c>
      <c r="O5692" s="15">
        <v>45078.135613425926</v>
      </c>
      <c r="P5692"/>
      <c r="S5692">
        <v>0</v>
      </c>
      <c r="T5692">
        <v>1</v>
      </c>
      <c r="U5692">
        <v>0</v>
      </c>
      <c r="V5692" t="str">
        <f>IF(OR(tickets_cleaned[[#This Row],[resolution_time_hours]]="", tickets_cleaned[[#This Row],[resolution_time_hours]]&lt;0),"",tickets_cleaned[[#This Row],[resolution_time_hours]])</f>
        <v/>
      </c>
    </row>
    <row r="5693" spans="1:22" ht="15" customHeight="1" x14ac:dyDescent="0.2">
      <c r="A5693">
        <v>5692</v>
      </c>
      <c r="B5693" t="s">
        <v>18381</v>
      </c>
      <c r="C5693" t="s">
        <v>18382</v>
      </c>
      <c r="D5693">
        <v>63</v>
      </c>
      <c r="E5693" t="s">
        <v>58</v>
      </c>
      <c r="F5693" t="s">
        <v>59</v>
      </c>
      <c r="G5693" s="1">
        <v>44334</v>
      </c>
      <c r="H5693" t="s">
        <v>20</v>
      </c>
      <c r="I5693" t="s">
        <v>22</v>
      </c>
      <c r="J5693" s="21" t="s">
        <v>18383</v>
      </c>
      <c r="K5693" t="s">
        <v>62</v>
      </c>
      <c r="M5693" t="s">
        <v>26</v>
      </c>
      <c r="N5693" t="s">
        <v>30</v>
      </c>
      <c r="O5693" s="15">
        <v>45078.652280092596</v>
      </c>
      <c r="P5693"/>
      <c r="S5693">
        <v>0</v>
      </c>
      <c r="T5693">
        <v>1</v>
      </c>
      <c r="U5693">
        <v>0</v>
      </c>
      <c r="V5693" t="str">
        <f>IF(OR(tickets_cleaned[[#This Row],[resolution_time_hours]]="", tickets_cleaned[[#This Row],[resolution_time_hours]]&lt;0),"",tickets_cleaned[[#This Row],[resolution_time_hours]])</f>
        <v/>
      </c>
    </row>
    <row r="5694" spans="1:22" ht="15" customHeight="1" x14ac:dyDescent="0.2">
      <c r="A5694">
        <v>5693</v>
      </c>
      <c r="B5694" t="s">
        <v>18384</v>
      </c>
      <c r="C5694" t="s">
        <v>18385</v>
      </c>
      <c r="D5694">
        <v>60</v>
      </c>
      <c r="E5694" t="s">
        <v>65</v>
      </c>
      <c r="F5694" t="s">
        <v>446</v>
      </c>
      <c r="G5694" s="1">
        <v>44455</v>
      </c>
      <c r="H5694" t="s">
        <v>21</v>
      </c>
      <c r="I5694" t="s">
        <v>79</v>
      </c>
      <c r="J5694" s="21" t="s">
        <v>18386</v>
      </c>
      <c r="K5694" t="s">
        <v>62</v>
      </c>
      <c r="M5694" t="s">
        <v>27</v>
      </c>
      <c r="N5694" t="s">
        <v>32</v>
      </c>
      <c r="O5694" s="15">
        <v>45078.337013888886</v>
      </c>
      <c r="P5694"/>
      <c r="S5694">
        <v>0</v>
      </c>
      <c r="T5694">
        <v>1</v>
      </c>
      <c r="U5694">
        <v>0</v>
      </c>
      <c r="V5694" t="str">
        <f>IF(OR(tickets_cleaned[[#This Row],[resolution_time_hours]]="", tickets_cleaned[[#This Row],[resolution_time_hours]]&lt;0),"",tickets_cleaned[[#This Row],[resolution_time_hours]])</f>
        <v/>
      </c>
    </row>
    <row r="5695" spans="1:22" ht="15" customHeight="1" x14ac:dyDescent="0.2">
      <c r="A5695">
        <v>5694</v>
      </c>
      <c r="B5695" t="s">
        <v>18387</v>
      </c>
      <c r="C5695" t="s">
        <v>18388</v>
      </c>
      <c r="D5695">
        <v>43</v>
      </c>
      <c r="E5695" t="s">
        <v>58</v>
      </c>
      <c r="F5695" t="s">
        <v>183</v>
      </c>
      <c r="G5695" s="1">
        <v>43851</v>
      </c>
      <c r="H5695" t="s">
        <v>21</v>
      </c>
      <c r="I5695" t="s">
        <v>85</v>
      </c>
      <c r="J5695" t="s">
        <v>18389</v>
      </c>
      <c r="K5695" t="s">
        <v>74</v>
      </c>
      <c r="L5695" t="s">
        <v>18390</v>
      </c>
      <c r="M5695" t="s">
        <v>25</v>
      </c>
      <c r="N5695" t="s">
        <v>32</v>
      </c>
      <c r="O5695" s="15">
        <v>45078.371747685182</v>
      </c>
      <c r="P5695" s="15">
        <v>45078.486331018517</v>
      </c>
      <c r="Q5695">
        <v>4</v>
      </c>
      <c r="R5695">
        <v>2</v>
      </c>
      <c r="S5695">
        <v>1</v>
      </c>
      <c r="T5695">
        <v>0</v>
      </c>
      <c r="U5695">
        <v>0</v>
      </c>
      <c r="V5695">
        <f>IF(OR(tickets_cleaned[[#This Row],[resolution_time_hours]]="", tickets_cleaned[[#This Row],[resolution_time_hours]]&lt;0),"",tickets_cleaned[[#This Row],[resolution_time_hours]])</f>
        <v>2</v>
      </c>
    </row>
    <row r="5696" spans="1:22" ht="15" customHeight="1" x14ac:dyDescent="0.2">
      <c r="A5696">
        <v>5695</v>
      </c>
      <c r="B5696" t="s">
        <v>18391</v>
      </c>
      <c r="C5696" t="s">
        <v>18392</v>
      </c>
      <c r="D5696">
        <v>24</v>
      </c>
      <c r="E5696" t="s">
        <v>90</v>
      </c>
      <c r="F5696" t="s">
        <v>237</v>
      </c>
      <c r="G5696" s="1">
        <v>43896</v>
      </c>
      <c r="H5696" t="s">
        <v>24</v>
      </c>
      <c r="I5696" t="s">
        <v>126</v>
      </c>
      <c r="J5696" t="s">
        <v>18393</v>
      </c>
      <c r="K5696" t="s">
        <v>74</v>
      </c>
      <c r="L5696" t="s">
        <v>18394</v>
      </c>
      <c r="M5696" t="s">
        <v>26</v>
      </c>
      <c r="N5696" t="s">
        <v>32</v>
      </c>
      <c r="O5696" s="15">
        <v>45078.742592592593</v>
      </c>
      <c r="P5696" s="15">
        <v>45078.714814814812</v>
      </c>
      <c r="Q5696">
        <v>1</v>
      </c>
      <c r="S5696">
        <v>1</v>
      </c>
      <c r="T5696">
        <v>0</v>
      </c>
      <c r="U5696">
        <v>1</v>
      </c>
      <c r="V5696" t="str">
        <f>IF(OR(tickets_cleaned[[#This Row],[resolution_time_hours]]="", tickets_cleaned[[#This Row],[resolution_time_hours]]&lt;0),"",tickets_cleaned[[#This Row],[resolution_time_hours]])</f>
        <v/>
      </c>
    </row>
    <row r="5697" spans="1:22" ht="15" customHeight="1" x14ac:dyDescent="0.2">
      <c r="A5697">
        <v>5696</v>
      </c>
      <c r="B5697" t="s">
        <v>18395</v>
      </c>
      <c r="C5697" t="s">
        <v>18396</v>
      </c>
      <c r="D5697">
        <v>63</v>
      </c>
      <c r="E5697" t="s">
        <v>65</v>
      </c>
      <c r="F5697" t="s">
        <v>510</v>
      </c>
      <c r="G5697" s="1">
        <v>44282</v>
      </c>
      <c r="H5697" t="s">
        <v>22</v>
      </c>
      <c r="I5697" t="s">
        <v>176</v>
      </c>
      <c r="J5697" t="s">
        <v>18397</v>
      </c>
      <c r="K5697" t="s">
        <v>62</v>
      </c>
      <c r="M5697" t="s">
        <v>26</v>
      </c>
      <c r="N5697" t="s">
        <v>30</v>
      </c>
      <c r="O5697" s="15">
        <v>45078.307870370372</v>
      </c>
      <c r="P5697"/>
      <c r="S5697">
        <v>0</v>
      </c>
      <c r="T5697">
        <v>1</v>
      </c>
      <c r="U5697">
        <v>0</v>
      </c>
      <c r="V5697" t="str">
        <f>IF(OR(tickets_cleaned[[#This Row],[resolution_time_hours]]="", tickets_cleaned[[#This Row],[resolution_time_hours]]&lt;0),"",tickets_cleaned[[#This Row],[resolution_time_hours]])</f>
        <v/>
      </c>
    </row>
    <row r="5698" spans="1:22" ht="15" customHeight="1" x14ac:dyDescent="0.2">
      <c r="A5698">
        <v>5697</v>
      </c>
      <c r="B5698" t="s">
        <v>18398</v>
      </c>
      <c r="C5698" t="s">
        <v>18399</v>
      </c>
      <c r="D5698">
        <v>63</v>
      </c>
      <c r="E5698" t="s">
        <v>90</v>
      </c>
      <c r="F5698" t="s">
        <v>110</v>
      </c>
      <c r="G5698" s="1">
        <v>44426</v>
      </c>
      <c r="H5698" t="s">
        <v>21</v>
      </c>
      <c r="I5698" t="s">
        <v>85</v>
      </c>
      <c r="J5698" t="s">
        <v>18400</v>
      </c>
      <c r="K5698" t="s">
        <v>93</v>
      </c>
      <c r="M5698" t="s">
        <v>28</v>
      </c>
      <c r="N5698" t="s">
        <v>32</v>
      </c>
      <c r="P5698"/>
      <c r="S5698">
        <v>0</v>
      </c>
      <c r="T5698">
        <v>1</v>
      </c>
      <c r="U5698">
        <v>0</v>
      </c>
      <c r="V5698" t="str">
        <f>IF(OR(tickets_cleaned[[#This Row],[resolution_time_hours]]="", tickets_cleaned[[#This Row],[resolution_time_hours]]&lt;0),"",tickets_cleaned[[#This Row],[resolution_time_hours]])</f>
        <v/>
      </c>
    </row>
    <row r="5699" spans="1:22" ht="15" customHeight="1" x14ac:dyDescent="0.2">
      <c r="A5699">
        <v>5698</v>
      </c>
      <c r="B5699" t="s">
        <v>18401</v>
      </c>
      <c r="C5699" t="s">
        <v>18402</v>
      </c>
      <c r="D5699">
        <v>42</v>
      </c>
      <c r="E5699" t="s">
        <v>58</v>
      </c>
      <c r="F5699" t="s">
        <v>237</v>
      </c>
      <c r="G5699" s="1">
        <v>44224</v>
      </c>
      <c r="H5699" t="s">
        <v>21</v>
      </c>
      <c r="I5699" t="s">
        <v>85</v>
      </c>
      <c r="J5699" s="21" t="s">
        <v>18403</v>
      </c>
      <c r="K5699" t="s">
        <v>93</v>
      </c>
      <c r="M5699" t="s">
        <v>25</v>
      </c>
      <c r="N5699" t="s">
        <v>32</v>
      </c>
      <c r="P5699"/>
      <c r="S5699">
        <v>0</v>
      </c>
      <c r="T5699">
        <v>1</v>
      </c>
      <c r="U5699">
        <v>0</v>
      </c>
      <c r="V5699" t="str">
        <f>IF(OR(tickets_cleaned[[#This Row],[resolution_time_hours]]="", tickets_cleaned[[#This Row],[resolution_time_hours]]&lt;0),"",tickets_cleaned[[#This Row],[resolution_time_hours]])</f>
        <v/>
      </c>
    </row>
    <row r="5700" spans="1:22" ht="15" customHeight="1" x14ac:dyDescent="0.2">
      <c r="A5700">
        <v>5699</v>
      </c>
      <c r="B5700" t="s">
        <v>18404</v>
      </c>
      <c r="C5700" t="s">
        <v>18405</v>
      </c>
      <c r="D5700">
        <v>69</v>
      </c>
      <c r="E5700" t="s">
        <v>90</v>
      </c>
      <c r="F5700" t="s">
        <v>175</v>
      </c>
      <c r="G5700" s="1">
        <v>44397</v>
      </c>
      <c r="H5700" t="s">
        <v>24</v>
      </c>
      <c r="I5700" t="s">
        <v>106</v>
      </c>
      <c r="J5700" t="s">
        <v>18406</v>
      </c>
      <c r="K5700" t="s">
        <v>62</v>
      </c>
      <c r="M5700" t="s">
        <v>25</v>
      </c>
      <c r="N5700" t="s">
        <v>32</v>
      </c>
      <c r="O5700" s="15">
        <v>45078.191250000003</v>
      </c>
      <c r="P5700"/>
      <c r="S5700">
        <v>0</v>
      </c>
      <c r="T5700">
        <v>1</v>
      </c>
      <c r="U5700">
        <v>0</v>
      </c>
      <c r="V5700" t="str">
        <f>IF(OR(tickets_cleaned[[#This Row],[resolution_time_hours]]="", tickets_cleaned[[#This Row],[resolution_time_hours]]&lt;0),"",tickets_cleaned[[#This Row],[resolution_time_hours]])</f>
        <v/>
      </c>
    </row>
    <row r="5701" spans="1:22" ht="15" customHeight="1" x14ac:dyDescent="0.2">
      <c r="A5701">
        <v>5700</v>
      </c>
      <c r="B5701" t="s">
        <v>18407</v>
      </c>
      <c r="C5701" t="s">
        <v>18408</v>
      </c>
      <c r="D5701">
        <v>34</v>
      </c>
      <c r="E5701" t="s">
        <v>65</v>
      </c>
      <c r="F5701" t="s">
        <v>249</v>
      </c>
      <c r="G5701" s="1">
        <v>44316</v>
      </c>
      <c r="H5701" t="s">
        <v>24</v>
      </c>
      <c r="I5701" t="s">
        <v>120</v>
      </c>
      <c r="J5701" s="21" t="s">
        <v>18409</v>
      </c>
      <c r="K5701" t="s">
        <v>74</v>
      </c>
      <c r="L5701" t="s">
        <v>18410</v>
      </c>
      <c r="M5701" t="s">
        <v>28</v>
      </c>
      <c r="N5701" t="s">
        <v>30</v>
      </c>
      <c r="O5701" s="15">
        <v>45078.632928240739</v>
      </c>
      <c r="P5701" s="15">
        <v>45078.474594907406</v>
      </c>
      <c r="Q5701">
        <v>5</v>
      </c>
      <c r="S5701">
        <v>1</v>
      </c>
      <c r="T5701">
        <v>0</v>
      </c>
      <c r="U5701">
        <v>0</v>
      </c>
      <c r="V5701" t="str">
        <f>IF(OR(tickets_cleaned[[#This Row],[resolution_time_hours]]="", tickets_cleaned[[#This Row],[resolution_time_hours]]&lt;0),"",tickets_cleaned[[#This Row],[resolution_time_hours]])</f>
        <v/>
      </c>
    </row>
    <row r="5702" spans="1:22" ht="15" customHeight="1" x14ac:dyDescent="0.2">
      <c r="A5702">
        <v>5701</v>
      </c>
      <c r="B5702" t="s">
        <v>18411</v>
      </c>
      <c r="C5702" t="s">
        <v>18412</v>
      </c>
      <c r="D5702">
        <v>48</v>
      </c>
      <c r="E5702" t="s">
        <v>90</v>
      </c>
      <c r="F5702" t="s">
        <v>228</v>
      </c>
      <c r="G5702" s="1">
        <v>44495</v>
      </c>
      <c r="H5702" t="s">
        <v>22</v>
      </c>
      <c r="I5702" t="s">
        <v>168</v>
      </c>
      <c r="J5702" s="21" t="s">
        <v>18413</v>
      </c>
      <c r="K5702" t="s">
        <v>93</v>
      </c>
      <c r="M5702" t="s">
        <v>26</v>
      </c>
      <c r="N5702" t="s">
        <v>31</v>
      </c>
      <c r="P5702"/>
      <c r="S5702">
        <v>0</v>
      </c>
      <c r="T5702">
        <v>1</v>
      </c>
      <c r="U5702">
        <v>0</v>
      </c>
      <c r="V5702" t="str">
        <f>IF(OR(tickets_cleaned[[#This Row],[resolution_time_hours]]="", tickets_cleaned[[#This Row],[resolution_time_hours]]&lt;0),"",tickets_cleaned[[#This Row],[resolution_time_hours]])</f>
        <v/>
      </c>
    </row>
    <row r="5703" spans="1:22" ht="15" customHeight="1" x14ac:dyDescent="0.2">
      <c r="A5703">
        <v>5702</v>
      </c>
      <c r="B5703" t="s">
        <v>18414</v>
      </c>
      <c r="C5703" t="s">
        <v>18415</v>
      </c>
      <c r="D5703">
        <v>34</v>
      </c>
      <c r="E5703" t="s">
        <v>65</v>
      </c>
      <c r="F5703" t="s">
        <v>105</v>
      </c>
      <c r="G5703" s="1">
        <v>44212</v>
      </c>
      <c r="H5703" t="s">
        <v>21</v>
      </c>
      <c r="I5703" t="s">
        <v>140</v>
      </c>
      <c r="J5703" s="21" t="s">
        <v>18416</v>
      </c>
      <c r="K5703" t="s">
        <v>93</v>
      </c>
      <c r="M5703" t="s">
        <v>27</v>
      </c>
      <c r="N5703" t="s">
        <v>32</v>
      </c>
      <c r="P5703"/>
      <c r="S5703">
        <v>0</v>
      </c>
      <c r="T5703">
        <v>1</v>
      </c>
      <c r="U5703">
        <v>0</v>
      </c>
      <c r="V5703" t="str">
        <f>IF(OR(tickets_cleaned[[#This Row],[resolution_time_hours]]="", tickets_cleaned[[#This Row],[resolution_time_hours]]&lt;0),"",tickets_cleaned[[#This Row],[resolution_time_hours]])</f>
        <v/>
      </c>
    </row>
    <row r="5704" spans="1:22" ht="15" customHeight="1" x14ac:dyDescent="0.2">
      <c r="A5704">
        <v>5703</v>
      </c>
      <c r="B5704" t="s">
        <v>18417</v>
      </c>
      <c r="C5704" t="s">
        <v>18418</v>
      </c>
      <c r="D5704">
        <v>32</v>
      </c>
      <c r="E5704" t="s">
        <v>90</v>
      </c>
      <c r="F5704" t="s">
        <v>456</v>
      </c>
      <c r="G5704" s="1">
        <v>44376</v>
      </c>
      <c r="H5704" t="s">
        <v>23</v>
      </c>
      <c r="I5704" t="s">
        <v>85</v>
      </c>
      <c r="J5704" s="21" t="s">
        <v>18419</v>
      </c>
      <c r="K5704" t="s">
        <v>62</v>
      </c>
      <c r="M5704" t="s">
        <v>28</v>
      </c>
      <c r="N5704" t="s">
        <v>31</v>
      </c>
      <c r="O5704" s="15">
        <v>45078.678113425929</v>
      </c>
      <c r="P5704"/>
      <c r="S5704">
        <v>0</v>
      </c>
      <c r="T5704">
        <v>1</v>
      </c>
      <c r="U5704">
        <v>0</v>
      </c>
      <c r="V5704" t="str">
        <f>IF(OR(tickets_cleaned[[#This Row],[resolution_time_hours]]="", tickets_cleaned[[#This Row],[resolution_time_hours]]&lt;0),"",tickets_cleaned[[#This Row],[resolution_time_hours]])</f>
        <v/>
      </c>
    </row>
    <row r="5705" spans="1:22" ht="15" customHeight="1" x14ac:dyDescent="0.2">
      <c r="A5705">
        <v>5704</v>
      </c>
      <c r="B5705" t="s">
        <v>7198</v>
      </c>
      <c r="C5705" t="s">
        <v>18420</v>
      </c>
      <c r="D5705">
        <v>36</v>
      </c>
      <c r="E5705" t="s">
        <v>90</v>
      </c>
      <c r="F5705" t="s">
        <v>161</v>
      </c>
      <c r="G5705" s="1">
        <v>44507</v>
      </c>
      <c r="H5705" t="s">
        <v>20</v>
      </c>
      <c r="I5705" t="s">
        <v>72</v>
      </c>
      <c r="J5705" s="21" t="s">
        <v>18421</v>
      </c>
      <c r="K5705" t="s">
        <v>74</v>
      </c>
      <c r="L5705" t="s">
        <v>18422</v>
      </c>
      <c r="M5705" t="s">
        <v>28</v>
      </c>
      <c r="N5705" t="s">
        <v>29</v>
      </c>
      <c r="O5705" s="15">
        <v>45078.870486111111</v>
      </c>
      <c r="P5705" s="15">
        <v>45078.848958333336</v>
      </c>
      <c r="Q5705">
        <v>1</v>
      </c>
      <c r="S5705">
        <v>1</v>
      </c>
      <c r="T5705">
        <v>0</v>
      </c>
      <c r="U5705">
        <v>1</v>
      </c>
      <c r="V5705" t="str">
        <f>IF(OR(tickets_cleaned[[#This Row],[resolution_time_hours]]="", tickets_cleaned[[#This Row],[resolution_time_hours]]&lt;0),"",tickets_cleaned[[#This Row],[resolution_time_hours]])</f>
        <v/>
      </c>
    </row>
    <row r="5706" spans="1:22" ht="15" customHeight="1" x14ac:dyDescent="0.2">
      <c r="A5706">
        <v>5705</v>
      </c>
      <c r="B5706" t="s">
        <v>18423</v>
      </c>
      <c r="C5706" t="s">
        <v>18424</v>
      </c>
      <c r="D5706">
        <v>30</v>
      </c>
      <c r="E5706" t="s">
        <v>65</v>
      </c>
      <c r="F5706" t="s">
        <v>114</v>
      </c>
      <c r="G5706" s="1">
        <v>44080</v>
      </c>
      <c r="H5706" t="s">
        <v>22</v>
      </c>
      <c r="I5706" t="s">
        <v>20</v>
      </c>
      <c r="J5706" s="21" t="s">
        <v>18425</v>
      </c>
      <c r="K5706" t="s">
        <v>62</v>
      </c>
      <c r="M5706" t="s">
        <v>28</v>
      </c>
      <c r="N5706" t="s">
        <v>32</v>
      </c>
      <c r="O5706" s="15">
        <v>45078.531608796293</v>
      </c>
      <c r="P5706"/>
      <c r="S5706">
        <v>0</v>
      </c>
      <c r="T5706">
        <v>1</v>
      </c>
      <c r="U5706">
        <v>0</v>
      </c>
      <c r="V5706" t="str">
        <f>IF(OR(tickets_cleaned[[#This Row],[resolution_time_hours]]="", tickets_cleaned[[#This Row],[resolution_time_hours]]&lt;0),"",tickets_cleaned[[#This Row],[resolution_time_hours]])</f>
        <v/>
      </c>
    </row>
    <row r="5707" spans="1:22" ht="15" customHeight="1" x14ac:dyDescent="0.2">
      <c r="A5707">
        <v>5706</v>
      </c>
      <c r="B5707" t="s">
        <v>18426</v>
      </c>
      <c r="C5707" t="s">
        <v>18427</v>
      </c>
      <c r="D5707">
        <v>67</v>
      </c>
      <c r="E5707" t="s">
        <v>90</v>
      </c>
      <c r="F5707" t="s">
        <v>78</v>
      </c>
      <c r="G5707" s="1">
        <v>44009</v>
      </c>
      <c r="H5707" t="s">
        <v>22</v>
      </c>
      <c r="I5707" t="s">
        <v>120</v>
      </c>
      <c r="J5707" s="21" t="s">
        <v>18428</v>
      </c>
      <c r="K5707" t="s">
        <v>74</v>
      </c>
      <c r="L5707" t="s">
        <v>18429</v>
      </c>
      <c r="M5707" t="s">
        <v>28</v>
      </c>
      <c r="N5707" t="s">
        <v>31</v>
      </c>
      <c r="O5707" s="15">
        <v>45078.026770833334</v>
      </c>
      <c r="P5707" s="15">
        <v>45078.185104166667</v>
      </c>
      <c r="Q5707">
        <v>4</v>
      </c>
      <c r="R5707">
        <v>3</v>
      </c>
      <c r="S5707">
        <v>1</v>
      </c>
      <c r="T5707">
        <v>0</v>
      </c>
      <c r="U5707">
        <v>0</v>
      </c>
      <c r="V5707">
        <f>IF(OR(tickets_cleaned[[#This Row],[resolution_time_hours]]="", tickets_cleaned[[#This Row],[resolution_time_hours]]&lt;0),"",tickets_cleaned[[#This Row],[resolution_time_hours]])</f>
        <v>3</v>
      </c>
    </row>
    <row r="5708" spans="1:22" ht="15" customHeight="1" x14ac:dyDescent="0.2">
      <c r="A5708">
        <v>5707</v>
      </c>
      <c r="B5708" t="s">
        <v>18430</v>
      </c>
      <c r="C5708" t="s">
        <v>18431</v>
      </c>
      <c r="D5708">
        <v>67</v>
      </c>
      <c r="E5708" t="s">
        <v>65</v>
      </c>
      <c r="F5708" t="s">
        <v>446</v>
      </c>
      <c r="G5708" s="1">
        <v>44371</v>
      </c>
      <c r="H5708" t="s">
        <v>23</v>
      </c>
      <c r="I5708" t="s">
        <v>20</v>
      </c>
      <c r="J5708" s="21" t="s">
        <v>18432</v>
      </c>
      <c r="K5708" t="s">
        <v>62</v>
      </c>
      <c r="M5708" t="s">
        <v>28</v>
      </c>
      <c r="N5708" t="s">
        <v>30</v>
      </c>
      <c r="O5708" s="15">
        <v>45078.978182870371</v>
      </c>
      <c r="P5708"/>
      <c r="S5708">
        <v>0</v>
      </c>
      <c r="T5708">
        <v>1</v>
      </c>
      <c r="U5708">
        <v>0</v>
      </c>
      <c r="V5708" t="str">
        <f>IF(OR(tickets_cleaned[[#This Row],[resolution_time_hours]]="", tickets_cleaned[[#This Row],[resolution_time_hours]]&lt;0),"",tickets_cleaned[[#This Row],[resolution_time_hours]])</f>
        <v/>
      </c>
    </row>
    <row r="5709" spans="1:22" ht="15" customHeight="1" x14ac:dyDescent="0.2">
      <c r="A5709">
        <v>5708</v>
      </c>
      <c r="B5709" t="s">
        <v>18433</v>
      </c>
      <c r="C5709" t="s">
        <v>18434</v>
      </c>
      <c r="D5709">
        <v>29</v>
      </c>
      <c r="E5709" t="s">
        <v>58</v>
      </c>
      <c r="F5709" t="s">
        <v>156</v>
      </c>
      <c r="G5709" s="1">
        <v>44282</v>
      </c>
      <c r="H5709" t="s">
        <v>21</v>
      </c>
      <c r="I5709" t="s">
        <v>79</v>
      </c>
      <c r="J5709" s="21" t="s">
        <v>18435</v>
      </c>
      <c r="K5709" t="s">
        <v>93</v>
      </c>
      <c r="M5709" t="s">
        <v>28</v>
      </c>
      <c r="N5709" t="s">
        <v>32</v>
      </c>
      <c r="P5709"/>
      <c r="S5709">
        <v>0</v>
      </c>
      <c r="T5709">
        <v>1</v>
      </c>
      <c r="U5709">
        <v>0</v>
      </c>
      <c r="V5709" t="str">
        <f>IF(OR(tickets_cleaned[[#This Row],[resolution_time_hours]]="", tickets_cleaned[[#This Row],[resolution_time_hours]]&lt;0),"",tickets_cleaned[[#This Row],[resolution_time_hours]])</f>
        <v/>
      </c>
    </row>
    <row r="5710" spans="1:22" ht="15" customHeight="1" x14ac:dyDescent="0.2">
      <c r="A5710">
        <v>5709</v>
      </c>
      <c r="B5710" t="s">
        <v>18436</v>
      </c>
      <c r="C5710" t="s">
        <v>18437</v>
      </c>
      <c r="D5710">
        <v>62</v>
      </c>
      <c r="E5710" t="s">
        <v>90</v>
      </c>
      <c r="F5710" t="s">
        <v>446</v>
      </c>
      <c r="G5710" s="1">
        <v>44164</v>
      </c>
      <c r="H5710" t="s">
        <v>21</v>
      </c>
      <c r="I5710" t="s">
        <v>101</v>
      </c>
      <c r="J5710" t="s">
        <v>1794</v>
      </c>
      <c r="K5710" t="s">
        <v>62</v>
      </c>
      <c r="M5710" t="s">
        <v>25</v>
      </c>
      <c r="N5710" t="s">
        <v>32</v>
      </c>
      <c r="O5710" s="15">
        <v>45078.029594907406</v>
      </c>
      <c r="P5710"/>
      <c r="S5710">
        <v>0</v>
      </c>
      <c r="T5710">
        <v>1</v>
      </c>
      <c r="U5710">
        <v>0</v>
      </c>
      <c r="V5710" t="str">
        <f>IF(OR(tickets_cleaned[[#This Row],[resolution_time_hours]]="", tickets_cleaned[[#This Row],[resolution_time_hours]]&lt;0),"",tickets_cleaned[[#This Row],[resolution_time_hours]])</f>
        <v/>
      </c>
    </row>
    <row r="5711" spans="1:22" ht="15" customHeight="1" x14ac:dyDescent="0.2">
      <c r="A5711">
        <v>5710</v>
      </c>
      <c r="B5711" t="s">
        <v>18438</v>
      </c>
      <c r="C5711" t="s">
        <v>18439</v>
      </c>
      <c r="D5711">
        <v>62</v>
      </c>
      <c r="E5711" t="s">
        <v>90</v>
      </c>
      <c r="F5711" t="s">
        <v>481</v>
      </c>
      <c r="G5711" s="1">
        <v>44411</v>
      </c>
      <c r="H5711" t="s">
        <v>21</v>
      </c>
      <c r="I5711" t="s">
        <v>168</v>
      </c>
      <c r="J5711" s="21" t="s">
        <v>18440</v>
      </c>
      <c r="K5711" t="s">
        <v>93</v>
      </c>
      <c r="M5711" t="s">
        <v>27</v>
      </c>
      <c r="N5711" t="s">
        <v>31</v>
      </c>
      <c r="P5711"/>
      <c r="S5711">
        <v>0</v>
      </c>
      <c r="T5711">
        <v>1</v>
      </c>
      <c r="U5711">
        <v>0</v>
      </c>
      <c r="V5711" t="str">
        <f>IF(OR(tickets_cleaned[[#This Row],[resolution_time_hours]]="", tickets_cleaned[[#This Row],[resolution_time_hours]]&lt;0),"",tickets_cleaned[[#This Row],[resolution_time_hours]])</f>
        <v/>
      </c>
    </row>
    <row r="5712" spans="1:22" ht="15" customHeight="1" x14ac:dyDescent="0.2">
      <c r="A5712">
        <v>5711</v>
      </c>
      <c r="B5712" t="s">
        <v>18441</v>
      </c>
      <c r="C5712" t="s">
        <v>18442</v>
      </c>
      <c r="D5712">
        <v>56</v>
      </c>
      <c r="E5712" t="s">
        <v>65</v>
      </c>
      <c r="F5712" t="s">
        <v>59</v>
      </c>
      <c r="G5712" s="1">
        <v>43974</v>
      </c>
      <c r="H5712" t="s">
        <v>21</v>
      </c>
      <c r="I5712" t="s">
        <v>72</v>
      </c>
      <c r="J5712" s="21" t="s">
        <v>18443</v>
      </c>
      <c r="K5712" t="s">
        <v>93</v>
      </c>
      <c r="M5712" t="s">
        <v>28</v>
      </c>
      <c r="N5712" t="s">
        <v>32</v>
      </c>
      <c r="P5712"/>
      <c r="S5712">
        <v>0</v>
      </c>
      <c r="T5712">
        <v>1</v>
      </c>
      <c r="U5712">
        <v>0</v>
      </c>
      <c r="V5712" t="str">
        <f>IF(OR(tickets_cleaned[[#This Row],[resolution_time_hours]]="", tickets_cleaned[[#This Row],[resolution_time_hours]]&lt;0),"",tickets_cleaned[[#This Row],[resolution_time_hours]])</f>
        <v/>
      </c>
    </row>
    <row r="5713" spans="1:22" ht="15" customHeight="1" x14ac:dyDescent="0.2">
      <c r="A5713">
        <v>5712</v>
      </c>
      <c r="B5713" t="s">
        <v>18444</v>
      </c>
      <c r="C5713" t="s">
        <v>18445</v>
      </c>
      <c r="D5713">
        <v>62</v>
      </c>
      <c r="E5713" t="s">
        <v>65</v>
      </c>
      <c r="F5713" t="s">
        <v>175</v>
      </c>
      <c r="G5713" s="1">
        <v>44062</v>
      </c>
      <c r="H5713" t="s">
        <v>21</v>
      </c>
      <c r="I5713" t="s">
        <v>176</v>
      </c>
      <c r="J5713" t="s">
        <v>18446</v>
      </c>
      <c r="K5713" t="s">
        <v>62</v>
      </c>
      <c r="M5713" t="s">
        <v>26</v>
      </c>
      <c r="N5713" t="s">
        <v>31</v>
      </c>
      <c r="O5713" s="15">
        <v>45078.166458333333</v>
      </c>
      <c r="P5713"/>
      <c r="S5713">
        <v>0</v>
      </c>
      <c r="T5713">
        <v>1</v>
      </c>
      <c r="U5713">
        <v>0</v>
      </c>
      <c r="V5713" t="str">
        <f>IF(OR(tickets_cleaned[[#This Row],[resolution_time_hours]]="", tickets_cleaned[[#This Row],[resolution_time_hours]]&lt;0),"",tickets_cleaned[[#This Row],[resolution_time_hours]])</f>
        <v/>
      </c>
    </row>
    <row r="5714" spans="1:22" ht="15" customHeight="1" x14ac:dyDescent="0.2">
      <c r="A5714">
        <v>5713</v>
      </c>
      <c r="B5714" t="s">
        <v>18447</v>
      </c>
      <c r="C5714" t="s">
        <v>18448</v>
      </c>
      <c r="D5714">
        <v>49</v>
      </c>
      <c r="E5714" t="s">
        <v>65</v>
      </c>
      <c r="F5714" t="s">
        <v>119</v>
      </c>
      <c r="G5714" s="1">
        <v>44050</v>
      </c>
      <c r="H5714" t="s">
        <v>21</v>
      </c>
      <c r="I5714" t="s">
        <v>91</v>
      </c>
      <c r="J5714" s="21" t="s">
        <v>18449</v>
      </c>
      <c r="K5714" t="s">
        <v>93</v>
      </c>
      <c r="M5714" t="s">
        <v>28</v>
      </c>
      <c r="N5714" t="s">
        <v>31</v>
      </c>
      <c r="P5714"/>
      <c r="S5714">
        <v>0</v>
      </c>
      <c r="T5714">
        <v>1</v>
      </c>
      <c r="U5714">
        <v>0</v>
      </c>
      <c r="V5714" t="str">
        <f>IF(OR(tickets_cleaned[[#This Row],[resolution_time_hours]]="", tickets_cleaned[[#This Row],[resolution_time_hours]]&lt;0),"",tickets_cleaned[[#This Row],[resolution_time_hours]])</f>
        <v/>
      </c>
    </row>
    <row r="5715" spans="1:22" ht="15" customHeight="1" x14ac:dyDescent="0.2">
      <c r="A5715">
        <v>5714</v>
      </c>
      <c r="B5715" t="s">
        <v>18450</v>
      </c>
      <c r="C5715" t="s">
        <v>18451</v>
      </c>
      <c r="D5715">
        <v>29</v>
      </c>
      <c r="E5715" t="s">
        <v>58</v>
      </c>
      <c r="F5715" t="s">
        <v>105</v>
      </c>
      <c r="G5715" s="1">
        <v>44011</v>
      </c>
      <c r="H5715" t="s">
        <v>24</v>
      </c>
      <c r="I5715" t="s">
        <v>60</v>
      </c>
      <c r="J5715" s="21" t="s">
        <v>18452</v>
      </c>
      <c r="K5715" t="s">
        <v>74</v>
      </c>
      <c r="L5715" t="s">
        <v>18453</v>
      </c>
      <c r="M5715" t="s">
        <v>25</v>
      </c>
      <c r="N5715" t="s">
        <v>32</v>
      </c>
      <c r="O5715" s="15">
        <v>45078.2109375</v>
      </c>
      <c r="P5715" s="15">
        <v>45078.434548611112</v>
      </c>
      <c r="Q5715">
        <v>4</v>
      </c>
      <c r="R5715">
        <v>5</v>
      </c>
      <c r="S5715">
        <v>1</v>
      </c>
      <c r="T5715">
        <v>0</v>
      </c>
      <c r="U5715">
        <v>0</v>
      </c>
      <c r="V5715">
        <f>IF(OR(tickets_cleaned[[#This Row],[resolution_time_hours]]="", tickets_cleaned[[#This Row],[resolution_time_hours]]&lt;0),"",tickets_cleaned[[#This Row],[resolution_time_hours]])</f>
        <v>5</v>
      </c>
    </row>
    <row r="5716" spans="1:22" ht="15" customHeight="1" x14ac:dyDescent="0.2">
      <c r="A5716">
        <v>5715</v>
      </c>
      <c r="B5716" t="s">
        <v>18454</v>
      </c>
      <c r="C5716" t="s">
        <v>18455</v>
      </c>
      <c r="D5716">
        <v>34</v>
      </c>
      <c r="E5716" t="s">
        <v>58</v>
      </c>
      <c r="F5716" t="s">
        <v>71</v>
      </c>
      <c r="G5716" s="1">
        <v>44261</v>
      </c>
      <c r="H5716" t="s">
        <v>20</v>
      </c>
      <c r="I5716" t="s">
        <v>140</v>
      </c>
      <c r="J5716" s="21" t="s">
        <v>18456</v>
      </c>
      <c r="K5716" t="s">
        <v>93</v>
      </c>
      <c r="M5716" t="s">
        <v>28</v>
      </c>
      <c r="N5716" t="s">
        <v>30</v>
      </c>
      <c r="P5716"/>
      <c r="S5716">
        <v>0</v>
      </c>
      <c r="T5716">
        <v>1</v>
      </c>
      <c r="U5716">
        <v>0</v>
      </c>
      <c r="V5716" t="str">
        <f>IF(OR(tickets_cleaned[[#This Row],[resolution_time_hours]]="", tickets_cleaned[[#This Row],[resolution_time_hours]]&lt;0),"",tickets_cleaned[[#This Row],[resolution_time_hours]])</f>
        <v/>
      </c>
    </row>
    <row r="5717" spans="1:22" ht="15" customHeight="1" x14ac:dyDescent="0.2">
      <c r="A5717">
        <v>5716</v>
      </c>
      <c r="B5717" t="s">
        <v>18457</v>
      </c>
      <c r="C5717" t="s">
        <v>18458</v>
      </c>
      <c r="D5717">
        <v>35</v>
      </c>
      <c r="E5717" t="s">
        <v>65</v>
      </c>
      <c r="F5717" t="s">
        <v>233</v>
      </c>
      <c r="G5717" s="1">
        <v>44252</v>
      </c>
      <c r="H5717" t="s">
        <v>20</v>
      </c>
      <c r="I5717" t="s">
        <v>20</v>
      </c>
      <c r="J5717" s="21" t="s">
        <v>18459</v>
      </c>
      <c r="K5717" t="s">
        <v>74</v>
      </c>
      <c r="L5717" t="s">
        <v>18460</v>
      </c>
      <c r="M5717" t="s">
        <v>27</v>
      </c>
      <c r="N5717" t="s">
        <v>30</v>
      </c>
      <c r="O5717" s="15">
        <v>45078.346377314818</v>
      </c>
      <c r="P5717" s="15">
        <v>45078.422766203701</v>
      </c>
      <c r="Q5717">
        <v>3</v>
      </c>
      <c r="R5717">
        <v>1</v>
      </c>
      <c r="S5717">
        <v>1</v>
      </c>
      <c r="T5717">
        <v>0</v>
      </c>
      <c r="U5717">
        <v>0</v>
      </c>
      <c r="V5717">
        <f>IF(OR(tickets_cleaned[[#This Row],[resolution_time_hours]]="", tickets_cleaned[[#This Row],[resolution_time_hours]]&lt;0),"",tickets_cleaned[[#This Row],[resolution_time_hours]])</f>
        <v>1</v>
      </c>
    </row>
    <row r="5718" spans="1:22" ht="15" customHeight="1" x14ac:dyDescent="0.2">
      <c r="A5718">
        <v>5717</v>
      </c>
      <c r="B5718" t="s">
        <v>18461</v>
      </c>
      <c r="C5718" t="s">
        <v>18462</v>
      </c>
      <c r="D5718">
        <v>57</v>
      </c>
      <c r="E5718" t="s">
        <v>65</v>
      </c>
      <c r="F5718" t="s">
        <v>119</v>
      </c>
      <c r="G5718" s="1">
        <v>43846</v>
      </c>
      <c r="H5718" t="s">
        <v>20</v>
      </c>
      <c r="I5718" t="s">
        <v>176</v>
      </c>
      <c r="J5718" s="21" t="s">
        <v>18463</v>
      </c>
      <c r="K5718" t="s">
        <v>74</v>
      </c>
      <c r="L5718" t="s">
        <v>18464</v>
      </c>
      <c r="M5718" t="s">
        <v>25</v>
      </c>
      <c r="N5718" t="s">
        <v>32</v>
      </c>
      <c r="O5718" s="15">
        <v>45078.509594907409</v>
      </c>
      <c r="P5718" s="15">
        <v>45078.885983796295</v>
      </c>
      <c r="Q5718">
        <v>1</v>
      </c>
      <c r="R5718">
        <v>9</v>
      </c>
      <c r="S5718">
        <v>1</v>
      </c>
      <c r="T5718">
        <v>0</v>
      </c>
      <c r="U5718">
        <v>1</v>
      </c>
      <c r="V5718">
        <f>IF(OR(tickets_cleaned[[#This Row],[resolution_time_hours]]="", tickets_cleaned[[#This Row],[resolution_time_hours]]&lt;0),"",tickets_cleaned[[#This Row],[resolution_time_hours]])</f>
        <v>9</v>
      </c>
    </row>
    <row r="5719" spans="1:22" ht="15" customHeight="1" x14ac:dyDescent="0.2">
      <c r="A5719">
        <v>5718</v>
      </c>
      <c r="B5719" t="s">
        <v>18465</v>
      </c>
      <c r="C5719" t="s">
        <v>18466</v>
      </c>
      <c r="D5719">
        <v>58</v>
      </c>
      <c r="E5719" t="s">
        <v>58</v>
      </c>
      <c r="F5719" t="s">
        <v>66</v>
      </c>
      <c r="G5719" s="1">
        <v>44154</v>
      </c>
      <c r="H5719" t="s">
        <v>21</v>
      </c>
      <c r="I5719" t="s">
        <v>85</v>
      </c>
      <c r="J5719" s="21" t="s">
        <v>18467</v>
      </c>
      <c r="K5719" t="s">
        <v>74</v>
      </c>
      <c r="L5719" t="s">
        <v>18468</v>
      </c>
      <c r="M5719" t="s">
        <v>26</v>
      </c>
      <c r="N5719" t="s">
        <v>30</v>
      </c>
      <c r="O5719" s="15">
        <v>45078.762395833335</v>
      </c>
      <c r="P5719" s="15">
        <v>45078.449201388888</v>
      </c>
      <c r="Q5719">
        <v>5</v>
      </c>
      <c r="S5719">
        <v>1</v>
      </c>
      <c r="T5719">
        <v>0</v>
      </c>
      <c r="U5719">
        <v>0</v>
      </c>
      <c r="V5719" t="str">
        <f>IF(OR(tickets_cleaned[[#This Row],[resolution_time_hours]]="", tickets_cleaned[[#This Row],[resolution_time_hours]]&lt;0),"",tickets_cleaned[[#This Row],[resolution_time_hours]])</f>
        <v/>
      </c>
    </row>
    <row r="5720" spans="1:22" ht="15" customHeight="1" x14ac:dyDescent="0.2">
      <c r="A5720">
        <v>5719</v>
      </c>
      <c r="B5720" t="s">
        <v>18469</v>
      </c>
      <c r="C5720" t="s">
        <v>18470</v>
      </c>
      <c r="D5720">
        <v>38</v>
      </c>
      <c r="E5720" t="s">
        <v>65</v>
      </c>
      <c r="F5720" t="s">
        <v>66</v>
      </c>
      <c r="G5720" s="1">
        <v>44343</v>
      </c>
      <c r="H5720" t="s">
        <v>21</v>
      </c>
      <c r="I5720" t="s">
        <v>101</v>
      </c>
      <c r="J5720" s="21" t="s">
        <v>18471</v>
      </c>
      <c r="K5720" t="s">
        <v>62</v>
      </c>
      <c r="M5720" t="s">
        <v>27</v>
      </c>
      <c r="N5720" t="s">
        <v>29</v>
      </c>
      <c r="O5720" s="15">
        <v>45078.242962962962</v>
      </c>
      <c r="P5720"/>
      <c r="S5720">
        <v>0</v>
      </c>
      <c r="T5720">
        <v>1</v>
      </c>
      <c r="U5720">
        <v>0</v>
      </c>
      <c r="V5720" t="str">
        <f>IF(OR(tickets_cleaned[[#This Row],[resolution_time_hours]]="", tickets_cleaned[[#This Row],[resolution_time_hours]]&lt;0),"",tickets_cleaned[[#This Row],[resolution_time_hours]])</f>
        <v/>
      </c>
    </row>
    <row r="5721" spans="1:22" ht="15" customHeight="1" x14ac:dyDescent="0.2">
      <c r="A5721">
        <v>5720</v>
      </c>
      <c r="B5721" t="s">
        <v>18472</v>
      </c>
      <c r="C5721" t="s">
        <v>18473</v>
      </c>
      <c r="D5721">
        <v>30</v>
      </c>
      <c r="E5721" t="s">
        <v>90</v>
      </c>
      <c r="F5721" t="s">
        <v>119</v>
      </c>
      <c r="G5721" s="1">
        <v>43938</v>
      </c>
      <c r="H5721" t="s">
        <v>24</v>
      </c>
      <c r="I5721" t="s">
        <v>91</v>
      </c>
      <c r="J5721" s="21" t="s">
        <v>18474</v>
      </c>
      <c r="K5721" t="s">
        <v>93</v>
      </c>
      <c r="M5721" t="s">
        <v>28</v>
      </c>
      <c r="N5721" t="s">
        <v>31</v>
      </c>
      <c r="P5721"/>
      <c r="S5721">
        <v>0</v>
      </c>
      <c r="T5721">
        <v>1</v>
      </c>
      <c r="U5721">
        <v>0</v>
      </c>
      <c r="V5721" t="str">
        <f>IF(OR(tickets_cleaned[[#This Row],[resolution_time_hours]]="", tickets_cleaned[[#This Row],[resolution_time_hours]]&lt;0),"",tickets_cleaned[[#This Row],[resolution_time_hours]])</f>
        <v/>
      </c>
    </row>
    <row r="5722" spans="1:22" ht="15" customHeight="1" x14ac:dyDescent="0.2">
      <c r="A5722">
        <v>5721</v>
      </c>
      <c r="B5722" t="s">
        <v>6490</v>
      </c>
      <c r="C5722" t="s">
        <v>18475</v>
      </c>
      <c r="D5722">
        <v>34</v>
      </c>
      <c r="E5722" t="s">
        <v>65</v>
      </c>
      <c r="F5722" t="s">
        <v>175</v>
      </c>
      <c r="G5722" s="1">
        <v>43903</v>
      </c>
      <c r="H5722" t="s">
        <v>22</v>
      </c>
      <c r="I5722" t="s">
        <v>67</v>
      </c>
      <c r="J5722" s="21" t="s">
        <v>18476</v>
      </c>
      <c r="K5722" t="s">
        <v>62</v>
      </c>
      <c r="M5722" t="s">
        <v>25</v>
      </c>
      <c r="N5722" t="s">
        <v>31</v>
      </c>
      <c r="O5722" s="15">
        <v>45078.072870370372</v>
      </c>
      <c r="P5722"/>
      <c r="S5722">
        <v>0</v>
      </c>
      <c r="T5722">
        <v>1</v>
      </c>
      <c r="U5722">
        <v>0</v>
      </c>
      <c r="V5722" t="str">
        <f>IF(OR(tickets_cleaned[[#This Row],[resolution_time_hours]]="", tickets_cleaned[[#This Row],[resolution_time_hours]]&lt;0),"",tickets_cleaned[[#This Row],[resolution_time_hours]])</f>
        <v/>
      </c>
    </row>
    <row r="5723" spans="1:22" ht="15" customHeight="1" x14ac:dyDescent="0.2">
      <c r="A5723">
        <v>5722</v>
      </c>
      <c r="B5723" t="s">
        <v>18477</v>
      </c>
      <c r="C5723" t="s">
        <v>18478</v>
      </c>
      <c r="D5723">
        <v>21</v>
      </c>
      <c r="E5723" t="s">
        <v>58</v>
      </c>
      <c r="F5723" t="s">
        <v>84</v>
      </c>
      <c r="G5723" s="1">
        <v>44378</v>
      </c>
      <c r="H5723" t="s">
        <v>20</v>
      </c>
      <c r="I5723" t="s">
        <v>91</v>
      </c>
      <c r="J5723" t="s">
        <v>18479</v>
      </c>
      <c r="K5723" t="s">
        <v>74</v>
      </c>
      <c r="L5723" t="s">
        <v>18480</v>
      </c>
      <c r="M5723" t="s">
        <v>27</v>
      </c>
      <c r="N5723" t="s">
        <v>31</v>
      </c>
      <c r="O5723" s="15">
        <v>45078.957615740743</v>
      </c>
      <c r="P5723" s="15">
        <v>45078.344421296293</v>
      </c>
      <c r="Q5723">
        <v>3</v>
      </c>
      <c r="S5723">
        <v>1</v>
      </c>
      <c r="T5723">
        <v>0</v>
      </c>
      <c r="U5723">
        <v>0</v>
      </c>
      <c r="V5723" t="str">
        <f>IF(OR(tickets_cleaned[[#This Row],[resolution_time_hours]]="", tickets_cleaned[[#This Row],[resolution_time_hours]]&lt;0),"",tickets_cleaned[[#This Row],[resolution_time_hours]])</f>
        <v/>
      </c>
    </row>
    <row r="5724" spans="1:22" ht="15" customHeight="1" x14ac:dyDescent="0.2">
      <c r="A5724">
        <v>5723</v>
      </c>
      <c r="B5724" t="s">
        <v>18481</v>
      </c>
      <c r="C5724" t="s">
        <v>18482</v>
      </c>
      <c r="D5724">
        <v>60</v>
      </c>
      <c r="E5724" t="s">
        <v>90</v>
      </c>
      <c r="F5724" t="s">
        <v>249</v>
      </c>
      <c r="G5724" s="1">
        <v>44093</v>
      </c>
      <c r="H5724" t="s">
        <v>22</v>
      </c>
      <c r="I5724" t="s">
        <v>126</v>
      </c>
      <c r="J5724" s="21" t="s">
        <v>18483</v>
      </c>
      <c r="K5724" t="s">
        <v>74</v>
      </c>
      <c r="L5724" t="s">
        <v>18484</v>
      </c>
      <c r="M5724" t="s">
        <v>28</v>
      </c>
      <c r="N5724" t="s">
        <v>31</v>
      </c>
      <c r="O5724" s="15">
        <v>45078.880543981482</v>
      </c>
      <c r="P5724" s="15">
        <v>45078.799988425926</v>
      </c>
      <c r="Q5724">
        <v>3</v>
      </c>
      <c r="S5724">
        <v>1</v>
      </c>
      <c r="T5724">
        <v>0</v>
      </c>
      <c r="U5724">
        <v>0</v>
      </c>
      <c r="V5724" t="str">
        <f>IF(OR(tickets_cleaned[[#This Row],[resolution_time_hours]]="", tickets_cleaned[[#This Row],[resolution_time_hours]]&lt;0),"",tickets_cleaned[[#This Row],[resolution_time_hours]])</f>
        <v/>
      </c>
    </row>
    <row r="5725" spans="1:22" ht="15" customHeight="1" x14ac:dyDescent="0.2">
      <c r="A5725">
        <v>5724</v>
      </c>
      <c r="B5725" t="s">
        <v>18485</v>
      </c>
      <c r="C5725" t="s">
        <v>18486</v>
      </c>
      <c r="D5725">
        <v>68</v>
      </c>
      <c r="E5725" t="s">
        <v>58</v>
      </c>
      <c r="F5725" t="s">
        <v>110</v>
      </c>
      <c r="G5725" s="1">
        <v>44477</v>
      </c>
      <c r="H5725" t="s">
        <v>22</v>
      </c>
      <c r="I5725" t="s">
        <v>176</v>
      </c>
      <c r="J5725" s="21" t="s">
        <v>18487</v>
      </c>
      <c r="K5725" t="s">
        <v>62</v>
      </c>
      <c r="M5725" t="s">
        <v>25</v>
      </c>
      <c r="N5725" t="s">
        <v>32</v>
      </c>
      <c r="O5725" s="15">
        <v>45078.642361111109</v>
      </c>
      <c r="P5725"/>
      <c r="S5725">
        <v>0</v>
      </c>
      <c r="T5725">
        <v>1</v>
      </c>
      <c r="U5725">
        <v>0</v>
      </c>
      <c r="V5725" t="str">
        <f>IF(OR(tickets_cleaned[[#This Row],[resolution_time_hours]]="", tickets_cleaned[[#This Row],[resolution_time_hours]]&lt;0),"",tickets_cleaned[[#This Row],[resolution_time_hours]])</f>
        <v/>
      </c>
    </row>
    <row r="5726" spans="1:22" ht="15" customHeight="1" x14ac:dyDescent="0.2">
      <c r="A5726">
        <v>5725</v>
      </c>
      <c r="B5726" t="s">
        <v>18488</v>
      </c>
      <c r="C5726" t="s">
        <v>18489</v>
      </c>
      <c r="D5726">
        <v>63</v>
      </c>
      <c r="E5726" t="s">
        <v>65</v>
      </c>
      <c r="F5726" t="s">
        <v>105</v>
      </c>
      <c r="G5726" s="1">
        <v>44278</v>
      </c>
      <c r="H5726" t="s">
        <v>21</v>
      </c>
      <c r="I5726" t="s">
        <v>101</v>
      </c>
      <c r="J5726" s="21" t="s">
        <v>18490</v>
      </c>
      <c r="K5726" t="s">
        <v>93</v>
      </c>
      <c r="M5726" t="s">
        <v>26</v>
      </c>
      <c r="N5726" t="s">
        <v>30</v>
      </c>
      <c r="P5726"/>
      <c r="S5726">
        <v>0</v>
      </c>
      <c r="T5726">
        <v>1</v>
      </c>
      <c r="U5726">
        <v>0</v>
      </c>
      <c r="V5726" t="str">
        <f>IF(OR(tickets_cleaned[[#This Row],[resolution_time_hours]]="", tickets_cleaned[[#This Row],[resolution_time_hours]]&lt;0),"",tickets_cleaned[[#This Row],[resolution_time_hours]])</f>
        <v/>
      </c>
    </row>
    <row r="5727" spans="1:22" ht="15" customHeight="1" x14ac:dyDescent="0.2">
      <c r="A5727">
        <v>5726</v>
      </c>
      <c r="B5727" t="s">
        <v>18491</v>
      </c>
      <c r="C5727" t="s">
        <v>18492</v>
      </c>
      <c r="D5727">
        <v>58</v>
      </c>
      <c r="E5727" t="s">
        <v>65</v>
      </c>
      <c r="F5727" t="s">
        <v>456</v>
      </c>
      <c r="G5727" s="1">
        <v>44096</v>
      </c>
      <c r="H5727" t="s">
        <v>20</v>
      </c>
      <c r="I5727" t="s">
        <v>60</v>
      </c>
      <c r="J5727" s="21" t="s">
        <v>18493</v>
      </c>
      <c r="K5727" t="s">
        <v>62</v>
      </c>
      <c r="M5727" t="s">
        <v>28</v>
      </c>
      <c r="N5727" t="s">
        <v>31</v>
      </c>
      <c r="O5727" s="15">
        <v>45078.903495370374</v>
      </c>
      <c r="P5727"/>
      <c r="S5727">
        <v>0</v>
      </c>
      <c r="T5727">
        <v>1</v>
      </c>
      <c r="U5727">
        <v>0</v>
      </c>
      <c r="V5727" t="str">
        <f>IF(OR(tickets_cleaned[[#This Row],[resolution_time_hours]]="", tickets_cleaned[[#This Row],[resolution_time_hours]]&lt;0),"",tickets_cleaned[[#This Row],[resolution_time_hours]])</f>
        <v/>
      </c>
    </row>
    <row r="5728" spans="1:22" ht="15" customHeight="1" x14ac:dyDescent="0.2">
      <c r="A5728">
        <v>5727</v>
      </c>
      <c r="B5728" t="s">
        <v>4199</v>
      </c>
      <c r="C5728" t="s">
        <v>18494</v>
      </c>
      <c r="D5728">
        <v>58</v>
      </c>
      <c r="E5728" t="s">
        <v>58</v>
      </c>
      <c r="F5728" t="s">
        <v>237</v>
      </c>
      <c r="G5728" s="1">
        <v>43879</v>
      </c>
      <c r="H5728" t="s">
        <v>23</v>
      </c>
      <c r="I5728" t="s">
        <v>168</v>
      </c>
      <c r="J5728" t="s">
        <v>4172</v>
      </c>
      <c r="K5728" t="s">
        <v>74</v>
      </c>
      <c r="L5728" t="s">
        <v>18495</v>
      </c>
      <c r="M5728" t="s">
        <v>28</v>
      </c>
      <c r="N5728" t="s">
        <v>32</v>
      </c>
      <c r="O5728" s="15">
        <v>45078.450729166667</v>
      </c>
      <c r="P5728" s="15">
        <v>45078.138923611114</v>
      </c>
      <c r="Q5728">
        <v>3</v>
      </c>
      <c r="S5728">
        <v>1</v>
      </c>
      <c r="T5728">
        <v>0</v>
      </c>
      <c r="U5728">
        <v>0</v>
      </c>
      <c r="V5728" t="str">
        <f>IF(OR(tickets_cleaned[[#This Row],[resolution_time_hours]]="", tickets_cleaned[[#This Row],[resolution_time_hours]]&lt;0),"",tickets_cleaned[[#This Row],[resolution_time_hours]])</f>
        <v/>
      </c>
    </row>
    <row r="5729" spans="1:22" ht="15" customHeight="1" x14ac:dyDescent="0.2">
      <c r="A5729">
        <v>5728</v>
      </c>
      <c r="B5729" t="s">
        <v>18496</v>
      </c>
      <c r="C5729" t="s">
        <v>18497</v>
      </c>
      <c r="D5729">
        <v>46</v>
      </c>
      <c r="E5729" t="s">
        <v>90</v>
      </c>
      <c r="F5729" t="s">
        <v>96</v>
      </c>
      <c r="G5729" s="1">
        <v>43833</v>
      </c>
      <c r="H5729" t="s">
        <v>20</v>
      </c>
      <c r="I5729" t="s">
        <v>79</v>
      </c>
      <c r="J5729" s="21" t="s">
        <v>18498</v>
      </c>
      <c r="K5729" t="s">
        <v>93</v>
      </c>
      <c r="M5729" t="s">
        <v>25</v>
      </c>
      <c r="N5729" t="s">
        <v>32</v>
      </c>
      <c r="P5729"/>
      <c r="S5729">
        <v>0</v>
      </c>
      <c r="T5729">
        <v>1</v>
      </c>
      <c r="U5729">
        <v>0</v>
      </c>
      <c r="V5729" t="str">
        <f>IF(OR(tickets_cleaned[[#This Row],[resolution_time_hours]]="", tickets_cleaned[[#This Row],[resolution_time_hours]]&lt;0),"",tickets_cleaned[[#This Row],[resolution_time_hours]])</f>
        <v/>
      </c>
    </row>
    <row r="5730" spans="1:22" ht="15" customHeight="1" x14ac:dyDescent="0.2">
      <c r="A5730">
        <v>5729</v>
      </c>
      <c r="B5730" t="s">
        <v>18499</v>
      </c>
      <c r="C5730" t="s">
        <v>18500</v>
      </c>
      <c r="D5730">
        <v>67</v>
      </c>
      <c r="E5730" t="s">
        <v>58</v>
      </c>
      <c r="F5730" t="s">
        <v>724</v>
      </c>
      <c r="G5730" s="1">
        <v>44394</v>
      </c>
      <c r="H5730" t="s">
        <v>20</v>
      </c>
      <c r="I5730" t="s">
        <v>126</v>
      </c>
      <c r="J5730" s="21" t="s">
        <v>18501</v>
      </c>
      <c r="K5730" t="s">
        <v>93</v>
      </c>
      <c r="M5730" t="s">
        <v>26</v>
      </c>
      <c r="N5730" t="s">
        <v>30</v>
      </c>
      <c r="P5730"/>
      <c r="S5730">
        <v>0</v>
      </c>
      <c r="T5730">
        <v>1</v>
      </c>
      <c r="U5730">
        <v>0</v>
      </c>
      <c r="V5730" t="str">
        <f>IF(OR(tickets_cleaned[[#This Row],[resolution_time_hours]]="", tickets_cleaned[[#This Row],[resolution_time_hours]]&lt;0),"",tickets_cleaned[[#This Row],[resolution_time_hours]])</f>
        <v/>
      </c>
    </row>
    <row r="5731" spans="1:22" ht="15" customHeight="1" x14ac:dyDescent="0.2">
      <c r="A5731">
        <v>5730</v>
      </c>
      <c r="B5731" t="s">
        <v>18502</v>
      </c>
      <c r="C5731" t="s">
        <v>18503</v>
      </c>
      <c r="D5731">
        <v>59</v>
      </c>
      <c r="E5731" t="s">
        <v>58</v>
      </c>
      <c r="F5731" t="s">
        <v>510</v>
      </c>
      <c r="G5731" s="1">
        <v>44037</v>
      </c>
      <c r="H5731" t="s">
        <v>24</v>
      </c>
      <c r="I5731" t="s">
        <v>72</v>
      </c>
      <c r="J5731" t="s">
        <v>18504</v>
      </c>
      <c r="K5731" t="s">
        <v>74</v>
      </c>
      <c r="L5731" t="s">
        <v>18505</v>
      </c>
      <c r="M5731" t="s">
        <v>28</v>
      </c>
      <c r="N5731" t="s">
        <v>30</v>
      </c>
      <c r="O5731" s="15">
        <v>45078.973009259258</v>
      </c>
      <c r="P5731" s="15">
        <v>45078.848009259258</v>
      </c>
      <c r="Q5731">
        <v>4</v>
      </c>
      <c r="S5731">
        <v>1</v>
      </c>
      <c r="T5731">
        <v>0</v>
      </c>
      <c r="U5731">
        <v>0</v>
      </c>
      <c r="V5731" t="str">
        <f>IF(OR(tickets_cleaned[[#This Row],[resolution_time_hours]]="", tickets_cleaned[[#This Row],[resolution_time_hours]]&lt;0),"",tickets_cleaned[[#This Row],[resolution_time_hours]])</f>
        <v/>
      </c>
    </row>
    <row r="5732" spans="1:22" ht="15" customHeight="1" x14ac:dyDescent="0.2">
      <c r="A5732">
        <v>5731</v>
      </c>
      <c r="B5732" t="s">
        <v>18506</v>
      </c>
      <c r="C5732" t="s">
        <v>18507</v>
      </c>
      <c r="D5732">
        <v>31</v>
      </c>
      <c r="E5732" t="s">
        <v>65</v>
      </c>
      <c r="F5732" t="s">
        <v>175</v>
      </c>
      <c r="G5732" s="1">
        <v>44246</v>
      </c>
      <c r="H5732" t="s">
        <v>24</v>
      </c>
      <c r="I5732" t="s">
        <v>126</v>
      </c>
      <c r="J5732" s="21" t="s">
        <v>18508</v>
      </c>
      <c r="K5732" t="s">
        <v>74</v>
      </c>
      <c r="L5732" t="s">
        <v>18509</v>
      </c>
      <c r="M5732" t="s">
        <v>28</v>
      </c>
      <c r="N5732" t="s">
        <v>29</v>
      </c>
      <c r="O5732" s="15">
        <v>45078.294560185182</v>
      </c>
      <c r="P5732" s="15">
        <v>45078.358449074076</v>
      </c>
      <c r="Q5732">
        <v>4</v>
      </c>
      <c r="R5732">
        <v>1</v>
      </c>
      <c r="S5732">
        <v>1</v>
      </c>
      <c r="T5732">
        <v>0</v>
      </c>
      <c r="U5732">
        <v>0</v>
      </c>
      <c r="V5732">
        <f>IF(OR(tickets_cleaned[[#This Row],[resolution_time_hours]]="", tickets_cleaned[[#This Row],[resolution_time_hours]]&lt;0),"",tickets_cleaned[[#This Row],[resolution_time_hours]])</f>
        <v>1</v>
      </c>
    </row>
    <row r="5733" spans="1:22" ht="15" customHeight="1" x14ac:dyDescent="0.2">
      <c r="A5733">
        <v>5732</v>
      </c>
      <c r="B5733" t="s">
        <v>18510</v>
      </c>
      <c r="C5733" t="s">
        <v>18511</v>
      </c>
      <c r="D5733">
        <v>61</v>
      </c>
      <c r="E5733" t="s">
        <v>90</v>
      </c>
      <c r="F5733" t="s">
        <v>408</v>
      </c>
      <c r="G5733" s="1">
        <v>44326</v>
      </c>
      <c r="H5733" t="s">
        <v>24</v>
      </c>
      <c r="I5733" t="s">
        <v>72</v>
      </c>
      <c r="J5733" s="21" t="s">
        <v>18512</v>
      </c>
      <c r="K5733" t="s">
        <v>74</v>
      </c>
      <c r="L5733" t="s">
        <v>18513</v>
      </c>
      <c r="M5733" t="s">
        <v>25</v>
      </c>
      <c r="N5733" t="s">
        <v>32</v>
      </c>
      <c r="O5733" s="15">
        <v>45078.198055555556</v>
      </c>
      <c r="P5733" s="15">
        <v>45078.282083333332</v>
      </c>
      <c r="Q5733">
        <v>2</v>
      </c>
      <c r="R5733">
        <v>2</v>
      </c>
      <c r="S5733">
        <v>1</v>
      </c>
      <c r="T5733">
        <v>0</v>
      </c>
      <c r="U5733">
        <v>1</v>
      </c>
      <c r="V5733">
        <f>IF(OR(tickets_cleaned[[#This Row],[resolution_time_hours]]="", tickets_cleaned[[#This Row],[resolution_time_hours]]&lt;0),"",tickets_cleaned[[#This Row],[resolution_time_hours]])</f>
        <v>2</v>
      </c>
    </row>
    <row r="5734" spans="1:22" ht="15" customHeight="1" x14ac:dyDescent="0.2">
      <c r="A5734">
        <v>5733</v>
      </c>
      <c r="B5734" t="s">
        <v>18514</v>
      </c>
      <c r="C5734" t="s">
        <v>18515</v>
      </c>
      <c r="D5734">
        <v>19</v>
      </c>
      <c r="E5734" t="s">
        <v>65</v>
      </c>
      <c r="F5734" t="s">
        <v>306</v>
      </c>
      <c r="G5734" s="1">
        <v>44402</v>
      </c>
      <c r="H5734" t="s">
        <v>21</v>
      </c>
      <c r="I5734" t="s">
        <v>176</v>
      </c>
      <c r="J5734" s="21" t="s">
        <v>18516</v>
      </c>
      <c r="K5734" t="s">
        <v>74</v>
      </c>
      <c r="L5734" t="s">
        <v>18517</v>
      </c>
      <c r="M5734" t="s">
        <v>26</v>
      </c>
      <c r="N5734" t="s">
        <v>32</v>
      </c>
      <c r="O5734" s="15">
        <v>45078.116828703707</v>
      </c>
      <c r="P5734" s="15">
        <v>45078.254328703704</v>
      </c>
      <c r="Q5734">
        <v>3</v>
      </c>
      <c r="R5734">
        <v>3</v>
      </c>
      <c r="S5734">
        <v>1</v>
      </c>
      <c r="T5734">
        <v>0</v>
      </c>
      <c r="U5734">
        <v>0</v>
      </c>
      <c r="V5734">
        <f>IF(OR(tickets_cleaned[[#This Row],[resolution_time_hours]]="", tickets_cleaned[[#This Row],[resolution_time_hours]]&lt;0),"",tickets_cleaned[[#This Row],[resolution_time_hours]])</f>
        <v>3</v>
      </c>
    </row>
    <row r="5735" spans="1:22" ht="15" customHeight="1" x14ac:dyDescent="0.2">
      <c r="A5735">
        <v>5734</v>
      </c>
      <c r="B5735" t="s">
        <v>18518</v>
      </c>
      <c r="C5735" t="s">
        <v>18519</v>
      </c>
      <c r="D5735">
        <v>58</v>
      </c>
      <c r="E5735" t="s">
        <v>58</v>
      </c>
      <c r="F5735" t="s">
        <v>245</v>
      </c>
      <c r="G5735" s="1">
        <v>43996</v>
      </c>
      <c r="H5735" t="s">
        <v>22</v>
      </c>
      <c r="I5735" t="s">
        <v>85</v>
      </c>
      <c r="J5735" s="21" t="s">
        <v>18520</v>
      </c>
      <c r="K5735" t="s">
        <v>93</v>
      </c>
      <c r="M5735" t="s">
        <v>26</v>
      </c>
      <c r="N5735" t="s">
        <v>29</v>
      </c>
      <c r="P5735"/>
      <c r="S5735">
        <v>0</v>
      </c>
      <c r="T5735">
        <v>1</v>
      </c>
      <c r="U5735">
        <v>0</v>
      </c>
      <c r="V5735" t="str">
        <f>IF(OR(tickets_cleaned[[#This Row],[resolution_time_hours]]="", tickets_cleaned[[#This Row],[resolution_time_hours]]&lt;0),"",tickets_cleaned[[#This Row],[resolution_time_hours]])</f>
        <v/>
      </c>
    </row>
    <row r="5736" spans="1:22" ht="15" customHeight="1" x14ac:dyDescent="0.2">
      <c r="A5736">
        <v>5735</v>
      </c>
      <c r="B5736" t="s">
        <v>18521</v>
      </c>
      <c r="C5736" t="s">
        <v>18522</v>
      </c>
      <c r="D5736">
        <v>61</v>
      </c>
      <c r="E5736" t="s">
        <v>65</v>
      </c>
      <c r="F5736" t="s">
        <v>84</v>
      </c>
      <c r="G5736" s="1">
        <v>44542</v>
      </c>
      <c r="H5736" t="s">
        <v>21</v>
      </c>
      <c r="I5736" t="s">
        <v>85</v>
      </c>
      <c r="J5736" s="21" t="s">
        <v>18523</v>
      </c>
      <c r="K5736" t="s">
        <v>62</v>
      </c>
      <c r="M5736" t="s">
        <v>25</v>
      </c>
      <c r="N5736" t="s">
        <v>32</v>
      </c>
      <c r="O5736" s="15">
        <v>45078.846712962964</v>
      </c>
      <c r="P5736"/>
      <c r="S5736">
        <v>0</v>
      </c>
      <c r="T5736">
        <v>1</v>
      </c>
      <c r="U5736">
        <v>0</v>
      </c>
      <c r="V5736" t="str">
        <f>IF(OR(tickets_cleaned[[#This Row],[resolution_time_hours]]="", tickets_cleaned[[#This Row],[resolution_time_hours]]&lt;0),"",tickets_cleaned[[#This Row],[resolution_time_hours]])</f>
        <v/>
      </c>
    </row>
    <row r="5737" spans="1:22" ht="15" customHeight="1" x14ac:dyDescent="0.2">
      <c r="A5737">
        <v>5736</v>
      </c>
      <c r="B5737" t="s">
        <v>18524</v>
      </c>
      <c r="C5737" t="s">
        <v>18525</v>
      </c>
      <c r="D5737">
        <v>70</v>
      </c>
      <c r="E5737" t="s">
        <v>90</v>
      </c>
      <c r="F5737" t="s">
        <v>66</v>
      </c>
      <c r="G5737" s="1">
        <v>43997</v>
      </c>
      <c r="H5737" t="s">
        <v>21</v>
      </c>
      <c r="I5737" t="s">
        <v>176</v>
      </c>
      <c r="J5737" s="21" t="s">
        <v>18526</v>
      </c>
      <c r="K5737" t="s">
        <v>62</v>
      </c>
      <c r="M5737" t="s">
        <v>27</v>
      </c>
      <c r="N5737" t="s">
        <v>32</v>
      </c>
      <c r="O5737" s="15">
        <v>45078.246736111112</v>
      </c>
      <c r="P5737"/>
      <c r="S5737">
        <v>0</v>
      </c>
      <c r="T5737">
        <v>1</v>
      </c>
      <c r="U5737">
        <v>0</v>
      </c>
      <c r="V5737" t="str">
        <f>IF(OR(tickets_cleaned[[#This Row],[resolution_time_hours]]="", tickets_cleaned[[#This Row],[resolution_time_hours]]&lt;0),"",tickets_cleaned[[#This Row],[resolution_time_hours]])</f>
        <v/>
      </c>
    </row>
    <row r="5738" spans="1:22" ht="15" customHeight="1" x14ac:dyDescent="0.2">
      <c r="A5738">
        <v>5737</v>
      </c>
      <c r="B5738" t="s">
        <v>18527</v>
      </c>
      <c r="C5738" t="s">
        <v>18528</v>
      </c>
      <c r="D5738">
        <v>70</v>
      </c>
      <c r="E5738" t="s">
        <v>58</v>
      </c>
      <c r="F5738" t="s">
        <v>59</v>
      </c>
      <c r="G5738" s="1">
        <v>44161</v>
      </c>
      <c r="H5738" t="s">
        <v>22</v>
      </c>
      <c r="I5738" t="s">
        <v>67</v>
      </c>
      <c r="J5738" t="s">
        <v>18529</v>
      </c>
      <c r="K5738" t="s">
        <v>74</v>
      </c>
      <c r="L5738" t="s">
        <v>18530</v>
      </c>
      <c r="M5738" t="s">
        <v>28</v>
      </c>
      <c r="N5738" t="s">
        <v>29</v>
      </c>
      <c r="O5738" s="15">
        <v>45078.883553240739</v>
      </c>
      <c r="P5738" s="15">
        <v>45078.629386574074</v>
      </c>
      <c r="Q5738">
        <v>1</v>
      </c>
      <c r="S5738">
        <v>1</v>
      </c>
      <c r="T5738">
        <v>0</v>
      </c>
      <c r="U5738">
        <v>1</v>
      </c>
      <c r="V5738" t="str">
        <f>IF(OR(tickets_cleaned[[#This Row],[resolution_time_hours]]="", tickets_cleaned[[#This Row],[resolution_time_hours]]&lt;0),"",tickets_cleaned[[#This Row],[resolution_time_hours]])</f>
        <v/>
      </c>
    </row>
    <row r="5739" spans="1:22" ht="15" customHeight="1" x14ac:dyDescent="0.2">
      <c r="A5739">
        <v>5738</v>
      </c>
      <c r="B5739" t="s">
        <v>18531</v>
      </c>
      <c r="C5739" t="s">
        <v>18532</v>
      </c>
      <c r="D5739">
        <v>20</v>
      </c>
      <c r="E5739" t="s">
        <v>90</v>
      </c>
      <c r="F5739" t="s">
        <v>408</v>
      </c>
      <c r="G5739" s="1">
        <v>44309</v>
      </c>
      <c r="H5739" t="s">
        <v>24</v>
      </c>
      <c r="I5739" t="s">
        <v>20</v>
      </c>
      <c r="J5739" s="21" t="s">
        <v>18533</v>
      </c>
      <c r="K5739" t="s">
        <v>74</v>
      </c>
      <c r="L5739" t="s">
        <v>18534</v>
      </c>
      <c r="M5739" t="s">
        <v>26</v>
      </c>
      <c r="N5739" t="s">
        <v>29</v>
      </c>
      <c r="O5739" s="15">
        <v>45078.617604166669</v>
      </c>
      <c r="P5739" s="15">
        <v>45078.428020833337</v>
      </c>
      <c r="Q5739">
        <v>5</v>
      </c>
      <c r="S5739">
        <v>1</v>
      </c>
      <c r="T5739">
        <v>0</v>
      </c>
      <c r="U5739">
        <v>0</v>
      </c>
      <c r="V5739" t="str">
        <f>IF(OR(tickets_cleaned[[#This Row],[resolution_time_hours]]="", tickets_cleaned[[#This Row],[resolution_time_hours]]&lt;0),"",tickets_cleaned[[#This Row],[resolution_time_hours]])</f>
        <v/>
      </c>
    </row>
    <row r="5740" spans="1:22" ht="15" customHeight="1" x14ac:dyDescent="0.2">
      <c r="A5740">
        <v>5739</v>
      </c>
      <c r="B5740" t="s">
        <v>18535</v>
      </c>
      <c r="C5740" t="s">
        <v>18536</v>
      </c>
      <c r="D5740">
        <v>38</v>
      </c>
      <c r="E5740" t="s">
        <v>58</v>
      </c>
      <c r="F5740" t="s">
        <v>78</v>
      </c>
      <c r="G5740" s="1">
        <v>43970</v>
      </c>
      <c r="H5740" t="s">
        <v>24</v>
      </c>
      <c r="I5740" t="s">
        <v>168</v>
      </c>
      <c r="J5740" s="21" t="s">
        <v>18537</v>
      </c>
      <c r="K5740" t="s">
        <v>93</v>
      </c>
      <c r="M5740" t="s">
        <v>27</v>
      </c>
      <c r="N5740" t="s">
        <v>32</v>
      </c>
      <c r="P5740"/>
      <c r="S5740">
        <v>0</v>
      </c>
      <c r="T5740">
        <v>1</v>
      </c>
      <c r="U5740">
        <v>0</v>
      </c>
      <c r="V5740" t="str">
        <f>IF(OR(tickets_cleaned[[#This Row],[resolution_time_hours]]="", tickets_cleaned[[#This Row],[resolution_time_hours]]&lt;0),"",tickets_cleaned[[#This Row],[resolution_time_hours]])</f>
        <v/>
      </c>
    </row>
    <row r="5741" spans="1:22" ht="15" customHeight="1" x14ac:dyDescent="0.2">
      <c r="A5741">
        <v>5740</v>
      </c>
      <c r="B5741" t="s">
        <v>18538</v>
      </c>
      <c r="C5741" t="s">
        <v>18539</v>
      </c>
      <c r="D5741">
        <v>69</v>
      </c>
      <c r="E5741" t="s">
        <v>90</v>
      </c>
      <c r="F5741" t="s">
        <v>105</v>
      </c>
      <c r="G5741" s="1">
        <v>44057</v>
      </c>
      <c r="H5741" t="s">
        <v>23</v>
      </c>
      <c r="I5741" t="s">
        <v>140</v>
      </c>
      <c r="J5741" s="21" t="s">
        <v>18540</v>
      </c>
      <c r="K5741" t="s">
        <v>74</v>
      </c>
      <c r="L5741" t="s">
        <v>18541</v>
      </c>
      <c r="M5741" t="s">
        <v>27</v>
      </c>
      <c r="N5741" t="s">
        <v>31</v>
      </c>
      <c r="O5741" s="15">
        <v>45078.347511574073</v>
      </c>
      <c r="P5741" s="15">
        <v>45078.398900462962</v>
      </c>
      <c r="Q5741">
        <v>3</v>
      </c>
      <c r="R5741">
        <v>1</v>
      </c>
      <c r="S5741">
        <v>1</v>
      </c>
      <c r="T5741">
        <v>0</v>
      </c>
      <c r="U5741">
        <v>0</v>
      </c>
      <c r="V5741">
        <f>IF(OR(tickets_cleaned[[#This Row],[resolution_time_hours]]="", tickets_cleaned[[#This Row],[resolution_time_hours]]&lt;0),"",tickets_cleaned[[#This Row],[resolution_time_hours]])</f>
        <v>1</v>
      </c>
    </row>
    <row r="5742" spans="1:22" ht="15" customHeight="1" x14ac:dyDescent="0.2">
      <c r="A5742">
        <v>5741</v>
      </c>
      <c r="B5742" t="s">
        <v>18542</v>
      </c>
      <c r="C5742" t="s">
        <v>18543</v>
      </c>
      <c r="D5742">
        <v>51</v>
      </c>
      <c r="E5742" t="s">
        <v>58</v>
      </c>
      <c r="F5742" t="s">
        <v>456</v>
      </c>
      <c r="G5742" s="1">
        <v>44066</v>
      </c>
      <c r="H5742" t="s">
        <v>22</v>
      </c>
      <c r="I5742" t="s">
        <v>140</v>
      </c>
      <c r="J5742" s="21" t="s">
        <v>18544</v>
      </c>
      <c r="K5742" t="s">
        <v>74</v>
      </c>
      <c r="L5742" t="s">
        <v>18545</v>
      </c>
      <c r="M5742" t="s">
        <v>28</v>
      </c>
      <c r="N5742" t="s">
        <v>29</v>
      </c>
      <c r="O5742" s="15">
        <v>45078.085729166669</v>
      </c>
      <c r="P5742" s="15">
        <v>45078.864895833336</v>
      </c>
      <c r="Q5742">
        <v>1</v>
      </c>
      <c r="R5742">
        <v>18</v>
      </c>
      <c r="S5742">
        <v>1</v>
      </c>
      <c r="T5742">
        <v>0</v>
      </c>
      <c r="U5742">
        <v>1</v>
      </c>
      <c r="V5742">
        <f>IF(OR(tickets_cleaned[[#This Row],[resolution_time_hours]]="", tickets_cleaned[[#This Row],[resolution_time_hours]]&lt;0),"",tickets_cleaned[[#This Row],[resolution_time_hours]])</f>
        <v>18</v>
      </c>
    </row>
    <row r="5743" spans="1:22" ht="15" customHeight="1" x14ac:dyDescent="0.2">
      <c r="A5743">
        <v>5742</v>
      </c>
      <c r="B5743" t="s">
        <v>18546</v>
      </c>
      <c r="C5743" t="s">
        <v>18547</v>
      </c>
      <c r="D5743">
        <v>35</v>
      </c>
      <c r="E5743" t="s">
        <v>58</v>
      </c>
      <c r="F5743" t="s">
        <v>161</v>
      </c>
      <c r="G5743" s="1">
        <v>44016</v>
      </c>
      <c r="H5743" t="s">
        <v>22</v>
      </c>
      <c r="I5743" t="s">
        <v>91</v>
      </c>
      <c r="J5743" t="s">
        <v>18548</v>
      </c>
      <c r="K5743" t="s">
        <v>93</v>
      </c>
      <c r="M5743" t="s">
        <v>26</v>
      </c>
      <c r="N5743" t="s">
        <v>31</v>
      </c>
      <c r="P5743"/>
      <c r="S5743">
        <v>0</v>
      </c>
      <c r="T5743">
        <v>1</v>
      </c>
      <c r="U5743">
        <v>0</v>
      </c>
      <c r="V5743" t="str">
        <f>IF(OR(tickets_cleaned[[#This Row],[resolution_time_hours]]="", tickets_cleaned[[#This Row],[resolution_time_hours]]&lt;0),"",tickets_cleaned[[#This Row],[resolution_time_hours]])</f>
        <v/>
      </c>
    </row>
    <row r="5744" spans="1:22" ht="15" customHeight="1" x14ac:dyDescent="0.2">
      <c r="A5744">
        <v>5743</v>
      </c>
      <c r="B5744" t="s">
        <v>18549</v>
      </c>
      <c r="C5744" t="s">
        <v>18550</v>
      </c>
      <c r="D5744">
        <v>40</v>
      </c>
      <c r="E5744" t="s">
        <v>90</v>
      </c>
      <c r="F5744" t="s">
        <v>125</v>
      </c>
      <c r="G5744" s="1">
        <v>44340</v>
      </c>
      <c r="H5744" t="s">
        <v>23</v>
      </c>
      <c r="I5744" t="s">
        <v>203</v>
      </c>
      <c r="J5744" t="s">
        <v>18551</v>
      </c>
      <c r="K5744" t="s">
        <v>62</v>
      </c>
      <c r="M5744" t="s">
        <v>28</v>
      </c>
      <c r="N5744" t="s">
        <v>29</v>
      </c>
      <c r="O5744" s="15">
        <v>45078.330891203703</v>
      </c>
      <c r="P5744"/>
      <c r="S5744">
        <v>0</v>
      </c>
      <c r="T5744">
        <v>1</v>
      </c>
      <c r="U5744">
        <v>0</v>
      </c>
      <c r="V5744" t="str">
        <f>IF(OR(tickets_cleaned[[#This Row],[resolution_time_hours]]="", tickets_cleaned[[#This Row],[resolution_time_hours]]&lt;0),"",tickets_cleaned[[#This Row],[resolution_time_hours]])</f>
        <v/>
      </c>
    </row>
    <row r="5745" spans="1:22" ht="15" customHeight="1" x14ac:dyDescent="0.2">
      <c r="A5745">
        <v>5744</v>
      </c>
      <c r="B5745" t="s">
        <v>393</v>
      </c>
      <c r="C5745" t="s">
        <v>18552</v>
      </c>
      <c r="D5745">
        <v>32</v>
      </c>
      <c r="E5745" t="s">
        <v>65</v>
      </c>
      <c r="F5745" t="s">
        <v>237</v>
      </c>
      <c r="G5745" s="1">
        <v>44385</v>
      </c>
      <c r="H5745" t="s">
        <v>21</v>
      </c>
      <c r="I5745" t="s">
        <v>120</v>
      </c>
      <c r="J5745" s="21" t="s">
        <v>18553</v>
      </c>
      <c r="K5745" t="s">
        <v>74</v>
      </c>
      <c r="L5745" t="s">
        <v>18554</v>
      </c>
      <c r="M5745" t="s">
        <v>25</v>
      </c>
      <c r="N5745" t="s">
        <v>32</v>
      </c>
      <c r="O5745" s="15">
        <v>45078.360763888886</v>
      </c>
      <c r="P5745" s="15">
        <v>45078.483680555553</v>
      </c>
      <c r="Q5745">
        <v>3</v>
      </c>
      <c r="R5745">
        <v>2</v>
      </c>
      <c r="S5745">
        <v>1</v>
      </c>
      <c r="T5745">
        <v>0</v>
      </c>
      <c r="U5745">
        <v>0</v>
      </c>
      <c r="V5745">
        <f>IF(OR(tickets_cleaned[[#This Row],[resolution_time_hours]]="", tickets_cleaned[[#This Row],[resolution_time_hours]]&lt;0),"",tickets_cleaned[[#This Row],[resolution_time_hours]])</f>
        <v>2</v>
      </c>
    </row>
    <row r="5746" spans="1:22" ht="15" customHeight="1" x14ac:dyDescent="0.2">
      <c r="A5746">
        <v>5745</v>
      </c>
      <c r="B5746" t="s">
        <v>18555</v>
      </c>
      <c r="C5746" t="s">
        <v>18556</v>
      </c>
      <c r="D5746">
        <v>42</v>
      </c>
      <c r="E5746" t="s">
        <v>90</v>
      </c>
      <c r="F5746" t="s">
        <v>152</v>
      </c>
      <c r="G5746" s="1">
        <v>44228</v>
      </c>
      <c r="H5746" t="s">
        <v>21</v>
      </c>
      <c r="I5746" t="s">
        <v>22</v>
      </c>
      <c r="J5746" s="21" t="s">
        <v>18557</v>
      </c>
      <c r="K5746" t="s">
        <v>74</v>
      </c>
      <c r="L5746" t="s">
        <v>18558</v>
      </c>
      <c r="M5746" t="s">
        <v>25</v>
      </c>
      <c r="N5746" t="s">
        <v>29</v>
      </c>
      <c r="O5746" s="15">
        <v>45078.581620370373</v>
      </c>
      <c r="P5746" s="15">
        <v>45078.830925925926</v>
      </c>
      <c r="Q5746">
        <v>3</v>
      </c>
      <c r="R5746">
        <v>5</v>
      </c>
      <c r="S5746">
        <v>1</v>
      </c>
      <c r="T5746">
        <v>0</v>
      </c>
      <c r="U5746">
        <v>0</v>
      </c>
      <c r="V5746">
        <f>IF(OR(tickets_cleaned[[#This Row],[resolution_time_hours]]="", tickets_cleaned[[#This Row],[resolution_time_hours]]&lt;0),"",tickets_cleaned[[#This Row],[resolution_time_hours]])</f>
        <v>5</v>
      </c>
    </row>
    <row r="5747" spans="1:22" ht="15" customHeight="1" x14ac:dyDescent="0.2">
      <c r="A5747">
        <v>5746</v>
      </c>
      <c r="B5747" t="s">
        <v>18559</v>
      </c>
      <c r="C5747" t="s">
        <v>18560</v>
      </c>
      <c r="D5747">
        <v>30</v>
      </c>
      <c r="E5747" t="s">
        <v>65</v>
      </c>
      <c r="F5747" t="s">
        <v>125</v>
      </c>
      <c r="G5747" s="1">
        <v>44084</v>
      </c>
      <c r="H5747" t="s">
        <v>20</v>
      </c>
      <c r="I5747" t="s">
        <v>126</v>
      </c>
      <c r="J5747" s="21" t="s">
        <v>18561</v>
      </c>
      <c r="K5747" t="s">
        <v>62</v>
      </c>
      <c r="M5747" t="s">
        <v>25</v>
      </c>
      <c r="N5747" t="s">
        <v>31</v>
      </c>
      <c r="O5747" s="15">
        <v>45078.453865740739</v>
      </c>
      <c r="P5747"/>
      <c r="S5747">
        <v>0</v>
      </c>
      <c r="T5747">
        <v>1</v>
      </c>
      <c r="U5747">
        <v>0</v>
      </c>
      <c r="V5747" t="str">
        <f>IF(OR(tickets_cleaned[[#This Row],[resolution_time_hours]]="", tickets_cleaned[[#This Row],[resolution_time_hours]]&lt;0),"",tickets_cleaned[[#This Row],[resolution_time_hours]])</f>
        <v/>
      </c>
    </row>
    <row r="5748" spans="1:22" ht="15" customHeight="1" x14ac:dyDescent="0.2">
      <c r="A5748">
        <v>5747</v>
      </c>
      <c r="B5748" t="s">
        <v>18562</v>
      </c>
      <c r="C5748" t="s">
        <v>18563</v>
      </c>
      <c r="D5748">
        <v>45</v>
      </c>
      <c r="E5748" t="s">
        <v>90</v>
      </c>
      <c r="F5748" t="s">
        <v>156</v>
      </c>
      <c r="G5748" s="1">
        <v>43870</v>
      </c>
      <c r="H5748" t="s">
        <v>23</v>
      </c>
      <c r="I5748" t="s">
        <v>176</v>
      </c>
      <c r="J5748" t="s">
        <v>18564</v>
      </c>
      <c r="K5748" t="s">
        <v>93</v>
      </c>
      <c r="M5748" t="s">
        <v>27</v>
      </c>
      <c r="N5748" t="s">
        <v>32</v>
      </c>
      <c r="P5748"/>
      <c r="S5748">
        <v>0</v>
      </c>
      <c r="T5748">
        <v>1</v>
      </c>
      <c r="U5748">
        <v>0</v>
      </c>
      <c r="V5748" t="str">
        <f>IF(OR(tickets_cleaned[[#This Row],[resolution_time_hours]]="", tickets_cleaned[[#This Row],[resolution_time_hours]]&lt;0),"",tickets_cleaned[[#This Row],[resolution_time_hours]])</f>
        <v/>
      </c>
    </row>
    <row r="5749" spans="1:22" ht="15" customHeight="1" x14ac:dyDescent="0.2">
      <c r="A5749">
        <v>5748</v>
      </c>
      <c r="B5749" t="s">
        <v>18565</v>
      </c>
      <c r="C5749" t="s">
        <v>18566</v>
      </c>
      <c r="D5749">
        <v>30</v>
      </c>
      <c r="E5749" t="s">
        <v>65</v>
      </c>
      <c r="F5749" t="s">
        <v>114</v>
      </c>
      <c r="G5749" s="1">
        <v>44102</v>
      </c>
      <c r="H5749" t="s">
        <v>23</v>
      </c>
      <c r="I5749" t="s">
        <v>91</v>
      </c>
      <c r="J5749" t="s">
        <v>18567</v>
      </c>
      <c r="K5749" t="s">
        <v>93</v>
      </c>
      <c r="M5749" t="s">
        <v>27</v>
      </c>
      <c r="N5749" t="s">
        <v>30</v>
      </c>
      <c r="P5749"/>
      <c r="S5749">
        <v>0</v>
      </c>
      <c r="T5749">
        <v>1</v>
      </c>
      <c r="U5749">
        <v>0</v>
      </c>
      <c r="V5749" t="str">
        <f>IF(OR(tickets_cleaned[[#This Row],[resolution_time_hours]]="", tickets_cleaned[[#This Row],[resolution_time_hours]]&lt;0),"",tickets_cleaned[[#This Row],[resolution_time_hours]])</f>
        <v/>
      </c>
    </row>
    <row r="5750" spans="1:22" ht="15" customHeight="1" x14ac:dyDescent="0.2">
      <c r="A5750">
        <v>5749</v>
      </c>
      <c r="B5750" t="s">
        <v>18568</v>
      </c>
      <c r="C5750" t="s">
        <v>18569</v>
      </c>
      <c r="D5750">
        <v>30</v>
      </c>
      <c r="E5750" t="s">
        <v>58</v>
      </c>
      <c r="F5750" t="s">
        <v>233</v>
      </c>
      <c r="G5750" s="1">
        <v>44324</v>
      </c>
      <c r="H5750" t="s">
        <v>20</v>
      </c>
      <c r="I5750" t="s">
        <v>72</v>
      </c>
      <c r="J5750" t="s">
        <v>18570</v>
      </c>
      <c r="K5750" t="s">
        <v>62</v>
      </c>
      <c r="M5750" t="s">
        <v>28</v>
      </c>
      <c r="N5750" t="s">
        <v>30</v>
      </c>
      <c r="O5750" s="15">
        <v>45078.555995370371</v>
      </c>
      <c r="P5750"/>
      <c r="S5750">
        <v>0</v>
      </c>
      <c r="T5750">
        <v>1</v>
      </c>
      <c r="U5750">
        <v>0</v>
      </c>
      <c r="V5750" t="str">
        <f>IF(OR(tickets_cleaned[[#This Row],[resolution_time_hours]]="", tickets_cleaned[[#This Row],[resolution_time_hours]]&lt;0),"",tickets_cleaned[[#This Row],[resolution_time_hours]])</f>
        <v/>
      </c>
    </row>
    <row r="5751" spans="1:22" ht="15" customHeight="1" x14ac:dyDescent="0.2">
      <c r="A5751">
        <v>5750</v>
      </c>
      <c r="B5751" t="s">
        <v>18571</v>
      </c>
      <c r="C5751" t="s">
        <v>18572</v>
      </c>
      <c r="D5751">
        <v>38</v>
      </c>
      <c r="E5751" t="s">
        <v>90</v>
      </c>
      <c r="F5751" t="s">
        <v>228</v>
      </c>
      <c r="G5751" s="1">
        <v>44470</v>
      </c>
      <c r="H5751" t="s">
        <v>20</v>
      </c>
      <c r="I5751" t="s">
        <v>79</v>
      </c>
      <c r="J5751" s="21" t="s">
        <v>18573</v>
      </c>
      <c r="K5751" t="s">
        <v>93</v>
      </c>
      <c r="M5751" t="s">
        <v>26</v>
      </c>
      <c r="N5751" t="s">
        <v>29</v>
      </c>
      <c r="P5751"/>
      <c r="S5751">
        <v>0</v>
      </c>
      <c r="T5751">
        <v>1</v>
      </c>
      <c r="U5751">
        <v>0</v>
      </c>
      <c r="V5751" t="str">
        <f>IF(OR(tickets_cleaned[[#This Row],[resolution_time_hours]]="", tickets_cleaned[[#This Row],[resolution_time_hours]]&lt;0),"",tickets_cleaned[[#This Row],[resolution_time_hours]])</f>
        <v/>
      </c>
    </row>
    <row r="5752" spans="1:22" ht="15" customHeight="1" x14ac:dyDescent="0.2">
      <c r="A5752">
        <v>5751</v>
      </c>
      <c r="B5752" t="s">
        <v>18574</v>
      </c>
      <c r="C5752" t="s">
        <v>18575</v>
      </c>
      <c r="D5752">
        <v>52</v>
      </c>
      <c r="E5752" t="s">
        <v>90</v>
      </c>
      <c r="F5752" t="s">
        <v>59</v>
      </c>
      <c r="G5752" s="1">
        <v>44429</v>
      </c>
      <c r="H5752" t="s">
        <v>23</v>
      </c>
      <c r="I5752" t="s">
        <v>140</v>
      </c>
      <c r="J5752" s="21" t="s">
        <v>18576</v>
      </c>
      <c r="K5752" t="s">
        <v>74</v>
      </c>
      <c r="L5752" t="s">
        <v>18577</v>
      </c>
      <c r="M5752" t="s">
        <v>26</v>
      </c>
      <c r="N5752" t="s">
        <v>31</v>
      </c>
      <c r="O5752" s="15">
        <v>45078.788668981484</v>
      </c>
      <c r="P5752" s="15">
        <v>45078.478252314817</v>
      </c>
      <c r="Q5752">
        <v>3</v>
      </c>
      <c r="S5752">
        <v>1</v>
      </c>
      <c r="T5752">
        <v>0</v>
      </c>
      <c r="U5752">
        <v>0</v>
      </c>
      <c r="V5752" t="str">
        <f>IF(OR(tickets_cleaned[[#This Row],[resolution_time_hours]]="", tickets_cleaned[[#This Row],[resolution_time_hours]]&lt;0),"",tickets_cleaned[[#This Row],[resolution_time_hours]])</f>
        <v/>
      </c>
    </row>
    <row r="5753" spans="1:22" ht="15" customHeight="1" x14ac:dyDescent="0.2">
      <c r="A5753">
        <v>5752</v>
      </c>
      <c r="B5753" t="s">
        <v>18578</v>
      </c>
      <c r="C5753" t="s">
        <v>18579</v>
      </c>
      <c r="D5753">
        <v>18</v>
      </c>
      <c r="E5753" t="s">
        <v>58</v>
      </c>
      <c r="F5753" t="s">
        <v>199</v>
      </c>
      <c r="G5753" s="1">
        <v>44172</v>
      </c>
      <c r="H5753" t="s">
        <v>21</v>
      </c>
      <c r="I5753" t="s">
        <v>106</v>
      </c>
      <c r="J5753" t="s">
        <v>18580</v>
      </c>
      <c r="K5753" t="s">
        <v>93</v>
      </c>
      <c r="M5753" t="s">
        <v>28</v>
      </c>
      <c r="N5753" t="s">
        <v>30</v>
      </c>
      <c r="P5753"/>
      <c r="S5753">
        <v>0</v>
      </c>
      <c r="T5753">
        <v>1</v>
      </c>
      <c r="U5753">
        <v>0</v>
      </c>
      <c r="V5753" t="str">
        <f>IF(OR(tickets_cleaned[[#This Row],[resolution_time_hours]]="", tickets_cleaned[[#This Row],[resolution_time_hours]]&lt;0),"",tickets_cleaned[[#This Row],[resolution_time_hours]])</f>
        <v/>
      </c>
    </row>
    <row r="5754" spans="1:22" ht="15" customHeight="1" x14ac:dyDescent="0.2">
      <c r="A5754">
        <v>5753</v>
      </c>
      <c r="B5754" t="s">
        <v>18581</v>
      </c>
      <c r="C5754" t="s">
        <v>18582</v>
      </c>
      <c r="D5754">
        <v>41</v>
      </c>
      <c r="E5754" t="s">
        <v>90</v>
      </c>
      <c r="F5754" t="s">
        <v>130</v>
      </c>
      <c r="G5754" s="1">
        <v>44453</v>
      </c>
      <c r="H5754" t="s">
        <v>24</v>
      </c>
      <c r="I5754" t="s">
        <v>79</v>
      </c>
      <c r="J5754" s="21" t="s">
        <v>18583</v>
      </c>
      <c r="K5754" t="s">
        <v>62</v>
      </c>
      <c r="M5754" t="s">
        <v>25</v>
      </c>
      <c r="N5754" t="s">
        <v>29</v>
      </c>
      <c r="O5754" s="15">
        <v>45078.276886574073</v>
      </c>
      <c r="P5754"/>
      <c r="S5754">
        <v>0</v>
      </c>
      <c r="T5754">
        <v>1</v>
      </c>
      <c r="U5754">
        <v>0</v>
      </c>
      <c r="V5754" t="str">
        <f>IF(OR(tickets_cleaned[[#This Row],[resolution_time_hours]]="", tickets_cleaned[[#This Row],[resolution_time_hours]]&lt;0),"",tickets_cleaned[[#This Row],[resolution_time_hours]])</f>
        <v/>
      </c>
    </row>
    <row r="5755" spans="1:22" ht="15" customHeight="1" x14ac:dyDescent="0.2">
      <c r="A5755">
        <v>5754</v>
      </c>
      <c r="B5755" t="s">
        <v>18584</v>
      </c>
      <c r="C5755" t="s">
        <v>18585</v>
      </c>
      <c r="D5755">
        <v>35</v>
      </c>
      <c r="E5755" t="s">
        <v>65</v>
      </c>
      <c r="F5755" t="s">
        <v>481</v>
      </c>
      <c r="G5755" s="1">
        <v>44418</v>
      </c>
      <c r="H5755" t="s">
        <v>21</v>
      </c>
      <c r="I5755" t="s">
        <v>126</v>
      </c>
      <c r="J5755" s="21" t="s">
        <v>18586</v>
      </c>
      <c r="K5755" t="s">
        <v>93</v>
      </c>
      <c r="M5755" t="s">
        <v>26</v>
      </c>
      <c r="N5755" t="s">
        <v>32</v>
      </c>
      <c r="P5755"/>
      <c r="S5755">
        <v>0</v>
      </c>
      <c r="T5755">
        <v>1</v>
      </c>
      <c r="U5755">
        <v>0</v>
      </c>
      <c r="V5755" t="str">
        <f>IF(OR(tickets_cleaned[[#This Row],[resolution_time_hours]]="", tickets_cleaned[[#This Row],[resolution_time_hours]]&lt;0),"",tickets_cleaned[[#This Row],[resolution_time_hours]])</f>
        <v/>
      </c>
    </row>
    <row r="5756" spans="1:22" ht="15" customHeight="1" x14ac:dyDescent="0.2">
      <c r="A5756">
        <v>5755</v>
      </c>
      <c r="B5756" t="s">
        <v>18587</v>
      </c>
      <c r="C5756" t="s">
        <v>18588</v>
      </c>
      <c r="D5756">
        <v>22</v>
      </c>
      <c r="E5756" t="s">
        <v>65</v>
      </c>
      <c r="F5756" t="s">
        <v>724</v>
      </c>
      <c r="G5756" s="1">
        <v>44235</v>
      </c>
      <c r="H5756" t="s">
        <v>24</v>
      </c>
      <c r="I5756" t="s">
        <v>91</v>
      </c>
      <c r="J5756" t="s">
        <v>1077</v>
      </c>
      <c r="K5756" t="s">
        <v>93</v>
      </c>
      <c r="M5756" t="s">
        <v>28</v>
      </c>
      <c r="N5756" t="s">
        <v>29</v>
      </c>
      <c r="P5756"/>
      <c r="S5756">
        <v>0</v>
      </c>
      <c r="T5756">
        <v>1</v>
      </c>
      <c r="U5756">
        <v>0</v>
      </c>
      <c r="V5756" t="str">
        <f>IF(OR(tickets_cleaned[[#This Row],[resolution_time_hours]]="", tickets_cleaned[[#This Row],[resolution_time_hours]]&lt;0),"",tickets_cleaned[[#This Row],[resolution_time_hours]])</f>
        <v/>
      </c>
    </row>
    <row r="5757" spans="1:22" ht="15" customHeight="1" x14ac:dyDescent="0.2">
      <c r="A5757">
        <v>5756</v>
      </c>
      <c r="B5757" t="s">
        <v>18589</v>
      </c>
      <c r="C5757" t="s">
        <v>18590</v>
      </c>
      <c r="D5757">
        <v>18</v>
      </c>
      <c r="E5757" t="s">
        <v>90</v>
      </c>
      <c r="F5757" t="s">
        <v>724</v>
      </c>
      <c r="G5757" s="1">
        <v>44281</v>
      </c>
      <c r="H5757" t="s">
        <v>23</v>
      </c>
      <c r="I5757" t="s">
        <v>203</v>
      </c>
      <c r="J5757" s="21" t="s">
        <v>18591</v>
      </c>
      <c r="K5757" t="s">
        <v>62</v>
      </c>
      <c r="M5757" t="s">
        <v>27</v>
      </c>
      <c r="N5757" t="s">
        <v>30</v>
      </c>
      <c r="O5757" s="15">
        <v>45078.464432870373</v>
      </c>
      <c r="P5757"/>
      <c r="S5757">
        <v>0</v>
      </c>
      <c r="T5757">
        <v>1</v>
      </c>
      <c r="U5757">
        <v>0</v>
      </c>
      <c r="V5757" t="str">
        <f>IF(OR(tickets_cleaned[[#This Row],[resolution_time_hours]]="", tickets_cleaned[[#This Row],[resolution_time_hours]]&lt;0),"",tickets_cleaned[[#This Row],[resolution_time_hours]])</f>
        <v/>
      </c>
    </row>
    <row r="5758" spans="1:22" ht="15" customHeight="1" x14ac:dyDescent="0.2">
      <c r="A5758">
        <v>5757</v>
      </c>
      <c r="B5758" t="s">
        <v>18592</v>
      </c>
      <c r="C5758" t="s">
        <v>18593</v>
      </c>
      <c r="D5758">
        <v>67</v>
      </c>
      <c r="E5758" t="s">
        <v>90</v>
      </c>
      <c r="F5758" t="s">
        <v>152</v>
      </c>
      <c r="G5758" s="1">
        <v>44061</v>
      </c>
      <c r="H5758" t="s">
        <v>24</v>
      </c>
      <c r="I5758" t="s">
        <v>20</v>
      </c>
      <c r="J5758" s="21" t="s">
        <v>18594</v>
      </c>
      <c r="K5758" t="s">
        <v>93</v>
      </c>
      <c r="M5758" t="s">
        <v>26</v>
      </c>
      <c r="N5758" t="s">
        <v>32</v>
      </c>
      <c r="P5758"/>
      <c r="S5758">
        <v>0</v>
      </c>
      <c r="T5758">
        <v>1</v>
      </c>
      <c r="U5758">
        <v>0</v>
      </c>
      <c r="V5758" t="str">
        <f>IF(OR(tickets_cleaned[[#This Row],[resolution_time_hours]]="", tickets_cleaned[[#This Row],[resolution_time_hours]]&lt;0),"",tickets_cleaned[[#This Row],[resolution_time_hours]])</f>
        <v/>
      </c>
    </row>
    <row r="5759" spans="1:22" ht="15" customHeight="1" x14ac:dyDescent="0.2">
      <c r="A5759">
        <v>5758</v>
      </c>
      <c r="B5759" t="s">
        <v>18595</v>
      </c>
      <c r="C5759" t="s">
        <v>18596</v>
      </c>
      <c r="D5759">
        <v>39</v>
      </c>
      <c r="E5759" t="s">
        <v>90</v>
      </c>
      <c r="F5759" t="s">
        <v>114</v>
      </c>
      <c r="G5759" s="1">
        <v>43968</v>
      </c>
      <c r="H5759" t="s">
        <v>21</v>
      </c>
      <c r="I5759" t="s">
        <v>140</v>
      </c>
      <c r="J5759" s="21" t="s">
        <v>18597</v>
      </c>
      <c r="K5759" t="s">
        <v>93</v>
      </c>
      <c r="M5759" t="s">
        <v>28</v>
      </c>
      <c r="N5759" t="s">
        <v>31</v>
      </c>
      <c r="P5759"/>
      <c r="S5759">
        <v>0</v>
      </c>
      <c r="T5759">
        <v>1</v>
      </c>
      <c r="U5759">
        <v>0</v>
      </c>
      <c r="V5759" t="str">
        <f>IF(OR(tickets_cleaned[[#This Row],[resolution_time_hours]]="", tickets_cleaned[[#This Row],[resolution_time_hours]]&lt;0),"",tickets_cleaned[[#This Row],[resolution_time_hours]])</f>
        <v/>
      </c>
    </row>
    <row r="5760" spans="1:22" ht="15" customHeight="1" x14ac:dyDescent="0.2">
      <c r="A5760">
        <v>5759</v>
      </c>
      <c r="B5760" t="s">
        <v>18598</v>
      </c>
      <c r="C5760" t="s">
        <v>18599</v>
      </c>
      <c r="D5760">
        <v>38</v>
      </c>
      <c r="E5760" t="s">
        <v>58</v>
      </c>
      <c r="F5760" t="s">
        <v>114</v>
      </c>
      <c r="G5760" s="1">
        <v>43944</v>
      </c>
      <c r="H5760" t="s">
        <v>21</v>
      </c>
      <c r="I5760" t="s">
        <v>72</v>
      </c>
      <c r="J5760" s="21" t="s">
        <v>18600</v>
      </c>
      <c r="K5760" t="s">
        <v>74</v>
      </c>
      <c r="L5760" t="s">
        <v>18601</v>
      </c>
      <c r="M5760" t="s">
        <v>27</v>
      </c>
      <c r="N5760" t="s">
        <v>31</v>
      </c>
      <c r="O5760" s="15">
        <v>45078.067962962959</v>
      </c>
      <c r="P5760" s="15">
        <v>45078.03324074074</v>
      </c>
      <c r="Q5760">
        <v>4</v>
      </c>
      <c r="S5760">
        <v>1</v>
      </c>
      <c r="T5760">
        <v>0</v>
      </c>
      <c r="U5760">
        <v>0</v>
      </c>
      <c r="V5760" t="str">
        <f>IF(OR(tickets_cleaned[[#This Row],[resolution_time_hours]]="", tickets_cleaned[[#This Row],[resolution_time_hours]]&lt;0),"",tickets_cleaned[[#This Row],[resolution_time_hours]])</f>
        <v/>
      </c>
    </row>
    <row r="5761" spans="1:22" ht="15" customHeight="1" x14ac:dyDescent="0.2">
      <c r="A5761">
        <v>5760</v>
      </c>
      <c r="B5761" t="s">
        <v>18602</v>
      </c>
      <c r="C5761" t="s">
        <v>18603</v>
      </c>
      <c r="D5761">
        <v>47</v>
      </c>
      <c r="E5761" t="s">
        <v>65</v>
      </c>
      <c r="F5761" t="s">
        <v>161</v>
      </c>
      <c r="G5761" s="1">
        <v>43938</v>
      </c>
      <c r="H5761" t="s">
        <v>22</v>
      </c>
      <c r="I5761" t="s">
        <v>85</v>
      </c>
      <c r="J5761" s="21" t="s">
        <v>18604</v>
      </c>
      <c r="K5761" t="s">
        <v>74</v>
      </c>
      <c r="L5761" t="s">
        <v>18605</v>
      </c>
      <c r="M5761" t="s">
        <v>28</v>
      </c>
      <c r="N5761" t="s">
        <v>30</v>
      </c>
      <c r="O5761" s="15">
        <v>45078.688125000001</v>
      </c>
      <c r="P5761" s="15">
        <v>45078.197152777779</v>
      </c>
      <c r="Q5761">
        <v>2</v>
      </c>
      <c r="S5761">
        <v>1</v>
      </c>
      <c r="T5761">
        <v>0</v>
      </c>
      <c r="U5761">
        <v>1</v>
      </c>
      <c r="V5761" t="str">
        <f>IF(OR(tickets_cleaned[[#This Row],[resolution_time_hours]]="", tickets_cleaned[[#This Row],[resolution_time_hours]]&lt;0),"",tickets_cleaned[[#This Row],[resolution_time_hours]])</f>
        <v/>
      </c>
    </row>
    <row r="5762" spans="1:22" ht="15" customHeight="1" x14ac:dyDescent="0.2">
      <c r="A5762">
        <v>5761</v>
      </c>
      <c r="B5762" t="s">
        <v>18606</v>
      </c>
      <c r="C5762" t="s">
        <v>18607</v>
      </c>
      <c r="D5762">
        <v>28</v>
      </c>
      <c r="E5762" t="s">
        <v>65</v>
      </c>
      <c r="F5762" t="s">
        <v>245</v>
      </c>
      <c r="G5762" s="1">
        <v>43889</v>
      </c>
      <c r="H5762" t="s">
        <v>24</v>
      </c>
      <c r="I5762" t="s">
        <v>91</v>
      </c>
      <c r="J5762" s="21" t="s">
        <v>27287</v>
      </c>
      <c r="K5762" t="s">
        <v>74</v>
      </c>
      <c r="L5762" t="s">
        <v>18608</v>
      </c>
      <c r="M5762" t="s">
        <v>25</v>
      </c>
      <c r="N5762" t="s">
        <v>30</v>
      </c>
      <c r="O5762" s="15">
        <v>45078.449247685188</v>
      </c>
      <c r="P5762" s="15">
        <v>45078.89230324074</v>
      </c>
      <c r="Q5762">
        <v>5</v>
      </c>
      <c r="R5762">
        <v>10</v>
      </c>
      <c r="S5762">
        <v>1</v>
      </c>
      <c r="T5762">
        <v>0</v>
      </c>
      <c r="U5762">
        <v>0</v>
      </c>
      <c r="V5762">
        <f>IF(OR(tickets_cleaned[[#This Row],[resolution_time_hours]]="", tickets_cleaned[[#This Row],[resolution_time_hours]]&lt;0),"",tickets_cleaned[[#This Row],[resolution_time_hours]])</f>
        <v>10</v>
      </c>
    </row>
    <row r="5763" spans="1:22" ht="15" customHeight="1" x14ac:dyDescent="0.2">
      <c r="A5763">
        <v>5762</v>
      </c>
      <c r="B5763" t="s">
        <v>18609</v>
      </c>
      <c r="C5763" t="s">
        <v>18610</v>
      </c>
      <c r="D5763">
        <v>39</v>
      </c>
      <c r="E5763" t="s">
        <v>65</v>
      </c>
      <c r="F5763" t="s">
        <v>422</v>
      </c>
      <c r="G5763" s="1">
        <v>44525</v>
      </c>
      <c r="H5763" t="s">
        <v>20</v>
      </c>
      <c r="I5763" t="s">
        <v>120</v>
      </c>
      <c r="J5763" t="s">
        <v>18611</v>
      </c>
      <c r="K5763" t="s">
        <v>93</v>
      </c>
      <c r="M5763" t="s">
        <v>25</v>
      </c>
      <c r="N5763" t="s">
        <v>31</v>
      </c>
      <c r="P5763"/>
      <c r="S5763">
        <v>0</v>
      </c>
      <c r="T5763">
        <v>1</v>
      </c>
      <c r="U5763">
        <v>0</v>
      </c>
      <c r="V5763" t="str">
        <f>IF(OR(tickets_cleaned[[#This Row],[resolution_time_hours]]="", tickets_cleaned[[#This Row],[resolution_time_hours]]&lt;0),"",tickets_cleaned[[#This Row],[resolution_time_hours]])</f>
        <v/>
      </c>
    </row>
    <row r="5764" spans="1:22" ht="15" customHeight="1" x14ac:dyDescent="0.2">
      <c r="A5764">
        <v>5763</v>
      </c>
      <c r="B5764" t="s">
        <v>18612</v>
      </c>
      <c r="C5764" t="s">
        <v>18613</v>
      </c>
      <c r="D5764">
        <v>27</v>
      </c>
      <c r="E5764" t="s">
        <v>58</v>
      </c>
      <c r="F5764" t="s">
        <v>134</v>
      </c>
      <c r="G5764" s="1">
        <v>44089</v>
      </c>
      <c r="H5764" t="s">
        <v>23</v>
      </c>
      <c r="I5764" t="s">
        <v>60</v>
      </c>
      <c r="J5764" s="21" t="s">
        <v>18614</v>
      </c>
      <c r="K5764" t="s">
        <v>62</v>
      </c>
      <c r="M5764" t="s">
        <v>25</v>
      </c>
      <c r="N5764" t="s">
        <v>31</v>
      </c>
      <c r="O5764" s="15">
        <v>45078.31454861111</v>
      </c>
      <c r="P5764"/>
      <c r="S5764">
        <v>0</v>
      </c>
      <c r="T5764">
        <v>1</v>
      </c>
      <c r="U5764">
        <v>0</v>
      </c>
      <c r="V5764" t="str">
        <f>IF(OR(tickets_cleaned[[#This Row],[resolution_time_hours]]="", tickets_cleaned[[#This Row],[resolution_time_hours]]&lt;0),"",tickets_cleaned[[#This Row],[resolution_time_hours]])</f>
        <v/>
      </c>
    </row>
    <row r="5765" spans="1:22" ht="15" customHeight="1" x14ac:dyDescent="0.2">
      <c r="A5765">
        <v>5764</v>
      </c>
      <c r="B5765" t="s">
        <v>18615</v>
      </c>
      <c r="C5765" t="s">
        <v>18616</v>
      </c>
      <c r="D5765">
        <v>38</v>
      </c>
      <c r="E5765" t="s">
        <v>58</v>
      </c>
      <c r="F5765" t="s">
        <v>105</v>
      </c>
      <c r="G5765" s="1">
        <v>43943</v>
      </c>
      <c r="H5765" t="s">
        <v>22</v>
      </c>
      <c r="I5765" t="s">
        <v>60</v>
      </c>
      <c r="J5765" s="21" t="s">
        <v>27288</v>
      </c>
      <c r="K5765" t="s">
        <v>62</v>
      </c>
      <c r="M5765" t="s">
        <v>27</v>
      </c>
      <c r="N5765" t="s">
        <v>30</v>
      </c>
      <c r="O5765" s="15">
        <v>45078.252766203703</v>
      </c>
      <c r="P5765"/>
      <c r="S5765">
        <v>0</v>
      </c>
      <c r="T5765">
        <v>1</v>
      </c>
      <c r="U5765">
        <v>0</v>
      </c>
      <c r="V5765" t="str">
        <f>IF(OR(tickets_cleaned[[#This Row],[resolution_time_hours]]="", tickets_cleaned[[#This Row],[resolution_time_hours]]&lt;0),"",tickets_cleaned[[#This Row],[resolution_time_hours]])</f>
        <v/>
      </c>
    </row>
    <row r="5766" spans="1:22" ht="15" customHeight="1" x14ac:dyDescent="0.2">
      <c r="A5766">
        <v>5765</v>
      </c>
      <c r="B5766" t="s">
        <v>18617</v>
      </c>
      <c r="C5766" t="s">
        <v>18618</v>
      </c>
      <c r="D5766">
        <v>38</v>
      </c>
      <c r="E5766" t="s">
        <v>58</v>
      </c>
      <c r="F5766" t="s">
        <v>245</v>
      </c>
      <c r="G5766" s="1">
        <v>44326</v>
      </c>
      <c r="H5766" t="s">
        <v>21</v>
      </c>
      <c r="I5766" t="s">
        <v>20</v>
      </c>
      <c r="J5766" s="21" t="s">
        <v>18619</v>
      </c>
      <c r="K5766" t="s">
        <v>62</v>
      </c>
      <c r="M5766" t="s">
        <v>26</v>
      </c>
      <c r="N5766" t="s">
        <v>30</v>
      </c>
      <c r="O5766" s="15">
        <v>45078.509733796294</v>
      </c>
      <c r="P5766"/>
      <c r="S5766">
        <v>0</v>
      </c>
      <c r="T5766">
        <v>1</v>
      </c>
      <c r="U5766">
        <v>0</v>
      </c>
      <c r="V5766" t="str">
        <f>IF(OR(tickets_cleaned[[#This Row],[resolution_time_hours]]="", tickets_cleaned[[#This Row],[resolution_time_hours]]&lt;0),"",tickets_cleaned[[#This Row],[resolution_time_hours]])</f>
        <v/>
      </c>
    </row>
    <row r="5767" spans="1:22" ht="15" customHeight="1" x14ac:dyDescent="0.2">
      <c r="A5767">
        <v>5766</v>
      </c>
      <c r="B5767" t="s">
        <v>18620</v>
      </c>
      <c r="C5767" t="s">
        <v>18621</v>
      </c>
      <c r="D5767">
        <v>69</v>
      </c>
      <c r="E5767" t="s">
        <v>90</v>
      </c>
      <c r="F5767" t="s">
        <v>275</v>
      </c>
      <c r="G5767" s="1">
        <v>43850</v>
      </c>
      <c r="H5767" t="s">
        <v>23</v>
      </c>
      <c r="I5767" t="s">
        <v>126</v>
      </c>
      <c r="J5767" s="21" t="s">
        <v>18622</v>
      </c>
      <c r="K5767" t="s">
        <v>74</v>
      </c>
      <c r="L5767" t="s">
        <v>18623</v>
      </c>
      <c r="M5767" t="s">
        <v>26</v>
      </c>
      <c r="N5767" t="s">
        <v>30</v>
      </c>
      <c r="O5767" s="15">
        <v>45078.87641203704</v>
      </c>
      <c r="P5767" s="15">
        <v>45078.531967592593</v>
      </c>
      <c r="Q5767">
        <v>2</v>
      </c>
      <c r="S5767">
        <v>1</v>
      </c>
      <c r="T5767">
        <v>0</v>
      </c>
      <c r="U5767">
        <v>1</v>
      </c>
      <c r="V5767" t="str">
        <f>IF(OR(tickets_cleaned[[#This Row],[resolution_time_hours]]="", tickets_cleaned[[#This Row],[resolution_time_hours]]&lt;0),"",tickets_cleaned[[#This Row],[resolution_time_hours]])</f>
        <v/>
      </c>
    </row>
    <row r="5768" spans="1:22" ht="15" customHeight="1" x14ac:dyDescent="0.2">
      <c r="A5768">
        <v>5767</v>
      </c>
      <c r="B5768" t="s">
        <v>18624</v>
      </c>
      <c r="C5768" t="s">
        <v>18625</v>
      </c>
      <c r="D5768">
        <v>52</v>
      </c>
      <c r="E5768" t="s">
        <v>58</v>
      </c>
      <c r="F5768" t="s">
        <v>144</v>
      </c>
      <c r="G5768" s="1">
        <v>44078</v>
      </c>
      <c r="H5768" t="s">
        <v>22</v>
      </c>
      <c r="I5768" t="s">
        <v>126</v>
      </c>
      <c r="J5768" s="21" t="s">
        <v>18626</v>
      </c>
      <c r="K5768" t="s">
        <v>62</v>
      </c>
      <c r="M5768" t="s">
        <v>25</v>
      </c>
      <c r="N5768" t="s">
        <v>31</v>
      </c>
      <c r="O5768" s="15">
        <v>45078.411157407405</v>
      </c>
      <c r="P5768"/>
      <c r="S5768">
        <v>0</v>
      </c>
      <c r="T5768">
        <v>1</v>
      </c>
      <c r="U5768">
        <v>0</v>
      </c>
      <c r="V5768" t="str">
        <f>IF(OR(tickets_cleaned[[#This Row],[resolution_time_hours]]="", tickets_cleaned[[#This Row],[resolution_time_hours]]&lt;0),"",tickets_cleaned[[#This Row],[resolution_time_hours]])</f>
        <v/>
      </c>
    </row>
    <row r="5769" spans="1:22" ht="15" customHeight="1" x14ac:dyDescent="0.2">
      <c r="A5769">
        <v>5768</v>
      </c>
      <c r="B5769" t="s">
        <v>18627</v>
      </c>
      <c r="C5769" t="s">
        <v>11469</v>
      </c>
      <c r="D5769">
        <v>53</v>
      </c>
      <c r="E5769" t="s">
        <v>90</v>
      </c>
      <c r="F5769" t="s">
        <v>119</v>
      </c>
      <c r="G5769" s="1">
        <v>44030</v>
      </c>
      <c r="H5769" t="s">
        <v>22</v>
      </c>
      <c r="I5769" t="s">
        <v>22</v>
      </c>
      <c r="J5769" s="21" t="s">
        <v>18628</v>
      </c>
      <c r="K5769" t="s">
        <v>74</v>
      </c>
      <c r="L5769" t="s">
        <v>18629</v>
      </c>
      <c r="M5769" t="s">
        <v>25</v>
      </c>
      <c r="N5769" t="s">
        <v>31</v>
      </c>
      <c r="O5769" s="15">
        <v>45078.699374999997</v>
      </c>
      <c r="P5769" s="15">
        <v>45078.972291666665</v>
      </c>
      <c r="Q5769">
        <v>5</v>
      </c>
      <c r="R5769">
        <v>6</v>
      </c>
      <c r="S5769">
        <v>1</v>
      </c>
      <c r="T5769">
        <v>0</v>
      </c>
      <c r="U5769">
        <v>0</v>
      </c>
      <c r="V5769">
        <f>IF(OR(tickets_cleaned[[#This Row],[resolution_time_hours]]="", tickets_cleaned[[#This Row],[resolution_time_hours]]&lt;0),"",tickets_cleaned[[#This Row],[resolution_time_hours]])</f>
        <v>6</v>
      </c>
    </row>
    <row r="5770" spans="1:22" ht="15" customHeight="1" x14ac:dyDescent="0.2">
      <c r="A5770">
        <v>5769</v>
      </c>
      <c r="B5770" t="s">
        <v>18630</v>
      </c>
      <c r="C5770" t="s">
        <v>18631</v>
      </c>
      <c r="D5770">
        <v>26</v>
      </c>
      <c r="E5770" t="s">
        <v>65</v>
      </c>
      <c r="F5770" t="s">
        <v>680</v>
      </c>
      <c r="G5770" s="1">
        <v>44461</v>
      </c>
      <c r="H5770" t="s">
        <v>22</v>
      </c>
      <c r="I5770" t="s">
        <v>67</v>
      </c>
      <c r="J5770" t="s">
        <v>18632</v>
      </c>
      <c r="K5770" t="s">
        <v>62</v>
      </c>
      <c r="M5770" t="s">
        <v>28</v>
      </c>
      <c r="N5770" t="s">
        <v>32</v>
      </c>
      <c r="O5770" s="15">
        <v>45078.552175925928</v>
      </c>
      <c r="P5770"/>
      <c r="S5770">
        <v>0</v>
      </c>
      <c r="T5770">
        <v>1</v>
      </c>
      <c r="U5770">
        <v>0</v>
      </c>
      <c r="V5770" t="str">
        <f>IF(OR(tickets_cleaned[[#This Row],[resolution_time_hours]]="", tickets_cleaned[[#This Row],[resolution_time_hours]]&lt;0),"",tickets_cleaned[[#This Row],[resolution_time_hours]])</f>
        <v/>
      </c>
    </row>
    <row r="5771" spans="1:22" ht="15" customHeight="1" x14ac:dyDescent="0.2">
      <c r="A5771">
        <v>5770</v>
      </c>
      <c r="B5771" t="s">
        <v>18633</v>
      </c>
      <c r="C5771" t="s">
        <v>18634</v>
      </c>
      <c r="D5771">
        <v>48</v>
      </c>
      <c r="E5771" t="s">
        <v>90</v>
      </c>
      <c r="F5771" t="s">
        <v>446</v>
      </c>
      <c r="G5771" s="1">
        <v>44070</v>
      </c>
      <c r="H5771" t="s">
        <v>22</v>
      </c>
      <c r="I5771" t="s">
        <v>91</v>
      </c>
      <c r="J5771" s="21" t="s">
        <v>18635</v>
      </c>
      <c r="K5771" t="s">
        <v>62</v>
      </c>
      <c r="M5771" t="s">
        <v>28</v>
      </c>
      <c r="N5771" t="s">
        <v>32</v>
      </c>
      <c r="O5771" s="15">
        <v>45078.19871527778</v>
      </c>
      <c r="P5771"/>
      <c r="S5771">
        <v>0</v>
      </c>
      <c r="T5771">
        <v>1</v>
      </c>
      <c r="U5771">
        <v>0</v>
      </c>
      <c r="V5771" t="str">
        <f>IF(OR(tickets_cleaned[[#This Row],[resolution_time_hours]]="", tickets_cleaned[[#This Row],[resolution_time_hours]]&lt;0),"",tickets_cleaned[[#This Row],[resolution_time_hours]])</f>
        <v/>
      </c>
    </row>
    <row r="5772" spans="1:22" ht="15" customHeight="1" x14ac:dyDescent="0.2">
      <c r="A5772">
        <v>5771</v>
      </c>
      <c r="B5772" t="s">
        <v>18636</v>
      </c>
      <c r="C5772" t="s">
        <v>18637</v>
      </c>
      <c r="D5772">
        <v>30</v>
      </c>
      <c r="E5772" t="s">
        <v>90</v>
      </c>
      <c r="F5772" t="s">
        <v>199</v>
      </c>
      <c r="G5772" s="1">
        <v>44538</v>
      </c>
      <c r="H5772" t="s">
        <v>22</v>
      </c>
      <c r="I5772" t="s">
        <v>120</v>
      </c>
      <c r="J5772" t="s">
        <v>1250</v>
      </c>
      <c r="K5772" t="s">
        <v>62</v>
      </c>
      <c r="M5772" t="s">
        <v>25</v>
      </c>
      <c r="N5772" t="s">
        <v>31</v>
      </c>
      <c r="O5772" s="15">
        <v>45078.55982638889</v>
      </c>
      <c r="P5772"/>
      <c r="S5772">
        <v>0</v>
      </c>
      <c r="T5772">
        <v>1</v>
      </c>
      <c r="U5772">
        <v>0</v>
      </c>
      <c r="V5772" t="str">
        <f>IF(OR(tickets_cleaned[[#This Row],[resolution_time_hours]]="", tickets_cleaned[[#This Row],[resolution_time_hours]]&lt;0),"",tickets_cleaned[[#This Row],[resolution_time_hours]])</f>
        <v/>
      </c>
    </row>
    <row r="5773" spans="1:22" ht="15" customHeight="1" x14ac:dyDescent="0.2">
      <c r="A5773">
        <v>5772</v>
      </c>
      <c r="B5773" t="s">
        <v>18638</v>
      </c>
      <c r="C5773" t="s">
        <v>18639</v>
      </c>
      <c r="D5773">
        <v>26</v>
      </c>
      <c r="E5773" t="s">
        <v>65</v>
      </c>
      <c r="F5773" t="s">
        <v>408</v>
      </c>
      <c r="G5773" s="1">
        <v>44383</v>
      </c>
      <c r="H5773" t="s">
        <v>23</v>
      </c>
      <c r="I5773" t="s">
        <v>67</v>
      </c>
      <c r="J5773" s="21" t="s">
        <v>18640</v>
      </c>
      <c r="K5773" t="s">
        <v>74</v>
      </c>
      <c r="L5773" t="s">
        <v>18641</v>
      </c>
      <c r="M5773" t="s">
        <v>27</v>
      </c>
      <c r="N5773" t="s">
        <v>32</v>
      </c>
      <c r="O5773" s="15">
        <v>45078.47997685185</v>
      </c>
      <c r="P5773" s="15">
        <v>45078.195254629631</v>
      </c>
      <c r="Q5773">
        <v>3</v>
      </c>
      <c r="S5773">
        <v>1</v>
      </c>
      <c r="T5773">
        <v>0</v>
      </c>
      <c r="U5773">
        <v>0</v>
      </c>
      <c r="V5773" t="str">
        <f>IF(OR(tickets_cleaned[[#This Row],[resolution_time_hours]]="", tickets_cleaned[[#This Row],[resolution_time_hours]]&lt;0),"",tickets_cleaned[[#This Row],[resolution_time_hours]])</f>
        <v/>
      </c>
    </row>
    <row r="5774" spans="1:22" ht="15" customHeight="1" x14ac:dyDescent="0.2">
      <c r="A5774">
        <v>5773</v>
      </c>
      <c r="B5774" t="s">
        <v>18642</v>
      </c>
      <c r="C5774" t="s">
        <v>18643</v>
      </c>
      <c r="D5774">
        <v>44</v>
      </c>
      <c r="E5774" t="s">
        <v>58</v>
      </c>
      <c r="F5774" t="s">
        <v>408</v>
      </c>
      <c r="G5774" s="1">
        <v>44179</v>
      </c>
      <c r="H5774" t="s">
        <v>20</v>
      </c>
      <c r="I5774" t="s">
        <v>140</v>
      </c>
      <c r="J5774" t="s">
        <v>18644</v>
      </c>
      <c r="K5774" t="s">
        <v>62</v>
      </c>
      <c r="M5774" t="s">
        <v>25</v>
      </c>
      <c r="N5774" t="s">
        <v>31</v>
      </c>
      <c r="O5774" s="15">
        <v>45078.16679398148</v>
      </c>
      <c r="P5774"/>
      <c r="S5774">
        <v>0</v>
      </c>
      <c r="T5774">
        <v>1</v>
      </c>
      <c r="U5774">
        <v>0</v>
      </c>
      <c r="V5774" t="str">
        <f>IF(OR(tickets_cleaned[[#This Row],[resolution_time_hours]]="", tickets_cleaned[[#This Row],[resolution_time_hours]]&lt;0),"",tickets_cleaned[[#This Row],[resolution_time_hours]])</f>
        <v/>
      </c>
    </row>
    <row r="5775" spans="1:22" ht="15" customHeight="1" x14ac:dyDescent="0.2">
      <c r="A5775">
        <v>5774</v>
      </c>
      <c r="B5775" t="s">
        <v>18645</v>
      </c>
      <c r="C5775" t="s">
        <v>18646</v>
      </c>
      <c r="D5775">
        <v>24</v>
      </c>
      <c r="E5775" t="s">
        <v>58</v>
      </c>
      <c r="F5775" t="s">
        <v>183</v>
      </c>
      <c r="G5775" s="1">
        <v>44011</v>
      </c>
      <c r="H5775" t="s">
        <v>20</v>
      </c>
      <c r="I5775" t="s">
        <v>126</v>
      </c>
      <c r="J5775" s="21" t="s">
        <v>18647</v>
      </c>
      <c r="K5775" t="s">
        <v>62</v>
      </c>
      <c r="M5775" t="s">
        <v>26</v>
      </c>
      <c r="N5775" t="s">
        <v>30</v>
      </c>
      <c r="O5775" s="15">
        <v>45078.285555555558</v>
      </c>
      <c r="P5775"/>
      <c r="S5775">
        <v>0</v>
      </c>
      <c r="T5775">
        <v>1</v>
      </c>
      <c r="U5775">
        <v>0</v>
      </c>
      <c r="V5775" t="str">
        <f>IF(OR(tickets_cleaned[[#This Row],[resolution_time_hours]]="", tickets_cleaned[[#This Row],[resolution_time_hours]]&lt;0),"",tickets_cleaned[[#This Row],[resolution_time_hours]])</f>
        <v/>
      </c>
    </row>
    <row r="5776" spans="1:22" ht="15" customHeight="1" x14ac:dyDescent="0.2">
      <c r="A5776">
        <v>5775</v>
      </c>
      <c r="B5776" t="s">
        <v>17406</v>
      </c>
      <c r="C5776" t="s">
        <v>18648</v>
      </c>
      <c r="D5776">
        <v>47</v>
      </c>
      <c r="E5776" t="s">
        <v>90</v>
      </c>
      <c r="F5776" t="s">
        <v>680</v>
      </c>
      <c r="G5776" s="1">
        <v>44481</v>
      </c>
      <c r="H5776" t="s">
        <v>21</v>
      </c>
      <c r="I5776" t="s">
        <v>79</v>
      </c>
      <c r="J5776" t="s">
        <v>18649</v>
      </c>
      <c r="K5776" t="s">
        <v>62</v>
      </c>
      <c r="M5776" t="s">
        <v>27</v>
      </c>
      <c r="N5776" t="s">
        <v>31</v>
      </c>
      <c r="O5776" s="15">
        <v>45078.841122685182</v>
      </c>
      <c r="P5776"/>
      <c r="S5776">
        <v>0</v>
      </c>
      <c r="T5776">
        <v>1</v>
      </c>
      <c r="U5776">
        <v>0</v>
      </c>
      <c r="V5776" t="str">
        <f>IF(OR(tickets_cleaned[[#This Row],[resolution_time_hours]]="", tickets_cleaned[[#This Row],[resolution_time_hours]]&lt;0),"",tickets_cleaned[[#This Row],[resolution_time_hours]])</f>
        <v/>
      </c>
    </row>
    <row r="5777" spans="1:22" ht="15" customHeight="1" x14ac:dyDescent="0.2">
      <c r="A5777">
        <v>5776</v>
      </c>
      <c r="B5777" t="s">
        <v>18650</v>
      </c>
      <c r="C5777" t="s">
        <v>18651</v>
      </c>
      <c r="D5777">
        <v>43</v>
      </c>
      <c r="E5777" t="s">
        <v>90</v>
      </c>
      <c r="F5777" t="s">
        <v>245</v>
      </c>
      <c r="G5777" s="1">
        <v>43927</v>
      </c>
      <c r="H5777" t="s">
        <v>23</v>
      </c>
      <c r="I5777" t="s">
        <v>176</v>
      </c>
      <c r="J5777" s="21" t="s">
        <v>18652</v>
      </c>
      <c r="K5777" t="s">
        <v>62</v>
      </c>
      <c r="M5777" t="s">
        <v>27</v>
      </c>
      <c r="N5777" t="s">
        <v>30</v>
      </c>
      <c r="O5777" s="15">
        <v>45078.823078703703</v>
      </c>
      <c r="P5777"/>
      <c r="S5777">
        <v>0</v>
      </c>
      <c r="T5777">
        <v>1</v>
      </c>
      <c r="U5777">
        <v>0</v>
      </c>
      <c r="V5777" t="str">
        <f>IF(OR(tickets_cleaned[[#This Row],[resolution_time_hours]]="", tickets_cleaned[[#This Row],[resolution_time_hours]]&lt;0),"",tickets_cleaned[[#This Row],[resolution_time_hours]])</f>
        <v/>
      </c>
    </row>
    <row r="5778" spans="1:22" ht="15" customHeight="1" x14ac:dyDescent="0.2">
      <c r="A5778">
        <v>5777</v>
      </c>
      <c r="B5778" t="s">
        <v>10725</v>
      </c>
      <c r="C5778" t="s">
        <v>18653</v>
      </c>
      <c r="D5778">
        <v>51</v>
      </c>
      <c r="E5778" t="s">
        <v>90</v>
      </c>
      <c r="F5778" t="s">
        <v>456</v>
      </c>
      <c r="G5778" s="1">
        <v>44163</v>
      </c>
      <c r="H5778" t="s">
        <v>21</v>
      </c>
      <c r="I5778" t="s">
        <v>60</v>
      </c>
      <c r="J5778" s="21" t="s">
        <v>18654</v>
      </c>
      <c r="K5778" t="s">
        <v>74</v>
      </c>
      <c r="L5778" t="s">
        <v>18655</v>
      </c>
      <c r="M5778" t="s">
        <v>27</v>
      </c>
      <c r="N5778" t="s">
        <v>32</v>
      </c>
      <c r="O5778" s="15">
        <v>45078.477268518516</v>
      </c>
      <c r="P5778" s="15">
        <v>45078.006435185183</v>
      </c>
      <c r="Q5778">
        <v>1</v>
      </c>
      <c r="S5778">
        <v>1</v>
      </c>
      <c r="T5778">
        <v>0</v>
      </c>
      <c r="U5778">
        <v>1</v>
      </c>
      <c r="V5778" t="str">
        <f>IF(OR(tickets_cleaned[[#This Row],[resolution_time_hours]]="", tickets_cleaned[[#This Row],[resolution_time_hours]]&lt;0),"",tickets_cleaned[[#This Row],[resolution_time_hours]])</f>
        <v/>
      </c>
    </row>
    <row r="5779" spans="1:22" ht="15" customHeight="1" x14ac:dyDescent="0.2">
      <c r="A5779">
        <v>5778</v>
      </c>
      <c r="B5779" t="s">
        <v>18656</v>
      </c>
      <c r="C5779" t="s">
        <v>18657</v>
      </c>
      <c r="D5779">
        <v>54</v>
      </c>
      <c r="E5779" t="s">
        <v>90</v>
      </c>
      <c r="F5779" t="s">
        <v>130</v>
      </c>
      <c r="G5779" s="1">
        <v>44295</v>
      </c>
      <c r="H5779" t="s">
        <v>21</v>
      </c>
      <c r="I5779" t="s">
        <v>106</v>
      </c>
      <c r="J5779" s="21" t="s">
        <v>18658</v>
      </c>
      <c r="K5779" t="s">
        <v>93</v>
      </c>
      <c r="M5779" t="s">
        <v>25</v>
      </c>
      <c r="N5779" t="s">
        <v>30</v>
      </c>
      <c r="P5779"/>
      <c r="S5779">
        <v>0</v>
      </c>
      <c r="T5779">
        <v>1</v>
      </c>
      <c r="U5779">
        <v>0</v>
      </c>
      <c r="V5779" t="str">
        <f>IF(OR(tickets_cleaned[[#This Row],[resolution_time_hours]]="", tickets_cleaned[[#This Row],[resolution_time_hours]]&lt;0),"",tickets_cleaned[[#This Row],[resolution_time_hours]])</f>
        <v/>
      </c>
    </row>
    <row r="5780" spans="1:22" ht="15" customHeight="1" x14ac:dyDescent="0.2">
      <c r="A5780">
        <v>5779</v>
      </c>
      <c r="B5780" t="s">
        <v>18659</v>
      </c>
      <c r="C5780" t="s">
        <v>18660</v>
      </c>
      <c r="D5780">
        <v>50</v>
      </c>
      <c r="E5780" t="s">
        <v>90</v>
      </c>
      <c r="F5780" t="s">
        <v>311</v>
      </c>
      <c r="G5780" s="1">
        <v>44537</v>
      </c>
      <c r="H5780" t="s">
        <v>24</v>
      </c>
      <c r="I5780" t="s">
        <v>85</v>
      </c>
      <c r="J5780" s="21" t="s">
        <v>18661</v>
      </c>
      <c r="K5780" t="s">
        <v>62</v>
      </c>
      <c r="M5780" t="s">
        <v>27</v>
      </c>
      <c r="N5780" t="s">
        <v>30</v>
      </c>
      <c r="O5780" s="15">
        <v>45078.349537037036</v>
      </c>
      <c r="P5780"/>
      <c r="S5780">
        <v>0</v>
      </c>
      <c r="T5780">
        <v>1</v>
      </c>
      <c r="U5780">
        <v>0</v>
      </c>
      <c r="V5780" t="str">
        <f>IF(OR(tickets_cleaned[[#This Row],[resolution_time_hours]]="", tickets_cleaned[[#This Row],[resolution_time_hours]]&lt;0),"",tickets_cleaned[[#This Row],[resolution_time_hours]])</f>
        <v/>
      </c>
    </row>
    <row r="5781" spans="1:22" ht="15" customHeight="1" x14ac:dyDescent="0.2">
      <c r="A5781">
        <v>5780</v>
      </c>
      <c r="B5781" t="s">
        <v>18662</v>
      </c>
      <c r="C5781" t="s">
        <v>18663</v>
      </c>
      <c r="D5781">
        <v>32</v>
      </c>
      <c r="E5781" t="s">
        <v>90</v>
      </c>
      <c r="F5781" t="s">
        <v>152</v>
      </c>
      <c r="G5781" s="1">
        <v>43970</v>
      </c>
      <c r="H5781" t="s">
        <v>24</v>
      </c>
      <c r="I5781" t="s">
        <v>140</v>
      </c>
      <c r="J5781" s="21" t="s">
        <v>27289</v>
      </c>
      <c r="K5781" t="s">
        <v>74</v>
      </c>
      <c r="L5781" t="s">
        <v>18664</v>
      </c>
      <c r="M5781" t="s">
        <v>26</v>
      </c>
      <c r="N5781" t="s">
        <v>31</v>
      </c>
      <c r="O5781" s="15">
        <v>45078.919004629628</v>
      </c>
      <c r="P5781" s="15">
        <v>45078.373171296298</v>
      </c>
      <c r="Q5781">
        <v>2</v>
      </c>
      <c r="S5781">
        <v>1</v>
      </c>
      <c r="T5781">
        <v>0</v>
      </c>
      <c r="U5781">
        <v>1</v>
      </c>
      <c r="V5781" t="str">
        <f>IF(OR(tickets_cleaned[[#This Row],[resolution_time_hours]]="", tickets_cleaned[[#This Row],[resolution_time_hours]]&lt;0),"",tickets_cleaned[[#This Row],[resolution_time_hours]])</f>
        <v/>
      </c>
    </row>
    <row r="5782" spans="1:22" ht="15" customHeight="1" x14ac:dyDescent="0.2">
      <c r="A5782">
        <v>5781</v>
      </c>
      <c r="B5782" t="s">
        <v>18665</v>
      </c>
      <c r="C5782" t="s">
        <v>18666</v>
      </c>
      <c r="D5782">
        <v>30</v>
      </c>
      <c r="E5782" t="s">
        <v>65</v>
      </c>
      <c r="F5782" t="s">
        <v>96</v>
      </c>
      <c r="G5782" s="1">
        <v>44273</v>
      </c>
      <c r="H5782" t="s">
        <v>21</v>
      </c>
      <c r="I5782" t="s">
        <v>22</v>
      </c>
      <c r="J5782" s="21" t="s">
        <v>18667</v>
      </c>
      <c r="K5782" t="s">
        <v>62</v>
      </c>
      <c r="M5782" t="s">
        <v>27</v>
      </c>
      <c r="N5782" t="s">
        <v>32</v>
      </c>
      <c r="O5782" s="15">
        <v>45078.580138888887</v>
      </c>
      <c r="P5782"/>
      <c r="S5782">
        <v>0</v>
      </c>
      <c r="T5782">
        <v>1</v>
      </c>
      <c r="U5782">
        <v>0</v>
      </c>
      <c r="V5782" t="str">
        <f>IF(OR(tickets_cleaned[[#This Row],[resolution_time_hours]]="", tickets_cleaned[[#This Row],[resolution_time_hours]]&lt;0),"",tickets_cleaned[[#This Row],[resolution_time_hours]])</f>
        <v/>
      </c>
    </row>
    <row r="5783" spans="1:22" ht="15" customHeight="1" x14ac:dyDescent="0.2">
      <c r="A5783">
        <v>5782</v>
      </c>
      <c r="B5783" t="s">
        <v>18668</v>
      </c>
      <c r="C5783" t="s">
        <v>18669</v>
      </c>
      <c r="D5783">
        <v>39</v>
      </c>
      <c r="E5783" t="s">
        <v>90</v>
      </c>
      <c r="F5783" t="s">
        <v>249</v>
      </c>
      <c r="G5783" s="1">
        <v>44456</v>
      </c>
      <c r="H5783" t="s">
        <v>22</v>
      </c>
      <c r="I5783" t="s">
        <v>126</v>
      </c>
      <c r="J5783" s="21" t="s">
        <v>18670</v>
      </c>
      <c r="K5783" t="s">
        <v>74</v>
      </c>
      <c r="L5783" t="s">
        <v>18671</v>
      </c>
      <c r="M5783" t="s">
        <v>28</v>
      </c>
      <c r="N5783" t="s">
        <v>31</v>
      </c>
      <c r="O5783" s="15">
        <v>45078.514872685184</v>
      </c>
      <c r="P5783" s="15">
        <v>45078.803761574076</v>
      </c>
      <c r="Q5783">
        <v>4</v>
      </c>
      <c r="R5783">
        <v>6</v>
      </c>
      <c r="S5783">
        <v>1</v>
      </c>
      <c r="T5783">
        <v>0</v>
      </c>
      <c r="U5783">
        <v>0</v>
      </c>
      <c r="V5783">
        <f>IF(OR(tickets_cleaned[[#This Row],[resolution_time_hours]]="", tickets_cleaned[[#This Row],[resolution_time_hours]]&lt;0),"",tickets_cleaned[[#This Row],[resolution_time_hours]])</f>
        <v>6</v>
      </c>
    </row>
    <row r="5784" spans="1:22" ht="15" customHeight="1" x14ac:dyDescent="0.2">
      <c r="A5784">
        <v>5783</v>
      </c>
      <c r="B5784" t="s">
        <v>18672</v>
      </c>
      <c r="C5784" t="s">
        <v>18673</v>
      </c>
      <c r="D5784">
        <v>20</v>
      </c>
      <c r="E5784" t="s">
        <v>65</v>
      </c>
      <c r="F5784" t="s">
        <v>199</v>
      </c>
      <c r="G5784" s="1">
        <v>44515</v>
      </c>
      <c r="H5784" t="s">
        <v>20</v>
      </c>
      <c r="I5784" t="s">
        <v>22</v>
      </c>
      <c r="J5784" s="21" t="s">
        <v>18674</v>
      </c>
      <c r="K5784" t="s">
        <v>93</v>
      </c>
      <c r="M5784" t="s">
        <v>27</v>
      </c>
      <c r="N5784" t="s">
        <v>29</v>
      </c>
      <c r="P5784"/>
      <c r="S5784">
        <v>0</v>
      </c>
      <c r="T5784">
        <v>1</v>
      </c>
      <c r="U5784">
        <v>0</v>
      </c>
      <c r="V5784" t="str">
        <f>IF(OR(tickets_cleaned[[#This Row],[resolution_time_hours]]="", tickets_cleaned[[#This Row],[resolution_time_hours]]&lt;0),"",tickets_cleaned[[#This Row],[resolution_time_hours]])</f>
        <v/>
      </c>
    </row>
    <row r="5785" spans="1:22" ht="15" customHeight="1" x14ac:dyDescent="0.2">
      <c r="A5785">
        <v>5784</v>
      </c>
      <c r="B5785" t="s">
        <v>18675</v>
      </c>
      <c r="C5785" t="s">
        <v>18676</v>
      </c>
      <c r="D5785">
        <v>62</v>
      </c>
      <c r="E5785" t="s">
        <v>90</v>
      </c>
      <c r="F5785" t="s">
        <v>408</v>
      </c>
      <c r="G5785" s="1">
        <v>44538</v>
      </c>
      <c r="H5785" t="s">
        <v>20</v>
      </c>
      <c r="I5785" t="s">
        <v>101</v>
      </c>
      <c r="J5785" s="21" t="s">
        <v>18677</v>
      </c>
      <c r="K5785" t="s">
        <v>93</v>
      </c>
      <c r="M5785" t="s">
        <v>28</v>
      </c>
      <c r="N5785" t="s">
        <v>29</v>
      </c>
      <c r="P5785"/>
      <c r="S5785">
        <v>0</v>
      </c>
      <c r="T5785">
        <v>1</v>
      </c>
      <c r="U5785">
        <v>0</v>
      </c>
      <c r="V5785" t="str">
        <f>IF(OR(tickets_cleaned[[#This Row],[resolution_time_hours]]="", tickets_cleaned[[#This Row],[resolution_time_hours]]&lt;0),"",tickets_cleaned[[#This Row],[resolution_time_hours]])</f>
        <v/>
      </c>
    </row>
    <row r="5786" spans="1:22" ht="15" customHeight="1" x14ac:dyDescent="0.2">
      <c r="A5786">
        <v>5785</v>
      </c>
      <c r="B5786" t="s">
        <v>18678</v>
      </c>
      <c r="C5786" t="s">
        <v>18679</v>
      </c>
      <c r="D5786">
        <v>61</v>
      </c>
      <c r="E5786" t="s">
        <v>58</v>
      </c>
      <c r="F5786" t="s">
        <v>306</v>
      </c>
      <c r="G5786" s="1">
        <v>44042</v>
      </c>
      <c r="H5786" t="s">
        <v>24</v>
      </c>
      <c r="I5786" t="s">
        <v>126</v>
      </c>
      <c r="J5786" s="21" t="s">
        <v>18680</v>
      </c>
      <c r="K5786" t="s">
        <v>74</v>
      </c>
      <c r="L5786" t="s">
        <v>18681</v>
      </c>
      <c r="M5786" t="s">
        <v>26</v>
      </c>
      <c r="N5786" t="s">
        <v>31</v>
      </c>
      <c r="O5786" s="15">
        <v>45078.84479166667</v>
      </c>
      <c r="P5786" s="15">
        <v>45078.230902777781</v>
      </c>
      <c r="Q5786">
        <v>1</v>
      </c>
      <c r="S5786">
        <v>1</v>
      </c>
      <c r="T5786">
        <v>0</v>
      </c>
      <c r="U5786">
        <v>1</v>
      </c>
      <c r="V5786" t="str">
        <f>IF(OR(tickets_cleaned[[#This Row],[resolution_time_hours]]="", tickets_cleaned[[#This Row],[resolution_time_hours]]&lt;0),"",tickets_cleaned[[#This Row],[resolution_time_hours]])</f>
        <v/>
      </c>
    </row>
    <row r="5787" spans="1:22" ht="15" customHeight="1" x14ac:dyDescent="0.2">
      <c r="A5787">
        <v>5786</v>
      </c>
      <c r="B5787" t="s">
        <v>18682</v>
      </c>
      <c r="C5787" t="s">
        <v>18683</v>
      </c>
      <c r="D5787">
        <v>61</v>
      </c>
      <c r="E5787" t="s">
        <v>90</v>
      </c>
      <c r="F5787" t="s">
        <v>66</v>
      </c>
      <c r="G5787" s="1">
        <v>43909</v>
      </c>
      <c r="H5787" t="s">
        <v>24</v>
      </c>
      <c r="I5787" t="s">
        <v>106</v>
      </c>
      <c r="J5787" s="21" t="s">
        <v>18684</v>
      </c>
      <c r="K5787" t="s">
        <v>74</v>
      </c>
      <c r="L5787" t="s">
        <v>18685</v>
      </c>
      <c r="M5787" t="s">
        <v>25</v>
      </c>
      <c r="N5787" t="s">
        <v>30</v>
      </c>
      <c r="O5787" s="15">
        <v>45078.112858796296</v>
      </c>
      <c r="P5787" s="15">
        <v>45078.167025462964</v>
      </c>
      <c r="Q5787">
        <v>3</v>
      </c>
      <c r="R5787">
        <v>1</v>
      </c>
      <c r="S5787">
        <v>1</v>
      </c>
      <c r="T5787">
        <v>0</v>
      </c>
      <c r="U5787">
        <v>0</v>
      </c>
      <c r="V5787">
        <f>IF(OR(tickets_cleaned[[#This Row],[resolution_time_hours]]="", tickets_cleaned[[#This Row],[resolution_time_hours]]&lt;0),"",tickets_cleaned[[#This Row],[resolution_time_hours]])</f>
        <v>1</v>
      </c>
    </row>
    <row r="5788" spans="1:22" ht="15" customHeight="1" x14ac:dyDescent="0.2">
      <c r="A5788">
        <v>5787</v>
      </c>
      <c r="B5788" t="s">
        <v>18686</v>
      </c>
      <c r="C5788" t="s">
        <v>18687</v>
      </c>
      <c r="D5788">
        <v>55</v>
      </c>
      <c r="E5788" t="s">
        <v>65</v>
      </c>
      <c r="F5788" t="s">
        <v>342</v>
      </c>
      <c r="G5788" s="1">
        <v>44256</v>
      </c>
      <c r="H5788" t="s">
        <v>20</v>
      </c>
      <c r="I5788" t="s">
        <v>176</v>
      </c>
      <c r="J5788" s="21" t="s">
        <v>18688</v>
      </c>
      <c r="K5788" t="s">
        <v>62</v>
      </c>
      <c r="M5788" t="s">
        <v>25</v>
      </c>
      <c r="N5788" t="s">
        <v>32</v>
      </c>
      <c r="O5788" s="15">
        <v>45078.419131944444</v>
      </c>
      <c r="P5788"/>
      <c r="S5788">
        <v>0</v>
      </c>
      <c r="T5788">
        <v>1</v>
      </c>
      <c r="U5788">
        <v>0</v>
      </c>
      <c r="V5788" t="str">
        <f>IF(OR(tickets_cleaned[[#This Row],[resolution_time_hours]]="", tickets_cleaned[[#This Row],[resolution_time_hours]]&lt;0),"",tickets_cleaned[[#This Row],[resolution_time_hours]])</f>
        <v/>
      </c>
    </row>
    <row r="5789" spans="1:22" ht="15" customHeight="1" x14ac:dyDescent="0.2">
      <c r="A5789">
        <v>5788</v>
      </c>
      <c r="B5789" t="s">
        <v>18689</v>
      </c>
      <c r="C5789" t="s">
        <v>18690</v>
      </c>
      <c r="D5789">
        <v>48</v>
      </c>
      <c r="E5789" t="s">
        <v>90</v>
      </c>
      <c r="F5789" t="s">
        <v>134</v>
      </c>
      <c r="G5789" s="1">
        <v>44301</v>
      </c>
      <c r="H5789" t="s">
        <v>22</v>
      </c>
      <c r="I5789" t="s">
        <v>22</v>
      </c>
      <c r="J5789" t="s">
        <v>18691</v>
      </c>
      <c r="K5789" t="s">
        <v>62</v>
      </c>
      <c r="M5789" t="s">
        <v>25</v>
      </c>
      <c r="N5789" t="s">
        <v>31</v>
      </c>
      <c r="O5789" s="15">
        <v>45078.268437500003</v>
      </c>
      <c r="P5789"/>
      <c r="S5789">
        <v>0</v>
      </c>
      <c r="T5789">
        <v>1</v>
      </c>
      <c r="U5789">
        <v>0</v>
      </c>
      <c r="V5789" t="str">
        <f>IF(OR(tickets_cleaned[[#This Row],[resolution_time_hours]]="", tickets_cleaned[[#This Row],[resolution_time_hours]]&lt;0),"",tickets_cleaned[[#This Row],[resolution_time_hours]])</f>
        <v/>
      </c>
    </row>
    <row r="5790" spans="1:22" ht="15" customHeight="1" x14ac:dyDescent="0.2">
      <c r="A5790">
        <v>5789</v>
      </c>
      <c r="B5790" t="s">
        <v>18692</v>
      </c>
      <c r="C5790" t="s">
        <v>18693</v>
      </c>
      <c r="D5790">
        <v>67</v>
      </c>
      <c r="E5790" t="s">
        <v>58</v>
      </c>
      <c r="F5790" t="s">
        <v>183</v>
      </c>
      <c r="G5790" s="1">
        <v>44268</v>
      </c>
      <c r="H5790" t="s">
        <v>24</v>
      </c>
      <c r="I5790" t="s">
        <v>20</v>
      </c>
      <c r="J5790" t="s">
        <v>18694</v>
      </c>
      <c r="K5790" t="s">
        <v>62</v>
      </c>
      <c r="M5790" t="s">
        <v>28</v>
      </c>
      <c r="N5790" t="s">
        <v>31</v>
      </c>
      <c r="O5790" s="15">
        <v>45078.789282407408</v>
      </c>
      <c r="P5790"/>
      <c r="S5790">
        <v>0</v>
      </c>
      <c r="T5790">
        <v>1</v>
      </c>
      <c r="U5790">
        <v>0</v>
      </c>
      <c r="V5790" t="str">
        <f>IF(OR(tickets_cleaned[[#This Row],[resolution_time_hours]]="", tickets_cleaned[[#This Row],[resolution_time_hours]]&lt;0),"",tickets_cleaned[[#This Row],[resolution_time_hours]])</f>
        <v/>
      </c>
    </row>
    <row r="5791" spans="1:22" ht="15" customHeight="1" x14ac:dyDescent="0.2">
      <c r="A5791">
        <v>5790</v>
      </c>
      <c r="B5791" t="s">
        <v>18695</v>
      </c>
      <c r="C5791" t="s">
        <v>18696</v>
      </c>
      <c r="D5791">
        <v>19</v>
      </c>
      <c r="E5791" t="s">
        <v>65</v>
      </c>
      <c r="F5791" t="s">
        <v>245</v>
      </c>
      <c r="G5791" s="1">
        <v>44359</v>
      </c>
      <c r="H5791" t="s">
        <v>20</v>
      </c>
      <c r="I5791" t="s">
        <v>67</v>
      </c>
      <c r="J5791" s="21" t="s">
        <v>18697</v>
      </c>
      <c r="K5791" t="s">
        <v>74</v>
      </c>
      <c r="L5791" t="s">
        <v>18698</v>
      </c>
      <c r="M5791" t="s">
        <v>25</v>
      </c>
      <c r="N5791" t="s">
        <v>30</v>
      </c>
      <c r="O5791" s="15">
        <v>45078.055277777778</v>
      </c>
      <c r="P5791" s="15">
        <v>45078.36986111111</v>
      </c>
      <c r="Q5791">
        <v>1</v>
      </c>
      <c r="R5791">
        <v>7</v>
      </c>
      <c r="S5791">
        <v>1</v>
      </c>
      <c r="T5791">
        <v>0</v>
      </c>
      <c r="U5791">
        <v>1</v>
      </c>
      <c r="V5791">
        <f>IF(OR(tickets_cleaned[[#This Row],[resolution_time_hours]]="", tickets_cleaned[[#This Row],[resolution_time_hours]]&lt;0),"",tickets_cleaned[[#This Row],[resolution_time_hours]])</f>
        <v>7</v>
      </c>
    </row>
    <row r="5792" spans="1:22" ht="15" customHeight="1" x14ac:dyDescent="0.2">
      <c r="A5792">
        <v>5791</v>
      </c>
      <c r="B5792" t="s">
        <v>18699</v>
      </c>
      <c r="C5792" t="s">
        <v>18700</v>
      </c>
      <c r="D5792">
        <v>47</v>
      </c>
      <c r="E5792" t="s">
        <v>65</v>
      </c>
      <c r="F5792" t="s">
        <v>125</v>
      </c>
      <c r="G5792" s="1">
        <v>43831</v>
      </c>
      <c r="H5792" t="s">
        <v>20</v>
      </c>
      <c r="I5792" t="s">
        <v>79</v>
      </c>
      <c r="J5792" t="s">
        <v>18701</v>
      </c>
      <c r="K5792" t="s">
        <v>93</v>
      </c>
      <c r="M5792" t="s">
        <v>25</v>
      </c>
      <c r="N5792" t="s">
        <v>32</v>
      </c>
      <c r="P5792"/>
      <c r="S5792">
        <v>0</v>
      </c>
      <c r="T5792">
        <v>1</v>
      </c>
      <c r="U5792">
        <v>0</v>
      </c>
      <c r="V5792" t="str">
        <f>IF(OR(tickets_cleaned[[#This Row],[resolution_time_hours]]="", tickets_cleaned[[#This Row],[resolution_time_hours]]&lt;0),"",tickets_cleaned[[#This Row],[resolution_time_hours]])</f>
        <v/>
      </c>
    </row>
    <row r="5793" spans="1:22" ht="15" customHeight="1" x14ac:dyDescent="0.2">
      <c r="A5793">
        <v>5792</v>
      </c>
      <c r="B5793" t="s">
        <v>18702</v>
      </c>
      <c r="C5793" t="s">
        <v>18703</v>
      </c>
      <c r="D5793">
        <v>56</v>
      </c>
      <c r="E5793" t="s">
        <v>65</v>
      </c>
      <c r="F5793" t="s">
        <v>134</v>
      </c>
      <c r="G5793" s="1">
        <v>44034</v>
      </c>
      <c r="H5793" t="s">
        <v>20</v>
      </c>
      <c r="I5793" t="s">
        <v>79</v>
      </c>
      <c r="J5793" s="21" t="s">
        <v>18704</v>
      </c>
      <c r="K5793" t="s">
        <v>74</v>
      </c>
      <c r="L5793" t="s">
        <v>18705</v>
      </c>
      <c r="M5793" t="s">
        <v>28</v>
      </c>
      <c r="N5793" t="s">
        <v>29</v>
      </c>
      <c r="O5793" s="15">
        <v>45078.303229166668</v>
      </c>
      <c r="P5793" s="15">
        <v>45078.503229166665</v>
      </c>
      <c r="Q5793">
        <v>1</v>
      </c>
      <c r="R5793">
        <v>4</v>
      </c>
      <c r="S5793">
        <v>1</v>
      </c>
      <c r="T5793">
        <v>0</v>
      </c>
      <c r="U5793">
        <v>1</v>
      </c>
      <c r="V5793">
        <f>IF(OR(tickets_cleaned[[#This Row],[resolution_time_hours]]="", tickets_cleaned[[#This Row],[resolution_time_hours]]&lt;0),"",tickets_cleaned[[#This Row],[resolution_time_hours]])</f>
        <v>4</v>
      </c>
    </row>
    <row r="5794" spans="1:22" ht="15" customHeight="1" x14ac:dyDescent="0.2">
      <c r="A5794">
        <v>5793</v>
      </c>
      <c r="B5794" t="s">
        <v>18706</v>
      </c>
      <c r="C5794" t="s">
        <v>18707</v>
      </c>
      <c r="D5794">
        <v>27</v>
      </c>
      <c r="E5794" t="s">
        <v>58</v>
      </c>
      <c r="F5794" t="s">
        <v>680</v>
      </c>
      <c r="G5794" s="1">
        <v>43934</v>
      </c>
      <c r="H5794" t="s">
        <v>23</v>
      </c>
      <c r="I5794" t="s">
        <v>120</v>
      </c>
      <c r="J5794" s="21" t="s">
        <v>18708</v>
      </c>
      <c r="K5794" t="s">
        <v>74</v>
      </c>
      <c r="L5794" t="s">
        <v>18709</v>
      </c>
      <c r="M5794" t="s">
        <v>25</v>
      </c>
      <c r="N5794" t="s">
        <v>31</v>
      </c>
      <c r="O5794" s="15">
        <v>45078.499768518515</v>
      </c>
      <c r="P5794" s="15">
        <v>45078.515046296299</v>
      </c>
      <c r="Q5794">
        <v>4</v>
      </c>
      <c r="R5794">
        <v>0</v>
      </c>
      <c r="S5794">
        <v>1</v>
      </c>
      <c r="T5794">
        <v>0</v>
      </c>
      <c r="U5794">
        <v>0</v>
      </c>
      <c r="V5794">
        <f>IF(OR(tickets_cleaned[[#This Row],[resolution_time_hours]]="", tickets_cleaned[[#This Row],[resolution_time_hours]]&lt;0),"",tickets_cleaned[[#This Row],[resolution_time_hours]])</f>
        <v>0</v>
      </c>
    </row>
    <row r="5795" spans="1:22" ht="15" customHeight="1" x14ac:dyDescent="0.2">
      <c r="A5795">
        <v>5794</v>
      </c>
      <c r="B5795" t="s">
        <v>18710</v>
      </c>
      <c r="C5795" t="s">
        <v>18711</v>
      </c>
      <c r="D5795">
        <v>34</v>
      </c>
      <c r="E5795" t="s">
        <v>90</v>
      </c>
      <c r="F5795" t="s">
        <v>175</v>
      </c>
      <c r="G5795" s="1">
        <v>44138</v>
      </c>
      <c r="H5795" t="s">
        <v>22</v>
      </c>
      <c r="I5795" t="s">
        <v>101</v>
      </c>
      <c r="J5795" s="21" t="s">
        <v>18712</v>
      </c>
      <c r="K5795" t="s">
        <v>93</v>
      </c>
      <c r="M5795" t="s">
        <v>26</v>
      </c>
      <c r="N5795" t="s">
        <v>32</v>
      </c>
      <c r="P5795"/>
      <c r="S5795">
        <v>0</v>
      </c>
      <c r="T5795">
        <v>1</v>
      </c>
      <c r="U5795">
        <v>0</v>
      </c>
      <c r="V5795" t="str">
        <f>IF(OR(tickets_cleaned[[#This Row],[resolution_time_hours]]="", tickets_cleaned[[#This Row],[resolution_time_hours]]&lt;0),"",tickets_cleaned[[#This Row],[resolution_time_hours]])</f>
        <v/>
      </c>
    </row>
    <row r="5796" spans="1:22" ht="15" customHeight="1" x14ac:dyDescent="0.2">
      <c r="A5796">
        <v>5795</v>
      </c>
      <c r="B5796" t="s">
        <v>18713</v>
      </c>
      <c r="C5796" t="s">
        <v>18714</v>
      </c>
      <c r="D5796">
        <v>68</v>
      </c>
      <c r="E5796" t="s">
        <v>90</v>
      </c>
      <c r="F5796" t="s">
        <v>119</v>
      </c>
      <c r="G5796" s="1">
        <v>44549</v>
      </c>
      <c r="H5796" t="s">
        <v>22</v>
      </c>
      <c r="I5796" t="s">
        <v>91</v>
      </c>
      <c r="J5796" s="21" t="s">
        <v>18715</v>
      </c>
      <c r="K5796" t="s">
        <v>93</v>
      </c>
      <c r="M5796" t="s">
        <v>27</v>
      </c>
      <c r="N5796" t="s">
        <v>29</v>
      </c>
      <c r="P5796"/>
      <c r="S5796">
        <v>0</v>
      </c>
      <c r="T5796">
        <v>1</v>
      </c>
      <c r="U5796">
        <v>0</v>
      </c>
      <c r="V5796" t="str">
        <f>IF(OR(tickets_cleaned[[#This Row],[resolution_time_hours]]="", tickets_cleaned[[#This Row],[resolution_time_hours]]&lt;0),"",tickets_cleaned[[#This Row],[resolution_time_hours]])</f>
        <v/>
      </c>
    </row>
    <row r="5797" spans="1:22" ht="15" customHeight="1" x14ac:dyDescent="0.2">
      <c r="A5797">
        <v>5796</v>
      </c>
      <c r="B5797" t="s">
        <v>18716</v>
      </c>
      <c r="C5797" t="s">
        <v>18717</v>
      </c>
      <c r="D5797">
        <v>46</v>
      </c>
      <c r="E5797" t="s">
        <v>90</v>
      </c>
      <c r="F5797" t="s">
        <v>125</v>
      </c>
      <c r="G5797" s="1">
        <v>44257</v>
      </c>
      <c r="H5797" t="s">
        <v>21</v>
      </c>
      <c r="I5797" t="s">
        <v>22</v>
      </c>
      <c r="J5797" t="s">
        <v>18718</v>
      </c>
      <c r="K5797" t="s">
        <v>62</v>
      </c>
      <c r="M5797" t="s">
        <v>28</v>
      </c>
      <c r="N5797" t="s">
        <v>31</v>
      </c>
      <c r="O5797" s="15">
        <v>45078.702592592592</v>
      </c>
      <c r="P5797"/>
      <c r="S5797">
        <v>0</v>
      </c>
      <c r="T5797">
        <v>1</v>
      </c>
      <c r="U5797">
        <v>0</v>
      </c>
      <c r="V5797" t="str">
        <f>IF(OR(tickets_cleaned[[#This Row],[resolution_time_hours]]="", tickets_cleaned[[#This Row],[resolution_time_hours]]&lt;0),"",tickets_cleaned[[#This Row],[resolution_time_hours]])</f>
        <v/>
      </c>
    </row>
    <row r="5798" spans="1:22" ht="15" customHeight="1" x14ac:dyDescent="0.2">
      <c r="A5798">
        <v>5797</v>
      </c>
      <c r="B5798" t="s">
        <v>18719</v>
      </c>
      <c r="C5798" t="s">
        <v>18720</v>
      </c>
      <c r="D5798">
        <v>55</v>
      </c>
      <c r="E5798" t="s">
        <v>90</v>
      </c>
      <c r="F5798" t="s">
        <v>144</v>
      </c>
      <c r="G5798" s="1">
        <v>44436</v>
      </c>
      <c r="H5798" t="s">
        <v>24</v>
      </c>
      <c r="I5798" t="s">
        <v>91</v>
      </c>
      <c r="J5798" s="21" t="s">
        <v>18721</v>
      </c>
      <c r="K5798" t="s">
        <v>62</v>
      </c>
      <c r="M5798" t="s">
        <v>27</v>
      </c>
      <c r="N5798" t="s">
        <v>29</v>
      </c>
      <c r="O5798" s="15">
        <v>45078.626909722225</v>
      </c>
      <c r="P5798"/>
      <c r="S5798">
        <v>0</v>
      </c>
      <c r="T5798">
        <v>1</v>
      </c>
      <c r="U5798">
        <v>0</v>
      </c>
      <c r="V5798" t="str">
        <f>IF(OR(tickets_cleaned[[#This Row],[resolution_time_hours]]="", tickets_cleaned[[#This Row],[resolution_time_hours]]&lt;0),"",tickets_cleaned[[#This Row],[resolution_time_hours]])</f>
        <v/>
      </c>
    </row>
    <row r="5799" spans="1:22" ht="15" customHeight="1" x14ac:dyDescent="0.2">
      <c r="A5799">
        <v>5798</v>
      </c>
      <c r="B5799" t="s">
        <v>18722</v>
      </c>
      <c r="C5799" t="s">
        <v>18723</v>
      </c>
      <c r="D5799">
        <v>24</v>
      </c>
      <c r="E5799" t="s">
        <v>65</v>
      </c>
      <c r="F5799" t="s">
        <v>71</v>
      </c>
      <c r="G5799" s="1">
        <v>43882</v>
      </c>
      <c r="H5799" t="s">
        <v>24</v>
      </c>
      <c r="I5799" t="s">
        <v>168</v>
      </c>
      <c r="J5799" s="21" t="s">
        <v>18724</v>
      </c>
      <c r="K5799" t="s">
        <v>62</v>
      </c>
      <c r="M5799" t="s">
        <v>27</v>
      </c>
      <c r="N5799" t="s">
        <v>29</v>
      </c>
      <c r="O5799" s="15">
        <v>45078.85193287037</v>
      </c>
      <c r="P5799"/>
      <c r="S5799">
        <v>0</v>
      </c>
      <c r="T5799">
        <v>1</v>
      </c>
      <c r="U5799">
        <v>0</v>
      </c>
      <c r="V5799" t="str">
        <f>IF(OR(tickets_cleaned[[#This Row],[resolution_time_hours]]="", tickets_cleaned[[#This Row],[resolution_time_hours]]&lt;0),"",tickets_cleaned[[#This Row],[resolution_time_hours]])</f>
        <v/>
      </c>
    </row>
    <row r="5800" spans="1:22" ht="15" customHeight="1" x14ac:dyDescent="0.2">
      <c r="A5800">
        <v>5799</v>
      </c>
      <c r="B5800" t="s">
        <v>18725</v>
      </c>
      <c r="C5800" t="s">
        <v>18726</v>
      </c>
      <c r="D5800">
        <v>26</v>
      </c>
      <c r="E5800" t="s">
        <v>58</v>
      </c>
      <c r="F5800" t="s">
        <v>408</v>
      </c>
      <c r="G5800" s="1">
        <v>44099</v>
      </c>
      <c r="H5800" t="s">
        <v>21</v>
      </c>
      <c r="I5800" t="s">
        <v>140</v>
      </c>
      <c r="J5800" t="s">
        <v>18727</v>
      </c>
      <c r="K5800" t="s">
        <v>74</v>
      </c>
      <c r="L5800" t="s">
        <v>18728</v>
      </c>
      <c r="M5800" t="s">
        <v>25</v>
      </c>
      <c r="N5800" t="s">
        <v>32</v>
      </c>
      <c r="O5800" s="15">
        <v>45078.907500000001</v>
      </c>
      <c r="P5800" s="15">
        <v>45078.815138888887</v>
      </c>
      <c r="Q5800">
        <v>5</v>
      </c>
      <c r="S5800">
        <v>1</v>
      </c>
      <c r="T5800">
        <v>0</v>
      </c>
      <c r="U5800">
        <v>0</v>
      </c>
      <c r="V5800" t="str">
        <f>IF(OR(tickets_cleaned[[#This Row],[resolution_time_hours]]="", tickets_cleaned[[#This Row],[resolution_time_hours]]&lt;0),"",tickets_cleaned[[#This Row],[resolution_time_hours]])</f>
        <v/>
      </c>
    </row>
    <row r="5801" spans="1:22" ht="15" customHeight="1" x14ac:dyDescent="0.2">
      <c r="A5801">
        <v>5800</v>
      </c>
      <c r="B5801" t="s">
        <v>18729</v>
      </c>
      <c r="C5801" t="s">
        <v>18730</v>
      </c>
      <c r="D5801">
        <v>59</v>
      </c>
      <c r="E5801" t="s">
        <v>65</v>
      </c>
      <c r="F5801" t="s">
        <v>268</v>
      </c>
      <c r="G5801" s="1">
        <v>44086</v>
      </c>
      <c r="H5801" t="s">
        <v>22</v>
      </c>
      <c r="I5801" t="s">
        <v>60</v>
      </c>
      <c r="J5801" s="21" t="s">
        <v>18731</v>
      </c>
      <c r="K5801" t="s">
        <v>62</v>
      </c>
      <c r="M5801" t="s">
        <v>26</v>
      </c>
      <c r="N5801" t="s">
        <v>32</v>
      </c>
      <c r="O5801" s="15">
        <v>45078.65960648148</v>
      </c>
      <c r="P5801"/>
      <c r="S5801">
        <v>0</v>
      </c>
      <c r="T5801">
        <v>1</v>
      </c>
      <c r="U5801">
        <v>0</v>
      </c>
      <c r="V5801" t="str">
        <f>IF(OR(tickets_cleaned[[#This Row],[resolution_time_hours]]="", tickets_cleaned[[#This Row],[resolution_time_hours]]&lt;0),"",tickets_cleaned[[#This Row],[resolution_time_hours]])</f>
        <v/>
      </c>
    </row>
    <row r="5802" spans="1:22" ht="15" customHeight="1" x14ac:dyDescent="0.2">
      <c r="A5802">
        <v>5801</v>
      </c>
      <c r="B5802" t="s">
        <v>8571</v>
      </c>
      <c r="C5802" t="s">
        <v>18732</v>
      </c>
      <c r="D5802">
        <v>64</v>
      </c>
      <c r="E5802" t="s">
        <v>90</v>
      </c>
      <c r="F5802" t="s">
        <v>422</v>
      </c>
      <c r="G5802" s="1">
        <v>44102</v>
      </c>
      <c r="H5802" t="s">
        <v>22</v>
      </c>
      <c r="I5802" t="s">
        <v>140</v>
      </c>
      <c r="J5802" s="21" t="s">
        <v>18733</v>
      </c>
      <c r="K5802" t="s">
        <v>93</v>
      </c>
      <c r="M5802" t="s">
        <v>28</v>
      </c>
      <c r="N5802" t="s">
        <v>30</v>
      </c>
      <c r="P5802"/>
      <c r="S5802">
        <v>0</v>
      </c>
      <c r="T5802">
        <v>1</v>
      </c>
      <c r="U5802">
        <v>0</v>
      </c>
      <c r="V5802" t="str">
        <f>IF(OR(tickets_cleaned[[#This Row],[resolution_time_hours]]="", tickets_cleaned[[#This Row],[resolution_time_hours]]&lt;0),"",tickets_cleaned[[#This Row],[resolution_time_hours]])</f>
        <v/>
      </c>
    </row>
    <row r="5803" spans="1:22" ht="15" customHeight="1" x14ac:dyDescent="0.2">
      <c r="A5803">
        <v>5802</v>
      </c>
      <c r="B5803" t="s">
        <v>18734</v>
      </c>
      <c r="C5803" t="s">
        <v>18735</v>
      </c>
      <c r="D5803">
        <v>21</v>
      </c>
      <c r="E5803" t="s">
        <v>65</v>
      </c>
      <c r="F5803" t="s">
        <v>446</v>
      </c>
      <c r="G5803" s="1">
        <v>44332</v>
      </c>
      <c r="H5803" t="s">
        <v>23</v>
      </c>
      <c r="I5803" t="s">
        <v>106</v>
      </c>
      <c r="J5803" s="21" t="s">
        <v>18736</v>
      </c>
      <c r="K5803" t="s">
        <v>74</v>
      </c>
      <c r="L5803" t="s">
        <v>18737</v>
      </c>
      <c r="M5803" t="s">
        <v>26</v>
      </c>
      <c r="N5803" t="s">
        <v>29</v>
      </c>
      <c r="O5803" s="15">
        <v>45078.913124999999</v>
      </c>
      <c r="P5803" s="15">
        <v>45078.224930555552</v>
      </c>
      <c r="Q5803">
        <v>4</v>
      </c>
      <c r="S5803">
        <v>1</v>
      </c>
      <c r="T5803">
        <v>0</v>
      </c>
      <c r="U5803">
        <v>0</v>
      </c>
      <c r="V5803" t="str">
        <f>IF(OR(tickets_cleaned[[#This Row],[resolution_time_hours]]="", tickets_cleaned[[#This Row],[resolution_time_hours]]&lt;0),"",tickets_cleaned[[#This Row],[resolution_time_hours]])</f>
        <v/>
      </c>
    </row>
    <row r="5804" spans="1:22" ht="15" customHeight="1" x14ac:dyDescent="0.2">
      <c r="A5804">
        <v>5803</v>
      </c>
      <c r="B5804" t="s">
        <v>18738</v>
      </c>
      <c r="C5804" t="s">
        <v>18739</v>
      </c>
      <c r="D5804">
        <v>23</v>
      </c>
      <c r="E5804" t="s">
        <v>65</v>
      </c>
      <c r="F5804" t="s">
        <v>105</v>
      </c>
      <c r="G5804" s="1">
        <v>43886</v>
      </c>
      <c r="H5804" t="s">
        <v>22</v>
      </c>
      <c r="I5804" t="s">
        <v>79</v>
      </c>
      <c r="J5804" s="21" t="s">
        <v>18740</v>
      </c>
      <c r="K5804" t="s">
        <v>74</v>
      </c>
      <c r="L5804" t="s">
        <v>18741</v>
      </c>
      <c r="M5804" t="s">
        <v>28</v>
      </c>
      <c r="N5804" t="s">
        <v>30</v>
      </c>
      <c r="O5804" s="15">
        <v>45078.747847222221</v>
      </c>
      <c r="P5804" s="15">
        <v>45078.547847222224</v>
      </c>
      <c r="Q5804">
        <v>2</v>
      </c>
      <c r="S5804">
        <v>1</v>
      </c>
      <c r="T5804">
        <v>0</v>
      </c>
      <c r="U5804">
        <v>1</v>
      </c>
      <c r="V5804" t="str">
        <f>IF(OR(tickets_cleaned[[#This Row],[resolution_time_hours]]="", tickets_cleaned[[#This Row],[resolution_time_hours]]&lt;0),"",tickets_cleaned[[#This Row],[resolution_time_hours]])</f>
        <v/>
      </c>
    </row>
    <row r="5805" spans="1:22" ht="15" customHeight="1" x14ac:dyDescent="0.2">
      <c r="A5805">
        <v>5804</v>
      </c>
      <c r="B5805" t="s">
        <v>18742</v>
      </c>
      <c r="C5805" t="s">
        <v>18743</v>
      </c>
      <c r="D5805">
        <v>60</v>
      </c>
      <c r="E5805" t="s">
        <v>58</v>
      </c>
      <c r="F5805" t="s">
        <v>100</v>
      </c>
      <c r="G5805" s="1">
        <v>43930</v>
      </c>
      <c r="H5805" t="s">
        <v>24</v>
      </c>
      <c r="I5805" t="s">
        <v>22</v>
      </c>
      <c r="J5805" t="s">
        <v>18744</v>
      </c>
      <c r="K5805" t="s">
        <v>93</v>
      </c>
      <c r="M5805" t="s">
        <v>26</v>
      </c>
      <c r="N5805" t="s">
        <v>32</v>
      </c>
      <c r="P5805"/>
      <c r="S5805">
        <v>0</v>
      </c>
      <c r="T5805">
        <v>1</v>
      </c>
      <c r="U5805">
        <v>0</v>
      </c>
      <c r="V5805" t="str">
        <f>IF(OR(tickets_cleaned[[#This Row],[resolution_time_hours]]="", tickets_cleaned[[#This Row],[resolution_time_hours]]&lt;0),"",tickets_cleaned[[#This Row],[resolution_time_hours]])</f>
        <v/>
      </c>
    </row>
    <row r="5806" spans="1:22" ht="15" customHeight="1" x14ac:dyDescent="0.2">
      <c r="A5806">
        <v>5805</v>
      </c>
      <c r="B5806" t="s">
        <v>18745</v>
      </c>
      <c r="C5806" t="s">
        <v>18746</v>
      </c>
      <c r="D5806">
        <v>60</v>
      </c>
      <c r="E5806" t="s">
        <v>58</v>
      </c>
      <c r="F5806" t="s">
        <v>275</v>
      </c>
      <c r="G5806" s="1">
        <v>44435</v>
      </c>
      <c r="H5806" t="s">
        <v>24</v>
      </c>
      <c r="I5806" t="s">
        <v>126</v>
      </c>
      <c r="J5806" s="21" t="s">
        <v>18747</v>
      </c>
      <c r="K5806" t="s">
        <v>62</v>
      </c>
      <c r="M5806" t="s">
        <v>28</v>
      </c>
      <c r="N5806" t="s">
        <v>29</v>
      </c>
      <c r="O5806" s="15">
        <v>45077.9999537037</v>
      </c>
      <c r="P5806"/>
      <c r="S5806">
        <v>0</v>
      </c>
      <c r="T5806">
        <v>1</v>
      </c>
      <c r="U5806">
        <v>0</v>
      </c>
      <c r="V5806" t="str">
        <f>IF(OR(tickets_cleaned[[#This Row],[resolution_time_hours]]="", tickets_cleaned[[#This Row],[resolution_time_hours]]&lt;0),"",tickets_cleaned[[#This Row],[resolution_time_hours]])</f>
        <v/>
      </c>
    </row>
    <row r="5807" spans="1:22" ht="15" customHeight="1" x14ac:dyDescent="0.2">
      <c r="A5807">
        <v>5806</v>
      </c>
      <c r="B5807" t="s">
        <v>18748</v>
      </c>
      <c r="C5807" t="s">
        <v>18749</v>
      </c>
      <c r="D5807">
        <v>27</v>
      </c>
      <c r="E5807" t="s">
        <v>65</v>
      </c>
      <c r="F5807" t="s">
        <v>408</v>
      </c>
      <c r="G5807" s="1">
        <v>43971</v>
      </c>
      <c r="H5807" t="s">
        <v>24</v>
      </c>
      <c r="I5807" t="s">
        <v>79</v>
      </c>
      <c r="J5807" s="21" t="s">
        <v>18750</v>
      </c>
      <c r="K5807" t="s">
        <v>74</v>
      </c>
      <c r="L5807" t="s">
        <v>18751</v>
      </c>
      <c r="M5807" t="s">
        <v>28</v>
      </c>
      <c r="N5807" t="s">
        <v>29</v>
      </c>
      <c r="O5807" s="15">
        <v>45078.733310185184</v>
      </c>
      <c r="P5807" s="15">
        <v>45078.463865740741</v>
      </c>
      <c r="Q5807">
        <v>2</v>
      </c>
      <c r="S5807">
        <v>1</v>
      </c>
      <c r="T5807">
        <v>0</v>
      </c>
      <c r="U5807">
        <v>1</v>
      </c>
      <c r="V5807" t="str">
        <f>IF(OR(tickets_cleaned[[#This Row],[resolution_time_hours]]="", tickets_cleaned[[#This Row],[resolution_time_hours]]&lt;0),"",tickets_cleaned[[#This Row],[resolution_time_hours]])</f>
        <v/>
      </c>
    </row>
    <row r="5808" spans="1:22" ht="15" customHeight="1" x14ac:dyDescent="0.2">
      <c r="A5808">
        <v>5807</v>
      </c>
      <c r="B5808" t="s">
        <v>18752</v>
      </c>
      <c r="C5808" t="s">
        <v>18753</v>
      </c>
      <c r="D5808">
        <v>33</v>
      </c>
      <c r="E5808" t="s">
        <v>58</v>
      </c>
      <c r="F5808" t="s">
        <v>481</v>
      </c>
      <c r="G5808" s="1">
        <v>44110</v>
      </c>
      <c r="H5808" t="s">
        <v>22</v>
      </c>
      <c r="I5808" t="s">
        <v>60</v>
      </c>
      <c r="J5808" t="s">
        <v>18754</v>
      </c>
      <c r="K5808" t="s">
        <v>74</v>
      </c>
      <c r="L5808" t="s">
        <v>18755</v>
      </c>
      <c r="M5808" t="s">
        <v>25</v>
      </c>
      <c r="N5808" t="s">
        <v>29</v>
      </c>
      <c r="O5808" s="15">
        <v>45078.87636574074</v>
      </c>
      <c r="P5808" s="15">
        <v>45078.070810185185</v>
      </c>
      <c r="Q5808">
        <v>1</v>
      </c>
      <c r="S5808">
        <v>1</v>
      </c>
      <c r="T5808">
        <v>0</v>
      </c>
      <c r="U5808">
        <v>1</v>
      </c>
      <c r="V5808" t="str">
        <f>IF(OR(tickets_cleaned[[#This Row],[resolution_time_hours]]="", tickets_cleaned[[#This Row],[resolution_time_hours]]&lt;0),"",tickets_cleaned[[#This Row],[resolution_time_hours]])</f>
        <v/>
      </c>
    </row>
    <row r="5809" spans="1:22" ht="15" customHeight="1" x14ac:dyDescent="0.2">
      <c r="A5809">
        <v>5808</v>
      </c>
      <c r="B5809" t="s">
        <v>15280</v>
      </c>
      <c r="C5809" t="s">
        <v>18756</v>
      </c>
      <c r="D5809">
        <v>22</v>
      </c>
      <c r="E5809" t="s">
        <v>65</v>
      </c>
      <c r="F5809" t="s">
        <v>59</v>
      </c>
      <c r="G5809" s="1">
        <v>43992</v>
      </c>
      <c r="H5809" t="s">
        <v>24</v>
      </c>
      <c r="I5809" t="s">
        <v>168</v>
      </c>
      <c r="J5809" s="21" t="s">
        <v>18757</v>
      </c>
      <c r="K5809" t="s">
        <v>62</v>
      </c>
      <c r="M5809" t="s">
        <v>27</v>
      </c>
      <c r="N5809" t="s">
        <v>32</v>
      </c>
      <c r="O5809" s="15">
        <v>45078.259027777778</v>
      </c>
      <c r="P5809"/>
      <c r="S5809">
        <v>0</v>
      </c>
      <c r="T5809">
        <v>1</v>
      </c>
      <c r="U5809">
        <v>0</v>
      </c>
      <c r="V5809" t="str">
        <f>IF(OR(tickets_cleaned[[#This Row],[resolution_time_hours]]="", tickets_cleaned[[#This Row],[resolution_time_hours]]&lt;0),"",tickets_cleaned[[#This Row],[resolution_time_hours]])</f>
        <v/>
      </c>
    </row>
    <row r="5810" spans="1:22" ht="15" customHeight="1" x14ac:dyDescent="0.2">
      <c r="A5810">
        <v>5809</v>
      </c>
      <c r="B5810" t="s">
        <v>18758</v>
      </c>
      <c r="C5810" t="s">
        <v>18759</v>
      </c>
      <c r="D5810">
        <v>70</v>
      </c>
      <c r="E5810" t="s">
        <v>90</v>
      </c>
      <c r="F5810" t="s">
        <v>175</v>
      </c>
      <c r="G5810" s="1">
        <v>44468</v>
      </c>
      <c r="H5810" t="s">
        <v>22</v>
      </c>
      <c r="I5810" t="s">
        <v>106</v>
      </c>
      <c r="J5810" t="s">
        <v>18760</v>
      </c>
      <c r="K5810" t="s">
        <v>62</v>
      </c>
      <c r="M5810" t="s">
        <v>27</v>
      </c>
      <c r="N5810" t="s">
        <v>30</v>
      </c>
      <c r="O5810" s="15">
        <v>45078.681956018518</v>
      </c>
      <c r="P5810"/>
      <c r="S5810">
        <v>0</v>
      </c>
      <c r="T5810">
        <v>1</v>
      </c>
      <c r="U5810">
        <v>0</v>
      </c>
      <c r="V5810" t="str">
        <f>IF(OR(tickets_cleaned[[#This Row],[resolution_time_hours]]="", tickets_cleaned[[#This Row],[resolution_time_hours]]&lt;0),"",tickets_cleaned[[#This Row],[resolution_time_hours]])</f>
        <v/>
      </c>
    </row>
    <row r="5811" spans="1:22" ht="15" customHeight="1" x14ac:dyDescent="0.2">
      <c r="A5811">
        <v>5810</v>
      </c>
      <c r="B5811" t="s">
        <v>18761</v>
      </c>
      <c r="C5811" t="s">
        <v>18762</v>
      </c>
      <c r="D5811">
        <v>32</v>
      </c>
      <c r="E5811" t="s">
        <v>90</v>
      </c>
      <c r="F5811" t="s">
        <v>364</v>
      </c>
      <c r="G5811" s="1">
        <v>43913</v>
      </c>
      <c r="H5811" t="s">
        <v>22</v>
      </c>
      <c r="I5811" t="s">
        <v>79</v>
      </c>
      <c r="J5811" s="21" t="s">
        <v>18763</v>
      </c>
      <c r="K5811" t="s">
        <v>74</v>
      </c>
      <c r="L5811" t="s">
        <v>18764</v>
      </c>
      <c r="M5811" t="s">
        <v>27</v>
      </c>
      <c r="N5811" t="s">
        <v>31</v>
      </c>
      <c r="O5811" s="15">
        <v>45078.215300925927</v>
      </c>
      <c r="P5811" s="15">
        <v>45078.425023148149</v>
      </c>
      <c r="Q5811">
        <v>5</v>
      </c>
      <c r="R5811">
        <v>5</v>
      </c>
      <c r="S5811">
        <v>1</v>
      </c>
      <c r="T5811">
        <v>0</v>
      </c>
      <c r="U5811">
        <v>0</v>
      </c>
      <c r="V5811">
        <f>IF(OR(tickets_cleaned[[#This Row],[resolution_time_hours]]="", tickets_cleaned[[#This Row],[resolution_time_hours]]&lt;0),"",tickets_cleaned[[#This Row],[resolution_time_hours]])</f>
        <v>5</v>
      </c>
    </row>
    <row r="5812" spans="1:22" ht="15" customHeight="1" x14ac:dyDescent="0.2">
      <c r="A5812">
        <v>5811</v>
      </c>
      <c r="B5812" t="s">
        <v>18765</v>
      </c>
      <c r="C5812" t="s">
        <v>18766</v>
      </c>
      <c r="D5812">
        <v>41</v>
      </c>
      <c r="E5812" t="s">
        <v>65</v>
      </c>
      <c r="F5812" t="s">
        <v>96</v>
      </c>
      <c r="G5812" s="1">
        <v>43927</v>
      </c>
      <c r="H5812" t="s">
        <v>22</v>
      </c>
      <c r="I5812" t="s">
        <v>168</v>
      </c>
      <c r="J5812" s="21" t="s">
        <v>18767</v>
      </c>
      <c r="K5812" t="s">
        <v>62</v>
      </c>
      <c r="M5812" t="s">
        <v>28</v>
      </c>
      <c r="N5812" t="s">
        <v>31</v>
      </c>
      <c r="O5812" s="15">
        <v>45078.047268518516</v>
      </c>
      <c r="P5812"/>
      <c r="S5812">
        <v>0</v>
      </c>
      <c r="T5812">
        <v>1</v>
      </c>
      <c r="U5812">
        <v>0</v>
      </c>
      <c r="V5812" t="str">
        <f>IF(OR(tickets_cleaned[[#This Row],[resolution_time_hours]]="", tickets_cleaned[[#This Row],[resolution_time_hours]]&lt;0),"",tickets_cleaned[[#This Row],[resolution_time_hours]])</f>
        <v/>
      </c>
    </row>
    <row r="5813" spans="1:22" ht="15" customHeight="1" x14ac:dyDescent="0.2">
      <c r="A5813">
        <v>5812</v>
      </c>
      <c r="B5813" t="s">
        <v>18768</v>
      </c>
      <c r="C5813" t="s">
        <v>18769</v>
      </c>
      <c r="D5813">
        <v>24</v>
      </c>
      <c r="E5813" t="s">
        <v>58</v>
      </c>
      <c r="F5813" t="s">
        <v>233</v>
      </c>
      <c r="G5813" s="1">
        <v>44281</v>
      </c>
      <c r="H5813" t="s">
        <v>22</v>
      </c>
      <c r="I5813" t="s">
        <v>85</v>
      </c>
      <c r="J5813" t="s">
        <v>18770</v>
      </c>
      <c r="K5813" t="s">
        <v>93</v>
      </c>
      <c r="M5813" t="s">
        <v>28</v>
      </c>
      <c r="N5813" t="s">
        <v>31</v>
      </c>
      <c r="P5813"/>
      <c r="S5813">
        <v>0</v>
      </c>
      <c r="T5813">
        <v>1</v>
      </c>
      <c r="U5813">
        <v>0</v>
      </c>
      <c r="V5813" t="str">
        <f>IF(OR(tickets_cleaned[[#This Row],[resolution_time_hours]]="", tickets_cleaned[[#This Row],[resolution_time_hours]]&lt;0),"",tickets_cleaned[[#This Row],[resolution_time_hours]])</f>
        <v/>
      </c>
    </row>
    <row r="5814" spans="1:22" ht="15" customHeight="1" x14ac:dyDescent="0.2">
      <c r="A5814">
        <v>5813</v>
      </c>
      <c r="B5814" t="s">
        <v>18771</v>
      </c>
      <c r="C5814" t="s">
        <v>18772</v>
      </c>
      <c r="D5814">
        <v>18</v>
      </c>
      <c r="E5814" t="s">
        <v>90</v>
      </c>
      <c r="F5814" t="s">
        <v>249</v>
      </c>
      <c r="G5814" s="1">
        <v>44157</v>
      </c>
      <c r="H5814" t="s">
        <v>21</v>
      </c>
      <c r="I5814" t="s">
        <v>203</v>
      </c>
      <c r="J5814" t="s">
        <v>18773</v>
      </c>
      <c r="K5814" t="s">
        <v>93</v>
      </c>
      <c r="M5814" t="s">
        <v>28</v>
      </c>
      <c r="N5814" t="s">
        <v>30</v>
      </c>
      <c r="P5814"/>
      <c r="S5814">
        <v>0</v>
      </c>
      <c r="T5814">
        <v>1</v>
      </c>
      <c r="U5814">
        <v>0</v>
      </c>
      <c r="V5814" t="str">
        <f>IF(OR(tickets_cleaned[[#This Row],[resolution_time_hours]]="", tickets_cleaned[[#This Row],[resolution_time_hours]]&lt;0),"",tickets_cleaned[[#This Row],[resolution_time_hours]])</f>
        <v/>
      </c>
    </row>
    <row r="5815" spans="1:22" ht="15" customHeight="1" x14ac:dyDescent="0.2">
      <c r="A5815">
        <v>5814</v>
      </c>
      <c r="B5815" t="s">
        <v>18774</v>
      </c>
      <c r="C5815" t="s">
        <v>18775</v>
      </c>
      <c r="D5815">
        <v>42</v>
      </c>
      <c r="E5815" t="s">
        <v>90</v>
      </c>
      <c r="F5815" t="s">
        <v>408</v>
      </c>
      <c r="G5815" s="1">
        <v>44229</v>
      </c>
      <c r="H5815" t="s">
        <v>20</v>
      </c>
      <c r="I5815" t="s">
        <v>203</v>
      </c>
      <c r="J5815" s="21" t="s">
        <v>27290</v>
      </c>
      <c r="K5815" t="s">
        <v>62</v>
      </c>
      <c r="M5815" t="s">
        <v>25</v>
      </c>
      <c r="N5815" t="s">
        <v>31</v>
      </c>
      <c r="O5815" s="15">
        <v>45078.901493055557</v>
      </c>
      <c r="P5815"/>
      <c r="S5815">
        <v>0</v>
      </c>
      <c r="T5815">
        <v>1</v>
      </c>
      <c r="U5815">
        <v>0</v>
      </c>
      <c r="V5815" t="str">
        <f>IF(OR(tickets_cleaned[[#This Row],[resolution_time_hours]]="", tickets_cleaned[[#This Row],[resolution_time_hours]]&lt;0),"",tickets_cleaned[[#This Row],[resolution_time_hours]])</f>
        <v/>
      </c>
    </row>
    <row r="5816" spans="1:22" ht="15" customHeight="1" x14ac:dyDescent="0.2">
      <c r="A5816">
        <v>5815</v>
      </c>
      <c r="B5816" t="s">
        <v>18776</v>
      </c>
      <c r="C5816" t="s">
        <v>18777</v>
      </c>
      <c r="D5816">
        <v>26</v>
      </c>
      <c r="E5816" t="s">
        <v>65</v>
      </c>
      <c r="F5816" t="s">
        <v>110</v>
      </c>
      <c r="G5816" s="1">
        <v>44494</v>
      </c>
      <c r="H5816" t="s">
        <v>24</v>
      </c>
      <c r="I5816" t="s">
        <v>79</v>
      </c>
      <c r="J5816" s="21" t="s">
        <v>18778</v>
      </c>
      <c r="K5816" t="s">
        <v>74</v>
      </c>
      <c r="L5816" t="s">
        <v>18779</v>
      </c>
      <c r="M5816" t="s">
        <v>28</v>
      </c>
      <c r="N5816" t="s">
        <v>31</v>
      </c>
      <c r="O5816" s="15">
        <v>45078.404293981483</v>
      </c>
      <c r="P5816" s="15">
        <v>45078.844571759262</v>
      </c>
      <c r="Q5816">
        <v>5</v>
      </c>
      <c r="R5816">
        <v>10</v>
      </c>
      <c r="S5816">
        <v>1</v>
      </c>
      <c r="T5816">
        <v>0</v>
      </c>
      <c r="U5816">
        <v>0</v>
      </c>
      <c r="V5816">
        <f>IF(OR(tickets_cleaned[[#This Row],[resolution_time_hours]]="", tickets_cleaned[[#This Row],[resolution_time_hours]]&lt;0),"",tickets_cleaned[[#This Row],[resolution_time_hours]])</f>
        <v>10</v>
      </c>
    </row>
    <row r="5817" spans="1:22" ht="15" customHeight="1" x14ac:dyDescent="0.2">
      <c r="A5817">
        <v>5816</v>
      </c>
      <c r="B5817" t="s">
        <v>18780</v>
      </c>
      <c r="C5817" t="s">
        <v>18781</v>
      </c>
      <c r="D5817">
        <v>54</v>
      </c>
      <c r="E5817" t="s">
        <v>65</v>
      </c>
      <c r="F5817" t="s">
        <v>233</v>
      </c>
      <c r="G5817" s="1">
        <v>44129</v>
      </c>
      <c r="H5817" t="s">
        <v>24</v>
      </c>
      <c r="I5817" t="s">
        <v>120</v>
      </c>
      <c r="J5817" s="21" t="s">
        <v>18782</v>
      </c>
      <c r="K5817" t="s">
        <v>74</v>
      </c>
      <c r="L5817" t="s">
        <v>18783</v>
      </c>
      <c r="M5817" t="s">
        <v>27</v>
      </c>
      <c r="N5817" t="s">
        <v>30</v>
      </c>
      <c r="O5817" s="15">
        <v>45078.953622685185</v>
      </c>
      <c r="P5817" s="15">
        <v>45078.65084490741</v>
      </c>
      <c r="Q5817">
        <v>2</v>
      </c>
      <c r="S5817">
        <v>1</v>
      </c>
      <c r="T5817">
        <v>0</v>
      </c>
      <c r="U5817">
        <v>1</v>
      </c>
      <c r="V5817" t="str">
        <f>IF(OR(tickets_cleaned[[#This Row],[resolution_time_hours]]="", tickets_cleaned[[#This Row],[resolution_time_hours]]&lt;0),"",tickets_cleaned[[#This Row],[resolution_time_hours]])</f>
        <v/>
      </c>
    </row>
    <row r="5818" spans="1:22" ht="15" customHeight="1" x14ac:dyDescent="0.2">
      <c r="A5818">
        <v>5817</v>
      </c>
      <c r="B5818" t="s">
        <v>18784</v>
      </c>
      <c r="C5818" t="s">
        <v>18785</v>
      </c>
      <c r="D5818">
        <v>61</v>
      </c>
      <c r="E5818" t="s">
        <v>65</v>
      </c>
      <c r="F5818" t="s">
        <v>130</v>
      </c>
      <c r="G5818" s="1">
        <v>44076</v>
      </c>
      <c r="H5818" t="s">
        <v>24</v>
      </c>
      <c r="I5818" t="s">
        <v>60</v>
      </c>
      <c r="J5818" s="21" t="s">
        <v>18786</v>
      </c>
      <c r="K5818" t="s">
        <v>62</v>
      </c>
      <c r="M5818" t="s">
        <v>28</v>
      </c>
      <c r="N5818" t="s">
        <v>31</v>
      </c>
      <c r="O5818" s="15">
        <v>45078.540439814817</v>
      </c>
      <c r="P5818"/>
      <c r="S5818">
        <v>0</v>
      </c>
      <c r="T5818">
        <v>1</v>
      </c>
      <c r="U5818">
        <v>0</v>
      </c>
      <c r="V5818" t="str">
        <f>IF(OR(tickets_cleaned[[#This Row],[resolution_time_hours]]="", tickets_cleaned[[#This Row],[resolution_time_hours]]&lt;0),"",tickets_cleaned[[#This Row],[resolution_time_hours]])</f>
        <v/>
      </c>
    </row>
    <row r="5819" spans="1:22" ht="15" customHeight="1" x14ac:dyDescent="0.2">
      <c r="A5819">
        <v>5818</v>
      </c>
      <c r="B5819" t="s">
        <v>18787</v>
      </c>
      <c r="C5819" t="s">
        <v>18788</v>
      </c>
      <c r="D5819">
        <v>31</v>
      </c>
      <c r="E5819" t="s">
        <v>58</v>
      </c>
      <c r="F5819" t="s">
        <v>311</v>
      </c>
      <c r="G5819" s="1">
        <v>44075</v>
      </c>
      <c r="H5819" t="s">
        <v>21</v>
      </c>
      <c r="I5819" t="s">
        <v>22</v>
      </c>
      <c r="J5819" s="21" t="s">
        <v>18789</v>
      </c>
      <c r="K5819" t="s">
        <v>93</v>
      </c>
      <c r="M5819" t="s">
        <v>28</v>
      </c>
      <c r="N5819" t="s">
        <v>30</v>
      </c>
      <c r="P5819"/>
      <c r="S5819">
        <v>0</v>
      </c>
      <c r="T5819">
        <v>1</v>
      </c>
      <c r="U5819">
        <v>0</v>
      </c>
      <c r="V5819" t="str">
        <f>IF(OR(tickets_cleaned[[#This Row],[resolution_time_hours]]="", tickets_cleaned[[#This Row],[resolution_time_hours]]&lt;0),"",tickets_cleaned[[#This Row],[resolution_time_hours]])</f>
        <v/>
      </c>
    </row>
    <row r="5820" spans="1:22" ht="15" customHeight="1" x14ac:dyDescent="0.2">
      <c r="A5820">
        <v>5819</v>
      </c>
      <c r="B5820" t="s">
        <v>10807</v>
      </c>
      <c r="C5820" t="s">
        <v>18790</v>
      </c>
      <c r="D5820">
        <v>65</v>
      </c>
      <c r="E5820" t="s">
        <v>58</v>
      </c>
      <c r="F5820" t="s">
        <v>100</v>
      </c>
      <c r="G5820" s="1">
        <v>44429</v>
      </c>
      <c r="H5820" t="s">
        <v>20</v>
      </c>
      <c r="I5820" t="s">
        <v>203</v>
      </c>
      <c r="J5820" s="21" t="s">
        <v>18791</v>
      </c>
      <c r="K5820" t="s">
        <v>62</v>
      </c>
      <c r="M5820" t="s">
        <v>26</v>
      </c>
      <c r="N5820" t="s">
        <v>32</v>
      </c>
      <c r="O5820" s="15">
        <v>45078.838414351849</v>
      </c>
      <c r="P5820"/>
      <c r="S5820">
        <v>0</v>
      </c>
      <c r="T5820">
        <v>1</v>
      </c>
      <c r="U5820">
        <v>0</v>
      </c>
      <c r="V5820" t="str">
        <f>IF(OR(tickets_cleaned[[#This Row],[resolution_time_hours]]="", tickets_cleaned[[#This Row],[resolution_time_hours]]&lt;0),"",tickets_cleaned[[#This Row],[resolution_time_hours]])</f>
        <v/>
      </c>
    </row>
    <row r="5821" spans="1:22" ht="15" customHeight="1" x14ac:dyDescent="0.2">
      <c r="A5821">
        <v>5820</v>
      </c>
      <c r="B5821" t="s">
        <v>18792</v>
      </c>
      <c r="C5821" t="s">
        <v>12935</v>
      </c>
      <c r="D5821">
        <v>20</v>
      </c>
      <c r="E5821" t="s">
        <v>58</v>
      </c>
      <c r="F5821" t="s">
        <v>422</v>
      </c>
      <c r="G5821" s="1">
        <v>44453</v>
      </c>
      <c r="H5821" t="s">
        <v>23</v>
      </c>
      <c r="I5821" t="s">
        <v>126</v>
      </c>
      <c r="J5821" s="21" t="s">
        <v>18793</v>
      </c>
      <c r="K5821" t="s">
        <v>74</v>
      </c>
      <c r="L5821" t="s">
        <v>18794</v>
      </c>
      <c r="M5821" t="s">
        <v>27</v>
      </c>
      <c r="N5821" t="s">
        <v>30</v>
      </c>
      <c r="O5821" s="15">
        <v>45078.285636574074</v>
      </c>
      <c r="P5821" s="15">
        <v>45078.63008101852</v>
      </c>
      <c r="Q5821">
        <v>4</v>
      </c>
      <c r="R5821">
        <v>8</v>
      </c>
      <c r="S5821">
        <v>1</v>
      </c>
      <c r="T5821">
        <v>0</v>
      </c>
      <c r="U5821">
        <v>0</v>
      </c>
      <c r="V5821">
        <f>IF(OR(tickets_cleaned[[#This Row],[resolution_time_hours]]="", tickets_cleaned[[#This Row],[resolution_time_hours]]&lt;0),"",tickets_cleaned[[#This Row],[resolution_time_hours]])</f>
        <v>8</v>
      </c>
    </row>
    <row r="5822" spans="1:22" ht="15" customHeight="1" x14ac:dyDescent="0.2">
      <c r="A5822">
        <v>5821</v>
      </c>
      <c r="B5822" t="s">
        <v>18795</v>
      </c>
      <c r="C5822" t="s">
        <v>5905</v>
      </c>
      <c r="D5822">
        <v>43</v>
      </c>
      <c r="E5822" t="s">
        <v>58</v>
      </c>
      <c r="F5822" t="s">
        <v>66</v>
      </c>
      <c r="G5822" s="1">
        <v>44282</v>
      </c>
      <c r="H5822" t="s">
        <v>24</v>
      </c>
      <c r="I5822" t="s">
        <v>72</v>
      </c>
      <c r="J5822" t="s">
        <v>18796</v>
      </c>
      <c r="K5822" t="s">
        <v>93</v>
      </c>
      <c r="M5822" t="s">
        <v>25</v>
      </c>
      <c r="N5822" t="s">
        <v>30</v>
      </c>
      <c r="P5822"/>
      <c r="S5822">
        <v>0</v>
      </c>
      <c r="T5822">
        <v>1</v>
      </c>
      <c r="U5822">
        <v>0</v>
      </c>
      <c r="V5822" t="str">
        <f>IF(OR(tickets_cleaned[[#This Row],[resolution_time_hours]]="", tickets_cleaned[[#This Row],[resolution_time_hours]]&lt;0),"",tickets_cleaned[[#This Row],[resolution_time_hours]])</f>
        <v/>
      </c>
    </row>
    <row r="5823" spans="1:22" ht="15" customHeight="1" x14ac:dyDescent="0.2">
      <c r="A5823">
        <v>5822</v>
      </c>
      <c r="B5823" t="s">
        <v>18797</v>
      </c>
      <c r="C5823" t="s">
        <v>18798</v>
      </c>
      <c r="D5823">
        <v>55</v>
      </c>
      <c r="E5823" t="s">
        <v>65</v>
      </c>
      <c r="F5823" t="s">
        <v>59</v>
      </c>
      <c r="G5823" s="1">
        <v>44103</v>
      </c>
      <c r="H5823" t="s">
        <v>21</v>
      </c>
      <c r="I5823" t="s">
        <v>140</v>
      </c>
      <c r="J5823" s="21" t="s">
        <v>18799</v>
      </c>
      <c r="K5823" t="s">
        <v>62</v>
      </c>
      <c r="M5823" t="s">
        <v>26</v>
      </c>
      <c r="N5823" t="s">
        <v>32</v>
      </c>
      <c r="O5823" s="15">
        <v>45078.909282407411</v>
      </c>
      <c r="P5823"/>
      <c r="S5823">
        <v>0</v>
      </c>
      <c r="T5823">
        <v>1</v>
      </c>
      <c r="U5823">
        <v>0</v>
      </c>
      <c r="V5823" t="str">
        <f>IF(OR(tickets_cleaned[[#This Row],[resolution_time_hours]]="", tickets_cleaned[[#This Row],[resolution_time_hours]]&lt;0),"",tickets_cleaned[[#This Row],[resolution_time_hours]])</f>
        <v/>
      </c>
    </row>
    <row r="5824" spans="1:22" ht="15" customHeight="1" x14ac:dyDescent="0.2">
      <c r="A5824">
        <v>5823</v>
      </c>
      <c r="B5824" t="s">
        <v>18800</v>
      </c>
      <c r="C5824" t="s">
        <v>18801</v>
      </c>
      <c r="D5824">
        <v>63</v>
      </c>
      <c r="E5824" t="s">
        <v>65</v>
      </c>
      <c r="F5824" t="s">
        <v>125</v>
      </c>
      <c r="G5824" s="1">
        <v>44224</v>
      </c>
      <c r="H5824" t="s">
        <v>24</v>
      </c>
      <c r="I5824" t="s">
        <v>22</v>
      </c>
      <c r="J5824" t="s">
        <v>18802</v>
      </c>
      <c r="K5824" t="s">
        <v>74</v>
      </c>
      <c r="L5824" t="s">
        <v>18803</v>
      </c>
      <c r="M5824" t="s">
        <v>27</v>
      </c>
      <c r="N5824" t="s">
        <v>30</v>
      </c>
      <c r="O5824" s="15">
        <v>45078.395405092589</v>
      </c>
      <c r="P5824" s="15">
        <v>45078.429432870369</v>
      </c>
      <c r="Q5824">
        <v>2</v>
      </c>
      <c r="R5824">
        <v>0</v>
      </c>
      <c r="S5824">
        <v>1</v>
      </c>
      <c r="T5824">
        <v>0</v>
      </c>
      <c r="U5824">
        <v>1</v>
      </c>
      <c r="V5824">
        <f>IF(OR(tickets_cleaned[[#This Row],[resolution_time_hours]]="", tickets_cleaned[[#This Row],[resolution_time_hours]]&lt;0),"",tickets_cleaned[[#This Row],[resolution_time_hours]])</f>
        <v>0</v>
      </c>
    </row>
    <row r="5825" spans="1:22" ht="15" customHeight="1" x14ac:dyDescent="0.2">
      <c r="A5825">
        <v>5824</v>
      </c>
      <c r="B5825" t="s">
        <v>18804</v>
      </c>
      <c r="C5825" t="s">
        <v>18805</v>
      </c>
      <c r="D5825">
        <v>33</v>
      </c>
      <c r="E5825" t="s">
        <v>58</v>
      </c>
      <c r="F5825" t="s">
        <v>66</v>
      </c>
      <c r="G5825" s="1">
        <v>44280</v>
      </c>
      <c r="H5825" t="s">
        <v>22</v>
      </c>
      <c r="I5825" t="s">
        <v>203</v>
      </c>
      <c r="J5825" s="21" t="s">
        <v>18806</v>
      </c>
      <c r="K5825" t="s">
        <v>62</v>
      </c>
      <c r="M5825" t="s">
        <v>27</v>
      </c>
      <c r="N5825" t="s">
        <v>32</v>
      </c>
      <c r="O5825" s="15">
        <v>45078.350289351853</v>
      </c>
      <c r="P5825"/>
      <c r="S5825">
        <v>0</v>
      </c>
      <c r="T5825">
        <v>1</v>
      </c>
      <c r="U5825">
        <v>0</v>
      </c>
      <c r="V5825" t="str">
        <f>IF(OR(tickets_cleaned[[#This Row],[resolution_time_hours]]="", tickets_cleaned[[#This Row],[resolution_time_hours]]&lt;0),"",tickets_cleaned[[#This Row],[resolution_time_hours]])</f>
        <v/>
      </c>
    </row>
    <row r="5826" spans="1:22" ht="15" customHeight="1" x14ac:dyDescent="0.2">
      <c r="A5826">
        <v>5825</v>
      </c>
      <c r="B5826" t="s">
        <v>18807</v>
      </c>
      <c r="C5826" t="s">
        <v>18808</v>
      </c>
      <c r="D5826">
        <v>18</v>
      </c>
      <c r="E5826" t="s">
        <v>90</v>
      </c>
      <c r="F5826" t="s">
        <v>456</v>
      </c>
      <c r="G5826" s="1">
        <v>43887</v>
      </c>
      <c r="H5826" t="s">
        <v>20</v>
      </c>
      <c r="I5826" t="s">
        <v>101</v>
      </c>
      <c r="J5826" t="s">
        <v>18809</v>
      </c>
      <c r="K5826" t="s">
        <v>93</v>
      </c>
      <c r="M5826" t="s">
        <v>25</v>
      </c>
      <c r="N5826" t="s">
        <v>32</v>
      </c>
      <c r="P5826"/>
      <c r="S5826">
        <v>0</v>
      </c>
      <c r="T5826">
        <v>1</v>
      </c>
      <c r="U5826">
        <v>0</v>
      </c>
      <c r="V5826" t="str">
        <f>IF(OR(tickets_cleaned[[#This Row],[resolution_time_hours]]="", tickets_cleaned[[#This Row],[resolution_time_hours]]&lt;0),"",tickets_cleaned[[#This Row],[resolution_time_hours]])</f>
        <v/>
      </c>
    </row>
    <row r="5827" spans="1:22" ht="15" customHeight="1" x14ac:dyDescent="0.2">
      <c r="A5827">
        <v>5826</v>
      </c>
      <c r="B5827" t="s">
        <v>18810</v>
      </c>
      <c r="C5827" t="s">
        <v>18811</v>
      </c>
      <c r="D5827">
        <v>68</v>
      </c>
      <c r="E5827" t="s">
        <v>65</v>
      </c>
      <c r="F5827" t="s">
        <v>110</v>
      </c>
      <c r="G5827" s="1">
        <v>43983</v>
      </c>
      <c r="H5827" t="s">
        <v>20</v>
      </c>
      <c r="I5827" t="s">
        <v>67</v>
      </c>
      <c r="J5827" s="21" t="s">
        <v>18812</v>
      </c>
      <c r="K5827" t="s">
        <v>74</v>
      </c>
      <c r="L5827" t="s">
        <v>18813</v>
      </c>
      <c r="M5827" t="s">
        <v>25</v>
      </c>
      <c r="N5827" t="s">
        <v>29</v>
      </c>
      <c r="O5827" s="15">
        <v>45078.030162037037</v>
      </c>
      <c r="P5827" s="15">
        <v>45078.370439814818</v>
      </c>
      <c r="Q5827">
        <v>1</v>
      </c>
      <c r="R5827">
        <v>8</v>
      </c>
      <c r="S5827">
        <v>1</v>
      </c>
      <c r="T5827">
        <v>0</v>
      </c>
      <c r="U5827">
        <v>1</v>
      </c>
      <c r="V5827">
        <f>IF(OR(tickets_cleaned[[#This Row],[resolution_time_hours]]="", tickets_cleaned[[#This Row],[resolution_time_hours]]&lt;0),"",tickets_cleaned[[#This Row],[resolution_time_hours]])</f>
        <v>8</v>
      </c>
    </row>
    <row r="5828" spans="1:22" ht="15" customHeight="1" x14ac:dyDescent="0.2">
      <c r="A5828">
        <v>5827</v>
      </c>
      <c r="B5828" t="s">
        <v>18814</v>
      </c>
      <c r="C5828" t="s">
        <v>18815</v>
      </c>
      <c r="D5828">
        <v>40</v>
      </c>
      <c r="E5828" t="s">
        <v>90</v>
      </c>
      <c r="F5828" t="s">
        <v>342</v>
      </c>
      <c r="G5828" s="1">
        <v>43924</v>
      </c>
      <c r="H5828" t="s">
        <v>20</v>
      </c>
      <c r="I5828" t="s">
        <v>140</v>
      </c>
      <c r="J5828" s="21" t="s">
        <v>18816</v>
      </c>
      <c r="K5828" t="s">
        <v>62</v>
      </c>
      <c r="M5828" t="s">
        <v>27</v>
      </c>
      <c r="N5828" t="s">
        <v>32</v>
      </c>
      <c r="O5828" s="15">
        <v>45078.618379629632</v>
      </c>
      <c r="P5828"/>
      <c r="S5828">
        <v>0</v>
      </c>
      <c r="T5828">
        <v>1</v>
      </c>
      <c r="U5828">
        <v>0</v>
      </c>
      <c r="V5828" t="str">
        <f>IF(OR(tickets_cleaned[[#This Row],[resolution_time_hours]]="", tickets_cleaned[[#This Row],[resolution_time_hours]]&lt;0),"",tickets_cleaned[[#This Row],[resolution_time_hours]])</f>
        <v/>
      </c>
    </row>
    <row r="5829" spans="1:22" ht="15" customHeight="1" x14ac:dyDescent="0.2">
      <c r="A5829">
        <v>5828</v>
      </c>
      <c r="B5829" t="s">
        <v>18817</v>
      </c>
      <c r="C5829" t="s">
        <v>18818</v>
      </c>
      <c r="D5829">
        <v>23</v>
      </c>
      <c r="E5829" t="s">
        <v>90</v>
      </c>
      <c r="F5829" t="s">
        <v>342</v>
      </c>
      <c r="G5829" s="1">
        <v>44304</v>
      </c>
      <c r="H5829" t="s">
        <v>21</v>
      </c>
      <c r="I5829" t="s">
        <v>168</v>
      </c>
      <c r="J5829" s="21" t="s">
        <v>18819</v>
      </c>
      <c r="K5829" t="s">
        <v>74</v>
      </c>
      <c r="L5829" t="s">
        <v>18820</v>
      </c>
      <c r="M5829" t="s">
        <v>28</v>
      </c>
      <c r="N5829" t="s">
        <v>29</v>
      </c>
      <c r="O5829" s="15">
        <v>45078.483668981484</v>
      </c>
      <c r="P5829" s="15">
        <v>45078.237141203703</v>
      </c>
      <c r="Q5829">
        <v>4</v>
      </c>
      <c r="S5829">
        <v>1</v>
      </c>
      <c r="T5829">
        <v>0</v>
      </c>
      <c r="U5829">
        <v>0</v>
      </c>
      <c r="V5829" t="str">
        <f>IF(OR(tickets_cleaned[[#This Row],[resolution_time_hours]]="", tickets_cleaned[[#This Row],[resolution_time_hours]]&lt;0),"",tickets_cleaned[[#This Row],[resolution_time_hours]])</f>
        <v/>
      </c>
    </row>
    <row r="5830" spans="1:22" ht="15" customHeight="1" x14ac:dyDescent="0.2">
      <c r="A5830">
        <v>5829</v>
      </c>
      <c r="B5830" t="s">
        <v>18821</v>
      </c>
      <c r="C5830" t="s">
        <v>18822</v>
      </c>
      <c r="D5830">
        <v>20</v>
      </c>
      <c r="E5830" t="s">
        <v>90</v>
      </c>
      <c r="F5830" t="s">
        <v>275</v>
      </c>
      <c r="G5830" s="1">
        <v>44002</v>
      </c>
      <c r="H5830" t="s">
        <v>24</v>
      </c>
      <c r="I5830" t="s">
        <v>85</v>
      </c>
      <c r="J5830" s="21" t="s">
        <v>18823</v>
      </c>
      <c r="K5830" t="s">
        <v>74</v>
      </c>
      <c r="L5830" t="s">
        <v>18824</v>
      </c>
      <c r="M5830" t="s">
        <v>27</v>
      </c>
      <c r="N5830" t="s">
        <v>31</v>
      </c>
      <c r="O5830" s="15">
        <v>45078.158692129633</v>
      </c>
      <c r="P5830" s="15">
        <v>45078.914942129632</v>
      </c>
      <c r="Q5830">
        <v>2</v>
      </c>
      <c r="R5830">
        <v>18</v>
      </c>
      <c r="S5830">
        <v>1</v>
      </c>
      <c r="T5830">
        <v>0</v>
      </c>
      <c r="U5830">
        <v>1</v>
      </c>
      <c r="V5830">
        <f>IF(OR(tickets_cleaned[[#This Row],[resolution_time_hours]]="", tickets_cleaned[[#This Row],[resolution_time_hours]]&lt;0),"",tickets_cleaned[[#This Row],[resolution_time_hours]])</f>
        <v>18</v>
      </c>
    </row>
    <row r="5831" spans="1:22" ht="15" customHeight="1" x14ac:dyDescent="0.2">
      <c r="A5831">
        <v>5830</v>
      </c>
      <c r="B5831" t="s">
        <v>18825</v>
      </c>
      <c r="C5831" t="s">
        <v>18826</v>
      </c>
      <c r="D5831">
        <v>61</v>
      </c>
      <c r="E5831" t="s">
        <v>90</v>
      </c>
      <c r="F5831" t="s">
        <v>71</v>
      </c>
      <c r="G5831" s="1">
        <v>43865</v>
      </c>
      <c r="H5831" t="s">
        <v>24</v>
      </c>
      <c r="I5831" t="s">
        <v>120</v>
      </c>
      <c r="J5831" s="21" t="s">
        <v>18827</v>
      </c>
      <c r="K5831" t="s">
        <v>93</v>
      </c>
      <c r="M5831" t="s">
        <v>25</v>
      </c>
      <c r="N5831" t="s">
        <v>32</v>
      </c>
      <c r="P5831"/>
      <c r="S5831">
        <v>0</v>
      </c>
      <c r="T5831">
        <v>1</v>
      </c>
      <c r="U5831">
        <v>0</v>
      </c>
      <c r="V5831" t="str">
        <f>IF(OR(tickets_cleaned[[#This Row],[resolution_time_hours]]="", tickets_cleaned[[#This Row],[resolution_time_hours]]&lt;0),"",tickets_cleaned[[#This Row],[resolution_time_hours]])</f>
        <v/>
      </c>
    </row>
    <row r="5832" spans="1:22" ht="15" customHeight="1" x14ac:dyDescent="0.2">
      <c r="A5832">
        <v>5831</v>
      </c>
      <c r="B5832" t="s">
        <v>18828</v>
      </c>
      <c r="C5832" t="s">
        <v>18829</v>
      </c>
      <c r="D5832">
        <v>23</v>
      </c>
      <c r="E5832" t="s">
        <v>65</v>
      </c>
      <c r="F5832" t="s">
        <v>268</v>
      </c>
      <c r="G5832" s="1">
        <v>44158</v>
      </c>
      <c r="H5832" t="s">
        <v>22</v>
      </c>
      <c r="I5832" t="s">
        <v>176</v>
      </c>
      <c r="J5832" t="s">
        <v>18830</v>
      </c>
      <c r="K5832" t="s">
        <v>93</v>
      </c>
      <c r="M5832" t="s">
        <v>28</v>
      </c>
      <c r="N5832" t="s">
        <v>32</v>
      </c>
      <c r="P5832"/>
      <c r="S5832">
        <v>0</v>
      </c>
      <c r="T5832">
        <v>1</v>
      </c>
      <c r="U5832">
        <v>0</v>
      </c>
      <c r="V5832" t="str">
        <f>IF(OR(tickets_cleaned[[#This Row],[resolution_time_hours]]="", tickets_cleaned[[#This Row],[resolution_time_hours]]&lt;0),"",tickets_cleaned[[#This Row],[resolution_time_hours]])</f>
        <v/>
      </c>
    </row>
    <row r="5833" spans="1:22" ht="15" customHeight="1" x14ac:dyDescent="0.2">
      <c r="A5833">
        <v>5832</v>
      </c>
      <c r="B5833" t="s">
        <v>18831</v>
      </c>
      <c r="C5833" t="s">
        <v>18832</v>
      </c>
      <c r="D5833">
        <v>33</v>
      </c>
      <c r="E5833" t="s">
        <v>65</v>
      </c>
      <c r="F5833" t="s">
        <v>144</v>
      </c>
      <c r="G5833" s="1">
        <v>43970</v>
      </c>
      <c r="H5833" t="s">
        <v>24</v>
      </c>
      <c r="I5833" t="s">
        <v>106</v>
      </c>
      <c r="J5833" t="s">
        <v>18833</v>
      </c>
      <c r="K5833" t="s">
        <v>74</v>
      </c>
      <c r="L5833" t="s">
        <v>18834</v>
      </c>
      <c r="M5833" t="s">
        <v>28</v>
      </c>
      <c r="N5833" t="s">
        <v>30</v>
      </c>
      <c r="O5833" s="15">
        <v>45078.5934375</v>
      </c>
      <c r="P5833" s="15">
        <v>45078.649687500001</v>
      </c>
      <c r="Q5833">
        <v>4</v>
      </c>
      <c r="R5833">
        <v>1</v>
      </c>
      <c r="S5833">
        <v>1</v>
      </c>
      <c r="T5833">
        <v>0</v>
      </c>
      <c r="U5833">
        <v>0</v>
      </c>
      <c r="V5833">
        <f>IF(OR(tickets_cleaned[[#This Row],[resolution_time_hours]]="", tickets_cleaned[[#This Row],[resolution_time_hours]]&lt;0),"",tickets_cleaned[[#This Row],[resolution_time_hours]])</f>
        <v>1</v>
      </c>
    </row>
    <row r="5834" spans="1:22" ht="15" customHeight="1" x14ac:dyDescent="0.2">
      <c r="A5834">
        <v>5833</v>
      </c>
      <c r="B5834" t="s">
        <v>13821</v>
      </c>
      <c r="C5834" t="s">
        <v>18835</v>
      </c>
      <c r="D5834">
        <v>60</v>
      </c>
      <c r="E5834" t="s">
        <v>65</v>
      </c>
      <c r="F5834" t="s">
        <v>268</v>
      </c>
      <c r="G5834" s="1">
        <v>44230</v>
      </c>
      <c r="H5834" t="s">
        <v>20</v>
      </c>
      <c r="I5834" t="s">
        <v>203</v>
      </c>
      <c r="J5834" s="21" t="s">
        <v>18836</v>
      </c>
      <c r="K5834" t="s">
        <v>62</v>
      </c>
      <c r="M5834" t="s">
        <v>25</v>
      </c>
      <c r="N5834" t="s">
        <v>32</v>
      </c>
      <c r="O5834" s="15">
        <v>45078.634432870371</v>
      </c>
      <c r="P5834"/>
      <c r="S5834">
        <v>0</v>
      </c>
      <c r="T5834">
        <v>1</v>
      </c>
      <c r="U5834">
        <v>0</v>
      </c>
      <c r="V5834" t="str">
        <f>IF(OR(tickets_cleaned[[#This Row],[resolution_time_hours]]="", tickets_cleaned[[#This Row],[resolution_time_hours]]&lt;0),"",tickets_cleaned[[#This Row],[resolution_time_hours]])</f>
        <v/>
      </c>
    </row>
    <row r="5835" spans="1:22" ht="15" customHeight="1" x14ac:dyDescent="0.2">
      <c r="A5835">
        <v>5834</v>
      </c>
      <c r="B5835" t="s">
        <v>18837</v>
      </c>
      <c r="C5835" t="s">
        <v>18838</v>
      </c>
      <c r="D5835">
        <v>45</v>
      </c>
      <c r="E5835" t="s">
        <v>65</v>
      </c>
      <c r="F5835" t="s">
        <v>228</v>
      </c>
      <c r="G5835" s="1">
        <v>44556</v>
      </c>
      <c r="H5835" t="s">
        <v>23</v>
      </c>
      <c r="I5835" t="s">
        <v>22</v>
      </c>
      <c r="J5835" s="21" t="s">
        <v>27291</v>
      </c>
      <c r="K5835" t="s">
        <v>74</v>
      </c>
      <c r="L5835" t="s">
        <v>18839</v>
      </c>
      <c r="M5835" t="s">
        <v>28</v>
      </c>
      <c r="N5835" t="s">
        <v>30</v>
      </c>
      <c r="O5835" s="15">
        <v>45078.520555555559</v>
      </c>
      <c r="P5835" s="15">
        <v>45078.894166666665</v>
      </c>
      <c r="Q5835">
        <v>5</v>
      </c>
      <c r="R5835">
        <v>8</v>
      </c>
      <c r="S5835">
        <v>1</v>
      </c>
      <c r="T5835">
        <v>0</v>
      </c>
      <c r="U5835">
        <v>0</v>
      </c>
      <c r="V5835">
        <f>IF(OR(tickets_cleaned[[#This Row],[resolution_time_hours]]="", tickets_cleaned[[#This Row],[resolution_time_hours]]&lt;0),"",tickets_cleaned[[#This Row],[resolution_time_hours]])</f>
        <v>8</v>
      </c>
    </row>
    <row r="5836" spans="1:22" ht="15" customHeight="1" x14ac:dyDescent="0.2">
      <c r="A5836">
        <v>5835</v>
      </c>
      <c r="B5836" t="s">
        <v>18840</v>
      </c>
      <c r="C5836" t="s">
        <v>18841</v>
      </c>
      <c r="D5836">
        <v>36</v>
      </c>
      <c r="E5836" t="s">
        <v>58</v>
      </c>
      <c r="F5836" t="s">
        <v>342</v>
      </c>
      <c r="G5836" s="1">
        <v>44520</v>
      </c>
      <c r="H5836" t="s">
        <v>21</v>
      </c>
      <c r="I5836" t="s">
        <v>168</v>
      </c>
      <c r="J5836" s="21" t="s">
        <v>18842</v>
      </c>
      <c r="K5836" t="s">
        <v>62</v>
      </c>
      <c r="M5836" t="s">
        <v>25</v>
      </c>
      <c r="N5836" t="s">
        <v>29</v>
      </c>
      <c r="O5836" s="15">
        <v>45078.157384259262</v>
      </c>
      <c r="P5836"/>
      <c r="S5836">
        <v>0</v>
      </c>
      <c r="T5836">
        <v>1</v>
      </c>
      <c r="U5836">
        <v>0</v>
      </c>
      <c r="V5836" t="str">
        <f>IF(OR(tickets_cleaned[[#This Row],[resolution_time_hours]]="", tickets_cleaned[[#This Row],[resolution_time_hours]]&lt;0),"",tickets_cleaned[[#This Row],[resolution_time_hours]])</f>
        <v/>
      </c>
    </row>
    <row r="5837" spans="1:22" ht="15" customHeight="1" x14ac:dyDescent="0.2">
      <c r="A5837">
        <v>5836</v>
      </c>
      <c r="B5837" t="s">
        <v>18843</v>
      </c>
      <c r="C5837" t="s">
        <v>18844</v>
      </c>
      <c r="D5837">
        <v>56</v>
      </c>
      <c r="E5837" t="s">
        <v>90</v>
      </c>
      <c r="F5837" t="s">
        <v>233</v>
      </c>
      <c r="G5837" s="1">
        <v>44167</v>
      </c>
      <c r="H5837" t="s">
        <v>23</v>
      </c>
      <c r="I5837" t="s">
        <v>168</v>
      </c>
      <c r="J5837" t="s">
        <v>18845</v>
      </c>
      <c r="K5837" t="s">
        <v>62</v>
      </c>
      <c r="M5837" t="s">
        <v>28</v>
      </c>
      <c r="N5837" t="s">
        <v>31</v>
      </c>
      <c r="O5837" s="15">
        <v>45078.792118055557</v>
      </c>
      <c r="P5837"/>
      <c r="S5837">
        <v>0</v>
      </c>
      <c r="T5837">
        <v>1</v>
      </c>
      <c r="U5837">
        <v>0</v>
      </c>
      <c r="V5837" t="str">
        <f>IF(OR(tickets_cleaned[[#This Row],[resolution_time_hours]]="", tickets_cleaned[[#This Row],[resolution_time_hours]]&lt;0),"",tickets_cleaned[[#This Row],[resolution_time_hours]])</f>
        <v/>
      </c>
    </row>
    <row r="5838" spans="1:22" ht="15" customHeight="1" x14ac:dyDescent="0.2">
      <c r="A5838">
        <v>5837</v>
      </c>
      <c r="B5838" t="s">
        <v>18846</v>
      </c>
      <c r="C5838" t="s">
        <v>18847</v>
      </c>
      <c r="D5838">
        <v>64</v>
      </c>
      <c r="E5838" t="s">
        <v>90</v>
      </c>
      <c r="F5838" t="s">
        <v>59</v>
      </c>
      <c r="G5838" s="1">
        <v>44121</v>
      </c>
      <c r="H5838" t="s">
        <v>22</v>
      </c>
      <c r="I5838" t="s">
        <v>20</v>
      </c>
      <c r="J5838" s="21" t="s">
        <v>18848</v>
      </c>
      <c r="K5838" t="s">
        <v>93</v>
      </c>
      <c r="M5838" t="s">
        <v>28</v>
      </c>
      <c r="N5838" t="s">
        <v>29</v>
      </c>
      <c r="P5838"/>
      <c r="S5838">
        <v>0</v>
      </c>
      <c r="T5838">
        <v>1</v>
      </c>
      <c r="U5838">
        <v>0</v>
      </c>
      <c r="V5838" t="str">
        <f>IF(OR(tickets_cleaned[[#This Row],[resolution_time_hours]]="", tickets_cleaned[[#This Row],[resolution_time_hours]]&lt;0),"",tickets_cleaned[[#This Row],[resolution_time_hours]])</f>
        <v/>
      </c>
    </row>
    <row r="5839" spans="1:22" ht="15" customHeight="1" x14ac:dyDescent="0.2">
      <c r="A5839">
        <v>5838</v>
      </c>
      <c r="B5839" t="s">
        <v>18849</v>
      </c>
      <c r="C5839" t="s">
        <v>18850</v>
      </c>
      <c r="D5839">
        <v>18</v>
      </c>
      <c r="E5839" t="s">
        <v>90</v>
      </c>
      <c r="F5839" t="s">
        <v>100</v>
      </c>
      <c r="G5839" s="1">
        <v>44000</v>
      </c>
      <c r="H5839" t="s">
        <v>24</v>
      </c>
      <c r="I5839" t="s">
        <v>79</v>
      </c>
      <c r="J5839" s="21" t="s">
        <v>18851</v>
      </c>
      <c r="K5839" t="s">
        <v>93</v>
      </c>
      <c r="M5839" t="s">
        <v>25</v>
      </c>
      <c r="N5839" t="s">
        <v>29</v>
      </c>
      <c r="P5839"/>
      <c r="S5839">
        <v>0</v>
      </c>
      <c r="T5839">
        <v>1</v>
      </c>
      <c r="U5839">
        <v>0</v>
      </c>
      <c r="V5839" t="str">
        <f>IF(OR(tickets_cleaned[[#This Row],[resolution_time_hours]]="", tickets_cleaned[[#This Row],[resolution_time_hours]]&lt;0),"",tickets_cleaned[[#This Row],[resolution_time_hours]])</f>
        <v/>
      </c>
    </row>
    <row r="5840" spans="1:22" ht="15" customHeight="1" x14ac:dyDescent="0.2">
      <c r="A5840">
        <v>5839</v>
      </c>
      <c r="B5840" t="s">
        <v>18852</v>
      </c>
      <c r="C5840" t="s">
        <v>18853</v>
      </c>
      <c r="D5840">
        <v>33</v>
      </c>
      <c r="E5840" t="s">
        <v>65</v>
      </c>
      <c r="F5840" t="s">
        <v>96</v>
      </c>
      <c r="G5840" s="1">
        <v>44310</v>
      </c>
      <c r="H5840" t="s">
        <v>21</v>
      </c>
      <c r="I5840" t="s">
        <v>91</v>
      </c>
      <c r="J5840" s="21" t="s">
        <v>18854</v>
      </c>
      <c r="K5840" t="s">
        <v>93</v>
      </c>
      <c r="M5840" t="s">
        <v>27</v>
      </c>
      <c r="N5840" t="s">
        <v>32</v>
      </c>
      <c r="P5840"/>
      <c r="S5840">
        <v>0</v>
      </c>
      <c r="T5840">
        <v>1</v>
      </c>
      <c r="U5840">
        <v>0</v>
      </c>
      <c r="V5840" t="str">
        <f>IF(OR(tickets_cleaned[[#This Row],[resolution_time_hours]]="", tickets_cleaned[[#This Row],[resolution_time_hours]]&lt;0),"",tickets_cleaned[[#This Row],[resolution_time_hours]])</f>
        <v/>
      </c>
    </row>
    <row r="5841" spans="1:22" ht="15" customHeight="1" x14ac:dyDescent="0.2">
      <c r="A5841">
        <v>5840</v>
      </c>
      <c r="B5841" t="s">
        <v>18855</v>
      </c>
      <c r="C5841" t="s">
        <v>18856</v>
      </c>
      <c r="D5841">
        <v>20</v>
      </c>
      <c r="E5841" t="s">
        <v>58</v>
      </c>
      <c r="F5841" t="s">
        <v>510</v>
      </c>
      <c r="G5841" s="1">
        <v>44016</v>
      </c>
      <c r="H5841" t="s">
        <v>24</v>
      </c>
      <c r="I5841" t="s">
        <v>176</v>
      </c>
      <c r="J5841" s="21" t="s">
        <v>18857</v>
      </c>
      <c r="K5841" t="s">
        <v>74</v>
      </c>
      <c r="L5841" t="s">
        <v>18858</v>
      </c>
      <c r="M5841" t="s">
        <v>28</v>
      </c>
      <c r="N5841" t="s">
        <v>32</v>
      </c>
      <c r="O5841" s="15">
        <v>45078.344259259262</v>
      </c>
      <c r="P5841" s="15">
        <v>45078.803981481484</v>
      </c>
      <c r="Q5841">
        <v>5</v>
      </c>
      <c r="R5841">
        <v>11</v>
      </c>
      <c r="S5841">
        <v>1</v>
      </c>
      <c r="T5841">
        <v>0</v>
      </c>
      <c r="U5841">
        <v>0</v>
      </c>
      <c r="V5841">
        <f>IF(OR(tickets_cleaned[[#This Row],[resolution_time_hours]]="", tickets_cleaned[[#This Row],[resolution_time_hours]]&lt;0),"",tickets_cleaned[[#This Row],[resolution_time_hours]])</f>
        <v>11</v>
      </c>
    </row>
    <row r="5842" spans="1:22" ht="15" customHeight="1" x14ac:dyDescent="0.2">
      <c r="A5842">
        <v>5841</v>
      </c>
      <c r="B5842" t="s">
        <v>15785</v>
      </c>
      <c r="C5842" t="s">
        <v>18859</v>
      </c>
      <c r="D5842">
        <v>50</v>
      </c>
      <c r="E5842" t="s">
        <v>58</v>
      </c>
      <c r="F5842" t="s">
        <v>110</v>
      </c>
      <c r="G5842" s="1">
        <v>43841</v>
      </c>
      <c r="H5842" t="s">
        <v>22</v>
      </c>
      <c r="I5842" t="s">
        <v>176</v>
      </c>
      <c r="J5842" s="21" t="s">
        <v>18860</v>
      </c>
      <c r="K5842" t="s">
        <v>62</v>
      </c>
      <c r="M5842" t="s">
        <v>27</v>
      </c>
      <c r="N5842" t="s">
        <v>32</v>
      </c>
      <c r="O5842" s="15">
        <v>45078.188032407408</v>
      </c>
      <c r="P5842"/>
      <c r="S5842">
        <v>0</v>
      </c>
      <c r="T5842">
        <v>1</v>
      </c>
      <c r="U5842">
        <v>0</v>
      </c>
      <c r="V5842" t="str">
        <f>IF(OR(tickets_cleaned[[#This Row],[resolution_time_hours]]="", tickets_cleaned[[#This Row],[resolution_time_hours]]&lt;0),"",tickets_cleaned[[#This Row],[resolution_time_hours]])</f>
        <v/>
      </c>
    </row>
    <row r="5843" spans="1:22" ht="15" customHeight="1" x14ac:dyDescent="0.2">
      <c r="A5843">
        <v>5842</v>
      </c>
      <c r="B5843" t="s">
        <v>18861</v>
      </c>
      <c r="C5843" t="s">
        <v>18862</v>
      </c>
      <c r="D5843">
        <v>69</v>
      </c>
      <c r="E5843" t="s">
        <v>58</v>
      </c>
      <c r="F5843" t="s">
        <v>249</v>
      </c>
      <c r="G5843" s="1">
        <v>44343</v>
      </c>
      <c r="H5843" t="s">
        <v>24</v>
      </c>
      <c r="I5843" t="s">
        <v>22</v>
      </c>
      <c r="J5843" s="21" t="s">
        <v>18863</v>
      </c>
      <c r="K5843" t="s">
        <v>93</v>
      </c>
      <c r="M5843" t="s">
        <v>26</v>
      </c>
      <c r="N5843" t="s">
        <v>29</v>
      </c>
      <c r="P5843"/>
      <c r="S5843">
        <v>0</v>
      </c>
      <c r="T5843">
        <v>1</v>
      </c>
      <c r="U5843">
        <v>0</v>
      </c>
      <c r="V5843" t="str">
        <f>IF(OR(tickets_cleaned[[#This Row],[resolution_time_hours]]="", tickets_cleaned[[#This Row],[resolution_time_hours]]&lt;0),"",tickets_cleaned[[#This Row],[resolution_time_hours]])</f>
        <v/>
      </c>
    </row>
    <row r="5844" spans="1:22" ht="15" customHeight="1" x14ac:dyDescent="0.2">
      <c r="A5844">
        <v>5843</v>
      </c>
      <c r="B5844" t="s">
        <v>18864</v>
      </c>
      <c r="C5844" t="s">
        <v>18865</v>
      </c>
      <c r="D5844">
        <v>33</v>
      </c>
      <c r="E5844" t="s">
        <v>90</v>
      </c>
      <c r="F5844" t="s">
        <v>96</v>
      </c>
      <c r="G5844" s="1">
        <v>44072</v>
      </c>
      <c r="H5844" t="s">
        <v>22</v>
      </c>
      <c r="I5844" t="s">
        <v>60</v>
      </c>
      <c r="J5844" s="21" t="s">
        <v>18866</v>
      </c>
      <c r="K5844" t="s">
        <v>93</v>
      </c>
      <c r="M5844" t="s">
        <v>27</v>
      </c>
      <c r="N5844" t="s">
        <v>30</v>
      </c>
      <c r="P5844"/>
      <c r="S5844">
        <v>0</v>
      </c>
      <c r="T5844">
        <v>1</v>
      </c>
      <c r="U5844">
        <v>0</v>
      </c>
      <c r="V5844" t="str">
        <f>IF(OR(tickets_cleaned[[#This Row],[resolution_time_hours]]="", tickets_cleaned[[#This Row],[resolution_time_hours]]&lt;0),"",tickets_cleaned[[#This Row],[resolution_time_hours]])</f>
        <v/>
      </c>
    </row>
    <row r="5845" spans="1:22" ht="15" customHeight="1" x14ac:dyDescent="0.2">
      <c r="A5845">
        <v>5844</v>
      </c>
      <c r="B5845" t="s">
        <v>18867</v>
      </c>
      <c r="C5845" t="s">
        <v>18868</v>
      </c>
      <c r="D5845">
        <v>64</v>
      </c>
      <c r="E5845" t="s">
        <v>58</v>
      </c>
      <c r="F5845" t="s">
        <v>78</v>
      </c>
      <c r="G5845" s="1">
        <v>44525</v>
      </c>
      <c r="H5845" t="s">
        <v>20</v>
      </c>
      <c r="I5845" t="s">
        <v>20</v>
      </c>
      <c r="J5845" s="21" t="s">
        <v>18869</v>
      </c>
      <c r="K5845" t="s">
        <v>93</v>
      </c>
      <c r="M5845" t="s">
        <v>26</v>
      </c>
      <c r="N5845" t="s">
        <v>31</v>
      </c>
      <c r="P5845"/>
      <c r="S5845">
        <v>0</v>
      </c>
      <c r="T5845">
        <v>1</v>
      </c>
      <c r="U5845">
        <v>0</v>
      </c>
      <c r="V5845" t="str">
        <f>IF(OR(tickets_cleaned[[#This Row],[resolution_time_hours]]="", tickets_cleaned[[#This Row],[resolution_time_hours]]&lt;0),"",tickets_cleaned[[#This Row],[resolution_time_hours]])</f>
        <v/>
      </c>
    </row>
    <row r="5846" spans="1:22" ht="15" customHeight="1" x14ac:dyDescent="0.2">
      <c r="A5846">
        <v>5845</v>
      </c>
      <c r="B5846" t="s">
        <v>18870</v>
      </c>
      <c r="C5846" t="s">
        <v>18871</v>
      </c>
      <c r="D5846">
        <v>70</v>
      </c>
      <c r="E5846" t="s">
        <v>65</v>
      </c>
      <c r="F5846" t="s">
        <v>130</v>
      </c>
      <c r="G5846" s="1">
        <v>44451</v>
      </c>
      <c r="H5846" t="s">
        <v>22</v>
      </c>
      <c r="I5846" t="s">
        <v>91</v>
      </c>
      <c r="J5846" s="21" t="s">
        <v>18872</v>
      </c>
      <c r="K5846" t="s">
        <v>93</v>
      </c>
      <c r="M5846" t="s">
        <v>28</v>
      </c>
      <c r="N5846" t="s">
        <v>30</v>
      </c>
      <c r="P5846"/>
      <c r="S5846">
        <v>0</v>
      </c>
      <c r="T5846">
        <v>1</v>
      </c>
      <c r="U5846">
        <v>0</v>
      </c>
      <c r="V5846" t="str">
        <f>IF(OR(tickets_cleaned[[#This Row],[resolution_time_hours]]="", tickets_cleaned[[#This Row],[resolution_time_hours]]&lt;0),"",tickets_cleaned[[#This Row],[resolution_time_hours]])</f>
        <v/>
      </c>
    </row>
    <row r="5847" spans="1:22" ht="15" customHeight="1" x14ac:dyDescent="0.2">
      <c r="A5847">
        <v>5846</v>
      </c>
      <c r="B5847" t="s">
        <v>18873</v>
      </c>
      <c r="C5847" t="s">
        <v>18874</v>
      </c>
      <c r="D5847">
        <v>66</v>
      </c>
      <c r="E5847" t="s">
        <v>58</v>
      </c>
      <c r="F5847" t="s">
        <v>152</v>
      </c>
      <c r="G5847" s="1">
        <v>44220</v>
      </c>
      <c r="H5847" t="s">
        <v>23</v>
      </c>
      <c r="I5847" t="s">
        <v>168</v>
      </c>
      <c r="J5847" s="21" t="s">
        <v>27292</v>
      </c>
      <c r="K5847" t="s">
        <v>74</v>
      </c>
      <c r="L5847" t="s">
        <v>18875</v>
      </c>
      <c r="M5847" t="s">
        <v>27</v>
      </c>
      <c r="N5847" t="s">
        <v>32</v>
      </c>
      <c r="O5847" s="15">
        <v>45078.467997685184</v>
      </c>
      <c r="P5847" s="15">
        <v>45078.101331018515</v>
      </c>
      <c r="Q5847">
        <v>1</v>
      </c>
      <c r="S5847">
        <v>1</v>
      </c>
      <c r="T5847">
        <v>0</v>
      </c>
      <c r="U5847">
        <v>1</v>
      </c>
      <c r="V5847" t="str">
        <f>IF(OR(tickets_cleaned[[#This Row],[resolution_time_hours]]="", tickets_cleaned[[#This Row],[resolution_time_hours]]&lt;0),"",tickets_cleaned[[#This Row],[resolution_time_hours]])</f>
        <v/>
      </c>
    </row>
    <row r="5848" spans="1:22" ht="15" customHeight="1" x14ac:dyDescent="0.2">
      <c r="A5848">
        <v>5847</v>
      </c>
      <c r="B5848" t="s">
        <v>18876</v>
      </c>
      <c r="C5848" t="s">
        <v>18877</v>
      </c>
      <c r="D5848">
        <v>46</v>
      </c>
      <c r="E5848" t="s">
        <v>65</v>
      </c>
      <c r="F5848" t="s">
        <v>187</v>
      </c>
      <c r="G5848" s="1">
        <v>43936</v>
      </c>
      <c r="H5848" t="s">
        <v>21</v>
      </c>
      <c r="I5848" t="s">
        <v>168</v>
      </c>
      <c r="J5848" s="21" t="s">
        <v>18878</v>
      </c>
      <c r="K5848" t="s">
        <v>74</v>
      </c>
      <c r="L5848" t="s">
        <v>18879</v>
      </c>
      <c r="M5848" t="s">
        <v>28</v>
      </c>
      <c r="N5848" t="s">
        <v>31</v>
      </c>
      <c r="O5848" s="15">
        <v>45078.875659722224</v>
      </c>
      <c r="P5848" s="15">
        <v>45078.379826388889</v>
      </c>
      <c r="Q5848">
        <v>1</v>
      </c>
      <c r="S5848">
        <v>1</v>
      </c>
      <c r="T5848">
        <v>0</v>
      </c>
      <c r="U5848">
        <v>1</v>
      </c>
      <c r="V5848" t="str">
        <f>IF(OR(tickets_cleaned[[#This Row],[resolution_time_hours]]="", tickets_cleaned[[#This Row],[resolution_time_hours]]&lt;0),"",tickets_cleaned[[#This Row],[resolution_time_hours]])</f>
        <v/>
      </c>
    </row>
    <row r="5849" spans="1:22" ht="15" customHeight="1" x14ac:dyDescent="0.2">
      <c r="A5849">
        <v>5848</v>
      </c>
      <c r="B5849" t="s">
        <v>18880</v>
      </c>
      <c r="C5849" t="s">
        <v>18881</v>
      </c>
      <c r="D5849">
        <v>21</v>
      </c>
      <c r="E5849" t="s">
        <v>58</v>
      </c>
      <c r="F5849" t="s">
        <v>139</v>
      </c>
      <c r="G5849" s="1">
        <v>44176</v>
      </c>
      <c r="H5849" t="s">
        <v>22</v>
      </c>
      <c r="I5849" t="s">
        <v>126</v>
      </c>
      <c r="J5849" s="21" t="s">
        <v>18882</v>
      </c>
      <c r="K5849" t="s">
        <v>74</v>
      </c>
      <c r="L5849" t="s">
        <v>18883</v>
      </c>
      <c r="M5849" t="s">
        <v>27</v>
      </c>
      <c r="N5849" t="s">
        <v>29</v>
      </c>
      <c r="O5849" s="15">
        <v>45078.599282407406</v>
      </c>
      <c r="P5849" s="15">
        <v>45078.843726851854</v>
      </c>
      <c r="Q5849">
        <v>4</v>
      </c>
      <c r="R5849">
        <v>5</v>
      </c>
      <c r="S5849">
        <v>1</v>
      </c>
      <c r="T5849">
        <v>0</v>
      </c>
      <c r="U5849">
        <v>0</v>
      </c>
      <c r="V5849">
        <f>IF(OR(tickets_cleaned[[#This Row],[resolution_time_hours]]="", tickets_cleaned[[#This Row],[resolution_time_hours]]&lt;0),"",tickets_cleaned[[#This Row],[resolution_time_hours]])</f>
        <v>5</v>
      </c>
    </row>
    <row r="5850" spans="1:22" ht="15" customHeight="1" x14ac:dyDescent="0.2">
      <c r="A5850">
        <v>5849</v>
      </c>
      <c r="B5850" t="s">
        <v>18884</v>
      </c>
      <c r="C5850" t="s">
        <v>18885</v>
      </c>
      <c r="D5850">
        <v>35</v>
      </c>
      <c r="E5850" t="s">
        <v>65</v>
      </c>
      <c r="F5850" t="s">
        <v>134</v>
      </c>
      <c r="G5850" s="1">
        <v>44106</v>
      </c>
      <c r="H5850" t="s">
        <v>24</v>
      </c>
      <c r="I5850" t="s">
        <v>20</v>
      </c>
      <c r="J5850" s="21" t="s">
        <v>18886</v>
      </c>
      <c r="K5850" t="s">
        <v>93</v>
      </c>
      <c r="M5850" t="s">
        <v>27</v>
      </c>
      <c r="N5850" t="s">
        <v>29</v>
      </c>
      <c r="P5850"/>
      <c r="S5850">
        <v>0</v>
      </c>
      <c r="T5850">
        <v>1</v>
      </c>
      <c r="U5850">
        <v>0</v>
      </c>
      <c r="V5850" t="str">
        <f>IF(OR(tickets_cleaned[[#This Row],[resolution_time_hours]]="", tickets_cleaned[[#This Row],[resolution_time_hours]]&lt;0),"",tickets_cleaned[[#This Row],[resolution_time_hours]])</f>
        <v/>
      </c>
    </row>
    <row r="5851" spans="1:22" ht="15" customHeight="1" x14ac:dyDescent="0.2">
      <c r="A5851">
        <v>5850</v>
      </c>
      <c r="B5851" t="s">
        <v>18887</v>
      </c>
      <c r="C5851" t="s">
        <v>18888</v>
      </c>
      <c r="D5851">
        <v>61</v>
      </c>
      <c r="E5851" t="s">
        <v>58</v>
      </c>
      <c r="F5851" t="s">
        <v>456</v>
      </c>
      <c r="G5851" s="1">
        <v>44226</v>
      </c>
      <c r="H5851" t="s">
        <v>22</v>
      </c>
      <c r="I5851" t="s">
        <v>106</v>
      </c>
      <c r="J5851" s="21" t="s">
        <v>18889</v>
      </c>
      <c r="K5851" t="s">
        <v>93</v>
      </c>
      <c r="M5851" t="s">
        <v>25</v>
      </c>
      <c r="N5851" t="s">
        <v>29</v>
      </c>
      <c r="P5851"/>
      <c r="S5851">
        <v>0</v>
      </c>
      <c r="T5851">
        <v>1</v>
      </c>
      <c r="U5851">
        <v>0</v>
      </c>
      <c r="V5851" t="str">
        <f>IF(OR(tickets_cleaned[[#This Row],[resolution_time_hours]]="", tickets_cleaned[[#This Row],[resolution_time_hours]]&lt;0),"",tickets_cleaned[[#This Row],[resolution_time_hours]])</f>
        <v/>
      </c>
    </row>
    <row r="5852" spans="1:22" ht="15" customHeight="1" x14ac:dyDescent="0.2">
      <c r="A5852">
        <v>5851</v>
      </c>
      <c r="B5852" t="s">
        <v>18890</v>
      </c>
      <c r="C5852" t="s">
        <v>18891</v>
      </c>
      <c r="D5852">
        <v>63</v>
      </c>
      <c r="E5852" t="s">
        <v>90</v>
      </c>
      <c r="F5852" t="s">
        <v>66</v>
      </c>
      <c r="G5852" s="1">
        <v>44373</v>
      </c>
      <c r="H5852" t="s">
        <v>22</v>
      </c>
      <c r="I5852" t="s">
        <v>79</v>
      </c>
      <c r="J5852" s="21" t="s">
        <v>18892</v>
      </c>
      <c r="K5852" t="s">
        <v>93</v>
      </c>
      <c r="M5852" t="s">
        <v>27</v>
      </c>
      <c r="N5852" t="s">
        <v>30</v>
      </c>
      <c r="P5852"/>
      <c r="S5852">
        <v>0</v>
      </c>
      <c r="T5852">
        <v>1</v>
      </c>
      <c r="U5852">
        <v>0</v>
      </c>
      <c r="V5852" t="str">
        <f>IF(OR(tickets_cleaned[[#This Row],[resolution_time_hours]]="", tickets_cleaned[[#This Row],[resolution_time_hours]]&lt;0),"",tickets_cleaned[[#This Row],[resolution_time_hours]])</f>
        <v/>
      </c>
    </row>
    <row r="5853" spans="1:22" ht="15" customHeight="1" x14ac:dyDescent="0.2">
      <c r="A5853">
        <v>5852</v>
      </c>
      <c r="B5853" t="s">
        <v>18893</v>
      </c>
      <c r="C5853" t="s">
        <v>18894</v>
      </c>
      <c r="D5853">
        <v>28</v>
      </c>
      <c r="E5853" t="s">
        <v>90</v>
      </c>
      <c r="F5853" t="s">
        <v>78</v>
      </c>
      <c r="G5853" s="1">
        <v>44137</v>
      </c>
      <c r="H5853" t="s">
        <v>20</v>
      </c>
      <c r="I5853" t="s">
        <v>72</v>
      </c>
      <c r="J5853" t="s">
        <v>27293</v>
      </c>
      <c r="K5853" t="s">
        <v>74</v>
      </c>
      <c r="L5853" t="s">
        <v>18895</v>
      </c>
      <c r="M5853" t="s">
        <v>27</v>
      </c>
      <c r="N5853" t="s">
        <v>32</v>
      </c>
      <c r="O5853" s="15">
        <v>45078.811168981483</v>
      </c>
      <c r="P5853" s="15">
        <v>45078.584780092591</v>
      </c>
      <c r="Q5853">
        <v>2</v>
      </c>
      <c r="S5853">
        <v>1</v>
      </c>
      <c r="T5853">
        <v>0</v>
      </c>
      <c r="U5853">
        <v>1</v>
      </c>
      <c r="V5853" t="str">
        <f>IF(OR(tickets_cleaned[[#This Row],[resolution_time_hours]]="", tickets_cleaned[[#This Row],[resolution_time_hours]]&lt;0),"",tickets_cleaned[[#This Row],[resolution_time_hours]])</f>
        <v/>
      </c>
    </row>
    <row r="5854" spans="1:22" ht="15" customHeight="1" x14ac:dyDescent="0.2">
      <c r="A5854">
        <v>5853</v>
      </c>
      <c r="B5854" t="s">
        <v>18896</v>
      </c>
      <c r="C5854" t="s">
        <v>18897</v>
      </c>
      <c r="D5854">
        <v>26</v>
      </c>
      <c r="E5854" t="s">
        <v>65</v>
      </c>
      <c r="F5854" t="s">
        <v>342</v>
      </c>
      <c r="G5854" s="1">
        <v>43884</v>
      </c>
      <c r="H5854" t="s">
        <v>20</v>
      </c>
      <c r="I5854" t="s">
        <v>140</v>
      </c>
      <c r="J5854" s="21" t="s">
        <v>18898</v>
      </c>
      <c r="K5854" t="s">
        <v>74</v>
      </c>
      <c r="L5854" t="s">
        <v>18899</v>
      </c>
      <c r="M5854" t="s">
        <v>27</v>
      </c>
      <c r="N5854" t="s">
        <v>32</v>
      </c>
      <c r="O5854" s="15">
        <v>45078.494502314818</v>
      </c>
      <c r="P5854" s="15">
        <v>45078.100752314815</v>
      </c>
      <c r="Q5854">
        <v>3</v>
      </c>
      <c r="S5854">
        <v>1</v>
      </c>
      <c r="T5854">
        <v>0</v>
      </c>
      <c r="U5854">
        <v>0</v>
      </c>
      <c r="V5854" t="str">
        <f>IF(OR(tickets_cleaned[[#This Row],[resolution_time_hours]]="", tickets_cleaned[[#This Row],[resolution_time_hours]]&lt;0),"",tickets_cleaned[[#This Row],[resolution_time_hours]])</f>
        <v/>
      </c>
    </row>
    <row r="5855" spans="1:22" ht="15" customHeight="1" x14ac:dyDescent="0.2">
      <c r="A5855">
        <v>5854</v>
      </c>
      <c r="B5855" t="s">
        <v>18900</v>
      </c>
      <c r="C5855" t="s">
        <v>18901</v>
      </c>
      <c r="D5855">
        <v>37</v>
      </c>
      <c r="E5855" t="s">
        <v>90</v>
      </c>
      <c r="F5855" t="s">
        <v>71</v>
      </c>
      <c r="G5855" s="1">
        <v>44170</v>
      </c>
      <c r="H5855" t="s">
        <v>23</v>
      </c>
      <c r="I5855" t="s">
        <v>67</v>
      </c>
      <c r="J5855" s="21" t="s">
        <v>18902</v>
      </c>
      <c r="K5855" t="s">
        <v>74</v>
      </c>
      <c r="L5855" t="s">
        <v>18903</v>
      </c>
      <c r="M5855" t="s">
        <v>27</v>
      </c>
      <c r="N5855" t="s">
        <v>30</v>
      </c>
      <c r="O5855" s="15">
        <v>45078.27715277778</v>
      </c>
      <c r="P5855" s="15">
        <v>45078.904930555553</v>
      </c>
      <c r="Q5855">
        <v>5</v>
      </c>
      <c r="R5855">
        <v>15</v>
      </c>
      <c r="S5855">
        <v>1</v>
      </c>
      <c r="T5855">
        <v>0</v>
      </c>
      <c r="U5855">
        <v>0</v>
      </c>
      <c r="V5855">
        <f>IF(OR(tickets_cleaned[[#This Row],[resolution_time_hours]]="", tickets_cleaned[[#This Row],[resolution_time_hours]]&lt;0),"",tickets_cleaned[[#This Row],[resolution_time_hours]])</f>
        <v>15</v>
      </c>
    </row>
    <row r="5856" spans="1:22" ht="15" customHeight="1" x14ac:dyDescent="0.2">
      <c r="A5856">
        <v>5855</v>
      </c>
      <c r="B5856" t="s">
        <v>18904</v>
      </c>
      <c r="C5856" t="s">
        <v>18905</v>
      </c>
      <c r="D5856">
        <v>56</v>
      </c>
      <c r="E5856" t="s">
        <v>65</v>
      </c>
      <c r="F5856" t="s">
        <v>481</v>
      </c>
      <c r="G5856" s="1">
        <v>44462</v>
      </c>
      <c r="H5856" t="s">
        <v>20</v>
      </c>
      <c r="I5856" t="s">
        <v>85</v>
      </c>
      <c r="J5856" s="21" t="s">
        <v>18906</v>
      </c>
      <c r="K5856" t="s">
        <v>74</v>
      </c>
      <c r="L5856" t="s">
        <v>18907</v>
      </c>
      <c r="M5856" t="s">
        <v>25</v>
      </c>
      <c r="N5856" t="s">
        <v>31</v>
      </c>
      <c r="O5856" s="15">
        <v>45078.134814814817</v>
      </c>
      <c r="P5856" s="15">
        <v>45078.941759259258</v>
      </c>
      <c r="Q5856">
        <v>3</v>
      </c>
      <c r="R5856">
        <v>19</v>
      </c>
      <c r="S5856">
        <v>1</v>
      </c>
      <c r="T5856">
        <v>0</v>
      </c>
      <c r="U5856">
        <v>0</v>
      </c>
      <c r="V5856">
        <f>IF(OR(tickets_cleaned[[#This Row],[resolution_time_hours]]="", tickets_cleaned[[#This Row],[resolution_time_hours]]&lt;0),"",tickets_cleaned[[#This Row],[resolution_time_hours]])</f>
        <v>19</v>
      </c>
    </row>
    <row r="5857" spans="1:22" ht="15" customHeight="1" x14ac:dyDescent="0.2">
      <c r="A5857">
        <v>5856</v>
      </c>
      <c r="B5857" t="s">
        <v>18908</v>
      </c>
      <c r="C5857" t="s">
        <v>18909</v>
      </c>
      <c r="D5857">
        <v>21</v>
      </c>
      <c r="E5857" t="s">
        <v>58</v>
      </c>
      <c r="F5857" t="s">
        <v>78</v>
      </c>
      <c r="G5857" s="1">
        <v>44538</v>
      </c>
      <c r="H5857" t="s">
        <v>21</v>
      </c>
      <c r="I5857" t="s">
        <v>85</v>
      </c>
      <c r="J5857" t="s">
        <v>18910</v>
      </c>
      <c r="K5857" t="s">
        <v>74</v>
      </c>
      <c r="L5857" t="s">
        <v>18911</v>
      </c>
      <c r="M5857" t="s">
        <v>26</v>
      </c>
      <c r="N5857" t="s">
        <v>32</v>
      </c>
      <c r="O5857" s="15">
        <v>45078.843842592592</v>
      </c>
      <c r="P5857" s="15">
        <v>45078.167453703703</v>
      </c>
      <c r="Q5857">
        <v>4</v>
      </c>
      <c r="S5857">
        <v>1</v>
      </c>
      <c r="T5857">
        <v>0</v>
      </c>
      <c r="U5857">
        <v>0</v>
      </c>
      <c r="V5857" t="str">
        <f>IF(OR(tickets_cleaned[[#This Row],[resolution_time_hours]]="", tickets_cleaned[[#This Row],[resolution_time_hours]]&lt;0),"",tickets_cleaned[[#This Row],[resolution_time_hours]])</f>
        <v/>
      </c>
    </row>
    <row r="5858" spans="1:22" ht="15" customHeight="1" x14ac:dyDescent="0.2">
      <c r="A5858">
        <v>5857</v>
      </c>
      <c r="B5858" t="s">
        <v>18912</v>
      </c>
      <c r="C5858" t="s">
        <v>18913</v>
      </c>
      <c r="D5858">
        <v>69</v>
      </c>
      <c r="E5858" t="s">
        <v>90</v>
      </c>
      <c r="F5858" t="s">
        <v>510</v>
      </c>
      <c r="G5858" s="1">
        <v>44120</v>
      </c>
      <c r="H5858" t="s">
        <v>20</v>
      </c>
      <c r="I5858" t="s">
        <v>67</v>
      </c>
      <c r="J5858" s="21" t="s">
        <v>18914</v>
      </c>
      <c r="K5858" t="s">
        <v>62</v>
      </c>
      <c r="M5858" t="s">
        <v>28</v>
      </c>
      <c r="N5858" t="s">
        <v>31</v>
      </c>
      <c r="O5858" s="15">
        <v>45078.76122685185</v>
      </c>
      <c r="P5858"/>
      <c r="S5858">
        <v>0</v>
      </c>
      <c r="T5858">
        <v>1</v>
      </c>
      <c r="U5858">
        <v>0</v>
      </c>
      <c r="V5858" t="str">
        <f>IF(OR(tickets_cleaned[[#This Row],[resolution_time_hours]]="", tickets_cleaned[[#This Row],[resolution_time_hours]]&lt;0),"",tickets_cleaned[[#This Row],[resolution_time_hours]])</f>
        <v/>
      </c>
    </row>
    <row r="5859" spans="1:22" ht="15" customHeight="1" x14ac:dyDescent="0.2">
      <c r="A5859">
        <v>5858</v>
      </c>
      <c r="B5859" t="s">
        <v>18915</v>
      </c>
      <c r="C5859" t="s">
        <v>18916</v>
      </c>
      <c r="D5859">
        <v>63</v>
      </c>
      <c r="E5859" t="s">
        <v>90</v>
      </c>
      <c r="F5859" t="s">
        <v>84</v>
      </c>
      <c r="G5859" s="1">
        <v>44251</v>
      </c>
      <c r="H5859" t="s">
        <v>24</v>
      </c>
      <c r="I5859" t="s">
        <v>67</v>
      </c>
      <c r="J5859" s="21" t="s">
        <v>18917</v>
      </c>
      <c r="K5859" t="s">
        <v>62</v>
      </c>
      <c r="M5859" t="s">
        <v>27</v>
      </c>
      <c r="N5859" t="s">
        <v>32</v>
      </c>
      <c r="O5859" s="15">
        <v>45078.018171296295</v>
      </c>
      <c r="P5859"/>
      <c r="S5859">
        <v>0</v>
      </c>
      <c r="T5859">
        <v>1</v>
      </c>
      <c r="U5859">
        <v>0</v>
      </c>
      <c r="V5859" t="str">
        <f>IF(OR(tickets_cleaned[[#This Row],[resolution_time_hours]]="", tickets_cleaned[[#This Row],[resolution_time_hours]]&lt;0),"",tickets_cleaned[[#This Row],[resolution_time_hours]])</f>
        <v/>
      </c>
    </row>
    <row r="5860" spans="1:22" ht="15" customHeight="1" x14ac:dyDescent="0.2">
      <c r="A5860">
        <v>5859</v>
      </c>
      <c r="B5860" t="s">
        <v>18918</v>
      </c>
      <c r="C5860" t="s">
        <v>18919</v>
      </c>
      <c r="D5860">
        <v>44</v>
      </c>
      <c r="E5860" t="s">
        <v>65</v>
      </c>
      <c r="F5860" t="s">
        <v>114</v>
      </c>
      <c r="G5860" s="1">
        <v>44258</v>
      </c>
      <c r="H5860" t="s">
        <v>21</v>
      </c>
      <c r="I5860" t="s">
        <v>91</v>
      </c>
      <c r="J5860" s="21" t="s">
        <v>18920</v>
      </c>
      <c r="K5860" t="s">
        <v>93</v>
      </c>
      <c r="M5860" t="s">
        <v>25</v>
      </c>
      <c r="N5860" t="s">
        <v>30</v>
      </c>
      <c r="P5860"/>
      <c r="S5860">
        <v>0</v>
      </c>
      <c r="T5860">
        <v>1</v>
      </c>
      <c r="U5860">
        <v>0</v>
      </c>
      <c r="V5860" t="str">
        <f>IF(OR(tickets_cleaned[[#This Row],[resolution_time_hours]]="", tickets_cleaned[[#This Row],[resolution_time_hours]]&lt;0),"",tickets_cleaned[[#This Row],[resolution_time_hours]])</f>
        <v/>
      </c>
    </row>
    <row r="5861" spans="1:22" ht="15" customHeight="1" x14ac:dyDescent="0.2">
      <c r="A5861">
        <v>5860</v>
      </c>
      <c r="B5861" t="s">
        <v>18921</v>
      </c>
      <c r="C5861" t="s">
        <v>18922</v>
      </c>
      <c r="D5861">
        <v>70</v>
      </c>
      <c r="E5861" t="s">
        <v>58</v>
      </c>
      <c r="F5861" t="s">
        <v>125</v>
      </c>
      <c r="G5861" s="1">
        <v>43955</v>
      </c>
      <c r="H5861" t="s">
        <v>21</v>
      </c>
      <c r="I5861" t="s">
        <v>106</v>
      </c>
      <c r="J5861" t="s">
        <v>18923</v>
      </c>
      <c r="K5861" t="s">
        <v>74</v>
      </c>
      <c r="L5861" t="s">
        <v>18924</v>
      </c>
      <c r="M5861" t="s">
        <v>26</v>
      </c>
      <c r="N5861" t="s">
        <v>30</v>
      </c>
      <c r="O5861" s="15">
        <v>45078.820300925923</v>
      </c>
      <c r="P5861" s="15">
        <v>45078.299467592595</v>
      </c>
      <c r="Q5861">
        <v>4</v>
      </c>
      <c r="S5861">
        <v>1</v>
      </c>
      <c r="T5861">
        <v>0</v>
      </c>
      <c r="U5861">
        <v>0</v>
      </c>
      <c r="V5861" t="str">
        <f>IF(OR(tickets_cleaned[[#This Row],[resolution_time_hours]]="", tickets_cleaned[[#This Row],[resolution_time_hours]]&lt;0),"",tickets_cleaned[[#This Row],[resolution_time_hours]])</f>
        <v/>
      </c>
    </row>
    <row r="5862" spans="1:22" ht="15" customHeight="1" x14ac:dyDescent="0.2">
      <c r="A5862">
        <v>5861</v>
      </c>
      <c r="B5862" t="s">
        <v>18925</v>
      </c>
      <c r="C5862" t="s">
        <v>18926</v>
      </c>
      <c r="D5862">
        <v>29</v>
      </c>
      <c r="E5862" t="s">
        <v>90</v>
      </c>
      <c r="F5862" t="s">
        <v>161</v>
      </c>
      <c r="G5862" s="1">
        <v>44439</v>
      </c>
      <c r="H5862" t="s">
        <v>22</v>
      </c>
      <c r="I5862" t="s">
        <v>106</v>
      </c>
      <c r="J5862" t="s">
        <v>18927</v>
      </c>
      <c r="K5862" t="s">
        <v>93</v>
      </c>
      <c r="M5862" t="s">
        <v>28</v>
      </c>
      <c r="N5862" t="s">
        <v>32</v>
      </c>
      <c r="P5862"/>
      <c r="S5862">
        <v>0</v>
      </c>
      <c r="T5862">
        <v>1</v>
      </c>
      <c r="U5862">
        <v>0</v>
      </c>
      <c r="V5862" t="str">
        <f>IF(OR(tickets_cleaned[[#This Row],[resolution_time_hours]]="", tickets_cleaned[[#This Row],[resolution_time_hours]]&lt;0),"",tickets_cleaned[[#This Row],[resolution_time_hours]])</f>
        <v/>
      </c>
    </row>
    <row r="5863" spans="1:22" ht="15" customHeight="1" x14ac:dyDescent="0.2">
      <c r="A5863">
        <v>5862</v>
      </c>
      <c r="B5863" t="s">
        <v>18928</v>
      </c>
      <c r="C5863" t="s">
        <v>18929</v>
      </c>
      <c r="D5863">
        <v>69</v>
      </c>
      <c r="E5863" t="s">
        <v>65</v>
      </c>
      <c r="F5863" t="s">
        <v>110</v>
      </c>
      <c r="G5863" s="1">
        <v>44000</v>
      </c>
      <c r="H5863" t="s">
        <v>23</v>
      </c>
      <c r="I5863" t="s">
        <v>140</v>
      </c>
      <c r="J5863" s="21" t="s">
        <v>18930</v>
      </c>
      <c r="K5863" t="s">
        <v>62</v>
      </c>
      <c r="M5863" t="s">
        <v>25</v>
      </c>
      <c r="N5863" t="s">
        <v>31</v>
      </c>
      <c r="O5863" s="15">
        <v>45078.625891203701</v>
      </c>
      <c r="P5863"/>
      <c r="S5863">
        <v>0</v>
      </c>
      <c r="T5863">
        <v>1</v>
      </c>
      <c r="U5863">
        <v>0</v>
      </c>
      <c r="V5863" t="str">
        <f>IF(OR(tickets_cleaned[[#This Row],[resolution_time_hours]]="", tickets_cleaned[[#This Row],[resolution_time_hours]]&lt;0),"",tickets_cleaned[[#This Row],[resolution_time_hours]])</f>
        <v/>
      </c>
    </row>
    <row r="5864" spans="1:22" ht="15" customHeight="1" x14ac:dyDescent="0.2">
      <c r="A5864">
        <v>5863</v>
      </c>
      <c r="B5864" t="s">
        <v>18931</v>
      </c>
      <c r="C5864" t="s">
        <v>18932</v>
      </c>
      <c r="D5864">
        <v>34</v>
      </c>
      <c r="E5864" t="s">
        <v>90</v>
      </c>
      <c r="F5864" t="s">
        <v>100</v>
      </c>
      <c r="G5864" s="1">
        <v>44119</v>
      </c>
      <c r="H5864" t="s">
        <v>22</v>
      </c>
      <c r="I5864" t="s">
        <v>91</v>
      </c>
      <c r="J5864" s="21" t="s">
        <v>18933</v>
      </c>
      <c r="K5864" t="s">
        <v>74</v>
      </c>
      <c r="L5864" t="s">
        <v>18934</v>
      </c>
      <c r="M5864" t="s">
        <v>26</v>
      </c>
      <c r="N5864" t="s">
        <v>30</v>
      </c>
      <c r="O5864" s="15">
        <v>45078.389791666668</v>
      </c>
      <c r="P5864" s="15">
        <v>45078.081458333334</v>
      </c>
      <c r="Q5864">
        <v>4</v>
      </c>
      <c r="S5864">
        <v>1</v>
      </c>
      <c r="T5864">
        <v>0</v>
      </c>
      <c r="U5864">
        <v>0</v>
      </c>
      <c r="V5864" t="str">
        <f>IF(OR(tickets_cleaned[[#This Row],[resolution_time_hours]]="", tickets_cleaned[[#This Row],[resolution_time_hours]]&lt;0),"",tickets_cleaned[[#This Row],[resolution_time_hours]])</f>
        <v/>
      </c>
    </row>
    <row r="5865" spans="1:22" ht="15" customHeight="1" x14ac:dyDescent="0.2">
      <c r="A5865">
        <v>5864</v>
      </c>
      <c r="B5865" t="s">
        <v>18935</v>
      </c>
      <c r="C5865" t="s">
        <v>18936</v>
      </c>
      <c r="D5865">
        <v>50</v>
      </c>
      <c r="E5865" t="s">
        <v>65</v>
      </c>
      <c r="F5865" t="s">
        <v>183</v>
      </c>
      <c r="G5865" s="1">
        <v>43964</v>
      </c>
      <c r="H5865" t="s">
        <v>20</v>
      </c>
      <c r="I5865" t="s">
        <v>203</v>
      </c>
      <c r="J5865" t="s">
        <v>18937</v>
      </c>
      <c r="K5865" t="s">
        <v>62</v>
      </c>
      <c r="M5865" t="s">
        <v>27</v>
      </c>
      <c r="N5865" t="s">
        <v>32</v>
      </c>
      <c r="O5865" s="15">
        <v>45078.864108796297</v>
      </c>
      <c r="P5865"/>
      <c r="S5865">
        <v>0</v>
      </c>
      <c r="T5865">
        <v>1</v>
      </c>
      <c r="U5865">
        <v>0</v>
      </c>
      <c r="V5865" t="str">
        <f>IF(OR(tickets_cleaned[[#This Row],[resolution_time_hours]]="", tickets_cleaned[[#This Row],[resolution_time_hours]]&lt;0),"",tickets_cleaned[[#This Row],[resolution_time_hours]])</f>
        <v/>
      </c>
    </row>
    <row r="5866" spans="1:22" ht="15" customHeight="1" x14ac:dyDescent="0.2">
      <c r="A5866">
        <v>5865</v>
      </c>
      <c r="B5866" t="s">
        <v>18938</v>
      </c>
      <c r="C5866" t="s">
        <v>18939</v>
      </c>
      <c r="D5866">
        <v>37</v>
      </c>
      <c r="E5866" t="s">
        <v>90</v>
      </c>
      <c r="F5866" t="s">
        <v>275</v>
      </c>
      <c r="G5866" s="1">
        <v>43907</v>
      </c>
      <c r="H5866" t="s">
        <v>20</v>
      </c>
      <c r="I5866" t="s">
        <v>120</v>
      </c>
      <c r="J5866" s="21" t="s">
        <v>18940</v>
      </c>
      <c r="K5866" t="s">
        <v>74</v>
      </c>
      <c r="L5866" t="s">
        <v>18941</v>
      </c>
      <c r="M5866" t="s">
        <v>26</v>
      </c>
      <c r="N5866" t="s">
        <v>31</v>
      </c>
      <c r="O5866" s="15">
        <v>45078.312048611115</v>
      </c>
      <c r="P5866" s="15">
        <v>45078.031493055554</v>
      </c>
      <c r="Q5866">
        <v>1</v>
      </c>
      <c r="S5866">
        <v>1</v>
      </c>
      <c r="T5866">
        <v>0</v>
      </c>
      <c r="U5866">
        <v>1</v>
      </c>
      <c r="V5866" t="str">
        <f>IF(OR(tickets_cleaned[[#This Row],[resolution_time_hours]]="", tickets_cleaned[[#This Row],[resolution_time_hours]]&lt;0),"",tickets_cleaned[[#This Row],[resolution_time_hours]])</f>
        <v/>
      </c>
    </row>
    <row r="5867" spans="1:22" ht="15" customHeight="1" x14ac:dyDescent="0.2">
      <c r="A5867">
        <v>5866</v>
      </c>
      <c r="B5867" t="s">
        <v>7445</v>
      </c>
      <c r="C5867" t="s">
        <v>18942</v>
      </c>
      <c r="D5867">
        <v>19</v>
      </c>
      <c r="E5867" t="s">
        <v>65</v>
      </c>
      <c r="F5867" t="s">
        <v>680</v>
      </c>
      <c r="G5867" s="1">
        <v>44286</v>
      </c>
      <c r="H5867" t="s">
        <v>20</v>
      </c>
      <c r="I5867" t="s">
        <v>120</v>
      </c>
      <c r="J5867" s="21" t="s">
        <v>18943</v>
      </c>
      <c r="K5867" t="s">
        <v>74</v>
      </c>
      <c r="L5867" t="s">
        <v>18944</v>
      </c>
      <c r="M5867" t="s">
        <v>25</v>
      </c>
      <c r="N5867" t="s">
        <v>30</v>
      </c>
      <c r="O5867" s="15">
        <v>45078.557199074072</v>
      </c>
      <c r="P5867" s="15">
        <v>45078.759976851848</v>
      </c>
      <c r="Q5867">
        <v>4</v>
      </c>
      <c r="R5867">
        <v>4</v>
      </c>
      <c r="S5867">
        <v>1</v>
      </c>
      <c r="T5867">
        <v>0</v>
      </c>
      <c r="U5867">
        <v>0</v>
      </c>
      <c r="V5867">
        <f>IF(OR(tickets_cleaned[[#This Row],[resolution_time_hours]]="", tickets_cleaned[[#This Row],[resolution_time_hours]]&lt;0),"",tickets_cleaned[[#This Row],[resolution_time_hours]])</f>
        <v>4</v>
      </c>
    </row>
    <row r="5868" spans="1:22" ht="15" customHeight="1" x14ac:dyDescent="0.2">
      <c r="A5868">
        <v>5867</v>
      </c>
      <c r="B5868" t="s">
        <v>18945</v>
      </c>
      <c r="C5868" t="s">
        <v>18946</v>
      </c>
      <c r="D5868">
        <v>57</v>
      </c>
      <c r="E5868" t="s">
        <v>58</v>
      </c>
      <c r="F5868" t="s">
        <v>156</v>
      </c>
      <c r="G5868" s="1">
        <v>43939</v>
      </c>
      <c r="H5868" t="s">
        <v>20</v>
      </c>
      <c r="I5868" t="s">
        <v>106</v>
      </c>
      <c r="J5868" t="s">
        <v>18947</v>
      </c>
      <c r="K5868" t="s">
        <v>74</v>
      </c>
      <c r="L5868" t="s">
        <v>18948</v>
      </c>
      <c r="M5868" t="s">
        <v>25</v>
      </c>
      <c r="N5868" t="s">
        <v>29</v>
      </c>
      <c r="O5868" s="15">
        <v>45078.888472222221</v>
      </c>
      <c r="P5868" s="15">
        <v>45078.965555555558</v>
      </c>
      <c r="Q5868">
        <v>1</v>
      </c>
      <c r="R5868">
        <v>1</v>
      </c>
      <c r="S5868">
        <v>1</v>
      </c>
      <c r="T5868">
        <v>0</v>
      </c>
      <c r="U5868">
        <v>1</v>
      </c>
      <c r="V5868">
        <f>IF(OR(tickets_cleaned[[#This Row],[resolution_time_hours]]="", tickets_cleaned[[#This Row],[resolution_time_hours]]&lt;0),"",tickets_cleaned[[#This Row],[resolution_time_hours]])</f>
        <v>1</v>
      </c>
    </row>
    <row r="5869" spans="1:22" ht="15" customHeight="1" x14ac:dyDescent="0.2">
      <c r="A5869">
        <v>5868</v>
      </c>
      <c r="B5869" t="s">
        <v>18949</v>
      </c>
      <c r="C5869" t="s">
        <v>18950</v>
      </c>
      <c r="D5869">
        <v>41</v>
      </c>
      <c r="E5869" t="s">
        <v>58</v>
      </c>
      <c r="F5869" t="s">
        <v>66</v>
      </c>
      <c r="G5869" s="1">
        <v>44468</v>
      </c>
      <c r="H5869" t="s">
        <v>24</v>
      </c>
      <c r="I5869" t="s">
        <v>106</v>
      </c>
      <c r="J5869" t="s">
        <v>18951</v>
      </c>
      <c r="K5869" t="s">
        <v>74</v>
      </c>
      <c r="L5869" t="s">
        <v>18952</v>
      </c>
      <c r="M5869" t="s">
        <v>28</v>
      </c>
      <c r="N5869" t="s">
        <v>32</v>
      </c>
      <c r="O5869" s="15">
        <v>45078.182928240742</v>
      </c>
      <c r="P5869" s="15">
        <v>45078.658622685187</v>
      </c>
      <c r="Q5869">
        <v>1</v>
      </c>
      <c r="R5869">
        <v>11</v>
      </c>
      <c r="S5869">
        <v>1</v>
      </c>
      <c r="T5869">
        <v>0</v>
      </c>
      <c r="U5869">
        <v>1</v>
      </c>
      <c r="V5869">
        <f>IF(OR(tickets_cleaned[[#This Row],[resolution_time_hours]]="", tickets_cleaned[[#This Row],[resolution_time_hours]]&lt;0),"",tickets_cleaned[[#This Row],[resolution_time_hours]])</f>
        <v>11</v>
      </c>
    </row>
    <row r="5870" spans="1:22" ht="15" customHeight="1" x14ac:dyDescent="0.2">
      <c r="A5870">
        <v>5869</v>
      </c>
      <c r="B5870" t="s">
        <v>18953</v>
      </c>
      <c r="C5870" t="s">
        <v>18954</v>
      </c>
      <c r="D5870">
        <v>24</v>
      </c>
      <c r="E5870" t="s">
        <v>58</v>
      </c>
      <c r="F5870" t="s">
        <v>245</v>
      </c>
      <c r="G5870" s="1">
        <v>44161</v>
      </c>
      <c r="H5870" t="s">
        <v>21</v>
      </c>
      <c r="I5870" t="s">
        <v>176</v>
      </c>
      <c r="J5870" s="21" t="s">
        <v>27294</v>
      </c>
      <c r="K5870" t="s">
        <v>93</v>
      </c>
      <c r="M5870" t="s">
        <v>25</v>
      </c>
      <c r="N5870" t="s">
        <v>29</v>
      </c>
      <c r="P5870"/>
      <c r="S5870">
        <v>0</v>
      </c>
      <c r="T5870">
        <v>1</v>
      </c>
      <c r="U5870">
        <v>0</v>
      </c>
      <c r="V5870" t="str">
        <f>IF(OR(tickets_cleaned[[#This Row],[resolution_time_hours]]="", tickets_cleaned[[#This Row],[resolution_time_hours]]&lt;0),"",tickets_cleaned[[#This Row],[resolution_time_hours]])</f>
        <v/>
      </c>
    </row>
    <row r="5871" spans="1:22" ht="15" customHeight="1" x14ac:dyDescent="0.2">
      <c r="A5871">
        <v>5870</v>
      </c>
      <c r="B5871" t="s">
        <v>18955</v>
      </c>
      <c r="C5871" t="s">
        <v>18956</v>
      </c>
      <c r="D5871">
        <v>56</v>
      </c>
      <c r="E5871" t="s">
        <v>58</v>
      </c>
      <c r="F5871" t="s">
        <v>156</v>
      </c>
      <c r="G5871" s="1">
        <v>44089</v>
      </c>
      <c r="H5871" t="s">
        <v>23</v>
      </c>
      <c r="I5871" t="s">
        <v>168</v>
      </c>
      <c r="J5871" s="21" t="s">
        <v>18957</v>
      </c>
      <c r="K5871" t="s">
        <v>74</v>
      </c>
      <c r="L5871" t="s">
        <v>18958</v>
      </c>
      <c r="M5871" t="s">
        <v>26</v>
      </c>
      <c r="N5871" t="s">
        <v>31</v>
      </c>
      <c r="O5871" s="15">
        <v>45078.582268518519</v>
      </c>
      <c r="P5871" s="15">
        <v>45078.878796296296</v>
      </c>
      <c r="Q5871">
        <v>1</v>
      </c>
      <c r="R5871">
        <v>7</v>
      </c>
      <c r="S5871">
        <v>1</v>
      </c>
      <c r="T5871">
        <v>0</v>
      </c>
      <c r="U5871">
        <v>1</v>
      </c>
      <c r="V5871">
        <f>IF(OR(tickets_cleaned[[#This Row],[resolution_time_hours]]="", tickets_cleaned[[#This Row],[resolution_time_hours]]&lt;0),"",tickets_cleaned[[#This Row],[resolution_time_hours]])</f>
        <v>7</v>
      </c>
    </row>
    <row r="5872" spans="1:22" ht="15" customHeight="1" x14ac:dyDescent="0.2">
      <c r="A5872">
        <v>5871</v>
      </c>
      <c r="B5872" t="s">
        <v>18959</v>
      </c>
      <c r="C5872" t="s">
        <v>18960</v>
      </c>
      <c r="D5872">
        <v>44</v>
      </c>
      <c r="E5872" t="s">
        <v>65</v>
      </c>
      <c r="F5872" t="s">
        <v>84</v>
      </c>
      <c r="G5872" s="1">
        <v>44302</v>
      </c>
      <c r="H5872" t="s">
        <v>23</v>
      </c>
      <c r="I5872" t="s">
        <v>176</v>
      </c>
      <c r="J5872" s="21" t="s">
        <v>18961</v>
      </c>
      <c r="K5872" t="s">
        <v>93</v>
      </c>
      <c r="M5872" t="s">
        <v>28</v>
      </c>
      <c r="N5872" t="s">
        <v>31</v>
      </c>
      <c r="P5872"/>
      <c r="S5872">
        <v>0</v>
      </c>
      <c r="T5872">
        <v>1</v>
      </c>
      <c r="U5872">
        <v>0</v>
      </c>
      <c r="V5872" t="str">
        <f>IF(OR(tickets_cleaned[[#This Row],[resolution_time_hours]]="", tickets_cleaned[[#This Row],[resolution_time_hours]]&lt;0),"",tickets_cleaned[[#This Row],[resolution_time_hours]])</f>
        <v/>
      </c>
    </row>
    <row r="5873" spans="1:22" ht="15" customHeight="1" x14ac:dyDescent="0.2">
      <c r="A5873">
        <v>5872</v>
      </c>
      <c r="B5873" t="s">
        <v>18962</v>
      </c>
      <c r="C5873" t="s">
        <v>18963</v>
      </c>
      <c r="D5873">
        <v>25</v>
      </c>
      <c r="E5873" t="s">
        <v>58</v>
      </c>
      <c r="F5873" t="s">
        <v>84</v>
      </c>
      <c r="G5873" s="1">
        <v>44106</v>
      </c>
      <c r="H5873" t="s">
        <v>23</v>
      </c>
      <c r="I5873" t="s">
        <v>72</v>
      </c>
      <c r="J5873" s="21" t="s">
        <v>18964</v>
      </c>
      <c r="K5873" t="s">
        <v>62</v>
      </c>
      <c r="M5873" t="s">
        <v>27</v>
      </c>
      <c r="N5873" t="s">
        <v>29</v>
      </c>
      <c r="O5873" s="15">
        <v>45078.286481481482</v>
      </c>
      <c r="P5873"/>
      <c r="S5873">
        <v>0</v>
      </c>
      <c r="T5873">
        <v>1</v>
      </c>
      <c r="U5873">
        <v>0</v>
      </c>
      <c r="V5873" t="str">
        <f>IF(OR(tickets_cleaned[[#This Row],[resolution_time_hours]]="", tickets_cleaned[[#This Row],[resolution_time_hours]]&lt;0),"",tickets_cleaned[[#This Row],[resolution_time_hours]])</f>
        <v/>
      </c>
    </row>
    <row r="5874" spans="1:22" ht="15" customHeight="1" x14ac:dyDescent="0.2">
      <c r="A5874">
        <v>5873</v>
      </c>
      <c r="B5874" t="s">
        <v>18965</v>
      </c>
      <c r="C5874" t="s">
        <v>18966</v>
      </c>
      <c r="D5874">
        <v>26</v>
      </c>
      <c r="E5874" t="s">
        <v>65</v>
      </c>
      <c r="F5874" t="s">
        <v>456</v>
      </c>
      <c r="G5874" s="1">
        <v>43874</v>
      </c>
      <c r="H5874" t="s">
        <v>21</v>
      </c>
      <c r="I5874" t="s">
        <v>126</v>
      </c>
      <c r="J5874" t="s">
        <v>18967</v>
      </c>
      <c r="K5874" t="s">
        <v>93</v>
      </c>
      <c r="M5874" t="s">
        <v>25</v>
      </c>
      <c r="N5874" t="s">
        <v>31</v>
      </c>
      <c r="P5874"/>
      <c r="S5874">
        <v>0</v>
      </c>
      <c r="T5874">
        <v>1</v>
      </c>
      <c r="U5874">
        <v>0</v>
      </c>
      <c r="V5874" t="str">
        <f>IF(OR(tickets_cleaned[[#This Row],[resolution_time_hours]]="", tickets_cleaned[[#This Row],[resolution_time_hours]]&lt;0),"",tickets_cleaned[[#This Row],[resolution_time_hours]])</f>
        <v/>
      </c>
    </row>
    <row r="5875" spans="1:22" ht="15" customHeight="1" x14ac:dyDescent="0.2">
      <c r="A5875">
        <v>5874</v>
      </c>
      <c r="B5875" t="s">
        <v>18968</v>
      </c>
      <c r="C5875" t="s">
        <v>18969</v>
      </c>
      <c r="D5875">
        <v>38</v>
      </c>
      <c r="E5875" t="s">
        <v>58</v>
      </c>
      <c r="F5875" t="s">
        <v>161</v>
      </c>
      <c r="G5875" s="1">
        <v>44345</v>
      </c>
      <c r="H5875" t="s">
        <v>23</v>
      </c>
      <c r="I5875" t="s">
        <v>91</v>
      </c>
      <c r="J5875" s="21" t="s">
        <v>18970</v>
      </c>
      <c r="K5875" t="s">
        <v>62</v>
      </c>
      <c r="M5875" t="s">
        <v>25</v>
      </c>
      <c r="N5875" t="s">
        <v>31</v>
      </c>
      <c r="O5875" s="15">
        <v>45078.755972222221</v>
      </c>
      <c r="P5875"/>
      <c r="S5875">
        <v>0</v>
      </c>
      <c r="T5875">
        <v>1</v>
      </c>
      <c r="U5875">
        <v>0</v>
      </c>
      <c r="V5875" t="str">
        <f>IF(OR(tickets_cleaned[[#This Row],[resolution_time_hours]]="", tickets_cleaned[[#This Row],[resolution_time_hours]]&lt;0),"",tickets_cleaned[[#This Row],[resolution_time_hours]])</f>
        <v/>
      </c>
    </row>
    <row r="5876" spans="1:22" ht="15" customHeight="1" x14ac:dyDescent="0.2">
      <c r="A5876">
        <v>5875</v>
      </c>
      <c r="B5876" t="s">
        <v>18971</v>
      </c>
      <c r="C5876" t="s">
        <v>18972</v>
      </c>
      <c r="D5876">
        <v>29</v>
      </c>
      <c r="E5876" t="s">
        <v>65</v>
      </c>
      <c r="F5876" t="s">
        <v>183</v>
      </c>
      <c r="G5876" s="1">
        <v>44278</v>
      </c>
      <c r="H5876" t="s">
        <v>22</v>
      </c>
      <c r="I5876" t="s">
        <v>20</v>
      </c>
      <c r="J5876" s="21" t="s">
        <v>18973</v>
      </c>
      <c r="K5876" t="s">
        <v>93</v>
      </c>
      <c r="M5876" t="s">
        <v>28</v>
      </c>
      <c r="N5876" t="s">
        <v>31</v>
      </c>
      <c r="P5876"/>
      <c r="S5876">
        <v>0</v>
      </c>
      <c r="T5876">
        <v>1</v>
      </c>
      <c r="U5876">
        <v>0</v>
      </c>
      <c r="V5876" t="str">
        <f>IF(OR(tickets_cleaned[[#This Row],[resolution_time_hours]]="", tickets_cleaned[[#This Row],[resolution_time_hours]]&lt;0),"",tickets_cleaned[[#This Row],[resolution_time_hours]])</f>
        <v/>
      </c>
    </row>
    <row r="5877" spans="1:22" ht="15" customHeight="1" x14ac:dyDescent="0.2">
      <c r="A5877">
        <v>5876</v>
      </c>
      <c r="B5877" t="s">
        <v>18974</v>
      </c>
      <c r="C5877" t="s">
        <v>18975</v>
      </c>
      <c r="D5877">
        <v>48</v>
      </c>
      <c r="E5877" t="s">
        <v>58</v>
      </c>
      <c r="F5877" t="s">
        <v>183</v>
      </c>
      <c r="G5877" s="1">
        <v>44501</v>
      </c>
      <c r="H5877" t="s">
        <v>21</v>
      </c>
      <c r="I5877" t="s">
        <v>72</v>
      </c>
      <c r="J5877" t="s">
        <v>18976</v>
      </c>
      <c r="K5877" t="s">
        <v>74</v>
      </c>
      <c r="L5877" t="s">
        <v>18977</v>
      </c>
      <c r="M5877" t="s">
        <v>27</v>
      </c>
      <c r="N5877" t="s">
        <v>31</v>
      </c>
      <c r="O5877" s="15">
        <v>45078.01017361111</v>
      </c>
      <c r="P5877" s="15">
        <v>45078.792812500003</v>
      </c>
      <c r="Q5877">
        <v>3</v>
      </c>
      <c r="R5877">
        <v>18</v>
      </c>
      <c r="S5877">
        <v>1</v>
      </c>
      <c r="T5877">
        <v>0</v>
      </c>
      <c r="U5877">
        <v>0</v>
      </c>
      <c r="V5877">
        <f>IF(OR(tickets_cleaned[[#This Row],[resolution_time_hours]]="", tickets_cleaned[[#This Row],[resolution_time_hours]]&lt;0),"",tickets_cleaned[[#This Row],[resolution_time_hours]])</f>
        <v>18</v>
      </c>
    </row>
    <row r="5878" spans="1:22" ht="15" customHeight="1" x14ac:dyDescent="0.2">
      <c r="A5878">
        <v>5877</v>
      </c>
      <c r="B5878" t="s">
        <v>18978</v>
      </c>
      <c r="C5878" t="s">
        <v>18979</v>
      </c>
      <c r="D5878">
        <v>22</v>
      </c>
      <c r="E5878" t="s">
        <v>58</v>
      </c>
      <c r="F5878" t="s">
        <v>130</v>
      </c>
      <c r="G5878" s="1">
        <v>44307</v>
      </c>
      <c r="H5878" t="s">
        <v>20</v>
      </c>
      <c r="I5878" t="s">
        <v>91</v>
      </c>
      <c r="J5878" t="s">
        <v>18980</v>
      </c>
      <c r="K5878" t="s">
        <v>93</v>
      </c>
      <c r="M5878" t="s">
        <v>26</v>
      </c>
      <c r="N5878" t="s">
        <v>29</v>
      </c>
      <c r="P5878"/>
      <c r="S5878">
        <v>0</v>
      </c>
      <c r="T5878">
        <v>1</v>
      </c>
      <c r="U5878">
        <v>0</v>
      </c>
      <c r="V5878" t="str">
        <f>IF(OR(tickets_cleaned[[#This Row],[resolution_time_hours]]="", tickets_cleaned[[#This Row],[resolution_time_hours]]&lt;0),"",tickets_cleaned[[#This Row],[resolution_time_hours]])</f>
        <v/>
      </c>
    </row>
    <row r="5879" spans="1:22" ht="15" customHeight="1" x14ac:dyDescent="0.2">
      <c r="A5879">
        <v>5878</v>
      </c>
      <c r="B5879" t="s">
        <v>18981</v>
      </c>
      <c r="C5879" t="s">
        <v>18982</v>
      </c>
      <c r="D5879">
        <v>37</v>
      </c>
      <c r="E5879" t="s">
        <v>58</v>
      </c>
      <c r="F5879" t="s">
        <v>66</v>
      </c>
      <c r="G5879" s="1">
        <v>44133</v>
      </c>
      <c r="H5879" t="s">
        <v>20</v>
      </c>
      <c r="I5879" t="s">
        <v>91</v>
      </c>
      <c r="J5879" s="21" t="s">
        <v>18983</v>
      </c>
      <c r="K5879" t="s">
        <v>62</v>
      </c>
      <c r="M5879" t="s">
        <v>27</v>
      </c>
      <c r="N5879" t="s">
        <v>31</v>
      </c>
      <c r="O5879" s="15">
        <v>45078.429652777777</v>
      </c>
      <c r="P5879"/>
      <c r="S5879">
        <v>0</v>
      </c>
      <c r="T5879">
        <v>1</v>
      </c>
      <c r="U5879">
        <v>0</v>
      </c>
      <c r="V5879" t="str">
        <f>IF(OR(tickets_cleaned[[#This Row],[resolution_time_hours]]="", tickets_cleaned[[#This Row],[resolution_time_hours]]&lt;0),"",tickets_cleaned[[#This Row],[resolution_time_hours]])</f>
        <v/>
      </c>
    </row>
    <row r="5880" spans="1:22" ht="15" customHeight="1" x14ac:dyDescent="0.2">
      <c r="A5880">
        <v>5879</v>
      </c>
      <c r="B5880" t="s">
        <v>6354</v>
      </c>
      <c r="C5880" t="s">
        <v>18984</v>
      </c>
      <c r="D5880">
        <v>24</v>
      </c>
      <c r="E5880" t="s">
        <v>65</v>
      </c>
      <c r="F5880" t="s">
        <v>152</v>
      </c>
      <c r="G5880" s="1">
        <v>44247</v>
      </c>
      <c r="H5880" t="s">
        <v>22</v>
      </c>
      <c r="I5880" t="s">
        <v>72</v>
      </c>
      <c r="J5880" s="21" t="s">
        <v>18985</v>
      </c>
      <c r="K5880" t="s">
        <v>62</v>
      </c>
      <c r="M5880" t="s">
        <v>28</v>
      </c>
      <c r="N5880" t="s">
        <v>31</v>
      </c>
      <c r="O5880" s="15">
        <v>45078.974814814814</v>
      </c>
      <c r="P5880"/>
      <c r="S5880">
        <v>0</v>
      </c>
      <c r="T5880">
        <v>1</v>
      </c>
      <c r="U5880">
        <v>0</v>
      </c>
      <c r="V5880" t="str">
        <f>IF(OR(tickets_cleaned[[#This Row],[resolution_time_hours]]="", tickets_cleaned[[#This Row],[resolution_time_hours]]&lt;0),"",tickets_cleaned[[#This Row],[resolution_time_hours]])</f>
        <v/>
      </c>
    </row>
    <row r="5881" spans="1:22" ht="15" customHeight="1" x14ac:dyDescent="0.2">
      <c r="A5881">
        <v>5880</v>
      </c>
      <c r="B5881" t="s">
        <v>18986</v>
      </c>
      <c r="C5881" t="s">
        <v>18987</v>
      </c>
      <c r="D5881">
        <v>40</v>
      </c>
      <c r="E5881" t="s">
        <v>90</v>
      </c>
      <c r="F5881" t="s">
        <v>245</v>
      </c>
      <c r="G5881" s="1">
        <v>44524</v>
      </c>
      <c r="H5881" t="s">
        <v>23</v>
      </c>
      <c r="I5881" t="s">
        <v>22</v>
      </c>
      <c r="J5881" s="21" t="s">
        <v>18988</v>
      </c>
      <c r="K5881" t="s">
        <v>62</v>
      </c>
      <c r="M5881" t="s">
        <v>27</v>
      </c>
      <c r="N5881" t="s">
        <v>30</v>
      </c>
      <c r="O5881" s="15">
        <v>45078.471365740741</v>
      </c>
      <c r="P5881"/>
      <c r="S5881">
        <v>0</v>
      </c>
      <c r="T5881">
        <v>1</v>
      </c>
      <c r="U5881">
        <v>0</v>
      </c>
      <c r="V5881" t="str">
        <f>IF(OR(tickets_cleaned[[#This Row],[resolution_time_hours]]="", tickets_cleaned[[#This Row],[resolution_time_hours]]&lt;0),"",tickets_cleaned[[#This Row],[resolution_time_hours]])</f>
        <v/>
      </c>
    </row>
    <row r="5882" spans="1:22" ht="15" customHeight="1" x14ac:dyDescent="0.2">
      <c r="A5882">
        <v>5881</v>
      </c>
      <c r="B5882" t="s">
        <v>18989</v>
      </c>
      <c r="C5882" t="s">
        <v>18990</v>
      </c>
      <c r="D5882">
        <v>43</v>
      </c>
      <c r="E5882" t="s">
        <v>58</v>
      </c>
      <c r="F5882" t="s">
        <v>422</v>
      </c>
      <c r="G5882" s="1">
        <v>44559</v>
      </c>
      <c r="H5882" t="s">
        <v>22</v>
      </c>
      <c r="I5882" t="s">
        <v>120</v>
      </c>
      <c r="J5882" s="21" t="s">
        <v>18991</v>
      </c>
      <c r="K5882" t="s">
        <v>93</v>
      </c>
      <c r="M5882" t="s">
        <v>27</v>
      </c>
      <c r="N5882" t="s">
        <v>30</v>
      </c>
      <c r="P5882"/>
      <c r="S5882">
        <v>0</v>
      </c>
      <c r="T5882">
        <v>1</v>
      </c>
      <c r="U5882">
        <v>0</v>
      </c>
      <c r="V5882" t="str">
        <f>IF(OR(tickets_cleaned[[#This Row],[resolution_time_hours]]="", tickets_cleaned[[#This Row],[resolution_time_hours]]&lt;0),"",tickets_cleaned[[#This Row],[resolution_time_hours]])</f>
        <v/>
      </c>
    </row>
    <row r="5883" spans="1:22" ht="15" customHeight="1" x14ac:dyDescent="0.2">
      <c r="A5883">
        <v>5882</v>
      </c>
      <c r="B5883" t="s">
        <v>18992</v>
      </c>
      <c r="C5883" t="s">
        <v>18993</v>
      </c>
      <c r="D5883">
        <v>65</v>
      </c>
      <c r="E5883" t="s">
        <v>58</v>
      </c>
      <c r="F5883" t="s">
        <v>456</v>
      </c>
      <c r="G5883" s="1">
        <v>44140</v>
      </c>
      <c r="H5883" t="s">
        <v>20</v>
      </c>
      <c r="I5883" t="s">
        <v>85</v>
      </c>
      <c r="J5883" s="21" t="s">
        <v>18994</v>
      </c>
      <c r="K5883" t="s">
        <v>62</v>
      </c>
      <c r="M5883" t="s">
        <v>25</v>
      </c>
      <c r="N5883" t="s">
        <v>30</v>
      </c>
      <c r="O5883" s="15">
        <v>45078.248483796298</v>
      </c>
      <c r="P5883"/>
      <c r="S5883">
        <v>0</v>
      </c>
      <c r="T5883">
        <v>1</v>
      </c>
      <c r="U5883">
        <v>0</v>
      </c>
      <c r="V5883" t="str">
        <f>IF(OR(tickets_cleaned[[#This Row],[resolution_time_hours]]="", tickets_cleaned[[#This Row],[resolution_time_hours]]&lt;0),"",tickets_cleaned[[#This Row],[resolution_time_hours]])</f>
        <v/>
      </c>
    </row>
    <row r="5884" spans="1:22" ht="15" customHeight="1" x14ac:dyDescent="0.2">
      <c r="A5884">
        <v>5883</v>
      </c>
      <c r="B5884" t="s">
        <v>18995</v>
      </c>
      <c r="C5884" t="s">
        <v>18996</v>
      </c>
      <c r="D5884">
        <v>39</v>
      </c>
      <c r="E5884" t="s">
        <v>58</v>
      </c>
      <c r="F5884" t="s">
        <v>110</v>
      </c>
      <c r="G5884" s="1">
        <v>44236</v>
      </c>
      <c r="H5884" t="s">
        <v>24</v>
      </c>
      <c r="I5884" t="s">
        <v>79</v>
      </c>
      <c r="J5884" t="s">
        <v>18997</v>
      </c>
      <c r="K5884" t="s">
        <v>93</v>
      </c>
      <c r="M5884" t="s">
        <v>28</v>
      </c>
      <c r="N5884" t="s">
        <v>31</v>
      </c>
      <c r="P5884"/>
      <c r="S5884">
        <v>0</v>
      </c>
      <c r="T5884">
        <v>1</v>
      </c>
      <c r="U5884">
        <v>0</v>
      </c>
      <c r="V5884" t="str">
        <f>IF(OR(tickets_cleaned[[#This Row],[resolution_time_hours]]="", tickets_cleaned[[#This Row],[resolution_time_hours]]&lt;0),"",tickets_cleaned[[#This Row],[resolution_time_hours]])</f>
        <v/>
      </c>
    </row>
    <row r="5885" spans="1:22" ht="15" customHeight="1" x14ac:dyDescent="0.2">
      <c r="A5885">
        <v>5884</v>
      </c>
      <c r="B5885" t="s">
        <v>18998</v>
      </c>
      <c r="C5885" t="s">
        <v>18999</v>
      </c>
      <c r="D5885">
        <v>55</v>
      </c>
      <c r="E5885" t="s">
        <v>90</v>
      </c>
      <c r="F5885" t="s">
        <v>268</v>
      </c>
      <c r="G5885" s="1">
        <v>44422</v>
      </c>
      <c r="H5885" t="s">
        <v>21</v>
      </c>
      <c r="I5885" t="s">
        <v>101</v>
      </c>
      <c r="J5885" s="21" t="s">
        <v>19000</v>
      </c>
      <c r="K5885" t="s">
        <v>93</v>
      </c>
      <c r="M5885" t="s">
        <v>26</v>
      </c>
      <c r="N5885" t="s">
        <v>31</v>
      </c>
      <c r="P5885"/>
      <c r="S5885">
        <v>0</v>
      </c>
      <c r="T5885">
        <v>1</v>
      </c>
      <c r="U5885">
        <v>0</v>
      </c>
      <c r="V5885" t="str">
        <f>IF(OR(tickets_cleaned[[#This Row],[resolution_time_hours]]="", tickets_cleaned[[#This Row],[resolution_time_hours]]&lt;0),"",tickets_cleaned[[#This Row],[resolution_time_hours]])</f>
        <v/>
      </c>
    </row>
    <row r="5886" spans="1:22" ht="15" customHeight="1" x14ac:dyDescent="0.2">
      <c r="A5886">
        <v>5885</v>
      </c>
      <c r="B5886" t="s">
        <v>19001</v>
      </c>
      <c r="C5886" t="s">
        <v>19002</v>
      </c>
      <c r="D5886">
        <v>19</v>
      </c>
      <c r="E5886" t="s">
        <v>58</v>
      </c>
      <c r="F5886" t="s">
        <v>84</v>
      </c>
      <c r="G5886" s="1">
        <v>44096</v>
      </c>
      <c r="H5886" t="s">
        <v>23</v>
      </c>
      <c r="I5886" t="s">
        <v>22</v>
      </c>
      <c r="J5886" s="21" t="s">
        <v>19003</v>
      </c>
      <c r="K5886" t="s">
        <v>74</v>
      </c>
      <c r="L5886" t="s">
        <v>19004</v>
      </c>
      <c r="M5886" t="s">
        <v>27</v>
      </c>
      <c r="N5886" t="s">
        <v>30</v>
      </c>
      <c r="O5886" s="15">
        <v>45078.469351851854</v>
      </c>
      <c r="P5886" s="15">
        <v>45078.686018518521</v>
      </c>
      <c r="Q5886">
        <v>1</v>
      </c>
      <c r="R5886">
        <v>5</v>
      </c>
      <c r="S5886">
        <v>1</v>
      </c>
      <c r="T5886">
        <v>0</v>
      </c>
      <c r="U5886">
        <v>1</v>
      </c>
      <c r="V5886">
        <f>IF(OR(tickets_cleaned[[#This Row],[resolution_time_hours]]="", tickets_cleaned[[#This Row],[resolution_time_hours]]&lt;0),"",tickets_cleaned[[#This Row],[resolution_time_hours]])</f>
        <v>5</v>
      </c>
    </row>
    <row r="5887" spans="1:22" ht="15" customHeight="1" x14ac:dyDescent="0.2">
      <c r="A5887">
        <v>5886</v>
      </c>
      <c r="B5887" t="s">
        <v>19005</v>
      </c>
      <c r="C5887" t="s">
        <v>19006</v>
      </c>
      <c r="D5887">
        <v>49</v>
      </c>
      <c r="E5887" t="s">
        <v>90</v>
      </c>
      <c r="F5887" t="s">
        <v>175</v>
      </c>
      <c r="G5887" s="1">
        <v>44234</v>
      </c>
      <c r="H5887" t="s">
        <v>20</v>
      </c>
      <c r="I5887" t="s">
        <v>168</v>
      </c>
      <c r="J5887" t="s">
        <v>1960</v>
      </c>
      <c r="K5887" t="s">
        <v>74</v>
      </c>
      <c r="L5887" t="s">
        <v>19007</v>
      </c>
      <c r="M5887" t="s">
        <v>28</v>
      </c>
      <c r="N5887" t="s">
        <v>32</v>
      </c>
      <c r="O5887" s="15">
        <v>45078.406851851854</v>
      </c>
      <c r="P5887" s="15">
        <v>45078.319351851853</v>
      </c>
      <c r="Q5887">
        <v>1</v>
      </c>
      <c r="S5887">
        <v>1</v>
      </c>
      <c r="T5887">
        <v>0</v>
      </c>
      <c r="U5887">
        <v>1</v>
      </c>
      <c r="V5887" t="str">
        <f>IF(OR(tickets_cleaned[[#This Row],[resolution_time_hours]]="", tickets_cleaned[[#This Row],[resolution_time_hours]]&lt;0),"",tickets_cleaned[[#This Row],[resolution_time_hours]])</f>
        <v/>
      </c>
    </row>
    <row r="5888" spans="1:22" ht="15" customHeight="1" x14ac:dyDescent="0.2">
      <c r="A5888">
        <v>5887</v>
      </c>
      <c r="B5888" t="s">
        <v>19008</v>
      </c>
      <c r="C5888" t="s">
        <v>19009</v>
      </c>
      <c r="D5888">
        <v>61</v>
      </c>
      <c r="E5888" t="s">
        <v>58</v>
      </c>
      <c r="F5888" t="s">
        <v>66</v>
      </c>
      <c r="G5888" s="1">
        <v>44109</v>
      </c>
      <c r="H5888" t="s">
        <v>22</v>
      </c>
      <c r="I5888" t="s">
        <v>22</v>
      </c>
      <c r="J5888" t="s">
        <v>19010</v>
      </c>
      <c r="K5888" t="s">
        <v>93</v>
      </c>
      <c r="M5888" t="s">
        <v>26</v>
      </c>
      <c r="N5888" t="s">
        <v>29</v>
      </c>
      <c r="P5888"/>
      <c r="S5888">
        <v>0</v>
      </c>
      <c r="T5888">
        <v>1</v>
      </c>
      <c r="U5888">
        <v>0</v>
      </c>
      <c r="V5888" t="str">
        <f>IF(OR(tickets_cleaned[[#This Row],[resolution_time_hours]]="", tickets_cleaned[[#This Row],[resolution_time_hours]]&lt;0),"",tickets_cleaned[[#This Row],[resolution_time_hours]])</f>
        <v/>
      </c>
    </row>
    <row r="5889" spans="1:22" ht="15" customHeight="1" x14ac:dyDescent="0.2">
      <c r="A5889">
        <v>5888</v>
      </c>
      <c r="B5889" t="s">
        <v>19011</v>
      </c>
      <c r="C5889" t="s">
        <v>19012</v>
      </c>
      <c r="D5889">
        <v>52</v>
      </c>
      <c r="E5889" t="s">
        <v>90</v>
      </c>
      <c r="F5889" t="s">
        <v>71</v>
      </c>
      <c r="G5889" s="1">
        <v>44302</v>
      </c>
      <c r="H5889" t="s">
        <v>21</v>
      </c>
      <c r="I5889" t="s">
        <v>176</v>
      </c>
      <c r="J5889" s="21" t="s">
        <v>19013</v>
      </c>
      <c r="K5889" t="s">
        <v>93</v>
      </c>
      <c r="M5889" t="s">
        <v>25</v>
      </c>
      <c r="N5889" t="s">
        <v>29</v>
      </c>
      <c r="P5889"/>
      <c r="S5889">
        <v>0</v>
      </c>
      <c r="T5889">
        <v>1</v>
      </c>
      <c r="U5889">
        <v>0</v>
      </c>
      <c r="V5889" t="str">
        <f>IF(OR(tickets_cleaned[[#This Row],[resolution_time_hours]]="", tickets_cleaned[[#This Row],[resolution_time_hours]]&lt;0),"",tickets_cleaned[[#This Row],[resolution_time_hours]])</f>
        <v/>
      </c>
    </row>
    <row r="5890" spans="1:22" ht="15" customHeight="1" x14ac:dyDescent="0.2">
      <c r="A5890">
        <v>5889</v>
      </c>
      <c r="B5890" t="s">
        <v>19014</v>
      </c>
      <c r="C5890" t="s">
        <v>19015</v>
      </c>
      <c r="D5890">
        <v>59</v>
      </c>
      <c r="E5890" t="s">
        <v>58</v>
      </c>
      <c r="F5890" t="s">
        <v>59</v>
      </c>
      <c r="G5890" s="1">
        <v>44118</v>
      </c>
      <c r="H5890" t="s">
        <v>22</v>
      </c>
      <c r="I5890" t="s">
        <v>203</v>
      </c>
      <c r="J5890" s="21" t="s">
        <v>19016</v>
      </c>
      <c r="K5890" t="s">
        <v>93</v>
      </c>
      <c r="M5890" t="s">
        <v>27</v>
      </c>
      <c r="N5890" t="s">
        <v>32</v>
      </c>
      <c r="P5890"/>
      <c r="S5890">
        <v>0</v>
      </c>
      <c r="T5890">
        <v>1</v>
      </c>
      <c r="U5890">
        <v>0</v>
      </c>
      <c r="V5890" t="str">
        <f>IF(OR(tickets_cleaned[[#This Row],[resolution_time_hours]]="", tickets_cleaned[[#This Row],[resolution_time_hours]]&lt;0),"",tickets_cleaned[[#This Row],[resolution_time_hours]])</f>
        <v/>
      </c>
    </row>
    <row r="5891" spans="1:22" ht="15" customHeight="1" x14ac:dyDescent="0.2">
      <c r="A5891">
        <v>5890</v>
      </c>
      <c r="B5891" t="s">
        <v>19017</v>
      </c>
      <c r="C5891" t="s">
        <v>19018</v>
      </c>
      <c r="D5891">
        <v>48</v>
      </c>
      <c r="E5891" t="s">
        <v>90</v>
      </c>
      <c r="F5891" t="s">
        <v>187</v>
      </c>
      <c r="G5891" s="1">
        <v>44030</v>
      </c>
      <c r="H5891" t="s">
        <v>20</v>
      </c>
      <c r="I5891" t="s">
        <v>85</v>
      </c>
      <c r="J5891" s="21" t="s">
        <v>19019</v>
      </c>
      <c r="K5891" t="s">
        <v>74</v>
      </c>
      <c r="L5891" t="s">
        <v>19020</v>
      </c>
      <c r="M5891" t="s">
        <v>26</v>
      </c>
      <c r="N5891" t="s">
        <v>29</v>
      </c>
      <c r="O5891" s="15">
        <v>45078.520115740743</v>
      </c>
      <c r="P5891" s="15">
        <v>45078.972199074073</v>
      </c>
      <c r="Q5891">
        <v>1</v>
      </c>
      <c r="R5891">
        <v>10</v>
      </c>
      <c r="S5891">
        <v>1</v>
      </c>
      <c r="T5891">
        <v>0</v>
      </c>
      <c r="U5891">
        <v>1</v>
      </c>
      <c r="V5891">
        <f>IF(OR(tickets_cleaned[[#This Row],[resolution_time_hours]]="", tickets_cleaned[[#This Row],[resolution_time_hours]]&lt;0),"",tickets_cleaned[[#This Row],[resolution_time_hours]])</f>
        <v>10</v>
      </c>
    </row>
    <row r="5892" spans="1:22" ht="15" customHeight="1" x14ac:dyDescent="0.2">
      <c r="A5892">
        <v>5891</v>
      </c>
      <c r="B5892" t="s">
        <v>19021</v>
      </c>
      <c r="C5892" t="s">
        <v>19022</v>
      </c>
      <c r="D5892">
        <v>66</v>
      </c>
      <c r="E5892" t="s">
        <v>58</v>
      </c>
      <c r="F5892" t="s">
        <v>125</v>
      </c>
      <c r="G5892" s="1">
        <v>44488</v>
      </c>
      <c r="H5892" t="s">
        <v>21</v>
      </c>
      <c r="I5892" t="s">
        <v>126</v>
      </c>
      <c r="J5892" s="21" t="s">
        <v>19023</v>
      </c>
      <c r="K5892" t="s">
        <v>93</v>
      </c>
      <c r="M5892" t="s">
        <v>27</v>
      </c>
      <c r="N5892" t="s">
        <v>31</v>
      </c>
      <c r="P5892"/>
      <c r="S5892">
        <v>0</v>
      </c>
      <c r="T5892">
        <v>1</v>
      </c>
      <c r="U5892">
        <v>0</v>
      </c>
      <c r="V5892" t="str">
        <f>IF(OR(tickets_cleaned[[#This Row],[resolution_time_hours]]="", tickets_cleaned[[#This Row],[resolution_time_hours]]&lt;0),"",tickets_cleaned[[#This Row],[resolution_time_hours]])</f>
        <v/>
      </c>
    </row>
    <row r="5893" spans="1:22" ht="15" customHeight="1" x14ac:dyDescent="0.2">
      <c r="A5893">
        <v>5892</v>
      </c>
      <c r="B5893" t="s">
        <v>19024</v>
      </c>
      <c r="C5893" t="s">
        <v>19025</v>
      </c>
      <c r="D5893">
        <v>52</v>
      </c>
      <c r="E5893" t="s">
        <v>90</v>
      </c>
      <c r="F5893" t="s">
        <v>84</v>
      </c>
      <c r="G5893" s="1">
        <v>44388</v>
      </c>
      <c r="H5893" t="s">
        <v>23</v>
      </c>
      <c r="I5893" t="s">
        <v>72</v>
      </c>
      <c r="J5893" s="21" t="s">
        <v>19026</v>
      </c>
      <c r="K5893" t="s">
        <v>93</v>
      </c>
      <c r="M5893" t="s">
        <v>26</v>
      </c>
      <c r="N5893" t="s">
        <v>30</v>
      </c>
      <c r="P5893"/>
      <c r="S5893">
        <v>0</v>
      </c>
      <c r="T5893">
        <v>1</v>
      </c>
      <c r="U5893">
        <v>0</v>
      </c>
      <c r="V5893" t="str">
        <f>IF(OR(tickets_cleaned[[#This Row],[resolution_time_hours]]="", tickets_cleaned[[#This Row],[resolution_time_hours]]&lt;0),"",tickets_cleaned[[#This Row],[resolution_time_hours]])</f>
        <v/>
      </c>
    </row>
    <row r="5894" spans="1:22" ht="15" customHeight="1" x14ac:dyDescent="0.2">
      <c r="A5894">
        <v>5893</v>
      </c>
      <c r="B5894" t="s">
        <v>19027</v>
      </c>
      <c r="C5894" t="s">
        <v>19028</v>
      </c>
      <c r="D5894">
        <v>32</v>
      </c>
      <c r="E5894" t="s">
        <v>90</v>
      </c>
      <c r="F5894" t="s">
        <v>237</v>
      </c>
      <c r="G5894" s="1">
        <v>44361</v>
      </c>
      <c r="H5894" t="s">
        <v>23</v>
      </c>
      <c r="I5894" t="s">
        <v>72</v>
      </c>
      <c r="J5894" t="s">
        <v>19029</v>
      </c>
      <c r="K5894" t="s">
        <v>74</v>
      </c>
      <c r="L5894" t="s">
        <v>19030</v>
      </c>
      <c r="M5894" t="s">
        <v>28</v>
      </c>
      <c r="N5894" t="s">
        <v>31</v>
      </c>
      <c r="O5894" s="15">
        <v>45078.176423611112</v>
      </c>
      <c r="P5894" s="15">
        <v>45078.877118055556</v>
      </c>
      <c r="Q5894">
        <v>4</v>
      </c>
      <c r="R5894">
        <v>16</v>
      </c>
      <c r="S5894">
        <v>1</v>
      </c>
      <c r="T5894">
        <v>0</v>
      </c>
      <c r="U5894">
        <v>0</v>
      </c>
      <c r="V5894">
        <f>IF(OR(tickets_cleaned[[#This Row],[resolution_time_hours]]="", tickets_cleaned[[#This Row],[resolution_time_hours]]&lt;0),"",tickets_cleaned[[#This Row],[resolution_time_hours]])</f>
        <v>16</v>
      </c>
    </row>
    <row r="5895" spans="1:22" ht="15" customHeight="1" x14ac:dyDescent="0.2">
      <c r="A5895">
        <v>5894</v>
      </c>
      <c r="B5895" t="s">
        <v>19031</v>
      </c>
      <c r="C5895" t="s">
        <v>19032</v>
      </c>
      <c r="D5895">
        <v>46</v>
      </c>
      <c r="E5895" t="s">
        <v>58</v>
      </c>
      <c r="F5895" t="s">
        <v>245</v>
      </c>
      <c r="G5895" s="1">
        <v>44158</v>
      </c>
      <c r="H5895" t="s">
        <v>23</v>
      </c>
      <c r="I5895" t="s">
        <v>85</v>
      </c>
      <c r="J5895" s="21" t="s">
        <v>19033</v>
      </c>
      <c r="K5895" t="s">
        <v>62</v>
      </c>
      <c r="M5895" t="s">
        <v>25</v>
      </c>
      <c r="N5895" t="s">
        <v>29</v>
      </c>
      <c r="O5895" s="15">
        <v>45078.231307870374</v>
      </c>
      <c r="P5895"/>
      <c r="S5895">
        <v>0</v>
      </c>
      <c r="T5895">
        <v>1</v>
      </c>
      <c r="U5895">
        <v>0</v>
      </c>
      <c r="V5895" t="str">
        <f>IF(OR(tickets_cleaned[[#This Row],[resolution_time_hours]]="", tickets_cleaned[[#This Row],[resolution_time_hours]]&lt;0),"",tickets_cleaned[[#This Row],[resolution_time_hours]])</f>
        <v/>
      </c>
    </row>
    <row r="5896" spans="1:22" ht="15" customHeight="1" x14ac:dyDescent="0.2">
      <c r="A5896">
        <v>5895</v>
      </c>
      <c r="B5896" t="s">
        <v>19034</v>
      </c>
      <c r="C5896" t="s">
        <v>19035</v>
      </c>
      <c r="D5896">
        <v>65</v>
      </c>
      <c r="E5896" t="s">
        <v>58</v>
      </c>
      <c r="F5896" t="s">
        <v>446</v>
      </c>
      <c r="G5896" s="1">
        <v>44021</v>
      </c>
      <c r="H5896" t="s">
        <v>20</v>
      </c>
      <c r="I5896" t="s">
        <v>168</v>
      </c>
      <c r="J5896" s="21" t="s">
        <v>19036</v>
      </c>
      <c r="K5896" t="s">
        <v>62</v>
      </c>
      <c r="M5896" t="s">
        <v>27</v>
      </c>
      <c r="N5896" t="s">
        <v>31</v>
      </c>
      <c r="O5896" s="15">
        <v>45078.266736111109</v>
      </c>
      <c r="P5896"/>
      <c r="S5896">
        <v>0</v>
      </c>
      <c r="T5896">
        <v>1</v>
      </c>
      <c r="U5896">
        <v>0</v>
      </c>
      <c r="V5896" t="str">
        <f>IF(OR(tickets_cleaned[[#This Row],[resolution_time_hours]]="", tickets_cleaned[[#This Row],[resolution_time_hours]]&lt;0),"",tickets_cleaned[[#This Row],[resolution_time_hours]])</f>
        <v/>
      </c>
    </row>
    <row r="5897" spans="1:22" ht="15" customHeight="1" x14ac:dyDescent="0.2">
      <c r="A5897">
        <v>5896</v>
      </c>
      <c r="B5897" t="s">
        <v>19037</v>
      </c>
      <c r="C5897" t="s">
        <v>19038</v>
      </c>
      <c r="D5897">
        <v>60</v>
      </c>
      <c r="E5897" t="s">
        <v>65</v>
      </c>
      <c r="F5897" t="s">
        <v>233</v>
      </c>
      <c r="G5897" s="1">
        <v>44372</v>
      </c>
      <c r="H5897" t="s">
        <v>23</v>
      </c>
      <c r="I5897" t="s">
        <v>126</v>
      </c>
      <c r="J5897" t="s">
        <v>19039</v>
      </c>
      <c r="K5897" t="s">
        <v>62</v>
      </c>
      <c r="M5897" t="s">
        <v>26</v>
      </c>
      <c r="N5897" t="s">
        <v>29</v>
      </c>
      <c r="O5897" s="15">
        <v>45078.621608796297</v>
      </c>
      <c r="P5897"/>
      <c r="S5897">
        <v>0</v>
      </c>
      <c r="T5897">
        <v>1</v>
      </c>
      <c r="U5897">
        <v>0</v>
      </c>
      <c r="V5897" t="str">
        <f>IF(OR(tickets_cleaned[[#This Row],[resolution_time_hours]]="", tickets_cleaned[[#This Row],[resolution_time_hours]]&lt;0),"",tickets_cleaned[[#This Row],[resolution_time_hours]])</f>
        <v/>
      </c>
    </row>
    <row r="5898" spans="1:22" ht="15" customHeight="1" x14ac:dyDescent="0.2">
      <c r="A5898">
        <v>5897</v>
      </c>
      <c r="B5898" t="s">
        <v>19040</v>
      </c>
      <c r="C5898" t="s">
        <v>19041</v>
      </c>
      <c r="D5898">
        <v>46</v>
      </c>
      <c r="E5898" t="s">
        <v>90</v>
      </c>
      <c r="F5898" t="s">
        <v>175</v>
      </c>
      <c r="G5898" s="1">
        <v>44199</v>
      </c>
      <c r="H5898" t="s">
        <v>24</v>
      </c>
      <c r="I5898" t="s">
        <v>101</v>
      </c>
      <c r="J5898" s="21" t="s">
        <v>19042</v>
      </c>
      <c r="K5898" t="s">
        <v>93</v>
      </c>
      <c r="M5898" t="s">
        <v>25</v>
      </c>
      <c r="N5898" t="s">
        <v>30</v>
      </c>
      <c r="P5898"/>
      <c r="S5898">
        <v>0</v>
      </c>
      <c r="T5898">
        <v>1</v>
      </c>
      <c r="U5898">
        <v>0</v>
      </c>
      <c r="V5898" t="str">
        <f>IF(OR(tickets_cleaned[[#This Row],[resolution_time_hours]]="", tickets_cleaned[[#This Row],[resolution_time_hours]]&lt;0),"",tickets_cleaned[[#This Row],[resolution_time_hours]])</f>
        <v/>
      </c>
    </row>
    <row r="5899" spans="1:22" ht="15" customHeight="1" x14ac:dyDescent="0.2">
      <c r="A5899">
        <v>5898</v>
      </c>
      <c r="B5899" t="s">
        <v>19043</v>
      </c>
      <c r="C5899" t="s">
        <v>19044</v>
      </c>
      <c r="D5899">
        <v>48</v>
      </c>
      <c r="E5899" t="s">
        <v>90</v>
      </c>
      <c r="F5899" t="s">
        <v>125</v>
      </c>
      <c r="G5899" s="1">
        <v>44416</v>
      </c>
      <c r="H5899" t="s">
        <v>20</v>
      </c>
      <c r="I5899" t="s">
        <v>20</v>
      </c>
      <c r="J5899" s="21" t="s">
        <v>19045</v>
      </c>
      <c r="K5899" t="s">
        <v>62</v>
      </c>
      <c r="M5899" t="s">
        <v>28</v>
      </c>
      <c r="N5899" t="s">
        <v>32</v>
      </c>
      <c r="O5899" s="15">
        <v>45078.487615740742</v>
      </c>
      <c r="P5899"/>
      <c r="S5899">
        <v>0</v>
      </c>
      <c r="T5899">
        <v>1</v>
      </c>
      <c r="U5899">
        <v>0</v>
      </c>
      <c r="V5899" t="str">
        <f>IF(OR(tickets_cleaned[[#This Row],[resolution_time_hours]]="", tickets_cleaned[[#This Row],[resolution_time_hours]]&lt;0),"",tickets_cleaned[[#This Row],[resolution_time_hours]])</f>
        <v/>
      </c>
    </row>
    <row r="5900" spans="1:22" ht="15" customHeight="1" x14ac:dyDescent="0.2">
      <c r="A5900">
        <v>5899</v>
      </c>
      <c r="B5900" t="s">
        <v>19046</v>
      </c>
      <c r="C5900" t="s">
        <v>19047</v>
      </c>
      <c r="D5900">
        <v>24</v>
      </c>
      <c r="E5900" t="s">
        <v>58</v>
      </c>
      <c r="F5900" t="s">
        <v>237</v>
      </c>
      <c r="G5900" s="1">
        <v>43916</v>
      </c>
      <c r="H5900" t="s">
        <v>24</v>
      </c>
      <c r="I5900" t="s">
        <v>126</v>
      </c>
      <c r="J5900" t="s">
        <v>1077</v>
      </c>
      <c r="K5900" t="s">
        <v>93</v>
      </c>
      <c r="M5900" t="s">
        <v>25</v>
      </c>
      <c r="N5900" t="s">
        <v>29</v>
      </c>
      <c r="P5900"/>
      <c r="S5900">
        <v>0</v>
      </c>
      <c r="T5900">
        <v>1</v>
      </c>
      <c r="U5900">
        <v>0</v>
      </c>
      <c r="V5900" t="str">
        <f>IF(OR(tickets_cleaned[[#This Row],[resolution_time_hours]]="", tickets_cleaned[[#This Row],[resolution_time_hours]]&lt;0),"",tickets_cleaned[[#This Row],[resolution_time_hours]])</f>
        <v/>
      </c>
    </row>
    <row r="5901" spans="1:22" ht="15" customHeight="1" x14ac:dyDescent="0.2">
      <c r="A5901">
        <v>5900</v>
      </c>
      <c r="B5901" t="s">
        <v>19048</v>
      </c>
      <c r="C5901" t="s">
        <v>19049</v>
      </c>
      <c r="D5901">
        <v>65</v>
      </c>
      <c r="E5901" t="s">
        <v>65</v>
      </c>
      <c r="F5901" t="s">
        <v>71</v>
      </c>
      <c r="G5901" s="1">
        <v>44356</v>
      </c>
      <c r="H5901" t="s">
        <v>23</v>
      </c>
      <c r="I5901" t="s">
        <v>91</v>
      </c>
      <c r="J5901" s="21" t="s">
        <v>19050</v>
      </c>
      <c r="K5901" t="s">
        <v>74</v>
      </c>
      <c r="L5901" t="s">
        <v>19051</v>
      </c>
      <c r="M5901" t="s">
        <v>26</v>
      </c>
      <c r="N5901" t="s">
        <v>32</v>
      </c>
      <c r="O5901" s="15">
        <v>45078.177905092591</v>
      </c>
      <c r="P5901" s="15">
        <v>45078.798738425925</v>
      </c>
      <c r="Q5901">
        <v>1</v>
      </c>
      <c r="R5901">
        <v>14</v>
      </c>
      <c r="S5901">
        <v>1</v>
      </c>
      <c r="T5901">
        <v>0</v>
      </c>
      <c r="U5901">
        <v>1</v>
      </c>
      <c r="V5901">
        <f>IF(OR(tickets_cleaned[[#This Row],[resolution_time_hours]]="", tickets_cleaned[[#This Row],[resolution_time_hours]]&lt;0),"",tickets_cleaned[[#This Row],[resolution_time_hours]])</f>
        <v>14</v>
      </c>
    </row>
    <row r="5902" spans="1:22" ht="15" customHeight="1" x14ac:dyDescent="0.2">
      <c r="A5902">
        <v>5901</v>
      </c>
      <c r="B5902" t="s">
        <v>19052</v>
      </c>
      <c r="C5902" t="s">
        <v>19053</v>
      </c>
      <c r="D5902">
        <v>48</v>
      </c>
      <c r="E5902" t="s">
        <v>58</v>
      </c>
      <c r="F5902" t="s">
        <v>175</v>
      </c>
      <c r="G5902" s="1">
        <v>44228</v>
      </c>
      <c r="H5902" t="s">
        <v>22</v>
      </c>
      <c r="I5902" t="s">
        <v>101</v>
      </c>
      <c r="J5902" s="21" t="s">
        <v>19054</v>
      </c>
      <c r="K5902" t="s">
        <v>62</v>
      </c>
      <c r="M5902" t="s">
        <v>27</v>
      </c>
      <c r="N5902" t="s">
        <v>32</v>
      </c>
      <c r="O5902" s="15">
        <v>45078.384872685187</v>
      </c>
      <c r="P5902"/>
      <c r="S5902">
        <v>0</v>
      </c>
      <c r="T5902">
        <v>1</v>
      </c>
      <c r="U5902">
        <v>0</v>
      </c>
      <c r="V5902" t="str">
        <f>IF(OR(tickets_cleaned[[#This Row],[resolution_time_hours]]="", tickets_cleaned[[#This Row],[resolution_time_hours]]&lt;0),"",tickets_cleaned[[#This Row],[resolution_time_hours]])</f>
        <v/>
      </c>
    </row>
    <row r="5903" spans="1:22" ht="15" customHeight="1" x14ac:dyDescent="0.2">
      <c r="A5903">
        <v>5902</v>
      </c>
      <c r="B5903" t="s">
        <v>19055</v>
      </c>
      <c r="C5903" t="s">
        <v>19056</v>
      </c>
      <c r="D5903">
        <v>62</v>
      </c>
      <c r="E5903" t="s">
        <v>58</v>
      </c>
      <c r="F5903" t="s">
        <v>680</v>
      </c>
      <c r="G5903" s="1">
        <v>44112</v>
      </c>
      <c r="H5903" t="s">
        <v>22</v>
      </c>
      <c r="I5903" t="s">
        <v>22</v>
      </c>
      <c r="J5903" s="21" t="s">
        <v>19057</v>
      </c>
      <c r="K5903" t="s">
        <v>74</v>
      </c>
      <c r="L5903" t="s">
        <v>19058</v>
      </c>
      <c r="M5903" t="s">
        <v>25</v>
      </c>
      <c r="N5903" t="s">
        <v>29</v>
      </c>
      <c r="O5903" s="15">
        <v>45078.834189814814</v>
      </c>
      <c r="P5903" s="15">
        <v>45078.106412037036</v>
      </c>
      <c r="Q5903">
        <v>5</v>
      </c>
      <c r="S5903">
        <v>1</v>
      </c>
      <c r="T5903">
        <v>0</v>
      </c>
      <c r="U5903">
        <v>0</v>
      </c>
      <c r="V5903" t="str">
        <f>IF(OR(tickets_cleaned[[#This Row],[resolution_time_hours]]="", tickets_cleaned[[#This Row],[resolution_time_hours]]&lt;0),"",tickets_cleaned[[#This Row],[resolution_time_hours]])</f>
        <v/>
      </c>
    </row>
    <row r="5904" spans="1:22" ht="15" customHeight="1" x14ac:dyDescent="0.2">
      <c r="A5904">
        <v>5903</v>
      </c>
      <c r="B5904" t="s">
        <v>19059</v>
      </c>
      <c r="C5904" t="s">
        <v>19060</v>
      </c>
      <c r="D5904">
        <v>61</v>
      </c>
      <c r="E5904" t="s">
        <v>65</v>
      </c>
      <c r="F5904" t="s">
        <v>275</v>
      </c>
      <c r="G5904" s="1">
        <v>44386</v>
      </c>
      <c r="H5904" t="s">
        <v>24</v>
      </c>
      <c r="I5904" t="s">
        <v>203</v>
      </c>
      <c r="J5904" s="21" t="s">
        <v>19061</v>
      </c>
      <c r="K5904" t="s">
        <v>62</v>
      </c>
      <c r="M5904" t="s">
        <v>25</v>
      </c>
      <c r="N5904" t="s">
        <v>30</v>
      </c>
      <c r="O5904" s="15">
        <v>45078.25712962963</v>
      </c>
      <c r="P5904"/>
      <c r="S5904">
        <v>0</v>
      </c>
      <c r="T5904">
        <v>1</v>
      </c>
      <c r="U5904">
        <v>0</v>
      </c>
      <c r="V5904" t="str">
        <f>IF(OR(tickets_cleaned[[#This Row],[resolution_time_hours]]="", tickets_cleaned[[#This Row],[resolution_time_hours]]&lt;0),"",tickets_cleaned[[#This Row],[resolution_time_hours]])</f>
        <v/>
      </c>
    </row>
    <row r="5905" spans="1:22" ht="15" customHeight="1" x14ac:dyDescent="0.2">
      <c r="A5905">
        <v>5904</v>
      </c>
      <c r="B5905" t="s">
        <v>19062</v>
      </c>
      <c r="C5905" t="s">
        <v>19063</v>
      </c>
      <c r="D5905">
        <v>28</v>
      </c>
      <c r="E5905" t="s">
        <v>90</v>
      </c>
      <c r="F5905" t="s">
        <v>422</v>
      </c>
      <c r="G5905" s="1">
        <v>44424</v>
      </c>
      <c r="H5905" t="s">
        <v>23</v>
      </c>
      <c r="I5905" t="s">
        <v>60</v>
      </c>
      <c r="J5905" s="21" t="s">
        <v>19064</v>
      </c>
      <c r="K5905" t="s">
        <v>62</v>
      </c>
      <c r="M5905" t="s">
        <v>27</v>
      </c>
      <c r="N5905" t="s">
        <v>29</v>
      </c>
      <c r="O5905" s="15">
        <v>45078.413391203707</v>
      </c>
      <c r="P5905"/>
      <c r="S5905">
        <v>0</v>
      </c>
      <c r="T5905">
        <v>1</v>
      </c>
      <c r="U5905">
        <v>0</v>
      </c>
      <c r="V5905" t="str">
        <f>IF(OR(tickets_cleaned[[#This Row],[resolution_time_hours]]="", tickets_cleaned[[#This Row],[resolution_time_hours]]&lt;0),"",tickets_cleaned[[#This Row],[resolution_time_hours]])</f>
        <v/>
      </c>
    </row>
    <row r="5906" spans="1:22" ht="15" customHeight="1" x14ac:dyDescent="0.2">
      <c r="A5906">
        <v>5905</v>
      </c>
      <c r="B5906" t="s">
        <v>19065</v>
      </c>
      <c r="C5906" t="s">
        <v>19066</v>
      </c>
      <c r="D5906">
        <v>51</v>
      </c>
      <c r="E5906" t="s">
        <v>58</v>
      </c>
      <c r="F5906" t="s">
        <v>96</v>
      </c>
      <c r="G5906" s="1">
        <v>44338</v>
      </c>
      <c r="H5906" t="s">
        <v>24</v>
      </c>
      <c r="I5906" t="s">
        <v>60</v>
      </c>
      <c r="J5906" s="21" t="s">
        <v>19067</v>
      </c>
      <c r="K5906" t="s">
        <v>74</v>
      </c>
      <c r="L5906" t="s">
        <v>19068</v>
      </c>
      <c r="M5906" t="s">
        <v>27</v>
      </c>
      <c r="N5906" t="s">
        <v>31</v>
      </c>
      <c r="O5906" s="15">
        <v>45078.075219907405</v>
      </c>
      <c r="P5906" s="15">
        <v>45078.454386574071</v>
      </c>
      <c r="Q5906">
        <v>4</v>
      </c>
      <c r="R5906">
        <v>9</v>
      </c>
      <c r="S5906">
        <v>1</v>
      </c>
      <c r="T5906">
        <v>0</v>
      </c>
      <c r="U5906">
        <v>0</v>
      </c>
      <c r="V5906">
        <f>IF(OR(tickets_cleaned[[#This Row],[resolution_time_hours]]="", tickets_cleaned[[#This Row],[resolution_time_hours]]&lt;0),"",tickets_cleaned[[#This Row],[resolution_time_hours]])</f>
        <v>9</v>
      </c>
    </row>
    <row r="5907" spans="1:22" ht="15" customHeight="1" x14ac:dyDescent="0.2">
      <c r="A5907">
        <v>5906</v>
      </c>
      <c r="B5907" t="s">
        <v>19069</v>
      </c>
      <c r="C5907" t="s">
        <v>19070</v>
      </c>
      <c r="D5907">
        <v>47</v>
      </c>
      <c r="E5907" t="s">
        <v>65</v>
      </c>
      <c r="F5907" t="s">
        <v>66</v>
      </c>
      <c r="G5907" s="1">
        <v>43918</v>
      </c>
      <c r="H5907" t="s">
        <v>21</v>
      </c>
      <c r="I5907" t="s">
        <v>72</v>
      </c>
      <c r="J5907" s="21" t="s">
        <v>19071</v>
      </c>
      <c r="K5907" t="s">
        <v>62</v>
      </c>
      <c r="M5907" t="s">
        <v>27</v>
      </c>
      <c r="N5907" t="s">
        <v>31</v>
      </c>
      <c r="O5907" s="15">
        <v>45078.659953703704</v>
      </c>
      <c r="P5907"/>
      <c r="S5907">
        <v>0</v>
      </c>
      <c r="T5907">
        <v>1</v>
      </c>
      <c r="U5907">
        <v>0</v>
      </c>
      <c r="V5907" t="str">
        <f>IF(OR(tickets_cleaned[[#This Row],[resolution_time_hours]]="", tickets_cleaned[[#This Row],[resolution_time_hours]]&lt;0),"",tickets_cleaned[[#This Row],[resolution_time_hours]])</f>
        <v/>
      </c>
    </row>
    <row r="5908" spans="1:22" ht="15" customHeight="1" x14ac:dyDescent="0.2">
      <c r="A5908">
        <v>5907</v>
      </c>
      <c r="B5908" t="s">
        <v>19072</v>
      </c>
      <c r="C5908" t="s">
        <v>19073</v>
      </c>
      <c r="D5908">
        <v>35</v>
      </c>
      <c r="E5908" t="s">
        <v>58</v>
      </c>
      <c r="F5908" t="s">
        <v>510</v>
      </c>
      <c r="G5908" s="1">
        <v>44042</v>
      </c>
      <c r="H5908" t="s">
        <v>22</v>
      </c>
      <c r="I5908" t="s">
        <v>85</v>
      </c>
      <c r="J5908" s="21" t="s">
        <v>19074</v>
      </c>
      <c r="K5908" t="s">
        <v>62</v>
      </c>
      <c r="M5908" t="s">
        <v>26</v>
      </c>
      <c r="N5908" t="s">
        <v>32</v>
      </c>
      <c r="O5908" s="15">
        <v>45078.151643518519</v>
      </c>
      <c r="P5908"/>
      <c r="S5908">
        <v>0</v>
      </c>
      <c r="T5908">
        <v>1</v>
      </c>
      <c r="U5908">
        <v>0</v>
      </c>
      <c r="V5908" t="str">
        <f>IF(OR(tickets_cleaned[[#This Row],[resolution_time_hours]]="", tickets_cleaned[[#This Row],[resolution_time_hours]]&lt;0),"",tickets_cleaned[[#This Row],[resolution_time_hours]])</f>
        <v/>
      </c>
    </row>
    <row r="5909" spans="1:22" ht="15" customHeight="1" x14ac:dyDescent="0.2">
      <c r="A5909">
        <v>5908</v>
      </c>
      <c r="B5909" t="s">
        <v>19075</v>
      </c>
      <c r="C5909" t="s">
        <v>19076</v>
      </c>
      <c r="D5909">
        <v>65</v>
      </c>
      <c r="E5909" t="s">
        <v>65</v>
      </c>
      <c r="F5909" t="s">
        <v>311</v>
      </c>
      <c r="G5909" s="1">
        <v>43837</v>
      </c>
      <c r="H5909" t="s">
        <v>24</v>
      </c>
      <c r="I5909" t="s">
        <v>79</v>
      </c>
      <c r="J5909" s="21" t="s">
        <v>19077</v>
      </c>
      <c r="K5909" t="s">
        <v>62</v>
      </c>
      <c r="M5909" t="s">
        <v>25</v>
      </c>
      <c r="N5909" t="s">
        <v>30</v>
      </c>
      <c r="O5909" s="15">
        <v>45078.837083333332</v>
      </c>
      <c r="P5909"/>
      <c r="S5909">
        <v>0</v>
      </c>
      <c r="T5909">
        <v>1</v>
      </c>
      <c r="U5909">
        <v>0</v>
      </c>
      <c r="V5909" t="str">
        <f>IF(OR(tickets_cleaned[[#This Row],[resolution_time_hours]]="", tickets_cleaned[[#This Row],[resolution_time_hours]]&lt;0),"",tickets_cleaned[[#This Row],[resolution_time_hours]])</f>
        <v/>
      </c>
    </row>
    <row r="5910" spans="1:22" ht="15" customHeight="1" x14ac:dyDescent="0.2">
      <c r="A5910">
        <v>5909</v>
      </c>
      <c r="B5910" t="s">
        <v>19078</v>
      </c>
      <c r="C5910" t="s">
        <v>19079</v>
      </c>
      <c r="D5910">
        <v>61</v>
      </c>
      <c r="E5910" t="s">
        <v>90</v>
      </c>
      <c r="F5910" t="s">
        <v>306</v>
      </c>
      <c r="G5910" s="1">
        <v>43881</v>
      </c>
      <c r="H5910" t="s">
        <v>24</v>
      </c>
      <c r="I5910" t="s">
        <v>79</v>
      </c>
      <c r="J5910" t="s">
        <v>19080</v>
      </c>
      <c r="K5910" t="s">
        <v>93</v>
      </c>
      <c r="M5910" t="s">
        <v>26</v>
      </c>
      <c r="N5910" t="s">
        <v>31</v>
      </c>
      <c r="P5910"/>
      <c r="S5910">
        <v>0</v>
      </c>
      <c r="T5910">
        <v>1</v>
      </c>
      <c r="U5910">
        <v>0</v>
      </c>
      <c r="V5910" t="str">
        <f>IF(OR(tickets_cleaned[[#This Row],[resolution_time_hours]]="", tickets_cleaned[[#This Row],[resolution_time_hours]]&lt;0),"",tickets_cleaned[[#This Row],[resolution_time_hours]])</f>
        <v/>
      </c>
    </row>
    <row r="5911" spans="1:22" ht="15" customHeight="1" x14ac:dyDescent="0.2">
      <c r="A5911">
        <v>5910</v>
      </c>
      <c r="B5911" t="s">
        <v>19081</v>
      </c>
      <c r="C5911" t="s">
        <v>19082</v>
      </c>
      <c r="D5911">
        <v>56</v>
      </c>
      <c r="E5911" t="s">
        <v>58</v>
      </c>
      <c r="F5911" t="s">
        <v>183</v>
      </c>
      <c r="G5911" s="1">
        <v>44367</v>
      </c>
      <c r="H5911" t="s">
        <v>23</v>
      </c>
      <c r="I5911" t="s">
        <v>140</v>
      </c>
      <c r="J5911" s="21" t="s">
        <v>19083</v>
      </c>
      <c r="K5911" t="s">
        <v>74</v>
      </c>
      <c r="L5911" t="s">
        <v>19084</v>
      </c>
      <c r="M5911" t="s">
        <v>25</v>
      </c>
      <c r="N5911" t="s">
        <v>32</v>
      </c>
      <c r="O5911" s="15">
        <v>45078.464907407404</v>
      </c>
      <c r="P5911" s="15">
        <v>45078.589907407404</v>
      </c>
      <c r="Q5911">
        <v>2</v>
      </c>
      <c r="R5911">
        <v>3</v>
      </c>
      <c r="S5911">
        <v>1</v>
      </c>
      <c r="T5911">
        <v>0</v>
      </c>
      <c r="U5911">
        <v>1</v>
      </c>
      <c r="V5911">
        <f>IF(OR(tickets_cleaned[[#This Row],[resolution_time_hours]]="", tickets_cleaned[[#This Row],[resolution_time_hours]]&lt;0),"",tickets_cleaned[[#This Row],[resolution_time_hours]])</f>
        <v>3</v>
      </c>
    </row>
    <row r="5912" spans="1:22" ht="15" customHeight="1" x14ac:dyDescent="0.2">
      <c r="A5912">
        <v>5911</v>
      </c>
      <c r="B5912" t="s">
        <v>13833</v>
      </c>
      <c r="C5912" t="s">
        <v>19085</v>
      </c>
      <c r="D5912">
        <v>26</v>
      </c>
      <c r="E5912" t="s">
        <v>90</v>
      </c>
      <c r="F5912" t="s">
        <v>156</v>
      </c>
      <c r="G5912" s="1">
        <v>43934</v>
      </c>
      <c r="H5912" t="s">
        <v>20</v>
      </c>
      <c r="I5912" t="s">
        <v>140</v>
      </c>
      <c r="J5912" s="21" t="s">
        <v>19086</v>
      </c>
      <c r="K5912" t="s">
        <v>93</v>
      </c>
      <c r="M5912" t="s">
        <v>28</v>
      </c>
      <c r="N5912" t="s">
        <v>32</v>
      </c>
      <c r="P5912"/>
      <c r="S5912">
        <v>0</v>
      </c>
      <c r="T5912">
        <v>1</v>
      </c>
      <c r="U5912">
        <v>0</v>
      </c>
      <c r="V5912" t="str">
        <f>IF(OR(tickets_cleaned[[#This Row],[resolution_time_hours]]="", tickets_cleaned[[#This Row],[resolution_time_hours]]&lt;0),"",tickets_cleaned[[#This Row],[resolution_time_hours]])</f>
        <v/>
      </c>
    </row>
    <row r="5913" spans="1:22" ht="15" customHeight="1" x14ac:dyDescent="0.2">
      <c r="A5913">
        <v>5912</v>
      </c>
      <c r="B5913" t="s">
        <v>19087</v>
      </c>
      <c r="C5913" t="s">
        <v>19088</v>
      </c>
      <c r="D5913">
        <v>63</v>
      </c>
      <c r="E5913" t="s">
        <v>58</v>
      </c>
      <c r="F5913" t="s">
        <v>268</v>
      </c>
      <c r="G5913" s="1">
        <v>44088</v>
      </c>
      <c r="H5913" t="s">
        <v>24</v>
      </c>
      <c r="I5913" t="s">
        <v>60</v>
      </c>
      <c r="J5913" s="21" t="s">
        <v>19089</v>
      </c>
      <c r="K5913" t="s">
        <v>74</v>
      </c>
      <c r="L5913" t="s">
        <v>19090</v>
      </c>
      <c r="M5913" t="s">
        <v>28</v>
      </c>
      <c r="N5913" t="s">
        <v>29</v>
      </c>
      <c r="O5913" s="15">
        <v>45078.354525462964</v>
      </c>
      <c r="P5913" s="15">
        <v>45078.698969907404</v>
      </c>
      <c r="Q5913">
        <v>4</v>
      </c>
      <c r="R5913">
        <v>8</v>
      </c>
      <c r="S5913">
        <v>1</v>
      </c>
      <c r="T5913">
        <v>0</v>
      </c>
      <c r="U5913">
        <v>0</v>
      </c>
      <c r="V5913">
        <f>IF(OR(tickets_cleaned[[#This Row],[resolution_time_hours]]="", tickets_cleaned[[#This Row],[resolution_time_hours]]&lt;0),"",tickets_cleaned[[#This Row],[resolution_time_hours]])</f>
        <v>8</v>
      </c>
    </row>
    <row r="5914" spans="1:22" ht="15" customHeight="1" x14ac:dyDescent="0.2">
      <c r="A5914">
        <v>5913</v>
      </c>
      <c r="B5914" t="s">
        <v>19091</v>
      </c>
      <c r="C5914" t="s">
        <v>19092</v>
      </c>
      <c r="D5914">
        <v>70</v>
      </c>
      <c r="E5914" t="s">
        <v>65</v>
      </c>
      <c r="F5914" t="s">
        <v>364</v>
      </c>
      <c r="G5914" s="1">
        <v>44117</v>
      </c>
      <c r="H5914" t="s">
        <v>20</v>
      </c>
      <c r="I5914" t="s">
        <v>60</v>
      </c>
      <c r="J5914" t="s">
        <v>19093</v>
      </c>
      <c r="K5914" t="s">
        <v>62</v>
      </c>
      <c r="M5914" t="s">
        <v>25</v>
      </c>
      <c r="N5914" t="s">
        <v>29</v>
      </c>
      <c r="O5914" s="15">
        <v>45078.026053240741</v>
      </c>
      <c r="P5914"/>
      <c r="S5914">
        <v>0</v>
      </c>
      <c r="T5914">
        <v>1</v>
      </c>
      <c r="U5914">
        <v>0</v>
      </c>
      <c r="V5914" t="str">
        <f>IF(OR(tickets_cleaned[[#This Row],[resolution_time_hours]]="", tickets_cleaned[[#This Row],[resolution_time_hours]]&lt;0),"",tickets_cleaned[[#This Row],[resolution_time_hours]])</f>
        <v/>
      </c>
    </row>
    <row r="5915" spans="1:22" ht="15" customHeight="1" x14ac:dyDescent="0.2">
      <c r="A5915">
        <v>5914</v>
      </c>
      <c r="B5915" t="s">
        <v>19094</v>
      </c>
      <c r="C5915" t="s">
        <v>19095</v>
      </c>
      <c r="D5915">
        <v>28</v>
      </c>
      <c r="E5915" t="s">
        <v>65</v>
      </c>
      <c r="F5915" t="s">
        <v>59</v>
      </c>
      <c r="G5915" s="1">
        <v>43836</v>
      </c>
      <c r="H5915" t="s">
        <v>21</v>
      </c>
      <c r="I5915" t="s">
        <v>203</v>
      </c>
      <c r="J5915" t="s">
        <v>4172</v>
      </c>
      <c r="K5915" t="s">
        <v>93</v>
      </c>
      <c r="M5915" t="s">
        <v>28</v>
      </c>
      <c r="N5915" t="s">
        <v>31</v>
      </c>
      <c r="P5915"/>
      <c r="S5915">
        <v>0</v>
      </c>
      <c r="T5915">
        <v>1</v>
      </c>
      <c r="U5915">
        <v>0</v>
      </c>
      <c r="V5915" t="str">
        <f>IF(OR(tickets_cleaned[[#This Row],[resolution_time_hours]]="", tickets_cleaned[[#This Row],[resolution_time_hours]]&lt;0),"",tickets_cleaned[[#This Row],[resolution_time_hours]])</f>
        <v/>
      </c>
    </row>
    <row r="5916" spans="1:22" ht="15" customHeight="1" x14ac:dyDescent="0.2">
      <c r="A5916">
        <v>5915</v>
      </c>
      <c r="B5916" t="s">
        <v>19096</v>
      </c>
      <c r="C5916" t="s">
        <v>19097</v>
      </c>
      <c r="D5916">
        <v>54</v>
      </c>
      <c r="E5916" t="s">
        <v>65</v>
      </c>
      <c r="F5916" t="s">
        <v>510</v>
      </c>
      <c r="G5916" s="1">
        <v>44122</v>
      </c>
      <c r="H5916" t="s">
        <v>21</v>
      </c>
      <c r="I5916" t="s">
        <v>126</v>
      </c>
      <c r="J5916" s="21" t="s">
        <v>19098</v>
      </c>
      <c r="K5916" t="s">
        <v>93</v>
      </c>
      <c r="M5916" t="s">
        <v>26</v>
      </c>
      <c r="N5916" t="s">
        <v>32</v>
      </c>
      <c r="P5916"/>
      <c r="S5916">
        <v>0</v>
      </c>
      <c r="T5916">
        <v>1</v>
      </c>
      <c r="U5916">
        <v>0</v>
      </c>
      <c r="V5916" t="str">
        <f>IF(OR(tickets_cleaned[[#This Row],[resolution_time_hours]]="", tickets_cleaned[[#This Row],[resolution_time_hours]]&lt;0),"",tickets_cleaned[[#This Row],[resolution_time_hours]])</f>
        <v/>
      </c>
    </row>
    <row r="5917" spans="1:22" ht="15" customHeight="1" x14ac:dyDescent="0.2">
      <c r="A5917">
        <v>5916</v>
      </c>
      <c r="B5917" t="s">
        <v>19099</v>
      </c>
      <c r="C5917" t="s">
        <v>19100</v>
      </c>
      <c r="D5917">
        <v>69</v>
      </c>
      <c r="E5917" t="s">
        <v>65</v>
      </c>
      <c r="F5917" t="s">
        <v>306</v>
      </c>
      <c r="G5917" s="1">
        <v>43892</v>
      </c>
      <c r="H5917" t="s">
        <v>21</v>
      </c>
      <c r="I5917" t="s">
        <v>22</v>
      </c>
      <c r="J5917" s="21" t="s">
        <v>19101</v>
      </c>
      <c r="K5917" t="s">
        <v>93</v>
      </c>
      <c r="M5917" t="s">
        <v>26</v>
      </c>
      <c r="N5917" t="s">
        <v>29</v>
      </c>
      <c r="P5917"/>
      <c r="S5917">
        <v>0</v>
      </c>
      <c r="T5917">
        <v>1</v>
      </c>
      <c r="U5917">
        <v>0</v>
      </c>
      <c r="V5917" t="str">
        <f>IF(OR(tickets_cleaned[[#This Row],[resolution_time_hours]]="", tickets_cleaned[[#This Row],[resolution_time_hours]]&lt;0),"",tickets_cleaned[[#This Row],[resolution_time_hours]])</f>
        <v/>
      </c>
    </row>
    <row r="5918" spans="1:22" ht="15" customHeight="1" x14ac:dyDescent="0.2">
      <c r="A5918">
        <v>5917</v>
      </c>
      <c r="B5918" t="s">
        <v>19102</v>
      </c>
      <c r="C5918" t="s">
        <v>19103</v>
      </c>
      <c r="D5918">
        <v>64</v>
      </c>
      <c r="E5918" t="s">
        <v>65</v>
      </c>
      <c r="F5918" t="s">
        <v>161</v>
      </c>
      <c r="G5918" s="1">
        <v>44458</v>
      </c>
      <c r="H5918" t="s">
        <v>23</v>
      </c>
      <c r="I5918" t="s">
        <v>60</v>
      </c>
      <c r="J5918" s="21" t="s">
        <v>19104</v>
      </c>
      <c r="K5918" t="s">
        <v>93</v>
      </c>
      <c r="M5918" t="s">
        <v>28</v>
      </c>
      <c r="N5918" t="s">
        <v>31</v>
      </c>
      <c r="P5918"/>
      <c r="S5918">
        <v>0</v>
      </c>
      <c r="T5918">
        <v>1</v>
      </c>
      <c r="U5918">
        <v>0</v>
      </c>
      <c r="V5918" t="str">
        <f>IF(OR(tickets_cleaned[[#This Row],[resolution_time_hours]]="", tickets_cleaned[[#This Row],[resolution_time_hours]]&lt;0),"",tickets_cleaned[[#This Row],[resolution_time_hours]])</f>
        <v/>
      </c>
    </row>
    <row r="5919" spans="1:22" ht="15" customHeight="1" x14ac:dyDescent="0.2">
      <c r="A5919">
        <v>5918</v>
      </c>
      <c r="B5919" t="s">
        <v>19105</v>
      </c>
      <c r="C5919" t="s">
        <v>19106</v>
      </c>
      <c r="D5919">
        <v>21</v>
      </c>
      <c r="E5919" t="s">
        <v>65</v>
      </c>
      <c r="F5919" t="s">
        <v>446</v>
      </c>
      <c r="G5919" s="1">
        <v>44280</v>
      </c>
      <c r="H5919" t="s">
        <v>21</v>
      </c>
      <c r="I5919" t="s">
        <v>106</v>
      </c>
      <c r="J5919" s="21" t="s">
        <v>19107</v>
      </c>
      <c r="K5919" t="s">
        <v>74</v>
      </c>
      <c r="L5919" t="s">
        <v>19108</v>
      </c>
      <c r="M5919" t="s">
        <v>26</v>
      </c>
      <c r="N5919" t="s">
        <v>29</v>
      </c>
      <c r="O5919" s="15">
        <v>45078.557372685187</v>
      </c>
      <c r="P5919" s="15">
        <v>45078.669872685183</v>
      </c>
      <c r="Q5919">
        <v>1</v>
      </c>
      <c r="R5919">
        <v>2</v>
      </c>
      <c r="S5919">
        <v>1</v>
      </c>
      <c r="T5919">
        <v>0</v>
      </c>
      <c r="U5919">
        <v>1</v>
      </c>
      <c r="V5919">
        <f>IF(OR(tickets_cleaned[[#This Row],[resolution_time_hours]]="", tickets_cleaned[[#This Row],[resolution_time_hours]]&lt;0),"",tickets_cleaned[[#This Row],[resolution_time_hours]])</f>
        <v>2</v>
      </c>
    </row>
    <row r="5920" spans="1:22" ht="15" customHeight="1" x14ac:dyDescent="0.2">
      <c r="A5920">
        <v>5919</v>
      </c>
      <c r="B5920" t="s">
        <v>19109</v>
      </c>
      <c r="C5920" t="s">
        <v>19110</v>
      </c>
      <c r="D5920">
        <v>18</v>
      </c>
      <c r="E5920" t="s">
        <v>65</v>
      </c>
      <c r="F5920" t="s">
        <v>59</v>
      </c>
      <c r="G5920" s="1">
        <v>44249</v>
      </c>
      <c r="H5920" t="s">
        <v>24</v>
      </c>
      <c r="I5920" t="s">
        <v>91</v>
      </c>
      <c r="J5920" t="s">
        <v>19111</v>
      </c>
      <c r="K5920" t="s">
        <v>74</v>
      </c>
      <c r="L5920" t="s">
        <v>19112</v>
      </c>
      <c r="M5920" t="s">
        <v>25</v>
      </c>
      <c r="N5920" t="s">
        <v>29</v>
      </c>
      <c r="O5920" s="15">
        <v>45078.106689814813</v>
      </c>
      <c r="P5920" s="15">
        <v>45078.674050925925</v>
      </c>
      <c r="Q5920">
        <v>2</v>
      </c>
      <c r="R5920">
        <v>13</v>
      </c>
      <c r="S5920">
        <v>1</v>
      </c>
      <c r="T5920">
        <v>0</v>
      </c>
      <c r="U5920">
        <v>1</v>
      </c>
      <c r="V5920">
        <f>IF(OR(tickets_cleaned[[#This Row],[resolution_time_hours]]="", tickets_cleaned[[#This Row],[resolution_time_hours]]&lt;0),"",tickets_cleaned[[#This Row],[resolution_time_hours]])</f>
        <v>13</v>
      </c>
    </row>
    <row r="5921" spans="1:22" ht="15" customHeight="1" x14ac:dyDescent="0.2">
      <c r="A5921">
        <v>5920</v>
      </c>
      <c r="B5921" t="s">
        <v>19113</v>
      </c>
      <c r="C5921" t="s">
        <v>19114</v>
      </c>
      <c r="D5921">
        <v>41</v>
      </c>
      <c r="E5921" t="s">
        <v>65</v>
      </c>
      <c r="F5921" t="s">
        <v>114</v>
      </c>
      <c r="G5921" s="1">
        <v>44336</v>
      </c>
      <c r="H5921" t="s">
        <v>21</v>
      </c>
      <c r="I5921" t="s">
        <v>67</v>
      </c>
      <c r="J5921" s="21" t="s">
        <v>19115</v>
      </c>
      <c r="K5921" t="s">
        <v>74</v>
      </c>
      <c r="L5921" t="s">
        <v>19116</v>
      </c>
      <c r="M5921" t="s">
        <v>25</v>
      </c>
      <c r="N5921" t="s">
        <v>31</v>
      </c>
      <c r="O5921" s="15">
        <v>45078.267118055555</v>
      </c>
      <c r="P5921" s="15">
        <v>45078.856006944443</v>
      </c>
      <c r="Q5921">
        <v>3</v>
      </c>
      <c r="R5921">
        <v>14</v>
      </c>
      <c r="S5921">
        <v>1</v>
      </c>
      <c r="T5921">
        <v>0</v>
      </c>
      <c r="U5921">
        <v>0</v>
      </c>
      <c r="V5921">
        <f>IF(OR(tickets_cleaned[[#This Row],[resolution_time_hours]]="", tickets_cleaned[[#This Row],[resolution_time_hours]]&lt;0),"",tickets_cleaned[[#This Row],[resolution_time_hours]])</f>
        <v>14</v>
      </c>
    </row>
    <row r="5922" spans="1:22" ht="15" customHeight="1" x14ac:dyDescent="0.2">
      <c r="A5922">
        <v>5921</v>
      </c>
      <c r="B5922" t="s">
        <v>19117</v>
      </c>
      <c r="C5922" t="s">
        <v>19118</v>
      </c>
      <c r="D5922">
        <v>29</v>
      </c>
      <c r="E5922" t="s">
        <v>58</v>
      </c>
      <c r="F5922" t="s">
        <v>199</v>
      </c>
      <c r="G5922" s="1">
        <v>44103</v>
      </c>
      <c r="H5922" t="s">
        <v>20</v>
      </c>
      <c r="I5922" t="s">
        <v>79</v>
      </c>
      <c r="J5922" s="21" t="s">
        <v>19119</v>
      </c>
      <c r="K5922" t="s">
        <v>93</v>
      </c>
      <c r="M5922" t="s">
        <v>25</v>
      </c>
      <c r="N5922" t="s">
        <v>32</v>
      </c>
      <c r="P5922"/>
      <c r="S5922">
        <v>0</v>
      </c>
      <c r="T5922">
        <v>1</v>
      </c>
      <c r="U5922">
        <v>0</v>
      </c>
      <c r="V5922" t="str">
        <f>IF(OR(tickets_cleaned[[#This Row],[resolution_time_hours]]="", tickets_cleaned[[#This Row],[resolution_time_hours]]&lt;0),"",tickets_cleaned[[#This Row],[resolution_time_hours]])</f>
        <v/>
      </c>
    </row>
    <row r="5923" spans="1:22" ht="15" customHeight="1" x14ac:dyDescent="0.2">
      <c r="A5923">
        <v>5922</v>
      </c>
      <c r="B5923" t="s">
        <v>19120</v>
      </c>
      <c r="C5923" t="s">
        <v>19121</v>
      </c>
      <c r="D5923">
        <v>35</v>
      </c>
      <c r="E5923" t="s">
        <v>58</v>
      </c>
      <c r="F5923" t="s">
        <v>364</v>
      </c>
      <c r="G5923" s="1">
        <v>44424</v>
      </c>
      <c r="H5923" t="s">
        <v>24</v>
      </c>
      <c r="I5923" t="s">
        <v>168</v>
      </c>
      <c r="J5923" s="21" t="s">
        <v>19122</v>
      </c>
      <c r="K5923" t="s">
        <v>62</v>
      </c>
      <c r="M5923" t="s">
        <v>27</v>
      </c>
      <c r="N5923" t="s">
        <v>30</v>
      </c>
      <c r="O5923" s="15">
        <v>45078.643530092595</v>
      </c>
      <c r="P5923"/>
      <c r="S5923">
        <v>0</v>
      </c>
      <c r="T5923">
        <v>1</v>
      </c>
      <c r="U5923">
        <v>0</v>
      </c>
      <c r="V5923" t="str">
        <f>IF(OR(tickets_cleaned[[#This Row],[resolution_time_hours]]="", tickets_cleaned[[#This Row],[resolution_time_hours]]&lt;0),"",tickets_cleaned[[#This Row],[resolution_time_hours]])</f>
        <v/>
      </c>
    </row>
    <row r="5924" spans="1:22" ht="15" customHeight="1" x14ac:dyDescent="0.2">
      <c r="A5924">
        <v>5923</v>
      </c>
      <c r="B5924" t="s">
        <v>19123</v>
      </c>
      <c r="C5924" t="s">
        <v>19124</v>
      </c>
      <c r="D5924">
        <v>46</v>
      </c>
      <c r="E5924" t="s">
        <v>58</v>
      </c>
      <c r="F5924" t="s">
        <v>125</v>
      </c>
      <c r="G5924" s="1">
        <v>44119</v>
      </c>
      <c r="H5924" t="s">
        <v>20</v>
      </c>
      <c r="I5924" t="s">
        <v>101</v>
      </c>
      <c r="J5924" s="21" t="s">
        <v>19125</v>
      </c>
      <c r="K5924" t="s">
        <v>62</v>
      </c>
      <c r="M5924" t="s">
        <v>27</v>
      </c>
      <c r="N5924" t="s">
        <v>29</v>
      </c>
      <c r="O5924" s="15">
        <v>45078.219247685185</v>
      </c>
      <c r="P5924"/>
      <c r="S5924">
        <v>0</v>
      </c>
      <c r="T5924">
        <v>1</v>
      </c>
      <c r="U5924">
        <v>0</v>
      </c>
      <c r="V5924" t="str">
        <f>IF(OR(tickets_cleaned[[#This Row],[resolution_time_hours]]="", tickets_cleaned[[#This Row],[resolution_time_hours]]&lt;0),"",tickets_cleaned[[#This Row],[resolution_time_hours]])</f>
        <v/>
      </c>
    </row>
    <row r="5925" spans="1:22" ht="15" customHeight="1" x14ac:dyDescent="0.2">
      <c r="A5925">
        <v>5924</v>
      </c>
      <c r="B5925" t="s">
        <v>16887</v>
      </c>
      <c r="C5925" t="s">
        <v>19126</v>
      </c>
      <c r="D5925">
        <v>52</v>
      </c>
      <c r="E5925" t="s">
        <v>90</v>
      </c>
      <c r="F5925" t="s">
        <v>233</v>
      </c>
      <c r="G5925" s="1">
        <v>43831</v>
      </c>
      <c r="H5925" t="s">
        <v>23</v>
      </c>
      <c r="I5925" t="s">
        <v>140</v>
      </c>
      <c r="J5925" s="21" t="s">
        <v>19127</v>
      </c>
      <c r="K5925" t="s">
        <v>62</v>
      </c>
      <c r="M5925" t="s">
        <v>28</v>
      </c>
      <c r="N5925" t="s">
        <v>32</v>
      </c>
      <c r="O5925" s="15">
        <v>45078.49496527778</v>
      </c>
      <c r="P5925"/>
      <c r="S5925">
        <v>0</v>
      </c>
      <c r="T5925">
        <v>1</v>
      </c>
      <c r="U5925">
        <v>0</v>
      </c>
      <c r="V5925" t="str">
        <f>IF(OR(tickets_cleaned[[#This Row],[resolution_time_hours]]="", tickets_cleaned[[#This Row],[resolution_time_hours]]&lt;0),"",tickets_cleaned[[#This Row],[resolution_time_hours]])</f>
        <v/>
      </c>
    </row>
    <row r="5926" spans="1:22" ht="15" customHeight="1" x14ac:dyDescent="0.2">
      <c r="A5926">
        <v>5925</v>
      </c>
      <c r="B5926" t="s">
        <v>19128</v>
      </c>
      <c r="C5926" t="s">
        <v>19129</v>
      </c>
      <c r="D5926">
        <v>68</v>
      </c>
      <c r="E5926" t="s">
        <v>58</v>
      </c>
      <c r="F5926" t="s">
        <v>125</v>
      </c>
      <c r="G5926" s="1">
        <v>44529</v>
      </c>
      <c r="H5926" t="s">
        <v>22</v>
      </c>
      <c r="I5926" t="s">
        <v>67</v>
      </c>
      <c r="J5926" t="s">
        <v>19130</v>
      </c>
      <c r="K5926" t="s">
        <v>62</v>
      </c>
      <c r="M5926" t="s">
        <v>28</v>
      </c>
      <c r="N5926" t="s">
        <v>30</v>
      </c>
      <c r="O5926" s="15">
        <v>45078.483865740738</v>
      </c>
      <c r="P5926"/>
      <c r="S5926">
        <v>0</v>
      </c>
      <c r="T5926">
        <v>1</v>
      </c>
      <c r="U5926">
        <v>0</v>
      </c>
      <c r="V5926" t="str">
        <f>IF(OR(tickets_cleaned[[#This Row],[resolution_time_hours]]="", tickets_cleaned[[#This Row],[resolution_time_hours]]&lt;0),"",tickets_cleaned[[#This Row],[resolution_time_hours]])</f>
        <v/>
      </c>
    </row>
    <row r="5927" spans="1:22" ht="15" customHeight="1" x14ac:dyDescent="0.2">
      <c r="A5927">
        <v>5926</v>
      </c>
      <c r="B5927" t="s">
        <v>19131</v>
      </c>
      <c r="C5927" t="s">
        <v>19132</v>
      </c>
      <c r="D5927">
        <v>18</v>
      </c>
      <c r="E5927" t="s">
        <v>90</v>
      </c>
      <c r="F5927" t="s">
        <v>275</v>
      </c>
      <c r="G5927" s="1">
        <v>44287</v>
      </c>
      <c r="H5927" t="s">
        <v>20</v>
      </c>
      <c r="I5927" t="s">
        <v>101</v>
      </c>
      <c r="J5927" s="21" t="s">
        <v>19133</v>
      </c>
      <c r="K5927" t="s">
        <v>93</v>
      </c>
      <c r="M5927" t="s">
        <v>27</v>
      </c>
      <c r="N5927" t="s">
        <v>32</v>
      </c>
      <c r="P5927"/>
      <c r="S5927">
        <v>0</v>
      </c>
      <c r="T5927">
        <v>1</v>
      </c>
      <c r="U5927">
        <v>0</v>
      </c>
      <c r="V5927" t="str">
        <f>IF(OR(tickets_cleaned[[#This Row],[resolution_time_hours]]="", tickets_cleaned[[#This Row],[resolution_time_hours]]&lt;0),"",tickets_cleaned[[#This Row],[resolution_time_hours]])</f>
        <v/>
      </c>
    </row>
    <row r="5928" spans="1:22" ht="15" customHeight="1" x14ac:dyDescent="0.2">
      <c r="A5928">
        <v>5927</v>
      </c>
      <c r="B5928" t="s">
        <v>19134</v>
      </c>
      <c r="C5928" t="s">
        <v>19135</v>
      </c>
      <c r="D5928">
        <v>39</v>
      </c>
      <c r="E5928" t="s">
        <v>58</v>
      </c>
      <c r="F5928" t="s">
        <v>78</v>
      </c>
      <c r="G5928" s="1">
        <v>43936</v>
      </c>
      <c r="H5928" t="s">
        <v>23</v>
      </c>
      <c r="I5928" t="s">
        <v>79</v>
      </c>
      <c r="J5928" t="s">
        <v>19136</v>
      </c>
      <c r="K5928" t="s">
        <v>93</v>
      </c>
      <c r="M5928" t="s">
        <v>28</v>
      </c>
      <c r="N5928" t="s">
        <v>30</v>
      </c>
      <c r="P5928"/>
      <c r="S5928">
        <v>0</v>
      </c>
      <c r="T5928">
        <v>1</v>
      </c>
      <c r="U5928">
        <v>0</v>
      </c>
      <c r="V5928" t="str">
        <f>IF(OR(tickets_cleaned[[#This Row],[resolution_time_hours]]="", tickets_cleaned[[#This Row],[resolution_time_hours]]&lt;0),"",tickets_cleaned[[#This Row],[resolution_time_hours]])</f>
        <v/>
      </c>
    </row>
    <row r="5929" spans="1:22" ht="15" customHeight="1" x14ac:dyDescent="0.2">
      <c r="A5929">
        <v>5928</v>
      </c>
      <c r="B5929" t="s">
        <v>19137</v>
      </c>
      <c r="C5929" t="s">
        <v>19138</v>
      </c>
      <c r="D5929">
        <v>57</v>
      </c>
      <c r="E5929" t="s">
        <v>65</v>
      </c>
      <c r="F5929" t="s">
        <v>183</v>
      </c>
      <c r="G5929" s="1">
        <v>43923</v>
      </c>
      <c r="H5929" t="s">
        <v>24</v>
      </c>
      <c r="I5929" t="s">
        <v>67</v>
      </c>
      <c r="J5929" s="21" t="s">
        <v>19139</v>
      </c>
      <c r="K5929" t="s">
        <v>93</v>
      </c>
      <c r="M5929" t="s">
        <v>28</v>
      </c>
      <c r="N5929" t="s">
        <v>32</v>
      </c>
      <c r="P5929"/>
      <c r="S5929">
        <v>0</v>
      </c>
      <c r="T5929">
        <v>1</v>
      </c>
      <c r="U5929">
        <v>0</v>
      </c>
      <c r="V5929" t="str">
        <f>IF(OR(tickets_cleaned[[#This Row],[resolution_time_hours]]="", tickets_cleaned[[#This Row],[resolution_time_hours]]&lt;0),"",tickets_cleaned[[#This Row],[resolution_time_hours]])</f>
        <v/>
      </c>
    </row>
    <row r="5930" spans="1:22" ht="15" customHeight="1" x14ac:dyDescent="0.2">
      <c r="A5930">
        <v>5929</v>
      </c>
      <c r="B5930" t="s">
        <v>19140</v>
      </c>
      <c r="C5930" t="s">
        <v>19141</v>
      </c>
      <c r="D5930">
        <v>27</v>
      </c>
      <c r="E5930" t="s">
        <v>58</v>
      </c>
      <c r="F5930" t="s">
        <v>144</v>
      </c>
      <c r="G5930" s="1">
        <v>44381</v>
      </c>
      <c r="H5930" t="s">
        <v>24</v>
      </c>
      <c r="I5930" t="s">
        <v>140</v>
      </c>
      <c r="J5930" s="21" t="s">
        <v>19142</v>
      </c>
      <c r="K5930" t="s">
        <v>62</v>
      </c>
      <c r="M5930" t="s">
        <v>26</v>
      </c>
      <c r="N5930" t="s">
        <v>30</v>
      </c>
      <c r="O5930" s="15">
        <v>45078.475613425922</v>
      </c>
      <c r="P5930"/>
      <c r="S5930">
        <v>0</v>
      </c>
      <c r="T5930">
        <v>1</v>
      </c>
      <c r="U5930">
        <v>0</v>
      </c>
      <c r="V5930" t="str">
        <f>IF(OR(tickets_cleaned[[#This Row],[resolution_time_hours]]="", tickets_cleaned[[#This Row],[resolution_time_hours]]&lt;0),"",tickets_cleaned[[#This Row],[resolution_time_hours]])</f>
        <v/>
      </c>
    </row>
    <row r="5931" spans="1:22" ht="15" customHeight="1" x14ac:dyDescent="0.2">
      <c r="A5931">
        <v>5930</v>
      </c>
      <c r="B5931" t="s">
        <v>19143</v>
      </c>
      <c r="C5931" t="s">
        <v>19144</v>
      </c>
      <c r="D5931">
        <v>27</v>
      </c>
      <c r="E5931" t="s">
        <v>58</v>
      </c>
      <c r="F5931" t="s">
        <v>245</v>
      </c>
      <c r="G5931" s="1">
        <v>44387</v>
      </c>
      <c r="H5931" t="s">
        <v>20</v>
      </c>
      <c r="I5931" t="s">
        <v>176</v>
      </c>
      <c r="J5931" s="21" t="s">
        <v>19145</v>
      </c>
      <c r="K5931" t="s">
        <v>74</v>
      </c>
      <c r="L5931" t="s">
        <v>19146</v>
      </c>
      <c r="M5931" t="s">
        <v>28</v>
      </c>
      <c r="N5931" t="s">
        <v>30</v>
      </c>
      <c r="O5931" s="15">
        <v>45078.316608796296</v>
      </c>
      <c r="P5931" s="15">
        <v>45078.263831018521</v>
      </c>
      <c r="Q5931">
        <v>4</v>
      </c>
      <c r="S5931">
        <v>1</v>
      </c>
      <c r="T5931">
        <v>0</v>
      </c>
      <c r="U5931">
        <v>0</v>
      </c>
      <c r="V5931" t="str">
        <f>IF(OR(tickets_cleaned[[#This Row],[resolution_time_hours]]="", tickets_cleaned[[#This Row],[resolution_time_hours]]&lt;0),"",tickets_cleaned[[#This Row],[resolution_time_hours]])</f>
        <v/>
      </c>
    </row>
    <row r="5932" spans="1:22" ht="15" customHeight="1" x14ac:dyDescent="0.2">
      <c r="A5932">
        <v>5931</v>
      </c>
      <c r="B5932" t="s">
        <v>19147</v>
      </c>
      <c r="C5932" t="s">
        <v>19148</v>
      </c>
      <c r="D5932">
        <v>47</v>
      </c>
      <c r="E5932" t="s">
        <v>90</v>
      </c>
      <c r="F5932" t="s">
        <v>680</v>
      </c>
      <c r="G5932" s="1">
        <v>44450</v>
      </c>
      <c r="H5932" t="s">
        <v>24</v>
      </c>
      <c r="I5932" t="s">
        <v>203</v>
      </c>
      <c r="J5932" s="21" t="s">
        <v>19149</v>
      </c>
      <c r="K5932" t="s">
        <v>74</v>
      </c>
      <c r="L5932" t="s">
        <v>19150</v>
      </c>
      <c r="M5932" t="s">
        <v>28</v>
      </c>
      <c r="N5932" t="s">
        <v>32</v>
      </c>
      <c r="O5932" s="15">
        <v>45078.840243055558</v>
      </c>
      <c r="P5932" s="15">
        <v>45078.946493055555</v>
      </c>
      <c r="Q5932">
        <v>4</v>
      </c>
      <c r="R5932">
        <v>2</v>
      </c>
      <c r="S5932">
        <v>1</v>
      </c>
      <c r="T5932">
        <v>0</v>
      </c>
      <c r="U5932">
        <v>0</v>
      </c>
      <c r="V5932">
        <f>IF(OR(tickets_cleaned[[#This Row],[resolution_time_hours]]="", tickets_cleaned[[#This Row],[resolution_time_hours]]&lt;0),"",tickets_cleaned[[#This Row],[resolution_time_hours]])</f>
        <v>2</v>
      </c>
    </row>
    <row r="5933" spans="1:22" ht="15" customHeight="1" x14ac:dyDescent="0.2">
      <c r="A5933">
        <v>5932</v>
      </c>
      <c r="B5933" t="s">
        <v>19151</v>
      </c>
      <c r="C5933" t="s">
        <v>19152</v>
      </c>
      <c r="D5933">
        <v>38</v>
      </c>
      <c r="E5933" t="s">
        <v>90</v>
      </c>
      <c r="F5933" t="s">
        <v>233</v>
      </c>
      <c r="G5933" s="1">
        <v>44554</v>
      </c>
      <c r="H5933" t="s">
        <v>24</v>
      </c>
      <c r="I5933" t="s">
        <v>176</v>
      </c>
      <c r="J5933" s="21" t="s">
        <v>19153</v>
      </c>
      <c r="K5933" t="s">
        <v>62</v>
      </c>
      <c r="M5933" t="s">
        <v>27</v>
      </c>
      <c r="N5933" t="s">
        <v>32</v>
      </c>
      <c r="O5933" s="15">
        <v>45078.990960648145</v>
      </c>
      <c r="P5933"/>
      <c r="S5933">
        <v>0</v>
      </c>
      <c r="T5933">
        <v>1</v>
      </c>
      <c r="U5933">
        <v>0</v>
      </c>
      <c r="V5933" t="str">
        <f>IF(OR(tickets_cleaned[[#This Row],[resolution_time_hours]]="", tickets_cleaned[[#This Row],[resolution_time_hours]]&lt;0),"",tickets_cleaned[[#This Row],[resolution_time_hours]])</f>
        <v/>
      </c>
    </row>
    <row r="5934" spans="1:22" ht="15" customHeight="1" x14ac:dyDescent="0.2">
      <c r="A5934">
        <v>5933</v>
      </c>
      <c r="B5934" t="s">
        <v>19154</v>
      </c>
      <c r="C5934" t="s">
        <v>19155</v>
      </c>
      <c r="D5934">
        <v>69</v>
      </c>
      <c r="E5934" t="s">
        <v>90</v>
      </c>
      <c r="F5934" t="s">
        <v>100</v>
      </c>
      <c r="G5934" s="1">
        <v>44190</v>
      </c>
      <c r="H5934" t="s">
        <v>24</v>
      </c>
      <c r="I5934" t="s">
        <v>60</v>
      </c>
      <c r="J5934" s="21" t="s">
        <v>19156</v>
      </c>
      <c r="K5934" t="s">
        <v>62</v>
      </c>
      <c r="M5934" t="s">
        <v>27</v>
      </c>
      <c r="N5934" t="s">
        <v>31</v>
      </c>
      <c r="O5934" s="15">
        <v>45078.776388888888</v>
      </c>
      <c r="P5934"/>
      <c r="S5934">
        <v>0</v>
      </c>
      <c r="T5934">
        <v>1</v>
      </c>
      <c r="U5934">
        <v>0</v>
      </c>
      <c r="V5934" t="str">
        <f>IF(OR(tickets_cleaned[[#This Row],[resolution_time_hours]]="", tickets_cleaned[[#This Row],[resolution_time_hours]]&lt;0),"",tickets_cleaned[[#This Row],[resolution_time_hours]])</f>
        <v/>
      </c>
    </row>
    <row r="5935" spans="1:22" ht="15" customHeight="1" x14ac:dyDescent="0.2">
      <c r="A5935">
        <v>5934</v>
      </c>
      <c r="B5935" t="s">
        <v>19157</v>
      </c>
      <c r="C5935" t="s">
        <v>19158</v>
      </c>
      <c r="D5935">
        <v>28</v>
      </c>
      <c r="E5935" t="s">
        <v>58</v>
      </c>
      <c r="F5935" t="s">
        <v>446</v>
      </c>
      <c r="G5935" s="1">
        <v>44235</v>
      </c>
      <c r="H5935" t="s">
        <v>23</v>
      </c>
      <c r="I5935" t="s">
        <v>85</v>
      </c>
      <c r="J5935" s="21" t="s">
        <v>19159</v>
      </c>
      <c r="K5935" t="s">
        <v>62</v>
      </c>
      <c r="M5935" t="s">
        <v>26</v>
      </c>
      <c r="N5935" t="s">
        <v>32</v>
      </c>
      <c r="O5935" s="15">
        <v>45078.263206018521</v>
      </c>
      <c r="P5935"/>
      <c r="S5935">
        <v>0</v>
      </c>
      <c r="T5935">
        <v>1</v>
      </c>
      <c r="U5935">
        <v>0</v>
      </c>
      <c r="V5935" t="str">
        <f>IF(OR(tickets_cleaned[[#This Row],[resolution_time_hours]]="", tickets_cleaned[[#This Row],[resolution_time_hours]]&lt;0),"",tickets_cleaned[[#This Row],[resolution_time_hours]])</f>
        <v/>
      </c>
    </row>
    <row r="5936" spans="1:22" ht="15" customHeight="1" x14ac:dyDescent="0.2">
      <c r="A5936">
        <v>5935</v>
      </c>
      <c r="B5936" t="s">
        <v>11310</v>
      </c>
      <c r="C5936" t="s">
        <v>19160</v>
      </c>
      <c r="D5936">
        <v>68</v>
      </c>
      <c r="E5936" t="s">
        <v>65</v>
      </c>
      <c r="F5936" t="s">
        <v>680</v>
      </c>
      <c r="G5936" s="1">
        <v>44184</v>
      </c>
      <c r="H5936" t="s">
        <v>20</v>
      </c>
      <c r="I5936" t="s">
        <v>120</v>
      </c>
      <c r="J5936" s="21" t="s">
        <v>19161</v>
      </c>
      <c r="K5936" t="s">
        <v>93</v>
      </c>
      <c r="M5936" t="s">
        <v>25</v>
      </c>
      <c r="N5936" t="s">
        <v>30</v>
      </c>
      <c r="P5936"/>
      <c r="S5936">
        <v>0</v>
      </c>
      <c r="T5936">
        <v>1</v>
      </c>
      <c r="U5936">
        <v>0</v>
      </c>
      <c r="V5936" t="str">
        <f>IF(OR(tickets_cleaned[[#This Row],[resolution_time_hours]]="", tickets_cleaned[[#This Row],[resolution_time_hours]]&lt;0),"",tickets_cleaned[[#This Row],[resolution_time_hours]])</f>
        <v/>
      </c>
    </row>
    <row r="5937" spans="1:22" ht="15" customHeight="1" x14ac:dyDescent="0.2">
      <c r="A5937">
        <v>5936</v>
      </c>
      <c r="B5937" t="s">
        <v>3143</v>
      </c>
      <c r="C5937" t="s">
        <v>19162</v>
      </c>
      <c r="D5937">
        <v>59</v>
      </c>
      <c r="E5937" t="s">
        <v>65</v>
      </c>
      <c r="F5937" t="s">
        <v>228</v>
      </c>
      <c r="G5937" s="1">
        <v>43837</v>
      </c>
      <c r="H5937" t="s">
        <v>21</v>
      </c>
      <c r="I5937" t="s">
        <v>106</v>
      </c>
      <c r="J5937" s="21" t="s">
        <v>19163</v>
      </c>
      <c r="K5937" t="s">
        <v>93</v>
      </c>
      <c r="M5937" t="s">
        <v>27</v>
      </c>
      <c r="N5937" t="s">
        <v>30</v>
      </c>
      <c r="P5937"/>
      <c r="S5937">
        <v>0</v>
      </c>
      <c r="T5937">
        <v>1</v>
      </c>
      <c r="U5937">
        <v>0</v>
      </c>
      <c r="V5937" t="str">
        <f>IF(OR(tickets_cleaned[[#This Row],[resolution_time_hours]]="", tickets_cleaned[[#This Row],[resolution_time_hours]]&lt;0),"",tickets_cleaned[[#This Row],[resolution_time_hours]])</f>
        <v/>
      </c>
    </row>
    <row r="5938" spans="1:22" ht="15" customHeight="1" x14ac:dyDescent="0.2">
      <c r="A5938">
        <v>5937</v>
      </c>
      <c r="B5938" t="s">
        <v>19164</v>
      </c>
      <c r="C5938" t="s">
        <v>19165</v>
      </c>
      <c r="D5938">
        <v>25</v>
      </c>
      <c r="E5938" t="s">
        <v>58</v>
      </c>
      <c r="F5938" t="s">
        <v>275</v>
      </c>
      <c r="G5938" s="1">
        <v>44335</v>
      </c>
      <c r="H5938" t="s">
        <v>24</v>
      </c>
      <c r="I5938" t="s">
        <v>20</v>
      </c>
      <c r="J5938" s="21" t="s">
        <v>19166</v>
      </c>
      <c r="K5938" t="s">
        <v>62</v>
      </c>
      <c r="M5938" t="s">
        <v>27</v>
      </c>
      <c r="N5938" t="s">
        <v>30</v>
      </c>
      <c r="O5938" s="15">
        <v>45078.622291666667</v>
      </c>
      <c r="P5938"/>
      <c r="S5938">
        <v>0</v>
      </c>
      <c r="T5938">
        <v>1</v>
      </c>
      <c r="U5938">
        <v>0</v>
      </c>
      <c r="V5938" t="str">
        <f>IF(OR(tickets_cleaned[[#This Row],[resolution_time_hours]]="", tickets_cleaned[[#This Row],[resolution_time_hours]]&lt;0),"",tickets_cleaned[[#This Row],[resolution_time_hours]])</f>
        <v/>
      </c>
    </row>
    <row r="5939" spans="1:22" ht="15" customHeight="1" x14ac:dyDescent="0.2">
      <c r="A5939">
        <v>5938</v>
      </c>
      <c r="B5939" t="s">
        <v>19167</v>
      </c>
      <c r="C5939" t="s">
        <v>19168</v>
      </c>
      <c r="D5939">
        <v>42</v>
      </c>
      <c r="E5939" t="s">
        <v>90</v>
      </c>
      <c r="F5939" t="s">
        <v>161</v>
      </c>
      <c r="G5939" s="1">
        <v>44138</v>
      </c>
      <c r="H5939" t="s">
        <v>23</v>
      </c>
      <c r="I5939" t="s">
        <v>22</v>
      </c>
      <c r="J5939" t="s">
        <v>19169</v>
      </c>
      <c r="K5939" t="s">
        <v>93</v>
      </c>
      <c r="M5939" t="s">
        <v>27</v>
      </c>
      <c r="N5939" t="s">
        <v>31</v>
      </c>
      <c r="P5939"/>
      <c r="S5939">
        <v>0</v>
      </c>
      <c r="T5939">
        <v>1</v>
      </c>
      <c r="U5939">
        <v>0</v>
      </c>
      <c r="V5939" t="str">
        <f>IF(OR(tickets_cleaned[[#This Row],[resolution_time_hours]]="", tickets_cleaned[[#This Row],[resolution_time_hours]]&lt;0),"",tickets_cleaned[[#This Row],[resolution_time_hours]])</f>
        <v/>
      </c>
    </row>
    <row r="5940" spans="1:22" ht="15" customHeight="1" x14ac:dyDescent="0.2">
      <c r="A5940">
        <v>5939</v>
      </c>
      <c r="B5940" t="s">
        <v>19170</v>
      </c>
      <c r="C5940" t="s">
        <v>19171</v>
      </c>
      <c r="D5940">
        <v>56</v>
      </c>
      <c r="E5940" t="s">
        <v>58</v>
      </c>
      <c r="F5940" t="s">
        <v>680</v>
      </c>
      <c r="G5940" s="1">
        <v>44537</v>
      </c>
      <c r="H5940" t="s">
        <v>23</v>
      </c>
      <c r="I5940" t="s">
        <v>106</v>
      </c>
      <c r="J5940" s="21" t="s">
        <v>19172</v>
      </c>
      <c r="K5940" t="s">
        <v>74</v>
      </c>
      <c r="L5940" t="s">
        <v>19173</v>
      </c>
      <c r="M5940" t="s">
        <v>27</v>
      </c>
      <c r="N5940" t="s">
        <v>31</v>
      </c>
      <c r="O5940" s="15">
        <v>45078.82440972222</v>
      </c>
      <c r="P5940" s="15">
        <v>45078.735520833332</v>
      </c>
      <c r="Q5940">
        <v>3</v>
      </c>
      <c r="S5940">
        <v>1</v>
      </c>
      <c r="T5940">
        <v>0</v>
      </c>
      <c r="U5940">
        <v>0</v>
      </c>
      <c r="V5940" t="str">
        <f>IF(OR(tickets_cleaned[[#This Row],[resolution_time_hours]]="", tickets_cleaned[[#This Row],[resolution_time_hours]]&lt;0),"",tickets_cleaned[[#This Row],[resolution_time_hours]])</f>
        <v/>
      </c>
    </row>
    <row r="5941" spans="1:22" ht="15" customHeight="1" x14ac:dyDescent="0.2">
      <c r="A5941">
        <v>5940</v>
      </c>
      <c r="B5941" t="s">
        <v>19174</v>
      </c>
      <c r="C5941" t="s">
        <v>19175</v>
      </c>
      <c r="D5941">
        <v>57</v>
      </c>
      <c r="E5941" t="s">
        <v>65</v>
      </c>
      <c r="F5941" t="s">
        <v>78</v>
      </c>
      <c r="G5941" s="1">
        <v>43891</v>
      </c>
      <c r="H5941" t="s">
        <v>22</v>
      </c>
      <c r="I5941" t="s">
        <v>176</v>
      </c>
      <c r="J5941" s="21" t="s">
        <v>19176</v>
      </c>
      <c r="K5941" t="s">
        <v>74</v>
      </c>
      <c r="L5941" t="s">
        <v>19177</v>
      </c>
      <c r="M5941" t="s">
        <v>27</v>
      </c>
      <c r="N5941" t="s">
        <v>30</v>
      </c>
      <c r="O5941" s="15">
        <v>45078.400127314817</v>
      </c>
      <c r="P5941" s="15">
        <v>45078.189710648148</v>
      </c>
      <c r="Q5941">
        <v>3</v>
      </c>
      <c r="S5941">
        <v>1</v>
      </c>
      <c r="T5941">
        <v>0</v>
      </c>
      <c r="U5941">
        <v>0</v>
      </c>
      <c r="V5941" t="str">
        <f>IF(OR(tickets_cleaned[[#This Row],[resolution_time_hours]]="", tickets_cleaned[[#This Row],[resolution_time_hours]]&lt;0),"",tickets_cleaned[[#This Row],[resolution_time_hours]])</f>
        <v/>
      </c>
    </row>
    <row r="5942" spans="1:22" ht="15" customHeight="1" x14ac:dyDescent="0.2">
      <c r="A5942">
        <v>5941</v>
      </c>
      <c r="B5942" t="s">
        <v>529</v>
      </c>
      <c r="C5942" t="s">
        <v>19178</v>
      </c>
      <c r="D5942">
        <v>23</v>
      </c>
      <c r="E5942" t="s">
        <v>90</v>
      </c>
      <c r="F5942" t="s">
        <v>59</v>
      </c>
      <c r="G5942" s="1">
        <v>44274</v>
      </c>
      <c r="H5942" t="s">
        <v>21</v>
      </c>
      <c r="I5942" t="s">
        <v>72</v>
      </c>
      <c r="J5942" t="s">
        <v>19179</v>
      </c>
      <c r="K5942" t="s">
        <v>93</v>
      </c>
      <c r="M5942" t="s">
        <v>25</v>
      </c>
      <c r="N5942" t="s">
        <v>31</v>
      </c>
      <c r="P5942"/>
      <c r="S5942">
        <v>0</v>
      </c>
      <c r="T5942">
        <v>1</v>
      </c>
      <c r="U5942">
        <v>0</v>
      </c>
      <c r="V5942" t="str">
        <f>IF(OR(tickets_cleaned[[#This Row],[resolution_time_hours]]="", tickets_cleaned[[#This Row],[resolution_time_hours]]&lt;0),"",tickets_cleaned[[#This Row],[resolution_time_hours]])</f>
        <v/>
      </c>
    </row>
    <row r="5943" spans="1:22" ht="15" customHeight="1" x14ac:dyDescent="0.2">
      <c r="A5943">
        <v>5942</v>
      </c>
      <c r="B5943" t="s">
        <v>19180</v>
      </c>
      <c r="C5943" t="s">
        <v>19181</v>
      </c>
      <c r="D5943">
        <v>68</v>
      </c>
      <c r="E5943" t="s">
        <v>58</v>
      </c>
      <c r="F5943" t="s">
        <v>59</v>
      </c>
      <c r="G5943" s="1">
        <v>43839</v>
      </c>
      <c r="H5943" t="s">
        <v>24</v>
      </c>
      <c r="I5943" t="s">
        <v>140</v>
      </c>
      <c r="J5943" s="21" t="s">
        <v>19182</v>
      </c>
      <c r="K5943" t="s">
        <v>62</v>
      </c>
      <c r="M5943" t="s">
        <v>26</v>
      </c>
      <c r="N5943" t="s">
        <v>29</v>
      </c>
      <c r="O5943" s="15">
        <v>45078.677256944444</v>
      </c>
      <c r="P5943"/>
      <c r="S5943">
        <v>0</v>
      </c>
      <c r="T5943">
        <v>1</v>
      </c>
      <c r="U5943">
        <v>0</v>
      </c>
      <c r="V5943" t="str">
        <f>IF(OR(tickets_cleaned[[#This Row],[resolution_time_hours]]="", tickets_cleaned[[#This Row],[resolution_time_hours]]&lt;0),"",tickets_cleaned[[#This Row],[resolution_time_hours]])</f>
        <v/>
      </c>
    </row>
    <row r="5944" spans="1:22" ht="15" customHeight="1" x14ac:dyDescent="0.2">
      <c r="A5944">
        <v>5943</v>
      </c>
      <c r="B5944" t="s">
        <v>19183</v>
      </c>
      <c r="C5944" t="s">
        <v>19184</v>
      </c>
      <c r="D5944">
        <v>63</v>
      </c>
      <c r="E5944" t="s">
        <v>65</v>
      </c>
      <c r="F5944" t="s">
        <v>233</v>
      </c>
      <c r="G5944" s="1">
        <v>43923</v>
      </c>
      <c r="H5944" t="s">
        <v>24</v>
      </c>
      <c r="I5944" t="s">
        <v>168</v>
      </c>
      <c r="J5944" t="s">
        <v>19185</v>
      </c>
      <c r="K5944" t="s">
        <v>93</v>
      </c>
      <c r="M5944" t="s">
        <v>25</v>
      </c>
      <c r="N5944" t="s">
        <v>31</v>
      </c>
      <c r="P5944"/>
      <c r="S5944">
        <v>0</v>
      </c>
      <c r="T5944">
        <v>1</v>
      </c>
      <c r="U5944">
        <v>0</v>
      </c>
      <c r="V5944" t="str">
        <f>IF(OR(tickets_cleaned[[#This Row],[resolution_time_hours]]="", tickets_cleaned[[#This Row],[resolution_time_hours]]&lt;0),"",tickets_cleaned[[#This Row],[resolution_time_hours]])</f>
        <v/>
      </c>
    </row>
    <row r="5945" spans="1:22" ht="15" customHeight="1" x14ac:dyDescent="0.2">
      <c r="A5945">
        <v>5944</v>
      </c>
      <c r="B5945" t="s">
        <v>19186</v>
      </c>
      <c r="C5945" t="s">
        <v>19187</v>
      </c>
      <c r="D5945">
        <v>44</v>
      </c>
      <c r="E5945" t="s">
        <v>90</v>
      </c>
      <c r="F5945" t="s">
        <v>724</v>
      </c>
      <c r="G5945" s="1">
        <v>43864</v>
      </c>
      <c r="H5945" t="s">
        <v>20</v>
      </c>
      <c r="I5945" t="s">
        <v>22</v>
      </c>
      <c r="J5945" s="21" t="s">
        <v>19188</v>
      </c>
      <c r="K5945" t="s">
        <v>74</v>
      </c>
      <c r="L5945" t="s">
        <v>19189</v>
      </c>
      <c r="M5945" t="s">
        <v>25</v>
      </c>
      <c r="N5945" t="s">
        <v>31</v>
      </c>
      <c r="O5945" s="15">
        <v>45078.991863425923</v>
      </c>
      <c r="P5945" s="15">
        <v>45078.686307870368</v>
      </c>
      <c r="Q5945">
        <v>3</v>
      </c>
      <c r="S5945">
        <v>1</v>
      </c>
      <c r="T5945">
        <v>0</v>
      </c>
      <c r="U5945">
        <v>0</v>
      </c>
      <c r="V5945" t="str">
        <f>IF(OR(tickets_cleaned[[#This Row],[resolution_time_hours]]="", tickets_cleaned[[#This Row],[resolution_time_hours]]&lt;0),"",tickets_cleaned[[#This Row],[resolution_time_hours]])</f>
        <v/>
      </c>
    </row>
    <row r="5946" spans="1:22" ht="15" customHeight="1" x14ac:dyDescent="0.2">
      <c r="A5946">
        <v>5945</v>
      </c>
      <c r="B5946" t="s">
        <v>2323</v>
      </c>
      <c r="C5946" t="s">
        <v>14022</v>
      </c>
      <c r="D5946">
        <v>43</v>
      </c>
      <c r="E5946" t="s">
        <v>90</v>
      </c>
      <c r="F5946" t="s">
        <v>119</v>
      </c>
      <c r="G5946" s="1">
        <v>44095</v>
      </c>
      <c r="H5946" t="s">
        <v>24</v>
      </c>
      <c r="I5946" t="s">
        <v>168</v>
      </c>
      <c r="J5946" s="21" t="s">
        <v>19190</v>
      </c>
      <c r="K5946" t="s">
        <v>74</v>
      </c>
      <c r="L5946" t="s">
        <v>19191</v>
      </c>
      <c r="M5946" t="s">
        <v>25</v>
      </c>
      <c r="N5946" t="s">
        <v>32</v>
      </c>
      <c r="O5946" s="15">
        <v>45078.638402777775</v>
      </c>
      <c r="P5946" s="15">
        <v>45078.816180555557</v>
      </c>
      <c r="Q5946">
        <v>2</v>
      </c>
      <c r="R5946">
        <v>4</v>
      </c>
      <c r="S5946">
        <v>1</v>
      </c>
      <c r="T5946">
        <v>0</v>
      </c>
      <c r="U5946">
        <v>1</v>
      </c>
      <c r="V5946">
        <f>IF(OR(tickets_cleaned[[#This Row],[resolution_time_hours]]="", tickets_cleaned[[#This Row],[resolution_time_hours]]&lt;0),"",tickets_cleaned[[#This Row],[resolution_time_hours]])</f>
        <v>4</v>
      </c>
    </row>
    <row r="5947" spans="1:22" ht="15" customHeight="1" x14ac:dyDescent="0.2">
      <c r="A5947">
        <v>5946</v>
      </c>
      <c r="B5947" t="s">
        <v>19192</v>
      </c>
      <c r="C5947" t="s">
        <v>19193</v>
      </c>
      <c r="D5947">
        <v>24</v>
      </c>
      <c r="E5947" t="s">
        <v>58</v>
      </c>
      <c r="F5947" t="s">
        <v>105</v>
      </c>
      <c r="G5947" s="1">
        <v>44417</v>
      </c>
      <c r="H5947" t="s">
        <v>21</v>
      </c>
      <c r="I5947" t="s">
        <v>140</v>
      </c>
      <c r="J5947" t="s">
        <v>19194</v>
      </c>
      <c r="K5947" t="s">
        <v>62</v>
      </c>
      <c r="M5947" t="s">
        <v>28</v>
      </c>
      <c r="N5947" t="s">
        <v>31</v>
      </c>
      <c r="O5947" s="15">
        <v>45078.191886574074</v>
      </c>
      <c r="P5947"/>
      <c r="S5947">
        <v>0</v>
      </c>
      <c r="T5947">
        <v>1</v>
      </c>
      <c r="U5947">
        <v>0</v>
      </c>
      <c r="V5947" t="str">
        <f>IF(OR(tickets_cleaned[[#This Row],[resolution_time_hours]]="", tickets_cleaned[[#This Row],[resolution_time_hours]]&lt;0),"",tickets_cleaned[[#This Row],[resolution_time_hours]])</f>
        <v/>
      </c>
    </row>
    <row r="5948" spans="1:22" ht="15" customHeight="1" x14ac:dyDescent="0.2">
      <c r="A5948">
        <v>5947</v>
      </c>
      <c r="B5948" t="s">
        <v>19195</v>
      </c>
      <c r="C5948" t="s">
        <v>19196</v>
      </c>
      <c r="D5948">
        <v>36</v>
      </c>
      <c r="E5948" t="s">
        <v>58</v>
      </c>
      <c r="F5948" t="s">
        <v>161</v>
      </c>
      <c r="G5948" s="1">
        <v>44395</v>
      </c>
      <c r="H5948" t="s">
        <v>21</v>
      </c>
      <c r="I5948" t="s">
        <v>20</v>
      </c>
      <c r="J5948" s="21" t="s">
        <v>19197</v>
      </c>
      <c r="K5948" t="s">
        <v>62</v>
      </c>
      <c r="M5948" t="s">
        <v>27</v>
      </c>
      <c r="N5948" t="s">
        <v>31</v>
      </c>
      <c r="O5948" s="15">
        <v>45078.470381944448</v>
      </c>
      <c r="P5948"/>
      <c r="S5948">
        <v>0</v>
      </c>
      <c r="T5948">
        <v>1</v>
      </c>
      <c r="U5948">
        <v>0</v>
      </c>
      <c r="V5948" t="str">
        <f>IF(OR(tickets_cleaned[[#This Row],[resolution_time_hours]]="", tickets_cleaned[[#This Row],[resolution_time_hours]]&lt;0),"",tickets_cleaned[[#This Row],[resolution_time_hours]])</f>
        <v/>
      </c>
    </row>
    <row r="5949" spans="1:22" ht="15" customHeight="1" x14ac:dyDescent="0.2">
      <c r="A5949">
        <v>5948</v>
      </c>
      <c r="B5949" t="s">
        <v>19198</v>
      </c>
      <c r="C5949" t="s">
        <v>19199</v>
      </c>
      <c r="D5949">
        <v>18</v>
      </c>
      <c r="E5949" t="s">
        <v>90</v>
      </c>
      <c r="F5949" t="s">
        <v>233</v>
      </c>
      <c r="G5949" s="1">
        <v>43852</v>
      </c>
      <c r="H5949" t="s">
        <v>22</v>
      </c>
      <c r="I5949" t="s">
        <v>106</v>
      </c>
      <c r="J5949" s="21" t="s">
        <v>19200</v>
      </c>
      <c r="K5949" t="s">
        <v>62</v>
      </c>
      <c r="M5949" t="s">
        <v>26</v>
      </c>
      <c r="N5949" t="s">
        <v>30</v>
      </c>
      <c r="O5949" s="15">
        <v>45078.825266203705</v>
      </c>
      <c r="P5949"/>
      <c r="S5949">
        <v>0</v>
      </c>
      <c r="T5949">
        <v>1</v>
      </c>
      <c r="U5949">
        <v>0</v>
      </c>
      <c r="V5949" t="str">
        <f>IF(OR(tickets_cleaned[[#This Row],[resolution_time_hours]]="", tickets_cleaned[[#This Row],[resolution_time_hours]]&lt;0),"",tickets_cleaned[[#This Row],[resolution_time_hours]])</f>
        <v/>
      </c>
    </row>
    <row r="5950" spans="1:22" ht="15" customHeight="1" x14ac:dyDescent="0.2">
      <c r="A5950">
        <v>5949</v>
      </c>
      <c r="B5950" t="s">
        <v>19201</v>
      </c>
      <c r="C5950" t="s">
        <v>19202</v>
      </c>
      <c r="D5950">
        <v>18</v>
      </c>
      <c r="E5950" t="s">
        <v>58</v>
      </c>
      <c r="F5950" t="s">
        <v>125</v>
      </c>
      <c r="G5950" s="1">
        <v>44221</v>
      </c>
      <c r="H5950" t="s">
        <v>20</v>
      </c>
      <c r="I5950" t="s">
        <v>120</v>
      </c>
      <c r="J5950" s="21" t="s">
        <v>19203</v>
      </c>
      <c r="K5950" t="s">
        <v>93</v>
      </c>
      <c r="M5950" t="s">
        <v>27</v>
      </c>
      <c r="N5950" t="s">
        <v>29</v>
      </c>
      <c r="P5950"/>
      <c r="S5950">
        <v>0</v>
      </c>
      <c r="T5950">
        <v>1</v>
      </c>
      <c r="U5950">
        <v>0</v>
      </c>
      <c r="V5950" t="str">
        <f>IF(OR(tickets_cleaned[[#This Row],[resolution_time_hours]]="", tickets_cleaned[[#This Row],[resolution_time_hours]]&lt;0),"",tickets_cleaned[[#This Row],[resolution_time_hours]])</f>
        <v/>
      </c>
    </row>
    <row r="5951" spans="1:22" ht="15" customHeight="1" x14ac:dyDescent="0.2">
      <c r="A5951">
        <v>5950</v>
      </c>
      <c r="B5951" t="s">
        <v>19204</v>
      </c>
      <c r="C5951" t="s">
        <v>19205</v>
      </c>
      <c r="D5951">
        <v>56</v>
      </c>
      <c r="E5951" t="s">
        <v>90</v>
      </c>
      <c r="F5951" t="s">
        <v>233</v>
      </c>
      <c r="G5951" s="1">
        <v>44184</v>
      </c>
      <c r="H5951" t="s">
        <v>22</v>
      </c>
      <c r="I5951" t="s">
        <v>140</v>
      </c>
      <c r="J5951" s="21" t="s">
        <v>19206</v>
      </c>
      <c r="K5951" t="s">
        <v>74</v>
      </c>
      <c r="L5951" t="s">
        <v>19207</v>
      </c>
      <c r="M5951" t="s">
        <v>27</v>
      </c>
      <c r="N5951" t="s">
        <v>29</v>
      </c>
      <c r="O5951" s="15">
        <v>45078.033634259256</v>
      </c>
      <c r="P5951" s="15">
        <v>45078.153773148151</v>
      </c>
      <c r="Q5951">
        <v>3</v>
      </c>
      <c r="R5951">
        <v>2</v>
      </c>
      <c r="S5951">
        <v>1</v>
      </c>
      <c r="T5951">
        <v>0</v>
      </c>
      <c r="U5951">
        <v>0</v>
      </c>
      <c r="V5951">
        <f>IF(OR(tickets_cleaned[[#This Row],[resolution_time_hours]]="", tickets_cleaned[[#This Row],[resolution_time_hours]]&lt;0),"",tickets_cleaned[[#This Row],[resolution_time_hours]])</f>
        <v>2</v>
      </c>
    </row>
    <row r="5952" spans="1:22" ht="15" customHeight="1" x14ac:dyDescent="0.2">
      <c r="A5952">
        <v>5951</v>
      </c>
      <c r="B5952" t="s">
        <v>19208</v>
      </c>
      <c r="C5952" t="s">
        <v>19209</v>
      </c>
      <c r="D5952">
        <v>62</v>
      </c>
      <c r="E5952" t="s">
        <v>90</v>
      </c>
      <c r="F5952" t="s">
        <v>680</v>
      </c>
      <c r="G5952" s="1">
        <v>44058</v>
      </c>
      <c r="H5952" t="s">
        <v>24</v>
      </c>
      <c r="I5952" t="s">
        <v>101</v>
      </c>
      <c r="J5952" t="s">
        <v>19210</v>
      </c>
      <c r="K5952" t="s">
        <v>74</v>
      </c>
      <c r="L5952" t="s">
        <v>19211</v>
      </c>
      <c r="M5952" t="s">
        <v>25</v>
      </c>
      <c r="N5952" t="s">
        <v>30</v>
      </c>
      <c r="O5952" s="15">
        <v>45078.305868055555</v>
      </c>
      <c r="P5952" s="15">
        <v>45078.265590277777</v>
      </c>
      <c r="Q5952">
        <v>4</v>
      </c>
      <c r="S5952">
        <v>1</v>
      </c>
      <c r="T5952">
        <v>0</v>
      </c>
      <c r="U5952">
        <v>0</v>
      </c>
      <c r="V5952" t="str">
        <f>IF(OR(tickets_cleaned[[#This Row],[resolution_time_hours]]="", tickets_cleaned[[#This Row],[resolution_time_hours]]&lt;0),"",tickets_cleaned[[#This Row],[resolution_time_hours]])</f>
        <v/>
      </c>
    </row>
    <row r="5953" spans="1:22" ht="15" customHeight="1" x14ac:dyDescent="0.2">
      <c r="A5953">
        <v>5952</v>
      </c>
      <c r="B5953" t="s">
        <v>19212</v>
      </c>
      <c r="C5953" t="s">
        <v>19213</v>
      </c>
      <c r="D5953">
        <v>46</v>
      </c>
      <c r="E5953" t="s">
        <v>58</v>
      </c>
      <c r="F5953" t="s">
        <v>680</v>
      </c>
      <c r="G5953" s="1">
        <v>44555</v>
      </c>
      <c r="H5953" t="s">
        <v>20</v>
      </c>
      <c r="I5953" t="s">
        <v>72</v>
      </c>
      <c r="J5953" s="21" t="s">
        <v>19214</v>
      </c>
      <c r="K5953" t="s">
        <v>74</v>
      </c>
      <c r="L5953" t="s">
        <v>19215</v>
      </c>
      <c r="M5953" t="s">
        <v>26</v>
      </c>
      <c r="N5953" t="s">
        <v>32</v>
      </c>
      <c r="O5953" s="15">
        <v>45078.828796296293</v>
      </c>
      <c r="P5953" s="15">
        <v>45078.944768518515</v>
      </c>
      <c r="Q5953">
        <v>4</v>
      </c>
      <c r="R5953">
        <v>2</v>
      </c>
      <c r="S5953">
        <v>1</v>
      </c>
      <c r="T5953">
        <v>0</v>
      </c>
      <c r="U5953">
        <v>0</v>
      </c>
      <c r="V5953">
        <f>IF(OR(tickets_cleaned[[#This Row],[resolution_time_hours]]="", tickets_cleaned[[#This Row],[resolution_time_hours]]&lt;0),"",tickets_cleaned[[#This Row],[resolution_time_hours]])</f>
        <v>2</v>
      </c>
    </row>
    <row r="5954" spans="1:22" ht="15" customHeight="1" x14ac:dyDescent="0.2">
      <c r="A5954">
        <v>5953</v>
      </c>
      <c r="B5954" t="s">
        <v>3300</v>
      </c>
      <c r="C5954" t="s">
        <v>19216</v>
      </c>
      <c r="D5954">
        <v>20</v>
      </c>
      <c r="E5954" t="s">
        <v>65</v>
      </c>
      <c r="F5954" t="s">
        <v>105</v>
      </c>
      <c r="G5954" s="1">
        <v>44343</v>
      </c>
      <c r="H5954" t="s">
        <v>23</v>
      </c>
      <c r="I5954" t="s">
        <v>106</v>
      </c>
      <c r="J5954" s="21" t="s">
        <v>19217</v>
      </c>
      <c r="K5954" t="s">
        <v>93</v>
      </c>
      <c r="M5954" t="s">
        <v>27</v>
      </c>
      <c r="N5954" t="s">
        <v>30</v>
      </c>
      <c r="P5954"/>
      <c r="S5954">
        <v>0</v>
      </c>
      <c r="T5954">
        <v>1</v>
      </c>
      <c r="U5954">
        <v>0</v>
      </c>
      <c r="V5954" t="str">
        <f>IF(OR(tickets_cleaned[[#This Row],[resolution_time_hours]]="", tickets_cleaned[[#This Row],[resolution_time_hours]]&lt;0),"",tickets_cleaned[[#This Row],[resolution_time_hours]])</f>
        <v/>
      </c>
    </row>
    <row r="5955" spans="1:22" ht="15" customHeight="1" x14ac:dyDescent="0.2">
      <c r="A5955">
        <v>5954</v>
      </c>
      <c r="B5955" t="s">
        <v>19218</v>
      </c>
      <c r="C5955" t="s">
        <v>19219</v>
      </c>
      <c r="D5955">
        <v>70</v>
      </c>
      <c r="E5955" t="s">
        <v>58</v>
      </c>
      <c r="F5955" t="s">
        <v>110</v>
      </c>
      <c r="G5955" s="1">
        <v>44154</v>
      </c>
      <c r="H5955" t="s">
        <v>23</v>
      </c>
      <c r="I5955" t="s">
        <v>168</v>
      </c>
      <c r="J5955" s="21" t="s">
        <v>19220</v>
      </c>
      <c r="K5955" t="s">
        <v>93</v>
      </c>
      <c r="M5955" t="s">
        <v>27</v>
      </c>
      <c r="N5955" t="s">
        <v>30</v>
      </c>
      <c r="P5955"/>
      <c r="S5955">
        <v>0</v>
      </c>
      <c r="T5955">
        <v>1</v>
      </c>
      <c r="U5955">
        <v>0</v>
      </c>
      <c r="V5955" t="str">
        <f>IF(OR(tickets_cleaned[[#This Row],[resolution_time_hours]]="", tickets_cleaned[[#This Row],[resolution_time_hours]]&lt;0),"",tickets_cleaned[[#This Row],[resolution_time_hours]])</f>
        <v/>
      </c>
    </row>
    <row r="5956" spans="1:22" ht="15" customHeight="1" x14ac:dyDescent="0.2">
      <c r="A5956">
        <v>5955</v>
      </c>
      <c r="B5956" t="s">
        <v>19221</v>
      </c>
      <c r="C5956" t="s">
        <v>19222</v>
      </c>
      <c r="D5956">
        <v>44</v>
      </c>
      <c r="E5956" t="s">
        <v>65</v>
      </c>
      <c r="F5956" t="s">
        <v>481</v>
      </c>
      <c r="G5956" s="1">
        <v>44061</v>
      </c>
      <c r="H5956" t="s">
        <v>24</v>
      </c>
      <c r="I5956" t="s">
        <v>101</v>
      </c>
      <c r="J5956" s="21" t="s">
        <v>19223</v>
      </c>
      <c r="K5956" t="s">
        <v>62</v>
      </c>
      <c r="M5956" t="s">
        <v>26</v>
      </c>
      <c r="N5956" t="s">
        <v>31</v>
      </c>
      <c r="O5956" s="15">
        <v>45078.767731481479</v>
      </c>
      <c r="P5956"/>
      <c r="S5956">
        <v>0</v>
      </c>
      <c r="T5956">
        <v>1</v>
      </c>
      <c r="U5956">
        <v>0</v>
      </c>
      <c r="V5956" t="str">
        <f>IF(OR(tickets_cleaned[[#This Row],[resolution_time_hours]]="", tickets_cleaned[[#This Row],[resolution_time_hours]]&lt;0),"",tickets_cleaned[[#This Row],[resolution_time_hours]])</f>
        <v/>
      </c>
    </row>
    <row r="5957" spans="1:22" ht="15" customHeight="1" x14ac:dyDescent="0.2">
      <c r="A5957">
        <v>5956</v>
      </c>
      <c r="B5957" t="s">
        <v>19224</v>
      </c>
      <c r="C5957" t="s">
        <v>19225</v>
      </c>
      <c r="D5957">
        <v>29</v>
      </c>
      <c r="E5957" t="s">
        <v>65</v>
      </c>
      <c r="F5957" t="s">
        <v>105</v>
      </c>
      <c r="G5957" s="1">
        <v>44175</v>
      </c>
      <c r="H5957" t="s">
        <v>21</v>
      </c>
      <c r="I5957" t="s">
        <v>168</v>
      </c>
      <c r="J5957" t="s">
        <v>19226</v>
      </c>
      <c r="K5957" t="s">
        <v>93</v>
      </c>
      <c r="M5957" t="s">
        <v>26</v>
      </c>
      <c r="N5957" t="s">
        <v>30</v>
      </c>
      <c r="P5957"/>
      <c r="S5957">
        <v>0</v>
      </c>
      <c r="T5957">
        <v>1</v>
      </c>
      <c r="U5957">
        <v>0</v>
      </c>
      <c r="V5957" t="str">
        <f>IF(OR(tickets_cleaned[[#This Row],[resolution_time_hours]]="", tickets_cleaned[[#This Row],[resolution_time_hours]]&lt;0),"",tickets_cleaned[[#This Row],[resolution_time_hours]])</f>
        <v/>
      </c>
    </row>
    <row r="5958" spans="1:22" ht="15" customHeight="1" x14ac:dyDescent="0.2">
      <c r="A5958">
        <v>5957</v>
      </c>
      <c r="B5958" t="s">
        <v>19227</v>
      </c>
      <c r="C5958" t="s">
        <v>19228</v>
      </c>
      <c r="D5958">
        <v>34</v>
      </c>
      <c r="E5958" t="s">
        <v>58</v>
      </c>
      <c r="F5958" t="s">
        <v>183</v>
      </c>
      <c r="G5958" s="1">
        <v>44497</v>
      </c>
      <c r="H5958" t="s">
        <v>21</v>
      </c>
      <c r="I5958" t="s">
        <v>72</v>
      </c>
      <c r="J5958" s="21" t="s">
        <v>19229</v>
      </c>
      <c r="K5958" t="s">
        <v>74</v>
      </c>
      <c r="L5958" t="s">
        <v>19230</v>
      </c>
      <c r="M5958" t="s">
        <v>26</v>
      </c>
      <c r="N5958" t="s">
        <v>31</v>
      </c>
      <c r="O5958" s="15">
        <v>45078.619155092594</v>
      </c>
      <c r="P5958" s="15">
        <v>45078.755960648145</v>
      </c>
      <c r="Q5958">
        <v>3</v>
      </c>
      <c r="R5958">
        <v>3</v>
      </c>
      <c r="S5958">
        <v>1</v>
      </c>
      <c r="T5958">
        <v>0</v>
      </c>
      <c r="U5958">
        <v>0</v>
      </c>
      <c r="V5958">
        <f>IF(OR(tickets_cleaned[[#This Row],[resolution_time_hours]]="", tickets_cleaned[[#This Row],[resolution_time_hours]]&lt;0),"",tickets_cleaned[[#This Row],[resolution_time_hours]])</f>
        <v>3</v>
      </c>
    </row>
    <row r="5959" spans="1:22" ht="15" customHeight="1" x14ac:dyDescent="0.2">
      <c r="A5959">
        <v>5958</v>
      </c>
      <c r="B5959" t="s">
        <v>19231</v>
      </c>
      <c r="C5959" t="s">
        <v>19232</v>
      </c>
      <c r="D5959">
        <v>62</v>
      </c>
      <c r="E5959" t="s">
        <v>65</v>
      </c>
      <c r="F5959" t="s">
        <v>139</v>
      </c>
      <c r="G5959" s="1">
        <v>44210</v>
      </c>
      <c r="H5959" t="s">
        <v>22</v>
      </c>
      <c r="I5959" t="s">
        <v>20</v>
      </c>
      <c r="J5959" s="21" t="s">
        <v>19233</v>
      </c>
      <c r="K5959" t="s">
        <v>93</v>
      </c>
      <c r="M5959" t="s">
        <v>26</v>
      </c>
      <c r="N5959" t="s">
        <v>32</v>
      </c>
      <c r="P5959"/>
      <c r="S5959">
        <v>0</v>
      </c>
      <c r="T5959">
        <v>1</v>
      </c>
      <c r="U5959">
        <v>0</v>
      </c>
      <c r="V5959" t="str">
        <f>IF(OR(tickets_cleaned[[#This Row],[resolution_time_hours]]="", tickets_cleaned[[#This Row],[resolution_time_hours]]&lt;0),"",tickets_cleaned[[#This Row],[resolution_time_hours]])</f>
        <v/>
      </c>
    </row>
    <row r="5960" spans="1:22" ht="15" customHeight="1" x14ac:dyDescent="0.2">
      <c r="A5960">
        <v>5959</v>
      </c>
      <c r="B5960" t="s">
        <v>19234</v>
      </c>
      <c r="C5960" t="s">
        <v>19235</v>
      </c>
      <c r="D5960">
        <v>65</v>
      </c>
      <c r="E5960" t="s">
        <v>58</v>
      </c>
      <c r="F5960" t="s">
        <v>71</v>
      </c>
      <c r="G5960" s="1">
        <v>44179</v>
      </c>
      <c r="H5960" t="s">
        <v>21</v>
      </c>
      <c r="I5960" t="s">
        <v>101</v>
      </c>
      <c r="J5960" s="21" t="s">
        <v>19236</v>
      </c>
      <c r="K5960" t="s">
        <v>93</v>
      </c>
      <c r="M5960" t="s">
        <v>27</v>
      </c>
      <c r="N5960" t="s">
        <v>29</v>
      </c>
      <c r="P5960"/>
      <c r="S5960">
        <v>0</v>
      </c>
      <c r="T5960">
        <v>1</v>
      </c>
      <c r="U5960">
        <v>0</v>
      </c>
      <c r="V5960" t="str">
        <f>IF(OR(tickets_cleaned[[#This Row],[resolution_time_hours]]="", tickets_cleaned[[#This Row],[resolution_time_hours]]&lt;0),"",tickets_cleaned[[#This Row],[resolution_time_hours]])</f>
        <v/>
      </c>
    </row>
    <row r="5961" spans="1:22" ht="15" customHeight="1" x14ac:dyDescent="0.2">
      <c r="A5961">
        <v>5960</v>
      </c>
      <c r="B5961" t="s">
        <v>19237</v>
      </c>
      <c r="C5961" t="s">
        <v>19238</v>
      </c>
      <c r="D5961">
        <v>69</v>
      </c>
      <c r="E5961" t="s">
        <v>90</v>
      </c>
      <c r="F5961" t="s">
        <v>456</v>
      </c>
      <c r="G5961" s="1">
        <v>43962</v>
      </c>
      <c r="H5961" t="s">
        <v>22</v>
      </c>
      <c r="I5961" t="s">
        <v>126</v>
      </c>
      <c r="J5961" s="21" t="s">
        <v>19239</v>
      </c>
      <c r="K5961" t="s">
        <v>74</v>
      </c>
      <c r="L5961" t="s">
        <v>19240</v>
      </c>
      <c r="M5961" t="s">
        <v>28</v>
      </c>
      <c r="N5961" t="s">
        <v>30</v>
      </c>
      <c r="O5961" s="15">
        <v>45078.467789351853</v>
      </c>
      <c r="P5961" s="15">
        <v>45078.262928240743</v>
      </c>
      <c r="Q5961">
        <v>3</v>
      </c>
      <c r="S5961">
        <v>1</v>
      </c>
      <c r="T5961">
        <v>0</v>
      </c>
      <c r="U5961">
        <v>0</v>
      </c>
      <c r="V5961" t="str">
        <f>IF(OR(tickets_cleaned[[#This Row],[resolution_time_hours]]="", tickets_cleaned[[#This Row],[resolution_time_hours]]&lt;0),"",tickets_cleaned[[#This Row],[resolution_time_hours]])</f>
        <v/>
      </c>
    </row>
    <row r="5962" spans="1:22" ht="15" customHeight="1" x14ac:dyDescent="0.2">
      <c r="A5962">
        <v>5961</v>
      </c>
      <c r="B5962" t="s">
        <v>19241</v>
      </c>
      <c r="C5962" t="s">
        <v>19242</v>
      </c>
      <c r="D5962">
        <v>65</v>
      </c>
      <c r="E5962" t="s">
        <v>58</v>
      </c>
      <c r="F5962" t="s">
        <v>161</v>
      </c>
      <c r="G5962" s="1">
        <v>44004</v>
      </c>
      <c r="H5962" t="s">
        <v>22</v>
      </c>
      <c r="I5962" t="s">
        <v>101</v>
      </c>
      <c r="J5962" s="21" t="s">
        <v>19243</v>
      </c>
      <c r="K5962" t="s">
        <v>74</v>
      </c>
      <c r="L5962" t="s">
        <v>19244</v>
      </c>
      <c r="M5962" t="s">
        <v>25</v>
      </c>
      <c r="N5962" t="s">
        <v>30</v>
      </c>
      <c r="O5962" s="15">
        <v>45078.640034722222</v>
      </c>
      <c r="P5962" s="15">
        <v>45078.492812500001</v>
      </c>
      <c r="Q5962">
        <v>5</v>
      </c>
      <c r="S5962">
        <v>1</v>
      </c>
      <c r="T5962">
        <v>0</v>
      </c>
      <c r="U5962">
        <v>0</v>
      </c>
      <c r="V5962" t="str">
        <f>IF(OR(tickets_cleaned[[#This Row],[resolution_time_hours]]="", tickets_cleaned[[#This Row],[resolution_time_hours]]&lt;0),"",tickets_cleaned[[#This Row],[resolution_time_hours]])</f>
        <v/>
      </c>
    </row>
    <row r="5963" spans="1:22" ht="15" customHeight="1" x14ac:dyDescent="0.2">
      <c r="A5963">
        <v>5962</v>
      </c>
      <c r="B5963" t="s">
        <v>19245</v>
      </c>
      <c r="C5963" t="s">
        <v>19246</v>
      </c>
      <c r="D5963">
        <v>30</v>
      </c>
      <c r="E5963" t="s">
        <v>65</v>
      </c>
      <c r="F5963" t="s">
        <v>66</v>
      </c>
      <c r="G5963" s="1">
        <v>44552</v>
      </c>
      <c r="H5963" t="s">
        <v>24</v>
      </c>
      <c r="I5963" t="s">
        <v>106</v>
      </c>
      <c r="J5963" t="s">
        <v>382</v>
      </c>
      <c r="K5963" t="s">
        <v>74</v>
      </c>
      <c r="L5963" t="s">
        <v>19247</v>
      </c>
      <c r="M5963" t="s">
        <v>27</v>
      </c>
      <c r="N5963" t="s">
        <v>29</v>
      </c>
      <c r="O5963" s="15">
        <v>45078.807395833333</v>
      </c>
      <c r="P5963" s="15">
        <v>45078.727534722224</v>
      </c>
      <c r="Q5963">
        <v>5</v>
      </c>
      <c r="S5963">
        <v>1</v>
      </c>
      <c r="T5963">
        <v>0</v>
      </c>
      <c r="U5963">
        <v>0</v>
      </c>
      <c r="V5963" t="str">
        <f>IF(OR(tickets_cleaned[[#This Row],[resolution_time_hours]]="", tickets_cleaned[[#This Row],[resolution_time_hours]]&lt;0),"",tickets_cleaned[[#This Row],[resolution_time_hours]])</f>
        <v/>
      </c>
    </row>
    <row r="5964" spans="1:22" ht="15" customHeight="1" x14ac:dyDescent="0.2">
      <c r="A5964">
        <v>5963</v>
      </c>
      <c r="B5964" t="s">
        <v>19248</v>
      </c>
      <c r="C5964" t="s">
        <v>19249</v>
      </c>
      <c r="D5964">
        <v>38</v>
      </c>
      <c r="E5964" t="s">
        <v>65</v>
      </c>
      <c r="F5964" t="s">
        <v>408</v>
      </c>
      <c r="G5964" s="1">
        <v>44355</v>
      </c>
      <c r="H5964" t="s">
        <v>21</v>
      </c>
      <c r="I5964" t="s">
        <v>60</v>
      </c>
      <c r="J5964" s="21" t="s">
        <v>19250</v>
      </c>
      <c r="K5964" t="s">
        <v>62</v>
      </c>
      <c r="M5964" t="s">
        <v>27</v>
      </c>
      <c r="N5964" t="s">
        <v>29</v>
      </c>
      <c r="O5964" s="15">
        <v>45078.066446759258</v>
      </c>
      <c r="P5964"/>
      <c r="S5964">
        <v>0</v>
      </c>
      <c r="T5964">
        <v>1</v>
      </c>
      <c r="U5964">
        <v>0</v>
      </c>
      <c r="V5964" t="str">
        <f>IF(OR(tickets_cleaned[[#This Row],[resolution_time_hours]]="", tickets_cleaned[[#This Row],[resolution_time_hours]]&lt;0),"",tickets_cleaned[[#This Row],[resolution_time_hours]])</f>
        <v/>
      </c>
    </row>
    <row r="5965" spans="1:22" ht="15" customHeight="1" x14ac:dyDescent="0.2">
      <c r="A5965">
        <v>5964</v>
      </c>
      <c r="B5965" t="s">
        <v>19251</v>
      </c>
      <c r="C5965" t="s">
        <v>19252</v>
      </c>
      <c r="D5965">
        <v>63</v>
      </c>
      <c r="E5965" t="s">
        <v>90</v>
      </c>
      <c r="F5965" t="s">
        <v>130</v>
      </c>
      <c r="G5965" s="1">
        <v>44281</v>
      </c>
      <c r="H5965" t="s">
        <v>24</v>
      </c>
      <c r="I5965" t="s">
        <v>168</v>
      </c>
      <c r="J5965" s="21" t="s">
        <v>19253</v>
      </c>
      <c r="K5965" t="s">
        <v>62</v>
      </c>
      <c r="M5965" t="s">
        <v>28</v>
      </c>
      <c r="N5965" t="s">
        <v>30</v>
      </c>
      <c r="O5965" s="15">
        <v>45078.097719907404</v>
      </c>
      <c r="P5965"/>
      <c r="S5965">
        <v>0</v>
      </c>
      <c r="T5965">
        <v>1</v>
      </c>
      <c r="U5965">
        <v>0</v>
      </c>
      <c r="V5965" t="str">
        <f>IF(OR(tickets_cleaned[[#This Row],[resolution_time_hours]]="", tickets_cleaned[[#This Row],[resolution_time_hours]]&lt;0),"",tickets_cleaned[[#This Row],[resolution_time_hours]])</f>
        <v/>
      </c>
    </row>
    <row r="5966" spans="1:22" ht="15" customHeight="1" x14ac:dyDescent="0.2">
      <c r="A5966">
        <v>5965</v>
      </c>
      <c r="B5966" t="s">
        <v>19254</v>
      </c>
      <c r="C5966" t="s">
        <v>19255</v>
      </c>
      <c r="D5966">
        <v>48</v>
      </c>
      <c r="E5966" t="s">
        <v>90</v>
      </c>
      <c r="F5966" t="s">
        <v>187</v>
      </c>
      <c r="G5966" s="1">
        <v>43970</v>
      </c>
      <c r="H5966" t="s">
        <v>22</v>
      </c>
      <c r="I5966" t="s">
        <v>67</v>
      </c>
      <c r="J5966" s="21" t="s">
        <v>19256</v>
      </c>
      <c r="K5966" t="s">
        <v>93</v>
      </c>
      <c r="M5966" t="s">
        <v>26</v>
      </c>
      <c r="N5966" t="s">
        <v>29</v>
      </c>
      <c r="P5966"/>
      <c r="S5966">
        <v>0</v>
      </c>
      <c r="T5966">
        <v>1</v>
      </c>
      <c r="U5966">
        <v>0</v>
      </c>
      <c r="V5966" t="str">
        <f>IF(OR(tickets_cleaned[[#This Row],[resolution_time_hours]]="", tickets_cleaned[[#This Row],[resolution_time_hours]]&lt;0),"",tickets_cleaned[[#This Row],[resolution_time_hours]])</f>
        <v/>
      </c>
    </row>
    <row r="5967" spans="1:22" ht="15" customHeight="1" x14ac:dyDescent="0.2">
      <c r="A5967">
        <v>5966</v>
      </c>
      <c r="B5967" t="s">
        <v>19257</v>
      </c>
      <c r="C5967" t="s">
        <v>19258</v>
      </c>
      <c r="D5967">
        <v>61</v>
      </c>
      <c r="E5967" t="s">
        <v>90</v>
      </c>
      <c r="F5967" t="s">
        <v>311</v>
      </c>
      <c r="G5967" s="1">
        <v>44417</v>
      </c>
      <c r="H5967" t="s">
        <v>22</v>
      </c>
      <c r="I5967" t="s">
        <v>126</v>
      </c>
      <c r="J5967" t="s">
        <v>19259</v>
      </c>
      <c r="K5967" t="s">
        <v>74</v>
      </c>
      <c r="L5967" t="s">
        <v>19260</v>
      </c>
      <c r="M5967" t="s">
        <v>26</v>
      </c>
      <c r="N5967" t="s">
        <v>32</v>
      </c>
      <c r="O5967" s="15">
        <v>45078.030393518522</v>
      </c>
      <c r="P5967" s="15">
        <v>45078.092893518522</v>
      </c>
      <c r="Q5967">
        <v>1</v>
      </c>
      <c r="R5967">
        <v>1</v>
      </c>
      <c r="S5967">
        <v>1</v>
      </c>
      <c r="T5967">
        <v>0</v>
      </c>
      <c r="U5967">
        <v>1</v>
      </c>
      <c r="V5967">
        <f>IF(OR(tickets_cleaned[[#This Row],[resolution_time_hours]]="", tickets_cleaned[[#This Row],[resolution_time_hours]]&lt;0),"",tickets_cleaned[[#This Row],[resolution_time_hours]])</f>
        <v>1</v>
      </c>
    </row>
    <row r="5968" spans="1:22" ht="15" customHeight="1" x14ac:dyDescent="0.2">
      <c r="A5968">
        <v>5967</v>
      </c>
      <c r="B5968" t="s">
        <v>19261</v>
      </c>
      <c r="C5968" t="s">
        <v>19262</v>
      </c>
      <c r="D5968">
        <v>30</v>
      </c>
      <c r="E5968" t="s">
        <v>90</v>
      </c>
      <c r="F5968" t="s">
        <v>130</v>
      </c>
      <c r="G5968" s="1">
        <v>44282</v>
      </c>
      <c r="H5968" t="s">
        <v>22</v>
      </c>
      <c r="I5968" t="s">
        <v>106</v>
      </c>
      <c r="J5968" t="s">
        <v>19263</v>
      </c>
      <c r="K5968" t="s">
        <v>62</v>
      </c>
      <c r="M5968" t="s">
        <v>27</v>
      </c>
      <c r="N5968" t="s">
        <v>31</v>
      </c>
      <c r="O5968" s="15">
        <v>45078.238738425927</v>
      </c>
      <c r="P5968"/>
      <c r="S5968">
        <v>0</v>
      </c>
      <c r="T5968">
        <v>1</v>
      </c>
      <c r="U5968">
        <v>0</v>
      </c>
      <c r="V5968" t="str">
        <f>IF(OR(tickets_cleaned[[#This Row],[resolution_time_hours]]="", tickets_cleaned[[#This Row],[resolution_time_hours]]&lt;0),"",tickets_cleaned[[#This Row],[resolution_time_hours]])</f>
        <v/>
      </c>
    </row>
    <row r="5969" spans="1:22" ht="15" customHeight="1" x14ac:dyDescent="0.2">
      <c r="A5969">
        <v>5968</v>
      </c>
      <c r="B5969" t="s">
        <v>19264</v>
      </c>
      <c r="C5969" t="s">
        <v>19265</v>
      </c>
      <c r="D5969">
        <v>49</v>
      </c>
      <c r="E5969" t="s">
        <v>90</v>
      </c>
      <c r="F5969" t="s">
        <v>680</v>
      </c>
      <c r="G5969" s="1">
        <v>43918</v>
      </c>
      <c r="H5969" t="s">
        <v>20</v>
      </c>
      <c r="I5969" t="s">
        <v>85</v>
      </c>
      <c r="J5969" t="s">
        <v>15433</v>
      </c>
      <c r="K5969" t="s">
        <v>62</v>
      </c>
      <c r="M5969" t="s">
        <v>28</v>
      </c>
      <c r="N5969" t="s">
        <v>31</v>
      </c>
      <c r="O5969" s="15">
        <v>45078.943599537037</v>
      </c>
      <c r="P5969"/>
      <c r="S5969">
        <v>0</v>
      </c>
      <c r="T5969">
        <v>1</v>
      </c>
      <c r="U5969">
        <v>0</v>
      </c>
      <c r="V5969" t="str">
        <f>IF(OR(tickets_cleaned[[#This Row],[resolution_time_hours]]="", tickets_cleaned[[#This Row],[resolution_time_hours]]&lt;0),"",tickets_cleaned[[#This Row],[resolution_time_hours]])</f>
        <v/>
      </c>
    </row>
    <row r="5970" spans="1:22" ht="15" customHeight="1" x14ac:dyDescent="0.2">
      <c r="A5970">
        <v>5969</v>
      </c>
      <c r="B5970" t="s">
        <v>19266</v>
      </c>
      <c r="C5970" t="s">
        <v>19267</v>
      </c>
      <c r="D5970">
        <v>59</v>
      </c>
      <c r="E5970" t="s">
        <v>65</v>
      </c>
      <c r="F5970" t="s">
        <v>110</v>
      </c>
      <c r="G5970" s="1">
        <v>44091</v>
      </c>
      <c r="H5970" t="s">
        <v>21</v>
      </c>
      <c r="I5970" t="s">
        <v>20</v>
      </c>
      <c r="J5970" t="s">
        <v>467</v>
      </c>
      <c r="K5970" t="s">
        <v>74</v>
      </c>
      <c r="L5970" t="s">
        <v>19268</v>
      </c>
      <c r="M5970" t="s">
        <v>27</v>
      </c>
      <c r="N5970" t="s">
        <v>31</v>
      </c>
      <c r="O5970" s="15">
        <v>45078.401932870373</v>
      </c>
      <c r="P5970" s="15">
        <v>45078.547071759262</v>
      </c>
      <c r="Q5970">
        <v>5</v>
      </c>
      <c r="R5970">
        <v>3</v>
      </c>
      <c r="S5970">
        <v>1</v>
      </c>
      <c r="T5970">
        <v>0</v>
      </c>
      <c r="U5970">
        <v>0</v>
      </c>
      <c r="V5970">
        <f>IF(OR(tickets_cleaned[[#This Row],[resolution_time_hours]]="", tickets_cleaned[[#This Row],[resolution_time_hours]]&lt;0),"",tickets_cleaned[[#This Row],[resolution_time_hours]])</f>
        <v>3</v>
      </c>
    </row>
    <row r="5971" spans="1:22" ht="15" customHeight="1" x14ac:dyDescent="0.2">
      <c r="A5971">
        <v>5970</v>
      </c>
      <c r="B5971" t="s">
        <v>19269</v>
      </c>
      <c r="C5971" t="s">
        <v>19270</v>
      </c>
      <c r="D5971">
        <v>66</v>
      </c>
      <c r="E5971" t="s">
        <v>90</v>
      </c>
      <c r="F5971" t="s">
        <v>119</v>
      </c>
      <c r="G5971" s="1">
        <v>44434</v>
      </c>
      <c r="H5971" t="s">
        <v>23</v>
      </c>
      <c r="I5971" t="s">
        <v>20</v>
      </c>
      <c r="J5971" s="21" t="s">
        <v>19271</v>
      </c>
      <c r="K5971" t="s">
        <v>62</v>
      </c>
      <c r="M5971" t="s">
        <v>25</v>
      </c>
      <c r="N5971" t="s">
        <v>29</v>
      </c>
      <c r="O5971" s="15">
        <v>45078.7109837963</v>
      </c>
      <c r="P5971"/>
      <c r="S5971">
        <v>0</v>
      </c>
      <c r="T5971">
        <v>1</v>
      </c>
      <c r="U5971">
        <v>0</v>
      </c>
      <c r="V5971" t="str">
        <f>IF(OR(tickets_cleaned[[#This Row],[resolution_time_hours]]="", tickets_cleaned[[#This Row],[resolution_time_hours]]&lt;0),"",tickets_cleaned[[#This Row],[resolution_time_hours]])</f>
        <v/>
      </c>
    </row>
    <row r="5972" spans="1:22" ht="15" customHeight="1" x14ac:dyDescent="0.2">
      <c r="A5972">
        <v>5971</v>
      </c>
      <c r="B5972" t="s">
        <v>19272</v>
      </c>
      <c r="C5972" t="s">
        <v>19273</v>
      </c>
      <c r="D5972">
        <v>47</v>
      </c>
      <c r="E5972" t="s">
        <v>90</v>
      </c>
      <c r="F5972" t="s">
        <v>456</v>
      </c>
      <c r="G5972" s="1">
        <v>44129</v>
      </c>
      <c r="H5972" t="s">
        <v>22</v>
      </c>
      <c r="I5972" t="s">
        <v>79</v>
      </c>
      <c r="J5972" s="21" t="s">
        <v>19274</v>
      </c>
      <c r="K5972" t="s">
        <v>74</v>
      </c>
      <c r="L5972" t="s">
        <v>19275</v>
      </c>
      <c r="M5972" t="s">
        <v>28</v>
      </c>
      <c r="N5972" t="s">
        <v>29</v>
      </c>
      <c r="O5972" s="15">
        <v>45078.249884259261</v>
      </c>
      <c r="P5972" s="15">
        <v>45078.065162037034</v>
      </c>
      <c r="Q5972">
        <v>4</v>
      </c>
      <c r="S5972">
        <v>1</v>
      </c>
      <c r="T5972">
        <v>0</v>
      </c>
      <c r="U5972">
        <v>0</v>
      </c>
      <c r="V5972" t="str">
        <f>IF(OR(tickets_cleaned[[#This Row],[resolution_time_hours]]="", tickets_cleaned[[#This Row],[resolution_time_hours]]&lt;0),"",tickets_cleaned[[#This Row],[resolution_time_hours]])</f>
        <v/>
      </c>
    </row>
    <row r="5973" spans="1:22" ht="15" customHeight="1" x14ac:dyDescent="0.2">
      <c r="A5973">
        <v>5972</v>
      </c>
      <c r="B5973" t="s">
        <v>19276</v>
      </c>
      <c r="C5973" t="s">
        <v>19277</v>
      </c>
      <c r="D5973">
        <v>38</v>
      </c>
      <c r="E5973" t="s">
        <v>65</v>
      </c>
      <c r="F5973" t="s">
        <v>233</v>
      </c>
      <c r="G5973" s="1">
        <v>44035</v>
      </c>
      <c r="H5973" t="s">
        <v>20</v>
      </c>
      <c r="I5973" t="s">
        <v>140</v>
      </c>
      <c r="J5973" t="s">
        <v>19278</v>
      </c>
      <c r="K5973" t="s">
        <v>93</v>
      </c>
      <c r="M5973" t="s">
        <v>26</v>
      </c>
      <c r="N5973" t="s">
        <v>32</v>
      </c>
      <c r="P5973"/>
      <c r="S5973">
        <v>0</v>
      </c>
      <c r="T5973">
        <v>1</v>
      </c>
      <c r="U5973">
        <v>0</v>
      </c>
      <c r="V5973" t="str">
        <f>IF(OR(tickets_cleaned[[#This Row],[resolution_time_hours]]="", tickets_cleaned[[#This Row],[resolution_time_hours]]&lt;0),"",tickets_cleaned[[#This Row],[resolution_time_hours]])</f>
        <v/>
      </c>
    </row>
    <row r="5974" spans="1:22" ht="15" customHeight="1" x14ac:dyDescent="0.2">
      <c r="A5974">
        <v>5973</v>
      </c>
      <c r="B5974" t="s">
        <v>19279</v>
      </c>
      <c r="C5974" t="s">
        <v>19280</v>
      </c>
      <c r="D5974">
        <v>37</v>
      </c>
      <c r="E5974" t="s">
        <v>65</v>
      </c>
      <c r="F5974" t="s">
        <v>152</v>
      </c>
      <c r="G5974" s="1">
        <v>44235</v>
      </c>
      <c r="H5974" t="s">
        <v>21</v>
      </c>
      <c r="I5974" t="s">
        <v>168</v>
      </c>
      <c r="J5974" s="21" t="s">
        <v>19281</v>
      </c>
      <c r="K5974" t="s">
        <v>74</v>
      </c>
      <c r="L5974" t="s">
        <v>19282</v>
      </c>
      <c r="M5974" t="s">
        <v>26</v>
      </c>
      <c r="N5974" t="s">
        <v>31</v>
      </c>
      <c r="O5974" s="15">
        <v>45078.938113425924</v>
      </c>
      <c r="P5974" s="15">
        <v>45078.388807870368</v>
      </c>
      <c r="Q5974">
        <v>2</v>
      </c>
      <c r="S5974">
        <v>1</v>
      </c>
      <c r="T5974">
        <v>0</v>
      </c>
      <c r="U5974">
        <v>1</v>
      </c>
      <c r="V5974" t="str">
        <f>IF(OR(tickets_cleaned[[#This Row],[resolution_time_hours]]="", tickets_cleaned[[#This Row],[resolution_time_hours]]&lt;0),"",tickets_cleaned[[#This Row],[resolution_time_hours]])</f>
        <v/>
      </c>
    </row>
    <row r="5975" spans="1:22" ht="15" customHeight="1" x14ac:dyDescent="0.2">
      <c r="A5975">
        <v>5974</v>
      </c>
      <c r="B5975" t="s">
        <v>19283</v>
      </c>
      <c r="C5975" t="s">
        <v>19284</v>
      </c>
      <c r="D5975">
        <v>19</v>
      </c>
      <c r="E5975" t="s">
        <v>65</v>
      </c>
      <c r="F5975" t="s">
        <v>249</v>
      </c>
      <c r="G5975" s="1">
        <v>43937</v>
      </c>
      <c r="H5975" t="s">
        <v>23</v>
      </c>
      <c r="I5975" t="s">
        <v>67</v>
      </c>
      <c r="J5975" s="21" t="s">
        <v>19285</v>
      </c>
      <c r="K5975" t="s">
        <v>62</v>
      </c>
      <c r="M5975" t="s">
        <v>26</v>
      </c>
      <c r="N5975" t="s">
        <v>32</v>
      </c>
      <c r="O5975" s="15">
        <v>45078.702025462961</v>
      </c>
      <c r="P5975"/>
      <c r="S5975">
        <v>0</v>
      </c>
      <c r="T5975">
        <v>1</v>
      </c>
      <c r="U5975">
        <v>0</v>
      </c>
      <c r="V5975" t="str">
        <f>IF(OR(tickets_cleaned[[#This Row],[resolution_time_hours]]="", tickets_cleaned[[#This Row],[resolution_time_hours]]&lt;0),"",tickets_cleaned[[#This Row],[resolution_time_hours]])</f>
        <v/>
      </c>
    </row>
    <row r="5976" spans="1:22" ht="15" customHeight="1" x14ac:dyDescent="0.2">
      <c r="A5976">
        <v>5975</v>
      </c>
      <c r="B5976" t="s">
        <v>19286</v>
      </c>
      <c r="C5976" t="s">
        <v>19287</v>
      </c>
      <c r="D5976">
        <v>22</v>
      </c>
      <c r="E5976" t="s">
        <v>58</v>
      </c>
      <c r="F5976" t="s">
        <v>100</v>
      </c>
      <c r="G5976" s="1">
        <v>44376</v>
      </c>
      <c r="H5976" t="s">
        <v>23</v>
      </c>
      <c r="I5976" t="s">
        <v>203</v>
      </c>
      <c r="J5976" s="21" t="s">
        <v>19288</v>
      </c>
      <c r="K5976" t="s">
        <v>93</v>
      </c>
      <c r="M5976" t="s">
        <v>27</v>
      </c>
      <c r="N5976" t="s">
        <v>32</v>
      </c>
      <c r="P5976"/>
      <c r="S5976">
        <v>0</v>
      </c>
      <c r="T5976">
        <v>1</v>
      </c>
      <c r="U5976">
        <v>0</v>
      </c>
      <c r="V5976" t="str">
        <f>IF(OR(tickets_cleaned[[#This Row],[resolution_time_hours]]="", tickets_cleaned[[#This Row],[resolution_time_hours]]&lt;0),"",tickets_cleaned[[#This Row],[resolution_time_hours]])</f>
        <v/>
      </c>
    </row>
    <row r="5977" spans="1:22" ht="15" customHeight="1" x14ac:dyDescent="0.2">
      <c r="A5977">
        <v>5976</v>
      </c>
      <c r="B5977" t="s">
        <v>19289</v>
      </c>
      <c r="C5977" t="s">
        <v>19290</v>
      </c>
      <c r="D5977">
        <v>28</v>
      </c>
      <c r="E5977" t="s">
        <v>58</v>
      </c>
      <c r="F5977" t="s">
        <v>233</v>
      </c>
      <c r="G5977" s="1">
        <v>44044</v>
      </c>
      <c r="H5977" t="s">
        <v>20</v>
      </c>
      <c r="I5977" t="s">
        <v>168</v>
      </c>
      <c r="J5977" s="21" t="s">
        <v>19291</v>
      </c>
      <c r="K5977" t="s">
        <v>62</v>
      </c>
      <c r="M5977" t="s">
        <v>26</v>
      </c>
      <c r="N5977" t="s">
        <v>30</v>
      </c>
      <c r="O5977" s="15">
        <v>45078.841631944444</v>
      </c>
      <c r="P5977"/>
      <c r="S5977">
        <v>0</v>
      </c>
      <c r="T5977">
        <v>1</v>
      </c>
      <c r="U5977">
        <v>0</v>
      </c>
      <c r="V5977" t="str">
        <f>IF(OR(tickets_cleaned[[#This Row],[resolution_time_hours]]="", tickets_cleaned[[#This Row],[resolution_time_hours]]&lt;0),"",tickets_cleaned[[#This Row],[resolution_time_hours]])</f>
        <v/>
      </c>
    </row>
    <row r="5978" spans="1:22" ht="15" customHeight="1" x14ac:dyDescent="0.2">
      <c r="A5978">
        <v>5977</v>
      </c>
      <c r="B5978" t="s">
        <v>19292</v>
      </c>
      <c r="C5978" t="s">
        <v>19293</v>
      </c>
      <c r="D5978">
        <v>21</v>
      </c>
      <c r="E5978" t="s">
        <v>58</v>
      </c>
      <c r="F5978" t="s">
        <v>139</v>
      </c>
      <c r="G5978" s="1">
        <v>44256</v>
      </c>
      <c r="H5978" t="s">
        <v>24</v>
      </c>
      <c r="I5978" t="s">
        <v>22</v>
      </c>
      <c r="J5978" t="s">
        <v>467</v>
      </c>
      <c r="K5978" t="s">
        <v>93</v>
      </c>
      <c r="M5978" t="s">
        <v>26</v>
      </c>
      <c r="N5978" t="s">
        <v>29</v>
      </c>
      <c r="P5978"/>
      <c r="S5978">
        <v>0</v>
      </c>
      <c r="T5978">
        <v>1</v>
      </c>
      <c r="U5978">
        <v>0</v>
      </c>
      <c r="V5978" t="str">
        <f>IF(OR(tickets_cleaned[[#This Row],[resolution_time_hours]]="", tickets_cleaned[[#This Row],[resolution_time_hours]]&lt;0),"",tickets_cleaned[[#This Row],[resolution_time_hours]])</f>
        <v/>
      </c>
    </row>
    <row r="5979" spans="1:22" ht="15" customHeight="1" x14ac:dyDescent="0.2">
      <c r="A5979">
        <v>5978</v>
      </c>
      <c r="B5979" t="s">
        <v>19294</v>
      </c>
      <c r="C5979" t="s">
        <v>19295</v>
      </c>
      <c r="D5979">
        <v>37</v>
      </c>
      <c r="E5979" t="s">
        <v>65</v>
      </c>
      <c r="F5979" t="s">
        <v>481</v>
      </c>
      <c r="G5979" s="1">
        <v>44029</v>
      </c>
      <c r="H5979" t="s">
        <v>22</v>
      </c>
      <c r="I5979" t="s">
        <v>20</v>
      </c>
      <c r="J5979" s="21" t="s">
        <v>19296</v>
      </c>
      <c r="K5979" t="s">
        <v>93</v>
      </c>
      <c r="M5979" t="s">
        <v>28</v>
      </c>
      <c r="N5979" t="s">
        <v>32</v>
      </c>
      <c r="P5979"/>
      <c r="S5979">
        <v>0</v>
      </c>
      <c r="T5979">
        <v>1</v>
      </c>
      <c r="U5979">
        <v>0</v>
      </c>
      <c r="V5979" t="str">
        <f>IF(OR(tickets_cleaned[[#This Row],[resolution_time_hours]]="", tickets_cleaned[[#This Row],[resolution_time_hours]]&lt;0),"",tickets_cleaned[[#This Row],[resolution_time_hours]])</f>
        <v/>
      </c>
    </row>
    <row r="5980" spans="1:22" ht="15" customHeight="1" x14ac:dyDescent="0.2">
      <c r="A5980">
        <v>5979</v>
      </c>
      <c r="B5980" t="s">
        <v>19297</v>
      </c>
      <c r="C5980" t="s">
        <v>19298</v>
      </c>
      <c r="D5980">
        <v>67</v>
      </c>
      <c r="E5980" t="s">
        <v>65</v>
      </c>
      <c r="F5980" t="s">
        <v>175</v>
      </c>
      <c r="G5980" s="1">
        <v>43878</v>
      </c>
      <c r="H5980" t="s">
        <v>22</v>
      </c>
      <c r="I5980" t="s">
        <v>91</v>
      </c>
      <c r="J5980" t="s">
        <v>19299</v>
      </c>
      <c r="K5980" t="s">
        <v>93</v>
      </c>
      <c r="M5980" t="s">
        <v>26</v>
      </c>
      <c r="N5980" t="s">
        <v>29</v>
      </c>
      <c r="P5980"/>
      <c r="S5980">
        <v>0</v>
      </c>
      <c r="T5980">
        <v>1</v>
      </c>
      <c r="U5980">
        <v>0</v>
      </c>
      <c r="V5980" t="str">
        <f>IF(OR(tickets_cleaned[[#This Row],[resolution_time_hours]]="", tickets_cleaned[[#This Row],[resolution_time_hours]]&lt;0),"",tickets_cleaned[[#This Row],[resolution_time_hours]])</f>
        <v/>
      </c>
    </row>
    <row r="5981" spans="1:22" ht="15" customHeight="1" x14ac:dyDescent="0.2">
      <c r="A5981">
        <v>5980</v>
      </c>
      <c r="B5981" t="s">
        <v>19300</v>
      </c>
      <c r="C5981" t="s">
        <v>19301</v>
      </c>
      <c r="D5981">
        <v>57</v>
      </c>
      <c r="E5981" t="s">
        <v>58</v>
      </c>
      <c r="F5981" t="s">
        <v>364</v>
      </c>
      <c r="G5981" s="1">
        <v>44391</v>
      </c>
      <c r="H5981" t="s">
        <v>24</v>
      </c>
      <c r="I5981" t="s">
        <v>106</v>
      </c>
      <c r="J5981" s="21" t="s">
        <v>19302</v>
      </c>
      <c r="K5981" t="s">
        <v>74</v>
      </c>
      <c r="L5981" t="s">
        <v>19303</v>
      </c>
      <c r="M5981" t="s">
        <v>25</v>
      </c>
      <c r="N5981" t="s">
        <v>30</v>
      </c>
      <c r="O5981" s="15">
        <v>45078.96738425926</v>
      </c>
      <c r="P5981" s="15">
        <v>45078.812523148146</v>
      </c>
      <c r="Q5981">
        <v>1</v>
      </c>
      <c r="S5981">
        <v>1</v>
      </c>
      <c r="T5981">
        <v>0</v>
      </c>
      <c r="U5981">
        <v>1</v>
      </c>
      <c r="V5981" t="str">
        <f>IF(OR(tickets_cleaned[[#This Row],[resolution_time_hours]]="", tickets_cleaned[[#This Row],[resolution_time_hours]]&lt;0),"",tickets_cleaned[[#This Row],[resolution_time_hours]])</f>
        <v/>
      </c>
    </row>
    <row r="5982" spans="1:22" ht="15" customHeight="1" x14ac:dyDescent="0.2">
      <c r="A5982">
        <v>5981</v>
      </c>
      <c r="B5982" t="s">
        <v>19304</v>
      </c>
      <c r="C5982" t="s">
        <v>19305</v>
      </c>
      <c r="D5982">
        <v>30</v>
      </c>
      <c r="E5982" t="s">
        <v>90</v>
      </c>
      <c r="F5982" t="s">
        <v>233</v>
      </c>
      <c r="G5982" s="1">
        <v>44516</v>
      </c>
      <c r="H5982" t="s">
        <v>23</v>
      </c>
      <c r="I5982" t="s">
        <v>79</v>
      </c>
      <c r="J5982" s="21" t="s">
        <v>19306</v>
      </c>
      <c r="K5982" t="s">
        <v>74</v>
      </c>
      <c r="L5982" t="s">
        <v>19307</v>
      </c>
      <c r="M5982" t="s">
        <v>28</v>
      </c>
      <c r="N5982" t="s">
        <v>31</v>
      </c>
      <c r="O5982" s="15">
        <v>45078.263935185183</v>
      </c>
      <c r="P5982" s="15">
        <v>45078.683379629627</v>
      </c>
      <c r="Q5982">
        <v>4</v>
      </c>
      <c r="R5982">
        <v>10</v>
      </c>
      <c r="S5982">
        <v>1</v>
      </c>
      <c r="T5982">
        <v>0</v>
      </c>
      <c r="U5982">
        <v>0</v>
      </c>
      <c r="V5982">
        <f>IF(OR(tickets_cleaned[[#This Row],[resolution_time_hours]]="", tickets_cleaned[[#This Row],[resolution_time_hours]]&lt;0),"",tickets_cleaned[[#This Row],[resolution_time_hours]])</f>
        <v>10</v>
      </c>
    </row>
    <row r="5983" spans="1:22" ht="15" customHeight="1" x14ac:dyDescent="0.2">
      <c r="A5983">
        <v>5982</v>
      </c>
      <c r="B5983" t="s">
        <v>19308</v>
      </c>
      <c r="C5983" t="s">
        <v>19309</v>
      </c>
      <c r="D5983">
        <v>68</v>
      </c>
      <c r="E5983" t="s">
        <v>65</v>
      </c>
      <c r="F5983" t="s">
        <v>161</v>
      </c>
      <c r="G5983" s="1">
        <v>44475</v>
      </c>
      <c r="H5983" t="s">
        <v>24</v>
      </c>
      <c r="I5983" t="s">
        <v>106</v>
      </c>
      <c r="J5983" s="21" t="s">
        <v>19310</v>
      </c>
      <c r="K5983" t="s">
        <v>93</v>
      </c>
      <c r="M5983" t="s">
        <v>25</v>
      </c>
      <c r="N5983" t="s">
        <v>32</v>
      </c>
      <c r="P5983"/>
      <c r="S5983">
        <v>0</v>
      </c>
      <c r="T5983">
        <v>1</v>
      </c>
      <c r="U5983">
        <v>0</v>
      </c>
      <c r="V5983" t="str">
        <f>IF(OR(tickets_cleaned[[#This Row],[resolution_time_hours]]="", tickets_cleaned[[#This Row],[resolution_time_hours]]&lt;0),"",tickets_cleaned[[#This Row],[resolution_time_hours]])</f>
        <v/>
      </c>
    </row>
    <row r="5984" spans="1:22" ht="15" customHeight="1" x14ac:dyDescent="0.2">
      <c r="A5984">
        <v>5983</v>
      </c>
      <c r="B5984" t="s">
        <v>19311</v>
      </c>
      <c r="C5984" t="s">
        <v>19312</v>
      </c>
      <c r="D5984">
        <v>65</v>
      </c>
      <c r="E5984" t="s">
        <v>65</v>
      </c>
      <c r="F5984" t="s">
        <v>183</v>
      </c>
      <c r="G5984" s="1">
        <v>44170</v>
      </c>
      <c r="H5984" t="s">
        <v>24</v>
      </c>
      <c r="I5984" t="s">
        <v>126</v>
      </c>
      <c r="J5984" s="21" t="s">
        <v>19313</v>
      </c>
      <c r="K5984" t="s">
        <v>74</v>
      </c>
      <c r="L5984" t="s">
        <v>19314</v>
      </c>
      <c r="M5984" t="s">
        <v>28</v>
      </c>
      <c r="N5984" t="s">
        <v>32</v>
      </c>
      <c r="O5984" s="15">
        <v>45078.298692129632</v>
      </c>
      <c r="P5984" s="15">
        <v>45078.454942129632</v>
      </c>
      <c r="Q5984">
        <v>1</v>
      </c>
      <c r="R5984">
        <v>3</v>
      </c>
      <c r="S5984">
        <v>1</v>
      </c>
      <c r="T5984">
        <v>0</v>
      </c>
      <c r="U5984">
        <v>1</v>
      </c>
      <c r="V5984">
        <f>IF(OR(tickets_cleaned[[#This Row],[resolution_time_hours]]="", tickets_cleaned[[#This Row],[resolution_time_hours]]&lt;0),"",tickets_cleaned[[#This Row],[resolution_time_hours]])</f>
        <v>3</v>
      </c>
    </row>
    <row r="5985" spans="1:22" ht="15" customHeight="1" x14ac:dyDescent="0.2">
      <c r="A5985">
        <v>5984</v>
      </c>
      <c r="B5985" t="s">
        <v>19315</v>
      </c>
      <c r="C5985" t="s">
        <v>19316</v>
      </c>
      <c r="D5985">
        <v>28</v>
      </c>
      <c r="E5985" t="s">
        <v>58</v>
      </c>
      <c r="F5985" t="s">
        <v>456</v>
      </c>
      <c r="G5985" s="1">
        <v>44021</v>
      </c>
      <c r="H5985" t="s">
        <v>21</v>
      </c>
      <c r="I5985" t="s">
        <v>67</v>
      </c>
      <c r="J5985" s="21" t="s">
        <v>19317</v>
      </c>
      <c r="K5985" t="s">
        <v>74</v>
      </c>
      <c r="L5985" t="s">
        <v>19318</v>
      </c>
      <c r="M5985" t="s">
        <v>28</v>
      </c>
      <c r="N5985" t="s">
        <v>29</v>
      </c>
      <c r="O5985" s="15">
        <v>45078.384826388887</v>
      </c>
      <c r="P5985" s="15">
        <v>45078.387604166666</v>
      </c>
      <c r="Q5985">
        <v>5</v>
      </c>
      <c r="R5985">
        <v>0</v>
      </c>
      <c r="S5985">
        <v>1</v>
      </c>
      <c r="T5985">
        <v>0</v>
      </c>
      <c r="U5985">
        <v>0</v>
      </c>
      <c r="V5985">
        <f>IF(OR(tickets_cleaned[[#This Row],[resolution_time_hours]]="", tickets_cleaned[[#This Row],[resolution_time_hours]]&lt;0),"",tickets_cleaned[[#This Row],[resolution_time_hours]])</f>
        <v>0</v>
      </c>
    </row>
    <row r="5986" spans="1:22" ht="15" customHeight="1" x14ac:dyDescent="0.2">
      <c r="A5986">
        <v>5985</v>
      </c>
      <c r="B5986" t="s">
        <v>19319</v>
      </c>
      <c r="C5986" t="s">
        <v>19320</v>
      </c>
      <c r="D5986">
        <v>29</v>
      </c>
      <c r="E5986" t="s">
        <v>90</v>
      </c>
      <c r="F5986" t="s">
        <v>306</v>
      </c>
      <c r="G5986" s="1">
        <v>44369</v>
      </c>
      <c r="H5986" t="s">
        <v>21</v>
      </c>
      <c r="I5986" t="s">
        <v>79</v>
      </c>
      <c r="J5986" s="21" t="s">
        <v>27295</v>
      </c>
      <c r="K5986" t="s">
        <v>93</v>
      </c>
      <c r="M5986" t="s">
        <v>27</v>
      </c>
      <c r="N5986" t="s">
        <v>32</v>
      </c>
      <c r="P5986"/>
      <c r="S5986">
        <v>0</v>
      </c>
      <c r="T5986">
        <v>1</v>
      </c>
      <c r="U5986">
        <v>0</v>
      </c>
      <c r="V5986" t="str">
        <f>IF(OR(tickets_cleaned[[#This Row],[resolution_time_hours]]="", tickets_cleaned[[#This Row],[resolution_time_hours]]&lt;0),"",tickets_cleaned[[#This Row],[resolution_time_hours]])</f>
        <v/>
      </c>
    </row>
    <row r="5987" spans="1:22" ht="15" customHeight="1" x14ac:dyDescent="0.2">
      <c r="A5987">
        <v>5986</v>
      </c>
      <c r="B5987" t="s">
        <v>19321</v>
      </c>
      <c r="C5987" t="s">
        <v>19322</v>
      </c>
      <c r="D5987">
        <v>50</v>
      </c>
      <c r="E5987" t="s">
        <v>90</v>
      </c>
      <c r="F5987" t="s">
        <v>134</v>
      </c>
      <c r="G5987" s="1">
        <v>44129</v>
      </c>
      <c r="H5987" t="s">
        <v>23</v>
      </c>
      <c r="I5987" t="s">
        <v>20</v>
      </c>
      <c r="J5987" s="21" t="s">
        <v>19323</v>
      </c>
      <c r="K5987" t="s">
        <v>93</v>
      </c>
      <c r="M5987" t="s">
        <v>28</v>
      </c>
      <c r="N5987" t="s">
        <v>30</v>
      </c>
      <c r="P5987"/>
      <c r="S5987">
        <v>0</v>
      </c>
      <c r="T5987">
        <v>1</v>
      </c>
      <c r="U5987">
        <v>0</v>
      </c>
      <c r="V5987" t="str">
        <f>IF(OR(tickets_cleaned[[#This Row],[resolution_time_hours]]="", tickets_cleaned[[#This Row],[resolution_time_hours]]&lt;0),"",tickets_cleaned[[#This Row],[resolution_time_hours]])</f>
        <v/>
      </c>
    </row>
    <row r="5988" spans="1:22" ht="15" customHeight="1" x14ac:dyDescent="0.2">
      <c r="A5988">
        <v>5987</v>
      </c>
      <c r="B5988" t="s">
        <v>19324</v>
      </c>
      <c r="C5988" t="s">
        <v>19325</v>
      </c>
      <c r="D5988">
        <v>57</v>
      </c>
      <c r="E5988" t="s">
        <v>65</v>
      </c>
      <c r="F5988" t="s">
        <v>233</v>
      </c>
      <c r="G5988" s="1">
        <v>44471</v>
      </c>
      <c r="H5988" t="s">
        <v>20</v>
      </c>
      <c r="I5988" t="s">
        <v>106</v>
      </c>
      <c r="J5988" s="21" t="s">
        <v>19326</v>
      </c>
      <c r="K5988" t="s">
        <v>93</v>
      </c>
      <c r="M5988" t="s">
        <v>28</v>
      </c>
      <c r="N5988" t="s">
        <v>30</v>
      </c>
      <c r="P5988"/>
      <c r="S5988">
        <v>0</v>
      </c>
      <c r="T5988">
        <v>1</v>
      </c>
      <c r="U5988">
        <v>0</v>
      </c>
      <c r="V5988" t="str">
        <f>IF(OR(tickets_cleaned[[#This Row],[resolution_time_hours]]="", tickets_cleaned[[#This Row],[resolution_time_hours]]&lt;0),"",tickets_cleaned[[#This Row],[resolution_time_hours]])</f>
        <v/>
      </c>
    </row>
    <row r="5989" spans="1:22" ht="15" customHeight="1" x14ac:dyDescent="0.2">
      <c r="A5989">
        <v>5988</v>
      </c>
      <c r="B5989" t="s">
        <v>19327</v>
      </c>
      <c r="C5989" t="s">
        <v>19328</v>
      </c>
      <c r="D5989">
        <v>49</v>
      </c>
      <c r="E5989" t="s">
        <v>90</v>
      </c>
      <c r="F5989" t="s">
        <v>130</v>
      </c>
      <c r="G5989" s="1">
        <v>44357</v>
      </c>
      <c r="H5989" t="s">
        <v>20</v>
      </c>
      <c r="I5989" t="s">
        <v>126</v>
      </c>
      <c r="J5989" s="21" t="s">
        <v>19329</v>
      </c>
      <c r="K5989" t="s">
        <v>62</v>
      </c>
      <c r="M5989" t="s">
        <v>27</v>
      </c>
      <c r="N5989" t="s">
        <v>32</v>
      </c>
      <c r="O5989" s="15">
        <v>45078.355011574073</v>
      </c>
      <c r="P5989"/>
      <c r="S5989">
        <v>0</v>
      </c>
      <c r="T5989">
        <v>1</v>
      </c>
      <c r="U5989">
        <v>0</v>
      </c>
      <c r="V5989" t="str">
        <f>IF(OR(tickets_cleaned[[#This Row],[resolution_time_hours]]="", tickets_cleaned[[#This Row],[resolution_time_hours]]&lt;0),"",tickets_cleaned[[#This Row],[resolution_time_hours]])</f>
        <v/>
      </c>
    </row>
    <row r="5990" spans="1:22" ht="15" customHeight="1" x14ac:dyDescent="0.2">
      <c r="A5990">
        <v>5989</v>
      </c>
      <c r="B5990" t="s">
        <v>2560</v>
      </c>
      <c r="C5990" t="s">
        <v>19330</v>
      </c>
      <c r="D5990">
        <v>39</v>
      </c>
      <c r="E5990" t="s">
        <v>58</v>
      </c>
      <c r="F5990" t="s">
        <v>268</v>
      </c>
      <c r="G5990" s="1">
        <v>44467</v>
      </c>
      <c r="H5990" t="s">
        <v>20</v>
      </c>
      <c r="I5990" t="s">
        <v>67</v>
      </c>
      <c r="J5990" t="s">
        <v>2685</v>
      </c>
      <c r="K5990" t="s">
        <v>93</v>
      </c>
      <c r="M5990" t="s">
        <v>25</v>
      </c>
      <c r="N5990" t="s">
        <v>32</v>
      </c>
      <c r="P5990"/>
      <c r="S5990">
        <v>0</v>
      </c>
      <c r="T5990">
        <v>1</v>
      </c>
      <c r="U5990">
        <v>0</v>
      </c>
      <c r="V5990" t="str">
        <f>IF(OR(tickets_cleaned[[#This Row],[resolution_time_hours]]="", tickets_cleaned[[#This Row],[resolution_time_hours]]&lt;0),"",tickets_cleaned[[#This Row],[resolution_time_hours]])</f>
        <v/>
      </c>
    </row>
    <row r="5991" spans="1:22" ht="15" customHeight="1" x14ac:dyDescent="0.2">
      <c r="A5991">
        <v>5990</v>
      </c>
      <c r="B5991" t="s">
        <v>19331</v>
      </c>
      <c r="C5991" t="s">
        <v>19332</v>
      </c>
      <c r="D5991">
        <v>40</v>
      </c>
      <c r="E5991" t="s">
        <v>58</v>
      </c>
      <c r="F5991" t="s">
        <v>364</v>
      </c>
      <c r="G5991" s="1">
        <v>43930</v>
      </c>
      <c r="H5991" t="s">
        <v>22</v>
      </c>
      <c r="I5991" t="s">
        <v>22</v>
      </c>
      <c r="J5991" t="s">
        <v>19333</v>
      </c>
      <c r="K5991" t="s">
        <v>62</v>
      </c>
      <c r="M5991" t="s">
        <v>26</v>
      </c>
      <c r="N5991" t="s">
        <v>31</v>
      </c>
      <c r="O5991" s="15">
        <v>45078.518900462965</v>
      </c>
      <c r="P5991"/>
      <c r="S5991">
        <v>0</v>
      </c>
      <c r="T5991">
        <v>1</v>
      </c>
      <c r="U5991">
        <v>0</v>
      </c>
      <c r="V5991" t="str">
        <f>IF(OR(tickets_cleaned[[#This Row],[resolution_time_hours]]="", tickets_cleaned[[#This Row],[resolution_time_hours]]&lt;0),"",tickets_cleaned[[#This Row],[resolution_time_hours]])</f>
        <v/>
      </c>
    </row>
    <row r="5992" spans="1:22" ht="15" customHeight="1" x14ac:dyDescent="0.2">
      <c r="A5992">
        <v>5991</v>
      </c>
      <c r="B5992" t="s">
        <v>19334</v>
      </c>
      <c r="C5992" t="s">
        <v>19335</v>
      </c>
      <c r="D5992">
        <v>25</v>
      </c>
      <c r="E5992" t="s">
        <v>90</v>
      </c>
      <c r="F5992" t="s">
        <v>125</v>
      </c>
      <c r="G5992" s="1">
        <v>44230</v>
      </c>
      <c r="H5992" t="s">
        <v>20</v>
      </c>
      <c r="I5992" t="s">
        <v>67</v>
      </c>
      <c r="J5992" s="21" t="s">
        <v>19336</v>
      </c>
      <c r="K5992" t="s">
        <v>74</v>
      </c>
      <c r="L5992" t="s">
        <v>19337</v>
      </c>
      <c r="M5992" t="s">
        <v>28</v>
      </c>
      <c r="N5992" t="s">
        <v>30</v>
      </c>
      <c r="O5992" s="15">
        <v>45078.375868055555</v>
      </c>
      <c r="P5992" s="15">
        <v>45078.47934027778</v>
      </c>
      <c r="Q5992">
        <v>4</v>
      </c>
      <c r="R5992">
        <v>2</v>
      </c>
      <c r="S5992">
        <v>1</v>
      </c>
      <c r="T5992">
        <v>0</v>
      </c>
      <c r="U5992">
        <v>0</v>
      </c>
      <c r="V5992">
        <f>IF(OR(tickets_cleaned[[#This Row],[resolution_time_hours]]="", tickets_cleaned[[#This Row],[resolution_time_hours]]&lt;0),"",tickets_cleaned[[#This Row],[resolution_time_hours]])</f>
        <v>2</v>
      </c>
    </row>
    <row r="5993" spans="1:22" ht="15" customHeight="1" x14ac:dyDescent="0.2">
      <c r="A5993">
        <v>5992</v>
      </c>
      <c r="B5993" t="s">
        <v>19338</v>
      </c>
      <c r="C5993" t="s">
        <v>19339</v>
      </c>
      <c r="D5993">
        <v>47</v>
      </c>
      <c r="E5993" t="s">
        <v>58</v>
      </c>
      <c r="F5993" t="s">
        <v>199</v>
      </c>
      <c r="G5993" s="1">
        <v>44379</v>
      </c>
      <c r="H5993" t="s">
        <v>21</v>
      </c>
      <c r="I5993" t="s">
        <v>91</v>
      </c>
      <c r="J5993" t="s">
        <v>19340</v>
      </c>
      <c r="K5993" t="s">
        <v>74</v>
      </c>
      <c r="L5993" t="s">
        <v>19341</v>
      </c>
      <c r="M5993" t="s">
        <v>27</v>
      </c>
      <c r="N5993" t="s">
        <v>30</v>
      </c>
      <c r="O5993" s="15">
        <v>45078.431435185186</v>
      </c>
      <c r="P5993" s="15">
        <v>45078.209907407407</v>
      </c>
      <c r="Q5993">
        <v>2</v>
      </c>
      <c r="S5993">
        <v>1</v>
      </c>
      <c r="T5993">
        <v>0</v>
      </c>
      <c r="U5993">
        <v>1</v>
      </c>
      <c r="V5993" t="str">
        <f>IF(OR(tickets_cleaned[[#This Row],[resolution_time_hours]]="", tickets_cleaned[[#This Row],[resolution_time_hours]]&lt;0),"",tickets_cleaned[[#This Row],[resolution_time_hours]])</f>
        <v/>
      </c>
    </row>
    <row r="5994" spans="1:22" ht="15" customHeight="1" x14ac:dyDescent="0.2">
      <c r="A5994">
        <v>5993</v>
      </c>
      <c r="B5994" t="s">
        <v>19342</v>
      </c>
      <c r="C5994" t="s">
        <v>19343</v>
      </c>
      <c r="D5994">
        <v>31</v>
      </c>
      <c r="E5994" t="s">
        <v>90</v>
      </c>
      <c r="F5994" t="s">
        <v>100</v>
      </c>
      <c r="G5994" s="1">
        <v>44540</v>
      </c>
      <c r="H5994" t="s">
        <v>24</v>
      </c>
      <c r="I5994" t="s">
        <v>72</v>
      </c>
      <c r="J5994" s="21" t="s">
        <v>19344</v>
      </c>
      <c r="K5994" t="s">
        <v>74</v>
      </c>
      <c r="L5994" t="s">
        <v>19345</v>
      </c>
      <c r="M5994" t="s">
        <v>26</v>
      </c>
      <c r="N5994" t="s">
        <v>30</v>
      </c>
      <c r="O5994" s="15">
        <v>45078.637013888889</v>
      </c>
      <c r="P5994" s="15">
        <v>45078.455763888887</v>
      </c>
      <c r="Q5994">
        <v>1</v>
      </c>
      <c r="S5994">
        <v>1</v>
      </c>
      <c r="T5994">
        <v>0</v>
      </c>
      <c r="U5994">
        <v>1</v>
      </c>
      <c r="V5994" t="str">
        <f>IF(OR(tickets_cleaned[[#This Row],[resolution_time_hours]]="", tickets_cleaned[[#This Row],[resolution_time_hours]]&lt;0),"",tickets_cleaned[[#This Row],[resolution_time_hours]])</f>
        <v/>
      </c>
    </row>
    <row r="5995" spans="1:22" ht="15" customHeight="1" x14ac:dyDescent="0.2">
      <c r="A5995">
        <v>5994</v>
      </c>
      <c r="B5995" t="s">
        <v>19346</v>
      </c>
      <c r="C5995" t="s">
        <v>19347</v>
      </c>
      <c r="D5995">
        <v>24</v>
      </c>
      <c r="E5995" t="s">
        <v>58</v>
      </c>
      <c r="F5995" t="s">
        <v>144</v>
      </c>
      <c r="G5995" s="1">
        <v>44440</v>
      </c>
      <c r="H5995" t="s">
        <v>22</v>
      </c>
      <c r="I5995" t="s">
        <v>72</v>
      </c>
      <c r="J5995" s="21" t="s">
        <v>19348</v>
      </c>
      <c r="K5995" t="s">
        <v>62</v>
      </c>
      <c r="M5995" t="s">
        <v>28</v>
      </c>
      <c r="N5995" t="s">
        <v>31</v>
      </c>
      <c r="O5995" s="15">
        <v>45078.466203703705</v>
      </c>
      <c r="P5995"/>
      <c r="S5995">
        <v>0</v>
      </c>
      <c r="T5995">
        <v>1</v>
      </c>
      <c r="U5995">
        <v>0</v>
      </c>
      <c r="V5995" t="str">
        <f>IF(OR(tickets_cleaned[[#This Row],[resolution_time_hours]]="", tickets_cleaned[[#This Row],[resolution_time_hours]]&lt;0),"",tickets_cleaned[[#This Row],[resolution_time_hours]])</f>
        <v/>
      </c>
    </row>
    <row r="5996" spans="1:22" ht="15" customHeight="1" x14ac:dyDescent="0.2">
      <c r="A5996">
        <v>5995</v>
      </c>
      <c r="B5996" t="s">
        <v>19349</v>
      </c>
      <c r="C5996" t="s">
        <v>19350</v>
      </c>
      <c r="D5996">
        <v>26</v>
      </c>
      <c r="E5996" t="s">
        <v>58</v>
      </c>
      <c r="F5996" t="s">
        <v>105</v>
      </c>
      <c r="G5996" s="1">
        <v>43835</v>
      </c>
      <c r="H5996" t="s">
        <v>22</v>
      </c>
      <c r="I5996" t="s">
        <v>106</v>
      </c>
      <c r="J5996" s="21" t="s">
        <v>19351</v>
      </c>
      <c r="K5996" t="s">
        <v>62</v>
      </c>
      <c r="M5996" t="s">
        <v>27</v>
      </c>
      <c r="N5996" t="s">
        <v>29</v>
      </c>
      <c r="O5996" s="15">
        <v>45078.40997685185</v>
      </c>
      <c r="P5996"/>
      <c r="S5996">
        <v>0</v>
      </c>
      <c r="T5996">
        <v>1</v>
      </c>
      <c r="U5996">
        <v>0</v>
      </c>
      <c r="V5996" t="str">
        <f>IF(OR(tickets_cleaned[[#This Row],[resolution_time_hours]]="", tickets_cleaned[[#This Row],[resolution_time_hours]]&lt;0),"",tickets_cleaned[[#This Row],[resolution_time_hours]])</f>
        <v/>
      </c>
    </row>
    <row r="5997" spans="1:22" ht="15" customHeight="1" x14ac:dyDescent="0.2">
      <c r="A5997">
        <v>5996</v>
      </c>
      <c r="B5997" t="s">
        <v>19352</v>
      </c>
      <c r="C5997" t="s">
        <v>19353</v>
      </c>
      <c r="D5997">
        <v>58</v>
      </c>
      <c r="E5997" t="s">
        <v>65</v>
      </c>
      <c r="F5997" t="s">
        <v>306</v>
      </c>
      <c r="G5997" s="1">
        <v>43984</v>
      </c>
      <c r="H5997" t="s">
        <v>21</v>
      </c>
      <c r="I5997" t="s">
        <v>120</v>
      </c>
      <c r="J5997" s="21" t="s">
        <v>19354</v>
      </c>
      <c r="K5997" t="s">
        <v>93</v>
      </c>
      <c r="M5997" t="s">
        <v>26</v>
      </c>
      <c r="N5997" t="s">
        <v>31</v>
      </c>
      <c r="P5997"/>
      <c r="S5997">
        <v>0</v>
      </c>
      <c r="T5997">
        <v>1</v>
      </c>
      <c r="U5997">
        <v>0</v>
      </c>
      <c r="V5997" t="str">
        <f>IF(OR(tickets_cleaned[[#This Row],[resolution_time_hours]]="", tickets_cleaned[[#This Row],[resolution_time_hours]]&lt;0),"",tickets_cleaned[[#This Row],[resolution_time_hours]])</f>
        <v/>
      </c>
    </row>
    <row r="5998" spans="1:22" ht="15" customHeight="1" x14ac:dyDescent="0.2">
      <c r="A5998">
        <v>5997</v>
      </c>
      <c r="B5998" t="s">
        <v>19355</v>
      </c>
      <c r="C5998" t="s">
        <v>19356</v>
      </c>
      <c r="D5998">
        <v>70</v>
      </c>
      <c r="E5998" t="s">
        <v>58</v>
      </c>
      <c r="F5998" t="s">
        <v>408</v>
      </c>
      <c r="G5998" s="1">
        <v>44287</v>
      </c>
      <c r="H5998" t="s">
        <v>23</v>
      </c>
      <c r="I5998" t="s">
        <v>101</v>
      </c>
      <c r="J5998" s="21" t="s">
        <v>19357</v>
      </c>
      <c r="K5998" t="s">
        <v>74</v>
      </c>
      <c r="L5998" t="s">
        <v>19358</v>
      </c>
      <c r="M5998" t="s">
        <v>26</v>
      </c>
      <c r="N5998" t="s">
        <v>30</v>
      </c>
      <c r="O5998" s="15">
        <v>45078.198912037034</v>
      </c>
      <c r="P5998" s="15">
        <v>45078.46974537037</v>
      </c>
      <c r="Q5998">
        <v>2</v>
      </c>
      <c r="R5998">
        <v>6</v>
      </c>
      <c r="S5998">
        <v>1</v>
      </c>
      <c r="T5998">
        <v>0</v>
      </c>
      <c r="U5998">
        <v>1</v>
      </c>
      <c r="V5998">
        <f>IF(OR(tickets_cleaned[[#This Row],[resolution_time_hours]]="", tickets_cleaned[[#This Row],[resolution_time_hours]]&lt;0),"",tickets_cleaned[[#This Row],[resolution_time_hours]])</f>
        <v>6</v>
      </c>
    </row>
    <row r="5999" spans="1:22" ht="15" customHeight="1" x14ac:dyDescent="0.2">
      <c r="A5999">
        <v>5998</v>
      </c>
      <c r="B5999" t="s">
        <v>19359</v>
      </c>
      <c r="C5999" t="s">
        <v>19360</v>
      </c>
      <c r="D5999">
        <v>28</v>
      </c>
      <c r="E5999" t="s">
        <v>90</v>
      </c>
      <c r="F5999" t="s">
        <v>249</v>
      </c>
      <c r="G5999" s="1">
        <v>43872</v>
      </c>
      <c r="H5999" t="s">
        <v>21</v>
      </c>
      <c r="I5999" t="s">
        <v>22</v>
      </c>
      <c r="J5999" s="21" t="s">
        <v>19361</v>
      </c>
      <c r="K5999" t="s">
        <v>93</v>
      </c>
      <c r="M5999" t="s">
        <v>28</v>
      </c>
      <c r="N5999" t="s">
        <v>29</v>
      </c>
      <c r="P5999"/>
      <c r="S5999">
        <v>0</v>
      </c>
      <c r="T5999">
        <v>1</v>
      </c>
      <c r="U5999">
        <v>0</v>
      </c>
      <c r="V5999" t="str">
        <f>IF(OR(tickets_cleaned[[#This Row],[resolution_time_hours]]="", tickets_cleaned[[#This Row],[resolution_time_hours]]&lt;0),"",tickets_cleaned[[#This Row],[resolution_time_hours]])</f>
        <v/>
      </c>
    </row>
    <row r="6000" spans="1:22" ht="15" customHeight="1" x14ac:dyDescent="0.2">
      <c r="A6000">
        <v>5999</v>
      </c>
      <c r="B6000" t="s">
        <v>19362</v>
      </c>
      <c r="C6000" t="s">
        <v>19363</v>
      </c>
      <c r="D6000">
        <v>53</v>
      </c>
      <c r="E6000" t="s">
        <v>90</v>
      </c>
      <c r="F6000" t="s">
        <v>134</v>
      </c>
      <c r="G6000" s="1">
        <v>44330</v>
      </c>
      <c r="H6000" t="s">
        <v>21</v>
      </c>
      <c r="I6000" t="s">
        <v>91</v>
      </c>
      <c r="J6000" s="21" t="s">
        <v>19364</v>
      </c>
      <c r="K6000" t="s">
        <v>93</v>
      </c>
      <c r="M6000" t="s">
        <v>27</v>
      </c>
      <c r="N6000" t="s">
        <v>32</v>
      </c>
      <c r="P6000"/>
      <c r="S6000">
        <v>0</v>
      </c>
      <c r="T6000">
        <v>1</v>
      </c>
      <c r="U6000">
        <v>0</v>
      </c>
      <c r="V6000" t="str">
        <f>IF(OR(tickets_cleaned[[#This Row],[resolution_time_hours]]="", tickets_cleaned[[#This Row],[resolution_time_hours]]&lt;0),"",tickets_cleaned[[#This Row],[resolution_time_hours]])</f>
        <v/>
      </c>
    </row>
    <row r="6001" spans="1:22" ht="15" customHeight="1" x14ac:dyDescent="0.2">
      <c r="A6001">
        <v>6000</v>
      </c>
      <c r="B6001" t="s">
        <v>19365</v>
      </c>
      <c r="C6001" t="s">
        <v>19366</v>
      </c>
      <c r="D6001">
        <v>59</v>
      </c>
      <c r="E6001" t="s">
        <v>58</v>
      </c>
      <c r="F6001" t="s">
        <v>100</v>
      </c>
      <c r="G6001" s="1">
        <v>44474</v>
      </c>
      <c r="H6001" t="s">
        <v>22</v>
      </c>
      <c r="I6001" t="s">
        <v>60</v>
      </c>
      <c r="J6001" s="21" t="s">
        <v>19367</v>
      </c>
      <c r="K6001" t="s">
        <v>62</v>
      </c>
      <c r="M6001" t="s">
        <v>28</v>
      </c>
      <c r="N6001" t="s">
        <v>29</v>
      </c>
      <c r="O6001" s="15">
        <v>45078.957986111112</v>
      </c>
      <c r="P6001"/>
      <c r="S6001">
        <v>0</v>
      </c>
      <c r="T6001">
        <v>1</v>
      </c>
      <c r="U6001">
        <v>0</v>
      </c>
      <c r="V6001" t="str">
        <f>IF(OR(tickets_cleaned[[#This Row],[resolution_time_hours]]="", tickets_cleaned[[#This Row],[resolution_time_hours]]&lt;0),"",tickets_cleaned[[#This Row],[resolution_time_hours]])</f>
        <v/>
      </c>
    </row>
    <row r="6002" spans="1:22" ht="15" customHeight="1" x14ac:dyDescent="0.2">
      <c r="A6002">
        <v>6001</v>
      </c>
      <c r="B6002" t="s">
        <v>5311</v>
      </c>
      <c r="C6002" t="s">
        <v>19368</v>
      </c>
      <c r="D6002">
        <v>18</v>
      </c>
      <c r="E6002" t="s">
        <v>90</v>
      </c>
      <c r="F6002" t="s">
        <v>342</v>
      </c>
      <c r="G6002" s="1">
        <v>44340</v>
      </c>
      <c r="H6002" t="s">
        <v>20</v>
      </c>
      <c r="I6002" t="s">
        <v>168</v>
      </c>
      <c r="J6002" s="21" t="s">
        <v>19369</v>
      </c>
      <c r="K6002" t="s">
        <v>93</v>
      </c>
      <c r="M6002" t="s">
        <v>26</v>
      </c>
      <c r="N6002" t="s">
        <v>32</v>
      </c>
      <c r="P6002"/>
      <c r="S6002">
        <v>0</v>
      </c>
      <c r="T6002">
        <v>1</v>
      </c>
      <c r="U6002">
        <v>0</v>
      </c>
      <c r="V6002" t="str">
        <f>IF(OR(tickets_cleaned[[#This Row],[resolution_time_hours]]="", tickets_cleaned[[#This Row],[resolution_time_hours]]&lt;0),"",tickets_cleaned[[#This Row],[resolution_time_hours]])</f>
        <v/>
      </c>
    </row>
    <row r="6003" spans="1:22" ht="15" customHeight="1" x14ac:dyDescent="0.2">
      <c r="A6003">
        <v>6002</v>
      </c>
      <c r="B6003" t="s">
        <v>19370</v>
      </c>
      <c r="C6003" t="s">
        <v>19371</v>
      </c>
      <c r="D6003">
        <v>60</v>
      </c>
      <c r="E6003" t="s">
        <v>90</v>
      </c>
      <c r="F6003" t="s">
        <v>233</v>
      </c>
      <c r="G6003" s="1">
        <v>44056</v>
      </c>
      <c r="H6003" t="s">
        <v>23</v>
      </c>
      <c r="I6003" t="s">
        <v>168</v>
      </c>
      <c r="J6003" t="s">
        <v>19372</v>
      </c>
      <c r="K6003" t="s">
        <v>62</v>
      </c>
      <c r="M6003" t="s">
        <v>26</v>
      </c>
      <c r="N6003" t="s">
        <v>30</v>
      </c>
      <c r="O6003" s="15">
        <v>45078.660787037035</v>
      </c>
      <c r="P6003"/>
      <c r="S6003">
        <v>0</v>
      </c>
      <c r="T6003">
        <v>1</v>
      </c>
      <c r="U6003">
        <v>0</v>
      </c>
      <c r="V6003" t="str">
        <f>IF(OR(tickets_cleaned[[#This Row],[resolution_time_hours]]="", tickets_cleaned[[#This Row],[resolution_time_hours]]&lt;0),"",tickets_cleaned[[#This Row],[resolution_time_hours]])</f>
        <v/>
      </c>
    </row>
    <row r="6004" spans="1:22" ht="15" customHeight="1" x14ac:dyDescent="0.2">
      <c r="A6004">
        <v>6003</v>
      </c>
      <c r="B6004" t="s">
        <v>19373</v>
      </c>
      <c r="C6004" t="s">
        <v>19374</v>
      </c>
      <c r="D6004">
        <v>52</v>
      </c>
      <c r="E6004" t="s">
        <v>90</v>
      </c>
      <c r="F6004" t="s">
        <v>66</v>
      </c>
      <c r="G6004" s="1">
        <v>44530</v>
      </c>
      <c r="H6004" t="s">
        <v>21</v>
      </c>
      <c r="I6004" t="s">
        <v>140</v>
      </c>
      <c r="J6004" t="s">
        <v>2450</v>
      </c>
      <c r="K6004" t="s">
        <v>62</v>
      </c>
      <c r="M6004" t="s">
        <v>25</v>
      </c>
      <c r="N6004" t="s">
        <v>32</v>
      </c>
      <c r="O6004" s="15">
        <v>45078.492731481485</v>
      </c>
      <c r="P6004"/>
      <c r="S6004">
        <v>0</v>
      </c>
      <c r="T6004">
        <v>1</v>
      </c>
      <c r="U6004">
        <v>0</v>
      </c>
      <c r="V6004" t="str">
        <f>IF(OR(tickets_cleaned[[#This Row],[resolution_time_hours]]="", tickets_cleaned[[#This Row],[resolution_time_hours]]&lt;0),"",tickets_cleaned[[#This Row],[resolution_time_hours]])</f>
        <v/>
      </c>
    </row>
    <row r="6005" spans="1:22" ht="15" customHeight="1" x14ac:dyDescent="0.2">
      <c r="A6005">
        <v>6004</v>
      </c>
      <c r="B6005" t="s">
        <v>19375</v>
      </c>
      <c r="C6005" t="s">
        <v>19376</v>
      </c>
      <c r="D6005">
        <v>38</v>
      </c>
      <c r="E6005" t="s">
        <v>65</v>
      </c>
      <c r="F6005" t="s">
        <v>144</v>
      </c>
      <c r="G6005" s="1">
        <v>44209</v>
      </c>
      <c r="H6005" t="s">
        <v>24</v>
      </c>
      <c r="I6005" t="s">
        <v>126</v>
      </c>
      <c r="J6005" s="21" t="s">
        <v>19377</v>
      </c>
      <c r="K6005" t="s">
        <v>93</v>
      </c>
      <c r="M6005" t="s">
        <v>26</v>
      </c>
      <c r="N6005" t="s">
        <v>29</v>
      </c>
      <c r="P6005"/>
      <c r="S6005">
        <v>0</v>
      </c>
      <c r="T6005">
        <v>1</v>
      </c>
      <c r="U6005">
        <v>0</v>
      </c>
      <c r="V6005" t="str">
        <f>IF(OR(tickets_cleaned[[#This Row],[resolution_time_hours]]="", tickets_cleaned[[#This Row],[resolution_time_hours]]&lt;0),"",tickets_cleaned[[#This Row],[resolution_time_hours]])</f>
        <v/>
      </c>
    </row>
    <row r="6006" spans="1:22" ht="15" customHeight="1" x14ac:dyDescent="0.2">
      <c r="A6006">
        <v>6005</v>
      </c>
      <c r="B6006" t="s">
        <v>19378</v>
      </c>
      <c r="C6006" t="s">
        <v>19379</v>
      </c>
      <c r="D6006">
        <v>49</v>
      </c>
      <c r="E6006" t="s">
        <v>90</v>
      </c>
      <c r="F6006" t="s">
        <v>100</v>
      </c>
      <c r="G6006" s="1">
        <v>44081</v>
      </c>
      <c r="H6006" t="s">
        <v>21</v>
      </c>
      <c r="I6006" t="s">
        <v>101</v>
      </c>
      <c r="J6006" s="21" t="s">
        <v>19380</v>
      </c>
      <c r="K6006" t="s">
        <v>62</v>
      </c>
      <c r="M6006" t="s">
        <v>26</v>
      </c>
      <c r="N6006" t="s">
        <v>31</v>
      </c>
      <c r="O6006" s="15">
        <v>45078.010127314818</v>
      </c>
      <c r="P6006"/>
      <c r="S6006">
        <v>0</v>
      </c>
      <c r="T6006">
        <v>1</v>
      </c>
      <c r="U6006">
        <v>0</v>
      </c>
      <c r="V6006" t="str">
        <f>IF(OR(tickets_cleaned[[#This Row],[resolution_time_hours]]="", tickets_cleaned[[#This Row],[resolution_time_hours]]&lt;0),"",tickets_cleaned[[#This Row],[resolution_time_hours]])</f>
        <v/>
      </c>
    </row>
    <row r="6007" spans="1:22" ht="15" customHeight="1" x14ac:dyDescent="0.2">
      <c r="A6007">
        <v>6006</v>
      </c>
      <c r="B6007" t="s">
        <v>19381</v>
      </c>
      <c r="C6007" t="s">
        <v>19382</v>
      </c>
      <c r="D6007">
        <v>30</v>
      </c>
      <c r="E6007" t="s">
        <v>65</v>
      </c>
      <c r="F6007" t="s">
        <v>175</v>
      </c>
      <c r="G6007" s="1">
        <v>43858</v>
      </c>
      <c r="H6007" t="s">
        <v>24</v>
      </c>
      <c r="I6007" t="s">
        <v>101</v>
      </c>
      <c r="J6007" s="21" t="s">
        <v>19383</v>
      </c>
      <c r="K6007" t="s">
        <v>62</v>
      </c>
      <c r="M6007" t="s">
        <v>27</v>
      </c>
      <c r="N6007" t="s">
        <v>32</v>
      </c>
      <c r="O6007" s="15">
        <v>45078.372627314813</v>
      </c>
      <c r="P6007"/>
      <c r="S6007">
        <v>0</v>
      </c>
      <c r="T6007">
        <v>1</v>
      </c>
      <c r="U6007">
        <v>0</v>
      </c>
      <c r="V6007" t="str">
        <f>IF(OR(tickets_cleaned[[#This Row],[resolution_time_hours]]="", tickets_cleaned[[#This Row],[resolution_time_hours]]&lt;0),"",tickets_cleaned[[#This Row],[resolution_time_hours]])</f>
        <v/>
      </c>
    </row>
    <row r="6008" spans="1:22" ht="15" customHeight="1" x14ac:dyDescent="0.2">
      <c r="A6008">
        <v>6007</v>
      </c>
      <c r="B6008" t="s">
        <v>19384</v>
      </c>
      <c r="C6008" t="s">
        <v>19385</v>
      </c>
      <c r="D6008">
        <v>38</v>
      </c>
      <c r="E6008" t="s">
        <v>65</v>
      </c>
      <c r="F6008" t="s">
        <v>96</v>
      </c>
      <c r="G6008" s="1">
        <v>44531</v>
      </c>
      <c r="H6008" t="s">
        <v>23</v>
      </c>
      <c r="I6008" t="s">
        <v>67</v>
      </c>
      <c r="J6008" s="21" t="s">
        <v>19386</v>
      </c>
      <c r="K6008" t="s">
        <v>62</v>
      </c>
      <c r="M6008" t="s">
        <v>27</v>
      </c>
      <c r="N6008" t="s">
        <v>32</v>
      </c>
      <c r="O6008" s="15">
        <v>45078.465694444443</v>
      </c>
      <c r="P6008"/>
      <c r="S6008">
        <v>0</v>
      </c>
      <c r="T6008">
        <v>1</v>
      </c>
      <c r="U6008">
        <v>0</v>
      </c>
      <c r="V6008" t="str">
        <f>IF(OR(tickets_cleaned[[#This Row],[resolution_time_hours]]="", tickets_cleaned[[#This Row],[resolution_time_hours]]&lt;0),"",tickets_cleaned[[#This Row],[resolution_time_hours]])</f>
        <v/>
      </c>
    </row>
    <row r="6009" spans="1:22" ht="15" customHeight="1" x14ac:dyDescent="0.2">
      <c r="A6009">
        <v>6008</v>
      </c>
      <c r="B6009" t="s">
        <v>773</v>
      </c>
      <c r="C6009" t="s">
        <v>19387</v>
      </c>
      <c r="D6009">
        <v>25</v>
      </c>
      <c r="E6009" t="s">
        <v>58</v>
      </c>
      <c r="F6009" t="s">
        <v>161</v>
      </c>
      <c r="G6009" s="1">
        <v>43906</v>
      </c>
      <c r="H6009" t="s">
        <v>21</v>
      </c>
      <c r="I6009" t="s">
        <v>120</v>
      </c>
      <c r="J6009" s="21" t="s">
        <v>19388</v>
      </c>
      <c r="K6009" t="s">
        <v>62</v>
      </c>
      <c r="M6009" t="s">
        <v>28</v>
      </c>
      <c r="N6009" t="s">
        <v>31</v>
      </c>
      <c r="O6009" s="15">
        <v>45078.706689814811</v>
      </c>
      <c r="P6009"/>
      <c r="S6009">
        <v>0</v>
      </c>
      <c r="T6009">
        <v>1</v>
      </c>
      <c r="U6009">
        <v>0</v>
      </c>
      <c r="V6009" t="str">
        <f>IF(OR(tickets_cleaned[[#This Row],[resolution_time_hours]]="", tickets_cleaned[[#This Row],[resolution_time_hours]]&lt;0),"",tickets_cleaned[[#This Row],[resolution_time_hours]])</f>
        <v/>
      </c>
    </row>
    <row r="6010" spans="1:22" ht="15" customHeight="1" x14ac:dyDescent="0.2">
      <c r="A6010">
        <v>6009</v>
      </c>
      <c r="B6010" t="s">
        <v>19389</v>
      </c>
      <c r="C6010" t="s">
        <v>19390</v>
      </c>
      <c r="D6010">
        <v>59</v>
      </c>
      <c r="E6010" t="s">
        <v>65</v>
      </c>
      <c r="F6010" t="s">
        <v>245</v>
      </c>
      <c r="G6010" s="1">
        <v>44086</v>
      </c>
      <c r="H6010" t="s">
        <v>21</v>
      </c>
      <c r="I6010" t="s">
        <v>85</v>
      </c>
      <c r="J6010" s="21" t="s">
        <v>19391</v>
      </c>
      <c r="K6010" t="s">
        <v>93</v>
      </c>
      <c r="M6010" t="s">
        <v>27</v>
      </c>
      <c r="N6010" t="s">
        <v>32</v>
      </c>
      <c r="P6010"/>
      <c r="S6010">
        <v>0</v>
      </c>
      <c r="T6010">
        <v>1</v>
      </c>
      <c r="U6010">
        <v>0</v>
      </c>
      <c r="V6010" t="str">
        <f>IF(OR(tickets_cleaned[[#This Row],[resolution_time_hours]]="", tickets_cleaned[[#This Row],[resolution_time_hours]]&lt;0),"",tickets_cleaned[[#This Row],[resolution_time_hours]])</f>
        <v/>
      </c>
    </row>
    <row r="6011" spans="1:22" ht="15" customHeight="1" x14ac:dyDescent="0.2">
      <c r="A6011">
        <v>6010</v>
      </c>
      <c r="B6011" t="s">
        <v>19392</v>
      </c>
      <c r="C6011" t="s">
        <v>19393</v>
      </c>
      <c r="D6011">
        <v>56</v>
      </c>
      <c r="E6011" t="s">
        <v>58</v>
      </c>
      <c r="F6011" t="s">
        <v>245</v>
      </c>
      <c r="G6011" s="1">
        <v>44323</v>
      </c>
      <c r="H6011" t="s">
        <v>21</v>
      </c>
      <c r="I6011" t="s">
        <v>203</v>
      </c>
      <c r="J6011" s="21" t="s">
        <v>19394</v>
      </c>
      <c r="K6011" t="s">
        <v>93</v>
      </c>
      <c r="M6011" t="s">
        <v>27</v>
      </c>
      <c r="N6011" t="s">
        <v>30</v>
      </c>
      <c r="P6011"/>
      <c r="S6011">
        <v>0</v>
      </c>
      <c r="T6011">
        <v>1</v>
      </c>
      <c r="U6011">
        <v>0</v>
      </c>
      <c r="V6011" t="str">
        <f>IF(OR(tickets_cleaned[[#This Row],[resolution_time_hours]]="", tickets_cleaned[[#This Row],[resolution_time_hours]]&lt;0),"",tickets_cleaned[[#This Row],[resolution_time_hours]])</f>
        <v/>
      </c>
    </row>
    <row r="6012" spans="1:22" ht="15" customHeight="1" x14ac:dyDescent="0.2">
      <c r="A6012">
        <v>6011</v>
      </c>
      <c r="B6012" t="s">
        <v>19395</v>
      </c>
      <c r="C6012" t="s">
        <v>19396</v>
      </c>
      <c r="D6012">
        <v>45</v>
      </c>
      <c r="E6012" t="s">
        <v>65</v>
      </c>
      <c r="F6012" t="s">
        <v>130</v>
      </c>
      <c r="G6012" s="1">
        <v>43878</v>
      </c>
      <c r="H6012" t="s">
        <v>20</v>
      </c>
      <c r="I6012" t="s">
        <v>140</v>
      </c>
      <c r="J6012" s="21" t="s">
        <v>19397</v>
      </c>
      <c r="K6012" t="s">
        <v>74</v>
      </c>
      <c r="L6012" t="s">
        <v>19398</v>
      </c>
      <c r="M6012" t="s">
        <v>27</v>
      </c>
      <c r="N6012" t="s">
        <v>30</v>
      </c>
      <c r="O6012" s="15">
        <v>45078.079664351855</v>
      </c>
      <c r="P6012" s="15">
        <v>45078.568553240744</v>
      </c>
      <c r="Q6012">
        <v>4</v>
      </c>
      <c r="R6012">
        <v>11</v>
      </c>
      <c r="S6012">
        <v>1</v>
      </c>
      <c r="T6012">
        <v>0</v>
      </c>
      <c r="U6012">
        <v>0</v>
      </c>
      <c r="V6012">
        <f>IF(OR(tickets_cleaned[[#This Row],[resolution_time_hours]]="", tickets_cleaned[[#This Row],[resolution_time_hours]]&lt;0),"",tickets_cleaned[[#This Row],[resolution_time_hours]])</f>
        <v>11</v>
      </c>
    </row>
    <row r="6013" spans="1:22" ht="15" customHeight="1" x14ac:dyDescent="0.2">
      <c r="A6013">
        <v>6012</v>
      </c>
      <c r="B6013" t="s">
        <v>19399</v>
      </c>
      <c r="C6013" t="s">
        <v>19400</v>
      </c>
      <c r="D6013">
        <v>33</v>
      </c>
      <c r="E6013" t="s">
        <v>90</v>
      </c>
      <c r="F6013" t="s">
        <v>237</v>
      </c>
      <c r="G6013" s="1">
        <v>43967</v>
      </c>
      <c r="H6013" t="s">
        <v>22</v>
      </c>
      <c r="I6013" t="s">
        <v>85</v>
      </c>
      <c r="J6013" s="21" t="s">
        <v>19401</v>
      </c>
      <c r="K6013" t="s">
        <v>62</v>
      </c>
      <c r="M6013" t="s">
        <v>25</v>
      </c>
      <c r="N6013" t="s">
        <v>30</v>
      </c>
      <c r="O6013" s="15">
        <v>45078.05537037037</v>
      </c>
      <c r="P6013"/>
      <c r="S6013">
        <v>0</v>
      </c>
      <c r="T6013">
        <v>1</v>
      </c>
      <c r="U6013">
        <v>0</v>
      </c>
      <c r="V6013" t="str">
        <f>IF(OR(tickets_cleaned[[#This Row],[resolution_time_hours]]="", tickets_cleaned[[#This Row],[resolution_time_hours]]&lt;0),"",tickets_cleaned[[#This Row],[resolution_time_hours]])</f>
        <v/>
      </c>
    </row>
    <row r="6014" spans="1:22" ht="15" customHeight="1" x14ac:dyDescent="0.2">
      <c r="A6014">
        <v>6013</v>
      </c>
      <c r="B6014" t="s">
        <v>19402</v>
      </c>
      <c r="C6014" t="s">
        <v>19403</v>
      </c>
      <c r="D6014">
        <v>27</v>
      </c>
      <c r="E6014" t="s">
        <v>90</v>
      </c>
      <c r="F6014" t="s">
        <v>66</v>
      </c>
      <c r="G6014" s="1">
        <v>44245</v>
      </c>
      <c r="H6014" t="s">
        <v>20</v>
      </c>
      <c r="I6014" t="s">
        <v>85</v>
      </c>
      <c r="J6014" s="21" t="s">
        <v>19404</v>
      </c>
      <c r="K6014" t="s">
        <v>62</v>
      </c>
      <c r="M6014" t="s">
        <v>27</v>
      </c>
      <c r="N6014" t="s">
        <v>32</v>
      </c>
      <c r="O6014" s="15">
        <v>45078.507465277777</v>
      </c>
      <c r="P6014"/>
      <c r="S6014">
        <v>0</v>
      </c>
      <c r="T6014">
        <v>1</v>
      </c>
      <c r="U6014">
        <v>0</v>
      </c>
      <c r="V6014" t="str">
        <f>IF(OR(tickets_cleaned[[#This Row],[resolution_time_hours]]="", tickets_cleaned[[#This Row],[resolution_time_hours]]&lt;0),"",tickets_cleaned[[#This Row],[resolution_time_hours]])</f>
        <v/>
      </c>
    </row>
    <row r="6015" spans="1:22" ht="15" customHeight="1" x14ac:dyDescent="0.2">
      <c r="A6015">
        <v>6014</v>
      </c>
      <c r="B6015" t="s">
        <v>19405</v>
      </c>
      <c r="C6015" t="s">
        <v>12355</v>
      </c>
      <c r="D6015">
        <v>49</v>
      </c>
      <c r="E6015" t="s">
        <v>65</v>
      </c>
      <c r="F6015" t="s">
        <v>237</v>
      </c>
      <c r="G6015" s="1">
        <v>44483</v>
      </c>
      <c r="H6015" t="s">
        <v>20</v>
      </c>
      <c r="I6015" t="s">
        <v>101</v>
      </c>
      <c r="J6015" s="21" t="s">
        <v>19406</v>
      </c>
      <c r="K6015" t="s">
        <v>74</v>
      </c>
      <c r="L6015" t="s">
        <v>19407</v>
      </c>
      <c r="M6015" t="s">
        <v>27</v>
      </c>
      <c r="N6015" t="s">
        <v>30</v>
      </c>
      <c r="O6015" s="15">
        <v>45078.55678240741</v>
      </c>
      <c r="P6015" s="15">
        <v>45078.188032407408</v>
      </c>
      <c r="Q6015">
        <v>3</v>
      </c>
      <c r="S6015">
        <v>1</v>
      </c>
      <c r="T6015">
        <v>0</v>
      </c>
      <c r="U6015">
        <v>0</v>
      </c>
      <c r="V6015" t="str">
        <f>IF(OR(tickets_cleaned[[#This Row],[resolution_time_hours]]="", tickets_cleaned[[#This Row],[resolution_time_hours]]&lt;0),"",tickets_cleaned[[#This Row],[resolution_time_hours]])</f>
        <v/>
      </c>
    </row>
    <row r="6016" spans="1:22" ht="15" customHeight="1" x14ac:dyDescent="0.2">
      <c r="A6016">
        <v>6015</v>
      </c>
      <c r="B6016" t="s">
        <v>19408</v>
      </c>
      <c r="C6016" t="s">
        <v>19409</v>
      </c>
      <c r="D6016">
        <v>24</v>
      </c>
      <c r="E6016" t="s">
        <v>90</v>
      </c>
      <c r="F6016" t="s">
        <v>446</v>
      </c>
      <c r="G6016" s="1">
        <v>44143</v>
      </c>
      <c r="H6016" t="s">
        <v>22</v>
      </c>
      <c r="I6016" t="s">
        <v>85</v>
      </c>
      <c r="J6016" s="21" t="s">
        <v>19410</v>
      </c>
      <c r="K6016" t="s">
        <v>93</v>
      </c>
      <c r="M6016" t="s">
        <v>25</v>
      </c>
      <c r="N6016" t="s">
        <v>29</v>
      </c>
      <c r="P6016"/>
      <c r="S6016">
        <v>0</v>
      </c>
      <c r="T6016">
        <v>1</v>
      </c>
      <c r="U6016">
        <v>0</v>
      </c>
      <c r="V6016" t="str">
        <f>IF(OR(tickets_cleaned[[#This Row],[resolution_time_hours]]="", tickets_cleaned[[#This Row],[resolution_time_hours]]&lt;0),"",tickets_cleaned[[#This Row],[resolution_time_hours]])</f>
        <v/>
      </c>
    </row>
    <row r="6017" spans="1:22" ht="15" customHeight="1" x14ac:dyDescent="0.2">
      <c r="A6017">
        <v>6016</v>
      </c>
      <c r="B6017" t="s">
        <v>19411</v>
      </c>
      <c r="C6017" t="s">
        <v>19412</v>
      </c>
      <c r="D6017">
        <v>61</v>
      </c>
      <c r="E6017" t="s">
        <v>90</v>
      </c>
      <c r="F6017" t="s">
        <v>311</v>
      </c>
      <c r="G6017" s="1">
        <v>43980</v>
      </c>
      <c r="H6017" t="s">
        <v>24</v>
      </c>
      <c r="I6017" t="s">
        <v>126</v>
      </c>
      <c r="J6017" t="s">
        <v>19413</v>
      </c>
      <c r="K6017" t="s">
        <v>93</v>
      </c>
      <c r="M6017" t="s">
        <v>25</v>
      </c>
      <c r="N6017" t="s">
        <v>31</v>
      </c>
      <c r="P6017"/>
      <c r="S6017">
        <v>0</v>
      </c>
      <c r="T6017">
        <v>1</v>
      </c>
      <c r="U6017">
        <v>0</v>
      </c>
      <c r="V6017" t="str">
        <f>IF(OR(tickets_cleaned[[#This Row],[resolution_time_hours]]="", tickets_cleaned[[#This Row],[resolution_time_hours]]&lt;0),"",tickets_cleaned[[#This Row],[resolution_time_hours]])</f>
        <v/>
      </c>
    </row>
    <row r="6018" spans="1:22" ht="15" customHeight="1" x14ac:dyDescent="0.2">
      <c r="A6018">
        <v>6017</v>
      </c>
      <c r="B6018" t="s">
        <v>19414</v>
      </c>
      <c r="C6018" t="s">
        <v>19415</v>
      </c>
      <c r="D6018">
        <v>60</v>
      </c>
      <c r="E6018" t="s">
        <v>65</v>
      </c>
      <c r="F6018" t="s">
        <v>125</v>
      </c>
      <c r="G6018" s="1">
        <v>44516</v>
      </c>
      <c r="H6018" t="s">
        <v>23</v>
      </c>
      <c r="I6018" t="s">
        <v>203</v>
      </c>
      <c r="J6018" s="21" t="s">
        <v>19416</v>
      </c>
      <c r="K6018" t="s">
        <v>62</v>
      </c>
      <c r="M6018" t="s">
        <v>28</v>
      </c>
      <c r="N6018" t="s">
        <v>31</v>
      </c>
      <c r="O6018" s="15">
        <v>45078.875590277778</v>
      </c>
      <c r="P6018"/>
      <c r="S6018">
        <v>0</v>
      </c>
      <c r="T6018">
        <v>1</v>
      </c>
      <c r="U6018">
        <v>0</v>
      </c>
      <c r="V6018" t="str">
        <f>IF(OR(tickets_cleaned[[#This Row],[resolution_time_hours]]="", tickets_cleaned[[#This Row],[resolution_time_hours]]&lt;0),"",tickets_cleaned[[#This Row],[resolution_time_hours]])</f>
        <v/>
      </c>
    </row>
    <row r="6019" spans="1:22" ht="15" customHeight="1" x14ac:dyDescent="0.2">
      <c r="A6019">
        <v>6018</v>
      </c>
      <c r="B6019" t="s">
        <v>19417</v>
      </c>
      <c r="C6019" t="s">
        <v>19418</v>
      </c>
      <c r="D6019">
        <v>37</v>
      </c>
      <c r="E6019" t="s">
        <v>90</v>
      </c>
      <c r="F6019" t="s">
        <v>187</v>
      </c>
      <c r="G6019" s="1">
        <v>44095</v>
      </c>
      <c r="H6019" t="s">
        <v>24</v>
      </c>
      <c r="I6019" t="s">
        <v>101</v>
      </c>
      <c r="J6019" t="s">
        <v>19419</v>
      </c>
      <c r="K6019" t="s">
        <v>74</v>
      </c>
      <c r="L6019" t="s">
        <v>19420</v>
      </c>
      <c r="M6019" t="s">
        <v>25</v>
      </c>
      <c r="N6019" t="s">
        <v>30</v>
      </c>
      <c r="O6019" s="15">
        <v>45078.034629629627</v>
      </c>
      <c r="P6019" s="15">
        <v>45078.365879629629</v>
      </c>
      <c r="Q6019">
        <v>2</v>
      </c>
      <c r="R6019">
        <v>7</v>
      </c>
      <c r="S6019">
        <v>1</v>
      </c>
      <c r="T6019">
        <v>0</v>
      </c>
      <c r="U6019">
        <v>1</v>
      </c>
      <c r="V6019">
        <f>IF(OR(tickets_cleaned[[#This Row],[resolution_time_hours]]="", tickets_cleaned[[#This Row],[resolution_time_hours]]&lt;0),"",tickets_cleaned[[#This Row],[resolution_time_hours]])</f>
        <v>7</v>
      </c>
    </row>
    <row r="6020" spans="1:22" ht="15" customHeight="1" x14ac:dyDescent="0.2">
      <c r="A6020">
        <v>6019</v>
      </c>
      <c r="B6020" t="s">
        <v>7656</v>
      </c>
      <c r="C6020" t="s">
        <v>19421</v>
      </c>
      <c r="D6020">
        <v>54</v>
      </c>
      <c r="E6020" t="s">
        <v>58</v>
      </c>
      <c r="F6020" t="s">
        <v>78</v>
      </c>
      <c r="G6020" s="1">
        <v>44557</v>
      </c>
      <c r="H6020" t="s">
        <v>22</v>
      </c>
      <c r="I6020" t="s">
        <v>176</v>
      </c>
      <c r="J6020" s="21" t="s">
        <v>19422</v>
      </c>
      <c r="K6020" t="s">
        <v>74</v>
      </c>
      <c r="L6020" t="s">
        <v>19423</v>
      </c>
      <c r="M6020" t="s">
        <v>25</v>
      </c>
      <c r="N6020" t="s">
        <v>32</v>
      </c>
      <c r="O6020" s="15">
        <v>45078.346446759257</v>
      </c>
      <c r="P6020" s="15">
        <v>45078.228391203702</v>
      </c>
      <c r="Q6020">
        <v>1</v>
      </c>
      <c r="S6020">
        <v>1</v>
      </c>
      <c r="T6020">
        <v>0</v>
      </c>
      <c r="U6020">
        <v>1</v>
      </c>
      <c r="V6020" t="str">
        <f>IF(OR(tickets_cleaned[[#This Row],[resolution_time_hours]]="", tickets_cleaned[[#This Row],[resolution_time_hours]]&lt;0),"",tickets_cleaned[[#This Row],[resolution_time_hours]])</f>
        <v/>
      </c>
    </row>
    <row r="6021" spans="1:22" ht="15" customHeight="1" x14ac:dyDescent="0.2">
      <c r="A6021">
        <v>6020</v>
      </c>
      <c r="B6021" t="s">
        <v>19424</v>
      </c>
      <c r="C6021" t="s">
        <v>19425</v>
      </c>
      <c r="D6021">
        <v>44</v>
      </c>
      <c r="E6021" t="s">
        <v>90</v>
      </c>
      <c r="F6021" t="s">
        <v>59</v>
      </c>
      <c r="G6021" s="1">
        <v>44547</v>
      </c>
      <c r="H6021" t="s">
        <v>21</v>
      </c>
      <c r="I6021" t="s">
        <v>101</v>
      </c>
      <c r="J6021" s="21" t="s">
        <v>19426</v>
      </c>
      <c r="K6021" t="s">
        <v>62</v>
      </c>
      <c r="M6021" t="s">
        <v>25</v>
      </c>
      <c r="N6021" t="s">
        <v>30</v>
      </c>
      <c r="O6021" s="15">
        <v>45078.147858796299</v>
      </c>
      <c r="P6021"/>
      <c r="S6021">
        <v>0</v>
      </c>
      <c r="T6021">
        <v>1</v>
      </c>
      <c r="U6021">
        <v>0</v>
      </c>
      <c r="V6021" t="str">
        <f>IF(OR(tickets_cleaned[[#This Row],[resolution_time_hours]]="", tickets_cleaned[[#This Row],[resolution_time_hours]]&lt;0),"",tickets_cleaned[[#This Row],[resolution_time_hours]])</f>
        <v/>
      </c>
    </row>
    <row r="6022" spans="1:22" ht="15" customHeight="1" x14ac:dyDescent="0.2">
      <c r="A6022">
        <v>6021</v>
      </c>
      <c r="B6022" t="s">
        <v>19427</v>
      </c>
      <c r="C6022" t="s">
        <v>19428</v>
      </c>
      <c r="D6022">
        <v>52</v>
      </c>
      <c r="E6022" t="s">
        <v>65</v>
      </c>
      <c r="F6022" t="s">
        <v>105</v>
      </c>
      <c r="G6022" s="1">
        <v>44435</v>
      </c>
      <c r="H6022" t="s">
        <v>24</v>
      </c>
      <c r="I6022" t="s">
        <v>20</v>
      </c>
      <c r="J6022" s="21" t="s">
        <v>19429</v>
      </c>
      <c r="K6022" t="s">
        <v>74</v>
      </c>
      <c r="L6022" t="s">
        <v>19430</v>
      </c>
      <c r="M6022" t="s">
        <v>27</v>
      </c>
      <c r="N6022" t="s">
        <v>29</v>
      </c>
      <c r="O6022" s="15">
        <v>45078.130509259259</v>
      </c>
      <c r="P6022" s="15">
        <v>45078.882592592592</v>
      </c>
      <c r="Q6022">
        <v>2</v>
      </c>
      <c r="R6022">
        <v>18</v>
      </c>
      <c r="S6022">
        <v>1</v>
      </c>
      <c r="T6022">
        <v>0</v>
      </c>
      <c r="U6022">
        <v>1</v>
      </c>
      <c r="V6022">
        <f>IF(OR(tickets_cleaned[[#This Row],[resolution_time_hours]]="", tickets_cleaned[[#This Row],[resolution_time_hours]]&lt;0),"",tickets_cleaned[[#This Row],[resolution_time_hours]])</f>
        <v>18</v>
      </c>
    </row>
    <row r="6023" spans="1:22" ht="15" customHeight="1" x14ac:dyDescent="0.2">
      <c r="A6023">
        <v>6022</v>
      </c>
      <c r="B6023" t="s">
        <v>19431</v>
      </c>
      <c r="C6023" t="s">
        <v>19432</v>
      </c>
      <c r="D6023">
        <v>57</v>
      </c>
      <c r="E6023" t="s">
        <v>58</v>
      </c>
      <c r="F6023" t="s">
        <v>78</v>
      </c>
      <c r="G6023" s="1">
        <v>44338</v>
      </c>
      <c r="H6023" t="s">
        <v>24</v>
      </c>
      <c r="I6023" t="s">
        <v>60</v>
      </c>
      <c r="J6023" t="s">
        <v>19433</v>
      </c>
      <c r="K6023" t="s">
        <v>74</v>
      </c>
      <c r="L6023" t="s">
        <v>19434</v>
      </c>
      <c r="M6023" t="s">
        <v>27</v>
      </c>
      <c r="N6023" t="s">
        <v>30</v>
      </c>
      <c r="O6023" s="15">
        <v>45078.590254629627</v>
      </c>
      <c r="P6023" s="15">
        <v>45078.939560185187</v>
      </c>
      <c r="Q6023">
        <v>1</v>
      </c>
      <c r="R6023">
        <v>8</v>
      </c>
      <c r="S6023">
        <v>1</v>
      </c>
      <c r="T6023">
        <v>0</v>
      </c>
      <c r="U6023">
        <v>1</v>
      </c>
      <c r="V6023">
        <f>IF(OR(tickets_cleaned[[#This Row],[resolution_time_hours]]="", tickets_cleaned[[#This Row],[resolution_time_hours]]&lt;0),"",tickets_cleaned[[#This Row],[resolution_time_hours]])</f>
        <v>8</v>
      </c>
    </row>
    <row r="6024" spans="1:22" ht="15" customHeight="1" x14ac:dyDescent="0.2">
      <c r="A6024">
        <v>6023</v>
      </c>
      <c r="B6024" t="s">
        <v>19435</v>
      </c>
      <c r="C6024" t="s">
        <v>19436</v>
      </c>
      <c r="D6024">
        <v>18</v>
      </c>
      <c r="E6024" t="s">
        <v>58</v>
      </c>
      <c r="F6024" t="s">
        <v>364</v>
      </c>
      <c r="G6024" s="1">
        <v>43973</v>
      </c>
      <c r="H6024" t="s">
        <v>24</v>
      </c>
      <c r="I6024" t="s">
        <v>140</v>
      </c>
      <c r="J6024" s="21" t="s">
        <v>19437</v>
      </c>
      <c r="K6024" t="s">
        <v>74</v>
      </c>
      <c r="L6024" t="s">
        <v>19438</v>
      </c>
      <c r="M6024" t="s">
        <v>28</v>
      </c>
      <c r="N6024" t="s">
        <v>30</v>
      </c>
      <c r="O6024" s="15">
        <v>45078.799293981479</v>
      </c>
      <c r="P6024" s="15">
        <v>45078.479155092595</v>
      </c>
      <c r="Q6024">
        <v>2</v>
      </c>
      <c r="S6024">
        <v>1</v>
      </c>
      <c r="T6024">
        <v>0</v>
      </c>
      <c r="U6024">
        <v>1</v>
      </c>
      <c r="V6024" t="str">
        <f>IF(OR(tickets_cleaned[[#This Row],[resolution_time_hours]]="", tickets_cleaned[[#This Row],[resolution_time_hours]]&lt;0),"",tickets_cleaned[[#This Row],[resolution_time_hours]])</f>
        <v/>
      </c>
    </row>
    <row r="6025" spans="1:22" ht="15" customHeight="1" x14ac:dyDescent="0.2">
      <c r="A6025">
        <v>6024</v>
      </c>
      <c r="B6025" t="s">
        <v>19439</v>
      </c>
      <c r="C6025" t="s">
        <v>19440</v>
      </c>
      <c r="D6025">
        <v>27</v>
      </c>
      <c r="E6025" t="s">
        <v>90</v>
      </c>
      <c r="F6025" t="s">
        <v>183</v>
      </c>
      <c r="G6025" s="1">
        <v>44259</v>
      </c>
      <c r="H6025" t="s">
        <v>22</v>
      </c>
      <c r="I6025" t="s">
        <v>72</v>
      </c>
      <c r="J6025" t="s">
        <v>19441</v>
      </c>
      <c r="K6025" t="s">
        <v>74</v>
      </c>
      <c r="L6025" t="s">
        <v>19442</v>
      </c>
      <c r="M6025" t="s">
        <v>27</v>
      </c>
      <c r="N6025" t="s">
        <v>29</v>
      </c>
      <c r="O6025" s="15">
        <v>45078.222222222219</v>
      </c>
      <c r="P6025" s="15">
        <v>45078.932638888888</v>
      </c>
      <c r="Q6025">
        <v>2</v>
      </c>
      <c r="R6025">
        <v>17</v>
      </c>
      <c r="S6025">
        <v>1</v>
      </c>
      <c r="T6025">
        <v>0</v>
      </c>
      <c r="U6025">
        <v>1</v>
      </c>
      <c r="V6025">
        <f>IF(OR(tickets_cleaned[[#This Row],[resolution_time_hours]]="", tickets_cleaned[[#This Row],[resolution_time_hours]]&lt;0),"",tickets_cleaned[[#This Row],[resolution_time_hours]])</f>
        <v>17</v>
      </c>
    </row>
    <row r="6026" spans="1:22" ht="15" customHeight="1" x14ac:dyDescent="0.2">
      <c r="A6026">
        <v>6025</v>
      </c>
      <c r="B6026" t="s">
        <v>19443</v>
      </c>
      <c r="C6026" t="s">
        <v>19444</v>
      </c>
      <c r="D6026">
        <v>59</v>
      </c>
      <c r="E6026" t="s">
        <v>65</v>
      </c>
      <c r="F6026" t="s">
        <v>237</v>
      </c>
      <c r="G6026" s="1">
        <v>43937</v>
      </c>
      <c r="H6026" t="s">
        <v>24</v>
      </c>
      <c r="I6026" t="s">
        <v>85</v>
      </c>
      <c r="J6026" s="21" t="s">
        <v>19445</v>
      </c>
      <c r="K6026" t="s">
        <v>93</v>
      </c>
      <c r="M6026" t="s">
        <v>27</v>
      </c>
      <c r="N6026" t="s">
        <v>30</v>
      </c>
      <c r="P6026"/>
      <c r="S6026">
        <v>0</v>
      </c>
      <c r="T6026">
        <v>1</v>
      </c>
      <c r="U6026">
        <v>0</v>
      </c>
      <c r="V6026" t="str">
        <f>IF(OR(tickets_cleaned[[#This Row],[resolution_time_hours]]="", tickets_cleaned[[#This Row],[resolution_time_hours]]&lt;0),"",tickets_cleaned[[#This Row],[resolution_time_hours]])</f>
        <v/>
      </c>
    </row>
    <row r="6027" spans="1:22" ht="15" customHeight="1" x14ac:dyDescent="0.2">
      <c r="A6027">
        <v>6026</v>
      </c>
      <c r="B6027" t="s">
        <v>19446</v>
      </c>
      <c r="C6027" t="s">
        <v>19447</v>
      </c>
      <c r="D6027">
        <v>69</v>
      </c>
      <c r="E6027" t="s">
        <v>58</v>
      </c>
      <c r="F6027" t="s">
        <v>481</v>
      </c>
      <c r="G6027" s="1">
        <v>44138</v>
      </c>
      <c r="H6027" t="s">
        <v>21</v>
      </c>
      <c r="I6027" t="s">
        <v>22</v>
      </c>
      <c r="J6027" s="21" t="s">
        <v>19448</v>
      </c>
      <c r="K6027" t="s">
        <v>62</v>
      </c>
      <c r="M6027" t="s">
        <v>25</v>
      </c>
      <c r="N6027" t="s">
        <v>30</v>
      </c>
      <c r="O6027" s="15">
        <v>45078.857662037037</v>
      </c>
      <c r="P6027"/>
      <c r="S6027">
        <v>0</v>
      </c>
      <c r="T6027">
        <v>1</v>
      </c>
      <c r="U6027">
        <v>0</v>
      </c>
      <c r="V6027" t="str">
        <f>IF(OR(tickets_cleaned[[#This Row],[resolution_time_hours]]="", tickets_cleaned[[#This Row],[resolution_time_hours]]&lt;0),"",tickets_cleaned[[#This Row],[resolution_time_hours]])</f>
        <v/>
      </c>
    </row>
    <row r="6028" spans="1:22" ht="15" customHeight="1" x14ac:dyDescent="0.2">
      <c r="A6028">
        <v>6027</v>
      </c>
      <c r="B6028" t="s">
        <v>19449</v>
      </c>
      <c r="C6028" t="s">
        <v>19450</v>
      </c>
      <c r="D6028">
        <v>34</v>
      </c>
      <c r="E6028" t="s">
        <v>58</v>
      </c>
      <c r="F6028" t="s">
        <v>175</v>
      </c>
      <c r="G6028" s="1">
        <v>44100</v>
      </c>
      <c r="H6028" t="s">
        <v>23</v>
      </c>
      <c r="I6028" t="s">
        <v>22</v>
      </c>
      <c r="J6028" t="s">
        <v>19451</v>
      </c>
      <c r="K6028" t="s">
        <v>74</v>
      </c>
      <c r="L6028" t="s">
        <v>19452</v>
      </c>
      <c r="M6028" t="s">
        <v>27</v>
      </c>
      <c r="N6028" t="s">
        <v>30</v>
      </c>
      <c r="O6028" s="15">
        <v>45078.431284722225</v>
      </c>
      <c r="P6028" s="15">
        <v>45078.366006944445</v>
      </c>
      <c r="Q6028">
        <v>3</v>
      </c>
      <c r="S6028">
        <v>1</v>
      </c>
      <c r="T6028">
        <v>0</v>
      </c>
      <c r="U6028">
        <v>0</v>
      </c>
      <c r="V6028" t="str">
        <f>IF(OR(tickets_cleaned[[#This Row],[resolution_time_hours]]="", tickets_cleaned[[#This Row],[resolution_time_hours]]&lt;0),"",tickets_cleaned[[#This Row],[resolution_time_hours]])</f>
        <v/>
      </c>
    </row>
    <row r="6029" spans="1:22" ht="15" customHeight="1" x14ac:dyDescent="0.2">
      <c r="A6029">
        <v>6028</v>
      </c>
      <c r="B6029" t="s">
        <v>19453</v>
      </c>
      <c r="C6029" t="s">
        <v>19454</v>
      </c>
      <c r="D6029">
        <v>68</v>
      </c>
      <c r="E6029" t="s">
        <v>65</v>
      </c>
      <c r="F6029" t="s">
        <v>59</v>
      </c>
      <c r="G6029" s="1">
        <v>43837</v>
      </c>
      <c r="H6029" t="s">
        <v>22</v>
      </c>
      <c r="I6029" t="s">
        <v>72</v>
      </c>
      <c r="J6029" s="21" t="s">
        <v>19455</v>
      </c>
      <c r="K6029" t="s">
        <v>74</v>
      </c>
      <c r="L6029" t="s">
        <v>19456</v>
      </c>
      <c r="M6029" t="s">
        <v>27</v>
      </c>
      <c r="N6029" t="s">
        <v>30</v>
      </c>
      <c r="O6029" s="15">
        <v>45078.118101851855</v>
      </c>
      <c r="P6029" s="15">
        <v>45078.400046296294</v>
      </c>
      <c r="Q6029">
        <v>4</v>
      </c>
      <c r="R6029">
        <v>6</v>
      </c>
      <c r="S6029">
        <v>1</v>
      </c>
      <c r="T6029">
        <v>0</v>
      </c>
      <c r="U6029">
        <v>0</v>
      </c>
      <c r="V6029">
        <f>IF(OR(tickets_cleaned[[#This Row],[resolution_time_hours]]="", tickets_cleaned[[#This Row],[resolution_time_hours]]&lt;0),"",tickets_cleaned[[#This Row],[resolution_time_hours]])</f>
        <v>6</v>
      </c>
    </row>
    <row r="6030" spans="1:22" ht="15" customHeight="1" x14ac:dyDescent="0.2">
      <c r="A6030">
        <v>6029</v>
      </c>
      <c r="B6030" t="s">
        <v>19457</v>
      </c>
      <c r="C6030" t="s">
        <v>19458</v>
      </c>
      <c r="D6030">
        <v>55</v>
      </c>
      <c r="E6030" t="s">
        <v>65</v>
      </c>
      <c r="F6030" t="s">
        <v>152</v>
      </c>
      <c r="G6030" s="1">
        <v>44372</v>
      </c>
      <c r="H6030" t="s">
        <v>20</v>
      </c>
      <c r="I6030" t="s">
        <v>168</v>
      </c>
      <c r="J6030" t="s">
        <v>4724</v>
      </c>
      <c r="K6030" t="s">
        <v>93</v>
      </c>
      <c r="M6030" t="s">
        <v>27</v>
      </c>
      <c r="N6030" t="s">
        <v>32</v>
      </c>
      <c r="P6030"/>
      <c r="S6030">
        <v>0</v>
      </c>
      <c r="T6030">
        <v>1</v>
      </c>
      <c r="U6030">
        <v>0</v>
      </c>
      <c r="V6030" t="str">
        <f>IF(OR(tickets_cleaned[[#This Row],[resolution_time_hours]]="", tickets_cleaned[[#This Row],[resolution_time_hours]]&lt;0),"",tickets_cleaned[[#This Row],[resolution_time_hours]])</f>
        <v/>
      </c>
    </row>
    <row r="6031" spans="1:22" ht="15" customHeight="1" x14ac:dyDescent="0.2">
      <c r="A6031">
        <v>6030</v>
      </c>
      <c r="B6031" t="s">
        <v>19459</v>
      </c>
      <c r="C6031" t="s">
        <v>19460</v>
      </c>
      <c r="D6031">
        <v>56</v>
      </c>
      <c r="E6031" t="s">
        <v>58</v>
      </c>
      <c r="F6031" t="s">
        <v>724</v>
      </c>
      <c r="G6031" s="1">
        <v>44516</v>
      </c>
      <c r="H6031" t="s">
        <v>24</v>
      </c>
      <c r="I6031" t="s">
        <v>203</v>
      </c>
      <c r="J6031" s="21" t="s">
        <v>19461</v>
      </c>
      <c r="K6031" t="s">
        <v>93</v>
      </c>
      <c r="M6031" t="s">
        <v>26</v>
      </c>
      <c r="N6031" t="s">
        <v>31</v>
      </c>
      <c r="P6031"/>
      <c r="S6031">
        <v>0</v>
      </c>
      <c r="T6031">
        <v>1</v>
      </c>
      <c r="U6031">
        <v>0</v>
      </c>
      <c r="V6031" t="str">
        <f>IF(OR(tickets_cleaned[[#This Row],[resolution_time_hours]]="", tickets_cleaned[[#This Row],[resolution_time_hours]]&lt;0),"",tickets_cleaned[[#This Row],[resolution_time_hours]])</f>
        <v/>
      </c>
    </row>
    <row r="6032" spans="1:22" ht="15" customHeight="1" x14ac:dyDescent="0.2">
      <c r="A6032">
        <v>6031</v>
      </c>
      <c r="B6032" t="s">
        <v>19462</v>
      </c>
      <c r="C6032" t="s">
        <v>19463</v>
      </c>
      <c r="D6032">
        <v>59</v>
      </c>
      <c r="E6032" t="s">
        <v>58</v>
      </c>
      <c r="F6032" t="s">
        <v>175</v>
      </c>
      <c r="G6032" s="1">
        <v>43952</v>
      </c>
      <c r="H6032" t="s">
        <v>24</v>
      </c>
      <c r="I6032" t="s">
        <v>20</v>
      </c>
      <c r="J6032" s="21" t="s">
        <v>19464</v>
      </c>
      <c r="K6032" t="s">
        <v>74</v>
      </c>
      <c r="L6032" t="s">
        <v>19465</v>
      </c>
      <c r="M6032" t="s">
        <v>27</v>
      </c>
      <c r="N6032" t="s">
        <v>30</v>
      </c>
      <c r="O6032" s="15">
        <v>45078.439664351848</v>
      </c>
      <c r="P6032" s="15">
        <v>45078.289664351854</v>
      </c>
      <c r="Q6032">
        <v>4</v>
      </c>
      <c r="S6032">
        <v>1</v>
      </c>
      <c r="T6032">
        <v>0</v>
      </c>
      <c r="U6032">
        <v>0</v>
      </c>
      <c r="V6032" t="str">
        <f>IF(OR(tickets_cleaned[[#This Row],[resolution_time_hours]]="", tickets_cleaned[[#This Row],[resolution_time_hours]]&lt;0),"",tickets_cleaned[[#This Row],[resolution_time_hours]])</f>
        <v/>
      </c>
    </row>
    <row r="6033" spans="1:22" ht="15" customHeight="1" x14ac:dyDescent="0.2">
      <c r="A6033">
        <v>6032</v>
      </c>
      <c r="B6033" t="s">
        <v>19466</v>
      </c>
      <c r="C6033" t="s">
        <v>19467</v>
      </c>
      <c r="D6033">
        <v>54</v>
      </c>
      <c r="E6033" t="s">
        <v>65</v>
      </c>
      <c r="F6033" t="s">
        <v>481</v>
      </c>
      <c r="G6033" s="1">
        <v>43901</v>
      </c>
      <c r="H6033" t="s">
        <v>22</v>
      </c>
      <c r="I6033" t="s">
        <v>203</v>
      </c>
      <c r="J6033" s="21" t="s">
        <v>19468</v>
      </c>
      <c r="K6033" t="s">
        <v>93</v>
      </c>
      <c r="M6033" t="s">
        <v>27</v>
      </c>
      <c r="N6033" t="s">
        <v>31</v>
      </c>
      <c r="P6033"/>
      <c r="S6033">
        <v>0</v>
      </c>
      <c r="T6033">
        <v>1</v>
      </c>
      <c r="U6033">
        <v>0</v>
      </c>
      <c r="V6033" t="str">
        <f>IF(OR(tickets_cleaned[[#This Row],[resolution_time_hours]]="", tickets_cleaned[[#This Row],[resolution_time_hours]]&lt;0),"",tickets_cleaned[[#This Row],[resolution_time_hours]])</f>
        <v/>
      </c>
    </row>
    <row r="6034" spans="1:22" ht="15" customHeight="1" x14ac:dyDescent="0.2">
      <c r="A6034">
        <v>6033</v>
      </c>
      <c r="B6034" t="s">
        <v>19469</v>
      </c>
      <c r="C6034" t="s">
        <v>19470</v>
      </c>
      <c r="D6034">
        <v>32</v>
      </c>
      <c r="E6034" t="s">
        <v>58</v>
      </c>
      <c r="F6034" t="s">
        <v>422</v>
      </c>
      <c r="G6034" s="1">
        <v>44509</v>
      </c>
      <c r="H6034" t="s">
        <v>23</v>
      </c>
      <c r="I6034" t="s">
        <v>60</v>
      </c>
      <c r="J6034" s="21" t="s">
        <v>19471</v>
      </c>
      <c r="K6034" t="s">
        <v>74</v>
      </c>
      <c r="L6034" t="s">
        <v>19472</v>
      </c>
      <c r="M6034" t="s">
        <v>25</v>
      </c>
      <c r="N6034" t="s">
        <v>29</v>
      </c>
      <c r="O6034" s="15">
        <v>45078.787615740737</v>
      </c>
      <c r="P6034" s="15">
        <v>45078.497337962966</v>
      </c>
      <c r="Q6034">
        <v>1</v>
      </c>
      <c r="S6034">
        <v>1</v>
      </c>
      <c r="T6034">
        <v>0</v>
      </c>
      <c r="U6034">
        <v>1</v>
      </c>
      <c r="V6034" t="str">
        <f>IF(OR(tickets_cleaned[[#This Row],[resolution_time_hours]]="", tickets_cleaned[[#This Row],[resolution_time_hours]]&lt;0),"",tickets_cleaned[[#This Row],[resolution_time_hours]])</f>
        <v/>
      </c>
    </row>
    <row r="6035" spans="1:22" ht="15" customHeight="1" x14ac:dyDescent="0.2">
      <c r="A6035">
        <v>6034</v>
      </c>
      <c r="B6035" t="s">
        <v>19473</v>
      </c>
      <c r="C6035" t="s">
        <v>19474</v>
      </c>
      <c r="D6035">
        <v>45</v>
      </c>
      <c r="E6035" t="s">
        <v>90</v>
      </c>
      <c r="F6035" t="s">
        <v>84</v>
      </c>
      <c r="G6035" s="1">
        <v>44336</v>
      </c>
      <c r="H6035" t="s">
        <v>23</v>
      </c>
      <c r="I6035" t="s">
        <v>203</v>
      </c>
      <c r="J6035" s="21" t="s">
        <v>19475</v>
      </c>
      <c r="K6035" t="s">
        <v>62</v>
      </c>
      <c r="M6035" t="s">
        <v>27</v>
      </c>
      <c r="N6035" t="s">
        <v>29</v>
      </c>
      <c r="O6035" s="15">
        <v>45078.921655092592</v>
      </c>
      <c r="P6035"/>
      <c r="S6035">
        <v>0</v>
      </c>
      <c r="T6035">
        <v>1</v>
      </c>
      <c r="U6035">
        <v>0</v>
      </c>
      <c r="V6035" t="str">
        <f>IF(OR(tickets_cleaned[[#This Row],[resolution_time_hours]]="", tickets_cleaned[[#This Row],[resolution_time_hours]]&lt;0),"",tickets_cleaned[[#This Row],[resolution_time_hours]])</f>
        <v/>
      </c>
    </row>
    <row r="6036" spans="1:22" ht="15" customHeight="1" x14ac:dyDescent="0.2">
      <c r="A6036">
        <v>6035</v>
      </c>
      <c r="B6036" t="s">
        <v>19476</v>
      </c>
      <c r="C6036" t="s">
        <v>19477</v>
      </c>
      <c r="D6036">
        <v>55</v>
      </c>
      <c r="E6036" t="s">
        <v>58</v>
      </c>
      <c r="F6036" t="s">
        <v>245</v>
      </c>
      <c r="G6036" s="1">
        <v>43890</v>
      </c>
      <c r="H6036" t="s">
        <v>21</v>
      </c>
      <c r="I6036" t="s">
        <v>67</v>
      </c>
      <c r="J6036" s="21" t="s">
        <v>19478</v>
      </c>
      <c r="K6036" t="s">
        <v>74</v>
      </c>
      <c r="L6036" t="s">
        <v>19479</v>
      </c>
      <c r="M6036" t="s">
        <v>25</v>
      </c>
      <c r="N6036" t="s">
        <v>32</v>
      </c>
      <c r="O6036" s="15">
        <v>45078.57167824074</v>
      </c>
      <c r="P6036" s="15">
        <v>45078.405706018515</v>
      </c>
      <c r="Q6036">
        <v>4</v>
      </c>
      <c r="S6036">
        <v>1</v>
      </c>
      <c r="T6036">
        <v>0</v>
      </c>
      <c r="U6036">
        <v>0</v>
      </c>
      <c r="V6036" t="str">
        <f>IF(OR(tickets_cleaned[[#This Row],[resolution_time_hours]]="", tickets_cleaned[[#This Row],[resolution_time_hours]]&lt;0),"",tickets_cleaned[[#This Row],[resolution_time_hours]])</f>
        <v/>
      </c>
    </row>
    <row r="6037" spans="1:22" ht="15" customHeight="1" x14ac:dyDescent="0.2">
      <c r="A6037">
        <v>6036</v>
      </c>
      <c r="B6037" t="s">
        <v>19480</v>
      </c>
      <c r="C6037" t="s">
        <v>19481</v>
      </c>
      <c r="D6037">
        <v>56</v>
      </c>
      <c r="E6037" t="s">
        <v>90</v>
      </c>
      <c r="F6037" t="s">
        <v>187</v>
      </c>
      <c r="G6037" s="1">
        <v>44020</v>
      </c>
      <c r="H6037" t="s">
        <v>23</v>
      </c>
      <c r="I6037" t="s">
        <v>168</v>
      </c>
      <c r="J6037" s="21" t="s">
        <v>19482</v>
      </c>
      <c r="K6037" t="s">
        <v>93</v>
      </c>
      <c r="M6037" t="s">
        <v>25</v>
      </c>
      <c r="N6037" t="s">
        <v>32</v>
      </c>
      <c r="P6037"/>
      <c r="S6037">
        <v>0</v>
      </c>
      <c r="T6037">
        <v>1</v>
      </c>
      <c r="U6037">
        <v>0</v>
      </c>
      <c r="V6037" t="str">
        <f>IF(OR(tickets_cleaned[[#This Row],[resolution_time_hours]]="", tickets_cleaned[[#This Row],[resolution_time_hours]]&lt;0),"",tickets_cleaned[[#This Row],[resolution_time_hours]])</f>
        <v/>
      </c>
    </row>
    <row r="6038" spans="1:22" ht="15" customHeight="1" x14ac:dyDescent="0.2">
      <c r="A6038">
        <v>6037</v>
      </c>
      <c r="B6038" t="s">
        <v>19483</v>
      </c>
      <c r="C6038" t="s">
        <v>19484</v>
      </c>
      <c r="D6038">
        <v>57</v>
      </c>
      <c r="E6038" t="s">
        <v>58</v>
      </c>
      <c r="F6038" t="s">
        <v>84</v>
      </c>
      <c r="G6038" s="1">
        <v>43917</v>
      </c>
      <c r="H6038" t="s">
        <v>23</v>
      </c>
      <c r="I6038" t="s">
        <v>126</v>
      </c>
      <c r="J6038" t="s">
        <v>19485</v>
      </c>
      <c r="K6038" t="s">
        <v>93</v>
      </c>
      <c r="M6038" t="s">
        <v>25</v>
      </c>
      <c r="N6038" t="s">
        <v>32</v>
      </c>
      <c r="P6038"/>
      <c r="S6038">
        <v>0</v>
      </c>
      <c r="T6038">
        <v>1</v>
      </c>
      <c r="U6038">
        <v>0</v>
      </c>
      <c r="V6038" t="str">
        <f>IF(OR(tickets_cleaned[[#This Row],[resolution_time_hours]]="", tickets_cleaned[[#This Row],[resolution_time_hours]]&lt;0),"",tickets_cleaned[[#This Row],[resolution_time_hours]])</f>
        <v/>
      </c>
    </row>
    <row r="6039" spans="1:22" ht="15" customHeight="1" x14ac:dyDescent="0.2">
      <c r="A6039">
        <v>6038</v>
      </c>
      <c r="B6039" t="s">
        <v>19486</v>
      </c>
      <c r="C6039" t="s">
        <v>19487</v>
      </c>
      <c r="D6039">
        <v>57</v>
      </c>
      <c r="E6039" t="s">
        <v>58</v>
      </c>
      <c r="F6039" t="s">
        <v>100</v>
      </c>
      <c r="G6039" s="1">
        <v>44113</v>
      </c>
      <c r="H6039" t="s">
        <v>23</v>
      </c>
      <c r="I6039" t="s">
        <v>85</v>
      </c>
      <c r="J6039" t="s">
        <v>19488</v>
      </c>
      <c r="K6039" t="s">
        <v>62</v>
      </c>
      <c r="M6039" t="s">
        <v>28</v>
      </c>
      <c r="N6039" t="s">
        <v>29</v>
      </c>
      <c r="O6039" s="15">
        <v>45078.580057870371</v>
      </c>
      <c r="P6039"/>
      <c r="S6039">
        <v>0</v>
      </c>
      <c r="T6039">
        <v>1</v>
      </c>
      <c r="U6039">
        <v>0</v>
      </c>
      <c r="V6039" t="str">
        <f>IF(OR(tickets_cleaned[[#This Row],[resolution_time_hours]]="", tickets_cleaned[[#This Row],[resolution_time_hours]]&lt;0),"",tickets_cleaned[[#This Row],[resolution_time_hours]])</f>
        <v/>
      </c>
    </row>
    <row r="6040" spans="1:22" ht="15" customHeight="1" x14ac:dyDescent="0.2">
      <c r="A6040">
        <v>6039</v>
      </c>
      <c r="B6040" t="s">
        <v>19489</v>
      </c>
      <c r="C6040" t="s">
        <v>19490</v>
      </c>
      <c r="D6040">
        <v>31</v>
      </c>
      <c r="E6040" t="s">
        <v>90</v>
      </c>
      <c r="F6040" t="s">
        <v>100</v>
      </c>
      <c r="G6040" s="1">
        <v>43948</v>
      </c>
      <c r="H6040" t="s">
        <v>21</v>
      </c>
      <c r="I6040" t="s">
        <v>20</v>
      </c>
      <c r="J6040" t="s">
        <v>19491</v>
      </c>
      <c r="K6040" t="s">
        <v>93</v>
      </c>
      <c r="M6040" t="s">
        <v>25</v>
      </c>
      <c r="N6040" t="s">
        <v>30</v>
      </c>
      <c r="P6040"/>
      <c r="S6040">
        <v>0</v>
      </c>
      <c r="T6040">
        <v>1</v>
      </c>
      <c r="U6040">
        <v>0</v>
      </c>
      <c r="V6040" t="str">
        <f>IF(OR(tickets_cleaned[[#This Row],[resolution_time_hours]]="", tickets_cleaned[[#This Row],[resolution_time_hours]]&lt;0),"",tickets_cleaned[[#This Row],[resolution_time_hours]])</f>
        <v/>
      </c>
    </row>
    <row r="6041" spans="1:22" ht="15" customHeight="1" x14ac:dyDescent="0.2">
      <c r="A6041">
        <v>6040</v>
      </c>
      <c r="B6041" t="s">
        <v>19492</v>
      </c>
      <c r="C6041" t="s">
        <v>19493</v>
      </c>
      <c r="D6041">
        <v>28</v>
      </c>
      <c r="E6041" t="s">
        <v>90</v>
      </c>
      <c r="F6041" t="s">
        <v>249</v>
      </c>
      <c r="G6041" s="1">
        <v>43916</v>
      </c>
      <c r="H6041" t="s">
        <v>24</v>
      </c>
      <c r="I6041" t="s">
        <v>126</v>
      </c>
      <c r="J6041" s="21" t="s">
        <v>19494</v>
      </c>
      <c r="K6041" t="s">
        <v>62</v>
      </c>
      <c r="M6041" t="s">
        <v>26</v>
      </c>
      <c r="N6041" t="s">
        <v>32</v>
      </c>
      <c r="O6041" s="15">
        <v>45078.81759259259</v>
      </c>
      <c r="P6041"/>
      <c r="S6041">
        <v>0</v>
      </c>
      <c r="T6041">
        <v>1</v>
      </c>
      <c r="U6041">
        <v>0</v>
      </c>
      <c r="V6041" t="str">
        <f>IF(OR(tickets_cleaned[[#This Row],[resolution_time_hours]]="", tickets_cleaned[[#This Row],[resolution_time_hours]]&lt;0),"",tickets_cleaned[[#This Row],[resolution_time_hours]])</f>
        <v/>
      </c>
    </row>
    <row r="6042" spans="1:22" ht="15" customHeight="1" x14ac:dyDescent="0.2">
      <c r="A6042">
        <v>6041</v>
      </c>
      <c r="B6042" t="s">
        <v>19495</v>
      </c>
      <c r="C6042" t="s">
        <v>19496</v>
      </c>
      <c r="D6042">
        <v>37</v>
      </c>
      <c r="E6042" t="s">
        <v>65</v>
      </c>
      <c r="F6042" t="s">
        <v>152</v>
      </c>
      <c r="G6042" s="1">
        <v>44426</v>
      </c>
      <c r="H6042" t="s">
        <v>23</v>
      </c>
      <c r="I6042" t="s">
        <v>140</v>
      </c>
      <c r="J6042" s="21" t="s">
        <v>19497</v>
      </c>
      <c r="K6042" t="s">
        <v>62</v>
      </c>
      <c r="M6042" t="s">
        <v>27</v>
      </c>
      <c r="N6042" t="s">
        <v>30</v>
      </c>
      <c r="O6042" s="15">
        <v>45078.665532407409</v>
      </c>
      <c r="P6042"/>
      <c r="S6042">
        <v>0</v>
      </c>
      <c r="T6042">
        <v>1</v>
      </c>
      <c r="U6042">
        <v>0</v>
      </c>
      <c r="V6042" t="str">
        <f>IF(OR(tickets_cleaned[[#This Row],[resolution_time_hours]]="", tickets_cleaned[[#This Row],[resolution_time_hours]]&lt;0),"",tickets_cleaned[[#This Row],[resolution_time_hours]])</f>
        <v/>
      </c>
    </row>
    <row r="6043" spans="1:22" ht="15" customHeight="1" x14ac:dyDescent="0.2">
      <c r="A6043">
        <v>6042</v>
      </c>
      <c r="B6043" t="s">
        <v>19498</v>
      </c>
      <c r="C6043" t="s">
        <v>19499</v>
      </c>
      <c r="D6043">
        <v>32</v>
      </c>
      <c r="E6043" t="s">
        <v>65</v>
      </c>
      <c r="F6043" t="s">
        <v>175</v>
      </c>
      <c r="G6043" s="1">
        <v>43873</v>
      </c>
      <c r="H6043" t="s">
        <v>21</v>
      </c>
      <c r="I6043" t="s">
        <v>176</v>
      </c>
      <c r="J6043" s="21" t="s">
        <v>19500</v>
      </c>
      <c r="K6043" t="s">
        <v>93</v>
      </c>
      <c r="M6043" t="s">
        <v>25</v>
      </c>
      <c r="N6043" t="s">
        <v>32</v>
      </c>
      <c r="P6043"/>
      <c r="S6043">
        <v>0</v>
      </c>
      <c r="T6043">
        <v>1</v>
      </c>
      <c r="U6043">
        <v>0</v>
      </c>
      <c r="V6043" t="str">
        <f>IF(OR(tickets_cleaned[[#This Row],[resolution_time_hours]]="", tickets_cleaned[[#This Row],[resolution_time_hours]]&lt;0),"",tickets_cleaned[[#This Row],[resolution_time_hours]])</f>
        <v/>
      </c>
    </row>
    <row r="6044" spans="1:22" ht="15" customHeight="1" x14ac:dyDescent="0.2">
      <c r="A6044">
        <v>6043</v>
      </c>
      <c r="B6044" t="s">
        <v>19501</v>
      </c>
      <c r="C6044" t="s">
        <v>19502</v>
      </c>
      <c r="D6044">
        <v>53</v>
      </c>
      <c r="E6044" t="s">
        <v>58</v>
      </c>
      <c r="F6044" t="s">
        <v>156</v>
      </c>
      <c r="G6044" s="1">
        <v>43977</v>
      </c>
      <c r="H6044" t="s">
        <v>20</v>
      </c>
      <c r="I6044" t="s">
        <v>79</v>
      </c>
      <c r="J6044" s="21" t="s">
        <v>19503</v>
      </c>
      <c r="K6044" t="s">
        <v>74</v>
      </c>
      <c r="L6044" t="s">
        <v>19504</v>
      </c>
      <c r="M6044" t="s">
        <v>26</v>
      </c>
      <c r="N6044" t="s">
        <v>31</v>
      </c>
      <c r="O6044" s="15">
        <v>45078.730150462965</v>
      </c>
      <c r="P6044" s="15">
        <v>45078.089178240742</v>
      </c>
      <c r="Q6044">
        <v>1</v>
      </c>
      <c r="S6044">
        <v>1</v>
      </c>
      <c r="T6044">
        <v>0</v>
      </c>
      <c r="U6044">
        <v>1</v>
      </c>
      <c r="V6044" t="str">
        <f>IF(OR(tickets_cleaned[[#This Row],[resolution_time_hours]]="", tickets_cleaned[[#This Row],[resolution_time_hours]]&lt;0),"",tickets_cleaned[[#This Row],[resolution_time_hours]])</f>
        <v/>
      </c>
    </row>
    <row r="6045" spans="1:22" ht="15" customHeight="1" x14ac:dyDescent="0.2">
      <c r="A6045">
        <v>6044</v>
      </c>
      <c r="B6045" t="s">
        <v>19505</v>
      </c>
      <c r="C6045" t="s">
        <v>19506</v>
      </c>
      <c r="D6045">
        <v>54</v>
      </c>
      <c r="E6045" t="s">
        <v>90</v>
      </c>
      <c r="F6045" t="s">
        <v>100</v>
      </c>
      <c r="G6045" s="1">
        <v>43982</v>
      </c>
      <c r="H6045" t="s">
        <v>22</v>
      </c>
      <c r="I6045" t="s">
        <v>72</v>
      </c>
      <c r="J6045" s="21" t="s">
        <v>19507</v>
      </c>
      <c r="K6045" t="s">
        <v>93</v>
      </c>
      <c r="M6045" t="s">
        <v>26</v>
      </c>
      <c r="N6045" t="s">
        <v>32</v>
      </c>
      <c r="P6045"/>
      <c r="S6045">
        <v>0</v>
      </c>
      <c r="T6045">
        <v>1</v>
      </c>
      <c r="U6045">
        <v>0</v>
      </c>
      <c r="V6045" t="str">
        <f>IF(OR(tickets_cleaned[[#This Row],[resolution_time_hours]]="", tickets_cleaned[[#This Row],[resolution_time_hours]]&lt;0),"",tickets_cleaned[[#This Row],[resolution_time_hours]])</f>
        <v/>
      </c>
    </row>
    <row r="6046" spans="1:22" ht="15" customHeight="1" x14ac:dyDescent="0.2">
      <c r="A6046">
        <v>6045</v>
      </c>
      <c r="B6046" t="s">
        <v>19508</v>
      </c>
      <c r="C6046" t="s">
        <v>19509</v>
      </c>
      <c r="D6046">
        <v>50</v>
      </c>
      <c r="E6046" t="s">
        <v>90</v>
      </c>
      <c r="F6046" t="s">
        <v>125</v>
      </c>
      <c r="G6046" s="1">
        <v>43990</v>
      </c>
      <c r="H6046" t="s">
        <v>20</v>
      </c>
      <c r="I6046" t="s">
        <v>91</v>
      </c>
      <c r="J6046" t="s">
        <v>2450</v>
      </c>
      <c r="K6046" t="s">
        <v>62</v>
      </c>
      <c r="M6046" t="s">
        <v>25</v>
      </c>
      <c r="N6046" t="s">
        <v>31</v>
      </c>
      <c r="O6046" s="15">
        <v>45078.48642361111</v>
      </c>
      <c r="P6046"/>
      <c r="S6046">
        <v>0</v>
      </c>
      <c r="T6046">
        <v>1</v>
      </c>
      <c r="U6046">
        <v>0</v>
      </c>
      <c r="V6046" t="str">
        <f>IF(OR(tickets_cleaned[[#This Row],[resolution_time_hours]]="", tickets_cleaned[[#This Row],[resolution_time_hours]]&lt;0),"",tickets_cleaned[[#This Row],[resolution_time_hours]])</f>
        <v/>
      </c>
    </row>
    <row r="6047" spans="1:22" ht="15" customHeight="1" x14ac:dyDescent="0.2">
      <c r="A6047">
        <v>6046</v>
      </c>
      <c r="B6047" t="s">
        <v>19510</v>
      </c>
      <c r="C6047" t="s">
        <v>19511</v>
      </c>
      <c r="D6047">
        <v>63</v>
      </c>
      <c r="E6047" t="s">
        <v>65</v>
      </c>
      <c r="F6047" t="s">
        <v>311</v>
      </c>
      <c r="G6047" s="1">
        <v>43994</v>
      </c>
      <c r="H6047" t="s">
        <v>24</v>
      </c>
      <c r="I6047" t="s">
        <v>85</v>
      </c>
      <c r="J6047" s="21" t="s">
        <v>19512</v>
      </c>
      <c r="K6047" t="s">
        <v>74</v>
      </c>
      <c r="L6047" t="s">
        <v>19513</v>
      </c>
      <c r="M6047" t="s">
        <v>28</v>
      </c>
      <c r="N6047" t="s">
        <v>30</v>
      </c>
      <c r="O6047" s="15">
        <v>45078.584351851852</v>
      </c>
      <c r="P6047" s="15">
        <v>45078.757268518515</v>
      </c>
      <c r="Q6047">
        <v>2</v>
      </c>
      <c r="R6047">
        <v>4</v>
      </c>
      <c r="S6047">
        <v>1</v>
      </c>
      <c r="T6047">
        <v>0</v>
      </c>
      <c r="U6047">
        <v>1</v>
      </c>
      <c r="V6047">
        <f>IF(OR(tickets_cleaned[[#This Row],[resolution_time_hours]]="", tickets_cleaned[[#This Row],[resolution_time_hours]]&lt;0),"",tickets_cleaned[[#This Row],[resolution_time_hours]])</f>
        <v>4</v>
      </c>
    </row>
    <row r="6048" spans="1:22" ht="15" customHeight="1" x14ac:dyDescent="0.2">
      <c r="A6048">
        <v>6047</v>
      </c>
      <c r="B6048" t="s">
        <v>19514</v>
      </c>
      <c r="C6048" t="s">
        <v>19515</v>
      </c>
      <c r="D6048">
        <v>66</v>
      </c>
      <c r="E6048" t="s">
        <v>58</v>
      </c>
      <c r="F6048" t="s">
        <v>161</v>
      </c>
      <c r="G6048" s="1">
        <v>44228</v>
      </c>
      <c r="H6048" t="s">
        <v>22</v>
      </c>
      <c r="I6048" t="s">
        <v>140</v>
      </c>
      <c r="J6048" s="21" t="s">
        <v>19516</v>
      </c>
      <c r="K6048" t="s">
        <v>93</v>
      </c>
      <c r="M6048" t="s">
        <v>26</v>
      </c>
      <c r="N6048" t="s">
        <v>30</v>
      </c>
      <c r="P6048"/>
      <c r="S6048">
        <v>0</v>
      </c>
      <c r="T6048">
        <v>1</v>
      </c>
      <c r="U6048">
        <v>0</v>
      </c>
      <c r="V6048" t="str">
        <f>IF(OR(tickets_cleaned[[#This Row],[resolution_time_hours]]="", tickets_cleaned[[#This Row],[resolution_time_hours]]&lt;0),"",tickets_cleaned[[#This Row],[resolution_time_hours]])</f>
        <v/>
      </c>
    </row>
    <row r="6049" spans="1:22" ht="15" customHeight="1" x14ac:dyDescent="0.2">
      <c r="A6049">
        <v>6048</v>
      </c>
      <c r="B6049" t="s">
        <v>19517</v>
      </c>
      <c r="C6049" t="s">
        <v>19518</v>
      </c>
      <c r="D6049">
        <v>50</v>
      </c>
      <c r="E6049" t="s">
        <v>65</v>
      </c>
      <c r="F6049" t="s">
        <v>199</v>
      </c>
      <c r="G6049" s="1">
        <v>44209</v>
      </c>
      <c r="H6049" t="s">
        <v>21</v>
      </c>
      <c r="I6049" t="s">
        <v>20</v>
      </c>
      <c r="J6049" s="21" t="s">
        <v>19519</v>
      </c>
      <c r="K6049" t="s">
        <v>74</v>
      </c>
      <c r="L6049" t="s">
        <v>19520</v>
      </c>
      <c r="M6049" t="s">
        <v>25</v>
      </c>
      <c r="N6049" t="s">
        <v>32</v>
      </c>
      <c r="O6049" s="15">
        <v>45078.205208333333</v>
      </c>
      <c r="P6049" s="15">
        <v>45078.769097222219</v>
      </c>
      <c r="Q6049">
        <v>5</v>
      </c>
      <c r="R6049">
        <v>13</v>
      </c>
      <c r="S6049">
        <v>1</v>
      </c>
      <c r="T6049">
        <v>0</v>
      </c>
      <c r="U6049">
        <v>0</v>
      </c>
      <c r="V6049">
        <f>IF(OR(tickets_cleaned[[#This Row],[resolution_time_hours]]="", tickets_cleaned[[#This Row],[resolution_time_hours]]&lt;0),"",tickets_cleaned[[#This Row],[resolution_time_hours]])</f>
        <v>13</v>
      </c>
    </row>
    <row r="6050" spans="1:22" ht="15" customHeight="1" x14ac:dyDescent="0.2">
      <c r="A6050">
        <v>6049</v>
      </c>
      <c r="B6050" t="s">
        <v>19521</v>
      </c>
      <c r="C6050" t="s">
        <v>19522</v>
      </c>
      <c r="D6050">
        <v>46</v>
      </c>
      <c r="E6050" t="s">
        <v>58</v>
      </c>
      <c r="F6050" t="s">
        <v>268</v>
      </c>
      <c r="G6050" s="1">
        <v>43860</v>
      </c>
      <c r="H6050" t="s">
        <v>22</v>
      </c>
      <c r="I6050" t="s">
        <v>126</v>
      </c>
      <c r="J6050" t="s">
        <v>1077</v>
      </c>
      <c r="K6050" t="s">
        <v>74</v>
      </c>
      <c r="L6050" t="s">
        <v>19523</v>
      </c>
      <c r="M6050" t="s">
        <v>27</v>
      </c>
      <c r="N6050" t="s">
        <v>29</v>
      </c>
      <c r="O6050" s="15">
        <v>45078.93645833333</v>
      </c>
      <c r="P6050" s="15">
        <v>45078.359375</v>
      </c>
      <c r="Q6050">
        <v>1</v>
      </c>
      <c r="S6050">
        <v>1</v>
      </c>
      <c r="T6050">
        <v>0</v>
      </c>
      <c r="U6050">
        <v>1</v>
      </c>
      <c r="V6050" t="str">
        <f>IF(OR(tickets_cleaned[[#This Row],[resolution_time_hours]]="", tickets_cleaned[[#This Row],[resolution_time_hours]]&lt;0),"",tickets_cleaned[[#This Row],[resolution_time_hours]])</f>
        <v/>
      </c>
    </row>
    <row r="6051" spans="1:22" ht="15" customHeight="1" x14ac:dyDescent="0.2">
      <c r="A6051">
        <v>6050</v>
      </c>
      <c r="B6051" t="s">
        <v>19524</v>
      </c>
      <c r="C6051" t="s">
        <v>19525</v>
      </c>
      <c r="D6051">
        <v>60</v>
      </c>
      <c r="E6051" t="s">
        <v>65</v>
      </c>
      <c r="F6051" t="s">
        <v>175</v>
      </c>
      <c r="G6051" s="1">
        <v>43999</v>
      </c>
      <c r="H6051" t="s">
        <v>21</v>
      </c>
      <c r="I6051" t="s">
        <v>106</v>
      </c>
      <c r="J6051" s="21" t="s">
        <v>19526</v>
      </c>
      <c r="K6051" t="s">
        <v>93</v>
      </c>
      <c r="M6051" t="s">
        <v>25</v>
      </c>
      <c r="N6051" t="s">
        <v>30</v>
      </c>
      <c r="P6051"/>
      <c r="S6051">
        <v>0</v>
      </c>
      <c r="T6051">
        <v>1</v>
      </c>
      <c r="U6051">
        <v>0</v>
      </c>
      <c r="V6051" t="str">
        <f>IF(OR(tickets_cleaned[[#This Row],[resolution_time_hours]]="", tickets_cleaned[[#This Row],[resolution_time_hours]]&lt;0),"",tickets_cleaned[[#This Row],[resolution_time_hours]])</f>
        <v/>
      </c>
    </row>
    <row r="6052" spans="1:22" ht="15" customHeight="1" x14ac:dyDescent="0.2">
      <c r="A6052">
        <v>6051</v>
      </c>
      <c r="B6052" t="s">
        <v>19527</v>
      </c>
      <c r="C6052" t="s">
        <v>19528</v>
      </c>
      <c r="D6052">
        <v>61</v>
      </c>
      <c r="E6052" t="s">
        <v>65</v>
      </c>
      <c r="F6052" t="s">
        <v>268</v>
      </c>
      <c r="G6052" s="1">
        <v>44077</v>
      </c>
      <c r="H6052" t="s">
        <v>22</v>
      </c>
      <c r="I6052" t="s">
        <v>67</v>
      </c>
      <c r="J6052" s="21" t="s">
        <v>19529</v>
      </c>
      <c r="K6052" t="s">
        <v>62</v>
      </c>
      <c r="M6052" t="s">
        <v>28</v>
      </c>
      <c r="N6052" t="s">
        <v>29</v>
      </c>
      <c r="O6052" s="15">
        <v>45078.055254629631</v>
      </c>
      <c r="P6052"/>
      <c r="S6052">
        <v>0</v>
      </c>
      <c r="T6052">
        <v>1</v>
      </c>
      <c r="U6052">
        <v>0</v>
      </c>
      <c r="V6052" t="str">
        <f>IF(OR(tickets_cleaned[[#This Row],[resolution_time_hours]]="", tickets_cleaned[[#This Row],[resolution_time_hours]]&lt;0),"",tickets_cleaned[[#This Row],[resolution_time_hours]])</f>
        <v/>
      </c>
    </row>
    <row r="6053" spans="1:22" ht="15" customHeight="1" x14ac:dyDescent="0.2">
      <c r="A6053">
        <v>6052</v>
      </c>
      <c r="B6053" t="s">
        <v>19530</v>
      </c>
      <c r="C6053" t="s">
        <v>19531</v>
      </c>
      <c r="D6053">
        <v>49</v>
      </c>
      <c r="E6053" t="s">
        <v>65</v>
      </c>
      <c r="F6053" t="s">
        <v>268</v>
      </c>
      <c r="G6053" s="1">
        <v>44389</v>
      </c>
      <c r="H6053" t="s">
        <v>23</v>
      </c>
      <c r="I6053" t="s">
        <v>91</v>
      </c>
      <c r="J6053" s="21" t="s">
        <v>19532</v>
      </c>
      <c r="K6053" t="s">
        <v>74</v>
      </c>
      <c r="L6053" t="s">
        <v>19533</v>
      </c>
      <c r="M6053" t="s">
        <v>25</v>
      </c>
      <c r="N6053" t="s">
        <v>31</v>
      </c>
      <c r="O6053" s="15">
        <v>45078.624027777776</v>
      </c>
      <c r="P6053" s="15">
        <v>45078.701805555553</v>
      </c>
      <c r="Q6053">
        <v>4</v>
      </c>
      <c r="R6053">
        <v>1</v>
      </c>
      <c r="S6053">
        <v>1</v>
      </c>
      <c r="T6053">
        <v>0</v>
      </c>
      <c r="U6053">
        <v>0</v>
      </c>
      <c r="V6053">
        <f>IF(OR(tickets_cleaned[[#This Row],[resolution_time_hours]]="", tickets_cleaned[[#This Row],[resolution_time_hours]]&lt;0),"",tickets_cleaned[[#This Row],[resolution_time_hours]])</f>
        <v>1</v>
      </c>
    </row>
    <row r="6054" spans="1:22" ht="15" customHeight="1" x14ac:dyDescent="0.2">
      <c r="A6054">
        <v>6053</v>
      </c>
      <c r="B6054" t="s">
        <v>19534</v>
      </c>
      <c r="C6054" t="s">
        <v>19535</v>
      </c>
      <c r="D6054">
        <v>63</v>
      </c>
      <c r="E6054" t="s">
        <v>58</v>
      </c>
      <c r="F6054" t="s">
        <v>446</v>
      </c>
      <c r="G6054" s="1">
        <v>44261</v>
      </c>
      <c r="H6054" t="s">
        <v>23</v>
      </c>
      <c r="I6054" t="s">
        <v>91</v>
      </c>
      <c r="J6054" t="s">
        <v>1896</v>
      </c>
      <c r="K6054" t="s">
        <v>74</v>
      </c>
      <c r="L6054" t="s">
        <v>19536</v>
      </c>
      <c r="M6054" t="s">
        <v>28</v>
      </c>
      <c r="N6054" t="s">
        <v>29</v>
      </c>
      <c r="O6054" s="15">
        <v>45078.453888888886</v>
      </c>
      <c r="P6054" s="15">
        <v>45078.880277777775</v>
      </c>
      <c r="Q6054">
        <v>1</v>
      </c>
      <c r="R6054">
        <v>10</v>
      </c>
      <c r="S6054">
        <v>1</v>
      </c>
      <c r="T6054">
        <v>0</v>
      </c>
      <c r="U6054">
        <v>1</v>
      </c>
      <c r="V6054">
        <f>IF(OR(tickets_cleaned[[#This Row],[resolution_time_hours]]="", tickets_cleaned[[#This Row],[resolution_time_hours]]&lt;0),"",tickets_cleaned[[#This Row],[resolution_time_hours]])</f>
        <v>10</v>
      </c>
    </row>
    <row r="6055" spans="1:22" ht="15" customHeight="1" x14ac:dyDescent="0.2">
      <c r="A6055">
        <v>6054</v>
      </c>
      <c r="B6055" t="s">
        <v>19537</v>
      </c>
      <c r="C6055" t="s">
        <v>19538</v>
      </c>
      <c r="D6055">
        <v>65</v>
      </c>
      <c r="E6055" t="s">
        <v>90</v>
      </c>
      <c r="F6055" t="s">
        <v>125</v>
      </c>
      <c r="G6055" s="1">
        <v>44079</v>
      </c>
      <c r="H6055" t="s">
        <v>24</v>
      </c>
      <c r="I6055" t="s">
        <v>203</v>
      </c>
      <c r="J6055" s="21" t="s">
        <v>19539</v>
      </c>
      <c r="K6055" t="s">
        <v>62</v>
      </c>
      <c r="M6055" t="s">
        <v>27</v>
      </c>
      <c r="N6055" t="s">
        <v>30</v>
      </c>
      <c r="O6055" s="15">
        <v>45078.273356481484</v>
      </c>
      <c r="P6055"/>
      <c r="S6055">
        <v>0</v>
      </c>
      <c r="T6055">
        <v>1</v>
      </c>
      <c r="U6055">
        <v>0</v>
      </c>
      <c r="V6055" t="str">
        <f>IF(OR(tickets_cleaned[[#This Row],[resolution_time_hours]]="", tickets_cleaned[[#This Row],[resolution_time_hours]]&lt;0),"",tickets_cleaned[[#This Row],[resolution_time_hours]])</f>
        <v/>
      </c>
    </row>
    <row r="6056" spans="1:22" ht="15" customHeight="1" x14ac:dyDescent="0.2">
      <c r="A6056">
        <v>6055</v>
      </c>
      <c r="B6056" t="s">
        <v>19540</v>
      </c>
      <c r="C6056" t="s">
        <v>19541</v>
      </c>
      <c r="D6056">
        <v>26</v>
      </c>
      <c r="E6056" t="s">
        <v>65</v>
      </c>
      <c r="F6056" t="s">
        <v>481</v>
      </c>
      <c r="G6056" s="1">
        <v>44474</v>
      </c>
      <c r="H6056" t="s">
        <v>24</v>
      </c>
      <c r="I6056" t="s">
        <v>176</v>
      </c>
      <c r="J6056" s="21" t="s">
        <v>19542</v>
      </c>
      <c r="K6056" t="s">
        <v>74</v>
      </c>
      <c r="L6056" t="s">
        <v>19543</v>
      </c>
      <c r="M6056" t="s">
        <v>25</v>
      </c>
      <c r="N6056" t="s">
        <v>31</v>
      </c>
      <c r="O6056" s="15">
        <v>45078.848368055558</v>
      </c>
      <c r="P6056" s="15">
        <v>45078.155312499999</v>
      </c>
      <c r="Q6056">
        <v>4</v>
      </c>
      <c r="S6056">
        <v>1</v>
      </c>
      <c r="T6056">
        <v>0</v>
      </c>
      <c r="U6056">
        <v>0</v>
      </c>
      <c r="V6056" t="str">
        <f>IF(OR(tickets_cleaned[[#This Row],[resolution_time_hours]]="", tickets_cleaned[[#This Row],[resolution_time_hours]]&lt;0),"",tickets_cleaned[[#This Row],[resolution_time_hours]])</f>
        <v/>
      </c>
    </row>
    <row r="6057" spans="1:22" ht="15" customHeight="1" x14ac:dyDescent="0.2">
      <c r="A6057">
        <v>6056</v>
      </c>
      <c r="B6057" t="s">
        <v>19544</v>
      </c>
      <c r="C6057" t="s">
        <v>19545</v>
      </c>
      <c r="D6057">
        <v>44</v>
      </c>
      <c r="E6057" t="s">
        <v>65</v>
      </c>
      <c r="F6057" t="s">
        <v>114</v>
      </c>
      <c r="G6057" s="1">
        <v>44210</v>
      </c>
      <c r="H6057" t="s">
        <v>22</v>
      </c>
      <c r="I6057" t="s">
        <v>60</v>
      </c>
      <c r="J6057" s="21" t="s">
        <v>19546</v>
      </c>
      <c r="K6057" t="s">
        <v>93</v>
      </c>
      <c r="M6057" t="s">
        <v>25</v>
      </c>
      <c r="N6057" t="s">
        <v>31</v>
      </c>
      <c r="P6057"/>
      <c r="S6057">
        <v>0</v>
      </c>
      <c r="T6057">
        <v>1</v>
      </c>
      <c r="U6057">
        <v>0</v>
      </c>
      <c r="V6057" t="str">
        <f>IF(OR(tickets_cleaned[[#This Row],[resolution_time_hours]]="", tickets_cleaned[[#This Row],[resolution_time_hours]]&lt;0),"",tickets_cleaned[[#This Row],[resolution_time_hours]])</f>
        <v/>
      </c>
    </row>
    <row r="6058" spans="1:22" ht="15" customHeight="1" x14ac:dyDescent="0.2">
      <c r="A6058">
        <v>6057</v>
      </c>
      <c r="B6058" t="s">
        <v>19547</v>
      </c>
      <c r="C6058" t="s">
        <v>19548</v>
      </c>
      <c r="D6058">
        <v>51</v>
      </c>
      <c r="E6058" t="s">
        <v>90</v>
      </c>
      <c r="F6058" t="s">
        <v>233</v>
      </c>
      <c r="G6058" s="1">
        <v>44166</v>
      </c>
      <c r="H6058" t="s">
        <v>24</v>
      </c>
      <c r="I6058" t="s">
        <v>126</v>
      </c>
      <c r="J6058" s="21" t="s">
        <v>19549</v>
      </c>
      <c r="K6058" t="s">
        <v>74</v>
      </c>
      <c r="L6058" t="s">
        <v>19550</v>
      </c>
      <c r="M6058" t="s">
        <v>27</v>
      </c>
      <c r="N6058" t="s">
        <v>32</v>
      </c>
      <c r="O6058" s="15">
        <v>45078.914386574077</v>
      </c>
      <c r="P6058" s="15">
        <v>45078.232442129629</v>
      </c>
      <c r="Q6058">
        <v>5</v>
      </c>
      <c r="S6058">
        <v>1</v>
      </c>
      <c r="T6058">
        <v>0</v>
      </c>
      <c r="U6058">
        <v>0</v>
      </c>
      <c r="V6058" t="str">
        <f>IF(OR(tickets_cleaned[[#This Row],[resolution_time_hours]]="", tickets_cleaned[[#This Row],[resolution_time_hours]]&lt;0),"",tickets_cleaned[[#This Row],[resolution_time_hours]])</f>
        <v/>
      </c>
    </row>
    <row r="6059" spans="1:22" ht="15" customHeight="1" x14ac:dyDescent="0.2">
      <c r="A6059">
        <v>6058</v>
      </c>
      <c r="B6059" t="s">
        <v>19551</v>
      </c>
      <c r="C6059" t="s">
        <v>19552</v>
      </c>
      <c r="D6059">
        <v>23</v>
      </c>
      <c r="E6059" t="s">
        <v>58</v>
      </c>
      <c r="F6059" t="s">
        <v>59</v>
      </c>
      <c r="G6059" s="1">
        <v>44290</v>
      </c>
      <c r="H6059" t="s">
        <v>20</v>
      </c>
      <c r="I6059" t="s">
        <v>20</v>
      </c>
      <c r="J6059" s="21" t="s">
        <v>19553</v>
      </c>
      <c r="K6059" t="s">
        <v>74</v>
      </c>
      <c r="L6059" t="s">
        <v>19554</v>
      </c>
      <c r="M6059" t="s">
        <v>28</v>
      </c>
      <c r="N6059" t="s">
        <v>31</v>
      </c>
      <c r="O6059" s="15">
        <v>45078.035914351851</v>
      </c>
      <c r="P6059" s="15">
        <v>45078.258831018517</v>
      </c>
      <c r="Q6059">
        <v>3</v>
      </c>
      <c r="R6059">
        <v>5</v>
      </c>
      <c r="S6059">
        <v>1</v>
      </c>
      <c r="T6059">
        <v>0</v>
      </c>
      <c r="U6059">
        <v>0</v>
      </c>
      <c r="V6059">
        <f>IF(OR(tickets_cleaned[[#This Row],[resolution_time_hours]]="", tickets_cleaned[[#This Row],[resolution_time_hours]]&lt;0),"",tickets_cleaned[[#This Row],[resolution_time_hours]])</f>
        <v>5</v>
      </c>
    </row>
    <row r="6060" spans="1:22" ht="15" customHeight="1" x14ac:dyDescent="0.2">
      <c r="A6060">
        <v>6059</v>
      </c>
      <c r="B6060" t="s">
        <v>19555</v>
      </c>
      <c r="C6060" t="s">
        <v>19556</v>
      </c>
      <c r="D6060">
        <v>47</v>
      </c>
      <c r="E6060" t="s">
        <v>90</v>
      </c>
      <c r="F6060" t="s">
        <v>233</v>
      </c>
      <c r="G6060" s="1">
        <v>44451</v>
      </c>
      <c r="H6060" t="s">
        <v>21</v>
      </c>
      <c r="I6060" t="s">
        <v>140</v>
      </c>
      <c r="J6060" t="s">
        <v>19557</v>
      </c>
      <c r="K6060" t="s">
        <v>74</v>
      </c>
      <c r="L6060" t="s">
        <v>19558</v>
      </c>
      <c r="M6060" t="s">
        <v>28</v>
      </c>
      <c r="N6060" t="s">
        <v>29</v>
      </c>
      <c r="O6060" s="15">
        <v>45078.97760416667</v>
      </c>
      <c r="P6060" s="15">
        <v>45078.123437499999</v>
      </c>
      <c r="Q6060">
        <v>2</v>
      </c>
      <c r="S6060">
        <v>1</v>
      </c>
      <c r="T6060">
        <v>0</v>
      </c>
      <c r="U6060">
        <v>1</v>
      </c>
      <c r="V6060" t="str">
        <f>IF(OR(tickets_cleaned[[#This Row],[resolution_time_hours]]="", tickets_cleaned[[#This Row],[resolution_time_hours]]&lt;0),"",tickets_cleaned[[#This Row],[resolution_time_hours]])</f>
        <v/>
      </c>
    </row>
    <row r="6061" spans="1:22" ht="15" customHeight="1" x14ac:dyDescent="0.2">
      <c r="A6061">
        <v>6060</v>
      </c>
      <c r="B6061" t="s">
        <v>19559</v>
      </c>
      <c r="C6061" t="s">
        <v>19560</v>
      </c>
      <c r="D6061">
        <v>65</v>
      </c>
      <c r="E6061" t="s">
        <v>65</v>
      </c>
      <c r="F6061" t="s">
        <v>161</v>
      </c>
      <c r="G6061" s="1">
        <v>44346</v>
      </c>
      <c r="H6061" t="s">
        <v>23</v>
      </c>
      <c r="I6061" t="s">
        <v>72</v>
      </c>
      <c r="J6061" s="21" t="s">
        <v>19561</v>
      </c>
      <c r="K6061" t="s">
        <v>74</v>
      </c>
      <c r="L6061" t="s">
        <v>19562</v>
      </c>
      <c r="M6061" t="s">
        <v>28</v>
      </c>
      <c r="N6061" t="s">
        <v>31</v>
      </c>
      <c r="O6061" s="15">
        <v>45078.30678240741</v>
      </c>
      <c r="P6061" s="15">
        <v>45078.080393518518</v>
      </c>
      <c r="Q6061">
        <v>2</v>
      </c>
      <c r="S6061">
        <v>1</v>
      </c>
      <c r="T6061">
        <v>0</v>
      </c>
      <c r="U6061">
        <v>1</v>
      </c>
      <c r="V6061" t="str">
        <f>IF(OR(tickets_cleaned[[#This Row],[resolution_time_hours]]="", tickets_cleaned[[#This Row],[resolution_time_hours]]&lt;0),"",tickets_cleaned[[#This Row],[resolution_time_hours]])</f>
        <v/>
      </c>
    </row>
    <row r="6062" spans="1:22" ht="15" customHeight="1" x14ac:dyDescent="0.2">
      <c r="A6062">
        <v>6061</v>
      </c>
      <c r="B6062" t="s">
        <v>19563</v>
      </c>
      <c r="C6062" t="s">
        <v>19564</v>
      </c>
      <c r="D6062">
        <v>69</v>
      </c>
      <c r="E6062" t="s">
        <v>58</v>
      </c>
      <c r="F6062" t="s">
        <v>187</v>
      </c>
      <c r="G6062" s="1">
        <v>44004</v>
      </c>
      <c r="H6062" t="s">
        <v>24</v>
      </c>
      <c r="I6062" t="s">
        <v>140</v>
      </c>
      <c r="J6062" t="s">
        <v>1024</v>
      </c>
      <c r="K6062" t="s">
        <v>62</v>
      </c>
      <c r="M6062" t="s">
        <v>25</v>
      </c>
      <c r="N6062" t="s">
        <v>29</v>
      </c>
      <c r="O6062" s="15">
        <v>45078.738032407404</v>
      </c>
      <c r="P6062"/>
      <c r="S6062">
        <v>0</v>
      </c>
      <c r="T6062">
        <v>1</v>
      </c>
      <c r="U6062">
        <v>0</v>
      </c>
      <c r="V6062" t="str">
        <f>IF(OR(tickets_cleaned[[#This Row],[resolution_time_hours]]="", tickets_cleaned[[#This Row],[resolution_time_hours]]&lt;0),"",tickets_cleaned[[#This Row],[resolution_time_hours]])</f>
        <v/>
      </c>
    </row>
    <row r="6063" spans="1:22" ht="15" customHeight="1" x14ac:dyDescent="0.2">
      <c r="A6063">
        <v>6062</v>
      </c>
      <c r="B6063" t="s">
        <v>19565</v>
      </c>
      <c r="C6063" t="s">
        <v>19566</v>
      </c>
      <c r="D6063">
        <v>24</v>
      </c>
      <c r="E6063" t="s">
        <v>58</v>
      </c>
      <c r="F6063" t="s">
        <v>342</v>
      </c>
      <c r="G6063" s="1">
        <v>44363</v>
      </c>
      <c r="H6063" t="s">
        <v>24</v>
      </c>
      <c r="I6063" t="s">
        <v>140</v>
      </c>
      <c r="J6063" s="21" t="s">
        <v>19567</v>
      </c>
      <c r="K6063" t="s">
        <v>93</v>
      </c>
      <c r="M6063" t="s">
        <v>25</v>
      </c>
      <c r="N6063" t="s">
        <v>29</v>
      </c>
      <c r="P6063"/>
      <c r="S6063">
        <v>0</v>
      </c>
      <c r="T6063">
        <v>1</v>
      </c>
      <c r="U6063">
        <v>0</v>
      </c>
      <c r="V6063" t="str">
        <f>IF(OR(tickets_cleaned[[#This Row],[resolution_time_hours]]="", tickets_cleaned[[#This Row],[resolution_time_hours]]&lt;0),"",tickets_cleaned[[#This Row],[resolution_time_hours]])</f>
        <v/>
      </c>
    </row>
    <row r="6064" spans="1:22" ht="15" customHeight="1" x14ac:dyDescent="0.2">
      <c r="A6064">
        <v>6063</v>
      </c>
      <c r="B6064" t="s">
        <v>19568</v>
      </c>
      <c r="C6064" t="s">
        <v>19569</v>
      </c>
      <c r="D6064">
        <v>18</v>
      </c>
      <c r="E6064" t="s">
        <v>90</v>
      </c>
      <c r="F6064" t="s">
        <v>156</v>
      </c>
      <c r="G6064" s="1">
        <v>43994</v>
      </c>
      <c r="H6064" t="s">
        <v>21</v>
      </c>
      <c r="I6064" t="s">
        <v>126</v>
      </c>
      <c r="J6064" s="21" t="s">
        <v>19570</v>
      </c>
      <c r="K6064" t="s">
        <v>93</v>
      </c>
      <c r="M6064" t="s">
        <v>28</v>
      </c>
      <c r="N6064" t="s">
        <v>32</v>
      </c>
      <c r="P6064"/>
      <c r="S6064">
        <v>0</v>
      </c>
      <c r="T6064">
        <v>1</v>
      </c>
      <c r="U6064">
        <v>0</v>
      </c>
      <c r="V6064" t="str">
        <f>IF(OR(tickets_cleaned[[#This Row],[resolution_time_hours]]="", tickets_cleaned[[#This Row],[resolution_time_hours]]&lt;0),"",tickets_cleaned[[#This Row],[resolution_time_hours]])</f>
        <v/>
      </c>
    </row>
    <row r="6065" spans="1:22" ht="15" customHeight="1" x14ac:dyDescent="0.2">
      <c r="A6065">
        <v>6064</v>
      </c>
      <c r="B6065" t="s">
        <v>19571</v>
      </c>
      <c r="C6065" t="s">
        <v>19572</v>
      </c>
      <c r="D6065">
        <v>34</v>
      </c>
      <c r="E6065" t="s">
        <v>58</v>
      </c>
      <c r="F6065" t="s">
        <v>134</v>
      </c>
      <c r="G6065" s="1">
        <v>44485</v>
      </c>
      <c r="H6065" t="s">
        <v>20</v>
      </c>
      <c r="I6065" t="s">
        <v>85</v>
      </c>
      <c r="J6065" s="21" t="s">
        <v>19573</v>
      </c>
      <c r="K6065" t="s">
        <v>93</v>
      </c>
      <c r="M6065" t="s">
        <v>25</v>
      </c>
      <c r="N6065" t="s">
        <v>31</v>
      </c>
      <c r="P6065"/>
      <c r="S6065">
        <v>0</v>
      </c>
      <c r="T6065">
        <v>1</v>
      </c>
      <c r="U6065">
        <v>0</v>
      </c>
      <c r="V6065" t="str">
        <f>IF(OR(tickets_cleaned[[#This Row],[resolution_time_hours]]="", tickets_cleaned[[#This Row],[resolution_time_hours]]&lt;0),"",tickets_cleaned[[#This Row],[resolution_time_hours]])</f>
        <v/>
      </c>
    </row>
    <row r="6066" spans="1:22" ht="15" customHeight="1" x14ac:dyDescent="0.2">
      <c r="A6066">
        <v>6065</v>
      </c>
      <c r="B6066" t="s">
        <v>19574</v>
      </c>
      <c r="C6066" t="s">
        <v>19575</v>
      </c>
      <c r="D6066">
        <v>43</v>
      </c>
      <c r="E6066" t="s">
        <v>58</v>
      </c>
      <c r="F6066" t="s">
        <v>275</v>
      </c>
      <c r="G6066" s="1">
        <v>44150</v>
      </c>
      <c r="H6066" t="s">
        <v>22</v>
      </c>
      <c r="I6066" t="s">
        <v>67</v>
      </c>
      <c r="J6066" s="21" t="s">
        <v>19576</v>
      </c>
      <c r="K6066" t="s">
        <v>74</v>
      </c>
      <c r="L6066" t="s">
        <v>19577</v>
      </c>
      <c r="M6066" t="s">
        <v>25</v>
      </c>
      <c r="N6066" t="s">
        <v>29</v>
      </c>
      <c r="O6066" s="15">
        <v>45078.476307870369</v>
      </c>
      <c r="P6066" s="15">
        <v>45078.089502314811</v>
      </c>
      <c r="Q6066">
        <v>1</v>
      </c>
      <c r="S6066">
        <v>1</v>
      </c>
      <c r="T6066">
        <v>0</v>
      </c>
      <c r="U6066">
        <v>1</v>
      </c>
      <c r="V6066" t="str">
        <f>IF(OR(tickets_cleaned[[#This Row],[resolution_time_hours]]="", tickets_cleaned[[#This Row],[resolution_time_hours]]&lt;0),"",tickets_cleaned[[#This Row],[resolution_time_hours]])</f>
        <v/>
      </c>
    </row>
    <row r="6067" spans="1:22" ht="15" customHeight="1" x14ac:dyDescent="0.2">
      <c r="A6067">
        <v>6066</v>
      </c>
      <c r="B6067" t="s">
        <v>19578</v>
      </c>
      <c r="C6067" t="s">
        <v>19579</v>
      </c>
      <c r="D6067">
        <v>41</v>
      </c>
      <c r="E6067" t="s">
        <v>65</v>
      </c>
      <c r="F6067" t="s">
        <v>96</v>
      </c>
      <c r="G6067" s="1">
        <v>44037</v>
      </c>
      <c r="H6067" t="s">
        <v>22</v>
      </c>
      <c r="I6067" t="s">
        <v>20</v>
      </c>
      <c r="J6067" s="21" t="s">
        <v>19580</v>
      </c>
      <c r="K6067" t="s">
        <v>93</v>
      </c>
      <c r="M6067" t="s">
        <v>27</v>
      </c>
      <c r="N6067" t="s">
        <v>32</v>
      </c>
      <c r="P6067"/>
      <c r="S6067">
        <v>0</v>
      </c>
      <c r="T6067">
        <v>1</v>
      </c>
      <c r="U6067">
        <v>0</v>
      </c>
      <c r="V6067" t="str">
        <f>IF(OR(tickets_cleaned[[#This Row],[resolution_time_hours]]="", tickets_cleaned[[#This Row],[resolution_time_hours]]&lt;0),"",tickets_cleaned[[#This Row],[resolution_time_hours]])</f>
        <v/>
      </c>
    </row>
    <row r="6068" spans="1:22" ht="15" customHeight="1" x14ac:dyDescent="0.2">
      <c r="A6068">
        <v>6067</v>
      </c>
      <c r="B6068" t="s">
        <v>19581</v>
      </c>
      <c r="C6068" t="s">
        <v>19582</v>
      </c>
      <c r="D6068">
        <v>59</v>
      </c>
      <c r="E6068" t="s">
        <v>65</v>
      </c>
      <c r="F6068" t="s">
        <v>134</v>
      </c>
      <c r="G6068" s="1">
        <v>43888</v>
      </c>
      <c r="H6068" t="s">
        <v>22</v>
      </c>
      <c r="I6068" t="s">
        <v>168</v>
      </c>
      <c r="J6068" s="21" t="s">
        <v>19583</v>
      </c>
      <c r="K6068" t="s">
        <v>93</v>
      </c>
      <c r="M6068" t="s">
        <v>26</v>
      </c>
      <c r="N6068" t="s">
        <v>31</v>
      </c>
      <c r="P6068"/>
      <c r="S6068">
        <v>0</v>
      </c>
      <c r="T6068">
        <v>1</v>
      </c>
      <c r="U6068">
        <v>0</v>
      </c>
      <c r="V6068" t="str">
        <f>IF(OR(tickets_cleaned[[#This Row],[resolution_time_hours]]="", tickets_cleaned[[#This Row],[resolution_time_hours]]&lt;0),"",tickets_cleaned[[#This Row],[resolution_time_hours]])</f>
        <v/>
      </c>
    </row>
    <row r="6069" spans="1:22" ht="15" customHeight="1" x14ac:dyDescent="0.2">
      <c r="A6069">
        <v>6068</v>
      </c>
      <c r="B6069" t="s">
        <v>19584</v>
      </c>
      <c r="C6069" t="s">
        <v>19585</v>
      </c>
      <c r="D6069">
        <v>55</v>
      </c>
      <c r="E6069" t="s">
        <v>65</v>
      </c>
      <c r="F6069" t="s">
        <v>306</v>
      </c>
      <c r="G6069" s="1">
        <v>44086</v>
      </c>
      <c r="H6069" t="s">
        <v>23</v>
      </c>
      <c r="I6069" t="s">
        <v>72</v>
      </c>
      <c r="J6069" s="21" t="s">
        <v>19586</v>
      </c>
      <c r="K6069" t="s">
        <v>62</v>
      </c>
      <c r="M6069" t="s">
        <v>27</v>
      </c>
      <c r="N6069" t="s">
        <v>32</v>
      </c>
      <c r="O6069" s="15">
        <v>45078.059016203704</v>
      </c>
      <c r="P6069"/>
      <c r="S6069">
        <v>0</v>
      </c>
      <c r="T6069">
        <v>1</v>
      </c>
      <c r="U6069">
        <v>0</v>
      </c>
      <c r="V6069" t="str">
        <f>IF(OR(tickets_cleaned[[#This Row],[resolution_time_hours]]="", tickets_cleaned[[#This Row],[resolution_time_hours]]&lt;0),"",tickets_cleaned[[#This Row],[resolution_time_hours]])</f>
        <v/>
      </c>
    </row>
    <row r="6070" spans="1:22" ht="15" customHeight="1" x14ac:dyDescent="0.2">
      <c r="A6070">
        <v>6069</v>
      </c>
      <c r="B6070" t="s">
        <v>18472</v>
      </c>
      <c r="C6070" t="s">
        <v>19587</v>
      </c>
      <c r="D6070">
        <v>67</v>
      </c>
      <c r="E6070" t="s">
        <v>58</v>
      </c>
      <c r="F6070" t="s">
        <v>311</v>
      </c>
      <c r="G6070" s="1">
        <v>44490</v>
      </c>
      <c r="H6070" t="s">
        <v>22</v>
      </c>
      <c r="I6070" t="s">
        <v>126</v>
      </c>
      <c r="J6070" s="21" t="s">
        <v>19588</v>
      </c>
      <c r="K6070" t="s">
        <v>62</v>
      </c>
      <c r="M6070" t="s">
        <v>27</v>
      </c>
      <c r="N6070" t="s">
        <v>30</v>
      </c>
      <c r="O6070" s="15">
        <v>45078.60833333333</v>
      </c>
      <c r="P6070"/>
      <c r="S6070">
        <v>0</v>
      </c>
      <c r="T6070">
        <v>1</v>
      </c>
      <c r="U6070">
        <v>0</v>
      </c>
      <c r="V6070" t="str">
        <f>IF(OR(tickets_cleaned[[#This Row],[resolution_time_hours]]="", tickets_cleaned[[#This Row],[resolution_time_hours]]&lt;0),"",tickets_cleaned[[#This Row],[resolution_time_hours]])</f>
        <v/>
      </c>
    </row>
    <row r="6071" spans="1:22" ht="15" customHeight="1" x14ac:dyDescent="0.2">
      <c r="A6071">
        <v>6070</v>
      </c>
      <c r="B6071" t="s">
        <v>18758</v>
      </c>
      <c r="C6071" t="s">
        <v>19589</v>
      </c>
      <c r="D6071">
        <v>33</v>
      </c>
      <c r="E6071" t="s">
        <v>90</v>
      </c>
      <c r="F6071" t="s">
        <v>342</v>
      </c>
      <c r="G6071" s="1">
        <v>43875</v>
      </c>
      <c r="H6071" t="s">
        <v>23</v>
      </c>
      <c r="I6071" t="s">
        <v>85</v>
      </c>
      <c r="J6071" s="21" t="s">
        <v>19590</v>
      </c>
      <c r="K6071" t="s">
        <v>93</v>
      </c>
      <c r="M6071" t="s">
        <v>26</v>
      </c>
      <c r="N6071" t="s">
        <v>31</v>
      </c>
      <c r="P6071"/>
      <c r="S6071">
        <v>0</v>
      </c>
      <c r="T6071">
        <v>1</v>
      </c>
      <c r="U6071">
        <v>0</v>
      </c>
      <c r="V6071" t="str">
        <f>IF(OR(tickets_cleaned[[#This Row],[resolution_time_hours]]="", tickets_cleaned[[#This Row],[resolution_time_hours]]&lt;0),"",tickets_cleaned[[#This Row],[resolution_time_hours]])</f>
        <v/>
      </c>
    </row>
    <row r="6072" spans="1:22" ht="15" customHeight="1" x14ac:dyDescent="0.2">
      <c r="A6072">
        <v>6071</v>
      </c>
      <c r="B6072" t="s">
        <v>19591</v>
      </c>
      <c r="C6072" t="s">
        <v>19592</v>
      </c>
      <c r="D6072">
        <v>25</v>
      </c>
      <c r="E6072" t="s">
        <v>58</v>
      </c>
      <c r="F6072" t="s">
        <v>364</v>
      </c>
      <c r="G6072" s="1">
        <v>44135</v>
      </c>
      <c r="H6072" t="s">
        <v>20</v>
      </c>
      <c r="I6072" t="s">
        <v>60</v>
      </c>
      <c r="J6072" t="s">
        <v>19593</v>
      </c>
      <c r="K6072" t="s">
        <v>93</v>
      </c>
      <c r="M6072" t="s">
        <v>26</v>
      </c>
      <c r="N6072" t="s">
        <v>31</v>
      </c>
      <c r="P6072"/>
      <c r="S6072">
        <v>0</v>
      </c>
      <c r="T6072">
        <v>1</v>
      </c>
      <c r="U6072">
        <v>0</v>
      </c>
      <c r="V6072" t="str">
        <f>IF(OR(tickets_cleaned[[#This Row],[resolution_time_hours]]="", tickets_cleaned[[#This Row],[resolution_time_hours]]&lt;0),"",tickets_cleaned[[#This Row],[resolution_time_hours]])</f>
        <v/>
      </c>
    </row>
    <row r="6073" spans="1:22" ht="15" customHeight="1" x14ac:dyDescent="0.2">
      <c r="A6073">
        <v>6072</v>
      </c>
      <c r="B6073" t="s">
        <v>19594</v>
      </c>
      <c r="C6073" t="s">
        <v>19595</v>
      </c>
      <c r="D6073">
        <v>65</v>
      </c>
      <c r="E6073" t="s">
        <v>90</v>
      </c>
      <c r="F6073" t="s">
        <v>100</v>
      </c>
      <c r="G6073" s="1">
        <v>44206</v>
      </c>
      <c r="H6073" t="s">
        <v>24</v>
      </c>
      <c r="I6073" t="s">
        <v>85</v>
      </c>
      <c r="J6073" s="21" t="s">
        <v>19596</v>
      </c>
      <c r="K6073" t="s">
        <v>74</v>
      </c>
      <c r="L6073" t="s">
        <v>19597</v>
      </c>
      <c r="M6073" t="s">
        <v>25</v>
      </c>
      <c r="N6073" t="s">
        <v>29</v>
      </c>
      <c r="O6073" s="15">
        <v>45078.211134259262</v>
      </c>
      <c r="P6073" s="15">
        <v>45078.227106481485</v>
      </c>
      <c r="Q6073">
        <v>3</v>
      </c>
      <c r="R6073">
        <v>0</v>
      </c>
      <c r="S6073">
        <v>1</v>
      </c>
      <c r="T6073">
        <v>0</v>
      </c>
      <c r="U6073">
        <v>0</v>
      </c>
      <c r="V6073">
        <f>IF(OR(tickets_cleaned[[#This Row],[resolution_time_hours]]="", tickets_cleaned[[#This Row],[resolution_time_hours]]&lt;0),"",tickets_cleaned[[#This Row],[resolution_time_hours]])</f>
        <v>0</v>
      </c>
    </row>
    <row r="6074" spans="1:22" ht="15" customHeight="1" x14ac:dyDescent="0.2">
      <c r="A6074">
        <v>6073</v>
      </c>
      <c r="B6074" t="s">
        <v>19598</v>
      </c>
      <c r="C6074" t="s">
        <v>17950</v>
      </c>
      <c r="D6074">
        <v>69</v>
      </c>
      <c r="E6074" t="s">
        <v>90</v>
      </c>
      <c r="F6074" t="s">
        <v>680</v>
      </c>
      <c r="G6074" s="1">
        <v>44459</v>
      </c>
      <c r="H6074" t="s">
        <v>21</v>
      </c>
      <c r="I6074" t="s">
        <v>120</v>
      </c>
      <c r="J6074" t="s">
        <v>19599</v>
      </c>
      <c r="K6074" t="s">
        <v>93</v>
      </c>
      <c r="M6074" t="s">
        <v>27</v>
      </c>
      <c r="N6074" t="s">
        <v>30</v>
      </c>
      <c r="P6074"/>
      <c r="S6074">
        <v>0</v>
      </c>
      <c r="T6074">
        <v>1</v>
      </c>
      <c r="U6074">
        <v>0</v>
      </c>
      <c r="V6074" t="str">
        <f>IF(OR(tickets_cleaned[[#This Row],[resolution_time_hours]]="", tickets_cleaned[[#This Row],[resolution_time_hours]]&lt;0),"",tickets_cleaned[[#This Row],[resolution_time_hours]])</f>
        <v/>
      </c>
    </row>
    <row r="6075" spans="1:22" ht="15" customHeight="1" x14ac:dyDescent="0.2">
      <c r="A6075">
        <v>6074</v>
      </c>
      <c r="B6075" t="s">
        <v>19600</v>
      </c>
      <c r="C6075" t="s">
        <v>19601</v>
      </c>
      <c r="D6075">
        <v>49</v>
      </c>
      <c r="E6075" t="s">
        <v>65</v>
      </c>
      <c r="F6075" t="s">
        <v>342</v>
      </c>
      <c r="G6075" s="1">
        <v>44464</v>
      </c>
      <c r="H6075" t="s">
        <v>20</v>
      </c>
      <c r="I6075" t="s">
        <v>203</v>
      </c>
      <c r="J6075" s="21" t="s">
        <v>19602</v>
      </c>
      <c r="K6075" t="s">
        <v>62</v>
      </c>
      <c r="M6075" t="s">
        <v>26</v>
      </c>
      <c r="N6075" t="s">
        <v>29</v>
      </c>
      <c r="O6075" s="15">
        <v>45078.088263888887</v>
      </c>
      <c r="P6075"/>
      <c r="S6075">
        <v>0</v>
      </c>
      <c r="T6075">
        <v>1</v>
      </c>
      <c r="U6075">
        <v>0</v>
      </c>
      <c r="V6075" t="str">
        <f>IF(OR(tickets_cleaned[[#This Row],[resolution_time_hours]]="", tickets_cleaned[[#This Row],[resolution_time_hours]]&lt;0),"",tickets_cleaned[[#This Row],[resolution_time_hours]])</f>
        <v/>
      </c>
    </row>
    <row r="6076" spans="1:22" ht="15" customHeight="1" x14ac:dyDescent="0.2">
      <c r="A6076">
        <v>6075</v>
      </c>
      <c r="B6076" t="s">
        <v>19603</v>
      </c>
      <c r="C6076" t="s">
        <v>19604</v>
      </c>
      <c r="D6076">
        <v>57</v>
      </c>
      <c r="E6076" t="s">
        <v>65</v>
      </c>
      <c r="F6076" t="s">
        <v>311</v>
      </c>
      <c r="G6076" s="1">
        <v>44264</v>
      </c>
      <c r="H6076" t="s">
        <v>21</v>
      </c>
      <c r="I6076" t="s">
        <v>176</v>
      </c>
      <c r="J6076" t="s">
        <v>19605</v>
      </c>
      <c r="K6076" t="s">
        <v>93</v>
      </c>
      <c r="M6076" t="s">
        <v>25</v>
      </c>
      <c r="N6076" t="s">
        <v>32</v>
      </c>
      <c r="P6076"/>
      <c r="S6076">
        <v>0</v>
      </c>
      <c r="T6076">
        <v>1</v>
      </c>
      <c r="U6076">
        <v>0</v>
      </c>
      <c r="V6076" t="str">
        <f>IF(OR(tickets_cleaned[[#This Row],[resolution_time_hours]]="", tickets_cleaned[[#This Row],[resolution_time_hours]]&lt;0),"",tickets_cleaned[[#This Row],[resolution_time_hours]])</f>
        <v/>
      </c>
    </row>
    <row r="6077" spans="1:22" ht="15" customHeight="1" x14ac:dyDescent="0.2">
      <c r="A6077">
        <v>6076</v>
      </c>
      <c r="B6077" t="s">
        <v>19606</v>
      </c>
      <c r="C6077" t="s">
        <v>19607</v>
      </c>
      <c r="D6077">
        <v>57</v>
      </c>
      <c r="E6077" t="s">
        <v>90</v>
      </c>
      <c r="F6077" t="s">
        <v>228</v>
      </c>
      <c r="G6077" s="1">
        <v>43944</v>
      </c>
      <c r="H6077" t="s">
        <v>22</v>
      </c>
      <c r="I6077" t="s">
        <v>91</v>
      </c>
      <c r="J6077" s="21" t="s">
        <v>19608</v>
      </c>
      <c r="K6077" t="s">
        <v>62</v>
      </c>
      <c r="M6077" t="s">
        <v>28</v>
      </c>
      <c r="N6077" t="s">
        <v>32</v>
      </c>
      <c r="O6077" s="15">
        <v>45078.272337962961</v>
      </c>
      <c r="P6077"/>
      <c r="S6077">
        <v>0</v>
      </c>
      <c r="T6077">
        <v>1</v>
      </c>
      <c r="U6077">
        <v>0</v>
      </c>
      <c r="V6077" t="str">
        <f>IF(OR(tickets_cleaned[[#This Row],[resolution_time_hours]]="", tickets_cleaned[[#This Row],[resolution_time_hours]]&lt;0),"",tickets_cleaned[[#This Row],[resolution_time_hours]])</f>
        <v/>
      </c>
    </row>
    <row r="6078" spans="1:22" ht="15" customHeight="1" x14ac:dyDescent="0.2">
      <c r="A6078">
        <v>6077</v>
      </c>
      <c r="B6078" t="s">
        <v>19609</v>
      </c>
      <c r="C6078" t="s">
        <v>19610</v>
      </c>
      <c r="D6078">
        <v>69</v>
      </c>
      <c r="E6078" t="s">
        <v>90</v>
      </c>
      <c r="F6078" t="s">
        <v>130</v>
      </c>
      <c r="G6078" s="1">
        <v>44268</v>
      </c>
      <c r="H6078" t="s">
        <v>23</v>
      </c>
      <c r="I6078" t="s">
        <v>22</v>
      </c>
      <c r="J6078" t="s">
        <v>19611</v>
      </c>
      <c r="K6078" t="s">
        <v>93</v>
      </c>
      <c r="M6078" t="s">
        <v>27</v>
      </c>
      <c r="N6078" t="s">
        <v>32</v>
      </c>
      <c r="P6078"/>
      <c r="S6078">
        <v>0</v>
      </c>
      <c r="T6078">
        <v>1</v>
      </c>
      <c r="U6078">
        <v>0</v>
      </c>
      <c r="V6078" t="str">
        <f>IF(OR(tickets_cleaned[[#This Row],[resolution_time_hours]]="", tickets_cleaned[[#This Row],[resolution_time_hours]]&lt;0),"",tickets_cleaned[[#This Row],[resolution_time_hours]])</f>
        <v/>
      </c>
    </row>
    <row r="6079" spans="1:22" ht="15" customHeight="1" x14ac:dyDescent="0.2">
      <c r="A6079">
        <v>6078</v>
      </c>
      <c r="B6079" t="s">
        <v>19612</v>
      </c>
      <c r="C6079" t="s">
        <v>19613</v>
      </c>
      <c r="D6079">
        <v>41</v>
      </c>
      <c r="E6079" t="s">
        <v>90</v>
      </c>
      <c r="F6079" t="s">
        <v>144</v>
      </c>
      <c r="G6079" s="1">
        <v>44559</v>
      </c>
      <c r="H6079" t="s">
        <v>23</v>
      </c>
      <c r="I6079" t="s">
        <v>22</v>
      </c>
      <c r="J6079" s="21" t="s">
        <v>19614</v>
      </c>
      <c r="K6079" t="s">
        <v>74</v>
      </c>
      <c r="L6079" t="s">
        <v>19615</v>
      </c>
      <c r="M6079" t="s">
        <v>26</v>
      </c>
      <c r="N6079" t="s">
        <v>29</v>
      </c>
      <c r="O6079" s="15">
        <v>45078.202928240738</v>
      </c>
      <c r="P6079" s="15">
        <v>45078.358483796299</v>
      </c>
      <c r="Q6079">
        <v>1</v>
      </c>
      <c r="R6079">
        <v>3</v>
      </c>
      <c r="S6079">
        <v>1</v>
      </c>
      <c r="T6079">
        <v>0</v>
      </c>
      <c r="U6079">
        <v>1</v>
      </c>
      <c r="V6079">
        <f>IF(OR(tickets_cleaned[[#This Row],[resolution_time_hours]]="", tickets_cleaned[[#This Row],[resolution_time_hours]]&lt;0),"",tickets_cleaned[[#This Row],[resolution_time_hours]])</f>
        <v>3</v>
      </c>
    </row>
    <row r="6080" spans="1:22" ht="15" customHeight="1" x14ac:dyDescent="0.2">
      <c r="A6080">
        <v>6079</v>
      </c>
      <c r="B6080" t="s">
        <v>19616</v>
      </c>
      <c r="C6080" t="s">
        <v>19617</v>
      </c>
      <c r="D6080">
        <v>26</v>
      </c>
      <c r="E6080" t="s">
        <v>90</v>
      </c>
      <c r="F6080" t="s">
        <v>144</v>
      </c>
      <c r="G6080" s="1">
        <v>44358</v>
      </c>
      <c r="H6080" t="s">
        <v>21</v>
      </c>
      <c r="I6080" t="s">
        <v>79</v>
      </c>
      <c r="J6080" t="s">
        <v>19618</v>
      </c>
      <c r="K6080" t="s">
        <v>74</v>
      </c>
      <c r="L6080" t="s">
        <v>19619</v>
      </c>
      <c r="M6080" t="s">
        <v>26</v>
      </c>
      <c r="N6080" t="s">
        <v>31</v>
      </c>
      <c r="O6080" s="15">
        <v>45078.008506944447</v>
      </c>
      <c r="P6080" s="15">
        <v>45078.271701388891</v>
      </c>
      <c r="Q6080">
        <v>1</v>
      </c>
      <c r="R6080">
        <v>6</v>
      </c>
      <c r="S6080">
        <v>1</v>
      </c>
      <c r="T6080">
        <v>0</v>
      </c>
      <c r="U6080">
        <v>1</v>
      </c>
      <c r="V6080">
        <f>IF(OR(tickets_cleaned[[#This Row],[resolution_time_hours]]="", tickets_cleaned[[#This Row],[resolution_time_hours]]&lt;0),"",tickets_cleaned[[#This Row],[resolution_time_hours]])</f>
        <v>6</v>
      </c>
    </row>
    <row r="6081" spans="1:22" ht="15" customHeight="1" x14ac:dyDescent="0.2">
      <c r="A6081">
        <v>6080</v>
      </c>
      <c r="B6081" t="s">
        <v>19620</v>
      </c>
      <c r="C6081" t="s">
        <v>19621</v>
      </c>
      <c r="D6081">
        <v>44</v>
      </c>
      <c r="E6081" t="s">
        <v>65</v>
      </c>
      <c r="F6081" t="s">
        <v>680</v>
      </c>
      <c r="G6081" s="1">
        <v>44219</v>
      </c>
      <c r="H6081" t="s">
        <v>21</v>
      </c>
      <c r="I6081" t="s">
        <v>22</v>
      </c>
      <c r="J6081" s="21" t="s">
        <v>19622</v>
      </c>
      <c r="K6081" t="s">
        <v>74</v>
      </c>
      <c r="L6081" t="s">
        <v>19623</v>
      </c>
      <c r="M6081" t="s">
        <v>28</v>
      </c>
      <c r="N6081" t="s">
        <v>31</v>
      </c>
      <c r="O6081" s="15">
        <v>45078.881435185183</v>
      </c>
      <c r="P6081" s="15">
        <v>45078.628657407404</v>
      </c>
      <c r="Q6081">
        <v>2</v>
      </c>
      <c r="S6081">
        <v>1</v>
      </c>
      <c r="T6081">
        <v>0</v>
      </c>
      <c r="U6081">
        <v>1</v>
      </c>
      <c r="V6081" t="str">
        <f>IF(OR(tickets_cleaned[[#This Row],[resolution_time_hours]]="", tickets_cleaned[[#This Row],[resolution_time_hours]]&lt;0),"",tickets_cleaned[[#This Row],[resolution_time_hours]])</f>
        <v/>
      </c>
    </row>
    <row r="6082" spans="1:22" ht="15" customHeight="1" x14ac:dyDescent="0.2">
      <c r="A6082">
        <v>6081</v>
      </c>
      <c r="B6082" t="s">
        <v>19624</v>
      </c>
      <c r="C6082" t="s">
        <v>19625</v>
      </c>
      <c r="D6082">
        <v>26</v>
      </c>
      <c r="E6082" t="s">
        <v>58</v>
      </c>
      <c r="F6082" t="s">
        <v>249</v>
      </c>
      <c r="G6082" s="1">
        <v>44413</v>
      </c>
      <c r="H6082" t="s">
        <v>22</v>
      </c>
      <c r="I6082" t="s">
        <v>20</v>
      </c>
      <c r="J6082" s="21" t="s">
        <v>19626</v>
      </c>
      <c r="K6082" t="s">
        <v>93</v>
      </c>
      <c r="M6082" t="s">
        <v>28</v>
      </c>
      <c r="N6082" t="s">
        <v>29</v>
      </c>
      <c r="P6082"/>
      <c r="S6082">
        <v>0</v>
      </c>
      <c r="T6082">
        <v>1</v>
      </c>
      <c r="U6082">
        <v>0</v>
      </c>
      <c r="V6082" t="str">
        <f>IF(OR(tickets_cleaned[[#This Row],[resolution_time_hours]]="", tickets_cleaned[[#This Row],[resolution_time_hours]]&lt;0),"",tickets_cleaned[[#This Row],[resolution_time_hours]])</f>
        <v/>
      </c>
    </row>
    <row r="6083" spans="1:22" ht="15" customHeight="1" x14ac:dyDescent="0.2">
      <c r="A6083">
        <v>6082</v>
      </c>
      <c r="B6083" t="s">
        <v>19627</v>
      </c>
      <c r="C6083" t="s">
        <v>19628</v>
      </c>
      <c r="D6083">
        <v>70</v>
      </c>
      <c r="E6083" t="s">
        <v>58</v>
      </c>
      <c r="F6083" t="s">
        <v>134</v>
      </c>
      <c r="G6083" s="1">
        <v>44082</v>
      </c>
      <c r="H6083" t="s">
        <v>22</v>
      </c>
      <c r="I6083" t="s">
        <v>168</v>
      </c>
      <c r="J6083" t="s">
        <v>19629</v>
      </c>
      <c r="K6083" t="s">
        <v>74</v>
      </c>
      <c r="L6083" t="s">
        <v>19630</v>
      </c>
      <c r="M6083" t="s">
        <v>27</v>
      </c>
      <c r="N6083" t="s">
        <v>31</v>
      </c>
      <c r="O6083" s="15">
        <v>45078.815509259257</v>
      </c>
      <c r="P6083" s="15">
        <v>45078.591898148145</v>
      </c>
      <c r="Q6083">
        <v>1</v>
      </c>
      <c r="S6083">
        <v>1</v>
      </c>
      <c r="T6083">
        <v>0</v>
      </c>
      <c r="U6083">
        <v>1</v>
      </c>
      <c r="V6083" t="str">
        <f>IF(OR(tickets_cleaned[[#This Row],[resolution_time_hours]]="", tickets_cleaned[[#This Row],[resolution_time_hours]]&lt;0),"",tickets_cleaned[[#This Row],[resolution_time_hours]])</f>
        <v/>
      </c>
    </row>
    <row r="6084" spans="1:22" ht="15" customHeight="1" x14ac:dyDescent="0.2">
      <c r="A6084">
        <v>6083</v>
      </c>
      <c r="B6084" t="s">
        <v>19631</v>
      </c>
      <c r="C6084" t="s">
        <v>19632</v>
      </c>
      <c r="D6084">
        <v>35</v>
      </c>
      <c r="E6084" t="s">
        <v>65</v>
      </c>
      <c r="F6084" t="s">
        <v>456</v>
      </c>
      <c r="G6084" s="1">
        <v>44439</v>
      </c>
      <c r="H6084" t="s">
        <v>22</v>
      </c>
      <c r="I6084" t="s">
        <v>67</v>
      </c>
      <c r="J6084" s="21" t="s">
        <v>19633</v>
      </c>
      <c r="K6084" t="s">
        <v>93</v>
      </c>
      <c r="M6084" t="s">
        <v>28</v>
      </c>
      <c r="N6084" t="s">
        <v>30</v>
      </c>
      <c r="P6084"/>
      <c r="S6084">
        <v>0</v>
      </c>
      <c r="T6084">
        <v>1</v>
      </c>
      <c r="U6084">
        <v>0</v>
      </c>
      <c r="V6084" t="str">
        <f>IF(OR(tickets_cleaned[[#This Row],[resolution_time_hours]]="", tickets_cleaned[[#This Row],[resolution_time_hours]]&lt;0),"",tickets_cleaned[[#This Row],[resolution_time_hours]])</f>
        <v/>
      </c>
    </row>
    <row r="6085" spans="1:22" ht="15" customHeight="1" x14ac:dyDescent="0.2">
      <c r="A6085">
        <v>6084</v>
      </c>
      <c r="B6085" t="s">
        <v>19634</v>
      </c>
      <c r="C6085" t="s">
        <v>19635</v>
      </c>
      <c r="D6085">
        <v>67</v>
      </c>
      <c r="E6085" t="s">
        <v>65</v>
      </c>
      <c r="F6085" t="s">
        <v>105</v>
      </c>
      <c r="G6085" s="1">
        <v>44221</v>
      </c>
      <c r="H6085" t="s">
        <v>21</v>
      </c>
      <c r="I6085" t="s">
        <v>79</v>
      </c>
      <c r="J6085" s="21" t="s">
        <v>19636</v>
      </c>
      <c r="K6085" t="s">
        <v>93</v>
      </c>
      <c r="M6085" t="s">
        <v>25</v>
      </c>
      <c r="N6085" t="s">
        <v>29</v>
      </c>
      <c r="P6085"/>
      <c r="S6085">
        <v>0</v>
      </c>
      <c r="T6085">
        <v>1</v>
      </c>
      <c r="U6085">
        <v>0</v>
      </c>
      <c r="V6085" t="str">
        <f>IF(OR(tickets_cleaned[[#This Row],[resolution_time_hours]]="", tickets_cleaned[[#This Row],[resolution_time_hours]]&lt;0),"",tickets_cleaned[[#This Row],[resolution_time_hours]])</f>
        <v/>
      </c>
    </row>
    <row r="6086" spans="1:22" ht="15" customHeight="1" x14ac:dyDescent="0.2">
      <c r="A6086">
        <v>6085</v>
      </c>
      <c r="B6086" t="s">
        <v>19637</v>
      </c>
      <c r="C6086" t="s">
        <v>19638</v>
      </c>
      <c r="D6086">
        <v>27</v>
      </c>
      <c r="E6086" t="s">
        <v>58</v>
      </c>
      <c r="F6086" t="s">
        <v>422</v>
      </c>
      <c r="G6086" s="1">
        <v>44329</v>
      </c>
      <c r="H6086" t="s">
        <v>22</v>
      </c>
      <c r="I6086" t="s">
        <v>79</v>
      </c>
      <c r="J6086" s="21" t="s">
        <v>19639</v>
      </c>
      <c r="K6086" t="s">
        <v>74</v>
      </c>
      <c r="L6086" t="s">
        <v>19640</v>
      </c>
      <c r="M6086" t="s">
        <v>27</v>
      </c>
      <c r="N6086" t="s">
        <v>31</v>
      </c>
      <c r="O6086" s="15">
        <v>45078.033622685187</v>
      </c>
      <c r="P6086" s="15">
        <v>45078.303067129629</v>
      </c>
      <c r="Q6086">
        <v>4</v>
      </c>
      <c r="R6086">
        <v>6</v>
      </c>
      <c r="S6086">
        <v>1</v>
      </c>
      <c r="T6086">
        <v>0</v>
      </c>
      <c r="U6086">
        <v>0</v>
      </c>
      <c r="V6086">
        <f>IF(OR(tickets_cleaned[[#This Row],[resolution_time_hours]]="", tickets_cleaned[[#This Row],[resolution_time_hours]]&lt;0),"",tickets_cleaned[[#This Row],[resolution_time_hours]])</f>
        <v>6</v>
      </c>
    </row>
    <row r="6087" spans="1:22" ht="15" customHeight="1" x14ac:dyDescent="0.2">
      <c r="A6087">
        <v>6086</v>
      </c>
      <c r="B6087" t="s">
        <v>19641</v>
      </c>
      <c r="C6087" t="s">
        <v>19642</v>
      </c>
      <c r="D6087">
        <v>54</v>
      </c>
      <c r="E6087" t="s">
        <v>58</v>
      </c>
      <c r="F6087" t="s">
        <v>114</v>
      </c>
      <c r="G6087" s="1">
        <v>44427</v>
      </c>
      <c r="H6087" t="s">
        <v>24</v>
      </c>
      <c r="I6087" t="s">
        <v>67</v>
      </c>
      <c r="J6087" s="21" t="s">
        <v>19643</v>
      </c>
      <c r="K6087" t="s">
        <v>62</v>
      </c>
      <c r="M6087" t="s">
        <v>27</v>
      </c>
      <c r="N6087" t="s">
        <v>31</v>
      </c>
      <c r="O6087" s="15">
        <v>45078.773923611108</v>
      </c>
      <c r="P6087"/>
      <c r="S6087">
        <v>0</v>
      </c>
      <c r="T6087">
        <v>1</v>
      </c>
      <c r="U6087">
        <v>0</v>
      </c>
      <c r="V6087" t="str">
        <f>IF(OR(tickets_cleaned[[#This Row],[resolution_time_hours]]="", tickets_cleaned[[#This Row],[resolution_time_hours]]&lt;0),"",tickets_cleaned[[#This Row],[resolution_time_hours]])</f>
        <v/>
      </c>
    </row>
    <row r="6088" spans="1:22" ht="15" customHeight="1" x14ac:dyDescent="0.2">
      <c r="A6088">
        <v>6087</v>
      </c>
      <c r="B6088" t="s">
        <v>19644</v>
      </c>
      <c r="C6088" t="s">
        <v>19645</v>
      </c>
      <c r="D6088">
        <v>34</v>
      </c>
      <c r="E6088" t="s">
        <v>65</v>
      </c>
      <c r="F6088" t="s">
        <v>408</v>
      </c>
      <c r="G6088" s="1">
        <v>44429</v>
      </c>
      <c r="H6088" t="s">
        <v>23</v>
      </c>
      <c r="I6088" t="s">
        <v>79</v>
      </c>
      <c r="J6088" t="s">
        <v>19646</v>
      </c>
      <c r="K6088" t="s">
        <v>74</v>
      </c>
      <c r="L6088" t="s">
        <v>19647</v>
      </c>
      <c r="M6088" t="s">
        <v>27</v>
      </c>
      <c r="N6088" t="s">
        <v>31</v>
      </c>
      <c r="O6088" s="15">
        <v>45078.225324074076</v>
      </c>
      <c r="P6088" s="15">
        <v>45078.083657407406</v>
      </c>
      <c r="Q6088">
        <v>4</v>
      </c>
      <c r="S6088">
        <v>1</v>
      </c>
      <c r="T6088">
        <v>0</v>
      </c>
      <c r="U6088">
        <v>0</v>
      </c>
      <c r="V6088" t="str">
        <f>IF(OR(tickets_cleaned[[#This Row],[resolution_time_hours]]="", tickets_cleaned[[#This Row],[resolution_time_hours]]&lt;0),"",tickets_cleaned[[#This Row],[resolution_time_hours]])</f>
        <v/>
      </c>
    </row>
    <row r="6089" spans="1:22" ht="15" customHeight="1" x14ac:dyDescent="0.2">
      <c r="A6089">
        <v>6088</v>
      </c>
      <c r="B6089" t="s">
        <v>19648</v>
      </c>
      <c r="C6089" t="s">
        <v>19649</v>
      </c>
      <c r="D6089">
        <v>26</v>
      </c>
      <c r="E6089" t="s">
        <v>90</v>
      </c>
      <c r="F6089" t="s">
        <v>422</v>
      </c>
      <c r="G6089" s="1">
        <v>44262</v>
      </c>
      <c r="H6089" t="s">
        <v>23</v>
      </c>
      <c r="I6089" t="s">
        <v>22</v>
      </c>
      <c r="J6089" s="21" t="s">
        <v>19650</v>
      </c>
      <c r="K6089" t="s">
        <v>93</v>
      </c>
      <c r="M6089" t="s">
        <v>28</v>
      </c>
      <c r="N6089" t="s">
        <v>30</v>
      </c>
      <c r="P6089"/>
      <c r="S6089">
        <v>0</v>
      </c>
      <c r="T6089">
        <v>1</v>
      </c>
      <c r="U6089">
        <v>0</v>
      </c>
      <c r="V6089" t="str">
        <f>IF(OR(tickets_cleaned[[#This Row],[resolution_time_hours]]="", tickets_cleaned[[#This Row],[resolution_time_hours]]&lt;0),"",tickets_cleaned[[#This Row],[resolution_time_hours]])</f>
        <v/>
      </c>
    </row>
    <row r="6090" spans="1:22" ht="15" customHeight="1" x14ac:dyDescent="0.2">
      <c r="A6090">
        <v>6089</v>
      </c>
      <c r="B6090" t="s">
        <v>19651</v>
      </c>
      <c r="C6090" t="s">
        <v>19652</v>
      </c>
      <c r="D6090">
        <v>25</v>
      </c>
      <c r="E6090" t="s">
        <v>58</v>
      </c>
      <c r="F6090" t="s">
        <v>481</v>
      </c>
      <c r="G6090" s="1">
        <v>44052</v>
      </c>
      <c r="H6090" t="s">
        <v>20</v>
      </c>
      <c r="I6090" t="s">
        <v>120</v>
      </c>
      <c r="J6090" s="21" t="s">
        <v>19653</v>
      </c>
      <c r="K6090" t="s">
        <v>74</v>
      </c>
      <c r="L6090" t="s">
        <v>19654</v>
      </c>
      <c r="M6090" t="s">
        <v>27</v>
      </c>
      <c r="N6090" t="s">
        <v>31</v>
      </c>
      <c r="O6090" s="15">
        <v>45078.171886574077</v>
      </c>
      <c r="P6090" s="15">
        <v>45078.027442129627</v>
      </c>
      <c r="Q6090">
        <v>3</v>
      </c>
      <c r="S6090">
        <v>1</v>
      </c>
      <c r="T6090">
        <v>0</v>
      </c>
      <c r="U6090">
        <v>0</v>
      </c>
      <c r="V6090" t="str">
        <f>IF(OR(tickets_cleaned[[#This Row],[resolution_time_hours]]="", tickets_cleaned[[#This Row],[resolution_time_hours]]&lt;0),"",tickets_cleaned[[#This Row],[resolution_time_hours]])</f>
        <v/>
      </c>
    </row>
    <row r="6091" spans="1:22" ht="15" customHeight="1" x14ac:dyDescent="0.2">
      <c r="A6091">
        <v>6090</v>
      </c>
      <c r="B6091" t="s">
        <v>19655</v>
      </c>
      <c r="C6091" t="s">
        <v>19656</v>
      </c>
      <c r="D6091">
        <v>52</v>
      </c>
      <c r="E6091" t="s">
        <v>90</v>
      </c>
      <c r="F6091" t="s">
        <v>119</v>
      </c>
      <c r="G6091" s="1">
        <v>44455</v>
      </c>
      <c r="H6091" t="s">
        <v>24</v>
      </c>
      <c r="I6091" t="s">
        <v>91</v>
      </c>
      <c r="J6091" s="21" t="s">
        <v>19657</v>
      </c>
      <c r="K6091" t="s">
        <v>93</v>
      </c>
      <c r="M6091" t="s">
        <v>25</v>
      </c>
      <c r="N6091" t="s">
        <v>31</v>
      </c>
      <c r="P6091"/>
      <c r="S6091">
        <v>0</v>
      </c>
      <c r="T6091">
        <v>1</v>
      </c>
      <c r="U6091">
        <v>0</v>
      </c>
      <c r="V6091" t="str">
        <f>IF(OR(tickets_cleaned[[#This Row],[resolution_time_hours]]="", tickets_cleaned[[#This Row],[resolution_time_hours]]&lt;0),"",tickets_cleaned[[#This Row],[resolution_time_hours]])</f>
        <v/>
      </c>
    </row>
    <row r="6092" spans="1:22" ht="15" customHeight="1" x14ac:dyDescent="0.2">
      <c r="A6092">
        <v>6091</v>
      </c>
      <c r="B6092" t="s">
        <v>19658</v>
      </c>
      <c r="C6092" t="s">
        <v>19659</v>
      </c>
      <c r="D6092">
        <v>32</v>
      </c>
      <c r="E6092" t="s">
        <v>58</v>
      </c>
      <c r="F6092" t="s">
        <v>152</v>
      </c>
      <c r="G6092" s="1">
        <v>44086</v>
      </c>
      <c r="H6092" t="s">
        <v>20</v>
      </c>
      <c r="I6092" t="s">
        <v>22</v>
      </c>
      <c r="J6092" s="21" t="s">
        <v>19660</v>
      </c>
      <c r="K6092" t="s">
        <v>62</v>
      </c>
      <c r="M6092" t="s">
        <v>27</v>
      </c>
      <c r="N6092" t="s">
        <v>30</v>
      </c>
      <c r="O6092" s="15">
        <v>45078.711516203701</v>
      </c>
      <c r="P6092"/>
      <c r="S6092">
        <v>0</v>
      </c>
      <c r="T6092">
        <v>1</v>
      </c>
      <c r="U6092">
        <v>0</v>
      </c>
      <c r="V6092" t="str">
        <f>IF(OR(tickets_cleaned[[#This Row],[resolution_time_hours]]="", tickets_cleaned[[#This Row],[resolution_time_hours]]&lt;0),"",tickets_cleaned[[#This Row],[resolution_time_hours]])</f>
        <v/>
      </c>
    </row>
    <row r="6093" spans="1:22" ht="15" customHeight="1" x14ac:dyDescent="0.2">
      <c r="A6093">
        <v>6092</v>
      </c>
      <c r="B6093" t="s">
        <v>19661</v>
      </c>
      <c r="C6093" t="s">
        <v>19662</v>
      </c>
      <c r="D6093">
        <v>55</v>
      </c>
      <c r="E6093" t="s">
        <v>90</v>
      </c>
      <c r="F6093" t="s">
        <v>268</v>
      </c>
      <c r="G6093" s="1">
        <v>44553</v>
      </c>
      <c r="H6093" t="s">
        <v>22</v>
      </c>
      <c r="I6093" t="s">
        <v>168</v>
      </c>
      <c r="J6093" t="s">
        <v>19663</v>
      </c>
      <c r="K6093" t="s">
        <v>93</v>
      </c>
      <c r="M6093" t="s">
        <v>27</v>
      </c>
      <c r="N6093" t="s">
        <v>29</v>
      </c>
      <c r="P6093"/>
      <c r="S6093">
        <v>0</v>
      </c>
      <c r="T6093">
        <v>1</v>
      </c>
      <c r="U6093">
        <v>0</v>
      </c>
      <c r="V6093" t="str">
        <f>IF(OR(tickets_cleaned[[#This Row],[resolution_time_hours]]="", tickets_cleaned[[#This Row],[resolution_time_hours]]&lt;0),"",tickets_cleaned[[#This Row],[resolution_time_hours]])</f>
        <v/>
      </c>
    </row>
    <row r="6094" spans="1:22" ht="15" customHeight="1" x14ac:dyDescent="0.2">
      <c r="A6094">
        <v>6093</v>
      </c>
      <c r="B6094" t="s">
        <v>19664</v>
      </c>
      <c r="C6094" t="s">
        <v>19665</v>
      </c>
      <c r="D6094">
        <v>61</v>
      </c>
      <c r="E6094" t="s">
        <v>58</v>
      </c>
      <c r="F6094" t="s">
        <v>71</v>
      </c>
      <c r="G6094" s="1">
        <v>43898</v>
      </c>
      <c r="H6094" t="s">
        <v>20</v>
      </c>
      <c r="I6094" t="s">
        <v>22</v>
      </c>
      <c r="J6094" s="21" t="s">
        <v>19666</v>
      </c>
      <c r="K6094" t="s">
        <v>62</v>
      </c>
      <c r="M6094" t="s">
        <v>28</v>
      </c>
      <c r="N6094" t="s">
        <v>30</v>
      </c>
      <c r="O6094" s="15">
        <v>45078.576805555553</v>
      </c>
      <c r="P6094"/>
      <c r="S6094">
        <v>0</v>
      </c>
      <c r="T6094">
        <v>1</v>
      </c>
      <c r="U6094">
        <v>0</v>
      </c>
      <c r="V6094" t="str">
        <f>IF(OR(tickets_cleaned[[#This Row],[resolution_time_hours]]="", tickets_cleaned[[#This Row],[resolution_time_hours]]&lt;0),"",tickets_cleaned[[#This Row],[resolution_time_hours]])</f>
        <v/>
      </c>
    </row>
    <row r="6095" spans="1:22" ht="15" customHeight="1" x14ac:dyDescent="0.2">
      <c r="A6095">
        <v>6094</v>
      </c>
      <c r="B6095" t="s">
        <v>19667</v>
      </c>
      <c r="C6095" t="s">
        <v>19668</v>
      </c>
      <c r="D6095">
        <v>29</v>
      </c>
      <c r="E6095" t="s">
        <v>90</v>
      </c>
      <c r="F6095" t="s">
        <v>105</v>
      </c>
      <c r="G6095" s="1">
        <v>44169</v>
      </c>
      <c r="H6095" t="s">
        <v>24</v>
      </c>
      <c r="I6095" t="s">
        <v>85</v>
      </c>
      <c r="J6095" s="21" t="s">
        <v>19669</v>
      </c>
      <c r="K6095" t="s">
        <v>93</v>
      </c>
      <c r="M6095" t="s">
        <v>27</v>
      </c>
      <c r="N6095" t="s">
        <v>31</v>
      </c>
      <c r="P6095"/>
      <c r="S6095">
        <v>0</v>
      </c>
      <c r="T6095">
        <v>1</v>
      </c>
      <c r="U6095">
        <v>0</v>
      </c>
      <c r="V6095" t="str">
        <f>IF(OR(tickets_cleaned[[#This Row],[resolution_time_hours]]="", tickets_cleaned[[#This Row],[resolution_time_hours]]&lt;0),"",tickets_cleaned[[#This Row],[resolution_time_hours]])</f>
        <v/>
      </c>
    </row>
    <row r="6096" spans="1:22" ht="15" customHeight="1" x14ac:dyDescent="0.2">
      <c r="A6096">
        <v>6095</v>
      </c>
      <c r="B6096" t="s">
        <v>19670</v>
      </c>
      <c r="C6096" t="s">
        <v>19671</v>
      </c>
      <c r="D6096">
        <v>70</v>
      </c>
      <c r="E6096" t="s">
        <v>90</v>
      </c>
      <c r="F6096" t="s">
        <v>342</v>
      </c>
      <c r="G6096" s="1">
        <v>44137</v>
      </c>
      <c r="H6096" t="s">
        <v>22</v>
      </c>
      <c r="I6096" t="s">
        <v>85</v>
      </c>
      <c r="J6096" s="21" t="s">
        <v>19672</v>
      </c>
      <c r="K6096" t="s">
        <v>93</v>
      </c>
      <c r="M6096" t="s">
        <v>27</v>
      </c>
      <c r="N6096" t="s">
        <v>30</v>
      </c>
      <c r="P6096"/>
      <c r="S6096">
        <v>0</v>
      </c>
      <c r="T6096">
        <v>1</v>
      </c>
      <c r="U6096">
        <v>0</v>
      </c>
      <c r="V6096" t="str">
        <f>IF(OR(tickets_cleaned[[#This Row],[resolution_time_hours]]="", tickets_cleaned[[#This Row],[resolution_time_hours]]&lt;0),"",tickets_cleaned[[#This Row],[resolution_time_hours]])</f>
        <v/>
      </c>
    </row>
    <row r="6097" spans="1:22" ht="15" customHeight="1" x14ac:dyDescent="0.2">
      <c r="A6097">
        <v>6096</v>
      </c>
      <c r="B6097" t="s">
        <v>19673</v>
      </c>
      <c r="C6097" t="s">
        <v>19674</v>
      </c>
      <c r="D6097">
        <v>62</v>
      </c>
      <c r="E6097" t="s">
        <v>65</v>
      </c>
      <c r="F6097" t="s">
        <v>139</v>
      </c>
      <c r="G6097" s="1">
        <v>44027</v>
      </c>
      <c r="H6097" t="s">
        <v>20</v>
      </c>
      <c r="I6097" t="s">
        <v>60</v>
      </c>
      <c r="J6097" s="21" t="s">
        <v>19675</v>
      </c>
      <c r="K6097" t="s">
        <v>74</v>
      </c>
      <c r="L6097" t="s">
        <v>19676</v>
      </c>
      <c r="M6097" t="s">
        <v>27</v>
      </c>
      <c r="N6097" t="s">
        <v>31</v>
      </c>
      <c r="O6097" s="15">
        <v>45078.874062499999</v>
      </c>
      <c r="P6097" s="15">
        <v>45078.553229166668</v>
      </c>
      <c r="Q6097">
        <v>3</v>
      </c>
      <c r="S6097">
        <v>1</v>
      </c>
      <c r="T6097">
        <v>0</v>
      </c>
      <c r="U6097">
        <v>0</v>
      </c>
      <c r="V6097" t="str">
        <f>IF(OR(tickets_cleaned[[#This Row],[resolution_time_hours]]="", tickets_cleaned[[#This Row],[resolution_time_hours]]&lt;0),"",tickets_cleaned[[#This Row],[resolution_time_hours]])</f>
        <v/>
      </c>
    </row>
    <row r="6098" spans="1:22" ht="15" customHeight="1" x14ac:dyDescent="0.2">
      <c r="A6098">
        <v>6097</v>
      </c>
      <c r="B6098" t="s">
        <v>19677</v>
      </c>
      <c r="C6098" t="s">
        <v>19678</v>
      </c>
      <c r="D6098">
        <v>65</v>
      </c>
      <c r="E6098" t="s">
        <v>90</v>
      </c>
      <c r="F6098" t="s">
        <v>134</v>
      </c>
      <c r="G6098" s="1">
        <v>44502</v>
      </c>
      <c r="H6098" t="s">
        <v>23</v>
      </c>
      <c r="I6098" t="s">
        <v>60</v>
      </c>
      <c r="J6098" s="21" t="s">
        <v>19679</v>
      </c>
      <c r="K6098" t="s">
        <v>93</v>
      </c>
      <c r="M6098" t="s">
        <v>26</v>
      </c>
      <c r="N6098" t="s">
        <v>29</v>
      </c>
      <c r="P6098"/>
      <c r="S6098">
        <v>0</v>
      </c>
      <c r="T6098">
        <v>1</v>
      </c>
      <c r="U6098">
        <v>0</v>
      </c>
      <c r="V6098" t="str">
        <f>IF(OR(tickets_cleaned[[#This Row],[resolution_time_hours]]="", tickets_cleaned[[#This Row],[resolution_time_hours]]&lt;0),"",tickets_cleaned[[#This Row],[resolution_time_hours]])</f>
        <v/>
      </c>
    </row>
    <row r="6099" spans="1:22" ht="15" customHeight="1" x14ac:dyDescent="0.2">
      <c r="A6099">
        <v>6098</v>
      </c>
      <c r="B6099" t="s">
        <v>19680</v>
      </c>
      <c r="C6099" t="s">
        <v>19681</v>
      </c>
      <c r="D6099">
        <v>42</v>
      </c>
      <c r="E6099" t="s">
        <v>90</v>
      </c>
      <c r="F6099" t="s">
        <v>139</v>
      </c>
      <c r="G6099" s="1">
        <v>44399</v>
      </c>
      <c r="H6099" t="s">
        <v>21</v>
      </c>
      <c r="I6099" t="s">
        <v>168</v>
      </c>
      <c r="J6099" t="s">
        <v>19682</v>
      </c>
      <c r="K6099" t="s">
        <v>74</v>
      </c>
      <c r="L6099" t="s">
        <v>19683</v>
      </c>
      <c r="M6099" t="s">
        <v>25</v>
      </c>
      <c r="N6099" t="s">
        <v>32</v>
      </c>
      <c r="O6099" s="15">
        <v>45078.340763888889</v>
      </c>
      <c r="P6099" s="15">
        <v>45078.718541666669</v>
      </c>
      <c r="Q6099">
        <v>2</v>
      </c>
      <c r="R6099">
        <v>9</v>
      </c>
      <c r="S6099">
        <v>1</v>
      </c>
      <c r="T6099">
        <v>0</v>
      </c>
      <c r="U6099">
        <v>1</v>
      </c>
      <c r="V6099">
        <f>IF(OR(tickets_cleaned[[#This Row],[resolution_time_hours]]="", tickets_cleaned[[#This Row],[resolution_time_hours]]&lt;0),"",tickets_cleaned[[#This Row],[resolution_time_hours]])</f>
        <v>9</v>
      </c>
    </row>
    <row r="6100" spans="1:22" ht="15" customHeight="1" x14ac:dyDescent="0.2">
      <c r="A6100">
        <v>6099</v>
      </c>
      <c r="B6100" t="s">
        <v>19684</v>
      </c>
      <c r="C6100" t="s">
        <v>19685</v>
      </c>
      <c r="D6100">
        <v>47</v>
      </c>
      <c r="E6100" t="s">
        <v>90</v>
      </c>
      <c r="F6100" t="s">
        <v>275</v>
      </c>
      <c r="G6100" s="1">
        <v>44224</v>
      </c>
      <c r="H6100" t="s">
        <v>24</v>
      </c>
      <c r="I6100" t="s">
        <v>176</v>
      </c>
      <c r="J6100" t="s">
        <v>19686</v>
      </c>
      <c r="K6100" t="s">
        <v>74</v>
      </c>
      <c r="L6100" t="s">
        <v>19687</v>
      </c>
      <c r="M6100" t="s">
        <v>26</v>
      </c>
      <c r="N6100" t="s">
        <v>31</v>
      </c>
      <c r="O6100" s="15">
        <v>45078.701180555552</v>
      </c>
      <c r="P6100" s="15">
        <v>45078.718541666669</v>
      </c>
      <c r="Q6100">
        <v>1</v>
      </c>
      <c r="R6100">
        <v>0</v>
      </c>
      <c r="S6100">
        <v>1</v>
      </c>
      <c r="T6100">
        <v>0</v>
      </c>
      <c r="U6100">
        <v>1</v>
      </c>
      <c r="V6100">
        <f>IF(OR(tickets_cleaned[[#This Row],[resolution_time_hours]]="", tickets_cleaned[[#This Row],[resolution_time_hours]]&lt;0),"",tickets_cleaned[[#This Row],[resolution_time_hours]])</f>
        <v>0</v>
      </c>
    </row>
    <row r="6101" spans="1:22" ht="15" customHeight="1" x14ac:dyDescent="0.2">
      <c r="A6101">
        <v>6100</v>
      </c>
      <c r="B6101" t="s">
        <v>19688</v>
      </c>
      <c r="C6101" t="s">
        <v>1406</v>
      </c>
      <c r="D6101">
        <v>20</v>
      </c>
      <c r="E6101" t="s">
        <v>90</v>
      </c>
      <c r="F6101" t="s">
        <v>114</v>
      </c>
      <c r="G6101" s="1">
        <v>43884</v>
      </c>
      <c r="H6101" t="s">
        <v>24</v>
      </c>
      <c r="I6101" t="s">
        <v>22</v>
      </c>
      <c r="J6101" s="21" t="s">
        <v>19689</v>
      </c>
      <c r="K6101" t="s">
        <v>62</v>
      </c>
      <c r="M6101" t="s">
        <v>26</v>
      </c>
      <c r="N6101" t="s">
        <v>32</v>
      </c>
      <c r="O6101" s="15">
        <v>45078.148425925923</v>
      </c>
      <c r="P6101"/>
      <c r="S6101">
        <v>0</v>
      </c>
      <c r="T6101">
        <v>1</v>
      </c>
      <c r="U6101">
        <v>0</v>
      </c>
      <c r="V6101" t="str">
        <f>IF(OR(tickets_cleaned[[#This Row],[resolution_time_hours]]="", tickets_cleaned[[#This Row],[resolution_time_hours]]&lt;0),"",tickets_cleaned[[#This Row],[resolution_time_hours]])</f>
        <v/>
      </c>
    </row>
    <row r="6102" spans="1:22" ht="15" customHeight="1" x14ac:dyDescent="0.2">
      <c r="A6102">
        <v>6101</v>
      </c>
      <c r="B6102" t="s">
        <v>19690</v>
      </c>
      <c r="C6102" t="s">
        <v>19691</v>
      </c>
      <c r="D6102">
        <v>20</v>
      </c>
      <c r="E6102" t="s">
        <v>65</v>
      </c>
      <c r="F6102" t="s">
        <v>510</v>
      </c>
      <c r="G6102" s="1">
        <v>44386</v>
      </c>
      <c r="H6102" t="s">
        <v>24</v>
      </c>
      <c r="I6102" t="s">
        <v>176</v>
      </c>
      <c r="J6102" t="s">
        <v>19692</v>
      </c>
      <c r="K6102" t="s">
        <v>93</v>
      </c>
      <c r="M6102" t="s">
        <v>26</v>
      </c>
      <c r="N6102" t="s">
        <v>30</v>
      </c>
      <c r="P6102"/>
      <c r="S6102">
        <v>0</v>
      </c>
      <c r="T6102">
        <v>1</v>
      </c>
      <c r="U6102">
        <v>0</v>
      </c>
      <c r="V6102" t="str">
        <f>IF(OR(tickets_cleaned[[#This Row],[resolution_time_hours]]="", tickets_cleaned[[#This Row],[resolution_time_hours]]&lt;0),"",tickets_cleaned[[#This Row],[resolution_time_hours]])</f>
        <v/>
      </c>
    </row>
    <row r="6103" spans="1:22" ht="15" customHeight="1" x14ac:dyDescent="0.2">
      <c r="A6103">
        <v>6102</v>
      </c>
      <c r="B6103" t="s">
        <v>19693</v>
      </c>
      <c r="C6103" t="s">
        <v>19694</v>
      </c>
      <c r="D6103">
        <v>63</v>
      </c>
      <c r="E6103" t="s">
        <v>90</v>
      </c>
      <c r="F6103" t="s">
        <v>175</v>
      </c>
      <c r="G6103" s="1">
        <v>44277</v>
      </c>
      <c r="H6103" t="s">
        <v>23</v>
      </c>
      <c r="I6103" t="s">
        <v>91</v>
      </c>
      <c r="J6103" s="21" t="s">
        <v>19695</v>
      </c>
      <c r="K6103" t="s">
        <v>74</v>
      </c>
      <c r="L6103" t="s">
        <v>19696</v>
      </c>
      <c r="M6103" t="s">
        <v>25</v>
      </c>
      <c r="N6103" t="s">
        <v>31</v>
      </c>
      <c r="O6103" s="15">
        <v>45078.752615740741</v>
      </c>
      <c r="P6103" s="15">
        <v>45078.994976851849</v>
      </c>
      <c r="Q6103">
        <v>4</v>
      </c>
      <c r="R6103">
        <v>5</v>
      </c>
      <c r="S6103">
        <v>1</v>
      </c>
      <c r="T6103">
        <v>0</v>
      </c>
      <c r="U6103">
        <v>0</v>
      </c>
      <c r="V6103">
        <f>IF(OR(tickets_cleaned[[#This Row],[resolution_time_hours]]="", tickets_cleaned[[#This Row],[resolution_time_hours]]&lt;0),"",tickets_cleaned[[#This Row],[resolution_time_hours]])</f>
        <v>5</v>
      </c>
    </row>
    <row r="6104" spans="1:22" ht="15" customHeight="1" x14ac:dyDescent="0.2">
      <c r="A6104">
        <v>6103</v>
      </c>
      <c r="B6104" t="s">
        <v>19697</v>
      </c>
      <c r="C6104" t="s">
        <v>19698</v>
      </c>
      <c r="D6104">
        <v>35</v>
      </c>
      <c r="E6104" t="s">
        <v>65</v>
      </c>
      <c r="F6104" t="s">
        <v>130</v>
      </c>
      <c r="G6104" s="1">
        <v>44199</v>
      </c>
      <c r="H6104" t="s">
        <v>20</v>
      </c>
      <c r="I6104" t="s">
        <v>91</v>
      </c>
      <c r="J6104" t="s">
        <v>19699</v>
      </c>
      <c r="K6104" t="s">
        <v>62</v>
      </c>
      <c r="M6104" t="s">
        <v>27</v>
      </c>
      <c r="N6104" t="s">
        <v>31</v>
      </c>
      <c r="O6104" s="15">
        <v>45078.390821759262</v>
      </c>
      <c r="P6104"/>
      <c r="S6104">
        <v>0</v>
      </c>
      <c r="T6104">
        <v>1</v>
      </c>
      <c r="U6104">
        <v>0</v>
      </c>
      <c r="V6104" t="str">
        <f>IF(OR(tickets_cleaned[[#This Row],[resolution_time_hours]]="", tickets_cleaned[[#This Row],[resolution_time_hours]]&lt;0),"",tickets_cleaned[[#This Row],[resolution_time_hours]])</f>
        <v/>
      </c>
    </row>
    <row r="6105" spans="1:22" ht="15" customHeight="1" x14ac:dyDescent="0.2">
      <c r="A6105">
        <v>6104</v>
      </c>
      <c r="B6105" t="s">
        <v>19700</v>
      </c>
      <c r="C6105" t="s">
        <v>19701</v>
      </c>
      <c r="D6105">
        <v>23</v>
      </c>
      <c r="E6105" t="s">
        <v>58</v>
      </c>
      <c r="F6105" t="s">
        <v>510</v>
      </c>
      <c r="G6105" s="1">
        <v>44387</v>
      </c>
      <c r="H6105" t="s">
        <v>24</v>
      </c>
      <c r="I6105" t="s">
        <v>126</v>
      </c>
      <c r="J6105" s="21" t="s">
        <v>19702</v>
      </c>
      <c r="K6105" t="s">
        <v>93</v>
      </c>
      <c r="M6105" t="s">
        <v>25</v>
      </c>
      <c r="N6105" t="s">
        <v>32</v>
      </c>
      <c r="P6105"/>
      <c r="S6105">
        <v>0</v>
      </c>
      <c r="T6105">
        <v>1</v>
      </c>
      <c r="U6105">
        <v>0</v>
      </c>
      <c r="V6105" t="str">
        <f>IF(OR(tickets_cleaned[[#This Row],[resolution_time_hours]]="", tickets_cleaned[[#This Row],[resolution_time_hours]]&lt;0),"",tickets_cleaned[[#This Row],[resolution_time_hours]])</f>
        <v/>
      </c>
    </row>
    <row r="6106" spans="1:22" ht="15" customHeight="1" x14ac:dyDescent="0.2">
      <c r="A6106">
        <v>6105</v>
      </c>
      <c r="B6106" t="s">
        <v>19703</v>
      </c>
      <c r="C6106" t="s">
        <v>19704</v>
      </c>
      <c r="D6106">
        <v>40</v>
      </c>
      <c r="E6106" t="s">
        <v>58</v>
      </c>
      <c r="F6106" t="s">
        <v>156</v>
      </c>
      <c r="G6106" s="1">
        <v>43849</v>
      </c>
      <c r="H6106" t="s">
        <v>21</v>
      </c>
      <c r="I6106" t="s">
        <v>203</v>
      </c>
      <c r="J6106" t="s">
        <v>4597</v>
      </c>
      <c r="K6106" t="s">
        <v>93</v>
      </c>
      <c r="M6106" t="s">
        <v>26</v>
      </c>
      <c r="N6106" t="s">
        <v>31</v>
      </c>
      <c r="P6106"/>
      <c r="S6106">
        <v>0</v>
      </c>
      <c r="T6106">
        <v>1</v>
      </c>
      <c r="U6106">
        <v>0</v>
      </c>
      <c r="V6106" t="str">
        <f>IF(OR(tickets_cleaned[[#This Row],[resolution_time_hours]]="", tickets_cleaned[[#This Row],[resolution_time_hours]]&lt;0),"",tickets_cleaned[[#This Row],[resolution_time_hours]])</f>
        <v/>
      </c>
    </row>
    <row r="6107" spans="1:22" ht="15" customHeight="1" x14ac:dyDescent="0.2">
      <c r="A6107">
        <v>6106</v>
      </c>
      <c r="B6107" t="s">
        <v>11917</v>
      </c>
      <c r="C6107" t="s">
        <v>19705</v>
      </c>
      <c r="D6107">
        <v>64</v>
      </c>
      <c r="E6107" t="s">
        <v>65</v>
      </c>
      <c r="F6107" t="s">
        <v>510</v>
      </c>
      <c r="G6107" s="1">
        <v>44452</v>
      </c>
      <c r="H6107" t="s">
        <v>20</v>
      </c>
      <c r="I6107" t="s">
        <v>85</v>
      </c>
      <c r="J6107" t="s">
        <v>19706</v>
      </c>
      <c r="K6107" t="s">
        <v>74</v>
      </c>
      <c r="L6107" t="s">
        <v>19707</v>
      </c>
      <c r="M6107" t="s">
        <v>25</v>
      </c>
      <c r="N6107" t="s">
        <v>30</v>
      </c>
      <c r="O6107" s="15">
        <v>45078.876284722224</v>
      </c>
      <c r="P6107" s="15">
        <v>45078.840173611112</v>
      </c>
      <c r="Q6107">
        <v>4</v>
      </c>
      <c r="S6107">
        <v>1</v>
      </c>
      <c r="T6107">
        <v>0</v>
      </c>
      <c r="U6107">
        <v>0</v>
      </c>
      <c r="V6107" t="str">
        <f>IF(OR(tickets_cleaned[[#This Row],[resolution_time_hours]]="", tickets_cleaned[[#This Row],[resolution_time_hours]]&lt;0),"",tickets_cleaned[[#This Row],[resolution_time_hours]])</f>
        <v/>
      </c>
    </row>
    <row r="6108" spans="1:22" ht="15" customHeight="1" x14ac:dyDescent="0.2">
      <c r="A6108">
        <v>6107</v>
      </c>
      <c r="B6108" t="s">
        <v>19708</v>
      </c>
      <c r="C6108" t="s">
        <v>19709</v>
      </c>
      <c r="D6108">
        <v>23</v>
      </c>
      <c r="E6108" t="s">
        <v>90</v>
      </c>
      <c r="F6108" t="s">
        <v>408</v>
      </c>
      <c r="G6108" s="1">
        <v>43919</v>
      </c>
      <c r="H6108" t="s">
        <v>24</v>
      </c>
      <c r="I6108" t="s">
        <v>22</v>
      </c>
      <c r="J6108" s="21" t="s">
        <v>19710</v>
      </c>
      <c r="K6108" t="s">
        <v>74</v>
      </c>
      <c r="L6108" t="s">
        <v>19711</v>
      </c>
      <c r="M6108" t="s">
        <v>26</v>
      </c>
      <c r="N6108" t="s">
        <v>31</v>
      </c>
      <c r="O6108" s="15">
        <v>45078.063807870371</v>
      </c>
      <c r="P6108" s="15">
        <v>45078.094363425924</v>
      </c>
      <c r="Q6108">
        <v>2</v>
      </c>
      <c r="R6108">
        <v>0</v>
      </c>
      <c r="S6108">
        <v>1</v>
      </c>
      <c r="T6108">
        <v>0</v>
      </c>
      <c r="U6108">
        <v>1</v>
      </c>
      <c r="V6108">
        <f>IF(OR(tickets_cleaned[[#This Row],[resolution_time_hours]]="", tickets_cleaned[[#This Row],[resolution_time_hours]]&lt;0),"",tickets_cleaned[[#This Row],[resolution_time_hours]])</f>
        <v>0</v>
      </c>
    </row>
    <row r="6109" spans="1:22" ht="15" customHeight="1" x14ac:dyDescent="0.2">
      <c r="A6109">
        <v>6108</v>
      </c>
      <c r="B6109" t="s">
        <v>19712</v>
      </c>
      <c r="C6109" t="s">
        <v>19713</v>
      </c>
      <c r="D6109">
        <v>37</v>
      </c>
      <c r="E6109" t="s">
        <v>58</v>
      </c>
      <c r="F6109" t="s">
        <v>311</v>
      </c>
      <c r="G6109" s="1">
        <v>43906</v>
      </c>
      <c r="H6109" t="s">
        <v>21</v>
      </c>
      <c r="I6109" t="s">
        <v>176</v>
      </c>
      <c r="J6109" s="21" t="s">
        <v>19714</v>
      </c>
      <c r="K6109" t="s">
        <v>93</v>
      </c>
      <c r="M6109" t="s">
        <v>26</v>
      </c>
      <c r="N6109" t="s">
        <v>30</v>
      </c>
      <c r="P6109"/>
      <c r="S6109">
        <v>0</v>
      </c>
      <c r="T6109">
        <v>1</v>
      </c>
      <c r="U6109">
        <v>0</v>
      </c>
      <c r="V6109" t="str">
        <f>IF(OR(tickets_cleaned[[#This Row],[resolution_time_hours]]="", tickets_cleaned[[#This Row],[resolution_time_hours]]&lt;0),"",tickets_cleaned[[#This Row],[resolution_time_hours]])</f>
        <v/>
      </c>
    </row>
    <row r="6110" spans="1:22" ht="15" customHeight="1" x14ac:dyDescent="0.2">
      <c r="A6110">
        <v>6109</v>
      </c>
      <c r="B6110" t="s">
        <v>19715</v>
      </c>
      <c r="C6110" t="s">
        <v>19716</v>
      </c>
      <c r="D6110">
        <v>42</v>
      </c>
      <c r="E6110" t="s">
        <v>90</v>
      </c>
      <c r="F6110" t="s">
        <v>456</v>
      </c>
      <c r="G6110" s="1">
        <v>43930</v>
      </c>
      <c r="H6110" t="s">
        <v>24</v>
      </c>
      <c r="I6110" t="s">
        <v>20</v>
      </c>
      <c r="J6110" s="21" t="s">
        <v>19717</v>
      </c>
      <c r="K6110" t="s">
        <v>62</v>
      </c>
      <c r="M6110" t="s">
        <v>27</v>
      </c>
      <c r="N6110" t="s">
        <v>32</v>
      </c>
      <c r="O6110" s="15">
        <v>45078.071481481478</v>
      </c>
      <c r="P6110"/>
      <c r="S6110">
        <v>0</v>
      </c>
      <c r="T6110">
        <v>1</v>
      </c>
      <c r="U6110">
        <v>0</v>
      </c>
      <c r="V6110" t="str">
        <f>IF(OR(tickets_cleaned[[#This Row],[resolution_time_hours]]="", tickets_cleaned[[#This Row],[resolution_time_hours]]&lt;0),"",tickets_cleaned[[#This Row],[resolution_time_hours]])</f>
        <v/>
      </c>
    </row>
    <row r="6111" spans="1:22" ht="15" customHeight="1" x14ac:dyDescent="0.2">
      <c r="A6111">
        <v>6110</v>
      </c>
      <c r="B6111" t="s">
        <v>19718</v>
      </c>
      <c r="C6111" t="s">
        <v>19719</v>
      </c>
      <c r="D6111">
        <v>23</v>
      </c>
      <c r="E6111" t="s">
        <v>65</v>
      </c>
      <c r="F6111" t="s">
        <v>130</v>
      </c>
      <c r="G6111" s="1">
        <v>43864</v>
      </c>
      <c r="H6111" t="s">
        <v>21</v>
      </c>
      <c r="I6111" t="s">
        <v>140</v>
      </c>
      <c r="J6111" s="21" t="s">
        <v>19720</v>
      </c>
      <c r="K6111" t="s">
        <v>93</v>
      </c>
      <c r="M6111" t="s">
        <v>27</v>
      </c>
      <c r="N6111" t="s">
        <v>29</v>
      </c>
      <c r="P6111"/>
      <c r="S6111">
        <v>0</v>
      </c>
      <c r="T6111">
        <v>1</v>
      </c>
      <c r="U6111">
        <v>0</v>
      </c>
      <c r="V6111" t="str">
        <f>IF(OR(tickets_cleaned[[#This Row],[resolution_time_hours]]="", tickets_cleaned[[#This Row],[resolution_time_hours]]&lt;0),"",tickets_cleaned[[#This Row],[resolution_time_hours]])</f>
        <v/>
      </c>
    </row>
    <row r="6112" spans="1:22" ht="15" customHeight="1" x14ac:dyDescent="0.2">
      <c r="A6112">
        <v>6111</v>
      </c>
      <c r="B6112" t="s">
        <v>19721</v>
      </c>
      <c r="C6112" t="s">
        <v>19722</v>
      </c>
      <c r="D6112">
        <v>64</v>
      </c>
      <c r="E6112" t="s">
        <v>58</v>
      </c>
      <c r="F6112" t="s">
        <v>199</v>
      </c>
      <c r="G6112" s="1">
        <v>44544</v>
      </c>
      <c r="H6112" t="s">
        <v>23</v>
      </c>
      <c r="I6112" t="s">
        <v>20</v>
      </c>
      <c r="J6112" t="s">
        <v>474</v>
      </c>
      <c r="K6112" t="s">
        <v>74</v>
      </c>
      <c r="L6112" t="s">
        <v>19723</v>
      </c>
      <c r="M6112" t="s">
        <v>25</v>
      </c>
      <c r="N6112" t="s">
        <v>31</v>
      </c>
      <c r="O6112" s="15">
        <v>45078.888865740744</v>
      </c>
      <c r="P6112" s="15">
        <v>45078.612476851849</v>
      </c>
      <c r="Q6112">
        <v>3</v>
      </c>
      <c r="S6112">
        <v>1</v>
      </c>
      <c r="T6112">
        <v>0</v>
      </c>
      <c r="U6112">
        <v>0</v>
      </c>
      <c r="V6112" t="str">
        <f>IF(OR(tickets_cleaned[[#This Row],[resolution_time_hours]]="", tickets_cleaned[[#This Row],[resolution_time_hours]]&lt;0),"",tickets_cleaned[[#This Row],[resolution_time_hours]])</f>
        <v/>
      </c>
    </row>
    <row r="6113" spans="1:22" ht="15" customHeight="1" x14ac:dyDescent="0.2">
      <c r="A6113">
        <v>6112</v>
      </c>
      <c r="B6113" t="s">
        <v>19724</v>
      </c>
      <c r="C6113" t="s">
        <v>19725</v>
      </c>
      <c r="D6113">
        <v>44</v>
      </c>
      <c r="E6113" t="s">
        <v>58</v>
      </c>
      <c r="F6113" t="s">
        <v>130</v>
      </c>
      <c r="G6113" s="1">
        <v>44126</v>
      </c>
      <c r="H6113" t="s">
        <v>21</v>
      </c>
      <c r="I6113" t="s">
        <v>106</v>
      </c>
      <c r="J6113" t="s">
        <v>19726</v>
      </c>
      <c r="K6113" t="s">
        <v>74</v>
      </c>
      <c r="L6113" t="s">
        <v>19727</v>
      </c>
      <c r="M6113" t="s">
        <v>27</v>
      </c>
      <c r="N6113" t="s">
        <v>31</v>
      </c>
      <c r="O6113" s="15">
        <v>45078.197905092595</v>
      </c>
      <c r="P6113" s="15">
        <v>45078.463877314818</v>
      </c>
      <c r="Q6113">
        <v>5</v>
      </c>
      <c r="R6113">
        <v>6</v>
      </c>
      <c r="S6113">
        <v>1</v>
      </c>
      <c r="T6113">
        <v>0</v>
      </c>
      <c r="U6113">
        <v>0</v>
      </c>
      <c r="V6113">
        <f>IF(OR(tickets_cleaned[[#This Row],[resolution_time_hours]]="", tickets_cleaned[[#This Row],[resolution_time_hours]]&lt;0),"",tickets_cleaned[[#This Row],[resolution_time_hours]])</f>
        <v>6</v>
      </c>
    </row>
    <row r="6114" spans="1:22" ht="15" customHeight="1" x14ac:dyDescent="0.2">
      <c r="A6114">
        <v>6113</v>
      </c>
      <c r="B6114" t="s">
        <v>19728</v>
      </c>
      <c r="C6114" t="s">
        <v>19729</v>
      </c>
      <c r="D6114">
        <v>40</v>
      </c>
      <c r="E6114" t="s">
        <v>90</v>
      </c>
      <c r="F6114" t="s">
        <v>134</v>
      </c>
      <c r="G6114" s="1">
        <v>44138</v>
      </c>
      <c r="H6114" t="s">
        <v>21</v>
      </c>
      <c r="I6114" t="s">
        <v>140</v>
      </c>
      <c r="J6114" s="21" t="s">
        <v>19730</v>
      </c>
      <c r="K6114" t="s">
        <v>93</v>
      </c>
      <c r="M6114" t="s">
        <v>28</v>
      </c>
      <c r="N6114" t="s">
        <v>30</v>
      </c>
      <c r="P6114"/>
      <c r="S6114">
        <v>0</v>
      </c>
      <c r="T6114">
        <v>1</v>
      </c>
      <c r="U6114">
        <v>0</v>
      </c>
      <c r="V6114" t="str">
        <f>IF(OR(tickets_cleaned[[#This Row],[resolution_time_hours]]="", tickets_cleaned[[#This Row],[resolution_time_hours]]&lt;0),"",tickets_cleaned[[#This Row],[resolution_time_hours]])</f>
        <v/>
      </c>
    </row>
    <row r="6115" spans="1:22" ht="15" customHeight="1" x14ac:dyDescent="0.2">
      <c r="A6115">
        <v>6114</v>
      </c>
      <c r="B6115" t="s">
        <v>19731</v>
      </c>
      <c r="C6115" t="s">
        <v>19732</v>
      </c>
      <c r="D6115">
        <v>22</v>
      </c>
      <c r="E6115" t="s">
        <v>65</v>
      </c>
      <c r="F6115" t="s">
        <v>364</v>
      </c>
      <c r="G6115" s="1">
        <v>43901</v>
      </c>
      <c r="H6115" t="s">
        <v>20</v>
      </c>
      <c r="I6115" t="s">
        <v>101</v>
      </c>
      <c r="J6115" t="s">
        <v>19733</v>
      </c>
      <c r="K6115" t="s">
        <v>93</v>
      </c>
      <c r="M6115" t="s">
        <v>28</v>
      </c>
      <c r="N6115" t="s">
        <v>29</v>
      </c>
      <c r="P6115"/>
      <c r="S6115">
        <v>0</v>
      </c>
      <c r="T6115">
        <v>1</v>
      </c>
      <c r="U6115">
        <v>0</v>
      </c>
      <c r="V6115" t="str">
        <f>IF(OR(tickets_cleaned[[#This Row],[resolution_time_hours]]="", tickets_cleaned[[#This Row],[resolution_time_hours]]&lt;0),"",tickets_cleaned[[#This Row],[resolution_time_hours]])</f>
        <v/>
      </c>
    </row>
    <row r="6116" spans="1:22" ht="15" customHeight="1" x14ac:dyDescent="0.2">
      <c r="A6116">
        <v>6115</v>
      </c>
      <c r="B6116" t="s">
        <v>19734</v>
      </c>
      <c r="C6116" t="s">
        <v>19735</v>
      </c>
      <c r="D6116">
        <v>38</v>
      </c>
      <c r="E6116" t="s">
        <v>65</v>
      </c>
      <c r="F6116" t="s">
        <v>119</v>
      </c>
      <c r="G6116" s="1">
        <v>44525</v>
      </c>
      <c r="H6116" t="s">
        <v>23</v>
      </c>
      <c r="I6116" t="s">
        <v>60</v>
      </c>
      <c r="J6116" s="21" t="s">
        <v>19736</v>
      </c>
      <c r="K6116" t="s">
        <v>62</v>
      </c>
      <c r="M6116" t="s">
        <v>27</v>
      </c>
      <c r="N6116" t="s">
        <v>30</v>
      </c>
      <c r="O6116" s="15">
        <v>45078.912546296298</v>
      </c>
      <c r="P6116"/>
      <c r="S6116">
        <v>0</v>
      </c>
      <c r="T6116">
        <v>1</v>
      </c>
      <c r="U6116">
        <v>0</v>
      </c>
      <c r="V6116" t="str">
        <f>IF(OR(tickets_cleaned[[#This Row],[resolution_time_hours]]="", tickets_cleaned[[#This Row],[resolution_time_hours]]&lt;0),"",tickets_cleaned[[#This Row],[resolution_time_hours]])</f>
        <v/>
      </c>
    </row>
    <row r="6117" spans="1:22" ht="15" customHeight="1" x14ac:dyDescent="0.2">
      <c r="A6117">
        <v>6116</v>
      </c>
      <c r="B6117" t="s">
        <v>19737</v>
      </c>
      <c r="C6117" t="s">
        <v>19738</v>
      </c>
      <c r="D6117">
        <v>41</v>
      </c>
      <c r="E6117" t="s">
        <v>90</v>
      </c>
      <c r="F6117" t="s">
        <v>144</v>
      </c>
      <c r="G6117" s="1">
        <v>44102</v>
      </c>
      <c r="H6117" t="s">
        <v>20</v>
      </c>
      <c r="I6117" t="s">
        <v>120</v>
      </c>
      <c r="J6117" t="s">
        <v>474</v>
      </c>
      <c r="K6117" t="s">
        <v>74</v>
      </c>
      <c r="L6117" t="s">
        <v>19739</v>
      </c>
      <c r="M6117" t="s">
        <v>26</v>
      </c>
      <c r="N6117" t="s">
        <v>30</v>
      </c>
      <c r="O6117" s="15">
        <v>45078.215324074074</v>
      </c>
      <c r="P6117" s="15">
        <v>45078.993101851855</v>
      </c>
      <c r="Q6117">
        <v>2</v>
      </c>
      <c r="R6117">
        <v>18</v>
      </c>
      <c r="S6117">
        <v>1</v>
      </c>
      <c r="T6117">
        <v>0</v>
      </c>
      <c r="U6117">
        <v>1</v>
      </c>
      <c r="V6117">
        <f>IF(OR(tickets_cleaned[[#This Row],[resolution_time_hours]]="", tickets_cleaned[[#This Row],[resolution_time_hours]]&lt;0),"",tickets_cleaned[[#This Row],[resolution_time_hours]])</f>
        <v>18</v>
      </c>
    </row>
    <row r="6118" spans="1:22" ht="15" customHeight="1" x14ac:dyDescent="0.2">
      <c r="A6118">
        <v>6117</v>
      </c>
      <c r="B6118" t="s">
        <v>19740</v>
      </c>
      <c r="C6118" t="s">
        <v>19741</v>
      </c>
      <c r="D6118">
        <v>55</v>
      </c>
      <c r="E6118" t="s">
        <v>65</v>
      </c>
      <c r="F6118" t="s">
        <v>156</v>
      </c>
      <c r="G6118" s="1">
        <v>44122</v>
      </c>
      <c r="H6118" t="s">
        <v>24</v>
      </c>
      <c r="I6118" t="s">
        <v>91</v>
      </c>
      <c r="J6118" t="s">
        <v>19742</v>
      </c>
      <c r="K6118" t="s">
        <v>74</v>
      </c>
      <c r="L6118" t="s">
        <v>19743</v>
      </c>
      <c r="M6118" t="s">
        <v>27</v>
      </c>
      <c r="N6118" t="s">
        <v>31</v>
      </c>
      <c r="O6118" s="15">
        <v>45078.961168981485</v>
      </c>
      <c r="P6118" s="15">
        <v>45078.320891203701</v>
      </c>
      <c r="Q6118">
        <v>1</v>
      </c>
      <c r="S6118">
        <v>1</v>
      </c>
      <c r="T6118">
        <v>0</v>
      </c>
      <c r="U6118">
        <v>1</v>
      </c>
      <c r="V6118" t="str">
        <f>IF(OR(tickets_cleaned[[#This Row],[resolution_time_hours]]="", tickets_cleaned[[#This Row],[resolution_time_hours]]&lt;0),"",tickets_cleaned[[#This Row],[resolution_time_hours]])</f>
        <v/>
      </c>
    </row>
    <row r="6119" spans="1:22" ht="15" customHeight="1" x14ac:dyDescent="0.2">
      <c r="A6119">
        <v>6118</v>
      </c>
      <c r="B6119" t="s">
        <v>19744</v>
      </c>
      <c r="C6119" t="s">
        <v>19745</v>
      </c>
      <c r="D6119">
        <v>31</v>
      </c>
      <c r="E6119" t="s">
        <v>90</v>
      </c>
      <c r="F6119" t="s">
        <v>66</v>
      </c>
      <c r="G6119" s="1">
        <v>44325</v>
      </c>
      <c r="H6119" t="s">
        <v>23</v>
      </c>
      <c r="I6119" t="s">
        <v>140</v>
      </c>
      <c r="J6119" t="s">
        <v>8715</v>
      </c>
      <c r="K6119" t="s">
        <v>62</v>
      </c>
      <c r="M6119" t="s">
        <v>26</v>
      </c>
      <c r="N6119" t="s">
        <v>31</v>
      </c>
      <c r="O6119" s="15">
        <v>45078.319502314815</v>
      </c>
      <c r="P6119"/>
      <c r="S6119">
        <v>0</v>
      </c>
      <c r="T6119">
        <v>1</v>
      </c>
      <c r="U6119">
        <v>0</v>
      </c>
      <c r="V6119" t="str">
        <f>IF(OR(tickets_cleaned[[#This Row],[resolution_time_hours]]="", tickets_cleaned[[#This Row],[resolution_time_hours]]&lt;0),"",tickets_cleaned[[#This Row],[resolution_time_hours]])</f>
        <v/>
      </c>
    </row>
    <row r="6120" spans="1:22" ht="15" customHeight="1" x14ac:dyDescent="0.2">
      <c r="A6120">
        <v>6119</v>
      </c>
      <c r="B6120" t="s">
        <v>19746</v>
      </c>
      <c r="C6120" t="s">
        <v>19747</v>
      </c>
      <c r="D6120">
        <v>59</v>
      </c>
      <c r="E6120" t="s">
        <v>65</v>
      </c>
      <c r="F6120" t="s">
        <v>84</v>
      </c>
      <c r="G6120" s="1">
        <v>44187</v>
      </c>
      <c r="H6120" t="s">
        <v>24</v>
      </c>
      <c r="I6120" t="s">
        <v>140</v>
      </c>
      <c r="J6120" s="21" t="s">
        <v>19748</v>
      </c>
      <c r="K6120" t="s">
        <v>93</v>
      </c>
      <c r="M6120" t="s">
        <v>25</v>
      </c>
      <c r="N6120" t="s">
        <v>32</v>
      </c>
      <c r="P6120"/>
      <c r="S6120">
        <v>0</v>
      </c>
      <c r="T6120">
        <v>1</v>
      </c>
      <c r="U6120">
        <v>0</v>
      </c>
      <c r="V6120" t="str">
        <f>IF(OR(tickets_cleaned[[#This Row],[resolution_time_hours]]="", tickets_cleaned[[#This Row],[resolution_time_hours]]&lt;0),"",tickets_cleaned[[#This Row],[resolution_time_hours]])</f>
        <v/>
      </c>
    </row>
    <row r="6121" spans="1:22" ht="15" customHeight="1" x14ac:dyDescent="0.2">
      <c r="A6121">
        <v>6120</v>
      </c>
      <c r="B6121" t="s">
        <v>19749</v>
      </c>
      <c r="C6121" t="s">
        <v>19750</v>
      </c>
      <c r="D6121">
        <v>49</v>
      </c>
      <c r="E6121" t="s">
        <v>65</v>
      </c>
      <c r="F6121" t="s">
        <v>275</v>
      </c>
      <c r="G6121" s="1">
        <v>44539</v>
      </c>
      <c r="H6121" t="s">
        <v>23</v>
      </c>
      <c r="I6121" t="s">
        <v>140</v>
      </c>
      <c r="J6121" s="21" t="s">
        <v>19751</v>
      </c>
      <c r="K6121" t="s">
        <v>93</v>
      </c>
      <c r="M6121" t="s">
        <v>25</v>
      </c>
      <c r="N6121" t="s">
        <v>32</v>
      </c>
      <c r="P6121"/>
      <c r="S6121">
        <v>0</v>
      </c>
      <c r="T6121">
        <v>1</v>
      </c>
      <c r="U6121">
        <v>0</v>
      </c>
      <c r="V6121" t="str">
        <f>IF(OR(tickets_cleaned[[#This Row],[resolution_time_hours]]="", tickets_cleaned[[#This Row],[resolution_time_hours]]&lt;0),"",tickets_cleaned[[#This Row],[resolution_time_hours]])</f>
        <v/>
      </c>
    </row>
    <row r="6122" spans="1:22" ht="15" customHeight="1" x14ac:dyDescent="0.2">
      <c r="A6122">
        <v>6121</v>
      </c>
      <c r="B6122" t="s">
        <v>19752</v>
      </c>
      <c r="C6122" t="s">
        <v>19753</v>
      </c>
      <c r="D6122">
        <v>61</v>
      </c>
      <c r="E6122" t="s">
        <v>58</v>
      </c>
      <c r="F6122" t="s">
        <v>139</v>
      </c>
      <c r="G6122" s="1">
        <v>44452</v>
      </c>
      <c r="H6122" t="s">
        <v>22</v>
      </c>
      <c r="I6122" t="s">
        <v>91</v>
      </c>
      <c r="J6122" s="21" t="s">
        <v>19754</v>
      </c>
      <c r="K6122" t="s">
        <v>93</v>
      </c>
      <c r="M6122" t="s">
        <v>27</v>
      </c>
      <c r="N6122" t="s">
        <v>30</v>
      </c>
      <c r="P6122"/>
      <c r="S6122">
        <v>0</v>
      </c>
      <c r="T6122">
        <v>1</v>
      </c>
      <c r="U6122">
        <v>0</v>
      </c>
      <c r="V6122" t="str">
        <f>IF(OR(tickets_cleaned[[#This Row],[resolution_time_hours]]="", tickets_cleaned[[#This Row],[resolution_time_hours]]&lt;0),"",tickets_cleaned[[#This Row],[resolution_time_hours]])</f>
        <v/>
      </c>
    </row>
    <row r="6123" spans="1:22" ht="15" customHeight="1" x14ac:dyDescent="0.2">
      <c r="A6123">
        <v>6122</v>
      </c>
      <c r="B6123" t="s">
        <v>19755</v>
      </c>
      <c r="C6123" t="s">
        <v>19756</v>
      </c>
      <c r="D6123">
        <v>60</v>
      </c>
      <c r="E6123" t="s">
        <v>65</v>
      </c>
      <c r="F6123" t="s">
        <v>245</v>
      </c>
      <c r="G6123" s="1">
        <v>44033</v>
      </c>
      <c r="H6123" t="s">
        <v>21</v>
      </c>
      <c r="I6123" t="s">
        <v>85</v>
      </c>
      <c r="J6123" s="21" t="s">
        <v>19757</v>
      </c>
      <c r="K6123" t="s">
        <v>74</v>
      </c>
      <c r="L6123" t="s">
        <v>19758</v>
      </c>
      <c r="M6123" t="s">
        <v>26</v>
      </c>
      <c r="N6123" t="s">
        <v>32</v>
      </c>
      <c r="O6123" s="15">
        <v>45078.084143518521</v>
      </c>
      <c r="P6123" s="15">
        <v>45078.475115740737</v>
      </c>
      <c r="Q6123">
        <v>3</v>
      </c>
      <c r="R6123">
        <v>9</v>
      </c>
      <c r="S6123">
        <v>1</v>
      </c>
      <c r="T6123">
        <v>0</v>
      </c>
      <c r="U6123">
        <v>0</v>
      </c>
      <c r="V6123">
        <f>IF(OR(tickets_cleaned[[#This Row],[resolution_time_hours]]="", tickets_cleaned[[#This Row],[resolution_time_hours]]&lt;0),"",tickets_cleaned[[#This Row],[resolution_time_hours]])</f>
        <v>9</v>
      </c>
    </row>
    <row r="6124" spans="1:22" ht="15" customHeight="1" x14ac:dyDescent="0.2">
      <c r="A6124">
        <v>6123</v>
      </c>
      <c r="B6124" t="s">
        <v>19759</v>
      </c>
      <c r="C6124" t="s">
        <v>19760</v>
      </c>
      <c r="D6124">
        <v>23</v>
      </c>
      <c r="E6124" t="s">
        <v>65</v>
      </c>
      <c r="F6124" t="s">
        <v>481</v>
      </c>
      <c r="G6124" s="1">
        <v>43896</v>
      </c>
      <c r="H6124" t="s">
        <v>23</v>
      </c>
      <c r="I6124" t="s">
        <v>91</v>
      </c>
      <c r="J6124" s="21" t="s">
        <v>19761</v>
      </c>
      <c r="K6124" t="s">
        <v>74</v>
      </c>
      <c r="L6124" t="s">
        <v>19762</v>
      </c>
      <c r="M6124" t="s">
        <v>25</v>
      </c>
      <c r="N6124" t="s">
        <v>29</v>
      </c>
      <c r="O6124" s="15">
        <v>45078.751516203702</v>
      </c>
      <c r="P6124" s="15">
        <v>45078.6640162037</v>
      </c>
      <c r="Q6124">
        <v>2</v>
      </c>
      <c r="S6124">
        <v>1</v>
      </c>
      <c r="T6124">
        <v>0</v>
      </c>
      <c r="U6124">
        <v>1</v>
      </c>
      <c r="V6124" t="str">
        <f>IF(OR(tickets_cleaned[[#This Row],[resolution_time_hours]]="", tickets_cleaned[[#This Row],[resolution_time_hours]]&lt;0),"",tickets_cleaned[[#This Row],[resolution_time_hours]])</f>
        <v/>
      </c>
    </row>
    <row r="6125" spans="1:22" ht="15" customHeight="1" x14ac:dyDescent="0.2">
      <c r="A6125">
        <v>6124</v>
      </c>
      <c r="B6125" t="s">
        <v>19763</v>
      </c>
      <c r="C6125" t="s">
        <v>19764</v>
      </c>
      <c r="D6125">
        <v>24</v>
      </c>
      <c r="E6125" t="s">
        <v>58</v>
      </c>
      <c r="F6125" t="s">
        <v>237</v>
      </c>
      <c r="G6125" s="1">
        <v>44124</v>
      </c>
      <c r="H6125" t="s">
        <v>23</v>
      </c>
      <c r="I6125" t="s">
        <v>140</v>
      </c>
      <c r="J6125" s="21" t="s">
        <v>19765</v>
      </c>
      <c r="K6125" t="s">
        <v>62</v>
      </c>
      <c r="M6125" t="s">
        <v>26</v>
      </c>
      <c r="N6125" t="s">
        <v>32</v>
      </c>
      <c r="O6125" s="15">
        <v>45078.576539351852</v>
      </c>
      <c r="P6125"/>
      <c r="S6125">
        <v>0</v>
      </c>
      <c r="T6125">
        <v>1</v>
      </c>
      <c r="U6125">
        <v>0</v>
      </c>
      <c r="V6125" t="str">
        <f>IF(OR(tickets_cleaned[[#This Row],[resolution_time_hours]]="", tickets_cleaned[[#This Row],[resolution_time_hours]]&lt;0),"",tickets_cleaned[[#This Row],[resolution_time_hours]])</f>
        <v/>
      </c>
    </row>
    <row r="6126" spans="1:22" ht="15" customHeight="1" x14ac:dyDescent="0.2">
      <c r="A6126">
        <v>6125</v>
      </c>
      <c r="B6126" t="s">
        <v>19766</v>
      </c>
      <c r="C6126" t="s">
        <v>19767</v>
      </c>
      <c r="D6126">
        <v>36</v>
      </c>
      <c r="E6126" t="s">
        <v>58</v>
      </c>
      <c r="F6126" t="s">
        <v>268</v>
      </c>
      <c r="G6126" s="1">
        <v>44133</v>
      </c>
      <c r="H6126" t="s">
        <v>20</v>
      </c>
      <c r="I6126" t="s">
        <v>176</v>
      </c>
      <c r="J6126" t="s">
        <v>2450</v>
      </c>
      <c r="K6126" t="s">
        <v>74</v>
      </c>
      <c r="L6126" t="s">
        <v>19768</v>
      </c>
      <c r="M6126" t="s">
        <v>28</v>
      </c>
      <c r="N6126" t="s">
        <v>31</v>
      </c>
      <c r="O6126" s="15">
        <v>45078.789039351854</v>
      </c>
      <c r="P6126" s="15">
        <v>45078.161261574074</v>
      </c>
      <c r="Q6126">
        <v>3</v>
      </c>
      <c r="S6126">
        <v>1</v>
      </c>
      <c r="T6126">
        <v>0</v>
      </c>
      <c r="U6126">
        <v>0</v>
      </c>
      <c r="V6126" t="str">
        <f>IF(OR(tickets_cleaned[[#This Row],[resolution_time_hours]]="", tickets_cleaned[[#This Row],[resolution_time_hours]]&lt;0),"",tickets_cleaned[[#This Row],[resolution_time_hours]])</f>
        <v/>
      </c>
    </row>
    <row r="6127" spans="1:22" ht="15" customHeight="1" x14ac:dyDescent="0.2">
      <c r="A6127">
        <v>6126</v>
      </c>
      <c r="B6127" t="s">
        <v>19769</v>
      </c>
      <c r="C6127" t="s">
        <v>19770</v>
      </c>
      <c r="D6127">
        <v>58</v>
      </c>
      <c r="E6127" t="s">
        <v>58</v>
      </c>
      <c r="F6127" t="s">
        <v>105</v>
      </c>
      <c r="G6127" s="1">
        <v>44063</v>
      </c>
      <c r="H6127" t="s">
        <v>22</v>
      </c>
      <c r="I6127" t="s">
        <v>101</v>
      </c>
      <c r="J6127" s="21" t="s">
        <v>19771</v>
      </c>
      <c r="K6127" t="s">
        <v>93</v>
      </c>
      <c r="M6127" t="s">
        <v>25</v>
      </c>
      <c r="N6127" t="s">
        <v>32</v>
      </c>
      <c r="P6127"/>
      <c r="S6127">
        <v>0</v>
      </c>
      <c r="T6127">
        <v>1</v>
      </c>
      <c r="U6127">
        <v>0</v>
      </c>
      <c r="V6127" t="str">
        <f>IF(OR(tickets_cleaned[[#This Row],[resolution_time_hours]]="", tickets_cleaned[[#This Row],[resolution_time_hours]]&lt;0),"",tickets_cleaned[[#This Row],[resolution_time_hours]])</f>
        <v/>
      </c>
    </row>
    <row r="6128" spans="1:22" ht="15" customHeight="1" x14ac:dyDescent="0.2">
      <c r="A6128">
        <v>6127</v>
      </c>
      <c r="B6128" t="s">
        <v>19772</v>
      </c>
      <c r="C6128" t="s">
        <v>19773</v>
      </c>
      <c r="D6128">
        <v>32</v>
      </c>
      <c r="E6128" t="s">
        <v>58</v>
      </c>
      <c r="F6128" t="s">
        <v>342</v>
      </c>
      <c r="G6128" s="1">
        <v>44077</v>
      </c>
      <c r="H6128" t="s">
        <v>24</v>
      </c>
      <c r="I6128" t="s">
        <v>91</v>
      </c>
      <c r="J6128" s="21" t="s">
        <v>19774</v>
      </c>
      <c r="K6128" t="s">
        <v>93</v>
      </c>
      <c r="M6128" t="s">
        <v>26</v>
      </c>
      <c r="N6128" t="s">
        <v>32</v>
      </c>
      <c r="P6128"/>
      <c r="S6128">
        <v>0</v>
      </c>
      <c r="T6128">
        <v>1</v>
      </c>
      <c r="U6128">
        <v>0</v>
      </c>
      <c r="V6128" t="str">
        <f>IF(OR(tickets_cleaned[[#This Row],[resolution_time_hours]]="", tickets_cleaned[[#This Row],[resolution_time_hours]]&lt;0),"",tickets_cleaned[[#This Row],[resolution_time_hours]])</f>
        <v/>
      </c>
    </row>
    <row r="6129" spans="1:22" ht="15" customHeight="1" x14ac:dyDescent="0.2">
      <c r="A6129">
        <v>6128</v>
      </c>
      <c r="B6129" t="s">
        <v>19775</v>
      </c>
      <c r="C6129" t="s">
        <v>19776</v>
      </c>
      <c r="D6129">
        <v>42</v>
      </c>
      <c r="E6129" t="s">
        <v>90</v>
      </c>
      <c r="F6129" t="s">
        <v>680</v>
      </c>
      <c r="G6129" s="1">
        <v>43920</v>
      </c>
      <c r="H6129" t="s">
        <v>21</v>
      </c>
      <c r="I6129" t="s">
        <v>60</v>
      </c>
      <c r="J6129" s="21" t="s">
        <v>27296</v>
      </c>
      <c r="K6129" t="s">
        <v>93</v>
      </c>
      <c r="M6129" t="s">
        <v>25</v>
      </c>
      <c r="N6129" t="s">
        <v>31</v>
      </c>
      <c r="P6129"/>
      <c r="S6129">
        <v>0</v>
      </c>
      <c r="T6129">
        <v>1</v>
      </c>
      <c r="U6129">
        <v>0</v>
      </c>
      <c r="V6129" t="str">
        <f>IF(OR(tickets_cleaned[[#This Row],[resolution_time_hours]]="", tickets_cleaned[[#This Row],[resolution_time_hours]]&lt;0),"",tickets_cleaned[[#This Row],[resolution_time_hours]])</f>
        <v/>
      </c>
    </row>
    <row r="6130" spans="1:22" ht="15" customHeight="1" x14ac:dyDescent="0.2">
      <c r="A6130">
        <v>6129</v>
      </c>
      <c r="B6130" t="s">
        <v>19777</v>
      </c>
      <c r="C6130" t="s">
        <v>19778</v>
      </c>
      <c r="D6130">
        <v>30</v>
      </c>
      <c r="E6130" t="s">
        <v>65</v>
      </c>
      <c r="F6130" t="s">
        <v>233</v>
      </c>
      <c r="G6130" s="1">
        <v>44073</v>
      </c>
      <c r="H6130" t="s">
        <v>22</v>
      </c>
      <c r="I6130" t="s">
        <v>85</v>
      </c>
      <c r="J6130" s="21" t="s">
        <v>19779</v>
      </c>
      <c r="K6130" t="s">
        <v>93</v>
      </c>
      <c r="M6130" t="s">
        <v>26</v>
      </c>
      <c r="N6130" t="s">
        <v>32</v>
      </c>
      <c r="P6130"/>
      <c r="S6130">
        <v>0</v>
      </c>
      <c r="T6130">
        <v>1</v>
      </c>
      <c r="U6130">
        <v>0</v>
      </c>
      <c r="V6130" t="str">
        <f>IF(OR(tickets_cleaned[[#This Row],[resolution_time_hours]]="", tickets_cleaned[[#This Row],[resolution_time_hours]]&lt;0),"",tickets_cleaned[[#This Row],[resolution_time_hours]])</f>
        <v/>
      </c>
    </row>
    <row r="6131" spans="1:22" ht="15" customHeight="1" x14ac:dyDescent="0.2">
      <c r="A6131">
        <v>6130</v>
      </c>
      <c r="B6131" t="s">
        <v>19780</v>
      </c>
      <c r="C6131" t="s">
        <v>19781</v>
      </c>
      <c r="D6131">
        <v>51</v>
      </c>
      <c r="E6131" t="s">
        <v>65</v>
      </c>
      <c r="F6131" t="s">
        <v>199</v>
      </c>
      <c r="G6131" s="1">
        <v>44559</v>
      </c>
      <c r="H6131" t="s">
        <v>21</v>
      </c>
      <c r="I6131" t="s">
        <v>106</v>
      </c>
      <c r="J6131" s="21" t="s">
        <v>19782</v>
      </c>
      <c r="K6131" t="s">
        <v>74</v>
      </c>
      <c r="L6131" t="s">
        <v>19783</v>
      </c>
      <c r="M6131" t="s">
        <v>26</v>
      </c>
      <c r="N6131" t="s">
        <v>31</v>
      </c>
      <c r="O6131" s="15">
        <v>45078.337025462963</v>
      </c>
      <c r="P6131" s="15">
        <v>45078.102303240739</v>
      </c>
      <c r="Q6131">
        <v>5</v>
      </c>
      <c r="S6131">
        <v>1</v>
      </c>
      <c r="T6131">
        <v>0</v>
      </c>
      <c r="U6131">
        <v>0</v>
      </c>
      <c r="V6131" t="str">
        <f>IF(OR(tickets_cleaned[[#This Row],[resolution_time_hours]]="", tickets_cleaned[[#This Row],[resolution_time_hours]]&lt;0),"",tickets_cleaned[[#This Row],[resolution_time_hours]])</f>
        <v/>
      </c>
    </row>
    <row r="6132" spans="1:22" ht="15" customHeight="1" x14ac:dyDescent="0.2">
      <c r="A6132">
        <v>6131</v>
      </c>
      <c r="B6132" t="s">
        <v>19784</v>
      </c>
      <c r="C6132" t="s">
        <v>19785</v>
      </c>
      <c r="D6132">
        <v>35</v>
      </c>
      <c r="E6132" t="s">
        <v>90</v>
      </c>
      <c r="F6132" t="s">
        <v>59</v>
      </c>
      <c r="G6132" s="1">
        <v>44529</v>
      </c>
      <c r="H6132" t="s">
        <v>20</v>
      </c>
      <c r="I6132" t="s">
        <v>140</v>
      </c>
      <c r="J6132" t="s">
        <v>19786</v>
      </c>
      <c r="K6132" t="s">
        <v>93</v>
      </c>
      <c r="M6132" t="s">
        <v>27</v>
      </c>
      <c r="N6132" t="s">
        <v>32</v>
      </c>
      <c r="P6132"/>
      <c r="S6132">
        <v>0</v>
      </c>
      <c r="T6132">
        <v>1</v>
      </c>
      <c r="U6132">
        <v>0</v>
      </c>
      <c r="V6132" t="str">
        <f>IF(OR(tickets_cleaned[[#This Row],[resolution_time_hours]]="", tickets_cleaned[[#This Row],[resolution_time_hours]]&lt;0),"",tickets_cleaned[[#This Row],[resolution_time_hours]])</f>
        <v/>
      </c>
    </row>
    <row r="6133" spans="1:22" ht="15" customHeight="1" x14ac:dyDescent="0.2">
      <c r="A6133">
        <v>6132</v>
      </c>
      <c r="B6133" t="s">
        <v>19787</v>
      </c>
      <c r="C6133" t="s">
        <v>19788</v>
      </c>
      <c r="D6133">
        <v>35</v>
      </c>
      <c r="E6133" t="s">
        <v>65</v>
      </c>
      <c r="F6133" t="s">
        <v>59</v>
      </c>
      <c r="G6133" s="1">
        <v>44439</v>
      </c>
      <c r="H6133" t="s">
        <v>20</v>
      </c>
      <c r="I6133" t="s">
        <v>85</v>
      </c>
      <c r="J6133" s="21" t="s">
        <v>19789</v>
      </c>
      <c r="K6133" t="s">
        <v>62</v>
      </c>
      <c r="M6133" t="s">
        <v>27</v>
      </c>
      <c r="N6133" t="s">
        <v>32</v>
      </c>
      <c r="O6133" s="15">
        <v>45078.156493055554</v>
      </c>
      <c r="P6133"/>
      <c r="S6133">
        <v>0</v>
      </c>
      <c r="T6133">
        <v>1</v>
      </c>
      <c r="U6133">
        <v>0</v>
      </c>
      <c r="V6133" t="str">
        <f>IF(OR(tickets_cleaned[[#This Row],[resolution_time_hours]]="", tickets_cleaned[[#This Row],[resolution_time_hours]]&lt;0),"",tickets_cleaned[[#This Row],[resolution_time_hours]])</f>
        <v/>
      </c>
    </row>
    <row r="6134" spans="1:22" ht="15" customHeight="1" x14ac:dyDescent="0.2">
      <c r="A6134">
        <v>6133</v>
      </c>
      <c r="B6134" t="s">
        <v>19790</v>
      </c>
      <c r="C6134" t="s">
        <v>19791</v>
      </c>
      <c r="D6134">
        <v>45</v>
      </c>
      <c r="E6134" t="s">
        <v>58</v>
      </c>
      <c r="F6134" t="s">
        <v>364</v>
      </c>
      <c r="G6134" s="1">
        <v>44505</v>
      </c>
      <c r="H6134" t="s">
        <v>22</v>
      </c>
      <c r="I6134" t="s">
        <v>79</v>
      </c>
      <c r="J6134" t="s">
        <v>19792</v>
      </c>
      <c r="K6134" t="s">
        <v>74</v>
      </c>
      <c r="L6134" t="s">
        <v>19793</v>
      </c>
      <c r="M6134" t="s">
        <v>25</v>
      </c>
      <c r="N6134" t="s">
        <v>29</v>
      </c>
      <c r="O6134" s="15">
        <v>45078.90997685185</v>
      </c>
      <c r="P6134" s="15">
        <v>45078.112060185187</v>
      </c>
      <c r="Q6134">
        <v>1</v>
      </c>
      <c r="S6134">
        <v>1</v>
      </c>
      <c r="T6134">
        <v>0</v>
      </c>
      <c r="U6134">
        <v>1</v>
      </c>
      <c r="V6134" t="str">
        <f>IF(OR(tickets_cleaned[[#This Row],[resolution_time_hours]]="", tickets_cleaned[[#This Row],[resolution_time_hours]]&lt;0),"",tickets_cleaned[[#This Row],[resolution_time_hours]])</f>
        <v/>
      </c>
    </row>
    <row r="6135" spans="1:22" ht="15" customHeight="1" x14ac:dyDescent="0.2">
      <c r="A6135">
        <v>6134</v>
      </c>
      <c r="B6135" t="s">
        <v>19794</v>
      </c>
      <c r="C6135" t="s">
        <v>19795</v>
      </c>
      <c r="D6135">
        <v>24</v>
      </c>
      <c r="E6135" t="s">
        <v>58</v>
      </c>
      <c r="F6135" t="s">
        <v>456</v>
      </c>
      <c r="G6135" s="1">
        <v>44344</v>
      </c>
      <c r="H6135" t="s">
        <v>22</v>
      </c>
      <c r="I6135" t="s">
        <v>67</v>
      </c>
      <c r="J6135" t="s">
        <v>19796</v>
      </c>
      <c r="K6135" t="s">
        <v>93</v>
      </c>
      <c r="M6135" t="s">
        <v>28</v>
      </c>
      <c r="N6135" t="s">
        <v>30</v>
      </c>
      <c r="P6135"/>
      <c r="S6135">
        <v>0</v>
      </c>
      <c r="T6135">
        <v>1</v>
      </c>
      <c r="U6135">
        <v>0</v>
      </c>
      <c r="V6135" t="str">
        <f>IF(OR(tickets_cleaned[[#This Row],[resolution_time_hours]]="", tickets_cleaned[[#This Row],[resolution_time_hours]]&lt;0),"",tickets_cleaned[[#This Row],[resolution_time_hours]])</f>
        <v/>
      </c>
    </row>
    <row r="6136" spans="1:22" ht="15" customHeight="1" x14ac:dyDescent="0.2">
      <c r="A6136">
        <v>6135</v>
      </c>
      <c r="B6136" t="s">
        <v>19797</v>
      </c>
      <c r="C6136" t="s">
        <v>19798</v>
      </c>
      <c r="D6136">
        <v>62</v>
      </c>
      <c r="E6136" t="s">
        <v>90</v>
      </c>
      <c r="F6136" t="s">
        <v>422</v>
      </c>
      <c r="G6136" s="1">
        <v>43839</v>
      </c>
      <c r="H6136" t="s">
        <v>24</v>
      </c>
      <c r="I6136" t="s">
        <v>60</v>
      </c>
      <c r="J6136" s="21" t="s">
        <v>19799</v>
      </c>
      <c r="K6136" t="s">
        <v>74</v>
      </c>
      <c r="L6136" t="s">
        <v>19800</v>
      </c>
      <c r="M6136" t="s">
        <v>28</v>
      </c>
      <c r="N6136" t="s">
        <v>31</v>
      </c>
      <c r="O6136" s="15">
        <v>45078.078067129631</v>
      </c>
      <c r="P6136" s="15">
        <v>45078.302372685182</v>
      </c>
      <c r="Q6136">
        <v>3</v>
      </c>
      <c r="R6136">
        <v>5</v>
      </c>
      <c r="S6136">
        <v>1</v>
      </c>
      <c r="T6136">
        <v>0</v>
      </c>
      <c r="U6136">
        <v>0</v>
      </c>
      <c r="V6136">
        <f>IF(OR(tickets_cleaned[[#This Row],[resolution_time_hours]]="", tickets_cleaned[[#This Row],[resolution_time_hours]]&lt;0),"",tickets_cleaned[[#This Row],[resolution_time_hours]])</f>
        <v>5</v>
      </c>
    </row>
    <row r="6137" spans="1:22" ht="15" customHeight="1" x14ac:dyDescent="0.2">
      <c r="A6137">
        <v>6136</v>
      </c>
      <c r="B6137" t="s">
        <v>19801</v>
      </c>
      <c r="C6137" t="s">
        <v>19802</v>
      </c>
      <c r="D6137">
        <v>49</v>
      </c>
      <c r="E6137" t="s">
        <v>90</v>
      </c>
      <c r="F6137" t="s">
        <v>187</v>
      </c>
      <c r="G6137" s="1">
        <v>44277</v>
      </c>
      <c r="H6137" t="s">
        <v>23</v>
      </c>
      <c r="I6137" t="s">
        <v>140</v>
      </c>
      <c r="J6137" s="21" t="s">
        <v>19803</v>
      </c>
      <c r="K6137" t="s">
        <v>74</v>
      </c>
      <c r="L6137" t="s">
        <v>19804</v>
      </c>
      <c r="M6137" t="s">
        <v>26</v>
      </c>
      <c r="N6137" t="s">
        <v>31</v>
      </c>
      <c r="O6137" s="15">
        <v>45078.814189814817</v>
      </c>
      <c r="P6137" s="15">
        <v>45078.771828703706</v>
      </c>
      <c r="Q6137">
        <v>3</v>
      </c>
      <c r="S6137">
        <v>1</v>
      </c>
      <c r="T6137">
        <v>0</v>
      </c>
      <c r="U6137">
        <v>0</v>
      </c>
      <c r="V6137" t="str">
        <f>IF(OR(tickets_cleaned[[#This Row],[resolution_time_hours]]="", tickets_cleaned[[#This Row],[resolution_time_hours]]&lt;0),"",tickets_cleaned[[#This Row],[resolution_time_hours]])</f>
        <v/>
      </c>
    </row>
    <row r="6138" spans="1:22" ht="15" customHeight="1" x14ac:dyDescent="0.2">
      <c r="A6138">
        <v>6137</v>
      </c>
      <c r="B6138" t="s">
        <v>19805</v>
      </c>
      <c r="C6138" t="s">
        <v>19806</v>
      </c>
      <c r="D6138">
        <v>45</v>
      </c>
      <c r="E6138" t="s">
        <v>65</v>
      </c>
      <c r="F6138" t="s">
        <v>161</v>
      </c>
      <c r="G6138" s="1">
        <v>43904</v>
      </c>
      <c r="H6138" t="s">
        <v>21</v>
      </c>
      <c r="I6138" t="s">
        <v>140</v>
      </c>
      <c r="J6138" s="21" t="s">
        <v>19807</v>
      </c>
      <c r="K6138" t="s">
        <v>93</v>
      </c>
      <c r="M6138" t="s">
        <v>27</v>
      </c>
      <c r="N6138" t="s">
        <v>30</v>
      </c>
      <c r="P6138"/>
      <c r="S6138">
        <v>0</v>
      </c>
      <c r="T6138">
        <v>1</v>
      </c>
      <c r="U6138">
        <v>0</v>
      </c>
      <c r="V6138" t="str">
        <f>IF(OR(tickets_cleaned[[#This Row],[resolution_time_hours]]="", tickets_cleaned[[#This Row],[resolution_time_hours]]&lt;0),"",tickets_cleaned[[#This Row],[resolution_time_hours]])</f>
        <v/>
      </c>
    </row>
    <row r="6139" spans="1:22" ht="15" customHeight="1" x14ac:dyDescent="0.2">
      <c r="A6139">
        <v>6138</v>
      </c>
      <c r="B6139" t="s">
        <v>5697</v>
      </c>
      <c r="C6139" t="s">
        <v>19808</v>
      </c>
      <c r="D6139">
        <v>23</v>
      </c>
      <c r="E6139" t="s">
        <v>58</v>
      </c>
      <c r="F6139" t="s">
        <v>446</v>
      </c>
      <c r="G6139" s="1">
        <v>44505</v>
      </c>
      <c r="H6139" t="s">
        <v>22</v>
      </c>
      <c r="I6139" t="s">
        <v>126</v>
      </c>
      <c r="J6139" s="21" t="s">
        <v>19809</v>
      </c>
      <c r="K6139" t="s">
        <v>62</v>
      </c>
      <c r="M6139" t="s">
        <v>28</v>
      </c>
      <c r="N6139" t="s">
        <v>29</v>
      </c>
      <c r="O6139" s="15">
        <v>45078.409375000003</v>
      </c>
      <c r="P6139"/>
      <c r="S6139">
        <v>0</v>
      </c>
      <c r="T6139">
        <v>1</v>
      </c>
      <c r="U6139">
        <v>0</v>
      </c>
      <c r="V6139" t="str">
        <f>IF(OR(tickets_cleaned[[#This Row],[resolution_time_hours]]="", tickets_cleaned[[#This Row],[resolution_time_hours]]&lt;0),"",tickets_cleaned[[#This Row],[resolution_time_hours]])</f>
        <v/>
      </c>
    </row>
    <row r="6140" spans="1:22" ht="15" customHeight="1" x14ac:dyDescent="0.2">
      <c r="A6140">
        <v>6139</v>
      </c>
      <c r="B6140" t="s">
        <v>19810</v>
      </c>
      <c r="C6140" t="s">
        <v>19811</v>
      </c>
      <c r="D6140">
        <v>29</v>
      </c>
      <c r="E6140" t="s">
        <v>65</v>
      </c>
      <c r="F6140" t="s">
        <v>105</v>
      </c>
      <c r="G6140" s="1">
        <v>44274</v>
      </c>
      <c r="H6140" t="s">
        <v>20</v>
      </c>
      <c r="I6140" t="s">
        <v>101</v>
      </c>
      <c r="J6140" s="21" t="s">
        <v>19812</v>
      </c>
      <c r="K6140" t="s">
        <v>62</v>
      </c>
      <c r="M6140" t="s">
        <v>27</v>
      </c>
      <c r="N6140" t="s">
        <v>32</v>
      </c>
      <c r="O6140" s="15">
        <v>45078.042719907404</v>
      </c>
      <c r="P6140"/>
      <c r="S6140">
        <v>0</v>
      </c>
      <c r="T6140">
        <v>1</v>
      </c>
      <c r="U6140">
        <v>0</v>
      </c>
      <c r="V6140" t="str">
        <f>IF(OR(tickets_cleaned[[#This Row],[resolution_time_hours]]="", tickets_cleaned[[#This Row],[resolution_time_hours]]&lt;0),"",tickets_cleaned[[#This Row],[resolution_time_hours]])</f>
        <v/>
      </c>
    </row>
    <row r="6141" spans="1:22" ht="15" customHeight="1" x14ac:dyDescent="0.2">
      <c r="A6141">
        <v>6140</v>
      </c>
      <c r="B6141" t="s">
        <v>19813</v>
      </c>
      <c r="C6141" t="s">
        <v>19814</v>
      </c>
      <c r="D6141">
        <v>19</v>
      </c>
      <c r="E6141" t="s">
        <v>90</v>
      </c>
      <c r="F6141" t="s">
        <v>408</v>
      </c>
      <c r="G6141" s="1">
        <v>44460</v>
      </c>
      <c r="H6141" t="s">
        <v>20</v>
      </c>
      <c r="I6141" t="s">
        <v>101</v>
      </c>
      <c r="J6141" s="21" t="s">
        <v>19815</v>
      </c>
      <c r="K6141" t="s">
        <v>93</v>
      </c>
      <c r="M6141" t="s">
        <v>28</v>
      </c>
      <c r="N6141" t="s">
        <v>31</v>
      </c>
      <c r="P6141"/>
      <c r="S6141">
        <v>0</v>
      </c>
      <c r="T6141">
        <v>1</v>
      </c>
      <c r="U6141">
        <v>0</v>
      </c>
      <c r="V6141" t="str">
        <f>IF(OR(tickets_cleaned[[#This Row],[resolution_time_hours]]="", tickets_cleaned[[#This Row],[resolution_time_hours]]&lt;0),"",tickets_cleaned[[#This Row],[resolution_time_hours]])</f>
        <v/>
      </c>
    </row>
    <row r="6142" spans="1:22" ht="15" customHeight="1" x14ac:dyDescent="0.2">
      <c r="A6142">
        <v>6141</v>
      </c>
      <c r="B6142" t="s">
        <v>19816</v>
      </c>
      <c r="C6142" t="s">
        <v>19817</v>
      </c>
      <c r="D6142">
        <v>30</v>
      </c>
      <c r="E6142" t="s">
        <v>58</v>
      </c>
      <c r="F6142" t="s">
        <v>105</v>
      </c>
      <c r="G6142" s="1">
        <v>44195</v>
      </c>
      <c r="H6142" t="s">
        <v>21</v>
      </c>
      <c r="I6142" t="s">
        <v>72</v>
      </c>
      <c r="J6142" s="21" t="s">
        <v>19818</v>
      </c>
      <c r="K6142" t="s">
        <v>74</v>
      </c>
      <c r="L6142" t="s">
        <v>19819</v>
      </c>
      <c r="M6142" t="s">
        <v>26</v>
      </c>
      <c r="N6142" t="s">
        <v>29</v>
      </c>
      <c r="O6142" s="15">
        <v>45078.196932870371</v>
      </c>
      <c r="P6142" s="15">
        <v>45078.337210648147</v>
      </c>
      <c r="Q6142">
        <v>1</v>
      </c>
      <c r="R6142">
        <v>3</v>
      </c>
      <c r="S6142">
        <v>1</v>
      </c>
      <c r="T6142">
        <v>0</v>
      </c>
      <c r="U6142">
        <v>1</v>
      </c>
      <c r="V6142">
        <f>IF(OR(tickets_cleaned[[#This Row],[resolution_time_hours]]="", tickets_cleaned[[#This Row],[resolution_time_hours]]&lt;0),"",tickets_cleaned[[#This Row],[resolution_time_hours]])</f>
        <v>3</v>
      </c>
    </row>
    <row r="6143" spans="1:22" ht="15" customHeight="1" x14ac:dyDescent="0.2">
      <c r="A6143">
        <v>6142</v>
      </c>
      <c r="B6143" t="s">
        <v>19820</v>
      </c>
      <c r="C6143" t="s">
        <v>19821</v>
      </c>
      <c r="D6143">
        <v>39</v>
      </c>
      <c r="E6143" t="s">
        <v>65</v>
      </c>
      <c r="F6143" t="s">
        <v>275</v>
      </c>
      <c r="G6143" s="1">
        <v>44526</v>
      </c>
      <c r="H6143" t="s">
        <v>21</v>
      </c>
      <c r="I6143" t="s">
        <v>67</v>
      </c>
      <c r="J6143" s="21" t="s">
        <v>19822</v>
      </c>
      <c r="K6143" t="s">
        <v>93</v>
      </c>
      <c r="M6143" t="s">
        <v>26</v>
      </c>
      <c r="N6143" t="s">
        <v>29</v>
      </c>
      <c r="P6143"/>
      <c r="S6143">
        <v>0</v>
      </c>
      <c r="T6143">
        <v>1</v>
      </c>
      <c r="U6143">
        <v>0</v>
      </c>
      <c r="V6143" t="str">
        <f>IF(OR(tickets_cleaned[[#This Row],[resolution_time_hours]]="", tickets_cleaned[[#This Row],[resolution_time_hours]]&lt;0),"",tickets_cleaned[[#This Row],[resolution_time_hours]])</f>
        <v/>
      </c>
    </row>
    <row r="6144" spans="1:22" ht="15" customHeight="1" x14ac:dyDescent="0.2">
      <c r="A6144">
        <v>6143</v>
      </c>
      <c r="B6144" t="s">
        <v>19823</v>
      </c>
      <c r="C6144" t="s">
        <v>19824</v>
      </c>
      <c r="D6144">
        <v>35</v>
      </c>
      <c r="E6144" t="s">
        <v>58</v>
      </c>
      <c r="F6144" t="s">
        <v>59</v>
      </c>
      <c r="G6144" s="1">
        <v>44129</v>
      </c>
      <c r="H6144" t="s">
        <v>22</v>
      </c>
      <c r="I6144" t="s">
        <v>126</v>
      </c>
      <c r="J6144" s="21" t="s">
        <v>19825</v>
      </c>
      <c r="K6144" t="s">
        <v>74</v>
      </c>
      <c r="L6144" t="s">
        <v>19826</v>
      </c>
      <c r="M6144" t="s">
        <v>28</v>
      </c>
      <c r="N6144" t="s">
        <v>30</v>
      </c>
      <c r="O6144" s="15">
        <v>45078.049745370372</v>
      </c>
      <c r="P6144" s="15">
        <v>45078.981689814813</v>
      </c>
      <c r="Q6144">
        <v>3</v>
      </c>
      <c r="R6144">
        <v>22</v>
      </c>
      <c r="S6144">
        <v>1</v>
      </c>
      <c r="T6144">
        <v>0</v>
      </c>
      <c r="U6144">
        <v>0</v>
      </c>
      <c r="V6144">
        <f>IF(OR(tickets_cleaned[[#This Row],[resolution_time_hours]]="", tickets_cleaned[[#This Row],[resolution_time_hours]]&lt;0),"",tickets_cleaned[[#This Row],[resolution_time_hours]])</f>
        <v>22</v>
      </c>
    </row>
    <row r="6145" spans="1:22" ht="15" customHeight="1" x14ac:dyDescent="0.2">
      <c r="A6145">
        <v>6144</v>
      </c>
      <c r="B6145" t="s">
        <v>19827</v>
      </c>
      <c r="C6145" t="s">
        <v>19828</v>
      </c>
      <c r="D6145">
        <v>52</v>
      </c>
      <c r="E6145" t="s">
        <v>90</v>
      </c>
      <c r="F6145" t="s">
        <v>119</v>
      </c>
      <c r="G6145" s="1">
        <v>44105</v>
      </c>
      <c r="H6145" t="s">
        <v>21</v>
      </c>
      <c r="I6145" t="s">
        <v>85</v>
      </c>
      <c r="J6145" s="21" t="s">
        <v>19829</v>
      </c>
      <c r="K6145" t="s">
        <v>93</v>
      </c>
      <c r="M6145" t="s">
        <v>26</v>
      </c>
      <c r="N6145" t="s">
        <v>29</v>
      </c>
      <c r="P6145"/>
      <c r="S6145">
        <v>0</v>
      </c>
      <c r="T6145">
        <v>1</v>
      </c>
      <c r="U6145">
        <v>0</v>
      </c>
      <c r="V6145" t="str">
        <f>IF(OR(tickets_cleaned[[#This Row],[resolution_time_hours]]="", tickets_cleaned[[#This Row],[resolution_time_hours]]&lt;0),"",tickets_cleaned[[#This Row],[resolution_time_hours]])</f>
        <v/>
      </c>
    </row>
    <row r="6146" spans="1:22" ht="15" customHeight="1" x14ac:dyDescent="0.2">
      <c r="A6146">
        <v>6145</v>
      </c>
      <c r="B6146" t="s">
        <v>7410</v>
      </c>
      <c r="C6146" t="s">
        <v>19830</v>
      </c>
      <c r="D6146">
        <v>52</v>
      </c>
      <c r="E6146" t="s">
        <v>58</v>
      </c>
      <c r="F6146" t="s">
        <v>119</v>
      </c>
      <c r="G6146" s="1">
        <v>44362</v>
      </c>
      <c r="H6146" t="s">
        <v>21</v>
      </c>
      <c r="I6146" t="s">
        <v>168</v>
      </c>
      <c r="J6146" s="21" t="s">
        <v>19831</v>
      </c>
      <c r="K6146" t="s">
        <v>93</v>
      </c>
      <c r="M6146" t="s">
        <v>26</v>
      </c>
      <c r="N6146" t="s">
        <v>29</v>
      </c>
      <c r="P6146"/>
      <c r="S6146">
        <v>0</v>
      </c>
      <c r="T6146">
        <v>1</v>
      </c>
      <c r="U6146">
        <v>0</v>
      </c>
      <c r="V6146" t="str">
        <f>IF(OR(tickets_cleaned[[#This Row],[resolution_time_hours]]="", tickets_cleaned[[#This Row],[resolution_time_hours]]&lt;0),"",tickets_cleaned[[#This Row],[resolution_time_hours]])</f>
        <v/>
      </c>
    </row>
    <row r="6147" spans="1:22" ht="15" customHeight="1" x14ac:dyDescent="0.2">
      <c r="A6147">
        <v>6146</v>
      </c>
      <c r="B6147" t="s">
        <v>19832</v>
      </c>
      <c r="C6147" t="s">
        <v>19833</v>
      </c>
      <c r="D6147">
        <v>66</v>
      </c>
      <c r="E6147" t="s">
        <v>58</v>
      </c>
      <c r="F6147" t="s">
        <v>134</v>
      </c>
      <c r="G6147" s="1">
        <v>43954</v>
      </c>
      <c r="H6147" t="s">
        <v>21</v>
      </c>
      <c r="I6147" t="s">
        <v>176</v>
      </c>
      <c r="J6147" s="21" t="s">
        <v>19834</v>
      </c>
      <c r="K6147" t="s">
        <v>74</v>
      </c>
      <c r="L6147" t="s">
        <v>19835</v>
      </c>
      <c r="M6147" t="s">
        <v>28</v>
      </c>
      <c r="N6147" t="s">
        <v>31</v>
      </c>
      <c r="O6147" s="15">
        <v>45078.910902777781</v>
      </c>
      <c r="P6147" s="15">
        <v>45078.692847222221</v>
      </c>
      <c r="Q6147">
        <v>1</v>
      </c>
      <c r="S6147">
        <v>1</v>
      </c>
      <c r="T6147">
        <v>0</v>
      </c>
      <c r="U6147">
        <v>1</v>
      </c>
      <c r="V6147" t="str">
        <f>IF(OR(tickets_cleaned[[#This Row],[resolution_time_hours]]="", tickets_cleaned[[#This Row],[resolution_time_hours]]&lt;0),"",tickets_cleaned[[#This Row],[resolution_time_hours]])</f>
        <v/>
      </c>
    </row>
    <row r="6148" spans="1:22" ht="15" customHeight="1" x14ac:dyDescent="0.2">
      <c r="A6148">
        <v>6147</v>
      </c>
      <c r="B6148" t="s">
        <v>19836</v>
      </c>
      <c r="C6148" t="s">
        <v>19837</v>
      </c>
      <c r="D6148">
        <v>34</v>
      </c>
      <c r="E6148" t="s">
        <v>90</v>
      </c>
      <c r="F6148" t="s">
        <v>680</v>
      </c>
      <c r="G6148" s="1">
        <v>44235</v>
      </c>
      <c r="H6148" t="s">
        <v>21</v>
      </c>
      <c r="I6148" t="s">
        <v>140</v>
      </c>
      <c r="J6148" s="21" t="s">
        <v>19838</v>
      </c>
      <c r="K6148" t="s">
        <v>62</v>
      </c>
      <c r="M6148" t="s">
        <v>25</v>
      </c>
      <c r="N6148" t="s">
        <v>30</v>
      </c>
      <c r="O6148" s="15">
        <v>45078.159537037034</v>
      </c>
      <c r="P6148"/>
      <c r="S6148">
        <v>0</v>
      </c>
      <c r="T6148">
        <v>1</v>
      </c>
      <c r="U6148">
        <v>0</v>
      </c>
      <c r="V6148" t="str">
        <f>IF(OR(tickets_cleaned[[#This Row],[resolution_time_hours]]="", tickets_cleaned[[#This Row],[resolution_time_hours]]&lt;0),"",tickets_cleaned[[#This Row],[resolution_time_hours]])</f>
        <v/>
      </c>
    </row>
    <row r="6149" spans="1:22" ht="15" customHeight="1" x14ac:dyDescent="0.2">
      <c r="A6149">
        <v>6148</v>
      </c>
      <c r="B6149" t="s">
        <v>19839</v>
      </c>
      <c r="C6149" t="s">
        <v>19840</v>
      </c>
      <c r="D6149">
        <v>42</v>
      </c>
      <c r="E6149" t="s">
        <v>90</v>
      </c>
      <c r="F6149" t="s">
        <v>228</v>
      </c>
      <c r="G6149" s="1">
        <v>44383</v>
      </c>
      <c r="H6149" t="s">
        <v>22</v>
      </c>
      <c r="I6149" t="s">
        <v>67</v>
      </c>
      <c r="J6149" s="21" t="s">
        <v>19841</v>
      </c>
      <c r="K6149" t="s">
        <v>93</v>
      </c>
      <c r="M6149" t="s">
        <v>28</v>
      </c>
      <c r="N6149" t="s">
        <v>31</v>
      </c>
      <c r="P6149"/>
      <c r="S6149">
        <v>0</v>
      </c>
      <c r="T6149">
        <v>1</v>
      </c>
      <c r="U6149">
        <v>0</v>
      </c>
      <c r="V6149" t="str">
        <f>IF(OR(tickets_cleaned[[#This Row],[resolution_time_hours]]="", tickets_cleaned[[#This Row],[resolution_time_hours]]&lt;0),"",tickets_cleaned[[#This Row],[resolution_time_hours]])</f>
        <v/>
      </c>
    </row>
    <row r="6150" spans="1:22" ht="15" customHeight="1" x14ac:dyDescent="0.2">
      <c r="A6150">
        <v>6149</v>
      </c>
      <c r="B6150" t="s">
        <v>19842</v>
      </c>
      <c r="C6150" t="s">
        <v>19843</v>
      </c>
      <c r="D6150">
        <v>18</v>
      </c>
      <c r="E6150" t="s">
        <v>65</v>
      </c>
      <c r="F6150" t="s">
        <v>152</v>
      </c>
      <c r="G6150" s="1">
        <v>44327</v>
      </c>
      <c r="H6150" t="s">
        <v>21</v>
      </c>
      <c r="I6150" t="s">
        <v>60</v>
      </c>
      <c r="J6150" s="21" t="s">
        <v>19844</v>
      </c>
      <c r="K6150" t="s">
        <v>74</v>
      </c>
      <c r="L6150" t="s">
        <v>19845</v>
      </c>
      <c r="M6150" t="s">
        <v>28</v>
      </c>
      <c r="N6150" t="s">
        <v>31</v>
      </c>
      <c r="O6150" s="15">
        <v>45078.009583333333</v>
      </c>
      <c r="P6150" s="15">
        <v>45078.788055555553</v>
      </c>
      <c r="Q6150">
        <v>4</v>
      </c>
      <c r="R6150">
        <v>18</v>
      </c>
      <c r="S6150">
        <v>1</v>
      </c>
      <c r="T6150">
        <v>0</v>
      </c>
      <c r="U6150">
        <v>0</v>
      </c>
      <c r="V6150">
        <f>IF(OR(tickets_cleaned[[#This Row],[resolution_time_hours]]="", tickets_cleaned[[#This Row],[resolution_time_hours]]&lt;0),"",tickets_cleaned[[#This Row],[resolution_time_hours]])</f>
        <v>18</v>
      </c>
    </row>
    <row r="6151" spans="1:22" ht="15" customHeight="1" x14ac:dyDescent="0.2">
      <c r="A6151">
        <v>6150</v>
      </c>
      <c r="B6151" t="s">
        <v>19846</v>
      </c>
      <c r="C6151" t="s">
        <v>19847</v>
      </c>
      <c r="D6151">
        <v>21</v>
      </c>
      <c r="E6151" t="s">
        <v>90</v>
      </c>
      <c r="F6151" t="s">
        <v>724</v>
      </c>
      <c r="G6151" s="1">
        <v>44480</v>
      </c>
      <c r="H6151" t="s">
        <v>24</v>
      </c>
      <c r="I6151" t="s">
        <v>60</v>
      </c>
      <c r="J6151" t="s">
        <v>19848</v>
      </c>
      <c r="K6151" t="s">
        <v>93</v>
      </c>
      <c r="M6151" t="s">
        <v>27</v>
      </c>
      <c r="N6151" t="s">
        <v>30</v>
      </c>
      <c r="P6151"/>
      <c r="S6151">
        <v>0</v>
      </c>
      <c r="T6151">
        <v>1</v>
      </c>
      <c r="U6151">
        <v>0</v>
      </c>
      <c r="V6151" t="str">
        <f>IF(OR(tickets_cleaned[[#This Row],[resolution_time_hours]]="", tickets_cleaned[[#This Row],[resolution_time_hours]]&lt;0),"",tickets_cleaned[[#This Row],[resolution_time_hours]])</f>
        <v/>
      </c>
    </row>
    <row r="6152" spans="1:22" ht="15" customHeight="1" x14ac:dyDescent="0.2">
      <c r="A6152">
        <v>6151</v>
      </c>
      <c r="B6152" t="s">
        <v>19849</v>
      </c>
      <c r="C6152" t="s">
        <v>19850</v>
      </c>
      <c r="D6152">
        <v>18</v>
      </c>
      <c r="E6152" t="s">
        <v>90</v>
      </c>
      <c r="F6152" t="s">
        <v>245</v>
      </c>
      <c r="G6152" s="1">
        <v>44199</v>
      </c>
      <c r="H6152" t="s">
        <v>20</v>
      </c>
      <c r="I6152" t="s">
        <v>85</v>
      </c>
      <c r="J6152" s="21" t="s">
        <v>19851</v>
      </c>
      <c r="K6152" t="s">
        <v>74</v>
      </c>
      <c r="L6152" t="s">
        <v>19852</v>
      </c>
      <c r="M6152" t="s">
        <v>27</v>
      </c>
      <c r="N6152" t="s">
        <v>29</v>
      </c>
      <c r="O6152" s="15">
        <v>45078.205439814818</v>
      </c>
      <c r="P6152" s="15">
        <v>45079.002662037034</v>
      </c>
      <c r="Q6152">
        <v>4</v>
      </c>
      <c r="R6152">
        <v>19</v>
      </c>
      <c r="S6152">
        <v>1</v>
      </c>
      <c r="T6152">
        <v>0</v>
      </c>
      <c r="U6152">
        <v>0</v>
      </c>
      <c r="V6152">
        <f>IF(OR(tickets_cleaned[[#This Row],[resolution_time_hours]]="", tickets_cleaned[[#This Row],[resolution_time_hours]]&lt;0),"",tickets_cleaned[[#This Row],[resolution_time_hours]])</f>
        <v>19</v>
      </c>
    </row>
    <row r="6153" spans="1:22" ht="15" customHeight="1" x14ac:dyDescent="0.2">
      <c r="A6153">
        <v>6152</v>
      </c>
      <c r="B6153" t="s">
        <v>19853</v>
      </c>
      <c r="C6153" t="s">
        <v>19854</v>
      </c>
      <c r="D6153">
        <v>34</v>
      </c>
      <c r="E6153" t="s">
        <v>65</v>
      </c>
      <c r="F6153" t="s">
        <v>144</v>
      </c>
      <c r="G6153" s="1">
        <v>43854</v>
      </c>
      <c r="H6153" t="s">
        <v>23</v>
      </c>
      <c r="I6153" t="s">
        <v>101</v>
      </c>
      <c r="J6153" s="21" t="s">
        <v>27297</v>
      </c>
      <c r="K6153" t="s">
        <v>62</v>
      </c>
      <c r="M6153" t="s">
        <v>26</v>
      </c>
      <c r="N6153" t="s">
        <v>31</v>
      </c>
      <c r="O6153" s="15">
        <v>45078.390185185184</v>
      </c>
      <c r="P6153"/>
      <c r="S6153">
        <v>0</v>
      </c>
      <c r="T6153">
        <v>1</v>
      </c>
      <c r="U6153">
        <v>0</v>
      </c>
      <c r="V6153" t="str">
        <f>IF(OR(tickets_cleaned[[#This Row],[resolution_time_hours]]="", tickets_cleaned[[#This Row],[resolution_time_hours]]&lt;0),"",tickets_cleaned[[#This Row],[resolution_time_hours]])</f>
        <v/>
      </c>
    </row>
    <row r="6154" spans="1:22" ht="15" customHeight="1" x14ac:dyDescent="0.2">
      <c r="A6154">
        <v>6153</v>
      </c>
      <c r="B6154" t="s">
        <v>19855</v>
      </c>
      <c r="C6154" t="s">
        <v>19856</v>
      </c>
      <c r="D6154">
        <v>65</v>
      </c>
      <c r="E6154" t="s">
        <v>65</v>
      </c>
      <c r="F6154" t="s">
        <v>311</v>
      </c>
      <c r="G6154" s="1">
        <v>44332</v>
      </c>
      <c r="H6154" t="s">
        <v>22</v>
      </c>
      <c r="I6154" t="s">
        <v>126</v>
      </c>
      <c r="J6154" s="21" t="s">
        <v>19857</v>
      </c>
      <c r="K6154" t="s">
        <v>74</v>
      </c>
      <c r="L6154" t="s">
        <v>19858</v>
      </c>
      <c r="M6154" t="s">
        <v>25</v>
      </c>
      <c r="N6154" t="s">
        <v>29</v>
      </c>
      <c r="O6154" s="15">
        <v>45078.850624999999</v>
      </c>
      <c r="P6154" s="15">
        <v>45078.608958333331</v>
      </c>
      <c r="Q6154">
        <v>3</v>
      </c>
      <c r="S6154">
        <v>1</v>
      </c>
      <c r="T6154">
        <v>0</v>
      </c>
      <c r="U6154">
        <v>0</v>
      </c>
      <c r="V6154" t="str">
        <f>IF(OR(tickets_cleaned[[#This Row],[resolution_time_hours]]="", tickets_cleaned[[#This Row],[resolution_time_hours]]&lt;0),"",tickets_cleaned[[#This Row],[resolution_time_hours]])</f>
        <v/>
      </c>
    </row>
    <row r="6155" spans="1:22" ht="15" customHeight="1" x14ac:dyDescent="0.2">
      <c r="A6155">
        <v>6154</v>
      </c>
      <c r="B6155" t="s">
        <v>19859</v>
      </c>
      <c r="C6155" t="s">
        <v>19860</v>
      </c>
      <c r="D6155">
        <v>57</v>
      </c>
      <c r="E6155" t="s">
        <v>58</v>
      </c>
      <c r="F6155" t="s">
        <v>100</v>
      </c>
      <c r="G6155" s="1">
        <v>43891</v>
      </c>
      <c r="H6155" t="s">
        <v>21</v>
      </c>
      <c r="I6155" t="s">
        <v>72</v>
      </c>
      <c r="J6155" t="s">
        <v>19861</v>
      </c>
      <c r="K6155" t="s">
        <v>74</v>
      </c>
      <c r="L6155" t="s">
        <v>19862</v>
      </c>
      <c r="M6155" t="s">
        <v>26</v>
      </c>
      <c r="N6155" t="s">
        <v>30</v>
      </c>
      <c r="O6155" s="15">
        <v>45078.070763888885</v>
      </c>
      <c r="P6155" s="15">
        <v>45078.59784722222</v>
      </c>
      <c r="Q6155">
        <v>4</v>
      </c>
      <c r="R6155">
        <v>12</v>
      </c>
      <c r="S6155">
        <v>1</v>
      </c>
      <c r="T6155">
        <v>0</v>
      </c>
      <c r="U6155">
        <v>0</v>
      </c>
      <c r="V6155">
        <f>IF(OR(tickets_cleaned[[#This Row],[resolution_time_hours]]="", tickets_cleaned[[#This Row],[resolution_time_hours]]&lt;0),"",tickets_cleaned[[#This Row],[resolution_time_hours]])</f>
        <v>12</v>
      </c>
    </row>
    <row r="6156" spans="1:22" ht="15" customHeight="1" x14ac:dyDescent="0.2">
      <c r="A6156">
        <v>6155</v>
      </c>
      <c r="B6156" t="s">
        <v>19863</v>
      </c>
      <c r="C6156" t="s">
        <v>19864</v>
      </c>
      <c r="D6156">
        <v>44</v>
      </c>
      <c r="E6156" t="s">
        <v>58</v>
      </c>
      <c r="F6156" t="s">
        <v>78</v>
      </c>
      <c r="G6156" s="1">
        <v>44320</v>
      </c>
      <c r="H6156" t="s">
        <v>24</v>
      </c>
      <c r="I6156" t="s">
        <v>203</v>
      </c>
      <c r="J6156" s="21" t="s">
        <v>19865</v>
      </c>
      <c r="K6156" t="s">
        <v>74</v>
      </c>
      <c r="L6156" t="s">
        <v>19866</v>
      </c>
      <c r="M6156" t="s">
        <v>28</v>
      </c>
      <c r="N6156" t="s">
        <v>32</v>
      </c>
      <c r="O6156" s="15">
        <v>45078.034675925926</v>
      </c>
      <c r="P6156" s="15">
        <v>45078.185370370367</v>
      </c>
      <c r="Q6156">
        <v>4</v>
      </c>
      <c r="R6156">
        <v>3</v>
      </c>
      <c r="S6156">
        <v>1</v>
      </c>
      <c r="T6156">
        <v>0</v>
      </c>
      <c r="U6156">
        <v>0</v>
      </c>
      <c r="V6156">
        <f>IF(OR(tickets_cleaned[[#This Row],[resolution_time_hours]]="", tickets_cleaned[[#This Row],[resolution_time_hours]]&lt;0),"",tickets_cleaned[[#This Row],[resolution_time_hours]])</f>
        <v>3</v>
      </c>
    </row>
    <row r="6157" spans="1:22" ht="15" customHeight="1" x14ac:dyDescent="0.2">
      <c r="A6157">
        <v>6156</v>
      </c>
      <c r="B6157" t="s">
        <v>19867</v>
      </c>
      <c r="C6157" t="s">
        <v>19868</v>
      </c>
      <c r="D6157">
        <v>54</v>
      </c>
      <c r="E6157" t="s">
        <v>65</v>
      </c>
      <c r="F6157" t="s">
        <v>245</v>
      </c>
      <c r="G6157" s="1">
        <v>44201</v>
      </c>
      <c r="H6157" t="s">
        <v>23</v>
      </c>
      <c r="I6157" t="s">
        <v>72</v>
      </c>
      <c r="J6157" s="21" t="s">
        <v>19869</v>
      </c>
      <c r="K6157" t="s">
        <v>93</v>
      </c>
      <c r="M6157" t="s">
        <v>25</v>
      </c>
      <c r="N6157" t="s">
        <v>32</v>
      </c>
      <c r="P6157"/>
      <c r="S6157">
        <v>0</v>
      </c>
      <c r="T6157">
        <v>1</v>
      </c>
      <c r="U6157">
        <v>0</v>
      </c>
      <c r="V6157" t="str">
        <f>IF(OR(tickets_cleaned[[#This Row],[resolution_time_hours]]="", tickets_cleaned[[#This Row],[resolution_time_hours]]&lt;0),"",tickets_cleaned[[#This Row],[resolution_time_hours]])</f>
        <v/>
      </c>
    </row>
    <row r="6158" spans="1:22" ht="15" customHeight="1" x14ac:dyDescent="0.2">
      <c r="A6158">
        <v>6157</v>
      </c>
      <c r="B6158" t="s">
        <v>19870</v>
      </c>
      <c r="C6158" t="s">
        <v>11205</v>
      </c>
      <c r="D6158">
        <v>20</v>
      </c>
      <c r="E6158" t="s">
        <v>90</v>
      </c>
      <c r="F6158" t="s">
        <v>199</v>
      </c>
      <c r="G6158" s="1">
        <v>44517</v>
      </c>
      <c r="H6158" t="s">
        <v>20</v>
      </c>
      <c r="I6158" t="s">
        <v>22</v>
      </c>
      <c r="J6158" t="s">
        <v>19871</v>
      </c>
      <c r="K6158" t="s">
        <v>74</v>
      </c>
      <c r="L6158" t="s">
        <v>19872</v>
      </c>
      <c r="M6158" t="s">
        <v>27</v>
      </c>
      <c r="N6158" t="s">
        <v>32</v>
      </c>
      <c r="O6158" s="15">
        <v>45078.143043981479</v>
      </c>
      <c r="P6158" s="15">
        <v>45078.26457175926</v>
      </c>
      <c r="Q6158">
        <v>2</v>
      </c>
      <c r="R6158">
        <v>2</v>
      </c>
      <c r="S6158">
        <v>1</v>
      </c>
      <c r="T6158">
        <v>0</v>
      </c>
      <c r="U6158">
        <v>1</v>
      </c>
      <c r="V6158">
        <f>IF(OR(tickets_cleaned[[#This Row],[resolution_time_hours]]="", tickets_cleaned[[#This Row],[resolution_time_hours]]&lt;0),"",tickets_cleaned[[#This Row],[resolution_time_hours]])</f>
        <v>2</v>
      </c>
    </row>
    <row r="6159" spans="1:22" ht="15" customHeight="1" x14ac:dyDescent="0.2">
      <c r="A6159">
        <v>6158</v>
      </c>
      <c r="B6159" t="s">
        <v>19873</v>
      </c>
      <c r="C6159" t="s">
        <v>19874</v>
      </c>
      <c r="D6159">
        <v>59</v>
      </c>
      <c r="E6159" t="s">
        <v>58</v>
      </c>
      <c r="F6159" t="s">
        <v>130</v>
      </c>
      <c r="G6159" s="1">
        <v>44090</v>
      </c>
      <c r="H6159" t="s">
        <v>23</v>
      </c>
      <c r="I6159" t="s">
        <v>140</v>
      </c>
      <c r="J6159" t="s">
        <v>19875</v>
      </c>
      <c r="K6159" t="s">
        <v>74</v>
      </c>
      <c r="L6159" t="s">
        <v>19876</v>
      </c>
      <c r="M6159" t="s">
        <v>26</v>
      </c>
      <c r="N6159" t="s">
        <v>29</v>
      </c>
      <c r="O6159" s="15">
        <v>45078.188206018516</v>
      </c>
      <c r="P6159" s="15">
        <v>45078.559039351851</v>
      </c>
      <c r="Q6159">
        <v>4</v>
      </c>
      <c r="R6159">
        <v>8</v>
      </c>
      <c r="S6159">
        <v>1</v>
      </c>
      <c r="T6159">
        <v>0</v>
      </c>
      <c r="U6159">
        <v>0</v>
      </c>
      <c r="V6159">
        <f>IF(OR(tickets_cleaned[[#This Row],[resolution_time_hours]]="", tickets_cleaned[[#This Row],[resolution_time_hours]]&lt;0),"",tickets_cleaned[[#This Row],[resolution_time_hours]])</f>
        <v>8</v>
      </c>
    </row>
    <row r="6160" spans="1:22" ht="15" customHeight="1" x14ac:dyDescent="0.2">
      <c r="A6160">
        <v>6159</v>
      </c>
      <c r="B6160" t="s">
        <v>19877</v>
      </c>
      <c r="C6160" t="s">
        <v>19878</v>
      </c>
      <c r="D6160">
        <v>34</v>
      </c>
      <c r="E6160" t="s">
        <v>58</v>
      </c>
      <c r="F6160" t="s">
        <v>175</v>
      </c>
      <c r="G6160" s="1">
        <v>44337</v>
      </c>
      <c r="H6160" t="s">
        <v>21</v>
      </c>
      <c r="I6160" t="s">
        <v>20</v>
      </c>
      <c r="J6160" s="21" t="s">
        <v>19879</v>
      </c>
      <c r="K6160" t="s">
        <v>74</v>
      </c>
      <c r="L6160" t="s">
        <v>19880</v>
      </c>
      <c r="M6160" t="s">
        <v>25</v>
      </c>
      <c r="N6160" t="s">
        <v>32</v>
      </c>
      <c r="O6160" s="15">
        <v>45078.020173611112</v>
      </c>
      <c r="P6160" s="15">
        <v>45078.553506944445</v>
      </c>
      <c r="Q6160">
        <v>4</v>
      </c>
      <c r="R6160">
        <v>12</v>
      </c>
      <c r="S6160">
        <v>1</v>
      </c>
      <c r="T6160">
        <v>0</v>
      </c>
      <c r="U6160">
        <v>0</v>
      </c>
      <c r="V6160">
        <f>IF(OR(tickets_cleaned[[#This Row],[resolution_time_hours]]="", tickets_cleaned[[#This Row],[resolution_time_hours]]&lt;0),"",tickets_cleaned[[#This Row],[resolution_time_hours]])</f>
        <v>12</v>
      </c>
    </row>
    <row r="6161" spans="1:22" ht="15" customHeight="1" x14ac:dyDescent="0.2">
      <c r="A6161">
        <v>6160</v>
      </c>
      <c r="B6161" t="s">
        <v>19881</v>
      </c>
      <c r="C6161" t="s">
        <v>19882</v>
      </c>
      <c r="D6161">
        <v>41</v>
      </c>
      <c r="E6161" t="s">
        <v>90</v>
      </c>
      <c r="F6161" t="s">
        <v>71</v>
      </c>
      <c r="G6161" s="1">
        <v>44083</v>
      </c>
      <c r="H6161" t="s">
        <v>21</v>
      </c>
      <c r="I6161" t="s">
        <v>203</v>
      </c>
      <c r="J6161" t="s">
        <v>815</v>
      </c>
      <c r="K6161" t="s">
        <v>62</v>
      </c>
      <c r="M6161" t="s">
        <v>26</v>
      </c>
      <c r="N6161" t="s">
        <v>29</v>
      </c>
      <c r="O6161" s="15">
        <v>45078.845868055556</v>
      </c>
      <c r="P6161"/>
      <c r="S6161">
        <v>0</v>
      </c>
      <c r="T6161">
        <v>1</v>
      </c>
      <c r="U6161">
        <v>0</v>
      </c>
      <c r="V6161" t="str">
        <f>IF(OR(tickets_cleaned[[#This Row],[resolution_time_hours]]="", tickets_cleaned[[#This Row],[resolution_time_hours]]&lt;0),"",tickets_cleaned[[#This Row],[resolution_time_hours]])</f>
        <v/>
      </c>
    </row>
    <row r="6162" spans="1:22" ht="15" customHeight="1" x14ac:dyDescent="0.2">
      <c r="A6162">
        <v>6161</v>
      </c>
      <c r="B6162" t="s">
        <v>19883</v>
      </c>
      <c r="C6162" t="s">
        <v>19884</v>
      </c>
      <c r="D6162">
        <v>58</v>
      </c>
      <c r="E6162" t="s">
        <v>58</v>
      </c>
      <c r="F6162" t="s">
        <v>510</v>
      </c>
      <c r="G6162" s="1">
        <v>44057</v>
      </c>
      <c r="H6162" t="s">
        <v>22</v>
      </c>
      <c r="I6162" t="s">
        <v>203</v>
      </c>
      <c r="J6162" s="21" t="s">
        <v>19885</v>
      </c>
      <c r="K6162" t="s">
        <v>93</v>
      </c>
      <c r="M6162" t="s">
        <v>28</v>
      </c>
      <c r="N6162" t="s">
        <v>30</v>
      </c>
      <c r="P6162"/>
      <c r="S6162">
        <v>0</v>
      </c>
      <c r="T6162">
        <v>1</v>
      </c>
      <c r="U6162">
        <v>0</v>
      </c>
      <c r="V6162" t="str">
        <f>IF(OR(tickets_cleaned[[#This Row],[resolution_time_hours]]="", tickets_cleaned[[#This Row],[resolution_time_hours]]&lt;0),"",tickets_cleaned[[#This Row],[resolution_time_hours]])</f>
        <v/>
      </c>
    </row>
    <row r="6163" spans="1:22" ht="15" customHeight="1" x14ac:dyDescent="0.2">
      <c r="A6163">
        <v>6162</v>
      </c>
      <c r="B6163" t="s">
        <v>19886</v>
      </c>
      <c r="C6163" t="s">
        <v>19887</v>
      </c>
      <c r="D6163">
        <v>32</v>
      </c>
      <c r="E6163" t="s">
        <v>58</v>
      </c>
      <c r="F6163" t="s">
        <v>156</v>
      </c>
      <c r="G6163" s="1">
        <v>43840</v>
      </c>
      <c r="H6163" t="s">
        <v>21</v>
      </c>
      <c r="I6163" t="s">
        <v>91</v>
      </c>
      <c r="J6163" s="21" t="s">
        <v>19888</v>
      </c>
      <c r="K6163" t="s">
        <v>62</v>
      </c>
      <c r="M6163" t="s">
        <v>27</v>
      </c>
      <c r="N6163" t="s">
        <v>32</v>
      </c>
      <c r="O6163" s="15">
        <v>45078.888252314813</v>
      </c>
      <c r="P6163"/>
      <c r="S6163">
        <v>0</v>
      </c>
      <c r="T6163">
        <v>1</v>
      </c>
      <c r="U6163">
        <v>0</v>
      </c>
      <c r="V6163" t="str">
        <f>IF(OR(tickets_cleaned[[#This Row],[resolution_time_hours]]="", tickets_cleaned[[#This Row],[resolution_time_hours]]&lt;0),"",tickets_cleaned[[#This Row],[resolution_time_hours]])</f>
        <v/>
      </c>
    </row>
    <row r="6164" spans="1:22" ht="15" customHeight="1" x14ac:dyDescent="0.2">
      <c r="A6164">
        <v>6163</v>
      </c>
      <c r="B6164" t="s">
        <v>19889</v>
      </c>
      <c r="C6164" t="s">
        <v>19890</v>
      </c>
      <c r="D6164">
        <v>53</v>
      </c>
      <c r="E6164" t="s">
        <v>65</v>
      </c>
      <c r="F6164" t="s">
        <v>130</v>
      </c>
      <c r="G6164" s="1">
        <v>44424</v>
      </c>
      <c r="H6164" t="s">
        <v>23</v>
      </c>
      <c r="I6164" t="s">
        <v>106</v>
      </c>
      <c r="J6164" s="21" t="s">
        <v>19891</v>
      </c>
      <c r="K6164" t="s">
        <v>93</v>
      </c>
      <c r="M6164" t="s">
        <v>27</v>
      </c>
      <c r="N6164" t="s">
        <v>29</v>
      </c>
      <c r="P6164"/>
      <c r="S6164">
        <v>0</v>
      </c>
      <c r="T6164">
        <v>1</v>
      </c>
      <c r="U6164">
        <v>0</v>
      </c>
      <c r="V6164" t="str">
        <f>IF(OR(tickets_cleaned[[#This Row],[resolution_time_hours]]="", tickets_cleaned[[#This Row],[resolution_time_hours]]&lt;0),"",tickets_cleaned[[#This Row],[resolution_time_hours]])</f>
        <v/>
      </c>
    </row>
    <row r="6165" spans="1:22" ht="15" customHeight="1" x14ac:dyDescent="0.2">
      <c r="A6165">
        <v>6164</v>
      </c>
      <c r="B6165" t="s">
        <v>19892</v>
      </c>
      <c r="C6165" t="s">
        <v>19893</v>
      </c>
      <c r="D6165">
        <v>38</v>
      </c>
      <c r="E6165" t="s">
        <v>65</v>
      </c>
      <c r="F6165" t="s">
        <v>199</v>
      </c>
      <c r="G6165" s="1">
        <v>44533</v>
      </c>
      <c r="H6165" t="s">
        <v>20</v>
      </c>
      <c r="I6165" t="s">
        <v>85</v>
      </c>
      <c r="J6165" t="s">
        <v>19894</v>
      </c>
      <c r="K6165" t="s">
        <v>62</v>
      </c>
      <c r="M6165" t="s">
        <v>28</v>
      </c>
      <c r="N6165" t="s">
        <v>31</v>
      </c>
      <c r="O6165" s="15">
        <v>45078.251469907409</v>
      </c>
      <c r="P6165"/>
      <c r="S6165">
        <v>0</v>
      </c>
      <c r="T6165">
        <v>1</v>
      </c>
      <c r="U6165">
        <v>0</v>
      </c>
      <c r="V6165" t="str">
        <f>IF(OR(tickets_cleaned[[#This Row],[resolution_time_hours]]="", tickets_cleaned[[#This Row],[resolution_time_hours]]&lt;0),"",tickets_cleaned[[#This Row],[resolution_time_hours]])</f>
        <v/>
      </c>
    </row>
    <row r="6166" spans="1:22" ht="15" customHeight="1" x14ac:dyDescent="0.2">
      <c r="A6166">
        <v>6165</v>
      </c>
      <c r="B6166" t="s">
        <v>19895</v>
      </c>
      <c r="C6166" t="s">
        <v>19896</v>
      </c>
      <c r="D6166">
        <v>40</v>
      </c>
      <c r="E6166" t="s">
        <v>90</v>
      </c>
      <c r="F6166" t="s">
        <v>105</v>
      </c>
      <c r="G6166" s="1">
        <v>44415</v>
      </c>
      <c r="H6166" t="s">
        <v>21</v>
      </c>
      <c r="I6166" t="s">
        <v>72</v>
      </c>
      <c r="J6166" s="21" t="s">
        <v>19897</v>
      </c>
      <c r="K6166" t="s">
        <v>62</v>
      </c>
      <c r="M6166" t="s">
        <v>27</v>
      </c>
      <c r="N6166" t="s">
        <v>30</v>
      </c>
      <c r="O6166" s="15">
        <v>45078.883437500001</v>
      </c>
      <c r="P6166"/>
      <c r="S6166">
        <v>0</v>
      </c>
      <c r="T6166">
        <v>1</v>
      </c>
      <c r="U6166">
        <v>0</v>
      </c>
      <c r="V6166" t="str">
        <f>IF(OR(tickets_cleaned[[#This Row],[resolution_time_hours]]="", tickets_cleaned[[#This Row],[resolution_time_hours]]&lt;0),"",tickets_cleaned[[#This Row],[resolution_time_hours]])</f>
        <v/>
      </c>
    </row>
    <row r="6167" spans="1:22" ht="15" customHeight="1" x14ac:dyDescent="0.2">
      <c r="A6167">
        <v>6166</v>
      </c>
      <c r="B6167" t="s">
        <v>19898</v>
      </c>
      <c r="C6167" t="s">
        <v>19899</v>
      </c>
      <c r="D6167">
        <v>62</v>
      </c>
      <c r="E6167" t="s">
        <v>58</v>
      </c>
      <c r="F6167" t="s">
        <v>245</v>
      </c>
      <c r="G6167" s="1">
        <v>44117</v>
      </c>
      <c r="H6167" t="s">
        <v>21</v>
      </c>
      <c r="I6167" t="s">
        <v>22</v>
      </c>
      <c r="J6167" s="21" t="s">
        <v>19900</v>
      </c>
      <c r="K6167" t="s">
        <v>74</v>
      </c>
      <c r="L6167" t="s">
        <v>19901</v>
      </c>
      <c r="M6167" t="s">
        <v>26</v>
      </c>
      <c r="N6167" t="s">
        <v>32</v>
      </c>
      <c r="O6167" s="15">
        <v>45078.034849537034</v>
      </c>
      <c r="P6167" s="15">
        <v>45078.705682870372</v>
      </c>
      <c r="Q6167">
        <v>5</v>
      </c>
      <c r="R6167">
        <v>16</v>
      </c>
      <c r="S6167">
        <v>1</v>
      </c>
      <c r="T6167">
        <v>0</v>
      </c>
      <c r="U6167">
        <v>0</v>
      </c>
      <c r="V6167">
        <f>IF(OR(tickets_cleaned[[#This Row],[resolution_time_hours]]="", tickets_cleaned[[#This Row],[resolution_time_hours]]&lt;0),"",tickets_cleaned[[#This Row],[resolution_time_hours]])</f>
        <v>16</v>
      </c>
    </row>
    <row r="6168" spans="1:22" ht="15" customHeight="1" x14ac:dyDescent="0.2">
      <c r="A6168">
        <v>6167</v>
      </c>
      <c r="B6168" t="s">
        <v>19902</v>
      </c>
      <c r="C6168" t="s">
        <v>19903</v>
      </c>
      <c r="D6168">
        <v>45</v>
      </c>
      <c r="E6168" t="s">
        <v>65</v>
      </c>
      <c r="F6168" t="s">
        <v>100</v>
      </c>
      <c r="G6168" s="1">
        <v>44050</v>
      </c>
      <c r="H6168" t="s">
        <v>24</v>
      </c>
      <c r="I6168" t="s">
        <v>140</v>
      </c>
      <c r="J6168" s="21" t="s">
        <v>19904</v>
      </c>
      <c r="K6168" t="s">
        <v>62</v>
      </c>
      <c r="M6168" t="s">
        <v>25</v>
      </c>
      <c r="N6168" t="s">
        <v>30</v>
      </c>
      <c r="O6168" s="15">
        <v>45078.794583333336</v>
      </c>
      <c r="P6168"/>
      <c r="S6168">
        <v>0</v>
      </c>
      <c r="T6168">
        <v>1</v>
      </c>
      <c r="U6168">
        <v>0</v>
      </c>
      <c r="V6168" t="str">
        <f>IF(OR(tickets_cleaned[[#This Row],[resolution_time_hours]]="", tickets_cleaned[[#This Row],[resolution_time_hours]]&lt;0),"",tickets_cleaned[[#This Row],[resolution_time_hours]])</f>
        <v/>
      </c>
    </row>
    <row r="6169" spans="1:22" ht="15" customHeight="1" x14ac:dyDescent="0.2">
      <c r="A6169">
        <v>6168</v>
      </c>
      <c r="B6169" t="s">
        <v>8182</v>
      </c>
      <c r="C6169" t="s">
        <v>19905</v>
      </c>
      <c r="D6169">
        <v>42</v>
      </c>
      <c r="E6169" t="s">
        <v>58</v>
      </c>
      <c r="F6169" t="s">
        <v>364</v>
      </c>
      <c r="G6169" s="1">
        <v>44524</v>
      </c>
      <c r="H6169" t="s">
        <v>20</v>
      </c>
      <c r="I6169" t="s">
        <v>106</v>
      </c>
      <c r="J6169" t="s">
        <v>19906</v>
      </c>
      <c r="K6169" t="s">
        <v>74</v>
      </c>
      <c r="L6169" t="s">
        <v>19907</v>
      </c>
      <c r="M6169" t="s">
        <v>26</v>
      </c>
      <c r="N6169" t="s">
        <v>29</v>
      </c>
      <c r="O6169" s="15">
        <v>45078.165439814817</v>
      </c>
      <c r="P6169" s="15">
        <v>45078.815439814818</v>
      </c>
      <c r="Q6169">
        <v>2</v>
      </c>
      <c r="R6169">
        <v>15</v>
      </c>
      <c r="S6169">
        <v>1</v>
      </c>
      <c r="T6169">
        <v>0</v>
      </c>
      <c r="U6169">
        <v>1</v>
      </c>
      <c r="V6169">
        <f>IF(OR(tickets_cleaned[[#This Row],[resolution_time_hours]]="", tickets_cleaned[[#This Row],[resolution_time_hours]]&lt;0),"",tickets_cleaned[[#This Row],[resolution_time_hours]])</f>
        <v>15</v>
      </c>
    </row>
    <row r="6170" spans="1:22" ht="15" customHeight="1" x14ac:dyDescent="0.2">
      <c r="A6170">
        <v>6169</v>
      </c>
      <c r="B6170" t="s">
        <v>19908</v>
      </c>
      <c r="C6170" t="s">
        <v>19909</v>
      </c>
      <c r="D6170">
        <v>33</v>
      </c>
      <c r="E6170" t="s">
        <v>58</v>
      </c>
      <c r="F6170" t="s">
        <v>199</v>
      </c>
      <c r="G6170" s="1">
        <v>44160</v>
      </c>
      <c r="H6170" t="s">
        <v>23</v>
      </c>
      <c r="I6170" t="s">
        <v>203</v>
      </c>
      <c r="J6170" s="21" t="s">
        <v>19910</v>
      </c>
      <c r="K6170" t="s">
        <v>74</v>
      </c>
      <c r="L6170" t="s">
        <v>19911</v>
      </c>
      <c r="M6170" t="s">
        <v>26</v>
      </c>
      <c r="N6170" t="s">
        <v>30</v>
      </c>
      <c r="O6170" s="15">
        <v>45078.591863425929</v>
      </c>
      <c r="P6170" s="15">
        <v>45078.480752314812</v>
      </c>
      <c r="Q6170">
        <v>1</v>
      </c>
      <c r="S6170">
        <v>1</v>
      </c>
      <c r="T6170">
        <v>0</v>
      </c>
      <c r="U6170">
        <v>1</v>
      </c>
      <c r="V6170" t="str">
        <f>IF(OR(tickets_cleaned[[#This Row],[resolution_time_hours]]="", tickets_cleaned[[#This Row],[resolution_time_hours]]&lt;0),"",tickets_cleaned[[#This Row],[resolution_time_hours]])</f>
        <v/>
      </c>
    </row>
    <row r="6171" spans="1:22" ht="15" customHeight="1" x14ac:dyDescent="0.2">
      <c r="A6171">
        <v>6170</v>
      </c>
      <c r="B6171" t="s">
        <v>19912</v>
      </c>
      <c r="C6171" t="s">
        <v>19913</v>
      </c>
      <c r="D6171">
        <v>41</v>
      </c>
      <c r="E6171" t="s">
        <v>90</v>
      </c>
      <c r="F6171" t="s">
        <v>152</v>
      </c>
      <c r="G6171" s="1">
        <v>44377</v>
      </c>
      <c r="H6171" t="s">
        <v>23</v>
      </c>
      <c r="I6171" t="s">
        <v>106</v>
      </c>
      <c r="J6171" s="21" t="s">
        <v>19914</v>
      </c>
      <c r="K6171" t="s">
        <v>62</v>
      </c>
      <c r="M6171" t="s">
        <v>27</v>
      </c>
      <c r="N6171" t="s">
        <v>31</v>
      </c>
      <c r="O6171" s="15">
        <v>45078.911319444444</v>
      </c>
      <c r="P6171"/>
      <c r="S6171">
        <v>0</v>
      </c>
      <c r="T6171">
        <v>1</v>
      </c>
      <c r="U6171">
        <v>0</v>
      </c>
      <c r="V6171" t="str">
        <f>IF(OR(tickets_cleaned[[#This Row],[resolution_time_hours]]="", tickets_cleaned[[#This Row],[resolution_time_hours]]&lt;0),"",tickets_cleaned[[#This Row],[resolution_time_hours]])</f>
        <v/>
      </c>
    </row>
    <row r="6172" spans="1:22" ht="15" customHeight="1" x14ac:dyDescent="0.2">
      <c r="A6172">
        <v>6171</v>
      </c>
      <c r="B6172" t="s">
        <v>19915</v>
      </c>
      <c r="C6172" t="s">
        <v>19916</v>
      </c>
      <c r="D6172">
        <v>26</v>
      </c>
      <c r="E6172" t="s">
        <v>90</v>
      </c>
      <c r="F6172" t="s">
        <v>66</v>
      </c>
      <c r="G6172" s="1">
        <v>43844</v>
      </c>
      <c r="H6172" t="s">
        <v>22</v>
      </c>
      <c r="I6172" t="s">
        <v>101</v>
      </c>
      <c r="J6172" s="21" t="s">
        <v>19917</v>
      </c>
      <c r="K6172" t="s">
        <v>93</v>
      </c>
      <c r="M6172" t="s">
        <v>28</v>
      </c>
      <c r="N6172" t="s">
        <v>29</v>
      </c>
      <c r="P6172"/>
      <c r="S6172">
        <v>0</v>
      </c>
      <c r="T6172">
        <v>1</v>
      </c>
      <c r="U6172">
        <v>0</v>
      </c>
      <c r="V6172" t="str">
        <f>IF(OR(tickets_cleaned[[#This Row],[resolution_time_hours]]="", tickets_cleaned[[#This Row],[resolution_time_hours]]&lt;0),"",tickets_cleaned[[#This Row],[resolution_time_hours]])</f>
        <v/>
      </c>
    </row>
    <row r="6173" spans="1:22" ht="15" customHeight="1" x14ac:dyDescent="0.2">
      <c r="A6173">
        <v>6172</v>
      </c>
      <c r="B6173" t="s">
        <v>19918</v>
      </c>
      <c r="C6173" t="s">
        <v>19919</v>
      </c>
      <c r="D6173">
        <v>59</v>
      </c>
      <c r="E6173" t="s">
        <v>65</v>
      </c>
      <c r="F6173" t="s">
        <v>144</v>
      </c>
      <c r="G6173" s="1">
        <v>44307</v>
      </c>
      <c r="H6173" t="s">
        <v>23</v>
      </c>
      <c r="I6173" t="s">
        <v>79</v>
      </c>
      <c r="J6173" t="s">
        <v>19920</v>
      </c>
      <c r="K6173" t="s">
        <v>62</v>
      </c>
      <c r="M6173" t="s">
        <v>27</v>
      </c>
      <c r="N6173" t="s">
        <v>30</v>
      </c>
      <c r="O6173" s="15">
        <v>45078.305104166669</v>
      </c>
      <c r="P6173"/>
      <c r="S6173">
        <v>0</v>
      </c>
      <c r="T6173">
        <v>1</v>
      </c>
      <c r="U6173">
        <v>0</v>
      </c>
      <c r="V6173" t="str">
        <f>IF(OR(tickets_cleaned[[#This Row],[resolution_time_hours]]="", tickets_cleaned[[#This Row],[resolution_time_hours]]&lt;0),"",tickets_cleaned[[#This Row],[resolution_time_hours]])</f>
        <v/>
      </c>
    </row>
    <row r="6174" spans="1:22" ht="15" customHeight="1" x14ac:dyDescent="0.2">
      <c r="A6174">
        <v>6173</v>
      </c>
      <c r="B6174" t="s">
        <v>19921</v>
      </c>
      <c r="C6174" t="s">
        <v>19922</v>
      </c>
      <c r="D6174">
        <v>36</v>
      </c>
      <c r="E6174" t="s">
        <v>90</v>
      </c>
      <c r="F6174" t="s">
        <v>364</v>
      </c>
      <c r="G6174" s="1">
        <v>44111</v>
      </c>
      <c r="H6174" t="s">
        <v>20</v>
      </c>
      <c r="I6174" t="s">
        <v>176</v>
      </c>
      <c r="J6174" t="s">
        <v>19923</v>
      </c>
      <c r="K6174" t="s">
        <v>62</v>
      </c>
      <c r="M6174" t="s">
        <v>28</v>
      </c>
      <c r="N6174" t="s">
        <v>29</v>
      </c>
      <c r="O6174" s="15">
        <v>45078.257210648146</v>
      </c>
      <c r="P6174"/>
      <c r="S6174">
        <v>0</v>
      </c>
      <c r="T6174">
        <v>1</v>
      </c>
      <c r="U6174">
        <v>0</v>
      </c>
      <c r="V6174" t="str">
        <f>IF(OR(tickets_cleaned[[#This Row],[resolution_time_hours]]="", tickets_cleaned[[#This Row],[resolution_time_hours]]&lt;0),"",tickets_cleaned[[#This Row],[resolution_time_hours]])</f>
        <v/>
      </c>
    </row>
    <row r="6175" spans="1:22" ht="15" customHeight="1" x14ac:dyDescent="0.2">
      <c r="A6175">
        <v>6174</v>
      </c>
      <c r="B6175" t="s">
        <v>19924</v>
      </c>
      <c r="C6175" t="s">
        <v>19925</v>
      </c>
      <c r="D6175">
        <v>25</v>
      </c>
      <c r="E6175" t="s">
        <v>65</v>
      </c>
      <c r="F6175" t="s">
        <v>134</v>
      </c>
      <c r="G6175" s="1">
        <v>44537</v>
      </c>
      <c r="H6175" t="s">
        <v>20</v>
      </c>
      <c r="I6175" t="s">
        <v>203</v>
      </c>
      <c r="J6175" s="21" t="s">
        <v>19926</v>
      </c>
      <c r="K6175" t="s">
        <v>74</v>
      </c>
      <c r="L6175" t="s">
        <v>19927</v>
      </c>
      <c r="M6175" t="s">
        <v>27</v>
      </c>
      <c r="N6175" t="s">
        <v>29</v>
      </c>
      <c r="O6175" s="15">
        <v>45078.273888888885</v>
      </c>
      <c r="P6175" s="15">
        <v>45078.998888888891</v>
      </c>
      <c r="Q6175">
        <v>4</v>
      </c>
      <c r="R6175">
        <v>17</v>
      </c>
      <c r="S6175">
        <v>1</v>
      </c>
      <c r="T6175">
        <v>0</v>
      </c>
      <c r="U6175">
        <v>0</v>
      </c>
      <c r="V6175">
        <f>IF(OR(tickets_cleaned[[#This Row],[resolution_time_hours]]="", tickets_cleaned[[#This Row],[resolution_time_hours]]&lt;0),"",tickets_cleaned[[#This Row],[resolution_time_hours]])</f>
        <v>17</v>
      </c>
    </row>
    <row r="6176" spans="1:22" ht="15" customHeight="1" x14ac:dyDescent="0.2">
      <c r="A6176">
        <v>6175</v>
      </c>
      <c r="B6176" t="s">
        <v>19928</v>
      </c>
      <c r="C6176" t="s">
        <v>19929</v>
      </c>
      <c r="D6176">
        <v>53</v>
      </c>
      <c r="E6176" t="s">
        <v>90</v>
      </c>
      <c r="F6176" t="s">
        <v>144</v>
      </c>
      <c r="G6176" s="1">
        <v>43919</v>
      </c>
      <c r="H6176" t="s">
        <v>21</v>
      </c>
      <c r="I6176" t="s">
        <v>140</v>
      </c>
      <c r="J6176" s="21" t="s">
        <v>19930</v>
      </c>
      <c r="K6176" t="s">
        <v>74</v>
      </c>
      <c r="L6176" t="s">
        <v>19931</v>
      </c>
      <c r="M6176" t="s">
        <v>25</v>
      </c>
      <c r="N6176" t="s">
        <v>31</v>
      </c>
      <c r="O6176" s="15">
        <v>45078.442662037036</v>
      </c>
      <c r="P6176" s="15">
        <v>45078.457939814813</v>
      </c>
      <c r="Q6176">
        <v>5</v>
      </c>
      <c r="R6176">
        <v>0</v>
      </c>
      <c r="S6176">
        <v>1</v>
      </c>
      <c r="T6176">
        <v>0</v>
      </c>
      <c r="U6176">
        <v>0</v>
      </c>
      <c r="V6176">
        <f>IF(OR(tickets_cleaned[[#This Row],[resolution_time_hours]]="", tickets_cleaned[[#This Row],[resolution_time_hours]]&lt;0),"",tickets_cleaned[[#This Row],[resolution_time_hours]])</f>
        <v>0</v>
      </c>
    </row>
    <row r="6177" spans="1:22" ht="15" customHeight="1" x14ac:dyDescent="0.2">
      <c r="A6177">
        <v>6176</v>
      </c>
      <c r="B6177" t="s">
        <v>19932</v>
      </c>
      <c r="C6177" t="s">
        <v>19933</v>
      </c>
      <c r="D6177">
        <v>46</v>
      </c>
      <c r="E6177" t="s">
        <v>65</v>
      </c>
      <c r="F6177" t="s">
        <v>268</v>
      </c>
      <c r="G6177" s="1">
        <v>44470</v>
      </c>
      <c r="H6177" t="s">
        <v>23</v>
      </c>
      <c r="I6177" t="s">
        <v>106</v>
      </c>
      <c r="J6177" t="s">
        <v>19934</v>
      </c>
      <c r="K6177" t="s">
        <v>93</v>
      </c>
      <c r="M6177" t="s">
        <v>28</v>
      </c>
      <c r="N6177" t="s">
        <v>29</v>
      </c>
      <c r="P6177"/>
      <c r="S6177">
        <v>0</v>
      </c>
      <c r="T6177">
        <v>1</v>
      </c>
      <c r="U6177">
        <v>0</v>
      </c>
      <c r="V6177" t="str">
        <f>IF(OR(tickets_cleaned[[#This Row],[resolution_time_hours]]="", tickets_cleaned[[#This Row],[resolution_time_hours]]&lt;0),"",tickets_cleaned[[#This Row],[resolution_time_hours]])</f>
        <v/>
      </c>
    </row>
    <row r="6178" spans="1:22" ht="15" customHeight="1" x14ac:dyDescent="0.2">
      <c r="A6178">
        <v>6177</v>
      </c>
      <c r="B6178" t="s">
        <v>19935</v>
      </c>
      <c r="C6178" t="s">
        <v>19936</v>
      </c>
      <c r="D6178">
        <v>26</v>
      </c>
      <c r="E6178" t="s">
        <v>58</v>
      </c>
      <c r="F6178" t="s">
        <v>175</v>
      </c>
      <c r="G6178" s="1">
        <v>44470</v>
      </c>
      <c r="H6178" t="s">
        <v>24</v>
      </c>
      <c r="I6178" t="s">
        <v>67</v>
      </c>
      <c r="J6178" t="s">
        <v>1024</v>
      </c>
      <c r="K6178" t="s">
        <v>74</v>
      </c>
      <c r="L6178" t="s">
        <v>19937</v>
      </c>
      <c r="M6178" t="s">
        <v>27</v>
      </c>
      <c r="N6178" t="s">
        <v>32</v>
      </c>
      <c r="O6178" s="15">
        <v>45078.81212962963</v>
      </c>
      <c r="P6178" s="15">
        <v>45078.978101851855</v>
      </c>
      <c r="Q6178">
        <v>4</v>
      </c>
      <c r="R6178">
        <v>3</v>
      </c>
      <c r="S6178">
        <v>1</v>
      </c>
      <c r="T6178">
        <v>0</v>
      </c>
      <c r="U6178">
        <v>0</v>
      </c>
      <c r="V6178">
        <f>IF(OR(tickets_cleaned[[#This Row],[resolution_time_hours]]="", tickets_cleaned[[#This Row],[resolution_time_hours]]&lt;0),"",tickets_cleaned[[#This Row],[resolution_time_hours]])</f>
        <v>3</v>
      </c>
    </row>
    <row r="6179" spans="1:22" ht="15" customHeight="1" x14ac:dyDescent="0.2">
      <c r="A6179">
        <v>6178</v>
      </c>
      <c r="B6179" t="s">
        <v>19938</v>
      </c>
      <c r="C6179" t="s">
        <v>19939</v>
      </c>
      <c r="D6179">
        <v>55</v>
      </c>
      <c r="E6179" t="s">
        <v>58</v>
      </c>
      <c r="F6179" t="s">
        <v>446</v>
      </c>
      <c r="G6179" s="1">
        <v>43928</v>
      </c>
      <c r="H6179" t="s">
        <v>22</v>
      </c>
      <c r="I6179" t="s">
        <v>120</v>
      </c>
      <c r="J6179" t="s">
        <v>1024</v>
      </c>
      <c r="K6179" t="s">
        <v>74</v>
      </c>
      <c r="L6179" t="s">
        <v>19940</v>
      </c>
      <c r="M6179" t="s">
        <v>28</v>
      </c>
      <c r="N6179" t="s">
        <v>32</v>
      </c>
      <c r="O6179" s="15">
        <v>45078.992685185185</v>
      </c>
      <c r="P6179" s="15">
        <v>45078.518379629626</v>
      </c>
      <c r="Q6179">
        <v>5</v>
      </c>
      <c r="S6179">
        <v>1</v>
      </c>
      <c r="T6179">
        <v>0</v>
      </c>
      <c r="U6179">
        <v>0</v>
      </c>
      <c r="V6179" t="str">
        <f>IF(OR(tickets_cleaned[[#This Row],[resolution_time_hours]]="", tickets_cleaned[[#This Row],[resolution_time_hours]]&lt;0),"",tickets_cleaned[[#This Row],[resolution_time_hours]])</f>
        <v/>
      </c>
    </row>
    <row r="6180" spans="1:22" ht="15" customHeight="1" x14ac:dyDescent="0.2">
      <c r="A6180">
        <v>6179</v>
      </c>
      <c r="B6180" t="s">
        <v>19941</v>
      </c>
      <c r="C6180" t="s">
        <v>19942</v>
      </c>
      <c r="D6180">
        <v>38</v>
      </c>
      <c r="E6180" t="s">
        <v>65</v>
      </c>
      <c r="F6180" t="s">
        <v>110</v>
      </c>
      <c r="G6180" s="1">
        <v>44308</v>
      </c>
      <c r="H6180" t="s">
        <v>22</v>
      </c>
      <c r="I6180" t="s">
        <v>140</v>
      </c>
      <c r="J6180" s="21" t="s">
        <v>19943</v>
      </c>
      <c r="K6180" t="s">
        <v>62</v>
      </c>
      <c r="M6180" t="s">
        <v>25</v>
      </c>
      <c r="N6180" t="s">
        <v>31</v>
      </c>
      <c r="O6180" s="15">
        <v>45078.517696759256</v>
      </c>
      <c r="P6180"/>
      <c r="S6180">
        <v>0</v>
      </c>
      <c r="T6180">
        <v>1</v>
      </c>
      <c r="U6180">
        <v>0</v>
      </c>
      <c r="V6180" t="str">
        <f>IF(OR(tickets_cleaned[[#This Row],[resolution_time_hours]]="", tickets_cleaned[[#This Row],[resolution_time_hours]]&lt;0),"",tickets_cleaned[[#This Row],[resolution_time_hours]])</f>
        <v/>
      </c>
    </row>
    <row r="6181" spans="1:22" ht="15" customHeight="1" x14ac:dyDescent="0.2">
      <c r="A6181">
        <v>6180</v>
      </c>
      <c r="B6181" t="s">
        <v>19944</v>
      </c>
      <c r="C6181" t="s">
        <v>19945</v>
      </c>
      <c r="D6181">
        <v>24</v>
      </c>
      <c r="E6181" t="s">
        <v>58</v>
      </c>
      <c r="F6181" t="s">
        <v>105</v>
      </c>
      <c r="G6181" s="1">
        <v>44463</v>
      </c>
      <c r="H6181" t="s">
        <v>22</v>
      </c>
      <c r="I6181" t="s">
        <v>85</v>
      </c>
      <c r="J6181" s="21" t="s">
        <v>19946</v>
      </c>
      <c r="K6181" t="s">
        <v>62</v>
      </c>
      <c r="M6181" t="s">
        <v>27</v>
      </c>
      <c r="N6181" t="s">
        <v>30</v>
      </c>
      <c r="O6181" s="15">
        <v>45078.270486111112</v>
      </c>
      <c r="P6181"/>
      <c r="S6181">
        <v>0</v>
      </c>
      <c r="T6181">
        <v>1</v>
      </c>
      <c r="U6181">
        <v>0</v>
      </c>
      <c r="V6181" t="str">
        <f>IF(OR(tickets_cleaned[[#This Row],[resolution_time_hours]]="", tickets_cleaned[[#This Row],[resolution_time_hours]]&lt;0),"",tickets_cleaned[[#This Row],[resolution_time_hours]])</f>
        <v/>
      </c>
    </row>
    <row r="6182" spans="1:22" ht="15" customHeight="1" x14ac:dyDescent="0.2">
      <c r="A6182">
        <v>6181</v>
      </c>
      <c r="B6182" t="s">
        <v>17700</v>
      </c>
      <c r="C6182" t="s">
        <v>19947</v>
      </c>
      <c r="D6182">
        <v>60</v>
      </c>
      <c r="E6182" t="s">
        <v>65</v>
      </c>
      <c r="F6182" t="s">
        <v>119</v>
      </c>
      <c r="G6182" s="1">
        <v>44452</v>
      </c>
      <c r="H6182" t="s">
        <v>21</v>
      </c>
      <c r="I6182" t="s">
        <v>140</v>
      </c>
      <c r="J6182" s="21" t="s">
        <v>19948</v>
      </c>
      <c r="K6182" t="s">
        <v>93</v>
      </c>
      <c r="M6182" t="s">
        <v>25</v>
      </c>
      <c r="N6182" t="s">
        <v>31</v>
      </c>
      <c r="P6182"/>
      <c r="S6182">
        <v>0</v>
      </c>
      <c r="T6182">
        <v>1</v>
      </c>
      <c r="U6182">
        <v>0</v>
      </c>
      <c r="V6182" t="str">
        <f>IF(OR(tickets_cleaned[[#This Row],[resolution_time_hours]]="", tickets_cleaned[[#This Row],[resolution_time_hours]]&lt;0),"",tickets_cleaned[[#This Row],[resolution_time_hours]])</f>
        <v/>
      </c>
    </row>
    <row r="6183" spans="1:22" ht="15" customHeight="1" x14ac:dyDescent="0.2">
      <c r="A6183">
        <v>6182</v>
      </c>
      <c r="B6183" t="s">
        <v>16279</v>
      </c>
      <c r="C6183" t="s">
        <v>19949</v>
      </c>
      <c r="D6183">
        <v>21</v>
      </c>
      <c r="E6183" t="s">
        <v>65</v>
      </c>
      <c r="F6183" t="s">
        <v>311</v>
      </c>
      <c r="G6183" s="1">
        <v>44248</v>
      </c>
      <c r="H6183" t="s">
        <v>22</v>
      </c>
      <c r="I6183" t="s">
        <v>176</v>
      </c>
      <c r="J6183" t="s">
        <v>19950</v>
      </c>
      <c r="K6183" t="s">
        <v>74</v>
      </c>
      <c r="L6183" t="s">
        <v>19951</v>
      </c>
      <c r="M6183" t="s">
        <v>26</v>
      </c>
      <c r="N6183" t="s">
        <v>30</v>
      </c>
      <c r="O6183" s="15">
        <v>45078.267731481479</v>
      </c>
      <c r="P6183" s="15">
        <v>45078.405231481483</v>
      </c>
      <c r="Q6183">
        <v>3</v>
      </c>
      <c r="R6183">
        <v>3</v>
      </c>
      <c r="S6183">
        <v>1</v>
      </c>
      <c r="T6183">
        <v>0</v>
      </c>
      <c r="U6183">
        <v>0</v>
      </c>
      <c r="V6183">
        <f>IF(OR(tickets_cleaned[[#This Row],[resolution_time_hours]]="", tickets_cleaned[[#This Row],[resolution_time_hours]]&lt;0),"",tickets_cleaned[[#This Row],[resolution_time_hours]])</f>
        <v>3</v>
      </c>
    </row>
    <row r="6184" spans="1:22" ht="15" customHeight="1" x14ac:dyDescent="0.2">
      <c r="A6184">
        <v>6183</v>
      </c>
      <c r="B6184" t="s">
        <v>19952</v>
      </c>
      <c r="C6184" t="s">
        <v>19953</v>
      </c>
      <c r="D6184">
        <v>20</v>
      </c>
      <c r="E6184" t="s">
        <v>58</v>
      </c>
      <c r="F6184" t="s">
        <v>161</v>
      </c>
      <c r="G6184" s="1">
        <v>44395</v>
      </c>
      <c r="H6184" t="s">
        <v>21</v>
      </c>
      <c r="I6184" t="s">
        <v>120</v>
      </c>
      <c r="J6184" s="21" t="s">
        <v>19954</v>
      </c>
      <c r="K6184" t="s">
        <v>93</v>
      </c>
      <c r="M6184" t="s">
        <v>27</v>
      </c>
      <c r="N6184" t="s">
        <v>30</v>
      </c>
      <c r="P6184"/>
      <c r="S6184">
        <v>0</v>
      </c>
      <c r="T6184">
        <v>1</v>
      </c>
      <c r="U6184">
        <v>0</v>
      </c>
      <c r="V6184" t="str">
        <f>IF(OR(tickets_cleaned[[#This Row],[resolution_time_hours]]="", tickets_cleaned[[#This Row],[resolution_time_hours]]&lt;0),"",tickets_cleaned[[#This Row],[resolution_time_hours]])</f>
        <v/>
      </c>
    </row>
    <row r="6185" spans="1:22" ht="15" customHeight="1" x14ac:dyDescent="0.2">
      <c r="A6185">
        <v>6184</v>
      </c>
      <c r="B6185" t="s">
        <v>19955</v>
      </c>
      <c r="C6185" t="s">
        <v>19956</v>
      </c>
      <c r="D6185">
        <v>37</v>
      </c>
      <c r="E6185" t="s">
        <v>58</v>
      </c>
      <c r="F6185" t="s">
        <v>342</v>
      </c>
      <c r="G6185" s="1">
        <v>44440</v>
      </c>
      <c r="H6185" t="s">
        <v>20</v>
      </c>
      <c r="I6185" t="s">
        <v>168</v>
      </c>
      <c r="J6185" s="21" t="s">
        <v>19957</v>
      </c>
      <c r="K6185" t="s">
        <v>62</v>
      </c>
      <c r="M6185" t="s">
        <v>25</v>
      </c>
      <c r="N6185" t="s">
        <v>29</v>
      </c>
      <c r="O6185" s="15">
        <v>45078.301076388889</v>
      </c>
      <c r="P6185"/>
      <c r="S6185">
        <v>0</v>
      </c>
      <c r="T6185">
        <v>1</v>
      </c>
      <c r="U6185">
        <v>0</v>
      </c>
      <c r="V6185" t="str">
        <f>IF(OR(tickets_cleaned[[#This Row],[resolution_time_hours]]="", tickets_cleaned[[#This Row],[resolution_time_hours]]&lt;0),"",tickets_cleaned[[#This Row],[resolution_time_hours]])</f>
        <v/>
      </c>
    </row>
    <row r="6186" spans="1:22" ht="15" customHeight="1" x14ac:dyDescent="0.2">
      <c r="A6186">
        <v>6185</v>
      </c>
      <c r="B6186" t="s">
        <v>3357</v>
      </c>
      <c r="C6186" t="s">
        <v>19958</v>
      </c>
      <c r="D6186">
        <v>22</v>
      </c>
      <c r="E6186" t="s">
        <v>58</v>
      </c>
      <c r="F6186" t="s">
        <v>245</v>
      </c>
      <c r="G6186" s="1">
        <v>43832</v>
      </c>
      <c r="H6186" t="s">
        <v>22</v>
      </c>
      <c r="I6186" t="s">
        <v>85</v>
      </c>
      <c r="J6186" t="s">
        <v>19959</v>
      </c>
      <c r="K6186" t="s">
        <v>74</v>
      </c>
      <c r="L6186" t="s">
        <v>19960</v>
      </c>
      <c r="M6186" t="s">
        <v>26</v>
      </c>
      <c r="N6186" t="s">
        <v>29</v>
      </c>
      <c r="O6186" s="15">
        <v>45078.469155092593</v>
      </c>
      <c r="P6186" s="15">
        <v>45078.77957175926</v>
      </c>
      <c r="Q6186">
        <v>1</v>
      </c>
      <c r="R6186">
        <v>7</v>
      </c>
      <c r="S6186">
        <v>1</v>
      </c>
      <c r="T6186">
        <v>0</v>
      </c>
      <c r="U6186">
        <v>1</v>
      </c>
      <c r="V6186">
        <f>IF(OR(tickets_cleaned[[#This Row],[resolution_time_hours]]="", tickets_cleaned[[#This Row],[resolution_time_hours]]&lt;0),"",tickets_cleaned[[#This Row],[resolution_time_hours]])</f>
        <v>7</v>
      </c>
    </row>
    <row r="6187" spans="1:22" ht="15" customHeight="1" x14ac:dyDescent="0.2">
      <c r="A6187">
        <v>6186</v>
      </c>
      <c r="B6187" t="s">
        <v>19961</v>
      </c>
      <c r="C6187" t="s">
        <v>19962</v>
      </c>
      <c r="D6187">
        <v>52</v>
      </c>
      <c r="E6187" t="s">
        <v>90</v>
      </c>
      <c r="F6187" t="s">
        <v>199</v>
      </c>
      <c r="G6187" s="1">
        <v>44321</v>
      </c>
      <c r="H6187" t="s">
        <v>21</v>
      </c>
      <c r="I6187" t="s">
        <v>106</v>
      </c>
      <c r="J6187" s="21" t="s">
        <v>19963</v>
      </c>
      <c r="K6187" t="s">
        <v>93</v>
      </c>
      <c r="M6187" t="s">
        <v>25</v>
      </c>
      <c r="N6187" t="s">
        <v>30</v>
      </c>
      <c r="P6187"/>
      <c r="S6187">
        <v>0</v>
      </c>
      <c r="T6187">
        <v>1</v>
      </c>
      <c r="U6187">
        <v>0</v>
      </c>
      <c r="V6187" t="str">
        <f>IF(OR(tickets_cleaned[[#This Row],[resolution_time_hours]]="", tickets_cleaned[[#This Row],[resolution_time_hours]]&lt;0),"",tickets_cleaned[[#This Row],[resolution_time_hours]])</f>
        <v/>
      </c>
    </row>
    <row r="6188" spans="1:22" ht="15" customHeight="1" x14ac:dyDescent="0.2">
      <c r="A6188">
        <v>6187</v>
      </c>
      <c r="B6188" t="s">
        <v>19964</v>
      </c>
      <c r="C6188" t="s">
        <v>19965</v>
      </c>
      <c r="D6188">
        <v>26</v>
      </c>
      <c r="E6188" t="s">
        <v>65</v>
      </c>
      <c r="F6188" t="s">
        <v>96</v>
      </c>
      <c r="G6188" s="1">
        <v>44471</v>
      </c>
      <c r="H6188" t="s">
        <v>21</v>
      </c>
      <c r="I6188" t="s">
        <v>20</v>
      </c>
      <c r="J6188" t="s">
        <v>5890</v>
      </c>
      <c r="K6188" t="s">
        <v>74</v>
      </c>
      <c r="L6188" t="s">
        <v>19966</v>
      </c>
      <c r="M6188" t="s">
        <v>26</v>
      </c>
      <c r="N6188" t="s">
        <v>29</v>
      </c>
      <c r="O6188" s="15">
        <v>45078.29278935185</v>
      </c>
      <c r="P6188" s="15">
        <v>45078.105983796297</v>
      </c>
      <c r="Q6188">
        <v>2</v>
      </c>
      <c r="S6188">
        <v>1</v>
      </c>
      <c r="T6188">
        <v>0</v>
      </c>
      <c r="U6188">
        <v>1</v>
      </c>
      <c r="V6188" t="str">
        <f>IF(OR(tickets_cleaned[[#This Row],[resolution_time_hours]]="", tickets_cleaned[[#This Row],[resolution_time_hours]]&lt;0),"",tickets_cleaned[[#This Row],[resolution_time_hours]])</f>
        <v/>
      </c>
    </row>
    <row r="6189" spans="1:22" ht="15" customHeight="1" x14ac:dyDescent="0.2">
      <c r="A6189">
        <v>6188</v>
      </c>
      <c r="B6189" t="s">
        <v>19967</v>
      </c>
      <c r="C6189" t="s">
        <v>19968</v>
      </c>
      <c r="D6189">
        <v>56</v>
      </c>
      <c r="E6189" t="s">
        <v>65</v>
      </c>
      <c r="F6189" t="s">
        <v>152</v>
      </c>
      <c r="G6189" s="1">
        <v>44462</v>
      </c>
      <c r="H6189" t="s">
        <v>24</v>
      </c>
      <c r="I6189" t="s">
        <v>60</v>
      </c>
      <c r="J6189" s="21" t="s">
        <v>19969</v>
      </c>
      <c r="K6189" t="s">
        <v>74</v>
      </c>
      <c r="L6189" t="s">
        <v>19970</v>
      </c>
      <c r="M6189" t="s">
        <v>27</v>
      </c>
      <c r="N6189" t="s">
        <v>29</v>
      </c>
      <c r="O6189" s="15">
        <v>45078.910856481481</v>
      </c>
      <c r="P6189" s="15">
        <v>45078.718495370369</v>
      </c>
      <c r="Q6189">
        <v>1</v>
      </c>
      <c r="S6189">
        <v>1</v>
      </c>
      <c r="T6189">
        <v>0</v>
      </c>
      <c r="U6189">
        <v>1</v>
      </c>
      <c r="V6189" t="str">
        <f>IF(OR(tickets_cleaned[[#This Row],[resolution_time_hours]]="", tickets_cleaned[[#This Row],[resolution_time_hours]]&lt;0),"",tickets_cleaned[[#This Row],[resolution_time_hours]])</f>
        <v/>
      </c>
    </row>
    <row r="6190" spans="1:22" ht="15" customHeight="1" x14ac:dyDescent="0.2">
      <c r="A6190">
        <v>6189</v>
      </c>
      <c r="B6190" t="s">
        <v>19648</v>
      </c>
      <c r="C6190" t="s">
        <v>19971</v>
      </c>
      <c r="D6190">
        <v>34</v>
      </c>
      <c r="E6190" t="s">
        <v>90</v>
      </c>
      <c r="F6190" t="s">
        <v>408</v>
      </c>
      <c r="G6190" s="1">
        <v>44344</v>
      </c>
      <c r="H6190" t="s">
        <v>20</v>
      </c>
      <c r="I6190" t="s">
        <v>22</v>
      </c>
      <c r="J6190" s="21" t="s">
        <v>19972</v>
      </c>
      <c r="K6190" t="s">
        <v>93</v>
      </c>
      <c r="M6190" t="s">
        <v>28</v>
      </c>
      <c r="N6190" t="s">
        <v>31</v>
      </c>
      <c r="P6190"/>
      <c r="S6190">
        <v>0</v>
      </c>
      <c r="T6190">
        <v>1</v>
      </c>
      <c r="U6190">
        <v>0</v>
      </c>
      <c r="V6190" t="str">
        <f>IF(OR(tickets_cleaned[[#This Row],[resolution_time_hours]]="", tickets_cleaned[[#This Row],[resolution_time_hours]]&lt;0),"",tickets_cleaned[[#This Row],[resolution_time_hours]])</f>
        <v/>
      </c>
    </row>
    <row r="6191" spans="1:22" ht="15" customHeight="1" x14ac:dyDescent="0.2">
      <c r="A6191">
        <v>6190</v>
      </c>
      <c r="B6191" t="s">
        <v>19973</v>
      </c>
      <c r="C6191" t="s">
        <v>19974</v>
      </c>
      <c r="D6191">
        <v>38</v>
      </c>
      <c r="E6191" t="s">
        <v>65</v>
      </c>
      <c r="F6191" t="s">
        <v>161</v>
      </c>
      <c r="G6191" s="1">
        <v>44292</v>
      </c>
      <c r="H6191" t="s">
        <v>23</v>
      </c>
      <c r="I6191" t="s">
        <v>60</v>
      </c>
      <c r="J6191" s="21" t="s">
        <v>19975</v>
      </c>
      <c r="K6191" t="s">
        <v>93</v>
      </c>
      <c r="M6191" t="s">
        <v>27</v>
      </c>
      <c r="N6191" t="s">
        <v>30</v>
      </c>
      <c r="P6191"/>
      <c r="S6191">
        <v>0</v>
      </c>
      <c r="T6191">
        <v>1</v>
      </c>
      <c r="U6191">
        <v>0</v>
      </c>
      <c r="V6191" t="str">
        <f>IF(OR(tickets_cleaned[[#This Row],[resolution_time_hours]]="", tickets_cleaned[[#This Row],[resolution_time_hours]]&lt;0),"",tickets_cleaned[[#This Row],[resolution_time_hours]])</f>
        <v/>
      </c>
    </row>
    <row r="6192" spans="1:22" ht="15" customHeight="1" x14ac:dyDescent="0.2">
      <c r="A6192">
        <v>6191</v>
      </c>
      <c r="B6192" t="s">
        <v>19976</v>
      </c>
      <c r="C6192" t="s">
        <v>19977</v>
      </c>
      <c r="D6192">
        <v>41</v>
      </c>
      <c r="E6192" t="s">
        <v>90</v>
      </c>
      <c r="F6192" t="s">
        <v>152</v>
      </c>
      <c r="G6192" s="1">
        <v>43929</v>
      </c>
      <c r="H6192" t="s">
        <v>23</v>
      </c>
      <c r="I6192" t="s">
        <v>79</v>
      </c>
      <c r="J6192" s="21" t="s">
        <v>19978</v>
      </c>
      <c r="K6192" t="s">
        <v>93</v>
      </c>
      <c r="M6192" t="s">
        <v>25</v>
      </c>
      <c r="N6192" t="s">
        <v>30</v>
      </c>
      <c r="P6192"/>
      <c r="S6192">
        <v>0</v>
      </c>
      <c r="T6192">
        <v>1</v>
      </c>
      <c r="U6192">
        <v>0</v>
      </c>
      <c r="V6192" t="str">
        <f>IF(OR(tickets_cleaned[[#This Row],[resolution_time_hours]]="", tickets_cleaned[[#This Row],[resolution_time_hours]]&lt;0),"",tickets_cleaned[[#This Row],[resolution_time_hours]])</f>
        <v/>
      </c>
    </row>
    <row r="6193" spans="1:22" ht="15" customHeight="1" x14ac:dyDescent="0.2">
      <c r="A6193">
        <v>6192</v>
      </c>
      <c r="B6193" t="s">
        <v>19979</v>
      </c>
      <c r="C6193" t="s">
        <v>19980</v>
      </c>
      <c r="D6193">
        <v>24</v>
      </c>
      <c r="E6193" t="s">
        <v>58</v>
      </c>
      <c r="F6193" t="s">
        <v>161</v>
      </c>
      <c r="G6193" s="1">
        <v>43920</v>
      </c>
      <c r="H6193" t="s">
        <v>22</v>
      </c>
      <c r="I6193" t="s">
        <v>85</v>
      </c>
      <c r="J6193" s="21" t="s">
        <v>19981</v>
      </c>
      <c r="K6193" t="s">
        <v>93</v>
      </c>
      <c r="M6193" t="s">
        <v>25</v>
      </c>
      <c r="N6193" t="s">
        <v>31</v>
      </c>
      <c r="P6193"/>
      <c r="S6193">
        <v>0</v>
      </c>
      <c r="T6193">
        <v>1</v>
      </c>
      <c r="U6193">
        <v>0</v>
      </c>
      <c r="V6193" t="str">
        <f>IF(OR(tickets_cleaned[[#This Row],[resolution_time_hours]]="", tickets_cleaned[[#This Row],[resolution_time_hours]]&lt;0),"",tickets_cleaned[[#This Row],[resolution_time_hours]])</f>
        <v/>
      </c>
    </row>
    <row r="6194" spans="1:22" ht="15" customHeight="1" x14ac:dyDescent="0.2">
      <c r="A6194">
        <v>6193</v>
      </c>
      <c r="B6194" t="s">
        <v>19982</v>
      </c>
      <c r="C6194" t="s">
        <v>19983</v>
      </c>
      <c r="D6194">
        <v>33</v>
      </c>
      <c r="E6194" t="s">
        <v>90</v>
      </c>
      <c r="F6194" t="s">
        <v>71</v>
      </c>
      <c r="G6194" s="1">
        <v>44439</v>
      </c>
      <c r="H6194" t="s">
        <v>23</v>
      </c>
      <c r="I6194" t="s">
        <v>85</v>
      </c>
      <c r="J6194" s="21" t="s">
        <v>19984</v>
      </c>
      <c r="K6194" t="s">
        <v>62</v>
      </c>
      <c r="M6194" t="s">
        <v>25</v>
      </c>
      <c r="N6194" t="s">
        <v>31</v>
      </c>
      <c r="O6194" s="15">
        <v>45078.38318287037</v>
      </c>
      <c r="P6194"/>
      <c r="S6194">
        <v>0</v>
      </c>
      <c r="T6194">
        <v>1</v>
      </c>
      <c r="U6194">
        <v>0</v>
      </c>
      <c r="V6194" t="str">
        <f>IF(OR(tickets_cleaned[[#This Row],[resolution_time_hours]]="", tickets_cleaned[[#This Row],[resolution_time_hours]]&lt;0),"",tickets_cleaned[[#This Row],[resolution_time_hours]])</f>
        <v/>
      </c>
    </row>
    <row r="6195" spans="1:22" ht="15" customHeight="1" x14ac:dyDescent="0.2">
      <c r="A6195">
        <v>6194</v>
      </c>
      <c r="B6195" t="s">
        <v>19985</v>
      </c>
      <c r="C6195" t="s">
        <v>19986</v>
      </c>
      <c r="D6195">
        <v>69</v>
      </c>
      <c r="E6195" t="s">
        <v>90</v>
      </c>
      <c r="F6195" t="s">
        <v>275</v>
      </c>
      <c r="G6195" s="1">
        <v>44416</v>
      </c>
      <c r="H6195" t="s">
        <v>21</v>
      </c>
      <c r="I6195" t="s">
        <v>72</v>
      </c>
      <c r="J6195" t="s">
        <v>19987</v>
      </c>
      <c r="K6195" t="s">
        <v>74</v>
      </c>
      <c r="L6195" t="s">
        <v>19988</v>
      </c>
      <c r="M6195" t="s">
        <v>28</v>
      </c>
      <c r="N6195" t="s">
        <v>31</v>
      </c>
      <c r="O6195" s="15">
        <v>45078.064456018517</v>
      </c>
      <c r="P6195" s="15">
        <v>45078.981817129628</v>
      </c>
      <c r="Q6195">
        <v>3</v>
      </c>
      <c r="R6195">
        <v>22</v>
      </c>
      <c r="S6195">
        <v>1</v>
      </c>
      <c r="T6195">
        <v>0</v>
      </c>
      <c r="U6195">
        <v>0</v>
      </c>
      <c r="V6195">
        <f>IF(OR(tickets_cleaned[[#This Row],[resolution_time_hours]]="", tickets_cleaned[[#This Row],[resolution_time_hours]]&lt;0),"",tickets_cleaned[[#This Row],[resolution_time_hours]])</f>
        <v>22</v>
      </c>
    </row>
    <row r="6196" spans="1:22" ht="15" customHeight="1" x14ac:dyDescent="0.2">
      <c r="A6196">
        <v>6195</v>
      </c>
      <c r="B6196" t="s">
        <v>19989</v>
      </c>
      <c r="C6196" t="s">
        <v>19990</v>
      </c>
      <c r="D6196">
        <v>50</v>
      </c>
      <c r="E6196" t="s">
        <v>58</v>
      </c>
      <c r="F6196" t="s">
        <v>161</v>
      </c>
      <c r="G6196" s="1">
        <v>44488</v>
      </c>
      <c r="H6196" t="s">
        <v>23</v>
      </c>
      <c r="I6196" t="s">
        <v>126</v>
      </c>
      <c r="J6196" s="21" t="s">
        <v>19991</v>
      </c>
      <c r="K6196" t="s">
        <v>93</v>
      </c>
      <c r="M6196" t="s">
        <v>27</v>
      </c>
      <c r="N6196" t="s">
        <v>30</v>
      </c>
      <c r="P6196"/>
      <c r="S6196">
        <v>0</v>
      </c>
      <c r="T6196">
        <v>1</v>
      </c>
      <c r="U6196">
        <v>0</v>
      </c>
      <c r="V6196" t="str">
        <f>IF(OR(tickets_cleaned[[#This Row],[resolution_time_hours]]="", tickets_cleaned[[#This Row],[resolution_time_hours]]&lt;0),"",tickets_cleaned[[#This Row],[resolution_time_hours]])</f>
        <v/>
      </c>
    </row>
    <row r="6197" spans="1:22" ht="15" customHeight="1" x14ac:dyDescent="0.2">
      <c r="A6197">
        <v>6196</v>
      </c>
      <c r="B6197" t="s">
        <v>19992</v>
      </c>
      <c r="C6197" t="s">
        <v>19993</v>
      </c>
      <c r="D6197">
        <v>28</v>
      </c>
      <c r="E6197" t="s">
        <v>90</v>
      </c>
      <c r="F6197" t="s">
        <v>249</v>
      </c>
      <c r="G6197" s="1">
        <v>44040</v>
      </c>
      <c r="H6197" t="s">
        <v>20</v>
      </c>
      <c r="I6197" t="s">
        <v>140</v>
      </c>
      <c r="J6197" s="21" t="s">
        <v>19994</v>
      </c>
      <c r="K6197" t="s">
        <v>74</v>
      </c>
      <c r="L6197" t="s">
        <v>19995</v>
      </c>
      <c r="M6197" t="s">
        <v>26</v>
      </c>
      <c r="N6197" t="s">
        <v>31</v>
      </c>
      <c r="O6197" s="15">
        <v>45078.138101851851</v>
      </c>
      <c r="P6197" s="15">
        <v>45078.086018518516</v>
      </c>
      <c r="Q6197">
        <v>1</v>
      </c>
      <c r="S6197">
        <v>1</v>
      </c>
      <c r="T6197">
        <v>0</v>
      </c>
      <c r="U6197">
        <v>1</v>
      </c>
      <c r="V6197" t="str">
        <f>IF(OR(tickets_cleaned[[#This Row],[resolution_time_hours]]="", tickets_cleaned[[#This Row],[resolution_time_hours]]&lt;0),"",tickets_cleaned[[#This Row],[resolution_time_hours]])</f>
        <v/>
      </c>
    </row>
    <row r="6198" spans="1:22" ht="15" customHeight="1" x14ac:dyDescent="0.2">
      <c r="A6198">
        <v>6197</v>
      </c>
      <c r="B6198" t="s">
        <v>19996</v>
      </c>
      <c r="C6198" t="s">
        <v>19997</v>
      </c>
      <c r="D6198">
        <v>47</v>
      </c>
      <c r="E6198" t="s">
        <v>90</v>
      </c>
      <c r="F6198" t="s">
        <v>71</v>
      </c>
      <c r="G6198" s="1">
        <v>44400</v>
      </c>
      <c r="H6198" t="s">
        <v>22</v>
      </c>
      <c r="I6198" t="s">
        <v>79</v>
      </c>
      <c r="J6198" s="21" t="s">
        <v>19998</v>
      </c>
      <c r="K6198" t="s">
        <v>74</v>
      </c>
      <c r="L6198" t="s">
        <v>19999</v>
      </c>
      <c r="M6198" t="s">
        <v>25</v>
      </c>
      <c r="N6198" t="s">
        <v>30</v>
      </c>
      <c r="O6198" s="15">
        <v>45078.172835648147</v>
      </c>
      <c r="P6198" s="15">
        <v>45078.613807870373</v>
      </c>
      <c r="Q6198">
        <v>5</v>
      </c>
      <c r="R6198">
        <v>10</v>
      </c>
      <c r="S6198">
        <v>1</v>
      </c>
      <c r="T6198">
        <v>0</v>
      </c>
      <c r="U6198">
        <v>0</v>
      </c>
      <c r="V6198">
        <f>IF(OR(tickets_cleaned[[#This Row],[resolution_time_hours]]="", tickets_cleaned[[#This Row],[resolution_time_hours]]&lt;0),"",tickets_cleaned[[#This Row],[resolution_time_hours]])</f>
        <v>10</v>
      </c>
    </row>
    <row r="6199" spans="1:22" ht="15" customHeight="1" x14ac:dyDescent="0.2">
      <c r="A6199">
        <v>6198</v>
      </c>
      <c r="B6199" t="s">
        <v>20000</v>
      </c>
      <c r="C6199" t="s">
        <v>20001</v>
      </c>
      <c r="D6199">
        <v>22</v>
      </c>
      <c r="E6199" t="s">
        <v>65</v>
      </c>
      <c r="F6199" t="s">
        <v>408</v>
      </c>
      <c r="G6199" s="1">
        <v>43976</v>
      </c>
      <c r="H6199" t="s">
        <v>20</v>
      </c>
      <c r="I6199" t="s">
        <v>60</v>
      </c>
      <c r="J6199" t="s">
        <v>20002</v>
      </c>
      <c r="K6199" t="s">
        <v>74</v>
      </c>
      <c r="L6199" t="s">
        <v>20003</v>
      </c>
      <c r="M6199" t="s">
        <v>26</v>
      </c>
      <c r="N6199" t="s">
        <v>30</v>
      </c>
      <c r="O6199" s="15">
        <v>45078.589513888888</v>
      </c>
      <c r="P6199" s="15">
        <v>45078.390902777777</v>
      </c>
      <c r="Q6199">
        <v>4</v>
      </c>
      <c r="S6199">
        <v>1</v>
      </c>
      <c r="T6199">
        <v>0</v>
      </c>
      <c r="U6199">
        <v>0</v>
      </c>
      <c r="V6199" t="str">
        <f>IF(OR(tickets_cleaned[[#This Row],[resolution_time_hours]]="", tickets_cleaned[[#This Row],[resolution_time_hours]]&lt;0),"",tickets_cleaned[[#This Row],[resolution_time_hours]])</f>
        <v/>
      </c>
    </row>
    <row r="6200" spans="1:22" ht="15" customHeight="1" x14ac:dyDescent="0.2">
      <c r="A6200">
        <v>6199</v>
      </c>
      <c r="B6200" t="s">
        <v>20004</v>
      </c>
      <c r="C6200" t="s">
        <v>20005</v>
      </c>
      <c r="D6200">
        <v>39</v>
      </c>
      <c r="E6200" t="s">
        <v>65</v>
      </c>
      <c r="F6200" t="s">
        <v>110</v>
      </c>
      <c r="G6200" s="1">
        <v>44344</v>
      </c>
      <c r="H6200" t="s">
        <v>20</v>
      </c>
      <c r="I6200" t="s">
        <v>67</v>
      </c>
      <c r="J6200" t="s">
        <v>20006</v>
      </c>
      <c r="K6200" t="s">
        <v>74</v>
      </c>
      <c r="L6200" t="s">
        <v>20007</v>
      </c>
      <c r="M6200" t="s">
        <v>26</v>
      </c>
      <c r="N6200" t="s">
        <v>29</v>
      </c>
      <c r="O6200" s="15">
        <v>45078.03328703704</v>
      </c>
      <c r="P6200" s="15">
        <v>45078.243703703702</v>
      </c>
      <c r="Q6200">
        <v>2</v>
      </c>
      <c r="R6200">
        <v>5</v>
      </c>
      <c r="S6200">
        <v>1</v>
      </c>
      <c r="T6200">
        <v>0</v>
      </c>
      <c r="U6200">
        <v>1</v>
      </c>
      <c r="V6200">
        <f>IF(OR(tickets_cleaned[[#This Row],[resolution_time_hours]]="", tickets_cleaned[[#This Row],[resolution_time_hours]]&lt;0),"",tickets_cleaned[[#This Row],[resolution_time_hours]])</f>
        <v>5</v>
      </c>
    </row>
    <row r="6201" spans="1:22" ht="15" customHeight="1" x14ac:dyDescent="0.2">
      <c r="A6201">
        <v>6200</v>
      </c>
      <c r="B6201" t="s">
        <v>15931</v>
      </c>
      <c r="C6201" t="s">
        <v>20008</v>
      </c>
      <c r="D6201">
        <v>57</v>
      </c>
      <c r="E6201" t="s">
        <v>65</v>
      </c>
      <c r="F6201" t="s">
        <v>456</v>
      </c>
      <c r="G6201" s="1">
        <v>44374</v>
      </c>
      <c r="H6201" t="s">
        <v>22</v>
      </c>
      <c r="I6201" t="s">
        <v>20</v>
      </c>
      <c r="J6201" t="s">
        <v>20009</v>
      </c>
      <c r="K6201" t="s">
        <v>93</v>
      </c>
      <c r="M6201" t="s">
        <v>28</v>
      </c>
      <c r="N6201" t="s">
        <v>31</v>
      </c>
      <c r="P6201"/>
      <c r="S6201">
        <v>0</v>
      </c>
      <c r="T6201">
        <v>1</v>
      </c>
      <c r="U6201">
        <v>0</v>
      </c>
      <c r="V6201" t="str">
        <f>IF(OR(tickets_cleaned[[#This Row],[resolution_time_hours]]="", tickets_cleaned[[#This Row],[resolution_time_hours]]&lt;0),"",tickets_cleaned[[#This Row],[resolution_time_hours]])</f>
        <v/>
      </c>
    </row>
    <row r="6202" spans="1:22" ht="15" customHeight="1" x14ac:dyDescent="0.2">
      <c r="A6202">
        <v>6201</v>
      </c>
      <c r="B6202" t="s">
        <v>20010</v>
      </c>
      <c r="C6202" t="s">
        <v>20011</v>
      </c>
      <c r="D6202">
        <v>23</v>
      </c>
      <c r="E6202" t="s">
        <v>65</v>
      </c>
      <c r="F6202" t="s">
        <v>71</v>
      </c>
      <c r="G6202" s="1">
        <v>44066</v>
      </c>
      <c r="H6202" t="s">
        <v>21</v>
      </c>
      <c r="I6202" t="s">
        <v>72</v>
      </c>
      <c r="J6202" s="21" t="s">
        <v>20012</v>
      </c>
      <c r="K6202" t="s">
        <v>74</v>
      </c>
      <c r="L6202" t="s">
        <v>20013</v>
      </c>
      <c r="M6202" t="s">
        <v>26</v>
      </c>
      <c r="N6202" t="s">
        <v>30</v>
      </c>
      <c r="O6202" s="15">
        <v>45078.65761574074</v>
      </c>
      <c r="P6202" s="15">
        <v>45079.00136574074</v>
      </c>
      <c r="Q6202">
        <v>2</v>
      </c>
      <c r="R6202">
        <v>8</v>
      </c>
      <c r="S6202">
        <v>1</v>
      </c>
      <c r="T6202">
        <v>0</v>
      </c>
      <c r="U6202">
        <v>1</v>
      </c>
      <c r="V6202">
        <f>IF(OR(tickets_cleaned[[#This Row],[resolution_time_hours]]="", tickets_cleaned[[#This Row],[resolution_time_hours]]&lt;0),"",tickets_cleaned[[#This Row],[resolution_time_hours]])</f>
        <v>8</v>
      </c>
    </row>
    <row r="6203" spans="1:22" ht="15" customHeight="1" x14ac:dyDescent="0.2">
      <c r="A6203">
        <v>6202</v>
      </c>
      <c r="B6203" t="s">
        <v>20014</v>
      </c>
      <c r="C6203" t="s">
        <v>20015</v>
      </c>
      <c r="D6203">
        <v>43</v>
      </c>
      <c r="E6203" t="s">
        <v>65</v>
      </c>
      <c r="F6203" t="s">
        <v>364</v>
      </c>
      <c r="G6203" s="1">
        <v>44393</v>
      </c>
      <c r="H6203" t="s">
        <v>20</v>
      </c>
      <c r="I6203" t="s">
        <v>91</v>
      </c>
      <c r="J6203" s="21" t="s">
        <v>20016</v>
      </c>
      <c r="K6203" t="s">
        <v>74</v>
      </c>
      <c r="L6203" t="s">
        <v>20017</v>
      </c>
      <c r="M6203" t="s">
        <v>25</v>
      </c>
      <c r="N6203" t="s">
        <v>31</v>
      </c>
      <c r="O6203" s="15">
        <v>45078.40834490741</v>
      </c>
      <c r="P6203" s="15">
        <v>45078.059733796297</v>
      </c>
      <c r="Q6203">
        <v>5</v>
      </c>
      <c r="S6203">
        <v>1</v>
      </c>
      <c r="T6203">
        <v>0</v>
      </c>
      <c r="U6203">
        <v>0</v>
      </c>
      <c r="V6203" t="str">
        <f>IF(OR(tickets_cleaned[[#This Row],[resolution_time_hours]]="", tickets_cleaned[[#This Row],[resolution_time_hours]]&lt;0),"",tickets_cleaned[[#This Row],[resolution_time_hours]])</f>
        <v/>
      </c>
    </row>
    <row r="6204" spans="1:22" ht="15" customHeight="1" x14ac:dyDescent="0.2">
      <c r="A6204">
        <v>6203</v>
      </c>
      <c r="B6204" t="s">
        <v>20018</v>
      </c>
      <c r="C6204" t="s">
        <v>20019</v>
      </c>
      <c r="D6204">
        <v>22</v>
      </c>
      <c r="E6204" t="s">
        <v>65</v>
      </c>
      <c r="F6204" t="s">
        <v>245</v>
      </c>
      <c r="G6204" s="1">
        <v>44307</v>
      </c>
      <c r="H6204" t="s">
        <v>23</v>
      </c>
      <c r="I6204" t="s">
        <v>126</v>
      </c>
      <c r="J6204" s="21" t="s">
        <v>20020</v>
      </c>
      <c r="K6204" t="s">
        <v>93</v>
      </c>
      <c r="M6204" t="s">
        <v>26</v>
      </c>
      <c r="N6204" t="s">
        <v>32</v>
      </c>
      <c r="P6204"/>
      <c r="S6204">
        <v>0</v>
      </c>
      <c r="T6204">
        <v>1</v>
      </c>
      <c r="U6204">
        <v>0</v>
      </c>
      <c r="V6204" t="str">
        <f>IF(OR(tickets_cleaned[[#This Row],[resolution_time_hours]]="", tickets_cleaned[[#This Row],[resolution_time_hours]]&lt;0),"",tickets_cleaned[[#This Row],[resolution_time_hours]])</f>
        <v/>
      </c>
    </row>
    <row r="6205" spans="1:22" ht="15" customHeight="1" x14ac:dyDescent="0.2">
      <c r="A6205">
        <v>6204</v>
      </c>
      <c r="B6205" t="s">
        <v>20021</v>
      </c>
      <c r="C6205" t="s">
        <v>20022</v>
      </c>
      <c r="D6205">
        <v>51</v>
      </c>
      <c r="E6205" t="s">
        <v>58</v>
      </c>
      <c r="F6205" t="s">
        <v>105</v>
      </c>
      <c r="G6205" s="1">
        <v>44243</v>
      </c>
      <c r="H6205" t="s">
        <v>24</v>
      </c>
      <c r="I6205" t="s">
        <v>22</v>
      </c>
      <c r="J6205" t="s">
        <v>20023</v>
      </c>
      <c r="K6205" t="s">
        <v>74</v>
      </c>
      <c r="L6205" t="s">
        <v>20024</v>
      </c>
      <c r="M6205" t="s">
        <v>25</v>
      </c>
      <c r="N6205" t="s">
        <v>29</v>
      </c>
      <c r="O6205" s="15">
        <v>45078.037523148145</v>
      </c>
      <c r="P6205" s="15">
        <v>45078.458356481482</v>
      </c>
      <c r="Q6205">
        <v>5</v>
      </c>
      <c r="R6205">
        <v>10</v>
      </c>
      <c r="S6205">
        <v>1</v>
      </c>
      <c r="T6205">
        <v>0</v>
      </c>
      <c r="U6205">
        <v>0</v>
      </c>
      <c r="V6205">
        <f>IF(OR(tickets_cleaned[[#This Row],[resolution_time_hours]]="", tickets_cleaned[[#This Row],[resolution_time_hours]]&lt;0),"",tickets_cleaned[[#This Row],[resolution_time_hours]])</f>
        <v>10</v>
      </c>
    </row>
    <row r="6206" spans="1:22" ht="15" customHeight="1" x14ac:dyDescent="0.2">
      <c r="A6206">
        <v>6205</v>
      </c>
      <c r="B6206" t="s">
        <v>20025</v>
      </c>
      <c r="C6206" t="s">
        <v>20026</v>
      </c>
      <c r="D6206">
        <v>67</v>
      </c>
      <c r="E6206" t="s">
        <v>65</v>
      </c>
      <c r="F6206" t="s">
        <v>119</v>
      </c>
      <c r="G6206" s="1">
        <v>44272</v>
      </c>
      <c r="H6206" t="s">
        <v>21</v>
      </c>
      <c r="I6206" t="s">
        <v>60</v>
      </c>
      <c r="J6206" t="s">
        <v>20027</v>
      </c>
      <c r="K6206" t="s">
        <v>74</v>
      </c>
      <c r="L6206" t="s">
        <v>20028</v>
      </c>
      <c r="M6206" t="s">
        <v>26</v>
      </c>
      <c r="N6206" t="s">
        <v>29</v>
      </c>
      <c r="O6206" s="15">
        <v>45078.099351851852</v>
      </c>
      <c r="P6206" s="15">
        <v>45078.333379629628</v>
      </c>
      <c r="Q6206">
        <v>2</v>
      </c>
      <c r="R6206">
        <v>5</v>
      </c>
      <c r="S6206">
        <v>1</v>
      </c>
      <c r="T6206">
        <v>0</v>
      </c>
      <c r="U6206">
        <v>1</v>
      </c>
      <c r="V6206">
        <f>IF(OR(tickets_cleaned[[#This Row],[resolution_time_hours]]="", tickets_cleaned[[#This Row],[resolution_time_hours]]&lt;0),"",tickets_cleaned[[#This Row],[resolution_time_hours]])</f>
        <v>5</v>
      </c>
    </row>
    <row r="6207" spans="1:22" ht="15" customHeight="1" x14ac:dyDescent="0.2">
      <c r="A6207">
        <v>6206</v>
      </c>
      <c r="B6207" t="s">
        <v>20029</v>
      </c>
      <c r="C6207" t="s">
        <v>20030</v>
      </c>
      <c r="D6207">
        <v>70</v>
      </c>
      <c r="E6207" t="s">
        <v>90</v>
      </c>
      <c r="F6207" t="s">
        <v>134</v>
      </c>
      <c r="G6207" s="1">
        <v>44539</v>
      </c>
      <c r="H6207" t="s">
        <v>22</v>
      </c>
      <c r="I6207" t="s">
        <v>203</v>
      </c>
      <c r="J6207" t="s">
        <v>20031</v>
      </c>
      <c r="K6207" t="s">
        <v>62</v>
      </c>
      <c r="M6207" t="s">
        <v>25</v>
      </c>
      <c r="N6207" t="s">
        <v>32</v>
      </c>
      <c r="O6207" s="15">
        <v>45078.409085648149</v>
      </c>
      <c r="P6207"/>
      <c r="S6207">
        <v>0</v>
      </c>
      <c r="T6207">
        <v>1</v>
      </c>
      <c r="U6207">
        <v>0</v>
      </c>
      <c r="V6207" t="str">
        <f>IF(OR(tickets_cleaned[[#This Row],[resolution_time_hours]]="", tickets_cleaned[[#This Row],[resolution_time_hours]]&lt;0),"",tickets_cleaned[[#This Row],[resolution_time_hours]])</f>
        <v/>
      </c>
    </row>
    <row r="6208" spans="1:22" ht="15" customHeight="1" x14ac:dyDescent="0.2">
      <c r="A6208">
        <v>6207</v>
      </c>
      <c r="B6208" t="s">
        <v>20032</v>
      </c>
      <c r="C6208" t="s">
        <v>20033</v>
      </c>
      <c r="D6208">
        <v>36</v>
      </c>
      <c r="E6208" t="s">
        <v>58</v>
      </c>
      <c r="F6208" t="s">
        <v>100</v>
      </c>
      <c r="G6208" s="1">
        <v>44123</v>
      </c>
      <c r="H6208" t="s">
        <v>22</v>
      </c>
      <c r="I6208" t="s">
        <v>168</v>
      </c>
      <c r="J6208" s="21" t="s">
        <v>20034</v>
      </c>
      <c r="K6208" t="s">
        <v>93</v>
      </c>
      <c r="M6208" t="s">
        <v>28</v>
      </c>
      <c r="N6208" t="s">
        <v>30</v>
      </c>
      <c r="P6208"/>
      <c r="S6208">
        <v>0</v>
      </c>
      <c r="T6208">
        <v>1</v>
      </c>
      <c r="U6208">
        <v>0</v>
      </c>
      <c r="V6208" t="str">
        <f>IF(OR(tickets_cleaned[[#This Row],[resolution_time_hours]]="", tickets_cleaned[[#This Row],[resolution_time_hours]]&lt;0),"",tickets_cleaned[[#This Row],[resolution_time_hours]])</f>
        <v/>
      </c>
    </row>
    <row r="6209" spans="1:22" ht="15" customHeight="1" x14ac:dyDescent="0.2">
      <c r="A6209">
        <v>6208</v>
      </c>
      <c r="B6209" t="s">
        <v>2973</v>
      </c>
      <c r="C6209" t="s">
        <v>20035</v>
      </c>
      <c r="D6209">
        <v>65</v>
      </c>
      <c r="E6209" t="s">
        <v>90</v>
      </c>
      <c r="F6209" t="s">
        <v>233</v>
      </c>
      <c r="G6209" s="1">
        <v>44026</v>
      </c>
      <c r="H6209" t="s">
        <v>24</v>
      </c>
      <c r="I6209" t="s">
        <v>22</v>
      </c>
      <c r="J6209" s="21" t="s">
        <v>20036</v>
      </c>
      <c r="K6209" t="s">
        <v>62</v>
      </c>
      <c r="M6209" t="s">
        <v>28</v>
      </c>
      <c r="N6209" t="s">
        <v>30</v>
      </c>
      <c r="O6209" s="15">
        <v>45078.3049537037</v>
      </c>
      <c r="P6209"/>
      <c r="S6209">
        <v>0</v>
      </c>
      <c r="T6209">
        <v>1</v>
      </c>
      <c r="U6209">
        <v>0</v>
      </c>
      <c r="V6209" t="str">
        <f>IF(OR(tickets_cleaned[[#This Row],[resolution_time_hours]]="", tickets_cleaned[[#This Row],[resolution_time_hours]]&lt;0),"",tickets_cleaned[[#This Row],[resolution_time_hours]])</f>
        <v/>
      </c>
    </row>
    <row r="6210" spans="1:22" ht="15" customHeight="1" x14ac:dyDescent="0.2">
      <c r="A6210">
        <v>6209</v>
      </c>
      <c r="B6210" t="s">
        <v>20037</v>
      </c>
      <c r="C6210" t="s">
        <v>20038</v>
      </c>
      <c r="D6210">
        <v>51</v>
      </c>
      <c r="E6210" t="s">
        <v>58</v>
      </c>
      <c r="F6210" t="s">
        <v>233</v>
      </c>
      <c r="G6210" s="1">
        <v>44482</v>
      </c>
      <c r="H6210" t="s">
        <v>24</v>
      </c>
      <c r="I6210" t="s">
        <v>126</v>
      </c>
      <c r="J6210" s="21" t="s">
        <v>20039</v>
      </c>
      <c r="K6210" t="s">
        <v>62</v>
      </c>
      <c r="M6210" t="s">
        <v>25</v>
      </c>
      <c r="N6210" t="s">
        <v>32</v>
      </c>
      <c r="O6210" s="15">
        <v>45078.421643518515</v>
      </c>
      <c r="P6210"/>
      <c r="S6210">
        <v>0</v>
      </c>
      <c r="T6210">
        <v>1</v>
      </c>
      <c r="U6210">
        <v>0</v>
      </c>
      <c r="V6210" t="str">
        <f>IF(OR(tickets_cleaned[[#This Row],[resolution_time_hours]]="", tickets_cleaned[[#This Row],[resolution_time_hours]]&lt;0),"",tickets_cleaned[[#This Row],[resolution_time_hours]])</f>
        <v/>
      </c>
    </row>
    <row r="6211" spans="1:22" ht="15" customHeight="1" x14ac:dyDescent="0.2">
      <c r="A6211">
        <v>6210</v>
      </c>
      <c r="B6211" t="s">
        <v>20040</v>
      </c>
      <c r="C6211" t="s">
        <v>20041</v>
      </c>
      <c r="D6211">
        <v>50</v>
      </c>
      <c r="E6211" t="s">
        <v>90</v>
      </c>
      <c r="F6211" t="s">
        <v>134</v>
      </c>
      <c r="G6211" s="1">
        <v>44154</v>
      </c>
      <c r="H6211" t="s">
        <v>24</v>
      </c>
      <c r="I6211" t="s">
        <v>120</v>
      </c>
      <c r="J6211" s="21" t="s">
        <v>20042</v>
      </c>
      <c r="K6211" t="s">
        <v>62</v>
      </c>
      <c r="M6211" t="s">
        <v>26</v>
      </c>
      <c r="N6211" t="s">
        <v>30</v>
      </c>
      <c r="O6211" s="15">
        <v>45078.766805555555</v>
      </c>
      <c r="P6211"/>
      <c r="S6211">
        <v>0</v>
      </c>
      <c r="T6211">
        <v>1</v>
      </c>
      <c r="U6211">
        <v>0</v>
      </c>
      <c r="V6211" t="str">
        <f>IF(OR(tickets_cleaned[[#This Row],[resolution_time_hours]]="", tickets_cleaned[[#This Row],[resolution_time_hours]]&lt;0),"",tickets_cleaned[[#This Row],[resolution_time_hours]])</f>
        <v/>
      </c>
    </row>
    <row r="6212" spans="1:22" ht="15" customHeight="1" x14ac:dyDescent="0.2">
      <c r="A6212">
        <v>6211</v>
      </c>
      <c r="B6212" t="s">
        <v>20043</v>
      </c>
      <c r="C6212" t="s">
        <v>20044</v>
      </c>
      <c r="D6212">
        <v>24</v>
      </c>
      <c r="E6212" t="s">
        <v>65</v>
      </c>
      <c r="F6212" t="s">
        <v>183</v>
      </c>
      <c r="G6212" s="1">
        <v>44166</v>
      </c>
      <c r="H6212" t="s">
        <v>22</v>
      </c>
      <c r="I6212" t="s">
        <v>72</v>
      </c>
      <c r="J6212" s="21" t="s">
        <v>20045</v>
      </c>
      <c r="K6212" t="s">
        <v>62</v>
      </c>
      <c r="M6212" t="s">
        <v>25</v>
      </c>
      <c r="N6212" t="s">
        <v>31</v>
      </c>
      <c r="O6212" s="15">
        <v>45078.500162037039</v>
      </c>
      <c r="P6212"/>
      <c r="S6212">
        <v>0</v>
      </c>
      <c r="T6212">
        <v>1</v>
      </c>
      <c r="U6212">
        <v>0</v>
      </c>
      <c r="V6212" t="str">
        <f>IF(OR(tickets_cleaned[[#This Row],[resolution_time_hours]]="", tickets_cleaned[[#This Row],[resolution_time_hours]]&lt;0),"",tickets_cleaned[[#This Row],[resolution_time_hours]])</f>
        <v/>
      </c>
    </row>
    <row r="6213" spans="1:22" ht="15" customHeight="1" x14ac:dyDescent="0.2">
      <c r="A6213">
        <v>6212</v>
      </c>
      <c r="B6213" t="s">
        <v>20046</v>
      </c>
      <c r="C6213" t="s">
        <v>20047</v>
      </c>
      <c r="D6213">
        <v>36</v>
      </c>
      <c r="E6213" t="s">
        <v>65</v>
      </c>
      <c r="F6213" t="s">
        <v>275</v>
      </c>
      <c r="G6213" s="1">
        <v>44100</v>
      </c>
      <c r="H6213" t="s">
        <v>21</v>
      </c>
      <c r="I6213" t="s">
        <v>20</v>
      </c>
      <c r="J6213" s="21" t="s">
        <v>20048</v>
      </c>
      <c r="K6213" t="s">
        <v>74</v>
      </c>
      <c r="L6213" t="s">
        <v>20049</v>
      </c>
      <c r="M6213" t="s">
        <v>28</v>
      </c>
      <c r="N6213" t="s">
        <v>29</v>
      </c>
      <c r="O6213" s="15">
        <v>45078.943923611114</v>
      </c>
      <c r="P6213" s="15">
        <v>45078.259895833333</v>
      </c>
      <c r="Q6213">
        <v>2</v>
      </c>
      <c r="S6213">
        <v>1</v>
      </c>
      <c r="T6213">
        <v>0</v>
      </c>
      <c r="U6213">
        <v>1</v>
      </c>
      <c r="V6213" t="str">
        <f>IF(OR(tickets_cleaned[[#This Row],[resolution_time_hours]]="", tickets_cleaned[[#This Row],[resolution_time_hours]]&lt;0),"",tickets_cleaned[[#This Row],[resolution_time_hours]])</f>
        <v/>
      </c>
    </row>
    <row r="6214" spans="1:22" ht="15" customHeight="1" x14ac:dyDescent="0.2">
      <c r="A6214">
        <v>6213</v>
      </c>
      <c r="B6214" t="s">
        <v>20050</v>
      </c>
      <c r="C6214" t="s">
        <v>20051</v>
      </c>
      <c r="D6214">
        <v>40</v>
      </c>
      <c r="E6214" t="s">
        <v>58</v>
      </c>
      <c r="F6214" t="s">
        <v>110</v>
      </c>
      <c r="G6214" s="1">
        <v>43952</v>
      </c>
      <c r="H6214" t="s">
        <v>23</v>
      </c>
      <c r="I6214" t="s">
        <v>85</v>
      </c>
      <c r="J6214" s="21" t="s">
        <v>20052</v>
      </c>
      <c r="K6214" t="s">
        <v>62</v>
      </c>
      <c r="M6214" t="s">
        <v>25</v>
      </c>
      <c r="N6214" t="s">
        <v>29</v>
      </c>
      <c r="O6214" s="15">
        <v>45078.192546296297</v>
      </c>
      <c r="P6214"/>
      <c r="S6214">
        <v>0</v>
      </c>
      <c r="T6214">
        <v>1</v>
      </c>
      <c r="U6214">
        <v>0</v>
      </c>
      <c r="V6214" t="str">
        <f>IF(OR(tickets_cleaned[[#This Row],[resolution_time_hours]]="", tickets_cleaned[[#This Row],[resolution_time_hours]]&lt;0),"",tickets_cleaned[[#This Row],[resolution_time_hours]])</f>
        <v/>
      </c>
    </row>
    <row r="6215" spans="1:22" ht="15" customHeight="1" x14ac:dyDescent="0.2">
      <c r="A6215">
        <v>6214</v>
      </c>
      <c r="B6215" t="s">
        <v>20053</v>
      </c>
      <c r="C6215" t="s">
        <v>20054</v>
      </c>
      <c r="D6215">
        <v>51</v>
      </c>
      <c r="E6215" t="s">
        <v>90</v>
      </c>
      <c r="F6215" t="s">
        <v>446</v>
      </c>
      <c r="G6215" s="1">
        <v>44456</v>
      </c>
      <c r="H6215" t="s">
        <v>22</v>
      </c>
      <c r="I6215" t="s">
        <v>168</v>
      </c>
      <c r="J6215" s="21" t="s">
        <v>20055</v>
      </c>
      <c r="K6215" t="s">
        <v>62</v>
      </c>
      <c r="M6215" t="s">
        <v>25</v>
      </c>
      <c r="N6215" t="s">
        <v>31</v>
      </c>
      <c r="O6215" s="15">
        <v>45078.542557870373</v>
      </c>
      <c r="P6215"/>
      <c r="S6215">
        <v>0</v>
      </c>
      <c r="T6215">
        <v>1</v>
      </c>
      <c r="U6215">
        <v>0</v>
      </c>
      <c r="V6215" t="str">
        <f>IF(OR(tickets_cleaned[[#This Row],[resolution_time_hours]]="", tickets_cleaned[[#This Row],[resolution_time_hours]]&lt;0),"",tickets_cleaned[[#This Row],[resolution_time_hours]])</f>
        <v/>
      </c>
    </row>
    <row r="6216" spans="1:22" ht="15" customHeight="1" x14ac:dyDescent="0.2">
      <c r="A6216">
        <v>6215</v>
      </c>
      <c r="B6216" t="s">
        <v>20056</v>
      </c>
      <c r="C6216" t="s">
        <v>20057</v>
      </c>
      <c r="D6216">
        <v>70</v>
      </c>
      <c r="E6216" t="s">
        <v>90</v>
      </c>
      <c r="F6216" t="s">
        <v>456</v>
      </c>
      <c r="G6216" s="1">
        <v>44294</v>
      </c>
      <c r="H6216" t="s">
        <v>24</v>
      </c>
      <c r="I6216" t="s">
        <v>126</v>
      </c>
      <c r="J6216" s="21" t="s">
        <v>20058</v>
      </c>
      <c r="K6216" t="s">
        <v>93</v>
      </c>
      <c r="M6216" t="s">
        <v>26</v>
      </c>
      <c r="N6216" t="s">
        <v>31</v>
      </c>
      <c r="P6216"/>
      <c r="S6216">
        <v>0</v>
      </c>
      <c r="T6216">
        <v>1</v>
      </c>
      <c r="U6216">
        <v>0</v>
      </c>
      <c r="V6216" t="str">
        <f>IF(OR(tickets_cleaned[[#This Row],[resolution_time_hours]]="", tickets_cleaned[[#This Row],[resolution_time_hours]]&lt;0),"",tickets_cleaned[[#This Row],[resolution_time_hours]])</f>
        <v/>
      </c>
    </row>
    <row r="6217" spans="1:22" ht="15" customHeight="1" x14ac:dyDescent="0.2">
      <c r="A6217">
        <v>6216</v>
      </c>
      <c r="B6217" t="s">
        <v>20059</v>
      </c>
      <c r="C6217" t="s">
        <v>20060</v>
      </c>
      <c r="D6217">
        <v>34</v>
      </c>
      <c r="E6217" t="s">
        <v>65</v>
      </c>
      <c r="F6217" t="s">
        <v>84</v>
      </c>
      <c r="G6217" s="1">
        <v>44409</v>
      </c>
      <c r="H6217" t="s">
        <v>24</v>
      </c>
      <c r="I6217" t="s">
        <v>140</v>
      </c>
      <c r="J6217" t="s">
        <v>20061</v>
      </c>
      <c r="K6217" t="s">
        <v>62</v>
      </c>
      <c r="M6217" t="s">
        <v>27</v>
      </c>
      <c r="N6217" t="s">
        <v>30</v>
      </c>
      <c r="O6217" s="15">
        <v>45078.107881944445</v>
      </c>
      <c r="P6217"/>
      <c r="S6217">
        <v>0</v>
      </c>
      <c r="T6217">
        <v>1</v>
      </c>
      <c r="U6217">
        <v>0</v>
      </c>
      <c r="V6217" t="str">
        <f>IF(OR(tickets_cleaned[[#This Row],[resolution_time_hours]]="", tickets_cleaned[[#This Row],[resolution_time_hours]]&lt;0),"",tickets_cleaned[[#This Row],[resolution_time_hours]])</f>
        <v/>
      </c>
    </row>
    <row r="6218" spans="1:22" ht="15" customHeight="1" x14ac:dyDescent="0.2">
      <c r="A6218">
        <v>6217</v>
      </c>
      <c r="B6218" t="s">
        <v>20062</v>
      </c>
      <c r="C6218" t="s">
        <v>20063</v>
      </c>
      <c r="D6218">
        <v>31</v>
      </c>
      <c r="E6218" t="s">
        <v>90</v>
      </c>
      <c r="F6218" t="s">
        <v>249</v>
      </c>
      <c r="G6218" s="1">
        <v>44206</v>
      </c>
      <c r="H6218" t="s">
        <v>22</v>
      </c>
      <c r="I6218" t="s">
        <v>20</v>
      </c>
      <c r="J6218" t="s">
        <v>20064</v>
      </c>
      <c r="K6218" t="s">
        <v>74</v>
      </c>
      <c r="L6218" t="s">
        <v>20065</v>
      </c>
      <c r="M6218" t="s">
        <v>25</v>
      </c>
      <c r="N6218" t="s">
        <v>29</v>
      </c>
      <c r="O6218" s="15">
        <v>45078.010671296295</v>
      </c>
      <c r="P6218" s="15">
        <v>45078.512754629628</v>
      </c>
      <c r="Q6218">
        <v>1</v>
      </c>
      <c r="R6218">
        <v>12</v>
      </c>
      <c r="S6218">
        <v>1</v>
      </c>
      <c r="T6218">
        <v>0</v>
      </c>
      <c r="U6218">
        <v>1</v>
      </c>
      <c r="V6218">
        <f>IF(OR(tickets_cleaned[[#This Row],[resolution_time_hours]]="", tickets_cleaned[[#This Row],[resolution_time_hours]]&lt;0),"",tickets_cleaned[[#This Row],[resolution_time_hours]])</f>
        <v>12</v>
      </c>
    </row>
    <row r="6219" spans="1:22" ht="15" customHeight="1" x14ac:dyDescent="0.2">
      <c r="A6219">
        <v>6218</v>
      </c>
      <c r="B6219" t="s">
        <v>20066</v>
      </c>
      <c r="C6219" t="s">
        <v>20067</v>
      </c>
      <c r="D6219">
        <v>45</v>
      </c>
      <c r="E6219" t="s">
        <v>90</v>
      </c>
      <c r="F6219" t="s">
        <v>175</v>
      </c>
      <c r="G6219" s="1">
        <v>44544</v>
      </c>
      <c r="H6219" t="s">
        <v>21</v>
      </c>
      <c r="I6219" t="s">
        <v>168</v>
      </c>
      <c r="J6219" s="21" t="s">
        <v>20068</v>
      </c>
      <c r="K6219" t="s">
        <v>93</v>
      </c>
      <c r="M6219" t="s">
        <v>28</v>
      </c>
      <c r="N6219" t="s">
        <v>30</v>
      </c>
      <c r="P6219"/>
      <c r="S6219">
        <v>0</v>
      </c>
      <c r="T6219">
        <v>1</v>
      </c>
      <c r="U6219">
        <v>0</v>
      </c>
      <c r="V6219" t="str">
        <f>IF(OR(tickets_cleaned[[#This Row],[resolution_time_hours]]="", tickets_cleaned[[#This Row],[resolution_time_hours]]&lt;0),"",tickets_cleaned[[#This Row],[resolution_time_hours]])</f>
        <v/>
      </c>
    </row>
    <row r="6220" spans="1:22" ht="15" customHeight="1" x14ac:dyDescent="0.2">
      <c r="A6220">
        <v>6219</v>
      </c>
      <c r="B6220" t="s">
        <v>20069</v>
      </c>
      <c r="C6220" t="s">
        <v>20070</v>
      </c>
      <c r="D6220">
        <v>67</v>
      </c>
      <c r="E6220" t="s">
        <v>90</v>
      </c>
      <c r="F6220" t="s">
        <v>275</v>
      </c>
      <c r="G6220" s="1">
        <v>44101</v>
      </c>
      <c r="H6220" t="s">
        <v>24</v>
      </c>
      <c r="I6220" t="s">
        <v>22</v>
      </c>
      <c r="J6220" s="21" t="s">
        <v>20071</v>
      </c>
      <c r="K6220" t="s">
        <v>62</v>
      </c>
      <c r="M6220" t="s">
        <v>25</v>
      </c>
      <c r="N6220" t="s">
        <v>31</v>
      </c>
      <c r="O6220" s="15">
        <v>45078.857905092591</v>
      </c>
      <c r="P6220"/>
      <c r="S6220">
        <v>0</v>
      </c>
      <c r="T6220">
        <v>1</v>
      </c>
      <c r="U6220">
        <v>0</v>
      </c>
      <c r="V6220" t="str">
        <f>IF(OR(tickets_cleaned[[#This Row],[resolution_time_hours]]="", tickets_cleaned[[#This Row],[resolution_time_hours]]&lt;0),"",tickets_cleaned[[#This Row],[resolution_time_hours]])</f>
        <v/>
      </c>
    </row>
    <row r="6221" spans="1:22" ht="15" customHeight="1" x14ac:dyDescent="0.2">
      <c r="A6221">
        <v>6220</v>
      </c>
      <c r="B6221" t="s">
        <v>1907</v>
      </c>
      <c r="C6221" t="s">
        <v>20072</v>
      </c>
      <c r="D6221">
        <v>60</v>
      </c>
      <c r="E6221" t="s">
        <v>65</v>
      </c>
      <c r="F6221" t="s">
        <v>156</v>
      </c>
      <c r="G6221" s="1">
        <v>44374</v>
      </c>
      <c r="H6221" t="s">
        <v>22</v>
      </c>
      <c r="I6221" t="s">
        <v>79</v>
      </c>
      <c r="J6221" t="s">
        <v>20073</v>
      </c>
      <c r="K6221" t="s">
        <v>74</v>
      </c>
      <c r="L6221" t="s">
        <v>20074</v>
      </c>
      <c r="M6221" t="s">
        <v>27</v>
      </c>
      <c r="N6221" t="s">
        <v>30</v>
      </c>
      <c r="O6221" s="15">
        <v>45078.328067129631</v>
      </c>
      <c r="P6221" s="15">
        <v>45078.313483796293</v>
      </c>
      <c r="Q6221">
        <v>3</v>
      </c>
      <c r="S6221">
        <v>1</v>
      </c>
      <c r="T6221">
        <v>0</v>
      </c>
      <c r="U6221">
        <v>0</v>
      </c>
      <c r="V6221" t="str">
        <f>IF(OR(tickets_cleaned[[#This Row],[resolution_time_hours]]="", tickets_cleaned[[#This Row],[resolution_time_hours]]&lt;0),"",tickets_cleaned[[#This Row],[resolution_time_hours]])</f>
        <v/>
      </c>
    </row>
    <row r="6222" spans="1:22" ht="15" customHeight="1" x14ac:dyDescent="0.2">
      <c r="A6222">
        <v>6221</v>
      </c>
      <c r="B6222" t="s">
        <v>20075</v>
      </c>
      <c r="C6222" t="s">
        <v>20076</v>
      </c>
      <c r="D6222">
        <v>56</v>
      </c>
      <c r="E6222" t="s">
        <v>65</v>
      </c>
      <c r="F6222" t="s">
        <v>275</v>
      </c>
      <c r="G6222" s="1">
        <v>44449</v>
      </c>
      <c r="H6222" t="s">
        <v>22</v>
      </c>
      <c r="I6222" t="s">
        <v>22</v>
      </c>
      <c r="J6222" t="s">
        <v>20077</v>
      </c>
      <c r="K6222" t="s">
        <v>93</v>
      </c>
      <c r="M6222" t="s">
        <v>28</v>
      </c>
      <c r="N6222" t="s">
        <v>31</v>
      </c>
      <c r="P6222"/>
      <c r="S6222">
        <v>0</v>
      </c>
      <c r="T6222">
        <v>1</v>
      </c>
      <c r="U6222">
        <v>0</v>
      </c>
      <c r="V6222" t="str">
        <f>IF(OR(tickets_cleaned[[#This Row],[resolution_time_hours]]="", tickets_cleaned[[#This Row],[resolution_time_hours]]&lt;0),"",tickets_cleaned[[#This Row],[resolution_time_hours]])</f>
        <v/>
      </c>
    </row>
    <row r="6223" spans="1:22" ht="15" customHeight="1" x14ac:dyDescent="0.2">
      <c r="A6223">
        <v>6222</v>
      </c>
      <c r="B6223" t="s">
        <v>20078</v>
      </c>
      <c r="C6223" t="s">
        <v>20079</v>
      </c>
      <c r="D6223">
        <v>32</v>
      </c>
      <c r="E6223" t="s">
        <v>90</v>
      </c>
      <c r="F6223" t="s">
        <v>245</v>
      </c>
      <c r="G6223" s="1">
        <v>44466</v>
      </c>
      <c r="H6223" t="s">
        <v>24</v>
      </c>
      <c r="I6223" t="s">
        <v>101</v>
      </c>
      <c r="J6223" t="s">
        <v>20080</v>
      </c>
      <c r="K6223" t="s">
        <v>93</v>
      </c>
      <c r="M6223" t="s">
        <v>25</v>
      </c>
      <c r="N6223" t="s">
        <v>30</v>
      </c>
      <c r="P6223"/>
      <c r="S6223">
        <v>0</v>
      </c>
      <c r="T6223">
        <v>1</v>
      </c>
      <c r="U6223">
        <v>0</v>
      </c>
      <c r="V6223" t="str">
        <f>IF(OR(tickets_cleaned[[#This Row],[resolution_time_hours]]="", tickets_cleaned[[#This Row],[resolution_time_hours]]&lt;0),"",tickets_cleaned[[#This Row],[resolution_time_hours]])</f>
        <v/>
      </c>
    </row>
    <row r="6224" spans="1:22" ht="15" customHeight="1" x14ac:dyDescent="0.2">
      <c r="A6224">
        <v>6223</v>
      </c>
      <c r="B6224" t="s">
        <v>20081</v>
      </c>
      <c r="C6224" t="s">
        <v>20082</v>
      </c>
      <c r="D6224">
        <v>53</v>
      </c>
      <c r="E6224" t="s">
        <v>90</v>
      </c>
      <c r="F6224" t="s">
        <v>364</v>
      </c>
      <c r="G6224" s="1">
        <v>44381</v>
      </c>
      <c r="H6224" t="s">
        <v>21</v>
      </c>
      <c r="I6224" t="s">
        <v>101</v>
      </c>
      <c r="J6224" t="s">
        <v>20083</v>
      </c>
      <c r="K6224" t="s">
        <v>62</v>
      </c>
      <c r="M6224" t="s">
        <v>27</v>
      </c>
      <c r="N6224" t="s">
        <v>29</v>
      </c>
      <c r="O6224" s="15">
        <v>45078.526030092595</v>
      </c>
      <c r="P6224"/>
      <c r="S6224">
        <v>0</v>
      </c>
      <c r="T6224">
        <v>1</v>
      </c>
      <c r="U6224">
        <v>0</v>
      </c>
      <c r="V6224" t="str">
        <f>IF(OR(tickets_cleaned[[#This Row],[resolution_time_hours]]="", tickets_cleaned[[#This Row],[resolution_time_hours]]&lt;0),"",tickets_cleaned[[#This Row],[resolution_time_hours]])</f>
        <v/>
      </c>
    </row>
    <row r="6225" spans="1:22" ht="15" customHeight="1" x14ac:dyDescent="0.2">
      <c r="A6225">
        <v>6224</v>
      </c>
      <c r="B6225" t="s">
        <v>20084</v>
      </c>
      <c r="C6225" t="s">
        <v>20085</v>
      </c>
      <c r="D6225">
        <v>58</v>
      </c>
      <c r="E6225" t="s">
        <v>65</v>
      </c>
      <c r="F6225" t="s">
        <v>680</v>
      </c>
      <c r="G6225" s="1">
        <v>44423</v>
      </c>
      <c r="H6225" t="s">
        <v>24</v>
      </c>
      <c r="I6225" t="s">
        <v>168</v>
      </c>
      <c r="J6225" t="s">
        <v>20086</v>
      </c>
      <c r="K6225" t="s">
        <v>93</v>
      </c>
      <c r="M6225" t="s">
        <v>25</v>
      </c>
      <c r="N6225" t="s">
        <v>32</v>
      </c>
      <c r="P6225"/>
      <c r="S6225">
        <v>0</v>
      </c>
      <c r="T6225">
        <v>1</v>
      </c>
      <c r="U6225">
        <v>0</v>
      </c>
      <c r="V6225" t="str">
        <f>IF(OR(tickets_cleaned[[#This Row],[resolution_time_hours]]="", tickets_cleaned[[#This Row],[resolution_time_hours]]&lt;0),"",tickets_cleaned[[#This Row],[resolution_time_hours]])</f>
        <v/>
      </c>
    </row>
    <row r="6226" spans="1:22" ht="15" customHeight="1" x14ac:dyDescent="0.2">
      <c r="A6226">
        <v>6225</v>
      </c>
      <c r="B6226" t="s">
        <v>20087</v>
      </c>
      <c r="C6226" t="s">
        <v>20088</v>
      </c>
      <c r="D6226">
        <v>65</v>
      </c>
      <c r="E6226" t="s">
        <v>65</v>
      </c>
      <c r="F6226" t="s">
        <v>311</v>
      </c>
      <c r="G6226" s="1">
        <v>44517</v>
      </c>
      <c r="H6226" t="s">
        <v>23</v>
      </c>
      <c r="I6226" t="s">
        <v>120</v>
      </c>
      <c r="J6226" s="21" t="s">
        <v>20089</v>
      </c>
      <c r="K6226" t="s">
        <v>62</v>
      </c>
      <c r="M6226" t="s">
        <v>25</v>
      </c>
      <c r="N6226" t="s">
        <v>30</v>
      </c>
      <c r="O6226" s="15">
        <v>45078.29550925926</v>
      </c>
      <c r="P6226"/>
      <c r="S6226">
        <v>0</v>
      </c>
      <c r="T6226">
        <v>1</v>
      </c>
      <c r="U6226">
        <v>0</v>
      </c>
      <c r="V6226" t="str">
        <f>IF(OR(tickets_cleaned[[#This Row],[resolution_time_hours]]="", tickets_cleaned[[#This Row],[resolution_time_hours]]&lt;0),"",tickets_cleaned[[#This Row],[resolution_time_hours]])</f>
        <v/>
      </c>
    </row>
    <row r="6227" spans="1:22" ht="15" customHeight="1" x14ac:dyDescent="0.2">
      <c r="A6227">
        <v>6226</v>
      </c>
      <c r="B6227" t="s">
        <v>20090</v>
      </c>
      <c r="C6227" t="s">
        <v>20091</v>
      </c>
      <c r="D6227">
        <v>51</v>
      </c>
      <c r="E6227" t="s">
        <v>58</v>
      </c>
      <c r="F6227" t="s">
        <v>105</v>
      </c>
      <c r="G6227" s="1">
        <v>44555</v>
      </c>
      <c r="H6227" t="s">
        <v>20</v>
      </c>
      <c r="I6227" t="s">
        <v>140</v>
      </c>
      <c r="J6227" s="21" t="s">
        <v>20092</v>
      </c>
      <c r="K6227" t="s">
        <v>62</v>
      </c>
      <c r="M6227" t="s">
        <v>27</v>
      </c>
      <c r="N6227" t="s">
        <v>31</v>
      </c>
      <c r="O6227" s="15">
        <v>45078.387199074074</v>
      </c>
      <c r="P6227"/>
      <c r="S6227">
        <v>0</v>
      </c>
      <c r="T6227">
        <v>1</v>
      </c>
      <c r="U6227">
        <v>0</v>
      </c>
      <c r="V6227" t="str">
        <f>IF(OR(tickets_cleaned[[#This Row],[resolution_time_hours]]="", tickets_cleaned[[#This Row],[resolution_time_hours]]&lt;0),"",tickets_cleaned[[#This Row],[resolution_time_hours]])</f>
        <v/>
      </c>
    </row>
    <row r="6228" spans="1:22" ht="15" customHeight="1" x14ac:dyDescent="0.2">
      <c r="A6228">
        <v>6227</v>
      </c>
      <c r="B6228" t="s">
        <v>20093</v>
      </c>
      <c r="C6228" t="s">
        <v>20094</v>
      </c>
      <c r="D6228">
        <v>38</v>
      </c>
      <c r="E6228" t="s">
        <v>90</v>
      </c>
      <c r="F6228" t="s">
        <v>84</v>
      </c>
      <c r="G6228" s="1">
        <v>44551</v>
      </c>
      <c r="H6228" t="s">
        <v>21</v>
      </c>
      <c r="I6228" t="s">
        <v>126</v>
      </c>
      <c r="J6228" s="21" t="s">
        <v>20095</v>
      </c>
      <c r="K6228" t="s">
        <v>62</v>
      </c>
      <c r="M6228" t="s">
        <v>25</v>
      </c>
      <c r="N6228" t="s">
        <v>29</v>
      </c>
      <c r="O6228" s="15">
        <v>45078.128182870372</v>
      </c>
      <c r="P6228"/>
      <c r="S6228">
        <v>0</v>
      </c>
      <c r="T6228">
        <v>1</v>
      </c>
      <c r="U6228">
        <v>0</v>
      </c>
      <c r="V6228" t="str">
        <f>IF(OR(tickets_cleaned[[#This Row],[resolution_time_hours]]="", tickets_cleaned[[#This Row],[resolution_time_hours]]&lt;0),"",tickets_cleaned[[#This Row],[resolution_time_hours]])</f>
        <v/>
      </c>
    </row>
    <row r="6229" spans="1:22" ht="15" customHeight="1" x14ac:dyDescent="0.2">
      <c r="A6229">
        <v>6228</v>
      </c>
      <c r="B6229" t="s">
        <v>20096</v>
      </c>
      <c r="C6229" t="s">
        <v>20097</v>
      </c>
      <c r="D6229">
        <v>69</v>
      </c>
      <c r="E6229" t="s">
        <v>58</v>
      </c>
      <c r="F6229" t="s">
        <v>364</v>
      </c>
      <c r="G6229" s="1">
        <v>43872</v>
      </c>
      <c r="H6229" t="s">
        <v>24</v>
      </c>
      <c r="I6229" t="s">
        <v>203</v>
      </c>
      <c r="J6229" s="21" t="s">
        <v>20098</v>
      </c>
      <c r="K6229" t="s">
        <v>93</v>
      </c>
      <c r="M6229" t="s">
        <v>28</v>
      </c>
      <c r="N6229" t="s">
        <v>30</v>
      </c>
      <c r="P6229"/>
      <c r="S6229">
        <v>0</v>
      </c>
      <c r="T6229">
        <v>1</v>
      </c>
      <c r="U6229">
        <v>0</v>
      </c>
      <c r="V6229" t="str">
        <f>IF(OR(tickets_cleaned[[#This Row],[resolution_time_hours]]="", tickets_cleaned[[#This Row],[resolution_time_hours]]&lt;0),"",tickets_cleaned[[#This Row],[resolution_time_hours]])</f>
        <v/>
      </c>
    </row>
    <row r="6230" spans="1:22" ht="15" customHeight="1" x14ac:dyDescent="0.2">
      <c r="A6230">
        <v>6229</v>
      </c>
      <c r="B6230" t="s">
        <v>20099</v>
      </c>
      <c r="C6230" t="s">
        <v>20100</v>
      </c>
      <c r="D6230">
        <v>35</v>
      </c>
      <c r="E6230" t="s">
        <v>58</v>
      </c>
      <c r="F6230" t="s">
        <v>156</v>
      </c>
      <c r="G6230" s="1">
        <v>44382</v>
      </c>
      <c r="H6230" t="s">
        <v>24</v>
      </c>
      <c r="I6230" t="s">
        <v>101</v>
      </c>
      <c r="J6230" s="21" t="s">
        <v>20101</v>
      </c>
      <c r="K6230" t="s">
        <v>62</v>
      </c>
      <c r="M6230" t="s">
        <v>28</v>
      </c>
      <c r="N6230" t="s">
        <v>29</v>
      </c>
      <c r="O6230" s="15">
        <v>45078.9455787037</v>
      </c>
      <c r="P6230"/>
      <c r="S6230">
        <v>0</v>
      </c>
      <c r="T6230">
        <v>1</v>
      </c>
      <c r="U6230">
        <v>0</v>
      </c>
      <c r="V6230" t="str">
        <f>IF(OR(tickets_cleaned[[#This Row],[resolution_time_hours]]="", tickets_cleaned[[#This Row],[resolution_time_hours]]&lt;0),"",tickets_cleaned[[#This Row],[resolution_time_hours]])</f>
        <v/>
      </c>
    </row>
    <row r="6231" spans="1:22" ht="15" customHeight="1" x14ac:dyDescent="0.2">
      <c r="A6231">
        <v>6230</v>
      </c>
      <c r="B6231" t="s">
        <v>20102</v>
      </c>
      <c r="C6231" t="s">
        <v>20103</v>
      </c>
      <c r="D6231">
        <v>51</v>
      </c>
      <c r="E6231" t="s">
        <v>58</v>
      </c>
      <c r="F6231" t="s">
        <v>306</v>
      </c>
      <c r="G6231" s="1">
        <v>43880</v>
      </c>
      <c r="H6231" t="s">
        <v>22</v>
      </c>
      <c r="I6231" t="s">
        <v>106</v>
      </c>
      <c r="J6231" s="21" t="s">
        <v>20104</v>
      </c>
      <c r="K6231" t="s">
        <v>62</v>
      </c>
      <c r="M6231" t="s">
        <v>27</v>
      </c>
      <c r="N6231" t="s">
        <v>31</v>
      </c>
      <c r="O6231" s="15">
        <v>45078.971990740742</v>
      </c>
      <c r="P6231"/>
      <c r="S6231">
        <v>0</v>
      </c>
      <c r="T6231">
        <v>1</v>
      </c>
      <c r="U6231">
        <v>0</v>
      </c>
      <c r="V6231" t="str">
        <f>IF(OR(tickets_cleaned[[#This Row],[resolution_time_hours]]="", tickets_cleaned[[#This Row],[resolution_time_hours]]&lt;0),"",tickets_cleaned[[#This Row],[resolution_time_hours]])</f>
        <v/>
      </c>
    </row>
    <row r="6232" spans="1:22" ht="15" customHeight="1" x14ac:dyDescent="0.2">
      <c r="A6232">
        <v>6231</v>
      </c>
      <c r="B6232" t="s">
        <v>20105</v>
      </c>
      <c r="C6232" t="s">
        <v>20106</v>
      </c>
      <c r="D6232">
        <v>42</v>
      </c>
      <c r="E6232" t="s">
        <v>90</v>
      </c>
      <c r="F6232" t="s">
        <v>130</v>
      </c>
      <c r="G6232" s="1">
        <v>44560</v>
      </c>
      <c r="H6232" t="s">
        <v>23</v>
      </c>
      <c r="I6232" t="s">
        <v>126</v>
      </c>
      <c r="J6232" s="21" t="s">
        <v>20107</v>
      </c>
      <c r="K6232" t="s">
        <v>93</v>
      </c>
      <c r="M6232" t="s">
        <v>25</v>
      </c>
      <c r="N6232" t="s">
        <v>29</v>
      </c>
      <c r="P6232"/>
      <c r="S6232">
        <v>0</v>
      </c>
      <c r="T6232">
        <v>1</v>
      </c>
      <c r="U6232">
        <v>0</v>
      </c>
      <c r="V6232" t="str">
        <f>IF(OR(tickets_cleaned[[#This Row],[resolution_time_hours]]="", tickets_cleaned[[#This Row],[resolution_time_hours]]&lt;0),"",tickets_cleaned[[#This Row],[resolution_time_hours]])</f>
        <v/>
      </c>
    </row>
    <row r="6233" spans="1:22" ht="15" customHeight="1" x14ac:dyDescent="0.2">
      <c r="A6233">
        <v>6232</v>
      </c>
      <c r="B6233" t="s">
        <v>20108</v>
      </c>
      <c r="C6233" t="s">
        <v>20109</v>
      </c>
      <c r="D6233">
        <v>51</v>
      </c>
      <c r="E6233" t="s">
        <v>65</v>
      </c>
      <c r="F6233" t="s">
        <v>446</v>
      </c>
      <c r="G6233" s="1">
        <v>44416</v>
      </c>
      <c r="H6233" t="s">
        <v>22</v>
      </c>
      <c r="I6233" t="s">
        <v>20</v>
      </c>
      <c r="J6233" s="21" t="s">
        <v>20110</v>
      </c>
      <c r="K6233" t="s">
        <v>93</v>
      </c>
      <c r="M6233" t="s">
        <v>26</v>
      </c>
      <c r="N6233" t="s">
        <v>29</v>
      </c>
      <c r="P6233"/>
      <c r="S6233">
        <v>0</v>
      </c>
      <c r="T6233">
        <v>1</v>
      </c>
      <c r="U6233">
        <v>0</v>
      </c>
      <c r="V6233" t="str">
        <f>IF(OR(tickets_cleaned[[#This Row],[resolution_time_hours]]="", tickets_cleaned[[#This Row],[resolution_time_hours]]&lt;0),"",tickets_cleaned[[#This Row],[resolution_time_hours]])</f>
        <v/>
      </c>
    </row>
    <row r="6234" spans="1:22" ht="15" customHeight="1" x14ac:dyDescent="0.2">
      <c r="A6234">
        <v>6233</v>
      </c>
      <c r="B6234" t="s">
        <v>20111</v>
      </c>
      <c r="C6234" t="s">
        <v>20112</v>
      </c>
      <c r="D6234">
        <v>63</v>
      </c>
      <c r="E6234" t="s">
        <v>65</v>
      </c>
      <c r="F6234" t="s">
        <v>134</v>
      </c>
      <c r="G6234" s="1">
        <v>44128</v>
      </c>
      <c r="H6234" t="s">
        <v>22</v>
      </c>
      <c r="I6234" t="s">
        <v>91</v>
      </c>
      <c r="J6234" s="21" t="s">
        <v>20113</v>
      </c>
      <c r="K6234" t="s">
        <v>62</v>
      </c>
      <c r="M6234" t="s">
        <v>27</v>
      </c>
      <c r="N6234" t="s">
        <v>32</v>
      </c>
      <c r="O6234" s="15">
        <v>45078.523449074077</v>
      </c>
      <c r="P6234"/>
      <c r="S6234">
        <v>0</v>
      </c>
      <c r="T6234">
        <v>1</v>
      </c>
      <c r="U6234">
        <v>0</v>
      </c>
      <c r="V6234" t="str">
        <f>IF(OR(tickets_cleaned[[#This Row],[resolution_time_hours]]="", tickets_cleaned[[#This Row],[resolution_time_hours]]&lt;0),"",tickets_cleaned[[#This Row],[resolution_time_hours]])</f>
        <v/>
      </c>
    </row>
    <row r="6235" spans="1:22" ht="15" customHeight="1" x14ac:dyDescent="0.2">
      <c r="A6235">
        <v>6234</v>
      </c>
      <c r="B6235" t="s">
        <v>20114</v>
      </c>
      <c r="C6235" t="s">
        <v>20115</v>
      </c>
      <c r="D6235">
        <v>56</v>
      </c>
      <c r="E6235" t="s">
        <v>90</v>
      </c>
      <c r="F6235" t="s">
        <v>110</v>
      </c>
      <c r="G6235" s="1">
        <v>43925</v>
      </c>
      <c r="H6235" t="s">
        <v>23</v>
      </c>
      <c r="I6235" t="s">
        <v>126</v>
      </c>
      <c r="J6235" s="21" t="s">
        <v>20116</v>
      </c>
      <c r="K6235" t="s">
        <v>74</v>
      </c>
      <c r="L6235" t="s">
        <v>20117</v>
      </c>
      <c r="M6235" t="s">
        <v>25</v>
      </c>
      <c r="N6235" t="s">
        <v>31</v>
      </c>
      <c r="O6235" s="15">
        <v>45078.497766203705</v>
      </c>
      <c r="P6235" s="15">
        <v>45078.697766203702</v>
      </c>
      <c r="Q6235">
        <v>2</v>
      </c>
      <c r="R6235">
        <v>4</v>
      </c>
      <c r="S6235">
        <v>1</v>
      </c>
      <c r="T6235">
        <v>0</v>
      </c>
      <c r="U6235">
        <v>1</v>
      </c>
      <c r="V6235">
        <f>IF(OR(tickets_cleaned[[#This Row],[resolution_time_hours]]="", tickets_cleaned[[#This Row],[resolution_time_hours]]&lt;0),"",tickets_cleaned[[#This Row],[resolution_time_hours]])</f>
        <v>4</v>
      </c>
    </row>
    <row r="6236" spans="1:22" ht="15" customHeight="1" x14ac:dyDescent="0.2">
      <c r="A6236">
        <v>6235</v>
      </c>
      <c r="B6236" t="s">
        <v>20118</v>
      </c>
      <c r="C6236" t="s">
        <v>20119</v>
      </c>
      <c r="D6236">
        <v>19</v>
      </c>
      <c r="E6236" t="s">
        <v>65</v>
      </c>
      <c r="F6236" t="s">
        <v>105</v>
      </c>
      <c r="G6236" s="1">
        <v>44228</v>
      </c>
      <c r="H6236" t="s">
        <v>23</v>
      </c>
      <c r="I6236" t="s">
        <v>120</v>
      </c>
      <c r="J6236" s="21" t="s">
        <v>20120</v>
      </c>
      <c r="K6236" t="s">
        <v>93</v>
      </c>
      <c r="M6236" t="s">
        <v>28</v>
      </c>
      <c r="N6236" t="s">
        <v>30</v>
      </c>
      <c r="P6236"/>
      <c r="S6236">
        <v>0</v>
      </c>
      <c r="T6236">
        <v>1</v>
      </c>
      <c r="U6236">
        <v>0</v>
      </c>
      <c r="V6236" t="str">
        <f>IF(OR(tickets_cleaned[[#This Row],[resolution_time_hours]]="", tickets_cleaned[[#This Row],[resolution_time_hours]]&lt;0),"",tickets_cleaned[[#This Row],[resolution_time_hours]])</f>
        <v/>
      </c>
    </row>
    <row r="6237" spans="1:22" ht="15" customHeight="1" x14ac:dyDescent="0.2">
      <c r="A6237">
        <v>6236</v>
      </c>
      <c r="B6237" t="s">
        <v>20121</v>
      </c>
      <c r="C6237" t="s">
        <v>20122</v>
      </c>
      <c r="D6237">
        <v>48</v>
      </c>
      <c r="E6237" t="s">
        <v>65</v>
      </c>
      <c r="F6237" t="s">
        <v>311</v>
      </c>
      <c r="G6237" s="1">
        <v>44506</v>
      </c>
      <c r="H6237" t="s">
        <v>24</v>
      </c>
      <c r="I6237" t="s">
        <v>79</v>
      </c>
      <c r="J6237" s="21" t="s">
        <v>20123</v>
      </c>
      <c r="K6237" t="s">
        <v>62</v>
      </c>
      <c r="M6237" t="s">
        <v>28</v>
      </c>
      <c r="N6237" t="s">
        <v>29</v>
      </c>
      <c r="O6237" s="15">
        <v>45078.151261574072</v>
      </c>
      <c r="P6237"/>
      <c r="S6237">
        <v>0</v>
      </c>
      <c r="T6237">
        <v>1</v>
      </c>
      <c r="U6237">
        <v>0</v>
      </c>
      <c r="V6237" t="str">
        <f>IF(OR(tickets_cleaned[[#This Row],[resolution_time_hours]]="", tickets_cleaned[[#This Row],[resolution_time_hours]]&lt;0),"",tickets_cleaned[[#This Row],[resolution_time_hours]])</f>
        <v/>
      </c>
    </row>
    <row r="6238" spans="1:22" ht="15" customHeight="1" x14ac:dyDescent="0.2">
      <c r="A6238">
        <v>6237</v>
      </c>
      <c r="B6238" t="s">
        <v>20124</v>
      </c>
      <c r="C6238" t="s">
        <v>20125</v>
      </c>
      <c r="D6238">
        <v>52</v>
      </c>
      <c r="E6238" t="s">
        <v>58</v>
      </c>
      <c r="F6238" t="s">
        <v>237</v>
      </c>
      <c r="G6238" s="1">
        <v>44527</v>
      </c>
      <c r="H6238" t="s">
        <v>20</v>
      </c>
      <c r="I6238" t="s">
        <v>101</v>
      </c>
      <c r="J6238" s="21" t="s">
        <v>20126</v>
      </c>
      <c r="K6238" t="s">
        <v>74</v>
      </c>
      <c r="L6238" t="s">
        <v>20127</v>
      </c>
      <c r="M6238" t="s">
        <v>26</v>
      </c>
      <c r="N6238" t="s">
        <v>31</v>
      </c>
      <c r="O6238" s="15">
        <v>45078.86377314815</v>
      </c>
      <c r="P6238" s="15">
        <v>45078.33252314815</v>
      </c>
      <c r="Q6238">
        <v>2</v>
      </c>
      <c r="S6238">
        <v>1</v>
      </c>
      <c r="T6238">
        <v>0</v>
      </c>
      <c r="U6238">
        <v>1</v>
      </c>
      <c r="V6238" t="str">
        <f>IF(OR(tickets_cleaned[[#This Row],[resolution_time_hours]]="", tickets_cleaned[[#This Row],[resolution_time_hours]]&lt;0),"",tickets_cleaned[[#This Row],[resolution_time_hours]])</f>
        <v/>
      </c>
    </row>
    <row r="6239" spans="1:22" ht="15" customHeight="1" x14ac:dyDescent="0.2">
      <c r="A6239">
        <v>6238</v>
      </c>
      <c r="B6239" t="s">
        <v>20128</v>
      </c>
      <c r="C6239" t="s">
        <v>20129</v>
      </c>
      <c r="D6239">
        <v>42</v>
      </c>
      <c r="E6239" t="s">
        <v>65</v>
      </c>
      <c r="F6239" t="s">
        <v>183</v>
      </c>
      <c r="G6239" s="1">
        <v>44103</v>
      </c>
      <c r="H6239" t="s">
        <v>23</v>
      </c>
      <c r="I6239" t="s">
        <v>140</v>
      </c>
      <c r="J6239" s="21" t="s">
        <v>20130</v>
      </c>
      <c r="K6239" t="s">
        <v>93</v>
      </c>
      <c r="M6239" t="s">
        <v>25</v>
      </c>
      <c r="N6239" t="s">
        <v>30</v>
      </c>
      <c r="P6239"/>
      <c r="S6239">
        <v>0</v>
      </c>
      <c r="T6239">
        <v>1</v>
      </c>
      <c r="U6239">
        <v>0</v>
      </c>
      <c r="V6239" t="str">
        <f>IF(OR(tickets_cleaned[[#This Row],[resolution_time_hours]]="", tickets_cleaned[[#This Row],[resolution_time_hours]]&lt;0),"",tickets_cleaned[[#This Row],[resolution_time_hours]])</f>
        <v/>
      </c>
    </row>
    <row r="6240" spans="1:22" ht="15" customHeight="1" x14ac:dyDescent="0.2">
      <c r="A6240">
        <v>6239</v>
      </c>
      <c r="B6240" t="s">
        <v>20131</v>
      </c>
      <c r="C6240" t="s">
        <v>20132</v>
      </c>
      <c r="D6240">
        <v>70</v>
      </c>
      <c r="E6240" t="s">
        <v>65</v>
      </c>
      <c r="F6240" t="s">
        <v>724</v>
      </c>
      <c r="G6240" s="1">
        <v>44505</v>
      </c>
      <c r="H6240" t="s">
        <v>22</v>
      </c>
      <c r="I6240" t="s">
        <v>20</v>
      </c>
      <c r="J6240" s="21" t="s">
        <v>20133</v>
      </c>
      <c r="K6240" t="s">
        <v>93</v>
      </c>
      <c r="M6240" t="s">
        <v>28</v>
      </c>
      <c r="N6240" t="s">
        <v>29</v>
      </c>
      <c r="P6240"/>
      <c r="S6240">
        <v>0</v>
      </c>
      <c r="T6240">
        <v>1</v>
      </c>
      <c r="U6240">
        <v>0</v>
      </c>
      <c r="V6240" t="str">
        <f>IF(OR(tickets_cleaned[[#This Row],[resolution_time_hours]]="", tickets_cleaned[[#This Row],[resolution_time_hours]]&lt;0),"",tickets_cleaned[[#This Row],[resolution_time_hours]])</f>
        <v/>
      </c>
    </row>
    <row r="6241" spans="1:22" ht="15" customHeight="1" x14ac:dyDescent="0.2">
      <c r="A6241">
        <v>6240</v>
      </c>
      <c r="B6241" t="s">
        <v>20134</v>
      </c>
      <c r="C6241" t="s">
        <v>20135</v>
      </c>
      <c r="D6241">
        <v>44</v>
      </c>
      <c r="E6241" t="s">
        <v>90</v>
      </c>
      <c r="F6241" t="s">
        <v>183</v>
      </c>
      <c r="G6241" s="1">
        <v>43980</v>
      </c>
      <c r="H6241" t="s">
        <v>21</v>
      </c>
      <c r="I6241" t="s">
        <v>120</v>
      </c>
      <c r="J6241" t="s">
        <v>20136</v>
      </c>
      <c r="K6241" t="s">
        <v>93</v>
      </c>
      <c r="M6241" t="s">
        <v>28</v>
      </c>
      <c r="N6241" t="s">
        <v>31</v>
      </c>
      <c r="P6241"/>
      <c r="S6241">
        <v>0</v>
      </c>
      <c r="T6241">
        <v>1</v>
      </c>
      <c r="U6241">
        <v>0</v>
      </c>
      <c r="V6241" t="str">
        <f>IF(OR(tickets_cleaned[[#This Row],[resolution_time_hours]]="", tickets_cleaned[[#This Row],[resolution_time_hours]]&lt;0),"",tickets_cleaned[[#This Row],[resolution_time_hours]])</f>
        <v/>
      </c>
    </row>
    <row r="6242" spans="1:22" ht="15" customHeight="1" x14ac:dyDescent="0.2">
      <c r="A6242">
        <v>6241</v>
      </c>
      <c r="B6242" t="s">
        <v>20137</v>
      </c>
      <c r="C6242" t="s">
        <v>20138</v>
      </c>
      <c r="D6242">
        <v>31</v>
      </c>
      <c r="E6242" t="s">
        <v>90</v>
      </c>
      <c r="F6242" t="s">
        <v>342</v>
      </c>
      <c r="G6242" s="1">
        <v>44228</v>
      </c>
      <c r="H6242" t="s">
        <v>22</v>
      </c>
      <c r="I6242" t="s">
        <v>20</v>
      </c>
      <c r="J6242" t="s">
        <v>20139</v>
      </c>
      <c r="K6242" t="s">
        <v>74</v>
      </c>
      <c r="L6242" t="s">
        <v>20140</v>
      </c>
      <c r="M6242" t="s">
        <v>25</v>
      </c>
      <c r="N6242" t="s">
        <v>32</v>
      </c>
      <c r="O6242" s="15">
        <v>45078.680486111109</v>
      </c>
      <c r="P6242" s="15">
        <v>45078.577708333331</v>
      </c>
      <c r="Q6242">
        <v>4</v>
      </c>
      <c r="S6242">
        <v>1</v>
      </c>
      <c r="T6242">
        <v>0</v>
      </c>
      <c r="U6242">
        <v>0</v>
      </c>
      <c r="V6242" t="str">
        <f>IF(OR(tickets_cleaned[[#This Row],[resolution_time_hours]]="", tickets_cleaned[[#This Row],[resolution_time_hours]]&lt;0),"",tickets_cleaned[[#This Row],[resolution_time_hours]])</f>
        <v/>
      </c>
    </row>
    <row r="6243" spans="1:22" ht="15" customHeight="1" x14ac:dyDescent="0.2">
      <c r="A6243">
        <v>6242</v>
      </c>
      <c r="B6243" t="s">
        <v>20141</v>
      </c>
      <c r="C6243" t="s">
        <v>20142</v>
      </c>
      <c r="D6243">
        <v>34</v>
      </c>
      <c r="E6243" t="s">
        <v>58</v>
      </c>
      <c r="F6243" t="s">
        <v>510</v>
      </c>
      <c r="G6243" s="1">
        <v>44361</v>
      </c>
      <c r="H6243" t="s">
        <v>21</v>
      </c>
      <c r="I6243" t="s">
        <v>120</v>
      </c>
      <c r="J6243" s="21" t="s">
        <v>20143</v>
      </c>
      <c r="K6243" t="s">
        <v>74</v>
      </c>
      <c r="L6243" t="s">
        <v>20144</v>
      </c>
      <c r="M6243" t="s">
        <v>25</v>
      </c>
      <c r="N6243" t="s">
        <v>31</v>
      </c>
      <c r="O6243" s="15">
        <v>45078.195775462962</v>
      </c>
      <c r="P6243" s="15">
        <v>45078.515914351854</v>
      </c>
      <c r="Q6243">
        <v>4</v>
      </c>
      <c r="R6243">
        <v>7</v>
      </c>
      <c r="S6243">
        <v>1</v>
      </c>
      <c r="T6243">
        <v>0</v>
      </c>
      <c r="U6243">
        <v>0</v>
      </c>
      <c r="V6243">
        <f>IF(OR(tickets_cleaned[[#This Row],[resolution_time_hours]]="", tickets_cleaned[[#This Row],[resolution_time_hours]]&lt;0),"",tickets_cleaned[[#This Row],[resolution_time_hours]])</f>
        <v>7</v>
      </c>
    </row>
    <row r="6244" spans="1:22" ht="15" customHeight="1" x14ac:dyDescent="0.2">
      <c r="A6244">
        <v>6243</v>
      </c>
      <c r="B6244" t="s">
        <v>20145</v>
      </c>
      <c r="C6244" t="s">
        <v>20146</v>
      </c>
      <c r="D6244">
        <v>53</v>
      </c>
      <c r="E6244" t="s">
        <v>90</v>
      </c>
      <c r="F6244" t="s">
        <v>66</v>
      </c>
      <c r="G6244" s="1">
        <v>44379</v>
      </c>
      <c r="H6244" t="s">
        <v>20</v>
      </c>
      <c r="I6244" t="s">
        <v>72</v>
      </c>
      <c r="J6244" s="21" t="s">
        <v>20147</v>
      </c>
      <c r="K6244" t="s">
        <v>74</v>
      </c>
      <c r="L6244" t="s">
        <v>20148</v>
      </c>
      <c r="M6244" t="s">
        <v>27</v>
      </c>
      <c r="N6244" t="s">
        <v>31</v>
      </c>
      <c r="O6244" s="15">
        <v>45078.072881944441</v>
      </c>
      <c r="P6244" s="15">
        <v>45078.810381944444</v>
      </c>
      <c r="Q6244">
        <v>5</v>
      </c>
      <c r="R6244">
        <v>17</v>
      </c>
      <c r="S6244">
        <v>1</v>
      </c>
      <c r="T6244">
        <v>0</v>
      </c>
      <c r="U6244">
        <v>0</v>
      </c>
      <c r="V6244">
        <f>IF(OR(tickets_cleaned[[#This Row],[resolution_time_hours]]="", tickets_cleaned[[#This Row],[resolution_time_hours]]&lt;0),"",tickets_cleaned[[#This Row],[resolution_time_hours]])</f>
        <v>17</v>
      </c>
    </row>
    <row r="6245" spans="1:22" ht="15" customHeight="1" x14ac:dyDescent="0.2">
      <c r="A6245">
        <v>6244</v>
      </c>
      <c r="B6245" t="s">
        <v>20149</v>
      </c>
      <c r="C6245" t="s">
        <v>20150</v>
      </c>
      <c r="D6245">
        <v>29</v>
      </c>
      <c r="E6245" t="s">
        <v>58</v>
      </c>
      <c r="F6245" t="s">
        <v>125</v>
      </c>
      <c r="G6245" s="1">
        <v>43936</v>
      </c>
      <c r="H6245" t="s">
        <v>23</v>
      </c>
      <c r="I6245" t="s">
        <v>60</v>
      </c>
      <c r="J6245" s="21" t="s">
        <v>20151</v>
      </c>
      <c r="K6245" t="s">
        <v>93</v>
      </c>
      <c r="M6245" t="s">
        <v>27</v>
      </c>
      <c r="N6245" t="s">
        <v>29</v>
      </c>
      <c r="P6245"/>
      <c r="S6245">
        <v>0</v>
      </c>
      <c r="T6245">
        <v>1</v>
      </c>
      <c r="U6245">
        <v>0</v>
      </c>
      <c r="V6245" t="str">
        <f>IF(OR(tickets_cleaned[[#This Row],[resolution_time_hours]]="", tickets_cleaned[[#This Row],[resolution_time_hours]]&lt;0),"",tickets_cleaned[[#This Row],[resolution_time_hours]])</f>
        <v/>
      </c>
    </row>
    <row r="6246" spans="1:22" ht="15" customHeight="1" x14ac:dyDescent="0.2">
      <c r="A6246">
        <v>6245</v>
      </c>
      <c r="B6246" t="s">
        <v>20152</v>
      </c>
      <c r="C6246" t="s">
        <v>20153</v>
      </c>
      <c r="D6246">
        <v>41</v>
      </c>
      <c r="E6246" t="s">
        <v>90</v>
      </c>
      <c r="F6246" t="s">
        <v>268</v>
      </c>
      <c r="G6246" s="1">
        <v>44164</v>
      </c>
      <c r="H6246" t="s">
        <v>23</v>
      </c>
      <c r="I6246" t="s">
        <v>126</v>
      </c>
      <c r="J6246" t="s">
        <v>20154</v>
      </c>
      <c r="K6246" t="s">
        <v>62</v>
      </c>
      <c r="M6246" t="s">
        <v>25</v>
      </c>
      <c r="N6246" t="s">
        <v>32</v>
      </c>
      <c r="O6246" s="15">
        <v>45078.816655092596</v>
      </c>
      <c r="P6246"/>
      <c r="S6246">
        <v>0</v>
      </c>
      <c r="T6246">
        <v>1</v>
      </c>
      <c r="U6246">
        <v>0</v>
      </c>
      <c r="V6246" t="str">
        <f>IF(OR(tickets_cleaned[[#This Row],[resolution_time_hours]]="", tickets_cleaned[[#This Row],[resolution_time_hours]]&lt;0),"",tickets_cleaned[[#This Row],[resolution_time_hours]])</f>
        <v/>
      </c>
    </row>
    <row r="6247" spans="1:22" ht="15" customHeight="1" x14ac:dyDescent="0.2">
      <c r="A6247">
        <v>6246</v>
      </c>
      <c r="B6247" t="s">
        <v>20155</v>
      </c>
      <c r="C6247" t="s">
        <v>20156</v>
      </c>
      <c r="D6247">
        <v>25</v>
      </c>
      <c r="E6247" t="s">
        <v>90</v>
      </c>
      <c r="F6247" t="s">
        <v>237</v>
      </c>
      <c r="G6247" s="1">
        <v>43868</v>
      </c>
      <c r="H6247" t="s">
        <v>21</v>
      </c>
      <c r="I6247" t="s">
        <v>22</v>
      </c>
      <c r="J6247" t="s">
        <v>20157</v>
      </c>
      <c r="K6247" t="s">
        <v>93</v>
      </c>
      <c r="M6247" t="s">
        <v>25</v>
      </c>
      <c r="N6247" t="s">
        <v>32</v>
      </c>
      <c r="P6247"/>
      <c r="S6247">
        <v>0</v>
      </c>
      <c r="T6247">
        <v>1</v>
      </c>
      <c r="U6247">
        <v>0</v>
      </c>
      <c r="V6247" t="str">
        <f>IF(OR(tickets_cleaned[[#This Row],[resolution_time_hours]]="", tickets_cleaned[[#This Row],[resolution_time_hours]]&lt;0),"",tickets_cleaned[[#This Row],[resolution_time_hours]])</f>
        <v/>
      </c>
    </row>
    <row r="6248" spans="1:22" ht="15" customHeight="1" x14ac:dyDescent="0.2">
      <c r="A6248">
        <v>6247</v>
      </c>
      <c r="B6248" t="s">
        <v>20158</v>
      </c>
      <c r="C6248" t="s">
        <v>20159</v>
      </c>
      <c r="D6248">
        <v>69</v>
      </c>
      <c r="E6248" t="s">
        <v>65</v>
      </c>
      <c r="F6248" t="s">
        <v>456</v>
      </c>
      <c r="G6248" s="1">
        <v>44475</v>
      </c>
      <c r="H6248" t="s">
        <v>21</v>
      </c>
      <c r="I6248" t="s">
        <v>22</v>
      </c>
      <c r="J6248" s="21" t="s">
        <v>20160</v>
      </c>
      <c r="K6248" t="s">
        <v>74</v>
      </c>
      <c r="L6248" t="s">
        <v>20161</v>
      </c>
      <c r="M6248" t="s">
        <v>26</v>
      </c>
      <c r="N6248" t="s">
        <v>31</v>
      </c>
      <c r="O6248" s="15">
        <v>45078.351400462961</v>
      </c>
      <c r="P6248" s="15">
        <v>45078.114594907405</v>
      </c>
      <c r="Q6248">
        <v>2</v>
      </c>
      <c r="S6248">
        <v>1</v>
      </c>
      <c r="T6248">
        <v>0</v>
      </c>
      <c r="U6248">
        <v>1</v>
      </c>
      <c r="V6248" t="str">
        <f>IF(OR(tickets_cleaned[[#This Row],[resolution_time_hours]]="", tickets_cleaned[[#This Row],[resolution_time_hours]]&lt;0),"",tickets_cleaned[[#This Row],[resolution_time_hours]])</f>
        <v/>
      </c>
    </row>
    <row r="6249" spans="1:22" ht="15" customHeight="1" x14ac:dyDescent="0.2">
      <c r="A6249">
        <v>6248</v>
      </c>
      <c r="B6249" t="s">
        <v>20162</v>
      </c>
      <c r="C6249" t="s">
        <v>20163</v>
      </c>
      <c r="D6249">
        <v>68</v>
      </c>
      <c r="E6249" t="s">
        <v>65</v>
      </c>
      <c r="F6249" t="s">
        <v>249</v>
      </c>
      <c r="G6249" s="1">
        <v>44481</v>
      </c>
      <c r="H6249" t="s">
        <v>22</v>
      </c>
      <c r="I6249" t="s">
        <v>176</v>
      </c>
      <c r="J6249" s="21" t="s">
        <v>20164</v>
      </c>
      <c r="K6249" t="s">
        <v>74</v>
      </c>
      <c r="L6249" t="s">
        <v>20165</v>
      </c>
      <c r="M6249" t="s">
        <v>28</v>
      </c>
      <c r="N6249" t="s">
        <v>32</v>
      </c>
      <c r="O6249" s="15">
        <v>45078.530590277776</v>
      </c>
      <c r="P6249" s="15">
        <v>45078.966006944444</v>
      </c>
      <c r="Q6249">
        <v>4</v>
      </c>
      <c r="R6249">
        <v>10</v>
      </c>
      <c r="S6249">
        <v>1</v>
      </c>
      <c r="T6249">
        <v>0</v>
      </c>
      <c r="U6249">
        <v>0</v>
      </c>
      <c r="V6249">
        <f>IF(OR(tickets_cleaned[[#This Row],[resolution_time_hours]]="", tickets_cleaned[[#This Row],[resolution_time_hours]]&lt;0),"",tickets_cleaned[[#This Row],[resolution_time_hours]])</f>
        <v>10</v>
      </c>
    </row>
    <row r="6250" spans="1:22" ht="15" customHeight="1" x14ac:dyDescent="0.2">
      <c r="A6250">
        <v>6249</v>
      </c>
      <c r="B6250" t="s">
        <v>20166</v>
      </c>
      <c r="C6250" t="s">
        <v>20167</v>
      </c>
      <c r="D6250">
        <v>64</v>
      </c>
      <c r="E6250" t="s">
        <v>58</v>
      </c>
      <c r="F6250" t="s">
        <v>187</v>
      </c>
      <c r="G6250" s="1">
        <v>44223</v>
      </c>
      <c r="H6250" t="s">
        <v>20</v>
      </c>
      <c r="I6250" t="s">
        <v>106</v>
      </c>
      <c r="J6250" t="s">
        <v>20168</v>
      </c>
      <c r="K6250" t="s">
        <v>74</v>
      </c>
      <c r="L6250" t="s">
        <v>20169</v>
      </c>
      <c r="M6250" t="s">
        <v>25</v>
      </c>
      <c r="N6250" t="s">
        <v>29</v>
      </c>
      <c r="O6250" s="15">
        <v>45078.555613425924</v>
      </c>
      <c r="P6250" s="15">
        <v>45078.847280092596</v>
      </c>
      <c r="Q6250">
        <v>4</v>
      </c>
      <c r="R6250">
        <v>7</v>
      </c>
      <c r="S6250">
        <v>1</v>
      </c>
      <c r="T6250">
        <v>0</v>
      </c>
      <c r="U6250">
        <v>0</v>
      </c>
      <c r="V6250">
        <f>IF(OR(tickets_cleaned[[#This Row],[resolution_time_hours]]="", tickets_cleaned[[#This Row],[resolution_time_hours]]&lt;0),"",tickets_cleaned[[#This Row],[resolution_time_hours]])</f>
        <v>7</v>
      </c>
    </row>
    <row r="6251" spans="1:22" ht="15" customHeight="1" x14ac:dyDescent="0.2">
      <c r="A6251">
        <v>6250</v>
      </c>
      <c r="B6251" t="s">
        <v>20170</v>
      </c>
      <c r="C6251" t="s">
        <v>20171</v>
      </c>
      <c r="D6251">
        <v>25</v>
      </c>
      <c r="E6251" t="s">
        <v>90</v>
      </c>
      <c r="F6251" t="s">
        <v>183</v>
      </c>
      <c r="G6251" s="1">
        <v>44036</v>
      </c>
      <c r="H6251" t="s">
        <v>20</v>
      </c>
      <c r="I6251" t="s">
        <v>20</v>
      </c>
      <c r="J6251" s="21" t="s">
        <v>20172</v>
      </c>
      <c r="K6251" t="s">
        <v>62</v>
      </c>
      <c r="M6251" t="s">
        <v>26</v>
      </c>
      <c r="N6251" t="s">
        <v>29</v>
      </c>
      <c r="O6251" s="15">
        <v>45078.574374999997</v>
      </c>
      <c r="P6251"/>
      <c r="S6251">
        <v>0</v>
      </c>
      <c r="T6251">
        <v>1</v>
      </c>
      <c r="U6251">
        <v>0</v>
      </c>
      <c r="V6251" t="str">
        <f>IF(OR(tickets_cleaned[[#This Row],[resolution_time_hours]]="", tickets_cleaned[[#This Row],[resolution_time_hours]]&lt;0),"",tickets_cleaned[[#This Row],[resolution_time_hours]])</f>
        <v/>
      </c>
    </row>
    <row r="6252" spans="1:22" ht="15" customHeight="1" x14ac:dyDescent="0.2">
      <c r="A6252">
        <v>6251</v>
      </c>
      <c r="B6252" t="s">
        <v>20173</v>
      </c>
      <c r="C6252" t="s">
        <v>20174</v>
      </c>
      <c r="D6252">
        <v>57</v>
      </c>
      <c r="E6252" t="s">
        <v>65</v>
      </c>
      <c r="F6252" t="s">
        <v>724</v>
      </c>
      <c r="G6252" s="1">
        <v>44293</v>
      </c>
      <c r="H6252" t="s">
        <v>24</v>
      </c>
      <c r="I6252" t="s">
        <v>140</v>
      </c>
      <c r="J6252" s="21" t="s">
        <v>20175</v>
      </c>
      <c r="K6252" t="s">
        <v>74</v>
      </c>
      <c r="L6252" t="s">
        <v>20176</v>
      </c>
      <c r="M6252" t="s">
        <v>25</v>
      </c>
      <c r="N6252" t="s">
        <v>31</v>
      </c>
      <c r="O6252" s="15">
        <v>45078.189675925925</v>
      </c>
      <c r="P6252" s="15">
        <v>45078.409120370372</v>
      </c>
      <c r="Q6252">
        <v>3</v>
      </c>
      <c r="R6252">
        <v>5</v>
      </c>
      <c r="S6252">
        <v>1</v>
      </c>
      <c r="T6252">
        <v>0</v>
      </c>
      <c r="U6252">
        <v>0</v>
      </c>
      <c r="V6252">
        <f>IF(OR(tickets_cleaned[[#This Row],[resolution_time_hours]]="", tickets_cleaned[[#This Row],[resolution_time_hours]]&lt;0),"",tickets_cleaned[[#This Row],[resolution_time_hours]])</f>
        <v>5</v>
      </c>
    </row>
    <row r="6253" spans="1:22" ht="15" customHeight="1" x14ac:dyDescent="0.2">
      <c r="A6253">
        <v>6252</v>
      </c>
      <c r="B6253" t="s">
        <v>20177</v>
      </c>
      <c r="C6253" t="s">
        <v>20178</v>
      </c>
      <c r="D6253">
        <v>25</v>
      </c>
      <c r="E6253" t="s">
        <v>65</v>
      </c>
      <c r="F6253" t="s">
        <v>125</v>
      </c>
      <c r="G6253" s="1">
        <v>44510</v>
      </c>
      <c r="H6253" t="s">
        <v>22</v>
      </c>
      <c r="I6253" t="s">
        <v>72</v>
      </c>
      <c r="J6253" s="21" t="s">
        <v>20179</v>
      </c>
      <c r="K6253" t="s">
        <v>93</v>
      </c>
      <c r="M6253" t="s">
        <v>26</v>
      </c>
      <c r="N6253" t="s">
        <v>32</v>
      </c>
      <c r="P6253"/>
      <c r="S6253">
        <v>0</v>
      </c>
      <c r="T6253">
        <v>1</v>
      </c>
      <c r="U6253">
        <v>0</v>
      </c>
      <c r="V6253" t="str">
        <f>IF(OR(tickets_cleaned[[#This Row],[resolution_time_hours]]="", tickets_cleaned[[#This Row],[resolution_time_hours]]&lt;0),"",tickets_cleaned[[#This Row],[resolution_time_hours]])</f>
        <v/>
      </c>
    </row>
    <row r="6254" spans="1:22" ht="15" customHeight="1" x14ac:dyDescent="0.2">
      <c r="A6254">
        <v>6253</v>
      </c>
      <c r="B6254" t="s">
        <v>17816</v>
      </c>
      <c r="C6254" t="s">
        <v>20180</v>
      </c>
      <c r="D6254">
        <v>28</v>
      </c>
      <c r="E6254" t="s">
        <v>65</v>
      </c>
      <c r="F6254" t="s">
        <v>156</v>
      </c>
      <c r="G6254" s="1">
        <v>44180</v>
      </c>
      <c r="H6254" t="s">
        <v>22</v>
      </c>
      <c r="I6254" t="s">
        <v>120</v>
      </c>
      <c r="J6254" s="21" t="s">
        <v>20181</v>
      </c>
      <c r="K6254" t="s">
        <v>74</v>
      </c>
      <c r="L6254" t="s">
        <v>20182</v>
      </c>
      <c r="M6254" t="s">
        <v>28</v>
      </c>
      <c r="N6254" t="s">
        <v>29</v>
      </c>
      <c r="O6254" s="15">
        <v>45078.248749999999</v>
      </c>
      <c r="P6254" s="15">
        <v>45078.954305555555</v>
      </c>
      <c r="Q6254">
        <v>5</v>
      </c>
      <c r="R6254">
        <v>16</v>
      </c>
      <c r="S6254">
        <v>1</v>
      </c>
      <c r="T6254">
        <v>0</v>
      </c>
      <c r="U6254">
        <v>0</v>
      </c>
      <c r="V6254">
        <f>IF(OR(tickets_cleaned[[#This Row],[resolution_time_hours]]="", tickets_cleaned[[#This Row],[resolution_time_hours]]&lt;0),"",tickets_cleaned[[#This Row],[resolution_time_hours]])</f>
        <v>16</v>
      </c>
    </row>
    <row r="6255" spans="1:22" ht="15" customHeight="1" x14ac:dyDescent="0.2">
      <c r="A6255">
        <v>6254</v>
      </c>
      <c r="B6255" t="s">
        <v>20183</v>
      </c>
      <c r="C6255" t="s">
        <v>20184</v>
      </c>
      <c r="D6255">
        <v>44</v>
      </c>
      <c r="E6255" t="s">
        <v>58</v>
      </c>
      <c r="F6255" t="s">
        <v>228</v>
      </c>
      <c r="G6255" s="1">
        <v>44338</v>
      </c>
      <c r="H6255" t="s">
        <v>21</v>
      </c>
      <c r="I6255" t="s">
        <v>120</v>
      </c>
      <c r="J6255" s="21" t="s">
        <v>20185</v>
      </c>
      <c r="K6255" t="s">
        <v>74</v>
      </c>
      <c r="L6255" t="s">
        <v>20186</v>
      </c>
      <c r="M6255" t="s">
        <v>26</v>
      </c>
      <c r="N6255" t="s">
        <v>30</v>
      </c>
      <c r="O6255" s="15">
        <v>45078.116122685184</v>
      </c>
      <c r="P6255" s="15">
        <v>45078.442511574074</v>
      </c>
      <c r="Q6255">
        <v>3</v>
      </c>
      <c r="R6255">
        <v>7</v>
      </c>
      <c r="S6255">
        <v>1</v>
      </c>
      <c r="T6255">
        <v>0</v>
      </c>
      <c r="U6255">
        <v>0</v>
      </c>
      <c r="V6255">
        <f>IF(OR(tickets_cleaned[[#This Row],[resolution_time_hours]]="", tickets_cleaned[[#This Row],[resolution_time_hours]]&lt;0),"",tickets_cleaned[[#This Row],[resolution_time_hours]])</f>
        <v>7</v>
      </c>
    </row>
    <row r="6256" spans="1:22" ht="15" customHeight="1" x14ac:dyDescent="0.2">
      <c r="A6256">
        <v>6255</v>
      </c>
      <c r="B6256" t="s">
        <v>20187</v>
      </c>
      <c r="C6256" t="s">
        <v>20188</v>
      </c>
      <c r="D6256">
        <v>20</v>
      </c>
      <c r="E6256" t="s">
        <v>58</v>
      </c>
      <c r="F6256" t="s">
        <v>233</v>
      </c>
      <c r="G6256" s="1">
        <v>44140</v>
      </c>
      <c r="H6256" t="s">
        <v>23</v>
      </c>
      <c r="I6256" t="s">
        <v>140</v>
      </c>
      <c r="J6256" s="21" t="s">
        <v>20189</v>
      </c>
      <c r="K6256" t="s">
        <v>93</v>
      </c>
      <c r="M6256" t="s">
        <v>27</v>
      </c>
      <c r="N6256" t="s">
        <v>31</v>
      </c>
      <c r="P6256"/>
      <c r="S6256">
        <v>0</v>
      </c>
      <c r="T6256">
        <v>1</v>
      </c>
      <c r="U6256">
        <v>0</v>
      </c>
      <c r="V6256" t="str">
        <f>IF(OR(tickets_cleaned[[#This Row],[resolution_time_hours]]="", tickets_cleaned[[#This Row],[resolution_time_hours]]&lt;0),"",tickets_cleaned[[#This Row],[resolution_time_hours]])</f>
        <v/>
      </c>
    </row>
    <row r="6257" spans="1:22" ht="15" customHeight="1" x14ac:dyDescent="0.2">
      <c r="A6257">
        <v>6256</v>
      </c>
      <c r="B6257" t="s">
        <v>3836</v>
      </c>
      <c r="C6257" t="s">
        <v>20190</v>
      </c>
      <c r="D6257">
        <v>61</v>
      </c>
      <c r="E6257" t="s">
        <v>65</v>
      </c>
      <c r="F6257" t="s">
        <v>268</v>
      </c>
      <c r="G6257" s="1">
        <v>44397</v>
      </c>
      <c r="H6257" t="s">
        <v>22</v>
      </c>
      <c r="I6257" t="s">
        <v>72</v>
      </c>
      <c r="J6257" t="s">
        <v>20191</v>
      </c>
      <c r="K6257" t="s">
        <v>74</v>
      </c>
      <c r="L6257" t="s">
        <v>20192</v>
      </c>
      <c r="M6257" t="s">
        <v>28</v>
      </c>
      <c r="N6257" t="s">
        <v>29</v>
      </c>
      <c r="O6257" s="15">
        <v>45078.75503472222</v>
      </c>
      <c r="P6257" s="15">
        <v>45078.889062499999</v>
      </c>
      <c r="Q6257">
        <v>4</v>
      </c>
      <c r="R6257">
        <v>3</v>
      </c>
      <c r="S6257">
        <v>1</v>
      </c>
      <c r="T6257">
        <v>0</v>
      </c>
      <c r="U6257">
        <v>0</v>
      </c>
      <c r="V6257">
        <f>IF(OR(tickets_cleaned[[#This Row],[resolution_time_hours]]="", tickets_cleaned[[#This Row],[resolution_time_hours]]&lt;0),"",tickets_cleaned[[#This Row],[resolution_time_hours]])</f>
        <v>3</v>
      </c>
    </row>
    <row r="6258" spans="1:22" ht="15" customHeight="1" x14ac:dyDescent="0.2">
      <c r="A6258">
        <v>6257</v>
      </c>
      <c r="B6258" t="s">
        <v>20193</v>
      </c>
      <c r="C6258" t="s">
        <v>20194</v>
      </c>
      <c r="D6258">
        <v>55</v>
      </c>
      <c r="E6258" t="s">
        <v>90</v>
      </c>
      <c r="F6258" t="s">
        <v>311</v>
      </c>
      <c r="G6258" s="1">
        <v>44153</v>
      </c>
      <c r="H6258" t="s">
        <v>20</v>
      </c>
      <c r="I6258" t="s">
        <v>67</v>
      </c>
      <c r="J6258" t="s">
        <v>474</v>
      </c>
      <c r="K6258" t="s">
        <v>93</v>
      </c>
      <c r="M6258" t="s">
        <v>27</v>
      </c>
      <c r="N6258" t="s">
        <v>32</v>
      </c>
      <c r="P6258"/>
      <c r="S6258">
        <v>0</v>
      </c>
      <c r="T6258">
        <v>1</v>
      </c>
      <c r="U6258">
        <v>0</v>
      </c>
      <c r="V6258" t="str">
        <f>IF(OR(tickets_cleaned[[#This Row],[resolution_time_hours]]="", tickets_cleaned[[#This Row],[resolution_time_hours]]&lt;0),"",tickets_cleaned[[#This Row],[resolution_time_hours]])</f>
        <v/>
      </c>
    </row>
    <row r="6259" spans="1:22" ht="15" customHeight="1" x14ac:dyDescent="0.2">
      <c r="A6259">
        <v>6258</v>
      </c>
      <c r="B6259" t="s">
        <v>20195</v>
      </c>
      <c r="C6259" t="s">
        <v>20196</v>
      </c>
      <c r="D6259">
        <v>41</v>
      </c>
      <c r="E6259" t="s">
        <v>90</v>
      </c>
      <c r="F6259" t="s">
        <v>481</v>
      </c>
      <c r="G6259" s="1">
        <v>43976</v>
      </c>
      <c r="H6259" t="s">
        <v>21</v>
      </c>
      <c r="I6259" t="s">
        <v>20</v>
      </c>
      <c r="J6259" t="s">
        <v>20197</v>
      </c>
      <c r="K6259" t="s">
        <v>93</v>
      </c>
      <c r="M6259" t="s">
        <v>27</v>
      </c>
      <c r="N6259" t="s">
        <v>32</v>
      </c>
      <c r="P6259"/>
      <c r="S6259">
        <v>0</v>
      </c>
      <c r="T6259">
        <v>1</v>
      </c>
      <c r="U6259">
        <v>0</v>
      </c>
      <c r="V6259" t="str">
        <f>IF(OR(tickets_cleaned[[#This Row],[resolution_time_hours]]="", tickets_cleaned[[#This Row],[resolution_time_hours]]&lt;0),"",tickets_cleaned[[#This Row],[resolution_time_hours]])</f>
        <v/>
      </c>
    </row>
    <row r="6260" spans="1:22" ht="15" customHeight="1" x14ac:dyDescent="0.2">
      <c r="A6260">
        <v>6259</v>
      </c>
      <c r="B6260" t="s">
        <v>20198</v>
      </c>
      <c r="C6260" t="s">
        <v>20199</v>
      </c>
      <c r="D6260">
        <v>46</v>
      </c>
      <c r="E6260" t="s">
        <v>58</v>
      </c>
      <c r="F6260" t="s">
        <v>84</v>
      </c>
      <c r="G6260" s="1">
        <v>43961</v>
      </c>
      <c r="H6260" t="s">
        <v>23</v>
      </c>
      <c r="I6260" t="s">
        <v>203</v>
      </c>
      <c r="J6260" s="21" t="s">
        <v>20200</v>
      </c>
      <c r="K6260" t="s">
        <v>93</v>
      </c>
      <c r="M6260" t="s">
        <v>28</v>
      </c>
      <c r="N6260" t="s">
        <v>29</v>
      </c>
      <c r="P6260"/>
      <c r="S6260">
        <v>0</v>
      </c>
      <c r="T6260">
        <v>1</v>
      </c>
      <c r="U6260">
        <v>0</v>
      </c>
      <c r="V6260" t="str">
        <f>IF(OR(tickets_cleaned[[#This Row],[resolution_time_hours]]="", tickets_cleaned[[#This Row],[resolution_time_hours]]&lt;0),"",tickets_cleaned[[#This Row],[resolution_time_hours]])</f>
        <v/>
      </c>
    </row>
    <row r="6261" spans="1:22" ht="15" customHeight="1" x14ac:dyDescent="0.2">
      <c r="A6261">
        <v>6260</v>
      </c>
      <c r="B6261" t="s">
        <v>8914</v>
      </c>
      <c r="C6261" t="s">
        <v>20201</v>
      </c>
      <c r="D6261">
        <v>21</v>
      </c>
      <c r="E6261" t="s">
        <v>65</v>
      </c>
      <c r="F6261" t="s">
        <v>78</v>
      </c>
      <c r="G6261" s="1">
        <v>44539</v>
      </c>
      <c r="H6261" t="s">
        <v>24</v>
      </c>
      <c r="I6261" t="s">
        <v>91</v>
      </c>
      <c r="J6261" t="s">
        <v>20202</v>
      </c>
      <c r="K6261" t="s">
        <v>93</v>
      </c>
      <c r="M6261" t="s">
        <v>25</v>
      </c>
      <c r="N6261" t="s">
        <v>29</v>
      </c>
      <c r="P6261"/>
      <c r="S6261">
        <v>0</v>
      </c>
      <c r="T6261">
        <v>1</v>
      </c>
      <c r="U6261">
        <v>0</v>
      </c>
      <c r="V6261" t="str">
        <f>IF(OR(tickets_cleaned[[#This Row],[resolution_time_hours]]="", tickets_cleaned[[#This Row],[resolution_time_hours]]&lt;0),"",tickets_cleaned[[#This Row],[resolution_time_hours]])</f>
        <v/>
      </c>
    </row>
    <row r="6262" spans="1:22" ht="15" customHeight="1" x14ac:dyDescent="0.2">
      <c r="A6262">
        <v>6261</v>
      </c>
      <c r="B6262" t="s">
        <v>20203</v>
      </c>
      <c r="C6262" t="s">
        <v>20204</v>
      </c>
      <c r="D6262">
        <v>19</v>
      </c>
      <c r="E6262" t="s">
        <v>65</v>
      </c>
      <c r="F6262" t="s">
        <v>161</v>
      </c>
      <c r="G6262" s="1">
        <v>44105</v>
      </c>
      <c r="H6262" t="s">
        <v>23</v>
      </c>
      <c r="I6262" t="s">
        <v>72</v>
      </c>
      <c r="J6262" t="s">
        <v>20205</v>
      </c>
      <c r="K6262" t="s">
        <v>74</v>
      </c>
      <c r="L6262" t="s">
        <v>20206</v>
      </c>
      <c r="M6262" t="s">
        <v>27</v>
      </c>
      <c r="N6262" t="s">
        <v>30</v>
      </c>
      <c r="O6262" s="15">
        <v>45078.925937499997</v>
      </c>
      <c r="P6262" s="15">
        <v>45078.651631944442</v>
      </c>
      <c r="Q6262">
        <v>2</v>
      </c>
      <c r="S6262">
        <v>1</v>
      </c>
      <c r="T6262">
        <v>0</v>
      </c>
      <c r="U6262">
        <v>1</v>
      </c>
      <c r="V6262" t="str">
        <f>IF(OR(tickets_cleaned[[#This Row],[resolution_time_hours]]="", tickets_cleaned[[#This Row],[resolution_time_hours]]&lt;0),"",tickets_cleaned[[#This Row],[resolution_time_hours]])</f>
        <v/>
      </c>
    </row>
    <row r="6263" spans="1:22" ht="15" customHeight="1" x14ac:dyDescent="0.2">
      <c r="A6263">
        <v>6262</v>
      </c>
      <c r="B6263" t="s">
        <v>20207</v>
      </c>
      <c r="C6263" t="s">
        <v>20208</v>
      </c>
      <c r="D6263">
        <v>70</v>
      </c>
      <c r="E6263" t="s">
        <v>58</v>
      </c>
      <c r="F6263" t="s">
        <v>156</v>
      </c>
      <c r="G6263" s="1">
        <v>44338</v>
      </c>
      <c r="H6263" t="s">
        <v>21</v>
      </c>
      <c r="I6263" t="s">
        <v>101</v>
      </c>
      <c r="J6263" s="21" t="s">
        <v>20209</v>
      </c>
      <c r="K6263" t="s">
        <v>74</v>
      </c>
      <c r="L6263" t="s">
        <v>20210</v>
      </c>
      <c r="M6263" t="s">
        <v>26</v>
      </c>
      <c r="N6263" t="s">
        <v>31</v>
      </c>
      <c r="O6263" s="15">
        <v>45078.604432870372</v>
      </c>
      <c r="P6263" s="15">
        <v>45078.080821759257</v>
      </c>
      <c r="Q6263">
        <v>5</v>
      </c>
      <c r="S6263">
        <v>1</v>
      </c>
      <c r="T6263">
        <v>0</v>
      </c>
      <c r="U6263">
        <v>0</v>
      </c>
      <c r="V6263" t="str">
        <f>IF(OR(tickets_cleaned[[#This Row],[resolution_time_hours]]="", tickets_cleaned[[#This Row],[resolution_time_hours]]&lt;0),"",tickets_cleaned[[#This Row],[resolution_time_hours]])</f>
        <v/>
      </c>
    </row>
    <row r="6264" spans="1:22" ht="15" customHeight="1" x14ac:dyDescent="0.2">
      <c r="A6264">
        <v>6263</v>
      </c>
      <c r="B6264" t="s">
        <v>20211</v>
      </c>
      <c r="C6264" t="s">
        <v>20212</v>
      </c>
      <c r="D6264">
        <v>19</v>
      </c>
      <c r="E6264" t="s">
        <v>65</v>
      </c>
      <c r="F6264" t="s">
        <v>66</v>
      </c>
      <c r="G6264" s="1">
        <v>44394</v>
      </c>
      <c r="H6264" t="s">
        <v>24</v>
      </c>
      <c r="I6264" t="s">
        <v>168</v>
      </c>
      <c r="J6264" s="21" t="s">
        <v>20213</v>
      </c>
      <c r="K6264" t="s">
        <v>74</v>
      </c>
      <c r="L6264" t="s">
        <v>20214</v>
      </c>
      <c r="M6264" t="s">
        <v>25</v>
      </c>
      <c r="N6264" t="s">
        <v>30</v>
      </c>
      <c r="O6264" s="15">
        <v>45078.995416666665</v>
      </c>
      <c r="P6264" s="15">
        <v>45078.095416666663</v>
      </c>
      <c r="Q6264">
        <v>2</v>
      </c>
      <c r="S6264">
        <v>1</v>
      </c>
      <c r="T6264">
        <v>0</v>
      </c>
      <c r="U6264">
        <v>1</v>
      </c>
      <c r="V6264" t="str">
        <f>IF(OR(tickets_cleaned[[#This Row],[resolution_time_hours]]="", tickets_cleaned[[#This Row],[resolution_time_hours]]&lt;0),"",tickets_cleaned[[#This Row],[resolution_time_hours]])</f>
        <v/>
      </c>
    </row>
    <row r="6265" spans="1:22" ht="15" customHeight="1" x14ac:dyDescent="0.2">
      <c r="A6265">
        <v>6264</v>
      </c>
      <c r="B6265" t="s">
        <v>20215</v>
      </c>
      <c r="C6265" t="s">
        <v>20216</v>
      </c>
      <c r="D6265">
        <v>35</v>
      </c>
      <c r="E6265" t="s">
        <v>90</v>
      </c>
      <c r="F6265" t="s">
        <v>119</v>
      </c>
      <c r="G6265" s="1">
        <v>44283</v>
      </c>
      <c r="H6265" t="s">
        <v>22</v>
      </c>
      <c r="I6265" t="s">
        <v>101</v>
      </c>
      <c r="J6265" s="21" t="s">
        <v>20217</v>
      </c>
      <c r="K6265" t="s">
        <v>93</v>
      </c>
      <c r="M6265" t="s">
        <v>27</v>
      </c>
      <c r="N6265" t="s">
        <v>30</v>
      </c>
      <c r="P6265"/>
      <c r="S6265">
        <v>0</v>
      </c>
      <c r="T6265">
        <v>1</v>
      </c>
      <c r="U6265">
        <v>0</v>
      </c>
      <c r="V6265" t="str">
        <f>IF(OR(tickets_cleaned[[#This Row],[resolution_time_hours]]="", tickets_cleaned[[#This Row],[resolution_time_hours]]&lt;0),"",tickets_cleaned[[#This Row],[resolution_time_hours]])</f>
        <v/>
      </c>
    </row>
    <row r="6266" spans="1:22" ht="15" customHeight="1" x14ac:dyDescent="0.2">
      <c r="A6266">
        <v>6265</v>
      </c>
      <c r="B6266" t="s">
        <v>20218</v>
      </c>
      <c r="C6266" t="s">
        <v>20219</v>
      </c>
      <c r="D6266">
        <v>35</v>
      </c>
      <c r="E6266" t="s">
        <v>90</v>
      </c>
      <c r="F6266" t="s">
        <v>199</v>
      </c>
      <c r="G6266" s="1">
        <v>44507</v>
      </c>
      <c r="H6266" t="s">
        <v>20</v>
      </c>
      <c r="I6266" t="s">
        <v>203</v>
      </c>
      <c r="J6266" s="21" t="s">
        <v>20220</v>
      </c>
      <c r="K6266" t="s">
        <v>74</v>
      </c>
      <c r="L6266" t="s">
        <v>20221</v>
      </c>
      <c r="M6266" t="s">
        <v>26</v>
      </c>
      <c r="N6266" t="s">
        <v>29</v>
      </c>
      <c r="O6266" s="15">
        <v>45078.373935185184</v>
      </c>
      <c r="P6266" s="15">
        <v>45078.714212962965</v>
      </c>
      <c r="Q6266">
        <v>1</v>
      </c>
      <c r="R6266">
        <v>8</v>
      </c>
      <c r="S6266">
        <v>1</v>
      </c>
      <c r="T6266">
        <v>0</v>
      </c>
      <c r="U6266">
        <v>1</v>
      </c>
      <c r="V6266">
        <f>IF(OR(tickets_cleaned[[#This Row],[resolution_time_hours]]="", tickets_cleaned[[#This Row],[resolution_time_hours]]&lt;0),"",tickets_cleaned[[#This Row],[resolution_time_hours]])</f>
        <v>8</v>
      </c>
    </row>
    <row r="6267" spans="1:22" ht="15" customHeight="1" x14ac:dyDescent="0.2">
      <c r="A6267">
        <v>6266</v>
      </c>
      <c r="B6267" t="s">
        <v>20222</v>
      </c>
      <c r="C6267" t="s">
        <v>20223</v>
      </c>
      <c r="D6267">
        <v>64</v>
      </c>
      <c r="E6267" t="s">
        <v>58</v>
      </c>
      <c r="F6267" t="s">
        <v>144</v>
      </c>
      <c r="G6267" s="1">
        <v>44474</v>
      </c>
      <c r="H6267" t="s">
        <v>20</v>
      </c>
      <c r="I6267" t="s">
        <v>67</v>
      </c>
      <c r="J6267" s="21" t="s">
        <v>20224</v>
      </c>
      <c r="K6267" t="s">
        <v>62</v>
      </c>
      <c r="M6267" t="s">
        <v>28</v>
      </c>
      <c r="N6267" t="s">
        <v>30</v>
      </c>
      <c r="O6267" s="15">
        <v>45078.317013888889</v>
      </c>
      <c r="P6267"/>
      <c r="S6267">
        <v>0</v>
      </c>
      <c r="T6267">
        <v>1</v>
      </c>
      <c r="U6267">
        <v>0</v>
      </c>
      <c r="V6267" t="str">
        <f>IF(OR(tickets_cleaned[[#This Row],[resolution_time_hours]]="", tickets_cleaned[[#This Row],[resolution_time_hours]]&lt;0),"",tickets_cleaned[[#This Row],[resolution_time_hours]])</f>
        <v/>
      </c>
    </row>
    <row r="6268" spans="1:22" ht="15" customHeight="1" x14ac:dyDescent="0.2">
      <c r="A6268">
        <v>6267</v>
      </c>
      <c r="B6268" t="s">
        <v>20225</v>
      </c>
      <c r="C6268" t="s">
        <v>20226</v>
      </c>
      <c r="D6268">
        <v>70</v>
      </c>
      <c r="E6268" t="s">
        <v>90</v>
      </c>
      <c r="F6268" t="s">
        <v>119</v>
      </c>
      <c r="G6268" s="1">
        <v>44416</v>
      </c>
      <c r="H6268" t="s">
        <v>20</v>
      </c>
      <c r="I6268" t="s">
        <v>140</v>
      </c>
      <c r="J6268" s="21" t="s">
        <v>20227</v>
      </c>
      <c r="K6268" t="s">
        <v>74</v>
      </c>
      <c r="L6268" t="s">
        <v>20228</v>
      </c>
      <c r="M6268" t="s">
        <v>26</v>
      </c>
      <c r="N6268" t="s">
        <v>31</v>
      </c>
      <c r="O6268" s="15">
        <v>45078.558692129627</v>
      </c>
      <c r="P6268" s="15">
        <v>45078.362858796296</v>
      </c>
      <c r="Q6268">
        <v>4</v>
      </c>
      <c r="S6268">
        <v>1</v>
      </c>
      <c r="T6268">
        <v>0</v>
      </c>
      <c r="U6268">
        <v>0</v>
      </c>
      <c r="V6268" t="str">
        <f>IF(OR(tickets_cleaned[[#This Row],[resolution_time_hours]]="", tickets_cleaned[[#This Row],[resolution_time_hours]]&lt;0),"",tickets_cleaned[[#This Row],[resolution_time_hours]])</f>
        <v/>
      </c>
    </row>
    <row r="6269" spans="1:22" ht="15" customHeight="1" x14ac:dyDescent="0.2">
      <c r="A6269">
        <v>6268</v>
      </c>
      <c r="B6269" t="s">
        <v>20229</v>
      </c>
      <c r="C6269" t="s">
        <v>20230</v>
      </c>
      <c r="D6269">
        <v>48</v>
      </c>
      <c r="E6269" t="s">
        <v>90</v>
      </c>
      <c r="F6269" t="s">
        <v>59</v>
      </c>
      <c r="G6269" s="1">
        <v>43973</v>
      </c>
      <c r="H6269" t="s">
        <v>20</v>
      </c>
      <c r="I6269" t="s">
        <v>91</v>
      </c>
      <c r="J6269" s="21" t="s">
        <v>20231</v>
      </c>
      <c r="K6269" t="s">
        <v>74</v>
      </c>
      <c r="L6269" t="s">
        <v>20232</v>
      </c>
      <c r="M6269" t="s">
        <v>28</v>
      </c>
      <c r="N6269" t="s">
        <v>31</v>
      </c>
      <c r="O6269" s="15">
        <v>45078.754548611112</v>
      </c>
      <c r="P6269" s="15">
        <v>45078.226770833331</v>
      </c>
      <c r="Q6269">
        <v>3</v>
      </c>
      <c r="S6269">
        <v>1</v>
      </c>
      <c r="T6269">
        <v>0</v>
      </c>
      <c r="U6269">
        <v>0</v>
      </c>
      <c r="V6269" t="str">
        <f>IF(OR(tickets_cleaned[[#This Row],[resolution_time_hours]]="", tickets_cleaned[[#This Row],[resolution_time_hours]]&lt;0),"",tickets_cleaned[[#This Row],[resolution_time_hours]])</f>
        <v/>
      </c>
    </row>
    <row r="6270" spans="1:22" ht="15" customHeight="1" x14ac:dyDescent="0.2">
      <c r="A6270">
        <v>6269</v>
      </c>
      <c r="B6270" t="s">
        <v>20233</v>
      </c>
      <c r="C6270" t="s">
        <v>20234</v>
      </c>
      <c r="D6270">
        <v>64</v>
      </c>
      <c r="E6270" t="s">
        <v>65</v>
      </c>
      <c r="F6270" t="s">
        <v>187</v>
      </c>
      <c r="G6270" s="1">
        <v>44469</v>
      </c>
      <c r="H6270" t="s">
        <v>20</v>
      </c>
      <c r="I6270" t="s">
        <v>72</v>
      </c>
      <c r="J6270" s="21" t="s">
        <v>20235</v>
      </c>
      <c r="K6270" t="s">
        <v>93</v>
      </c>
      <c r="M6270" t="s">
        <v>26</v>
      </c>
      <c r="N6270" t="s">
        <v>31</v>
      </c>
      <c r="P6270"/>
      <c r="S6270">
        <v>0</v>
      </c>
      <c r="T6270">
        <v>1</v>
      </c>
      <c r="U6270">
        <v>0</v>
      </c>
      <c r="V6270" t="str">
        <f>IF(OR(tickets_cleaned[[#This Row],[resolution_time_hours]]="", tickets_cleaned[[#This Row],[resolution_time_hours]]&lt;0),"",tickets_cleaned[[#This Row],[resolution_time_hours]])</f>
        <v/>
      </c>
    </row>
    <row r="6271" spans="1:22" ht="15" customHeight="1" x14ac:dyDescent="0.2">
      <c r="A6271">
        <v>6270</v>
      </c>
      <c r="B6271" t="s">
        <v>20236</v>
      </c>
      <c r="C6271" t="s">
        <v>20237</v>
      </c>
      <c r="D6271">
        <v>60</v>
      </c>
      <c r="E6271" t="s">
        <v>90</v>
      </c>
      <c r="F6271" t="s">
        <v>110</v>
      </c>
      <c r="G6271" s="1">
        <v>43980</v>
      </c>
      <c r="H6271" t="s">
        <v>23</v>
      </c>
      <c r="I6271" t="s">
        <v>106</v>
      </c>
      <c r="J6271" s="21" t="s">
        <v>20238</v>
      </c>
      <c r="K6271" t="s">
        <v>62</v>
      </c>
      <c r="M6271" t="s">
        <v>28</v>
      </c>
      <c r="N6271" t="s">
        <v>29</v>
      </c>
      <c r="O6271" s="15">
        <v>45078.640694444446</v>
      </c>
      <c r="P6271"/>
      <c r="S6271">
        <v>0</v>
      </c>
      <c r="T6271">
        <v>1</v>
      </c>
      <c r="U6271">
        <v>0</v>
      </c>
      <c r="V6271" t="str">
        <f>IF(OR(tickets_cleaned[[#This Row],[resolution_time_hours]]="", tickets_cleaned[[#This Row],[resolution_time_hours]]&lt;0),"",tickets_cleaned[[#This Row],[resolution_time_hours]])</f>
        <v/>
      </c>
    </row>
    <row r="6272" spans="1:22" ht="15" customHeight="1" x14ac:dyDescent="0.2">
      <c r="A6272">
        <v>6271</v>
      </c>
      <c r="B6272" t="s">
        <v>20239</v>
      </c>
      <c r="C6272" t="s">
        <v>20240</v>
      </c>
      <c r="D6272">
        <v>54</v>
      </c>
      <c r="E6272" t="s">
        <v>58</v>
      </c>
      <c r="F6272" t="s">
        <v>228</v>
      </c>
      <c r="G6272" s="1">
        <v>44122</v>
      </c>
      <c r="H6272" t="s">
        <v>22</v>
      </c>
      <c r="I6272" t="s">
        <v>85</v>
      </c>
      <c r="J6272" s="21" t="s">
        <v>20241</v>
      </c>
      <c r="K6272" t="s">
        <v>93</v>
      </c>
      <c r="M6272" t="s">
        <v>26</v>
      </c>
      <c r="N6272" t="s">
        <v>31</v>
      </c>
      <c r="P6272"/>
      <c r="S6272">
        <v>0</v>
      </c>
      <c r="T6272">
        <v>1</v>
      </c>
      <c r="U6272">
        <v>0</v>
      </c>
      <c r="V6272" t="str">
        <f>IF(OR(tickets_cleaned[[#This Row],[resolution_time_hours]]="", tickets_cleaned[[#This Row],[resolution_time_hours]]&lt;0),"",tickets_cleaned[[#This Row],[resolution_time_hours]])</f>
        <v/>
      </c>
    </row>
    <row r="6273" spans="1:22" ht="15" customHeight="1" x14ac:dyDescent="0.2">
      <c r="A6273">
        <v>6272</v>
      </c>
      <c r="B6273" t="s">
        <v>20242</v>
      </c>
      <c r="C6273" t="s">
        <v>20243</v>
      </c>
      <c r="D6273">
        <v>52</v>
      </c>
      <c r="E6273" t="s">
        <v>90</v>
      </c>
      <c r="F6273" t="s">
        <v>311</v>
      </c>
      <c r="G6273" s="1">
        <v>44100</v>
      </c>
      <c r="H6273" t="s">
        <v>24</v>
      </c>
      <c r="I6273" t="s">
        <v>20</v>
      </c>
      <c r="J6273" s="21" t="s">
        <v>20244</v>
      </c>
      <c r="K6273" t="s">
        <v>93</v>
      </c>
      <c r="M6273" t="s">
        <v>28</v>
      </c>
      <c r="N6273" t="s">
        <v>29</v>
      </c>
      <c r="P6273"/>
      <c r="S6273">
        <v>0</v>
      </c>
      <c r="T6273">
        <v>1</v>
      </c>
      <c r="U6273">
        <v>0</v>
      </c>
      <c r="V6273" t="str">
        <f>IF(OR(tickets_cleaned[[#This Row],[resolution_time_hours]]="", tickets_cleaned[[#This Row],[resolution_time_hours]]&lt;0),"",tickets_cleaned[[#This Row],[resolution_time_hours]])</f>
        <v/>
      </c>
    </row>
    <row r="6274" spans="1:22" ht="15" customHeight="1" x14ac:dyDescent="0.2">
      <c r="A6274">
        <v>6273</v>
      </c>
      <c r="B6274" t="s">
        <v>20245</v>
      </c>
      <c r="C6274" t="s">
        <v>20246</v>
      </c>
      <c r="D6274">
        <v>48</v>
      </c>
      <c r="E6274" t="s">
        <v>58</v>
      </c>
      <c r="F6274" t="s">
        <v>199</v>
      </c>
      <c r="G6274" s="1">
        <v>44224</v>
      </c>
      <c r="H6274" t="s">
        <v>21</v>
      </c>
      <c r="I6274" t="s">
        <v>120</v>
      </c>
      <c r="J6274" s="21" t="s">
        <v>20247</v>
      </c>
      <c r="K6274" t="s">
        <v>62</v>
      </c>
      <c r="M6274" t="s">
        <v>26</v>
      </c>
      <c r="N6274" t="s">
        <v>29</v>
      </c>
      <c r="O6274" s="15">
        <v>45078.174780092595</v>
      </c>
      <c r="P6274"/>
      <c r="S6274">
        <v>0</v>
      </c>
      <c r="T6274">
        <v>1</v>
      </c>
      <c r="U6274">
        <v>0</v>
      </c>
      <c r="V6274" t="str">
        <f>IF(OR(tickets_cleaned[[#This Row],[resolution_time_hours]]="", tickets_cleaned[[#This Row],[resolution_time_hours]]&lt;0),"",tickets_cleaned[[#This Row],[resolution_time_hours]])</f>
        <v/>
      </c>
    </row>
    <row r="6275" spans="1:22" ht="15" customHeight="1" x14ac:dyDescent="0.2">
      <c r="A6275">
        <v>6274</v>
      </c>
      <c r="B6275" t="s">
        <v>20248</v>
      </c>
      <c r="C6275" t="s">
        <v>20249</v>
      </c>
      <c r="D6275">
        <v>55</v>
      </c>
      <c r="E6275" t="s">
        <v>90</v>
      </c>
      <c r="F6275" t="s">
        <v>364</v>
      </c>
      <c r="G6275" s="1">
        <v>44045</v>
      </c>
      <c r="H6275" t="s">
        <v>22</v>
      </c>
      <c r="I6275" t="s">
        <v>126</v>
      </c>
      <c r="J6275" s="21" t="s">
        <v>20250</v>
      </c>
      <c r="K6275" t="s">
        <v>62</v>
      </c>
      <c r="M6275" t="s">
        <v>26</v>
      </c>
      <c r="N6275" t="s">
        <v>30</v>
      </c>
      <c r="O6275" s="15">
        <v>45078.422719907408</v>
      </c>
      <c r="P6275"/>
      <c r="S6275">
        <v>0</v>
      </c>
      <c r="T6275">
        <v>1</v>
      </c>
      <c r="U6275">
        <v>0</v>
      </c>
      <c r="V6275" t="str">
        <f>IF(OR(tickets_cleaned[[#This Row],[resolution_time_hours]]="", tickets_cleaned[[#This Row],[resolution_time_hours]]&lt;0),"",tickets_cleaned[[#This Row],[resolution_time_hours]])</f>
        <v/>
      </c>
    </row>
    <row r="6276" spans="1:22" ht="15" customHeight="1" x14ac:dyDescent="0.2">
      <c r="A6276">
        <v>6275</v>
      </c>
      <c r="B6276" t="s">
        <v>20251</v>
      </c>
      <c r="C6276" t="s">
        <v>20252</v>
      </c>
      <c r="D6276">
        <v>62</v>
      </c>
      <c r="E6276" t="s">
        <v>58</v>
      </c>
      <c r="F6276" t="s">
        <v>268</v>
      </c>
      <c r="G6276" s="1">
        <v>44149</v>
      </c>
      <c r="H6276" t="s">
        <v>24</v>
      </c>
      <c r="I6276" t="s">
        <v>120</v>
      </c>
      <c r="J6276" s="21" t="s">
        <v>20253</v>
      </c>
      <c r="K6276" t="s">
        <v>74</v>
      </c>
      <c r="L6276" t="s">
        <v>20254</v>
      </c>
      <c r="M6276" t="s">
        <v>26</v>
      </c>
      <c r="N6276" t="s">
        <v>31</v>
      </c>
      <c r="O6276" s="15">
        <v>45078.27065972222</v>
      </c>
      <c r="P6276" s="15">
        <v>45078.806770833333</v>
      </c>
      <c r="Q6276">
        <v>4</v>
      </c>
      <c r="R6276">
        <v>12</v>
      </c>
      <c r="S6276">
        <v>1</v>
      </c>
      <c r="T6276">
        <v>0</v>
      </c>
      <c r="U6276">
        <v>0</v>
      </c>
      <c r="V6276">
        <f>IF(OR(tickets_cleaned[[#This Row],[resolution_time_hours]]="", tickets_cleaned[[#This Row],[resolution_time_hours]]&lt;0),"",tickets_cleaned[[#This Row],[resolution_time_hours]])</f>
        <v>12</v>
      </c>
    </row>
    <row r="6277" spans="1:22" ht="15" customHeight="1" x14ac:dyDescent="0.2">
      <c r="A6277">
        <v>6276</v>
      </c>
      <c r="B6277" t="s">
        <v>20255</v>
      </c>
      <c r="C6277" t="s">
        <v>20256</v>
      </c>
      <c r="D6277">
        <v>63</v>
      </c>
      <c r="E6277" t="s">
        <v>65</v>
      </c>
      <c r="F6277" t="s">
        <v>237</v>
      </c>
      <c r="G6277" s="1">
        <v>44156</v>
      </c>
      <c r="H6277" t="s">
        <v>23</v>
      </c>
      <c r="I6277" t="s">
        <v>20</v>
      </c>
      <c r="J6277" t="s">
        <v>20257</v>
      </c>
      <c r="K6277" t="s">
        <v>74</v>
      </c>
      <c r="L6277" t="s">
        <v>20258</v>
      </c>
      <c r="M6277" t="s">
        <v>25</v>
      </c>
      <c r="N6277" t="s">
        <v>31</v>
      </c>
      <c r="O6277" s="15">
        <v>45078.433182870373</v>
      </c>
      <c r="P6277" s="15">
        <v>45078.80609953704</v>
      </c>
      <c r="Q6277">
        <v>1</v>
      </c>
      <c r="R6277">
        <v>8</v>
      </c>
      <c r="S6277">
        <v>1</v>
      </c>
      <c r="T6277">
        <v>0</v>
      </c>
      <c r="U6277">
        <v>1</v>
      </c>
      <c r="V6277">
        <f>IF(OR(tickets_cleaned[[#This Row],[resolution_time_hours]]="", tickets_cleaned[[#This Row],[resolution_time_hours]]&lt;0),"",tickets_cleaned[[#This Row],[resolution_time_hours]])</f>
        <v>8</v>
      </c>
    </row>
    <row r="6278" spans="1:22" ht="15" customHeight="1" x14ac:dyDescent="0.2">
      <c r="A6278">
        <v>6277</v>
      </c>
      <c r="B6278" t="s">
        <v>20259</v>
      </c>
      <c r="C6278" t="s">
        <v>20260</v>
      </c>
      <c r="D6278">
        <v>68</v>
      </c>
      <c r="E6278" t="s">
        <v>90</v>
      </c>
      <c r="F6278" t="s">
        <v>456</v>
      </c>
      <c r="G6278" s="1">
        <v>44413</v>
      </c>
      <c r="H6278" t="s">
        <v>23</v>
      </c>
      <c r="I6278" t="s">
        <v>168</v>
      </c>
      <c r="J6278" s="21" t="s">
        <v>20261</v>
      </c>
      <c r="K6278" t="s">
        <v>93</v>
      </c>
      <c r="M6278" t="s">
        <v>26</v>
      </c>
      <c r="N6278" t="s">
        <v>31</v>
      </c>
      <c r="P6278"/>
      <c r="S6278">
        <v>0</v>
      </c>
      <c r="T6278">
        <v>1</v>
      </c>
      <c r="U6278">
        <v>0</v>
      </c>
      <c r="V6278" t="str">
        <f>IF(OR(tickets_cleaned[[#This Row],[resolution_time_hours]]="", tickets_cleaned[[#This Row],[resolution_time_hours]]&lt;0),"",tickets_cleaned[[#This Row],[resolution_time_hours]])</f>
        <v/>
      </c>
    </row>
    <row r="6279" spans="1:22" ht="15" customHeight="1" x14ac:dyDescent="0.2">
      <c r="A6279">
        <v>6278</v>
      </c>
      <c r="B6279" t="s">
        <v>20262</v>
      </c>
      <c r="C6279" t="s">
        <v>20263</v>
      </c>
      <c r="D6279">
        <v>22</v>
      </c>
      <c r="E6279" t="s">
        <v>58</v>
      </c>
      <c r="F6279" t="s">
        <v>342</v>
      </c>
      <c r="G6279" s="1">
        <v>44560</v>
      </c>
      <c r="H6279" t="s">
        <v>24</v>
      </c>
      <c r="I6279" t="s">
        <v>168</v>
      </c>
      <c r="J6279" s="21" t="s">
        <v>20264</v>
      </c>
      <c r="K6279" t="s">
        <v>74</v>
      </c>
      <c r="L6279" t="s">
        <v>20265</v>
      </c>
      <c r="M6279" t="s">
        <v>25</v>
      </c>
      <c r="N6279" t="s">
        <v>31</v>
      </c>
      <c r="O6279" s="15">
        <v>45078.20821759259</v>
      </c>
      <c r="P6279" s="15">
        <v>45078.979745370372</v>
      </c>
      <c r="Q6279">
        <v>2</v>
      </c>
      <c r="R6279">
        <v>18</v>
      </c>
      <c r="S6279">
        <v>1</v>
      </c>
      <c r="T6279">
        <v>0</v>
      </c>
      <c r="U6279">
        <v>1</v>
      </c>
      <c r="V6279">
        <f>IF(OR(tickets_cleaned[[#This Row],[resolution_time_hours]]="", tickets_cleaned[[#This Row],[resolution_time_hours]]&lt;0),"",tickets_cleaned[[#This Row],[resolution_time_hours]])</f>
        <v>18</v>
      </c>
    </row>
    <row r="6280" spans="1:22" ht="15" customHeight="1" x14ac:dyDescent="0.2">
      <c r="A6280">
        <v>6279</v>
      </c>
      <c r="B6280" t="s">
        <v>20266</v>
      </c>
      <c r="C6280" t="s">
        <v>20267</v>
      </c>
      <c r="D6280">
        <v>21</v>
      </c>
      <c r="E6280" t="s">
        <v>65</v>
      </c>
      <c r="F6280" t="s">
        <v>66</v>
      </c>
      <c r="G6280" s="1">
        <v>44133</v>
      </c>
      <c r="H6280" t="s">
        <v>20</v>
      </c>
      <c r="I6280" t="s">
        <v>67</v>
      </c>
      <c r="J6280" s="21" t="s">
        <v>20268</v>
      </c>
      <c r="K6280" t="s">
        <v>74</v>
      </c>
      <c r="L6280" t="s">
        <v>20269</v>
      </c>
      <c r="M6280" t="s">
        <v>25</v>
      </c>
      <c r="N6280" t="s">
        <v>31</v>
      </c>
      <c r="O6280" s="15">
        <v>45078.949907407405</v>
      </c>
      <c r="P6280" s="15">
        <v>45078.383935185186</v>
      </c>
      <c r="Q6280">
        <v>3</v>
      </c>
      <c r="S6280">
        <v>1</v>
      </c>
      <c r="T6280">
        <v>0</v>
      </c>
      <c r="U6280">
        <v>0</v>
      </c>
      <c r="V6280" t="str">
        <f>IF(OR(tickets_cleaned[[#This Row],[resolution_time_hours]]="", tickets_cleaned[[#This Row],[resolution_time_hours]]&lt;0),"",tickets_cleaned[[#This Row],[resolution_time_hours]])</f>
        <v/>
      </c>
    </row>
    <row r="6281" spans="1:22" ht="15" customHeight="1" x14ac:dyDescent="0.2">
      <c r="A6281">
        <v>6280</v>
      </c>
      <c r="B6281" t="s">
        <v>20270</v>
      </c>
      <c r="C6281" t="s">
        <v>20271</v>
      </c>
      <c r="D6281">
        <v>50</v>
      </c>
      <c r="E6281" t="s">
        <v>65</v>
      </c>
      <c r="F6281" t="s">
        <v>311</v>
      </c>
      <c r="G6281" s="1">
        <v>44117</v>
      </c>
      <c r="H6281" t="s">
        <v>21</v>
      </c>
      <c r="I6281" t="s">
        <v>79</v>
      </c>
      <c r="J6281" s="21" t="s">
        <v>20272</v>
      </c>
      <c r="K6281" t="s">
        <v>93</v>
      </c>
      <c r="M6281" t="s">
        <v>28</v>
      </c>
      <c r="N6281" t="s">
        <v>30</v>
      </c>
      <c r="P6281"/>
      <c r="S6281">
        <v>0</v>
      </c>
      <c r="T6281">
        <v>1</v>
      </c>
      <c r="U6281">
        <v>0</v>
      </c>
      <c r="V6281" t="str">
        <f>IF(OR(tickets_cleaned[[#This Row],[resolution_time_hours]]="", tickets_cleaned[[#This Row],[resolution_time_hours]]&lt;0),"",tickets_cleaned[[#This Row],[resolution_time_hours]])</f>
        <v/>
      </c>
    </row>
    <row r="6282" spans="1:22" ht="15" customHeight="1" x14ac:dyDescent="0.2">
      <c r="A6282">
        <v>6281</v>
      </c>
      <c r="B6282" t="s">
        <v>20273</v>
      </c>
      <c r="C6282" t="s">
        <v>20274</v>
      </c>
      <c r="D6282">
        <v>29</v>
      </c>
      <c r="E6282" t="s">
        <v>65</v>
      </c>
      <c r="F6282" t="s">
        <v>84</v>
      </c>
      <c r="G6282" s="1">
        <v>43911</v>
      </c>
      <c r="H6282" t="s">
        <v>23</v>
      </c>
      <c r="I6282" t="s">
        <v>85</v>
      </c>
      <c r="J6282" s="21" t="s">
        <v>20275</v>
      </c>
      <c r="K6282" t="s">
        <v>74</v>
      </c>
      <c r="L6282" t="s">
        <v>20276</v>
      </c>
      <c r="M6282" t="s">
        <v>26</v>
      </c>
      <c r="N6282" t="s">
        <v>29</v>
      </c>
      <c r="O6282" s="15">
        <v>45078.412430555552</v>
      </c>
      <c r="P6282" s="15">
        <v>45078.411041666666</v>
      </c>
      <c r="Q6282">
        <v>5</v>
      </c>
      <c r="S6282">
        <v>1</v>
      </c>
      <c r="T6282">
        <v>0</v>
      </c>
      <c r="U6282">
        <v>0</v>
      </c>
      <c r="V6282" t="str">
        <f>IF(OR(tickets_cleaned[[#This Row],[resolution_time_hours]]="", tickets_cleaned[[#This Row],[resolution_time_hours]]&lt;0),"",tickets_cleaned[[#This Row],[resolution_time_hours]])</f>
        <v/>
      </c>
    </row>
    <row r="6283" spans="1:22" ht="15" customHeight="1" x14ac:dyDescent="0.2">
      <c r="A6283">
        <v>6282</v>
      </c>
      <c r="B6283" t="s">
        <v>20277</v>
      </c>
      <c r="C6283" t="s">
        <v>20278</v>
      </c>
      <c r="D6283">
        <v>47</v>
      </c>
      <c r="E6283" t="s">
        <v>90</v>
      </c>
      <c r="F6283" t="s">
        <v>199</v>
      </c>
      <c r="G6283" s="1">
        <v>44492</v>
      </c>
      <c r="H6283" t="s">
        <v>24</v>
      </c>
      <c r="I6283" t="s">
        <v>60</v>
      </c>
      <c r="J6283" t="s">
        <v>20279</v>
      </c>
      <c r="K6283" t="s">
        <v>93</v>
      </c>
      <c r="M6283" t="s">
        <v>26</v>
      </c>
      <c r="N6283" t="s">
        <v>31</v>
      </c>
      <c r="P6283"/>
      <c r="S6283">
        <v>0</v>
      </c>
      <c r="T6283">
        <v>1</v>
      </c>
      <c r="U6283">
        <v>0</v>
      </c>
      <c r="V6283" t="str">
        <f>IF(OR(tickets_cleaned[[#This Row],[resolution_time_hours]]="", tickets_cleaned[[#This Row],[resolution_time_hours]]&lt;0),"",tickets_cleaned[[#This Row],[resolution_time_hours]])</f>
        <v/>
      </c>
    </row>
    <row r="6284" spans="1:22" ht="15" customHeight="1" x14ac:dyDescent="0.2">
      <c r="A6284">
        <v>6283</v>
      </c>
      <c r="B6284" t="s">
        <v>20280</v>
      </c>
      <c r="C6284" t="s">
        <v>20281</v>
      </c>
      <c r="D6284">
        <v>40</v>
      </c>
      <c r="E6284" t="s">
        <v>58</v>
      </c>
      <c r="F6284" t="s">
        <v>724</v>
      </c>
      <c r="G6284" s="1">
        <v>43946</v>
      </c>
      <c r="H6284" t="s">
        <v>24</v>
      </c>
      <c r="I6284" t="s">
        <v>20</v>
      </c>
      <c r="J6284" s="21" t="s">
        <v>20282</v>
      </c>
      <c r="K6284" t="s">
        <v>74</v>
      </c>
      <c r="L6284" t="s">
        <v>20283</v>
      </c>
      <c r="M6284" t="s">
        <v>25</v>
      </c>
      <c r="N6284" t="s">
        <v>32</v>
      </c>
      <c r="O6284" s="15">
        <v>45078.911064814813</v>
      </c>
      <c r="P6284" s="15">
        <v>45078.462453703702</v>
      </c>
      <c r="Q6284">
        <v>2</v>
      </c>
      <c r="S6284">
        <v>1</v>
      </c>
      <c r="T6284">
        <v>0</v>
      </c>
      <c r="U6284">
        <v>1</v>
      </c>
      <c r="V6284" t="str">
        <f>IF(OR(tickets_cleaned[[#This Row],[resolution_time_hours]]="", tickets_cleaned[[#This Row],[resolution_time_hours]]&lt;0),"",tickets_cleaned[[#This Row],[resolution_time_hours]])</f>
        <v/>
      </c>
    </row>
    <row r="6285" spans="1:22" ht="15" customHeight="1" x14ac:dyDescent="0.2">
      <c r="A6285">
        <v>6284</v>
      </c>
      <c r="B6285" t="s">
        <v>20284</v>
      </c>
      <c r="C6285" t="s">
        <v>20285</v>
      </c>
      <c r="D6285">
        <v>35</v>
      </c>
      <c r="E6285" t="s">
        <v>90</v>
      </c>
      <c r="F6285" t="s">
        <v>228</v>
      </c>
      <c r="G6285" s="1">
        <v>44104</v>
      </c>
      <c r="H6285" t="s">
        <v>20</v>
      </c>
      <c r="I6285" t="s">
        <v>120</v>
      </c>
      <c r="J6285" t="s">
        <v>20286</v>
      </c>
      <c r="K6285" t="s">
        <v>93</v>
      </c>
      <c r="M6285" t="s">
        <v>25</v>
      </c>
      <c r="N6285" t="s">
        <v>31</v>
      </c>
      <c r="P6285"/>
      <c r="S6285">
        <v>0</v>
      </c>
      <c r="T6285">
        <v>1</v>
      </c>
      <c r="U6285">
        <v>0</v>
      </c>
      <c r="V6285" t="str">
        <f>IF(OR(tickets_cleaned[[#This Row],[resolution_time_hours]]="", tickets_cleaned[[#This Row],[resolution_time_hours]]&lt;0),"",tickets_cleaned[[#This Row],[resolution_time_hours]])</f>
        <v/>
      </c>
    </row>
    <row r="6286" spans="1:22" ht="15" customHeight="1" x14ac:dyDescent="0.2">
      <c r="A6286">
        <v>6285</v>
      </c>
      <c r="B6286" t="s">
        <v>20287</v>
      </c>
      <c r="C6286" t="s">
        <v>20288</v>
      </c>
      <c r="D6286">
        <v>27</v>
      </c>
      <c r="E6286" t="s">
        <v>65</v>
      </c>
      <c r="F6286" t="s">
        <v>130</v>
      </c>
      <c r="G6286" s="1">
        <v>44045</v>
      </c>
      <c r="H6286" t="s">
        <v>20</v>
      </c>
      <c r="I6286" t="s">
        <v>176</v>
      </c>
      <c r="J6286" s="21" t="s">
        <v>20289</v>
      </c>
      <c r="K6286" t="s">
        <v>62</v>
      </c>
      <c r="M6286" t="s">
        <v>28</v>
      </c>
      <c r="N6286" t="s">
        <v>29</v>
      </c>
      <c r="O6286" s="15">
        <v>45078.402048611111</v>
      </c>
      <c r="P6286"/>
      <c r="S6286">
        <v>0</v>
      </c>
      <c r="T6286">
        <v>1</v>
      </c>
      <c r="U6286">
        <v>0</v>
      </c>
      <c r="V6286" t="str">
        <f>IF(OR(tickets_cleaned[[#This Row],[resolution_time_hours]]="", tickets_cleaned[[#This Row],[resolution_time_hours]]&lt;0),"",tickets_cleaned[[#This Row],[resolution_time_hours]])</f>
        <v/>
      </c>
    </row>
    <row r="6287" spans="1:22" ht="15" customHeight="1" x14ac:dyDescent="0.2">
      <c r="A6287">
        <v>6286</v>
      </c>
      <c r="B6287" t="s">
        <v>20290</v>
      </c>
      <c r="C6287" t="s">
        <v>20291</v>
      </c>
      <c r="D6287">
        <v>39</v>
      </c>
      <c r="E6287" t="s">
        <v>58</v>
      </c>
      <c r="F6287" t="s">
        <v>408</v>
      </c>
      <c r="G6287" s="1">
        <v>43933</v>
      </c>
      <c r="H6287" t="s">
        <v>20</v>
      </c>
      <c r="I6287" t="s">
        <v>22</v>
      </c>
      <c r="J6287" s="21" t="s">
        <v>20292</v>
      </c>
      <c r="K6287" t="s">
        <v>62</v>
      </c>
      <c r="M6287" t="s">
        <v>25</v>
      </c>
      <c r="N6287" t="s">
        <v>30</v>
      </c>
      <c r="O6287" s="15">
        <v>45078.793043981481</v>
      </c>
      <c r="P6287"/>
      <c r="S6287">
        <v>0</v>
      </c>
      <c r="T6287">
        <v>1</v>
      </c>
      <c r="U6287">
        <v>0</v>
      </c>
      <c r="V6287" t="str">
        <f>IF(OR(tickets_cleaned[[#This Row],[resolution_time_hours]]="", tickets_cleaned[[#This Row],[resolution_time_hours]]&lt;0),"",tickets_cleaned[[#This Row],[resolution_time_hours]])</f>
        <v/>
      </c>
    </row>
    <row r="6288" spans="1:22" ht="15" customHeight="1" x14ac:dyDescent="0.2">
      <c r="A6288">
        <v>6287</v>
      </c>
      <c r="B6288" t="s">
        <v>20293</v>
      </c>
      <c r="C6288" t="s">
        <v>20294</v>
      </c>
      <c r="D6288">
        <v>23</v>
      </c>
      <c r="E6288" t="s">
        <v>58</v>
      </c>
      <c r="F6288" t="s">
        <v>130</v>
      </c>
      <c r="G6288" s="1">
        <v>44495</v>
      </c>
      <c r="H6288" t="s">
        <v>23</v>
      </c>
      <c r="I6288" t="s">
        <v>67</v>
      </c>
      <c r="J6288" t="s">
        <v>20295</v>
      </c>
      <c r="K6288" t="s">
        <v>74</v>
      </c>
      <c r="L6288" t="s">
        <v>20296</v>
      </c>
      <c r="M6288" t="s">
        <v>28</v>
      </c>
      <c r="N6288" t="s">
        <v>31</v>
      </c>
      <c r="O6288" s="15">
        <v>45078.23541666667</v>
      </c>
      <c r="P6288" s="15">
        <v>45078.749305555553</v>
      </c>
      <c r="Q6288">
        <v>1</v>
      </c>
      <c r="R6288">
        <v>12</v>
      </c>
      <c r="S6288">
        <v>1</v>
      </c>
      <c r="T6288">
        <v>0</v>
      </c>
      <c r="U6288">
        <v>1</v>
      </c>
      <c r="V6288">
        <f>IF(OR(tickets_cleaned[[#This Row],[resolution_time_hours]]="", tickets_cleaned[[#This Row],[resolution_time_hours]]&lt;0),"",tickets_cleaned[[#This Row],[resolution_time_hours]])</f>
        <v>12</v>
      </c>
    </row>
    <row r="6289" spans="1:22" ht="15" customHeight="1" x14ac:dyDescent="0.2">
      <c r="A6289">
        <v>6288</v>
      </c>
      <c r="B6289" t="s">
        <v>20297</v>
      </c>
      <c r="C6289" t="s">
        <v>20298</v>
      </c>
      <c r="D6289">
        <v>67</v>
      </c>
      <c r="E6289" t="s">
        <v>58</v>
      </c>
      <c r="F6289" t="s">
        <v>139</v>
      </c>
      <c r="G6289" s="1">
        <v>43943</v>
      </c>
      <c r="H6289" t="s">
        <v>23</v>
      </c>
      <c r="I6289" t="s">
        <v>120</v>
      </c>
      <c r="J6289" s="21" t="s">
        <v>20299</v>
      </c>
      <c r="K6289" t="s">
        <v>93</v>
      </c>
      <c r="M6289" t="s">
        <v>26</v>
      </c>
      <c r="N6289" t="s">
        <v>31</v>
      </c>
      <c r="P6289"/>
      <c r="S6289">
        <v>0</v>
      </c>
      <c r="T6289">
        <v>1</v>
      </c>
      <c r="U6289">
        <v>0</v>
      </c>
      <c r="V6289" t="str">
        <f>IF(OR(tickets_cleaned[[#This Row],[resolution_time_hours]]="", tickets_cleaned[[#This Row],[resolution_time_hours]]&lt;0),"",tickets_cleaned[[#This Row],[resolution_time_hours]])</f>
        <v/>
      </c>
    </row>
    <row r="6290" spans="1:22" ht="15" customHeight="1" x14ac:dyDescent="0.2">
      <c r="A6290">
        <v>6289</v>
      </c>
      <c r="B6290" t="s">
        <v>20300</v>
      </c>
      <c r="C6290" t="s">
        <v>20301</v>
      </c>
      <c r="D6290">
        <v>33</v>
      </c>
      <c r="E6290" t="s">
        <v>65</v>
      </c>
      <c r="F6290" t="s">
        <v>59</v>
      </c>
      <c r="G6290" s="1">
        <v>44386</v>
      </c>
      <c r="H6290" t="s">
        <v>22</v>
      </c>
      <c r="I6290" t="s">
        <v>60</v>
      </c>
      <c r="J6290" s="21" t="s">
        <v>20302</v>
      </c>
      <c r="K6290" t="s">
        <v>62</v>
      </c>
      <c r="M6290" t="s">
        <v>27</v>
      </c>
      <c r="N6290" t="s">
        <v>29</v>
      </c>
      <c r="O6290" s="15">
        <v>45078.490312499998</v>
      </c>
      <c r="P6290"/>
      <c r="S6290">
        <v>0</v>
      </c>
      <c r="T6290">
        <v>1</v>
      </c>
      <c r="U6290">
        <v>0</v>
      </c>
      <c r="V6290" t="str">
        <f>IF(OR(tickets_cleaned[[#This Row],[resolution_time_hours]]="", tickets_cleaned[[#This Row],[resolution_time_hours]]&lt;0),"",tickets_cleaned[[#This Row],[resolution_time_hours]])</f>
        <v/>
      </c>
    </row>
    <row r="6291" spans="1:22" ht="15" customHeight="1" x14ac:dyDescent="0.2">
      <c r="A6291">
        <v>6290</v>
      </c>
      <c r="B6291" t="s">
        <v>20303</v>
      </c>
      <c r="C6291" t="s">
        <v>20304</v>
      </c>
      <c r="D6291">
        <v>60</v>
      </c>
      <c r="E6291" t="s">
        <v>65</v>
      </c>
      <c r="F6291" t="s">
        <v>66</v>
      </c>
      <c r="G6291" s="1">
        <v>44172</v>
      </c>
      <c r="H6291" t="s">
        <v>24</v>
      </c>
      <c r="I6291" t="s">
        <v>126</v>
      </c>
      <c r="J6291" t="s">
        <v>20305</v>
      </c>
      <c r="K6291" t="s">
        <v>93</v>
      </c>
      <c r="M6291" t="s">
        <v>25</v>
      </c>
      <c r="N6291" t="s">
        <v>29</v>
      </c>
      <c r="P6291"/>
      <c r="S6291">
        <v>0</v>
      </c>
      <c r="T6291">
        <v>1</v>
      </c>
      <c r="U6291">
        <v>0</v>
      </c>
      <c r="V6291" t="str">
        <f>IF(OR(tickets_cleaned[[#This Row],[resolution_time_hours]]="", tickets_cleaned[[#This Row],[resolution_time_hours]]&lt;0),"",tickets_cleaned[[#This Row],[resolution_time_hours]])</f>
        <v/>
      </c>
    </row>
    <row r="6292" spans="1:22" ht="15" customHeight="1" x14ac:dyDescent="0.2">
      <c r="A6292">
        <v>6291</v>
      </c>
      <c r="B6292" t="s">
        <v>20306</v>
      </c>
      <c r="C6292" t="s">
        <v>20307</v>
      </c>
      <c r="D6292">
        <v>53</v>
      </c>
      <c r="E6292" t="s">
        <v>90</v>
      </c>
      <c r="F6292" t="s">
        <v>183</v>
      </c>
      <c r="G6292" s="1">
        <v>44517</v>
      </c>
      <c r="H6292" t="s">
        <v>23</v>
      </c>
      <c r="I6292" t="s">
        <v>120</v>
      </c>
      <c r="J6292" s="21" t="s">
        <v>20308</v>
      </c>
      <c r="K6292" t="s">
        <v>74</v>
      </c>
      <c r="L6292" t="s">
        <v>20309</v>
      </c>
      <c r="M6292" t="s">
        <v>28</v>
      </c>
      <c r="N6292" t="s">
        <v>32</v>
      </c>
      <c r="O6292" s="15">
        <v>45078.910474537035</v>
      </c>
      <c r="P6292" s="15">
        <v>45078.038946759261</v>
      </c>
      <c r="Q6292">
        <v>5</v>
      </c>
      <c r="S6292">
        <v>1</v>
      </c>
      <c r="T6292">
        <v>0</v>
      </c>
      <c r="U6292">
        <v>0</v>
      </c>
      <c r="V6292" t="str">
        <f>IF(OR(tickets_cleaned[[#This Row],[resolution_time_hours]]="", tickets_cleaned[[#This Row],[resolution_time_hours]]&lt;0),"",tickets_cleaned[[#This Row],[resolution_time_hours]])</f>
        <v/>
      </c>
    </row>
    <row r="6293" spans="1:22" ht="15" customHeight="1" x14ac:dyDescent="0.2">
      <c r="A6293">
        <v>6292</v>
      </c>
      <c r="B6293" t="s">
        <v>17439</v>
      </c>
      <c r="C6293" t="s">
        <v>20310</v>
      </c>
      <c r="D6293">
        <v>27</v>
      </c>
      <c r="E6293" t="s">
        <v>90</v>
      </c>
      <c r="F6293" t="s">
        <v>724</v>
      </c>
      <c r="G6293" s="1">
        <v>44079</v>
      </c>
      <c r="H6293" t="s">
        <v>21</v>
      </c>
      <c r="I6293" t="s">
        <v>60</v>
      </c>
      <c r="J6293" s="21" t="s">
        <v>20311</v>
      </c>
      <c r="K6293" t="s">
        <v>93</v>
      </c>
      <c r="M6293" t="s">
        <v>27</v>
      </c>
      <c r="N6293" t="s">
        <v>29</v>
      </c>
      <c r="P6293"/>
      <c r="S6293">
        <v>0</v>
      </c>
      <c r="T6293">
        <v>1</v>
      </c>
      <c r="U6293">
        <v>0</v>
      </c>
      <c r="V6293" t="str">
        <f>IF(OR(tickets_cleaned[[#This Row],[resolution_time_hours]]="", tickets_cleaned[[#This Row],[resolution_time_hours]]&lt;0),"",tickets_cleaned[[#This Row],[resolution_time_hours]])</f>
        <v/>
      </c>
    </row>
    <row r="6294" spans="1:22" ht="15" customHeight="1" x14ac:dyDescent="0.2">
      <c r="A6294">
        <v>6293</v>
      </c>
      <c r="B6294" t="s">
        <v>20312</v>
      </c>
      <c r="C6294" t="s">
        <v>20313</v>
      </c>
      <c r="D6294">
        <v>48</v>
      </c>
      <c r="E6294" t="s">
        <v>65</v>
      </c>
      <c r="F6294" t="s">
        <v>680</v>
      </c>
      <c r="G6294" s="1">
        <v>43937</v>
      </c>
      <c r="H6294" t="s">
        <v>20</v>
      </c>
      <c r="I6294" t="s">
        <v>106</v>
      </c>
      <c r="J6294" s="21" t="s">
        <v>20314</v>
      </c>
      <c r="K6294" t="s">
        <v>74</v>
      </c>
      <c r="L6294" t="s">
        <v>20315</v>
      </c>
      <c r="M6294" t="s">
        <v>26</v>
      </c>
      <c r="N6294" t="s">
        <v>32</v>
      </c>
      <c r="O6294" s="15">
        <v>45078.40148148148</v>
      </c>
      <c r="P6294" s="15">
        <v>45078.981342592589</v>
      </c>
      <c r="Q6294">
        <v>5</v>
      </c>
      <c r="R6294">
        <v>13</v>
      </c>
      <c r="S6294">
        <v>1</v>
      </c>
      <c r="T6294">
        <v>0</v>
      </c>
      <c r="U6294">
        <v>0</v>
      </c>
      <c r="V6294">
        <f>IF(OR(tickets_cleaned[[#This Row],[resolution_time_hours]]="", tickets_cleaned[[#This Row],[resolution_time_hours]]&lt;0),"",tickets_cleaned[[#This Row],[resolution_time_hours]])</f>
        <v>13</v>
      </c>
    </row>
    <row r="6295" spans="1:22" ht="15" customHeight="1" x14ac:dyDescent="0.2">
      <c r="A6295">
        <v>6294</v>
      </c>
      <c r="B6295" t="s">
        <v>20316</v>
      </c>
      <c r="C6295" t="s">
        <v>20317</v>
      </c>
      <c r="D6295">
        <v>66</v>
      </c>
      <c r="E6295" t="s">
        <v>65</v>
      </c>
      <c r="F6295" t="s">
        <v>144</v>
      </c>
      <c r="G6295" s="1">
        <v>44356</v>
      </c>
      <c r="H6295" t="s">
        <v>23</v>
      </c>
      <c r="I6295" t="s">
        <v>67</v>
      </c>
      <c r="J6295" s="21" t="s">
        <v>20318</v>
      </c>
      <c r="K6295" t="s">
        <v>74</v>
      </c>
      <c r="L6295" t="s">
        <v>20319</v>
      </c>
      <c r="M6295" t="s">
        <v>27</v>
      </c>
      <c r="N6295" t="s">
        <v>31</v>
      </c>
      <c r="O6295" s="15">
        <v>45078.266782407409</v>
      </c>
      <c r="P6295" s="15">
        <v>45078.675810185188</v>
      </c>
      <c r="Q6295">
        <v>1</v>
      </c>
      <c r="R6295">
        <v>9</v>
      </c>
      <c r="S6295">
        <v>1</v>
      </c>
      <c r="T6295">
        <v>0</v>
      </c>
      <c r="U6295">
        <v>1</v>
      </c>
      <c r="V6295">
        <f>IF(OR(tickets_cleaned[[#This Row],[resolution_time_hours]]="", tickets_cleaned[[#This Row],[resolution_time_hours]]&lt;0),"",tickets_cleaned[[#This Row],[resolution_time_hours]])</f>
        <v>9</v>
      </c>
    </row>
    <row r="6296" spans="1:22" ht="15" customHeight="1" x14ac:dyDescent="0.2">
      <c r="A6296">
        <v>6295</v>
      </c>
      <c r="B6296" t="s">
        <v>20320</v>
      </c>
      <c r="C6296" t="s">
        <v>20321</v>
      </c>
      <c r="D6296">
        <v>34</v>
      </c>
      <c r="E6296" t="s">
        <v>65</v>
      </c>
      <c r="F6296" t="s">
        <v>66</v>
      </c>
      <c r="G6296" s="1">
        <v>44229</v>
      </c>
      <c r="H6296" t="s">
        <v>22</v>
      </c>
      <c r="I6296" t="s">
        <v>85</v>
      </c>
      <c r="J6296" s="21" t="s">
        <v>20322</v>
      </c>
      <c r="K6296" t="s">
        <v>62</v>
      </c>
      <c r="M6296" t="s">
        <v>25</v>
      </c>
      <c r="N6296" t="s">
        <v>31</v>
      </c>
      <c r="O6296" s="15">
        <v>45078.306388888886</v>
      </c>
      <c r="P6296"/>
      <c r="S6296">
        <v>0</v>
      </c>
      <c r="T6296">
        <v>1</v>
      </c>
      <c r="U6296">
        <v>0</v>
      </c>
      <c r="V6296" t="str">
        <f>IF(OR(tickets_cleaned[[#This Row],[resolution_time_hours]]="", tickets_cleaned[[#This Row],[resolution_time_hours]]&lt;0),"",tickets_cleaned[[#This Row],[resolution_time_hours]])</f>
        <v/>
      </c>
    </row>
    <row r="6297" spans="1:22" ht="15" customHeight="1" x14ac:dyDescent="0.2">
      <c r="A6297">
        <v>6296</v>
      </c>
      <c r="B6297" t="s">
        <v>20323</v>
      </c>
      <c r="C6297" t="s">
        <v>20324</v>
      </c>
      <c r="D6297">
        <v>57</v>
      </c>
      <c r="E6297" t="s">
        <v>90</v>
      </c>
      <c r="F6297" t="s">
        <v>125</v>
      </c>
      <c r="G6297" s="1">
        <v>44516</v>
      </c>
      <c r="H6297" t="s">
        <v>20</v>
      </c>
      <c r="I6297" t="s">
        <v>120</v>
      </c>
      <c r="J6297" t="s">
        <v>20325</v>
      </c>
      <c r="K6297" t="s">
        <v>93</v>
      </c>
      <c r="M6297" t="s">
        <v>27</v>
      </c>
      <c r="N6297" t="s">
        <v>32</v>
      </c>
      <c r="P6297"/>
      <c r="S6297">
        <v>0</v>
      </c>
      <c r="T6297">
        <v>1</v>
      </c>
      <c r="U6297">
        <v>0</v>
      </c>
      <c r="V6297" t="str">
        <f>IF(OR(tickets_cleaned[[#This Row],[resolution_time_hours]]="", tickets_cleaned[[#This Row],[resolution_time_hours]]&lt;0),"",tickets_cleaned[[#This Row],[resolution_time_hours]])</f>
        <v/>
      </c>
    </row>
    <row r="6298" spans="1:22" ht="15" customHeight="1" x14ac:dyDescent="0.2">
      <c r="A6298">
        <v>6297</v>
      </c>
      <c r="B6298" t="s">
        <v>20326</v>
      </c>
      <c r="C6298" t="s">
        <v>20327</v>
      </c>
      <c r="D6298">
        <v>61</v>
      </c>
      <c r="E6298" t="s">
        <v>90</v>
      </c>
      <c r="F6298" t="s">
        <v>268</v>
      </c>
      <c r="G6298" s="1">
        <v>43921</v>
      </c>
      <c r="H6298" t="s">
        <v>23</v>
      </c>
      <c r="I6298" t="s">
        <v>106</v>
      </c>
      <c r="J6298" s="21" t="s">
        <v>20328</v>
      </c>
      <c r="K6298" t="s">
        <v>74</v>
      </c>
      <c r="L6298" t="s">
        <v>20329</v>
      </c>
      <c r="M6298" t="s">
        <v>25</v>
      </c>
      <c r="N6298" t="s">
        <v>29</v>
      </c>
      <c r="O6298" s="15">
        <v>45078.761284722219</v>
      </c>
      <c r="P6298" s="15">
        <v>45078.546701388892</v>
      </c>
      <c r="Q6298">
        <v>3</v>
      </c>
      <c r="S6298">
        <v>1</v>
      </c>
      <c r="T6298">
        <v>0</v>
      </c>
      <c r="U6298">
        <v>0</v>
      </c>
      <c r="V6298" t="str">
        <f>IF(OR(tickets_cleaned[[#This Row],[resolution_time_hours]]="", tickets_cleaned[[#This Row],[resolution_time_hours]]&lt;0),"",tickets_cleaned[[#This Row],[resolution_time_hours]])</f>
        <v/>
      </c>
    </row>
    <row r="6299" spans="1:22" ht="15" customHeight="1" x14ac:dyDescent="0.2">
      <c r="A6299">
        <v>6298</v>
      </c>
      <c r="B6299" t="s">
        <v>20330</v>
      </c>
      <c r="C6299" t="s">
        <v>20331</v>
      </c>
      <c r="D6299">
        <v>56</v>
      </c>
      <c r="E6299" t="s">
        <v>65</v>
      </c>
      <c r="F6299" t="s">
        <v>199</v>
      </c>
      <c r="G6299" s="1">
        <v>44383</v>
      </c>
      <c r="H6299" t="s">
        <v>24</v>
      </c>
      <c r="I6299" t="s">
        <v>168</v>
      </c>
      <c r="J6299" s="21" t="s">
        <v>20332</v>
      </c>
      <c r="K6299" t="s">
        <v>93</v>
      </c>
      <c r="M6299" t="s">
        <v>28</v>
      </c>
      <c r="N6299" t="s">
        <v>31</v>
      </c>
      <c r="P6299"/>
      <c r="S6299">
        <v>0</v>
      </c>
      <c r="T6299">
        <v>1</v>
      </c>
      <c r="U6299">
        <v>0</v>
      </c>
      <c r="V6299" t="str">
        <f>IF(OR(tickets_cleaned[[#This Row],[resolution_time_hours]]="", tickets_cleaned[[#This Row],[resolution_time_hours]]&lt;0),"",tickets_cleaned[[#This Row],[resolution_time_hours]])</f>
        <v/>
      </c>
    </row>
    <row r="6300" spans="1:22" ht="15" customHeight="1" x14ac:dyDescent="0.2">
      <c r="A6300">
        <v>6299</v>
      </c>
      <c r="B6300" t="s">
        <v>20333</v>
      </c>
      <c r="C6300" t="s">
        <v>20334</v>
      </c>
      <c r="D6300">
        <v>27</v>
      </c>
      <c r="E6300" t="s">
        <v>90</v>
      </c>
      <c r="F6300" t="s">
        <v>446</v>
      </c>
      <c r="G6300" s="1">
        <v>44355</v>
      </c>
      <c r="H6300" t="s">
        <v>22</v>
      </c>
      <c r="I6300" t="s">
        <v>168</v>
      </c>
      <c r="J6300" s="21" t="s">
        <v>20335</v>
      </c>
      <c r="K6300" t="s">
        <v>62</v>
      </c>
      <c r="M6300" t="s">
        <v>27</v>
      </c>
      <c r="N6300" t="s">
        <v>29</v>
      </c>
      <c r="O6300" s="15">
        <v>45078.116863425923</v>
      </c>
      <c r="P6300"/>
      <c r="S6300">
        <v>0</v>
      </c>
      <c r="T6300">
        <v>1</v>
      </c>
      <c r="U6300">
        <v>0</v>
      </c>
      <c r="V6300" t="str">
        <f>IF(OR(tickets_cleaned[[#This Row],[resolution_time_hours]]="", tickets_cleaned[[#This Row],[resolution_time_hours]]&lt;0),"",tickets_cleaned[[#This Row],[resolution_time_hours]])</f>
        <v/>
      </c>
    </row>
    <row r="6301" spans="1:22" ht="15" customHeight="1" x14ac:dyDescent="0.2">
      <c r="A6301">
        <v>6300</v>
      </c>
      <c r="B6301" t="s">
        <v>20336</v>
      </c>
      <c r="C6301" t="s">
        <v>20337</v>
      </c>
      <c r="D6301">
        <v>34</v>
      </c>
      <c r="E6301" t="s">
        <v>65</v>
      </c>
      <c r="F6301" t="s">
        <v>110</v>
      </c>
      <c r="G6301" s="1">
        <v>44410</v>
      </c>
      <c r="H6301" t="s">
        <v>22</v>
      </c>
      <c r="I6301" t="s">
        <v>91</v>
      </c>
      <c r="J6301" t="s">
        <v>20338</v>
      </c>
      <c r="K6301" t="s">
        <v>74</v>
      </c>
      <c r="L6301" t="s">
        <v>20339</v>
      </c>
      <c r="M6301" t="s">
        <v>26</v>
      </c>
      <c r="N6301" t="s">
        <v>32</v>
      </c>
      <c r="O6301" s="15">
        <v>45078.937025462961</v>
      </c>
      <c r="P6301" s="15">
        <v>45078.551608796297</v>
      </c>
      <c r="Q6301">
        <v>1</v>
      </c>
      <c r="S6301">
        <v>1</v>
      </c>
      <c r="T6301">
        <v>0</v>
      </c>
      <c r="U6301">
        <v>1</v>
      </c>
      <c r="V6301" t="str">
        <f>IF(OR(tickets_cleaned[[#This Row],[resolution_time_hours]]="", tickets_cleaned[[#This Row],[resolution_time_hours]]&lt;0),"",tickets_cleaned[[#This Row],[resolution_time_hours]])</f>
        <v/>
      </c>
    </row>
    <row r="6302" spans="1:22" ht="15" customHeight="1" x14ac:dyDescent="0.2">
      <c r="A6302">
        <v>6301</v>
      </c>
      <c r="B6302" t="s">
        <v>2521</v>
      </c>
      <c r="C6302" t="s">
        <v>20340</v>
      </c>
      <c r="D6302">
        <v>53</v>
      </c>
      <c r="E6302" t="s">
        <v>58</v>
      </c>
      <c r="F6302" t="s">
        <v>481</v>
      </c>
      <c r="G6302" s="1">
        <v>43935</v>
      </c>
      <c r="H6302" t="s">
        <v>24</v>
      </c>
      <c r="I6302" t="s">
        <v>140</v>
      </c>
      <c r="J6302" s="21" t="s">
        <v>20341</v>
      </c>
      <c r="K6302" t="s">
        <v>62</v>
      </c>
      <c r="M6302" t="s">
        <v>27</v>
      </c>
      <c r="N6302" t="s">
        <v>32</v>
      </c>
      <c r="O6302" s="15">
        <v>45078.53496527778</v>
      </c>
      <c r="P6302"/>
      <c r="S6302">
        <v>0</v>
      </c>
      <c r="T6302">
        <v>1</v>
      </c>
      <c r="U6302">
        <v>0</v>
      </c>
      <c r="V6302" t="str">
        <f>IF(OR(tickets_cleaned[[#This Row],[resolution_time_hours]]="", tickets_cleaned[[#This Row],[resolution_time_hours]]&lt;0),"",tickets_cleaned[[#This Row],[resolution_time_hours]])</f>
        <v/>
      </c>
    </row>
    <row r="6303" spans="1:22" ht="15" customHeight="1" x14ac:dyDescent="0.2">
      <c r="A6303">
        <v>6302</v>
      </c>
      <c r="B6303" t="s">
        <v>20342</v>
      </c>
      <c r="C6303" t="s">
        <v>20343</v>
      </c>
      <c r="D6303">
        <v>59</v>
      </c>
      <c r="E6303" t="s">
        <v>90</v>
      </c>
      <c r="F6303" t="s">
        <v>96</v>
      </c>
      <c r="G6303" s="1">
        <v>44395</v>
      </c>
      <c r="H6303" t="s">
        <v>20</v>
      </c>
      <c r="I6303" t="s">
        <v>140</v>
      </c>
      <c r="J6303" s="21" t="s">
        <v>20344</v>
      </c>
      <c r="K6303" t="s">
        <v>62</v>
      </c>
      <c r="M6303" t="s">
        <v>25</v>
      </c>
      <c r="N6303" t="s">
        <v>30</v>
      </c>
      <c r="O6303" s="15">
        <v>45078.748182870368</v>
      </c>
      <c r="P6303"/>
      <c r="S6303">
        <v>0</v>
      </c>
      <c r="T6303">
        <v>1</v>
      </c>
      <c r="U6303">
        <v>0</v>
      </c>
      <c r="V6303" t="str">
        <f>IF(OR(tickets_cleaned[[#This Row],[resolution_time_hours]]="", tickets_cleaned[[#This Row],[resolution_time_hours]]&lt;0),"",tickets_cleaned[[#This Row],[resolution_time_hours]])</f>
        <v/>
      </c>
    </row>
    <row r="6304" spans="1:22" ht="15" customHeight="1" x14ac:dyDescent="0.2">
      <c r="A6304">
        <v>6303</v>
      </c>
      <c r="B6304" t="s">
        <v>20345</v>
      </c>
      <c r="C6304" t="s">
        <v>20346</v>
      </c>
      <c r="D6304">
        <v>40</v>
      </c>
      <c r="E6304" t="s">
        <v>90</v>
      </c>
      <c r="F6304" t="s">
        <v>245</v>
      </c>
      <c r="G6304" s="1">
        <v>44072</v>
      </c>
      <c r="H6304" t="s">
        <v>22</v>
      </c>
      <c r="I6304" t="s">
        <v>91</v>
      </c>
      <c r="J6304" s="21" t="s">
        <v>20347</v>
      </c>
      <c r="K6304" t="s">
        <v>93</v>
      </c>
      <c r="M6304" t="s">
        <v>26</v>
      </c>
      <c r="N6304" t="s">
        <v>29</v>
      </c>
      <c r="P6304"/>
      <c r="S6304">
        <v>0</v>
      </c>
      <c r="T6304">
        <v>1</v>
      </c>
      <c r="U6304">
        <v>0</v>
      </c>
      <c r="V6304" t="str">
        <f>IF(OR(tickets_cleaned[[#This Row],[resolution_time_hours]]="", tickets_cleaned[[#This Row],[resolution_time_hours]]&lt;0),"",tickets_cleaned[[#This Row],[resolution_time_hours]])</f>
        <v/>
      </c>
    </row>
    <row r="6305" spans="1:22" ht="15" customHeight="1" x14ac:dyDescent="0.2">
      <c r="A6305">
        <v>6304</v>
      </c>
      <c r="B6305" t="s">
        <v>20348</v>
      </c>
      <c r="C6305" t="s">
        <v>20349</v>
      </c>
      <c r="D6305">
        <v>21</v>
      </c>
      <c r="E6305" t="s">
        <v>90</v>
      </c>
      <c r="F6305" t="s">
        <v>237</v>
      </c>
      <c r="G6305" s="1">
        <v>44282</v>
      </c>
      <c r="H6305" t="s">
        <v>20</v>
      </c>
      <c r="I6305" t="s">
        <v>79</v>
      </c>
      <c r="J6305" s="21" t="s">
        <v>20350</v>
      </c>
      <c r="K6305" t="s">
        <v>62</v>
      </c>
      <c r="M6305" t="s">
        <v>26</v>
      </c>
      <c r="N6305" t="s">
        <v>32</v>
      </c>
      <c r="O6305" s="15">
        <v>45078.057928240742</v>
      </c>
      <c r="P6305"/>
      <c r="S6305">
        <v>0</v>
      </c>
      <c r="T6305">
        <v>1</v>
      </c>
      <c r="U6305">
        <v>0</v>
      </c>
      <c r="V6305" t="str">
        <f>IF(OR(tickets_cleaned[[#This Row],[resolution_time_hours]]="", tickets_cleaned[[#This Row],[resolution_time_hours]]&lt;0),"",tickets_cleaned[[#This Row],[resolution_time_hours]])</f>
        <v/>
      </c>
    </row>
    <row r="6306" spans="1:22" ht="15" customHeight="1" x14ac:dyDescent="0.2">
      <c r="A6306">
        <v>6305</v>
      </c>
      <c r="B6306" t="s">
        <v>20351</v>
      </c>
      <c r="C6306" t="s">
        <v>20352</v>
      </c>
      <c r="D6306">
        <v>47</v>
      </c>
      <c r="E6306" t="s">
        <v>65</v>
      </c>
      <c r="F6306" t="s">
        <v>78</v>
      </c>
      <c r="G6306" s="1">
        <v>44254</v>
      </c>
      <c r="H6306" t="s">
        <v>23</v>
      </c>
      <c r="I6306" t="s">
        <v>168</v>
      </c>
      <c r="J6306" t="s">
        <v>20353</v>
      </c>
      <c r="K6306" t="s">
        <v>74</v>
      </c>
      <c r="L6306" t="s">
        <v>20354</v>
      </c>
      <c r="M6306" t="s">
        <v>25</v>
      </c>
      <c r="N6306" t="s">
        <v>32</v>
      </c>
      <c r="O6306" s="15">
        <v>45078.274606481478</v>
      </c>
      <c r="P6306" s="15">
        <v>45078.241967592592</v>
      </c>
      <c r="Q6306">
        <v>2</v>
      </c>
      <c r="S6306">
        <v>1</v>
      </c>
      <c r="T6306">
        <v>0</v>
      </c>
      <c r="U6306">
        <v>1</v>
      </c>
      <c r="V6306" t="str">
        <f>IF(OR(tickets_cleaned[[#This Row],[resolution_time_hours]]="", tickets_cleaned[[#This Row],[resolution_time_hours]]&lt;0),"",tickets_cleaned[[#This Row],[resolution_time_hours]])</f>
        <v/>
      </c>
    </row>
    <row r="6307" spans="1:22" ht="15" customHeight="1" x14ac:dyDescent="0.2">
      <c r="A6307">
        <v>6306</v>
      </c>
      <c r="B6307" t="s">
        <v>20355</v>
      </c>
      <c r="C6307" t="s">
        <v>20356</v>
      </c>
      <c r="D6307">
        <v>56</v>
      </c>
      <c r="E6307" t="s">
        <v>65</v>
      </c>
      <c r="F6307" t="s">
        <v>175</v>
      </c>
      <c r="G6307" s="1">
        <v>44095</v>
      </c>
      <c r="H6307" t="s">
        <v>23</v>
      </c>
      <c r="I6307" t="s">
        <v>72</v>
      </c>
      <c r="J6307" s="21" t="s">
        <v>20357</v>
      </c>
      <c r="K6307" t="s">
        <v>93</v>
      </c>
      <c r="M6307" t="s">
        <v>28</v>
      </c>
      <c r="N6307" t="s">
        <v>29</v>
      </c>
      <c r="P6307"/>
      <c r="S6307">
        <v>0</v>
      </c>
      <c r="T6307">
        <v>1</v>
      </c>
      <c r="U6307">
        <v>0</v>
      </c>
      <c r="V6307" t="str">
        <f>IF(OR(tickets_cleaned[[#This Row],[resolution_time_hours]]="", tickets_cleaned[[#This Row],[resolution_time_hours]]&lt;0),"",tickets_cleaned[[#This Row],[resolution_time_hours]])</f>
        <v/>
      </c>
    </row>
    <row r="6308" spans="1:22" ht="15" customHeight="1" x14ac:dyDescent="0.2">
      <c r="A6308">
        <v>6307</v>
      </c>
      <c r="B6308" t="s">
        <v>10581</v>
      </c>
      <c r="C6308" t="s">
        <v>20358</v>
      </c>
      <c r="D6308">
        <v>21</v>
      </c>
      <c r="E6308" t="s">
        <v>90</v>
      </c>
      <c r="F6308" t="s">
        <v>187</v>
      </c>
      <c r="G6308" s="1">
        <v>44040</v>
      </c>
      <c r="H6308" t="s">
        <v>24</v>
      </c>
      <c r="I6308" t="s">
        <v>85</v>
      </c>
      <c r="J6308" t="s">
        <v>20359</v>
      </c>
      <c r="K6308" t="s">
        <v>62</v>
      </c>
      <c r="M6308" t="s">
        <v>28</v>
      </c>
      <c r="N6308" t="s">
        <v>29</v>
      </c>
      <c r="O6308" s="15">
        <v>45078.699641203704</v>
      </c>
      <c r="P6308"/>
      <c r="S6308">
        <v>0</v>
      </c>
      <c r="T6308">
        <v>1</v>
      </c>
      <c r="U6308">
        <v>0</v>
      </c>
      <c r="V6308" t="str">
        <f>IF(OR(tickets_cleaned[[#This Row],[resolution_time_hours]]="", tickets_cleaned[[#This Row],[resolution_time_hours]]&lt;0),"",tickets_cleaned[[#This Row],[resolution_time_hours]])</f>
        <v/>
      </c>
    </row>
    <row r="6309" spans="1:22" ht="15" customHeight="1" x14ac:dyDescent="0.2">
      <c r="A6309">
        <v>6308</v>
      </c>
      <c r="B6309" t="s">
        <v>20360</v>
      </c>
      <c r="C6309" t="s">
        <v>20361</v>
      </c>
      <c r="D6309">
        <v>24</v>
      </c>
      <c r="E6309" t="s">
        <v>65</v>
      </c>
      <c r="F6309" t="s">
        <v>119</v>
      </c>
      <c r="G6309" s="1">
        <v>44072</v>
      </c>
      <c r="H6309" t="s">
        <v>20</v>
      </c>
      <c r="I6309" t="s">
        <v>22</v>
      </c>
      <c r="J6309" s="21" t="s">
        <v>20362</v>
      </c>
      <c r="K6309" t="s">
        <v>62</v>
      </c>
      <c r="M6309" t="s">
        <v>25</v>
      </c>
      <c r="N6309" t="s">
        <v>32</v>
      </c>
      <c r="O6309" s="15">
        <v>45078.811469907407</v>
      </c>
      <c r="P6309"/>
      <c r="S6309">
        <v>0</v>
      </c>
      <c r="T6309">
        <v>1</v>
      </c>
      <c r="U6309">
        <v>0</v>
      </c>
      <c r="V6309" t="str">
        <f>IF(OR(tickets_cleaned[[#This Row],[resolution_time_hours]]="", tickets_cleaned[[#This Row],[resolution_time_hours]]&lt;0),"",tickets_cleaned[[#This Row],[resolution_time_hours]])</f>
        <v/>
      </c>
    </row>
    <row r="6310" spans="1:22" ht="15" customHeight="1" x14ac:dyDescent="0.2">
      <c r="A6310">
        <v>6309</v>
      </c>
      <c r="B6310" t="s">
        <v>20363</v>
      </c>
      <c r="C6310" t="s">
        <v>20364</v>
      </c>
      <c r="D6310">
        <v>57</v>
      </c>
      <c r="E6310" t="s">
        <v>58</v>
      </c>
      <c r="F6310" t="s">
        <v>110</v>
      </c>
      <c r="G6310" s="1">
        <v>44456</v>
      </c>
      <c r="H6310" t="s">
        <v>22</v>
      </c>
      <c r="I6310" t="s">
        <v>203</v>
      </c>
      <c r="J6310" s="21" t="s">
        <v>20365</v>
      </c>
      <c r="K6310" t="s">
        <v>93</v>
      </c>
      <c r="M6310" t="s">
        <v>25</v>
      </c>
      <c r="N6310" t="s">
        <v>31</v>
      </c>
      <c r="P6310"/>
      <c r="S6310">
        <v>0</v>
      </c>
      <c r="T6310">
        <v>1</v>
      </c>
      <c r="U6310">
        <v>0</v>
      </c>
      <c r="V6310" t="str">
        <f>IF(OR(tickets_cleaned[[#This Row],[resolution_time_hours]]="", tickets_cleaned[[#This Row],[resolution_time_hours]]&lt;0),"",tickets_cleaned[[#This Row],[resolution_time_hours]])</f>
        <v/>
      </c>
    </row>
    <row r="6311" spans="1:22" ht="15" customHeight="1" x14ac:dyDescent="0.2">
      <c r="A6311">
        <v>6310</v>
      </c>
      <c r="B6311" t="s">
        <v>20366</v>
      </c>
      <c r="C6311" t="s">
        <v>20367</v>
      </c>
      <c r="D6311">
        <v>57</v>
      </c>
      <c r="E6311" t="s">
        <v>58</v>
      </c>
      <c r="F6311" t="s">
        <v>78</v>
      </c>
      <c r="G6311" s="1">
        <v>44452</v>
      </c>
      <c r="H6311" t="s">
        <v>24</v>
      </c>
      <c r="I6311" t="s">
        <v>72</v>
      </c>
      <c r="J6311" s="21" t="s">
        <v>20368</v>
      </c>
      <c r="K6311" t="s">
        <v>74</v>
      </c>
      <c r="L6311" t="s">
        <v>20369</v>
      </c>
      <c r="M6311" t="s">
        <v>27</v>
      </c>
      <c r="N6311" t="s">
        <v>31</v>
      </c>
      <c r="O6311" s="15">
        <v>45078.61078703704</v>
      </c>
      <c r="P6311" s="15">
        <v>45078.619120370371</v>
      </c>
      <c r="Q6311">
        <v>3</v>
      </c>
      <c r="R6311">
        <v>0</v>
      </c>
      <c r="S6311">
        <v>1</v>
      </c>
      <c r="T6311">
        <v>0</v>
      </c>
      <c r="U6311">
        <v>0</v>
      </c>
      <c r="V6311">
        <f>IF(OR(tickets_cleaned[[#This Row],[resolution_time_hours]]="", tickets_cleaned[[#This Row],[resolution_time_hours]]&lt;0),"",tickets_cleaned[[#This Row],[resolution_time_hours]])</f>
        <v>0</v>
      </c>
    </row>
    <row r="6312" spans="1:22" ht="15" customHeight="1" x14ac:dyDescent="0.2">
      <c r="A6312">
        <v>6311</v>
      </c>
      <c r="B6312" t="s">
        <v>20370</v>
      </c>
      <c r="C6312" t="s">
        <v>20371</v>
      </c>
      <c r="D6312">
        <v>35</v>
      </c>
      <c r="E6312" t="s">
        <v>90</v>
      </c>
      <c r="F6312" t="s">
        <v>481</v>
      </c>
      <c r="G6312" s="1">
        <v>44098</v>
      </c>
      <c r="H6312" t="s">
        <v>22</v>
      </c>
      <c r="I6312" t="s">
        <v>85</v>
      </c>
      <c r="J6312" s="21" t="s">
        <v>20372</v>
      </c>
      <c r="K6312" t="s">
        <v>74</v>
      </c>
      <c r="L6312" t="s">
        <v>20373</v>
      </c>
      <c r="M6312" t="s">
        <v>27</v>
      </c>
      <c r="N6312" t="s">
        <v>29</v>
      </c>
      <c r="O6312" s="15">
        <v>45078.703865740739</v>
      </c>
      <c r="P6312" s="15">
        <v>45078.095532407409</v>
      </c>
      <c r="Q6312">
        <v>4</v>
      </c>
      <c r="S6312">
        <v>1</v>
      </c>
      <c r="T6312">
        <v>0</v>
      </c>
      <c r="U6312">
        <v>0</v>
      </c>
      <c r="V6312" t="str">
        <f>IF(OR(tickets_cleaned[[#This Row],[resolution_time_hours]]="", tickets_cleaned[[#This Row],[resolution_time_hours]]&lt;0),"",tickets_cleaned[[#This Row],[resolution_time_hours]])</f>
        <v/>
      </c>
    </row>
    <row r="6313" spans="1:22" ht="15" customHeight="1" x14ac:dyDescent="0.2">
      <c r="A6313">
        <v>6312</v>
      </c>
      <c r="B6313" t="s">
        <v>20374</v>
      </c>
      <c r="C6313" t="s">
        <v>20375</v>
      </c>
      <c r="D6313">
        <v>28</v>
      </c>
      <c r="E6313" t="s">
        <v>58</v>
      </c>
      <c r="F6313" t="s">
        <v>66</v>
      </c>
      <c r="G6313" s="1">
        <v>44356</v>
      </c>
      <c r="H6313" t="s">
        <v>20</v>
      </c>
      <c r="I6313" t="s">
        <v>140</v>
      </c>
      <c r="J6313" s="21" t="s">
        <v>20376</v>
      </c>
      <c r="K6313" t="s">
        <v>74</v>
      </c>
      <c r="L6313" t="s">
        <v>20377</v>
      </c>
      <c r="M6313" t="s">
        <v>25</v>
      </c>
      <c r="N6313" t="s">
        <v>32</v>
      </c>
      <c r="O6313" s="15">
        <v>45078.49554398148</v>
      </c>
      <c r="P6313" s="15">
        <v>45078.965682870374</v>
      </c>
      <c r="Q6313">
        <v>3</v>
      </c>
      <c r="R6313">
        <v>11</v>
      </c>
      <c r="S6313">
        <v>1</v>
      </c>
      <c r="T6313">
        <v>0</v>
      </c>
      <c r="U6313">
        <v>0</v>
      </c>
      <c r="V6313">
        <f>IF(OR(tickets_cleaned[[#This Row],[resolution_time_hours]]="", tickets_cleaned[[#This Row],[resolution_time_hours]]&lt;0),"",tickets_cleaned[[#This Row],[resolution_time_hours]])</f>
        <v>11</v>
      </c>
    </row>
    <row r="6314" spans="1:22" ht="15" customHeight="1" x14ac:dyDescent="0.2">
      <c r="A6314">
        <v>6313</v>
      </c>
      <c r="B6314" t="s">
        <v>20378</v>
      </c>
      <c r="C6314" t="s">
        <v>20379</v>
      </c>
      <c r="D6314">
        <v>64</v>
      </c>
      <c r="E6314" t="s">
        <v>65</v>
      </c>
      <c r="F6314" t="s">
        <v>199</v>
      </c>
      <c r="G6314" s="1">
        <v>43890</v>
      </c>
      <c r="H6314" t="s">
        <v>20</v>
      </c>
      <c r="I6314" t="s">
        <v>140</v>
      </c>
      <c r="J6314" s="21" t="s">
        <v>20380</v>
      </c>
      <c r="K6314" t="s">
        <v>62</v>
      </c>
      <c r="M6314" t="s">
        <v>28</v>
      </c>
      <c r="N6314" t="s">
        <v>30</v>
      </c>
      <c r="O6314" s="15">
        <v>45078.371249999997</v>
      </c>
      <c r="P6314"/>
      <c r="S6314">
        <v>0</v>
      </c>
      <c r="T6314">
        <v>1</v>
      </c>
      <c r="U6314">
        <v>0</v>
      </c>
      <c r="V6314" t="str">
        <f>IF(OR(tickets_cleaned[[#This Row],[resolution_time_hours]]="", tickets_cleaned[[#This Row],[resolution_time_hours]]&lt;0),"",tickets_cleaned[[#This Row],[resolution_time_hours]])</f>
        <v/>
      </c>
    </row>
    <row r="6315" spans="1:22" ht="15" customHeight="1" x14ac:dyDescent="0.2">
      <c r="A6315">
        <v>6314</v>
      </c>
      <c r="B6315" t="s">
        <v>20381</v>
      </c>
      <c r="C6315" t="s">
        <v>20382</v>
      </c>
      <c r="D6315">
        <v>62</v>
      </c>
      <c r="E6315" t="s">
        <v>58</v>
      </c>
      <c r="F6315" t="s">
        <v>408</v>
      </c>
      <c r="G6315" s="1">
        <v>44243</v>
      </c>
      <c r="H6315" t="s">
        <v>24</v>
      </c>
      <c r="I6315" t="s">
        <v>126</v>
      </c>
      <c r="J6315" s="21" t="s">
        <v>20383</v>
      </c>
      <c r="K6315" t="s">
        <v>93</v>
      </c>
      <c r="M6315" t="s">
        <v>27</v>
      </c>
      <c r="N6315" t="s">
        <v>32</v>
      </c>
      <c r="P6315"/>
      <c r="S6315">
        <v>0</v>
      </c>
      <c r="T6315">
        <v>1</v>
      </c>
      <c r="U6315">
        <v>0</v>
      </c>
      <c r="V6315" t="str">
        <f>IF(OR(tickets_cleaned[[#This Row],[resolution_time_hours]]="", tickets_cleaned[[#This Row],[resolution_time_hours]]&lt;0),"",tickets_cleaned[[#This Row],[resolution_time_hours]])</f>
        <v/>
      </c>
    </row>
    <row r="6316" spans="1:22" ht="15" customHeight="1" x14ac:dyDescent="0.2">
      <c r="A6316">
        <v>6315</v>
      </c>
      <c r="B6316" t="s">
        <v>20384</v>
      </c>
      <c r="C6316" t="s">
        <v>20385</v>
      </c>
      <c r="D6316">
        <v>19</v>
      </c>
      <c r="E6316" t="s">
        <v>65</v>
      </c>
      <c r="F6316" t="s">
        <v>100</v>
      </c>
      <c r="G6316" s="1">
        <v>44389</v>
      </c>
      <c r="H6316" t="s">
        <v>24</v>
      </c>
      <c r="I6316" t="s">
        <v>79</v>
      </c>
      <c r="J6316" s="21" t="s">
        <v>20386</v>
      </c>
      <c r="K6316" t="s">
        <v>93</v>
      </c>
      <c r="M6316" t="s">
        <v>26</v>
      </c>
      <c r="N6316" t="s">
        <v>30</v>
      </c>
      <c r="P6316"/>
      <c r="S6316">
        <v>0</v>
      </c>
      <c r="T6316">
        <v>1</v>
      </c>
      <c r="U6316">
        <v>0</v>
      </c>
      <c r="V6316" t="str">
        <f>IF(OR(tickets_cleaned[[#This Row],[resolution_time_hours]]="", tickets_cleaned[[#This Row],[resolution_time_hours]]&lt;0),"",tickets_cleaned[[#This Row],[resolution_time_hours]])</f>
        <v/>
      </c>
    </row>
    <row r="6317" spans="1:22" ht="15" customHeight="1" x14ac:dyDescent="0.2">
      <c r="A6317">
        <v>6316</v>
      </c>
      <c r="B6317" t="s">
        <v>20387</v>
      </c>
      <c r="C6317" t="s">
        <v>20388</v>
      </c>
      <c r="D6317">
        <v>32</v>
      </c>
      <c r="E6317" t="s">
        <v>58</v>
      </c>
      <c r="F6317" t="s">
        <v>156</v>
      </c>
      <c r="G6317" s="1">
        <v>44493</v>
      </c>
      <c r="H6317" t="s">
        <v>24</v>
      </c>
      <c r="I6317" t="s">
        <v>176</v>
      </c>
      <c r="J6317" s="21" t="s">
        <v>20389</v>
      </c>
      <c r="K6317" t="s">
        <v>74</v>
      </c>
      <c r="L6317" t="s">
        <v>20390</v>
      </c>
      <c r="M6317" t="s">
        <v>28</v>
      </c>
      <c r="N6317" t="s">
        <v>31</v>
      </c>
      <c r="O6317" s="15">
        <v>45078.767118055555</v>
      </c>
      <c r="P6317" s="15">
        <v>45078.076145833336</v>
      </c>
      <c r="Q6317">
        <v>2</v>
      </c>
      <c r="S6317">
        <v>1</v>
      </c>
      <c r="T6317">
        <v>0</v>
      </c>
      <c r="U6317">
        <v>1</v>
      </c>
      <c r="V6317" t="str">
        <f>IF(OR(tickets_cleaned[[#This Row],[resolution_time_hours]]="", tickets_cleaned[[#This Row],[resolution_time_hours]]&lt;0),"",tickets_cleaned[[#This Row],[resolution_time_hours]])</f>
        <v/>
      </c>
    </row>
    <row r="6318" spans="1:22" ht="15" customHeight="1" x14ac:dyDescent="0.2">
      <c r="A6318">
        <v>6317</v>
      </c>
      <c r="B6318" t="s">
        <v>20391</v>
      </c>
      <c r="C6318" t="s">
        <v>20392</v>
      </c>
      <c r="D6318">
        <v>54</v>
      </c>
      <c r="E6318" t="s">
        <v>65</v>
      </c>
      <c r="F6318" t="s">
        <v>311</v>
      </c>
      <c r="G6318" s="1">
        <v>44417</v>
      </c>
      <c r="H6318" t="s">
        <v>21</v>
      </c>
      <c r="I6318" t="s">
        <v>168</v>
      </c>
      <c r="J6318" s="21" t="s">
        <v>20393</v>
      </c>
      <c r="K6318" t="s">
        <v>62</v>
      </c>
      <c r="M6318" t="s">
        <v>26</v>
      </c>
      <c r="N6318" t="s">
        <v>29</v>
      </c>
      <c r="O6318" s="15">
        <v>45078.693530092591</v>
      </c>
      <c r="P6318"/>
      <c r="S6318">
        <v>0</v>
      </c>
      <c r="T6318">
        <v>1</v>
      </c>
      <c r="U6318">
        <v>0</v>
      </c>
      <c r="V6318" t="str">
        <f>IF(OR(tickets_cleaned[[#This Row],[resolution_time_hours]]="", tickets_cleaned[[#This Row],[resolution_time_hours]]&lt;0),"",tickets_cleaned[[#This Row],[resolution_time_hours]])</f>
        <v/>
      </c>
    </row>
    <row r="6319" spans="1:22" ht="15" customHeight="1" x14ac:dyDescent="0.2">
      <c r="A6319">
        <v>6318</v>
      </c>
      <c r="B6319" t="s">
        <v>20394</v>
      </c>
      <c r="C6319" t="s">
        <v>20395</v>
      </c>
      <c r="D6319">
        <v>23</v>
      </c>
      <c r="E6319" t="s">
        <v>65</v>
      </c>
      <c r="F6319" t="s">
        <v>161</v>
      </c>
      <c r="G6319" s="1">
        <v>43861</v>
      </c>
      <c r="H6319" t="s">
        <v>24</v>
      </c>
      <c r="I6319" t="s">
        <v>120</v>
      </c>
      <c r="J6319" s="21" t="s">
        <v>20396</v>
      </c>
      <c r="K6319" t="s">
        <v>62</v>
      </c>
      <c r="M6319" t="s">
        <v>28</v>
      </c>
      <c r="N6319" t="s">
        <v>29</v>
      </c>
      <c r="O6319" s="15">
        <v>45078.732418981483</v>
      </c>
      <c r="P6319"/>
      <c r="S6319">
        <v>0</v>
      </c>
      <c r="T6319">
        <v>1</v>
      </c>
      <c r="U6319">
        <v>0</v>
      </c>
      <c r="V6319" t="str">
        <f>IF(OR(tickets_cleaned[[#This Row],[resolution_time_hours]]="", tickets_cleaned[[#This Row],[resolution_time_hours]]&lt;0),"",tickets_cleaned[[#This Row],[resolution_time_hours]])</f>
        <v/>
      </c>
    </row>
    <row r="6320" spans="1:22" ht="15" customHeight="1" x14ac:dyDescent="0.2">
      <c r="A6320">
        <v>6319</v>
      </c>
      <c r="B6320" t="s">
        <v>20397</v>
      </c>
      <c r="C6320" t="s">
        <v>20398</v>
      </c>
      <c r="D6320">
        <v>67</v>
      </c>
      <c r="E6320" t="s">
        <v>90</v>
      </c>
      <c r="F6320" t="s">
        <v>71</v>
      </c>
      <c r="G6320" s="1">
        <v>44443</v>
      </c>
      <c r="H6320" t="s">
        <v>23</v>
      </c>
      <c r="I6320" t="s">
        <v>91</v>
      </c>
      <c r="J6320" s="21" t="s">
        <v>20399</v>
      </c>
      <c r="K6320" t="s">
        <v>62</v>
      </c>
      <c r="M6320" t="s">
        <v>25</v>
      </c>
      <c r="N6320" t="s">
        <v>31</v>
      </c>
      <c r="O6320" s="15">
        <v>45078.233136574076</v>
      </c>
      <c r="P6320"/>
      <c r="S6320">
        <v>0</v>
      </c>
      <c r="T6320">
        <v>1</v>
      </c>
      <c r="U6320">
        <v>0</v>
      </c>
      <c r="V6320" t="str">
        <f>IF(OR(tickets_cleaned[[#This Row],[resolution_time_hours]]="", tickets_cleaned[[#This Row],[resolution_time_hours]]&lt;0),"",tickets_cleaned[[#This Row],[resolution_time_hours]])</f>
        <v/>
      </c>
    </row>
    <row r="6321" spans="1:22" ht="15" customHeight="1" x14ac:dyDescent="0.2">
      <c r="A6321">
        <v>6320</v>
      </c>
      <c r="B6321" t="s">
        <v>20400</v>
      </c>
      <c r="C6321" t="s">
        <v>20401</v>
      </c>
      <c r="D6321">
        <v>32</v>
      </c>
      <c r="E6321" t="s">
        <v>90</v>
      </c>
      <c r="F6321" t="s">
        <v>275</v>
      </c>
      <c r="G6321" s="1">
        <v>44426</v>
      </c>
      <c r="H6321" t="s">
        <v>21</v>
      </c>
      <c r="I6321" t="s">
        <v>203</v>
      </c>
      <c r="J6321" s="21" t="s">
        <v>20402</v>
      </c>
      <c r="K6321" t="s">
        <v>62</v>
      </c>
      <c r="M6321" t="s">
        <v>27</v>
      </c>
      <c r="N6321" t="s">
        <v>29</v>
      </c>
      <c r="O6321" s="15">
        <v>45078.786631944444</v>
      </c>
      <c r="P6321"/>
      <c r="S6321">
        <v>0</v>
      </c>
      <c r="T6321">
        <v>1</v>
      </c>
      <c r="U6321">
        <v>0</v>
      </c>
      <c r="V6321" t="str">
        <f>IF(OR(tickets_cleaned[[#This Row],[resolution_time_hours]]="", tickets_cleaned[[#This Row],[resolution_time_hours]]&lt;0),"",tickets_cleaned[[#This Row],[resolution_time_hours]])</f>
        <v/>
      </c>
    </row>
    <row r="6322" spans="1:22" ht="15" customHeight="1" x14ac:dyDescent="0.2">
      <c r="A6322">
        <v>6321</v>
      </c>
      <c r="B6322" t="s">
        <v>20403</v>
      </c>
      <c r="C6322" t="s">
        <v>20404</v>
      </c>
      <c r="D6322">
        <v>20</v>
      </c>
      <c r="E6322" t="s">
        <v>90</v>
      </c>
      <c r="F6322" t="s">
        <v>187</v>
      </c>
      <c r="G6322" s="1">
        <v>44554</v>
      </c>
      <c r="H6322" t="s">
        <v>20</v>
      </c>
      <c r="I6322" t="s">
        <v>176</v>
      </c>
      <c r="J6322" s="21" t="s">
        <v>20405</v>
      </c>
      <c r="K6322" t="s">
        <v>62</v>
      </c>
      <c r="M6322" t="s">
        <v>26</v>
      </c>
      <c r="N6322" t="s">
        <v>29</v>
      </c>
      <c r="O6322" s="15">
        <v>45078.713043981479</v>
      </c>
      <c r="P6322"/>
      <c r="S6322">
        <v>0</v>
      </c>
      <c r="T6322">
        <v>1</v>
      </c>
      <c r="U6322">
        <v>0</v>
      </c>
      <c r="V6322" t="str">
        <f>IF(OR(tickets_cleaned[[#This Row],[resolution_time_hours]]="", tickets_cleaned[[#This Row],[resolution_time_hours]]&lt;0),"",tickets_cleaned[[#This Row],[resolution_time_hours]])</f>
        <v/>
      </c>
    </row>
    <row r="6323" spans="1:22" ht="15" customHeight="1" x14ac:dyDescent="0.2">
      <c r="A6323">
        <v>6322</v>
      </c>
      <c r="B6323" t="s">
        <v>20406</v>
      </c>
      <c r="C6323" t="s">
        <v>20407</v>
      </c>
      <c r="D6323">
        <v>59</v>
      </c>
      <c r="E6323" t="s">
        <v>58</v>
      </c>
      <c r="F6323" t="s">
        <v>156</v>
      </c>
      <c r="G6323" s="1">
        <v>44386</v>
      </c>
      <c r="H6323" t="s">
        <v>21</v>
      </c>
      <c r="I6323" t="s">
        <v>72</v>
      </c>
      <c r="J6323" s="21" t="s">
        <v>20408</v>
      </c>
      <c r="K6323" t="s">
        <v>93</v>
      </c>
      <c r="M6323" t="s">
        <v>26</v>
      </c>
      <c r="N6323" t="s">
        <v>30</v>
      </c>
      <c r="P6323"/>
      <c r="S6323">
        <v>0</v>
      </c>
      <c r="T6323">
        <v>1</v>
      </c>
      <c r="U6323">
        <v>0</v>
      </c>
      <c r="V6323" t="str">
        <f>IF(OR(tickets_cleaned[[#This Row],[resolution_time_hours]]="", tickets_cleaned[[#This Row],[resolution_time_hours]]&lt;0),"",tickets_cleaned[[#This Row],[resolution_time_hours]])</f>
        <v/>
      </c>
    </row>
    <row r="6324" spans="1:22" ht="15" customHeight="1" x14ac:dyDescent="0.2">
      <c r="A6324">
        <v>6323</v>
      </c>
      <c r="B6324" t="s">
        <v>20409</v>
      </c>
      <c r="C6324" t="s">
        <v>20410</v>
      </c>
      <c r="D6324">
        <v>59</v>
      </c>
      <c r="E6324" t="s">
        <v>65</v>
      </c>
      <c r="F6324" t="s">
        <v>100</v>
      </c>
      <c r="G6324" s="1">
        <v>44432</v>
      </c>
      <c r="H6324" t="s">
        <v>24</v>
      </c>
      <c r="I6324" t="s">
        <v>140</v>
      </c>
      <c r="J6324" s="21" t="s">
        <v>20411</v>
      </c>
      <c r="K6324" t="s">
        <v>74</v>
      </c>
      <c r="L6324" t="s">
        <v>20412</v>
      </c>
      <c r="M6324" t="s">
        <v>25</v>
      </c>
      <c r="N6324" t="s">
        <v>32</v>
      </c>
      <c r="O6324" s="15">
        <v>45078.587372685186</v>
      </c>
      <c r="P6324" s="15">
        <v>45078.280428240738</v>
      </c>
      <c r="Q6324">
        <v>1</v>
      </c>
      <c r="S6324">
        <v>1</v>
      </c>
      <c r="T6324">
        <v>0</v>
      </c>
      <c r="U6324">
        <v>1</v>
      </c>
      <c r="V6324" t="str">
        <f>IF(OR(tickets_cleaned[[#This Row],[resolution_time_hours]]="", tickets_cleaned[[#This Row],[resolution_time_hours]]&lt;0),"",tickets_cleaned[[#This Row],[resolution_time_hours]])</f>
        <v/>
      </c>
    </row>
    <row r="6325" spans="1:22" ht="15" customHeight="1" x14ac:dyDescent="0.2">
      <c r="A6325">
        <v>6324</v>
      </c>
      <c r="B6325" t="s">
        <v>20413</v>
      </c>
      <c r="C6325" t="s">
        <v>20414</v>
      </c>
      <c r="D6325">
        <v>31</v>
      </c>
      <c r="E6325" t="s">
        <v>58</v>
      </c>
      <c r="F6325" t="s">
        <v>130</v>
      </c>
      <c r="G6325" s="1">
        <v>43929</v>
      </c>
      <c r="H6325" t="s">
        <v>22</v>
      </c>
      <c r="I6325" t="s">
        <v>67</v>
      </c>
      <c r="J6325" s="21" t="s">
        <v>20415</v>
      </c>
      <c r="K6325" t="s">
        <v>74</v>
      </c>
      <c r="L6325" t="s">
        <v>20416</v>
      </c>
      <c r="M6325" t="s">
        <v>25</v>
      </c>
      <c r="N6325" t="s">
        <v>31</v>
      </c>
      <c r="O6325" s="15">
        <v>45078.341562499998</v>
      </c>
      <c r="P6325" s="15">
        <v>45078.95753472222</v>
      </c>
      <c r="Q6325">
        <v>5</v>
      </c>
      <c r="R6325">
        <v>14</v>
      </c>
      <c r="S6325">
        <v>1</v>
      </c>
      <c r="T6325">
        <v>0</v>
      </c>
      <c r="U6325">
        <v>0</v>
      </c>
      <c r="V6325">
        <f>IF(OR(tickets_cleaned[[#This Row],[resolution_time_hours]]="", tickets_cleaned[[#This Row],[resolution_time_hours]]&lt;0),"",tickets_cleaned[[#This Row],[resolution_time_hours]])</f>
        <v>14</v>
      </c>
    </row>
    <row r="6326" spans="1:22" ht="15" customHeight="1" x14ac:dyDescent="0.2">
      <c r="A6326">
        <v>6325</v>
      </c>
      <c r="B6326" t="s">
        <v>20417</v>
      </c>
      <c r="C6326" t="s">
        <v>20418</v>
      </c>
      <c r="D6326">
        <v>32</v>
      </c>
      <c r="E6326" t="s">
        <v>58</v>
      </c>
      <c r="F6326" t="s">
        <v>311</v>
      </c>
      <c r="G6326" s="1">
        <v>43868</v>
      </c>
      <c r="H6326" t="s">
        <v>24</v>
      </c>
      <c r="I6326" t="s">
        <v>101</v>
      </c>
      <c r="J6326" t="s">
        <v>20419</v>
      </c>
      <c r="K6326" t="s">
        <v>74</v>
      </c>
      <c r="L6326" t="s">
        <v>20420</v>
      </c>
      <c r="M6326" t="s">
        <v>28</v>
      </c>
      <c r="N6326" t="s">
        <v>31</v>
      </c>
      <c r="O6326" s="15">
        <v>45079.004756944443</v>
      </c>
      <c r="P6326" s="15">
        <v>45078.111701388887</v>
      </c>
      <c r="Q6326">
        <v>5</v>
      </c>
      <c r="S6326">
        <v>1</v>
      </c>
      <c r="T6326">
        <v>0</v>
      </c>
      <c r="U6326">
        <v>0</v>
      </c>
      <c r="V6326" t="str">
        <f>IF(OR(tickets_cleaned[[#This Row],[resolution_time_hours]]="", tickets_cleaned[[#This Row],[resolution_time_hours]]&lt;0),"",tickets_cleaned[[#This Row],[resolution_time_hours]])</f>
        <v/>
      </c>
    </row>
    <row r="6327" spans="1:22" ht="15" customHeight="1" x14ac:dyDescent="0.2">
      <c r="A6327">
        <v>6326</v>
      </c>
      <c r="B6327" t="s">
        <v>20421</v>
      </c>
      <c r="C6327" t="s">
        <v>20422</v>
      </c>
      <c r="D6327">
        <v>62</v>
      </c>
      <c r="E6327" t="s">
        <v>65</v>
      </c>
      <c r="F6327" t="s">
        <v>66</v>
      </c>
      <c r="G6327" s="1">
        <v>44514</v>
      </c>
      <c r="H6327" t="s">
        <v>23</v>
      </c>
      <c r="I6327" t="s">
        <v>176</v>
      </c>
      <c r="J6327" s="21" t="s">
        <v>20423</v>
      </c>
      <c r="K6327" t="s">
        <v>62</v>
      </c>
      <c r="M6327" t="s">
        <v>28</v>
      </c>
      <c r="N6327" t="s">
        <v>29</v>
      </c>
      <c r="O6327" s="15">
        <v>45078.726990740739</v>
      </c>
      <c r="P6327"/>
      <c r="S6327">
        <v>0</v>
      </c>
      <c r="T6327">
        <v>1</v>
      </c>
      <c r="U6327">
        <v>0</v>
      </c>
      <c r="V6327" t="str">
        <f>IF(OR(tickets_cleaned[[#This Row],[resolution_time_hours]]="", tickets_cleaned[[#This Row],[resolution_time_hours]]&lt;0),"",tickets_cleaned[[#This Row],[resolution_time_hours]])</f>
        <v/>
      </c>
    </row>
    <row r="6328" spans="1:22" ht="15" customHeight="1" x14ac:dyDescent="0.2">
      <c r="A6328">
        <v>6327</v>
      </c>
      <c r="B6328" t="s">
        <v>20424</v>
      </c>
      <c r="C6328" t="s">
        <v>20425</v>
      </c>
      <c r="D6328">
        <v>51</v>
      </c>
      <c r="E6328" t="s">
        <v>90</v>
      </c>
      <c r="F6328" t="s">
        <v>233</v>
      </c>
      <c r="G6328" s="1">
        <v>44361</v>
      </c>
      <c r="H6328" t="s">
        <v>22</v>
      </c>
      <c r="I6328" t="s">
        <v>168</v>
      </c>
      <c r="J6328" s="21" t="s">
        <v>20426</v>
      </c>
      <c r="K6328" t="s">
        <v>93</v>
      </c>
      <c r="M6328" t="s">
        <v>26</v>
      </c>
      <c r="N6328" t="s">
        <v>32</v>
      </c>
      <c r="P6328"/>
      <c r="S6328">
        <v>0</v>
      </c>
      <c r="T6328">
        <v>1</v>
      </c>
      <c r="U6328">
        <v>0</v>
      </c>
      <c r="V6328" t="str">
        <f>IF(OR(tickets_cleaned[[#This Row],[resolution_time_hours]]="", tickets_cleaned[[#This Row],[resolution_time_hours]]&lt;0),"",tickets_cleaned[[#This Row],[resolution_time_hours]])</f>
        <v/>
      </c>
    </row>
    <row r="6329" spans="1:22" ht="15" customHeight="1" x14ac:dyDescent="0.2">
      <c r="A6329">
        <v>6328</v>
      </c>
      <c r="B6329" t="s">
        <v>20427</v>
      </c>
      <c r="C6329" t="s">
        <v>20428</v>
      </c>
      <c r="D6329">
        <v>29</v>
      </c>
      <c r="E6329" t="s">
        <v>65</v>
      </c>
      <c r="F6329" t="s">
        <v>422</v>
      </c>
      <c r="G6329" s="1">
        <v>43968</v>
      </c>
      <c r="H6329" t="s">
        <v>22</v>
      </c>
      <c r="I6329" t="s">
        <v>22</v>
      </c>
      <c r="J6329" s="21" t="s">
        <v>20429</v>
      </c>
      <c r="K6329" t="s">
        <v>93</v>
      </c>
      <c r="M6329" t="s">
        <v>28</v>
      </c>
      <c r="N6329" t="s">
        <v>32</v>
      </c>
      <c r="P6329"/>
      <c r="S6329">
        <v>0</v>
      </c>
      <c r="T6329">
        <v>1</v>
      </c>
      <c r="U6329">
        <v>0</v>
      </c>
      <c r="V6329" t="str">
        <f>IF(OR(tickets_cleaned[[#This Row],[resolution_time_hours]]="", tickets_cleaned[[#This Row],[resolution_time_hours]]&lt;0),"",tickets_cleaned[[#This Row],[resolution_time_hours]])</f>
        <v/>
      </c>
    </row>
    <row r="6330" spans="1:22" ht="15" customHeight="1" x14ac:dyDescent="0.2">
      <c r="A6330">
        <v>6329</v>
      </c>
      <c r="B6330" t="s">
        <v>10792</v>
      </c>
      <c r="C6330" t="s">
        <v>20430</v>
      </c>
      <c r="D6330">
        <v>19</v>
      </c>
      <c r="E6330" t="s">
        <v>58</v>
      </c>
      <c r="F6330" t="s">
        <v>422</v>
      </c>
      <c r="G6330" s="1">
        <v>44400</v>
      </c>
      <c r="H6330" t="s">
        <v>20</v>
      </c>
      <c r="I6330" t="s">
        <v>203</v>
      </c>
      <c r="J6330" t="s">
        <v>1024</v>
      </c>
      <c r="K6330" t="s">
        <v>74</v>
      </c>
      <c r="L6330" t="s">
        <v>20431</v>
      </c>
      <c r="M6330" t="s">
        <v>28</v>
      </c>
      <c r="N6330" t="s">
        <v>32</v>
      </c>
      <c r="O6330" s="15">
        <v>45078.353425925925</v>
      </c>
      <c r="P6330" s="15">
        <v>45078.851342592592</v>
      </c>
      <c r="Q6330">
        <v>1</v>
      </c>
      <c r="R6330">
        <v>11</v>
      </c>
      <c r="S6330">
        <v>1</v>
      </c>
      <c r="T6330">
        <v>0</v>
      </c>
      <c r="U6330">
        <v>1</v>
      </c>
      <c r="V6330">
        <f>IF(OR(tickets_cleaned[[#This Row],[resolution_time_hours]]="", tickets_cleaned[[#This Row],[resolution_time_hours]]&lt;0),"",tickets_cleaned[[#This Row],[resolution_time_hours]])</f>
        <v>11</v>
      </c>
    </row>
    <row r="6331" spans="1:22" ht="15" customHeight="1" x14ac:dyDescent="0.2">
      <c r="A6331">
        <v>6330</v>
      </c>
      <c r="B6331" t="s">
        <v>20432</v>
      </c>
      <c r="C6331" t="s">
        <v>20433</v>
      </c>
      <c r="D6331">
        <v>34</v>
      </c>
      <c r="E6331" t="s">
        <v>90</v>
      </c>
      <c r="F6331" t="s">
        <v>66</v>
      </c>
      <c r="G6331" s="1">
        <v>44399</v>
      </c>
      <c r="H6331" t="s">
        <v>20</v>
      </c>
      <c r="I6331" t="s">
        <v>126</v>
      </c>
      <c r="J6331" t="s">
        <v>20434</v>
      </c>
      <c r="K6331" t="s">
        <v>74</v>
      </c>
      <c r="L6331" t="s">
        <v>20435</v>
      </c>
      <c r="M6331" t="s">
        <v>25</v>
      </c>
      <c r="N6331" t="s">
        <v>29</v>
      </c>
      <c r="O6331" s="15">
        <v>45078.017326388886</v>
      </c>
      <c r="P6331" s="15">
        <v>45078.537465277775</v>
      </c>
      <c r="Q6331">
        <v>3</v>
      </c>
      <c r="R6331">
        <v>12</v>
      </c>
      <c r="S6331">
        <v>1</v>
      </c>
      <c r="T6331">
        <v>0</v>
      </c>
      <c r="U6331">
        <v>0</v>
      </c>
      <c r="V6331">
        <f>IF(OR(tickets_cleaned[[#This Row],[resolution_time_hours]]="", tickets_cleaned[[#This Row],[resolution_time_hours]]&lt;0),"",tickets_cleaned[[#This Row],[resolution_time_hours]])</f>
        <v>12</v>
      </c>
    </row>
    <row r="6332" spans="1:22" ht="15" customHeight="1" x14ac:dyDescent="0.2">
      <c r="A6332">
        <v>6331</v>
      </c>
      <c r="B6332" t="s">
        <v>20436</v>
      </c>
      <c r="C6332" t="s">
        <v>20437</v>
      </c>
      <c r="D6332">
        <v>50</v>
      </c>
      <c r="E6332" t="s">
        <v>58</v>
      </c>
      <c r="F6332" t="s">
        <v>152</v>
      </c>
      <c r="G6332" s="1">
        <v>44193</v>
      </c>
      <c r="H6332" t="s">
        <v>20</v>
      </c>
      <c r="I6332" t="s">
        <v>22</v>
      </c>
      <c r="J6332" s="21" t="s">
        <v>20438</v>
      </c>
      <c r="K6332" t="s">
        <v>93</v>
      </c>
      <c r="M6332" t="s">
        <v>27</v>
      </c>
      <c r="N6332" t="s">
        <v>32</v>
      </c>
      <c r="P6332"/>
      <c r="S6332">
        <v>0</v>
      </c>
      <c r="T6332">
        <v>1</v>
      </c>
      <c r="U6332">
        <v>0</v>
      </c>
      <c r="V6332" t="str">
        <f>IF(OR(tickets_cleaned[[#This Row],[resolution_time_hours]]="", tickets_cleaned[[#This Row],[resolution_time_hours]]&lt;0),"",tickets_cleaned[[#This Row],[resolution_time_hours]])</f>
        <v/>
      </c>
    </row>
    <row r="6333" spans="1:22" ht="15" customHeight="1" x14ac:dyDescent="0.2">
      <c r="A6333">
        <v>6332</v>
      </c>
      <c r="B6333" t="s">
        <v>20439</v>
      </c>
      <c r="C6333" t="s">
        <v>20440</v>
      </c>
      <c r="D6333">
        <v>59</v>
      </c>
      <c r="E6333" t="s">
        <v>90</v>
      </c>
      <c r="F6333" t="s">
        <v>306</v>
      </c>
      <c r="G6333" s="1">
        <v>44095</v>
      </c>
      <c r="H6333" t="s">
        <v>24</v>
      </c>
      <c r="I6333" t="s">
        <v>22</v>
      </c>
      <c r="J6333" s="21" t="s">
        <v>20441</v>
      </c>
      <c r="K6333" t="s">
        <v>62</v>
      </c>
      <c r="M6333" t="s">
        <v>27</v>
      </c>
      <c r="N6333" t="s">
        <v>29</v>
      </c>
      <c r="O6333" s="15">
        <v>45078.586122685185</v>
      </c>
      <c r="P6333"/>
      <c r="S6333">
        <v>0</v>
      </c>
      <c r="T6333">
        <v>1</v>
      </c>
      <c r="U6333">
        <v>0</v>
      </c>
      <c r="V6333" t="str">
        <f>IF(OR(tickets_cleaned[[#This Row],[resolution_time_hours]]="", tickets_cleaned[[#This Row],[resolution_time_hours]]&lt;0),"",tickets_cleaned[[#This Row],[resolution_time_hours]])</f>
        <v/>
      </c>
    </row>
    <row r="6334" spans="1:22" ht="15" customHeight="1" x14ac:dyDescent="0.2">
      <c r="A6334">
        <v>6333</v>
      </c>
      <c r="B6334" t="s">
        <v>20442</v>
      </c>
      <c r="C6334" t="s">
        <v>20443</v>
      </c>
      <c r="D6334">
        <v>41</v>
      </c>
      <c r="E6334" t="s">
        <v>65</v>
      </c>
      <c r="F6334" t="s">
        <v>139</v>
      </c>
      <c r="G6334" s="1">
        <v>44523</v>
      </c>
      <c r="H6334" t="s">
        <v>21</v>
      </c>
      <c r="I6334" t="s">
        <v>22</v>
      </c>
      <c r="J6334" s="21" t="s">
        <v>20444</v>
      </c>
      <c r="K6334" t="s">
        <v>74</v>
      </c>
      <c r="L6334" t="s">
        <v>20445</v>
      </c>
      <c r="M6334" t="s">
        <v>28</v>
      </c>
      <c r="N6334" t="s">
        <v>29</v>
      </c>
      <c r="O6334" s="15">
        <v>45078.381979166668</v>
      </c>
      <c r="P6334" s="15">
        <v>45078.020868055559</v>
      </c>
      <c r="Q6334">
        <v>5</v>
      </c>
      <c r="S6334">
        <v>1</v>
      </c>
      <c r="T6334">
        <v>0</v>
      </c>
      <c r="U6334">
        <v>0</v>
      </c>
      <c r="V6334" t="str">
        <f>IF(OR(tickets_cleaned[[#This Row],[resolution_time_hours]]="", tickets_cleaned[[#This Row],[resolution_time_hours]]&lt;0),"",tickets_cleaned[[#This Row],[resolution_time_hours]])</f>
        <v/>
      </c>
    </row>
    <row r="6335" spans="1:22" ht="15" customHeight="1" x14ac:dyDescent="0.2">
      <c r="A6335">
        <v>6334</v>
      </c>
      <c r="B6335" t="s">
        <v>20446</v>
      </c>
      <c r="C6335" t="s">
        <v>20447</v>
      </c>
      <c r="D6335">
        <v>50</v>
      </c>
      <c r="E6335" t="s">
        <v>90</v>
      </c>
      <c r="F6335" t="s">
        <v>66</v>
      </c>
      <c r="G6335" s="1">
        <v>44057</v>
      </c>
      <c r="H6335" t="s">
        <v>23</v>
      </c>
      <c r="I6335" t="s">
        <v>85</v>
      </c>
      <c r="J6335" t="s">
        <v>20448</v>
      </c>
      <c r="K6335" t="s">
        <v>74</v>
      </c>
      <c r="L6335" t="s">
        <v>20449</v>
      </c>
      <c r="M6335" t="s">
        <v>27</v>
      </c>
      <c r="N6335" t="s">
        <v>31</v>
      </c>
      <c r="O6335" s="15">
        <v>45078.046574074076</v>
      </c>
      <c r="P6335" s="15">
        <v>45078.453518518516</v>
      </c>
      <c r="Q6335">
        <v>3</v>
      </c>
      <c r="R6335">
        <v>9</v>
      </c>
      <c r="S6335">
        <v>1</v>
      </c>
      <c r="T6335">
        <v>0</v>
      </c>
      <c r="U6335">
        <v>0</v>
      </c>
      <c r="V6335">
        <f>IF(OR(tickets_cleaned[[#This Row],[resolution_time_hours]]="", tickets_cleaned[[#This Row],[resolution_time_hours]]&lt;0),"",tickets_cleaned[[#This Row],[resolution_time_hours]])</f>
        <v>9</v>
      </c>
    </row>
    <row r="6336" spans="1:22" ht="15" customHeight="1" x14ac:dyDescent="0.2">
      <c r="A6336">
        <v>6335</v>
      </c>
      <c r="B6336" t="s">
        <v>20450</v>
      </c>
      <c r="C6336" t="s">
        <v>20451</v>
      </c>
      <c r="D6336">
        <v>21</v>
      </c>
      <c r="E6336" t="s">
        <v>65</v>
      </c>
      <c r="F6336" t="s">
        <v>311</v>
      </c>
      <c r="G6336" s="1">
        <v>44546</v>
      </c>
      <c r="H6336" t="s">
        <v>20</v>
      </c>
      <c r="I6336" t="s">
        <v>126</v>
      </c>
      <c r="J6336" t="s">
        <v>20452</v>
      </c>
      <c r="K6336" t="s">
        <v>62</v>
      </c>
      <c r="M6336" t="s">
        <v>27</v>
      </c>
      <c r="N6336" t="s">
        <v>29</v>
      </c>
      <c r="O6336" s="15">
        <v>45078.189641203702</v>
      </c>
      <c r="P6336"/>
      <c r="S6336">
        <v>0</v>
      </c>
      <c r="T6336">
        <v>1</v>
      </c>
      <c r="U6336">
        <v>0</v>
      </c>
      <c r="V6336" t="str">
        <f>IF(OR(tickets_cleaned[[#This Row],[resolution_time_hours]]="", tickets_cleaned[[#This Row],[resolution_time_hours]]&lt;0),"",tickets_cleaned[[#This Row],[resolution_time_hours]])</f>
        <v/>
      </c>
    </row>
    <row r="6337" spans="1:22" ht="15" customHeight="1" x14ac:dyDescent="0.2">
      <c r="A6337">
        <v>6336</v>
      </c>
      <c r="B6337" t="s">
        <v>20453</v>
      </c>
      <c r="C6337" t="s">
        <v>12424</v>
      </c>
      <c r="D6337">
        <v>52</v>
      </c>
      <c r="E6337" t="s">
        <v>65</v>
      </c>
      <c r="F6337" t="s">
        <v>71</v>
      </c>
      <c r="G6337" s="1">
        <v>44125</v>
      </c>
      <c r="H6337" t="s">
        <v>24</v>
      </c>
      <c r="I6337" t="s">
        <v>60</v>
      </c>
      <c r="J6337" s="21" t="s">
        <v>20454</v>
      </c>
      <c r="K6337" t="s">
        <v>74</v>
      </c>
      <c r="L6337" t="s">
        <v>20455</v>
      </c>
      <c r="M6337" t="s">
        <v>26</v>
      </c>
      <c r="N6337" t="s">
        <v>32</v>
      </c>
      <c r="O6337" s="15">
        <v>45078.142442129632</v>
      </c>
      <c r="P6337" s="15">
        <v>45078.099386574075</v>
      </c>
      <c r="Q6337">
        <v>5</v>
      </c>
      <c r="S6337">
        <v>1</v>
      </c>
      <c r="T6337">
        <v>0</v>
      </c>
      <c r="U6337">
        <v>0</v>
      </c>
      <c r="V6337" t="str">
        <f>IF(OR(tickets_cleaned[[#This Row],[resolution_time_hours]]="", tickets_cleaned[[#This Row],[resolution_time_hours]]&lt;0),"",tickets_cleaned[[#This Row],[resolution_time_hours]])</f>
        <v/>
      </c>
    </row>
    <row r="6338" spans="1:22" ht="15" customHeight="1" x14ac:dyDescent="0.2">
      <c r="A6338">
        <v>6337</v>
      </c>
      <c r="B6338" t="s">
        <v>20456</v>
      </c>
      <c r="C6338" t="s">
        <v>20457</v>
      </c>
      <c r="D6338">
        <v>38</v>
      </c>
      <c r="E6338" t="s">
        <v>58</v>
      </c>
      <c r="F6338" t="s">
        <v>96</v>
      </c>
      <c r="G6338" s="1">
        <v>43985</v>
      </c>
      <c r="H6338" t="s">
        <v>22</v>
      </c>
      <c r="I6338" t="s">
        <v>60</v>
      </c>
      <c r="J6338" s="21" t="s">
        <v>20458</v>
      </c>
      <c r="K6338" t="s">
        <v>74</v>
      </c>
      <c r="L6338" t="s">
        <v>20459</v>
      </c>
      <c r="M6338" t="s">
        <v>25</v>
      </c>
      <c r="N6338" t="s">
        <v>31</v>
      </c>
      <c r="O6338" s="15">
        <v>45078.234803240739</v>
      </c>
      <c r="P6338" s="15">
        <v>45078.982719907406</v>
      </c>
      <c r="Q6338">
        <v>1</v>
      </c>
      <c r="R6338">
        <v>17</v>
      </c>
      <c r="S6338">
        <v>1</v>
      </c>
      <c r="T6338">
        <v>0</v>
      </c>
      <c r="U6338">
        <v>1</v>
      </c>
      <c r="V6338">
        <f>IF(OR(tickets_cleaned[[#This Row],[resolution_time_hours]]="", tickets_cleaned[[#This Row],[resolution_time_hours]]&lt;0),"",tickets_cleaned[[#This Row],[resolution_time_hours]])</f>
        <v>17</v>
      </c>
    </row>
    <row r="6339" spans="1:22" ht="15" customHeight="1" x14ac:dyDescent="0.2">
      <c r="A6339">
        <v>6338</v>
      </c>
      <c r="B6339" t="s">
        <v>20460</v>
      </c>
      <c r="C6339" t="s">
        <v>20461</v>
      </c>
      <c r="D6339">
        <v>38</v>
      </c>
      <c r="E6339" t="s">
        <v>65</v>
      </c>
      <c r="F6339" t="s">
        <v>96</v>
      </c>
      <c r="G6339" s="1">
        <v>43968</v>
      </c>
      <c r="H6339" t="s">
        <v>20</v>
      </c>
      <c r="I6339" t="s">
        <v>106</v>
      </c>
      <c r="J6339" t="s">
        <v>20462</v>
      </c>
      <c r="K6339" t="s">
        <v>74</v>
      </c>
      <c r="L6339" t="s">
        <v>20463</v>
      </c>
      <c r="M6339" t="s">
        <v>25</v>
      </c>
      <c r="N6339" t="s">
        <v>29</v>
      </c>
      <c r="O6339" s="15">
        <v>45078.401493055557</v>
      </c>
      <c r="P6339" s="15">
        <v>45078.627881944441</v>
      </c>
      <c r="Q6339">
        <v>1</v>
      </c>
      <c r="R6339">
        <v>5</v>
      </c>
      <c r="S6339">
        <v>1</v>
      </c>
      <c r="T6339">
        <v>0</v>
      </c>
      <c r="U6339">
        <v>1</v>
      </c>
      <c r="V6339">
        <f>IF(OR(tickets_cleaned[[#This Row],[resolution_time_hours]]="", tickets_cleaned[[#This Row],[resolution_time_hours]]&lt;0),"",tickets_cleaned[[#This Row],[resolution_time_hours]])</f>
        <v>5</v>
      </c>
    </row>
    <row r="6340" spans="1:22" ht="15" customHeight="1" x14ac:dyDescent="0.2">
      <c r="A6340">
        <v>6339</v>
      </c>
      <c r="B6340" t="s">
        <v>20464</v>
      </c>
      <c r="C6340" t="s">
        <v>20465</v>
      </c>
      <c r="D6340">
        <v>59</v>
      </c>
      <c r="E6340" t="s">
        <v>65</v>
      </c>
      <c r="F6340" t="s">
        <v>481</v>
      </c>
      <c r="G6340" s="1">
        <v>44289</v>
      </c>
      <c r="H6340" t="s">
        <v>20</v>
      </c>
      <c r="I6340" t="s">
        <v>91</v>
      </c>
      <c r="J6340" t="s">
        <v>20466</v>
      </c>
      <c r="K6340" t="s">
        <v>93</v>
      </c>
      <c r="M6340" t="s">
        <v>27</v>
      </c>
      <c r="N6340" t="s">
        <v>31</v>
      </c>
      <c r="P6340"/>
      <c r="S6340">
        <v>0</v>
      </c>
      <c r="T6340">
        <v>1</v>
      </c>
      <c r="U6340">
        <v>0</v>
      </c>
      <c r="V6340" t="str">
        <f>IF(OR(tickets_cleaned[[#This Row],[resolution_time_hours]]="", tickets_cleaned[[#This Row],[resolution_time_hours]]&lt;0),"",tickets_cleaned[[#This Row],[resolution_time_hours]])</f>
        <v/>
      </c>
    </row>
    <row r="6341" spans="1:22" ht="15" customHeight="1" x14ac:dyDescent="0.2">
      <c r="A6341">
        <v>6340</v>
      </c>
      <c r="B6341" t="s">
        <v>20467</v>
      </c>
      <c r="C6341" t="s">
        <v>20468</v>
      </c>
      <c r="D6341">
        <v>51</v>
      </c>
      <c r="E6341" t="s">
        <v>58</v>
      </c>
      <c r="F6341" t="s">
        <v>66</v>
      </c>
      <c r="G6341" s="1">
        <v>43912</v>
      </c>
      <c r="H6341" t="s">
        <v>21</v>
      </c>
      <c r="I6341" t="s">
        <v>20</v>
      </c>
      <c r="J6341" s="21" t="s">
        <v>20469</v>
      </c>
      <c r="K6341" t="s">
        <v>62</v>
      </c>
      <c r="M6341" t="s">
        <v>25</v>
      </c>
      <c r="N6341" t="s">
        <v>32</v>
      </c>
      <c r="O6341" s="15">
        <v>45078.714722222219</v>
      </c>
      <c r="P6341"/>
      <c r="S6341">
        <v>0</v>
      </c>
      <c r="T6341">
        <v>1</v>
      </c>
      <c r="U6341">
        <v>0</v>
      </c>
      <c r="V6341" t="str">
        <f>IF(OR(tickets_cleaned[[#This Row],[resolution_time_hours]]="", tickets_cleaned[[#This Row],[resolution_time_hours]]&lt;0),"",tickets_cleaned[[#This Row],[resolution_time_hours]])</f>
        <v/>
      </c>
    </row>
    <row r="6342" spans="1:22" ht="15" customHeight="1" x14ac:dyDescent="0.2">
      <c r="A6342">
        <v>6341</v>
      </c>
      <c r="B6342" t="s">
        <v>20470</v>
      </c>
      <c r="C6342" t="s">
        <v>20471</v>
      </c>
      <c r="D6342">
        <v>36</v>
      </c>
      <c r="E6342" t="s">
        <v>90</v>
      </c>
      <c r="F6342" t="s">
        <v>96</v>
      </c>
      <c r="G6342" s="1">
        <v>44185</v>
      </c>
      <c r="H6342" t="s">
        <v>22</v>
      </c>
      <c r="I6342" t="s">
        <v>176</v>
      </c>
      <c r="J6342" s="21" t="s">
        <v>20472</v>
      </c>
      <c r="K6342" t="s">
        <v>62</v>
      </c>
      <c r="M6342" t="s">
        <v>25</v>
      </c>
      <c r="N6342" t="s">
        <v>31</v>
      </c>
      <c r="O6342" s="15">
        <v>45078.94599537037</v>
      </c>
      <c r="P6342"/>
      <c r="S6342">
        <v>0</v>
      </c>
      <c r="T6342">
        <v>1</v>
      </c>
      <c r="U6342">
        <v>0</v>
      </c>
      <c r="V6342" t="str">
        <f>IF(OR(tickets_cleaned[[#This Row],[resolution_time_hours]]="", tickets_cleaned[[#This Row],[resolution_time_hours]]&lt;0),"",tickets_cleaned[[#This Row],[resolution_time_hours]])</f>
        <v/>
      </c>
    </row>
    <row r="6343" spans="1:22" ht="15" customHeight="1" x14ac:dyDescent="0.2">
      <c r="A6343">
        <v>6342</v>
      </c>
      <c r="B6343" t="s">
        <v>20473</v>
      </c>
      <c r="C6343" t="s">
        <v>20474</v>
      </c>
      <c r="D6343">
        <v>30</v>
      </c>
      <c r="E6343" t="s">
        <v>58</v>
      </c>
      <c r="F6343" t="s">
        <v>510</v>
      </c>
      <c r="G6343" s="1">
        <v>43963</v>
      </c>
      <c r="H6343" t="s">
        <v>20</v>
      </c>
      <c r="I6343" t="s">
        <v>67</v>
      </c>
      <c r="J6343" s="21" t="s">
        <v>27298</v>
      </c>
      <c r="K6343" t="s">
        <v>74</v>
      </c>
      <c r="L6343" t="s">
        <v>20475</v>
      </c>
      <c r="M6343" t="s">
        <v>27</v>
      </c>
      <c r="N6343" t="s">
        <v>29</v>
      </c>
      <c r="O6343" s="15">
        <v>45078.470312500001</v>
      </c>
      <c r="P6343" s="15">
        <v>45078.707118055558</v>
      </c>
      <c r="Q6343">
        <v>1</v>
      </c>
      <c r="R6343">
        <v>5</v>
      </c>
      <c r="S6343">
        <v>1</v>
      </c>
      <c r="T6343">
        <v>0</v>
      </c>
      <c r="U6343">
        <v>1</v>
      </c>
      <c r="V6343">
        <f>IF(OR(tickets_cleaned[[#This Row],[resolution_time_hours]]="", tickets_cleaned[[#This Row],[resolution_time_hours]]&lt;0),"",tickets_cleaned[[#This Row],[resolution_time_hours]])</f>
        <v>5</v>
      </c>
    </row>
    <row r="6344" spans="1:22" ht="15" customHeight="1" x14ac:dyDescent="0.2">
      <c r="A6344">
        <v>6343</v>
      </c>
      <c r="B6344" t="s">
        <v>334</v>
      </c>
      <c r="C6344" t="s">
        <v>20476</v>
      </c>
      <c r="D6344">
        <v>53</v>
      </c>
      <c r="E6344" t="s">
        <v>65</v>
      </c>
      <c r="F6344" t="s">
        <v>183</v>
      </c>
      <c r="G6344" s="1">
        <v>43847</v>
      </c>
      <c r="H6344" t="s">
        <v>20</v>
      </c>
      <c r="I6344" t="s">
        <v>120</v>
      </c>
      <c r="J6344" s="21" t="s">
        <v>20477</v>
      </c>
      <c r="K6344" t="s">
        <v>74</v>
      </c>
      <c r="L6344" t="s">
        <v>20478</v>
      </c>
      <c r="M6344" t="s">
        <v>27</v>
      </c>
      <c r="N6344" t="s">
        <v>29</v>
      </c>
      <c r="O6344" s="15">
        <v>45078.073807870373</v>
      </c>
      <c r="P6344" s="15">
        <v>45078.522418981483</v>
      </c>
      <c r="Q6344">
        <v>2</v>
      </c>
      <c r="R6344">
        <v>10</v>
      </c>
      <c r="S6344">
        <v>1</v>
      </c>
      <c r="T6344">
        <v>0</v>
      </c>
      <c r="U6344">
        <v>1</v>
      </c>
      <c r="V6344">
        <f>IF(OR(tickets_cleaned[[#This Row],[resolution_time_hours]]="", tickets_cleaned[[#This Row],[resolution_time_hours]]&lt;0),"",tickets_cleaned[[#This Row],[resolution_time_hours]])</f>
        <v>10</v>
      </c>
    </row>
    <row r="6345" spans="1:22" ht="15" customHeight="1" x14ac:dyDescent="0.2">
      <c r="A6345">
        <v>6344</v>
      </c>
      <c r="B6345" t="s">
        <v>20479</v>
      </c>
      <c r="C6345" t="s">
        <v>20480</v>
      </c>
      <c r="D6345">
        <v>24</v>
      </c>
      <c r="E6345" t="s">
        <v>65</v>
      </c>
      <c r="F6345" t="s">
        <v>199</v>
      </c>
      <c r="G6345" s="1">
        <v>44197</v>
      </c>
      <c r="H6345" t="s">
        <v>21</v>
      </c>
      <c r="I6345" t="s">
        <v>126</v>
      </c>
      <c r="J6345" s="21" t="s">
        <v>20481</v>
      </c>
      <c r="K6345" t="s">
        <v>62</v>
      </c>
      <c r="M6345" t="s">
        <v>28</v>
      </c>
      <c r="N6345" t="s">
        <v>32</v>
      </c>
      <c r="O6345" s="15">
        <v>45078.198136574072</v>
      </c>
      <c r="P6345"/>
      <c r="S6345">
        <v>0</v>
      </c>
      <c r="T6345">
        <v>1</v>
      </c>
      <c r="U6345">
        <v>0</v>
      </c>
      <c r="V6345" t="str">
        <f>IF(OR(tickets_cleaned[[#This Row],[resolution_time_hours]]="", tickets_cleaned[[#This Row],[resolution_time_hours]]&lt;0),"",tickets_cleaned[[#This Row],[resolution_time_hours]])</f>
        <v/>
      </c>
    </row>
    <row r="6346" spans="1:22" ht="15" customHeight="1" x14ac:dyDescent="0.2">
      <c r="A6346">
        <v>6345</v>
      </c>
      <c r="B6346" t="s">
        <v>20482</v>
      </c>
      <c r="C6346" t="s">
        <v>20483</v>
      </c>
      <c r="D6346">
        <v>27</v>
      </c>
      <c r="E6346" t="s">
        <v>58</v>
      </c>
      <c r="F6346" t="s">
        <v>100</v>
      </c>
      <c r="G6346" s="1">
        <v>44473</v>
      </c>
      <c r="H6346" t="s">
        <v>21</v>
      </c>
      <c r="I6346" t="s">
        <v>168</v>
      </c>
      <c r="J6346" s="21" t="s">
        <v>20484</v>
      </c>
      <c r="K6346" t="s">
        <v>74</v>
      </c>
      <c r="L6346" t="s">
        <v>20485</v>
      </c>
      <c r="M6346" t="s">
        <v>27</v>
      </c>
      <c r="N6346" t="s">
        <v>30</v>
      </c>
      <c r="O6346" s="15">
        <v>45078.428715277776</v>
      </c>
      <c r="P6346" s="15">
        <v>45078.559965277775</v>
      </c>
      <c r="Q6346">
        <v>3</v>
      </c>
      <c r="R6346">
        <v>3</v>
      </c>
      <c r="S6346">
        <v>1</v>
      </c>
      <c r="T6346">
        <v>0</v>
      </c>
      <c r="U6346">
        <v>0</v>
      </c>
      <c r="V6346">
        <f>IF(OR(tickets_cleaned[[#This Row],[resolution_time_hours]]="", tickets_cleaned[[#This Row],[resolution_time_hours]]&lt;0),"",tickets_cleaned[[#This Row],[resolution_time_hours]])</f>
        <v>3</v>
      </c>
    </row>
    <row r="6347" spans="1:22" ht="15" customHeight="1" x14ac:dyDescent="0.2">
      <c r="A6347">
        <v>6346</v>
      </c>
      <c r="B6347" t="s">
        <v>20486</v>
      </c>
      <c r="C6347" t="s">
        <v>20487</v>
      </c>
      <c r="D6347">
        <v>59</v>
      </c>
      <c r="E6347" t="s">
        <v>58</v>
      </c>
      <c r="F6347" t="s">
        <v>680</v>
      </c>
      <c r="G6347" s="1">
        <v>44494</v>
      </c>
      <c r="H6347" t="s">
        <v>23</v>
      </c>
      <c r="I6347" t="s">
        <v>101</v>
      </c>
      <c r="J6347" s="21" t="s">
        <v>20488</v>
      </c>
      <c r="K6347" t="s">
        <v>62</v>
      </c>
      <c r="M6347" t="s">
        <v>27</v>
      </c>
      <c r="N6347" t="s">
        <v>32</v>
      </c>
      <c r="O6347" s="15">
        <v>45078.919004629628</v>
      </c>
      <c r="P6347"/>
      <c r="S6347">
        <v>0</v>
      </c>
      <c r="T6347">
        <v>1</v>
      </c>
      <c r="U6347">
        <v>0</v>
      </c>
      <c r="V6347" t="str">
        <f>IF(OR(tickets_cleaned[[#This Row],[resolution_time_hours]]="", tickets_cleaned[[#This Row],[resolution_time_hours]]&lt;0),"",tickets_cleaned[[#This Row],[resolution_time_hours]])</f>
        <v/>
      </c>
    </row>
    <row r="6348" spans="1:22" ht="15" customHeight="1" x14ac:dyDescent="0.2">
      <c r="A6348">
        <v>6347</v>
      </c>
      <c r="B6348" t="s">
        <v>20489</v>
      </c>
      <c r="C6348" t="s">
        <v>20490</v>
      </c>
      <c r="D6348">
        <v>35</v>
      </c>
      <c r="E6348" t="s">
        <v>65</v>
      </c>
      <c r="F6348" t="s">
        <v>130</v>
      </c>
      <c r="G6348" s="1">
        <v>44246</v>
      </c>
      <c r="H6348" t="s">
        <v>23</v>
      </c>
      <c r="I6348" t="s">
        <v>91</v>
      </c>
      <c r="J6348" t="s">
        <v>20491</v>
      </c>
      <c r="K6348" t="s">
        <v>93</v>
      </c>
      <c r="M6348" t="s">
        <v>25</v>
      </c>
      <c r="N6348" t="s">
        <v>30</v>
      </c>
      <c r="P6348"/>
      <c r="S6348">
        <v>0</v>
      </c>
      <c r="T6348">
        <v>1</v>
      </c>
      <c r="U6348">
        <v>0</v>
      </c>
      <c r="V6348" t="str">
        <f>IF(OR(tickets_cleaned[[#This Row],[resolution_time_hours]]="", tickets_cleaned[[#This Row],[resolution_time_hours]]&lt;0),"",tickets_cleaned[[#This Row],[resolution_time_hours]])</f>
        <v/>
      </c>
    </row>
    <row r="6349" spans="1:22" ht="15" customHeight="1" x14ac:dyDescent="0.2">
      <c r="A6349">
        <v>6348</v>
      </c>
      <c r="B6349" t="s">
        <v>20492</v>
      </c>
      <c r="C6349" t="s">
        <v>20493</v>
      </c>
      <c r="D6349">
        <v>62</v>
      </c>
      <c r="E6349" t="s">
        <v>65</v>
      </c>
      <c r="F6349" t="s">
        <v>311</v>
      </c>
      <c r="G6349" s="1">
        <v>44331</v>
      </c>
      <c r="H6349" t="s">
        <v>24</v>
      </c>
      <c r="I6349" t="s">
        <v>72</v>
      </c>
      <c r="J6349" s="21" t="s">
        <v>20494</v>
      </c>
      <c r="K6349" t="s">
        <v>74</v>
      </c>
      <c r="L6349" t="s">
        <v>20495</v>
      </c>
      <c r="M6349" t="s">
        <v>28</v>
      </c>
      <c r="N6349" t="s">
        <v>29</v>
      </c>
      <c r="O6349" s="15">
        <v>45078.698206018518</v>
      </c>
      <c r="P6349" s="15">
        <v>45078.64403935185</v>
      </c>
      <c r="Q6349">
        <v>1</v>
      </c>
      <c r="S6349">
        <v>1</v>
      </c>
      <c r="T6349">
        <v>0</v>
      </c>
      <c r="U6349">
        <v>1</v>
      </c>
      <c r="V6349" t="str">
        <f>IF(OR(tickets_cleaned[[#This Row],[resolution_time_hours]]="", tickets_cleaned[[#This Row],[resolution_time_hours]]&lt;0),"",tickets_cleaned[[#This Row],[resolution_time_hours]])</f>
        <v/>
      </c>
    </row>
    <row r="6350" spans="1:22" ht="15" customHeight="1" x14ac:dyDescent="0.2">
      <c r="A6350">
        <v>6349</v>
      </c>
      <c r="B6350" t="s">
        <v>20496</v>
      </c>
      <c r="C6350" t="s">
        <v>20497</v>
      </c>
      <c r="D6350">
        <v>42</v>
      </c>
      <c r="E6350" t="s">
        <v>90</v>
      </c>
      <c r="F6350" t="s">
        <v>96</v>
      </c>
      <c r="G6350" s="1">
        <v>43925</v>
      </c>
      <c r="H6350" t="s">
        <v>23</v>
      </c>
      <c r="I6350" t="s">
        <v>91</v>
      </c>
      <c r="J6350" s="21" t="s">
        <v>20498</v>
      </c>
      <c r="K6350" t="s">
        <v>93</v>
      </c>
      <c r="M6350" t="s">
        <v>26</v>
      </c>
      <c r="N6350" t="s">
        <v>32</v>
      </c>
      <c r="P6350"/>
      <c r="S6350">
        <v>0</v>
      </c>
      <c r="T6350">
        <v>1</v>
      </c>
      <c r="U6350">
        <v>0</v>
      </c>
      <c r="V6350" t="str">
        <f>IF(OR(tickets_cleaned[[#This Row],[resolution_time_hours]]="", tickets_cleaned[[#This Row],[resolution_time_hours]]&lt;0),"",tickets_cleaned[[#This Row],[resolution_time_hours]])</f>
        <v/>
      </c>
    </row>
    <row r="6351" spans="1:22" ht="15" customHeight="1" x14ac:dyDescent="0.2">
      <c r="A6351">
        <v>6350</v>
      </c>
      <c r="B6351" t="s">
        <v>20499</v>
      </c>
      <c r="C6351" t="s">
        <v>20500</v>
      </c>
      <c r="D6351">
        <v>29</v>
      </c>
      <c r="E6351" t="s">
        <v>90</v>
      </c>
      <c r="F6351" t="s">
        <v>78</v>
      </c>
      <c r="G6351" s="1">
        <v>44559</v>
      </c>
      <c r="H6351" t="s">
        <v>21</v>
      </c>
      <c r="I6351" t="s">
        <v>67</v>
      </c>
      <c r="J6351" t="s">
        <v>20501</v>
      </c>
      <c r="K6351" t="s">
        <v>74</v>
      </c>
      <c r="L6351" t="s">
        <v>20502</v>
      </c>
      <c r="M6351" t="s">
        <v>26</v>
      </c>
      <c r="N6351" t="s">
        <v>32</v>
      </c>
      <c r="O6351" s="15">
        <v>45078.635740740741</v>
      </c>
      <c r="P6351" s="15">
        <v>45078.799629629626</v>
      </c>
      <c r="Q6351">
        <v>5</v>
      </c>
      <c r="R6351">
        <v>3</v>
      </c>
      <c r="S6351">
        <v>1</v>
      </c>
      <c r="T6351">
        <v>0</v>
      </c>
      <c r="U6351">
        <v>0</v>
      </c>
      <c r="V6351">
        <f>IF(OR(tickets_cleaned[[#This Row],[resolution_time_hours]]="", tickets_cleaned[[#This Row],[resolution_time_hours]]&lt;0),"",tickets_cleaned[[#This Row],[resolution_time_hours]])</f>
        <v>3</v>
      </c>
    </row>
    <row r="6352" spans="1:22" ht="15" customHeight="1" x14ac:dyDescent="0.2">
      <c r="A6352">
        <v>6351</v>
      </c>
      <c r="B6352" t="s">
        <v>20503</v>
      </c>
      <c r="C6352" t="s">
        <v>20504</v>
      </c>
      <c r="D6352">
        <v>51</v>
      </c>
      <c r="E6352" t="s">
        <v>65</v>
      </c>
      <c r="F6352" t="s">
        <v>228</v>
      </c>
      <c r="G6352" s="1">
        <v>43996</v>
      </c>
      <c r="H6352" t="s">
        <v>22</v>
      </c>
      <c r="I6352" t="s">
        <v>60</v>
      </c>
      <c r="J6352" s="21" t="s">
        <v>20505</v>
      </c>
      <c r="K6352" t="s">
        <v>62</v>
      </c>
      <c r="M6352" t="s">
        <v>27</v>
      </c>
      <c r="N6352" t="s">
        <v>29</v>
      </c>
      <c r="O6352" s="15">
        <v>45078.683668981481</v>
      </c>
      <c r="P6352"/>
      <c r="S6352">
        <v>0</v>
      </c>
      <c r="T6352">
        <v>1</v>
      </c>
      <c r="U6352">
        <v>0</v>
      </c>
      <c r="V6352" t="str">
        <f>IF(OR(tickets_cleaned[[#This Row],[resolution_time_hours]]="", tickets_cleaned[[#This Row],[resolution_time_hours]]&lt;0),"",tickets_cleaned[[#This Row],[resolution_time_hours]])</f>
        <v/>
      </c>
    </row>
    <row r="6353" spans="1:22" ht="15" customHeight="1" x14ac:dyDescent="0.2">
      <c r="A6353">
        <v>6352</v>
      </c>
      <c r="B6353" t="s">
        <v>20506</v>
      </c>
      <c r="C6353" t="s">
        <v>20507</v>
      </c>
      <c r="D6353">
        <v>53</v>
      </c>
      <c r="E6353" t="s">
        <v>65</v>
      </c>
      <c r="F6353" t="s">
        <v>152</v>
      </c>
      <c r="G6353" s="1">
        <v>44180</v>
      </c>
      <c r="H6353" t="s">
        <v>20</v>
      </c>
      <c r="I6353" t="s">
        <v>101</v>
      </c>
      <c r="J6353" t="s">
        <v>20508</v>
      </c>
      <c r="K6353" t="s">
        <v>74</v>
      </c>
      <c r="L6353" t="s">
        <v>20509</v>
      </c>
      <c r="M6353" t="s">
        <v>25</v>
      </c>
      <c r="N6353" t="s">
        <v>32</v>
      </c>
      <c r="O6353" s="15">
        <v>45078.156597222223</v>
      </c>
      <c r="P6353" s="15">
        <v>45078.790625000001</v>
      </c>
      <c r="Q6353">
        <v>1</v>
      </c>
      <c r="R6353">
        <v>15</v>
      </c>
      <c r="S6353">
        <v>1</v>
      </c>
      <c r="T6353">
        <v>0</v>
      </c>
      <c r="U6353">
        <v>1</v>
      </c>
      <c r="V6353">
        <f>IF(OR(tickets_cleaned[[#This Row],[resolution_time_hours]]="", tickets_cleaned[[#This Row],[resolution_time_hours]]&lt;0),"",tickets_cleaned[[#This Row],[resolution_time_hours]])</f>
        <v>15</v>
      </c>
    </row>
    <row r="6354" spans="1:22" ht="15" customHeight="1" x14ac:dyDescent="0.2">
      <c r="A6354">
        <v>6353</v>
      </c>
      <c r="B6354" t="s">
        <v>20510</v>
      </c>
      <c r="C6354" t="s">
        <v>20511</v>
      </c>
      <c r="D6354">
        <v>48</v>
      </c>
      <c r="E6354" t="s">
        <v>90</v>
      </c>
      <c r="F6354" t="s">
        <v>130</v>
      </c>
      <c r="G6354" s="1">
        <v>44258</v>
      </c>
      <c r="H6354" t="s">
        <v>20</v>
      </c>
      <c r="I6354" t="s">
        <v>60</v>
      </c>
      <c r="J6354" s="21" t="s">
        <v>20512</v>
      </c>
      <c r="K6354" t="s">
        <v>93</v>
      </c>
      <c r="M6354" t="s">
        <v>28</v>
      </c>
      <c r="N6354" t="s">
        <v>30</v>
      </c>
      <c r="P6354"/>
      <c r="S6354">
        <v>0</v>
      </c>
      <c r="T6354">
        <v>1</v>
      </c>
      <c r="U6354">
        <v>0</v>
      </c>
      <c r="V6354" t="str">
        <f>IF(OR(tickets_cleaned[[#This Row],[resolution_time_hours]]="", tickets_cleaned[[#This Row],[resolution_time_hours]]&lt;0),"",tickets_cleaned[[#This Row],[resolution_time_hours]])</f>
        <v/>
      </c>
    </row>
    <row r="6355" spans="1:22" ht="15" customHeight="1" x14ac:dyDescent="0.2">
      <c r="A6355">
        <v>6354</v>
      </c>
      <c r="B6355" t="s">
        <v>20513</v>
      </c>
      <c r="C6355" t="s">
        <v>20514</v>
      </c>
      <c r="D6355">
        <v>63</v>
      </c>
      <c r="E6355" t="s">
        <v>90</v>
      </c>
      <c r="F6355" t="s">
        <v>144</v>
      </c>
      <c r="G6355" s="1">
        <v>44356</v>
      </c>
      <c r="H6355" t="s">
        <v>24</v>
      </c>
      <c r="I6355" t="s">
        <v>20</v>
      </c>
      <c r="J6355" s="21" t="s">
        <v>20515</v>
      </c>
      <c r="K6355" t="s">
        <v>62</v>
      </c>
      <c r="M6355" t="s">
        <v>27</v>
      </c>
      <c r="N6355" t="s">
        <v>29</v>
      </c>
      <c r="O6355" s="15">
        <v>45078.437199074076</v>
      </c>
      <c r="P6355"/>
      <c r="S6355">
        <v>0</v>
      </c>
      <c r="T6355">
        <v>1</v>
      </c>
      <c r="U6355">
        <v>0</v>
      </c>
      <c r="V6355" t="str">
        <f>IF(OR(tickets_cleaned[[#This Row],[resolution_time_hours]]="", tickets_cleaned[[#This Row],[resolution_time_hours]]&lt;0),"",tickets_cleaned[[#This Row],[resolution_time_hours]])</f>
        <v/>
      </c>
    </row>
    <row r="6356" spans="1:22" ht="15" customHeight="1" x14ac:dyDescent="0.2">
      <c r="A6356">
        <v>6355</v>
      </c>
      <c r="B6356" t="s">
        <v>20516</v>
      </c>
      <c r="C6356" t="s">
        <v>20517</v>
      </c>
      <c r="D6356">
        <v>28</v>
      </c>
      <c r="E6356" t="s">
        <v>58</v>
      </c>
      <c r="F6356" t="s">
        <v>130</v>
      </c>
      <c r="G6356" s="1">
        <v>43898</v>
      </c>
      <c r="H6356" t="s">
        <v>24</v>
      </c>
      <c r="I6356" t="s">
        <v>79</v>
      </c>
      <c r="J6356" t="s">
        <v>20518</v>
      </c>
      <c r="K6356" t="s">
        <v>74</v>
      </c>
      <c r="L6356" t="s">
        <v>20519</v>
      </c>
      <c r="M6356" t="s">
        <v>27</v>
      </c>
      <c r="N6356" t="s">
        <v>30</v>
      </c>
      <c r="O6356" s="15">
        <v>45078.876099537039</v>
      </c>
      <c r="P6356" s="15">
        <v>45078.715682870374</v>
      </c>
      <c r="Q6356">
        <v>2</v>
      </c>
      <c r="S6356">
        <v>1</v>
      </c>
      <c r="T6356">
        <v>0</v>
      </c>
      <c r="U6356">
        <v>1</v>
      </c>
      <c r="V6356" t="str">
        <f>IF(OR(tickets_cleaned[[#This Row],[resolution_time_hours]]="", tickets_cleaned[[#This Row],[resolution_time_hours]]&lt;0),"",tickets_cleaned[[#This Row],[resolution_time_hours]])</f>
        <v/>
      </c>
    </row>
    <row r="6357" spans="1:22" ht="15" customHeight="1" x14ac:dyDescent="0.2">
      <c r="A6357">
        <v>6356</v>
      </c>
      <c r="B6357" t="s">
        <v>10829</v>
      </c>
      <c r="C6357" t="s">
        <v>20520</v>
      </c>
      <c r="D6357">
        <v>34</v>
      </c>
      <c r="E6357" t="s">
        <v>58</v>
      </c>
      <c r="F6357" t="s">
        <v>408</v>
      </c>
      <c r="G6357" s="1">
        <v>43959</v>
      </c>
      <c r="H6357" t="s">
        <v>24</v>
      </c>
      <c r="I6357" t="s">
        <v>168</v>
      </c>
      <c r="J6357" s="21" t="s">
        <v>20521</v>
      </c>
      <c r="K6357" t="s">
        <v>62</v>
      </c>
      <c r="M6357" t="s">
        <v>25</v>
      </c>
      <c r="N6357" t="s">
        <v>30</v>
      </c>
      <c r="O6357" s="15">
        <v>45078.957372685189</v>
      </c>
      <c r="P6357"/>
      <c r="S6357">
        <v>0</v>
      </c>
      <c r="T6357">
        <v>1</v>
      </c>
      <c r="U6357">
        <v>0</v>
      </c>
      <c r="V6357" t="str">
        <f>IF(OR(tickets_cleaned[[#This Row],[resolution_time_hours]]="", tickets_cleaned[[#This Row],[resolution_time_hours]]&lt;0),"",tickets_cleaned[[#This Row],[resolution_time_hours]])</f>
        <v/>
      </c>
    </row>
    <row r="6358" spans="1:22" ht="15" customHeight="1" x14ac:dyDescent="0.2">
      <c r="A6358">
        <v>6357</v>
      </c>
      <c r="B6358" t="s">
        <v>20522</v>
      </c>
      <c r="C6358" t="s">
        <v>20523</v>
      </c>
      <c r="D6358">
        <v>24</v>
      </c>
      <c r="E6358" t="s">
        <v>90</v>
      </c>
      <c r="F6358" t="s">
        <v>125</v>
      </c>
      <c r="G6358" s="1">
        <v>43925</v>
      </c>
      <c r="H6358" t="s">
        <v>20</v>
      </c>
      <c r="I6358" t="s">
        <v>203</v>
      </c>
      <c r="J6358" s="21" t="s">
        <v>20524</v>
      </c>
      <c r="K6358" t="s">
        <v>93</v>
      </c>
      <c r="M6358" t="s">
        <v>26</v>
      </c>
      <c r="N6358" t="s">
        <v>29</v>
      </c>
      <c r="P6358"/>
      <c r="S6358">
        <v>0</v>
      </c>
      <c r="T6358">
        <v>1</v>
      </c>
      <c r="U6358">
        <v>0</v>
      </c>
      <c r="V6358" t="str">
        <f>IF(OR(tickets_cleaned[[#This Row],[resolution_time_hours]]="", tickets_cleaned[[#This Row],[resolution_time_hours]]&lt;0),"",tickets_cleaned[[#This Row],[resolution_time_hours]])</f>
        <v/>
      </c>
    </row>
    <row r="6359" spans="1:22" ht="15" customHeight="1" x14ac:dyDescent="0.2">
      <c r="A6359">
        <v>6358</v>
      </c>
      <c r="B6359" t="s">
        <v>20525</v>
      </c>
      <c r="C6359" t="s">
        <v>20526</v>
      </c>
      <c r="D6359">
        <v>68</v>
      </c>
      <c r="E6359" t="s">
        <v>58</v>
      </c>
      <c r="F6359" t="s">
        <v>311</v>
      </c>
      <c r="G6359" s="1">
        <v>43978</v>
      </c>
      <c r="H6359" t="s">
        <v>24</v>
      </c>
      <c r="I6359" t="s">
        <v>106</v>
      </c>
      <c r="J6359" s="21" t="s">
        <v>20527</v>
      </c>
      <c r="K6359" t="s">
        <v>62</v>
      </c>
      <c r="M6359" t="s">
        <v>26</v>
      </c>
      <c r="N6359" t="s">
        <v>30</v>
      </c>
      <c r="O6359" s="15">
        <v>45078.043506944443</v>
      </c>
      <c r="P6359"/>
      <c r="S6359">
        <v>0</v>
      </c>
      <c r="T6359">
        <v>1</v>
      </c>
      <c r="U6359">
        <v>0</v>
      </c>
      <c r="V6359" t="str">
        <f>IF(OR(tickets_cleaned[[#This Row],[resolution_time_hours]]="", tickets_cleaned[[#This Row],[resolution_time_hours]]&lt;0),"",tickets_cleaned[[#This Row],[resolution_time_hours]])</f>
        <v/>
      </c>
    </row>
    <row r="6360" spans="1:22" ht="15" customHeight="1" x14ac:dyDescent="0.2">
      <c r="A6360">
        <v>6359</v>
      </c>
      <c r="B6360" t="s">
        <v>20528</v>
      </c>
      <c r="C6360" t="s">
        <v>20529</v>
      </c>
      <c r="D6360">
        <v>68</v>
      </c>
      <c r="E6360" t="s">
        <v>58</v>
      </c>
      <c r="F6360" t="s">
        <v>724</v>
      </c>
      <c r="G6360" s="1">
        <v>43962</v>
      </c>
      <c r="H6360" t="s">
        <v>20</v>
      </c>
      <c r="I6360" t="s">
        <v>72</v>
      </c>
      <c r="J6360" s="21" t="s">
        <v>20530</v>
      </c>
      <c r="K6360" t="s">
        <v>93</v>
      </c>
      <c r="M6360" t="s">
        <v>26</v>
      </c>
      <c r="N6360" t="s">
        <v>29</v>
      </c>
      <c r="P6360"/>
      <c r="S6360">
        <v>0</v>
      </c>
      <c r="T6360">
        <v>1</v>
      </c>
      <c r="U6360">
        <v>0</v>
      </c>
      <c r="V6360" t="str">
        <f>IF(OR(tickets_cleaned[[#This Row],[resolution_time_hours]]="", tickets_cleaned[[#This Row],[resolution_time_hours]]&lt;0),"",tickets_cleaned[[#This Row],[resolution_time_hours]])</f>
        <v/>
      </c>
    </row>
    <row r="6361" spans="1:22" ht="15" customHeight="1" x14ac:dyDescent="0.2">
      <c r="A6361">
        <v>6360</v>
      </c>
      <c r="B6361" t="s">
        <v>20531</v>
      </c>
      <c r="C6361" t="s">
        <v>20532</v>
      </c>
      <c r="D6361">
        <v>24</v>
      </c>
      <c r="E6361" t="s">
        <v>90</v>
      </c>
      <c r="F6361" t="s">
        <v>481</v>
      </c>
      <c r="G6361" s="1">
        <v>44475</v>
      </c>
      <c r="H6361" t="s">
        <v>23</v>
      </c>
      <c r="I6361" t="s">
        <v>120</v>
      </c>
      <c r="J6361" s="21" t="s">
        <v>20533</v>
      </c>
      <c r="K6361" t="s">
        <v>62</v>
      </c>
      <c r="M6361" t="s">
        <v>27</v>
      </c>
      <c r="N6361" t="s">
        <v>29</v>
      </c>
      <c r="O6361" s="15">
        <v>45078.023402777777</v>
      </c>
      <c r="P6361"/>
      <c r="S6361">
        <v>0</v>
      </c>
      <c r="T6361">
        <v>1</v>
      </c>
      <c r="U6361">
        <v>0</v>
      </c>
      <c r="V6361" t="str">
        <f>IF(OR(tickets_cleaned[[#This Row],[resolution_time_hours]]="", tickets_cleaned[[#This Row],[resolution_time_hours]]&lt;0),"",tickets_cleaned[[#This Row],[resolution_time_hours]])</f>
        <v/>
      </c>
    </row>
    <row r="6362" spans="1:22" ht="15" customHeight="1" x14ac:dyDescent="0.2">
      <c r="A6362">
        <v>6361</v>
      </c>
      <c r="B6362" t="s">
        <v>20534</v>
      </c>
      <c r="C6362" t="s">
        <v>20535</v>
      </c>
      <c r="D6362">
        <v>47</v>
      </c>
      <c r="E6362" t="s">
        <v>90</v>
      </c>
      <c r="F6362" t="s">
        <v>680</v>
      </c>
      <c r="G6362" s="1">
        <v>44059</v>
      </c>
      <c r="H6362" t="s">
        <v>21</v>
      </c>
      <c r="I6362" t="s">
        <v>72</v>
      </c>
      <c r="J6362" s="21" t="s">
        <v>20536</v>
      </c>
      <c r="K6362" t="s">
        <v>93</v>
      </c>
      <c r="M6362" t="s">
        <v>26</v>
      </c>
      <c r="N6362" t="s">
        <v>30</v>
      </c>
      <c r="P6362"/>
      <c r="S6362">
        <v>0</v>
      </c>
      <c r="T6362">
        <v>1</v>
      </c>
      <c r="U6362">
        <v>0</v>
      </c>
      <c r="V6362" t="str">
        <f>IF(OR(tickets_cleaned[[#This Row],[resolution_time_hours]]="", tickets_cleaned[[#This Row],[resolution_time_hours]]&lt;0),"",tickets_cleaned[[#This Row],[resolution_time_hours]])</f>
        <v/>
      </c>
    </row>
    <row r="6363" spans="1:22" ht="15" customHeight="1" x14ac:dyDescent="0.2">
      <c r="A6363">
        <v>6362</v>
      </c>
      <c r="B6363" t="s">
        <v>20537</v>
      </c>
      <c r="C6363" t="s">
        <v>20538</v>
      </c>
      <c r="D6363">
        <v>33</v>
      </c>
      <c r="E6363" t="s">
        <v>90</v>
      </c>
      <c r="F6363" t="s">
        <v>175</v>
      </c>
      <c r="G6363" s="1">
        <v>44243</v>
      </c>
      <c r="H6363" t="s">
        <v>21</v>
      </c>
      <c r="I6363" t="s">
        <v>176</v>
      </c>
      <c r="J6363" t="s">
        <v>20539</v>
      </c>
      <c r="K6363" t="s">
        <v>93</v>
      </c>
      <c r="M6363" t="s">
        <v>25</v>
      </c>
      <c r="N6363" t="s">
        <v>29</v>
      </c>
      <c r="P6363"/>
      <c r="S6363">
        <v>0</v>
      </c>
      <c r="T6363">
        <v>1</v>
      </c>
      <c r="U6363">
        <v>0</v>
      </c>
      <c r="V6363" t="str">
        <f>IF(OR(tickets_cleaned[[#This Row],[resolution_time_hours]]="", tickets_cleaned[[#This Row],[resolution_time_hours]]&lt;0),"",tickets_cleaned[[#This Row],[resolution_time_hours]])</f>
        <v/>
      </c>
    </row>
    <row r="6364" spans="1:22" ht="15" customHeight="1" x14ac:dyDescent="0.2">
      <c r="A6364">
        <v>6363</v>
      </c>
      <c r="B6364" t="s">
        <v>20540</v>
      </c>
      <c r="C6364" t="s">
        <v>20541</v>
      </c>
      <c r="D6364">
        <v>22</v>
      </c>
      <c r="E6364" t="s">
        <v>90</v>
      </c>
      <c r="F6364" t="s">
        <v>237</v>
      </c>
      <c r="G6364" s="1">
        <v>44282</v>
      </c>
      <c r="H6364" t="s">
        <v>21</v>
      </c>
      <c r="I6364" t="s">
        <v>91</v>
      </c>
      <c r="J6364" s="21" t="s">
        <v>20542</v>
      </c>
      <c r="K6364" t="s">
        <v>74</v>
      </c>
      <c r="L6364" t="s">
        <v>20543</v>
      </c>
      <c r="M6364" t="s">
        <v>27</v>
      </c>
      <c r="N6364" t="s">
        <v>32</v>
      </c>
      <c r="O6364" s="15">
        <v>45078.201921296299</v>
      </c>
      <c r="P6364" s="15">
        <v>45078.382476851853</v>
      </c>
      <c r="Q6364">
        <v>3</v>
      </c>
      <c r="R6364">
        <v>4</v>
      </c>
      <c r="S6364">
        <v>1</v>
      </c>
      <c r="T6364">
        <v>0</v>
      </c>
      <c r="U6364">
        <v>0</v>
      </c>
      <c r="V6364">
        <f>IF(OR(tickets_cleaned[[#This Row],[resolution_time_hours]]="", tickets_cleaned[[#This Row],[resolution_time_hours]]&lt;0),"",tickets_cleaned[[#This Row],[resolution_time_hours]])</f>
        <v>4</v>
      </c>
    </row>
    <row r="6365" spans="1:22" ht="15" customHeight="1" x14ac:dyDescent="0.2">
      <c r="A6365">
        <v>6364</v>
      </c>
      <c r="B6365" t="s">
        <v>1495</v>
      </c>
      <c r="C6365" t="s">
        <v>20544</v>
      </c>
      <c r="D6365">
        <v>18</v>
      </c>
      <c r="E6365" t="s">
        <v>65</v>
      </c>
      <c r="F6365" t="s">
        <v>161</v>
      </c>
      <c r="G6365" s="1">
        <v>44373</v>
      </c>
      <c r="H6365" t="s">
        <v>24</v>
      </c>
      <c r="I6365" t="s">
        <v>60</v>
      </c>
      <c r="J6365" s="21" t="s">
        <v>20545</v>
      </c>
      <c r="K6365" t="s">
        <v>74</v>
      </c>
      <c r="L6365" t="s">
        <v>20546</v>
      </c>
      <c r="M6365" t="s">
        <v>27</v>
      </c>
      <c r="N6365" t="s">
        <v>29</v>
      </c>
      <c r="O6365" s="15">
        <v>45078.175555555557</v>
      </c>
      <c r="P6365" s="15">
        <v>45078.342916666668</v>
      </c>
      <c r="Q6365">
        <v>2</v>
      </c>
      <c r="R6365">
        <v>4</v>
      </c>
      <c r="S6365">
        <v>1</v>
      </c>
      <c r="T6365">
        <v>0</v>
      </c>
      <c r="U6365">
        <v>1</v>
      </c>
      <c r="V6365">
        <f>IF(OR(tickets_cleaned[[#This Row],[resolution_time_hours]]="", tickets_cleaned[[#This Row],[resolution_time_hours]]&lt;0),"",tickets_cleaned[[#This Row],[resolution_time_hours]])</f>
        <v>4</v>
      </c>
    </row>
    <row r="6366" spans="1:22" ht="15" customHeight="1" x14ac:dyDescent="0.2">
      <c r="A6366">
        <v>6365</v>
      </c>
      <c r="B6366" t="s">
        <v>14333</v>
      </c>
      <c r="C6366" t="s">
        <v>20547</v>
      </c>
      <c r="D6366">
        <v>56</v>
      </c>
      <c r="E6366" t="s">
        <v>90</v>
      </c>
      <c r="F6366" t="s">
        <v>249</v>
      </c>
      <c r="G6366" s="1">
        <v>44456</v>
      </c>
      <c r="H6366" t="s">
        <v>21</v>
      </c>
      <c r="I6366" t="s">
        <v>67</v>
      </c>
      <c r="J6366" t="s">
        <v>20548</v>
      </c>
      <c r="K6366" t="s">
        <v>93</v>
      </c>
      <c r="M6366" t="s">
        <v>26</v>
      </c>
      <c r="N6366" t="s">
        <v>30</v>
      </c>
      <c r="P6366"/>
      <c r="S6366">
        <v>0</v>
      </c>
      <c r="T6366">
        <v>1</v>
      </c>
      <c r="U6366">
        <v>0</v>
      </c>
      <c r="V6366" t="str">
        <f>IF(OR(tickets_cleaned[[#This Row],[resolution_time_hours]]="", tickets_cleaned[[#This Row],[resolution_time_hours]]&lt;0),"",tickets_cleaned[[#This Row],[resolution_time_hours]])</f>
        <v/>
      </c>
    </row>
    <row r="6367" spans="1:22" ht="15" customHeight="1" x14ac:dyDescent="0.2">
      <c r="A6367">
        <v>6366</v>
      </c>
      <c r="B6367" t="s">
        <v>20549</v>
      </c>
      <c r="C6367" t="s">
        <v>20550</v>
      </c>
      <c r="D6367">
        <v>22</v>
      </c>
      <c r="E6367" t="s">
        <v>65</v>
      </c>
      <c r="F6367" t="s">
        <v>306</v>
      </c>
      <c r="G6367" s="1">
        <v>44106</v>
      </c>
      <c r="H6367" t="s">
        <v>24</v>
      </c>
      <c r="I6367" t="s">
        <v>91</v>
      </c>
      <c r="J6367" t="s">
        <v>20551</v>
      </c>
      <c r="K6367" t="s">
        <v>74</v>
      </c>
      <c r="L6367" t="s">
        <v>20552</v>
      </c>
      <c r="M6367" t="s">
        <v>25</v>
      </c>
      <c r="N6367" t="s">
        <v>32</v>
      </c>
      <c r="O6367" s="15">
        <v>45078.788090277776</v>
      </c>
      <c r="P6367" s="15">
        <v>45078.869340277779</v>
      </c>
      <c r="Q6367">
        <v>2</v>
      </c>
      <c r="R6367">
        <v>1</v>
      </c>
      <c r="S6367">
        <v>1</v>
      </c>
      <c r="T6367">
        <v>0</v>
      </c>
      <c r="U6367">
        <v>1</v>
      </c>
      <c r="V6367">
        <f>IF(OR(tickets_cleaned[[#This Row],[resolution_time_hours]]="", tickets_cleaned[[#This Row],[resolution_time_hours]]&lt;0),"",tickets_cleaned[[#This Row],[resolution_time_hours]])</f>
        <v>1</v>
      </c>
    </row>
    <row r="6368" spans="1:22" ht="15" customHeight="1" x14ac:dyDescent="0.2">
      <c r="A6368">
        <v>6367</v>
      </c>
      <c r="B6368" t="s">
        <v>20553</v>
      </c>
      <c r="C6368" t="s">
        <v>20554</v>
      </c>
      <c r="D6368">
        <v>58</v>
      </c>
      <c r="E6368" t="s">
        <v>58</v>
      </c>
      <c r="F6368" t="s">
        <v>199</v>
      </c>
      <c r="G6368" s="1">
        <v>43853</v>
      </c>
      <c r="H6368" t="s">
        <v>23</v>
      </c>
      <c r="I6368" t="s">
        <v>60</v>
      </c>
      <c r="J6368" s="21" t="s">
        <v>20555</v>
      </c>
      <c r="K6368" t="s">
        <v>93</v>
      </c>
      <c r="M6368" t="s">
        <v>28</v>
      </c>
      <c r="N6368" t="s">
        <v>29</v>
      </c>
      <c r="P6368"/>
      <c r="S6368">
        <v>0</v>
      </c>
      <c r="T6368">
        <v>1</v>
      </c>
      <c r="U6368">
        <v>0</v>
      </c>
      <c r="V6368" t="str">
        <f>IF(OR(tickets_cleaned[[#This Row],[resolution_time_hours]]="", tickets_cleaned[[#This Row],[resolution_time_hours]]&lt;0),"",tickets_cleaned[[#This Row],[resolution_time_hours]])</f>
        <v/>
      </c>
    </row>
    <row r="6369" spans="1:22" ht="15" customHeight="1" x14ac:dyDescent="0.2">
      <c r="A6369">
        <v>6368</v>
      </c>
      <c r="B6369" t="s">
        <v>20556</v>
      </c>
      <c r="C6369" t="s">
        <v>20557</v>
      </c>
      <c r="D6369">
        <v>55</v>
      </c>
      <c r="E6369" t="s">
        <v>58</v>
      </c>
      <c r="F6369" t="s">
        <v>422</v>
      </c>
      <c r="G6369" s="1">
        <v>44472</v>
      </c>
      <c r="H6369" t="s">
        <v>23</v>
      </c>
      <c r="I6369" t="s">
        <v>140</v>
      </c>
      <c r="J6369" s="21" t="s">
        <v>20558</v>
      </c>
      <c r="K6369" t="s">
        <v>74</v>
      </c>
      <c r="L6369" t="s">
        <v>20559</v>
      </c>
      <c r="M6369" t="s">
        <v>26</v>
      </c>
      <c r="N6369" t="s">
        <v>32</v>
      </c>
      <c r="O6369" s="15">
        <v>45078.227719907409</v>
      </c>
      <c r="P6369" s="15">
        <v>45078.074942129628</v>
      </c>
      <c r="Q6369">
        <v>1</v>
      </c>
      <c r="S6369">
        <v>1</v>
      </c>
      <c r="T6369">
        <v>0</v>
      </c>
      <c r="U6369">
        <v>1</v>
      </c>
      <c r="V6369" t="str">
        <f>IF(OR(tickets_cleaned[[#This Row],[resolution_time_hours]]="", tickets_cleaned[[#This Row],[resolution_time_hours]]&lt;0),"",tickets_cleaned[[#This Row],[resolution_time_hours]])</f>
        <v/>
      </c>
    </row>
    <row r="6370" spans="1:22" ht="15" customHeight="1" x14ac:dyDescent="0.2">
      <c r="A6370">
        <v>6369</v>
      </c>
      <c r="B6370" t="s">
        <v>20560</v>
      </c>
      <c r="C6370" t="s">
        <v>20561</v>
      </c>
      <c r="D6370">
        <v>43</v>
      </c>
      <c r="E6370" t="s">
        <v>65</v>
      </c>
      <c r="F6370" t="s">
        <v>680</v>
      </c>
      <c r="G6370" s="1">
        <v>44465</v>
      </c>
      <c r="H6370" t="s">
        <v>20</v>
      </c>
      <c r="I6370" t="s">
        <v>101</v>
      </c>
      <c r="J6370" s="21" t="s">
        <v>20562</v>
      </c>
      <c r="K6370" t="s">
        <v>62</v>
      </c>
      <c r="M6370" t="s">
        <v>26</v>
      </c>
      <c r="N6370" t="s">
        <v>29</v>
      </c>
      <c r="O6370" s="15">
        <v>45078.918703703705</v>
      </c>
      <c r="P6370"/>
      <c r="S6370">
        <v>0</v>
      </c>
      <c r="T6370">
        <v>1</v>
      </c>
      <c r="U6370">
        <v>0</v>
      </c>
      <c r="V6370" t="str">
        <f>IF(OR(tickets_cleaned[[#This Row],[resolution_time_hours]]="", tickets_cleaned[[#This Row],[resolution_time_hours]]&lt;0),"",tickets_cleaned[[#This Row],[resolution_time_hours]])</f>
        <v/>
      </c>
    </row>
    <row r="6371" spans="1:22" ht="15" customHeight="1" x14ac:dyDescent="0.2">
      <c r="A6371">
        <v>6370</v>
      </c>
      <c r="B6371" t="s">
        <v>20563</v>
      </c>
      <c r="C6371" t="s">
        <v>20564</v>
      </c>
      <c r="D6371">
        <v>64</v>
      </c>
      <c r="E6371" t="s">
        <v>58</v>
      </c>
      <c r="F6371" t="s">
        <v>306</v>
      </c>
      <c r="G6371" s="1">
        <v>43949</v>
      </c>
      <c r="H6371" t="s">
        <v>23</v>
      </c>
      <c r="I6371" t="s">
        <v>85</v>
      </c>
      <c r="J6371" s="21" t="s">
        <v>20565</v>
      </c>
      <c r="K6371" t="s">
        <v>74</v>
      </c>
      <c r="L6371" t="s">
        <v>20566</v>
      </c>
      <c r="M6371" t="s">
        <v>27</v>
      </c>
      <c r="N6371" t="s">
        <v>29</v>
      </c>
      <c r="O6371" s="15">
        <v>45078.881921296299</v>
      </c>
      <c r="P6371" s="15">
        <v>45078.232615740744</v>
      </c>
      <c r="Q6371">
        <v>5</v>
      </c>
      <c r="S6371">
        <v>1</v>
      </c>
      <c r="T6371">
        <v>0</v>
      </c>
      <c r="U6371">
        <v>0</v>
      </c>
      <c r="V6371" t="str">
        <f>IF(OR(tickets_cleaned[[#This Row],[resolution_time_hours]]="", tickets_cleaned[[#This Row],[resolution_time_hours]]&lt;0),"",tickets_cleaned[[#This Row],[resolution_time_hours]])</f>
        <v/>
      </c>
    </row>
    <row r="6372" spans="1:22" ht="15" customHeight="1" x14ac:dyDescent="0.2">
      <c r="A6372">
        <v>6371</v>
      </c>
      <c r="B6372" t="s">
        <v>20567</v>
      </c>
      <c r="C6372" t="s">
        <v>20568</v>
      </c>
      <c r="D6372">
        <v>21</v>
      </c>
      <c r="E6372" t="s">
        <v>58</v>
      </c>
      <c r="F6372" t="s">
        <v>100</v>
      </c>
      <c r="G6372" s="1">
        <v>44555</v>
      </c>
      <c r="H6372" t="s">
        <v>24</v>
      </c>
      <c r="I6372" t="s">
        <v>101</v>
      </c>
      <c r="J6372" s="21" t="s">
        <v>20569</v>
      </c>
      <c r="K6372" t="s">
        <v>74</v>
      </c>
      <c r="L6372" t="s">
        <v>20570</v>
      </c>
      <c r="M6372" t="s">
        <v>26</v>
      </c>
      <c r="N6372" t="s">
        <v>32</v>
      </c>
      <c r="O6372" s="15">
        <v>45078.275694444441</v>
      </c>
      <c r="P6372" s="15">
        <v>45078.315972222219</v>
      </c>
      <c r="Q6372">
        <v>4</v>
      </c>
      <c r="R6372">
        <v>0</v>
      </c>
      <c r="S6372">
        <v>1</v>
      </c>
      <c r="T6372">
        <v>0</v>
      </c>
      <c r="U6372">
        <v>0</v>
      </c>
      <c r="V6372">
        <f>IF(OR(tickets_cleaned[[#This Row],[resolution_time_hours]]="", tickets_cleaned[[#This Row],[resolution_time_hours]]&lt;0),"",tickets_cleaned[[#This Row],[resolution_time_hours]])</f>
        <v>0</v>
      </c>
    </row>
    <row r="6373" spans="1:22" ht="15" customHeight="1" x14ac:dyDescent="0.2">
      <c r="A6373">
        <v>6372</v>
      </c>
      <c r="B6373" t="s">
        <v>20571</v>
      </c>
      <c r="C6373" t="s">
        <v>20572</v>
      </c>
      <c r="D6373">
        <v>40</v>
      </c>
      <c r="E6373" t="s">
        <v>90</v>
      </c>
      <c r="F6373" t="s">
        <v>233</v>
      </c>
      <c r="G6373" s="1">
        <v>44159</v>
      </c>
      <c r="H6373" t="s">
        <v>23</v>
      </c>
      <c r="I6373" t="s">
        <v>67</v>
      </c>
      <c r="J6373" t="s">
        <v>20573</v>
      </c>
      <c r="K6373" t="s">
        <v>62</v>
      </c>
      <c r="M6373" t="s">
        <v>27</v>
      </c>
      <c r="N6373" t="s">
        <v>31</v>
      </c>
      <c r="O6373" s="15">
        <v>45078.43681712963</v>
      </c>
      <c r="P6373"/>
      <c r="S6373">
        <v>0</v>
      </c>
      <c r="T6373">
        <v>1</v>
      </c>
      <c r="U6373">
        <v>0</v>
      </c>
      <c r="V6373" t="str">
        <f>IF(OR(tickets_cleaned[[#This Row],[resolution_time_hours]]="", tickets_cleaned[[#This Row],[resolution_time_hours]]&lt;0),"",tickets_cleaned[[#This Row],[resolution_time_hours]])</f>
        <v/>
      </c>
    </row>
    <row r="6374" spans="1:22" ht="15" customHeight="1" x14ac:dyDescent="0.2">
      <c r="A6374">
        <v>6373</v>
      </c>
      <c r="B6374" t="s">
        <v>20574</v>
      </c>
      <c r="C6374" t="s">
        <v>20575</v>
      </c>
      <c r="D6374">
        <v>20</v>
      </c>
      <c r="E6374" t="s">
        <v>65</v>
      </c>
      <c r="F6374" t="s">
        <v>114</v>
      </c>
      <c r="G6374" s="1">
        <v>44210</v>
      </c>
      <c r="H6374" t="s">
        <v>22</v>
      </c>
      <c r="I6374" t="s">
        <v>79</v>
      </c>
      <c r="J6374" s="21" t="s">
        <v>20576</v>
      </c>
      <c r="K6374" t="s">
        <v>93</v>
      </c>
      <c r="M6374" t="s">
        <v>28</v>
      </c>
      <c r="N6374" t="s">
        <v>29</v>
      </c>
      <c r="P6374"/>
      <c r="S6374">
        <v>0</v>
      </c>
      <c r="T6374">
        <v>1</v>
      </c>
      <c r="U6374">
        <v>0</v>
      </c>
      <c r="V6374" t="str">
        <f>IF(OR(tickets_cleaned[[#This Row],[resolution_time_hours]]="", tickets_cleaned[[#This Row],[resolution_time_hours]]&lt;0),"",tickets_cleaned[[#This Row],[resolution_time_hours]])</f>
        <v/>
      </c>
    </row>
    <row r="6375" spans="1:22" ht="15" customHeight="1" x14ac:dyDescent="0.2">
      <c r="A6375">
        <v>6374</v>
      </c>
      <c r="B6375" t="s">
        <v>20577</v>
      </c>
      <c r="C6375" t="s">
        <v>20578</v>
      </c>
      <c r="D6375">
        <v>54</v>
      </c>
      <c r="E6375" t="s">
        <v>58</v>
      </c>
      <c r="F6375" t="s">
        <v>724</v>
      </c>
      <c r="G6375" s="1">
        <v>43851</v>
      </c>
      <c r="H6375" t="s">
        <v>24</v>
      </c>
      <c r="I6375" t="s">
        <v>203</v>
      </c>
      <c r="J6375" s="21" t="s">
        <v>20579</v>
      </c>
      <c r="K6375" t="s">
        <v>93</v>
      </c>
      <c r="M6375" t="s">
        <v>27</v>
      </c>
      <c r="N6375" t="s">
        <v>30</v>
      </c>
      <c r="P6375"/>
      <c r="S6375">
        <v>0</v>
      </c>
      <c r="T6375">
        <v>1</v>
      </c>
      <c r="U6375">
        <v>0</v>
      </c>
      <c r="V6375" t="str">
        <f>IF(OR(tickets_cleaned[[#This Row],[resolution_time_hours]]="", tickets_cleaned[[#This Row],[resolution_time_hours]]&lt;0),"",tickets_cleaned[[#This Row],[resolution_time_hours]])</f>
        <v/>
      </c>
    </row>
    <row r="6376" spans="1:22" ht="15" customHeight="1" x14ac:dyDescent="0.2">
      <c r="A6376">
        <v>6375</v>
      </c>
      <c r="B6376" t="s">
        <v>20580</v>
      </c>
      <c r="C6376" t="s">
        <v>20581</v>
      </c>
      <c r="D6376">
        <v>58</v>
      </c>
      <c r="E6376" t="s">
        <v>58</v>
      </c>
      <c r="F6376" t="s">
        <v>311</v>
      </c>
      <c r="G6376" s="1">
        <v>44091</v>
      </c>
      <c r="H6376" t="s">
        <v>23</v>
      </c>
      <c r="I6376" t="s">
        <v>203</v>
      </c>
      <c r="J6376" s="21" t="s">
        <v>20582</v>
      </c>
      <c r="K6376" t="s">
        <v>74</v>
      </c>
      <c r="L6376" t="s">
        <v>20583</v>
      </c>
      <c r="M6376" t="s">
        <v>25</v>
      </c>
      <c r="N6376" t="s">
        <v>29</v>
      </c>
      <c r="O6376" s="15">
        <v>45078.904224537036</v>
      </c>
      <c r="P6376" s="15">
        <v>45078.039641203701</v>
      </c>
      <c r="Q6376">
        <v>3</v>
      </c>
      <c r="S6376">
        <v>1</v>
      </c>
      <c r="T6376">
        <v>0</v>
      </c>
      <c r="U6376">
        <v>0</v>
      </c>
      <c r="V6376" t="str">
        <f>IF(OR(tickets_cleaned[[#This Row],[resolution_time_hours]]="", tickets_cleaned[[#This Row],[resolution_time_hours]]&lt;0),"",tickets_cleaned[[#This Row],[resolution_time_hours]])</f>
        <v/>
      </c>
    </row>
    <row r="6377" spans="1:22" ht="15" customHeight="1" x14ac:dyDescent="0.2">
      <c r="A6377">
        <v>6376</v>
      </c>
      <c r="B6377" t="s">
        <v>7562</v>
      </c>
      <c r="C6377" t="s">
        <v>20584</v>
      </c>
      <c r="D6377">
        <v>21</v>
      </c>
      <c r="E6377" t="s">
        <v>65</v>
      </c>
      <c r="F6377" t="s">
        <v>152</v>
      </c>
      <c r="G6377" s="1">
        <v>44375</v>
      </c>
      <c r="H6377" t="s">
        <v>20</v>
      </c>
      <c r="I6377" t="s">
        <v>20</v>
      </c>
      <c r="J6377" s="21" t="s">
        <v>20585</v>
      </c>
      <c r="K6377" t="s">
        <v>74</v>
      </c>
      <c r="L6377" t="s">
        <v>20586</v>
      </c>
      <c r="M6377" t="s">
        <v>25</v>
      </c>
      <c r="N6377" t="s">
        <v>31</v>
      </c>
      <c r="O6377" s="15">
        <v>45078.761192129627</v>
      </c>
      <c r="P6377" s="15">
        <v>45078.824386574073</v>
      </c>
      <c r="Q6377">
        <v>2</v>
      </c>
      <c r="R6377">
        <v>1</v>
      </c>
      <c r="S6377">
        <v>1</v>
      </c>
      <c r="T6377">
        <v>0</v>
      </c>
      <c r="U6377">
        <v>1</v>
      </c>
      <c r="V6377">
        <f>IF(OR(tickets_cleaned[[#This Row],[resolution_time_hours]]="", tickets_cleaned[[#This Row],[resolution_time_hours]]&lt;0),"",tickets_cleaned[[#This Row],[resolution_time_hours]])</f>
        <v>1</v>
      </c>
    </row>
    <row r="6378" spans="1:22" ht="15" customHeight="1" x14ac:dyDescent="0.2">
      <c r="A6378">
        <v>6377</v>
      </c>
      <c r="B6378" t="s">
        <v>20587</v>
      </c>
      <c r="C6378" t="s">
        <v>20588</v>
      </c>
      <c r="D6378">
        <v>28</v>
      </c>
      <c r="E6378" t="s">
        <v>90</v>
      </c>
      <c r="F6378" t="s">
        <v>100</v>
      </c>
      <c r="G6378" s="1">
        <v>44075</v>
      </c>
      <c r="H6378" t="s">
        <v>23</v>
      </c>
      <c r="I6378" t="s">
        <v>72</v>
      </c>
      <c r="J6378" s="21" t="s">
        <v>20589</v>
      </c>
      <c r="K6378" t="s">
        <v>93</v>
      </c>
      <c r="M6378" t="s">
        <v>26</v>
      </c>
      <c r="N6378" t="s">
        <v>30</v>
      </c>
      <c r="P6378"/>
      <c r="S6378">
        <v>0</v>
      </c>
      <c r="T6378">
        <v>1</v>
      </c>
      <c r="U6378">
        <v>0</v>
      </c>
      <c r="V6378" t="str">
        <f>IF(OR(tickets_cleaned[[#This Row],[resolution_time_hours]]="", tickets_cleaned[[#This Row],[resolution_time_hours]]&lt;0),"",tickets_cleaned[[#This Row],[resolution_time_hours]])</f>
        <v/>
      </c>
    </row>
    <row r="6379" spans="1:22" ht="15" customHeight="1" x14ac:dyDescent="0.2">
      <c r="A6379">
        <v>6378</v>
      </c>
      <c r="B6379" t="s">
        <v>20590</v>
      </c>
      <c r="C6379" t="s">
        <v>20591</v>
      </c>
      <c r="D6379">
        <v>33</v>
      </c>
      <c r="E6379" t="s">
        <v>65</v>
      </c>
      <c r="F6379" t="s">
        <v>100</v>
      </c>
      <c r="G6379" s="1">
        <v>44243</v>
      </c>
      <c r="H6379" t="s">
        <v>21</v>
      </c>
      <c r="I6379" t="s">
        <v>22</v>
      </c>
      <c r="J6379" s="21" t="s">
        <v>20592</v>
      </c>
      <c r="K6379" t="s">
        <v>93</v>
      </c>
      <c r="M6379" t="s">
        <v>28</v>
      </c>
      <c r="N6379" t="s">
        <v>32</v>
      </c>
      <c r="P6379"/>
      <c r="S6379">
        <v>0</v>
      </c>
      <c r="T6379">
        <v>1</v>
      </c>
      <c r="U6379">
        <v>0</v>
      </c>
      <c r="V6379" t="str">
        <f>IF(OR(tickets_cleaned[[#This Row],[resolution_time_hours]]="", tickets_cleaned[[#This Row],[resolution_time_hours]]&lt;0),"",tickets_cleaned[[#This Row],[resolution_time_hours]])</f>
        <v/>
      </c>
    </row>
    <row r="6380" spans="1:22" ht="15" customHeight="1" x14ac:dyDescent="0.2">
      <c r="A6380">
        <v>6379</v>
      </c>
      <c r="B6380" t="s">
        <v>20593</v>
      </c>
      <c r="C6380" t="s">
        <v>20594</v>
      </c>
      <c r="D6380">
        <v>37</v>
      </c>
      <c r="E6380" t="s">
        <v>90</v>
      </c>
      <c r="F6380" t="s">
        <v>183</v>
      </c>
      <c r="G6380" s="1">
        <v>43833</v>
      </c>
      <c r="H6380" t="s">
        <v>21</v>
      </c>
      <c r="I6380" t="s">
        <v>126</v>
      </c>
      <c r="J6380" s="21" t="s">
        <v>20595</v>
      </c>
      <c r="K6380" t="s">
        <v>93</v>
      </c>
      <c r="M6380" t="s">
        <v>28</v>
      </c>
      <c r="N6380" t="s">
        <v>30</v>
      </c>
      <c r="P6380"/>
      <c r="S6380">
        <v>0</v>
      </c>
      <c r="T6380">
        <v>1</v>
      </c>
      <c r="U6380">
        <v>0</v>
      </c>
      <c r="V6380" t="str">
        <f>IF(OR(tickets_cleaned[[#This Row],[resolution_time_hours]]="", tickets_cleaned[[#This Row],[resolution_time_hours]]&lt;0),"",tickets_cleaned[[#This Row],[resolution_time_hours]])</f>
        <v/>
      </c>
    </row>
    <row r="6381" spans="1:22" ht="15" customHeight="1" x14ac:dyDescent="0.2">
      <c r="A6381">
        <v>6380</v>
      </c>
      <c r="B6381" t="s">
        <v>20596</v>
      </c>
      <c r="C6381" t="s">
        <v>20597</v>
      </c>
      <c r="D6381">
        <v>52</v>
      </c>
      <c r="E6381" t="s">
        <v>58</v>
      </c>
      <c r="F6381" t="s">
        <v>59</v>
      </c>
      <c r="G6381" s="1">
        <v>43922</v>
      </c>
      <c r="H6381" t="s">
        <v>23</v>
      </c>
      <c r="I6381" t="s">
        <v>120</v>
      </c>
      <c r="J6381" s="21" t="s">
        <v>20598</v>
      </c>
      <c r="K6381" t="s">
        <v>74</v>
      </c>
      <c r="L6381" t="s">
        <v>20599</v>
      </c>
      <c r="M6381" t="s">
        <v>28</v>
      </c>
      <c r="N6381" t="s">
        <v>31</v>
      </c>
      <c r="O6381" s="15">
        <v>45078.702222222222</v>
      </c>
      <c r="P6381" s="15">
        <v>45078.091111111113</v>
      </c>
      <c r="Q6381">
        <v>2</v>
      </c>
      <c r="S6381">
        <v>1</v>
      </c>
      <c r="T6381">
        <v>0</v>
      </c>
      <c r="U6381">
        <v>1</v>
      </c>
      <c r="V6381" t="str">
        <f>IF(OR(tickets_cleaned[[#This Row],[resolution_time_hours]]="", tickets_cleaned[[#This Row],[resolution_time_hours]]&lt;0),"",tickets_cleaned[[#This Row],[resolution_time_hours]])</f>
        <v/>
      </c>
    </row>
    <row r="6382" spans="1:22" ht="15" customHeight="1" x14ac:dyDescent="0.2">
      <c r="A6382">
        <v>6381</v>
      </c>
      <c r="B6382" t="s">
        <v>20600</v>
      </c>
      <c r="C6382" t="s">
        <v>20601</v>
      </c>
      <c r="D6382">
        <v>19</v>
      </c>
      <c r="E6382" t="s">
        <v>90</v>
      </c>
      <c r="F6382" t="s">
        <v>408</v>
      </c>
      <c r="G6382" s="1">
        <v>44260</v>
      </c>
      <c r="H6382" t="s">
        <v>23</v>
      </c>
      <c r="I6382" t="s">
        <v>60</v>
      </c>
      <c r="J6382" s="21" t="s">
        <v>20602</v>
      </c>
      <c r="K6382" t="s">
        <v>74</v>
      </c>
      <c r="L6382" t="s">
        <v>20603</v>
      </c>
      <c r="M6382" t="s">
        <v>25</v>
      </c>
      <c r="N6382" t="s">
        <v>30</v>
      </c>
      <c r="O6382" s="15">
        <v>45078.469594907408</v>
      </c>
      <c r="P6382" s="15">
        <v>45078.886956018519</v>
      </c>
      <c r="Q6382">
        <v>3</v>
      </c>
      <c r="R6382">
        <v>10</v>
      </c>
      <c r="S6382">
        <v>1</v>
      </c>
      <c r="T6382">
        <v>0</v>
      </c>
      <c r="U6382">
        <v>0</v>
      </c>
      <c r="V6382">
        <f>IF(OR(tickets_cleaned[[#This Row],[resolution_time_hours]]="", tickets_cleaned[[#This Row],[resolution_time_hours]]&lt;0),"",tickets_cleaned[[#This Row],[resolution_time_hours]])</f>
        <v>10</v>
      </c>
    </row>
    <row r="6383" spans="1:22" ht="15" customHeight="1" x14ac:dyDescent="0.2">
      <c r="A6383">
        <v>6382</v>
      </c>
      <c r="B6383" t="s">
        <v>20604</v>
      </c>
      <c r="C6383" t="s">
        <v>20605</v>
      </c>
      <c r="D6383">
        <v>63</v>
      </c>
      <c r="E6383" t="s">
        <v>65</v>
      </c>
      <c r="F6383" t="s">
        <v>342</v>
      </c>
      <c r="G6383" s="1">
        <v>44277</v>
      </c>
      <c r="H6383" t="s">
        <v>20</v>
      </c>
      <c r="I6383" t="s">
        <v>126</v>
      </c>
      <c r="J6383" s="21" t="s">
        <v>20606</v>
      </c>
      <c r="K6383" t="s">
        <v>74</v>
      </c>
      <c r="L6383" t="s">
        <v>20607</v>
      </c>
      <c r="M6383" t="s">
        <v>26</v>
      </c>
      <c r="N6383" t="s">
        <v>31</v>
      </c>
      <c r="O6383" s="15">
        <v>45078.828645833331</v>
      </c>
      <c r="P6383" s="15">
        <v>45078.108506944445</v>
      </c>
      <c r="Q6383">
        <v>5</v>
      </c>
      <c r="S6383">
        <v>1</v>
      </c>
      <c r="T6383">
        <v>0</v>
      </c>
      <c r="U6383">
        <v>0</v>
      </c>
      <c r="V6383" t="str">
        <f>IF(OR(tickets_cleaned[[#This Row],[resolution_time_hours]]="", tickets_cleaned[[#This Row],[resolution_time_hours]]&lt;0),"",tickets_cleaned[[#This Row],[resolution_time_hours]])</f>
        <v/>
      </c>
    </row>
    <row r="6384" spans="1:22" ht="15" customHeight="1" x14ac:dyDescent="0.2">
      <c r="A6384">
        <v>6383</v>
      </c>
      <c r="B6384" t="s">
        <v>20608</v>
      </c>
      <c r="C6384" t="s">
        <v>20609</v>
      </c>
      <c r="D6384">
        <v>59</v>
      </c>
      <c r="E6384" t="s">
        <v>58</v>
      </c>
      <c r="F6384" t="s">
        <v>187</v>
      </c>
      <c r="G6384" s="1">
        <v>44381</v>
      </c>
      <c r="H6384" t="s">
        <v>21</v>
      </c>
      <c r="I6384" t="s">
        <v>106</v>
      </c>
      <c r="J6384" t="s">
        <v>467</v>
      </c>
      <c r="K6384" t="s">
        <v>93</v>
      </c>
      <c r="M6384" t="s">
        <v>25</v>
      </c>
      <c r="N6384" t="s">
        <v>29</v>
      </c>
      <c r="P6384"/>
      <c r="S6384">
        <v>0</v>
      </c>
      <c r="T6384">
        <v>1</v>
      </c>
      <c r="U6384">
        <v>0</v>
      </c>
      <c r="V6384" t="str">
        <f>IF(OR(tickets_cleaned[[#This Row],[resolution_time_hours]]="", tickets_cleaned[[#This Row],[resolution_time_hours]]&lt;0),"",tickets_cleaned[[#This Row],[resolution_time_hours]])</f>
        <v/>
      </c>
    </row>
    <row r="6385" spans="1:22" ht="15" customHeight="1" x14ac:dyDescent="0.2">
      <c r="A6385">
        <v>6384</v>
      </c>
      <c r="B6385" t="s">
        <v>20610</v>
      </c>
      <c r="C6385" t="s">
        <v>20611</v>
      </c>
      <c r="D6385">
        <v>65</v>
      </c>
      <c r="E6385" t="s">
        <v>58</v>
      </c>
      <c r="F6385" t="s">
        <v>199</v>
      </c>
      <c r="G6385" s="1">
        <v>44004</v>
      </c>
      <c r="H6385" t="s">
        <v>24</v>
      </c>
      <c r="I6385" t="s">
        <v>79</v>
      </c>
      <c r="J6385" s="21" t="s">
        <v>20612</v>
      </c>
      <c r="K6385" t="s">
        <v>74</v>
      </c>
      <c r="L6385" t="s">
        <v>20613</v>
      </c>
      <c r="M6385" t="s">
        <v>26</v>
      </c>
      <c r="N6385" t="s">
        <v>32</v>
      </c>
      <c r="O6385" s="15">
        <v>45078.356446759259</v>
      </c>
      <c r="P6385" s="15">
        <v>45078.882835648146</v>
      </c>
      <c r="Q6385">
        <v>5</v>
      </c>
      <c r="R6385">
        <v>12</v>
      </c>
      <c r="S6385">
        <v>1</v>
      </c>
      <c r="T6385">
        <v>0</v>
      </c>
      <c r="U6385">
        <v>0</v>
      </c>
      <c r="V6385">
        <f>IF(OR(tickets_cleaned[[#This Row],[resolution_time_hours]]="", tickets_cleaned[[#This Row],[resolution_time_hours]]&lt;0),"",tickets_cleaned[[#This Row],[resolution_time_hours]])</f>
        <v>12</v>
      </c>
    </row>
    <row r="6386" spans="1:22" ht="15" customHeight="1" x14ac:dyDescent="0.2">
      <c r="A6386">
        <v>6385</v>
      </c>
      <c r="B6386" t="s">
        <v>20614</v>
      </c>
      <c r="C6386" t="s">
        <v>20615</v>
      </c>
      <c r="D6386">
        <v>65</v>
      </c>
      <c r="E6386" t="s">
        <v>90</v>
      </c>
      <c r="F6386" t="s">
        <v>130</v>
      </c>
      <c r="G6386" s="1">
        <v>44211</v>
      </c>
      <c r="H6386" t="s">
        <v>23</v>
      </c>
      <c r="I6386" t="s">
        <v>79</v>
      </c>
      <c r="J6386" s="21" t="s">
        <v>20616</v>
      </c>
      <c r="K6386" t="s">
        <v>74</v>
      </c>
      <c r="L6386" t="s">
        <v>20617</v>
      </c>
      <c r="M6386" t="s">
        <v>26</v>
      </c>
      <c r="N6386" t="s">
        <v>32</v>
      </c>
      <c r="O6386" s="15">
        <v>45078.162708333337</v>
      </c>
      <c r="P6386" s="15">
        <v>45078.029374999998</v>
      </c>
      <c r="Q6386">
        <v>3</v>
      </c>
      <c r="S6386">
        <v>1</v>
      </c>
      <c r="T6386">
        <v>0</v>
      </c>
      <c r="U6386">
        <v>0</v>
      </c>
      <c r="V6386" t="str">
        <f>IF(OR(tickets_cleaned[[#This Row],[resolution_time_hours]]="", tickets_cleaned[[#This Row],[resolution_time_hours]]&lt;0),"",tickets_cleaned[[#This Row],[resolution_time_hours]])</f>
        <v/>
      </c>
    </row>
    <row r="6387" spans="1:22" ht="15" customHeight="1" x14ac:dyDescent="0.2">
      <c r="A6387">
        <v>6386</v>
      </c>
      <c r="B6387" t="s">
        <v>20618</v>
      </c>
      <c r="C6387" t="s">
        <v>20619</v>
      </c>
      <c r="D6387">
        <v>48</v>
      </c>
      <c r="E6387" t="s">
        <v>90</v>
      </c>
      <c r="F6387" t="s">
        <v>342</v>
      </c>
      <c r="G6387" s="1">
        <v>43930</v>
      </c>
      <c r="H6387" t="s">
        <v>24</v>
      </c>
      <c r="I6387" t="s">
        <v>79</v>
      </c>
      <c r="J6387" s="21" t="s">
        <v>20620</v>
      </c>
      <c r="K6387" t="s">
        <v>62</v>
      </c>
      <c r="M6387" t="s">
        <v>27</v>
      </c>
      <c r="N6387" t="s">
        <v>32</v>
      </c>
      <c r="O6387" s="15">
        <v>45078.096759259257</v>
      </c>
      <c r="P6387"/>
      <c r="S6387">
        <v>0</v>
      </c>
      <c r="T6387">
        <v>1</v>
      </c>
      <c r="U6387">
        <v>0</v>
      </c>
      <c r="V6387" t="str">
        <f>IF(OR(tickets_cleaned[[#This Row],[resolution_time_hours]]="", tickets_cleaned[[#This Row],[resolution_time_hours]]&lt;0),"",tickets_cleaned[[#This Row],[resolution_time_hours]])</f>
        <v/>
      </c>
    </row>
    <row r="6388" spans="1:22" ht="15" customHeight="1" x14ac:dyDescent="0.2">
      <c r="A6388">
        <v>6387</v>
      </c>
      <c r="B6388" t="s">
        <v>20621</v>
      </c>
      <c r="C6388" t="s">
        <v>20622</v>
      </c>
      <c r="D6388">
        <v>56</v>
      </c>
      <c r="E6388" t="s">
        <v>90</v>
      </c>
      <c r="F6388" t="s">
        <v>446</v>
      </c>
      <c r="G6388" s="1">
        <v>44433</v>
      </c>
      <c r="H6388" t="s">
        <v>24</v>
      </c>
      <c r="I6388" t="s">
        <v>91</v>
      </c>
      <c r="J6388" s="21" t="s">
        <v>20623</v>
      </c>
      <c r="K6388" t="s">
        <v>93</v>
      </c>
      <c r="M6388" t="s">
        <v>26</v>
      </c>
      <c r="N6388" t="s">
        <v>29</v>
      </c>
      <c r="P6388"/>
      <c r="S6388">
        <v>0</v>
      </c>
      <c r="T6388">
        <v>1</v>
      </c>
      <c r="U6388">
        <v>0</v>
      </c>
      <c r="V6388" t="str">
        <f>IF(OR(tickets_cleaned[[#This Row],[resolution_time_hours]]="", tickets_cleaned[[#This Row],[resolution_time_hours]]&lt;0),"",tickets_cleaned[[#This Row],[resolution_time_hours]])</f>
        <v/>
      </c>
    </row>
    <row r="6389" spans="1:22" ht="15" customHeight="1" x14ac:dyDescent="0.2">
      <c r="A6389">
        <v>6388</v>
      </c>
      <c r="B6389" t="s">
        <v>20624</v>
      </c>
      <c r="C6389" t="s">
        <v>20625</v>
      </c>
      <c r="D6389">
        <v>47</v>
      </c>
      <c r="E6389" t="s">
        <v>65</v>
      </c>
      <c r="F6389" t="s">
        <v>228</v>
      </c>
      <c r="G6389" s="1">
        <v>44291</v>
      </c>
      <c r="H6389" t="s">
        <v>23</v>
      </c>
      <c r="I6389" t="s">
        <v>60</v>
      </c>
      <c r="J6389" s="21" t="s">
        <v>20626</v>
      </c>
      <c r="K6389" t="s">
        <v>62</v>
      </c>
      <c r="M6389" t="s">
        <v>25</v>
      </c>
      <c r="N6389" t="s">
        <v>32</v>
      </c>
      <c r="O6389" s="15">
        <v>45078.408587962964</v>
      </c>
      <c r="P6389"/>
      <c r="S6389">
        <v>0</v>
      </c>
      <c r="T6389">
        <v>1</v>
      </c>
      <c r="U6389">
        <v>0</v>
      </c>
      <c r="V6389" t="str">
        <f>IF(OR(tickets_cleaned[[#This Row],[resolution_time_hours]]="", tickets_cleaned[[#This Row],[resolution_time_hours]]&lt;0),"",tickets_cleaned[[#This Row],[resolution_time_hours]])</f>
        <v/>
      </c>
    </row>
    <row r="6390" spans="1:22" ht="15" customHeight="1" x14ac:dyDescent="0.2">
      <c r="A6390">
        <v>6389</v>
      </c>
      <c r="B6390" t="s">
        <v>20627</v>
      </c>
      <c r="C6390" t="s">
        <v>20628</v>
      </c>
      <c r="D6390">
        <v>41</v>
      </c>
      <c r="E6390" t="s">
        <v>90</v>
      </c>
      <c r="F6390" t="s">
        <v>364</v>
      </c>
      <c r="G6390" s="1">
        <v>44320</v>
      </c>
      <c r="H6390" t="s">
        <v>20</v>
      </c>
      <c r="I6390" t="s">
        <v>140</v>
      </c>
      <c r="J6390" s="21" t="s">
        <v>27299</v>
      </c>
      <c r="K6390" t="s">
        <v>62</v>
      </c>
      <c r="M6390" t="s">
        <v>28</v>
      </c>
      <c r="N6390" t="s">
        <v>29</v>
      </c>
      <c r="O6390" s="15">
        <v>45078.572500000002</v>
      </c>
      <c r="P6390"/>
      <c r="S6390">
        <v>0</v>
      </c>
      <c r="T6390">
        <v>1</v>
      </c>
      <c r="U6390">
        <v>0</v>
      </c>
      <c r="V6390" t="str">
        <f>IF(OR(tickets_cleaned[[#This Row],[resolution_time_hours]]="", tickets_cleaned[[#This Row],[resolution_time_hours]]&lt;0),"",tickets_cleaned[[#This Row],[resolution_time_hours]])</f>
        <v/>
      </c>
    </row>
    <row r="6391" spans="1:22" ht="15" customHeight="1" x14ac:dyDescent="0.2">
      <c r="A6391">
        <v>6390</v>
      </c>
      <c r="B6391" t="s">
        <v>20629</v>
      </c>
      <c r="C6391" t="s">
        <v>20630</v>
      </c>
      <c r="D6391">
        <v>66</v>
      </c>
      <c r="E6391" t="s">
        <v>90</v>
      </c>
      <c r="F6391" t="s">
        <v>481</v>
      </c>
      <c r="G6391" s="1">
        <v>44131</v>
      </c>
      <c r="H6391" t="s">
        <v>24</v>
      </c>
      <c r="I6391" t="s">
        <v>168</v>
      </c>
      <c r="J6391" s="21" t="s">
        <v>20631</v>
      </c>
      <c r="K6391" t="s">
        <v>93</v>
      </c>
      <c r="M6391" t="s">
        <v>27</v>
      </c>
      <c r="N6391" t="s">
        <v>30</v>
      </c>
      <c r="P6391"/>
      <c r="S6391">
        <v>0</v>
      </c>
      <c r="T6391">
        <v>1</v>
      </c>
      <c r="U6391">
        <v>0</v>
      </c>
      <c r="V6391" t="str">
        <f>IF(OR(tickets_cleaned[[#This Row],[resolution_time_hours]]="", tickets_cleaned[[#This Row],[resolution_time_hours]]&lt;0),"",tickets_cleaned[[#This Row],[resolution_time_hours]])</f>
        <v/>
      </c>
    </row>
    <row r="6392" spans="1:22" ht="15" customHeight="1" x14ac:dyDescent="0.2">
      <c r="A6392">
        <v>6391</v>
      </c>
      <c r="B6392" t="s">
        <v>20632</v>
      </c>
      <c r="C6392" t="s">
        <v>20633</v>
      </c>
      <c r="D6392">
        <v>52</v>
      </c>
      <c r="E6392" t="s">
        <v>58</v>
      </c>
      <c r="F6392" t="s">
        <v>268</v>
      </c>
      <c r="G6392" s="1">
        <v>44316</v>
      </c>
      <c r="H6392" t="s">
        <v>22</v>
      </c>
      <c r="I6392" t="s">
        <v>79</v>
      </c>
      <c r="J6392" s="21" t="s">
        <v>20634</v>
      </c>
      <c r="K6392" t="s">
        <v>93</v>
      </c>
      <c r="M6392" t="s">
        <v>26</v>
      </c>
      <c r="N6392" t="s">
        <v>29</v>
      </c>
      <c r="P6392"/>
      <c r="S6392">
        <v>0</v>
      </c>
      <c r="T6392">
        <v>1</v>
      </c>
      <c r="U6392">
        <v>0</v>
      </c>
      <c r="V6392" t="str">
        <f>IF(OR(tickets_cleaned[[#This Row],[resolution_time_hours]]="", tickets_cleaned[[#This Row],[resolution_time_hours]]&lt;0),"",tickets_cleaned[[#This Row],[resolution_time_hours]])</f>
        <v/>
      </c>
    </row>
    <row r="6393" spans="1:22" ht="15" customHeight="1" x14ac:dyDescent="0.2">
      <c r="A6393">
        <v>6392</v>
      </c>
      <c r="B6393" t="s">
        <v>20635</v>
      </c>
      <c r="C6393" t="s">
        <v>20636</v>
      </c>
      <c r="D6393">
        <v>22</v>
      </c>
      <c r="E6393" t="s">
        <v>90</v>
      </c>
      <c r="F6393" t="s">
        <v>105</v>
      </c>
      <c r="G6393" s="1">
        <v>44377</v>
      </c>
      <c r="H6393" t="s">
        <v>22</v>
      </c>
      <c r="I6393" t="s">
        <v>120</v>
      </c>
      <c r="J6393" s="21" t="s">
        <v>20637</v>
      </c>
      <c r="K6393" t="s">
        <v>93</v>
      </c>
      <c r="M6393" t="s">
        <v>28</v>
      </c>
      <c r="N6393" t="s">
        <v>30</v>
      </c>
      <c r="P6393"/>
      <c r="S6393">
        <v>0</v>
      </c>
      <c r="T6393">
        <v>1</v>
      </c>
      <c r="U6393">
        <v>0</v>
      </c>
      <c r="V6393" t="str">
        <f>IF(OR(tickets_cleaned[[#This Row],[resolution_time_hours]]="", tickets_cleaned[[#This Row],[resolution_time_hours]]&lt;0),"",tickets_cleaned[[#This Row],[resolution_time_hours]])</f>
        <v/>
      </c>
    </row>
    <row r="6394" spans="1:22" ht="15" customHeight="1" x14ac:dyDescent="0.2">
      <c r="A6394">
        <v>6393</v>
      </c>
      <c r="B6394" t="s">
        <v>20638</v>
      </c>
      <c r="C6394" t="s">
        <v>20639</v>
      </c>
      <c r="D6394">
        <v>23</v>
      </c>
      <c r="E6394" t="s">
        <v>65</v>
      </c>
      <c r="F6394" t="s">
        <v>422</v>
      </c>
      <c r="G6394" s="1">
        <v>44353</v>
      </c>
      <c r="H6394" t="s">
        <v>24</v>
      </c>
      <c r="I6394" t="s">
        <v>22</v>
      </c>
      <c r="J6394" s="21" t="s">
        <v>20640</v>
      </c>
      <c r="K6394" t="s">
        <v>62</v>
      </c>
      <c r="M6394" t="s">
        <v>27</v>
      </c>
      <c r="N6394" t="s">
        <v>32</v>
      </c>
      <c r="O6394" s="15">
        <v>45078.425347222219</v>
      </c>
      <c r="P6394"/>
      <c r="S6394">
        <v>0</v>
      </c>
      <c r="T6394">
        <v>1</v>
      </c>
      <c r="U6394">
        <v>0</v>
      </c>
      <c r="V6394" t="str">
        <f>IF(OR(tickets_cleaned[[#This Row],[resolution_time_hours]]="", tickets_cleaned[[#This Row],[resolution_time_hours]]&lt;0),"",tickets_cleaned[[#This Row],[resolution_time_hours]])</f>
        <v/>
      </c>
    </row>
    <row r="6395" spans="1:22" ht="15" customHeight="1" x14ac:dyDescent="0.2">
      <c r="A6395">
        <v>6394</v>
      </c>
      <c r="B6395" t="s">
        <v>20641</v>
      </c>
      <c r="C6395" t="s">
        <v>20642</v>
      </c>
      <c r="D6395">
        <v>22</v>
      </c>
      <c r="E6395" t="s">
        <v>58</v>
      </c>
      <c r="F6395" t="s">
        <v>144</v>
      </c>
      <c r="G6395" s="1">
        <v>44273</v>
      </c>
      <c r="H6395" t="s">
        <v>24</v>
      </c>
      <c r="I6395" t="s">
        <v>120</v>
      </c>
      <c r="J6395" t="s">
        <v>20643</v>
      </c>
      <c r="K6395" t="s">
        <v>62</v>
      </c>
      <c r="M6395" t="s">
        <v>28</v>
      </c>
      <c r="N6395" t="s">
        <v>31</v>
      </c>
      <c r="O6395" s="15">
        <v>45078.134386574071</v>
      </c>
      <c r="P6395"/>
      <c r="S6395">
        <v>0</v>
      </c>
      <c r="T6395">
        <v>1</v>
      </c>
      <c r="U6395">
        <v>0</v>
      </c>
      <c r="V6395" t="str">
        <f>IF(OR(tickets_cleaned[[#This Row],[resolution_time_hours]]="", tickets_cleaned[[#This Row],[resolution_time_hours]]&lt;0),"",tickets_cleaned[[#This Row],[resolution_time_hours]])</f>
        <v/>
      </c>
    </row>
    <row r="6396" spans="1:22" ht="15" customHeight="1" x14ac:dyDescent="0.2">
      <c r="A6396">
        <v>6395</v>
      </c>
      <c r="B6396" t="s">
        <v>20644</v>
      </c>
      <c r="C6396" t="s">
        <v>20645</v>
      </c>
      <c r="D6396">
        <v>42</v>
      </c>
      <c r="E6396" t="s">
        <v>90</v>
      </c>
      <c r="F6396" t="s">
        <v>408</v>
      </c>
      <c r="G6396" s="1">
        <v>44453</v>
      </c>
      <c r="H6396" t="s">
        <v>23</v>
      </c>
      <c r="I6396" t="s">
        <v>85</v>
      </c>
      <c r="J6396" t="s">
        <v>20646</v>
      </c>
      <c r="K6396" t="s">
        <v>74</v>
      </c>
      <c r="L6396" t="s">
        <v>20647</v>
      </c>
      <c r="M6396" t="s">
        <v>27</v>
      </c>
      <c r="N6396" t="s">
        <v>32</v>
      </c>
      <c r="O6396" s="15">
        <v>45078.335787037038</v>
      </c>
      <c r="P6396" s="15">
        <v>45078.060787037037</v>
      </c>
      <c r="Q6396">
        <v>2</v>
      </c>
      <c r="S6396">
        <v>1</v>
      </c>
      <c r="T6396">
        <v>0</v>
      </c>
      <c r="U6396">
        <v>1</v>
      </c>
      <c r="V6396" t="str">
        <f>IF(OR(tickets_cleaned[[#This Row],[resolution_time_hours]]="", tickets_cleaned[[#This Row],[resolution_time_hours]]&lt;0),"",tickets_cleaned[[#This Row],[resolution_time_hours]])</f>
        <v/>
      </c>
    </row>
    <row r="6397" spans="1:22" ht="15" customHeight="1" x14ac:dyDescent="0.2">
      <c r="A6397">
        <v>6396</v>
      </c>
      <c r="B6397" t="s">
        <v>20648</v>
      </c>
      <c r="C6397" t="s">
        <v>20649</v>
      </c>
      <c r="D6397">
        <v>59</v>
      </c>
      <c r="E6397" t="s">
        <v>65</v>
      </c>
      <c r="F6397" t="s">
        <v>249</v>
      </c>
      <c r="G6397" s="1">
        <v>43950</v>
      </c>
      <c r="H6397" t="s">
        <v>23</v>
      </c>
      <c r="I6397" t="s">
        <v>79</v>
      </c>
      <c r="J6397" s="21" t="s">
        <v>20650</v>
      </c>
      <c r="K6397" t="s">
        <v>74</v>
      </c>
      <c r="L6397" t="s">
        <v>20651</v>
      </c>
      <c r="M6397" t="s">
        <v>27</v>
      </c>
      <c r="N6397" t="s">
        <v>31</v>
      </c>
      <c r="O6397" s="15">
        <v>45078.069131944445</v>
      </c>
      <c r="P6397" s="15">
        <v>45078.511493055557</v>
      </c>
      <c r="Q6397">
        <v>5</v>
      </c>
      <c r="R6397">
        <v>10</v>
      </c>
      <c r="S6397">
        <v>1</v>
      </c>
      <c r="T6397">
        <v>0</v>
      </c>
      <c r="U6397">
        <v>0</v>
      </c>
      <c r="V6397">
        <f>IF(OR(tickets_cleaned[[#This Row],[resolution_time_hours]]="", tickets_cleaned[[#This Row],[resolution_time_hours]]&lt;0),"",tickets_cleaned[[#This Row],[resolution_time_hours]])</f>
        <v>10</v>
      </c>
    </row>
    <row r="6398" spans="1:22" ht="15" customHeight="1" x14ac:dyDescent="0.2">
      <c r="A6398">
        <v>6397</v>
      </c>
      <c r="B6398" t="s">
        <v>20652</v>
      </c>
      <c r="C6398" t="s">
        <v>20653</v>
      </c>
      <c r="D6398">
        <v>44</v>
      </c>
      <c r="E6398" t="s">
        <v>65</v>
      </c>
      <c r="F6398" t="s">
        <v>680</v>
      </c>
      <c r="G6398" s="1">
        <v>44397</v>
      </c>
      <c r="H6398" t="s">
        <v>24</v>
      </c>
      <c r="I6398" t="s">
        <v>67</v>
      </c>
      <c r="J6398" s="21" t="s">
        <v>20654</v>
      </c>
      <c r="K6398" t="s">
        <v>74</v>
      </c>
      <c r="L6398" t="s">
        <v>20655</v>
      </c>
      <c r="M6398" t="s">
        <v>28</v>
      </c>
      <c r="N6398" t="s">
        <v>30</v>
      </c>
      <c r="O6398" s="15">
        <v>45078.353865740741</v>
      </c>
      <c r="P6398" s="15">
        <v>45078.567060185182</v>
      </c>
      <c r="Q6398">
        <v>1</v>
      </c>
      <c r="R6398">
        <v>5</v>
      </c>
      <c r="S6398">
        <v>1</v>
      </c>
      <c r="T6398">
        <v>0</v>
      </c>
      <c r="U6398">
        <v>1</v>
      </c>
      <c r="V6398">
        <f>IF(OR(tickets_cleaned[[#This Row],[resolution_time_hours]]="", tickets_cleaned[[#This Row],[resolution_time_hours]]&lt;0),"",tickets_cleaned[[#This Row],[resolution_time_hours]])</f>
        <v>5</v>
      </c>
    </row>
    <row r="6399" spans="1:22" ht="15" customHeight="1" x14ac:dyDescent="0.2">
      <c r="A6399">
        <v>6398</v>
      </c>
      <c r="B6399" t="s">
        <v>20656</v>
      </c>
      <c r="C6399" t="s">
        <v>20657</v>
      </c>
      <c r="D6399">
        <v>52</v>
      </c>
      <c r="E6399" t="s">
        <v>65</v>
      </c>
      <c r="F6399" t="s">
        <v>311</v>
      </c>
      <c r="G6399" s="1">
        <v>44164</v>
      </c>
      <c r="H6399" t="s">
        <v>20</v>
      </c>
      <c r="I6399" t="s">
        <v>203</v>
      </c>
      <c r="J6399" t="s">
        <v>20658</v>
      </c>
      <c r="K6399" t="s">
        <v>93</v>
      </c>
      <c r="M6399" t="s">
        <v>28</v>
      </c>
      <c r="N6399" t="s">
        <v>29</v>
      </c>
      <c r="P6399"/>
      <c r="S6399">
        <v>0</v>
      </c>
      <c r="T6399">
        <v>1</v>
      </c>
      <c r="U6399">
        <v>0</v>
      </c>
      <c r="V6399" t="str">
        <f>IF(OR(tickets_cleaned[[#This Row],[resolution_time_hours]]="", tickets_cleaned[[#This Row],[resolution_time_hours]]&lt;0),"",tickets_cleaned[[#This Row],[resolution_time_hours]])</f>
        <v/>
      </c>
    </row>
    <row r="6400" spans="1:22" ht="15" customHeight="1" x14ac:dyDescent="0.2">
      <c r="A6400">
        <v>6399</v>
      </c>
      <c r="B6400" t="s">
        <v>20659</v>
      </c>
      <c r="C6400" t="s">
        <v>20660</v>
      </c>
      <c r="D6400">
        <v>48</v>
      </c>
      <c r="E6400" t="s">
        <v>65</v>
      </c>
      <c r="F6400" t="s">
        <v>110</v>
      </c>
      <c r="G6400" s="1">
        <v>44166</v>
      </c>
      <c r="H6400" t="s">
        <v>23</v>
      </c>
      <c r="I6400" t="s">
        <v>140</v>
      </c>
      <c r="J6400" s="21" t="s">
        <v>20661</v>
      </c>
      <c r="K6400" t="s">
        <v>62</v>
      </c>
      <c r="M6400" t="s">
        <v>25</v>
      </c>
      <c r="N6400" t="s">
        <v>29</v>
      </c>
      <c r="O6400" s="15">
        <v>45078.340011574073</v>
      </c>
      <c r="P6400"/>
      <c r="S6400">
        <v>0</v>
      </c>
      <c r="T6400">
        <v>1</v>
      </c>
      <c r="U6400">
        <v>0</v>
      </c>
      <c r="V6400" t="str">
        <f>IF(OR(tickets_cleaned[[#This Row],[resolution_time_hours]]="", tickets_cleaned[[#This Row],[resolution_time_hours]]&lt;0),"",tickets_cleaned[[#This Row],[resolution_time_hours]])</f>
        <v/>
      </c>
    </row>
    <row r="6401" spans="1:22" ht="15" customHeight="1" x14ac:dyDescent="0.2">
      <c r="A6401">
        <v>6400</v>
      </c>
      <c r="B6401" t="s">
        <v>6253</v>
      </c>
      <c r="C6401" t="s">
        <v>20662</v>
      </c>
      <c r="D6401">
        <v>26</v>
      </c>
      <c r="E6401" t="s">
        <v>90</v>
      </c>
      <c r="F6401" t="s">
        <v>156</v>
      </c>
      <c r="G6401" s="1">
        <v>44487</v>
      </c>
      <c r="H6401" t="s">
        <v>20</v>
      </c>
      <c r="I6401" t="s">
        <v>126</v>
      </c>
      <c r="J6401" s="21" t="s">
        <v>20663</v>
      </c>
      <c r="K6401" t="s">
        <v>93</v>
      </c>
      <c r="M6401" t="s">
        <v>27</v>
      </c>
      <c r="N6401" t="s">
        <v>29</v>
      </c>
      <c r="P6401"/>
      <c r="S6401">
        <v>0</v>
      </c>
      <c r="T6401">
        <v>1</v>
      </c>
      <c r="U6401">
        <v>0</v>
      </c>
      <c r="V6401" t="str">
        <f>IF(OR(tickets_cleaned[[#This Row],[resolution_time_hours]]="", tickets_cleaned[[#This Row],[resolution_time_hours]]&lt;0),"",tickets_cleaned[[#This Row],[resolution_time_hours]])</f>
        <v/>
      </c>
    </row>
    <row r="6402" spans="1:22" ht="15" customHeight="1" x14ac:dyDescent="0.2">
      <c r="A6402">
        <v>6401</v>
      </c>
      <c r="B6402" t="s">
        <v>20664</v>
      </c>
      <c r="C6402" t="s">
        <v>2272</v>
      </c>
      <c r="D6402">
        <v>40</v>
      </c>
      <c r="E6402" t="s">
        <v>58</v>
      </c>
      <c r="F6402" t="s">
        <v>446</v>
      </c>
      <c r="G6402" s="1">
        <v>43886</v>
      </c>
      <c r="H6402" t="s">
        <v>20</v>
      </c>
      <c r="I6402" t="s">
        <v>101</v>
      </c>
      <c r="J6402" s="21" t="s">
        <v>20665</v>
      </c>
      <c r="K6402" t="s">
        <v>93</v>
      </c>
      <c r="M6402" t="s">
        <v>27</v>
      </c>
      <c r="N6402" t="s">
        <v>32</v>
      </c>
      <c r="P6402"/>
      <c r="S6402">
        <v>0</v>
      </c>
      <c r="T6402">
        <v>1</v>
      </c>
      <c r="U6402">
        <v>0</v>
      </c>
      <c r="V6402" t="str">
        <f>IF(OR(tickets_cleaned[[#This Row],[resolution_time_hours]]="", tickets_cleaned[[#This Row],[resolution_time_hours]]&lt;0),"",tickets_cleaned[[#This Row],[resolution_time_hours]])</f>
        <v/>
      </c>
    </row>
    <row r="6403" spans="1:22" ht="15" customHeight="1" x14ac:dyDescent="0.2">
      <c r="A6403">
        <v>6402</v>
      </c>
      <c r="B6403" t="s">
        <v>20666</v>
      </c>
      <c r="C6403" t="s">
        <v>20667</v>
      </c>
      <c r="D6403">
        <v>52</v>
      </c>
      <c r="E6403" t="s">
        <v>58</v>
      </c>
      <c r="F6403" t="s">
        <v>680</v>
      </c>
      <c r="G6403" s="1">
        <v>43840</v>
      </c>
      <c r="H6403" t="s">
        <v>23</v>
      </c>
      <c r="I6403" t="s">
        <v>168</v>
      </c>
      <c r="J6403" s="21" t="s">
        <v>20668</v>
      </c>
      <c r="K6403" t="s">
        <v>74</v>
      </c>
      <c r="L6403" t="s">
        <v>20669</v>
      </c>
      <c r="M6403" t="s">
        <v>26</v>
      </c>
      <c r="N6403" t="s">
        <v>31</v>
      </c>
      <c r="O6403" s="15">
        <v>45078.949780092589</v>
      </c>
      <c r="P6403" s="15">
        <v>45078.160891203705</v>
      </c>
      <c r="Q6403">
        <v>2</v>
      </c>
      <c r="S6403">
        <v>1</v>
      </c>
      <c r="T6403">
        <v>0</v>
      </c>
      <c r="U6403">
        <v>1</v>
      </c>
      <c r="V6403" t="str">
        <f>IF(OR(tickets_cleaned[[#This Row],[resolution_time_hours]]="", tickets_cleaned[[#This Row],[resolution_time_hours]]&lt;0),"",tickets_cleaned[[#This Row],[resolution_time_hours]])</f>
        <v/>
      </c>
    </row>
    <row r="6404" spans="1:22" ht="15" customHeight="1" x14ac:dyDescent="0.2">
      <c r="A6404">
        <v>6403</v>
      </c>
      <c r="B6404" t="s">
        <v>20670</v>
      </c>
      <c r="C6404" t="s">
        <v>20671</v>
      </c>
      <c r="D6404">
        <v>30</v>
      </c>
      <c r="E6404" t="s">
        <v>65</v>
      </c>
      <c r="F6404" t="s">
        <v>152</v>
      </c>
      <c r="G6404" s="1">
        <v>44166</v>
      </c>
      <c r="H6404" t="s">
        <v>21</v>
      </c>
      <c r="I6404" t="s">
        <v>203</v>
      </c>
      <c r="J6404" t="s">
        <v>20672</v>
      </c>
      <c r="K6404" t="s">
        <v>93</v>
      </c>
      <c r="M6404" t="s">
        <v>26</v>
      </c>
      <c r="N6404" t="s">
        <v>31</v>
      </c>
      <c r="P6404"/>
      <c r="S6404">
        <v>0</v>
      </c>
      <c r="T6404">
        <v>1</v>
      </c>
      <c r="U6404">
        <v>0</v>
      </c>
      <c r="V6404" t="str">
        <f>IF(OR(tickets_cleaned[[#This Row],[resolution_time_hours]]="", tickets_cleaned[[#This Row],[resolution_time_hours]]&lt;0),"",tickets_cleaned[[#This Row],[resolution_time_hours]])</f>
        <v/>
      </c>
    </row>
    <row r="6405" spans="1:22" ht="15" customHeight="1" x14ac:dyDescent="0.2">
      <c r="A6405">
        <v>6404</v>
      </c>
      <c r="B6405" t="s">
        <v>20673</v>
      </c>
      <c r="C6405" t="s">
        <v>20674</v>
      </c>
      <c r="D6405">
        <v>34</v>
      </c>
      <c r="E6405" t="s">
        <v>90</v>
      </c>
      <c r="F6405" t="s">
        <v>66</v>
      </c>
      <c r="G6405" s="1">
        <v>43847</v>
      </c>
      <c r="H6405" t="s">
        <v>20</v>
      </c>
      <c r="I6405" t="s">
        <v>67</v>
      </c>
      <c r="J6405" s="21" t="s">
        <v>27300</v>
      </c>
      <c r="K6405" t="s">
        <v>93</v>
      </c>
      <c r="M6405" t="s">
        <v>25</v>
      </c>
      <c r="N6405" t="s">
        <v>31</v>
      </c>
      <c r="P6405"/>
      <c r="S6405">
        <v>0</v>
      </c>
      <c r="T6405">
        <v>1</v>
      </c>
      <c r="U6405">
        <v>0</v>
      </c>
      <c r="V6405" t="str">
        <f>IF(OR(tickets_cleaned[[#This Row],[resolution_time_hours]]="", tickets_cleaned[[#This Row],[resolution_time_hours]]&lt;0),"",tickets_cleaned[[#This Row],[resolution_time_hours]])</f>
        <v/>
      </c>
    </row>
    <row r="6406" spans="1:22" ht="15" customHeight="1" x14ac:dyDescent="0.2">
      <c r="A6406">
        <v>6405</v>
      </c>
      <c r="B6406" t="s">
        <v>20675</v>
      </c>
      <c r="C6406" t="s">
        <v>20676</v>
      </c>
      <c r="D6406">
        <v>69</v>
      </c>
      <c r="E6406" t="s">
        <v>58</v>
      </c>
      <c r="F6406" t="s">
        <v>724</v>
      </c>
      <c r="G6406" s="1">
        <v>44545</v>
      </c>
      <c r="H6406" t="s">
        <v>20</v>
      </c>
      <c r="I6406" t="s">
        <v>20</v>
      </c>
      <c r="J6406" t="s">
        <v>27301</v>
      </c>
      <c r="K6406" t="s">
        <v>62</v>
      </c>
      <c r="M6406" t="s">
        <v>27</v>
      </c>
      <c r="N6406" t="s">
        <v>30</v>
      </c>
      <c r="O6406" s="15">
        <v>45078.025509259256</v>
      </c>
      <c r="P6406"/>
      <c r="S6406">
        <v>0</v>
      </c>
      <c r="T6406">
        <v>1</v>
      </c>
      <c r="U6406">
        <v>0</v>
      </c>
      <c r="V6406" t="str">
        <f>IF(OR(tickets_cleaned[[#This Row],[resolution_time_hours]]="", tickets_cleaned[[#This Row],[resolution_time_hours]]&lt;0),"",tickets_cleaned[[#This Row],[resolution_time_hours]])</f>
        <v/>
      </c>
    </row>
    <row r="6407" spans="1:22" ht="15" customHeight="1" x14ac:dyDescent="0.2">
      <c r="A6407">
        <v>6406</v>
      </c>
      <c r="B6407" t="s">
        <v>20677</v>
      </c>
      <c r="C6407" t="s">
        <v>20678</v>
      </c>
      <c r="D6407">
        <v>67</v>
      </c>
      <c r="E6407" t="s">
        <v>58</v>
      </c>
      <c r="F6407" t="s">
        <v>680</v>
      </c>
      <c r="G6407" s="1">
        <v>44145</v>
      </c>
      <c r="H6407" t="s">
        <v>21</v>
      </c>
      <c r="I6407" t="s">
        <v>22</v>
      </c>
      <c r="J6407" s="21" t="s">
        <v>20679</v>
      </c>
      <c r="K6407" t="s">
        <v>74</v>
      </c>
      <c r="L6407" t="s">
        <v>20680</v>
      </c>
      <c r="M6407" t="s">
        <v>28</v>
      </c>
      <c r="N6407" t="s">
        <v>32</v>
      </c>
      <c r="O6407" s="15">
        <v>45078.851909722223</v>
      </c>
      <c r="P6407" s="15">
        <v>45078.556076388886</v>
      </c>
      <c r="Q6407">
        <v>4</v>
      </c>
      <c r="S6407">
        <v>1</v>
      </c>
      <c r="T6407">
        <v>0</v>
      </c>
      <c r="U6407">
        <v>0</v>
      </c>
      <c r="V6407" t="str">
        <f>IF(OR(tickets_cleaned[[#This Row],[resolution_time_hours]]="", tickets_cleaned[[#This Row],[resolution_time_hours]]&lt;0),"",tickets_cleaned[[#This Row],[resolution_time_hours]])</f>
        <v/>
      </c>
    </row>
    <row r="6408" spans="1:22" ht="15" customHeight="1" x14ac:dyDescent="0.2">
      <c r="A6408">
        <v>6407</v>
      </c>
      <c r="B6408" t="s">
        <v>20681</v>
      </c>
      <c r="C6408" t="s">
        <v>20682</v>
      </c>
      <c r="D6408">
        <v>29</v>
      </c>
      <c r="E6408" t="s">
        <v>90</v>
      </c>
      <c r="F6408" t="s">
        <v>187</v>
      </c>
      <c r="G6408" s="1">
        <v>44106</v>
      </c>
      <c r="H6408" t="s">
        <v>20</v>
      </c>
      <c r="I6408" t="s">
        <v>20</v>
      </c>
      <c r="J6408" s="21" t="s">
        <v>20683</v>
      </c>
      <c r="K6408" t="s">
        <v>93</v>
      </c>
      <c r="M6408" t="s">
        <v>28</v>
      </c>
      <c r="N6408" t="s">
        <v>30</v>
      </c>
      <c r="P6408"/>
      <c r="S6408">
        <v>0</v>
      </c>
      <c r="T6408">
        <v>1</v>
      </c>
      <c r="U6408">
        <v>0</v>
      </c>
      <c r="V6408" t="str">
        <f>IF(OR(tickets_cleaned[[#This Row],[resolution_time_hours]]="", tickets_cleaned[[#This Row],[resolution_time_hours]]&lt;0),"",tickets_cleaned[[#This Row],[resolution_time_hours]])</f>
        <v/>
      </c>
    </row>
    <row r="6409" spans="1:22" ht="15" customHeight="1" x14ac:dyDescent="0.2">
      <c r="A6409">
        <v>6408</v>
      </c>
      <c r="B6409" t="s">
        <v>20684</v>
      </c>
      <c r="C6409" t="s">
        <v>20685</v>
      </c>
      <c r="D6409">
        <v>45</v>
      </c>
      <c r="E6409" t="s">
        <v>58</v>
      </c>
      <c r="F6409" t="s">
        <v>161</v>
      </c>
      <c r="G6409" s="1">
        <v>44059</v>
      </c>
      <c r="H6409" t="s">
        <v>23</v>
      </c>
      <c r="I6409" t="s">
        <v>203</v>
      </c>
      <c r="J6409" s="21" t="s">
        <v>20686</v>
      </c>
      <c r="K6409" t="s">
        <v>74</v>
      </c>
      <c r="L6409" t="s">
        <v>20687</v>
      </c>
      <c r="M6409" t="s">
        <v>26</v>
      </c>
      <c r="N6409" t="s">
        <v>29</v>
      </c>
      <c r="O6409" s="15">
        <v>45078.791527777779</v>
      </c>
      <c r="P6409" s="15">
        <v>45078.129027777781</v>
      </c>
      <c r="Q6409">
        <v>5</v>
      </c>
      <c r="S6409">
        <v>1</v>
      </c>
      <c r="T6409">
        <v>0</v>
      </c>
      <c r="U6409">
        <v>0</v>
      </c>
      <c r="V6409" t="str">
        <f>IF(OR(tickets_cleaned[[#This Row],[resolution_time_hours]]="", tickets_cleaned[[#This Row],[resolution_time_hours]]&lt;0),"",tickets_cleaned[[#This Row],[resolution_time_hours]])</f>
        <v/>
      </c>
    </row>
    <row r="6410" spans="1:22" ht="15" customHeight="1" x14ac:dyDescent="0.2">
      <c r="A6410">
        <v>6409</v>
      </c>
      <c r="B6410" t="s">
        <v>20688</v>
      </c>
      <c r="C6410" t="s">
        <v>20689</v>
      </c>
      <c r="D6410">
        <v>58</v>
      </c>
      <c r="E6410" t="s">
        <v>65</v>
      </c>
      <c r="F6410" t="s">
        <v>84</v>
      </c>
      <c r="G6410" s="1">
        <v>44209</v>
      </c>
      <c r="H6410" t="s">
        <v>20</v>
      </c>
      <c r="I6410" t="s">
        <v>20</v>
      </c>
      <c r="J6410" t="s">
        <v>20690</v>
      </c>
      <c r="K6410" t="s">
        <v>93</v>
      </c>
      <c r="M6410" t="s">
        <v>28</v>
      </c>
      <c r="N6410" t="s">
        <v>30</v>
      </c>
      <c r="P6410"/>
      <c r="S6410">
        <v>0</v>
      </c>
      <c r="T6410">
        <v>1</v>
      </c>
      <c r="U6410">
        <v>0</v>
      </c>
      <c r="V6410" t="str">
        <f>IF(OR(tickets_cleaned[[#This Row],[resolution_time_hours]]="", tickets_cleaned[[#This Row],[resolution_time_hours]]&lt;0),"",tickets_cleaned[[#This Row],[resolution_time_hours]])</f>
        <v/>
      </c>
    </row>
    <row r="6411" spans="1:22" ht="15" customHeight="1" x14ac:dyDescent="0.2">
      <c r="A6411">
        <v>6410</v>
      </c>
      <c r="B6411" t="s">
        <v>8883</v>
      </c>
      <c r="C6411" t="s">
        <v>20691</v>
      </c>
      <c r="D6411">
        <v>60</v>
      </c>
      <c r="E6411" t="s">
        <v>90</v>
      </c>
      <c r="F6411" t="s">
        <v>187</v>
      </c>
      <c r="G6411" s="1">
        <v>44073</v>
      </c>
      <c r="H6411" t="s">
        <v>20</v>
      </c>
      <c r="I6411" t="s">
        <v>176</v>
      </c>
      <c r="J6411" t="s">
        <v>20692</v>
      </c>
      <c r="K6411" t="s">
        <v>93</v>
      </c>
      <c r="M6411" t="s">
        <v>25</v>
      </c>
      <c r="N6411" t="s">
        <v>31</v>
      </c>
      <c r="P6411"/>
      <c r="S6411">
        <v>0</v>
      </c>
      <c r="T6411">
        <v>1</v>
      </c>
      <c r="U6411">
        <v>0</v>
      </c>
      <c r="V6411" t="str">
        <f>IF(OR(tickets_cleaned[[#This Row],[resolution_time_hours]]="", tickets_cleaned[[#This Row],[resolution_time_hours]]&lt;0),"",tickets_cleaned[[#This Row],[resolution_time_hours]])</f>
        <v/>
      </c>
    </row>
    <row r="6412" spans="1:22" ht="15" customHeight="1" x14ac:dyDescent="0.2">
      <c r="A6412">
        <v>6411</v>
      </c>
      <c r="B6412" t="s">
        <v>15519</v>
      </c>
      <c r="C6412" t="s">
        <v>20693</v>
      </c>
      <c r="D6412">
        <v>66</v>
      </c>
      <c r="E6412" t="s">
        <v>65</v>
      </c>
      <c r="F6412" t="s">
        <v>228</v>
      </c>
      <c r="G6412" s="1">
        <v>44522</v>
      </c>
      <c r="H6412" t="s">
        <v>23</v>
      </c>
      <c r="I6412" t="s">
        <v>176</v>
      </c>
      <c r="J6412" t="s">
        <v>20694</v>
      </c>
      <c r="K6412" t="s">
        <v>74</v>
      </c>
      <c r="L6412" t="s">
        <v>20695</v>
      </c>
      <c r="M6412" t="s">
        <v>25</v>
      </c>
      <c r="N6412" t="s">
        <v>30</v>
      </c>
      <c r="O6412" s="15">
        <v>45078.397835648146</v>
      </c>
      <c r="P6412" s="15">
        <v>45078.227696759262</v>
      </c>
      <c r="Q6412">
        <v>5</v>
      </c>
      <c r="S6412">
        <v>1</v>
      </c>
      <c r="T6412">
        <v>0</v>
      </c>
      <c r="U6412">
        <v>0</v>
      </c>
      <c r="V6412" t="str">
        <f>IF(OR(tickets_cleaned[[#This Row],[resolution_time_hours]]="", tickets_cleaned[[#This Row],[resolution_time_hours]]&lt;0),"",tickets_cleaned[[#This Row],[resolution_time_hours]])</f>
        <v/>
      </c>
    </row>
    <row r="6413" spans="1:22" ht="15" customHeight="1" x14ac:dyDescent="0.2">
      <c r="A6413">
        <v>6412</v>
      </c>
      <c r="B6413" t="s">
        <v>20696</v>
      </c>
      <c r="C6413" t="s">
        <v>20697</v>
      </c>
      <c r="D6413">
        <v>30</v>
      </c>
      <c r="E6413" t="s">
        <v>58</v>
      </c>
      <c r="F6413" t="s">
        <v>249</v>
      </c>
      <c r="G6413" s="1">
        <v>44163</v>
      </c>
      <c r="H6413" t="s">
        <v>22</v>
      </c>
      <c r="I6413" t="s">
        <v>126</v>
      </c>
      <c r="J6413" t="s">
        <v>1250</v>
      </c>
      <c r="K6413" t="s">
        <v>74</v>
      </c>
      <c r="L6413" t="s">
        <v>20698</v>
      </c>
      <c r="M6413" t="s">
        <v>25</v>
      </c>
      <c r="N6413" t="s">
        <v>29</v>
      </c>
      <c r="O6413" s="15">
        <v>45078.841585648152</v>
      </c>
      <c r="P6413" s="15">
        <v>45078.170752314814</v>
      </c>
      <c r="Q6413">
        <v>2</v>
      </c>
      <c r="S6413">
        <v>1</v>
      </c>
      <c r="T6413">
        <v>0</v>
      </c>
      <c r="U6413">
        <v>1</v>
      </c>
      <c r="V6413" t="str">
        <f>IF(OR(tickets_cleaned[[#This Row],[resolution_time_hours]]="", tickets_cleaned[[#This Row],[resolution_time_hours]]&lt;0),"",tickets_cleaned[[#This Row],[resolution_time_hours]])</f>
        <v/>
      </c>
    </row>
    <row r="6414" spans="1:22" ht="15" customHeight="1" x14ac:dyDescent="0.2">
      <c r="A6414">
        <v>6413</v>
      </c>
      <c r="B6414" t="s">
        <v>20699</v>
      </c>
      <c r="C6414" t="s">
        <v>20700</v>
      </c>
      <c r="D6414">
        <v>19</v>
      </c>
      <c r="E6414" t="s">
        <v>90</v>
      </c>
      <c r="F6414" t="s">
        <v>268</v>
      </c>
      <c r="G6414" s="1">
        <v>44300</v>
      </c>
      <c r="H6414" t="s">
        <v>20</v>
      </c>
      <c r="I6414" t="s">
        <v>67</v>
      </c>
      <c r="J6414" s="21" t="s">
        <v>20701</v>
      </c>
      <c r="K6414" t="s">
        <v>62</v>
      </c>
      <c r="M6414" t="s">
        <v>27</v>
      </c>
      <c r="N6414" t="s">
        <v>30</v>
      </c>
      <c r="O6414" s="15">
        <v>45078.644375000003</v>
      </c>
      <c r="P6414"/>
      <c r="S6414">
        <v>0</v>
      </c>
      <c r="T6414">
        <v>1</v>
      </c>
      <c r="U6414">
        <v>0</v>
      </c>
      <c r="V6414" t="str">
        <f>IF(OR(tickets_cleaned[[#This Row],[resolution_time_hours]]="", tickets_cleaned[[#This Row],[resolution_time_hours]]&lt;0),"",tickets_cleaned[[#This Row],[resolution_time_hours]])</f>
        <v/>
      </c>
    </row>
    <row r="6415" spans="1:22" ht="15" customHeight="1" x14ac:dyDescent="0.2">
      <c r="A6415">
        <v>6414</v>
      </c>
      <c r="B6415" t="s">
        <v>20702</v>
      </c>
      <c r="C6415" t="s">
        <v>20703</v>
      </c>
      <c r="D6415">
        <v>58</v>
      </c>
      <c r="E6415" t="s">
        <v>58</v>
      </c>
      <c r="F6415" t="s">
        <v>105</v>
      </c>
      <c r="G6415" s="1">
        <v>44384</v>
      </c>
      <c r="H6415" t="s">
        <v>24</v>
      </c>
      <c r="I6415" t="s">
        <v>101</v>
      </c>
      <c r="J6415" s="21" t="s">
        <v>20704</v>
      </c>
      <c r="K6415" t="s">
        <v>62</v>
      </c>
      <c r="M6415" t="s">
        <v>26</v>
      </c>
      <c r="N6415" t="s">
        <v>31</v>
      </c>
      <c r="O6415" s="15">
        <v>45078.853425925925</v>
      </c>
      <c r="P6415"/>
      <c r="S6415">
        <v>0</v>
      </c>
      <c r="T6415">
        <v>1</v>
      </c>
      <c r="U6415">
        <v>0</v>
      </c>
      <c r="V6415" t="str">
        <f>IF(OR(tickets_cleaned[[#This Row],[resolution_time_hours]]="", tickets_cleaned[[#This Row],[resolution_time_hours]]&lt;0),"",tickets_cleaned[[#This Row],[resolution_time_hours]])</f>
        <v/>
      </c>
    </row>
    <row r="6416" spans="1:22" ht="15" customHeight="1" x14ac:dyDescent="0.2">
      <c r="A6416">
        <v>6415</v>
      </c>
      <c r="B6416" t="s">
        <v>20705</v>
      </c>
      <c r="C6416" t="s">
        <v>20706</v>
      </c>
      <c r="D6416">
        <v>37</v>
      </c>
      <c r="E6416" t="s">
        <v>65</v>
      </c>
      <c r="F6416" t="s">
        <v>110</v>
      </c>
      <c r="G6416" s="1">
        <v>43832</v>
      </c>
      <c r="H6416" t="s">
        <v>21</v>
      </c>
      <c r="I6416" t="s">
        <v>85</v>
      </c>
      <c r="J6416" s="21" t="s">
        <v>20707</v>
      </c>
      <c r="K6416" t="s">
        <v>74</v>
      </c>
      <c r="L6416" t="s">
        <v>20708</v>
      </c>
      <c r="M6416" t="s">
        <v>27</v>
      </c>
      <c r="N6416" t="s">
        <v>30</v>
      </c>
      <c r="O6416" s="15">
        <v>45078.637476851851</v>
      </c>
      <c r="P6416" s="15">
        <v>45078.281226851854</v>
      </c>
      <c r="Q6416">
        <v>4</v>
      </c>
      <c r="S6416">
        <v>1</v>
      </c>
      <c r="T6416">
        <v>0</v>
      </c>
      <c r="U6416">
        <v>0</v>
      </c>
      <c r="V6416" t="str">
        <f>IF(OR(tickets_cleaned[[#This Row],[resolution_time_hours]]="", tickets_cleaned[[#This Row],[resolution_time_hours]]&lt;0),"",tickets_cleaned[[#This Row],[resolution_time_hours]])</f>
        <v/>
      </c>
    </row>
    <row r="6417" spans="1:22" ht="15" customHeight="1" x14ac:dyDescent="0.2">
      <c r="A6417">
        <v>6416</v>
      </c>
      <c r="B6417" t="s">
        <v>20709</v>
      </c>
      <c r="C6417" t="s">
        <v>20710</v>
      </c>
      <c r="D6417">
        <v>52</v>
      </c>
      <c r="E6417" t="s">
        <v>58</v>
      </c>
      <c r="F6417" t="s">
        <v>183</v>
      </c>
      <c r="G6417" s="1">
        <v>44158</v>
      </c>
      <c r="H6417" t="s">
        <v>22</v>
      </c>
      <c r="I6417" t="s">
        <v>176</v>
      </c>
      <c r="J6417" s="21" t="s">
        <v>20711</v>
      </c>
      <c r="K6417" t="s">
        <v>93</v>
      </c>
      <c r="M6417" t="s">
        <v>27</v>
      </c>
      <c r="N6417" t="s">
        <v>29</v>
      </c>
      <c r="P6417"/>
      <c r="S6417">
        <v>0</v>
      </c>
      <c r="T6417">
        <v>1</v>
      </c>
      <c r="U6417">
        <v>0</v>
      </c>
      <c r="V6417" t="str">
        <f>IF(OR(tickets_cleaned[[#This Row],[resolution_time_hours]]="", tickets_cleaned[[#This Row],[resolution_time_hours]]&lt;0),"",tickets_cleaned[[#This Row],[resolution_time_hours]])</f>
        <v/>
      </c>
    </row>
    <row r="6418" spans="1:22" ht="15" customHeight="1" x14ac:dyDescent="0.2">
      <c r="A6418">
        <v>6417</v>
      </c>
      <c r="B6418" t="s">
        <v>20712</v>
      </c>
      <c r="C6418" t="s">
        <v>20713</v>
      </c>
      <c r="D6418">
        <v>45</v>
      </c>
      <c r="E6418" t="s">
        <v>58</v>
      </c>
      <c r="F6418" t="s">
        <v>156</v>
      </c>
      <c r="G6418" s="1">
        <v>44555</v>
      </c>
      <c r="H6418" t="s">
        <v>20</v>
      </c>
      <c r="I6418" t="s">
        <v>72</v>
      </c>
      <c r="J6418" s="21" t="s">
        <v>27302</v>
      </c>
      <c r="K6418" t="s">
        <v>74</v>
      </c>
      <c r="L6418" t="s">
        <v>20714</v>
      </c>
      <c r="M6418" t="s">
        <v>26</v>
      </c>
      <c r="N6418" t="s">
        <v>29</v>
      </c>
      <c r="O6418" s="15">
        <v>45078.34584490741</v>
      </c>
      <c r="P6418" s="15">
        <v>45078.759733796294</v>
      </c>
      <c r="Q6418">
        <v>5</v>
      </c>
      <c r="R6418">
        <v>9</v>
      </c>
      <c r="S6418">
        <v>1</v>
      </c>
      <c r="T6418">
        <v>0</v>
      </c>
      <c r="U6418">
        <v>0</v>
      </c>
      <c r="V6418">
        <f>IF(OR(tickets_cleaned[[#This Row],[resolution_time_hours]]="", tickets_cleaned[[#This Row],[resolution_time_hours]]&lt;0),"",tickets_cleaned[[#This Row],[resolution_time_hours]])</f>
        <v>9</v>
      </c>
    </row>
    <row r="6419" spans="1:22" ht="15" customHeight="1" x14ac:dyDescent="0.2">
      <c r="A6419">
        <v>6418</v>
      </c>
      <c r="B6419" t="s">
        <v>20715</v>
      </c>
      <c r="C6419" t="s">
        <v>20716</v>
      </c>
      <c r="D6419">
        <v>51</v>
      </c>
      <c r="E6419" t="s">
        <v>65</v>
      </c>
      <c r="F6419" t="s">
        <v>268</v>
      </c>
      <c r="G6419" s="1">
        <v>44109</v>
      </c>
      <c r="H6419" t="s">
        <v>24</v>
      </c>
      <c r="I6419" t="s">
        <v>22</v>
      </c>
      <c r="J6419" t="s">
        <v>20717</v>
      </c>
      <c r="K6419" t="s">
        <v>62</v>
      </c>
      <c r="M6419" t="s">
        <v>25</v>
      </c>
      <c r="N6419" t="s">
        <v>32</v>
      </c>
      <c r="O6419" s="15">
        <v>45078.236840277779</v>
      </c>
      <c r="P6419"/>
      <c r="S6419">
        <v>0</v>
      </c>
      <c r="T6419">
        <v>1</v>
      </c>
      <c r="U6419">
        <v>0</v>
      </c>
      <c r="V6419" t="str">
        <f>IF(OR(tickets_cleaned[[#This Row],[resolution_time_hours]]="", tickets_cleaned[[#This Row],[resolution_time_hours]]&lt;0),"",tickets_cleaned[[#This Row],[resolution_time_hours]])</f>
        <v/>
      </c>
    </row>
    <row r="6420" spans="1:22" ht="15" customHeight="1" x14ac:dyDescent="0.2">
      <c r="A6420">
        <v>6419</v>
      </c>
      <c r="B6420" t="s">
        <v>11025</v>
      </c>
      <c r="C6420" t="s">
        <v>20718</v>
      </c>
      <c r="D6420">
        <v>69</v>
      </c>
      <c r="E6420" t="s">
        <v>58</v>
      </c>
      <c r="F6420" t="s">
        <v>105</v>
      </c>
      <c r="G6420" s="1">
        <v>44059</v>
      </c>
      <c r="H6420" t="s">
        <v>23</v>
      </c>
      <c r="I6420" t="s">
        <v>101</v>
      </c>
      <c r="J6420" s="21" t="s">
        <v>20719</v>
      </c>
      <c r="K6420" t="s">
        <v>74</v>
      </c>
      <c r="L6420" t="s">
        <v>20720</v>
      </c>
      <c r="M6420" t="s">
        <v>26</v>
      </c>
      <c r="N6420" t="s">
        <v>29</v>
      </c>
      <c r="O6420" s="15">
        <v>45078.229907407411</v>
      </c>
      <c r="P6420" s="15">
        <v>45078.545185185183</v>
      </c>
      <c r="Q6420">
        <v>4</v>
      </c>
      <c r="R6420">
        <v>7</v>
      </c>
      <c r="S6420">
        <v>1</v>
      </c>
      <c r="T6420">
        <v>0</v>
      </c>
      <c r="U6420">
        <v>0</v>
      </c>
      <c r="V6420">
        <f>IF(OR(tickets_cleaned[[#This Row],[resolution_time_hours]]="", tickets_cleaned[[#This Row],[resolution_time_hours]]&lt;0),"",tickets_cleaned[[#This Row],[resolution_time_hours]])</f>
        <v>7</v>
      </c>
    </row>
    <row r="6421" spans="1:22" ht="15" customHeight="1" x14ac:dyDescent="0.2">
      <c r="A6421">
        <v>6420</v>
      </c>
      <c r="B6421" t="s">
        <v>20721</v>
      </c>
      <c r="C6421" t="s">
        <v>20722</v>
      </c>
      <c r="D6421">
        <v>41</v>
      </c>
      <c r="E6421" t="s">
        <v>90</v>
      </c>
      <c r="F6421" t="s">
        <v>59</v>
      </c>
      <c r="G6421" s="1">
        <v>44454</v>
      </c>
      <c r="H6421" t="s">
        <v>23</v>
      </c>
      <c r="I6421" t="s">
        <v>126</v>
      </c>
      <c r="J6421" s="21" t="s">
        <v>20723</v>
      </c>
      <c r="K6421" t="s">
        <v>62</v>
      </c>
      <c r="M6421" t="s">
        <v>25</v>
      </c>
      <c r="N6421" t="s">
        <v>29</v>
      </c>
      <c r="O6421" s="15">
        <v>45078.054918981485</v>
      </c>
      <c r="P6421"/>
      <c r="S6421">
        <v>0</v>
      </c>
      <c r="T6421">
        <v>1</v>
      </c>
      <c r="U6421">
        <v>0</v>
      </c>
      <c r="V6421" t="str">
        <f>IF(OR(tickets_cleaned[[#This Row],[resolution_time_hours]]="", tickets_cleaned[[#This Row],[resolution_time_hours]]&lt;0),"",tickets_cleaned[[#This Row],[resolution_time_hours]])</f>
        <v/>
      </c>
    </row>
    <row r="6422" spans="1:22" ht="15" customHeight="1" x14ac:dyDescent="0.2">
      <c r="A6422">
        <v>6421</v>
      </c>
      <c r="B6422" t="s">
        <v>20724</v>
      </c>
      <c r="C6422" t="s">
        <v>20725</v>
      </c>
      <c r="D6422">
        <v>42</v>
      </c>
      <c r="E6422" t="s">
        <v>58</v>
      </c>
      <c r="F6422" t="s">
        <v>724</v>
      </c>
      <c r="G6422" s="1">
        <v>44462</v>
      </c>
      <c r="H6422" t="s">
        <v>21</v>
      </c>
      <c r="I6422" t="s">
        <v>140</v>
      </c>
      <c r="J6422" s="21" t="s">
        <v>20726</v>
      </c>
      <c r="K6422" t="s">
        <v>74</v>
      </c>
      <c r="L6422" t="s">
        <v>20727</v>
      </c>
      <c r="M6422" t="s">
        <v>28</v>
      </c>
      <c r="N6422" t="s">
        <v>32</v>
      </c>
      <c r="O6422" s="15">
        <v>45078.821608796294</v>
      </c>
      <c r="P6422" s="15">
        <v>45078.422997685186</v>
      </c>
      <c r="Q6422">
        <v>3</v>
      </c>
      <c r="S6422">
        <v>1</v>
      </c>
      <c r="T6422">
        <v>0</v>
      </c>
      <c r="U6422">
        <v>0</v>
      </c>
      <c r="V6422" t="str">
        <f>IF(OR(tickets_cleaned[[#This Row],[resolution_time_hours]]="", tickets_cleaned[[#This Row],[resolution_time_hours]]&lt;0),"",tickets_cleaned[[#This Row],[resolution_time_hours]])</f>
        <v/>
      </c>
    </row>
    <row r="6423" spans="1:22" ht="15" customHeight="1" x14ac:dyDescent="0.2">
      <c r="A6423">
        <v>6422</v>
      </c>
      <c r="B6423" t="s">
        <v>17439</v>
      </c>
      <c r="C6423" t="s">
        <v>20728</v>
      </c>
      <c r="D6423">
        <v>23</v>
      </c>
      <c r="E6423" t="s">
        <v>90</v>
      </c>
      <c r="F6423" t="s">
        <v>228</v>
      </c>
      <c r="G6423" s="1">
        <v>43857</v>
      </c>
      <c r="H6423" t="s">
        <v>22</v>
      </c>
      <c r="I6423" t="s">
        <v>67</v>
      </c>
      <c r="J6423" s="21" t="s">
        <v>20729</v>
      </c>
      <c r="K6423" t="s">
        <v>93</v>
      </c>
      <c r="M6423" t="s">
        <v>27</v>
      </c>
      <c r="N6423" t="s">
        <v>30</v>
      </c>
      <c r="P6423"/>
      <c r="S6423">
        <v>0</v>
      </c>
      <c r="T6423">
        <v>1</v>
      </c>
      <c r="U6423">
        <v>0</v>
      </c>
      <c r="V6423" t="str">
        <f>IF(OR(tickets_cleaned[[#This Row],[resolution_time_hours]]="", tickets_cleaned[[#This Row],[resolution_time_hours]]&lt;0),"",tickets_cleaned[[#This Row],[resolution_time_hours]])</f>
        <v/>
      </c>
    </row>
    <row r="6424" spans="1:22" ht="15" customHeight="1" x14ac:dyDescent="0.2">
      <c r="A6424">
        <v>6423</v>
      </c>
      <c r="B6424" t="s">
        <v>20730</v>
      </c>
      <c r="C6424" t="s">
        <v>20731</v>
      </c>
      <c r="D6424">
        <v>67</v>
      </c>
      <c r="E6424" t="s">
        <v>58</v>
      </c>
      <c r="F6424" t="s">
        <v>446</v>
      </c>
      <c r="G6424" s="1">
        <v>44533</v>
      </c>
      <c r="H6424" t="s">
        <v>21</v>
      </c>
      <c r="I6424" t="s">
        <v>120</v>
      </c>
      <c r="J6424" t="s">
        <v>20732</v>
      </c>
      <c r="K6424" t="s">
        <v>62</v>
      </c>
      <c r="M6424" t="s">
        <v>28</v>
      </c>
      <c r="N6424" t="s">
        <v>29</v>
      </c>
      <c r="O6424" s="15">
        <v>45078.925810185188</v>
      </c>
      <c r="P6424"/>
      <c r="S6424">
        <v>0</v>
      </c>
      <c r="T6424">
        <v>1</v>
      </c>
      <c r="U6424">
        <v>0</v>
      </c>
      <c r="V6424" t="str">
        <f>IF(OR(tickets_cleaned[[#This Row],[resolution_time_hours]]="", tickets_cleaned[[#This Row],[resolution_time_hours]]&lt;0),"",tickets_cleaned[[#This Row],[resolution_time_hours]])</f>
        <v/>
      </c>
    </row>
    <row r="6425" spans="1:22" ht="15" customHeight="1" x14ac:dyDescent="0.2">
      <c r="A6425">
        <v>6424</v>
      </c>
      <c r="B6425" t="s">
        <v>20733</v>
      </c>
      <c r="C6425" t="s">
        <v>20734</v>
      </c>
      <c r="D6425">
        <v>63</v>
      </c>
      <c r="E6425" t="s">
        <v>90</v>
      </c>
      <c r="F6425" t="s">
        <v>152</v>
      </c>
      <c r="G6425" s="1">
        <v>43908</v>
      </c>
      <c r="H6425" t="s">
        <v>22</v>
      </c>
      <c r="I6425" t="s">
        <v>67</v>
      </c>
      <c r="J6425" t="s">
        <v>20735</v>
      </c>
      <c r="K6425" t="s">
        <v>93</v>
      </c>
      <c r="M6425" t="s">
        <v>26</v>
      </c>
      <c r="N6425" t="s">
        <v>32</v>
      </c>
      <c r="P6425"/>
      <c r="S6425">
        <v>0</v>
      </c>
      <c r="T6425">
        <v>1</v>
      </c>
      <c r="U6425">
        <v>0</v>
      </c>
      <c r="V6425" t="str">
        <f>IF(OR(tickets_cleaned[[#This Row],[resolution_time_hours]]="", tickets_cleaned[[#This Row],[resolution_time_hours]]&lt;0),"",tickets_cleaned[[#This Row],[resolution_time_hours]])</f>
        <v/>
      </c>
    </row>
    <row r="6426" spans="1:22" ht="15" customHeight="1" x14ac:dyDescent="0.2">
      <c r="A6426">
        <v>6425</v>
      </c>
      <c r="B6426" t="s">
        <v>846</v>
      </c>
      <c r="C6426" t="s">
        <v>20736</v>
      </c>
      <c r="D6426">
        <v>37</v>
      </c>
      <c r="E6426" t="s">
        <v>90</v>
      </c>
      <c r="F6426" t="s">
        <v>724</v>
      </c>
      <c r="G6426" s="1">
        <v>44322</v>
      </c>
      <c r="H6426" t="s">
        <v>21</v>
      </c>
      <c r="I6426" t="s">
        <v>67</v>
      </c>
      <c r="J6426" s="21" t="s">
        <v>20737</v>
      </c>
      <c r="K6426" t="s">
        <v>74</v>
      </c>
      <c r="L6426" t="s">
        <v>20738</v>
      </c>
      <c r="M6426" t="s">
        <v>27</v>
      </c>
      <c r="N6426" t="s">
        <v>29</v>
      </c>
      <c r="O6426" s="15">
        <v>45078.568194444444</v>
      </c>
      <c r="P6426" s="15">
        <v>45078.995972222219</v>
      </c>
      <c r="Q6426">
        <v>1</v>
      </c>
      <c r="R6426">
        <v>10</v>
      </c>
      <c r="S6426">
        <v>1</v>
      </c>
      <c r="T6426">
        <v>0</v>
      </c>
      <c r="U6426">
        <v>1</v>
      </c>
      <c r="V6426">
        <f>IF(OR(tickets_cleaned[[#This Row],[resolution_time_hours]]="", tickets_cleaned[[#This Row],[resolution_time_hours]]&lt;0),"",tickets_cleaned[[#This Row],[resolution_time_hours]])</f>
        <v>10</v>
      </c>
    </row>
    <row r="6427" spans="1:22" ht="15" customHeight="1" x14ac:dyDescent="0.2">
      <c r="A6427">
        <v>6426</v>
      </c>
      <c r="B6427" t="s">
        <v>20739</v>
      </c>
      <c r="C6427" t="s">
        <v>20740</v>
      </c>
      <c r="D6427">
        <v>34</v>
      </c>
      <c r="E6427" t="s">
        <v>58</v>
      </c>
      <c r="F6427" t="s">
        <v>724</v>
      </c>
      <c r="G6427" s="1">
        <v>43913</v>
      </c>
      <c r="H6427" t="s">
        <v>24</v>
      </c>
      <c r="I6427" t="s">
        <v>85</v>
      </c>
      <c r="J6427" s="21" t="s">
        <v>20741</v>
      </c>
      <c r="K6427" t="s">
        <v>93</v>
      </c>
      <c r="M6427" t="s">
        <v>28</v>
      </c>
      <c r="N6427" t="s">
        <v>29</v>
      </c>
      <c r="P6427"/>
      <c r="S6427">
        <v>0</v>
      </c>
      <c r="T6427">
        <v>1</v>
      </c>
      <c r="U6427">
        <v>0</v>
      </c>
      <c r="V6427" t="str">
        <f>IF(OR(tickets_cleaned[[#This Row],[resolution_time_hours]]="", tickets_cleaned[[#This Row],[resolution_time_hours]]&lt;0),"",tickets_cleaned[[#This Row],[resolution_time_hours]])</f>
        <v/>
      </c>
    </row>
    <row r="6428" spans="1:22" ht="15" customHeight="1" x14ac:dyDescent="0.2">
      <c r="A6428">
        <v>6427</v>
      </c>
      <c r="B6428" t="s">
        <v>20742</v>
      </c>
      <c r="C6428" t="s">
        <v>20743</v>
      </c>
      <c r="D6428">
        <v>23</v>
      </c>
      <c r="E6428" t="s">
        <v>58</v>
      </c>
      <c r="F6428" t="s">
        <v>237</v>
      </c>
      <c r="G6428" s="1">
        <v>44396</v>
      </c>
      <c r="H6428" t="s">
        <v>24</v>
      </c>
      <c r="I6428" t="s">
        <v>67</v>
      </c>
      <c r="J6428" s="21" t="s">
        <v>20744</v>
      </c>
      <c r="K6428" t="s">
        <v>62</v>
      </c>
      <c r="M6428" t="s">
        <v>25</v>
      </c>
      <c r="N6428" t="s">
        <v>31</v>
      </c>
      <c r="O6428" s="15">
        <v>45078.932812500003</v>
      </c>
      <c r="P6428"/>
      <c r="S6428">
        <v>0</v>
      </c>
      <c r="T6428">
        <v>1</v>
      </c>
      <c r="U6428">
        <v>0</v>
      </c>
      <c r="V6428" t="str">
        <f>IF(OR(tickets_cleaned[[#This Row],[resolution_time_hours]]="", tickets_cleaned[[#This Row],[resolution_time_hours]]&lt;0),"",tickets_cleaned[[#This Row],[resolution_time_hours]])</f>
        <v/>
      </c>
    </row>
    <row r="6429" spans="1:22" ht="15" customHeight="1" x14ac:dyDescent="0.2">
      <c r="A6429">
        <v>6428</v>
      </c>
      <c r="B6429" t="s">
        <v>20745</v>
      </c>
      <c r="C6429" t="s">
        <v>20746</v>
      </c>
      <c r="D6429">
        <v>42</v>
      </c>
      <c r="E6429" t="s">
        <v>65</v>
      </c>
      <c r="F6429" t="s">
        <v>422</v>
      </c>
      <c r="G6429" s="1">
        <v>44485</v>
      </c>
      <c r="H6429" t="s">
        <v>21</v>
      </c>
      <c r="I6429" t="s">
        <v>67</v>
      </c>
      <c r="J6429" s="21" t="s">
        <v>20747</v>
      </c>
      <c r="K6429" t="s">
        <v>62</v>
      </c>
      <c r="M6429" t="s">
        <v>25</v>
      </c>
      <c r="N6429" t="s">
        <v>30</v>
      </c>
      <c r="O6429" s="15">
        <v>45078.808518518519</v>
      </c>
      <c r="P6429"/>
      <c r="S6429">
        <v>0</v>
      </c>
      <c r="T6429">
        <v>1</v>
      </c>
      <c r="U6429">
        <v>0</v>
      </c>
      <c r="V6429" t="str">
        <f>IF(OR(tickets_cleaned[[#This Row],[resolution_time_hours]]="", tickets_cleaned[[#This Row],[resolution_time_hours]]&lt;0),"",tickets_cleaned[[#This Row],[resolution_time_hours]])</f>
        <v/>
      </c>
    </row>
    <row r="6430" spans="1:22" ht="15" customHeight="1" x14ac:dyDescent="0.2">
      <c r="A6430">
        <v>6429</v>
      </c>
      <c r="B6430" t="s">
        <v>20748</v>
      </c>
      <c r="C6430" t="s">
        <v>20749</v>
      </c>
      <c r="D6430">
        <v>24</v>
      </c>
      <c r="E6430" t="s">
        <v>65</v>
      </c>
      <c r="F6430" t="s">
        <v>456</v>
      </c>
      <c r="G6430" s="1">
        <v>44376</v>
      </c>
      <c r="H6430" t="s">
        <v>20</v>
      </c>
      <c r="I6430" t="s">
        <v>72</v>
      </c>
      <c r="J6430" s="21" t="s">
        <v>20750</v>
      </c>
      <c r="K6430" t="s">
        <v>62</v>
      </c>
      <c r="M6430" t="s">
        <v>28</v>
      </c>
      <c r="N6430" t="s">
        <v>32</v>
      </c>
      <c r="O6430" s="15">
        <v>45078.909930555557</v>
      </c>
      <c r="P6430"/>
      <c r="S6430">
        <v>0</v>
      </c>
      <c r="T6430">
        <v>1</v>
      </c>
      <c r="U6430">
        <v>0</v>
      </c>
      <c r="V6430" t="str">
        <f>IF(OR(tickets_cleaned[[#This Row],[resolution_time_hours]]="", tickets_cleaned[[#This Row],[resolution_time_hours]]&lt;0),"",tickets_cleaned[[#This Row],[resolution_time_hours]])</f>
        <v/>
      </c>
    </row>
    <row r="6431" spans="1:22" ht="15" customHeight="1" x14ac:dyDescent="0.2">
      <c r="A6431">
        <v>6430</v>
      </c>
      <c r="B6431" t="s">
        <v>20751</v>
      </c>
      <c r="C6431" t="s">
        <v>20752</v>
      </c>
      <c r="D6431">
        <v>29</v>
      </c>
      <c r="E6431" t="s">
        <v>58</v>
      </c>
      <c r="F6431" t="s">
        <v>119</v>
      </c>
      <c r="G6431" s="1">
        <v>44385</v>
      </c>
      <c r="H6431" t="s">
        <v>23</v>
      </c>
      <c r="I6431" t="s">
        <v>91</v>
      </c>
      <c r="J6431" s="21" t="s">
        <v>20753</v>
      </c>
      <c r="K6431" t="s">
        <v>62</v>
      </c>
      <c r="M6431" t="s">
        <v>28</v>
      </c>
      <c r="N6431" t="s">
        <v>32</v>
      </c>
      <c r="O6431" s="15">
        <v>45078.778692129628</v>
      </c>
      <c r="P6431"/>
      <c r="S6431">
        <v>0</v>
      </c>
      <c r="T6431">
        <v>1</v>
      </c>
      <c r="U6431">
        <v>0</v>
      </c>
      <c r="V6431" t="str">
        <f>IF(OR(tickets_cleaned[[#This Row],[resolution_time_hours]]="", tickets_cleaned[[#This Row],[resolution_time_hours]]&lt;0),"",tickets_cleaned[[#This Row],[resolution_time_hours]])</f>
        <v/>
      </c>
    </row>
    <row r="6432" spans="1:22" ht="15" customHeight="1" x14ac:dyDescent="0.2">
      <c r="A6432">
        <v>6431</v>
      </c>
      <c r="B6432" t="s">
        <v>20754</v>
      </c>
      <c r="C6432" t="s">
        <v>20755</v>
      </c>
      <c r="D6432">
        <v>60</v>
      </c>
      <c r="E6432" t="s">
        <v>58</v>
      </c>
      <c r="F6432" t="s">
        <v>78</v>
      </c>
      <c r="G6432" s="1">
        <v>44450</v>
      </c>
      <c r="H6432" t="s">
        <v>23</v>
      </c>
      <c r="I6432" t="s">
        <v>126</v>
      </c>
      <c r="J6432" t="s">
        <v>20756</v>
      </c>
      <c r="K6432" t="s">
        <v>93</v>
      </c>
      <c r="M6432" t="s">
        <v>27</v>
      </c>
      <c r="N6432" t="s">
        <v>29</v>
      </c>
      <c r="P6432"/>
      <c r="S6432">
        <v>0</v>
      </c>
      <c r="T6432">
        <v>1</v>
      </c>
      <c r="U6432">
        <v>0</v>
      </c>
      <c r="V6432" t="str">
        <f>IF(OR(tickets_cleaned[[#This Row],[resolution_time_hours]]="", tickets_cleaned[[#This Row],[resolution_time_hours]]&lt;0),"",tickets_cleaned[[#This Row],[resolution_time_hours]])</f>
        <v/>
      </c>
    </row>
    <row r="6433" spans="1:22" ht="15" customHeight="1" x14ac:dyDescent="0.2">
      <c r="A6433">
        <v>6432</v>
      </c>
      <c r="B6433" t="s">
        <v>20757</v>
      </c>
      <c r="C6433" t="s">
        <v>20758</v>
      </c>
      <c r="D6433">
        <v>63</v>
      </c>
      <c r="E6433" t="s">
        <v>90</v>
      </c>
      <c r="F6433" t="s">
        <v>342</v>
      </c>
      <c r="G6433" s="1">
        <v>43835</v>
      </c>
      <c r="H6433" t="s">
        <v>22</v>
      </c>
      <c r="I6433" t="s">
        <v>126</v>
      </c>
      <c r="J6433" s="21" t="s">
        <v>27303</v>
      </c>
      <c r="K6433" t="s">
        <v>93</v>
      </c>
      <c r="M6433" t="s">
        <v>28</v>
      </c>
      <c r="N6433" t="s">
        <v>32</v>
      </c>
      <c r="P6433"/>
      <c r="S6433">
        <v>0</v>
      </c>
      <c r="T6433">
        <v>1</v>
      </c>
      <c r="U6433">
        <v>0</v>
      </c>
      <c r="V6433" t="str">
        <f>IF(OR(tickets_cleaned[[#This Row],[resolution_time_hours]]="", tickets_cleaned[[#This Row],[resolution_time_hours]]&lt;0),"",tickets_cleaned[[#This Row],[resolution_time_hours]])</f>
        <v/>
      </c>
    </row>
    <row r="6434" spans="1:22" ht="15" customHeight="1" x14ac:dyDescent="0.2">
      <c r="A6434">
        <v>6433</v>
      </c>
      <c r="B6434" t="s">
        <v>20759</v>
      </c>
      <c r="C6434" t="s">
        <v>20760</v>
      </c>
      <c r="D6434">
        <v>31</v>
      </c>
      <c r="E6434" t="s">
        <v>90</v>
      </c>
      <c r="F6434" t="s">
        <v>187</v>
      </c>
      <c r="G6434" s="1">
        <v>43857</v>
      </c>
      <c r="H6434" t="s">
        <v>22</v>
      </c>
      <c r="I6434" t="s">
        <v>85</v>
      </c>
      <c r="J6434" t="s">
        <v>20761</v>
      </c>
      <c r="K6434" t="s">
        <v>62</v>
      </c>
      <c r="M6434" t="s">
        <v>26</v>
      </c>
      <c r="N6434" t="s">
        <v>29</v>
      </c>
      <c r="O6434" s="15">
        <v>45078.683599537035</v>
      </c>
      <c r="P6434"/>
      <c r="S6434">
        <v>0</v>
      </c>
      <c r="T6434">
        <v>1</v>
      </c>
      <c r="U6434">
        <v>0</v>
      </c>
      <c r="V6434" t="str">
        <f>IF(OR(tickets_cleaned[[#This Row],[resolution_time_hours]]="", tickets_cleaned[[#This Row],[resolution_time_hours]]&lt;0),"",tickets_cleaned[[#This Row],[resolution_time_hours]])</f>
        <v/>
      </c>
    </row>
    <row r="6435" spans="1:22" ht="15" customHeight="1" x14ac:dyDescent="0.2">
      <c r="A6435">
        <v>6434</v>
      </c>
      <c r="B6435" t="s">
        <v>20762</v>
      </c>
      <c r="C6435" t="s">
        <v>20763</v>
      </c>
      <c r="D6435">
        <v>35</v>
      </c>
      <c r="E6435" t="s">
        <v>58</v>
      </c>
      <c r="F6435" t="s">
        <v>306</v>
      </c>
      <c r="G6435" s="1">
        <v>43900</v>
      </c>
      <c r="H6435" t="s">
        <v>20</v>
      </c>
      <c r="I6435" t="s">
        <v>101</v>
      </c>
      <c r="J6435" s="21" t="s">
        <v>20764</v>
      </c>
      <c r="K6435" t="s">
        <v>93</v>
      </c>
      <c r="M6435" t="s">
        <v>25</v>
      </c>
      <c r="N6435" t="s">
        <v>31</v>
      </c>
      <c r="P6435"/>
      <c r="S6435">
        <v>0</v>
      </c>
      <c r="T6435">
        <v>1</v>
      </c>
      <c r="U6435">
        <v>0</v>
      </c>
      <c r="V6435" t="str">
        <f>IF(OR(tickets_cleaned[[#This Row],[resolution_time_hours]]="", tickets_cleaned[[#This Row],[resolution_time_hours]]&lt;0),"",tickets_cleaned[[#This Row],[resolution_time_hours]])</f>
        <v/>
      </c>
    </row>
    <row r="6436" spans="1:22" ht="15" customHeight="1" x14ac:dyDescent="0.2">
      <c r="A6436">
        <v>6435</v>
      </c>
      <c r="B6436" t="s">
        <v>20765</v>
      </c>
      <c r="C6436" t="s">
        <v>20766</v>
      </c>
      <c r="D6436">
        <v>37</v>
      </c>
      <c r="E6436" t="s">
        <v>65</v>
      </c>
      <c r="F6436" t="s">
        <v>96</v>
      </c>
      <c r="G6436" s="1">
        <v>44185</v>
      </c>
      <c r="H6436" t="s">
        <v>21</v>
      </c>
      <c r="I6436" t="s">
        <v>60</v>
      </c>
      <c r="J6436" t="s">
        <v>1024</v>
      </c>
      <c r="K6436" t="s">
        <v>74</v>
      </c>
      <c r="L6436" t="s">
        <v>20767</v>
      </c>
      <c r="M6436" t="s">
        <v>26</v>
      </c>
      <c r="N6436" t="s">
        <v>30</v>
      </c>
      <c r="O6436" s="15">
        <v>45078.346817129626</v>
      </c>
      <c r="P6436" s="15">
        <v>45078.437094907407</v>
      </c>
      <c r="Q6436">
        <v>2</v>
      </c>
      <c r="R6436">
        <v>2</v>
      </c>
      <c r="S6436">
        <v>1</v>
      </c>
      <c r="T6436">
        <v>0</v>
      </c>
      <c r="U6436">
        <v>1</v>
      </c>
      <c r="V6436">
        <f>IF(OR(tickets_cleaned[[#This Row],[resolution_time_hours]]="", tickets_cleaned[[#This Row],[resolution_time_hours]]&lt;0),"",tickets_cleaned[[#This Row],[resolution_time_hours]])</f>
        <v>2</v>
      </c>
    </row>
    <row r="6437" spans="1:22" ht="15" customHeight="1" x14ac:dyDescent="0.2">
      <c r="A6437">
        <v>6436</v>
      </c>
      <c r="B6437" t="s">
        <v>20768</v>
      </c>
      <c r="C6437" t="s">
        <v>20769</v>
      </c>
      <c r="D6437">
        <v>18</v>
      </c>
      <c r="E6437" t="s">
        <v>58</v>
      </c>
      <c r="F6437" t="s">
        <v>114</v>
      </c>
      <c r="G6437" s="1">
        <v>44156</v>
      </c>
      <c r="H6437" t="s">
        <v>23</v>
      </c>
      <c r="I6437" t="s">
        <v>140</v>
      </c>
      <c r="J6437" s="21" t="s">
        <v>20770</v>
      </c>
      <c r="K6437" t="s">
        <v>93</v>
      </c>
      <c r="M6437" t="s">
        <v>28</v>
      </c>
      <c r="N6437" t="s">
        <v>30</v>
      </c>
      <c r="P6437"/>
      <c r="S6437">
        <v>0</v>
      </c>
      <c r="T6437">
        <v>1</v>
      </c>
      <c r="U6437">
        <v>0</v>
      </c>
      <c r="V6437" t="str">
        <f>IF(OR(tickets_cleaned[[#This Row],[resolution_time_hours]]="", tickets_cleaned[[#This Row],[resolution_time_hours]]&lt;0),"",tickets_cleaned[[#This Row],[resolution_time_hours]])</f>
        <v/>
      </c>
    </row>
    <row r="6438" spans="1:22" ht="15" customHeight="1" x14ac:dyDescent="0.2">
      <c r="A6438">
        <v>6437</v>
      </c>
      <c r="B6438" t="s">
        <v>17892</v>
      </c>
      <c r="C6438" t="s">
        <v>20771</v>
      </c>
      <c r="D6438">
        <v>31</v>
      </c>
      <c r="E6438" t="s">
        <v>58</v>
      </c>
      <c r="F6438" t="s">
        <v>66</v>
      </c>
      <c r="G6438" s="1">
        <v>44356</v>
      </c>
      <c r="H6438" t="s">
        <v>21</v>
      </c>
      <c r="I6438" t="s">
        <v>22</v>
      </c>
      <c r="J6438" s="21" t="s">
        <v>20772</v>
      </c>
      <c r="K6438" t="s">
        <v>62</v>
      </c>
      <c r="M6438" t="s">
        <v>25</v>
      </c>
      <c r="N6438" t="s">
        <v>32</v>
      </c>
      <c r="O6438" s="15">
        <v>45078.716990740744</v>
      </c>
      <c r="P6438"/>
      <c r="S6438">
        <v>0</v>
      </c>
      <c r="T6438">
        <v>1</v>
      </c>
      <c r="U6438">
        <v>0</v>
      </c>
      <c r="V6438" t="str">
        <f>IF(OR(tickets_cleaned[[#This Row],[resolution_time_hours]]="", tickets_cleaned[[#This Row],[resolution_time_hours]]&lt;0),"",tickets_cleaned[[#This Row],[resolution_time_hours]])</f>
        <v/>
      </c>
    </row>
    <row r="6439" spans="1:22" ht="15" customHeight="1" x14ac:dyDescent="0.2">
      <c r="A6439">
        <v>6438</v>
      </c>
      <c r="B6439" t="s">
        <v>20773</v>
      </c>
      <c r="C6439" t="s">
        <v>20774</v>
      </c>
      <c r="D6439">
        <v>21</v>
      </c>
      <c r="E6439" t="s">
        <v>65</v>
      </c>
      <c r="F6439" t="s">
        <v>156</v>
      </c>
      <c r="G6439" s="1">
        <v>44468</v>
      </c>
      <c r="H6439" t="s">
        <v>20</v>
      </c>
      <c r="I6439" t="s">
        <v>120</v>
      </c>
      <c r="J6439" t="s">
        <v>20775</v>
      </c>
      <c r="K6439" t="s">
        <v>74</v>
      </c>
      <c r="L6439" t="s">
        <v>20776</v>
      </c>
      <c r="M6439" t="s">
        <v>27</v>
      </c>
      <c r="N6439" t="s">
        <v>30</v>
      </c>
      <c r="O6439" s="15">
        <v>45078.858668981484</v>
      </c>
      <c r="P6439" s="15">
        <v>45078.890613425923</v>
      </c>
      <c r="Q6439">
        <v>1</v>
      </c>
      <c r="R6439">
        <v>0</v>
      </c>
      <c r="S6439">
        <v>1</v>
      </c>
      <c r="T6439">
        <v>0</v>
      </c>
      <c r="U6439">
        <v>1</v>
      </c>
      <c r="V6439">
        <f>IF(OR(tickets_cleaned[[#This Row],[resolution_time_hours]]="", tickets_cleaned[[#This Row],[resolution_time_hours]]&lt;0),"",tickets_cleaned[[#This Row],[resolution_time_hours]])</f>
        <v>0</v>
      </c>
    </row>
    <row r="6440" spans="1:22" ht="15" customHeight="1" x14ac:dyDescent="0.2">
      <c r="A6440">
        <v>6439</v>
      </c>
      <c r="B6440" t="s">
        <v>20777</v>
      </c>
      <c r="C6440" t="s">
        <v>20778</v>
      </c>
      <c r="D6440">
        <v>24</v>
      </c>
      <c r="E6440" t="s">
        <v>65</v>
      </c>
      <c r="F6440" t="s">
        <v>680</v>
      </c>
      <c r="G6440" s="1">
        <v>44191</v>
      </c>
      <c r="H6440" t="s">
        <v>22</v>
      </c>
      <c r="I6440" t="s">
        <v>168</v>
      </c>
      <c r="J6440" s="21" t="s">
        <v>20779</v>
      </c>
      <c r="K6440" t="s">
        <v>93</v>
      </c>
      <c r="M6440" t="s">
        <v>28</v>
      </c>
      <c r="N6440" t="s">
        <v>32</v>
      </c>
      <c r="P6440"/>
      <c r="S6440">
        <v>0</v>
      </c>
      <c r="T6440">
        <v>1</v>
      </c>
      <c r="U6440">
        <v>0</v>
      </c>
      <c r="V6440" t="str">
        <f>IF(OR(tickets_cleaned[[#This Row],[resolution_time_hours]]="", tickets_cleaned[[#This Row],[resolution_time_hours]]&lt;0),"",tickets_cleaned[[#This Row],[resolution_time_hours]])</f>
        <v/>
      </c>
    </row>
    <row r="6441" spans="1:22" ht="15" customHeight="1" x14ac:dyDescent="0.2">
      <c r="A6441">
        <v>6440</v>
      </c>
      <c r="B6441" t="s">
        <v>20780</v>
      </c>
      <c r="C6441" t="s">
        <v>20781</v>
      </c>
      <c r="D6441">
        <v>69</v>
      </c>
      <c r="E6441" t="s">
        <v>90</v>
      </c>
      <c r="F6441" t="s">
        <v>71</v>
      </c>
      <c r="G6441" s="1">
        <v>44160</v>
      </c>
      <c r="H6441" t="s">
        <v>24</v>
      </c>
      <c r="I6441" t="s">
        <v>72</v>
      </c>
      <c r="J6441" s="21" t="s">
        <v>20782</v>
      </c>
      <c r="K6441" t="s">
        <v>93</v>
      </c>
      <c r="M6441" t="s">
        <v>28</v>
      </c>
      <c r="N6441" t="s">
        <v>32</v>
      </c>
      <c r="P6441"/>
      <c r="S6441">
        <v>0</v>
      </c>
      <c r="T6441">
        <v>1</v>
      </c>
      <c r="U6441">
        <v>0</v>
      </c>
      <c r="V6441" t="str">
        <f>IF(OR(tickets_cleaned[[#This Row],[resolution_time_hours]]="", tickets_cleaned[[#This Row],[resolution_time_hours]]&lt;0),"",tickets_cleaned[[#This Row],[resolution_time_hours]])</f>
        <v/>
      </c>
    </row>
    <row r="6442" spans="1:22" ht="15" customHeight="1" x14ac:dyDescent="0.2">
      <c r="A6442">
        <v>6441</v>
      </c>
      <c r="B6442" t="s">
        <v>20783</v>
      </c>
      <c r="C6442" t="s">
        <v>20784</v>
      </c>
      <c r="D6442">
        <v>41</v>
      </c>
      <c r="E6442" t="s">
        <v>58</v>
      </c>
      <c r="F6442" t="s">
        <v>364</v>
      </c>
      <c r="G6442" s="1">
        <v>44079</v>
      </c>
      <c r="H6442" t="s">
        <v>23</v>
      </c>
      <c r="I6442" t="s">
        <v>22</v>
      </c>
      <c r="J6442" s="21" t="s">
        <v>20785</v>
      </c>
      <c r="K6442" t="s">
        <v>74</v>
      </c>
      <c r="L6442" t="s">
        <v>20786</v>
      </c>
      <c r="M6442" t="s">
        <v>27</v>
      </c>
      <c r="N6442" t="s">
        <v>31</v>
      </c>
      <c r="O6442" s="15">
        <v>45078.658043981479</v>
      </c>
      <c r="P6442" s="15">
        <v>45078.072627314818</v>
      </c>
      <c r="Q6442">
        <v>4</v>
      </c>
      <c r="S6442">
        <v>1</v>
      </c>
      <c r="T6442">
        <v>0</v>
      </c>
      <c r="U6442">
        <v>0</v>
      </c>
      <c r="V6442" t="str">
        <f>IF(OR(tickets_cleaned[[#This Row],[resolution_time_hours]]="", tickets_cleaned[[#This Row],[resolution_time_hours]]&lt;0),"",tickets_cleaned[[#This Row],[resolution_time_hours]])</f>
        <v/>
      </c>
    </row>
    <row r="6443" spans="1:22" ht="15" customHeight="1" x14ac:dyDescent="0.2">
      <c r="A6443">
        <v>6442</v>
      </c>
      <c r="B6443" t="s">
        <v>20787</v>
      </c>
      <c r="C6443" t="s">
        <v>20788</v>
      </c>
      <c r="D6443">
        <v>42</v>
      </c>
      <c r="E6443" t="s">
        <v>58</v>
      </c>
      <c r="F6443" t="s">
        <v>456</v>
      </c>
      <c r="G6443" s="1">
        <v>43957</v>
      </c>
      <c r="H6443" t="s">
        <v>20</v>
      </c>
      <c r="I6443" t="s">
        <v>168</v>
      </c>
      <c r="J6443" t="s">
        <v>20789</v>
      </c>
      <c r="K6443" t="s">
        <v>74</v>
      </c>
      <c r="L6443" t="s">
        <v>20790</v>
      </c>
      <c r="M6443" t="s">
        <v>26</v>
      </c>
      <c r="N6443" t="s">
        <v>29</v>
      </c>
      <c r="O6443" s="15">
        <v>45078.018472222226</v>
      </c>
      <c r="P6443" s="15">
        <v>45078.671249999999</v>
      </c>
      <c r="Q6443">
        <v>5</v>
      </c>
      <c r="R6443">
        <v>15</v>
      </c>
      <c r="S6443">
        <v>1</v>
      </c>
      <c r="T6443">
        <v>0</v>
      </c>
      <c r="U6443">
        <v>0</v>
      </c>
      <c r="V6443">
        <f>IF(OR(tickets_cleaned[[#This Row],[resolution_time_hours]]="", tickets_cleaned[[#This Row],[resolution_time_hours]]&lt;0),"",tickets_cleaned[[#This Row],[resolution_time_hours]])</f>
        <v>15</v>
      </c>
    </row>
    <row r="6444" spans="1:22" ht="15" customHeight="1" x14ac:dyDescent="0.2">
      <c r="A6444">
        <v>6443</v>
      </c>
      <c r="B6444" t="s">
        <v>20791</v>
      </c>
      <c r="C6444" t="s">
        <v>20792</v>
      </c>
      <c r="D6444">
        <v>54</v>
      </c>
      <c r="E6444" t="s">
        <v>90</v>
      </c>
      <c r="F6444" t="s">
        <v>342</v>
      </c>
      <c r="G6444" s="1">
        <v>44370</v>
      </c>
      <c r="H6444" t="s">
        <v>24</v>
      </c>
      <c r="I6444" t="s">
        <v>79</v>
      </c>
      <c r="J6444" s="21" t="s">
        <v>20793</v>
      </c>
      <c r="K6444" t="s">
        <v>62</v>
      </c>
      <c r="M6444" t="s">
        <v>27</v>
      </c>
      <c r="N6444" t="s">
        <v>31</v>
      </c>
      <c r="O6444" s="15">
        <v>45078.458773148152</v>
      </c>
      <c r="P6444"/>
      <c r="S6444">
        <v>0</v>
      </c>
      <c r="T6444">
        <v>1</v>
      </c>
      <c r="U6444">
        <v>0</v>
      </c>
      <c r="V6444" t="str">
        <f>IF(OR(tickets_cleaned[[#This Row],[resolution_time_hours]]="", tickets_cleaned[[#This Row],[resolution_time_hours]]&lt;0),"",tickets_cleaned[[#This Row],[resolution_time_hours]])</f>
        <v/>
      </c>
    </row>
    <row r="6445" spans="1:22" ht="15" customHeight="1" x14ac:dyDescent="0.2">
      <c r="A6445">
        <v>6444</v>
      </c>
      <c r="B6445" t="s">
        <v>20794</v>
      </c>
      <c r="C6445" t="s">
        <v>20795</v>
      </c>
      <c r="D6445">
        <v>63</v>
      </c>
      <c r="E6445" t="s">
        <v>58</v>
      </c>
      <c r="F6445" t="s">
        <v>199</v>
      </c>
      <c r="G6445" s="1">
        <v>44293</v>
      </c>
      <c r="H6445" t="s">
        <v>24</v>
      </c>
      <c r="I6445" t="s">
        <v>67</v>
      </c>
      <c r="J6445" s="21" t="s">
        <v>20796</v>
      </c>
      <c r="K6445" t="s">
        <v>93</v>
      </c>
      <c r="M6445" t="s">
        <v>26</v>
      </c>
      <c r="N6445" t="s">
        <v>29</v>
      </c>
      <c r="P6445"/>
      <c r="S6445">
        <v>0</v>
      </c>
      <c r="T6445">
        <v>1</v>
      </c>
      <c r="U6445">
        <v>0</v>
      </c>
      <c r="V6445" t="str">
        <f>IF(OR(tickets_cleaned[[#This Row],[resolution_time_hours]]="", tickets_cleaned[[#This Row],[resolution_time_hours]]&lt;0),"",tickets_cleaned[[#This Row],[resolution_time_hours]])</f>
        <v/>
      </c>
    </row>
    <row r="6446" spans="1:22" ht="15" customHeight="1" x14ac:dyDescent="0.2">
      <c r="A6446">
        <v>6445</v>
      </c>
      <c r="B6446" t="s">
        <v>20797</v>
      </c>
      <c r="C6446" t="s">
        <v>20798</v>
      </c>
      <c r="D6446">
        <v>36</v>
      </c>
      <c r="E6446" t="s">
        <v>65</v>
      </c>
      <c r="F6446" t="s">
        <v>156</v>
      </c>
      <c r="G6446" s="1">
        <v>44297</v>
      </c>
      <c r="H6446" t="s">
        <v>21</v>
      </c>
      <c r="I6446" t="s">
        <v>60</v>
      </c>
      <c r="J6446" s="21" t="s">
        <v>27304</v>
      </c>
      <c r="K6446" t="s">
        <v>93</v>
      </c>
      <c r="M6446" t="s">
        <v>26</v>
      </c>
      <c r="N6446" t="s">
        <v>31</v>
      </c>
      <c r="P6446"/>
      <c r="S6446">
        <v>0</v>
      </c>
      <c r="T6446">
        <v>1</v>
      </c>
      <c r="U6446">
        <v>0</v>
      </c>
      <c r="V6446" t="str">
        <f>IF(OR(tickets_cleaned[[#This Row],[resolution_time_hours]]="", tickets_cleaned[[#This Row],[resolution_time_hours]]&lt;0),"",tickets_cleaned[[#This Row],[resolution_time_hours]])</f>
        <v/>
      </c>
    </row>
    <row r="6447" spans="1:22" ht="15" customHeight="1" x14ac:dyDescent="0.2">
      <c r="A6447">
        <v>6446</v>
      </c>
      <c r="B6447" t="s">
        <v>20799</v>
      </c>
      <c r="C6447" t="s">
        <v>20800</v>
      </c>
      <c r="D6447">
        <v>42</v>
      </c>
      <c r="E6447" t="s">
        <v>65</v>
      </c>
      <c r="F6447" t="s">
        <v>144</v>
      </c>
      <c r="G6447" s="1">
        <v>44054</v>
      </c>
      <c r="H6447" t="s">
        <v>22</v>
      </c>
      <c r="I6447" t="s">
        <v>85</v>
      </c>
      <c r="J6447" s="21" t="s">
        <v>20801</v>
      </c>
      <c r="K6447" t="s">
        <v>93</v>
      </c>
      <c r="M6447" t="s">
        <v>25</v>
      </c>
      <c r="N6447" t="s">
        <v>29</v>
      </c>
      <c r="P6447"/>
      <c r="S6447">
        <v>0</v>
      </c>
      <c r="T6447">
        <v>1</v>
      </c>
      <c r="U6447">
        <v>0</v>
      </c>
      <c r="V6447" t="str">
        <f>IF(OR(tickets_cleaned[[#This Row],[resolution_time_hours]]="", tickets_cleaned[[#This Row],[resolution_time_hours]]&lt;0),"",tickets_cleaned[[#This Row],[resolution_time_hours]])</f>
        <v/>
      </c>
    </row>
    <row r="6448" spans="1:22" ht="15" customHeight="1" x14ac:dyDescent="0.2">
      <c r="A6448">
        <v>6447</v>
      </c>
      <c r="B6448" t="s">
        <v>20802</v>
      </c>
      <c r="C6448" t="s">
        <v>20803</v>
      </c>
      <c r="D6448">
        <v>58</v>
      </c>
      <c r="E6448" t="s">
        <v>90</v>
      </c>
      <c r="F6448" t="s">
        <v>306</v>
      </c>
      <c r="G6448" s="1">
        <v>44165</v>
      </c>
      <c r="H6448" t="s">
        <v>20</v>
      </c>
      <c r="I6448" t="s">
        <v>168</v>
      </c>
      <c r="J6448" t="s">
        <v>1250</v>
      </c>
      <c r="K6448" t="s">
        <v>93</v>
      </c>
      <c r="M6448" t="s">
        <v>28</v>
      </c>
      <c r="N6448" t="s">
        <v>30</v>
      </c>
      <c r="P6448"/>
      <c r="S6448">
        <v>0</v>
      </c>
      <c r="T6448">
        <v>1</v>
      </c>
      <c r="U6448">
        <v>0</v>
      </c>
      <c r="V6448" t="str">
        <f>IF(OR(tickets_cleaned[[#This Row],[resolution_time_hours]]="", tickets_cleaned[[#This Row],[resolution_time_hours]]&lt;0),"",tickets_cleaned[[#This Row],[resolution_time_hours]])</f>
        <v/>
      </c>
    </row>
    <row r="6449" spans="1:22" ht="15" customHeight="1" x14ac:dyDescent="0.2">
      <c r="A6449">
        <v>6448</v>
      </c>
      <c r="B6449" t="s">
        <v>20804</v>
      </c>
      <c r="C6449" t="s">
        <v>1039</v>
      </c>
      <c r="D6449">
        <v>36</v>
      </c>
      <c r="E6449" t="s">
        <v>58</v>
      </c>
      <c r="F6449" t="s">
        <v>144</v>
      </c>
      <c r="G6449" s="1">
        <v>44550</v>
      </c>
      <c r="H6449" t="s">
        <v>24</v>
      </c>
      <c r="I6449" t="s">
        <v>20</v>
      </c>
      <c r="J6449" t="s">
        <v>20805</v>
      </c>
      <c r="K6449" t="s">
        <v>74</v>
      </c>
      <c r="L6449" t="s">
        <v>20806</v>
      </c>
      <c r="M6449" t="s">
        <v>26</v>
      </c>
      <c r="N6449" t="s">
        <v>30</v>
      </c>
      <c r="O6449" s="15">
        <v>45078.359537037039</v>
      </c>
      <c r="P6449" s="15">
        <v>45078.110231481478</v>
      </c>
      <c r="Q6449">
        <v>5</v>
      </c>
      <c r="S6449">
        <v>1</v>
      </c>
      <c r="T6449">
        <v>0</v>
      </c>
      <c r="U6449">
        <v>0</v>
      </c>
      <c r="V6449" t="str">
        <f>IF(OR(tickets_cleaned[[#This Row],[resolution_time_hours]]="", tickets_cleaned[[#This Row],[resolution_time_hours]]&lt;0),"",tickets_cleaned[[#This Row],[resolution_time_hours]])</f>
        <v/>
      </c>
    </row>
    <row r="6450" spans="1:22" ht="15" customHeight="1" x14ac:dyDescent="0.2">
      <c r="A6450">
        <v>6449</v>
      </c>
      <c r="B6450" t="s">
        <v>20807</v>
      </c>
      <c r="C6450" t="s">
        <v>20808</v>
      </c>
      <c r="D6450">
        <v>35</v>
      </c>
      <c r="E6450" t="s">
        <v>58</v>
      </c>
      <c r="F6450" t="s">
        <v>59</v>
      </c>
      <c r="G6450" s="1">
        <v>44103</v>
      </c>
      <c r="H6450" t="s">
        <v>21</v>
      </c>
      <c r="I6450" t="s">
        <v>101</v>
      </c>
      <c r="J6450" t="s">
        <v>20809</v>
      </c>
      <c r="K6450" t="s">
        <v>62</v>
      </c>
      <c r="M6450" t="s">
        <v>28</v>
      </c>
      <c r="N6450" t="s">
        <v>29</v>
      </c>
      <c r="O6450" s="15">
        <v>45078.826226851852</v>
      </c>
      <c r="P6450"/>
      <c r="S6450">
        <v>0</v>
      </c>
      <c r="T6450">
        <v>1</v>
      </c>
      <c r="U6450">
        <v>0</v>
      </c>
      <c r="V6450" t="str">
        <f>IF(OR(tickets_cleaned[[#This Row],[resolution_time_hours]]="", tickets_cleaned[[#This Row],[resolution_time_hours]]&lt;0),"",tickets_cleaned[[#This Row],[resolution_time_hours]])</f>
        <v/>
      </c>
    </row>
    <row r="6451" spans="1:22" ht="15" customHeight="1" x14ac:dyDescent="0.2">
      <c r="A6451">
        <v>6450</v>
      </c>
      <c r="B6451" t="s">
        <v>20810</v>
      </c>
      <c r="C6451" t="s">
        <v>20811</v>
      </c>
      <c r="D6451">
        <v>40</v>
      </c>
      <c r="E6451" t="s">
        <v>58</v>
      </c>
      <c r="F6451" t="s">
        <v>249</v>
      </c>
      <c r="G6451" s="1">
        <v>44350</v>
      </c>
      <c r="H6451" t="s">
        <v>24</v>
      </c>
      <c r="I6451" t="s">
        <v>120</v>
      </c>
      <c r="J6451" s="21" t="s">
        <v>20812</v>
      </c>
      <c r="K6451" t="s">
        <v>62</v>
      </c>
      <c r="M6451" t="s">
        <v>27</v>
      </c>
      <c r="N6451" t="s">
        <v>30</v>
      </c>
      <c r="O6451" s="15">
        <v>45078.630416666667</v>
      </c>
      <c r="P6451"/>
      <c r="S6451">
        <v>0</v>
      </c>
      <c r="T6451">
        <v>1</v>
      </c>
      <c r="U6451">
        <v>0</v>
      </c>
      <c r="V6451" t="str">
        <f>IF(OR(tickets_cleaned[[#This Row],[resolution_time_hours]]="", tickets_cleaned[[#This Row],[resolution_time_hours]]&lt;0),"",tickets_cleaned[[#This Row],[resolution_time_hours]])</f>
        <v/>
      </c>
    </row>
    <row r="6452" spans="1:22" ht="15" customHeight="1" x14ac:dyDescent="0.2">
      <c r="A6452">
        <v>6451</v>
      </c>
      <c r="B6452" t="s">
        <v>20813</v>
      </c>
      <c r="C6452" t="s">
        <v>20814</v>
      </c>
      <c r="D6452">
        <v>70</v>
      </c>
      <c r="E6452" t="s">
        <v>58</v>
      </c>
      <c r="F6452" t="s">
        <v>156</v>
      </c>
      <c r="G6452" s="1">
        <v>44143</v>
      </c>
      <c r="H6452" t="s">
        <v>22</v>
      </c>
      <c r="I6452" t="s">
        <v>20</v>
      </c>
      <c r="J6452" s="21" t="s">
        <v>20815</v>
      </c>
      <c r="K6452" t="s">
        <v>74</v>
      </c>
      <c r="L6452" t="s">
        <v>20816</v>
      </c>
      <c r="M6452" t="s">
        <v>26</v>
      </c>
      <c r="N6452" t="s">
        <v>30</v>
      </c>
      <c r="O6452" s="15">
        <v>45078.695706018516</v>
      </c>
      <c r="P6452" s="15">
        <v>45078.25403935185</v>
      </c>
      <c r="Q6452">
        <v>5</v>
      </c>
      <c r="S6452">
        <v>1</v>
      </c>
      <c r="T6452">
        <v>0</v>
      </c>
      <c r="U6452">
        <v>0</v>
      </c>
      <c r="V6452" t="str">
        <f>IF(OR(tickets_cleaned[[#This Row],[resolution_time_hours]]="", tickets_cleaned[[#This Row],[resolution_time_hours]]&lt;0),"",tickets_cleaned[[#This Row],[resolution_time_hours]])</f>
        <v/>
      </c>
    </row>
    <row r="6453" spans="1:22" ht="15" customHeight="1" x14ac:dyDescent="0.2">
      <c r="A6453">
        <v>6452</v>
      </c>
      <c r="B6453" t="s">
        <v>20817</v>
      </c>
      <c r="C6453" t="s">
        <v>20818</v>
      </c>
      <c r="D6453">
        <v>60</v>
      </c>
      <c r="E6453" t="s">
        <v>90</v>
      </c>
      <c r="F6453" t="s">
        <v>446</v>
      </c>
      <c r="G6453" s="1">
        <v>44393</v>
      </c>
      <c r="H6453" t="s">
        <v>21</v>
      </c>
      <c r="I6453" t="s">
        <v>79</v>
      </c>
      <c r="J6453" s="21" t="s">
        <v>20819</v>
      </c>
      <c r="K6453" t="s">
        <v>62</v>
      </c>
      <c r="M6453" t="s">
        <v>27</v>
      </c>
      <c r="N6453" t="s">
        <v>30</v>
      </c>
      <c r="O6453" s="15">
        <v>45078.947812500002</v>
      </c>
      <c r="P6453"/>
      <c r="S6453">
        <v>0</v>
      </c>
      <c r="T6453">
        <v>1</v>
      </c>
      <c r="U6453">
        <v>0</v>
      </c>
      <c r="V6453" t="str">
        <f>IF(OR(tickets_cleaned[[#This Row],[resolution_time_hours]]="", tickets_cleaned[[#This Row],[resolution_time_hours]]&lt;0),"",tickets_cleaned[[#This Row],[resolution_time_hours]])</f>
        <v/>
      </c>
    </row>
    <row r="6454" spans="1:22" ht="15" customHeight="1" x14ac:dyDescent="0.2">
      <c r="A6454">
        <v>6453</v>
      </c>
      <c r="B6454" t="s">
        <v>20820</v>
      </c>
      <c r="C6454" t="s">
        <v>20821</v>
      </c>
      <c r="D6454">
        <v>25</v>
      </c>
      <c r="E6454" t="s">
        <v>58</v>
      </c>
      <c r="F6454" t="s">
        <v>408</v>
      </c>
      <c r="G6454" s="1">
        <v>43997</v>
      </c>
      <c r="H6454" t="s">
        <v>24</v>
      </c>
      <c r="I6454" t="s">
        <v>67</v>
      </c>
      <c r="J6454" t="s">
        <v>20822</v>
      </c>
      <c r="K6454" t="s">
        <v>93</v>
      </c>
      <c r="M6454" t="s">
        <v>28</v>
      </c>
      <c r="N6454" t="s">
        <v>30</v>
      </c>
      <c r="P6454"/>
      <c r="S6454">
        <v>0</v>
      </c>
      <c r="T6454">
        <v>1</v>
      </c>
      <c r="U6454">
        <v>0</v>
      </c>
      <c r="V6454" t="str">
        <f>IF(OR(tickets_cleaned[[#This Row],[resolution_time_hours]]="", tickets_cleaned[[#This Row],[resolution_time_hours]]&lt;0),"",tickets_cleaned[[#This Row],[resolution_time_hours]])</f>
        <v/>
      </c>
    </row>
    <row r="6455" spans="1:22" ht="15" customHeight="1" x14ac:dyDescent="0.2">
      <c r="A6455">
        <v>6454</v>
      </c>
      <c r="B6455" t="s">
        <v>20823</v>
      </c>
      <c r="C6455" t="s">
        <v>20824</v>
      </c>
      <c r="D6455">
        <v>65</v>
      </c>
      <c r="E6455" t="s">
        <v>58</v>
      </c>
      <c r="F6455" t="s">
        <v>268</v>
      </c>
      <c r="G6455" s="1">
        <v>44179</v>
      </c>
      <c r="H6455" t="s">
        <v>21</v>
      </c>
      <c r="I6455" t="s">
        <v>140</v>
      </c>
      <c r="J6455" s="21" t="s">
        <v>20825</v>
      </c>
      <c r="K6455" t="s">
        <v>62</v>
      </c>
      <c r="M6455" t="s">
        <v>26</v>
      </c>
      <c r="N6455" t="s">
        <v>32</v>
      </c>
      <c r="O6455" s="15">
        <v>45078.131180555552</v>
      </c>
      <c r="P6455"/>
      <c r="S6455">
        <v>0</v>
      </c>
      <c r="T6455">
        <v>1</v>
      </c>
      <c r="U6455">
        <v>0</v>
      </c>
      <c r="V6455" t="str">
        <f>IF(OR(tickets_cleaned[[#This Row],[resolution_time_hours]]="", tickets_cleaned[[#This Row],[resolution_time_hours]]&lt;0),"",tickets_cleaned[[#This Row],[resolution_time_hours]])</f>
        <v/>
      </c>
    </row>
    <row r="6456" spans="1:22" ht="15" customHeight="1" x14ac:dyDescent="0.2">
      <c r="A6456">
        <v>6455</v>
      </c>
      <c r="B6456" t="s">
        <v>20826</v>
      </c>
      <c r="C6456" t="s">
        <v>20827</v>
      </c>
      <c r="D6456">
        <v>69</v>
      </c>
      <c r="E6456" t="s">
        <v>65</v>
      </c>
      <c r="F6456" t="s">
        <v>134</v>
      </c>
      <c r="G6456" s="1">
        <v>44520</v>
      </c>
      <c r="H6456" t="s">
        <v>20</v>
      </c>
      <c r="I6456" t="s">
        <v>79</v>
      </c>
      <c r="J6456" t="s">
        <v>1161</v>
      </c>
      <c r="K6456" t="s">
        <v>93</v>
      </c>
      <c r="M6456" t="s">
        <v>28</v>
      </c>
      <c r="N6456" t="s">
        <v>30</v>
      </c>
      <c r="P6456"/>
      <c r="S6456">
        <v>0</v>
      </c>
      <c r="T6456">
        <v>1</v>
      </c>
      <c r="U6456">
        <v>0</v>
      </c>
      <c r="V6456" t="str">
        <f>IF(OR(tickets_cleaned[[#This Row],[resolution_time_hours]]="", tickets_cleaned[[#This Row],[resolution_time_hours]]&lt;0),"",tickets_cleaned[[#This Row],[resolution_time_hours]])</f>
        <v/>
      </c>
    </row>
    <row r="6457" spans="1:22" ht="15" customHeight="1" x14ac:dyDescent="0.2">
      <c r="A6457">
        <v>6456</v>
      </c>
      <c r="B6457" t="s">
        <v>20828</v>
      </c>
      <c r="C6457" t="s">
        <v>20829</v>
      </c>
      <c r="D6457">
        <v>34</v>
      </c>
      <c r="E6457" t="s">
        <v>65</v>
      </c>
      <c r="F6457" t="s">
        <v>342</v>
      </c>
      <c r="G6457" s="1">
        <v>43996</v>
      </c>
      <c r="H6457" t="s">
        <v>23</v>
      </c>
      <c r="I6457" t="s">
        <v>168</v>
      </c>
      <c r="J6457" s="21" t="s">
        <v>20830</v>
      </c>
      <c r="K6457" t="s">
        <v>74</v>
      </c>
      <c r="L6457" t="s">
        <v>20831</v>
      </c>
      <c r="M6457" t="s">
        <v>25</v>
      </c>
      <c r="N6457" t="s">
        <v>30</v>
      </c>
      <c r="O6457" s="15">
        <v>45078.27008101852</v>
      </c>
      <c r="P6457" s="15">
        <v>45078.402025462965</v>
      </c>
      <c r="Q6457">
        <v>5</v>
      </c>
      <c r="R6457">
        <v>3</v>
      </c>
      <c r="S6457">
        <v>1</v>
      </c>
      <c r="T6457">
        <v>0</v>
      </c>
      <c r="U6457">
        <v>0</v>
      </c>
      <c r="V6457">
        <f>IF(OR(tickets_cleaned[[#This Row],[resolution_time_hours]]="", tickets_cleaned[[#This Row],[resolution_time_hours]]&lt;0),"",tickets_cleaned[[#This Row],[resolution_time_hours]])</f>
        <v>3</v>
      </c>
    </row>
    <row r="6458" spans="1:22" ht="15" customHeight="1" x14ac:dyDescent="0.2">
      <c r="A6458">
        <v>6457</v>
      </c>
      <c r="B6458" t="s">
        <v>20832</v>
      </c>
      <c r="C6458" t="s">
        <v>20833</v>
      </c>
      <c r="D6458">
        <v>18</v>
      </c>
      <c r="E6458" t="s">
        <v>90</v>
      </c>
      <c r="F6458" t="s">
        <v>446</v>
      </c>
      <c r="G6458" s="1">
        <v>44481</v>
      </c>
      <c r="H6458" t="s">
        <v>22</v>
      </c>
      <c r="I6458" t="s">
        <v>22</v>
      </c>
      <c r="J6458" s="21" t="s">
        <v>20834</v>
      </c>
      <c r="K6458" t="s">
        <v>74</v>
      </c>
      <c r="L6458" t="s">
        <v>20835</v>
      </c>
      <c r="M6458" t="s">
        <v>28</v>
      </c>
      <c r="N6458" t="s">
        <v>32</v>
      </c>
      <c r="O6458" s="15">
        <v>45078.434675925928</v>
      </c>
      <c r="P6458" s="15">
        <v>45078.135370370372</v>
      </c>
      <c r="Q6458">
        <v>1</v>
      </c>
      <c r="S6458">
        <v>1</v>
      </c>
      <c r="T6458">
        <v>0</v>
      </c>
      <c r="U6458">
        <v>1</v>
      </c>
      <c r="V6458" t="str">
        <f>IF(OR(tickets_cleaned[[#This Row],[resolution_time_hours]]="", tickets_cleaned[[#This Row],[resolution_time_hours]]&lt;0),"",tickets_cleaned[[#This Row],[resolution_time_hours]])</f>
        <v/>
      </c>
    </row>
    <row r="6459" spans="1:22" ht="15" customHeight="1" x14ac:dyDescent="0.2">
      <c r="A6459">
        <v>6458</v>
      </c>
      <c r="B6459" t="s">
        <v>20836</v>
      </c>
      <c r="C6459" t="s">
        <v>20837</v>
      </c>
      <c r="D6459">
        <v>18</v>
      </c>
      <c r="E6459" t="s">
        <v>58</v>
      </c>
      <c r="F6459" t="s">
        <v>275</v>
      </c>
      <c r="G6459" s="1">
        <v>44469</v>
      </c>
      <c r="H6459" t="s">
        <v>20</v>
      </c>
      <c r="I6459" t="s">
        <v>20</v>
      </c>
      <c r="J6459" s="21" t="s">
        <v>20838</v>
      </c>
      <c r="K6459" t="s">
        <v>62</v>
      </c>
      <c r="M6459" t="s">
        <v>27</v>
      </c>
      <c r="N6459" t="s">
        <v>29</v>
      </c>
      <c r="O6459" s="15">
        <v>45078.239560185182</v>
      </c>
      <c r="P6459"/>
      <c r="S6459">
        <v>0</v>
      </c>
      <c r="T6459">
        <v>1</v>
      </c>
      <c r="U6459">
        <v>0</v>
      </c>
      <c r="V6459" t="str">
        <f>IF(OR(tickets_cleaned[[#This Row],[resolution_time_hours]]="", tickets_cleaned[[#This Row],[resolution_time_hours]]&lt;0),"",tickets_cleaned[[#This Row],[resolution_time_hours]])</f>
        <v/>
      </c>
    </row>
    <row r="6460" spans="1:22" ht="15" customHeight="1" x14ac:dyDescent="0.2">
      <c r="A6460">
        <v>6459</v>
      </c>
      <c r="B6460" t="s">
        <v>20839</v>
      </c>
      <c r="C6460" t="s">
        <v>20840</v>
      </c>
      <c r="D6460">
        <v>18</v>
      </c>
      <c r="E6460" t="s">
        <v>58</v>
      </c>
      <c r="F6460" t="s">
        <v>446</v>
      </c>
      <c r="G6460" s="1">
        <v>43987</v>
      </c>
      <c r="H6460" t="s">
        <v>23</v>
      </c>
      <c r="I6460" t="s">
        <v>79</v>
      </c>
      <c r="J6460" s="21" t="s">
        <v>20841</v>
      </c>
      <c r="K6460" t="s">
        <v>62</v>
      </c>
      <c r="M6460" t="s">
        <v>25</v>
      </c>
      <c r="N6460" t="s">
        <v>29</v>
      </c>
      <c r="O6460" s="15">
        <v>45078.076377314814</v>
      </c>
      <c r="P6460"/>
      <c r="S6460">
        <v>0</v>
      </c>
      <c r="T6460">
        <v>1</v>
      </c>
      <c r="U6460">
        <v>0</v>
      </c>
      <c r="V6460" t="str">
        <f>IF(OR(tickets_cleaned[[#This Row],[resolution_time_hours]]="", tickets_cleaned[[#This Row],[resolution_time_hours]]&lt;0),"",tickets_cleaned[[#This Row],[resolution_time_hours]])</f>
        <v/>
      </c>
    </row>
    <row r="6461" spans="1:22" ht="15" customHeight="1" x14ac:dyDescent="0.2">
      <c r="A6461">
        <v>6460</v>
      </c>
      <c r="B6461" t="s">
        <v>20842</v>
      </c>
      <c r="C6461" t="s">
        <v>20843</v>
      </c>
      <c r="D6461">
        <v>52</v>
      </c>
      <c r="E6461" t="s">
        <v>90</v>
      </c>
      <c r="F6461" t="s">
        <v>233</v>
      </c>
      <c r="G6461" s="1">
        <v>44304</v>
      </c>
      <c r="H6461" t="s">
        <v>23</v>
      </c>
      <c r="I6461" t="s">
        <v>203</v>
      </c>
      <c r="J6461" s="21" t="s">
        <v>20844</v>
      </c>
      <c r="K6461" t="s">
        <v>93</v>
      </c>
      <c r="M6461" t="s">
        <v>27</v>
      </c>
      <c r="N6461" t="s">
        <v>29</v>
      </c>
      <c r="P6461"/>
      <c r="S6461">
        <v>0</v>
      </c>
      <c r="T6461">
        <v>1</v>
      </c>
      <c r="U6461">
        <v>0</v>
      </c>
      <c r="V6461" t="str">
        <f>IF(OR(tickets_cleaned[[#This Row],[resolution_time_hours]]="", tickets_cleaned[[#This Row],[resolution_time_hours]]&lt;0),"",tickets_cleaned[[#This Row],[resolution_time_hours]])</f>
        <v/>
      </c>
    </row>
    <row r="6462" spans="1:22" ht="15" customHeight="1" x14ac:dyDescent="0.2">
      <c r="A6462">
        <v>6461</v>
      </c>
      <c r="B6462" t="s">
        <v>20845</v>
      </c>
      <c r="C6462" t="s">
        <v>20846</v>
      </c>
      <c r="D6462">
        <v>63</v>
      </c>
      <c r="E6462" t="s">
        <v>90</v>
      </c>
      <c r="F6462" t="s">
        <v>245</v>
      </c>
      <c r="G6462" s="1">
        <v>44008</v>
      </c>
      <c r="H6462" t="s">
        <v>23</v>
      </c>
      <c r="I6462" t="s">
        <v>168</v>
      </c>
      <c r="J6462" t="s">
        <v>20847</v>
      </c>
      <c r="K6462" t="s">
        <v>62</v>
      </c>
      <c r="M6462" t="s">
        <v>25</v>
      </c>
      <c r="N6462" t="s">
        <v>31</v>
      </c>
      <c r="O6462" s="15">
        <v>45078.795173611114</v>
      </c>
      <c r="P6462"/>
      <c r="S6462">
        <v>0</v>
      </c>
      <c r="T6462">
        <v>1</v>
      </c>
      <c r="U6462">
        <v>0</v>
      </c>
      <c r="V6462" t="str">
        <f>IF(OR(tickets_cleaned[[#This Row],[resolution_time_hours]]="", tickets_cleaned[[#This Row],[resolution_time_hours]]&lt;0),"",tickets_cleaned[[#This Row],[resolution_time_hours]])</f>
        <v/>
      </c>
    </row>
    <row r="6463" spans="1:22" ht="15" customHeight="1" x14ac:dyDescent="0.2">
      <c r="A6463">
        <v>6462</v>
      </c>
      <c r="B6463" t="s">
        <v>20848</v>
      </c>
      <c r="C6463" t="s">
        <v>20849</v>
      </c>
      <c r="D6463">
        <v>21</v>
      </c>
      <c r="E6463" t="s">
        <v>90</v>
      </c>
      <c r="F6463" t="s">
        <v>105</v>
      </c>
      <c r="G6463" s="1">
        <v>44110</v>
      </c>
      <c r="H6463" t="s">
        <v>22</v>
      </c>
      <c r="I6463" t="s">
        <v>72</v>
      </c>
      <c r="J6463" t="s">
        <v>20850</v>
      </c>
      <c r="K6463" t="s">
        <v>74</v>
      </c>
      <c r="L6463" t="s">
        <v>20851</v>
      </c>
      <c r="M6463" t="s">
        <v>25</v>
      </c>
      <c r="N6463" t="s">
        <v>31</v>
      </c>
      <c r="O6463" s="15">
        <v>45078.175740740742</v>
      </c>
      <c r="P6463" s="15">
        <v>45078.799351851849</v>
      </c>
      <c r="Q6463">
        <v>1</v>
      </c>
      <c r="R6463">
        <v>14</v>
      </c>
      <c r="S6463">
        <v>1</v>
      </c>
      <c r="T6463">
        <v>0</v>
      </c>
      <c r="U6463">
        <v>1</v>
      </c>
      <c r="V6463">
        <f>IF(OR(tickets_cleaned[[#This Row],[resolution_time_hours]]="", tickets_cleaned[[#This Row],[resolution_time_hours]]&lt;0),"",tickets_cleaned[[#This Row],[resolution_time_hours]])</f>
        <v>14</v>
      </c>
    </row>
    <row r="6464" spans="1:22" ht="15" customHeight="1" x14ac:dyDescent="0.2">
      <c r="A6464">
        <v>6463</v>
      </c>
      <c r="B6464" t="s">
        <v>20852</v>
      </c>
      <c r="C6464" t="s">
        <v>20853</v>
      </c>
      <c r="D6464">
        <v>62</v>
      </c>
      <c r="E6464" t="s">
        <v>90</v>
      </c>
      <c r="F6464" t="s">
        <v>59</v>
      </c>
      <c r="G6464" s="1">
        <v>44298</v>
      </c>
      <c r="H6464" t="s">
        <v>21</v>
      </c>
      <c r="I6464" t="s">
        <v>168</v>
      </c>
      <c r="J6464" s="21" t="s">
        <v>20854</v>
      </c>
      <c r="K6464" t="s">
        <v>74</v>
      </c>
      <c r="L6464" t="s">
        <v>20855</v>
      </c>
      <c r="M6464" t="s">
        <v>25</v>
      </c>
      <c r="N6464" t="s">
        <v>29</v>
      </c>
      <c r="O6464" s="15">
        <v>45078.103530092594</v>
      </c>
      <c r="P6464" s="15">
        <v>45078.281307870369</v>
      </c>
      <c r="Q6464">
        <v>5</v>
      </c>
      <c r="R6464">
        <v>4</v>
      </c>
      <c r="S6464">
        <v>1</v>
      </c>
      <c r="T6464">
        <v>0</v>
      </c>
      <c r="U6464">
        <v>0</v>
      </c>
      <c r="V6464">
        <f>IF(OR(tickets_cleaned[[#This Row],[resolution_time_hours]]="", tickets_cleaned[[#This Row],[resolution_time_hours]]&lt;0),"",tickets_cleaned[[#This Row],[resolution_time_hours]])</f>
        <v>4</v>
      </c>
    </row>
    <row r="6465" spans="1:22" ht="15" customHeight="1" x14ac:dyDescent="0.2">
      <c r="A6465">
        <v>6464</v>
      </c>
      <c r="B6465" t="s">
        <v>20856</v>
      </c>
      <c r="C6465" t="s">
        <v>20857</v>
      </c>
      <c r="D6465">
        <v>44</v>
      </c>
      <c r="E6465" t="s">
        <v>58</v>
      </c>
      <c r="F6465" t="s">
        <v>139</v>
      </c>
      <c r="G6465" s="1">
        <v>44019</v>
      </c>
      <c r="H6465" t="s">
        <v>24</v>
      </c>
      <c r="I6465" t="s">
        <v>106</v>
      </c>
      <c r="J6465" s="21" t="s">
        <v>20858</v>
      </c>
      <c r="K6465" t="s">
        <v>62</v>
      </c>
      <c r="M6465" t="s">
        <v>28</v>
      </c>
      <c r="N6465" t="s">
        <v>32</v>
      </c>
      <c r="O6465" s="15">
        <v>45078.813275462962</v>
      </c>
      <c r="P6465"/>
      <c r="S6465">
        <v>0</v>
      </c>
      <c r="T6465">
        <v>1</v>
      </c>
      <c r="U6465">
        <v>0</v>
      </c>
      <c r="V6465" t="str">
        <f>IF(OR(tickets_cleaned[[#This Row],[resolution_time_hours]]="", tickets_cleaned[[#This Row],[resolution_time_hours]]&lt;0),"",tickets_cleaned[[#This Row],[resolution_time_hours]])</f>
        <v/>
      </c>
    </row>
    <row r="6466" spans="1:22" ht="15" customHeight="1" x14ac:dyDescent="0.2">
      <c r="A6466">
        <v>6465</v>
      </c>
      <c r="B6466" t="s">
        <v>20859</v>
      </c>
      <c r="C6466" t="s">
        <v>20860</v>
      </c>
      <c r="D6466">
        <v>26</v>
      </c>
      <c r="E6466" t="s">
        <v>65</v>
      </c>
      <c r="F6466" t="s">
        <v>175</v>
      </c>
      <c r="G6466" s="1">
        <v>44407</v>
      </c>
      <c r="H6466" t="s">
        <v>24</v>
      </c>
      <c r="I6466" t="s">
        <v>20</v>
      </c>
      <c r="J6466" s="21" t="s">
        <v>20861</v>
      </c>
      <c r="K6466" t="s">
        <v>62</v>
      </c>
      <c r="M6466" t="s">
        <v>27</v>
      </c>
      <c r="N6466" t="s">
        <v>30</v>
      </c>
      <c r="O6466" s="15">
        <v>45078.710509259261</v>
      </c>
      <c r="P6466"/>
      <c r="S6466">
        <v>0</v>
      </c>
      <c r="T6466">
        <v>1</v>
      </c>
      <c r="U6466">
        <v>0</v>
      </c>
      <c r="V6466" t="str">
        <f>IF(OR(tickets_cleaned[[#This Row],[resolution_time_hours]]="", tickets_cleaned[[#This Row],[resolution_time_hours]]&lt;0),"",tickets_cleaned[[#This Row],[resolution_time_hours]])</f>
        <v/>
      </c>
    </row>
    <row r="6467" spans="1:22" ht="15" customHeight="1" x14ac:dyDescent="0.2">
      <c r="A6467">
        <v>6466</v>
      </c>
      <c r="B6467" t="s">
        <v>20862</v>
      </c>
      <c r="C6467" t="s">
        <v>20863</v>
      </c>
      <c r="D6467">
        <v>52</v>
      </c>
      <c r="E6467" t="s">
        <v>65</v>
      </c>
      <c r="F6467" t="s">
        <v>228</v>
      </c>
      <c r="G6467" s="1">
        <v>44305</v>
      </c>
      <c r="H6467" t="s">
        <v>21</v>
      </c>
      <c r="I6467" t="s">
        <v>20</v>
      </c>
      <c r="J6467" t="s">
        <v>20864</v>
      </c>
      <c r="K6467" t="s">
        <v>74</v>
      </c>
      <c r="L6467" t="s">
        <v>20865</v>
      </c>
      <c r="M6467" t="s">
        <v>25</v>
      </c>
      <c r="N6467" t="s">
        <v>29</v>
      </c>
      <c r="O6467" s="15">
        <v>45078.485532407409</v>
      </c>
      <c r="P6467" s="15">
        <v>45078.261921296296</v>
      </c>
      <c r="Q6467">
        <v>3</v>
      </c>
      <c r="S6467">
        <v>1</v>
      </c>
      <c r="T6467">
        <v>0</v>
      </c>
      <c r="U6467">
        <v>0</v>
      </c>
      <c r="V6467" t="str">
        <f>IF(OR(tickets_cleaned[[#This Row],[resolution_time_hours]]="", tickets_cleaned[[#This Row],[resolution_time_hours]]&lt;0),"",tickets_cleaned[[#This Row],[resolution_time_hours]])</f>
        <v/>
      </c>
    </row>
    <row r="6468" spans="1:22" ht="15" customHeight="1" x14ac:dyDescent="0.2">
      <c r="A6468">
        <v>6467</v>
      </c>
      <c r="B6468" t="s">
        <v>20866</v>
      </c>
      <c r="C6468" t="s">
        <v>20867</v>
      </c>
      <c r="D6468">
        <v>21</v>
      </c>
      <c r="E6468" t="s">
        <v>90</v>
      </c>
      <c r="F6468" t="s">
        <v>446</v>
      </c>
      <c r="G6468" s="1">
        <v>44070</v>
      </c>
      <c r="H6468" t="s">
        <v>21</v>
      </c>
      <c r="I6468" t="s">
        <v>176</v>
      </c>
      <c r="J6468" s="21" t="s">
        <v>20868</v>
      </c>
      <c r="K6468" t="s">
        <v>93</v>
      </c>
      <c r="M6468" t="s">
        <v>25</v>
      </c>
      <c r="N6468" t="s">
        <v>29</v>
      </c>
      <c r="P6468"/>
      <c r="S6468">
        <v>0</v>
      </c>
      <c r="T6468">
        <v>1</v>
      </c>
      <c r="U6468">
        <v>0</v>
      </c>
      <c r="V6468" t="str">
        <f>IF(OR(tickets_cleaned[[#This Row],[resolution_time_hours]]="", tickets_cleaned[[#This Row],[resolution_time_hours]]&lt;0),"",tickets_cleaned[[#This Row],[resolution_time_hours]])</f>
        <v/>
      </c>
    </row>
    <row r="6469" spans="1:22" ht="15" customHeight="1" x14ac:dyDescent="0.2">
      <c r="A6469">
        <v>6468</v>
      </c>
      <c r="B6469" t="s">
        <v>20869</v>
      </c>
      <c r="C6469" t="s">
        <v>20870</v>
      </c>
      <c r="D6469">
        <v>56</v>
      </c>
      <c r="E6469" t="s">
        <v>65</v>
      </c>
      <c r="F6469" t="s">
        <v>59</v>
      </c>
      <c r="G6469" s="1">
        <v>44210</v>
      </c>
      <c r="H6469" t="s">
        <v>20</v>
      </c>
      <c r="I6469" t="s">
        <v>106</v>
      </c>
      <c r="J6469" s="21" t="s">
        <v>20871</v>
      </c>
      <c r="K6469" t="s">
        <v>93</v>
      </c>
      <c r="M6469" t="s">
        <v>25</v>
      </c>
      <c r="N6469" t="s">
        <v>31</v>
      </c>
      <c r="P6469"/>
      <c r="S6469">
        <v>0</v>
      </c>
      <c r="T6469">
        <v>1</v>
      </c>
      <c r="U6469">
        <v>0</v>
      </c>
      <c r="V6469" t="str">
        <f>IF(OR(tickets_cleaned[[#This Row],[resolution_time_hours]]="", tickets_cleaned[[#This Row],[resolution_time_hours]]&lt;0),"",tickets_cleaned[[#This Row],[resolution_time_hours]])</f>
        <v/>
      </c>
    </row>
    <row r="6470" spans="1:22" ht="15" customHeight="1" x14ac:dyDescent="0.2">
      <c r="A6470">
        <v>6469</v>
      </c>
      <c r="B6470" t="s">
        <v>20872</v>
      </c>
      <c r="C6470" t="s">
        <v>20873</v>
      </c>
      <c r="D6470">
        <v>27</v>
      </c>
      <c r="E6470" t="s">
        <v>58</v>
      </c>
      <c r="F6470" t="s">
        <v>156</v>
      </c>
      <c r="G6470" s="1">
        <v>44343</v>
      </c>
      <c r="H6470" t="s">
        <v>23</v>
      </c>
      <c r="I6470" t="s">
        <v>106</v>
      </c>
      <c r="J6470" s="21" t="s">
        <v>20874</v>
      </c>
      <c r="K6470" t="s">
        <v>62</v>
      </c>
      <c r="M6470" t="s">
        <v>27</v>
      </c>
      <c r="N6470" t="s">
        <v>30</v>
      </c>
      <c r="O6470" s="15">
        <v>45078.560590277775</v>
      </c>
      <c r="P6470"/>
      <c r="S6470">
        <v>0</v>
      </c>
      <c r="T6470">
        <v>1</v>
      </c>
      <c r="U6470">
        <v>0</v>
      </c>
      <c r="V6470" t="str">
        <f>IF(OR(tickets_cleaned[[#This Row],[resolution_time_hours]]="", tickets_cleaned[[#This Row],[resolution_time_hours]]&lt;0),"",tickets_cleaned[[#This Row],[resolution_time_hours]])</f>
        <v/>
      </c>
    </row>
    <row r="6471" spans="1:22" ht="15" customHeight="1" x14ac:dyDescent="0.2">
      <c r="A6471">
        <v>6470</v>
      </c>
      <c r="B6471" t="s">
        <v>20875</v>
      </c>
      <c r="C6471" t="s">
        <v>20876</v>
      </c>
      <c r="D6471">
        <v>31</v>
      </c>
      <c r="E6471" t="s">
        <v>65</v>
      </c>
      <c r="F6471" t="s">
        <v>408</v>
      </c>
      <c r="G6471" s="1">
        <v>44118</v>
      </c>
      <c r="H6471" t="s">
        <v>20</v>
      </c>
      <c r="I6471" t="s">
        <v>20</v>
      </c>
      <c r="J6471" s="21" t="s">
        <v>20877</v>
      </c>
      <c r="K6471" t="s">
        <v>62</v>
      </c>
      <c r="M6471" t="s">
        <v>28</v>
      </c>
      <c r="N6471" t="s">
        <v>30</v>
      </c>
      <c r="O6471" s="15">
        <v>45078.32172453704</v>
      </c>
      <c r="P6471"/>
      <c r="S6471">
        <v>0</v>
      </c>
      <c r="T6471">
        <v>1</v>
      </c>
      <c r="U6471">
        <v>0</v>
      </c>
      <c r="V6471" t="str">
        <f>IF(OR(tickets_cleaned[[#This Row],[resolution_time_hours]]="", tickets_cleaned[[#This Row],[resolution_time_hours]]&lt;0),"",tickets_cleaned[[#This Row],[resolution_time_hours]])</f>
        <v/>
      </c>
    </row>
    <row r="6472" spans="1:22" ht="15" customHeight="1" x14ac:dyDescent="0.2">
      <c r="A6472">
        <v>6471</v>
      </c>
      <c r="B6472" t="s">
        <v>20878</v>
      </c>
      <c r="C6472" t="s">
        <v>20879</v>
      </c>
      <c r="D6472">
        <v>63</v>
      </c>
      <c r="E6472" t="s">
        <v>58</v>
      </c>
      <c r="F6472" t="s">
        <v>175</v>
      </c>
      <c r="G6472" s="1">
        <v>44133</v>
      </c>
      <c r="H6472" t="s">
        <v>22</v>
      </c>
      <c r="I6472" t="s">
        <v>203</v>
      </c>
      <c r="J6472" s="21" t="s">
        <v>20880</v>
      </c>
      <c r="K6472" t="s">
        <v>62</v>
      </c>
      <c r="M6472" t="s">
        <v>28</v>
      </c>
      <c r="N6472" t="s">
        <v>31</v>
      </c>
      <c r="O6472" s="15">
        <v>45078.47452546296</v>
      </c>
      <c r="P6472"/>
      <c r="S6472">
        <v>0</v>
      </c>
      <c r="T6472">
        <v>1</v>
      </c>
      <c r="U6472">
        <v>0</v>
      </c>
      <c r="V6472" t="str">
        <f>IF(OR(tickets_cleaned[[#This Row],[resolution_time_hours]]="", tickets_cleaned[[#This Row],[resolution_time_hours]]&lt;0),"",tickets_cleaned[[#This Row],[resolution_time_hours]])</f>
        <v/>
      </c>
    </row>
    <row r="6473" spans="1:22" ht="15" customHeight="1" x14ac:dyDescent="0.2">
      <c r="A6473">
        <v>6472</v>
      </c>
      <c r="B6473" t="s">
        <v>20881</v>
      </c>
      <c r="C6473" t="s">
        <v>20882</v>
      </c>
      <c r="D6473">
        <v>34</v>
      </c>
      <c r="E6473" t="s">
        <v>90</v>
      </c>
      <c r="F6473" t="s">
        <v>446</v>
      </c>
      <c r="G6473" s="1">
        <v>43927</v>
      </c>
      <c r="H6473" t="s">
        <v>24</v>
      </c>
      <c r="I6473" t="s">
        <v>101</v>
      </c>
      <c r="J6473" s="21" t="s">
        <v>20883</v>
      </c>
      <c r="K6473" t="s">
        <v>62</v>
      </c>
      <c r="M6473" t="s">
        <v>27</v>
      </c>
      <c r="N6473" t="s">
        <v>31</v>
      </c>
      <c r="O6473" s="15">
        <v>45078.200925925928</v>
      </c>
      <c r="P6473"/>
      <c r="S6473">
        <v>0</v>
      </c>
      <c r="T6473">
        <v>1</v>
      </c>
      <c r="U6473">
        <v>0</v>
      </c>
      <c r="V6473" t="str">
        <f>IF(OR(tickets_cleaned[[#This Row],[resolution_time_hours]]="", tickets_cleaned[[#This Row],[resolution_time_hours]]&lt;0),"",tickets_cleaned[[#This Row],[resolution_time_hours]])</f>
        <v/>
      </c>
    </row>
    <row r="6474" spans="1:22" ht="15" customHeight="1" x14ac:dyDescent="0.2">
      <c r="A6474">
        <v>6473</v>
      </c>
      <c r="B6474" t="s">
        <v>20884</v>
      </c>
      <c r="C6474" t="s">
        <v>20885</v>
      </c>
      <c r="D6474">
        <v>50</v>
      </c>
      <c r="E6474" t="s">
        <v>65</v>
      </c>
      <c r="F6474" t="s">
        <v>78</v>
      </c>
      <c r="G6474" s="1">
        <v>44432</v>
      </c>
      <c r="H6474" t="s">
        <v>21</v>
      </c>
      <c r="I6474" t="s">
        <v>20</v>
      </c>
      <c r="J6474" s="21" t="s">
        <v>20886</v>
      </c>
      <c r="K6474" t="s">
        <v>74</v>
      </c>
      <c r="L6474" t="s">
        <v>20887</v>
      </c>
      <c r="M6474" t="s">
        <v>26</v>
      </c>
      <c r="N6474" t="s">
        <v>29</v>
      </c>
      <c r="O6474" s="15">
        <v>45078.579421296294</v>
      </c>
      <c r="P6474" s="15">
        <v>45078.300254629627</v>
      </c>
      <c r="Q6474">
        <v>5</v>
      </c>
      <c r="S6474">
        <v>1</v>
      </c>
      <c r="T6474">
        <v>0</v>
      </c>
      <c r="U6474">
        <v>0</v>
      </c>
      <c r="V6474" t="str">
        <f>IF(OR(tickets_cleaned[[#This Row],[resolution_time_hours]]="", tickets_cleaned[[#This Row],[resolution_time_hours]]&lt;0),"",tickets_cleaned[[#This Row],[resolution_time_hours]])</f>
        <v/>
      </c>
    </row>
    <row r="6475" spans="1:22" ht="15" customHeight="1" x14ac:dyDescent="0.2">
      <c r="A6475">
        <v>6474</v>
      </c>
      <c r="B6475" t="s">
        <v>20888</v>
      </c>
      <c r="C6475" t="s">
        <v>20889</v>
      </c>
      <c r="D6475">
        <v>63</v>
      </c>
      <c r="E6475" t="s">
        <v>90</v>
      </c>
      <c r="F6475" t="s">
        <v>233</v>
      </c>
      <c r="G6475" s="1">
        <v>44453</v>
      </c>
      <c r="H6475" t="s">
        <v>20</v>
      </c>
      <c r="I6475" t="s">
        <v>60</v>
      </c>
      <c r="J6475" s="21" t="s">
        <v>20890</v>
      </c>
      <c r="K6475" t="s">
        <v>62</v>
      </c>
      <c r="M6475" t="s">
        <v>26</v>
      </c>
      <c r="N6475" t="s">
        <v>31</v>
      </c>
      <c r="O6475" s="15">
        <v>45078.01971064815</v>
      </c>
      <c r="P6475"/>
      <c r="S6475">
        <v>0</v>
      </c>
      <c r="T6475">
        <v>1</v>
      </c>
      <c r="U6475">
        <v>0</v>
      </c>
      <c r="V6475" t="str">
        <f>IF(OR(tickets_cleaned[[#This Row],[resolution_time_hours]]="", tickets_cleaned[[#This Row],[resolution_time_hours]]&lt;0),"",tickets_cleaned[[#This Row],[resolution_time_hours]])</f>
        <v/>
      </c>
    </row>
    <row r="6476" spans="1:22" ht="15" customHeight="1" x14ac:dyDescent="0.2">
      <c r="A6476">
        <v>6475</v>
      </c>
      <c r="B6476" t="s">
        <v>20891</v>
      </c>
      <c r="C6476" t="s">
        <v>20892</v>
      </c>
      <c r="D6476">
        <v>35</v>
      </c>
      <c r="E6476" t="s">
        <v>65</v>
      </c>
      <c r="F6476" t="s">
        <v>96</v>
      </c>
      <c r="G6476" s="1">
        <v>44035</v>
      </c>
      <c r="H6476" t="s">
        <v>21</v>
      </c>
      <c r="I6476" t="s">
        <v>91</v>
      </c>
      <c r="J6476" t="s">
        <v>20893</v>
      </c>
      <c r="K6476" t="s">
        <v>62</v>
      </c>
      <c r="M6476" t="s">
        <v>25</v>
      </c>
      <c r="N6476" t="s">
        <v>30</v>
      </c>
      <c r="O6476" s="15">
        <v>45078.20652777778</v>
      </c>
      <c r="P6476"/>
      <c r="S6476">
        <v>0</v>
      </c>
      <c r="T6476">
        <v>1</v>
      </c>
      <c r="U6476">
        <v>0</v>
      </c>
      <c r="V6476" t="str">
        <f>IF(OR(tickets_cleaned[[#This Row],[resolution_time_hours]]="", tickets_cleaned[[#This Row],[resolution_time_hours]]&lt;0),"",tickets_cleaned[[#This Row],[resolution_time_hours]])</f>
        <v/>
      </c>
    </row>
    <row r="6477" spans="1:22" ht="15" customHeight="1" x14ac:dyDescent="0.2">
      <c r="A6477">
        <v>6476</v>
      </c>
      <c r="B6477" t="s">
        <v>20894</v>
      </c>
      <c r="C6477" t="s">
        <v>20895</v>
      </c>
      <c r="D6477">
        <v>25</v>
      </c>
      <c r="E6477" t="s">
        <v>90</v>
      </c>
      <c r="F6477" t="s">
        <v>275</v>
      </c>
      <c r="G6477" s="1">
        <v>44003</v>
      </c>
      <c r="H6477" t="s">
        <v>22</v>
      </c>
      <c r="I6477" t="s">
        <v>60</v>
      </c>
      <c r="J6477" s="21" t="s">
        <v>20896</v>
      </c>
      <c r="K6477" t="s">
        <v>74</v>
      </c>
      <c r="L6477" t="s">
        <v>20897</v>
      </c>
      <c r="M6477" t="s">
        <v>25</v>
      </c>
      <c r="N6477" t="s">
        <v>31</v>
      </c>
      <c r="O6477" s="15">
        <v>45078.22042824074</v>
      </c>
      <c r="P6477" s="15">
        <v>45078.901678240742</v>
      </c>
      <c r="Q6477">
        <v>3</v>
      </c>
      <c r="R6477">
        <v>16</v>
      </c>
      <c r="S6477">
        <v>1</v>
      </c>
      <c r="T6477">
        <v>0</v>
      </c>
      <c r="U6477">
        <v>0</v>
      </c>
      <c r="V6477">
        <f>IF(OR(tickets_cleaned[[#This Row],[resolution_time_hours]]="", tickets_cleaned[[#This Row],[resolution_time_hours]]&lt;0),"",tickets_cleaned[[#This Row],[resolution_time_hours]])</f>
        <v>16</v>
      </c>
    </row>
    <row r="6478" spans="1:22" ht="15" customHeight="1" x14ac:dyDescent="0.2">
      <c r="A6478">
        <v>6477</v>
      </c>
      <c r="B6478" t="s">
        <v>20898</v>
      </c>
      <c r="C6478" t="s">
        <v>20899</v>
      </c>
      <c r="D6478">
        <v>32</v>
      </c>
      <c r="E6478" t="s">
        <v>90</v>
      </c>
      <c r="F6478" t="s">
        <v>156</v>
      </c>
      <c r="G6478" s="1">
        <v>44209</v>
      </c>
      <c r="H6478" t="s">
        <v>22</v>
      </c>
      <c r="I6478" t="s">
        <v>140</v>
      </c>
      <c r="J6478" t="s">
        <v>20900</v>
      </c>
      <c r="K6478" t="s">
        <v>93</v>
      </c>
      <c r="M6478" t="s">
        <v>26</v>
      </c>
      <c r="N6478" t="s">
        <v>31</v>
      </c>
      <c r="P6478"/>
      <c r="S6478">
        <v>0</v>
      </c>
      <c r="T6478">
        <v>1</v>
      </c>
      <c r="U6478">
        <v>0</v>
      </c>
      <c r="V6478" t="str">
        <f>IF(OR(tickets_cleaned[[#This Row],[resolution_time_hours]]="", tickets_cleaned[[#This Row],[resolution_time_hours]]&lt;0),"",tickets_cleaned[[#This Row],[resolution_time_hours]])</f>
        <v/>
      </c>
    </row>
    <row r="6479" spans="1:22" ht="15" customHeight="1" x14ac:dyDescent="0.2">
      <c r="A6479">
        <v>6478</v>
      </c>
      <c r="B6479" t="s">
        <v>20901</v>
      </c>
      <c r="C6479" t="s">
        <v>20902</v>
      </c>
      <c r="D6479">
        <v>45</v>
      </c>
      <c r="E6479" t="s">
        <v>90</v>
      </c>
      <c r="F6479" t="s">
        <v>364</v>
      </c>
      <c r="G6479" s="1">
        <v>44546</v>
      </c>
      <c r="H6479" t="s">
        <v>24</v>
      </c>
      <c r="I6479" t="s">
        <v>85</v>
      </c>
      <c r="J6479" s="21" t="s">
        <v>20903</v>
      </c>
      <c r="K6479" t="s">
        <v>74</v>
      </c>
      <c r="L6479" t="s">
        <v>20904</v>
      </c>
      <c r="M6479" t="s">
        <v>26</v>
      </c>
      <c r="N6479" t="s">
        <v>29</v>
      </c>
      <c r="O6479" s="15">
        <v>45078.527395833335</v>
      </c>
      <c r="P6479" s="15">
        <v>45078.309340277781</v>
      </c>
      <c r="Q6479">
        <v>5</v>
      </c>
      <c r="S6479">
        <v>1</v>
      </c>
      <c r="T6479">
        <v>0</v>
      </c>
      <c r="U6479">
        <v>0</v>
      </c>
      <c r="V6479" t="str">
        <f>IF(OR(tickets_cleaned[[#This Row],[resolution_time_hours]]="", tickets_cleaned[[#This Row],[resolution_time_hours]]&lt;0),"",tickets_cleaned[[#This Row],[resolution_time_hours]])</f>
        <v/>
      </c>
    </row>
    <row r="6480" spans="1:22" ht="15" customHeight="1" x14ac:dyDescent="0.2">
      <c r="A6480">
        <v>6479</v>
      </c>
      <c r="B6480" t="s">
        <v>20905</v>
      </c>
      <c r="C6480" t="s">
        <v>20906</v>
      </c>
      <c r="D6480">
        <v>31</v>
      </c>
      <c r="E6480" t="s">
        <v>58</v>
      </c>
      <c r="F6480" t="s">
        <v>66</v>
      </c>
      <c r="G6480" s="1">
        <v>44282</v>
      </c>
      <c r="H6480" t="s">
        <v>22</v>
      </c>
      <c r="I6480" t="s">
        <v>120</v>
      </c>
      <c r="J6480" t="s">
        <v>20907</v>
      </c>
      <c r="K6480" t="s">
        <v>62</v>
      </c>
      <c r="M6480" t="s">
        <v>28</v>
      </c>
      <c r="N6480" t="s">
        <v>30</v>
      </c>
      <c r="O6480" s="15">
        <v>45078.596851851849</v>
      </c>
      <c r="P6480"/>
      <c r="S6480">
        <v>0</v>
      </c>
      <c r="T6480">
        <v>1</v>
      </c>
      <c r="U6480">
        <v>0</v>
      </c>
      <c r="V6480" t="str">
        <f>IF(OR(tickets_cleaned[[#This Row],[resolution_time_hours]]="", tickets_cleaned[[#This Row],[resolution_time_hours]]&lt;0),"",tickets_cleaned[[#This Row],[resolution_time_hours]])</f>
        <v/>
      </c>
    </row>
    <row r="6481" spans="1:22" ht="15" customHeight="1" x14ac:dyDescent="0.2">
      <c r="A6481">
        <v>6480</v>
      </c>
      <c r="B6481" t="s">
        <v>20908</v>
      </c>
      <c r="C6481" t="s">
        <v>20909</v>
      </c>
      <c r="D6481">
        <v>51</v>
      </c>
      <c r="E6481" t="s">
        <v>90</v>
      </c>
      <c r="F6481" t="s">
        <v>105</v>
      </c>
      <c r="G6481" s="1">
        <v>44505</v>
      </c>
      <c r="H6481" t="s">
        <v>22</v>
      </c>
      <c r="I6481" t="s">
        <v>176</v>
      </c>
      <c r="J6481" t="s">
        <v>1960</v>
      </c>
      <c r="K6481" t="s">
        <v>93</v>
      </c>
      <c r="M6481" t="s">
        <v>26</v>
      </c>
      <c r="N6481" t="s">
        <v>32</v>
      </c>
      <c r="P6481"/>
      <c r="S6481">
        <v>0</v>
      </c>
      <c r="T6481">
        <v>1</v>
      </c>
      <c r="U6481">
        <v>0</v>
      </c>
      <c r="V6481" t="str">
        <f>IF(OR(tickets_cleaned[[#This Row],[resolution_time_hours]]="", tickets_cleaned[[#This Row],[resolution_time_hours]]&lt;0),"",tickets_cleaned[[#This Row],[resolution_time_hours]])</f>
        <v/>
      </c>
    </row>
    <row r="6482" spans="1:22" ht="15" customHeight="1" x14ac:dyDescent="0.2">
      <c r="A6482">
        <v>6481</v>
      </c>
      <c r="B6482" t="s">
        <v>20910</v>
      </c>
      <c r="C6482" t="s">
        <v>20911</v>
      </c>
      <c r="D6482">
        <v>59</v>
      </c>
      <c r="E6482" t="s">
        <v>58</v>
      </c>
      <c r="F6482" t="s">
        <v>100</v>
      </c>
      <c r="G6482" s="1">
        <v>43940</v>
      </c>
      <c r="H6482" t="s">
        <v>24</v>
      </c>
      <c r="I6482" t="s">
        <v>126</v>
      </c>
      <c r="J6482" s="21" t="s">
        <v>20912</v>
      </c>
      <c r="K6482" t="s">
        <v>62</v>
      </c>
      <c r="M6482" t="s">
        <v>26</v>
      </c>
      <c r="N6482" t="s">
        <v>29</v>
      </c>
      <c r="O6482" s="15">
        <v>45078.681597222225</v>
      </c>
      <c r="P6482"/>
      <c r="S6482">
        <v>0</v>
      </c>
      <c r="T6482">
        <v>1</v>
      </c>
      <c r="U6482">
        <v>0</v>
      </c>
      <c r="V6482" t="str">
        <f>IF(OR(tickets_cleaned[[#This Row],[resolution_time_hours]]="", tickets_cleaned[[#This Row],[resolution_time_hours]]&lt;0),"",tickets_cleaned[[#This Row],[resolution_time_hours]])</f>
        <v/>
      </c>
    </row>
    <row r="6483" spans="1:22" ht="15" customHeight="1" x14ac:dyDescent="0.2">
      <c r="A6483">
        <v>6482</v>
      </c>
      <c r="B6483" t="s">
        <v>20913</v>
      </c>
      <c r="C6483" t="s">
        <v>6681</v>
      </c>
      <c r="D6483">
        <v>49</v>
      </c>
      <c r="E6483" t="s">
        <v>65</v>
      </c>
      <c r="F6483" t="s">
        <v>134</v>
      </c>
      <c r="G6483" s="1">
        <v>44369</v>
      </c>
      <c r="H6483" t="s">
        <v>20</v>
      </c>
      <c r="I6483" t="s">
        <v>72</v>
      </c>
      <c r="J6483" s="21" t="s">
        <v>20914</v>
      </c>
      <c r="K6483" t="s">
        <v>93</v>
      </c>
      <c r="M6483" t="s">
        <v>27</v>
      </c>
      <c r="N6483" t="s">
        <v>29</v>
      </c>
      <c r="P6483"/>
      <c r="S6483">
        <v>0</v>
      </c>
      <c r="T6483">
        <v>1</v>
      </c>
      <c r="U6483">
        <v>0</v>
      </c>
      <c r="V6483" t="str">
        <f>IF(OR(tickets_cleaned[[#This Row],[resolution_time_hours]]="", tickets_cleaned[[#This Row],[resolution_time_hours]]&lt;0),"",tickets_cleaned[[#This Row],[resolution_time_hours]])</f>
        <v/>
      </c>
    </row>
    <row r="6484" spans="1:22" ht="15" customHeight="1" x14ac:dyDescent="0.2">
      <c r="A6484">
        <v>6483</v>
      </c>
      <c r="B6484" t="s">
        <v>20915</v>
      </c>
      <c r="C6484" t="s">
        <v>20916</v>
      </c>
      <c r="D6484">
        <v>43</v>
      </c>
      <c r="E6484" t="s">
        <v>90</v>
      </c>
      <c r="F6484" t="s">
        <v>175</v>
      </c>
      <c r="G6484" s="1">
        <v>43879</v>
      </c>
      <c r="H6484" t="s">
        <v>21</v>
      </c>
      <c r="I6484" t="s">
        <v>168</v>
      </c>
      <c r="J6484" s="21" t="s">
        <v>20917</v>
      </c>
      <c r="K6484" t="s">
        <v>62</v>
      </c>
      <c r="M6484" t="s">
        <v>28</v>
      </c>
      <c r="N6484" t="s">
        <v>32</v>
      </c>
      <c r="O6484" s="15">
        <v>45078.489270833335</v>
      </c>
      <c r="P6484"/>
      <c r="S6484">
        <v>0</v>
      </c>
      <c r="T6484">
        <v>1</v>
      </c>
      <c r="U6484">
        <v>0</v>
      </c>
      <c r="V6484" t="str">
        <f>IF(OR(tickets_cleaned[[#This Row],[resolution_time_hours]]="", tickets_cleaned[[#This Row],[resolution_time_hours]]&lt;0),"",tickets_cleaned[[#This Row],[resolution_time_hours]])</f>
        <v/>
      </c>
    </row>
    <row r="6485" spans="1:22" ht="15" customHeight="1" x14ac:dyDescent="0.2">
      <c r="A6485">
        <v>6484</v>
      </c>
      <c r="B6485" t="s">
        <v>20918</v>
      </c>
      <c r="C6485" t="s">
        <v>20919</v>
      </c>
      <c r="D6485">
        <v>32</v>
      </c>
      <c r="E6485" t="s">
        <v>90</v>
      </c>
      <c r="F6485" t="s">
        <v>249</v>
      </c>
      <c r="G6485" s="1">
        <v>43990</v>
      </c>
      <c r="H6485" t="s">
        <v>24</v>
      </c>
      <c r="I6485" t="s">
        <v>176</v>
      </c>
      <c r="J6485" t="s">
        <v>1896</v>
      </c>
      <c r="K6485" t="s">
        <v>74</v>
      </c>
      <c r="L6485" t="s">
        <v>20920</v>
      </c>
      <c r="M6485" t="s">
        <v>26</v>
      </c>
      <c r="N6485" t="s">
        <v>29</v>
      </c>
      <c r="O6485" s="15">
        <v>45078.972604166665</v>
      </c>
      <c r="P6485" s="15">
        <v>45078.522604166668</v>
      </c>
      <c r="Q6485">
        <v>4</v>
      </c>
      <c r="S6485">
        <v>1</v>
      </c>
      <c r="T6485">
        <v>0</v>
      </c>
      <c r="U6485">
        <v>0</v>
      </c>
      <c r="V6485" t="str">
        <f>IF(OR(tickets_cleaned[[#This Row],[resolution_time_hours]]="", tickets_cleaned[[#This Row],[resolution_time_hours]]&lt;0),"",tickets_cleaned[[#This Row],[resolution_time_hours]])</f>
        <v/>
      </c>
    </row>
    <row r="6486" spans="1:22" ht="15" customHeight="1" x14ac:dyDescent="0.2">
      <c r="A6486">
        <v>6485</v>
      </c>
      <c r="B6486" t="s">
        <v>20921</v>
      </c>
      <c r="C6486" t="s">
        <v>20922</v>
      </c>
      <c r="D6486">
        <v>44</v>
      </c>
      <c r="E6486" t="s">
        <v>65</v>
      </c>
      <c r="F6486" t="s">
        <v>245</v>
      </c>
      <c r="G6486" s="1">
        <v>43986</v>
      </c>
      <c r="H6486" t="s">
        <v>23</v>
      </c>
      <c r="I6486" t="s">
        <v>126</v>
      </c>
      <c r="J6486" t="s">
        <v>20923</v>
      </c>
      <c r="K6486" t="s">
        <v>62</v>
      </c>
      <c r="M6486" t="s">
        <v>28</v>
      </c>
      <c r="N6486" t="s">
        <v>30</v>
      </c>
      <c r="O6486" s="15">
        <v>45078.0781712963</v>
      </c>
      <c r="P6486"/>
      <c r="S6486">
        <v>0</v>
      </c>
      <c r="T6486">
        <v>1</v>
      </c>
      <c r="U6486">
        <v>0</v>
      </c>
      <c r="V6486" t="str">
        <f>IF(OR(tickets_cleaned[[#This Row],[resolution_time_hours]]="", tickets_cleaned[[#This Row],[resolution_time_hours]]&lt;0),"",tickets_cleaned[[#This Row],[resolution_time_hours]])</f>
        <v/>
      </c>
    </row>
    <row r="6487" spans="1:22" ht="15" customHeight="1" x14ac:dyDescent="0.2">
      <c r="A6487">
        <v>6486</v>
      </c>
      <c r="B6487" t="s">
        <v>20924</v>
      </c>
      <c r="C6487" t="s">
        <v>20925</v>
      </c>
      <c r="D6487">
        <v>67</v>
      </c>
      <c r="E6487" t="s">
        <v>65</v>
      </c>
      <c r="F6487" t="s">
        <v>446</v>
      </c>
      <c r="G6487" s="1">
        <v>44195</v>
      </c>
      <c r="H6487" t="s">
        <v>24</v>
      </c>
      <c r="I6487" t="s">
        <v>72</v>
      </c>
      <c r="J6487" t="s">
        <v>20926</v>
      </c>
      <c r="K6487" t="s">
        <v>93</v>
      </c>
      <c r="M6487" t="s">
        <v>25</v>
      </c>
      <c r="N6487" t="s">
        <v>31</v>
      </c>
      <c r="P6487"/>
      <c r="S6487">
        <v>0</v>
      </c>
      <c r="T6487">
        <v>1</v>
      </c>
      <c r="U6487">
        <v>0</v>
      </c>
      <c r="V6487" t="str">
        <f>IF(OR(tickets_cleaned[[#This Row],[resolution_time_hours]]="", tickets_cleaned[[#This Row],[resolution_time_hours]]&lt;0),"",tickets_cleaned[[#This Row],[resolution_time_hours]])</f>
        <v/>
      </c>
    </row>
    <row r="6488" spans="1:22" ht="15" customHeight="1" x14ac:dyDescent="0.2">
      <c r="A6488">
        <v>6487</v>
      </c>
      <c r="B6488" t="s">
        <v>9715</v>
      </c>
      <c r="C6488" t="s">
        <v>20927</v>
      </c>
      <c r="D6488">
        <v>32</v>
      </c>
      <c r="E6488" t="s">
        <v>58</v>
      </c>
      <c r="F6488" t="s">
        <v>66</v>
      </c>
      <c r="G6488" s="1">
        <v>44147</v>
      </c>
      <c r="H6488" t="s">
        <v>20</v>
      </c>
      <c r="I6488" t="s">
        <v>120</v>
      </c>
      <c r="J6488" s="21" t="s">
        <v>20928</v>
      </c>
      <c r="K6488" t="s">
        <v>62</v>
      </c>
      <c r="M6488" t="s">
        <v>27</v>
      </c>
      <c r="N6488" t="s">
        <v>30</v>
      </c>
      <c r="O6488" s="15">
        <v>45078.751817129632</v>
      </c>
      <c r="P6488"/>
      <c r="S6488">
        <v>0</v>
      </c>
      <c r="T6488">
        <v>1</v>
      </c>
      <c r="U6488">
        <v>0</v>
      </c>
      <c r="V6488" t="str">
        <f>IF(OR(tickets_cleaned[[#This Row],[resolution_time_hours]]="", tickets_cleaned[[#This Row],[resolution_time_hours]]&lt;0),"",tickets_cleaned[[#This Row],[resolution_time_hours]])</f>
        <v/>
      </c>
    </row>
    <row r="6489" spans="1:22" ht="15" customHeight="1" x14ac:dyDescent="0.2">
      <c r="A6489">
        <v>6488</v>
      </c>
      <c r="B6489" t="s">
        <v>20929</v>
      </c>
      <c r="C6489" t="s">
        <v>20930</v>
      </c>
      <c r="D6489">
        <v>65</v>
      </c>
      <c r="E6489" t="s">
        <v>90</v>
      </c>
      <c r="F6489" t="s">
        <v>78</v>
      </c>
      <c r="G6489" s="1">
        <v>44488</v>
      </c>
      <c r="H6489" t="s">
        <v>22</v>
      </c>
      <c r="I6489" t="s">
        <v>168</v>
      </c>
      <c r="J6489" s="21" t="s">
        <v>20931</v>
      </c>
      <c r="K6489" t="s">
        <v>93</v>
      </c>
      <c r="M6489" t="s">
        <v>25</v>
      </c>
      <c r="N6489" t="s">
        <v>30</v>
      </c>
      <c r="P6489"/>
      <c r="S6489">
        <v>0</v>
      </c>
      <c r="T6489">
        <v>1</v>
      </c>
      <c r="U6489">
        <v>0</v>
      </c>
      <c r="V6489" t="str">
        <f>IF(OR(tickets_cleaned[[#This Row],[resolution_time_hours]]="", tickets_cleaned[[#This Row],[resolution_time_hours]]&lt;0),"",tickets_cleaned[[#This Row],[resolution_time_hours]])</f>
        <v/>
      </c>
    </row>
    <row r="6490" spans="1:22" ht="15" customHeight="1" x14ac:dyDescent="0.2">
      <c r="A6490">
        <v>6489</v>
      </c>
      <c r="B6490" t="s">
        <v>20932</v>
      </c>
      <c r="C6490" t="s">
        <v>20933</v>
      </c>
      <c r="D6490">
        <v>34</v>
      </c>
      <c r="E6490" t="s">
        <v>65</v>
      </c>
      <c r="F6490" t="s">
        <v>446</v>
      </c>
      <c r="G6490" s="1">
        <v>44234</v>
      </c>
      <c r="H6490" t="s">
        <v>24</v>
      </c>
      <c r="I6490" t="s">
        <v>67</v>
      </c>
      <c r="J6490" t="s">
        <v>467</v>
      </c>
      <c r="K6490" t="s">
        <v>93</v>
      </c>
      <c r="M6490" t="s">
        <v>25</v>
      </c>
      <c r="N6490" t="s">
        <v>32</v>
      </c>
      <c r="P6490"/>
      <c r="S6490">
        <v>0</v>
      </c>
      <c r="T6490">
        <v>1</v>
      </c>
      <c r="U6490">
        <v>0</v>
      </c>
      <c r="V6490" t="str">
        <f>IF(OR(tickets_cleaned[[#This Row],[resolution_time_hours]]="", tickets_cleaned[[#This Row],[resolution_time_hours]]&lt;0),"",tickets_cleaned[[#This Row],[resolution_time_hours]])</f>
        <v/>
      </c>
    </row>
    <row r="6491" spans="1:22" ht="15" customHeight="1" x14ac:dyDescent="0.2">
      <c r="A6491">
        <v>6490</v>
      </c>
      <c r="B6491" t="s">
        <v>12489</v>
      </c>
      <c r="C6491" t="s">
        <v>20934</v>
      </c>
      <c r="D6491">
        <v>31</v>
      </c>
      <c r="E6491" t="s">
        <v>90</v>
      </c>
      <c r="F6491" t="s">
        <v>134</v>
      </c>
      <c r="G6491" s="1">
        <v>43949</v>
      </c>
      <c r="H6491" t="s">
        <v>21</v>
      </c>
      <c r="I6491" t="s">
        <v>120</v>
      </c>
      <c r="J6491" s="21" t="s">
        <v>20935</v>
      </c>
      <c r="K6491" t="s">
        <v>74</v>
      </c>
      <c r="L6491" t="s">
        <v>20936</v>
      </c>
      <c r="M6491" t="s">
        <v>26</v>
      </c>
      <c r="N6491" t="s">
        <v>31</v>
      </c>
      <c r="O6491" s="15">
        <v>45078.921284722222</v>
      </c>
      <c r="P6491" s="15">
        <v>45078.516423611109</v>
      </c>
      <c r="Q6491">
        <v>1</v>
      </c>
      <c r="S6491">
        <v>1</v>
      </c>
      <c r="T6491">
        <v>0</v>
      </c>
      <c r="U6491">
        <v>1</v>
      </c>
      <c r="V6491" t="str">
        <f>IF(OR(tickets_cleaned[[#This Row],[resolution_time_hours]]="", tickets_cleaned[[#This Row],[resolution_time_hours]]&lt;0),"",tickets_cleaned[[#This Row],[resolution_time_hours]])</f>
        <v/>
      </c>
    </row>
    <row r="6492" spans="1:22" ht="15" customHeight="1" x14ac:dyDescent="0.2">
      <c r="A6492">
        <v>6491</v>
      </c>
      <c r="B6492" t="s">
        <v>20937</v>
      </c>
      <c r="C6492" t="s">
        <v>20938</v>
      </c>
      <c r="D6492">
        <v>70</v>
      </c>
      <c r="E6492" t="s">
        <v>90</v>
      </c>
      <c r="F6492" t="s">
        <v>510</v>
      </c>
      <c r="G6492" s="1">
        <v>44098</v>
      </c>
      <c r="H6492" t="s">
        <v>23</v>
      </c>
      <c r="I6492" t="s">
        <v>20</v>
      </c>
      <c r="J6492" t="s">
        <v>20939</v>
      </c>
      <c r="K6492" t="s">
        <v>93</v>
      </c>
      <c r="M6492" t="s">
        <v>26</v>
      </c>
      <c r="N6492" t="s">
        <v>29</v>
      </c>
      <c r="P6492"/>
      <c r="S6492">
        <v>0</v>
      </c>
      <c r="T6492">
        <v>1</v>
      </c>
      <c r="U6492">
        <v>0</v>
      </c>
      <c r="V6492" t="str">
        <f>IF(OR(tickets_cleaned[[#This Row],[resolution_time_hours]]="", tickets_cleaned[[#This Row],[resolution_time_hours]]&lt;0),"",tickets_cleaned[[#This Row],[resolution_time_hours]])</f>
        <v/>
      </c>
    </row>
    <row r="6493" spans="1:22" ht="15" customHeight="1" x14ac:dyDescent="0.2">
      <c r="A6493">
        <v>6492</v>
      </c>
      <c r="B6493" t="s">
        <v>20940</v>
      </c>
      <c r="C6493" t="s">
        <v>20941</v>
      </c>
      <c r="D6493">
        <v>43</v>
      </c>
      <c r="E6493" t="s">
        <v>58</v>
      </c>
      <c r="F6493" t="s">
        <v>422</v>
      </c>
      <c r="G6493" s="1">
        <v>44010</v>
      </c>
      <c r="H6493" t="s">
        <v>24</v>
      </c>
      <c r="I6493" t="s">
        <v>203</v>
      </c>
      <c r="J6493" s="21" t="s">
        <v>20942</v>
      </c>
      <c r="K6493" t="s">
        <v>74</v>
      </c>
      <c r="L6493" t="s">
        <v>20943</v>
      </c>
      <c r="M6493" t="s">
        <v>28</v>
      </c>
      <c r="N6493" t="s">
        <v>29</v>
      </c>
      <c r="O6493" s="15">
        <v>45078.401875000003</v>
      </c>
      <c r="P6493" s="15">
        <v>45078.716458333336</v>
      </c>
      <c r="Q6493">
        <v>3</v>
      </c>
      <c r="R6493">
        <v>7</v>
      </c>
      <c r="S6493">
        <v>1</v>
      </c>
      <c r="T6493">
        <v>0</v>
      </c>
      <c r="U6493">
        <v>0</v>
      </c>
      <c r="V6493">
        <f>IF(OR(tickets_cleaned[[#This Row],[resolution_time_hours]]="", tickets_cleaned[[#This Row],[resolution_time_hours]]&lt;0),"",tickets_cleaned[[#This Row],[resolution_time_hours]])</f>
        <v>7</v>
      </c>
    </row>
    <row r="6494" spans="1:22" ht="15" customHeight="1" x14ac:dyDescent="0.2">
      <c r="A6494">
        <v>6493</v>
      </c>
      <c r="B6494" t="s">
        <v>4906</v>
      </c>
      <c r="C6494" t="s">
        <v>20944</v>
      </c>
      <c r="D6494">
        <v>70</v>
      </c>
      <c r="E6494" t="s">
        <v>65</v>
      </c>
      <c r="F6494" t="s">
        <v>408</v>
      </c>
      <c r="G6494" s="1">
        <v>44497</v>
      </c>
      <c r="H6494" t="s">
        <v>24</v>
      </c>
      <c r="I6494" t="s">
        <v>101</v>
      </c>
      <c r="J6494" s="21" t="s">
        <v>20945</v>
      </c>
      <c r="K6494" t="s">
        <v>74</v>
      </c>
      <c r="L6494" t="s">
        <v>20946</v>
      </c>
      <c r="M6494" t="s">
        <v>26</v>
      </c>
      <c r="N6494" t="s">
        <v>31</v>
      </c>
      <c r="O6494" s="15">
        <v>45078.735219907408</v>
      </c>
      <c r="P6494" s="15">
        <v>45078.555358796293</v>
      </c>
      <c r="Q6494">
        <v>2</v>
      </c>
      <c r="S6494">
        <v>1</v>
      </c>
      <c r="T6494">
        <v>0</v>
      </c>
      <c r="U6494">
        <v>1</v>
      </c>
      <c r="V6494" t="str">
        <f>IF(OR(tickets_cleaned[[#This Row],[resolution_time_hours]]="", tickets_cleaned[[#This Row],[resolution_time_hours]]&lt;0),"",tickets_cleaned[[#This Row],[resolution_time_hours]])</f>
        <v/>
      </c>
    </row>
    <row r="6495" spans="1:22" ht="15" customHeight="1" x14ac:dyDescent="0.2">
      <c r="A6495">
        <v>6494</v>
      </c>
      <c r="B6495" t="s">
        <v>20947</v>
      </c>
      <c r="C6495" t="s">
        <v>20948</v>
      </c>
      <c r="D6495">
        <v>35</v>
      </c>
      <c r="E6495" t="s">
        <v>90</v>
      </c>
      <c r="F6495" t="s">
        <v>105</v>
      </c>
      <c r="G6495" s="1">
        <v>43927</v>
      </c>
      <c r="H6495" t="s">
        <v>22</v>
      </c>
      <c r="I6495" t="s">
        <v>140</v>
      </c>
      <c r="J6495" s="21" t="s">
        <v>20949</v>
      </c>
      <c r="K6495" t="s">
        <v>62</v>
      </c>
      <c r="M6495" t="s">
        <v>26</v>
      </c>
      <c r="N6495" t="s">
        <v>30</v>
      </c>
      <c r="O6495" s="15">
        <v>45078.938726851855</v>
      </c>
      <c r="P6495"/>
      <c r="S6495">
        <v>0</v>
      </c>
      <c r="T6495">
        <v>1</v>
      </c>
      <c r="U6495">
        <v>0</v>
      </c>
      <c r="V6495" t="str">
        <f>IF(OR(tickets_cleaned[[#This Row],[resolution_time_hours]]="", tickets_cleaned[[#This Row],[resolution_time_hours]]&lt;0),"",tickets_cleaned[[#This Row],[resolution_time_hours]])</f>
        <v/>
      </c>
    </row>
    <row r="6496" spans="1:22" ht="15" customHeight="1" x14ac:dyDescent="0.2">
      <c r="A6496">
        <v>6495</v>
      </c>
      <c r="B6496" t="s">
        <v>20950</v>
      </c>
      <c r="C6496" t="s">
        <v>20951</v>
      </c>
      <c r="D6496">
        <v>45</v>
      </c>
      <c r="E6496" t="s">
        <v>65</v>
      </c>
      <c r="F6496" t="s">
        <v>724</v>
      </c>
      <c r="G6496" s="1">
        <v>44173</v>
      </c>
      <c r="H6496" t="s">
        <v>21</v>
      </c>
      <c r="I6496" t="s">
        <v>126</v>
      </c>
      <c r="J6496" s="21" t="s">
        <v>20952</v>
      </c>
      <c r="K6496" t="s">
        <v>62</v>
      </c>
      <c r="M6496" t="s">
        <v>28</v>
      </c>
      <c r="N6496" t="s">
        <v>30</v>
      </c>
      <c r="O6496" s="15">
        <v>45078.477627314816</v>
      </c>
      <c r="P6496"/>
      <c r="S6496">
        <v>0</v>
      </c>
      <c r="T6496">
        <v>1</v>
      </c>
      <c r="U6496">
        <v>0</v>
      </c>
      <c r="V6496" t="str">
        <f>IF(OR(tickets_cleaned[[#This Row],[resolution_time_hours]]="", tickets_cleaned[[#This Row],[resolution_time_hours]]&lt;0),"",tickets_cleaned[[#This Row],[resolution_time_hours]])</f>
        <v/>
      </c>
    </row>
    <row r="6497" spans="1:22" ht="15" customHeight="1" x14ac:dyDescent="0.2">
      <c r="A6497">
        <v>6496</v>
      </c>
      <c r="B6497" t="s">
        <v>20953</v>
      </c>
      <c r="C6497" t="s">
        <v>20954</v>
      </c>
      <c r="D6497">
        <v>50</v>
      </c>
      <c r="E6497" t="s">
        <v>58</v>
      </c>
      <c r="F6497" t="s">
        <v>130</v>
      </c>
      <c r="G6497" s="1">
        <v>43839</v>
      </c>
      <c r="H6497" t="s">
        <v>20</v>
      </c>
      <c r="I6497" t="s">
        <v>91</v>
      </c>
      <c r="J6497" t="s">
        <v>20955</v>
      </c>
      <c r="K6497" t="s">
        <v>93</v>
      </c>
      <c r="M6497" t="s">
        <v>25</v>
      </c>
      <c r="N6497" t="s">
        <v>29</v>
      </c>
      <c r="P6497"/>
      <c r="S6497">
        <v>0</v>
      </c>
      <c r="T6497">
        <v>1</v>
      </c>
      <c r="U6497">
        <v>0</v>
      </c>
      <c r="V6497" t="str">
        <f>IF(OR(tickets_cleaned[[#This Row],[resolution_time_hours]]="", tickets_cleaned[[#This Row],[resolution_time_hours]]&lt;0),"",tickets_cleaned[[#This Row],[resolution_time_hours]])</f>
        <v/>
      </c>
    </row>
    <row r="6498" spans="1:22" ht="15" customHeight="1" x14ac:dyDescent="0.2">
      <c r="A6498">
        <v>6497</v>
      </c>
      <c r="B6498" t="s">
        <v>20956</v>
      </c>
      <c r="C6498" t="s">
        <v>20957</v>
      </c>
      <c r="D6498">
        <v>50</v>
      </c>
      <c r="E6498" t="s">
        <v>65</v>
      </c>
      <c r="F6498" t="s">
        <v>105</v>
      </c>
      <c r="G6498" s="1">
        <v>44124</v>
      </c>
      <c r="H6498" t="s">
        <v>22</v>
      </c>
      <c r="I6498" t="s">
        <v>101</v>
      </c>
      <c r="J6498" t="s">
        <v>20958</v>
      </c>
      <c r="K6498" t="s">
        <v>74</v>
      </c>
      <c r="L6498" t="s">
        <v>20959</v>
      </c>
      <c r="M6498" t="s">
        <v>27</v>
      </c>
      <c r="N6498" t="s">
        <v>30</v>
      </c>
      <c r="O6498" s="15">
        <v>45078.959606481483</v>
      </c>
      <c r="P6498" s="15">
        <v>45078.558217592596</v>
      </c>
      <c r="Q6498">
        <v>1</v>
      </c>
      <c r="S6498">
        <v>1</v>
      </c>
      <c r="T6498">
        <v>0</v>
      </c>
      <c r="U6498">
        <v>1</v>
      </c>
      <c r="V6498" t="str">
        <f>IF(OR(tickets_cleaned[[#This Row],[resolution_time_hours]]="", tickets_cleaned[[#This Row],[resolution_time_hours]]&lt;0),"",tickets_cleaned[[#This Row],[resolution_time_hours]])</f>
        <v/>
      </c>
    </row>
    <row r="6499" spans="1:22" ht="15" customHeight="1" x14ac:dyDescent="0.2">
      <c r="A6499">
        <v>6498</v>
      </c>
      <c r="B6499" t="s">
        <v>20960</v>
      </c>
      <c r="C6499" t="s">
        <v>20961</v>
      </c>
      <c r="D6499">
        <v>30</v>
      </c>
      <c r="E6499" t="s">
        <v>58</v>
      </c>
      <c r="F6499" t="s">
        <v>249</v>
      </c>
      <c r="G6499" s="1">
        <v>43902</v>
      </c>
      <c r="H6499" t="s">
        <v>24</v>
      </c>
      <c r="I6499" t="s">
        <v>22</v>
      </c>
      <c r="J6499" t="s">
        <v>20962</v>
      </c>
      <c r="K6499" t="s">
        <v>93</v>
      </c>
      <c r="M6499" t="s">
        <v>27</v>
      </c>
      <c r="N6499" t="s">
        <v>32</v>
      </c>
      <c r="P6499"/>
      <c r="S6499">
        <v>0</v>
      </c>
      <c r="T6499">
        <v>1</v>
      </c>
      <c r="U6499">
        <v>0</v>
      </c>
      <c r="V6499" t="str">
        <f>IF(OR(tickets_cleaned[[#This Row],[resolution_time_hours]]="", tickets_cleaned[[#This Row],[resolution_time_hours]]&lt;0),"",tickets_cleaned[[#This Row],[resolution_time_hours]])</f>
        <v/>
      </c>
    </row>
    <row r="6500" spans="1:22" ht="15" customHeight="1" x14ac:dyDescent="0.2">
      <c r="A6500">
        <v>6499</v>
      </c>
      <c r="B6500" t="s">
        <v>20963</v>
      </c>
      <c r="C6500" t="s">
        <v>20964</v>
      </c>
      <c r="D6500">
        <v>47</v>
      </c>
      <c r="E6500" t="s">
        <v>58</v>
      </c>
      <c r="F6500" t="s">
        <v>105</v>
      </c>
      <c r="G6500" s="1">
        <v>44201</v>
      </c>
      <c r="H6500" t="s">
        <v>20</v>
      </c>
      <c r="I6500" t="s">
        <v>126</v>
      </c>
      <c r="J6500" s="21" t="s">
        <v>20965</v>
      </c>
      <c r="K6500" t="s">
        <v>74</v>
      </c>
      <c r="L6500" t="s">
        <v>20966</v>
      </c>
      <c r="M6500" t="s">
        <v>27</v>
      </c>
      <c r="N6500" t="s">
        <v>29</v>
      </c>
      <c r="O6500" s="15">
        <v>45078.946446759262</v>
      </c>
      <c r="P6500" s="15">
        <v>45078.042974537035</v>
      </c>
      <c r="Q6500">
        <v>3</v>
      </c>
      <c r="S6500">
        <v>1</v>
      </c>
      <c r="T6500">
        <v>0</v>
      </c>
      <c r="U6500">
        <v>0</v>
      </c>
      <c r="V6500" t="str">
        <f>IF(OR(tickets_cleaned[[#This Row],[resolution_time_hours]]="", tickets_cleaned[[#This Row],[resolution_time_hours]]&lt;0),"",tickets_cleaned[[#This Row],[resolution_time_hours]])</f>
        <v/>
      </c>
    </row>
    <row r="6501" spans="1:22" ht="15" customHeight="1" x14ac:dyDescent="0.2">
      <c r="A6501">
        <v>6500</v>
      </c>
      <c r="B6501" t="s">
        <v>20967</v>
      </c>
      <c r="C6501" t="s">
        <v>20968</v>
      </c>
      <c r="D6501">
        <v>37</v>
      </c>
      <c r="E6501" t="s">
        <v>65</v>
      </c>
      <c r="F6501" t="s">
        <v>364</v>
      </c>
      <c r="G6501" s="1">
        <v>44417</v>
      </c>
      <c r="H6501" t="s">
        <v>20</v>
      </c>
      <c r="I6501" t="s">
        <v>22</v>
      </c>
      <c r="J6501" s="21" t="s">
        <v>20969</v>
      </c>
      <c r="K6501" t="s">
        <v>74</v>
      </c>
      <c r="L6501" t="s">
        <v>20970</v>
      </c>
      <c r="M6501" t="s">
        <v>28</v>
      </c>
      <c r="N6501" t="s">
        <v>30</v>
      </c>
      <c r="O6501" s="15">
        <v>45078.854097222225</v>
      </c>
      <c r="P6501" s="15">
        <v>45078.769375000003</v>
      </c>
      <c r="Q6501">
        <v>4</v>
      </c>
      <c r="S6501">
        <v>1</v>
      </c>
      <c r="T6501">
        <v>0</v>
      </c>
      <c r="U6501">
        <v>0</v>
      </c>
      <c r="V6501" t="str">
        <f>IF(OR(tickets_cleaned[[#This Row],[resolution_time_hours]]="", tickets_cleaned[[#This Row],[resolution_time_hours]]&lt;0),"",tickets_cleaned[[#This Row],[resolution_time_hours]])</f>
        <v/>
      </c>
    </row>
    <row r="6502" spans="1:22" ht="15" customHeight="1" x14ac:dyDescent="0.2">
      <c r="A6502">
        <v>6501</v>
      </c>
      <c r="B6502" t="s">
        <v>20971</v>
      </c>
      <c r="C6502" t="s">
        <v>20972</v>
      </c>
      <c r="D6502">
        <v>33</v>
      </c>
      <c r="E6502" t="s">
        <v>58</v>
      </c>
      <c r="F6502" t="s">
        <v>456</v>
      </c>
      <c r="G6502" s="1">
        <v>44184</v>
      </c>
      <c r="H6502" t="s">
        <v>23</v>
      </c>
      <c r="I6502" t="s">
        <v>126</v>
      </c>
      <c r="J6502" s="21" t="s">
        <v>20973</v>
      </c>
      <c r="K6502" t="s">
        <v>62</v>
      </c>
      <c r="M6502" t="s">
        <v>25</v>
      </c>
      <c r="N6502" t="s">
        <v>32</v>
      </c>
      <c r="O6502" s="15">
        <v>45078.115219907406</v>
      </c>
      <c r="P6502"/>
      <c r="S6502">
        <v>0</v>
      </c>
      <c r="T6502">
        <v>1</v>
      </c>
      <c r="U6502">
        <v>0</v>
      </c>
      <c r="V6502" t="str">
        <f>IF(OR(tickets_cleaned[[#This Row],[resolution_time_hours]]="", tickets_cleaned[[#This Row],[resolution_time_hours]]&lt;0),"",tickets_cleaned[[#This Row],[resolution_time_hours]])</f>
        <v/>
      </c>
    </row>
    <row r="6503" spans="1:22" ht="15" customHeight="1" x14ac:dyDescent="0.2">
      <c r="A6503">
        <v>6502</v>
      </c>
      <c r="B6503" t="s">
        <v>20974</v>
      </c>
      <c r="C6503" t="s">
        <v>20975</v>
      </c>
      <c r="D6503">
        <v>20</v>
      </c>
      <c r="E6503" t="s">
        <v>65</v>
      </c>
      <c r="F6503" t="s">
        <v>233</v>
      </c>
      <c r="G6503" s="1">
        <v>44324</v>
      </c>
      <c r="H6503" t="s">
        <v>21</v>
      </c>
      <c r="I6503" t="s">
        <v>120</v>
      </c>
      <c r="J6503" s="21" t="s">
        <v>20976</v>
      </c>
      <c r="K6503" t="s">
        <v>74</v>
      </c>
      <c r="L6503" t="s">
        <v>20977</v>
      </c>
      <c r="M6503" t="s">
        <v>27</v>
      </c>
      <c r="N6503" t="s">
        <v>31</v>
      </c>
      <c r="O6503" s="15">
        <v>45078.184675925928</v>
      </c>
      <c r="P6503" s="15">
        <v>45078.146481481483</v>
      </c>
      <c r="Q6503">
        <v>2</v>
      </c>
      <c r="S6503">
        <v>1</v>
      </c>
      <c r="T6503">
        <v>0</v>
      </c>
      <c r="U6503">
        <v>1</v>
      </c>
      <c r="V6503" t="str">
        <f>IF(OR(tickets_cleaned[[#This Row],[resolution_time_hours]]="", tickets_cleaned[[#This Row],[resolution_time_hours]]&lt;0),"",tickets_cleaned[[#This Row],[resolution_time_hours]])</f>
        <v/>
      </c>
    </row>
    <row r="6504" spans="1:22" ht="15" customHeight="1" x14ac:dyDescent="0.2">
      <c r="A6504">
        <v>6503</v>
      </c>
      <c r="B6504" t="s">
        <v>20978</v>
      </c>
      <c r="C6504" t="s">
        <v>20979</v>
      </c>
      <c r="D6504">
        <v>64</v>
      </c>
      <c r="E6504" t="s">
        <v>58</v>
      </c>
      <c r="F6504" t="s">
        <v>59</v>
      </c>
      <c r="G6504" s="1">
        <v>43946</v>
      </c>
      <c r="H6504" t="s">
        <v>22</v>
      </c>
      <c r="I6504" t="s">
        <v>91</v>
      </c>
      <c r="J6504" s="21" t="s">
        <v>20980</v>
      </c>
      <c r="K6504" t="s">
        <v>93</v>
      </c>
      <c r="M6504" t="s">
        <v>25</v>
      </c>
      <c r="N6504" t="s">
        <v>29</v>
      </c>
      <c r="P6504"/>
      <c r="S6504">
        <v>0</v>
      </c>
      <c r="T6504">
        <v>1</v>
      </c>
      <c r="U6504">
        <v>0</v>
      </c>
      <c r="V6504" t="str">
        <f>IF(OR(tickets_cleaned[[#This Row],[resolution_time_hours]]="", tickets_cleaned[[#This Row],[resolution_time_hours]]&lt;0),"",tickets_cleaned[[#This Row],[resolution_time_hours]])</f>
        <v/>
      </c>
    </row>
    <row r="6505" spans="1:22" ht="15" customHeight="1" x14ac:dyDescent="0.2">
      <c r="A6505">
        <v>6504</v>
      </c>
      <c r="B6505" t="s">
        <v>20981</v>
      </c>
      <c r="C6505" t="s">
        <v>20982</v>
      </c>
      <c r="D6505">
        <v>70</v>
      </c>
      <c r="E6505" t="s">
        <v>58</v>
      </c>
      <c r="F6505" t="s">
        <v>275</v>
      </c>
      <c r="G6505" s="1">
        <v>44360</v>
      </c>
      <c r="H6505" t="s">
        <v>24</v>
      </c>
      <c r="I6505" t="s">
        <v>203</v>
      </c>
      <c r="J6505" s="21" t="s">
        <v>20983</v>
      </c>
      <c r="K6505" t="s">
        <v>62</v>
      </c>
      <c r="M6505" t="s">
        <v>27</v>
      </c>
      <c r="N6505" t="s">
        <v>29</v>
      </c>
      <c r="O6505" s="15">
        <v>45078.417349537034</v>
      </c>
      <c r="P6505"/>
      <c r="S6505">
        <v>0</v>
      </c>
      <c r="T6505">
        <v>1</v>
      </c>
      <c r="U6505">
        <v>0</v>
      </c>
      <c r="V6505" t="str">
        <f>IF(OR(tickets_cleaned[[#This Row],[resolution_time_hours]]="", tickets_cleaned[[#This Row],[resolution_time_hours]]&lt;0),"",tickets_cleaned[[#This Row],[resolution_time_hours]])</f>
        <v/>
      </c>
    </row>
    <row r="6506" spans="1:22" ht="15" customHeight="1" x14ac:dyDescent="0.2">
      <c r="A6506">
        <v>6505</v>
      </c>
      <c r="B6506" t="s">
        <v>20984</v>
      </c>
      <c r="C6506" t="s">
        <v>20985</v>
      </c>
      <c r="D6506">
        <v>35</v>
      </c>
      <c r="E6506" t="s">
        <v>58</v>
      </c>
      <c r="F6506" t="s">
        <v>66</v>
      </c>
      <c r="G6506" s="1">
        <v>44402</v>
      </c>
      <c r="H6506" t="s">
        <v>24</v>
      </c>
      <c r="I6506" t="s">
        <v>101</v>
      </c>
      <c r="J6506" s="21" t="s">
        <v>20986</v>
      </c>
      <c r="K6506" t="s">
        <v>74</v>
      </c>
      <c r="L6506" t="s">
        <v>20987</v>
      </c>
      <c r="M6506" t="s">
        <v>26</v>
      </c>
      <c r="N6506" t="s">
        <v>29</v>
      </c>
      <c r="O6506" s="15">
        <v>45078.362511574072</v>
      </c>
      <c r="P6506" s="15">
        <v>45078.207650462966</v>
      </c>
      <c r="Q6506">
        <v>2</v>
      </c>
      <c r="S6506">
        <v>1</v>
      </c>
      <c r="T6506">
        <v>0</v>
      </c>
      <c r="U6506">
        <v>1</v>
      </c>
      <c r="V6506" t="str">
        <f>IF(OR(tickets_cleaned[[#This Row],[resolution_time_hours]]="", tickets_cleaned[[#This Row],[resolution_time_hours]]&lt;0),"",tickets_cleaned[[#This Row],[resolution_time_hours]])</f>
        <v/>
      </c>
    </row>
    <row r="6507" spans="1:22" ht="15" customHeight="1" x14ac:dyDescent="0.2">
      <c r="A6507">
        <v>6506</v>
      </c>
      <c r="B6507" t="s">
        <v>20988</v>
      </c>
      <c r="C6507" t="s">
        <v>20989</v>
      </c>
      <c r="D6507">
        <v>27</v>
      </c>
      <c r="E6507" t="s">
        <v>90</v>
      </c>
      <c r="F6507" t="s">
        <v>680</v>
      </c>
      <c r="G6507" s="1">
        <v>44407</v>
      </c>
      <c r="H6507" t="s">
        <v>21</v>
      </c>
      <c r="I6507" t="s">
        <v>106</v>
      </c>
      <c r="J6507" s="21" t="s">
        <v>20990</v>
      </c>
      <c r="K6507" t="s">
        <v>74</v>
      </c>
      <c r="L6507" t="s">
        <v>20991</v>
      </c>
      <c r="M6507" t="s">
        <v>27</v>
      </c>
      <c r="N6507" t="s">
        <v>30</v>
      </c>
      <c r="O6507" s="15">
        <v>45078.929201388892</v>
      </c>
      <c r="P6507" s="15">
        <v>45078.648645833331</v>
      </c>
      <c r="Q6507">
        <v>5</v>
      </c>
      <c r="S6507">
        <v>1</v>
      </c>
      <c r="T6507">
        <v>0</v>
      </c>
      <c r="U6507">
        <v>0</v>
      </c>
      <c r="V6507" t="str">
        <f>IF(OR(tickets_cleaned[[#This Row],[resolution_time_hours]]="", tickets_cleaned[[#This Row],[resolution_time_hours]]&lt;0),"",tickets_cleaned[[#This Row],[resolution_time_hours]])</f>
        <v/>
      </c>
    </row>
    <row r="6508" spans="1:22" ht="15" customHeight="1" x14ac:dyDescent="0.2">
      <c r="A6508">
        <v>6507</v>
      </c>
      <c r="B6508" t="s">
        <v>20992</v>
      </c>
      <c r="C6508" t="s">
        <v>20993</v>
      </c>
      <c r="D6508">
        <v>47</v>
      </c>
      <c r="E6508" t="s">
        <v>90</v>
      </c>
      <c r="F6508" t="s">
        <v>275</v>
      </c>
      <c r="G6508" s="1">
        <v>44225</v>
      </c>
      <c r="H6508" t="s">
        <v>22</v>
      </c>
      <c r="I6508" t="s">
        <v>120</v>
      </c>
      <c r="J6508" s="21" t="s">
        <v>20994</v>
      </c>
      <c r="K6508" t="s">
        <v>93</v>
      </c>
      <c r="M6508" t="s">
        <v>28</v>
      </c>
      <c r="N6508" t="s">
        <v>32</v>
      </c>
      <c r="P6508"/>
      <c r="S6508">
        <v>0</v>
      </c>
      <c r="T6508">
        <v>1</v>
      </c>
      <c r="U6508">
        <v>0</v>
      </c>
      <c r="V6508" t="str">
        <f>IF(OR(tickets_cleaned[[#This Row],[resolution_time_hours]]="", tickets_cleaned[[#This Row],[resolution_time_hours]]&lt;0),"",tickets_cleaned[[#This Row],[resolution_time_hours]])</f>
        <v/>
      </c>
    </row>
    <row r="6509" spans="1:22" ht="15" customHeight="1" x14ac:dyDescent="0.2">
      <c r="A6509">
        <v>6508</v>
      </c>
      <c r="B6509" t="s">
        <v>20995</v>
      </c>
      <c r="C6509" t="s">
        <v>20996</v>
      </c>
      <c r="D6509">
        <v>52</v>
      </c>
      <c r="E6509" t="s">
        <v>65</v>
      </c>
      <c r="F6509" t="s">
        <v>510</v>
      </c>
      <c r="G6509" s="1">
        <v>44419</v>
      </c>
      <c r="H6509" t="s">
        <v>23</v>
      </c>
      <c r="I6509" t="s">
        <v>72</v>
      </c>
      <c r="J6509" s="21" t="s">
        <v>20997</v>
      </c>
      <c r="K6509" t="s">
        <v>93</v>
      </c>
      <c r="M6509" t="s">
        <v>27</v>
      </c>
      <c r="N6509" t="s">
        <v>30</v>
      </c>
      <c r="P6509"/>
      <c r="S6509">
        <v>0</v>
      </c>
      <c r="T6509">
        <v>1</v>
      </c>
      <c r="U6509">
        <v>0</v>
      </c>
      <c r="V6509" t="str">
        <f>IF(OR(tickets_cleaned[[#This Row],[resolution_time_hours]]="", tickets_cleaned[[#This Row],[resolution_time_hours]]&lt;0),"",tickets_cleaned[[#This Row],[resolution_time_hours]])</f>
        <v/>
      </c>
    </row>
    <row r="6510" spans="1:22" ht="15" customHeight="1" x14ac:dyDescent="0.2">
      <c r="A6510">
        <v>6509</v>
      </c>
      <c r="B6510" t="s">
        <v>20998</v>
      </c>
      <c r="C6510" t="s">
        <v>20999</v>
      </c>
      <c r="D6510">
        <v>38</v>
      </c>
      <c r="E6510" t="s">
        <v>65</v>
      </c>
      <c r="F6510" t="s">
        <v>199</v>
      </c>
      <c r="G6510" s="1">
        <v>43844</v>
      </c>
      <c r="H6510" t="s">
        <v>22</v>
      </c>
      <c r="I6510" t="s">
        <v>106</v>
      </c>
      <c r="J6510" s="21" t="s">
        <v>21000</v>
      </c>
      <c r="K6510" t="s">
        <v>62</v>
      </c>
      <c r="M6510" t="s">
        <v>28</v>
      </c>
      <c r="N6510" t="s">
        <v>29</v>
      </c>
      <c r="O6510" s="15">
        <v>45078.019537037035</v>
      </c>
      <c r="P6510"/>
      <c r="S6510">
        <v>0</v>
      </c>
      <c r="T6510">
        <v>1</v>
      </c>
      <c r="U6510">
        <v>0</v>
      </c>
      <c r="V6510" t="str">
        <f>IF(OR(tickets_cleaned[[#This Row],[resolution_time_hours]]="", tickets_cleaned[[#This Row],[resolution_time_hours]]&lt;0),"",tickets_cleaned[[#This Row],[resolution_time_hours]])</f>
        <v/>
      </c>
    </row>
    <row r="6511" spans="1:22" ht="15" customHeight="1" x14ac:dyDescent="0.2">
      <c r="A6511">
        <v>6510</v>
      </c>
      <c r="B6511" t="s">
        <v>21001</v>
      </c>
      <c r="C6511" t="s">
        <v>21002</v>
      </c>
      <c r="D6511">
        <v>23</v>
      </c>
      <c r="E6511" t="s">
        <v>90</v>
      </c>
      <c r="F6511" t="s">
        <v>96</v>
      </c>
      <c r="G6511" s="1">
        <v>44430</v>
      </c>
      <c r="H6511" t="s">
        <v>20</v>
      </c>
      <c r="I6511" t="s">
        <v>176</v>
      </c>
      <c r="J6511" s="21" t="s">
        <v>21003</v>
      </c>
      <c r="K6511" t="s">
        <v>74</v>
      </c>
      <c r="L6511" t="s">
        <v>21004</v>
      </c>
      <c r="M6511" t="s">
        <v>26</v>
      </c>
      <c r="N6511" t="s">
        <v>29</v>
      </c>
      <c r="O6511" s="15">
        <v>45078.722326388888</v>
      </c>
      <c r="P6511" s="15">
        <v>45078.115381944444</v>
      </c>
      <c r="Q6511">
        <v>4</v>
      </c>
      <c r="S6511">
        <v>1</v>
      </c>
      <c r="T6511">
        <v>0</v>
      </c>
      <c r="U6511">
        <v>0</v>
      </c>
      <c r="V6511" t="str">
        <f>IF(OR(tickets_cleaned[[#This Row],[resolution_time_hours]]="", tickets_cleaned[[#This Row],[resolution_time_hours]]&lt;0),"",tickets_cleaned[[#This Row],[resolution_time_hours]])</f>
        <v/>
      </c>
    </row>
    <row r="6512" spans="1:22" ht="15" customHeight="1" x14ac:dyDescent="0.2">
      <c r="A6512">
        <v>6511</v>
      </c>
      <c r="B6512" t="s">
        <v>21005</v>
      </c>
      <c r="C6512" t="s">
        <v>21006</v>
      </c>
      <c r="D6512">
        <v>18</v>
      </c>
      <c r="E6512" t="s">
        <v>90</v>
      </c>
      <c r="F6512" t="s">
        <v>237</v>
      </c>
      <c r="G6512" s="1">
        <v>43859</v>
      </c>
      <c r="H6512" t="s">
        <v>23</v>
      </c>
      <c r="I6512" t="s">
        <v>106</v>
      </c>
      <c r="J6512" t="s">
        <v>1096</v>
      </c>
      <c r="K6512" t="s">
        <v>93</v>
      </c>
      <c r="M6512" t="s">
        <v>28</v>
      </c>
      <c r="N6512" t="s">
        <v>30</v>
      </c>
      <c r="P6512"/>
      <c r="S6512">
        <v>0</v>
      </c>
      <c r="T6512">
        <v>1</v>
      </c>
      <c r="U6512">
        <v>0</v>
      </c>
      <c r="V6512" t="str">
        <f>IF(OR(tickets_cleaned[[#This Row],[resolution_time_hours]]="", tickets_cleaned[[#This Row],[resolution_time_hours]]&lt;0),"",tickets_cleaned[[#This Row],[resolution_time_hours]])</f>
        <v/>
      </c>
    </row>
    <row r="6513" spans="1:22" ht="15" customHeight="1" x14ac:dyDescent="0.2">
      <c r="A6513">
        <v>6512</v>
      </c>
      <c r="B6513" t="s">
        <v>21007</v>
      </c>
      <c r="C6513" t="s">
        <v>21008</v>
      </c>
      <c r="D6513">
        <v>54</v>
      </c>
      <c r="E6513" t="s">
        <v>90</v>
      </c>
      <c r="F6513" t="s">
        <v>71</v>
      </c>
      <c r="G6513" s="1">
        <v>44372</v>
      </c>
      <c r="H6513" t="s">
        <v>22</v>
      </c>
      <c r="I6513" t="s">
        <v>91</v>
      </c>
      <c r="J6513" s="21" t="s">
        <v>21009</v>
      </c>
      <c r="K6513" t="s">
        <v>62</v>
      </c>
      <c r="M6513" t="s">
        <v>27</v>
      </c>
      <c r="N6513" t="s">
        <v>29</v>
      </c>
      <c r="O6513" s="15">
        <v>45078.509155092594</v>
      </c>
      <c r="P6513"/>
      <c r="S6513">
        <v>0</v>
      </c>
      <c r="T6513">
        <v>1</v>
      </c>
      <c r="U6513">
        <v>0</v>
      </c>
      <c r="V6513" t="str">
        <f>IF(OR(tickets_cleaned[[#This Row],[resolution_time_hours]]="", tickets_cleaned[[#This Row],[resolution_time_hours]]&lt;0),"",tickets_cleaned[[#This Row],[resolution_time_hours]])</f>
        <v/>
      </c>
    </row>
    <row r="6514" spans="1:22" ht="15" customHeight="1" x14ac:dyDescent="0.2">
      <c r="A6514">
        <v>6513</v>
      </c>
      <c r="B6514" t="s">
        <v>2311</v>
      </c>
      <c r="C6514" t="s">
        <v>21010</v>
      </c>
      <c r="D6514">
        <v>70</v>
      </c>
      <c r="E6514" t="s">
        <v>58</v>
      </c>
      <c r="F6514" t="s">
        <v>96</v>
      </c>
      <c r="G6514" s="1">
        <v>44420</v>
      </c>
      <c r="H6514" t="s">
        <v>20</v>
      </c>
      <c r="I6514" t="s">
        <v>67</v>
      </c>
      <c r="J6514" s="21" t="s">
        <v>21011</v>
      </c>
      <c r="K6514" t="s">
        <v>62</v>
      </c>
      <c r="M6514" t="s">
        <v>25</v>
      </c>
      <c r="N6514" t="s">
        <v>30</v>
      </c>
      <c r="O6514" s="15">
        <v>45078.473067129627</v>
      </c>
      <c r="P6514"/>
      <c r="S6514">
        <v>0</v>
      </c>
      <c r="T6514">
        <v>1</v>
      </c>
      <c r="U6514">
        <v>0</v>
      </c>
      <c r="V6514" t="str">
        <f>IF(OR(tickets_cleaned[[#This Row],[resolution_time_hours]]="", tickets_cleaned[[#This Row],[resolution_time_hours]]&lt;0),"",tickets_cleaned[[#This Row],[resolution_time_hours]])</f>
        <v/>
      </c>
    </row>
    <row r="6515" spans="1:22" ht="15" customHeight="1" x14ac:dyDescent="0.2">
      <c r="A6515">
        <v>6514</v>
      </c>
      <c r="B6515" t="s">
        <v>21012</v>
      </c>
      <c r="C6515" t="s">
        <v>21013</v>
      </c>
      <c r="D6515">
        <v>43</v>
      </c>
      <c r="E6515" t="s">
        <v>65</v>
      </c>
      <c r="F6515" t="s">
        <v>199</v>
      </c>
      <c r="G6515" s="1">
        <v>44499</v>
      </c>
      <c r="H6515" t="s">
        <v>22</v>
      </c>
      <c r="I6515" t="s">
        <v>20</v>
      </c>
      <c r="J6515" s="21" t="s">
        <v>21014</v>
      </c>
      <c r="K6515" t="s">
        <v>93</v>
      </c>
      <c r="M6515" t="s">
        <v>27</v>
      </c>
      <c r="N6515" t="s">
        <v>29</v>
      </c>
      <c r="P6515"/>
      <c r="S6515">
        <v>0</v>
      </c>
      <c r="T6515">
        <v>1</v>
      </c>
      <c r="U6515">
        <v>0</v>
      </c>
      <c r="V6515" t="str">
        <f>IF(OR(tickets_cleaned[[#This Row],[resolution_time_hours]]="", tickets_cleaned[[#This Row],[resolution_time_hours]]&lt;0),"",tickets_cleaned[[#This Row],[resolution_time_hours]])</f>
        <v/>
      </c>
    </row>
    <row r="6516" spans="1:22" ht="15" customHeight="1" x14ac:dyDescent="0.2">
      <c r="A6516">
        <v>6515</v>
      </c>
      <c r="B6516" t="s">
        <v>21015</v>
      </c>
      <c r="C6516" t="s">
        <v>21016</v>
      </c>
      <c r="D6516">
        <v>66</v>
      </c>
      <c r="E6516" t="s">
        <v>90</v>
      </c>
      <c r="F6516" t="s">
        <v>59</v>
      </c>
      <c r="G6516" s="1">
        <v>44529</v>
      </c>
      <c r="H6516" t="s">
        <v>22</v>
      </c>
      <c r="I6516" t="s">
        <v>60</v>
      </c>
      <c r="J6516" t="s">
        <v>21017</v>
      </c>
      <c r="K6516" t="s">
        <v>74</v>
      </c>
      <c r="L6516" t="s">
        <v>21018</v>
      </c>
      <c r="M6516" t="s">
        <v>26</v>
      </c>
      <c r="N6516" t="s">
        <v>30</v>
      </c>
      <c r="O6516" s="15">
        <v>45078.486979166664</v>
      </c>
      <c r="P6516" s="15">
        <v>45078.124479166669</v>
      </c>
      <c r="Q6516">
        <v>5</v>
      </c>
      <c r="S6516">
        <v>1</v>
      </c>
      <c r="T6516">
        <v>0</v>
      </c>
      <c r="U6516">
        <v>0</v>
      </c>
      <c r="V6516" t="str">
        <f>IF(OR(tickets_cleaned[[#This Row],[resolution_time_hours]]="", tickets_cleaned[[#This Row],[resolution_time_hours]]&lt;0),"",tickets_cleaned[[#This Row],[resolution_time_hours]])</f>
        <v/>
      </c>
    </row>
    <row r="6517" spans="1:22" ht="15" customHeight="1" x14ac:dyDescent="0.2">
      <c r="A6517">
        <v>6516</v>
      </c>
      <c r="B6517" t="s">
        <v>21019</v>
      </c>
      <c r="C6517" t="s">
        <v>21020</v>
      </c>
      <c r="D6517">
        <v>30</v>
      </c>
      <c r="E6517" t="s">
        <v>58</v>
      </c>
      <c r="F6517" t="s">
        <v>119</v>
      </c>
      <c r="G6517" s="1">
        <v>44119</v>
      </c>
      <c r="H6517" t="s">
        <v>23</v>
      </c>
      <c r="I6517" t="s">
        <v>72</v>
      </c>
      <c r="J6517" s="21" t="s">
        <v>21021</v>
      </c>
      <c r="K6517" t="s">
        <v>62</v>
      </c>
      <c r="M6517" t="s">
        <v>28</v>
      </c>
      <c r="N6517" t="s">
        <v>32</v>
      </c>
      <c r="O6517" s="15">
        <v>45078.368252314816</v>
      </c>
      <c r="P6517"/>
      <c r="S6517">
        <v>0</v>
      </c>
      <c r="T6517">
        <v>1</v>
      </c>
      <c r="U6517">
        <v>0</v>
      </c>
      <c r="V6517" t="str">
        <f>IF(OR(tickets_cleaned[[#This Row],[resolution_time_hours]]="", tickets_cleaned[[#This Row],[resolution_time_hours]]&lt;0),"",tickets_cleaned[[#This Row],[resolution_time_hours]])</f>
        <v/>
      </c>
    </row>
    <row r="6518" spans="1:22" ht="15" customHeight="1" x14ac:dyDescent="0.2">
      <c r="A6518">
        <v>6517</v>
      </c>
      <c r="B6518" t="s">
        <v>21022</v>
      </c>
      <c r="C6518" t="s">
        <v>21023</v>
      </c>
      <c r="D6518">
        <v>40</v>
      </c>
      <c r="E6518" t="s">
        <v>65</v>
      </c>
      <c r="F6518" t="s">
        <v>456</v>
      </c>
      <c r="G6518" s="1">
        <v>43924</v>
      </c>
      <c r="H6518" t="s">
        <v>24</v>
      </c>
      <c r="I6518" t="s">
        <v>106</v>
      </c>
      <c r="J6518" s="21" t="s">
        <v>21024</v>
      </c>
      <c r="K6518" t="s">
        <v>62</v>
      </c>
      <c r="M6518" t="s">
        <v>28</v>
      </c>
      <c r="N6518" t="s">
        <v>31</v>
      </c>
      <c r="O6518" s="15">
        <v>45078.214791666665</v>
      </c>
      <c r="P6518"/>
      <c r="S6518">
        <v>0</v>
      </c>
      <c r="T6518">
        <v>1</v>
      </c>
      <c r="U6518">
        <v>0</v>
      </c>
      <c r="V6518" t="str">
        <f>IF(OR(tickets_cleaned[[#This Row],[resolution_time_hours]]="", tickets_cleaned[[#This Row],[resolution_time_hours]]&lt;0),"",tickets_cleaned[[#This Row],[resolution_time_hours]])</f>
        <v/>
      </c>
    </row>
    <row r="6519" spans="1:22" ht="15" customHeight="1" x14ac:dyDescent="0.2">
      <c r="A6519">
        <v>6518</v>
      </c>
      <c r="B6519" t="s">
        <v>21025</v>
      </c>
      <c r="C6519" t="s">
        <v>21026</v>
      </c>
      <c r="D6519">
        <v>27</v>
      </c>
      <c r="E6519" t="s">
        <v>58</v>
      </c>
      <c r="F6519" t="s">
        <v>134</v>
      </c>
      <c r="G6519" s="1">
        <v>44305</v>
      </c>
      <c r="H6519" t="s">
        <v>20</v>
      </c>
      <c r="I6519" t="s">
        <v>168</v>
      </c>
      <c r="J6519" s="21" t="s">
        <v>21027</v>
      </c>
      <c r="K6519" t="s">
        <v>93</v>
      </c>
      <c r="M6519" t="s">
        <v>27</v>
      </c>
      <c r="N6519" t="s">
        <v>29</v>
      </c>
      <c r="P6519"/>
      <c r="S6519">
        <v>0</v>
      </c>
      <c r="T6519">
        <v>1</v>
      </c>
      <c r="U6519">
        <v>0</v>
      </c>
      <c r="V6519" t="str">
        <f>IF(OR(tickets_cleaned[[#This Row],[resolution_time_hours]]="", tickets_cleaned[[#This Row],[resolution_time_hours]]&lt;0),"",tickets_cleaned[[#This Row],[resolution_time_hours]])</f>
        <v/>
      </c>
    </row>
    <row r="6520" spans="1:22" ht="15" customHeight="1" x14ac:dyDescent="0.2">
      <c r="A6520">
        <v>6519</v>
      </c>
      <c r="B6520" t="s">
        <v>21028</v>
      </c>
      <c r="C6520" t="s">
        <v>21029</v>
      </c>
      <c r="D6520">
        <v>35</v>
      </c>
      <c r="E6520" t="s">
        <v>58</v>
      </c>
      <c r="F6520" t="s">
        <v>422</v>
      </c>
      <c r="G6520" s="1">
        <v>43905</v>
      </c>
      <c r="H6520" t="s">
        <v>23</v>
      </c>
      <c r="I6520" t="s">
        <v>60</v>
      </c>
      <c r="J6520" t="s">
        <v>21030</v>
      </c>
      <c r="K6520" t="s">
        <v>93</v>
      </c>
      <c r="M6520" t="s">
        <v>28</v>
      </c>
      <c r="N6520" t="s">
        <v>32</v>
      </c>
      <c r="P6520"/>
      <c r="S6520">
        <v>0</v>
      </c>
      <c r="T6520">
        <v>1</v>
      </c>
      <c r="U6520">
        <v>0</v>
      </c>
      <c r="V6520" t="str">
        <f>IF(OR(tickets_cleaned[[#This Row],[resolution_time_hours]]="", tickets_cleaned[[#This Row],[resolution_time_hours]]&lt;0),"",tickets_cleaned[[#This Row],[resolution_time_hours]])</f>
        <v/>
      </c>
    </row>
    <row r="6521" spans="1:22" ht="15" customHeight="1" x14ac:dyDescent="0.2">
      <c r="A6521">
        <v>6520</v>
      </c>
      <c r="B6521" t="s">
        <v>380</v>
      </c>
      <c r="C6521" t="s">
        <v>21031</v>
      </c>
      <c r="D6521">
        <v>51</v>
      </c>
      <c r="E6521" t="s">
        <v>58</v>
      </c>
      <c r="F6521" t="s">
        <v>84</v>
      </c>
      <c r="G6521" s="1">
        <v>43859</v>
      </c>
      <c r="H6521" t="s">
        <v>21</v>
      </c>
      <c r="I6521" t="s">
        <v>85</v>
      </c>
      <c r="J6521" t="s">
        <v>21032</v>
      </c>
      <c r="K6521" t="s">
        <v>93</v>
      </c>
      <c r="M6521" t="s">
        <v>26</v>
      </c>
      <c r="N6521" t="s">
        <v>32</v>
      </c>
      <c r="P6521"/>
      <c r="S6521">
        <v>0</v>
      </c>
      <c r="T6521">
        <v>1</v>
      </c>
      <c r="U6521">
        <v>0</v>
      </c>
      <c r="V6521" t="str">
        <f>IF(OR(tickets_cleaned[[#This Row],[resolution_time_hours]]="", tickets_cleaned[[#This Row],[resolution_time_hours]]&lt;0),"",tickets_cleaned[[#This Row],[resolution_time_hours]])</f>
        <v/>
      </c>
    </row>
    <row r="6522" spans="1:22" ht="15" customHeight="1" x14ac:dyDescent="0.2">
      <c r="A6522">
        <v>6521</v>
      </c>
      <c r="B6522" t="s">
        <v>21033</v>
      </c>
      <c r="C6522" t="s">
        <v>3203</v>
      </c>
      <c r="D6522">
        <v>25</v>
      </c>
      <c r="E6522" t="s">
        <v>90</v>
      </c>
      <c r="F6522" t="s">
        <v>119</v>
      </c>
      <c r="G6522" s="1">
        <v>44191</v>
      </c>
      <c r="H6522" t="s">
        <v>23</v>
      </c>
      <c r="I6522" t="s">
        <v>106</v>
      </c>
      <c r="J6522" s="21" t="s">
        <v>21034</v>
      </c>
      <c r="K6522" t="s">
        <v>74</v>
      </c>
      <c r="L6522" t="s">
        <v>21035</v>
      </c>
      <c r="M6522" t="s">
        <v>27</v>
      </c>
      <c r="N6522" t="s">
        <v>30</v>
      </c>
      <c r="O6522" s="15">
        <v>45078.625254629631</v>
      </c>
      <c r="P6522" s="15">
        <v>45078.371087962965</v>
      </c>
      <c r="Q6522">
        <v>2</v>
      </c>
      <c r="S6522">
        <v>1</v>
      </c>
      <c r="T6522">
        <v>0</v>
      </c>
      <c r="U6522">
        <v>1</v>
      </c>
      <c r="V6522" t="str">
        <f>IF(OR(tickets_cleaned[[#This Row],[resolution_time_hours]]="", tickets_cleaned[[#This Row],[resolution_time_hours]]&lt;0),"",tickets_cleaned[[#This Row],[resolution_time_hours]])</f>
        <v/>
      </c>
    </row>
    <row r="6523" spans="1:22" ht="15" customHeight="1" x14ac:dyDescent="0.2">
      <c r="A6523">
        <v>6522</v>
      </c>
      <c r="B6523" t="s">
        <v>7945</v>
      </c>
      <c r="C6523" t="s">
        <v>21036</v>
      </c>
      <c r="D6523">
        <v>67</v>
      </c>
      <c r="E6523" t="s">
        <v>65</v>
      </c>
      <c r="F6523" t="s">
        <v>364</v>
      </c>
      <c r="G6523" s="1">
        <v>44428</v>
      </c>
      <c r="H6523" t="s">
        <v>22</v>
      </c>
      <c r="I6523" t="s">
        <v>72</v>
      </c>
      <c r="J6523" t="s">
        <v>21037</v>
      </c>
      <c r="K6523" t="s">
        <v>62</v>
      </c>
      <c r="M6523" t="s">
        <v>26</v>
      </c>
      <c r="N6523" t="s">
        <v>32</v>
      </c>
      <c r="O6523" s="15">
        <v>45078.83289351852</v>
      </c>
      <c r="P6523"/>
      <c r="S6523">
        <v>0</v>
      </c>
      <c r="T6523">
        <v>1</v>
      </c>
      <c r="U6523">
        <v>0</v>
      </c>
      <c r="V6523" t="str">
        <f>IF(OR(tickets_cleaned[[#This Row],[resolution_time_hours]]="", tickets_cleaned[[#This Row],[resolution_time_hours]]&lt;0),"",tickets_cleaned[[#This Row],[resolution_time_hours]])</f>
        <v/>
      </c>
    </row>
    <row r="6524" spans="1:22" ht="15" customHeight="1" x14ac:dyDescent="0.2">
      <c r="A6524">
        <v>6523</v>
      </c>
      <c r="B6524" t="s">
        <v>21038</v>
      </c>
      <c r="C6524" t="s">
        <v>21039</v>
      </c>
      <c r="D6524">
        <v>61</v>
      </c>
      <c r="E6524" t="s">
        <v>58</v>
      </c>
      <c r="F6524" t="s">
        <v>187</v>
      </c>
      <c r="G6524" s="1">
        <v>43921</v>
      </c>
      <c r="H6524" t="s">
        <v>24</v>
      </c>
      <c r="I6524" t="s">
        <v>20</v>
      </c>
      <c r="J6524" t="s">
        <v>21040</v>
      </c>
      <c r="K6524" t="s">
        <v>93</v>
      </c>
      <c r="M6524" t="s">
        <v>26</v>
      </c>
      <c r="N6524" t="s">
        <v>30</v>
      </c>
      <c r="P6524"/>
      <c r="S6524">
        <v>0</v>
      </c>
      <c r="T6524">
        <v>1</v>
      </c>
      <c r="U6524">
        <v>0</v>
      </c>
      <c r="V6524" t="str">
        <f>IF(OR(tickets_cleaned[[#This Row],[resolution_time_hours]]="", tickets_cleaned[[#This Row],[resolution_time_hours]]&lt;0),"",tickets_cleaned[[#This Row],[resolution_time_hours]])</f>
        <v/>
      </c>
    </row>
    <row r="6525" spans="1:22" ht="15" customHeight="1" x14ac:dyDescent="0.2">
      <c r="A6525">
        <v>6524</v>
      </c>
      <c r="B6525" t="s">
        <v>21041</v>
      </c>
      <c r="C6525" t="s">
        <v>21042</v>
      </c>
      <c r="D6525">
        <v>18</v>
      </c>
      <c r="E6525" t="s">
        <v>58</v>
      </c>
      <c r="F6525" t="s">
        <v>187</v>
      </c>
      <c r="G6525" s="1">
        <v>44316</v>
      </c>
      <c r="H6525" t="s">
        <v>24</v>
      </c>
      <c r="I6525" t="s">
        <v>203</v>
      </c>
      <c r="J6525" s="21" t="s">
        <v>21043</v>
      </c>
      <c r="K6525" t="s">
        <v>62</v>
      </c>
      <c r="M6525" t="s">
        <v>27</v>
      </c>
      <c r="N6525" t="s">
        <v>29</v>
      </c>
      <c r="O6525" s="15">
        <v>45078.065567129626</v>
      </c>
      <c r="P6525"/>
      <c r="S6525">
        <v>0</v>
      </c>
      <c r="T6525">
        <v>1</v>
      </c>
      <c r="U6525">
        <v>0</v>
      </c>
      <c r="V6525" t="str">
        <f>IF(OR(tickets_cleaned[[#This Row],[resolution_time_hours]]="", tickets_cleaned[[#This Row],[resolution_time_hours]]&lt;0),"",tickets_cleaned[[#This Row],[resolution_time_hours]])</f>
        <v/>
      </c>
    </row>
    <row r="6526" spans="1:22" ht="15" customHeight="1" x14ac:dyDescent="0.2">
      <c r="A6526">
        <v>6525</v>
      </c>
      <c r="B6526" t="s">
        <v>21044</v>
      </c>
      <c r="C6526" t="s">
        <v>21045</v>
      </c>
      <c r="D6526">
        <v>41</v>
      </c>
      <c r="E6526" t="s">
        <v>58</v>
      </c>
      <c r="F6526" t="s">
        <v>187</v>
      </c>
      <c r="G6526" s="1">
        <v>44337</v>
      </c>
      <c r="H6526" t="s">
        <v>23</v>
      </c>
      <c r="I6526" t="s">
        <v>101</v>
      </c>
      <c r="J6526" t="s">
        <v>21046</v>
      </c>
      <c r="K6526" t="s">
        <v>74</v>
      </c>
      <c r="L6526" t="s">
        <v>21047</v>
      </c>
      <c r="M6526" t="s">
        <v>28</v>
      </c>
      <c r="N6526" t="s">
        <v>31</v>
      </c>
      <c r="O6526" s="15">
        <v>45078.012812499997</v>
      </c>
      <c r="P6526" s="15">
        <v>45078.95517361111</v>
      </c>
      <c r="Q6526">
        <v>1</v>
      </c>
      <c r="R6526">
        <v>22</v>
      </c>
      <c r="S6526">
        <v>1</v>
      </c>
      <c r="T6526">
        <v>0</v>
      </c>
      <c r="U6526">
        <v>1</v>
      </c>
      <c r="V6526">
        <f>IF(OR(tickets_cleaned[[#This Row],[resolution_time_hours]]="", tickets_cleaned[[#This Row],[resolution_time_hours]]&lt;0),"",tickets_cleaned[[#This Row],[resolution_time_hours]])</f>
        <v>22</v>
      </c>
    </row>
    <row r="6527" spans="1:22" ht="15" customHeight="1" x14ac:dyDescent="0.2">
      <c r="A6527">
        <v>6526</v>
      </c>
      <c r="B6527" t="s">
        <v>21048</v>
      </c>
      <c r="C6527" t="s">
        <v>21049</v>
      </c>
      <c r="D6527">
        <v>38</v>
      </c>
      <c r="E6527" t="s">
        <v>90</v>
      </c>
      <c r="F6527" t="s">
        <v>183</v>
      </c>
      <c r="G6527" s="1">
        <v>44126</v>
      </c>
      <c r="H6527" t="s">
        <v>22</v>
      </c>
      <c r="I6527" t="s">
        <v>60</v>
      </c>
      <c r="J6527" s="21" t="s">
        <v>21050</v>
      </c>
      <c r="K6527" t="s">
        <v>93</v>
      </c>
      <c r="M6527" t="s">
        <v>26</v>
      </c>
      <c r="N6527" t="s">
        <v>31</v>
      </c>
      <c r="P6527"/>
      <c r="S6527">
        <v>0</v>
      </c>
      <c r="T6527">
        <v>1</v>
      </c>
      <c r="U6527">
        <v>0</v>
      </c>
      <c r="V6527" t="str">
        <f>IF(OR(tickets_cleaned[[#This Row],[resolution_time_hours]]="", tickets_cleaned[[#This Row],[resolution_time_hours]]&lt;0),"",tickets_cleaned[[#This Row],[resolution_time_hours]])</f>
        <v/>
      </c>
    </row>
    <row r="6528" spans="1:22" ht="15" customHeight="1" x14ac:dyDescent="0.2">
      <c r="A6528">
        <v>6527</v>
      </c>
      <c r="B6528" t="s">
        <v>21051</v>
      </c>
      <c r="C6528" t="s">
        <v>21052</v>
      </c>
      <c r="D6528">
        <v>24</v>
      </c>
      <c r="E6528" t="s">
        <v>90</v>
      </c>
      <c r="F6528" t="s">
        <v>268</v>
      </c>
      <c r="G6528" s="1">
        <v>44003</v>
      </c>
      <c r="H6528" t="s">
        <v>23</v>
      </c>
      <c r="I6528" t="s">
        <v>126</v>
      </c>
      <c r="J6528" t="s">
        <v>21053</v>
      </c>
      <c r="K6528" t="s">
        <v>62</v>
      </c>
      <c r="M6528" t="s">
        <v>25</v>
      </c>
      <c r="N6528" t="s">
        <v>29</v>
      </c>
      <c r="O6528" s="15">
        <v>45078.941331018519</v>
      </c>
      <c r="P6528"/>
      <c r="S6528">
        <v>0</v>
      </c>
      <c r="T6528">
        <v>1</v>
      </c>
      <c r="U6528">
        <v>0</v>
      </c>
      <c r="V6528" t="str">
        <f>IF(OR(tickets_cleaned[[#This Row],[resolution_time_hours]]="", tickets_cleaned[[#This Row],[resolution_time_hours]]&lt;0),"",tickets_cleaned[[#This Row],[resolution_time_hours]])</f>
        <v/>
      </c>
    </row>
    <row r="6529" spans="1:22" ht="15" customHeight="1" x14ac:dyDescent="0.2">
      <c r="A6529">
        <v>6528</v>
      </c>
      <c r="B6529" t="s">
        <v>21054</v>
      </c>
      <c r="C6529" t="s">
        <v>21055</v>
      </c>
      <c r="D6529">
        <v>59</v>
      </c>
      <c r="E6529" t="s">
        <v>58</v>
      </c>
      <c r="F6529" t="s">
        <v>78</v>
      </c>
      <c r="G6529" s="1">
        <v>44199</v>
      </c>
      <c r="H6529" t="s">
        <v>21</v>
      </c>
      <c r="I6529" t="s">
        <v>140</v>
      </c>
      <c r="J6529" s="21" t="s">
        <v>21056</v>
      </c>
      <c r="K6529" t="s">
        <v>74</v>
      </c>
      <c r="L6529" t="s">
        <v>21057</v>
      </c>
      <c r="M6529" t="s">
        <v>28</v>
      </c>
      <c r="N6529" t="s">
        <v>31</v>
      </c>
      <c r="O6529" s="15">
        <v>45078.285092592596</v>
      </c>
      <c r="P6529" s="15">
        <v>45078.139953703707</v>
      </c>
      <c r="Q6529">
        <v>4</v>
      </c>
      <c r="S6529">
        <v>1</v>
      </c>
      <c r="T6529">
        <v>0</v>
      </c>
      <c r="U6529">
        <v>0</v>
      </c>
      <c r="V6529" t="str">
        <f>IF(OR(tickets_cleaned[[#This Row],[resolution_time_hours]]="", tickets_cleaned[[#This Row],[resolution_time_hours]]&lt;0),"",tickets_cleaned[[#This Row],[resolution_time_hours]])</f>
        <v/>
      </c>
    </row>
    <row r="6530" spans="1:22" ht="15" customHeight="1" x14ac:dyDescent="0.2">
      <c r="A6530">
        <v>6529</v>
      </c>
      <c r="B6530" t="s">
        <v>21058</v>
      </c>
      <c r="C6530" t="s">
        <v>21059</v>
      </c>
      <c r="D6530">
        <v>20</v>
      </c>
      <c r="E6530" t="s">
        <v>90</v>
      </c>
      <c r="F6530" t="s">
        <v>724</v>
      </c>
      <c r="G6530" s="1">
        <v>44371</v>
      </c>
      <c r="H6530" t="s">
        <v>24</v>
      </c>
      <c r="I6530" t="s">
        <v>168</v>
      </c>
      <c r="J6530" t="s">
        <v>21060</v>
      </c>
      <c r="K6530" t="s">
        <v>74</v>
      </c>
      <c r="L6530" t="s">
        <v>21061</v>
      </c>
      <c r="M6530" t="s">
        <v>26</v>
      </c>
      <c r="N6530" t="s">
        <v>30</v>
      </c>
      <c r="O6530" s="15">
        <v>45078.321215277778</v>
      </c>
      <c r="P6530" s="15">
        <v>45078.637187499997</v>
      </c>
      <c r="Q6530">
        <v>2</v>
      </c>
      <c r="R6530">
        <v>7</v>
      </c>
      <c r="S6530">
        <v>1</v>
      </c>
      <c r="T6530">
        <v>0</v>
      </c>
      <c r="U6530">
        <v>1</v>
      </c>
      <c r="V6530">
        <f>IF(OR(tickets_cleaned[[#This Row],[resolution_time_hours]]="", tickets_cleaned[[#This Row],[resolution_time_hours]]&lt;0),"",tickets_cleaned[[#This Row],[resolution_time_hours]])</f>
        <v>7</v>
      </c>
    </row>
    <row r="6531" spans="1:22" ht="15" customHeight="1" x14ac:dyDescent="0.2">
      <c r="A6531">
        <v>6530</v>
      </c>
      <c r="B6531" t="s">
        <v>21062</v>
      </c>
      <c r="C6531" t="s">
        <v>21063</v>
      </c>
      <c r="D6531">
        <v>27</v>
      </c>
      <c r="E6531" t="s">
        <v>58</v>
      </c>
      <c r="F6531" t="s">
        <v>268</v>
      </c>
      <c r="G6531" s="1">
        <v>44505</v>
      </c>
      <c r="H6531" t="s">
        <v>21</v>
      </c>
      <c r="I6531" t="s">
        <v>176</v>
      </c>
      <c r="J6531" s="21" t="s">
        <v>21064</v>
      </c>
      <c r="K6531" t="s">
        <v>74</v>
      </c>
      <c r="L6531" t="s">
        <v>21065</v>
      </c>
      <c r="M6531" t="s">
        <v>27</v>
      </c>
      <c r="N6531" t="s">
        <v>30</v>
      </c>
      <c r="O6531" s="15">
        <v>45078.80872685185</v>
      </c>
      <c r="P6531" s="15">
        <v>45078.722615740742</v>
      </c>
      <c r="Q6531">
        <v>1</v>
      </c>
      <c r="S6531">
        <v>1</v>
      </c>
      <c r="T6531">
        <v>0</v>
      </c>
      <c r="U6531">
        <v>1</v>
      </c>
      <c r="V6531" t="str">
        <f>IF(OR(tickets_cleaned[[#This Row],[resolution_time_hours]]="", tickets_cleaned[[#This Row],[resolution_time_hours]]&lt;0),"",tickets_cleaned[[#This Row],[resolution_time_hours]])</f>
        <v/>
      </c>
    </row>
    <row r="6532" spans="1:22" ht="15" customHeight="1" x14ac:dyDescent="0.2">
      <c r="A6532">
        <v>6531</v>
      </c>
      <c r="B6532" t="s">
        <v>21066</v>
      </c>
      <c r="C6532" t="s">
        <v>21067</v>
      </c>
      <c r="D6532">
        <v>47</v>
      </c>
      <c r="E6532" t="s">
        <v>58</v>
      </c>
      <c r="F6532" t="s">
        <v>364</v>
      </c>
      <c r="G6532" s="1">
        <v>43991</v>
      </c>
      <c r="H6532" t="s">
        <v>20</v>
      </c>
      <c r="I6532" t="s">
        <v>101</v>
      </c>
      <c r="J6532" t="s">
        <v>21068</v>
      </c>
      <c r="K6532" t="s">
        <v>62</v>
      </c>
      <c r="M6532" t="s">
        <v>25</v>
      </c>
      <c r="N6532" t="s">
        <v>29</v>
      </c>
      <c r="O6532" s="15">
        <v>45078.792071759257</v>
      </c>
      <c r="P6532"/>
      <c r="S6532">
        <v>0</v>
      </c>
      <c r="T6532">
        <v>1</v>
      </c>
      <c r="U6532">
        <v>0</v>
      </c>
      <c r="V6532" t="str">
        <f>IF(OR(tickets_cleaned[[#This Row],[resolution_time_hours]]="", tickets_cleaned[[#This Row],[resolution_time_hours]]&lt;0),"",tickets_cleaned[[#This Row],[resolution_time_hours]])</f>
        <v/>
      </c>
    </row>
    <row r="6533" spans="1:22" ht="15" customHeight="1" x14ac:dyDescent="0.2">
      <c r="A6533">
        <v>6532</v>
      </c>
      <c r="B6533" t="s">
        <v>21069</v>
      </c>
      <c r="C6533" t="s">
        <v>21070</v>
      </c>
      <c r="D6533">
        <v>44</v>
      </c>
      <c r="E6533" t="s">
        <v>90</v>
      </c>
      <c r="F6533" t="s">
        <v>228</v>
      </c>
      <c r="G6533" s="1">
        <v>44426</v>
      </c>
      <c r="H6533" t="s">
        <v>21</v>
      </c>
      <c r="I6533" t="s">
        <v>91</v>
      </c>
      <c r="J6533" s="21" t="s">
        <v>21071</v>
      </c>
      <c r="K6533" t="s">
        <v>93</v>
      </c>
      <c r="M6533" t="s">
        <v>28</v>
      </c>
      <c r="N6533" t="s">
        <v>32</v>
      </c>
      <c r="P6533"/>
      <c r="S6533">
        <v>0</v>
      </c>
      <c r="T6533">
        <v>1</v>
      </c>
      <c r="U6533">
        <v>0</v>
      </c>
      <c r="V6533" t="str">
        <f>IF(OR(tickets_cleaned[[#This Row],[resolution_time_hours]]="", tickets_cleaned[[#This Row],[resolution_time_hours]]&lt;0),"",tickets_cleaned[[#This Row],[resolution_time_hours]])</f>
        <v/>
      </c>
    </row>
    <row r="6534" spans="1:22" ht="15" customHeight="1" x14ac:dyDescent="0.2">
      <c r="A6534">
        <v>6533</v>
      </c>
      <c r="B6534" t="s">
        <v>21072</v>
      </c>
      <c r="C6534" t="s">
        <v>21073</v>
      </c>
      <c r="D6534">
        <v>58</v>
      </c>
      <c r="E6534" t="s">
        <v>90</v>
      </c>
      <c r="F6534" t="s">
        <v>156</v>
      </c>
      <c r="G6534" s="1">
        <v>44019</v>
      </c>
      <c r="H6534" t="s">
        <v>24</v>
      </c>
      <c r="I6534" t="s">
        <v>168</v>
      </c>
      <c r="J6534" s="21" t="s">
        <v>21074</v>
      </c>
      <c r="K6534" t="s">
        <v>93</v>
      </c>
      <c r="M6534" t="s">
        <v>27</v>
      </c>
      <c r="N6534" t="s">
        <v>30</v>
      </c>
      <c r="P6534"/>
      <c r="S6534">
        <v>0</v>
      </c>
      <c r="T6534">
        <v>1</v>
      </c>
      <c r="U6534">
        <v>0</v>
      </c>
      <c r="V6534" t="str">
        <f>IF(OR(tickets_cleaned[[#This Row],[resolution_time_hours]]="", tickets_cleaned[[#This Row],[resolution_time_hours]]&lt;0),"",tickets_cleaned[[#This Row],[resolution_time_hours]])</f>
        <v/>
      </c>
    </row>
    <row r="6535" spans="1:22" ht="15" customHeight="1" x14ac:dyDescent="0.2">
      <c r="A6535">
        <v>6534</v>
      </c>
      <c r="B6535" t="s">
        <v>2751</v>
      </c>
      <c r="C6535" t="s">
        <v>21075</v>
      </c>
      <c r="D6535">
        <v>43</v>
      </c>
      <c r="E6535" t="s">
        <v>90</v>
      </c>
      <c r="F6535" t="s">
        <v>156</v>
      </c>
      <c r="G6535" s="1">
        <v>44471</v>
      </c>
      <c r="H6535" t="s">
        <v>24</v>
      </c>
      <c r="I6535" t="s">
        <v>20</v>
      </c>
      <c r="J6535" s="21" t="s">
        <v>21076</v>
      </c>
      <c r="K6535" t="s">
        <v>74</v>
      </c>
      <c r="L6535" t="s">
        <v>21077</v>
      </c>
      <c r="M6535" t="s">
        <v>25</v>
      </c>
      <c r="N6535" t="s">
        <v>31</v>
      </c>
      <c r="O6535" s="15">
        <v>45078.047673611109</v>
      </c>
      <c r="P6535" s="15">
        <v>45078.106006944443</v>
      </c>
      <c r="Q6535">
        <v>4</v>
      </c>
      <c r="R6535">
        <v>1</v>
      </c>
      <c r="S6535">
        <v>1</v>
      </c>
      <c r="T6535">
        <v>0</v>
      </c>
      <c r="U6535">
        <v>0</v>
      </c>
      <c r="V6535">
        <f>IF(OR(tickets_cleaned[[#This Row],[resolution_time_hours]]="", tickets_cleaned[[#This Row],[resolution_time_hours]]&lt;0),"",tickets_cleaned[[#This Row],[resolution_time_hours]])</f>
        <v>1</v>
      </c>
    </row>
    <row r="6536" spans="1:22" ht="15" customHeight="1" x14ac:dyDescent="0.2">
      <c r="A6536">
        <v>6535</v>
      </c>
      <c r="B6536" t="s">
        <v>21078</v>
      </c>
      <c r="C6536" t="s">
        <v>21079</v>
      </c>
      <c r="D6536">
        <v>57</v>
      </c>
      <c r="E6536" t="s">
        <v>90</v>
      </c>
      <c r="F6536" t="s">
        <v>156</v>
      </c>
      <c r="G6536" s="1">
        <v>44179</v>
      </c>
      <c r="H6536" t="s">
        <v>21</v>
      </c>
      <c r="I6536" t="s">
        <v>67</v>
      </c>
      <c r="J6536" s="21" t="s">
        <v>27305</v>
      </c>
      <c r="K6536" t="s">
        <v>62</v>
      </c>
      <c r="M6536" t="s">
        <v>26</v>
      </c>
      <c r="N6536" t="s">
        <v>31</v>
      </c>
      <c r="O6536" s="15">
        <v>45078.40047453704</v>
      </c>
      <c r="P6536"/>
      <c r="S6536">
        <v>0</v>
      </c>
      <c r="T6536">
        <v>1</v>
      </c>
      <c r="U6536">
        <v>0</v>
      </c>
      <c r="V6536" t="str">
        <f>IF(OR(tickets_cleaned[[#This Row],[resolution_time_hours]]="", tickets_cleaned[[#This Row],[resolution_time_hours]]&lt;0),"",tickets_cleaned[[#This Row],[resolution_time_hours]])</f>
        <v/>
      </c>
    </row>
    <row r="6537" spans="1:22" ht="15" customHeight="1" x14ac:dyDescent="0.2">
      <c r="A6537">
        <v>6536</v>
      </c>
      <c r="B6537" t="s">
        <v>21080</v>
      </c>
      <c r="C6537" t="s">
        <v>21081</v>
      </c>
      <c r="D6537">
        <v>36</v>
      </c>
      <c r="E6537" t="s">
        <v>65</v>
      </c>
      <c r="F6537" t="s">
        <v>249</v>
      </c>
      <c r="G6537" s="1">
        <v>44542</v>
      </c>
      <c r="H6537" t="s">
        <v>22</v>
      </c>
      <c r="I6537" t="s">
        <v>168</v>
      </c>
      <c r="J6537" s="21" t="s">
        <v>21082</v>
      </c>
      <c r="K6537" t="s">
        <v>74</v>
      </c>
      <c r="L6537" t="s">
        <v>21083</v>
      </c>
      <c r="M6537" t="s">
        <v>26</v>
      </c>
      <c r="N6537" t="s">
        <v>29</v>
      </c>
      <c r="O6537" s="15">
        <v>45078.656053240738</v>
      </c>
      <c r="P6537" s="15">
        <v>45078.758136574077</v>
      </c>
      <c r="Q6537">
        <v>5</v>
      </c>
      <c r="R6537">
        <v>2</v>
      </c>
      <c r="S6537">
        <v>1</v>
      </c>
      <c r="T6537">
        <v>0</v>
      </c>
      <c r="U6537">
        <v>0</v>
      </c>
      <c r="V6537">
        <f>IF(OR(tickets_cleaned[[#This Row],[resolution_time_hours]]="", tickets_cleaned[[#This Row],[resolution_time_hours]]&lt;0),"",tickets_cleaned[[#This Row],[resolution_time_hours]])</f>
        <v>2</v>
      </c>
    </row>
    <row r="6538" spans="1:22" ht="15" customHeight="1" x14ac:dyDescent="0.2">
      <c r="A6538">
        <v>6537</v>
      </c>
      <c r="B6538" t="s">
        <v>21084</v>
      </c>
      <c r="C6538" t="s">
        <v>21085</v>
      </c>
      <c r="D6538">
        <v>53</v>
      </c>
      <c r="E6538" t="s">
        <v>65</v>
      </c>
      <c r="F6538" t="s">
        <v>139</v>
      </c>
      <c r="G6538" s="1">
        <v>44438</v>
      </c>
      <c r="H6538" t="s">
        <v>21</v>
      </c>
      <c r="I6538" t="s">
        <v>101</v>
      </c>
      <c r="J6538" t="s">
        <v>467</v>
      </c>
      <c r="K6538" t="s">
        <v>62</v>
      </c>
      <c r="M6538" t="s">
        <v>27</v>
      </c>
      <c r="N6538" t="s">
        <v>32</v>
      </c>
      <c r="O6538" s="15">
        <v>45078.935219907406</v>
      </c>
      <c r="P6538"/>
      <c r="S6538">
        <v>0</v>
      </c>
      <c r="T6538">
        <v>1</v>
      </c>
      <c r="U6538">
        <v>0</v>
      </c>
      <c r="V6538" t="str">
        <f>IF(OR(tickets_cleaned[[#This Row],[resolution_time_hours]]="", tickets_cleaned[[#This Row],[resolution_time_hours]]&lt;0),"",tickets_cleaned[[#This Row],[resolution_time_hours]])</f>
        <v/>
      </c>
    </row>
    <row r="6539" spans="1:22" ht="15" customHeight="1" x14ac:dyDescent="0.2">
      <c r="A6539">
        <v>6538</v>
      </c>
      <c r="B6539" t="s">
        <v>21086</v>
      </c>
      <c r="C6539" t="s">
        <v>21087</v>
      </c>
      <c r="D6539">
        <v>41</v>
      </c>
      <c r="E6539" t="s">
        <v>65</v>
      </c>
      <c r="F6539" t="s">
        <v>100</v>
      </c>
      <c r="G6539" s="1">
        <v>43940</v>
      </c>
      <c r="H6539" t="s">
        <v>21</v>
      </c>
      <c r="I6539" t="s">
        <v>20</v>
      </c>
      <c r="J6539" s="21" t="s">
        <v>21088</v>
      </c>
      <c r="K6539" t="s">
        <v>93</v>
      </c>
      <c r="M6539" t="s">
        <v>26</v>
      </c>
      <c r="N6539" t="s">
        <v>30</v>
      </c>
      <c r="P6539"/>
      <c r="S6539">
        <v>0</v>
      </c>
      <c r="T6539">
        <v>1</v>
      </c>
      <c r="U6539">
        <v>0</v>
      </c>
      <c r="V6539" t="str">
        <f>IF(OR(tickets_cleaned[[#This Row],[resolution_time_hours]]="", tickets_cleaned[[#This Row],[resolution_time_hours]]&lt;0),"",tickets_cleaned[[#This Row],[resolution_time_hours]])</f>
        <v/>
      </c>
    </row>
    <row r="6540" spans="1:22" ht="15" customHeight="1" x14ac:dyDescent="0.2">
      <c r="A6540">
        <v>6539</v>
      </c>
      <c r="B6540" t="s">
        <v>1447</v>
      </c>
      <c r="C6540" t="s">
        <v>21089</v>
      </c>
      <c r="D6540">
        <v>23</v>
      </c>
      <c r="E6540" t="s">
        <v>65</v>
      </c>
      <c r="F6540" t="s">
        <v>183</v>
      </c>
      <c r="G6540" s="1">
        <v>44509</v>
      </c>
      <c r="H6540" t="s">
        <v>24</v>
      </c>
      <c r="I6540" t="s">
        <v>168</v>
      </c>
      <c r="J6540" s="21" t="s">
        <v>21090</v>
      </c>
      <c r="K6540" t="s">
        <v>93</v>
      </c>
      <c r="M6540" t="s">
        <v>26</v>
      </c>
      <c r="N6540" t="s">
        <v>29</v>
      </c>
      <c r="P6540"/>
      <c r="S6540">
        <v>0</v>
      </c>
      <c r="T6540">
        <v>1</v>
      </c>
      <c r="U6540">
        <v>0</v>
      </c>
      <c r="V6540" t="str">
        <f>IF(OR(tickets_cleaned[[#This Row],[resolution_time_hours]]="", tickets_cleaned[[#This Row],[resolution_time_hours]]&lt;0),"",tickets_cleaned[[#This Row],[resolution_time_hours]])</f>
        <v/>
      </c>
    </row>
    <row r="6541" spans="1:22" ht="15" customHeight="1" x14ac:dyDescent="0.2">
      <c r="A6541">
        <v>6540</v>
      </c>
      <c r="B6541" t="s">
        <v>21091</v>
      </c>
      <c r="C6541" t="s">
        <v>21092</v>
      </c>
      <c r="D6541">
        <v>69</v>
      </c>
      <c r="E6541" t="s">
        <v>65</v>
      </c>
      <c r="F6541" t="s">
        <v>422</v>
      </c>
      <c r="G6541" s="1">
        <v>44005</v>
      </c>
      <c r="H6541" t="s">
        <v>21</v>
      </c>
      <c r="I6541" t="s">
        <v>140</v>
      </c>
      <c r="J6541" s="21" t="s">
        <v>21093</v>
      </c>
      <c r="K6541" t="s">
        <v>74</v>
      </c>
      <c r="L6541" t="s">
        <v>21094</v>
      </c>
      <c r="M6541" t="s">
        <v>28</v>
      </c>
      <c r="N6541" t="s">
        <v>30</v>
      </c>
      <c r="O6541" s="15">
        <v>45078.830405092594</v>
      </c>
      <c r="P6541" s="15">
        <v>45078.065821759257</v>
      </c>
      <c r="Q6541">
        <v>2</v>
      </c>
      <c r="S6541">
        <v>1</v>
      </c>
      <c r="T6541">
        <v>0</v>
      </c>
      <c r="U6541">
        <v>1</v>
      </c>
      <c r="V6541" t="str">
        <f>IF(OR(tickets_cleaned[[#This Row],[resolution_time_hours]]="", tickets_cleaned[[#This Row],[resolution_time_hours]]&lt;0),"",tickets_cleaned[[#This Row],[resolution_time_hours]])</f>
        <v/>
      </c>
    </row>
    <row r="6542" spans="1:22" ht="15" customHeight="1" x14ac:dyDescent="0.2">
      <c r="A6542">
        <v>6541</v>
      </c>
      <c r="B6542" t="s">
        <v>21095</v>
      </c>
      <c r="C6542" t="s">
        <v>21096</v>
      </c>
      <c r="D6542">
        <v>26</v>
      </c>
      <c r="E6542" t="s">
        <v>65</v>
      </c>
      <c r="F6542" t="s">
        <v>306</v>
      </c>
      <c r="G6542" s="1">
        <v>44158</v>
      </c>
      <c r="H6542" t="s">
        <v>22</v>
      </c>
      <c r="I6542" t="s">
        <v>140</v>
      </c>
      <c r="J6542" t="s">
        <v>21097</v>
      </c>
      <c r="K6542" t="s">
        <v>62</v>
      </c>
      <c r="M6542" t="s">
        <v>27</v>
      </c>
      <c r="N6542" t="s">
        <v>29</v>
      </c>
      <c r="O6542" s="15">
        <v>45078.106111111112</v>
      </c>
      <c r="P6542"/>
      <c r="S6542">
        <v>0</v>
      </c>
      <c r="T6542">
        <v>1</v>
      </c>
      <c r="U6542">
        <v>0</v>
      </c>
      <c r="V6542" t="str">
        <f>IF(OR(tickets_cleaned[[#This Row],[resolution_time_hours]]="", tickets_cleaned[[#This Row],[resolution_time_hours]]&lt;0),"",tickets_cleaned[[#This Row],[resolution_time_hours]])</f>
        <v/>
      </c>
    </row>
    <row r="6543" spans="1:22" ht="15" customHeight="1" x14ac:dyDescent="0.2">
      <c r="A6543">
        <v>6542</v>
      </c>
      <c r="B6543" t="s">
        <v>21098</v>
      </c>
      <c r="C6543" t="s">
        <v>21099</v>
      </c>
      <c r="D6543">
        <v>40</v>
      </c>
      <c r="E6543" t="s">
        <v>58</v>
      </c>
      <c r="F6543" t="s">
        <v>187</v>
      </c>
      <c r="G6543" s="1">
        <v>44426</v>
      </c>
      <c r="H6543" t="s">
        <v>21</v>
      </c>
      <c r="I6543" t="s">
        <v>126</v>
      </c>
      <c r="J6543" s="21" t="s">
        <v>21100</v>
      </c>
      <c r="K6543" t="s">
        <v>93</v>
      </c>
      <c r="M6543" t="s">
        <v>25</v>
      </c>
      <c r="N6543" t="s">
        <v>32</v>
      </c>
      <c r="P6543"/>
      <c r="S6543">
        <v>0</v>
      </c>
      <c r="T6543">
        <v>1</v>
      </c>
      <c r="U6543">
        <v>0</v>
      </c>
      <c r="V6543" t="str">
        <f>IF(OR(tickets_cleaned[[#This Row],[resolution_time_hours]]="", tickets_cleaned[[#This Row],[resolution_time_hours]]&lt;0),"",tickets_cleaned[[#This Row],[resolution_time_hours]])</f>
        <v/>
      </c>
    </row>
    <row r="6544" spans="1:22" ht="15" customHeight="1" x14ac:dyDescent="0.2">
      <c r="A6544">
        <v>6543</v>
      </c>
      <c r="B6544" t="s">
        <v>21101</v>
      </c>
      <c r="C6544" t="s">
        <v>21102</v>
      </c>
      <c r="D6544">
        <v>53</v>
      </c>
      <c r="E6544" t="s">
        <v>90</v>
      </c>
      <c r="F6544" t="s">
        <v>100</v>
      </c>
      <c r="G6544" s="1">
        <v>43842</v>
      </c>
      <c r="H6544" t="s">
        <v>24</v>
      </c>
      <c r="I6544" t="s">
        <v>120</v>
      </c>
      <c r="J6544" s="21" t="s">
        <v>21103</v>
      </c>
      <c r="K6544" t="s">
        <v>62</v>
      </c>
      <c r="M6544" t="s">
        <v>26</v>
      </c>
      <c r="N6544" t="s">
        <v>30</v>
      </c>
      <c r="O6544" s="15">
        <v>45078.606145833335</v>
      </c>
      <c r="P6544"/>
      <c r="S6544">
        <v>0</v>
      </c>
      <c r="T6544">
        <v>1</v>
      </c>
      <c r="U6544">
        <v>0</v>
      </c>
      <c r="V6544" t="str">
        <f>IF(OR(tickets_cleaned[[#This Row],[resolution_time_hours]]="", tickets_cleaned[[#This Row],[resolution_time_hours]]&lt;0),"",tickets_cleaned[[#This Row],[resolution_time_hours]])</f>
        <v/>
      </c>
    </row>
    <row r="6545" spans="1:22" ht="15" customHeight="1" x14ac:dyDescent="0.2">
      <c r="A6545">
        <v>6544</v>
      </c>
      <c r="B6545" t="s">
        <v>21104</v>
      </c>
      <c r="C6545" t="s">
        <v>21105</v>
      </c>
      <c r="D6545">
        <v>45</v>
      </c>
      <c r="E6545" t="s">
        <v>65</v>
      </c>
      <c r="F6545" t="s">
        <v>144</v>
      </c>
      <c r="G6545" s="1">
        <v>43995</v>
      </c>
      <c r="H6545" t="s">
        <v>21</v>
      </c>
      <c r="I6545" t="s">
        <v>203</v>
      </c>
      <c r="J6545" t="s">
        <v>21106</v>
      </c>
      <c r="K6545" t="s">
        <v>74</v>
      </c>
      <c r="L6545" t="s">
        <v>21107</v>
      </c>
      <c r="M6545" t="s">
        <v>26</v>
      </c>
      <c r="N6545" t="s">
        <v>32</v>
      </c>
      <c r="O6545" s="15">
        <v>45078.619351851848</v>
      </c>
      <c r="P6545" s="15">
        <v>45078.139490740738</v>
      </c>
      <c r="Q6545">
        <v>3</v>
      </c>
      <c r="S6545">
        <v>1</v>
      </c>
      <c r="T6545">
        <v>0</v>
      </c>
      <c r="U6545">
        <v>0</v>
      </c>
      <c r="V6545" t="str">
        <f>IF(OR(tickets_cleaned[[#This Row],[resolution_time_hours]]="", tickets_cleaned[[#This Row],[resolution_time_hours]]&lt;0),"",tickets_cleaned[[#This Row],[resolution_time_hours]])</f>
        <v/>
      </c>
    </row>
    <row r="6546" spans="1:22" ht="15" customHeight="1" x14ac:dyDescent="0.2">
      <c r="A6546">
        <v>6545</v>
      </c>
      <c r="B6546" t="s">
        <v>21108</v>
      </c>
      <c r="C6546" t="s">
        <v>21109</v>
      </c>
      <c r="D6546">
        <v>33</v>
      </c>
      <c r="E6546" t="s">
        <v>58</v>
      </c>
      <c r="F6546" t="s">
        <v>342</v>
      </c>
      <c r="G6546" s="1">
        <v>44404</v>
      </c>
      <c r="H6546" t="s">
        <v>21</v>
      </c>
      <c r="I6546" t="s">
        <v>72</v>
      </c>
      <c r="J6546" s="21" t="s">
        <v>21110</v>
      </c>
      <c r="K6546" t="s">
        <v>93</v>
      </c>
      <c r="M6546" t="s">
        <v>25</v>
      </c>
      <c r="N6546" t="s">
        <v>32</v>
      </c>
      <c r="P6546"/>
      <c r="S6546">
        <v>0</v>
      </c>
      <c r="T6546">
        <v>1</v>
      </c>
      <c r="U6546">
        <v>0</v>
      </c>
      <c r="V6546" t="str">
        <f>IF(OR(tickets_cleaned[[#This Row],[resolution_time_hours]]="", tickets_cleaned[[#This Row],[resolution_time_hours]]&lt;0),"",tickets_cleaned[[#This Row],[resolution_time_hours]])</f>
        <v/>
      </c>
    </row>
    <row r="6547" spans="1:22" ht="15" customHeight="1" x14ac:dyDescent="0.2">
      <c r="A6547">
        <v>6546</v>
      </c>
      <c r="B6547" t="s">
        <v>21111</v>
      </c>
      <c r="C6547" t="s">
        <v>21112</v>
      </c>
      <c r="D6547">
        <v>56</v>
      </c>
      <c r="E6547" t="s">
        <v>90</v>
      </c>
      <c r="F6547" t="s">
        <v>96</v>
      </c>
      <c r="G6547" s="1">
        <v>44086</v>
      </c>
      <c r="H6547" t="s">
        <v>24</v>
      </c>
      <c r="I6547" t="s">
        <v>20</v>
      </c>
      <c r="J6547" t="s">
        <v>21113</v>
      </c>
      <c r="K6547" t="s">
        <v>93</v>
      </c>
      <c r="M6547" t="s">
        <v>28</v>
      </c>
      <c r="N6547" t="s">
        <v>30</v>
      </c>
      <c r="P6547"/>
      <c r="S6547">
        <v>0</v>
      </c>
      <c r="T6547">
        <v>1</v>
      </c>
      <c r="U6547">
        <v>0</v>
      </c>
      <c r="V6547" t="str">
        <f>IF(OR(tickets_cleaned[[#This Row],[resolution_time_hours]]="", tickets_cleaned[[#This Row],[resolution_time_hours]]&lt;0),"",tickets_cleaned[[#This Row],[resolution_time_hours]])</f>
        <v/>
      </c>
    </row>
    <row r="6548" spans="1:22" ht="15" customHeight="1" x14ac:dyDescent="0.2">
      <c r="A6548">
        <v>6547</v>
      </c>
      <c r="B6548" t="s">
        <v>21114</v>
      </c>
      <c r="C6548" t="s">
        <v>21115</v>
      </c>
      <c r="D6548">
        <v>50</v>
      </c>
      <c r="E6548" t="s">
        <v>58</v>
      </c>
      <c r="F6548" t="s">
        <v>119</v>
      </c>
      <c r="G6548" s="1">
        <v>44215</v>
      </c>
      <c r="H6548" t="s">
        <v>23</v>
      </c>
      <c r="I6548" t="s">
        <v>72</v>
      </c>
      <c r="J6548" s="21" t="s">
        <v>21116</v>
      </c>
      <c r="K6548" t="s">
        <v>93</v>
      </c>
      <c r="M6548" t="s">
        <v>27</v>
      </c>
      <c r="N6548" t="s">
        <v>30</v>
      </c>
      <c r="P6548"/>
      <c r="S6548">
        <v>0</v>
      </c>
      <c r="T6548">
        <v>1</v>
      </c>
      <c r="U6548">
        <v>0</v>
      </c>
      <c r="V6548" t="str">
        <f>IF(OR(tickets_cleaned[[#This Row],[resolution_time_hours]]="", tickets_cleaned[[#This Row],[resolution_time_hours]]&lt;0),"",tickets_cleaned[[#This Row],[resolution_time_hours]])</f>
        <v/>
      </c>
    </row>
    <row r="6549" spans="1:22" ht="15" customHeight="1" x14ac:dyDescent="0.2">
      <c r="A6549">
        <v>6548</v>
      </c>
      <c r="B6549" t="s">
        <v>21117</v>
      </c>
      <c r="C6549" t="s">
        <v>21118</v>
      </c>
      <c r="D6549">
        <v>54</v>
      </c>
      <c r="E6549" t="s">
        <v>58</v>
      </c>
      <c r="F6549" t="s">
        <v>100</v>
      </c>
      <c r="G6549" s="1">
        <v>43890</v>
      </c>
      <c r="H6549" t="s">
        <v>23</v>
      </c>
      <c r="I6549" t="s">
        <v>176</v>
      </c>
      <c r="J6549" t="s">
        <v>21119</v>
      </c>
      <c r="K6549" t="s">
        <v>62</v>
      </c>
      <c r="M6549" t="s">
        <v>25</v>
      </c>
      <c r="N6549" t="s">
        <v>32</v>
      </c>
      <c r="O6549" s="15">
        <v>45078.986759259256</v>
      </c>
      <c r="P6549"/>
      <c r="S6549">
        <v>0</v>
      </c>
      <c r="T6549">
        <v>1</v>
      </c>
      <c r="U6549">
        <v>0</v>
      </c>
      <c r="V6549" t="str">
        <f>IF(OR(tickets_cleaned[[#This Row],[resolution_time_hours]]="", tickets_cleaned[[#This Row],[resolution_time_hours]]&lt;0),"",tickets_cleaned[[#This Row],[resolution_time_hours]])</f>
        <v/>
      </c>
    </row>
    <row r="6550" spans="1:22" ht="15" customHeight="1" x14ac:dyDescent="0.2">
      <c r="A6550">
        <v>6549</v>
      </c>
      <c r="B6550" t="s">
        <v>21120</v>
      </c>
      <c r="C6550" t="s">
        <v>21121</v>
      </c>
      <c r="D6550">
        <v>62</v>
      </c>
      <c r="E6550" t="s">
        <v>58</v>
      </c>
      <c r="F6550" t="s">
        <v>78</v>
      </c>
      <c r="G6550" s="1">
        <v>44298</v>
      </c>
      <c r="H6550" t="s">
        <v>24</v>
      </c>
      <c r="I6550" t="s">
        <v>72</v>
      </c>
      <c r="J6550" t="s">
        <v>21122</v>
      </c>
      <c r="K6550" t="s">
        <v>93</v>
      </c>
      <c r="M6550" t="s">
        <v>27</v>
      </c>
      <c r="N6550" t="s">
        <v>30</v>
      </c>
      <c r="P6550"/>
      <c r="S6550">
        <v>0</v>
      </c>
      <c r="T6550">
        <v>1</v>
      </c>
      <c r="U6550">
        <v>0</v>
      </c>
      <c r="V6550" t="str">
        <f>IF(OR(tickets_cleaned[[#This Row],[resolution_time_hours]]="", tickets_cleaned[[#This Row],[resolution_time_hours]]&lt;0),"",tickets_cleaned[[#This Row],[resolution_time_hours]])</f>
        <v/>
      </c>
    </row>
    <row r="6551" spans="1:22" ht="15" customHeight="1" x14ac:dyDescent="0.2">
      <c r="A6551">
        <v>6550</v>
      </c>
      <c r="B6551" t="s">
        <v>21123</v>
      </c>
      <c r="C6551" t="s">
        <v>21124</v>
      </c>
      <c r="D6551">
        <v>30</v>
      </c>
      <c r="E6551" t="s">
        <v>90</v>
      </c>
      <c r="F6551" t="s">
        <v>446</v>
      </c>
      <c r="G6551" s="1">
        <v>44052</v>
      </c>
      <c r="H6551" t="s">
        <v>22</v>
      </c>
      <c r="I6551" t="s">
        <v>120</v>
      </c>
      <c r="J6551" s="21" t="s">
        <v>21125</v>
      </c>
      <c r="K6551" t="s">
        <v>93</v>
      </c>
      <c r="M6551" t="s">
        <v>25</v>
      </c>
      <c r="N6551" t="s">
        <v>30</v>
      </c>
      <c r="P6551"/>
      <c r="S6551">
        <v>0</v>
      </c>
      <c r="T6551">
        <v>1</v>
      </c>
      <c r="U6551">
        <v>0</v>
      </c>
      <c r="V6551" t="str">
        <f>IF(OR(tickets_cleaned[[#This Row],[resolution_time_hours]]="", tickets_cleaned[[#This Row],[resolution_time_hours]]&lt;0),"",tickets_cleaned[[#This Row],[resolution_time_hours]])</f>
        <v/>
      </c>
    </row>
    <row r="6552" spans="1:22" ht="15" customHeight="1" x14ac:dyDescent="0.2">
      <c r="A6552">
        <v>6551</v>
      </c>
      <c r="B6552" t="s">
        <v>21126</v>
      </c>
      <c r="C6552" t="s">
        <v>21127</v>
      </c>
      <c r="D6552">
        <v>30</v>
      </c>
      <c r="E6552" t="s">
        <v>90</v>
      </c>
      <c r="F6552" t="s">
        <v>130</v>
      </c>
      <c r="G6552" s="1">
        <v>44454</v>
      </c>
      <c r="H6552" t="s">
        <v>21</v>
      </c>
      <c r="I6552" t="s">
        <v>126</v>
      </c>
      <c r="J6552" t="s">
        <v>1024</v>
      </c>
      <c r="K6552" t="s">
        <v>74</v>
      </c>
      <c r="L6552" t="s">
        <v>21128</v>
      </c>
      <c r="M6552" t="s">
        <v>28</v>
      </c>
      <c r="N6552" t="s">
        <v>32</v>
      </c>
      <c r="O6552" s="15">
        <v>45078.597222222219</v>
      </c>
      <c r="P6552" s="15">
        <v>45078.606249999997</v>
      </c>
      <c r="Q6552">
        <v>4</v>
      </c>
      <c r="R6552">
        <v>0</v>
      </c>
      <c r="S6552">
        <v>1</v>
      </c>
      <c r="T6552">
        <v>0</v>
      </c>
      <c r="U6552">
        <v>0</v>
      </c>
      <c r="V6552">
        <f>IF(OR(tickets_cleaned[[#This Row],[resolution_time_hours]]="", tickets_cleaned[[#This Row],[resolution_time_hours]]&lt;0),"",tickets_cleaned[[#This Row],[resolution_time_hours]])</f>
        <v>0</v>
      </c>
    </row>
    <row r="6553" spans="1:22" ht="15" customHeight="1" x14ac:dyDescent="0.2">
      <c r="A6553">
        <v>6552</v>
      </c>
      <c r="B6553" t="s">
        <v>10923</v>
      </c>
      <c r="C6553" t="s">
        <v>21129</v>
      </c>
      <c r="D6553">
        <v>27</v>
      </c>
      <c r="E6553" t="s">
        <v>58</v>
      </c>
      <c r="F6553" t="s">
        <v>364</v>
      </c>
      <c r="G6553" s="1">
        <v>43962</v>
      </c>
      <c r="H6553" t="s">
        <v>23</v>
      </c>
      <c r="I6553" t="s">
        <v>140</v>
      </c>
      <c r="J6553" t="s">
        <v>21130</v>
      </c>
      <c r="K6553" t="s">
        <v>93</v>
      </c>
      <c r="M6553" t="s">
        <v>26</v>
      </c>
      <c r="N6553" t="s">
        <v>31</v>
      </c>
      <c r="P6553"/>
      <c r="S6553">
        <v>0</v>
      </c>
      <c r="T6553">
        <v>1</v>
      </c>
      <c r="U6553">
        <v>0</v>
      </c>
      <c r="V6553" t="str">
        <f>IF(OR(tickets_cleaned[[#This Row],[resolution_time_hours]]="", tickets_cleaned[[#This Row],[resolution_time_hours]]&lt;0),"",tickets_cleaned[[#This Row],[resolution_time_hours]])</f>
        <v/>
      </c>
    </row>
    <row r="6554" spans="1:22" ht="15" customHeight="1" x14ac:dyDescent="0.2">
      <c r="A6554">
        <v>6553</v>
      </c>
      <c r="B6554" t="s">
        <v>21131</v>
      </c>
      <c r="C6554" t="s">
        <v>21132</v>
      </c>
      <c r="D6554">
        <v>64</v>
      </c>
      <c r="E6554" t="s">
        <v>90</v>
      </c>
      <c r="F6554" t="s">
        <v>249</v>
      </c>
      <c r="G6554" s="1">
        <v>43923</v>
      </c>
      <c r="H6554" t="s">
        <v>20</v>
      </c>
      <c r="I6554" t="s">
        <v>106</v>
      </c>
      <c r="J6554" s="21" t="s">
        <v>21133</v>
      </c>
      <c r="K6554" t="s">
        <v>93</v>
      </c>
      <c r="M6554" t="s">
        <v>27</v>
      </c>
      <c r="N6554" t="s">
        <v>30</v>
      </c>
      <c r="P6554"/>
      <c r="S6554">
        <v>0</v>
      </c>
      <c r="T6554">
        <v>1</v>
      </c>
      <c r="U6554">
        <v>0</v>
      </c>
      <c r="V6554" t="str">
        <f>IF(OR(tickets_cleaned[[#This Row],[resolution_time_hours]]="", tickets_cleaned[[#This Row],[resolution_time_hours]]&lt;0),"",tickets_cleaned[[#This Row],[resolution_time_hours]])</f>
        <v/>
      </c>
    </row>
    <row r="6555" spans="1:22" ht="15" customHeight="1" x14ac:dyDescent="0.2">
      <c r="A6555">
        <v>6554</v>
      </c>
      <c r="B6555" t="s">
        <v>21134</v>
      </c>
      <c r="C6555" t="s">
        <v>21135</v>
      </c>
      <c r="D6555">
        <v>19</v>
      </c>
      <c r="E6555" t="s">
        <v>65</v>
      </c>
      <c r="F6555" t="s">
        <v>119</v>
      </c>
      <c r="G6555" s="1">
        <v>44100</v>
      </c>
      <c r="H6555" t="s">
        <v>23</v>
      </c>
      <c r="I6555" t="s">
        <v>101</v>
      </c>
      <c r="J6555" s="21" t="s">
        <v>21136</v>
      </c>
      <c r="K6555" t="s">
        <v>93</v>
      </c>
      <c r="M6555" t="s">
        <v>26</v>
      </c>
      <c r="N6555" t="s">
        <v>32</v>
      </c>
      <c r="P6555"/>
      <c r="S6555">
        <v>0</v>
      </c>
      <c r="T6555">
        <v>1</v>
      </c>
      <c r="U6555">
        <v>0</v>
      </c>
      <c r="V6555" t="str">
        <f>IF(OR(tickets_cleaned[[#This Row],[resolution_time_hours]]="", tickets_cleaned[[#This Row],[resolution_time_hours]]&lt;0),"",tickets_cleaned[[#This Row],[resolution_time_hours]])</f>
        <v/>
      </c>
    </row>
    <row r="6556" spans="1:22" ht="15" customHeight="1" x14ac:dyDescent="0.2">
      <c r="A6556">
        <v>6555</v>
      </c>
      <c r="B6556" t="s">
        <v>21137</v>
      </c>
      <c r="C6556" t="s">
        <v>21138</v>
      </c>
      <c r="D6556">
        <v>54</v>
      </c>
      <c r="E6556" t="s">
        <v>65</v>
      </c>
      <c r="F6556" t="s">
        <v>183</v>
      </c>
      <c r="G6556" s="1">
        <v>44387</v>
      </c>
      <c r="H6556" t="s">
        <v>20</v>
      </c>
      <c r="I6556" t="s">
        <v>22</v>
      </c>
      <c r="J6556" s="21" t="s">
        <v>21139</v>
      </c>
      <c r="K6556" t="s">
        <v>93</v>
      </c>
      <c r="M6556" t="s">
        <v>27</v>
      </c>
      <c r="N6556" t="s">
        <v>30</v>
      </c>
      <c r="P6556"/>
      <c r="S6556">
        <v>0</v>
      </c>
      <c r="T6556">
        <v>1</v>
      </c>
      <c r="U6556">
        <v>0</v>
      </c>
      <c r="V6556" t="str">
        <f>IF(OR(tickets_cleaned[[#This Row],[resolution_time_hours]]="", tickets_cleaned[[#This Row],[resolution_time_hours]]&lt;0),"",tickets_cleaned[[#This Row],[resolution_time_hours]])</f>
        <v/>
      </c>
    </row>
    <row r="6557" spans="1:22" ht="15" customHeight="1" x14ac:dyDescent="0.2">
      <c r="A6557">
        <v>6556</v>
      </c>
      <c r="B6557" t="s">
        <v>21140</v>
      </c>
      <c r="C6557" t="s">
        <v>21141</v>
      </c>
      <c r="D6557">
        <v>23</v>
      </c>
      <c r="E6557" t="s">
        <v>58</v>
      </c>
      <c r="F6557" t="s">
        <v>66</v>
      </c>
      <c r="G6557" s="1">
        <v>44139</v>
      </c>
      <c r="H6557" t="s">
        <v>22</v>
      </c>
      <c r="I6557" t="s">
        <v>140</v>
      </c>
      <c r="J6557" s="21" t="s">
        <v>21142</v>
      </c>
      <c r="K6557" t="s">
        <v>93</v>
      </c>
      <c r="M6557" t="s">
        <v>28</v>
      </c>
      <c r="N6557" t="s">
        <v>31</v>
      </c>
      <c r="P6557"/>
      <c r="S6557">
        <v>0</v>
      </c>
      <c r="T6557">
        <v>1</v>
      </c>
      <c r="U6557">
        <v>0</v>
      </c>
      <c r="V6557" t="str">
        <f>IF(OR(tickets_cleaned[[#This Row],[resolution_time_hours]]="", tickets_cleaned[[#This Row],[resolution_time_hours]]&lt;0),"",tickets_cleaned[[#This Row],[resolution_time_hours]])</f>
        <v/>
      </c>
    </row>
    <row r="6558" spans="1:22" ht="15" customHeight="1" x14ac:dyDescent="0.2">
      <c r="A6558">
        <v>6557</v>
      </c>
      <c r="B6558" t="s">
        <v>21143</v>
      </c>
      <c r="C6558" t="s">
        <v>21144</v>
      </c>
      <c r="D6558">
        <v>23</v>
      </c>
      <c r="E6558" t="s">
        <v>65</v>
      </c>
      <c r="F6558" t="s">
        <v>342</v>
      </c>
      <c r="G6558" s="1">
        <v>43882</v>
      </c>
      <c r="H6558" t="s">
        <v>23</v>
      </c>
      <c r="I6558" t="s">
        <v>168</v>
      </c>
      <c r="J6558" t="s">
        <v>21145</v>
      </c>
      <c r="K6558" t="s">
        <v>93</v>
      </c>
      <c r="M6558" t="s">
        <v>26</v>
      </c>
      <c r="N6558" t="s">
        <v>31</v>
      </c>
      <c r="P6558"/>
      <c r="S6558">
        <v>0</v>
      </c>
      <c r="T6558">
        <v>1</v>
      </c>
      <c r="U6558">
        <v>0</v>
      </c>
      <c r="V6558" t="str">
        <f>IF(OR(tickets_cleaned[[#This Row],[resolution_time_hours]]="", tickets_cleaned[[#This Row],[resolution_time_hours]]&lt;0),"",tickets_cleaned[[#This Row],[resolution_time_hours]])</f>
        <v/>
      </c>
    </row>
    <row r="6559" spans="1:22" ht="15" customHeight="1" x14ac:dyDescent="0.2">
      <c r="A6559">
        <v>6558</v>
      </c>
      <c r="B6559" t="s">
        <v>21146</v>
      </c>
      <c r="C6559" t="s">
        <v>21147</v>
      </c>
      <c r="D6559">
        <v>49</v>
      </c>
      <c r="E6559" t="s">
        <v>90</v>
      </c>
      <c r="F6559" t="s">
        <v>175</v>
      </c>
      <c r="G6559" s="1">
        <v>44224</v>
      </c>
      <c r="H6559" t="s">
        <v>21</v>
      </c>
      <c r="I6559" t="s">
        <v>91</v>
      </c>
      <c r="J6559" t="s">
        <v>21148</v>
      </c>
      <c r="K6559" t="s">
        <v>62</v>
      </c>
      <c r="M6559" t="s">
        <v>28</v>
      </c>
      <c r="N6559" t="s">
        <v>31</v>
      </c>
      <c r="O6559" s="15">
        <v>45078.392476851855</v>
      </c>
      <c r="P6559"/>
      <c r="S6559">
        <v>0</v>
      </c>
      <c r="T6559">
        <v>1</v>
      </c>
      <c r="U6559">
        <v>0</v>
      </c>
      <c r="V6559" t="str">
        <f>IF(OR(tickets_cleaned[[#This Row],[resolution_time_hours]]="", tickets_cleaned[[#This Row],[resolution_time_hours]]&lt;0),"",tickets_cleaned[[#This Row],[resolution_time_hours]])</f>
        <v/>
      </c>
    </row>
    <row r="6560" spans="1:22" ht="15" customHeight="1" x14ac:dyDescent="0.2">
      <c r="A6560">
        <v>6559</v>
      </c>
      <c r="B6560" t="s">
        <v>21149</v>
      </c>
      <c r="C6560" t="s">
        <v>21150</v>
      </c>
      <c r="D6560">
        <v>30</v>
      </c>
      <c r="E6560" t="s">
        <v>90</v>
      </c>
      <c r="F6560" t="s">
        <v>510</v>
      </c>
      <c r="G6560" s="1">
        <v>44476</v>
      </c>
      <c r="H6560" t="s">
        <v>22</v>
      </c>
      <c r="I6560" t="s">
        <v>72</v>
      </c>
      <c r="J6560" s="21" t="s">
        <v>21151</v>
      </c>
      <c r="K6560" t="s">
        <v>62</v>
      </c>
      <c r="M6560" t="s">
        <v>28</v>
      </c>
      <c r="N6560" t="s">
        <v>32</v>
      </c>
      <c r="O6560" s="15">
        <v>45078.320960648147</v>
      </c>
      <c r="P6560"/>
      <c r="S6560">
        <v>0</v>
      </c>
      <c r="T6560">
        <v>1</v>
      </c>
      <c r="U6560">
        <v>0</v>
      </c>
      <c r="V6560" t="str">
        <f>IF(OR(tickets_cleaned[[#This Row],[resolution_time_hours]]="", tickets_cleaned[[#This Row],[resolution_time_hours]]&lt;0),"",tickets_cleaned[[#This Row],[resolution_time_hours]])</f>
        <v/>
      </c>
    </row>
    <row r="6561" spans="1:22" ht="15" customHeight="1" x14ac:dyDescent="0.2">
      <c r="A6561">
        <v>6560</v>
      </c>
      <c r="B6561" t="s">
        <v>21152</v>
      </c>
      <c r="C6561" t="s">
        <v>21153</v>
      </c>
      <c r="D6561">
        <v>69</v>
      </c>
      <c r="E6561" t="s">
        <v>65</v>
      </c>
      <c r="F6561" t="s">
        <v>156</v>
      </c>
      <c r="G6561" s="1">
        <v>44007</v>
      </c>
      <c r="H6561" t="s">
        <v>21</v>
      </c>
      <c r="I6561" t="s">
        <v>203</v>
      </c>
      <c r="J6561" t="s">
        <v>21154</v>
      </c>
      <c r="K6561" t="s">
        <v>93</v>
      </c>
      <c r="M6561" t="s">
        <v>27</v>
      </c>
      <c r="N6561" t="s">
        <v>32</v>
      </c>
      <c r="P6561"/>
      <c r="S6561">
        <v>0</v>
      </c>
      <c r="T6561">
        <v>1</v>
      </c>
      <c r="U6561">
        <v>0</v>
      </c>
      <c r="V6561" t="str">
        <f>IF(OR(tickets_cleaned[[#This Row],[resolution_time_hours]]="", tickets_cleaned[[#This Row],[resolution_time_hours]]&lt;0),"",tickets_cleaned[[#This Row],[resolution_time_hours]])</f>
        <v/>
      </c>
    </row>
    <row r="6562" spans="1:22" ht="15" customHeight="1" x14ac:dyDescent="0.2">
      <c r="A6562">
        <v>6561</v>
      </c>
      <c r="B6562" t="s">
        <v>21155</v>
      </c>
      <c r="C6562" t="s">
        <v>21156</v>
      </c>
      <c r="D6562">
        <v>43</v>
      </c>
      <c r="E6562" t="s">
        <v>90</v>
      </c>
      <c r="F6562" t="s">
        <v>268</v>
      </c>
      <c r="G6562" s="1">
        <v>43959</v>
      </c>
      <c r="H6562" t="s">
        <v>22</v>
      </c>
      <c r="I6562" t="s">
        <v>120</v>
      </c>
      <c r="J6562" s="21" t="s">
        <v>21157</v>
      </c>
      <c r="K6562" t="s">
        <v>74</v>
      </c>
      <c r="L6562" t="s">
        <v>21158</v>
      </c>
      <c r="M6562" t="s">
        <v>25</v>
      </c>
      <c r="N6562" t="s">
        <v>30</v>
      </c>
      <c r="O6562" s="15">
        <v>45078.657118055555</v>
      </c>
      <c r="P6562" s="15">
        <v>45078.402951388889</v>
      </c>
      <c r="Q6562">
        <v>2</v>
      </c>
      <c r="S6562">
        <v>1</v>
      </c>
      <c r="T6562">
        <v>0</v>
      </c>
      <c r="U6562">
        <v>1</v>
      </c>
      <c r="V6562" t="str">
        <f>IF(OR(tickets_cleaned[[#This Row],[resolution_time_hours]]="", tickets_cleaned[[#This Row],[resolution_time_hours]]&lt;0),"",tickets_cleaned[[#This Row],[resolution_time_hours]])</f>
        <v/>
      </c>
    </row>
    <row r="6563" spans="1:22" ht="15" customHeight="1" x14ac:dyDescent="0.2">
      <c r="A6563">
        <v>6562</v>
      </c>
      <c r="B6563" t="s">
        <v>21159</v>
      </c>
      <c r="C6563" t="s">
        <v>21160</v>
      </c>
      <c r="D6563">
        <v>25</v>
      </c>
      <c r="E6563" t="s">
        <v>65</v>
      </c>
      <c r="F6563" t="s">
        <v>175</v>
      </c>
      <c r="G6563" s="1">
        <v>44239</v>
      </c>
      <c r="H6563" t="s">
        <v>24</v>
      </c>
      <c r="I6563" t="s">
        <v>60</v>
      </c>
      <c r="J6563" t="s">
        <v>1161</v>
      </c>
      <c r="K6563" t="s">
        <v>62</v>
      </c>
      <c r="M6563" t="s">
        <v>28</v>
      </c>
      <c r="N6563" t="s">
        <v>32</v>
      </c>
      <c r="O6563" s="15">
        <v>45078.703645833331</v>
      </c>
      <c r="P6563"/>
      <c r="S6563">
        <v>0</v>
      </c>
      <c r="T6563">
        <v>1</v>
      </c>
      <c r="U6563">
        <v>0</v>
      </c>
      <c r="V6563" t="str">
        <f>IF(OR(tickets_cleaned[[#This Row],[resolution_time_hours]]="", tickets_cleaned[[#This Row],[resolution_time_hours]]&lt;0),"",tickets_cleaned[[#This Row],[resolution_time_hours]])</f>
        <v/>
      </c>
    </row>
    <row r="6564" spans="1:22" ht="15" customHeight="1" x14ac:dyDescent="0.2">
      <c r="A6564">
        <v>6563</v>
      </c>
      <c r="B6564" t="s">
        <v>21161</v>
      </c>
      <c r="C6564" t="s">
        <v>21162</v>
      </c>
      <c r="D6564">
        <v>37</v>
      </c>
      <c r="E6564" t="s">
        <v>65</v>
      </c>
      <c r="F6564" t="s">
        <v>306</v>
      </c>
      <c r="G6564" s="1">
        <v>44530</v>
      </c>
      <c r="H6564" t="s">
        <v>22</v>
      </c>
      <c r="I6564" t="s">
        <v>203</v>
      </c>
      <c r="J6564" s="21" t="s">
        <v>27306</v>
      </c>
      <c r="K6564" t="s">
        <v>74</v>
      </c>
      <c r="L6564" t="s">
        <v>21163</v>
      </c>
      <c r="M6564" t="s">
        <v>26</v>
      </c>
      <c r="N6564" t="s">
        <v>29</v>
      </c>
      <c r="O6564" s="15">
        <v>45078.780752314815</v>
      </c>
      <c r="P6564" s="15">
        <v>45078.315474537034</v>
      </c>
      <c r="Q6564">
        <v>2</v>
      </c>
      <c r="S6564">
        <v>1</v>
      </c>
      <c r="T6564">
        <v>0</v>
      </c>
      <c r="U6564">
        <v>1</v>
      </c>
      <c r="V6564" t="str">
        <f>IF(OR(tickets_cleaned[[#This Row],[resolution_time_hours]]="", tickets_cleaned[[#This Row],[resolution_time_hours]]&lt;0),"",tickets_cleaned[[#This Row],[resolution_time_hours]])</f>
        <v/>
      </c>
    </row>
    <row r="6565" spans="1:22" ht="15" customHeight="1" x14ac:dyDescent="0.2">
      <c r="A6565">
        <v>6564</v>
      </c>
      <c r="B6565" t="s">
        <v>3643</v>
      </c>
      <c r="C6565" t="s">
        <v>21164</v>
      </c>
      <c r="D6565">
        <v>28</v>
      </c>
      <c r="E6565" t="s">
        <v>90</v>
      </c>
      <c r="F6565" t="s">
        <v>71</v>
      </c>
      <c r="G6565" s="1">
        <v>43997</v>
      </c>
      <c r="H6565" t="s">
        <v>24</v>
      </c>
      <c r="I6565" t="s">
        <v>106</v>
      </c>
      <c r="J6565" s="21" t="s">
        <v>21165</v>
      </c>
      <c r="K6565" t="s">
        <v>93</v>
      </c>
      <c r="M6565" t="s">
        <v>26</v>
      </c>
      <c r="N6565" t="s">
        <v>31</v>
      </c>
      <c r="P6565"/>
      <c r="S6565">
        <v>0</v>
      </c>
      <c r="T6565">
        <v>1</v>
      </c>
      <c r="U6565">
        <v>0</v>
      </c>
      <c r="V6565" t="str">
        <f>IF(OR(tickets_cleaned[[#This Row],[resolution_time_hours]]="", tickets_cleaned[[#This Row],[resolution_time_hours]]&lt;0),"",tickets_cleaned[[#This Row],[resolution_time_hours]])</f>
        <v/>
      </c>
    </row>
    <row r="6566" spans="1:22" ht="15" customHeight="1" x14ac:dyDescent="0.2">
      <c r="A6566">
        <v>6565</v>
      </c>
      <c r="B6566" t="s">
        <v>4369</v>
      </c>
      <c r="C6566" t="s">
        <v>21166</v>
      </c>
      <c r="D6566">
        <v>61</v>
      </c>
      <c r="E6566" t="s">
        <v>58</v>
      </c>
      <c r="F6566" t="s">
        <v>456</v>
      </c>
      <c r="G6566" s="1">
        <v>44311</v>
      </c>
      <c r="H6566" t="s">
        <v>24</v>
      </c>
      <c r="I6566" t="s">
        <v>67</v>
      </c>
      <c r="J6566" s="21" t="s">
        <v>21167</v>
      </c>
      <c r="K6566" t="s">
        <v>62</v>
      </c>
      <c r="M6566" t="s">
        <v>28</v>
      </c>
      <c r="N6566" t="s">
        <v>31</v>
      </c>
      <c r="O6566" s="15">
        <v>45078.95925925926</v>
      </c>
      <c r="P6566"/>
      <c r="S6566">
        <v>0</v>
      </c>
      <c r="T6566">
        <v>1</v>
      </c>
      <c r="U6566">
        <v>0</v>
      </c>
      <c r="V6566" t="str">
        <f>IF(OR(tickets_cleaned[[#This Row],[resolution_time_hours]]="", tickets_cleaned[[#This Row],[resolution_time_hours]]&lt;0),"",tickets_cleaned[[#This Row],[resolution_time_hours]])</f>
        <v/>
      </c>
    </row>
    <row r="6567" spans="1:22" ht="15" customHeight="1" x14ac:dyDescent="0.2">
      <c r="A6567">
        <v>6566</v>
      </c>
      <c r="B6567" t="s">
        <v>21168</v>
      </c>
      <c r="C6567" t="s">
        <v>21169</v>
      </c>
      <c r="D6567">
        <v>36</v>
      </c>
      <c r="E6567" t="s">
        <v>65</v>
      </c>
      <c r="F6567" t="s">
        <v>139</v>
      </c>
      <c r="G6567" s="1">
        <v>44294</v>
      </c>
      <c r="H6567" t="s">
        <v>21</v>
      </c>
      <c r="I6567" t="s">
        <v>79</v>
      </c>
      <c r="J6567" t="s">
        <v>1250</v>
      </c>
      <c r="K6567" t="s">
        <v>62</v>
      </c>
      <c r="M6567" t="s">
        <v>25</v>
      </c>
      <c r="N6567" t="s">
        <v>29</v>
      </c>
      <c r="O6567" s="15">
        <v>45078.985648148147</v>
      </c>
      <c r="P6567"/>
      <c r="S6567">
        <v>0</v>
      </c>
      <c r="T6567">
        <v>1</v>
      </c>
      <c r="U6567">
        <v>0</v>
      </c>
      <c r="V6567" t="str">
        <f>IF(OR(tickets_cleaned[[#This Row],[resolution_time_hours]]="", tickets_cleaned[[#This Row],[resolution_time_hours]]&lt;0),"",tickets_cleaned[[#This Row],[resolution_time_hours]])</f>
        <v/>
      </c>
    </row>
    <row r="6568" spans="1:22" ht="15" customHeight="1" x14ac:dyDescent="0.2">
      <c r="A6568">
        <v>6567</v>
      </c>
      <c r="B6568" t="s">
        <v>21170</v>
      </c>
      <c r="C6568" t="s">
        <v>21171</v>
      </c>
      <c r="D6568">
        <v>21</v>
      </c>
      <c r="E6568" t="s">
        <v>58</v>
      </c>
      <c r="F6568" t="s">
        <v>134</v>
      </c>
      <c r="G6568" s="1">
        <v>44498</v>
      </c>
      <c r="H6568" t="s">
        <v>21</v>
      </c>
      <c r="I6568" t="s">
        <v>126</v>
      </c>
      <c r="J6568" t="s">
        <v>21172</v>
      </c>
      <c r="K6568" t="s">
        <v>62</v>
      </c>
      <c r="M6568" t="s">
        <v>28</v>
      </c>
      <c r="N6568" t="s">
        <v>31</v>
      </c>
      <c r="O6568" s="15">
        <v>45078.33289351852</v>
      </c>
      <c r="P6568"/>
      <c r="S6568">
        <v>0</v>
      </c>
      <c r="T6568">
        <v>1</v>
      </c>
      <c r="U6568">
        <v>0</v>
      </c>
      <c r="V6568" t="str">
        <f>IF(OR(tickets_cleaned[[#This Row],[resolution_time_hours]]="", tickets_cleaned[[#This Row],[resolution_time_hours]]&lt;0),"",tickets_cleaned[[#This Row],[resolution_time_hours]])</f>
        <v/>
      </c>
    </row>
    <row r="6569" spans="1:22" ht="15" customHeight="1" x14ac:dyDescent="0.2">
      <c r="A6569">
        <v>6568</v>
      </c>
      <c r="B6569" t="s">
        <v>21173</v>
      </c>
      <c r="C6569" t="s">
        <v>21174</v>
      </c>
      <c r="D6569">
        <v>32</v>
      </c>
      <c r="E6569" t="s">
        <v>58</v>
      </c>
      <c r="F6569" t="s">
        <v>268</v>
      </c>
      <c r="G6569" s="1">
        <v>44397</v>
      </c>
      <c r="H6569" t="s">
        <v>21</v>
      </c>
      <c r="I6569" t="s">
        <v>20</v>
      </c>
      <c r="J6569" s="21" t="s">
        <v>21175</v>
      </c>
      <c r="K6569" t="s">
        <v>74</v>
      </c>
      <c r="L6569" t="s">
        <v>21176</v>
      </c>
      <c r="M6569" t="s">
        <v>25</v>
      </c>
      <c r="N6569" t="s">
        <v>29</v>
      </c>
      <c r="O6569" s="15">
        <v>45078.092627314814</v>
      </c>
      <c r="P6569" s="15">
        <v>45078.672488425924</v>
      </c>
      <c r="Q6569">
        <v>4</v>
      </c>
      <c r="R6569">
        <v>13</v>
      </c>
      <c r="S6569">
        <v>1</v>
      </c>
      <c r="T6569">
        <v>0</v>
      </c>
      <c r="U6569">
        <v>0</v>
      </c>
      <c r="V6569">
        <f>IF(OR(tickets_cleaned[[#This Row],[resolution_time_hours]]="", tickets_cleaned[[#This Row],[resolution_time_hours]]&lt;0),"",tickets_cleaned[[#This Row],[resolution_time_hours]])</f>
        <v>13</v>
      </c>
    </row>
    <row r="6570" spans="1:22" ht="15" customHeight="1" x14ac:dyDescent="0.2">
      <c r="A6570">
        <v>6569</v>
      </c>
      <c r="B6570" t="s">
        <v>21177</v>
      </c>
      <c r="C6570" t="s">
        <v>21178</v>
      </c>
      <c r="D6570">
        <v>45</v>
      </c>
      <c r="E6570" t="s">
        <v>90</v>
      </c>
      <c r="F6570" t="s">
        <v>364</v>
      </c>
      <c r="G6570" s="1">
        <v>44523</v>
      </c>
      <c r="H6570" t="s">
        <v>21</v>
      </c>
      <c r="I6570" t="s">
        <v>120</v>
      </c>
      <c r="J6570" s="21" t="s">
        <v>21179</v>
      </c>
      <c r="K6570" t="s">
        <v>93</v>
      </c>
      <c r="M6570" t="s">
        <v>26</v>
      </c>
      <c r="N6570" t="s">
        <v>32</v>
      </c>
      <c r="P6570"/>
      <c r="S6570">
        <v>0</v>
      </c>
      <c r="T6570">
        <v>1</v>
      </c>
      <c r="U6570">
        <v>0</v>
      </c>
      <c r="V6570" t="str">
        <f>IF(OR(tickets_cleaned[[#This Row],[resolution_time_hours]]="", tickets_cleaned[[#This Row],[resolution_time_hours]]&lt;0),"",tickets_cleaned[[#This Row],[resolution_time_hours]])</f>
        <v/>
      </c>
    </row>
    <row r="6571" spans="1:22" ht="15" customHeight="1" x14ac:dyDescent="0.2">
      <c r="A6571">
        <v>6570</v>
      </c>
      <c r="B6571" t="s">
        <v>21180</v>
      </c>
      <c r="C6571" t="s">
        <v>21181</v>
      </c>
      <c r="D6571">
        <v>51</v>
      </c>
      <c r="E6571" t="s">
        <v>58</v>
      </c>
      <c r="F6571" t="s">
        <v>100</v>
      </c>
      <c r="G6571" s="1">
        <v>44468</v>
      </c>
      <c r="H6571" t="s">
        <v>21</v>
      </c>
      <c r="I6571" t="s">
        <v>60</v>
      </c>
      <c r="J6571" s="21" t="s">
        <v>21182</v>
      </c>
      <c r="K6571" t="s">
        <v>74</v>
      </c>
      <c r="L6571" t="s">
        <v>21183</v>
      </c>
      <c r="M6571" t="s">
        <v>25</v>
      </c>
      <c r="N6571" t="s">
        <v>31</v>
      </c>
      <c r="O6571" s="15">
        <v>45078.691967592589</v>
      </c>
      <c r="P6571" s="15">
        <v>45078.730856481481</v>
      </c>
      <c r="Q6571">
        <v>4</v>
      </c>
      <c r="R6571">
        <v>0</v>
      </c>
      <c r="S6571">
        <v>1</v>
      </c>
      <c r="T6571">
        <v>0</v>
      </c>
      <c r="U6571">
        <v>0</v>
      </c>
      <c r="V6571">
        <f>IF(OR(tickets_cleaned[[#This Row],[resolution_time_hours]]="", tickets_cleaned[[#This Row],[resolution_time_hours]]&lt;0),"",tickets_cleaned[[#This Row],[resolution_time_hours]])</f>
        <v>0</v>
      </c>
    </row>
    <row r="6572" spans="1:22" ht="15" customHeight="1" x14ac:dyDescent="0.2">
      <c r="A6572">
        <v>6571</v>
      </c>
      <c r="B6572" t="s">
        <v>21184</v>
      </c>
      <c r="C6572" t="s">
        <v>21185</v>
      </c>
      <c r="D6572">
        <v>37</v>
      </c>
      <c r="E6572" t="s">
        <v>90</v>
      </c>
      <c r="F6572" t="s">
        <v>249</v>
      </c>
      <c r="G6572" s="1">
        <v>44017</v>
      </c>
      <c r="H6572" t="s">
        <v>20</v>
      </c>
      <c r="I6572" t="s">
        <v>203</v>
      </c>
      <c r="J6572" s="21" t="s">
        <v>21186</v>
      </c>
      <c r="K6572" t="s">
        <v>74</v>
      </c>
      <c r="L6572" t="s">
        <v>21187</v>
      </c>
      <c r="M6572" t="s">
        <v>26</v>
      </c>
      <c r="N6572" t="s">
        <v>29</v>
      </c>
      <c r="O6572" s="15">
        <v>45078.054479166669</v>
      </c>
      <c r="P6572" s="15">
        <v>45078.316284722219</v>
      </c>
      <c r="Q6572">
        <v>5</v>
      </c>
      <c r="R6572">
        <v>6</v>
      </c>
      <c r="S6572">
        <v>1</v>
      </c>
      <c r="T6572">
        <v>0</v>
      </c>
      <c r="U6572">
        <v>0</v>
      </c>
      <c r="V6572">
        <f>IF(OR(tickets_cleaned[[#This Row],[resolution_time_hours]]="", tickets_cleaned[[#This Row],[resolution_time_hours]]&lt;0),"",tickets_cleaned[[#This Row],[resolution_time_hours]])</f>
        <v>6</v>
      </c>
    </row>
    <row r="6573" spans="1:22" ht="15" customHeight="1" x14ac:dyDescent="0.2">
      <c r="A6573">
        <v>6572</v>
      </c>
      <c r="B6573" t="s">
        <v>21188</v>
      </c>
      <c r="C6573" t="s">
        <v>21189</v>
      </c>
      <c r="D6573">
        <v>33</v>
      </c>
      <c r="E6573" t="s">
        <v>58</v>
      </c>
      <c r="F6573" t="s">
        <v>724</v>
      </c>
      <c r="G6573" s="1">
        <v>44311</v>
      </c>
      <c r="H6573" t="s">
        <v>23</v>
      </c>
      <c r="I6573" t="s">
        <v>20</v>
      </c>
      <c r="J6573" s="21" t="s">
        <v>21190</v>
      </c>
      <c r="K6573" t="s">
        <v>62</v>
      </c>
      <c r="M6573" t="s">
        <v>26</v>
      </c>
      <c r="N6573" t="s">
        <v>32</v>
      </c>
      <c r="O6573" s="15">
        <v>45078.135740740741</v>
      </c>
      <c r="P6573"/>
      <c r="S6573">
        <v>0</v>
      </c>
      <c r="T6573">
        <v>1</v>
      </c>
      <c r="U6573">
        <v>0</v>
      </c>
      <c r="V6573" t="str">
        <f>IF(OR(tickets_cleaned[[#This Row],[resolution_time_hours]]="", tickets_cleaned[[#This Row],[resolution_time_hours]]&lt;0),"",tickets_cleaned[[#This Row],[resolution_time_hours]])</f>
        <v/>
      </c>
    </row>
    <row r="6574" spans="1:22" ht="15" customHeight="1" x14ac:dyDescent="0.2">
      <c r="A6574">
        <v>6573</v>
      </c>
      <c r="B6574" t="s">
        <v>21191</v>
      </c>
      <c r="C6574" t="s">
        <v>21192</v>
      </c>
      <c r="D6574">
        <v>69</v>
      </c>
      <c r="E6574" t="s">
        <v>65</v>
      </c>
      <c r="F6574" t="s">
        <v>680</v>
      </c>
      <c r="G6574" s="1">
        <v>44254</v>
      </c>
      <c r="H6574" t="s">
        <v>24</v>
      </c>
      <c r="I6574" t="s">
        <v>140</v>
      </c>
      <c r="J6574" s="21" t="s">
        <v>21193</v>
      </c>
      <c r="K6574" t="s">
        <v>62</v>
      </c>
      <c r="M6574" t="s">
        <v>27</v>
      </c>
      <c r="N6574" t="s">
        <v>32</v>
      </c>
      <c r="O6574" s="15">
        <v>45078.888541666667</v>
      </c>
      <c r="P6574"/>
      <c r="S6574">
        <v>0</v>
      </c>
      <c r="T6574">
        <v>1</v>
      </c>
      <c r="U6574">
        <v>0</v>
      </c>
      <c r="V6574" t="str">
        <f>IF(OR(tickets_cleaned[[#This Row],[resolution_time_hours]]="", tickets_cleaned[[#This Row],[resolution_time_hours]]&lt;0),"",tickets_cleaned[[#This Row],[resolution_time_hours]])</f>
        <v/>
      </c>
    </row>
    <row r="6575" spans="1:22" ht="15" customHeight="1" x14ac:dyDescent="0.2">
      <c r="A6575">
        <v>6574</v>
      </c>
      <c r="B6575" t="s">
        <v>21194</v>
      </c>
      <c r="C6575" t="s">
        <v>21195</v>
      </c>
      <c r="D6575">
        <v>55</v>
      </c>
      <c r="E6575" t="s">
        <v>58</v>
      </c>
      <c r="F6575" t="s">
        <v>175</v>
      </c>
      <c r="G6575" s="1">
        <v>44470</v>
      </c>
      <c r="H6575" t="s">
        <v>20</v>
      </c>
      <c r="I6575" t="s">
        <v>72</v>
      </c>
      <c r="J6575" s="21" t="s">
        <v>21196</v>
      </c>
      <c r="K6575" t="s">
        <v>93</v>
      </c>
      <c r="M6575" t="s">
        <v>25</v>
      </c>
      <c r="N6575" t="s">
        <v>30</v>
      </c>
      <c r="P6575"/>
      <c r="S6575">
        <v>0</v>
      </c>
      <c r="T6575">
        <v>1</v>
      </c>
      <c r="U6575">
        <v>0</v>
      </c>
      <c r="V6575" t="str">
        <f>IF(OR(tickets_cleaned[[#This Row],[resolution_time_hours]]="", tickets_cleaned[[#This Row],[resolution_time_hours]]&lt;0),"",tickets_cleaned[[#This Row],[resolution_time_hours]])</f>
        <v/>
      </c>
    </row>
    <row r="6576" spans="1:22" ht="15" customHeight="1" x14ac:dyDescent="0.2">
      <c r="A6576">
        <v>6575</v>
      </c>
      <c r="B6576" t="s">
        <v>21197</v>
      </c>
      <c r="C6576" t="s">
        <v>21198</v>
      </c>
      <c r="D6576">
        <v>22</v>
      </c>
      <c r="E6576" t="s">
        <v>90</v>
      </c>
      <c r="F6576" t="s">
        <v>105</v>
      </c>
      <c r="G6576" s="1">
        <v>43951</v>
      </c>
      <c r="H6576" t="s">
        <v>23</v>
      </c>
      <c r="I6576" t="s">
        <v>140</v>
      </c>
      <c r="J6576" s="21" t="s">
        <v>21199</v>
      </c>
      <c r="K6576" t="s">
        <v>62</v>
      </c>
      <c r="M6576" t="s">
        <v>27</v>
      </c>
      <c r="N6576" t="s">
        <v>32</v>
      </c>
      <c r="O6576" s="15">
        <v>45078.043437499997</v>
      </c>
      <c r="P6576"/>
      <c r="S6576">
        <v>0</v>
      </c>
      <c r="T6576">
        <v>1</v>
      </c>
      <c r="U6576">
        <v>0</v>
      </c>
      <c r="V6576" t="str">
        <f>IF(OR(tickets_cleaned[[#This Row],[resolution_time_hours]]="", tickets_cleaned[[#This Row],[resolution_time_hours]]&lt;0),"",tickets_cleaned[[#This Row],[resolution_time_hours]])</f>
        <v/>
      </c>
    </row>
    <row r="6577" spans="1:22" ht="15" customHeight="1" x14ac:dyDescent="0.2">
      <c r="A6577">
        <v>6576</v>
      </c>
      <c r="B6577" t="s">
        <v>21200</v>
      </c>
      <c r="C6577" t="s">
        <v>21201</v>
      </c>
      <c r="D6577">
        <v>59</v>
      </c>
      <c r="E6577" t="s">
        <v>65</v>
      </c>
      <c r="F6577" t="s">
        <v>66</v>
      </c>
      <c r="G6577" s="1">
        <v>44108</v>
      </c>
      <c r="H6577" t="s">
        <v>21</v>
      </c>
      <c r="I6577" t="s">
        <v>22</v>
      </c>
      <c r="J6577" s="21" t="s">
        <v>21202</v>
      </c>
      <c r="K6577" t="s">
        <v>62</v>
      </c>
      <c r="M6577" t="s">
        <v>28</v>
      </c>
      <c r="N6577" t="s">
        <v>31</v>
      </c>
      <c r="O6577" s="15">
        <v>45078.642060185186</v>
      </c>
      <c r="P6577"/>
      <c r="S6577">
        <v>0</v>
      </c>
      <c r="T6577">
        <v>1</v>
      </c>
      <c r="U6577">
        <v>0</v>
      </c>
      <c r="V6577" t="str">
        <f>IF(OR(tickets_cleaned[[#This Row],[resolution_time_hours]]="", tickets_cleaned[[#This Row],[resolution_time_hours]]&lt;0),"",tickets_cleaned[[#This Row],[resolution_time_hours]])</f>
        <v/>
      </c>
    </row>
    <row r="6578" spans="1:22" ht="15" customHeight="1" x14ac:dyDescent="0.2">
      <c r="A6578">
        <v>6577</v>
      </c>
      <c r="B6578" t="s">
        <v>21203</v>
      </c>
      <c r="C6578" t="s">
        <v>21204</v>
      </c>
      <c r="D6578">
        <v>61</v>
      </c>
      <c r="E6578" t="s">
        <v>58</v>
      </c>
      <c r="F6578" t="s">
        <v>446</v>
      </c>
      <c r="G6578" s="1">
        <v>44025</v>
      </c>
      <c r="H6578" t="s">
        <v>20</v>
      </c>
      <c r="I6578" t="s">
        <v>106</v>
      </c>
      <c r="J6578" s="21" t="s">
        <v>21205</v>
      </c>
      <c r="K6578" t="s">
        <v>62</v>
      </c>
      <c r="M6578" t="s">
        <v>28</v>
      </c>
      <c r="N6578" t="s">
        <v>30</v>
      </c>
      <c r="O6578" s="15">
        <v>45078.887916666667</v>
      </c>
      <c r="P6578"/>
      <c r="S6578">
        <v>0</v>
      </c>
      <c r="T6578">
        <v>1</v>
      </c>
      <c r="U6578">
        <v>0</v>
      </c>
      <c r="V6578" t="str">
        <f>IF(OR(tickets_cleaned[[#This Row],[resolution_time_hours]]="", tickets_cleaned[[#This Row],[resolution_time_hours]]&lt;0),"",tickets_cleaned[[#This Row],[resolution_time_hours]])</f>
        <v/>
      </c>
    </row>
    <row r="6579" spans="1:22" ht="15" customHeight="1" x14ac:dyDescent="0.2">
      <c r="A6579">
        <v>6578</v>
      </c>
      <c r="B6579" t="s">
        <v>21206</v>
      </c>
      <c r="C6579" t="s">
        <v>21207</v>
      </c>
      <c r="D6579">
        <v>28</v>
      </c>
      <c r="E6579" t="s">
        <v>90</v>
      </c>
      <c r="F6579" t="s">
        <v>245</v>
      </c>
      <c r="G6579" s="1">
        <v>44189</v>
      </c>
      <c r="H6579" t="s">
        <v>20</v>
      </c>
      <c r="I6579" t="s">
        <v>168</v>
      </c>
      <c r="J6579" t="s">
        <v>21208</v>
      </c>
      <c r="K6579" t="s">
        <v>93</v>
      </c>
      <c r="M6579" t="s">
        <v>27</v>
      </c>
      <c r="N6579" t="s">
        <v>32</v>
      </c>
      <c r="P6579"/>
      <c r="S6579">
        <v>0</v>
      </c>
      <c r="T6579">
        <v>1</v>
      </c>
      <c r="U6579">
        <v>0</v>
      </c>
      <c r="V6579" t="str">
        <f>IF(OR(tickets_cleaned[[#This Row],[resolution_time_hours]]="", tickets_cleaned[[#This Row],[resolution_time_hours]]&lt;0),"",tickets_cleaned[[#This Row],[resolution_time_hours]])</f>
        <v/>
      </c>
    </row>
    <row r="6580" spans="1:22" ht="15" customHeight="1" x14ac:dyDescent="0.2">
      <c r="A6580">
        <v>6579</v>
      </c>
      <c r="B6580" t="s">
        <v>21209</v>
      </c>
      <c r="C6580" t="s">
        <v>21210</v>
      </c>
      <c r="D6580">
        <v>49</v>
      </c>
      <c r="E6580" t="s">
        <v>65</v>
      </c>
      <c r="F6580" t="s">
        <v>342</v>
      </c>
      <c r="G6580" s="1">
        <v>44147</v>
      </c>
      <c r="H6580" t="s">
        <v>20</v>
      </c>
      <c r="I6580" t="s">
        <v>120</v>
      </c>
      <c r="J6580" s="21" t="s">
        <v>21211</v>
      </c>
      <c r="K6580" t="s">
        <v>62</v>
      </c>
      <c r="M6580" t="s">
        <v>25</v>
      </c>
      <c r="N6580" t="s">
        <v>32</v>
      </c>
      <c r="O6580" s="15">
        <v>45078.132395833331</v>
      </c>
      <c r="P6580"/>
      <c r="S6580">
        <v>0</v>
      </c>
      <c r="T6580">
        <v>1</v>
      </c>
      <c r="U6580">
        <v>0</v>
      </c>
      <c r="V6580" t="str">
        <f>IF(OR(tickets_cleaned[[#This Row],[resolution_time_hours]]="", tickets_cleaned[[#This Row],[resolution_time_hours]]&lt;0),"",tickets_cleaned[[#This Row],[resolution_time_hours]])</f>
        <v/>
      </c>
    </row>
    <row r="6581" spans="1:22" ht="15" customHeight="1" x14ac:dyDescent="0.2">
      <c r="A6581">
        <v>6580</v>
      </c>
      <c r="B6581" t="s">
        <v>21212</v>
      </c>
      <c r="C6581" t="s">
        <v>21213</v>
      </c>
      <c r="D6581">
        <v>27</v>
      </c>
      <c r="E6581" t="s">
        <v>90</v>
      </c>
      <c r="F6581" t="s">
        <v>125</v>
      </c>
      <c r="G6581" s="1">
        <v>43930</v>
      </c>
      <c r="H6581" t="s">
        <v>22</v>
      </c>
      <c r="I6581" t="s">
        <v>72</v>
      </c>
      <c r="J6581" s="21" t="s">
        <v>21214</v>
      </c>
      <c r="K6581" t="s">
        <v>93</v>
      </c>
      <c r="M6581" t="s">
        <v>28</v>
      </c>
      <c r="N6581" t="s">
        <v>30</v>
      </c>
      <c r="P6581"/>
      <c r="S6581">
        <v>0</v>
      </c>
      <c r="T6581">
        <v>1</v>
      </c>
      <c r="U6581">
        <v>0</v>
      </c>
      <c r="V6581" t="str">
        <f>IF(OR(tickets_cleaned[[#This Row],[resolution_time_hours]]="", tickets_cleaned[[#This Row],[resolution_time_hours]]&lt;0),"",tickets_cleaned[[#This Row],[resolution_time_hours]])</f>
        <v/>
      </c>
    </row>
    <row r="6582" spans="1:22" ht="15" customHeight="1" x14ac:dyDescent="0.2">
      <c r="A6582">
        <v>6581</v>
      </c>
      <c r="B6582" t="s">
        <v>21215</v>
      </c>
      <c r="C6582" t="s">
        <v>21216</v>
      </c>
      <c r="D6582">
        <v>24</v>
      </c>
      <c r="E6582" t="s">
        <v>58</v>
      </c>
      <c r="F6582" t="s">
        <v>680</v>
      </c>
      <c r="G6582" s="1">
        <v>44527</v>
      </c>
      <c r="H6582" t="s">
        <v>21</v>
      </c>
      <c r="I6582" t="s">
        <v>106</v>
      </c>
      <c r="J6582" s="21" t="s">
        <v>21217</v>
      </c>
      <c r="K6582" t="s">
        <v>93</v>
      </c>
      <c r="M6582" t="s">
        <v>25</v>
      </c>
      <c r="N6582" t="s">
        <v>30</v>
      </c>
      <c r="P6582"/>
      <c r="S6582">
        <v>0</v>
      </c>
      <c r="T6582">
        <v>1</v>
      </c>
      <c r="U6582">
        <v>0</v>
      </c>
      <c r="V6582" t="str">
        <f>IF(OR(tickets_cleaned[[#This Row],[resolution_time_hours]]="", tickets_cleaned[[#This Row],[resolution_time_hours]]&lt;0),"",tickets_cleaned[[#This Row],[resolution_time_hours]])</f>
        <v/>
      </c>
    </row>
    <row r="6583" spans="1:22" ht="15" customHeight="1" x14ac:dyDescent="0.2">
      <c r="A6583">
        <v>6582</v>
      </c>
      <c r="B6583" t="s">
        <v>21218</v>
      </c>
      <c r="C6583" t="s">
        <v>21219</v>
      </c>
      <c r="D6583">
        <v>59</v>
      </c>
      <c r="E6583" t="s">
        <v>90</v>
      </c>
      <c r="F6583" t="s">
        <v>306</v>
      </c>
      <c r="G6583" s="1">
        <v>44305</v>
      </c>
      <c r="H6583" t="s">
        <v>22</v>
      </c>
      <c r="I6583" t="s">
        <v>85</v>
      </c>
      <c r="J6583" s="21" t="s">
        <v>21220</v>
      </c>
      <c r="K6583" t="s">
        <v>74</v>
      </c>
      <c r="L6583" t="s">
        <v>21221</v>
      </c>
      <c r="M6583" t="s">
        <v>25</v>
      </c>
      <c r="N6583" t="s">
        <v>32</v>
      </c>
      <c r="O6583" s="15">
        <v>45078.901898148149</v>
      </c>
      <c r="P6583" s="15">
        <v>45078.162314814814</v>
      </c>
      <c r="Q6583">
        <v>1</v>
      </c>
      <c r="S6583">
        <v>1</v>
      </c>
      <c r="T6583">
        <v>0</v>
      </c>
      <c r="U6583">
        <v>1</v>
      </c>
      <c r="V6583" t="str">
        <f>IF(OR(tickets_cleaned[[#This Row],[resolution_time_hours]]="", tickets_cleaned[[#This Row],[resolution_time_hours]]&lt;0),"",tickets_cleaned[[#This Row],[resolution_time_hours]])</f>
        <v/>
      </c>
    </row>
    <row r="6584" spans="1:22" ht="15" customHeight="1" x14ac:dyDescent="0.2">
      <c r="A6584">
        <v>6583</v>
      </c>
      <c r="B6584" t="s">
        <v>21222</v>
      </c>
      <c r="C6584" t="s">
        <v>21223</v>
      </c>
      <c r="D6584">
        <v>50</v>
      </c>
      <c r="E6584" t="s">
        <v>65</v>
      </c>
      <c r="F6584" t="s">
        <v>481</v>
      </c>
      <c r="G6584" s="1">
        <v>44003</v>
      </c>
      <c r="H6584" t="s">
        <v>23</v>
      </c>
      <c r="I6584" t="s">
        <v>72</v>
      </c>
      <c r="J6584" t="s">
        <v>1896</v>
      </c>
      <c r="K6584" t="s">
        <v>93</v>
      </c>
      <c r="M6584" t="s">
        <v>25</v>
      </c>
      <c r="N6584" t="s">
        <v>29</v>
      </c>
      <c r="P6584"/>
      <c r="S6584">
        <v>0</v>
      </c>
      <c r="T6584">
        <v>1</v>
      </c>
      <c r="U6584">
        <v>0</v>
      </c>
      <c r="V6584" t="str">
        <f>IF(OR(tickets_cleaned[[#This Row],[resolution_time_hours]]="", tickets_cleaned[[#This Row],[resolution_time_hours]]&lt;0),"",tickets_cleaned[[#This Row],[resolution_time_hours]])</f>
        <v/>
      </c>
    </row>
    <row r="6585" spans="1:22" ht="15" customHeight="1" x14ac:dyDescent="0.2">
      <c r="A6585">
        <v>6584</v>
      </c>
      <c r="B6585" t="s">
        <v>21224</v>
      </c>
      <c r="C6585" t="s">
        <v>21225</v>
      </c>
      <c r="D6585">
        <v>27</v>
      </c>
      <c r="E6585" t="s">
        <v>65</v>
      </c>
      <c r="F6585" t="s">
        <v>130</v>
      </c>
      <c r="G6585" s="1">
        <v>44206</v>
      </c>
      <c r="H6585" t="s">
        <v>24</v>
      </c>
      <c r="I6585" t="s">
        <v>203</v>
      </c>
      <c r="J6585" s="21" t="s">
        <v>21226</v>
      </c>
      <c r="K6585" t="s">
        <v>74</v>
      </c>
      <c r="L6585" t="s">
        <v>21227</v>
      </c>
      <c r="M6585" t="s">
        <v>28</v>
      </c>
      <c r="N6585" t="s">
        <v>32</v>
      </c>
      <c r="O6585" s="15">
        <v>45078.426921296297</v>
      </c>
      <c r="P6585" s="15">
        <v>45078.534560185188</v>
      </c>
      <c r="Q6585">
        <v>3</v>
      </c>
      <c r="R6585">
        <v>2</v>
      </c>
      <c r="S6585">
        <v>1</v>
      </c>
      <c r="T6585">
        <v>0</v>
      </c>
      <c r="U6585">
        <v>0</v>
      </c>
      <c r="V6585">
        <f>IF(OR(tickets_cleaned[[#This Row],[resolution_time_hours]]="", tickets_cleaned[[#This Row],[resolution_time_hours]]&lt;0),"",tickets_cleaned[[#This Row],[resolution_time_hours]])</f>
        <v>2</v>
      </c>
    </row>
    <row r="6586" spans="1:22" ht="15" customHeight="1" x14ac:dyDescent="0.2">
      <c r="A6586">
        <v>6585</v>
      </c>
      <c r="B6586" t="s">
        <v>21228</v>
      </c>
      <c r="C6586" t="s">
        <v>21229</v>
      </c>
      <c r="D6586">
        <v>53</v>
      </c>
      <c r="E6586" t="s">
        <v>58</v>
      </c>
      <c r="F6586" t="s">
        <v>422</v>
      </c>
      <c r="G6586" s="1">
        <v>44336</v>
      </c>
      <c r="H6586" t="s">
        <v>24</v>
      </c>
      <c r="I6586" t="s">
        <v>101</v>
      </c>
      <c r="J6586" s="21" t="s">
        <v>21230</v>
      </c>
      <c r="K6586" t="s">
        <v>93</v>
      </c>
      <c r="M6586" t="s">
        <v>28</v>
      </c>
      <c r="N6586" t="s">
        <v>32</v>
      </c>
      <c r="P6586"/>
      <c r="S6586">
        <v>0</v>
      </c>
      <c r="T6586">
        <v>1</v>
      </c>
      <c r="U6586">
        <v>0</v>
      </c>
      <c r="V6586" t="str">
        <f>IF(OR(tickets_cleaned[[#This Row],[resolution_time_hours]]="", tickets_cleaned[[#This Row],[resolution_time_hours]]&lt;0),"",tickets_cleaned[[#This Row],[resolution_time_hours]])</f>
        <v/>
      </c>
    </row>
    <row r="6587" spans="1:22" ht="15" customHeight="1" x14ac:dyDescent="0.2">
      <c r="A6587">
        <v>6586</v>
      </c>
      <c r="B6587" t="s">
        <v>21231</v>
      </c>
      <c r="C6587" t="s">
        <v>21232</v>
      </c>
      <c r="D6587">
        <v>56</v>
      </c>
      <c r="E6587" t="s">
        <v>90</v>
      </c>
      <c r="F6587" t="s">
        <v>110</v>
      </c>
      <c r="G6587" s="1">
        <v>44196</v>
      </c>
      <c r="H6587" t="s">
        <v>23</v>
      </c>
      <c r="I6587" t="s">
        <v>20</v>
      </c>
      <c r="J6587" t="s">
        <v>1024</v>
      </c>
      <c r="K6587" t="s">
        <v>93</v>
      </c>
      <c r="M6587" t="s">
        <v>25</v>
      </c>
      <c r="N6587" t="s">
        <v>32</v>
      </c>
      <c r="P6587"/>
      <c r="S6587">
        <v>0</v>
      </c>
      <c r="T6587">
        <v>1</v>
      </c>
      <c r="U6587">
        <v>0</v>
      </c>
      <c r="V6587" t="str">
        <f>IF(OR(tickets_cleaned[[#This Row],[resolution_time_hours]]="", tickets_cleaned[[#This Row],[resolution_time_hours]]&lt;0),"",tickets_cleaned[[#This Row],[resolution_time_hours]])</f>
        <v/>
      </c>
    </row>
    <row r="6588" spans="1:22" ht="15" customHeight="1" x14ac:dyDescent="0.2">
      <c r="A6588">
        <v>6587</v>
      </c>
      <c r="B6588" t="s">
        <v>21233</v>
      </c>
      <c r="C6588" t="s">
        <v>21234</v>
      </c>
      <c r="D6588">
        <v>33</v>
      </c>
      <c r="E6588" t="s">
        <v>58</v>
      </c>
      <c r="F6588" t="s">
        <v>187</v>
      </c>
      <c r="G6588" s="1">
        <v>44188</v>
      </c>
      <c r="H6588" t="s">
        <v>23</v>
      </c>
      <c r="I6588" t="s">
        <v>140</v>
      </c>
      <c r="J6588" t="s">
        <v>21235</v>
      </c>
      <c r="K6588" t="s">
        <v>74</v>
      </c>
      <c r="L6588" t="s">
        <v>21236</v>
      </c>
      <c r="M6588" t="s">
        <v>26</v>
      </c>
      <c r="N6588" t="s">
        <v>31</v>
      </c>
      <c r="O6588" s="15">
        <v>45078.640844907408</v>
      </c>
      <c r="P6588" s="15">
        <v>45078.690844907411</v>
      </c>
      <c r="Q6588">
        <v>3</v>
      </c>
      <c r="R6588">
        <v>1</v>
      </c>
      <c r="S6588">
        <v>1</v>
      </c>
      <c r="T6588">
        <v>0</v>
      </c>
      <c r="U6588">
        <v>0</v>
      </c>
      <c r="V6588">
        <f>IF(OR(tickets_cleaned[[#This Row],[resolution_time_hours]]="", tickets_cleaned[[#This Row],[resolution_time_hours]]&lt;0),"",tickets_cleaned[[#This Row],[resolution_time_hours]])</f>
        <v>1</v>
      </c>
    </row>
    <row r="6589" spans="1:22" ht="15" customHeight="1" x14ac:dyDescent="0.2">
      <c r="A6589">
        <v>6588</v>
      </c>
      <c r="B6589" t="s">
        <v>21237</v>
      </c>
      <c r="C6589" t="s">
        <v>21238</v>
      </c>
      <c r="D6589">
        <v>43</v>
      </c>
      <c r="E6589" t="s">
        <v>65</v>
      </c>
      <c r="F6589" t="s">
        <v>100</v>
      </c>
      <c r="G6589" s="1">
        <v>44553</v>
      </c>
      <c r="H6589" t="s">
        <v>23</v>
      </c>
      <c r="I6589" t="s">
        <v>203</v>
      </c>
      <c r="J6589" s="21" t="s">
        <v>21239</v>
      </c>
      <c r="K6589" t="s">
        <v>93</v>
      </c>
      <c r="M6589" t="s">
        <v>25</v>
      </c>
      <c r="N6589" t="s">
        <v>31</v>
      </c>
      <c r="P6589"/>
      <c r="S6589">
        <v>0</v>
      </c>
      <c r="T6589">
        <v>1</v>
      </c>
      <c r="U6589">
        <v>0</v>
      </c>
      <c r="V6589" t="str">
        <f>IF(OR(tickets_cleaned[[#This Row],[resolution_time_hours]]="", tickets_cleaned[[#This Row],[resolution_time_hours]]&lt;0),"",tickets_cleaned[[#This Row],[resolution_time_hours]])</f>
        <v/>
      </c>
    </row>
    <row r="6590" spans="1:22" ht="15" customHeight="1" x14ac:dyDescent="0.2">
      <c r="A6590">
        <v>6589</v>
      </c>
      <c r="B6590" t="s">
        <v>21240</v>
      </c>
      <c r="C6590" t="s">
        <v>21241</v>
      </c>
      <c r="D6590">
        <v>34</v>
      </c>
      <c r="E6590" t="s">
        <v>90</v>
      </c>
      <c r="F6590" t="s">
        <v>187</v>
      </c>
      <c r="G6590" s="1">
        <v>44134</v>
      </c>
      <c r="H6590" t="s">
        <v>20</v>
      </c>
      <c r="I6590" t="s">
        <v>106</v>
      </c>
      <c r="J6590" t="s">
        <v>21242</v>
      </c>
      <c r="K6590" t="s">
        <v>93</v>
      </c>
      <c r="M6590" t="s">
        <v>26</v>
      </c>
      <c r="N6590" t="s">
        <v>32</v>
      </c>
      <c r="P6590"/>
      <c r="S6590">
        <v>0</v>
      </c>
      <c r="T6590">
        <v>1</v>
      </c>
      <c r="U6590">
        <v>0</v>
      </c>
      <c r="V6590" t="str">
        <f>IF(OR(tickets_cleaned[[#This Row],[resolution_time_hours]]="", tickets_cleaned[[#This Row],[resolution_time_hours]]&lt;0),"",tickets_cleaned[[#This Row],[resolution_time_hours]])</f>
        <v/>
      </c>
    </row>
    <row r="6591" spans="1:22" ht="15" customHeight="1" x14ac:dyDescent="0.2">
      <c r="A6591">
        <v>6590</v>
      </c>
      <c r="B6591" t="s">
        <v>21243</v>
      </c>
      <c r="C6591" t="s">
        <v>21244</v>
      </c>
      <c r="D6591">
        <v>57</v>
      </c>
      <c r="E6591" t="s">
        <v>58</v>
      </c>
      <c r="F6591" t="s">
        <v>130</v>
      </c>
      <c r="G6591" s="1">
        <v>44019</v>
      </c>
      <c r="H6591" t="s">
        <v>23</v>
      </c>
      <c r="I6591" t="s">
        <v>120</v>
      </c>
      <c r="J6591" s="21" t="s">
        <v>21245</v>
      </c>
      <c r="K6591" t="s">
        <v>74</v>
      </c>
      <c r="L6591" t="s">
        <v>21246</v>
      </c>
      <c r="M6591" t="s">
        <v>25</v>
      </c>
      <c r="N6591" t="s">
        <v>29</v>
      </c>
      <c r="O6591" s="15">
        <v>45078.688113425924</v>
      </c>
      <c r="P6591" s="15">
        <v>45078.06658564815</v>
      </c>
      <c r="Q6591">
        <v>1</v>
      </c>
      <c r="S6591">
        <v>1</v>
      </c>
      <c r="T6591">
        <v>0</v>
      </c>
      <c r="U6591">
        <v>1</v>
      </c>
      <c r="V6591" t="str">
        <f>IF(OR(tickets_cleaned[[#This Row],[resolution_time_hours]]="", tickets_cleaned[[#This Row],[resolution_time_hours]]&lt;0),"",tickets_cleaned[[#This Row],[resolution_time_hours]])</f>
        <v/>
      </c>
    </row>
    <row r="6592" spans="1:22" ht="15" customHeight="1" x14ac:dyDescent="0.2">
      <c r="A6592">
        <v>6591</v>
      </c>
      <c r="B6592" t="s">
        <v>21247</v>
      </c>
      <c r="C6592" t="s">
        <v>21248</v>
      </c>
      <c r="D6592">
        <v>68</v>
      </c>
      <c r="E6592" t="s">
        <v>65</v>
      </c>
      <c r="F6592" t="s">
        <v>84</v>
      </c>
      <c r="G6592" s="1">
        <v>44283</v>
      </c>
      <c r="H6592" t="s">
        <v>20</v>
      </c>
      <c r="I6592" t="s">
        <v>203</v>
      </c>
      <c r="J6592" t="s">
        <v>21249</v>
      </c>
      <c r="K6592" t="s">
        <v>74</v>
      </c>
      <c r="L6592" t="s">
        <v>21250</v>
      </c>
      <c r="M6592" t="s">
        <v>25</v>
      </c>
      <c r="N6592" t="s">
        <v>29</v>
      </c>
      <c r="O6592" s="15">
        <v>45078.651319444441</v>
      </c>
      <c r="P6592" s="15">
        <v>45078.589513888888</v>
      </c>
      <c r="Q6592">
        <v>1</v>
      </c>
      <c r="S6592">
        <v>1</v>
      </c>
      <c r="T6592">
        <v>0</v>
      </c>
      <c r="U6592">
        <v>1</v>
      </c>
      <c r="V6592" t="str">
        <f>IF(OR(tickets_cleaned[[#This Row],[resolution_time_hours]]="", tickets_cleaned[[#This Row],[resolution_time_hours]]&lt;0),"",tickets_cleaned[[#This Row],[resolution_time_hours]])</f>
        <v/>
      </c>
    </row>
    <row r="6593" spans="1:22" ht="15" customHeight="1" x14ac:dyDescent="0.2">
      <c r="A6593">
        <v>6592</v>
      </c>
      <c r="B6593" t="s">
        <v>21251</v>
      </c>
      <c r="C6593" t="s">
        <v>17227</v>
      </c>
      <c r="D6593">
        <v>41</v>
      </c>
      <c r="E6593" t="s">
        <v>65</v>
      </c>
      <c r="F6593" t="s">
        <v>233</v>
      </c>
      <c r="G6593" s="1">
        <v>44189</v>
      </c>
      <c r="H6593" t="s">
        <v>21</v>
      </c>
      <c r="I6593" t="s">
        <v>72</v>
      </c>
      <c r="J6593" s="21" t="s">
        <v>21252</v>
      </c>
      <c r="K6593" t="s">
        <v>74</v>
      </c>
      <c r="L6593" t="s">
        <v>21253</v>
      </c>
      <c r="M6593" t="s">
        <v>27</v>
      </c>
      <c r="N6593" t="s">
        <v>30</v>
      </c>
      <c r="O6593" s="15">
        <v>45078.540925925925</v>
      </c>
      <c r="P6593" s="15">
        <v>45078.350648148145</v>
      </c>
      <c r="Q6593">
        <v>4</v>
      </c>
      <c r="S6593">
        <v>1</v>
      </c>
      <c r="T6593">
        <v>0</v>
      </c>
      <c r="U6593">
        <v>0</v>
      </c>
      <c r="V6593" t="str">
        <f>IF(OR(tickets_cleaned[[#This Row],[resolution_time_hours]]="", tickets_cleaned[[#This Row],[resolution_time_hours]]&lt;0),"",tickets_cleaned[[#This Row],[resolution_time_hours]])</f>
        <v/>
      </c>
    </row>
    <row r="6594" spans="1:22" ht="15" customHeight="1" x14ac:dyDescent="0.2">
      <c r="A6594">
        <v>6593</v>
      </c>
      <c r="B6594" t="s">
        <v>21254</v>
      </c>
      <c r="C6594" t="s">
        <v>21255</v>
      </c>
      <c r="D6594">
        <v>31</v>
      </c>
      <c r="E6594" t="s">
        <v>90</v>
      </c>
      <c r="F6594" t="s">
        <v>161</v>
      </c>
      <c r="G6594" s="1">
        <v>44049</v>
      </c>
      <c r="H6594" t="s">
        <v>21</v>
      </c>
      <c r="I6594" t="s">
        <v>20</v>
      </c>
      <c r="J6594" t="s">
        <v>21256</v>
      </c>
      <c r="K6594" t="s">
        <v>74</v>
      </c>
      <c r="L6594" t="s">
        <v>21257</v>
      </c>
      <c r="M6594" t="s">
        <v>25</v>
      </c>
      <c r="N6594" t="s">
        <v>31</v>
      </c>
      <c r="O6594" s="15">
        <v>45078.015243055554</v>
      </c>
      <c r="P6594" s="15">
        <v>45078.482604166667</v>
      </c>
      <c r="Q6594">
        <v>2</v>
      </c>
      <c r="R6594">
        <v>11</v>
      </c>
      <c r="S6594">
        <v>1</v>
      </c>
      <c r="T6594">
        <v>0</v>
      </c>
      <c r="U6594">
        <v>1</v>
      </c>
      <c r="V6594">
        <f>IF(OR(tickets_cleaned[[#This Row],[resolution_time_hours]]="", tickets_cleaned[[#This Row],[resolution_time_hours]]&lt;0),"",tickets_cleaned[[#This Row],[resolution_time_hours]])</f>
        <v>11</v>
      </c>
    </row>
    <row r="6595" spans="1:22" ht="15" customHeight="1" x14ac:dyDescent="0.2">
      <c r="A6595">
        <v>6594</v>
      </c>
      <c r="B6595" t="s">
        <v>21258</v>
      </c>
      <c r="C6595" t="s">
        <v>21259</v>
      </c>
      <c r="D6595">
        <v>59</v>
      </c>
      <c r="E6595" t="s">
        <v>58</v>
      </c>
      <c r="F6595" t="s">
        <v>175</v>
      </c>
      <c r="G6595" s="1">
        <v>44307</v>
      </c>
      <c r="H6595" t="s">
        <v>23</v>
      </c>
      <c r="I6595" t="s">
        <v>79</v>
      </c>
      <c r="J6595" s="21" t="s">
        <v>21260</v>
      </c>
      <c r="K6595" t="s">
        <v>62</v>
      </c>
      <c r="M6595" t="s">
        <v>27</v>
      </c>
      <c r="N6595" t="s">
        <v>32</v>
      </c>
      <c r="O6595" s="15">
        <v>45078.579143518517</v>
      </c>
      <c r="P6595"/>
      <c r="S6595">
        <v>0</v>
      </c>
      <c r="T6595">
        <v>1</v>
      </c>
      <c r="U6595">
        <v>0</v>
      </c>
      <c r="V6595" t="str">
        <f>IF(OR(tickets_cleaned[[#This Row],[resolution_time_hours]]="", tickets_cleaned[[#This Row],[resolution_time_hours]]&lt;0),"",tickets_cleaned[[#This Row],[resolution_time_hours]])</f>
        <v/>
      </c>
    </row>
    <row r="6596" spans="1:22" ht="15" customHeight="1" x14ac:dyDescent="0.2">
      <c r="A6596">
        <v>6595</v>
      </c>
      <c r="B6596" t="s">
        <v>21261</v>
      </c>
      <c r="C6596" t="s">
        <v>21262</v>
      </c>
      <c r="D6596">
        <v>57</v>
      </c>
      <c r="E6596" t="s">
        <v>90</v>
      </c>
      <c r="F6596" t="s">
        <v>422</v>
      </c>
      <c r="G6596" s="1">
        <v>44116</v>
      </c>
      <c r="H6596" t="s">
        <v>20</v>
      </c>
      <c r="I6596" t="s">
        <v>20</v>
      </c>
      <c r="J6596" s="21" t="s">
        <v>21263</v>
      </c>
      <c r="K6596" t="s">
        <v>74</v>
      </c>
      <c r="L6596" t="s">
        <v>21264</v>
      </c>
      <c r="M6596" t="s">
        <v>27</v>
      </c>
      <c r="N6596" t="s">
        <v>29</v>
      </c>
      <c r="O6596" s="15">
        <v>45078.520821759259</v>
      </c>
      <c r="P6596" s="15">
        <v>45078.339571759258</v>
      </c>
      <c r="Q6596">
        <v>1</v>
      </c>
      <c r="S6596">
        <v>1</v>
      </c>
      <c r="T6596">
        <v>0</v>
      </c>
      <c r="U6596">
        <v>1</v>
      </c>
      <c r="V6596" t="str">
        <f>IF(OR(tickets_cleaned[[#This Row],[resolution_time_hours]]="", tickets_cleaned[[#This Row],[resolution_time_hours]]&lt;0),"",tickets_cleaned[[#This Row],[resolution_time_hours]])</f>
        <v/>
      </c>
    </row>
    <row r="6597" spans="1:22" ht="15" customHeight="1" x14ac:dyDescent="0.2">
      <c r="A6597">
        <v>6596</v>
      </c>
      <c r="B6597" t="s">
        <v>5311</v>
      </c>
      <c r="C6597" t="s">
        <v>21265</v>
      </c>
      <c r="D6597">
        <v>47</v>
      </c>
      <c r="E6597" t="s">
        <v>90</v>
      </c>
      <c r="F6597" t="s">
        <v>268</v>
      </c>
      <c r="G6597" s="1">
        <v>44028</v>
      </c>
      <c r="H6597" t="s">
        <v>20</v>
      </c>
      <c r="I6597" t="s">
        <v>72</v>
      </c>
      <c r="J6597" s="21" t="s">
        <v>21266</v>
      </c>
      <c r="K6597" t="s">
        <v>93</v>
      </c>
      <c r="M6597" t="s">
        <v>25</v>
      </c>
      <c r="N6597" t="s">
        <v>32</v>
      </c>
      <c r="P6597"/>
      <c r="S6597">
        <v>0</v>
      </c>
      <c r="T6597">
        <v>1</v>
      </c>
      <c r="U6597">
        <v>0</v>
      </c>
      <c r="V6597" t="str">
        <f>IF(OR(tickets_cleaned[[#This Row],[resolution_time_hours]]="", tickets_cleaned[[#This Row],[resolution_time_hours]]&lt;0),"",tickets_cleaned[[#This Row],[resolution_time_hours]])</f>
        <v/>
      </c>
    </row>
    <row r="6598" spans="1:22" ht="15" customHeight="1" x14ac:dyDescent="0.2">
      <c r="A6598">
        <v>6597</v>
      </c>
      <c r="B6598" t="s">
        <v>21267</v>
      </c>
      <c r="C6598" t="s">
        <v>21268</v>
      </c>
      <c r="D6598">
        <v>31</v>
      </c>
      <c r="E6598" t="s">
        <v>90</v>
      </c>
      <c r="F6598" t="s">
        <v>249</v>
      </c>
      <c r="G6598" s="1">
        <v>43908</v>
      </c>
      <c r="H6598" t="s">
        <v>20</v>
      </c>
      <c r="I6598" t="s">
        <v>79</v>
      </c>
      <c r="J6598" t="s">
        <v>1005</v>
      </c>
      <c r="K6598" t="s">
        <v>93</v>
      </c>
      <c r="M6598" t="s">
        <v>27</v>
      </c>
      <c r="N6598" t="s">
        <v>30</v>
      </c>
      <c r="P6598"/>
      <c r="S6598">
        <v>0</v>
      </c>
      <c r="T6598">
        <v>1</v>
      </c>
      <c r="U6598">
        <v>0</v>
      </c>
      <c r="V6598" t="str">
        <f>IF(OR(tickets_cleaned[[#This Row],[resolution_time_hours]]="", tickets_cleaned[[#This Row],[resolution_time_hours]]&lt;0),"",tickets_cleaned[[#This Row],[resolution_time_hours]])</f>
        <v/>
      </c>
    </row>
    <row r="6599" spans="1:22" ht="15" customHeight="1" x14ac:dyDescent="0.2">
      <c r="A6599">
        <v>6598</v>
      </c>
      <c r="B6599" t="s">
        <v>21269</v>
      </c>
      <c r="C6599" t="s">
        <v>21270</v>
      </c>
      <c r="D6599">
        <v>39</v>
      </c>
      <c r="E6599" t="s">
        <v>90</v>
      </c>
      <c r="F6599" t="s">
        <v>342</v>
      </c>
      <c r="G6599" s="1">
        <v>44049</v>
      </c>
      <c r="H6599" t="s">
        <v>22</v>
      </c>
      <c r="I6599" t="s">
        <v>126</v>
      </c>
      <c r="J6599" s="21" t="s">
        <v>21271</v>
      </c>
      <c r="K6599" t="s">
        <v>74</v>
      </c>
      <c r="L6599" t="s">
        <v>21272</v>
      </c>
      <c r="M6599" t="s">
        <v>27</v>
      </c>
      <c r="N6599" t="s">
        <v>29</v>
      </c>
      <c r="O6599" s="15">
        <v>45078.289594907408</v>
      </c>
      <c r="P6599" s="15">
        <v>45078.781956018516</v>
      </c>
      <c r="Q6599">
        <v>2</v>
      </c>
      <c r="R6599">
        <v>11</v>
      </c>
      <c r="S6599">
        <v>1</v>
      </c>
      <c r="T6599">
        <v>0</v>
      </c>
      <c r="U6599">
        <v>1</v>
      </c>
      <c r="V6599">
        <f>IF(OR(tickets_cleaned[[#This Row],[resolution_time_hours]]="", tickets_cleaned[[#This Row],[resolution_time_hours]]&lt;0),"",tickets_cleaned[[#This Row],[resolution_time_hours]])</f>
        <v>11</v>
      </c>
    </row>
    <row r="6600" spans="1:22" ht="15" customHeight="1" x14ac:dyDescent="0.2">
      <c r="A6600">
        <v>6599</v>
      </c>
      <c r="B6600" t="s">
        <v>21273</v>
      </c>
      <c r="C6600" t="s">
        <v>21274</v>
      </c>
      <c r="D6600">
        <v>39</v>
      </c>
      <c r="E6600" t="s">
        <v>90</v>
      </c>
      <c r="F6600" t="s">
        <v>275</v>
      </c>
      <c r="G6600" s="1">
        <v>44060</v>
      </c>
      <c r="H6600" t="s">
        <v>23</v>
      </c>
      <c r="I6600" t="s">
        <v>176</v>
      </c>
      <c r="J6600" s="21" t="s">
        <v>21275</v>
      </c>
      <c r="K6600" t="s">
        <v>74</v>
      </c>
      <c r="L6600" t="s">
        <v>21276</v>
      </c>
      <c r="M6600" t="s">
        <v>26</v>
      </c>
      <c r="N6600" t="s">
        <v>29</v>
      </c>
      <c r="O6600" s="15">
        <v>45078.57571759259</v>
      </c>
      <c r="P6600" s="15">
        <v>45078.683356481481</v>
      </c>
      <c r="Q6600">
        <v>5</v>
      </c>
      <c r="R6600">
        <v>2</v>
      </c>
      <c r="S6600">
        <v>1</v>
      </c>
      <c r="T6600">
        <v>0</v>
      </c>
      <c r="U6600">
        <v>0</v>
      </c>
      <c r="V6600">
        <f>IF(OR(tickets_cleaned[[#This Row],[resolution_time_hours]]="", tickets_cleaned[[#This Row],[resolution_time_hours]]&lt;0),"",tickets_cleaned[[#This Row],[resolution_time_hours]])</f>
        <v>2</v>
      </c>
    </row>
    <row r="6601" spans="1:22" ht="15" customHeight="1" x14ac:dyDescent="0.2">
      <c r="A6601">
        <v>6600</v>
      </c>
      <c r="B6601" t="s">
        <v>21277</v>
      </c>
      <c r="C6601" t="s">
        <v>21278</v>
      </c>
      <c r="D6601">
        <v>43</v>
      </c>
      <c r="E6601" t="s">
        <v>65</v>
      </c>
      <c r="F6601" t="s">
        <v>71</v>
      </c>
      <c r="G6601" s="1">
        <v>44439</v>
      </c>
      <c r="H6601" t="s">
        <v>24</v>
      </c>
      <c r="I6601" t="s">
        <v>85</v>
      </c>
      <c r="J6601" t="s">
        <v>21279</v>
      </c>
      <c r="K6601" t="s">
        <v>93</v>
      </c>
      <c r="M6601" t="s">
        <v>28</v>
      </c>
      <c r="N6601" t="s">
        <v>32</v>
      </c>
      <c r="P6601"/>
      <c r="S6601">
        <v>0</v>
      </c>
      <c r="T6601">
        <v>1</v>
      </c>
      <c r="U6601">
        <v>0</v>
      </c>
      <c r="V6601" t="str">
        <f>IF(OR(tickets_cleaned[[#This Row],[resolution_time_hours]]="", tickets_cleaned[[#This Row],[resolution_time_hours]]&lt;0),"",tickets_cleaned[[#This Row],[resolution_time_hours]])</f>
        <v/>
      </c>
    </row>
    <row r="6602" spans="1:22" ht="15" customHeight="1" x14ac:dyDescent="0.2">
      <c r="A6602">
        <v>6601</v>
      </c>
      <c r="B6602" t="s">
        <v>21280</v>
      </c>
      <c r="C6602" t="s">
        <v>21281</v>
      </c>
      <c r="D6602">
        <v>67</v>
      </c>
      <c r="E6602" t="s">
        <v>65</v>
      </c>
      <c r="F6602" t="s">
        <v>342</v>
      </c>
      <c r="G6602" s="1">
        <v>44290</v>
      </c>
      <c r="H6602" t="s">
        <v>22</v>
      </c>
      <c r="I6602" t="s">
        <v>79</v>
      </c>
      <c r="J6602" s="21" t="s">
        <v>21282</v>
      </c>
      <c r="K6602" t="s">
        <v>74</v>
      </c>
      <c r="L6602" t="s">
        <v>21283</v>
      </c>
      <c r="M6602" t="s">
        <v>26</v>
      </c>
      <c r="N6602" t="s">
        <v>31</v>
      </c>
      <c r="O6602" s="15">
        <v>45078.836157407408</v>
      </c>
      <c r="P6602" s="15">
        <v>45078.518796296295</v>
      </c>
      <c r="Q6602">
        <v>2</v>
      </c>
      <c r="S6602">
        <v>1</v>
      </c>
      <c r="T6602">
        <v>0</v>
      </c>
      <c r="U6602">
        <v>1</v>
      </c>
      <c r="V6602" t="str">
        <f>IF(OR(tickets_cleaned[[#This Row],[resolution_time_hours]]="", tickets_cleaned[[#This Row],[resolution_time_hours]]&lt;0),"",tickets_cleaned[[#This Row],[resolution_time_hours]])</f>
        <v/>
      </c>
    </row>
    <row r="6603" spans="1:22" ht="15" customHeight="1" x14ac:dyDescent="0.2">
      <c r="A6603">
        <v>6602</v>
      </c>
      <c r="B6603" t="s">
        <v>21284</v>
      </c>
      <c r="C6603" t="s">
        <v>21285</v>
      </c>
      <c r="D6603">
        <v>57</v>
      </c>
      <c r="E6603" t="s">
        <v>90</v>
      </c>
      <c r="F6603" t="s">
        <v>134</v>
      </c>
      <c r="G6603" s="1">
        <v>44046</v>
      </c>
      <c r="H6603" t="s">
        <v>21</v>
      </c>
      <c r="I6603" t="s">
        <v>106</v>
      </c>
      <c r="J6603" s="21" t="s">
        <v>21286</v>
      </c>
      <c r="K6603" t="s">
        <v>62</v>
      </c>
      <c r="M6603" t="s">
        <v>26</v>
      </c>
      <c r="N6603" t="s">
        <v>31</v>
      </c>
      <c r="O6603" s="15">
        <v>45078.65283564815</v>
      </c>
      <c r="P6603"/>
      <c r="S6603">
        <v>0</v>
      </c>
      <c r="T6603">
        <v>1</v>
      </c>
      <c r="U6603">
        <v>0</v>
      </c>
      <c r="V6603" t="str">
        <f>IF(OR(tickets_cleaned[[#This Row],[resolution_time_hours]]="", tickets_cleaned[[#This Row],[resolution_time_hours]]&lt;0),"",tickets_cleaned[[#This Row],[resolution_time_hours]])</f>
        <v/>
      </c>
    </row>
    <row r="6604" spans="1:22" ht="15" customHeight="1" x14ac:dyDescent="0.2">
      <c r="A6604">
        <v>6603</v>
      </c>
      <c r="B6604" t="s">
        <v>21287</v>
      </c>
      <c r="C6604" t="s">
        <v>21288</v>
      </c>
      <c r="D6604">
        <v>55</v>
      </c>
      <c r="E6604" t="s">
        <v>58</v>
      </c>
      <c r="F6604" t="s">
        <v>306</v>
      </c>
      <c r="G6604" s="1">
        <v>44374</v>
      </c>
      <c r="H6604" t="s">
        <v>20</v>
      </c>
      <c r="I6604" t="s">
        <v>101</v>
      </c>
      <c r="J6604" s="21" t="s">
        <v>21289</v>
      </c>
      <c r="K6604" t="s">
        <v>74</v>
      </c>
      <c r="L6604" t="s">
        <v>21290</v>
      </c>
      <c r="M6604" t="s">
        <v>25</v>
      </c>
      <c r="N6604" t="s">
        <v>30</v>
      </c>
      <c r="O6604" s="15">
        <v>45078.75980324074</v>
      </c>
      <c r="P6604" s="15">
        <v>45078.612581018519</v>
      </c>
      <c r="Q6604">
        <v>3</v>
      </c>
      <c r="S6604">
        <v>1</v>
      </c>
      <c r="T6604">
        <v>0</v>
      </c>
      <c r="U6604">
        <v>0</v>
      </c>
      <c r="V6604" t="str">
        <f>IF(OR(tickets_cleaned[[#This Row],[resolution_time_hours]]="", tickets_cleaned[[#This Row],[resolution_time_hours]]&lt;0),"",tickets_cleaned[[#This Row],[resolution_time_hours]])</f>
        <v/>
      </c>
    </row>
    <row r="6605" spans="1:22" ht="15" customHeight="1" x14ac:dyDescent="0.2">
      <c r="A6605">
        <v>6604</v>
      </c>
      <c r="B6605" t="s">
        <v>21291</v>
      </c>
      <c r="C6605" t="s">
        <v>21292</v>
      </c>
      <c r="D6605">
        <v>25</v>
      </c>
      <c r="E6605" t="s">
        <v>90</v>
      </c>
      <c r="F6605" t="s">
        <v>139</v>
      </c>
      <c r="G6605" s="1">
        <v>44475</v>
      </c>
      <c r="H6605" t="s">
        <v>24</v>
      </c>
      <c r="I6605" t="s">
        <v>106</v>
      </c>
      <c r="J6605" t="s">
        <v>21293</v>
      </c>
      <c r="K6605" t="s">
        <v>62</v>
      </c>
      <c r="M6605" t="s">
        <v>28</v>
      </c>
      <c r="N6605" t="s">
        <v>31</v>
      </c>
      <c r="O6605" s="15">
        <v>45078.763287037036</v>
      </c>
      <c r="P6605"/>
      <c r="S6605">
        <v>0</v>
      </c>
      <c r="T6605">
        <v>1</v>
      </c>
      <c r="U6605">
        <v>0</v>
      </c>
      <c r="V6605" t="str">
        <f>IF(OR(tickets_cleaned[[#This Row],[resolution_time_hours]]="", tickets_cleaned[[#This Row],[resolution_time_hours]]&lt;0),"",tickets_cleaned[[#This Row],[resolution_time_hours]])</f>
        <v/>
      </c>
    </row>
    <row r="6606" spans="1:22" ht="15" customHeight="1" x14ac:dyDescent="0.2">
      <c r="A6606">
        <v>6605</v>
      </c>
      <c r="B6606" t="s">
        <v>21294</v>
      </c>
      <c r="C6606" t="s">
        <v>21295</v>
      </c>
      <c r="D6606">
        <v>40</v>
      </c>
      <c r="E6606" t="s">
        <v>90</v>
      </c>
      <c r="F6606" t="s">
        <v>134</v>
      </c>
      <c r="G6606" s="1">
        <v>44004</v>
      </c>
      <c r="H6606" t="s">
        <v>22</v>
      </c>
      <c r="I6606" t="s">
        <v>79</v>
      </c>
      <c r="J6606" s="21" t="s">
        <v>21296</v>
      </c>
      <c r="K6606" t="s">
        <v>93</v>
      </c>
      <c r="M6606" t="s">
        <v>26</v>
      </c>
      <c r="N6606" t="s">
        <v>29</v>
      </c>
      <c r="P6606"/>
      <c r="S6606">
        <v>0</v>
      </c>
      <c r="T6606">
        <v>1</v>
      </c>
      <c r="U6606">
        <v>0</v>
      </c>
      <c r="V6606" t="str">
        <f>IF(OR(tickets_cleaned[[#This Row],[resolution_time_hours]]="", tickets_cleaned[[#This Row],[resolution_time_hours]]&lt;0),"",tickets_cleaned[[#This Row],[resolution_time_hours]])</f>
        <v/>
      </c>
    </row>
    <row r="6607" spans="1:22" ht="15" customHeight="1" x14ac:dyDescent="0.2">
      <c r="A6607">
        <v>6606</v>
      </c>
      <c r="B6607" t="s">
        <v>21297</v>
      </c>
      <c r="C6607" t="s">
        <v>21298</v>
      </c>
      <c r="D6607">
        <v>59</v>
      </c>
      <c r="E6607" t="s">
        <v>90</v>
      </c>
      <c r="F6607" t="s">
        <v>114</v>
      </c>
      <c r="G6607" s="1">
        <v>44146</v>
      </c>
      <c r="H6607" t="s">
        <v>24</v>
      </c>
      <c r="I6607" t="s">
        <v>60</v>
      </c>
      <c r="J6607" s="21" t="s">
        <v>21299</v>
      </c>
      <c r="K6607" t="s">
        <v>62</v>
      </c>
      <c r="M6607" t="s">
        <v>27</v>
      </c>
      <c r="N6607" t="s">
        <v>32</v>
      </c>
      <c r="O6607" s="15">
        <v>45078.387627314813</v>
      </c>
      <c r="P6607"/>
      <c r="S6607">
        <v>0</v>
      </c>
      <c r="T6607">
        <v>1</v>
      </c>
      <c r="U6607">
        <v>0</v>
      </c>
      <c r="V6607" t="str">
        <f>IF(OR(tickets_cleaned[[#This Row],[resolution_time_hours]]="", tickets_cleaned[[#This Row],[resolution_time_hours]]&lt;0),"",tickets_cleaned[[#This Row],[resolution_time_hours]])</f>
        <v/>
      </c>
    </row>
    <row r="6608" spans="1:22" ht="15" customHeight="1" x14ac:dyDescent="0.2">
      <c r="A6608">
        <v>6607</v>
      </c>
      <c r="B6608" t="s">
        <v>21300</v>
      </c>
      <c r="C6608" t="s">
        <v>21301</v>
      </c>
      <c r="D6608">
        <v>66</v>
      </c>
      <c r="E6608" t="s">
        <v>65</v>
      </c>
      <c r="F6608" t="s">
        <v>228</v>
      </c>
      <c r="G6608" s="1">
        <v>44124</v>
      </c>
      <c r="H6608" t="s">
        <v>22</v>
      </c>
      <c r="I6608" t="s">
        <v>140</v>
      </c>
      <c r="J6608" s="21" t="s">
        <v>21302</v>
      </c>
      <c r="K6608" t="s">
        <v>74</v>
      </c>
      <c r="L6608" t="s">
        <v>21303</v>
      </c>
      <c r="M6608" t="s">
        <v>28</v>
      </c>
      <c r="N6608" t="s">
        <v>32</v>
      </c>
      <c r="O6608" s="15">
        <v>45078.71056712963</v>
      </c>
      <c r="P6608" s="15">
        <v>45078.816122685188</v>
      </c>
      <c r="Q6608">
        <v>5</v>
      </c>
      <c r="R6608">
        <v>2</v>
      </c>
      <c r="S6608">
        <v>1</v>
      </c>
      <c r="T6608">
        <v>0</v>
      </c>
      <c r="U6608">
        <v>0</v>
      </c>
      <c r="V6608">
        <f>IF(OR(tickets_cleaned[[#This Row],[resolution_time_hours]]="", tickets_cleaned[[#This Row],[resolution_time_hours]]&lt;0),"",tickets_cleaned[[#This Row],[resolution_time_hours]])</f>
        <v>2</v>
      </c>
    </row>
    <row r="6609" spans="1:22" ht="15" customHeight="1" x14ac:dyDescent="0.2">
      <c r="A6609">
        <v>6608</v>
      </c>
      <c r="B6609" t="s">
        <v>21304</v>
      </c>
      <c r="C6609" t="s">
        <v>21305</v>
      </c>
      <c r="D6609">
        <v>62</v>
      </c>
      <c r="E6609" t="s">
        <v>65</v>
      </c>
      <c r="F6609" t="s">
        <v>275</v>
      </c>
      <c r="G6609" s="1">
        <v>44461</v>
      </c>
      <c r="H6609" t="s">
        <v>24</v>
      </c>
      <c r="I6609" t="s">
        <v>79</v>
      </c>
      <c r="J6609" s="21" t="s">
        <v>21306</v>
      </c>
      <c r="K6609" t="s">
        <v>93</v>
      </c>
      <c r="M6609" t="s">
        <v>28</v>
      </c>
      <c r="N6609" t="s">
        <v>32</v>
      </c>
      <c r="P6609"/>
      <c r="S6609">
        <v>0</v>
      </c>
      <c r="T6609">
        <v>1</v>
      </c>
      <c r="U6609">
        <v>0</v>
      </c>
      <c r="V6609" t="str">
        <f>IF(OR(tickets_cleaned[[#This Row],[resolution_time_hours]]="", tickets_cleaned[[#This Row],[resolution_time_hours]]&lt;0),"",tickets_cleaned[[#This Row],[resolution_time_hours]])</f>
        <v/>
      </c>
    </row>
    <row r="6610" spans="1:22" ht="15" customHeight="1" x14ac:dyDescent="0.2">
      <c r="A6610">
        <v>6609</v>
      </c>
      <c r="B6610" t="s">
        <v>21307</v>
      </c>
      <c r="C6610" t="s">
        <v>21308</v>
      </c>
      <c r="D6610">
        <v>18</v>
      </c>
      <c r="E6610" t="s">
        <v>65</v>
      </c>
      <c r="F6610" t="s">
        <v>249</v>
      </c>
      <c r="G6610" s="1">
        <v>43846</v>
      </c>
      <c r="H6610" t="s">
        <v>21</v>
      </c>
      <c r="I6610" t="s">
        <v>91</v>
      </c>
      <c r="J6610" s="21" t="s">
        <v>21309</v>
      </c>
      <c r="K6610" t="s">
        <v>62</v>
      </c>
      <c r="M6610" t="s">
        <v>28</v>
      </c>
      <c r="N6610" t="s">
        <v>32</v>
      </c>
      <c r="O6610" s="15">
        <v>45078.014074074075</v>
      </c>
      <c r="P6610"/>
      <c r="S6610">
        <v>0</v>
      </c>
      <c r="T6610">
        <v>1</v>
      </c>
      <c r="U6610">
        <v>0</v>
      </c>
      <c r="V6610" t="str">
        <f>IF(OR(tickets_cleaned[[#This Row],[resolution_time_hours]]="", tickets_cleaned[[#This Row],[resolution_time_hours]]&lt;0),"",tickets_cleaned[[#This Row],[resolution_time_hours]])</f>
        <v/>
      </c>
    </row>
    <row r="6611" spans="1:22" ht="15" customHeight="1" x14ac:dyDescent="0.2">
      <c r="A6611">
        <v>6610</v>
      </c>
      <c r="B6611" t="s">
        <v>7791</v>
      </c>
      <c r="C6611" t="s">
        <v>21310</v>
      </c>
      <c r="D6611">
        <v>18</v>
      </c>
      <c r="E6611" t="s">
        <v>65</v>
      </c>
      <c r="F6611" t="s">
        <v>119</v>
      </c>
      <c r="G6611" s="1">
        <v>44251</v>
      </c>
      <c r="H6611" t="s">
        <v>23</v>
      </c>
      <c r="I6611" t="s">
        <v>20</v>
      </c>
      <c r="J6611" t="s">
        <v>21311</v>
      </c>
      <c r="K6611" t="s">
        <v>93</v>
      </c>
      <c r="M6611" t="s">
        <v>28</v>
      </c>
      <c r="N6611" t="s">
        <v>30</v>
      </c>
      <c r="P6611"/>
      <c r="S6611">
        <v>0</v>
      </c>
      <c r="T6611">
        <v>1</v>
      </c>
      <c r="U6611">
        <v>0</v>
      </c>
      <c r="V6611" t="str">
        <f>IF(OR(tickets_cleaned[[#This Row],[resolution_time_hours]]="", tickets_cleaned[[#This Row],[resolution_time_hours]]&lt;0),"",tickets_cleaned[[#This Row],[resolution_time_hours]])</f>
        <v/>
      </c>
    </row>
    <row r="6612" spans="1:22" ht="15" customHeight="1" x14ac:dyDescent="0.2">
      <c r="A6612">
        <v>6611</v>
      </c>
      <c r="B6612" t="s">
        <v>21312</v>
      </c>
      <c r="C6612" t="s">
        <v>21313</v>
      </c>
      <c r="D6612">
        <v>35</v>
      </c>
      <c r="E6612" t="s">
        <v>58</v>
      </c>
      <c r="F6612" t="s">
        <v>237</v>
      </c>
      <c r="G6612" s="1">
        <v>44345</v>
      </c>
      <c r="H6612" t="s">
        <v>21</v>
      </c>
      <c r="I6612" t="s">
        <v>120</v>
      </c>
      <c r="J6612" s="21" t="s">
        <v>21314</v>
      </c>
      <c r="K6612" t="s">
        <v>62</v>
      </c>
      <c r="M6612" t="s">
        <v>28</v>
      </c>
      <c r="N6612" t="s">
        <v>31</v>
      </c>
      <c r="O6612" s="15">
        <v>45078.764097222222</v>
      </c>
      <c r="P6612"/>
      <c r="S6612">
        <v>0</v>
      </c>
      <c r="T6612">
        <v>1</v>
      </c>
      <c r="U6612">
        <v>0</v>
      </c>
      <c r="V6612" t="str">
        <f>IF(OR(tickets_cleaned[[#This Row],[resolution_time_hours]]="", tickets_cleaned[[#This Row],[resolution_time_hours]]&lt;0),"",tickets_cleaned[[#This Row],[resolution_time_hours]])</f>
        <v/>
      </c>
    </row>
    <row r="6613" spans="1:22" ht="15" customHeight="1" x14ac:dyDescent="0.2">
      <c r="A6613">
        <v>6612</v>
      </c>
      <c r="B6613" t="s">
        <v>21315</v>
      </c>
      <c r="C6613" t="s">
        <v>21316</v>
      </c>
      <c r="D6613">
        <v>21</v>
      </c>
      <c r="E6613" t="s">
        <v>58</v>
      </c>
      <c r="F6613" t="s">
        <v>125</v>
      </c>
      <c r="G6613" s="1">
        <v>43850</v>
      </c>
      <c r="H6613" t="s">
        <v>23</v>
      </c>
      <c r="I6613" t="s">
        <v>85</v>
      </c>
      <c r="J6613" s="21" t="s">
        <v>21317</v>
      </c>
      <c r="K6613" t="s">
        <v>93</v>
      </c>
      <c r="M6613" t="s">
        <v>28</v>
      </c>
      <c r="N6613" t="s">
        <v>32</v>
      </c>
      <c r="P6613"/>
      <c r="S6613">
        <v>0</v>
      </c>
      <c r="T6613">
        <v>1</v>
      </c>
      <c r="U6613">
        <v>0</v>
      </c>
      <c r="V6613" t="str">
        <f>IF(OR(tickets_cleaned[[#This Row],[resolution_time_hours]]="", tickets_cleaned[[#This Row],[resolution_time_hours]]&lt;0),"",tickets_cleaned[[#This Row],[resolution_time_hours]])</f>
        <v/>
      </c>
    </row>
    <row r="6614" spans="1:22" ht="15" customHeight="1" x14ac:dyDescent="0.2">
      <c r="A6614">
        <v>6613</v>
      </c>
      <c r="B6614" t="s">
        <v>21318</v>
      </c>
      <c r="C6614" t="s">
        <v>21319</v>
      </c>
      <c r="D6614">
        <v>64</v>
      </c>
      <c r="E6614" t="s">
        <v>90</v>
      </c>
      <c r="F6614" t="s">
        <v>130</v>
      </c>
      <c r="G6614" s="1">
        <v>44425</v>
      </c>
      <c r="H6614" t="s">
        <v>21</v>
      </c>
      <c r="I6614" t="s">
        <v>85</v>
      </c>
      <c r="J6614" s="21" t="s">
        <v>21320</v>
      </c>
      <c r="K6614" t="s">
        <v>93</v>
      </c>
      <c r="M6614" t="s">
        <v>28</v>
      </c>
      <c r="N6614" t="s">
        <v>31</v>
      </c>
      <c r="P6614"/>
      <c r="S6614">
        <v>0</v>
      </c>
      <c r="T6614">
        <v>1</v>
      </c>
      <c r="U6614">
        <v>0</v>
      </c>
      <c r="V6614" t="str">
        <f>IF(OR(tickets_cleaned[[#This Row],[resolution_time_hours]]="", tickets_cleaned[[#This Row],[resolution_time_hours]]&lt;0),"",tickets_cleaned[[#This Row],[resolution_time_hours]])</f>
        <v/>
      </c>
    </row>
    <row r="6615" spans="1:22" ht="15" customHeight="1" x14ac:dyDescent="0.2">
      <c r="A6615">
        <v>6614</v>
      </c>
      <c r="B6615" t="s">
        <v>21321</v>
      </c>
      <c r="C6615" t="s">
        <v>21322</v>
      </c>
      <c r="D6615">
        <v>25</v>
      </c>
      <c r="E6615" t="s">
        <v>90</v>
      </c>
      <c r="F6615" t="s">
        <v>161</v>
      </c>
      <c r="G6615" s="1">
        <v>44549</v>
      </c>
      <c r="H6615" t="s">
        <v>23</v>
      </c>
      <c r="I6615" t="s">
        <v>140</v>
      </c>
      <c r="J6615" s="21" t="s">
        <v>21323</v>
      </c>
      <c r="K6615" t="s">
        <v>62</v>
      </c>
      <c r="M6615" t="s">
        <v>26</v>
      </c>
      <c r="N6615" t="s">
        <v>30</v>
      </c>
      <c r="O6615" s="15">
        <v>45078.890543981484</v>
      </c>
      <c r="P6615"/>
      <c r="S6615">
        <v>0</v>
      </c>
      <c r="T6615">
        <v>1</v>
      </c>
      <c r="U6615">
        <v>0</v>
      </c>
      <c r="V6615" t="str">
        <f>IF(OR(tickets_cleaned[[#This Row],[resolution_time_hours]]="", tickets_cleaned[[#This Row],[resolution_time_hours]]&lt;0),"",tickets_cleaned[[#This Row],[resolution_time_hours]])</f>
        <v/>
      </c>
    </row>
    <row r="6616" spans="1:22" ht="15" customHeight="1" x14ac:dyDescent="0.2">
      <c r="A6616">
        <v>6615</v>
      </c>
      <c r="B6616" t="s">
        <v>21324</v>
      </c>
      <c r="C6616" t="s">
        <v>21325</v>
      </c>
      <c r="D6616">
        <v>56</v>
      </c>
      <c r="E6616" t="s">
        <v>58</v>
      </c>
      <c r="F6616" t="s">
        <v>249</v>
      </c>
      <c r="G6616" s="1">
        <v>44312</v>
      </c>
      <c r="H6616" t="s">
        <v>22</v>
      </c>
      <c r="I6616" t="s">
        <v>22</v>
      </c>
      <c r="J6616" t="s">
        <v>21326</v>
      </c>
      <c r="K6616" t="s">
        <v>93</v>
      </c>
      <c r="M6616" t="s">
        <v>25</v>
      </c>
      <c r="N6616" t="s">
        <v>31</v>
      </c>
      <c r="P6616"/>
      <c r="S6616">
        <v>0</v>
      </c>
      <c r="T6616">
        <v>1</v>
      </c>
      <c r="U6616">
        <v>0</v>
      </c>
      <c r="V6616" t="str">
        <f>IF(OR(tickets_cleaned[[#This Row],[resolution_time_hours]]="", tickets_cleaned[[#This Row],[resolution_time_hours]]&lt;0),"",tickets_cleaned[[#This Row],[resolution_time_hours]])</f>
        <v/>
      </c>
    </row>
    <row r="6617" spans="1:22" ht="15" customHeight="1" x14ac:dyDescent="0.2">
      <c r="A6617">
        <v>6616</v>
      </c>
      <c r="B6617" t="s">
        <v>21327</v>
      </c>
      <c r="C6617" t="s">
        <v>21328</v>
      </c>
      <c r="D6617">
        <v>62</v>
      </c>
      <c r="E6617" t="s">
        <v>90</v>
      </c>
      <c r="F6617" t="s">
        <v>183</v>
      </c>
      <c r="G6617" s="1">
        <v>44181</v>
      </c>
      <c r="H6617" t="s">
        <v>23</v>
      </c>
      <c r="I6617" t="s">
        <v>176</v>
      </c>
      <c r="J6617" t="s">
        <v>21329</v>
      </c>
      <c r="K6617" t="s">
        <v>93</v>
      </c>
      <c r="M6617" t="s">
        <v>25</v>
      </c>
      <c r="N6617" t="s">
        <v>30</v>
      </c>
      <c r="P6617"/>
      <c r="S6617">
        <v>0</v>
      </c>
      <c r="T6617">
        <v>1</v>
      </c>
      <c r="U6617">
        <v>0</v>
      </c>
      <c r="V6617" t="str">
        <f>IF(OR(tickets_cleaned[[#This Row],[resolution_time_hours]]="", tickets_cleaned[[#This Row],[resolution_time_hours]]&lt;0),"",tickets_cleaned[[#This Row],[resolution_time_hours]])</f>
        <v/>
      </c>
    </row>
    <row r="6618" spans="1:22" ht="15" customHeight="1" x14ac:dyDescent="0.2">
      <c r="A6618">
        <v>6617</v>
      </c>
      <c r="B6618" t="s">
        <v>21330</v>
      </c>
      <c r="C6618" t="s">
        <v>21331</v>
      </c>
      <c r="D6618">
        <v>47</v>
      </c>
      <c r="E6618" t="s">
        <v>90</v>
      </c>
      <c r="F6618" t="s">
        <v>187</v>
      </c>
      <c r="G6618" s="1">
        <v>44171</v>
      </c>
      <c r="H6618" t="s">
        <v>24</v>
      </c>
      <c r="I6618" t="s">
        <v>20</v>
      </c>
      <c r="J6618" s="21" t="s">
        <v>21332</v>
      </c>
      <c r="K6618" t="s">
        <v>62</v>
      </c>
      <c r="M6618" t="s">
        <v>27</v>
      </c>
      <c r="N6618" t="s">
        <v>30</v>
      </c>
      <c r="O6618" s="15">
        <v>45078.81559027778</v>
      </c>
      <c r="P6618"/>
      <c r="S6618">
        <v>0</v>
      </c>
      <c r="T6618">
        <v>1</v>
      </c>
      <c r="U6618">
        <v>0</v>
      </c>
      <c r="V6618" t="str">
        <f>IF(OR(tickets_cleaned[[#This Row],[resolution_time_hours]]="", tickets_cleaned[[#This Row],[resolution_time_hours]]&lt;0),"",tickets_cleaned[[#This Row],[resolution_time_hours]])</f>
        <v/>
      </c>
    </row>
    <row r="6619" spans="1:22" ht="15" customHeight="1" x14ac:dyDescent="0.2">
      <c r="A6619">
        <v>6618</v>
      </c>
      <c r="B6619" t="s">
        <v>21333</v>
      </c>
      <c r="C6619" t="s">
        <v>21334</v>
      </c>
      <c r="D6619">
        <v>51</v>
      </c>
      <c r="E6619" t="s">
        <v>90</v>
      </c>
      <c r="F6619" t="s">
        <v>481</v>
      </c>
      <c r="G6619" s="1">
        <v>44525</v>
      </c>
      <c r="H6619" t="s">
        <v>21</v>
      </c>
      <c r="I6619" t="s">
        <v>101</v>
      </c>
      <c r="J6619" s="21" t="s">
        <v>21335</v>
      </c>
      <c r="K6619" t="s">
        <v>62</v>
      </c>
      <c r="M6619" t="s">
        <v>26</v>
      </c>
      <c r="N6619" t="s">
        <v>29</v>
      </c>
      <c r="O6619" s="15">
        <v>45078.307974537034</v>
      </c>
      <c r="P6619"/>
      <c r="S6619">
        <v>0</v>
      </c>
      <c r="T6619">
        <v>1</v>
      </c>
      <c r="U6619">
        <v>0</v>
      </c>
      <c r="V6619" t="str">
        <f>IF(OR(tickets_cleaned[[#This Row],[resolution_time_hours]]="", tickets_cleaned[[#This Row],[resolution_time_hours]]&lt;0),"",tickets_cleaned[[#This Row],[resolution_time_hours]])</f>
        <v/>
      </c>
    </row>
    <row r="6620" spans="1:22" ht="15" customHeight="1" x14ac:dyDescent="0.2">
      <c r="A6620">
        <v>6619</v>
      </c>
      <c r="B6620" t="s">
        <v>21336</v>
      </c>
      <c r="C6620" t="s">
        <v>21337</v>
      </c>
      <c r="D6620">
        <v>37</v>
      </c>
      <c r="E6620" t="s">
        <v>90</v>
      </c>
      <c r="F6620" t="s">
        <v>510</v>
      </c>
      <c r="G6620" s="1">
        <v>44068</v>
      </c>
      <c r="H6620" t="s">
        <v>20</v>
      </c>
      <c r="I6620" t="s">
        <v>176</v>
      </c>
      <c r="J6620" t="s">
        <v>21338</v>
      </c>
      <c r="K6620" t="s">
        <v>93</v>
      </c>
      <c r="M6620" t="s">
        <v>26</v>
      </c>
      <c r="N6620" t="s">
        <v>29</v>
      </c>
      <c r="P6620"/>
      <c r="S6620">
        <v>0</v>
      </c>
      <c r="T6620">
        <v>1</v>
      </c>
      <c r="U6620">
        <v>0</v>
      </c>
      <c r="V6620" t="str">
        <f>IF(OR(tickets_cleaned[[#This Row],[resolution_time_hours]]="", tickets_cleaned[[#This Row],[resolution_time_hours]]&lt;0),"",tickets_cleaned[[#This Row],[resolution_time_hours]])</f>
        <v/>
      </c>
    </row>
    <row r="6621" spans="1:22" ht="15" customHeight="1" x14ac:dyDescent="0.2">
      <c r="A6621">
        <v>6620</v>
      </c>
      <c r="B6621" t="s">
        <v>21339</v>
      </c>
      <c r="C6621" t="s">
        <v>21340</v>
      </c>
      <c r="D6621">
        <v>59</v>
      </c>
      <c r="E6621" t="s">
        <v>90</v>
      </c>
      <c r="F6621" t="s">
        <v>510</v>
      </c>
      <c r="G6621" s="1">
        <v>44300</v>
      </c>
      <c r="H6621" t="s">
        <v>24</v>
      </c>
      <c r="I6621" t="s">
        <v>120</v>
      </c>
      <c r="J6621" s="21" t="s">
        <v>21341</v>
      </c>
      <c r="K6621" t="s">
        <v>74</v>
      </c>
      <c r="L6621" t="s">
        <v>21342</v>
      </c>
      <c r="M6621" t="s">
        <v>27</v>
      </c>
      <c r="N6621" t="s">
        <v>29</v>
      </c>
      <c r="O6621" s="15">
        <v>45078.478831018518</v>
      </c>
      <c r="P6621" s="15">
        <v>45078.390636574077</v>
      </c>
      <c r="Q6621">
        <v>3</v>
      </c>
      <c r="S6621">
        <v>1</v>
      </c>
      <c r="T6621">
        <v>0</v>
      </c>
      <c r="U6621">
        <v>0</v>
      </c>
      <c r="V6621" t="str">
        <f>IF(OR(tickets_cleaned[[#This Row],[resolution_time_hours]]="", tickets_cleaned[[#This Row],[resolution_time_hours]]&lt;0),"",tickets_cleaned[[#This Row],[resolution_time_hours]])</f>
        <v/>
      </c>
    </row>
    <row r="6622" spans="1:22" ht="15" customHeight="1" x14ac:dyDescent="0.2">
      <c r="A6622">
        <v>6621</v>
      </c>
      <c r="B6622" t="s">
        <v>21343</v>
      </c>
      <c r="C6622" t="s">
        <v>21344</v>
      </c>
      <c r="D6622">
        <v>53</v>
      </c>
      <c r="E6622" t="s">
        <v>65</v>
      </c>
      <c r="F6622" t="s">
        <v>78</v>
      </c>
      <c r="G6622" s="1">
        <v>43977</v>
      </c>
      <c r="H6622" t="s">
        <v>23</v>
      </c>
      <c r="I6622" t="s">
        <v>140</v>
      </c>
      <c r="J6622" s="21" t="s">
        <v>21345</v>
      </c>
      <c r="K6622" t="s">
        <v>74</v>
      </c>
      <c r="L6622" t="s">
        <v>21346</v>
      </c>
      <c r="M6622" t="s">
        <v>28</v>
      </c>
      <c r="N6622" t="s">
        <v>32</v>
      </c>
      <c r="O6622" s="15">
        <v>45078.770509259259</v>
      </c>
      <c r="P6622" s="15">
        <v>45078.464259259257</v>
      </c>
      <c r="Q6622">
        <v>3</v>
      </c>
      <c r="S6622">
        <v>1</v>
      </c>
      <c r="T6622">
        <v>0</v>
      </c>
      <c r="U6622">
        <v>0</v>
      </c>
      <c r="V6622" t="str">
        <f>IF(OR(tickets_cleaned[[#This Row],[resolution_time_hours]]="", tickets_cleaned[[#This Row],[resolution_time_hours]]&lt;0),"",tickets_cleaned[[#This Row],[resolution_time_hours]])</f>
        <v/>
      </c>
    </row>
    <row r="6623" spans="1:22" ht="15" customHeight="1" x14ac:dyDescent="0.2">
      <c r="A6623">
        <v>6622</v>
      </c>
      <c r="B6623" t="s">
        <v>21347</v>
      </c>
      <c r="C6623" t="s">
        <v>21348</v>
      </c>
      <c r="D6623">
        <v>38</v>
      </c>
      <c r="E6623" t="s">
        <v>65</v>
      </c>
      <c r="F6623" t="s">
        <v>446</v>
      </c>
      <c r="G6623" s="1">
        <v>44348</v>
      </c>
      <c r="H6623" t="s">
        <v>21</v>
      </c>
      <c r="I6623" t="s">
        <v>72</v>
      </c>
      <c r="J6623" s="21" t="s">
        <v>21349</v>
      </c>
      <c r="K6623" t="s">
        <v>74</v>
      </c>
      <c r="L6623" t="s">
        <v>21350</v>
      </c>
      <c r="M6623" t="s">
        <v>27</v>
      </c>
      <c r="N6623" t="s">
        <v>30</v>
      </c>
      <c r="O6623" s="15">
        <v>45078.642060185186</v>
      </c>
      <c r="P6623" s="15">
        <v>45078.916365740741</v>
      </c>
      <c r="Q6623">
        <v>2</v>
      </c>
      <c r="R6623">
        <v>6</v>
      </c>
      <c r="S6623">
        <v>1</v>
      </c>
      <c r="T6623">
        <v>0</v>
      </c>
      <c r="U6623">
        <v>1</v>
      </c>
      <c r="V6623">
        <f>IF(OR(tickets_cleaned[[#This Row],[resolution_time_hours]]="", tickets_cleaned[[#This Row],[resolution_time_hours]]&lt;0),"",tickets_cleaned[[#This Row],[resolution_time_hours]])</f>
        <v>6</v>
      </c>
    </row>
    <row r="6624" spans="1:22" ht="15" customHeight="1" x14ac:dyDescent="0.2">
      <c r="A6624">
        <v>6623</v>
      </c>
      <c r="B6624" t="s">
        <v>21351</v>
      </c>
      <c r="C6624" t="s">
        <v>21352</v>
      </c>
      <c r="D6624">
        <v>25</v>
      </c>
      <c r="E6624" t="s">
        <v>65</v>
      </c>
      <c r="F6624" t="s">
        <v>110</v>
      </c>
      <c r="G6624" s="1">
        <v>43893</v>
      </c>
      <c r="H6624" t="s">
        <v>22</v>
      </c>
      <c r="I6624" t="s">
        <v>120</v>
      </c>
      <c r="J6624" s="21" t="s">
        <v>27307</v>
      </c>
      <c r="K6624" t="s">
        <v>93</v>
      </c>
      <c r="M6624" t="s">
        <v>28</v>
      </c>
      <c r="N6624" t="s">
        <v>32</v>
      </c>
      <c r="P6624"/>
      <c r="S6624">
        <v>0</v>
      </c>
      <c r="T6624">
        <v>1</v>
      </c>
      <c r="U6624">
        <v>0</v>
      </c>
      <c r="V6624" t="str">
        <f>IF(OR(tickets_cleaned[[#This Row],[resolution_time_hours]]="", tickets_cleaned[[#This Row],[resolution_time_hours]]&lt;0),"",tickets_cleaned[[#This Row],[resolution_time_hours]])</f>
        <v/>
      </c>
    </row>
    <row r="6625" spans="1:22" ht="15" customHeight="1" x14ac:dyDescent="0.2">
      <c r="A6625">
        <v>6624</v>
      </c>
      <c r="B6625" t="s">
        <v>21353</v>
      </c>
      <c r="C6625" t="s">
        <v>21354</v>
      </c>
      <c r="D6625">
        <v>37</v>
      </c>
      <c r="E6625" t="s">
        <v>90</v>
      </c>
      <c r="F6625" t="s">
        <v>456</v>
      </c>
      <c r="G6625" s="1">
        <v>44240</v>
      </c>
      <c r="H6625" t="s">
        <v>20</v>
      </c>
      <c r="I6625" t="s">
        <v>140</v>
      </c>
      <c r="J6625" s="21" t="s">
        <v>21355</v>
      </c>
      <c r="K6625" t="s">
        <v>74</v>
      </c>
      <c r="L6625" t="s">
        <v>21356</v>
      </c>
      <c r="M6625" t="s">
        <v>26</v>
      </c>
      <c r="N6625" t="s">
        <v>31</v>
      </c>
      <c r="O6625" s="15">
        <v>45078.840011574073</v>
      </c>
      <c r="P6625" s="15">
        <v>45078.9997337963</v>
      </c>
      <c r="Q6625">
        <v>5</v>
      </c>
      <c r="R6625">
        <v>3</v>
      </c>
      <c r="S6625">
        <v>1</v>
      </c>
      <c r="T6625">
        <v>0</v>
      </c>
      <c r="U6625">
        <v>0</v>
      </c>
      <c r="V6625">
        <f>IF(OR(tickets_cleaned[[#This Row],[resolution_time_hours]]="", tickets_cleaned[[#This Row],[resolution_time_hours]]&lt;0),"",tickets_cleaned[[#This Row],[resolution_time_hours]])</f>
        <v>3</v>
      </c>
    </row>
    <row r="6626" spans="1:22" ht="15" customHeight="1" x14ac:dyDescent="0.2">
      <c r="A6626">
        <v>6625</v>
      </c>
      <c r="B6626" t="s">
        <v>21357</v>
      </c>
      <c r="C6626" t="s">
        <v>21358</v>
      </c>
      <c r="D6626">
        <v>18</v>
      </c>
      <c r="E6626" t="s">
        <v>90</v>
      </c>
      <c r="F6626" t="s">
        <v>680</v>
      </c>
      <c r="G6626" s="1">
        <v>44328</v>
      </c>
      <c r="H6626" t="s">
        <v>21</v>
      </c>
      <c r="I6626" t="s">
        <v>91</v>
      </c>
      <c r="J6626" s="21" t="s">
        <v>21359</v>
      </c>
      <c r="K6626" t="s">
        <v>62</v>
      </c>
      <c r="M6626" t="s">
        <v>27</v>
      </c>
      <c r="N6626" t="s">
        <v>29</v>
      </c>
      <c r="O6626" s="15">
        <v>45078.886562500003</v>
      </c>
      <c r="P6626"/>
      <c r="S6626">
        <v>0</v>
      </c>
      <c r="T6626">
        <v>1</v>
      </c>
      <c r="U6626">
        <v>0</v>
      </c>
      <c r="V6626" t="str">
        <f>IF(OR(tickets_cleaned[[#This Row],[resolution_time_hours]]="", tickets_cleaned[[#This Row],[resolution_time_hours]]&lt;0),"",tickets_cleaned[[#This Row],[resolution_time_hours]])</f>
        <v/>
      </c>
    </row>
    <row r="6627" spans="1:22" ht="15" customHeight="1" x14ac:dyDescent="0.2">
      <c r="A6627">
        <v>6626</v>
      </c>
      <c r="B6627" t="s">
        <v>21360</v>
      </c>
      <c r="C6627" t="s">
        <v>21361</v>
      </c>
      <c r="D6627">
        <v>65</v>
      </c>
      <c r="E6627" t="s">
        <v>90</v>
      </c>
      <c r="F6627" t="s">
        <v>187</v>
      </c>
      <c r="G6627" s="1">
        <v>43879</v>
      </c>
      <c r="H6627" t="s">
        <v>20</v>
      </c>
      <c r="I6627" t="s">
        <v>72</v>
      </c>
      <c r="J6627" s="21" t="s">
        <v>21362</v>
      </c>
      <c r="K6627" t="s">
        <v>74</v>
      </c>
      <c r="L6627" t="s">
        <v>21363</v>
      </c>
      <c r="M6627" t="s">
        <v>27</v>
      </c>
      <c r="N6627" t="s">
        <v>30</v>
      </c>
      <c r="O6627" s="15">
        <v>45078.947685185187</v>
      </c>
      <c r="P6627" s="15">
        <v>45078.266435185185</v>
      </c>
      <c r="Q6627">
        <v>2</v>
      </c>
      <c r="S6627">
        <v>1</v>
      </c>
      <c r="T6627">
        <v>0</v>
      </c>
      <c r="U6627">
        <v>1</v>
      </c>
      <c r="V6627" t="str">
        <f>IF(OR(tickets_cleaned[[#This Row],[resolution_time_hours]]="", tickets_cleaned[[#This Row],[resolution_time_hours]]&lt;0),"",tickets_cleaned[[#This Row],[resolution_time_hours]])</f>
        <v/>
      </c>
    </row>
    <row r="6628" spans="1:22" ht="15" customHeight="1" x14ac:dyDescent="0.2">
      <c r="A6628">
        <v>6627</v>
      </c>
      <c r="B6628" t="s">
        <v>21364</v>
      </c>
      <c r="C6628" t="s">
        <v>21365</v>
      </c>
      <c r="D6628">
        <v>48</v>
      </c>
      <c r="E6628" t="s">
        <v>58</v>
      </c>
      <c r="F6628" t="s">
        <v>175</v>
      </c>
      <c r="G6628" s="1">
        <v>43904</v>
      </c>
      <c r="H6628" t="s">
        <v>21</v>
      </c>
      <c r="I6628" t="s">
        <v>176</v>
      </c>
      <c r="J6628" s="21" t="s">
        <v>21366</v>
      </c>
      <c r="K6628" t="s">
        <v>62</v>
      </c>
      <c r="M6628" t="s">
        <v>25</v>
      </c>
      <c r="N6628" t="s">
        <v>31</v>
      </c>
      <c r="O6628" s="15">
        <v>45078.998402777775</v>
      </c>
      <c r="P6628"/>
      <c r="S6628">
        <v>0</v>
      </c>
      <c r="T6628">
        <v>1</v>
      </c>
      <c r="U6628">
        <v>0</v>
      </c>
      <c r="V6628" t="str">
        <f>IF(OR(tickets_cleaned[[#This Row],[resolution_time_hours]]="", tickets_cleaned[[#This Row],[resolution_time_hours]]&lt;0),"",tickets_cleaned[[#This Row],[resolution_time_hours]])</f>
        <v/>
      </c>
    </row>
    <row r="6629" spans="1:22" ht="15" customHeight="1" x14ac:dyDescent="0.2">
      <c r="A6629">
        <v>6628</v>
      </c>
      <c r="B6629" t="s">
        <v>21367</v>
      </c>
      <c r="C6629" t="s">
        <v>21368</v>
      </c>
      <c r="D6629">
        <v>20</v>
      </c>
      <c r="E6629" t="s">
        <v>65</v>
      </c>
      <c r="F6629" t="s">
        <v>233</v>
      </c>
      <c r="G6629" s="1">
        <v>44147</v>
      </c>
      <c r="H6629" t="s">
        <v>21</v>
      </c>
      <c r="I6629" t="s">
        <v>67</v>
      </c>
      <c r="J6629" t="s">
        <v>21369</v>
      </c>
      <c r="K6629" t="s">
        <v>62</v>
      </c>
      <c r="M6629" t="s">
        <v>27</v>
      </c>
      <c r="N6629" t="s">
        <v>32</v>
      </c>
      <c r="O6629" s="15">
        <v>45078.517164351855</v>
      </c>
      <c r="P6629"/>
      <c r="S6629">
        <v>0</v>
      </c>
      <c r="T6629">
        <v>1</v>
      </c>
      <c r="U6629">
        <v>0</v>
      </c>
      <c r="V6629" t="str">
        <f>IF(OR(tickets_cleaned[[#This Row],[resolution_time_hours]]="", tickets_cleaned[[#This Row],[resolution_time_hours]]&lt;0),"",tickets_cleaned[[#This Row],[resolution_time_hours]])</f>
        <v/>
      </c>
    </row>
    <row r="6630" spans="1:22" ht="15" customHeight="1" x14ac:dyDescent="0.2">
      <c r="A6630">
        <v>6629</v>
      </c>
      <c r="B6630" t="s">
        <v>21370</v>
      </c>
      <c r="C6630" t="s">
        <v>21371</v>
      </c>
      <c r="D6630">
        <v>70</v>
      </c>
      <c r="E6630" t="s">
        <v>65</v>
      </c>
      <c r="F6630" t="s">
        <v>245</v>
      </c>
      <c r="G6630" s="1">
        <v>44440</v>
      </c>
      <c r="H6630" t="s">
        <v>21</v>
      </c>
      <c r="I6630" t="s">
        <v>79</v>
      </c>
      <c r="J6630" s="21" t="s">
        <v>21372</v>
      </c>
      <c r="K6630" t="s">
        <v>93</v>
      </c>
      <c r="M6630" t="s">
        <v>27</v>
      </c>
      <c r="N6630" t="s">
        <v>30</v>
      </c>
      <c r="P6630"/>
      <c r="S6630">
        <v>0</v>
      </c>
      <c r="T6630">
        <v>1</v>
      </c>
      <c r="U6630">
        <v>0</v>
      </c>
      <c r="V6630" t="str">
        <f>IF(OR(tickets_cleaned[[#This Row],[resolution_time_hours]]="", tickets_cleaned[[#This Row],[resolution_time_hours]]&lt;0),"",tickets_cleaned[[#This Row],[resolution_time_hours]])</f>
        <v/>
      </c>
    </row>
    <row r="6631" spans="1:22" ht="15" customHeight="1" x14ac:dyDescent="0.2">
      <c r="A6631">
        <v>6630</v>
      </c>
      <c r="B6631" t="s">
        <v>18165</v>
      </c>
      <c r="C6631" t="s">
        <v>21373</v>
      </c>
      <c r="D6631">
        <v>33</v>
      </c>
      <c r="E6631" t="s">
        <v>58</v>
      </c>
      <c r="F6631" t="s">
        <v>446</v>
      </c>
      <c r="G6631" s="1">
        <v>44351</v>
      </c>
      <c r="H6631" t="s">
        <v>20</v>
      </c>
      <c r="I6631" t="s">
        <v>20</v>
      </c>
      <c r="J6631" s="21" t="s">
        <v>21374</v>
      </c>
      <c r="K6631" t="s">
        <v>74</v>
      </c>
      <c r="L6631" t="s">
        <v>21375</v>
      </c>
      <c r="M6631" t="s">
        <v>26</v>
      </c>
      <c r="N6631" t="s">
        <v>29</v>
      </c>
      <c r="O6631" s="15">
        <v>45078.13040509259</v>
      </c>
      <c r="P6631" s="15">
        <v>45078.599849537037</v>
      </c>
      <c r="Q6631">
        <v>5</v>
      </c>
      <c r="R6631">
        <v>11</v>
      </c>
      <c r="S6631">
        <v>1</v>
      </c>
      <c r="T6631">
        <v>0</v>
      </c>
      <c r="U6631">
        <v>0</v>
      </c>
      <c r="V6631">
        <f>IF(OR(tickets_cleaned[[#This Row],[resolution_time_hours]]="", tickets_cleaned[[#This Row],[resolution_time_hours]]&lt;0),"",tickets_cleaned[[#This Row],[resolution_time_hours]])</f>
        <v>11</v>
      </c>
    </row>
    <row r="6632" spans="1:22" ht="15" customHeight="1" x14ac:dyDescent="0.2">
      <c r="A6632">
        <v>6631</v>
      </c>
      <c r="B6632" t="s">
        <v>21376</v>
      </c>
      <c r="C6632" t="s">
        <v>21377</v>
      </c>
      <c r="D6632">
        <v>27</v>
      </c>
      <c r="E6632" t="s">
        <v>58</v>
      </c>
      <c r="F6632" t="s">
        <v>481</v>
      </c>
      <c r="G6632" s="1">
        <v>44139</v>
      </c>
      <c r="H6632" t="s">
        <v>21</v>
      </c>
      <c r="I6632" t="s">
        <v>120</v>
      </c>
      <c r="J6632" s="21" t="s">
        <v>21378</v>
      </c>
      <c r="K6632" t="s">
        <v>74</v>
      </c>
      <c r="L6632" t="s">
        <v>21379</v>
      </c>
      <c r="M6632" t="s">
        <v>28</v>
      </c>
      <c r="N6632" t="s">
        <v>31</v>
      </c>
      <c r="O6632" s="15">
        <v>45079.004027777781</v>
      </c>
      <c r="P6632" s="15">
        <v>45078.858194444445</v>
      </c>
      <c r="Q6632">
        <v>3</v>
      </c>
      <c r="S6632">
        <v>1</v>
      </c>
      <c r="T6632">
        <v>0</v>
      </c>
      <c r="U6632">
        <v>0</v>
      </c>
      <c r="V6632" t="str">
        <f>IF(OR(tickets_cleaned[[#This Row],[resolution_time_hours]]="", tickets_cleaned[[#This Row],[resolution_time_hours]]&lt;0),"",tickets_cleaned[[#This Row],[resolution_time_hours]])</f>
        <v/>
      </c>
    </row>
    <row r="6633" spans="1:22" ht="15" customHeight="1" x14ac:dyDescent="0.2">
      <c r="A6633">
        <v>6632</v>
      </c>
      <c r="B6633" t="s">
        <v>21380</v>
      </c>
      <c r="C6633" t="s">
        <v>21381</v>
      </c>
      <c r="D6633">
        <v>20</v>
      </c>
      <c r="E6633" t="s">
        <v>90</v>
      </c>
      <c r="F6633" t="s">
        <v>156</v>
      </c>
      <c r="G6633" s="1">
        <v>44029</v>
      </c>
      <c r="H6633" t="s">
        <v>21</v>
      </c>
      <c r="I6633" t="s">
        <v>85</v>
      </c>
      <c r="J6633" s="21" t="s">
        <v>21382</v>
      </c>
      <c r="K6633" t="s">
        <v>93</v>
      </c>
      <c r="M6633" t="s">
        <v>25</v>
      </c>
      <c r="N6633" t="s">
        <v>30</v>
      </c>
      <c r="P6633"/>
      <c r="S6633">
        <v>0</v>
      </c>
      <c r="T6633">
        <v>1</v>
      </c>
      <c r="U6633">
        <v>0</v>
      </c>
      <c r="V6633" t="str">
        <f>IF(OR(tickets_cleaned[[#This Row],[resolution_time_hours]]="", tickets_cleaned[[#This Row],[resolution_time_hours]]&lt;0),"",tickets_cleaned[[#This Row],[resolution_time_hours]])</f>
        <v/>
      </c>
    </row>
    <row r="6634" spans="1:22" ht="15" customHeight="1" x14ac:dyDescent="0.2">
      <c r="A6634">
        <v>6633</v>
      </c>
      <c r="B6634" t="s">
        <v>21383</v>
      </c>
      <c r="C6634" t="s">
        <v>21384</v>
      </c>
      <c r="D6634">
        <v>37</v>
      </c>
      <c r="E6634" t="s">
        <v>65</v>
      </c>
      <c r="F6634" t="s">
        <v>237</v>
      </c>
      <c r="G6634" s="1">
        <v>43856</v>
      </c>
      <c r="H6634" t="s">
        <v>20</v>
      </c>
      <c r="I6634" t="s">
        <v>72</v>
      </c>
      <c r="J6634" t="s">
        <v>21385</v>
      </c>
      <c r="K6634" t="s">
        <v>62</v>
      </c>
      <c r="M6634" t="s">
        <v>26</v>
      </c>
      <c r="N6634" t="s">
        <v>30</v>
      </c>
      <c r="O6634" s="15">
        <v>45078.231145833335</v>
      </c>
      <c r="P6634"/>
      <c r="S6634">
        <v>0</v>
      </c>
      <c r="T6634">
        <v>1</v>
      </c>
      <c r="U6634">
        <v>0</v>
      </c>
      <c r="V6634" t="str">
        <f>IF(OR(tickets_cleaned[[#This Row],[resolution_time_hours]]="", tickets_cleaned[[#This Row],[resolution_time_hours]]&lt;0),"",tickets_cleaned[[#This Row],[resolution_time_hours]])</f>
        <v/>
      </c>
    </row>
    <row r="6635" spans="1:22" ht="15" customHeight="1" x14ac:dyDescent="0.2">
      <c r="A6635">
        <v>6634</v>
      </c>
      <c r="B6635" t="s">
        <v>21386</v>
      </c>
      <c r="C6635" t="s">
        <v>21387</v>
      </c>
      <c r="D6635">
        <v>48</v>
      </c>
      <c r="E6635" t="s">
        <v>90</v>
      </c>
      <c r="F6635" t="s">
        <v>139</v>
      </c>
      <c r="G6635" s="1">
        <v>44554</v>
      </c>
      <c r="H6635" t="s">
        <v>20</v>
      </c>
      <c r="I6635" t="s">
        <v>101</v>
      </c>
      <c r="J6635" s="21" t="s">
        <v>21388</v>
      </c>
      <c r="K6635" t="s">
        <v>74</v>
      </c>
      <c r="L6635" t="s">
        <v>21389</v>
      </c>
      <c r="M6635" t="s">
        <v>25</v>
      </c>
      <c r="N6635" t="s">
        <v>31</v>
      </c>
      <c r="O6635" s="15">
        <v>45078.435335648152</v>
      </c>
      <c r="P6635" s="15">
        <v>45078.4221412037</v>
      </c>
      <c r="Q6635">
        <v>4</v>
      </c>
      <c r="S6635">
        <v>1</v>
      </c>
      <c r="T6635">
        <v>0</v>
      </c>
      <c r="U6635">
        <v>0</v>
      </c>
      <c r="V6635" t="str">
        <f>IF(OR(tickets_cleaned[[#This Row],[resolution_time_hours]]="", tickets_cleaned[[#This Row],[resolution_time_hours]]&lt;0),"",tickets_cleaned[[#This Row],[resolution_time_hours]])</f>
        <v/>
      </c>
    </row>
    <row r="6636" spans="1:22" ht="15" customHeight="1" x14ac:dyDescent="0.2">
      <c r="A6636">
        <v>6635</v>
      </c>
      <c r="B6636" t="s">
        <v>21390</v>
      </c>
      <c r="C6636" t="s">
        <v>21391</v>
      </c>
      <c r="D6636">
        <v>48</v>
      </c>
      <c r="E6636" t="s">
        <v>58</v>
      </c>
      <c r="F6636" t="s">
        <v>161</v>
      </c>
      <c r="G6636" s="1">
        <v>44454</v>
      </c>
      <c r="H6636" t="s">
        <v>21</v>
      </c>
      <c r="I6636" t="s">
        <v>176</v>
      </c>
      <c r="J6636" s="21" t="s">
        <v>21392</v>
      </c>
      <c r="K6636" t="s">
        <v>93</v>
      </c>
      <c r="M6636" t="s">
        <v>28</v>
      </c>
      <c r="N6636" t="s">
        <v>30</v>
      </c>
      <c r="P6636"/>
      <c r="S6636">
        <v>0</v>
      </c>
      <c r="T6636">
        <v>1</v>
      </c>
      <c r="U6636">
        <v>0</v>
      </c>
      <c r="V6636" t="str">
        <f>IF(OR(tickets_cleaned[[#This Row],[resolution_time_hours]]="", tickets_cleaned[[#This Row],[resolution_time_hours]]&lt;0),"",tickets_cleaned[[#This Row],[resolution_time_hours]])</f>
        <v/>
      </c>
    </row>
    <row r="6637" spans="1:22" ht="15" customHeight="1" x14ac:dyDescent="0.2">
      <c r="A6637">
        <v>6636</v>
      </c>
      <c r="B6637" t="s">
        <v>21393</v>
      </c>
      <c r="C6637" t="s">
        <v>21394</v>
      </c>
      <c r="D6637">
        <v>34</v>
      </c>
      <c r="E6637" t="s">
        <v>90</v>
      </c>
      <c r="F6637" t="s">
        <v>408</v>
      </c>
      <c r="G6637" s="1">
        <v>44293</v>
      </c>
      <c r="H6637" t="s">
        <v>20</v>
      </c>
      <c r="I6637" t="s">
        <v>106</v>
      </c>
      <c r="J6637" t="s">
        <v>21395</v>
      </c>
      <c r="K6637" t="s">
        <v>93</v>
      </c>
      <c r="M6637" t="s">
        <v>25</v>
      </c>
      <c r="N6637" t="s">
        <v>32</v>
      </c>
      <c r="P6637"/>
      <c r="S6637">
        <v>0</v>
      </c>
      <c r="T6637">
        <v>1</v>
      </c>
      <c r="U6637">
        <v>0</v>
      </c>
      <c r="V6637" t="str">
        <f>IF(OR(tickets_cleaned[[#This Row],[resolution_time_hours]]="", tickets_cleaned[[#This Row],[resolution_time_hours]]&lt;0),"",tickets_cleaned[[#This Row],[resolution_time_hours]])</f>
        <v/>
      </c>
    </row>
    <row r="6638" spans="1:22" ht="15" customHeight="1" x14ac:dyDescent="0.2">
      <c r="A6638">
        <v>6637</v>
      </c>
      <c r="B6638" t="s">
        <v>21396</v>
      </c>
      <c r="C6638" t="s">
        <v>21397</v>
      </c>
      <c r="D6638">
        <v>65</v>
      </c>
      <c r="E6638" t="s">
        <v>90</v>
      </c>
      <c r="F6638" t="s">
        <v>311</v>
      </c>
      <c r="G6638" s="1">
        <v>43940</v>
      </c>
      <c r="H6638" t="s">
        <v>20</v>
      </c>
      <c r="I6638" t="s">
        <v>91</v>
      </c>
      <c r="J6638" t="s">
        <v>21398</v>
      </c>
      <c r="K6638" t="s">
        <v>93</v>
      </c>
      <c r="M6638" t="s">
        <v>27</v>
      </c>
      <c r="N6638" t="s">
        <v>32</v>
      </c>
      <c r="P6638"/>
      <c r="S6638">
        <v>0</v>
      </c>
      <c r="T6638">
        <v>1</v>
      </c>
      <c r="U6638">
        <v>0</v>
      </c>
      <c r="V6638" t="str">
        <f>IF(OR(tickets_cleaned[[#This Row],[resolution_time_hours]]="", tickets_cleaned[[#This Row],[resolution_time_hours]]&lt;0),"",tickets_cleaned[[#This Row],[resolution_time_hours]])</f>
        <v/>
      </c>
    </row>
    <row r="6639" spans="1:22" ht="15" customHeight="1" x14ac:dyDescent="0.2">
      <c r="A6639">
        <v>6638</v>
      </c>
      <c r="B6639" t="s">
        <v>21399</v>
      </c>
      <c r="C6639" t="s">
        <v>21400</v>
      </c>
      <c r="D6639">
        <v>54</v>
      </c>
      <c r="E6639" t="s">
        <v>90</v>
      </c>
      <c r="F6639" t="s">
        <v>144</v>
      </c>
      <c r="G6639" s="1">
        <v>44232</v>
      </c>
      <c r="H6639" t="s">
        <v>21</v>
      </c>
      <c r="I6639" t="s">
        <v>22</v>
      </c>
      <c r="J6639" s="21" t="s">
        <v>21401</v>
      </c>
      <c r="K6639" t="s">
        <v>74</v>
      </c>
      <c r="L6639" t="s">
        <v>21402</v>
      </c>
      <c r="M6639" t="s">
        <v>26</v>
      </c>
      <c r="N6639" t="s">
        <v>32</v>
      </c>
      <c r="O6639" s="15">
        <v>45078.358310185184</v>
      </c>
      <c r="P6639" s="15">
        <v>45078.458310185182</v>
      </c>
      <c r="Q6639">
        <v>1</v>
      </c>
      <c r="R6639">
        <v>2</v>
      </c>
      <c r="S6639">
        <v>1</v>
      </c>
      <c r="T6639">
        <v>0</v>
      </c>
      <c r="U6639">
        <v>1</v>
      </c>
      <c r="V6639">
        <f>IF(OR(tickets_cleaned[[#This Row],[resolution_time_hours]]="", tickets_cleaned[[#This Row],[resolution_time_hours]]&lt;0),"",tickets_cleaned[[#This Row],[resolution_time_hours]])</f>
        <v>2</v>
      </c>
    </row>
    <row r="6640" spans="1:22" ht="15" customHeight="1" x14ac:dyDescent="0.2">
      <c r="A6640">
        <v>6639</v>
      </c>
      <c r="B6640" t="s">
        <v>21403</v>
      </c>
      <c r="C6640" t="s">
        <v>21404</v>
      </c>
      <c r="D6640">
        <v>47</v>
      </c>
      <c r="E6640" t="s">
        <v>58</v>
      </c>
      <c r="F6640" t="s">
        <v>59</v>
      </c>
      <c r="G6640" s="1">
        <v>44501</v>
      </c>
      <c r="H6640" t="s">
        <v>21</v>
      </c>
      <c r="I6640" t="s">
        <v>67</v>
      </c>
      <c r="J6640" s="21" t="s">
        <v>21405</v>
      </c>
      <c r="K6640" t="s">
        <v>62</v>
      </c>
      <c r="M6640" t="s">
        <v>25</v>
      </c>
      <c r="N6640" t="s">
        <v>30</v>
      </c>
      <c r="O6640" s="15">
        <v>45078.548611111109</v>
      </c>
      <c r="P6640"/>
      <c r="S6640">
        <v>0</v>
      </c>
      <c r="T6640">
        <v>1</v>
      </c>
      <c r="U6640">
        <v>0</v>
      </c>
      <c r="V6640" t="str">
        <f>IF(OR(tickets_cleaned[[#This Row],[resolution_time_hours]]="", tickets_cleaned[[#This Row],[resolution_time_hours]]&lt;0),"",tickets_cleaned[[#This Row],[resolution_time_hours]])</f>
        <v/>
      </c>
    </row>
    <row r="6641" spans="1:22" ht="15" customHeight="1" x14ac:dyDescent="0.2">
      <c r="A6641">
        <v>6640</v>
      </c>
      <c r="B6641" t="s">
        <v>21406</v>
      </c>
      <c r="C6641" t="s">
        <v>21407</v>
      </c>
      <c r="D6641">
        <v>19</v>
      </c>
      <c r="E6641" t="s">
        <v>65</v>
      </c>
      <c r="F6641" t="s">
        <v>237</v>
      </c>
      <c r="G6641" s="1">
        <v>44462</v>
      </c>
      <c r="H6641" t="s">
        <v>22</v>
      </c>
      <c r="I6641" t="s">
        <v>79</v>
      </c>
      <c r="J6641" s="21" t="s">
        <v>21408</v>
      </c>
      <c r="K6641" t="s">
        <v>74</v>
      </c>
      <c r="L6641" t="s">
        <v>21409</v>
      </c>
      <c r="M6641" t="s">
        <v>26</v>
      </c>
      <c r="N6641" t="s">
        <v>29</v>
      </c>
      <c r="O6641" s="15">
        <v>45078.822939814818</v>
      </c>
      <c r="P6641" s="15">
        <v>45078.840300925927</v>
      </c>
      <c r="Q6641">
        <v>2</v>
      </c>
      <c r="R6641">
        <v>0</v>
      </c>
      <c r="S6641">
        <v>1</v>
      </c>
      <c r="T6641">
        <v>0</v>
      </c>
      <c r="U6641">
        <v>1</v>
      </c>
      <c r="V6641">
        <f>IF(OR(tickets_cleaned[[#This Row],[resolution_time_hours]]="", tickets_cleaned[[#This Row],[resolution_time_hours]]&lt;0),"",tickets_cleaned[[#This Row],[resolution_time_hours]])</f>
        <v>0</v>
      </c>
    </row>
    <row r="6642" spans="1:22" ht="15" customHeight="1" x14ac:dyDescent="0.2">
      <c r="A6642">
        <v>6641</v>
      </c>
      <c r="B6642" t="s">
        <v>21410</v>
      </c>
      <c r="C6642" t="s">
        <v>5905</v>
      </c>
      <c r="D6642">
        <v>69</v>
      </c>
      <c r="E6642" t="s">
        <v>90</v>
      </c>
      <c r="F6642" t="s">
        <v>183</v>
      </c>
      <c r="G6642" s="1">
        <v>43842</v>
      </c>
      <c r="H6642" t="s">
        <v>21</v>
      </c>
      <c r="I6642" t="s">
        <v>22</v>
      </c>
      <c r="J6642" s="21" t="s">
        <v>21411</v>
      </c>
      <c r="K6642" t="s">
        <v>93</v>
      </c>
      <c r="M6642" t="s">
        <v>27</v>
      </c>
      <c r="N6642" t="s">
        <v>31</v>
      </c>
      <c r="P6642"/>
      <c r="S6642">
        <v>0</v>
      </c>
      <c r="T6642">
        <v>1</v>
      </c>
      <c r="U6642">
        <v>0</v>
      </c>
      <c r="V6642" t="str">
        <f>IF(OR(tickets_cleaned[[#This Row],[resolution_time_hours]]="", tickets_cleaned[[#This Row],[resolution_time_hours]]&lt;0),"",tickets_cleaned[[#This Row],[resolution_time_hours]])</f>
        <v/>
      </c>
    </row>
    <row r="6643" spans="1:22" ht="15" customHeight="1" x14ac:dyDescent="0.2">
      <c r="A6643">
        <v>6642</v>
      </c>
      <c r="B6643" t="s">
        <v>21412</v>
      </c>
      <c r="C6643" t="s">
        <v>21413</v>
      </c>
      <c r="D6643">
        <v>46</v>
      </c>
      <c r="E6643" t="s">
        <v>90</v>
      </c>
      <c r="F6643" t="s">
        <v>152</v>
      </c>
      <c r="G6643" s="1">
        <v>44452</v>
      </c>
      <c r="H6643" t="s">
        <v>20</v>
      </c>
      <c r="I6643" t="s">
        <v>85</v>
      </c>
      <c r="J6643" s="21" t="s">
        <v>21414</v>
      </c>
      <c r="K6643" t="s">
        <v>93</v>
      </c>
      <c r="M6643" t="s">
        <v>27</v>
      </c>
      <c r="N6643" t="s">
        <v>30</v>
      </c>
      <c r="P6643"/>
      <c r="S6643">
        <v>0</v>
      </c>
      <c r="T6643">
        <v>1</v>
      </c>
      <c r="U6643">
        <v>0</v>
      </c>
      <c r="V6643" t="str">
        <f>IF(OR(tickets_cleaned[[#This Row],[resolution_time_hours]]="", tickets_cleaned[[#This Row],[resolution_time_hours]]&lt;0),"",tickets_cleaned[[#This Row],[resolution_time_hours]])</f>
        <v/>
      </c>
    </row>
    <row r="6644" spans="1:22" ht="15" customHeight="1" x14ac:dyDescent="0.2">
      <c r="A6644">
        <v>6643</v>
      </c>
      <c r="B6644" t="s">
        <v>21415</v>
      </c>
      <c r="C6644" t="s">
        <v>21416</v>
      </c>
      <c r="D6644">
        <v>62</v>
      </c>
      <c r="E6644" t="s">
        <v>65</v>
      </c>
      <c r="F6644" t="s">
        <v>78</v>
      </c>
      <c r="G6644" s="1">
        <v>44221</v>
      </c>
      <c r="H6644" t="s">
        <v>20</v>
      </c>
      <c r="I6644" t="s">
        <v>72</v>
      </c>
      <c r="J6644" t="s">
        <v>4172</v>
      </c>
      <c r="K6644" t="s">
        <v>62</v>
      </c>
      <c r="M6644" t="s">
        <v>26</v>
      </c>
      <c r="N6644" t="s">
        <v>31</v>
      </c>
      <c r="O6644" s="15">
        <v>45078.416724537034</v>
      </c>
      <c r="P6644"/>
      <c r="S6644">
        <v>0</v>
      </c>
      <c r="T6644">
        <v>1</v>
      </c>
      <c r="U6644">
        <v>0</v>
      </c>
      <c r="V6644" t="str">
        <f>IF(OR(tickets_cleaned[[#This Row],[resolution_time_hours]]="", tickets_cleaned[[#This Row],[resolution_time_hours]]&lt;0),"",tickets_cleaned[[#This Row],[resolution_time_hours]])</f>
        <v/>
      </c>
    </row>
    <row r="6645" spans="1:22" ht="15" customHeight="1" x14ac:dyDescent="0.2">
      <c r="A6645">
        <v>6644</v>
      </c>
      <c r="B6645" t="s">
        <v>21417</v>
      </c>
      <c r="C6645" t="s">
        <v>21418</v>
      </c>
      <c r="D6645">
        <v>26</v>
      </c>
      <c r="E6645" t="s">
        <v>58</v>
      </c>
      <c r="F6645" t="s">
        <v>456</v>
      </c>
      <c r="G6645" s="1">
        <v>44030</v>
      </c>
      <c r="H6645" t="s">
        <v>20</v>
      </c>
      <c r="I6645" t="s">
        <v>85</v>
      </c>
      <c r="J6645" s="21" t="s">
        <v>21419</v>
      </c>
      <c r="K6645" t="s">
        <v>93</v>
      </c>
      <c r="M6645" t="s">
        <v>27</v>
      </c>
      <c r="N6645" t="s">
        <v>31</v>
      </c>
      <c r="P6645"/>
      <c r="S6645">
        <v>0</v>
      </c>
      <c r="T6645">
        <v>1</v>
      </c>
      <c r="U6645">
        <v>0</v>
      </c>
      <c r="V6645" t="str">
        <f>IF(OR(tickets_cleaned[[#This Row],[resolution_time_hours]]="", tickets_cleaned[[#This Row],[resolution_time_hours]]&lt;0),"",tickets_cleaned[[#This Row],[resolution_time_hours]])</f>
        <v/>
      </c>
    </row>
    <row r="6646" spans="1:22" ht="15" customHeight="1" x14ac:dyDescent="0.2">
      <c r="A6646">
        <v>6645</v>
      </c>
      <c r="B6646" t="s">
        <v>21420</v>
      </c>
      <c r="C6646" t="s">
        <v>21421</v>
      </c>
      <c r="D6646">
        <v>36</v>
      </c>
      <c r="E6646" t="s">
        <v>58</v>
      </c>
      <c r="F6646" t="s">
        <v>59</v>
      </c>
      <c r="G6646" s="1">
        <v>44500</v>
      </c>
      <c r="H6646" t="s">
        <v>21</v>
      </c>
      <c r="I6646" t="s">
        <v>60</v>
      </c>
      <c r="J6646" s="21" t="s">
        <v>21422</v>
      </c>
      <c r="K6646" t="s">
        <v>93</v>
      </c>
      <c r="M6646" t="s">
        <v>28</v>
      </c>
      <c r="N6646" t="s">
        <v>31</v>
      </c>
      <c r="P6646"/>
      <c r="S6646">
        <v>0</v>
      </c>
      <c r="T6646">
        <v>1</v>
      </c>
      <c r="U6646">
        <v>0</v>
      </c>
      <c r="V6646" t="str">
        <f>IF(OR(tickets_cleaned[[#This Row],[resolution_time_hours]]="", tickets_cleaned[[#This Row],[resolution_time_hours]]&lt;0),"",tickets_cleaned[[#This Row],[resolution_time_hours]])</f>
        <v/>
      </c>
    </row>
    <row r="6647" spans="1:22" ht="15" customHeight="1" x14ac:dyDescent="0.2">
      <c r="A6647">
        <v>6646</v>
      </c>
      <c r="B6647" t="s">
        <v>21423</v>
      </c>
      <c r="C6647" t="s">
        <v>21424</v>
      </c>
      <c r="D6647">
        <v>31</v>
      </c>
      <c r="E6647" t="s">
        <v>58</v>
      </c>
      <c r="F6647" t="s">
        <v>364</v>
      </c>
      <c r="G6647" s="1">
        <v>44108</v>
      </c>
      <c r="H6647" t="s">
        <v>24</v>
      </c>
      <c r="I6647" t="s">
        <v>79</v>
      </c>
      <c r="J6647" t="s">
        <v>1250</v>
      </c>
      <c r="K6647" t="s">
        <v>74</v>
      </c>
      <c r="L6647" t="s">
        <v>21425</v>
      </c>
      <c r="M6647" t="s">
        <v>28</v>
      </c>
      <c r="N6647" t="s">
        <v>30</v>
      </c>
      <c r="O6647" s="15">
        <v>45078.446631944447</v>
      </c>
      <c r="P6647" s="15">
        <v>45078.916770833333</v>
      </c>
      <c r="Q6647">
        <v>2</v>
      </c>
      <c r="R6647">
        <v>11</v>
      </c>
      <c r="S6647">
        <v>1</v>
      </c>
      <c r="T6647">
        <v>0</v>
      </c>
      <c r="U6647">
        <v>1</v>
      </c>
      <c r="V6647">
        <f>IF(OR(tickets_cleaned[[#This Row],[resolution_time_hours]]="", tickets_cleaned[[#This Row],[resolution_time_hours]]&lt;0),"",tickets_cleaned[[#This Row],[resolution_time_hours]])</f>
        <v>11</v>
      </c>
    </row>
    <row r="6648" spans="1:22" ht="15" customHeight="1" x14ac:dyDescent="0.2">
      <c r="A6648">
        <v>6647</v>
      </c>
      <c r="B6648" t="s">
        <v>21426</v>
      </c>
      <c r="C6648" t="s">
        <v>21427</v>
      </c>
      <c r="D6648">
        <v>59</v>
      </c>
      <c r="E6648" t="s">
        <v>58</v>
      </c>
      <c r="F6648" t="s">
        <v>144</v>
      </c>
      <c r="G6648" s="1">
        <v>44259</v>
      </c>
      <c r="H6648" t="s">
        <v>23</v>
      </c>
      <c r="I6648" t="s">
        <v>106</v>
      </c>
      <c r="J6648" s="21" t="s">
        <v>21428</v>
      </c>
      <c r="K6648" t="s">
        <v>93</v>
      </c>
      <c r="M6648" t="s">
        <v>26</v>
      </c>
      <c r="N6648" t="s">
        <v>30</v>
      </c>
      <c r="P6648"/>
      <c r="S6648">
        <v>0</v>
      </c>
      <c r="T6648">
        <v>1</v>
      </c>
      <c r="U6648">
        <v>0</v>
      </c>
      <c r="V6648" t="str">
        <f>IF(OR(tickets_cleaned[[#This Row],[resolution_time_hours]]="", tickets_cleaned[[#This Row],[resolution_time_hours]]&lt;0),"",tickets_cleaned[[#This Row],[resolution_time_hours]])</f>
        <v/>
      </c>
    </row>
    <row r="6649" spans="1:22" ht="15" customHeight="1" x14ac:dyDescent="0.2">
      <c r="A6649">
        <v>6648</v>
      </c>
      <c r="B6649" t="s">
        <v>21429</v>
      </c>
      <c r="C6649" t="s">
        <v>21430</v>
      </c>
      <c r="D6649">
        <v>65</v>
      </c>
      <c r="E6649" t="s">
        <v>90</v>
      </c>
      <c r="F6649" t="s">
        <v>510</v>
      </c>
      <c r="G6649" s="1">
        <v>43929</v>
      </c>
      <c r="H6649" t="s">
        <v>23</v>
      </c>
      <c r="I6649" t="s">
        <v>140</v>
      </c>
      <c r="J6649" t="s">
        <v>21431</v>
      </c>
      <c r="K6649" t="s">
        <v>62</v>
      </c>
      <c r="M6649" t="s">
        <v>25</v>
      </c>
      <c r="N6649" t="s">
        <v>30</v>
      </c>
      <c r="O6649" s="15">
        <v>45078.386944444443</v>
      </c>
      <c r="P6649"/>
      <c r="S6649">
        <v>0</v>
      </c>
      <c r="T6649">
        <v>1</v>
      </c>
      <c r="U6649">
        <v>0</v>
      </c>
      <c r="V6649" t="str">
        <f>IF(OR(tickets_cleaned[[#This Row],[resolution_time_hours]]="", tickets_cleaned[[#This Row],[resolution_time_hours]]&lt;0),"",tickets_cleaned[[#This Row],[resolution_time_hours]])</f>
        <v/>
      </c>
    </row>
    <row r="6650" spans="1:22" ht="15" customHeight="1" x14ac:dyDescent="0.2">
      <c r="A6650">
        <v>6649</v>
      </c>
      <c r="B6650" t="s">
        <v>21432</v>
      </c>
      <c r="C6650" t="s">
        <v>21433</v>
      </c>
      <c r="D6650">
        <v>46</v>
      </c>
      <c r="E6650" t="s">
        <v>90</v>
      </c>
      <c r="F6650" t="s">
        <v>130</v>
      </c>
      <c r="G6650" s="1">
        <v>43941</v>
      </c>
      <c r="H6650" t="s">
        <v>22</v>
      </c>
      <c r="I6650" t="s">
        <v>72</v>
      </c>
      <c r="J6650" t="s">
        <v>21434</v>
      </c>
      <c r="K6650" t="s">
        <v>74</v>
      </c>
      <c r="L6650" t="s">
        <v>21435</v>
      </c>
      <c r="M6650" t="s">
        <v>28</v>
      </c>
      <c r="N6650" t="s">
        <v>31</v>
      </c>
      <c r="O6650" s="15">
        <v>45078.220995370371</v>
      </c>
      <c r="P6650" s="15">
        <v>45078.435578703706</v>
      </c>
      <c r="Q6650">
        <v>2</v>
      </c>
      <c r="R6650">
        <v>5</v>
      </c>
      <c r="S6650">
        <v>1</v>
      </c>
      <c r="T6650">
        <v>0</v>
      </c>
      <c r="U6650">
        <v>1</v>
      </c>
      <c r="V6650">
        <f>IF(OR(tickets_cleaned[[#This Row],[resolution_time_hours]]="", tickets_cleaned[[#This Row],[resolution_time_hours]]&lt;0),"",tickets_cleaned[[#This Row],[resolution_time_hours]])</f>
        <v>5</v>
      </c>
    </row>
    <row r="6651" spans="1:22" ht="15" customHeight="1" x14ac:dyDescent="0.2">
      <c r="A6651">
        <v>6650</v>
      </c>
      <c r="B6651" t="s">
        <v>21436</v>
      </c>
      <c r="C6651" t="s">
        <v>21437</v>
      </c>
      <c r="D6651">
        <v>38</v>
      </c>
      <c r="E6651" t="s">
        <v>65</v>
      </c>
      <c r="F6651" t="s">
        <v>130</v>
      </c>
      <c r="G6651" s="1">
        <v>44166</v>
      </c>
      <c r="H6651" t="s">
        <v>23</v>
      </c>
      <c r="I6651" t="s">
        <v>101</v>
      </c>
      <c r="J6651" s="21" t="s">
        <v>21438</v>
      </c>
      <c r="K6651" t="s">
        <v>74</v>
      </c>
      <c r="L6651" t="s">
        <v>21439</v>
      </c>
      <c r="M6651" t="s">
        <v>25</v>
      </c>
      <c r="N6651" t="s">
        <v>31</v>
      </c>
      <c r="O6651" s="15">
        <v>45078.035590277781</v>
      </c>
      <c r="P6651" s="15">
        <v>45078.988368055558</v>
      </c>
      <c r="Q6651">
        <v>3</v>
      </c>
      <c r="R6651">
        <v>22</v>
      </c>
      <c r="S6651">
        <v>1</v>
      </c>
      <c r="T6651">
        <v>0</v>
      </c>
      <c r="U6651">
        <v>0</v>
      </c>
      <c r="V6651">
        <f>IF(OR(tickets_cleaned[[#This Row],[resolution_time_hours]]="", tickets_cleaned[[#This Row],[resolution_time_hours]]&lt;0),"",tickets_cleaned[[#This Row],[resolution_time_hours]])</f>
        <v>22</v>
      </c>
    </row>
    <row r="6652" spans="1:22" ht="15" customHeight="1" x14ac:dyDescent="0.2">
      <c r="A6652">
        <v>6651</v>
      </c>
      <c r="B6652" t="s">
        <v>21440</v>
      </c>
      <c r="C6652" t="s">
        <v>21441</v>
      </c>
      <c r="D6652">
        <v>24</v>
      </c>
      <c r="E6652" t="s">
        <v>65</v>
      </c>
      <c r="F6652" t="s">
        <v>364</v>
      </c>
      <c r="G6652" s="1">
        <v>43975</v>
      </c>
      <c r="H6652" t="s">
        <v>21</v>
      </c>
      <c r="I6652" t="s">
        <v>120</v>
      </c>
      <c r="J6652" s="21" t="s">
        <v>21442</v>
      </c>
      <c r="K6652" t="s">
        <v>74</v>
      </c>
      <c r="L6652" t="s">
        <v>21443</v>
      </c>
      <c r="M6652" t="s">
        <v>26</v>
      </c>
      <c r="N6652" t="s">
        <v>30</v>
      </c>
      <c r="O6652" s="15">
        <v>45078.719641203701</v>
      </c>
      <c r="P6652" s="15">
        <v>45078.477280092593</v>
      </c>
      <c r="Q6652">
        <v>4</v>
      </c>
      <c r="S6652">
        <v>1</v>
      </c>
      <c r="T6652">
        <v>0</v>
      </c>
      <c r="U6652">
        <v>0</v>
      </c>
      <c r="V6652" t="str">
        <f>IF(OR(tickets_cleaned[[#This Row],[resolution_time_hours]]="", tickets_cleaned[[#This Row],[resolution_time_hours]]&lt;0),"",tickets_cleaned[[#This Row],[resolution_time_hours]])</f>
        <v/>
      </c>
    </row>
    <row r="6653" spans="1:22" ht="15" customHeight="1" x14ac:dyDescent="0.2">
      <c r="A6653">
        <v>6652</v>
      </c>
      <c r="B6653" t="s">
        <v>21444</v>
      </c>
      <c r="C6653" t="s">
        <v>21445</v>
      </c>
      <c r="D6653">
        <v>46</v>
      </c>
      <c r="E6653" t="s">
        <v>65</v>
      </c>
      <c r="F6653" t="s">
        <v>446</v>
      </c>
      <c r="G6653" s="1">
        <v>44035</v>
      </c>
      <c r="H6653" t="s">
        <v>22</v>
      </c>
      <c r="I6653" t="s">
        <v>140</v>
      </c>
      <c r="J6653" s="21" t="s">
        <v>21446</v>
      </c>
      <c r="K6653" t="s">
        <v>74</v>
      </c>
      <c r="L6653" t="s">
        <v>21447</v>
      </c>
      <c r="M6653" t="s">
        <v>25</v>
      </c>
      <c r="N6653" t="s">
        <v>30</v>
      </c>
      <c r="O6653" s="15">
        <v>45078.825219907405</v>
      </c>
      <c r="P6653" s="15">
        <v>45078.021747685183</v>
      </c>
      <c r="Q6653">
        <v>3</v>
      </c>
      <c r="S6653">
        <v>1</v>
      </c>
      <c r="T6653">
        <v>0</v>
      </c>
      <c r="U6653">
        <v>0</v>
      </c>
      <c r="V6653" t="str">
        <f>IF(OR(tickets_cleaned[[#This Row],[resolution_time_hours]]="", tickets_cleaned[[#This Row],[resolution_time_hours]]&lt;0),"",tickets_cleaned[[#This Row],[resolution_time_hours]])</f>
        <v/>
      </c>
    </row>
    <row r="6654" spans="1:22" ht="15" customHeight="1" x14ac:dyDescent="0.2">
      <c r="A6654">
        <v>6653</v>
      </c>
      <c r="B6654" t="s">
        <v>21448</v>
      </c>
      <c r="C6654" t="s">
        <v>21449</v>
      </c>
      <c r="D6654">
        <v>24</v>
      </c>
      <c r="E6654" t="s">
        <v>65</v>
      </c>
      <c r="F6654" t="s">
        <v>422</v>
      </c>
      <c r="G6654" s="1">
        <v>44401</v>
      </c>
      <c r="H6654" t="s">
        <v>24</v>
      </c>
      <c r="I6654" t="s">
        <v>72</v>
      </c>
      <c r="J6654" s="21" t="s">
        <v>21450</v>
      </c>
      <c r="K6654" t="s">
        <v>74</v>
      </c>
      <c r="L6654" t="s">
        <v>21451</v>
      </c>
      <c r="M6654" t="s">
        <v>25</v>
      </c>
      <c r="N6654" t="s">
        <v>30</v>
      </c>
      <c r="O6654" s="15">
        <v>45078.959270833337</v>
      </c>
      <c r="P6654" s="15">
        <v>45078.663437499999</v>
      </c>
      <c r="Q6654">
        <v>1</v>
      </c>
      <c r="S6654">
        <v>1</v>
      </c>
      <c r="T6654">
        <v>0</v>
      </c>
      <c r="U6654">
        <v>1</v>
      </c>
      <c r="V6654" t="str">
        <f>IF(OR(tickets_cleaned[[#This Row],[resolution_time_hours]]="", tickets_cleaned[[#This Row],[resolution_time_hours]]&lt;0),"",tickets_cleaned[[#This Row],[resolution_time_hours]])</f>
        <v/>
      </c>
    </row>
    <row r="6655" spans="1:22" ht="15" customHeight="1" x14ac:dyDescent="0.2">
      <c r="A6655">
        <v>6654</v>
      </c>
      <c r="B6655" t="s">
        <v>21452</v>
      </c>
      <c r="C6655" t="s">
        <v>21453</v>
      </c>
      <c r="D6655">
        <v>60</v>
      </c>
      <c r="E6655" t="s">
        <v>90</v>
      </c>
      <c r="F6655" t="s">
        <v>59</v>
      </c>
      <c r="G6655" s="1">
        <v>44146</v>
      </c>
      <c r="H6655" t="s">
        <v>20</v>
      </c>
      <c r="I6655" t="s">
        <v>67</v>
      </c>
      <c r="J6655" s="21" t="s">
        <v>21454</v>
      </c>
      <c r="K6655" t="s">
        <v>74</v>
      </c>
      <c r="L6655" t="s">
        <v>21455</v>
      </c>
      <c r="M6655" t="s">
        <v>28</v>
      </c>
      <c r="N6655" t="s">
        <v>32</v>
      </c>
      <c r="O6655" s="15">
        <v>45078.750960648147</v>
      </c>
      <c r="P6655" s="15">
        <v>45078.848877314813</v>
      </c>
      <c r="Q6655">
        <v>5</v>
      </c>
      <c r="R6655">
        <v>2</v>
      </c>
      <c r="S6655">
        <v>1</v>
      </c>
      <c r="T6655">
        <v>0</v>
      </c>
      <c r="U6655">
        <v>0</v>
      </c>
      <c r="V6655">
        <f>IF(OR(tickets_cleaned[[#This Row],[resolution_time_hours]]="", tickets_cleaned[[#This Row],[resolution_time_hours]]&lt;0),"",tickets_cleaned[[#This Row],[resolution_time_hours]])</f>
        <v>2</v>
      </c>
    </row>
    <row r="6656" spans="1:22" ht="15" customHeight="1" x14ac:dyDescent="0.2">
      <c r="A6656">
        <v>6655</v>
      </c>
      <c r="B6656" t="s">
        <v>21456</v>
      </c>
      <c r="C6656" t="s">
        <v>21457</v>
      </c>
      <c r="D6656">
        <v>31</v>
      </c>
      <c r="E6656" t="s">
        <v>90</v>
      </c>
      <c r="F6656" t="s">
        <v>156</v>
      </c>
      <c r="G6656" s="1">
        <v>43976</v>
      </c>
      <c r="H6656" t="s">
        <v>23</v>
      </c>
      <c r="I6656" t="s">
        <v>60</v>
      </c>
      <c r="J6656" s="21" t="s">
        <v>21458</v>
      </c>
      <c r="K6656" t="s">
        <v>93</v>
      </c>
      <c r="M6656" t="s">
        <v>27</v>
      </c>
      <c r="N6656" t="s">
        <v>32</v>
      </c>
      <c r="P6656"/>
      <c r="S6656">
        <v>0</v>
      </c>
      <c r="T6656">
        <v>1</v>
      </c>
      <c r="U6656">
        <v>0</v>
      </c>
      <c r="V6656" t="str">
        <f>IF(OR(tickets_cleaned[[#This Row],[resolution_time_hours]]="", tickets_cleaned[[#This Row],[resolution_time_hours]]&lt;0),"",tickets_cleaned[[#This Row],[resolution_time_hours]])</f>
        <v/>
      </c>
    </row>
    <row r="6657" spans="1:22" ht="15" customHeight="1" x14ac:dyDescent="0.2">
      <c r="A6657">
        <v>6656</v>
      </c>
      <c r="B6657" t="s">
        <v>14343</v>
      </c>
      <c r="C6657" t="s">
        <v>21459</v>
      </c>
      <c r="D6657">
        <v>61</v>
      </c>
      <c r="E6657" t="s">
        <v>90</v>
      </c>
      <c r="F6657" t="s">
        <v>510</v>
      </c>
      <c r="G6657" s="1">
        <v>44325</v>
      </c>
      <c r="H6657" t="s">
        <v>20</v>
      </c>
      <c r="I6657" t="s">
        <v>67</v>
      </c>
      <c r="J6657" t="s">
        <v>21460</v>
      </c>
      <c r="K6657" t="s">
        <v>93</v>
      </c>
      <c r="M6657" t="s">
        <v>25</v>
      </c>
      <c r="N6657" t="s">
        <v>31</v>
      </c>
      <c r="P6657"/>
      <c r="S6657">
        <v>0</v>
      </c>
      <c r="T6657">
        <v>1</v>
      </c>
      <c r="U6657">
        <v>0</v>
      </c>
      <c r="V6657" t="str">
        <f>IF(OR(tickets_cleaned[[#This Row],[resolution_time_hours]]="", tickets_cleaned[[#This Row],[resolution_time_hours]]&lt;0),"",tickets_cleaned[[#This Row],[resolution_time_hours]])</f>
        <v/>
      </c>
    </row>
    <row r="6658" spans="1:22" ht="15" customHeight="1" x14ac:dyDescent="0.2">
      <c r="A6658">
        <v>6657</v>
      </c>
      <c r="B6658" t="s">
        <v>21461</v>
      </c>
      <c r="C6658" t="s">
        <v>21462</v>
      </c>
      <c r="D6658">
        <v>28</v>
      </c>
      <c r="E6658" t="s">
        <v>90</v>
      </c>
      <c r="F6658" t="s">
        <v>130</v>
      </c>
      <c r="G6658" s="1">
        <v>44119</v>
      </c>
      <c r="H6658" t="s">
        <v>24</v>
      </c>
      <c r="I6658" t="s">
        <v>140</v>
      </c>
      <c r="J6658" t="s">
        <v>21463</v>
      </c>
      <c r="K6658" t="s">
        <v>74</v>
      </c>
      <c r="L6658" t="s">
        <v>21464</v>
      </c>
      <c r="M6658" t="s">
        <v>28</v>
      </c>
      <c r="N6658" t="s">
        <v>30</v>
      </c>
      <c r="O6658" s="15">
        <v>45078.535717592589</v>
      </c>
      <c r="P6658" s="15">
        <v>45078.979467592595</v>
      </c>
      <c r="Q6658">
        <v>4</v>
      </c>
      <c r="R6658">
        <v>10</v>
      </c>
      <c r="S6658">
        <v>1</v>
      </c>
      <c r="T6658">
        <v>0</v>
      </c>
      <c r="U6658">
        <v>0</v>
      </c>
      <c r="V6658">
        <f>IF(OR(tickets_cleaned[[#This Row],[resolution_time_hours]]="", tickets_cleaned[[#This Row],[resolution_time_hours]]&lt;0),"",tickets_cleaned[[#This Row],[resolution_time_hours]])</f>
        <v>10</v>
      </c>
    </row>
    <row r="6659" spans="1:22" ht="15" customHeight="1" x14ac:dyDescent="0.2">
      <c r="A6659">
        <v>6658</v>
      </c>
      <c r="B6659" t="s">
        <v>21465</v>
      </c>
      <c r="C6659" t="s">
        <v>21466</v>
      </c>
      <c r="D6659">
        <v>61</v>
      </c>
      <c r="E6659" t="s">
        <v>65</v>
      </c>
      <c r="F6659" t="s">
        <v>680</v>
      </c>
      <c r="G6659" s="1">
        <v>43906</v>
      </c>
      <c r="H6659" t="s">
        <v>20</v>
      </c>
      <c r="I6659" t="s">
        <v>22</v>
      </c>
      <c r="J6659" t="s">
        <v>3825</v>
      </c>
      <c r="K6659" t="s">
        <v>62</v>
      </c>
      <c r="M6659" t="s">
        <v>25</v>
      </c>
      <c r="N6659" t="s">
        <v>30</v>
      </c>
      <c r="O6659" s="15">
        <v>45078.8593287037</v>
      </c>
      <c r="P6659"/>
      <c r="S6659">
        <v>0</v>
      </c>
      <c r="T6659">
        <v>1</v>
      </c>
      <c r="U6659">
        <v>0</v>
      </c>
      <c r="V6659" t="str">
        <f>IF(OR(tickets_cleaned[[#This Row],[resolution_time_hours]]="", tickets_cleaned[[#This Row],[resolution_time_hours]]&lt;0),"",tickets_cleaned[[#This Row],[resolution_time_hours]])</f>
        <v/>
      </c>
    </row>
    <row r="6660" spans="1:22" ht="15" customHeight="1" x14ac:dyDescent="0.2">
      <c r="A6660">
        <v>6659</v>
      </c>
      <c r="B6660" t="s">
        <v>21467</v>
      </c>
      <c r="C6660" t="s">
        <v>21468</v>
      </c>
      <c r="D6660">
        <v>26</v>
      </c>
      <c r="E6660" t="s">
        <v>90</v>
      </c>
      <c r="F6660" t="s">
        <v>268</v>
      </c>
      <c r="G6660" s="1">
        <v>44137</v>
      </c>
      <c r="H6660" t="s">
        <v>20</v>
      </c>
      <c r="I6660" t="s">
        <v>176</v>
      </c>
      <c r="J6660" s="21" t="s">
        <v>21469</v>
      </c>
      <c r="K6660" t="s">
        <v>74</v>
      </c>
      <c r="L6660" t="s">
        <v>21470</v>
      </c>
      <c r="M6660" t="s">
        <v>28</v>
      </c>
      <c r="N6660" t="s">
        <v>29</v>
      </c>
      <c r="O6660" s="15">
        <v>45078.638506944444</v>
      </c>
      <c r="P6660" s="15">
        <v>45078.473923611113</v>
      </c>
      <c r="Q6660">
        <v>3</v>
      </c>
      <c r="S6660">
        <v>1</v>
      </c>
      <c r="T6660">
        <v>0</v>
      </c>
      <c r="U6660">
        <v>0</v>
      </c>
      <c r="V6660" t="str">
        <f>IF(OR(tickets_cleaned[[#This Row],[resolution_time_hours]]="", tickets_cleaned[[#This Row],[resolution_time_hours]]&lt;0),"",tickets_cleaned[[#This Row],[resolution_time_hours]])</f>
        <v/>
      </c>
    </row>
    <row r="6661" spans="1:22" ht="15" customHeight="1" x14ac:dyDescent="0.2">
      <c r="A6661">
        <v>6660</v>
      </c>
      <c r="B6661" t="s">
        <v>21471</v>
      </c>
      <c r="C6661" t="s">
        <v>21472</v>
      </c>
      <c r="D6661">
        <v>65</v>
      </c>
      <c r="E6661" t="s">
        <v>65</v>
      </c>
      <c r="F6661" t="s">
        <v>228</v>
      </c>
      <c r="G6661" s="1">
        <v>44198</v>
      </c>
      <c r="H6661" t="s">
        <v>22</v>
      </c>
      <c r="I6661" t="s">
        <v>120</v>
      </c>
      <c r="J6661" t="s">
        <v>21473</v>
      </c>
      <c r="K6661" t="s">
        <v>74</v>
      </c>
      <c r="L6661" t="s">
        <v>21474</v>
      </c>
      <c r="M6661" t="s">
        <v>27</v>
      </c>
      <c r="N6661" t="s">
        <v>32</v>
      </c>
      <c r="O6661" s="15">
        <v>45078.101030092592</v>
      </c>
      <c r="P6661" s="15">
        <v>45078.059363425928</v>
      </c>
      <c r="Q6661">
        <v>3</v>
      </c>
      <c r="S6661">
        <v>1</v>
      </c>
      <c r="T6661">
        <v>0</v>
      </c>
      <c r="U6661">
        <v>0</v>
      </c>
      <c r="V6661" t="str">
        <f>IF(OR(tickets_cleaned[[#This Row],[resolution_time_hours]]="", tickets_cleaned[[#This Row],[resolution_time_hours]]&lt;0),"",tickets_cleaned[[#This Row],[resolution_time_hours]])</f>
        <v/>
      </c>
    </row>
    <row r="6662" spans="1:22" ht="15" customHeight="1" x14ac:dyDescent="0.2">
      <c r="A6662">
        <v>6661</v>
      </c>
      <c r="B6662" t="s">
        <v>17406</v>
      </c>
      <c r="C6662" t="s">
        <v>21475</v>
      </c>
      <c r="D6662">
        <v>35</v>
      </c>
      <c r="E6662" t="s">
        <v>65</v>
      </c>
      <c r="F6662" t="s">
        <v>84</v>
      </c>
      <c r="G6662" s="1">
        <v>44354</v>
      </c>
      <c r="H6662" t="s">
        <v>22</v>
      </c>
      <c r="I6662" t="s">
        <v>101</v>
      </c>
      <c r="J6662" s="21" t="s">
        <v>21476</v>
      </c>
      <c r="K6662" t="s">
        <v>93</v>
      </c>
      <c r="M6662" t="s">
        <v>25</v>
      </c>
      <c r="N6662" t="s">
        <v>31</v>
      </c>
      <c r="P6662"/>
      <c r="S6662">
        <v>0</v>
      </c>
      <c r="T6662">
        <v>1</v>
      </c>
      <c r="U6662">
        <v>0</v>
      </c>
      <c r="V6662" t="str">
        <f>IF(OR(tickets_cleaned[[#This Row],[resolution_time_hours]]="", tickets_cleaned[[#This Row],[resolution_time_hours]]&lt;0),"",tickets_cleaned[[#This Row],[resolution_time_hours]])</f>
        <v/>
      </c>
    </row>
    <row r="6663" spans="1:22" ht="15" customHeight="1" x14ac:dyDescent="0.2">
      <c r="A6663">
        <v>6662</v>
      </c>
      <c r="B6663" t="s">
        <v>21477</v>
      </c>
      <c r="C6663" t="s">
        <v>21478</v>
      </c>
      <c r="D6663">
        <v>21</v>
      </c>
      <c r="E6663" t="s">
        <v>90</v>
      </c>
      <c r="F6663" t="s">
        <v>510</v>
      </c>
      <c r="G6663" s="1">
        <v>44182</v>
      </c>
      <c r="H6663" t="s">
        <v>22</v>
      </c>
      <c r="I6663" t="s">
        <v>91</v>
      </c>
      <c r="J6663" t="s">
        <v>21479</v>
      </c>
      <c r="K6663" t="s">
        <v>93</v>
      </c>
      <c r="M6663" t="s">
        <v>27</v>
      </c>
      <c r="N6663" t="s">
        <v>29</v>
      </c>
      <c r="P6663"/>
      <c r="S6663">
        <v>0</v>
      </c>
      <c r="T6663">
        <v>1</v>
      </c>
      <c r="U6663">
        <v>0</v>
      </c>
      <c r="V6663" t="str">
        <f>IF(OR(tickets_cleaned[[#This Row],[resolution_time_hours]]="", tickets_cleaned[[#This Row],[resolution_time_hours]]&lt;0),"",tickets_cleaned[[#This Row],[resolution_time_hours]])</f>
        <v/>
      </c>
    </row>
    <row r="6664" spans="1:22" ht="15" customHeight="1" x14ac:dyDescent="0.2">
      <c r="A6664">
        <v>6663</v>
      </c>
      <c r="B6664" t="s">
        <v>21480</v>
      </c>
      <c r="C6664" t="s">
        <v>21481</v>
      </c>
      <c r="D6664">
        <v>37</v>
      </c>
      <c r="E6664" t="s">
        <v>58</v>
      </c>
      <c r="F6664" t="s">
        <v>84</v>
      </c>
      <c r="G6664" s="1">
        <v>43986</v>
      </c>
      <c r="H6664" t="s">
        <v>23</v>
      </c>
      <c r="I6664" t="s">
        <v>168</v>
      </c>
      <c r="J6664" s="21" t="s">
        <v>21482</v>
      </c>
      <c r="K6664" t="s">
        <v>62</v>
      </c>
      <c r="M6664" t="s">
        <v>26</v>
      </c>
      <c r="N6664" t="s">
        <v>31</v>
      </c>
      <c r="O6664" s="15">
        <v>45078.902442129627</v>
      </c>
      <c r="P6664"/>
      <c r="S6664">
        <v>0</v>
      </c>
      <c r="T6664">
        <v>1</v>
      </c>
      <c r="U6664">
        <v>0</v>
      </c>
      <c r="V6664" t="str">
        <f>IF(OR(tickets_cleaned[[#This Row],[resolution_time_hours]]="", tickets_cleaned[[#This Row],[resolution_time_hours]]&lt;0),"",tickets_cleaned[[#This Row],[resolution_time_hours]])</f>
        <v/>
      </c>
    </row>
    <row r="6665" spans="1:22" ht="15" customHeight="1" x14ac:dyDescent="0.2">
      <c r="A6665">
        <v>6664</v>
      </c>
      <c r="B6665" t="s">
        <v>21483</v>
      </c>
      <c r="C6665" t="s">
        <v>21484</v>
      </c>
      <c r="D6665">
        <v>53</v>
      </c>
      <c r="E6665" t="s">
        <v>65</v>
      </c>
      <c r="F6665" t="s">
        <v>364</v>
      </c>
      <c r="G6665" s="1">
        <v>44266</v>
      </c>
      <c r="H6665" t="s">
        <v>22</v>
      </c>
      <c r="I6665" t="s">
        <v>85</v>
      </c>
      <c r="J6665" s="21" t="s">
        <v>21485</v>
      </c>
      <c r="K6665" t="s">
        <v>62</v>
      </c>
      <c r="M6665" t="s">
        <v>28</v>
      </c>
      <c r="N6665" t="s">
        <v>29</v>
      </c>
      <c r="O6665" s="15">
        <v>45078.773287037038</v>
      </c>
      <c r="P6665"/>
      <c r="S6665">
        <v>0</v>
      </c>
      <c r="T6665">
        <v>1</v>
      </c>
      <c r="U6665">
        <v>0</v>
      </c>
      <c r="V6665" t="str">
        <f>IF(OR(tickets_cleaned[[#This Row],[resolution_time_hours]]="", tickets_cleaned[[#This Row],[resolution_time_hours]]&lt;0),"",tickets_cleaned[[#This Row],[resolution_time_hours]])</f>
        <v/>
      </c>
    </row>
    <row r="6666" spans="1:22" ht="15" customHeight="1" x14ac:dyDescent="0.2">
      <c r="A6666">
        <v>6665</v>
      </c>
      <c r="B6666" t="s">
        <v>21486</v>
      </c>
      <c r="C6666" t="s">
        <v>21487</v>
      </c>
      <c r="D6666">
        <v>28</v>
      </c>
      <c r="E6666" t="s">
        <v>90</v>
      </c>
      <c r="F6666" t="s">
        <v>152</v>
      </c>
      <c r="G6666" s="1">
        <v>44219</v>
      </c>
      <c r="H6666" t="s">
        <v>20</v>
      </c>
      <c r="I6666" t="s">
        <v>106</v>
      </c>
      <c r="J6666" t="s">
        <v>21488</v>
      </c>
      <c r="K6666" t="s">
        <v>93</v>
      </c>
      <c r="M6666" t="s">
        <v>27</v>
      </c>
      <c r="N6666" t="s">
        <v>31</v>
      </c>
      <c r="P6666"/>
      <c r="S6666">
        <v>0</v>
      </c>
      <c r="T6666">
        <v>1</v>
      </c>
      <c r="U6666">
        <v>0</v>
      </c>
      <c r="V6666" t="str">
        <f>IF(OR(tickets_cleaned[[#This Row],[resolution_time_hours]]="", tickets_cleaned[[#This Row],[resolution_time_hours]]&lt;0),"",tickets_cleaned[[#This Row],[resolution_time_hours]])</f>
        <v/>
      </c>
    </row>
    <row r="6667" spans="1:22" ht="15" customHeight="1" x14ac:dyDescent="0.2">
      <c r="A6667">
        <v>6666</v>
      </c>
      <c r="B6667" t="s">
        <v>21489</v>
      </c>
      <c r="C6667" t="s">
        <v>21490</v>
      </c>
      <c r="D6667">
        <v>61</v>
      </c>
      <c r="E6667" t="s">
        <v>65</v>
      </c>
      <c r="F6667" t="s">
        <v>78</v>
      </c>
      <c r="G6667" s="1">
        <v>44155</v>
      </c>
      <c r="H6667" t="s">
        <v>24</v>
      </c>
      <c r="I6667" t="s">
        <v>203</v>
      </c>
      <c r="J6667" s="21" t="s">
        <v>21491</v>
      </c>
      <c r="K6667" t="s">
        <v>74</v>
      </c>
      <c r="L6667" t="s">
        <v>21492</v>
      </c>
      <c r="M6667" t="s">
        <v>26</v>
      </c>
      <c r="N6667" t="s">
        <v>29</v>
      </c>
      <c r="O6667" s="15">
        <v>45078.38858796296</v>
      </c>
      <c r="P6667" s="15">
        <v>45078.287199074075</v>
      </c>
      <c r="Q6667">
        <v>4</v>
      </c>
      <c r="S6667">
        <v>1</v>
      </c>
      <c r="T6667">
        <v>0</v>
      </c>
      <c r="U6667">
        <v>0</v>
      </c>
      <c r="V6667" t="str">
        <f>IF(OR(tickets_cleaned[[#This Row],[resolution_time_hours]]="", tickets_cleaned[[#This Row],[resolution_time_hours]]&lt;0),"",tickets_cleaned[[#This Row],[resolution_time_hours]])</f>
        <v/>
      </c>
    </row>
    <row r="6668" spans="1:22" ht="15" customHeight="1" x14ac:dyDescent="0.2">
      <c r="A6668">
        <v>6667</v>
      </c>
      <c r="B6668" t="s">
        <v>21493</v>
      </c>
      <c r="C6668" t="s">
        <v>21494</v>
      </c>
      <c r="D6668">
        <v>40</v>
      </c>
      <c r="E6668" t="s">
        <v>65</v>
      </c>
      <c r="F6668" t="s">
        <v>144</v>
      </c>
      <c r="G6668" s="1">
        <v>44040</v>
      </c>
      <c r="H6668" t="s">
        <v>24</v>
      </c>
      <c r="I6668" t="s">
        <v>60</v>
      </c>
      <c r="J6668" s="21" t="s">
        <v>21495</v>
      </c>
      <c r="K6668" t="s">
        <v>93</v>
      </c>
      <c r="M6668" t="s">
        <v>28</v>
      </c>
      <c r="N6668" t="s">
        <v>31</v>
      </c>
      <c r="P6668"/>
      <c r="S6668">
        <v>0</v>
      </c>
      <c r="T6668">
        <v>1</v>
      </c>
      <c r="U6668">
        <v>0</v>
      </c>
      <c r="V6668" t="str">
        <f>IF(OR(tickets_cleaned[[#This Row],[resolution_time_hours]]="", tickets_cleaned[[#This Row],[resolution_time_hours]]&lt;0),"",tickets_cleaned[[#This Row],[resolution_time_hours]])</f>
        <v/>
      </c>
    </row>
    <row r="6669" spans="1:22" ht="15" customHeight="1" x14ac:dyDescent="0.2">
      <c r="A6669">
        <v>6668</v>
      </c>
      <c r="B6669" t="s">
        <v>21496</v>
      </c>
      <c r="C6669" t="s">
        <v>21497</v>
      </c>
      <c r="D6669">
        <v>70</v>
      </c>
      <c r="E6669" t="s">
        <v>58</v>
      </c>
      <c r="F6669" t="s">
        <v>183</v>
      </c>
      <c r="G6669" s="1">
        <v>44346</v>
      </c>
      <c r="H6669" t="s">
        <v>21</v>
      </c>
      <c r="I6669" t="s">
        <v>203</v>
      </c>
      <c r="J6669" t="s">
        <v>21498</v>
      </c>
      <c r="K6669" t="s">
        <v>93</v>
      </c>
      <c r="M6669" t="s">
        <v>25</v>
      </c>
      <c r="N6669" t="s">
        <v>29</v>
      </c>
      <c r="P6669"/>
      <c r="S6669">
        <v>0</v>
      </c>
      <c r="T6669">
        <v>1</v>
      </c>
      <c r="U6669">
        <v>0</v>
      </c>
      <c r="V6669" t="str">
        <f>IF(OR(tickets_cleaned[[#This Row],[resolution_time_hours]]="", tickets_cleaned[[#This Row],[resolution_time_hours]]&lt;0),"",tickets_cleaned[[#This Row],[resolution_time_hours]])</f>
        <v/>
      </c>
    </row>
    <row r="6670" spans="1:22" ht="15" customHeight="1" x14ac:dyDescent="0.2">
      <c r="A6670">
        <v>6669</v>
      </c>
      <c r="B6670" t="s">
        <v>21499</v>
      </c>
      <c r="C6670" t="s">
        <v>21500</v>
      </c>
      <c r="D6670">
        <v>56</v>
      </c>
      <c r="E6670" t="s">
        <v>58</v>
      </c>
      <c r="F6670" t="s">
        <v>59</v>
      </c>
      <c r="G6670" s="1">
        <v>43845</v>
      </c>
      <c r="H6670" t="s">
        <v>22</v>
      </c>
      <c r="I6670" t="s">
        <v>176</v>
      </c>
      <c r="J6670" s="21" t="s">
        <v>21501</v>
      </c>
      <c r="K6670" t="s">
        <v>93</v>
      </c>
      <c r="M6670" t="s">
        <v>28</v>
      </c>
      <c r="N6670" t="s">
        <v>32</v>
      </c>
      <c r="P6670"/>
      <c r="S6670">
        <v>0</v>
      </c>
      <c r="T6670">
        <v>1</v>
      </c>
      <c r="U6670">
        <v>0</v>
      </c>
      <c r="V6670" t="str">
        <f>IF(OR(tickets_cleaned[[#This Row],[resolution_time_hours]]="", tickets_cleaned[[#This Row],[resolution_time_hours]]&lt;0),"",tickets_cleaned[[#This Row],[resolution_time_hours]])</f>
        <v/>
      </c>
    </row>
    <row r="6671" spans="1:22" ht="15" customHeight="1" x14ac:dyDescent="0.2">
      <c r="A6671">
        <v>6670</v>
      </c>
      <c r="B6671" t="s">
        <v>21502</v>
      </c>
      <c r="C6671" t="s">
        <v>21503</v>
      </c>
      <c r="D6671">
        <v>48</v>
      </c>
      <c r="E6671" t="s">
        <v>65</v>
      </c>
      <c r="F6671" t="s">
        <v>119</v>
      </c>
      <c r="G6671" s="1">
        <v>43850</v>
      </c>
      <c r="H6671" t="s">
        <v>23</v>
      </c>
      <c r="I6671" t="s">
        <v>85</v>
      </c>
      <c r="J6671" t="s">
        <v>21504</v>
      </c>
      <c r="K6671" t="s">
        <v>74</v>
      </c>
      <c r="L6671" t="s">
        <v>21505</v>
      </c>
      <c r="M6671" t="s">
        <v>28</v>
      </c>
      <c r="N6671" t="s">
        <v>29</v>
      </c>
      <c r="O6671" s="15">
        <v>45078.487268518518</v>
      </c>
      <c r="P6671" s="15">
        <v>45078.573379629626</v>
      </c>
      <c r="Q6671">
        <v>4</v>
      </c>
      <c r="R6671">
        <v>2</v>
      </c>
      <c r="S6671">
        <v>1</v>
      </c>
      <c r="T6671">
        <v>0</v>
      </c>
      <c r="U6671">
        <v>0</v>
      </c>
      <c r="V6671">
        <f>IF(OR(tickets_cleaned[[#This Row],[resolution_time_hours]]="", tickets_cleaned[[#This Row],[resolution_time_hours]]&lt;0),"",tickets_cleaned[[#This Row],[resolution_time_hours]])</f>
        <v>2</v>
      </c>
    </row>
    <row r="6672" spans="1:22" ht="15" customHeight="1" x14ac:dyDescent="0.2">
      <c r="A6672">
        <v>6671</v>
      </c>
      <c r="B6672" t="s">
        <v>21506</v>
      </c>
      <c r="C6672" t="s">
        <v>21507</v>
      </c>
      <c r="D6672">
        <v>38</v>
      </c>
      <c r="E6672" t="s">
        <v>90</v>
      </c>
      <c r="F6672" t="s">
        <v>268</v>
      </c>
      <c r="G6672" s="1">
        <v>44499</v>
      </c>
      <c r="H6672" t="s">
        <v>21</v>
      </c>
      <c r="I6672" t="s">
        <v>168</v>
      </c>
      <c r="J6672" t="s">
        <v>21508</v>
      </c>
      <c r="K6672" t="s">
        <v>62</v>
      </c>
      <c r="M6672" t="s">
        <v>27</v>
      </c>
      <c r="N6672" t="s">
        <v>32</v>
      </c>
      <c r="O6672" s="15">
        <v>45078.221319444441</v>
      </c>
      <c r="P6672"/>
      <c r="S6672">
        <v>0</v>
      </c>
      <c r="T6672">
        <v>1</v>
      </c>
      <c r="U6672">
        <v>0</v>
      </c>
      <c r="V6672" t="str">
        <f>IF(OR(tickets_cleaned[[#This Row],[resolution_time_hours]]="", tickets_cleaned[[#This Row],[resolution_time_hours]]&lt;0),"",tickets_cleaned[[#This Row],[resolution_time_hours]])</f>
        <v/>
      </c>
    </row>
    <row r="6673" spans="1:22" ht="15" customHeight="1" x14ac:dyDescent="0.2">
      <c r="A6673">
        <v>6672</v>
      </c>
      <c r="B6673" t="s">
        <v>21509</v>
      </c>
      <c r="C6673" t="s">
        <v>21510</v>
      </c>
      <c r="D6673">
        <v>59</v>
      </c>
      <c r="E6673" t="s">
        <v>65</v>
      </c>
      <c r="F6673" t="s">
        <v>306</v>
      </c>
      <c r="G6673" s="1">
        <v>44017</v>
      </c>
      <c r="H6673" t="s">
        <v>23</v>
      </c>
      <c r="I6673" t="s">
        <v>60</v>
      </c>
      <c r="J6673" s="21" t="s">
        <v>21511</v>
      </c>
      <c r="K6673" t="s">
        <v>62</v>
      </c>
      <c r="M6673" t="s">
        <v>28</v>
      </c>
      <c r="N6673" t="s">
        <v>29</v>
      </c>
      <c r="O6673" s="15">
        <v>45078.174120370371</v>
      </c>
      <c r="P6673"/>
      <c r="S6673">
        <v>0</v>
      </c>
      <c r="T6673">
        <v>1</v>
      </c>
      <c r="U6673">
        <v>0</v>
      </c>
      <c r="V6673" t="str">
        <f>IF(OR(tickets_cleaned[[#This Row],[resolution_time_hours]]="", tickets_cleaned[[#This Row],[resolution_time_hours]]&lt;0),"",tickets_cleaned[[#This Row],[resolution_time_hours]])</f>
        <v/>
      </c>
    </row>
    <row r="6674" spans="1:22" ht="15" customHeight="1" x14ac:dyDescent="0.2">
      <c r="A6674">
        <v>6673</v>
      </c>
      <c r="B6674" t="s">
        <v>21512</v>
      </c>
      <c r="C6674" t="s">
        <v>21513</v>
      </c>
      <c r="D6674">
        <v>61</v>
      </c>
      <c r="E6674" t="s">
        <v>90</v>
      </c>
      <c r="F6674" t="s">
        <v>152</v>
      </c>
      <c r="G6674" s="1">
        <v>44027</v>
      </c>
      <c r="H6674" t="s">
        <v>24</v>
      </c>
      <c r="I6674" t="s">
        <v>140</v>
      </c>
      <c r="J6674" s="21" t="s">
        <v>21514</v>
      </c>
      <c r="K6674" t="s">
        <v>93</v>
      </c>
      <c r="M6674" t="s">
        <v>25</v>
      </c>
      <c r="N6674" t="s">
        <v>32</v>
      </c>
      <c r="P6674"/>
      <c r="S6674">
        <v>0</v>
      </c>
      <c r="T6674">
        <v>1</v>
      </c>
      <c r="U6674">
        <v>0</v>
      </c>
      <c r="V6674" t="str">
        <f>IF(OR(tickets_cleaned[[#This Row],[resolution_time_hours]]="", tickets_cleaned[[#This Row],[resolution_time_hours]]&lt;0),"",tickets_cleaned[[#This Row],[resolution_time_hours]])</f>
        <v/>
      </c>
    </row>
    <row r="6675" spans="1:22" ht="15" customHeight="1" x14ac:dyDescent="0.2">
      <c r="A6675">
        <v>6674</v>
      </c>
      <c r="B6675" t="s">
        <v>21515</v>
      </c>
      <c r="C6675" t="s">
        <v>536</v>
      </c>
      <c r="D6675">
        <v>67</v>
      </c>
      <c r="E6675" t="s">
        <v>90</v>
      </c>
      <c r="F6675" t="s">
        <v>119</v>
      </c>
      <c r="G6675" s="1">
        <v>44317</v>
      </c>
      <c r="H6675" t="s">
        <v>23</v>
      </c>
      <c r="I6675" t="s">
        <v>140</v>
      </c>
      <c r="J6675" t="s">
        <v>21516</v>
      </c>
      <c r="K6675" t="s">
        <v>62</v>
      </c>
      <c r="M6675" t="s">
        <v>28</v>
      </c>
      <c r="N6675" t="s">
        <v>31</v>
      </c>
      <c r="O6675" s="15">
        <v>45078.409560185188</v>
      </c>
      <c r="P6675"/>
      <c r="S6675">
        <v>0</v>
      </c>
      <c r="T6675">
        <v>1</v>
      </c>
      <c r="U6675">
        <v>0</v>
      </c>
      <c r="V6675" t="str">
        <f>IF(OR(tickets_cleaned[[#This Row],[resolution_time_hours]]="", tickets_cleaned[[#This Row],[resolution_time_hours]]&lt;0),"",tickets_cleaned[[#This Row],[resolution_time_hours]])</f>
        <v/>
      </c>
    </row>
    <row r="6676" spans="1:22" ht="15" customHeight="1" x14ac:dyDescent="0.2">
      <c r="A6676">
        <v>6675</v>
      </c>
      <c r="B6676" t="s">
        <v>21517</v>
      </c>
      <c r="C6676" t="s">
        <v>21518</v>
      </c>
      <c r="D6676">
        <v>27</v>
      </c>
      <c r="E6676" t="s">
        <v>90</v>
      </c>
      <c r="F6676" t="s">
        <v>139</v>
      </c>
      <c r="G6676" s="1">
        <v>43832</v>
      </c>
      <c r="H6676" t="s">
        <v>22</v>
      </c>
      <c r="I6676" t="s">
        <v>106</v>
      </c>
      <c r="J6676" s="21" t="s">
        <v>21519</v>
      </c>
      <c r="K6676" t="s">
        <v>93</v>
      </c>
      <c r="M6676" t="s">
        <v>25</v>
      </c>
      <c r="N6676" t="s">
        <v>31</v>
      </c>
      <c r="P6676"/>
      <c r="S6676">
        <v>0</v>
      </c>
      <c r="T6676">
        <v>1</v>
      </c>
      <c r="U6676">
        <v>0</v>
      </c>
      <c r="V6676" t="str">
        <f>IF(OR(tickets_cleaned[[#This Row],[resolution_time_hours]]="", tickets_cleaned[[#This Row],[resolution_time_hours]]&lt;0),"",tickets_cleaned[[#This Row],[resolution_time_hours]])</f>
        <v/>
      </c>
    </row>
    <row r="6677" spans="1:22" ht="15" customHeight="1" x14ac:dyDescent="0.2">
      <c r="A6677">
        <v>6676</v>
      </c>
      <c r="B6677" t="s">
        <v>21520</v>
      </c>
      <c r="C6677" t="s">
        <v>21521</v>
      </c>
      <c r="D6677">
        <v>68</v>
      </c>
      <c r="E6677" t="s">
        <v>65</v>
      </c>
      <c r="F6677" t="s">
        <v>66</v>
      </c>
      <c r="G6677" s="1">
        <v>44408</v>
      </c>
      <c r="H6677" t="s">
        <v>23</v>
      </c>
      <c r="I6677" t="s">
        <v>79</v>
      </c>
      <c r="J6677" s="21" t="s">
        <v>21522</v>
      </c>
      <c r="K6677" t="s">
        <v>93</v>
      </c>
      <c r="M6677" t="s">
        <v>28</v>
      </c>
      <c r="N6677" t="s">
        <v>29</v>
      </c>
      <c r="P6677"/>
      <c r="S6677">
        <v>0</v>
      </c>
      <c r="T6677">
        <v>1</v>
      </c>
      <c r="U6677">
        <v>0</v>
      </c>
      <c r="V6677" t="str">
        <f>IF(OR(tickets_cleaned[[#This Row],[resolution_time_hours]]="", tickets_cleaned[[#This Row],[resolution_time_hours]]&lt;0),"",tickets_cleaned[[#This Row],[resolution_time_hours]])</f>
        <v/>
      </c>
    </row>
    <row r="6678" spans="1:22" ht="15" customHeight="1" x14ac:dyDescent="0.2">
      <c r="A6678">
        <v>6677</v>
      </c>
      <c r="B6678" t="s">
        <v>21523</v>
      </c>
      <c r="C6678" t="s">
        <v>21524</v>
      </c>
      <c r="D6678">
        <v>53</v>
      </c>
      <c r="E6678" t="s">
        <v>65</v>
      </c>
      <c r="F6678" t="s">
        <v>134</v>
      </c>
      <c r="G6678" s="1">
        <v>44169</v>
      </c>
      <c r="H6678" t="s">
        <v>22</v>
      </c>
      <c r="I6678" t="s">
        <v>101</v>
      </c>
      <c r="J6678" s="21" t="s">
        <v>21525</v>
      </c>
      <c r="K6678" t="s">
        <v>62</v>
      </c>
      <c r="M6678" t="s">
        <v>27</v>
      </c>
      <c r="N6678" t="s">
        <v>30</v>
      </c>
      <c r="O6678" s="15">
        <v>45078.122800925928</v>
      </c>
      <c r="P6678"/>
      <c r="S6678">
        <v>0</v>
      </c>
      <c r="T6678">
        <v>1</v>
      </c>
      <c r="U6678">
        <v>0</v>
      </c>
      <c r="V6678" t="str">
        <f>IF(OR(tickets_cleaned[[#This Row],[resolution_time_hours]]="", tickets_cleaned[[#This Row],[resolution_time_hours]]&lt;0),"",tickets_cleaned[[#This Row],[resolution_time_hours]])</f>
        <v/>
      </c>
    </row>
    <row r="6679" spans="1:22" ht="15" customHeight="1" x14ac:dyDescent="0.2">
      <c r="A6679">
        <v>6678</v>
      </c>
      <c r="B6679" t="s">
        <v>19944</v>
      </c>
      <c r="C6679" t="s">
        <v>21526</v>
      </c>
      <c r="D6679">
        <v>68</v>
      </c>
      <c r="E6679" t="s">
        <v>65</v>
      </c>
      <c r="F6679" t="s">
        <v>724</v>
      </c>
      <c r="G6679" s="1">
        <v>44285</v>
      </c>
      <c r="H6679" t="s">
        <v>21</v>
      </c>
      <c r="I6679" t="s">
        <v>72</v>
      </c>
      <c r="J6679" s="21" t="s">
        <v>21527</v>
      </c>
      <c r="K6679" t="s">
        <v>74</v>
      </c>
      <c r="L6679" t="s">
        <v>21528</v>
      </c>
      <c r="M6679" t="s">
        <v>25</v>
      </c>
      <c r="N6679" t="s">
        <v>32</v>
      </c>
      <c r="O6679" s="15">
        <v>45078.301990740743</v>
      </c>
      <c r="P6679" s="15">
        <v>45078.070740740739</v>
      </c>
      <c r="Q6679">
        <v>5</v>
      </c>
      <c r="S6679">
        <v>1</v>
      </c>
      <c r="T6679">
        <v>0</v>
      </c>
      <c r="U6679">
        <v>0</v>
      </c>
      <c r="V6679" t="str">
        <f>IF(OR(tickets_cleaned[[#This Row],[resolution_time_hours]]="", tickets_cleaned[[#This Row],[resolution_time_hours]]&lt;0),"",tickets_cleaned[[#This Row],[resolution_time_hours]])</f>
        <v/>
      </c>
    </row>
    <row r="6680" spans="1:22" ht="15" customHeight="1" x14ac:dyDescent="0.2">
      <c r="A6680">
        <v>6679</v>
      </c>
      <c r="B6680" t="s">
        <v>21529</v>
      </c>
      <c r="C6680" t="s">
        <v>21530</v>
      </c>
      <c r="D6680">
        <v>56</v>
      </c>
      <c r="E6680" t="s">
        <v>58</v>
      </c>
      <c r="F6680" t="s">
        <v>100</v>
      </c>
      <c r="G6680" s="1">
        <v>44484</v>
      </c>
      <c r="H6680" t="s">
        <v>22</v>
      </c>
      <c r="I6680" t="s">
        <v>120</v>
      </c>
      <c r="J6680" s="21" t="s">
        <v>21531</v>
      </c>
      <c r="K6680" t="s">
        <v>62</v>
      </c>
      <c r="M6680" t="s">
        <v>25</v>
      </c>
      <c r="N6680" t="s">
        <v>32</v>
      </c>
      <c r="O6680" s="15">
        <v>45078.462430555555</v>
      </c>
      <c r="P6680"/>
      <c r="S6680">
        <v>0</v>
      </c>
      <c r="T6680">
        <v>1</v>
      </c>
      <c r="U6680">
        <v>0</v>
      </c>
      <c r="V6680" t="str">
        <f>IF(OR(tickets_cleaned[[#This Row],[resolution_time_hours]]="", tickets_cleaned[[#This Row],[resolution_time_hours]]&lt;0),"",tickets_cleaned[[#This Row],[resolution_time_hours]])</f>
        <v/>
      </c>
    </row>
    <row r="6681" spans="1:22" ht="15" customHeight="1" x14ac:dyDescent="0.2">
      <c r="A6681">
        <v>6680</v>
      </c>
      <c r="B6681" t="s">
        <v>21532</v>
      </c>
      <c r="C6681" t="s">
        <v>21533</v>
      </c>
      <c r="D6681">
        <v>68</v>
      </c>
      <c r="E6681" t="s">
        <v>58</v>
      </c>
      <c r="F6681" t="s">
        <v>306</v>
      </c>
      <c r="G6681" s="1">
        <v>44044</v>
      </c>
      <c r="H6681" t="s">
        <v>23</v>
      </c>
      <c r="I6681" t="s">
        <v>72</v>
      </c>
      <c r="J6681" s="21" t="s">
        <v>21534</v>
      </c>
      <c r="K6681" t="s">
        <v>74</v>
      </c>
      <c r="L6681" t="s">
        <v>21535</v>
      </c>
      <c r="M6681" t="s">
        <v>26</v>
      </c>
      <c r="N6681" t="s">
        <v>32</v>
      </c>
      <c r="O6681" s="15">
        <v>45078.298564814817</v>
      </c>
      <c r="P6681" s="15">
        <v>45078.694398148145</v>
      </c>
      <c r="Q6681">
        <v>2</v>
      </c>
      <c r="R6681">
        <v>9</v>
      </c>
      <c r="S6681">
        <v>1</v>
      </c>
      <c r="T6681">
        <v>0</v>
      </c>
      <c r="U6681">
        <v>1</v>
      </c>
      <c r="V6681">
        <f>IF(OR(tickets_cleaned[[#This Row],[resolution_time_hours]]="", tickets_cleaned[[#This Row],[resolution_time_hours]]&lt;0),"",tickets_cleaned[[#This Row],[resolution_time_hours]])</f>
        <v>9</v>
      </c>
    </row>
    <row r="6682" spans="1:22" ht="15" customHeight="1" x14ac:dyDescent="0.2">
      <c r="A6682">
        <v>6681</v>
      </c>
      <c r="B6682" t="s">
        <v>21536</v>
      </c>
      <c r="C6682" t="s">
        <v>21537</v>
      </c>
      <c r="D6682">
        <v>46</v>
      </c>
      <c r="E6682" t="s">
        <v>90</v>
      </c>
      <c r="F6682" t="s">
        <v>144</v>
      </c>
      <c r="G6682" s="1">
        <v>43940</v>
      </c>
      <c r="H6682" t="s">
        <v>22</v>
      </c>
      <c r="I6682" t="s">
        <v>60</v>
      </c>
      <c r="J6682" s="21" t="s">
        <v>21538</v>
      </c>
      <c r="K6682" t="s">
        <v>62</v>
      </c>
      <c r="M6682" t="s">
        <v>25</v>
      </c>
      <c r="N6682" t="s">
        <v>31</v>
      </c>
      <c r="O6682" s="15">
        <v>45078.277060185188</v>
      </c>
      <c r="P6682"/>
      <c r="S6682">
        <v>0</v>
      </c>
      <c r="T6682">
        <v>1</v>
      </c>
      <c r="U6682">
        <v>0</v>
      </c>
      <c r="V6682" t="str">
        <f>IF(OR(tickets_cleaned[[#This Row],[resolution_time_hours]]="", tickets_cleaned[[#This Row],[resolution_time_hours]]&lt;0),"",tickets_cleaned[[#This Row],[resolution_time_hours]])</f>
        <v/>
      </c>
    </row>
    <row r="6683" spans="1:22" ht="15" customHeight="1" x14ac:dyDescent="0.2">
      <c r="A6683">
        <v>6682</v>
      </c>
      <c r="B6683" t="s">
        <v>21539</v>
      </c>
      <c r="C6683" t="s">
        <v>21540</v>
      </c>
      <c r="D6683">
        <v>60</v>
      </c>
      <c r="E6683" t="s">
        <v>65</v>
      </c>
      <c r="F6683" t="s">
        <v>268</v>
      </c>
      <c r="G6683" s="1">
        <v>44533</v>
      </c>
      <c r="H6683" t="s">
        <v>21</v>
      </c>
      <c r="I6683" t="s">
        <v>101</v>
      </c>
      <c r="J6683" s="21" t="s">
        <v>21541</v>
      </c>
      <c r="K6683" t="s">
        <v>62</v>
      </c>
      <c r="M6683" t="s">
        <v>26</v>
      </c>
      <c r="N6683" t="s">
        <v>30</v>
      </c>
      <c r="O6683" s="15">
        <v>45078.346516203703</v>
      </c>
      <c r="P6683"/>
      <c r="S6683">
        <v>0</v>
      </c>
      <c r="T6683">
        <v>1</v>
      </c>
      <c r="U6683">
        <v>0</v>
      </c>
      <c r="V6683" t="str">
        <f>IF(OR(tickets_cleaned[[#This Row],[resolution_time_hours]]="", tickets_cleaned[[#This Row],[resolution_time_hours]]&lt;0),"",tickets_cleaned[[#This Row],[resolution_time_hours]])</f>
        <v/>
      </c>
    </row>
    <row r="6684" spans="1:22" ht="15" customHeight="1" x14ac:dyDescent="0.2">
      <c r="A6684">
        <v>6683</v>
      </c>
      <c r="B6684" t="s">
        <v>21542</v>
      </c>
      <c r="C6684" t="s">
        <v>21543</v>
      </c>
      <c r="D6684">
        <v>43</v>
      </c>
      <c r="E6684" t="s">
        <v>58</v>
      </c>
      <c r="F6684" t="s">
        <v>408</v>
      </c>
      <c r="G6684" s="1">
        <v>43842</v>
      </c>
      <c r="H6684" t="s">
        <v>24</v>
      </c>
      <c r="I6684" t="s">
        <v>79</v>
      </c>
      <c r="J6684" s="21" t="s">
        <v>21544</v>
      </c>
      <c r="K6684" t="s">
        <v>74</v>
      </c>
      <c r="L6684" t="s">
        <v>21545</v>
      </c>
      <c r="M6684" t="s">
        <v>26</v>
      </c>
      <c r="N6684" t="s">
        <v>31</v>
      </c>
      <c r="O6684" s="15">
        <v>45078.938206018516</v>
      </c>
      <c r="P6684" s="15">
        <v>45078.900706018518</v>
      </c>
      <c r="Q6684">
        <v>1</v>
      </c>
      <c r="S6684">
        <v>1</v>
      </c>
      <c r="T6684">
        <v>0</v>
      </c>
      <c r="U6684">
        <v>1</v>
      </c>
      <c r="V6684" t="str">
        <f>IF(OR(tickets_cleaned[[#This Row],[resolution_time_hours]]="", tickets_cleaned[[#This Row],[resolution_time_hours]]&lt;0),"",tickets_cleaned[[#This Row],[resolution_time_hours]])</f>
        <v/>
      </c>
    </row>
    <row r="6685" spans="1:22" ht="15" customHeight="1" x14ac:dyDescent="0.2">
      <c r="A6685">
        <v>6684</v>
      </c>
      <c r="B6685" t="s">
        <v>21546</v>
      </c>
      <c r="C6685" t="s">
        <v>21547</v>
      </c>
      <c r="D6685">
        <v>29</v>
      </c>
      <c r="E6685" t="s">
        <v>58</v>
      </c>
      <c r="F6685" t="s">
        <v>187</v>
      </c>
      <c r="G6685" s="1">
        <v>44031</v>
      </c>
      <c r="H6685" t="s">
        <v>24</v>
      </c>
      <c r="I6685" t="s">
        <v>72</v>
      </c>
      <c r="J6685" t="s">
        <v>21548</v>
      </c>
      <c r="K6685" t="s">
        <v>93</v>
      </c>
      <c r="M6685" t="s">
        <v>27</v>
      </c>
      <c r="N6685" t="s">
        <v>31</v>
      </c>
      <c r="P6685"/>
      <c r="S6685">
        <v>0</v>
      </c>
      <c r="T6685">
        <v>1</v>
      </c>
      <c r="U6685">
        <v>0</v>
      </c>
      <c r="V6685" t="str">
        <f>IF(OR(tickets_cleaned[[#This Row],[resolution_time_hours]]="", tickets_cleaned[[#This Row],[resolution_time_hours]]&lt;0),"",tickets_cleaned[[#This Row],[resolution_time_hours]])</f>
        <v/>
      </c>
    </row>
    <row r="6686" spans="1:22" ht="15" customHeight="1" x14ac:dyDescent="0.2">
      <c r="A6686">
        <v>6685</v>
      </c>
      <c r="B6686" t="s">
        <v>21549</v>
      </c>
      <c r="C6686" t="s">
        <v>18522</v>
      </c>
      <c r="D6686">
        <v>46</v>
      </c>
      <c r="E6686" t="s">
        <v>58</v>
      </c>
      <c r="F6686" t="s">
        <v>342</v>
      </c>
      <c r="G6686" s="1">
        <v>44169</v>
      </c>
      <c r="H6686" t="s">
        <v>21</v>
      </c>
      <c r="I6686" t="s">
        <v>106</v>
      </c>
      <c r="J6686" s="21" t="s">
        <v>21550</v>
      </c>
      <c r="K6686" t="s">
        <v>93</v>
      </c>
      <c r="M6686" t="s">
        <v>25</v>
      </c>
      <c r="N6686" t="s">
        <v>32</v>
      </c>
      <c r="P6686"/>
      <c r="S6686">
        <v>0</v>
      </c>
      <c r="T6686">
        <v>1</v>
      </c>
      <c r="U6686">
        <v>0</v>
      </c>
      <c r="V6686" t="str">
        <f>IF(OR(tickets_cleaned[[#This Row],[resolution_time_hours]]="", tickets_cleaned[[#This Row],[resolution_time_hours]]&lt;0),"",tickets_cleaned[[#This Row],[resolution_time_hours]])</f>
        <v/>
      </c>
    </row>
    <row r="6687" spans="1:22" ht="15" customHeight="1" x14ac:dyDescent="0.2">
      <c r="A6687">
        <v>6686</v>
      </c>
      <c r="B6687" t="s">
        <v>21551</v>
      </c>
      <c r="C6687" t="s">
        <v>21552</v>
      </c>
      <c r="D6687">
        <v>19</v>
      </c>
      <c r="E6687" t="s">
        <v>90</v>
      </c>
      <c r="F6687" t="s">
        <v>364</v>
      </c>
      <c r="G6687" s="1">
        <v>44012</v>
      </c>
      <c r="H6687" t="s">
        <v>23</v>
      </c>
      <c r="I6687" t="s">
        <v>126</v>
      </c>
      <c r="J6687" s="21" t="s">
        <v>21553</v>
      </c>
      <c r="K6687" t="s">
        <v>74</v>
      </c>
      <c r="L6687" t="s">
        <v>21554</v>
      </c>
      <c r="M6687" t="s">
        <v>25</v>
      </c>
      <c r="N6687" t="s">
        <v>29</v>
      </c>
      <c r="O6687" s="15">
        <v>45078.779247685183</v>
      </c>
      <c r="P6687" s="15">
        <v>45078.252858796295</v>
      </c>
      <c r="Q6687">
        <v>5</v>
      </c>
      <c r="S6687">
        <v>1</v>
      </c>
      <c r="T6687">
        <v>0</v>
      </c>
      <c r="U6687">
        <v>0</v>
      </c>
      <c r="V6687" t="str">
        <f>IF(OR(tickets_cleaned[[#This Row],[resolution_time_hours]]="", tickets_cleaned[[#This Row],[resolution_time_hours]]&lt;0),"",tickets_cleaned[[#This Row],[resolution_time_hours]])</f>
        <v/>
      </c>
    </row>
    <row r="6688" spans="1:22" ht="15" customHeight="1" x14ac:dyDescent="0.2">
      <c r="A6688">
        <v>6687</v>
      </c>
      <c r="B6688" t="s">
        <v>4167</v>
      </c>
      <c r="C6688" t="s">
        <v>21555</v>
      </c>
      <c r="D6688">
        <v>54</v>
      </c>
      <c r="E6688" t="s">
        <v>65</v>
      </c>
      <c r="F6688" t="s">
        <v>139</v>
      </c>
      <c r="G6688" s="1">
        <v>44491</v>
      </c>
      <c r="H6688" t="s">
        <v>22</v>
      </c>
      <c r="I6688" t="s">
        <v>91</v>
      </c>
      <c r="J6688" s="21" t="s">
        <v>21556</v>
      </c>
      <c r="K6688" t="s">
        <v>74</v>
      </c>
      <c r="L6688" t="s">
        <v>21557</v>
      </c>
      <c r="M6688" t="s">
        <v>27</v>
      </c>
      <c r="N6688" t="s">
        <v>32</v>
      </c>
      <c r="O6688" s="15">
        <v>45078.804247685184</v>
      </c>
      <c r="P6688" s="15">
        <v>45078.034803240742</v>
      </c>
      <c r="Q6688">
        <v>2</v>
      </c>
      <c r="S6688">
        <v>1</v>
      </c>
      <c r="T6688">
        <v>0</v>
      </c>
      <c r="U6688">
        <v>1</v>
      </c>
      <c r="V6688" t="str">
        <f>IF(OR(tickets_cleaned[[#This Row],[resolution_time_hours]]="", tickets_cleaned[[#This Row],[resolution_time_hours]]&lt;0),"",tickets_cleaned[[#This Row],[resolution_time_hours]])</f>
        <v/>
      </c>
    </row>
    <row r="6689" spans="1:22" ht="15" customHeight="1" x14ac:dyDescent="0.2">
      <c r="A6689">
        <v>6688</v>
      </c>
      <c r="B6689" t="s">
        <v>21558</v>
      </c>
      <c r="C6689" t="s">
        <v>1800</v>
      </c>
      <c r="D6689">
        <v>56</v>
      </c>
      <c r="E6689" t="s">
        <v>90</v>
      </c>
      <c r="F6689" t="s">
        <v>237</v>
      </c>
      <c r="G6689" s="1">
        <v>44121</v>
      </c>
      <c r="H6689" t="s">
        <v>22</v>
      </c>
      <c r="I6689" t="s">
        <v>126</v>
      </c>
      <c r="J6689" s="21" t="s">
        <v>21559</v>
      </c>
      <c r="K6689" t="s">
        <v>62</v>
      </c>
      <c r="M6689" t="s">
        <v>28</v>
      </c>
      <c r="N6689" t="s">
        <v>29</v>
      </c>
      <c r="O6689" s="15">
        <v>45078.086215277777</v>
      </c>
      <c r="P6689"/>
      <c r="S6689">
        <v>0</v>
      </c>
      <c r="T6689">
        <v>1</v>
      </c>
      <c r="U6689">
        <v>0</v>
      </c>
      <c r="V6689" t="str">
        <f>IF(OR(tickets_cleaned[[#This Row],[resolution_time_hours]]="", tickets_cleaned[[#This Row],[resolution_time_hours]]&lt;0),"",tickets_cleaned[[#This Row],[resolution_time_hours]])</f>
        <v/>
      </c>
    </row>
    <row r="6690" spans="1:22" ht="15" customHeight="1" x14ac:dyDescent="0.2">
      <c r="A6690">
        <v>6689</v>
      </c>
      <c r="B6690" t="s">
        <v>10735</v>
      </c>
      <c r="C6690" t="s">
        <v>21560</v>
      </c>
      <c r="D6690">
        <v>59</v>
      </c>
      <c r="E6690" t="s">
        <v>58</v>
      </c>
      <c r="F6690" t="s">
        <v>78</v>
      </c>
      <c r="G6690" s="1">
        <v>44375</v>
      </c>
      <c r="H6690" t="s">
        <v>22</v>
      </c>
      <c r="I6690" t="s">
        <v>140</v>
      </c>
      <c r="J6690" s="21" t="s">
        <v>21561</v>
      </c>
      <c r="K6690" t="s">
        <v>74</v>
      </c>
      <c r="L6690" t="s">
        <v>21562</v>
      </c>
      <c r="M6690" t="s">
        <v>28</v>
      </c>
      <c r="N6690" t="s">
        <v>32</v>
      </c>
      <c r="O6690" s="15">
        <v>45078.857071759259</v>
      </c>
      <c r="P6690" s="15">
        <v>45078.256377314814</v>
      </c>
      <c r="Q6690">
        <v>5</v>
      </c>
      <c r="S6690">
        <v>1</v>
      </c>
      <c r="T6690">
        <v>0</v>
      </c>
      <c r="U6690">
        <v>0</v>
      </c>
      <c r="V6690" t="str">
        <f>IF(OR(tickets_cleaned[[#This Row],[resolution_time_hours]]="", tickets_cleaned[[#This Row],[resolution_time_hours]]&lt;0),"",tickets_cleaned[[#This Row],[resolution_time_hours]])</f>
        <v/>
      </c>
    </row>
    <row r="6691" spans="1:22" ht="15" customHeight="1" x14ac:dyDescent="0.2">
      <c r="A6691">
        <v>6690</v>
      </c>
      <c r="B6691" t="s">
        <v>21563</v>
      </c>
      <c r="C6691" t="s">
        <v>21564</v>
      </c>
      <c r="D6691">
        <v>29</v>
      </c>
      <c r="E6691" t="s">
        <v>58</v>
      </c>
      <c r="F6691" t="s">
        <v>680</v>
      </c>
      <c r="G6691" s="1">
        <v>44180</v>
      </c>
      <c r="H6691" t="s">
        <v>23</v>
      </c>
      <c r="I6691" t="s">
        <v>60</v>
      </c>
      <c r="J6691" s="21" t="s">
        <v>21565</v>
      </c>
      <c r="K6691" t="s">
        <v>74</v>
      </c>
      <c r="L6691" t="s">
        <v>21566</v>
      </c>
      <c r="M6691" t="s">
        <v>28</v>
      </c>
      <c r="N6691" t="s">
        <v>32</v>
      </c>
      <c r="O6691" s="15">
        <v>45078.823761574073</v>
      </c>
      <c r="P6691" s="15">
        <v>45078.207789351851</v>
      </c>
      <c r="Q6691">
        <v>1</v>
      </c>
      <c r="S6691">
        <v>1</v>
      </c>
      <c r="T6691">
        <v>0</v>
      </c>
      <c r="U6691">
        <v>1</v>
      </c>
      <c r="V6691" t="str">
        <f>IF(OR(tickets_cleaned[[#This Row],[resolution_time_hours]]="", tickets_cleaned[[#This Row],[resolution_time_hours]]&lt;0),"",tickets_cleaned[[#This Row],[resolution_time_hours]])</f>
        <v/>
      </c>
    </row>
    <row r="6692" spans="1:22" ht="15" customHeight="1" x14ac:dyDescent="0.2">
      <c r="A6692">
        <v>6691</v>
      </c>
      <c r="B6692" t="s">
        <v>21567</v>
      </c>
      <c r="C6692" t="s">
        <v>21568</v>
      </c>
      <c r="D6692">
        <v>38</v>
      </c>
      <c r="E6692" t="s">
        <v>58</v>
      </c>
      <c r="F6692" t="s">
        <v>125</v>
      </c>
      <c r="G6692" s="1">
        <v>44493</v>
      </c>
      <c r="H6692" t="s">
        <v>23</v>
      </c>
      <c r="I6692" t="s">
        <v>126</v>
      </c>
      <c r="J6692" s="21" t="s">
        <v>21569</v>
      </c>
      <c r="K6692" t="s">
        <v>74</v>
      </c>
      <c r="L6692" t="s">
        <v>21570</v>
      </c>
      <c r="M6692" t="s">
        <v>26</v>
      </c>
      <c r="N6692" t="s">
        <v>30</v>
      </c>
      <c r="O6692" s="15">
        <v>45078.180023148147</v>
      </c>
      <c r="P6692" s="15">
        <v>45078.532800925925</v>
      </c>
      <c r="Q6692">
        <v>3</v>
      </c>
      <c r="R6692">
        <v>8</v>
      </c>
      <c r="S6692">
        <v>1</v>
      </c>
      <c r="T6692">
        <v>0</v>
      </c>
      <c r="U6692">
        <v>0</v>
      </c>
      <c r="V6692">
        <f>IF(OR(tickets_cleaned[[#This Row],[resolution_time_hours]]="", tickets_cleaned[[#This Row],[resolution_time_hours]]&lt;0),"",tickets_cleaned[[#This Row],[resolution_time_hours]])</f>
        <v>8</v>
      </c>
    </row>
    <row r="6693" spans="1:22" ht="15" customHeight="1" x14ac:dyDescent="0.2">
      <c r="A6693">
        <v>6692</v>
      </c>
      <c r="B6693" t="s">
        <v>21571</v>
      </c>
      <c r="C6693" t="s">
        <v>21572</v>
      </c>
      <c r="D6693">
        <v>66</v>
      </c>
      <c r="E6693" t="s">
        <v>58</v>
      </c>
      <c r="F6693" t="s">
        <v>510</v>
      </c>
      <c r="G6693" s="1">
        <v>44257</v>
      </c>
      <c r="H6693" t="s">
        <v>21</v>
      </c>
      <c r="I6693" t="s">
        <v>60</v>
      </c>
      <c r="J6693" t="s">
        <v>4172</v>
      </c>
      <c r="K6693" t="s">
        <v>62</v>
      </c>
      <c r="M6693" t="s">
        <v>26</v>
      </c>
      <c r="N6693" t="s">
        <v>31</v>
      </c>
      <c r="O6693" s="15">
        <v>45078.152939814812</v>
      </c>
      <c r="P6693"/>
      <c r="S6693">
        <v>0</v>
      </c>
      <c r="T6693">
        <v>1</v>
      </c>
      <c r="U6693">
        <v>0</v>
      </c>
      <c r="V6693" t="str">
        <f>IF(OR(tickets_cleaned[[#This Row],[resolution_time_hours]]="", tickets_cleaned[[#This Row],[resolution_time_hours]]&lt;0),"",tickets_cleaned[[#This Row],[resolution_time_hours]])</f>
        <v/>
      </c>
    </row>
    <row r="6694" spans="1:22" ht="15" customHeight="1" x14ac:dyDescent="0.2">
      <c r="A6694">
        <v>6693</v>
      </c>
      <c r="B6694" t="s">
        <v>21573</v>
      </c>
      <c r="C6694" t="s">
        <v>21574</v>
      </c>
      <c r="D6694">
        <v>20</v>
      </c>
      <c r="E6694" t="s">
        <v>65</v>
      </c>
      <c r="F6694" t="s">
        <v>680</v>
      </c>
      <c r="G6694" s="1">
        <v>44156</v>
      </c>
      <c r="H6694" t="s">
        <v>23</v>
      </c>
      <c r="I6694" t="s">
        <v>67</v>
      </c>
      <c r="J6694" s="21" t="s">
        <v>21575</v>
      </c>
      <c r="K6694" t="s">
        <v>93</v>
      </c>
      <c r="M6694" t="s">
        <v>28</v>
      </c>
      <c r="N6694" t="s">
        <v>29</v>
      </c>
      <c r="P6694"/>
      <c r="S6694">
        <v>0</v>
      </c>
      <c r="T6694">
        <v>1</v>
      </c>
      <c r="U6694">
        <v>0</v>
      </c>
      <c r="V6694" t="str">
        <f>IF(OR(tickets_cleaned[[#This Row],[resolution_time_hours]]="", tickets_cleaned[[#This Row],[resolution_time_hours]]&lt;0),"",tickets_cleaned[[#This Row],[resolution_time_hours]])</f>
        <v/>
      </c>
    </row>
    <row r="6695" spans="1:22" ht="15" customHeight="1" x14ac:dyDescent="0.2">
      <c r="A6695">
        <v>6694</v>
      </c>
      <c r="B6695" t="s">
        <v>21576</v>
      </c>
      <c r="C6695" t="s">
        <v>21577</v>
      </c>
      <c r="D6695">
        <v>19</v>
      </c>
      <c r="E6695" t="s">
        <v>58</v>
      </c>
      <c r="F6695" t="s">
        <v>724</v>
      </c>
      <c r="G6695" s="1">
        <v>43851</v>
      </c>
      <c r="H6695" t="s">
        <v>23</v>
      </c>
      <c r="I6695" t="s">
        <v>120</v>
      </c>
      <c r="J6695" s="21" t="s">
        <v>21578</v>
      </c>
      <c r="K6695" t="s">
        <v>62</v>
      </c>
      <c r="M6695" t="s">
        <v>28</v>
      </c>
      <c r="N6695" t="s">
        <v>31</v>
      </c>
      <c r="O6695" s="15">
        <v>45078.129374999997</v>
      </c>
      <c r="P6695"/>
      <c r="S6695">
        <v>0</v>
      </c>
      <c r="T6695">
        <v>1</v>
      </c>
      <c r="U6695">
        <v>0</v>
      </c>
      <c r="V6695" t="str">
        <f>IF(OR(tickets_cleaned[[#This Row],[resolution_time_hours]]="", tickets_cleaned[[#This Row],[resolution_time_hours]]&lt;0),"",tickets_cleaned[[#This Row],[resolution_time_hours]])</f>
        <v/>
      </c>
    </row>
    <row r="6696" spans="1:22" ht="15" customHeight="1" x14ac:dyDescent="0.2">
      <c r="A6696">
        <v>6695</v>
      </c>
      <c r="B6696" t="s">
        <v>21579</v>
      </c>
      <c r="C6696" t="s">
        <v>21580</v>
      </c>
      <c r="D6696">
        <v>54</v>
      </c>
      <c r="E6696" t="s">
        <v>58</v>
      </c>
      <c r="F6696" t="s">
        <v>84</v>
      </c>
      <c r="G6696" s="1">
        <v>44129</v>
      </c>
      <c r="H6696" t="s">
        <v>21</v>
      </c>
      <c r="I6696" t="s">
        <v>101</v>
      </c>
      <c r="J6696" s="21" t="s">
        <v>27308</v>
      </c>
      <c r="K6696" t="s">
        <v>62</v>
      </c>
      <c r="M6696" t="s">
        <v>25</v>
      </c>
      <c r="N6696" t="s">
        <v>32</v>
      </c>
      <c r="O6696" s="15">
        <v>45078.905092592591</v>
      </c>
      <c r="P6696"/>
      <c r="S6696">
        <v>0</v>
      </c>
      <c r="T6696">
        <v>1</v>
      </c>
      <c r="U6696">
        <v>0</v>
      </c>
      <c r="V6696" t="str">
        <f>IF(OR(tickets_cleaned[[#This Row],[resolution_time_hours]]="", tickets_cleaned[[#This Row],[resolution_time_hours]]&lt;0),"",tickets_cleaned[[#This Row],[resolution_time_hours]])</f>
        <v/>
      </c>
    </row>
    <row r="6697" spans="1:22" ht="15" customHeight="1" x14ac:dyDescent="0.2">
      <c r="A6697">
        <v>6696</v>
      </c>
      <c r="B6697" t="s">
        <v>21581</v>
      </c>
      <c r="C6697" t="s">
        <v>21582</v>
      </c>
      <c r="D6697">
        <v>43</v>
      </c>
      <c r="E6697" t="s">
        <v>90</v>
      </c>
      <c r="F6697" t="s">
        <v>59</v>
      </c>
      <c r="G6697" s="1">
        <v>44115</v>
      </c>
      <c r="H6697" t="s">
        <v>21</v>
      </c>
      <c r="I6697" t="s">
        <v>101</v>
      </c>
      <c r="J6697" s="21" t="s">
        <v>21583</v>
      </c>
      <c r="K6697" t="s">
        <v>74</v>
      </c>
      <c r="L6697" t="s">
        <v>21584</v>
      </c>
      <c r="M6697" t="s">
        <v>26</v>
      </c>
      <c r="N6697" t="s">
        <v>32</v>
      </c>
      <c r="O6697" s="15">
        <v>45078.993993055556</v>
      </c>
      <c r="P6697" s="15">
        <v>45078.165520833332</v>
      </c>
      <c r="Q6697">
        <v>2</v>
      </c>
      <c r="S6697">
        <v>1</v>
      </c>
      <c r="T6697">
        <v>0</v>
      </c>
      <c r="U6697">
        <v>1</v>
      </c>
      <c r="V6697" t="str">
        <f>IF(OR(tickets_cleaned[[#This Row],[resolution_time_hours]]="", tickets_cleaned[[#This Row],[resolution_time_hours]]&lt;0),"",tickets_cleaned[[#This Row],[resolution_time_hours]])</f>
        <v/>
      </c>
    </row>
    <row r="6698" spans="1:22" ht="15" customHeight="1" x14ac:dyDescent="0.2">
      <c r="A6698">
        <v>6697</v>
      </c>
      <c r="B6698" t="s">
        <v>21585</v>
      </c>
      <c r="C6698" t="s">
        <v>21586</v>
      </c>
      <c r="D6698">
        <v>57</v>
      </c>
      <c r="E6698" t="s">
        <v>90</v>
      </c>
      <c r="F6698" t="s">
        <v>59</v>
      </c>
      <c r="G6698" s="1">
        <v>44019</v>
      </c>
      <c r="H6698" t="s">
        <v>23</v>
      </c>
      <c r="I6698" t="s">
        <v>203</v>
      </c>
      <c r="J6698" t="s">
        <v>21587</v>
      </c>
      <c r="K6698" t="s">
        <v>62</v>
      </c>
      <c r="M6698" t="s">
        <v>26</v>
      </c>
      <c r="N6698" t="s">
        <v>32</v>
      </c>
      <c r="O6698" s="15">
        <v>45078.80164351852</v>
      </c>
      <c r="P6698"/>
      <c r="S6698">
        <v>0</v>
      </c>
      <c r="T6698">
        <v>1</v>
      </c>
      <c r="U6698">
        <v>0</v>
      </c>
      <c r="V6698" t="str">
        <f>IF(OR(tickets_cleaned[[#This Row],[resolution_time_hours]]="", tickets_cleaned[[#This Row],[resolution_time_hours]]&lt;0),"",tickets_cleaned[[#This Row],[resolution_time_hours]])</f>
        <v/>
      </c>
    </row>
    <row r="6699" spans="1:22" ht="15" customHeight="1" x14ac:dyDescent="0.2">
      <c r="A6699">
        <v>6698</v>
      </c>
      <c r="B6699" t="s">
        <v>21588</v>
      </c>
      <c r="C6699" t="s">
        <v>21589</v>
      </c>
      <c r="D6699">
        <v>48</v>
      </c>
      <c r="E6699" t="s">
        <v>90</v>
      </c>
      <c r="F6699" t="s">
        <v>446</v>
      </c>
      <c r="G6699" s="1">
        <v>44269</v>
      </c>
      <c r="H6699" t="s">
        <v>20</v>
      </c>
      <c r="I6699" t="s">
        <v>79</v>
      </c>
      <c r="J6699" s="21" t="s">
        <v>21590</v>
      </c>
      <c r="K6699" t="s">
        <v>62</v>
      </c>
      <c r="M6699" t="s">
        <v>26</v>
      </c>
      <c r="N6699" t="s">
        <v>29</v>
      </c>
      <c r="O6699" s="15">
        <v>45078.391250000001</v>
      </c>
      <c r="P6699"/>
      <c r="S6699">
        <v>0</v>
      </c>
      <c r="T6699">
        <v>1</v>
      </c>
      <c r="U6699">
        <v>0</v>
      </c>
      <c r="V6699" t="str">
        <f>IF(OR(tickets_cleaned[[#This Row],[resolution_time_hours]]="", tickets_cleaned[[#This Row],[resolution_time_hours]]&lt;0),"",tickets_cleaned[[#This Row],[resolution_time_hours]])</f>
        <v/>
      </c>
    </row>
    <row r="6700" spans="1:22" ht="15" customHeight="1" x14ac:dyDescent="0.2">
      <c r="A6700">
        <v>6699</v>
      </c>
      <c r="B6700" t="s">
        <v>21591</v>
      </c>
      <c r="C6700" t="s">
        <v>21592</v>
      </c>
      <c r="D6700">
        <v>56</v>
      </c>
      <c r="E6700" t="s">
        <v>58</v>
      </c>
      <c r="F6700" t="s">
        <v>161</v>
      </c>
      <c r="G6700" s="1">
        <v>44350</v>
      </c>
      <c r="H6700" t="s">
        <v>23</v>
      </c>
      <c r="I6700" t="s">
        <v>20</v>
      </c>
      <c r="J6700" s="21" t="s">
        <v>21593</v>
      </c>
      <c r="K6700" t="s">
        <v>62</v>
      </c>
      <c r="M6700" t="s">
        <v>28</v>
      </c>
      <c r="N6700" t="s">
        <v>30</v>
      </c>
      <c r="O6700" s="15">
        <v>45078.819745370369</v>
      </c>
      <c r="P6700"/>
      <c r="S6700">
        <v>0</v>
      </c>
      <c r="T6700">
        <v>1</v>
      </c>
      <c r="U6700">
        <v>0</v>
      </c>
      <c r="V6700" t="str">
        <f>IF(OR(tickets_cleaned[[#This Row],[resolution_time_hours]]="", tickets_cleaned[[#This Row],[resolution_time_hours]]&lt;0),"",tickets_cleaned[[#This Row],[resolution_time_hours]])</f>
        <v/>
      </c>
    </row>
    <row r="6701" spans="1:22" ht="15" customHeight="1" x14ac:dyDescent="0.2">
      <c r="A6701">
        <v>6700</v>
      </c>
      <c r="B6701" t="s">
        <v>21594</v>
      </c>
      <c r="C6701" t="s">
        <v>21595</v>
      </c>
      <c r="D6701">
        <v>45</v>
      </c>
      <c r="E6701" t="s">
        <v>65</v>
      </c>
      <c r="F6701" t="s">
        <v>228</v>
      </c>
      <c r="G6701" s="1">
        <v>44512</v>
      </c>
      <c r="H6701" t="s">
        <v>22</v>
      </c>
      <c r="I6701" t="s">
        <v>126</v>
      </c>
      <c r="J6701" t="s">
        <v>5890</v>
      </c>
      <c r="K6701" t="s">
        <v>74</v>
      </c>
      <c r="L6701" t="s">
        <v>21596</v>
      </c>
      <c r="M6701" t="s">
        <v>25</v>
      </c>
      <c r="N6701" t="s">
        <v>29</v>
      </c>
      <c r="O6701" s="15">
        <v>45078.94127314815</v>
      </c>
      <c r="P6701" s="15">
        <v>45078.316967592589</v>
      </c>
      <c r="Q6701">
        <v>2</v>
      </c>
      <c r="S6701">
        <v>1</v>
      </c>
      <c r="T6701">
        <v>0</v>
      </c>
      <c r="U6701">
        <v>1</v>
      </c>
      <c r="V6701" t="str">
        <f>IF(OR(tickets_cleaned[[#This Row],[resolution_time_hours]]="", tickets_cleaned[[#This Row],[resolution_time_hours]]&lt;0),"",tickets_cleaned[[#This Row],[resolution_time_hours]])</f>
        <v/>
      </c>
    </row>
    <row r="6702" spans="1:22" ht="15" customHeight="1" x14ac:dyDescent="0.2">
      <c r="A6702">
        <v>6701</v>
      </c>
      <c r="B6702" t="s">
        <v>21597</v>
      </c>
      <c r="C6702" t="s">
        <v>21598</v>
      </c>
      <c r="D6702">
        <v>39</v>
      </c>
      <c r="E6702" t="s">
        <v>90</v>
      </c>
      <c r="F6702" t="s">
        <v>724</v>
      </c>
      <c r="G6702" s="1">
        <v>44130</v>
      </c>
      <c r="H6702" t="s">
        <v>23</v>
      </c>
      <c r="I6702" t="s">
        <v>126</v>
      </c>
      <c r="J6702" s="21" t="s">
        <v>21599</v>
      </c>
      <c r="K6702" t="s">
        <v>93</v>
      </c>
      <c r="M6702" t="s">
        <v>28</v>
      </c>
      <c r="N6702" t="s">
        <v>32</v>
      </c>
      <c r="P6702"/>
      <c r="S6702">
        <v>0</v>
      </c>
      <c r="T6702">
        <v>1</v>
      </c>
      <c r="U6702">
        <v>0</v>
      </c>
      <c r="V6702" t="str">
        <f>IF(OR(tickets_cleaned[[#This Row],[resolution_time_hours]]="", tickets_cleaned[[#This Row],[resolution_time_hours]]&lt;0),"",tickets_cleaned[[#This Row],[resolution_time_hours]])</f>
        <v/>
      </c>
    </row>
    <row r="6703" spans="1:22" ht="15" customHeight="1" x14ac:dyDescent="0.2">
      <c r="A6703">
        <v>6702</v>
      </c>
      <c r="B6703" t="s">
        <v>21600</v>
      </c>
      <c r="C6703" t="s">
        <v>21601</v>
      </c>
      <c r="D6703">
        <v>67</v>
      </c>
      <c r="E6703" t="s">
        <v>65</v>
      </c>
      <c r="F6703" t="s">
        <v>114</v>
      </c>
      <c r="G6703" s="1">
        <v>43839</v>
      </c>
      <c r="H6703" t="s">
        <v>22</v>
      </c>
      <c r="I6703" t="s">
        <v>72</v>
      </c>
      <c r="J6703" s="21" t="s">
        <v>21602</v>
      </c>
      <c r="K6703" t="s">
        <v>74</v>
      </c>
      <c r="L6703" t="s">
        <v>21603</v>
      </c>
      <c r="M6703" t="s">
        <v>28</v>
      </c>
      <c r="N6703" t="s">
        <v>31</v>
      </c>
      <c r="O6703" s="15">
        <v>45078.900324074071</v>
      </c>
      <c r="P6703" s="15">
        <v>45078.410740740743</v>
      </c>
      <c r="Q6703">
        <v>5</v>
      </c>
      <c r="S6703">
        <v>1</v>
      </c>
      <c r="T6703">
        <v>0</v>
      </c>
      <c r="U6703">
        <v>0</v>
      </c>
      <c r="V6703" t="str">
        <f>IF(OR(tickets_cleaned[[#This Row],[resolution_time_hours]]="", tickets_cleaned[[#This Row],[resolution_time_hours]]&lt;0),"",tickets_cleaned[[#This Row],[resolution_time_hours]])</f>
        <v/>
      </c>
    </row>
    <row r="6704" spans="1:22" ht="15" customHeight="1" x14ac:dyDescent="0.2">
      <c r="A6704">
        <v>6703</v>
      </c>
      <c r="B6704" t="s">
        <v>21604</v>
      </c>
      <c r="C6704" t="s">
        <v>21605</v>
      </c>
      <c r="D6704">
        <v>53</v>
      </c>
      <c r="E6704" t="s">
        <v>65</v>
      </c>
      <c r="F6704" t="s">
        <v>481</v>
      </c>
      <c r="G6704" s="1">
        <v>44332</v>
      </c>
      <c r="H6704" t="s">
        <v>24</v>
      </c>
      <c r="I6704" t="s">
        <v>22</v>
      </c>
      <c r="J6704" s="21" t="s">
        <v>21606</v>
      </c>
      <c r="K6704" t="s">
        <v>93</v>
      </c>
      <c r="M6704" t="s">
        <v>25</v>
      </c>
      <c r="N6704" t="s">
        <v>29</v>
      </c>
      <c r="P6704"/>
      <c r="S6704">
        <v>0</v>
      </c>
      <c r="T6704">
        <v>1</v>
      </c>
      <c r="U6704">
        <v>0</v>
      </c>
      <c r="V6704" t="str">
        <f>IF(OR(tickets_cleaned[[#This Row],[resolution_time_hours]]="", tickets_cleaned[[#This Row],[resolution_time_hours]]&lt;0),"",tickets_cleaned[[#This Row],[resolution_time_hours]])</f>
        <v/>
      </c>
    </row>
    <row r="6705" spans="1:22" ht="15" customHeight="1" x14ac:dyDescent="0.2">
      <c r="A6705">
        <v>6704</v>
      </c>
      <c r="B6705" t="s">
        <v>21607</v>
      </c>
      <c r="C6705" t="s">
        <v>21608</v>
      </c>
      <c r="D6705">
        <v>53</v>
      </c>
      <c r="E6705" t="s">
        <v>90</v>
      </c>
      <c r="F6705" t="s">
        <v>245</v>
      </c>
      <c r="G6705" s="1">
        <v>44515</v>
      </c>
      <c r="H6705" t="s">
        <v>22</v>
      </c>
      <c r="I6705" t="s">
        <v>140</v>
      </c>
      <c r="J6705" s="21" t="s">
        <v>21609</v>
      </c>
      <c r="K6705" t="s">
        <v>93</v>
      </c>
      <c r="M6705" t="s">
        <v>27</v>
      </c>
      <c r="N6705" t="s">
        <v>29</v>
      </c>
      <c r="P6705"/>
      <c r="S6705">
        <v>0</v>
      </c>
      <c r="T6705">
        <v>1</v>
      </c>
      <c r="U6705">
        <v>0</v>
      </c>
      <c r="V6705" t="str">
        <f>IF(OR(tickets_cleaned[[#This Row],[resolution_time_hours]]="", tickets_cleaned[[#This Row],[resolution_time_hours]]&lt;0),"",tickets_cleaned[[#This Row],[resolution_time_hours]])</f>
        <v/>
      </c>
    </row>
    <row r="6706" spans="1:22" ht="15" customHeight="1" x14ac:dyDescent="0.2">
      <c r="A6706">
        <v>6705</v>
      </c>
      <c r="B6706" t="s">
        <v>21610</v>
      </c>
      <c r="C6706" t="s">
        <v>21611</v>
      </c>
      <c r="D6706">
        <v>68</v>
      </c>
      <c r="E6706" t="s">
        <v>90</v>
      </c>
      <c r="F6706" t="s">
        <v>134</v>
      </c>
      <c r="G6706" s="1">
        <v>44362</v>
      </c>
      <c r="H6706" t="s">
        <v>24</v>
      </c>
      <c r="I6706" t="s">
        <v>91</v>
      </c>
      <c r="J6706" s="21" t="s">
        <v>21612</v>
      </c>
      <c r="K6706" t="s">
        <v>62</v>
      </c>
      <c r="M6706" t="s">
        <v>27</v>
      </c>
      <c r="N6706" t="s">
        <v>31</v>
      </c>
      <c r="O6706" s="15">
        <v>45078.76635416667</v>
      </c>
      <c r="P6706"/>
      <c r="S6706">
        <v>0</v>
      </c>
      <c r="T6706">
        <v>1</v>
      </c>
      <c r="U6706">
        <v>0</v>
      </c>
      <c r="V6706" t="str">
        <f>IF(OR(tickets_cleaned[[#This Row],[resolution_time_hours]]="", tickets_cleaned[[#This Row],[resolution_time_hours]]&lt;0),"",tickets_cleaned[[#This Row],[resolution_time_hours]])</f>
        <v/>
      </c>
    </row>
    <row r="6707" spans="1:22" ht="15" customHeight="1" x14ac:dyDescent="0.2">
      <c r="A6707">
        <v>6706</v>
      </c>
      <c r="B6707" t="s">
        <v>21613</v>
      </c>
      <c r="C6707" t="s">
        <v>21614</v>
      </c>
      <c r="D6707">
        <v>64</v>
      </c>
      <c r="E6707" t="s">
        <v>58</v>
      </c>
      <c r="F6707" t="s">
        <v>161</v>
      </c>
      <c r="G6707" s="1">
        <v>44349</v>
      </c>
      <c r="H6707" t="s">
        <v>22</v>
      </c>
      <c r="I6707" t="s">
        <v>79</v>
      </c>
      <c r="J6707" s="21" t="s">
        <v>21615</v>
      </c>
      <c r="K6707" t="s">
        <v>74</v>
      </c>
      <c r="L6707" t="s">
        <v>21616</v>
      </c>
      <c r="M6707" t="s">
        <v>28</v>
      </c>
      <c r="N6707" t="s">
        <v>32</v>
      </c>
      <c r="O6707" s="15">
        <v>45078.810127314813</v>
      </c>
      <c r="P6707" s="15">
        <v>45078.948321759257</v>
      </c>
      <c r="Q6707">
        <v>2</v>
      </c>
      <c r="R6707">
        <v>3</v>
      </c>
      <c r="S6707">
        <v>1</v>
      </c>
      <c r="T6707">
        <v>0</v>
      </c>
      <c r="U6707">
        <v>1</v>
      </c>
      <c r="V6707">
        <f>IF(OR(tickets_cleaned[[#This Row],[resolution_time_hours]]="", tickets_cleaned[[#This Row],[resolution_time_hours]]&lt;0),"",tickets_cleaned[[#This Row],[resolution_time_hours]])</f>
        <v>3</v>
      </c>
    </row>
    <row r="6708" spans="1:22" ht="15" customHeight="1" x14ac:dyDescent="0.2">
      <c r="A6708">
        <v>6707</v>
      </c>
      <c r="B6708" t="s">
        <v>21617</v>
      </c>
      <c r="C6708" t="s">
        <v>21618</v>
      </c>
      <c r="D6708">
        <v>22</v>
      </c>
      <c r="E6708" t="s">
        <v>58</v>
      </c>
      <c r="F6708" t="s">
        <v>680</v>
      </c>
      <c r="G6708" s="1">
        <v>44118</v>
      </c>
      <c r="H6708" t="s">
        <v>24</v>
      </c>
      <c r="I6708" t="s">
        <v>203</v>
      </c>
      <c r="J6708" t="s">
        <v>21619</v>
      </c>
      <c r="K6708" t="s">
        <v>93</v>
      </c>
      <c r="M6708" t="s">
        <v>25</v>
      </c>
      <c r="N6708" t="s">
        <v>30</v>
      </c>
      <c r="P6708"/>
      <c r="S6708">
        <v>0</v>
      </c>
      <c r="T6708">
        <v>1</v>
      </c>
      <c r="U6708">
        <v>0</v>
      </c>
      <c r="V6708" t="str">
        <f>IF(OR(tickets_cleaned[[#This Row],[resolution_time_hours]]="", tickets_cleaned[[#This Row],[resolution_time_hours]]&lt;0),"",tickets_cleaned[[#This Row],[resolution_time_hours]])</f>
        <v/>
      </c>
    </row>
    <row r="6709" spans="1:22" ht="15" customHeight="1" x14ac:dyDescent="0.2">
      <c r="A6709">
        <v>6708</v>
      </c>
      <c r="B6709" t="s">
        <v>21620</v>
      </c>
      <c r="C6709" t="s">
        <v>21621</v>
      </c>
      <c r="D6709">
        <v>49</v>
      </c>
      <c r="E6709" t="s">
        <v>65</v>
      </c>
      <c r="F6709" t="s">
        <v>268</v>
      </c>
      <c r="G6709" s="1">
        <v>44493</v>
      </c>
      <c r="H6709" t="s">
        <v>20</v>
      </c>
      <c r="I6709" t="s">
        <v>126</v>
      </c>
      <c r="J6709" s="21" t="s">
        <v>21622</v>
      </c>
      <c r="K6709" t="s">
        <v>74</v>
      </c>
      <c r="L6709" t="s">
        <v>21623</v>
      </c>
      <c r="M6709" t="s">
        <v>26</v>
      </c>
      <c r="N6709" t="s">
        <v>29</v>
      </c>
      <c r="O6709" s="15">
        <v>45078.54488425926</v>
      </c>
      <c r="P6709" s="15">
        <v>45078.051134259258</v>
      </c>
      <c r="Q6709">
        <v>2</v>
      </c>
      <c r="S6709">
        <v>1</v>
      </c>
      <c r="T6709">
        <v>0</v>
      </c>
      <c r="U6709">
        <v>1</v>
      </c>
      <c r="V6709" t="str">
        <f>IF(OR(tickets_cleaned[[#This Row],[resolution_time_hours]]="", tickets_cleaned[[#This Row],[resolution_time_hours]]&lt;0),"",tickets_cleaned[[#This Row],[resolution_time_hours]])</f>
        <v/>
      </c>
    </row>
    <row r="6710" spans="1:22" ht="15" customHeight="1" x14ac:dyDescent="0.2">
      <c r="A6710">
        <v>6709</v>
      </c>
      <c r="B6710" t="s">
        <v>21624</v>
      </c>
      <c r="C6710" t="s">
        <v>21625</v>
      </c>
      <c r="D6710">
        <v>54</v>
      </c>
      <c r="E6710" t="s">
        <v>58</v>
      </c>
      <c r="F6710" t="s">
        <v>161</v>
      </c>
      <c r="G6710" s="1">
        <v>44515</v>
      </c>
      <c r="H6710" t="s">
        <v>24</v>
      </c>
      <c r="I6710" t="s">
        <v>91</v>
      </c>
      <c r="J6710" s="21" t="s">
        <v>21626</v>
      </c>
      <c r="K6710" t="s">
        <v>74</v>
      </c>
      <c r="L6710" t="s">
        <v>21627</v>
      </c>
      <c r="M6710" t="s">
        <v>27</v>
      </c>
      <c r="N6710" t="s">
        <v>29</v>
      </c>
      <c r="O6710" s="15">
        <v>45078.101851851854</v>
      </c>
      <c r="P6710" s="15">
        <v>45078.889351851853</v>
      </c>
      <c r="Q6710">
        <v>1</v>
      </c>
      <c r="R6710">
        <v>18</v>
      </c>
      <c r="S6710">
        <v>1</v>
      </c>
      <c r="T6710">
        <v>0</v>
      </c>
      <c r="U6710">
        <v>1</v>
      </c>
      <c r="V6710">
        <f>IF(OR(tickets_cleaned[[#This Row],[resolution_time_hours]]="", tickets_cleaned[[#This Row],[resolution_time_hours]]&lt;0),"",tickets_cleaned[[#This Row],[resolution_time_hours]])</f>
        <v>18</v>
      </c>
    </row>
    <row r="6711" spans="1:22" ht="15" customHeight="1" x14ac:dyDescent="0.2">
      <c r="A6711">
        <v>6710</v>
      </c>
      <c r="B6711" t="s">
        <v>21628</v>
      </c>
      <c r="C6711" t="s">
        <v>21629</v>
      </c>
      <c r="D6711">
        <v>53</v>
      </c>
      <c r="E6711" t="s">
        <v>58</v>
      </c>
      <c r="F6711" t="s">
        <v>96</v>
      </c>
      <c r="G6711" s="1">
        <v>44387</v>
      </c>
      <c r="H6711" t="s">
        <v>23</v>
      </c>
      <c r="I6711" t="s">
        <v>126</v>
      </c>
      <c r="J6711" s="21" t="s">
        <v>21630</v>
      </c>
      <c r="K6711" t="s">
        <v>93</v>
      </c>
      <c r="M6711" t="s">
        <v>28</v>
      </c>
      <c r="N6711" t="s">
        <v>31</v>
      </c>
      <c r="P6711"/>
      <c r="S6711">
        <v>0</v>
      </c>
      <c r="T6711">
        <v>1</v>
      </c>
      <c r="U6711">
        <v>0</v>
      </c>
      <c r="V6711" t="str">
        <f>IF(OR(tickets_cleaned[[#This Row],[resolution_time_hours]]="", tickets_cleaned[[#This Row],[resolution_time_hours]]&lt;0),"",tickets_cleaned[[#This Row],[resolution_time_hours]])</f>
        <v/>
      </c>
    </row>
    <row r="6712" spans="1:22" ht="15" customHeight="1" x14ac:dyDescent="0.2">
      <c r="A6712">
        <v>6711</v>
      </c>
      <c r="B6712" t="s">
        <v>21631</v>
      </c>
      <c r="C6712" t="s">
        <v>21632</v>
      </c>
      <c r="D6712">
        <v>60</v>
      </c>
      <c r="E6712" t="s">
        <v>58</v>
      </c>
      <c r="F6712" t="s">
        <v>446</v>
      </c>
      <c r="G6712" s="1">
        <v>43857</v>
      </c>
      <c r="H6712" t="s">
        <v>21</v>
      </c>
      <c r="I6712" t="s">
        <v>72</v>
      </c>
      <c r="J6712" t="s">
        <v>21633</v>
      </c>
      <c r="K6712" t="s">
        <v>74</v>
      </c>
      <c r="L6712" t="s">
        <v>21634</v>
      </c>
      <c r="M6712" t="s">
        <v>27</v>
      </c>
      <c r="N6712" t="s">
        <v>29</v>
      </c>
      <c r="O6712" s="15">
        <v>45078.906064814815</v>
      </c>
      <c r="P6712" s="15">
        <v>45078.664398148147</v>
      </c>
      <c r="Q6712">
        <v>3</v>
      </c>
      <c r="S6712">
        <v>1</v>
      </c>
      <c r="T6712">
        <v>0</v>
      </c>
      <c r="U6712">
        <v>0</v>
      </c>
      <c r="V6712" t="str">
        <f>IF(OR(tickets_cleaned[[#This Row],[resolution_time_hours]]="", tickets_cleaned[[#This Row],[resolution_time_hours]]&lt;0),"",tickets_cleaned[[#This Row],[resolution_time_hours]])</f>
        <v/>
      </c>
    </row>
    <row r="6713" spans="1:22" ht="15" customHeight="1" x14ac:dyDescent="0.2">
      <c r="A6713">
        <v>6712</v>
      </c>
      <c r="B6713" t="s">
        <v>7213</v>
      </c>
      <c r="C6713" t="s">
        <v>21635</v>
      </c>
      <c r="D6713">
        <v>34</v>
      </c>
      <c r="E6713" t="s">
        <v>58</v>
      </c>
      <c r="F6713" t="s">
        <v>66</v>
      </c>
      <c r="G6713" s="1">
        <v>44169</v>
      </c>
      <c r="H6713" t="s">
        <v>22</v>
      </c>
      <c r="I6713" t="s">
        <v>67</v>
      </c>
      <c r="J6713" s="21" t="s">
        <v>21636</v>
      </c>
      <c r="K6713" t="s">
        <v>74</v>
      </c>
      <c r="L6713" t="s">
        <v>21637</v>
      </c>
      <c r="M6713" t="s">
        <v>27</v>
      </c>
      <c r="N6713" t="s">
        <v>29</v>
      </c>
      <c r="O6713" s="15">
        <v>45078.433148148149</v>
      </c>
      <c r="P6713" s="15">
        <v>45078.681064814817</v>
      </c>
      <c r="Q6713">
        <v>5</v>
      </c>
      <c r="R6713">
        <v>5</v>
      </c>
      <c r="S6713">
        <v>1</v>
      </c>
      <c r="T6713">
        <v>0</v>
      </c>
      <c r="U6713">
        <v>0</v>
      </c>
      <c r="V6713">
        <f>IF(OR(tickets_cleaned[[#This Row],[resolution_time_hours]]="", tickets_cleaned[[#This Row],[resolution_time_hours]]&lt;0),"",tickets_cleaned[[#This Row],[resolution_time_hours]])</f>
        <v>5</v>
      </c>
    </row>
    <row r="6714" spans="1:22" ht="15" customHeight="1" x14ac:dyDescent="0.2">
      <c r="A6714">
        <v>6713</v>
      </c>
      <c r="B6714" t="s">
        <v>21638</v>
      </c>
      <c r="C6714" t="s">
        <v>21639</v>
      </c>
      <c r="D6714">
        <v>45</v>
      </c>
      <c r="E6714" t="s">
        <v>65</v>
      </c>
      <c r="F6714" t="s">
        <v>71</v>
      </c>
      <c r="G6714" s="1">
        <v>44369</v>
      </c>
      <c r="H6714" t="s">
        <v>20</v>
      </c>
      <c r="I6714" t="s">
        <v>203</v>
      </c>
      <c r="J6714" s="21" t="s">
        <v>21640</v>
      </c>
      <c r="K6714" t="s">
        <v>62</v>
      </c>
      <c r="M6714" t="s">
        <v>27</v>
      </c>
      <c r="N6714" t="s">
        <v>29</v>
      </c>
      <c r="O6714" s="15">
        <v>45078.597060185188</v>
      </c>
      <c r="P6714"/>
      <c r="S6714">
        <v>0</v>
      </c>
      <c r="T6714">
        <v>1</v>
      </c>
      <c r="U6714">
        <v>0</v>
      </c>
      <c r="V6714" t="str">
        <f>IF(OR(tickets_cleaned[[#This Row],[resolution_time_hours]]="", tickets_cleaned[[#This Row],[resolution_time_hours]]&lt;0),"",tickets_cleaned[[#This Row],[resolution_time_hours]])</f>
        <v/>
      </c>
    </row>
    <row r="6715" spans="1:22" ht="15" customHeight="1" x14ac:dyDescent="0.2">
      <c r="A6715">
        <v>6714</v>
      </c>
      <c r="B6715" t="s">
        <v>21641</v>
      </c>
      <c r="C6715" t="s">
        <v>21642</v>
      </c>
      <c r="D6715">
        <v>26</v>
      </c>
      <c r="E6715" t="s">
        <v>65</v>
      </c>
      <c r="F6715" t="s">
        <v>84</v>
      </c>
      <c r="G6715" s="1">
        <v>44316</v>
      </c>
      <c r="H6715" t="s">
        <v>23</v>
      </c>
      <c r="I6715" t="s">
        <v>85</v>
      </c>
      <c r="J6715" t="s">
        <v>21643</v>
      </c>
      <c r="K6715" t="s">
        <v>74</v>
      </c>
      <c r="L6715" t="s">
        <v>21644</v>
      </c>
      <c r="M6715" t="s">
        <v>25</v>
      </c>
      <c r="N6715" t="s">
        <v>30</v>
      </c>
      <c r="O6715" s="15">
        <v>45078.491527777776</v>
      </c>
      <c r="P6715" s="15">
        <v>45078.047083333331</v>
      </c>
      <c r="Q6715">
        <v>4</v>
      </c>
      <c r="S6715">
        <v>1</v>
      </c>
      <c r="T6715">
        <v>0</v>
      </c>
      <c r="U6715">
        <v>0</v>
      </c>
      <c r="V6715" t="str">
        <f>IF(OR(tickets_cleaned[[#This Row],[resolution_time_hours]]="", tickets_cleaned[[#This Row],[resolution_time_hours]]&lt;0),"",tickets_cleaned[[#This Row],[resolution_time_hours]])</f>
        <v/>
      </c>
    </row>
    <row r="6716" spans="1:22" ht="15" customHeight="1" x14ac:dyDescent="0.2">
      <c r="A6716">
        <v>6715</v>
      </c>
      <c r="B6716" t="s">
        <v>21645</v>
      </c>
      <c r="C6716" t="s">
        <v>21646</v>
      </c>
      <c r="D6716">
        <v>28</v>
      </c>
      <c r="E6716" t="s">
        <v>90</v>
      </c>
      <c r="F6716" t="s">
        <v>724</v>
      </c>
      <c r="G6716" s="1">
        <v>44067</v>
      </c>
      <c r="H6716" t="s">
        <v>24</v>
      </c>
      <c r="I6716" t="s">
        <v>203</v>
      </c>
      <c r="J6716" t="s">
        <v>21647</v>
      </c>
      <c r="K6716" t="s">
        <v>93</v>
      </c>
      <c r="M6716" t="s">
        <v>26</v>
      </c>
      <c r="N6716" t="s">
        <v>32</v>
      </c>
      <c r="P6716"/>
      <c r="S6716">
        <v>0</v>
      </c>
      <c r="T6716">
        <v>1</v>
      </c>
      <c r="U6716">
        <v>0</v>
      </c>
      <c r="V6716" t="str">
        <f>IF(OR(tickets_cleaned[[#This Row],[resolution_time_hours]]="", tickets_cleaned[[#This Row],[resolution_time_hours]]&lt;0),"",tickets_cleaned[[#This Row],[resolution_time_hours]])</f>
        <v/>
      </c>
    </row>
    <row r="6717" spans="1:22" ht="15" customHeight="1" x14ac:dyDescent="0.2">
      <c r="A6717">
        <v>6716</v>
      </c>
      <c r="B6717" t="s">
        <v>11252</v>
      </c>
      <c r="C6717" t="s">
        <v>21648</v>
      </c>
      <c r="D6717">
        <v>59</v>
      </c>
      <c r="E6717" t="s">
        <v>65</v>
      </c>
      <c r="F6717" t="s">
        <v>306</v>
      </c>
      <c r="G6717" s="1">
        <v>44476</v>
      </c>
      <c r="H6717" t="s">
        <v>24</v>
      </c>
      <c r="I6717" t="s">
        <v>120</v>
      </c>
      <c r="J6717" s="21" t="s">
        <v>21649</v>
      </c>
      <c r="K6717" t="s">
        <v>74</v>
      </c>
      <c r="L6717" t="s">
        <v>21650</v>
      </c>
      <c r="M6717" t="s">
        <v>26</v>
      </c>
      <c r="N6717" t="s">
        <v>29</v>
      </c>
      <c r="O6717" s="15">
        <v>45078.36377314815</v>
      </c>
      <c r="P6717" s="15">
        <v>45079.011689814812</v>
      </c>
      <c r="Q6717">
        <v>2</v>
      </c>
      <c r="R6717">
        <v>15</v>
      </c>
      <c r="S6717">
        <v>1</v>
      </c>
      <c r="T6717">
        <v>0</v>
      </c>
      <c r="U6717">
        <v>1</v>
      </c>
      <c r="V6717">
        <f>IF(OR(tickets_cleaned[[#This Row],[resolution_time_hours]]="", tickets_cleaned[[#This Row],[resolution_time_hours]]&lt;0),"",tickets_cleaned[[#This Row],[resolution_time_hours]])</f>
        <v>15</v>
      </c>
    </row>
    <row r="6718" spans="1:22" ht="15" customHeight="1" x14ac:dyDescent="0.2">
      <c r="A6718">
        <v>6717</v>
      </c>
      <c r="B6718" t="s">
        <v>21651</v>
      </c>
      <c r="C6718" t="s">
        <v>21652</v>
      </c>
      <c r="D6718">
        <v>44</v>
      </c>
      <c r="E6718" t="s">
        <v>58</v>
      </c>
      <c r="F6718" t="s">
        <v>125</v>
      </c>
      <c r="G6718" s="1">
        <v>44536</v>
      </c>
      <c r="H6718" t="s">
        <v>23</v>
      </c>
      <c r="I6718" t="s">
        <v>176</v>
      </c>
      <c r="J6718" s="21" t="s">
        <v>21653</v>
      </c>
      <c r="K6718" t="s">
        <v>93</v>
      </c>
      <c r="M6718" t="s">
        <v>27</v>
      </c>
      <c r="N6718" t="s">
        <v>29</v>
      </c>
      <c r="P6718"/>
      <c r="S6718">
        <v>0</v>
      </c>
      <c r="T6718">
        <v>1</v>
      </c>
      <c r="U6718">
        <v>0</v>
      </c>
      <c r="V6718" t="str">
        <f>IF(OR(tickets_cleaned[[#This Row],[resolution_time_hours]]="", tickets_cleaned[[#This Row],[resolution_time_hours]]&lt;0),"",tickets_cleaned[[#This Row],[resolution_time_hours]])</f>
        <v/>
      </c>
    </row>
    <row r="6719" spans="1:22" ht="15" customHeight="1" x14ac:dyDescent="0.2">
      <c r="A6719">
        <v>6718</v>
      </c>
      <c r="B6719" t="s">
        <v>21654</v>
      </c>
      <c r="C6719" t="s">
        <v>21655</v>
      </c>
      <c r="D6719">
        <v>39</v>
      </c>
      <c r="E6719" t="s">
        <v>90</v>
      </c>
      <c r="F6719" t="s">
        <v>110</v>
      </c>
      <c r="G6719" s="1">
        <v>44270</v>
      </c>
      <c r="H6719" t="s">
        <v>24</v>
      </c>
      <c r="I6719" t="s">
        <v>140</v>
      </c>
      <c r="J6719" s="21" t="s">
        <v>21656</v>
      </c>
      <c r="K6719" t="s">
        <v>93</v>
      </c>
      <c r="M6719" t="s">
        <v>27</v>
      </c>
      <c r="N6719" t="s">
        <v>29</v>
      </c>
      <c r="P6719"/>
      <c r="S6719">
        <v>0</v>
      </c>
      <c r="T6719">
        <v>1</v>
      </c>
      <c r="U6719">
        <v>0</v>
      </c>
      <c r="V6719" t="str">
        <f>IF(OR(tickets_cleaned[[#This Row],[resolution_time_hours]]="", tickets_cleaned[[#This Row],[resolution_time_hours]]&lt;0),"",tickets_cleaned[[#This Row],[resolution_time_hours]])</f>
        <v/>
      </c>
    </row>
    <row r="6720" spans="1:22" ht="15" customHeight="1" x14ac:dyDescent="0.2">
      <c r="A6720">
        <v>6719</v>
      </c>
      <c r="B6720" t="s">
        <v>21657</v>
      </c>
      <c r="C6720" t="s">
        <v>21658</v>
      </c>
      <c r="D6720">
        <v>24</v>
      </c>
      <c r="E6720" t="s">
        <v>58</v>
      </c>
      <c r="F6720" t="s">
        <v>110</v>
      </c>
      <c r="G6720" s="1">
        <v>44322</v>
      </c>
      <c r="H6720" t="s">
        <v>20</v>
      </c>
      <c r="I6720" t="s">
        <v>168</v>
      </c>
      <c r="J6720" t="s">
        <v>21659</v>
      </c>
      <c r="K6720" t="s">
        <v>93</v>
      </c>
      <c r="M6720" t="s">
        <v>25</v>
      </c>
      <c r="N6720" t="s">
        <v>31</v>
      </c>
      <c r="P6720"/>
      <c r="S6720">
        <v>0</v>
      </c>
      <c r="T6720">
        <v>1</v>
      </c>
      <c r="U6720">
        <v>0</v>
      </c>
      <c r="V6720" t="str">
        <f>IF(OR(tickets_cleaned[[#This Row],[resolution_time_hours]]="", tickets_cleaned[[#This Row],[resolution_time_hours]]&lt;0),"",tickets_cleaned[[#This Row],[resolution_time_hours]])</f>
        <v/>
      </c>
    </row>
    <row r="6721" spans="1:22" ht="15" customHeight="1" x14ac:dyDescent="0.2">
      <c r="A6721">
        <v>6720</v>
      </c>
      <c r="B6721" t="s">
        <v>21660</v>
      </c>
      <c r="C6721" t="s">
        <v>21661</v>
      </c>
      <c r="D6721">
        <v>55</v>
      </c>
      <c r="E6721" t="s">
        <v>90</v>
      </c>
      <c r="F6721" t="s">
        <v>100</v>
      </c>
      <c r="G6721" s="1">
        <v>44072</v>
      </c>
      <c r="H6721" t="s">
        <v>22</v>
      </c>
      <c r="I6721" t="s">
        <v>22</v>
      </c>
      <c r="J6721" t="s">
        <v>27309</v>
      </c>
      <c r="K6721" t="s">
        <v>62</v>
      </c>
      <c r="M6721" t="s">
        <v>28</v>
      </c>
      <c r="N6721" t="s">
        <v>31</v>
      </c>
      <c r="O6721" s="15">
        <v>45078.278425925928</v>
      </c>
      <c r="P6721"/>
      <c r="S6721">
        <v>0</v>
      </c>
      <c r="T6721">
        <v>1</v>
      </c>
      <c r="U6721">
        <v>0</v>
      </c>
      <c r="V6721" t="str">
        <f>IF(OR(tickets_cleaned[[#This Row],[resolution_time_hours]]="", tickets_cleaned[[#This Row],[resolution_time_hours]]&lt;0),"",tickets_cleaned[[#This Row],[resolution_time_hours]])</f>
        <v/>
      </c>
    </row>
    <row r="6722" spans="1:22" ht="15" customHeight="1" x14ac:dyDescent="0.2">
      <c r="A6722">
        <v>6721</v>
      </c>
      <c r="B6722" t="s">
        <v>21662</v>
      </c>
      <c r="C6722" t="s">
        <v>21663</v>
      </c>
      <c r="D6722">
        <v>26</v>
      </c>
      <c r="E6722" t="s">
        <v>58</v>
      </c>
      <c r="F6722" t="s">
        <v>161</v>
      </c>
      <c r="G6722" s="1">
        <v>44079</v>
      </c>
      <c r="H6722" t="s">
        <v>23</v>
      </c>
      <c r="I6722" t="s">
        <v>168</v>
      </c>
      <c r="J6722" s="21" t="s">
        <v>21664</v>
      </c>
      <c r="K6722" t="s">
        <v>62</v>
      </c>
      <c r="M6722" t="s">
        <v>28</v>
      </c>
      <c r="N6722" t="s">
        <v>30</v>
      </c>
      <c r="O6722" s="15">
        <v>45078.435381944444</v>
      </c>
      <c r="P6722"/>
      <c r="S6722">
        <v>0</v>
      </c>
      <c r="T6722">
        <v>1</v>
      </c>
      <c r="U6722">
        <v>0</v>
      </c>
      <c r="V6722" t="str">
        <f>IF(OR(tickets_cleaned[[#This Row],[resolution_time_hours]]="", tickets_cleaned[[#This Row],[resolution_time_hours]]&lt;0),"",tickets_cleaned[[#This Row],[resolution_time_hours]])</f>
        <v/>
      </c>
    </row>
    <row r="6723" spans="1:22" ht="15" customHeight="1" x14ac:dyDescent="0.2">
      <c r="A6723">
        <v>6722</v>
      </c>
      <c r="B6723" t="s">
        <v>21665</v>
      </c>
      <c r="C6723" t="s">
        <v>21666</v>
      </c>
      <c r="D6723">
        <v>19</v>
      </c>
      <c r="E6723" t="s">
        <v>65</v>
      </c>
      <c r="F6723" t="s">
        <v>680</v>
      </c>
      <c r="G6723" s="1">
        <v>44450</v>
      </c>
      <c r="H6723" t="s">
        <v>24</v>
      </c>
      <c r="I6723" t="s">
        <v>60</v>
      </c>
      <c r="J6723" s="21" t="s">
        <v>21667</v>
      </c>
      <c r="K6723" t="s">
        <v>62</v>
      </c>
      <c r="M6723" t="s">
        <v>27</v>
      </c>
      <c r="N6723" t="s">
        <v>31</v>
      </c>
      <c r="O6723" s="15">
        <v>45079.002071759256</v>
      </c>
      <c r="P6723"/>
      <c r="S6723">
        <v>0</v>
      </c>
      <c r="T6723">
        <v>1</v>
      </c>
      <c r="U6723">
        <v>0</v>
      </c>
      <c r="V6723" t="str">
        <f>IF(OR(tickets_cleaned[[#This Row],[resolution_time_hours]]="", tickets_cleaned[[#This Row],[resolution_time_hours]]&lt;0),"",tickets_cleaned[[#This Row],[resolution_time_hours]])</f>
        <v/>
      </c>
    </row>
    <row r="6724" spans="1:22" ht="15" customHeight="1" x14ac:dyDescent="0.2">
      <c r="A6724">
        <v>6723</v>
      </c>
      <c r="B6724" t="s">
        <v>21668</v>
      </c>
      <c r="C6724" t="s">
        <v>21669</v>
      </c>
      <c r="D6724">
        <v>65</v>
      </c>
      <c r="E6724" t="s">
        <v>65</v>
      </c>
      <c r="F6724" t="s">
        <v>311</v>
      </c>
      <c r="G6724" s="1">
        <v>44376</v>
      </c>
      <c r="H6724" t="s">
        <v>24</v>
      </c>
      <c r="I6724" t="s">
        <v>126</v>
      </c>
      <c r="J6724" s="21" t="s">
        <v>21670</v>
      </c>
      <c r="K6724" t="s">
        <v>74</v>
      </c>
      <c r="L6724" t="s">
        <v>21671</v>
      </c>
      <c r="M6724" t="s">
        <v>27</v>
      </c>
      <c r="N6724" t="s">
        <v>30</v>
      </c>
      <c r="O6724" s="15">
        <v>45078.822233796294</v>
      </c>
      <c r="P6724" s="15">
        <v>45078.806956018518</v>
      </c>
      <c r="Q6724">
        <v>2</v>
      </c>
      <c r="S6724">
        <v>1</v>
      </c>
      <c r="T6724">
        <v>0</v>
      </c>
      <c r="U6724">
        <v>1</v>
      </c>
      <c r="V6724" t="str">
        <f>IF(OR(tickets_cleaned[[#This Row],[resolution_time_hours]]="", tickets_cleaned[[#This Row],[resolution_time_hours]]&lt;0),"",tickets_cleaned[[#This Row],[resolution_time_hours]])</f>
        <v/>
      </c>
    </row>
    <row r="6725" spans="1:22" ht="15" customHeight="1" x14ac:dyDescent="0.2">
      <c r="A6725">
        <v>6724</v>
      </c>
      <c r="B6725" t="s">
        <v>4667</v>
      </c>
      <c r="C6725" t="s">
        <v>21672</v>
      </c>
      <c r="D6725">
        <v>53</v>
      </c>
      <c r="E6725" t="s">
        <v>90</v>
      </c>
      <c r="F6725" t="s">
        <v>233</v>
      </c>
      <c r="G6725" s="1">
        <v>43928</v>
      </c>
      <c r="H6725" t="s">
        <v>21</v>
      </c>
      <c r="I6725" t="s">
        <v>120</v>
      </c>
      <c r="J6725" s="21" t="s">
        <v>21673</v>
      </c>
      <c r="K6725" t="s">
        <v>62</v>
      </c>
      <c r="M6725" t="s">
        <v>26</v>
      </c>
      <c r="N6725" t="s">
        <v>30</v>
      </c>
      <c r="O6725" s="15">
        <v>45078.318784722222</v>
      </c>
      <c r="P6725"/>
      <c r="S6725">
        <v>0</v>
      </c>
      <c r="T6725">
        <v>1</v>
      </c>
      <c r="U6725">
        <v>0</v>
      </c>
      <c r="V6725" t="str">
        <f>IF(OR(tickets_cleaned[[#This Row],[resolution_time_hours]]="", tickets_cleaned[[#This Row],[resolution_time_hours]]&lt;0),"",tickets_cleaned[[#This Row],[resolution_time_hours]])</f>
        <v/>
      </c>
    </row>
    <row r="6726" spans="1:22" ht="15" customHeight="1" x14ac:dyDescent="0.2">
      <c r="A6726">
        <v>6725</v>
      </c>
      <c r="B6726" t="s">
        <v>10069</v>
      </c>
      <c r="C6726" t="s">
        <v>21674</v>
      </c>
      <c r="D6726">
        <v>21</v>
      </c>
      <c r="E6726" t="s">
        <v>65</v>
      </c>
      <c r="F6726" t="s">
        <v>228</v>
      </c>
      <c r="G6726" s="1">
        <v>43857</v>
      </c>
      <c r="H6726" t="s">
        <v>21</v>
      </c>
      <c r="I6726" t="s">
        <v>79</v>
      </c>
      <c r="J6726" s="21" t="s">
        <v>21675</v>
      </c>
      <c r="K6726" t="s">
        <v>93</v>
      </c>
      <c r="M6726" t="s">
        <v>26</v>
      </c>
      <c r="N6726" t="s">
        <v>32</v>
      </c>
      <c r="P6726"/>
      <c r="S6726">
        <v>0</v>
      </c>
      <c r="T6726">
        <v>1</v>
      </c>
      <c r="U6726">
        <v>0</v>
      </c>
      <c r="V6726" t="str">
        <f>IF(OR(tickets_cleaned[[#This Row],[resolution_time_hours]]="", tickets_cleaned[[#This Row],[resolution_time_hours]]&lt;0),"",tickets_cleaned[[#This Row],[resolution_time_hours]])</f>
        <v/>
      </c>
    </row>
    <row r="6727" spans="1:22" ht="15" customHeight="1" x14ac:dyDescent="0.2">
      <c r="A6727">
        <v>6726</v>
      </c>
      <c r="B6727" t="s">
        <v>21676</v>
      </c>
      <c r="C6727" t="s">
        <v>21677</v>
      </c>
      <c r="D6727">
        <v>24</v>
      </c>
      <c r="E6727" t="s">
        <v>65</v>
      </c>
      <c r="F6727" t="s">
        <v>125</v>
      </c>
      <c r="G6727" s="1">
        <v>43859</v>
      </c>
      <c r="H6727" t="s">
        <v>20</v>
      </c>
      <c r="I6727" t="s">
        <v>91</v>
      </c>
      <c r="J6727" s="21" t="s">
        <v>21678</v>
      </c>
      <c r="K6727" t="s">
        <v>62</v>
      </c>
      <c r="M6727" t="s">
        <v>27</v>
      </c>
      <c r="N6727" t="s">
        <v>30</v>
      </c>
      <c r="O6727" s="15">
        <v>45078.52715277778</v>
      </c>
      <c r="P6727"/>
      <c r="S6727">
        <v>0</v>
      </c>
      <c r="T6727">
        <v>1</v>
      </c>
      <c r="U6727">
        <v>0</v>
      </c>
      <c r="V6727" t="str">
        <f>IF(OR(tickets_cleaned[[#This Row],[resolution_time_hours]]="", tickets_cleaned[[#This Row],[resolution_time_hours]]&lt;0),"",tickets_cleaned[[#This Row],[resolution_time_hours]])</f>
        <v/>
      </c>
    </row>
    <row r="6728" spans="1:22" ht="15" customHeight="1" x14ac:dyDescent="0.2">
      <c r="A6728">
        <v>6727</v>
      </c>
      <c r="B6728" t="s">
        <v>21679</v>
      </c>
      <c r="C6728" t="s">
        <v>21680</v>
      </c>
      <c r="D6728">
        <v>33</v>
      </c>
      <c r="E6728" t="s">
        <v>58</v>
      </c>
      <c r="F6728" t="s">
        <v>130</v>
      </c>
      <c r="G6728" s="1">
        <v>43840</v>
      </c>
      <c r="H6728" t="s">
        <v>22</v>
      </c>
      <c r="I6728" t="s">
        <v>79</v>
      </c>
      <c r="J6728" s="21" t="s">
        <v>21681</v>
      </c>
      <c r="K6728" t="s">
        <v>74</v>
      </c>
      <c r="L6728" t="s">
        <v>21682</v>
      </c>
      <c r="M6728" t="s">
        <v>27</v>
      </c>
      <c r="N6728" t="s">
        <v>32</v>
      </c>
      <c r="O6728" s="15">
        <v>45078.227858796294</v>
      </c>
      <c r="P6728" s="15">
        <v>45078.73133101852</v>
      </c>
      <c r="Q6728">
        <v>1</v>
      </c>
      <c r="R6728">
        <v>12</v>
      </c>
      <c r="S6728">
        <v>1</v>
      </c>
      <c r="T6728">
        <v>0</v>
      </c>
      <c r="U6728">
        <v>1</v>
      </c>
      <c r="V6728">
        <f>IF(OR(tickets_cleaned[[#This Row],[resolution_time_hours]]="", tickets_cleaned[[#This Row],[resolution_time_hours]]&lt;0),"",tickets_cleaned[[#This Row],[resolution_time_hours]])</f>
        <v>12</v>
      </c>
    </row>
    <row r="6729" spans="1:22" ht="15" customHeight="1" x14ac:dyDescent="0.2">
      <c r="A6729">
        <v>6728</v>
      </c>
      <c r="B6729" t="s">
        <v>21683</v>
      </c>
      <c r="C6729" t="s">
        <v>21684</v>
      </c>
      <c r="D6729">
        <v>23</v>
      </c>
      <c r="E6729" t="s">
        <v>65</v>
      </c>
      <c r="F6729" t="s">
        <v>342</v>
      </c>
      <c r="G6729" s="1">
        <v>43936</v>
      </c>
      <c r="H6729" t="s">
        <v>23</v>
      </c>
      <c r="I6729" t="s">
        <v>106</v>
      </c>
      <c r="J6729" s="21" t="s">
        <v>21685</v>
      </c>
      <c r="K6729" t="s">
        <v>62</v>
      </c>
      <c r="M6729" t="s">
        <v>26</v>
      </c>
      <c r="N6729" t="s">
        <v>31</v>
      </c>
      <c r="O6729" s="15">
        <v>45078.330636574072</v>
      </c>
      <c r="P6729"/>
      <c r="S6729">
        <v>0</v>
      </c>
      <c r="T6729">
        <v>1</v>
      </c>
      <c r="U6729">
        <v>0</v>
      </c>
      <c r="V6729" t="str">
        <f>IF(OR(tickets_cleaned[[#This Row],[resolution_time_hours]]="", tickets_cleaned[[#This Row],[resolution_time_hours]]&lt;0),"",tickets_cleaned[[#This Row],[resolution_time_hours]])</f>
        <v/>
      </c>
    </row>
    <row r="6730" spans="1:22" ht="15" customHeight="1" x14ac:dyDescent="0.2">
      <c r="A6730">
        <v>6729</v>
      </c>
      <c r="B6730" t="s">
        <v>21686</v>
      </c>
      <c r="C6730" t="s">
        <v>21687</v>
      </c>
      <c r="D6730">
        <v>38</v>
      </c>
      <c r="E6730" t="s">
        <v>58</v>
      </c>
      <c r="F6730" t="s">
        <v>199</v>
      </c>
      <c r="G6730" s="1">
        <v>43949</v>
      </c>
      <c r="H6730" t="s">
        <v>22</v>
      </c>
      <c r="I6730" t="s">
        <v>85</v>
      </c>
      <c r="J6730" s="21" t="s">
        <v>27310</v>
      </c>
      <c r="K6730" t="s">
        <v>74</v>
      </c>
      <c r="L6730" t="s">
        <v>21688</v>
      </c>
      <c r="M6730" t="s">
        <v>25</v>
      </c>
      <c r="N6730" t="s">
        <v>31</v>
      </c>
      <c r="O6730" s="15">
        <v>45078.813298611109</v>
      </c>
      <c r="P6730" s="15">
        <v>45078.350104166668</v>
      </c>
      <c r="Q6730">
        <v>2</v>
      </c>
      <c r="S6730">
        <v>1</v>
      </c>
      <c r="T6730">
        <v>0</v>
      </c>
      <c r="U6730">
        <v>1</v>
      </c>
      <c r="V6730" t="str">
        <f>IF(OR(tickets_cleaned[[#This Row],[resolution_time_hours]]="", tickets_cleaned[[#This Row],[resolution_time_hours]]&lt;0),"",tickets_cleaned[[#This Row],[resolution_time_hours]])</f>
        <v/>
      </c>
    </row>
    <row r="6731" spans="1:22" ht="15" customHeight="1" x14ac:dyDescent="0.2">
      <c r="A6731">
        <v>6730</v>
      </c>
      <c r="B6731" t="s">
        <v>21689</v>
      </c>
      <c r="C6731" t="s">
        <v>21690</v>
      </c>
      <c r="D6731">
        <v>69</v>
      </c>
      <c r="E6731" t="s">
        <v>65</v>
      </c>
      <c r="F6731" t="s">
        <v>110</v>
      </c>
      <c r="G6731" s="1">
        <v>44282</v>
      </c>
      <c r="H6731" t="s">
        <v>24</v>
      </c>
      <c r="I6731" t="s">
        <v>176</v>
      </c>
      <c r="J6731" s="21" t="s">
        <v>21691</v>
      </c>
      <c r="K6731" t="s">
        <v>62</v>
      </c>
      <c r="M6731" t="s">
        <v>25</v>
      </c>
      <c r="N6731" t="s">
        <v>31</v>
      </c>
      <c r="O6731" s="15">
        <v>45078.12164351852</v>
      </c>
      <c r="P6731"/>
      <c r="S6731">
        <v>0</v>
      </c>
      <c r="T6731">
        <v>1</v>
      </c>
      <c r="U6731">
        <v>0</v>
      </c>
      <c r="V6731" t="str">
        <f>IF(OR(tickets_cleaned[[#This Row],[resolution_time_hours]]="", tickets_cleaned[[#This Row],[resolution_time_hours]]&lt;0),"",tickets_cleaned[[#This Row],[resolution_time_hours]])</f>
        <v/>
      </c>
    </row>
    <row r="6732" spans="1:22" ht="15" customHeight="1" x14ac:dyDescent="0.2">
      <c r="A6732">
        <v>6731</v>
      </c>
      <c r="B6732" t="s">
        <v>11500</v>
      </c>
      <c r="C6732" t="s">
        <v>21692</v>
      </c>
      <c r="D6732">
        <v>54</v>
      </c>
      <c r="E6732" t="s">
        <v>65</v>
      </c>
      <c r="F6732" t="s">
        <v>408</v>
      </c>
      <c r="G6732" s="1">
        <v>44096</v>
      </c>
      <c r="H6732" t="s">
        <v>20</v>
      </c>
      <c r="I6732" t="s">
        <v>20</v>
      </c>
      <c r="J6732" s="21" t="s">
        <v>21693</v>
      </c>
      <c r="K6732" t="s">
        <v>93</v>
      </c>
      <c r="M6732" t="s">
        <v>27</v>
      </c>
      <c r="N6732" t="s">
        <v>29</v>
      </c>
      <c r="P6732"/>
      <c r="S6732">
        <v>0</v>
      </c>
      <c r="T6732">
        <v>1</v>
      </c>
      <c r="U6732">
        <v>0</v>
      </c>
      <c r="V6732" t="str">
        <f>IF(OR(tickets_cleaned[[#This Row],[resolution_time_hours]]="", tickets_cleaned[[#This Row],[resolution_time_hours]]&lt;0),"",tickets_cleaned[[#This Row],[resolution_time_hours]])</f>
        <v/>
      </c>
    </row>
    <row r="6733" spans="1:22" ht="15" customHeight="1" x14ac:dyDescent="0.2">
      <c r="A6733">
        <v>6732</v>
      </c>
      <c r="B6733" t="s">
        <v>21694</v>
      </c>
      <c r="C6733" t="s">
        <v>21695</v>
      </c>
      <c r="D6733">
        <v>44</v>
      </c>
      <c r="E6733" t="s">
        <v>65</v>
      </c>
      <c r="F6733" t="s">
        <v>680</v>
      </c>
      <c r="G6733" s="1">
        <v>44271</v>
      </c>
      <c r="H6733" t="s">
        <v>24</v>
      </c>
      <c r="I6733" t="s">
        <v>20</v>
      </c>
      <c r="J6733" t="s">
        <v>21696</v>
      </c>
      <c r="K6733" t="s">
        <v>74</v>
      </c>
      <c r="L6733" t="s">
        <v>21697</v>
      </c>
      <c r="M6733" t="s">
        <v>28</v>
      </c>
      <c r="N6733" t="s">
        <v>32</v>
      </c>
      <c r="O6733" s="15">
        <v>45078.776550925926</v>
      </c>
      <c r="P6733" s="15">
        <v>45078.308495370373</v>
      </c>
      <c r="Q6733">
        <v>4</v>
      </c>
      <c r="S6733">
        <v>1</v>
      </c>
      <c r="T6733">
        <v>0</v>
      </c>
      <c r="U6733">
        <v>0</v>
      </c>
      <c r="V6733" t="str">
        <f>IF(OR(tickets_cleaned[[#This Row],[resolution_time_hours]]="", tickets_cleaned[[#This Row],[resolution_time_hours]]&lt;0),"",tickets_cleaned[[#This Row],[resolution_time_hours]])</f>
        <v/>
      </c>
    </row>
    <row r="6734" spans="1:22" ht="15" customHeight="1" x14ac:dyDescent="0.2">
      <c r="A6734">
        <v>6733</v>
      </c>
      <c r="B6734" t="s">
        <v>21698</v>
      </c>
      <c r="C6734" t="s">
        <v>21699</v>
      </c>
      <c r="D6734">
        <v>55</v>
      </c>
      <c r="E6734" t="s">
        <v>90</v>
      </c>
      <c r="F6734" t="s">
        <v>422</v>
      </c>
      <c r="G6734" s="1">
        <v>44301</v>
      </c>
      <c r="H6734" t="s">
        <v>24</v>
      </c>
      <c r="I6734" t="s">
        <v>101</v>
      </c>
      <c r="J6734" s="21" t="s">
        <v>21700</v>
      </c>
      <c r="K6734" t="s">
        <v>93</v>
      </c>
      <c r="M6734" t="s">
        <v>28</v>
      </c>
      <c r="N6734" t="s">
        <v>30</v>
      </c>
      <c r="P6734"/>
      <c r="S6734">
        <v>0</v>
      </c>
      <c r="T6734">
        <v>1</v>
      </c>
      <c r="U6734">
        <v>0</v>
      </c>
      <c r="V6734" t="str">
        <f>IF(OR(tickets_cleaned[[#This Row],[resolution_time_hours]]="", tickets_cleaned[[#This Row],[resolution_time_hours]]&lt;0),"",tickets_cleaned[[#This Row],[resolution_time_hours]])</f>
        <v/>
      </c>
    </row>
    <row r="6735" spans="1:22" ht="15" customHeight="1" x14ac:dyDescent="0.2">
      <c r="A6735">
        <v>6734</v>
      </c>
      <c r="B6735" t="s">
        <v>21701</v>
      </c>
      <c r="C6735" t="s">
        <v>21702</v>
      </c>
      <c r="D6735">
        <v>49</v>
      </c>
      <c r="E6735" t="s">
        <v>58</v>
      </c>
      <c r="F6735" t="s">
        <v>249</v>
      </c>
      <c r="G6735" s="1">
        <v>44347</v>
      </c>
      <c r="H6735" t="s">
        <v>23</v>
      </c>
      <c r="I6735" t="s">
        <v>91</v>
      </c>
      <c r="J6735" s="21" t="s">
        <v>21703</v>
      </c>
      <c r="K6735" t="s">
        <v>62</v>
      </c>
      <c r="M6735" t="s">
        <v>27</v>
      </c>
      <c r="N6735" t="s">
        <v>29</v>
      </c>
      <c r="O6735" s="15">
        <v>45078.206446759257</v>
      </c>
      <c r="P6735"/>
      <c r="S6735">
        <v>0</v>
      </c>
      <c r="T6735">
        <v>1</v>
      </c>
      <c r="U6735">
        <v>0</v>
      </c>
      <c r="V6735" t="str">
        <f>IF(OR(tickets_cleaned[[#This Row],[resolution_time_hours]]="", tickets_cleaned[[#This Row],[resolution_time_hours]]&lt;0),"",tickets_cleaned[[#This Row],[resolution_time_hours]])</f>
        <v/>
      </c>
    </row>
    <row r="6736" spans="1:22" ht="15" customHeight="1" x14ac:dyDescent="0.2">
      <c r="A6736">
        <v>6735</v>
      </c>
      <c r="B6736" t="s">
        <v>21704</v>
      </c>
      <c r="C6736" t="s">
        <v>21705</v>
      </c>
      <c r="D6736">
        <v>20</v>
      </c>
      <c r="E6736" t="s">
        <v>58</v>
      </c>
      <c r="F6736" t="s">
        <v>408</v>
      </c>
      <c r="G6736" s="1">
        <v>44248</v>
      </c>
      <c r="H6736" t="s">
        <v>21</v>
      </c>
      <c r="I6736" t="s">
        <v>176</v>
      </c>
      <c r="J6736" s="21" t="s">
        <v>21706</v>
      </c>
      <c r="K6736" t="s">
        <v>93</v>
      </c>
      <c r="M6736" t="s">
        <v>26</v>
      </c>
      <c r="N6736" t="s">
        <v>29</v>
      </c>
      <c r="P6736"/>
      <c r="S6736">
        <v>0</v>
      </c>
      <c r="T6736">
        <v>1</v>
      </c>
      <c r="U6736">
        <v>0</v>
      </c>
      <c r="V6736" t="str">
        <f>IF(OR(tickets_cleaned[[#This Row],[resolution_time_hours]]="", tickets_cleaned[[#This Row],[resolution_time_hours]]&lt;0),"",tickets_cleaned[[#This Row],[resolution_time_hours]])</f>
        <v/>
      </c>
    </row>
    <row r="6737" spans="1:22" ht="15" customHeight="1" x14ac:dyDescent="0.2">
      <c r="A6737">
        <v>6736</v>
      </c>
      <c r="B6737" t="s">
        <v>21558</v>
      </c>
      <c r="C6737" t="s">
        <v>21707</v>
      </c>
      <c r="D6737">
        <v>70</v>
      </c>
      <c r="E6737" t="s">
        <v>90</v>
      </c>
      <c r="F6737" t="s">
        <v>187</v>
      </c>
      <c r="G6737" s="1">
        <v>43962</v>
      </c>
      <c r="H6737" t="s">
        <v>24</v>
      </c>
      <c r="I6737" t="s">
        <v>120</v>
      </c>
      <c r="J6737" t="s">
        <v>1250</v>
      </c>
      <c r="K6737" t="s">
        <v>93</v>
      </c>
      <c r="M6737" t="s">
        <v>26</v>
      </c>
      <c r="N6737" t="s">
        <v>31</v>
      </c>
      <c r="P6737"/>
      <c r="S6737">
        <v>0</v>
      </c>
      <c r="T6737">
        <v>1</v>
      </c>
      <c r="U6737">
        <v>0</v>
      </c>
      <c r="V6737" t="str">
        <f>IF(OR(tickets_cleaned[[#This Row],[resolution_time_hours]]="", tickets_cleaned[[#This Row],[resolution_time_hours]]&lt;0),"",tickets_cleaned[[#This Row],[resolution_time_hours]])</f>
        <v/>
      </c>
    </row>
    <row r="6738" spans="1:22" ht="15" customHeight="1" x14ac:dyDescent="0.2">
      <c r="A6738">
        <v>6737</v>
      </c>
      <c r="B6738" t="s">
        <v>21708</v>
      </c>
      <c r="C6738" t="s">
        <v>21709</v>
      </c>
      <c r="D6738">
        <v>20</v>
      </c>
      <c r="E6738" t="s">
        <v>90</v>
      </c>
      <c r="F6738" t="s">
        <v>183</v>
      </c>
      <c r="G6738" s="1">
        <v>44450</v>
      </c>
      <c r="H6738" t="s">
        <v>24</v>
      </c>
      <c r="I6738" t="s">
        <v>120</v>
      </c>
      <c r="J6738" s="21" t="s">
        <v>21710</v>
      </c>
      <c r="K6738" t="s">
        <v>74</v>
      </c>
      <c r="L6738" t="s">
        <v>21711</v>
      </c>
      <c r="M6738" t="s">
        <v>28</v>
      </c>
      <c r="N6738" t="s">
        <v>29</v>
      </c>
      <c r="O6738" s="15">
        <v>45078.778020833335</v>
      </c>
      <c r="P6738" s="15">
        <v>45078.813437500001</v>
      </c>
      <c r="Q6738">
        <v>1</v>
      </c>
      <c r="R6738">
        <v>0</v>
      </c>
      <c r="S6738">
        <v>1</v>
      </c>
      <c r="T6738">
        <v>0</v>
      </c>
      <c r="U6738">
        <v>1</v>
      </c>
      <c r="V6738">
        <f>IF(OR(tickets_cleaned[[#This Row],[resolution_time_hours]]="", tickets_cleaned[[#This Row],[resolution_time_hours]]&lt;0),"",tickets_cleaned[[#This Row],[resolution_time_hours]])</f>
        <v>0</v>
      </c>
    </row>
    <row r="6739" spans="1:22" ht="15" customHeight="1" x14ac:dyDescent="0.2">
      <c r="A6739">
        <v>6738</v>
      </c>
      <c r="B6739" t="s">
        <v>21712</v>
      </c>
      <c r="C6739" t="s">
        <v>21713</v>
      </c>
      <c r="D6739">
        <v>33</v>
      </c>
      <c r="E6739" t="s">
        <v>58</v>
      </c>
      <c r="F6739" t="s">
        <v>306</v>
      </c>
      <c r="G6739" s="1">
        <v>44464</v>
      </c>
      <c r="H6739" t="s">
        <v>20</v>
      </c>
      <c r="I6739" t="s">
        <v>101</v>
      </c>
      <c r="J6739" t="s">
        <v>21714</v>
      </c>
      <c r="K6739" t="s">
        <v>74</v>
      </c>
      <c r="L6739" t="s">
        <v>21715</v>
      </c>
      <c r="M6739" t="s">
        <v>26</v>
      </c>
      <c r="N6739" t="s">
        <v>31</v>
      </c>
      <c r="O6739" s="15">
        <v>45079.010671296295</v>
      </c>
      <c r="P6739" s="15">
        <v>45078.130115740743</v>
      </c>
      <c r="Q6739">
        <v>2</v>
      </c>
      <c r="S6739">
        <v>1</v>
      </c>
      <c r="T6739">
        <v>0</v>
      </c>
      <c r="U6739">
        <v>1</v>
      </c>
      <c r="V6739" t="str">
        <f>IF(OR(tickets_cleaned[[#This Row],[resolution_time_hours]]="", tickets_cleaned[[#This Row],[resolution_time_hours]]&lt;0),"",tickets_cleaned[[#This Row],[resolution_time_hours]])</f>
        <v/>
      </c>
    </row>
    <row r="6740" spans="1:22" ht="15" customHeight="1" x14ac:dyDescent="0.2">
      <c r="A6740">
        <v>6739</v>
      </c>
      <c r="B6740" t="s">
        <v>9003</v>
      </c>
      <c r="C6740" t="s">
        <v>21716</v>
      </c>
      <c r="D6740">
        <v>69</v>
      </c>
      <c r="E6740" t="s">
        <v>90</v>
      </c>
      <c r="F6740" t="s">
        <v>183</v>
      </c>
      <c r="G6740" s="1">
        <v>44332</v>
      </c>
      <c r="H6740" t="s">
        <v>21</v>
      </c>
      <c r="I6740" t="s">
        <v>120</v>
      </c>
      <c r="J6740" s="21" t="s">
        <v>21717</v>
      </c>
      <c r="K6740" t="s">
        <v>74</v>
      </c>
      <c r="L6740" t="s">
        <v>21718</v>
      </c>
      <c r="M6740" t="s">
        <v>27</v>
      </c>
      <c r="N6740" t="s">
        <v>29</v>
      </c>
      <c r="O6740" s="15">
        <v>45078.632916666669</v>
      </c>
      <c r="P6740" s="15">
        <v>45078.026666666665</v>
      </c>
      <c r="Q6740">
        <v>5</v>
      </c>
      <c r="S6740">
        <v>1</v>
      </c>
      <c r="T6740">
        <v>0</v>
      </c>
      <c r="U6740">
        <v>0</v>
      </c>
      <c r="V6740" t="str">
        <f>IF(OR(tickets_cleaned[[#This Row],[resolution_time_hours]]="", tickets_cleaned[[#This Row],[resolution_time_hours]]&lt;0),"",tickets_cleaned[[#This Row],[resolution_time_hours]])</f>
        <v/>
      </c>
    </row>
    <row r="6741" spans="1:22" ht="15" customHeight="1" x14ac:dyDescent="0.2">
      <c r="A6741">
        <v>6740</v>
      </c>
      <c r="B6741" t="s">
        <v>21719</v>
      </c>
      <c r="C6741" t="s">
        <v>21720</v>
      </c>
      <c r="D6741">
        <v>19</v>
      </c>
      <c r="E6741" t="s">
        <v>65</v>
      </c>
      <c r="F6741" t="s">
        <v>228</v>
      </c>
      <c r="G6741" s="1">
        <v>44222</v>
      </c>
      <c r="H6741" t="s">
        <v>21</v>
      </c>
      <c r="I6741" t="s">
        <v>67</v>
      </c>
      <c r="J6741" s="21" t="s">
        <v>21721</v>
      </c>
      <c r="K6741" t="s">
        <v>74</v>
      </c>
      <c r="L6741" t="s">
        <v>21722</v>
      </c>
      <c r="M6741" t="s">
        <v>28</v>
      </c>
      <c r="N6741" t="s">
        <v>31</v>
      </c>
      <c r="O6741" s="15">
        <v>45078.574594907404</v>
      </c>
      <c r="P6741" s="15">
        <v>45078.248900462961</v>
      </c>
      <c r="Q6741">
        <v>1</v>
      </c>
      <c r="S6741">
        <v>1</v>
      </c>
      <c r="T6741">
        <v>0</v>
      </c>
      <c r="U6741">
        <v>1</v>
      </c>
      <c r="V6741" t="str">
        <f>IF(OR(tickets_cleaned[[#This Row],[resolution_time_hours]]="", tickets_cleaned[[#This Row],[resolution_time_hours]]&lt;0),"",tickets_cleaned[[#This Row],[resolution_time_hours]])</f>
        <v/>
      </c>
    </row>
    <row r="6742" spans="1:22" ht="15" customHeight="1" x14ac:dyDescent="0.2">
      <c r="A6742">
        <v>6741</v>
      </c>
      <c r="B6742" t="s">
        <v>21723</v>
      </c>
      <c r="C6742" t="s">
        <v>21724</v>
      </c>
      <c r="D6742">
        <v>65</v>
      </c>
      <c r="E6742" t="s">
        <v>58</v>
      </c>
      <c r="F6742" t="s">
        <v>84</v>
      </c>
      <c r="G6742" s="1">
        <v>44476</v>
      </c>
      <c r="H6742" t="s">
        <v>22</v>
      </c>
      <c r="I6742" t="s">
        <v>168</v>
      </c>
      <c r="J6742" t="s">
        <v>21725</v>
      </c>
      <c r="K6742" t="s">
        <v>74</v>
      </c>
      <c r="L6742" t="s">
        <v>21726</v>
      </c>
      <c r="M6742" t="s">
        <v>26</v>
      </c>
      <c r="N6742" t="s">
        <v>30</v>
      </c>
      <c r="O6742" s="15">
        <v>45078.581550925926</v>
      </c>
      <c r="P6742" s="15">
        <v>45078.70516203704</v>
      </c>
      <c r="Q6742">
        <v>2</v>
      </c>
      <c r="R6742">
        <v>2</v>
      </c>
      <c r="S6742">
        <v>1</v>
      </c>
      <c r="T6742">
        <v>0</v>
      </c>
      <c r="U6742">
        <v>1</v>
      </c>
      <c r="V6742">
        <f>IF(OR(tickets_cleaned[[#This Row],[resolution_time_hours]]="", tickets_cleaned[[#This Row],[resolution_time_hours]]&lt;0),"",tickets_cleaned[[#This Row],[resolution_time_hours]])</f>
        <v>2</v>
      </c>
    </row>
    <row r="6743" spans="1:22" ht="15" customHeight="1" x14ac:dyDescent="0.2">
      <c r="A6743">
        <v>6742</v>
      </c>
      <c r="B6743" t="s">
        <v>21727</v>
      </c>
      <c r="C6743" t="s">
        <v>21728</v>
      </c>
      <c r="D6743">
        <v>19</v>
      </c>
      <c r="E6743" t="s">
        <v>58</v>
      </c>
      <c r="F6743" t="s">
        <v>446</v>
      </c>
      <c r="G6743" s="1">
        <v>44090</v>
      </c>
      <c r="H6743" t="s">
        <v>21</v>
      </c>
      <c r="I6743" t="s">
        <v>120</v>
      </c>
      <c r="J6743" s="21" t="s">
        <v>21729</v>
      </c>
      <c r="K6743" t="s">
        <v>93</v>
      </c>
      <c r="M6743" t="s">
        <v>25</v>
      </c>
      <c r="N6743" t="s">
        <v>32</v>
      </c>
      <c r="P6743"/>
      <c r="S6743">
        <v>0</v>
      </c>
      <c r="T6743">
        <v>1</v>
      </c>
      <c r="U6743">
        <v>0</v>
      </c>
      <c r="V6743" t="str">
        <f>IF(OR(tickets_cleaned[[#This Row],[resolution_time_hours]]="", tickets_cleaned[[#This Row],[resolution_time_hours]]&lt;0),"",tickets_cleaned[[#This Row],[resolution_time_hours]])</f>
        <v/>
      </c>
    </row>
    <row r="6744" spans="1:22" ht="15" customHeight="1" x14ac:dyDescent="0.2">
      <c r="A6744">
        <v>6743</v>
      </c>
      <c r="B6744" t="s">
        <v>21730</v>
      </c>
      <c r="C6744" t="s">
        <v>21731</v>
      </c>
      <c r="D6744">
        <v>36</v>
      </c>
      <c r="E6744" t="s">
        <v>58</v>
      </c>
      <c r="F6744" t="s">
        <v>364</v>
      </c>
      <c r="G6744" s="1">
        <v>43970</v>
      </c>
      <c r="H6744" t="s">
        <v>24</v>
      </c>
      <c r="I6744" t="s">
        <v>20</v>
      </c>
      <c r="J6744" s="21" t="s">
        <v>21732</v>
      </c>
      <c r="K6744" t="s">
        <v>62</v>
      </c>
      <c r="M6744" t="s">
        <v>25</v>
      </c>
      <c r="N6744" t="s">
        <v>29</v>
      </c>
      <c r="O6744" s="15">
        <v>45078.052418981482</v>
      </c>
      <c r="P6744"/>
      <c r="S6744">
        <v>0</v>
      </c>
      <c r="T6744">
        <v>1</v>
      </c>
      <c r="U6744">
        <v>0</v>
      </c>
      <c r="V6744" t="str">
        <f>IF(OR(tickets_cleaned[[#This Row],[resolution_time_hours]]="", tickets_cleaned[[#This Row],[resolution_time_hours]]&lt;0),"",tickets_cleaned[[#This Row],[resolution_time_hours]])</f>
        <v/>
      </c>
    </row>
    <row r="6745" spans="1:22" ht="15" customHeight="1" x14ac:dyDescent="0.2">
      <c r="A6745">
        <v>6744</v>
      </c>
      <c r="B6745" t="s">
        <v>21733</v>
      </c>
      <c r="C6745" t="s">
        <v>21734</v>
      </c>
      <c r="D6745">
        <v>59</v>
      </c>
      <c r="E6745" t="s">
        <v>90</v>
      </c>
      <c r="F6745" t="s">
        <v>237</v>
      </c>
      <c r="G6745" s="1">
        <v>44147</v>
      </c>
      <c r="H6745" t="s">
        <v>21</v>
      </c>
      <c r="I6745" t="s">
        <v>176</v>
      </c>
      <c r="J6745" s="21" t="s">
        <v>21735</v>
      </c>
      <c r="K6745" t="s">
        <v>93</v>
      </c>
      <c r="M6745" t="s">
        <v>25</v>
      </c>
      <c r="N6745" t="s">
        <v>32</v>
      </c>
      <c r="P6745"/>
      <c r="S6745">
        <v>0</v>
      </c>
      <c r="T6745">
        <v>1</v>
      </c>
      <c r="U6745">
        <v>0</v>
      </c>
      <c r="V6745" t="str">
        <f>IF(OR(tickets_cleaned[[#This Row],[resolution_time_hours]]="", tickets_cleaned[[#This Row],[resolution_time_hours]]&lt;0),"",tickets_cleaned[[#This Row],[resolution_time_hours]])</f>
        <v/>
      </c>
    </row>
    <row r="6746" spans="1:22" ht="15" customHeight="1" x14ac:dyDescent="0.2">
      <c r="A6746">
        <v>6745</v>
      </c>
      <c r="B6746" t="s">
        <v>21736</v>
      </c>
      <c r="C6746" t="s">
        <v>21737</v>
      </c>
      <c r="D6746">
        <v>48</v>
      </c>
      <c r="E6746" t="s">
        <v>90</v>
      </c>
      <c r="F6746" t="s">
        <v>724</v>
      </c>
      <c r="G6746" s="1">
        <v>44173</v>
      </c>
      <c r="H6746" t="s">
        <v>24</v>
      </c>
      <c r="I6746" t="s">
        <v>106</v>
      </c>
      <c r="J6746" t="s">
        <v>21738</v>
      </c>
      <c r="K6746" t="s">
        <v>62</v>
      </c>
      <c r="M6746" t="s">
        <v>28</v>
      </c>
      <c r="N6746" t="s">
        <v>31</v>
      </c>
      <c r="O6746" s="15">
        <v>45078.389247685183</v>
      </c>
      <c r="P6746"/>
      <c r="S6746">
        <v>0</v>
      </c>
      <c r="T6746">
        <v>1</v>
      </c>
      <c r="U6746">
        <v>0</v>
      </c>
      <c r="V6746" t="str">
        <f>IF(OR(tickets_cleaned[[#This Row],[resolution_time_hours]]="", tickets_cleaned[[#This Row],[resolution_time_hours]]&lt;0),"",tickets_cleaned[[#This Row],[resolution_time_hours]])</f>
        <v/>
      </c>
    </row>
    <row r="6747" spans="1:22" ht="15" customHeight="1" x14ac:dyDescent="0.2">
      <c r="A6747">
        <v>6746</v>
      </c>
      <c r="B6747" t="s">
        <v>21739</v>
      </c>
      <c r="C6747" t="s">
        <v>21740</v>
      </c>
      <c r="D6747">
        <v>32</v>
      </c>
      <c r="E6747" t="s">
        <v>90</v>
      </c>
      <c r="F6747" t="s">
        <v>249</v>
      </c>
      <c r="G6747" s="1">
        <v>43993</v>
      </c>
      <c r="H6747" t="s">
        <v>21</v>
      </c>
      <c r="I6747" t="s">
        <v>72</v>
      </c>
      <c r="J6747" s="21" t="s">
        <v>21741</v>
      </c>
      <c r="K6747" t="s">
        <v>74</v>
      </c>
      <c r="L6747" t="s">
        <v>21742</v>
      </c>
      <c r="M6747" t="s">
        <v>27</v>
      </c>
      <c r="N6747" t="s">
        <v>32</v>
      </c>
      <c r="O6747" s="15">
        <v>45078.573298611111</v>
      </c>
      <c r="P6747" s="15">
        <v>45078.369826388887</v>
      </c>
      <c r="Q6747">
        <v>3</v>
      </c>
      <c r="S6747">
        <v>1</v>
      </c>
      <c r="T6747">
        <v>0</v>
      </c>
      <c r="U6747">
        <v>0</v>
      </c>
      <c r="V6747" t="str">
        <f>IF(OR(tickets_cleaned[[#This Row],[resolution_time_hours]]="", tickets_cleaned[[#This Row],[resolution_time_hours]]&lt;0),"",tickets_cleaned[[#This Row],[resolution_time_hours]])</f>
        <v/>
      </c>
    </row>
    <row r="6748" spans="1:22" ht="15" customHeight="1" x14ac:dyDescent="0.2">
      <c r="A6748">
        <v>6747</v>
      </c>
      <c r="B6748" t="s">
        <v>21743</v>
      </c>
      <c r="C6748" t="s">
        <v>15435</v>
      </c>
      <c r="D6748">
        <v>48</v>
      </c>
      <c r="E6748" t="s">
        <v>58</v>
      </c>
      <c r="F6748" t="s">
        <v>105</v>
      </c>
      <c r="G6748" s="1">
        <v>44560</v>
      </c>
      <c r="H6748" t="s">
        <v>23</v>
      </c>
      <c r="I6748" t="s">
        <v>72</v>
      </c>
      <c r="J6748" s="21" t="s">
        <v>21744</v>
      </c>
      <c r="K6748" t="s">
        <v>93</v>
      </c>
      <c r="M6748" t="s">
        <v>25</v>
      </c>
      <c r="N6748" t="s">
        <v>29</v>
      </c>
      <c r="P6748"/>
      <c r="S6748">
        <v>0</v>
      </c>
      <c r="T6748">
        <v>1</v>
      </c>
      <c r="U6748">
        <v>0</v>
      </c>
      <c r="V6748" t="str">
        <f>IF(OR(tickets_cleaned[[#This Row],[resolution_time_hours]]="", tickets_cleaned[[#This Row],[resolution_time_hours]]&lt;0),"",tickets_cleaned[[#This Row],[resolution_time_hours]])</f>
        <v/>
      </c>
    </row>
    <row r="6749" spans="1:22" ht="15" customHeight="1" x14ac:dyDescent="0.2">
      <c r="A6749">
        <v>6748</v>
      </c>
      <c r="B6749" t="s">
        <v>21745</v>
      </c>
      <c r="C6749" t="s">
        <v>21746</v>
      </c>
      <c r="D6749">
        <v>52</v>
      </c>
      <c r="E6749" t="s">
        <v>90</v>
      </c>
      <c r="F6749" t="s">
        <v>481</v>
      </c>
      <c r="G6749" s="1">
        <v>44428</v>
      </c>
      <c r="H6749" t="s">
        <v>23</v>
      </c>
      <c r="I6749" t="s">
        <v>106</v>
      </c>
      <c r="J6749" s="21" t="s">
        <v>21747</v>
      </c>
      <c r="K6749" t="s">
        <v>62</v>
      </c>
      <c r="M6749" t="s">
        <v>28</v>
      </c>
      <c r="N6749" t="s">
        <v>30</v>
      </c>
      <c r="O6749" s="15">
        <v>45078.693449074075</v>
      </c>
      <c r="P6749"/>
      <c r="S6749">
        <v>0</v>
      </c>
      <c r="T6749">
        <v>1</v>
      </c>
      <c r="U6749">
        <v>0</v>
      </c>
      <c r="V6749" t="str">
        <f>IF(OR(tickets_cleaned[[#This Row],[resolution_time_hours]]="", tickets_cleaned[[#This Row],[resolution_time_hours]]&lt;0),"",tickets_cleaned[[#This Row],[resolution_time_hours]])</f>
        <v/>
      </c>
    </row>
    <row r="6750" spans="1:22" ht="15" customHeight="1" x14ac:dyDescent="0.2">
      <c r="A6750">
        <v>6749</v>
      </c>
      <c r="B6750" t="s">
        <v>21748</v>
      </c>
      <c r="C6750" t="s">
        <v>21749</v>
      </c>
      <c r="D6750">
        <v>70</v>
      </c>
      <c r="E6750" t="s">
        <v>58</v>
      </c>
      <c r="F6750" t="s">
        <v>249</v>
      </c>
      <c r="G6750" s="1">
        <v>43838</v>
      </c>
      <c r="H6750" t="s">
        <v>23</v>
      </c>
      <c r="I6750" t="s">
        <v>91</v>
      </c>
      <c r="J6750" s="21" t="s">
        <v>21750</v>
      </c>
      <c r="K6750" t="s">
        <v>62</v>
      </c>
      <c r="M6750" t="s">
        <v>28</v>
      </c>
      <c r="N6750" t="s">
        <v>32</v>
      </c>
      <c r="O6750" s="15">
        <v>45078.82472222222</v>
      </c>
      <c r="P6750"/>
      <c r="S6750">
        <v>0</v>
      </c>
      <c r="T6750">
        <v>1</v>
      </c>
      <c r="U6750">
        <v>0</v>
      </c>
      <c r="V6750" t="str">
        <f>IF(OR(tickets_cleaned[[#This Row],[resolution_time_hours]]="", tickets_cleaned[[#This Row],[resolution_time_hours]]&lt;0),"",tickets_cleaned[[#This Row],[resolution_time_hours]])</f>
        <v/>
      </c>
    </row>
    <row r="6751" spans="1:22" ht="15" customHeight="1" x14ac:dyDescent="0.2">
      <c r="A6751">
        <v>6750</v>
      </c>
      <c r="B6751" t="s">
        <v>21751</v>
      </c>
      <c r="C6751" t="s">
        <v>21752</v>
      </c>
      <c r="D6751">
        <v>64</v>
      </c>
      <c r="E6751" t="s">
        <v>58</v>
      </c>
      <c r="F6751" t="s">
        <v>152</v>
      </c>
      <c r="G6751" s="1">
        <v>44218</v>
      </c>
      <c r="H6751" t="s">
        <v>21</v>
      </c>
      <c r="I6751" t="s">
        <v>176</v>
      </c>
      <c r="J6751" t="s">
        <v>21753</v>
      </c>
      <c r="K6751" t="s">
        <v>74</v>
      </c>
      <c r="L6751" t="s">
        <v>21754</v>
      </c>
      <c r="M6751" t="s">
        <v>27</v>
      </c>
      <c r="N6751" t="s">
        <v>29</v>
      </c>
      <c r="O6751" s="15">
        <v>45078.251122685186</v>
      </c>
      <c r="P6751" s="15">
        <v>45078.024733796294</v>
      </c>
      <c r="Q6751">
        <v>4</v>
      </c>
      <c r="S6751">
        <v>1</v>
      </c>
      <c r="T6751">
        <v>0</v>
      </c>
      <c r="U6751">
        <v>0</v>
      </c>
      <c r="V6751" t="str">
        <f>IF(OR(tickets_cleaned[[#This Row],[resolution_time_hours]]="", tickets_cleaned[[#This Row],[resolution_time_hours]]&lt;0),"",tickets_cleaned[[#This Row],[resolution_time_hours]])</f>
        <v/>
      </c>
    </row>
    <row r="6752" spans="1:22" ht="15" customHeight="1" x14ac:dyDescent="0.2">
      <c r="A6752">
        <v>6751</v>
      </c>
      <c r="B6752" t="s">
        <v>21755</v>
      </c>
      <c r="C6752" t="s">
        <v>21756</v>
      </c>
      <c r="D6752">
        <v>50</v>
      </c>
      <c r="E6752" t="s">
        <v>58</v>
      </c>
      <c r="F6752" t="s">
        <v>114</v>
      </c>
      <c r="G6752" s="1">
        <v>44293</v>
      </c>
      <c r="H6752" t="s">
        <v>21</v>
      </c>
      <c r="I6752" t="s">
        <v>140</v>
      </c>
      <c r="J6752" t="s">
        <v>21757</v>
      </c>
      <c r="K6752" t="s">
        <v>62</v>
      </c>
      <c r="M6752" t="s">
        <v>26</v>
      </c>
      <c r="N6752" t="s">
        <v>32</v>
      </c>
      <c r="O6752" s="15">
        <v>45078.622650462959</v>
      </c>
      <c r="P6752"/>
      <c r="S6752">
        <v>0</v>
      </c>
      <c r="T6752">
        <v>1</v>
      </c>
      <c r="U6752">
        <v>0</v>
      </c>
      <c r="V6752" t="str">
        <f>IF(OR(tickets_cleaned[[#This Row],[resolution_time_hours]]="", tickets_cleaned[[#This Row],[resolution_time_hours]]&lt;0),"",tickets_cleaned[[#This Row],[resolution_time_hours]])</f>
        <v/>
      </c>
    </row>
    <row r="6753" spans="1:22" ht="15" customHeight="1" x14ac:dyDescent="0.2">
      <c r="A6753">
        <v>6752</v>
      </c>
      <c r="B6753" t="s">
        <v>21758</v>
      </c>
      <c r="C6753" t="s">
        <v>21759</v>
      </c>
      <c r="D6753">
        <v>68</v>
      </c>
      <c r="E6753" t="s">
        <v>90</v>
      </c>
      <c r="F6753" t="s">
        <v>152</v>
      </c>
      <c r="G6753" s="1">
        <v>44256</v>
      </c>
      <c r="H6753" t="s">
        <v>22</v>
      </c>
      <c r="I6753" t="s">
        <v>120</v>
      </c>
      <c r="J6753" s="21" t="s">
        <v>21760</v>
      </c>
      <c r="K6753" t="s">
        <v>93</v>
      </c>
      <c r="M6753" t="s">
        <v>28</v>
      </c>
      <c r="N6753" t="s">
        <v>32</v>
      </c>
      <c r="P6753"/>
      <c r="S6753">
        <v>0</v>
      </c>
      <c r="T6753">
        <v>1</v>
      </c>
      <c r="U6753">
        <v>0</v>
      </c>
      <c r="V6753" t="str">
        <f>IF(OR(tickets_cleaned[[#This Row],[resolution_time_hours]]="", tickets_cleaned[[#This Row],[resolution_time_hours]]&lt;0),"",tickets_cleaned[[#This Row],[resolution_time_hours]])</f>
        <v/>
      </c>
    </row>
    <row r="6754" spans="1:22" ht="15" customHeight="1" x14ac:dyDescent="0.2">
      <c r="A6754">
        <v>6753</v>
      </c>
      <c r="B6754" t="s">
        <v>21761</v>
      </c>
      <c r="C6754" t="s">
        <v>21762</v>
      </c>
      <c r="D6754">
        <v>62</v>
      </c>
      <c r="E6754" t="s">
        <v>65</v>
      </c>
      <c r="F6754" t="s">
        <v>125</v>
      </c>
      <c r="G6754" s="1">
        <v>44123</v>
      </c>
      <c r="H6754" t="s">
        <v>23</v>
      </c>
      <c r="I6754" t="s">
        <v>168</v>
      </c>
      <c r="J6754" t="s">
        <v>21763</v>
      </c>
      <c r="K6754" t="s">
        <v>62</v>
      </c>
      <c r="M6754" t="s">
        <v>27</v>
      </c>
      <c r="N6754" t="s">
        <v>29</v>
      </c>
      <c r="O6754" s="15">
        <v>45078.123368055552</v>
      </c>
      <c r="P6754"/>
      <c r="S6754">
        <v>0</v>
      </c>
      <c r="T6754">
        <v>1</v>
      </c>
      <c r="U6754">
        <v>0</v>
      </c>
      <c r="V6754" t="str">
        <f>IF(OR(tickets_cleaned[[#This Row],[resolution_time_hours]]="", tickets_cleaned[[#This Row],[resolution_time_hours]]&lt;0),"",tickets_cleaned[[#This Row],[resolution_time_hours]])</f>
        <v/>
      </c>
    </row>
    <row r="6755" spans="1:22" ht="15" customHeight="1" x14ac:dyDescent="0.2">
      <c r="A6755">
        <v>6754</v>
      </c>
      <c r="B6755" t="s">
        <v>9555</v>
      </c>
      <c r="C6755" t="s">
        <v>21764</v>
      </c>
      <c r="D6755">
        <v>42</v>
      </c>
      <c r="E6755" t="s">
        <v>90</v>
      </c>
      <c r="F6755" t="s">
        <v>228</v>
      </c>
      <c r="G6755" s="1">
        <v>44204</v>
      </c>
      <c r="H6755" t="s">
        <v>20</v>
      </c>
      <c r="I6755" t="s">
        <v>79</v>
      </c>
      <c r="J6755" s="21" t="s">
        <v>21765</v>
      </c>
      <c r="K6755" t="s">
        <v>74</v>
      </c>
      <c r="L6755" t="s">
        <v>21766</v>
      </c>
      <c r="M6755" t="s">
        <v>25</v>
      </c>
      <c r="N6755" t="s">
        <v>29</v>
      </c>
      <c r="O6755" s="15">
        <v>45078.040046296293</v>
      </c>
      <c r="P6755" s="15">
        <v>45078.194212962961</v>
      </c>
      <c r="Q6755">
        <v>1</v>
      </c>
      <c r="R6755">
        <v>3</v>
      </c>
      <c r="S6755">
        <v>1</v>
      </c>
      <c r="T6755">
        <v>0</v>
      </c>
      <c r="U6755">
        <v>1</v>
      </c>
      <c r="V6755">
        <f>IF(OR(tickets_cleaned[[#This Row],[resolution_time_hours]]="", tickets_cleaned[[#This Row],[resolution_time_hours]]&lt;0),"",tickets_cleaned[[#This Row],[resolution_time_hours]])</f>
        <v>3</v>
      </c>
    </row>
    <row r="6756" spans="1:22" ht="15" customHeight="1" x14ac:dyDescent="0.2">
      <c r="A6756">
        <v>6755</v>
      </c>
      <c r="B6756" t="s">
        <v>21767</v>
      </c>
      <c r="C6756" t="s">
        <v>21768</v>
      </c>
      <c r="D6756">
        <v>65</v>
      </c>
      <c r="E6756" t="s">
        <v>58</v>
      </c>
      <c r="F6756" t="s">
        <v>481</v>
      </c>
      <c r="G6756" s="1">
        <v>44017</v>
      </c>
      <c r="H6756" t="s">
        <v>24</v>
      </c>
      <c r="I6756" t="s">
        <v>60</v>
      </c>
      <c r="J6756" s="21" t="s">
        <v>21769</v>
      </c>
      <c r="K6756" t="s">
        <v>93</v>
      </c>
      <c r="M6756" t="s">
        <v>27</v>
      </c>
      <c r="N6756" t="s">
        <v>32</v>
      </c>
      <c r="P6756"/>
      <c r="S6756">
        <v>0</v>
      </c>
      <c r="T6756">
        <v>1</v>
      </c>
      <c r="U6756">
        <v>0</v>
      </c>
      <c r="V6756" t="str">
        <f>IF(OR(tickets_cleaned[[#This Row],[resolution_time_hours]]="", tickets_cleaned[[#This Row],[resolution_time_hours]]&lt;0),"",tickets_cleaned[[#This Row],[resolution_time_hours]])</f>
        <v/>
      </c>
    </row>
    <row r="6757" spans="1:22" ht="15" customHeight="1" x14ac:dyDescent="0.2">
      <c r="A6757">
        <v>6756</v>
      </c>
      <c r="B6757" t="s">
        <v>21770</v>
      </c>
      <c r="C6757" t="s">
        <v>21771</v>
      </c>
      <c r="D6757">
        <v>43</v>
      </c>
      <c r="E6757" t="s">
        <v>65</v>
      </c>
      <c r="F6757" t="s">
        <v>510</v>
      </c>
      <c r="G6757" s="1">
        <v>43980</v>
      </c>
      <c r="H6757" t="s">
        <v>23</v>
      </c>
      <c r="I6757" t="s">
        <v>85</v>
      </c>
      <c r="J6757" s="21" t="s">
        <v>21772</v>
      </c>
      <c r="K6757" t="s">
        <v>93</v>
      </c>
      <c r="M6757" t="s">
        <v>28</v>
      </c>
      <c r="N6757" t="s">
        <v>32</v>
      </c>
      <c r="P6757"/>
      <c r="S6757">
        <v>0</v>
      </c>
      <c r="T6757">
        <v>1</v>
      </c>
      <c r="U6757">
        <v>0</v>
      </c>
      <c r="V6757" t="str">
        <f>IF(OR(tickets_cleaned[[#This Row],[resolution_time_hours]]="", tickets_cleaned[[#This Row],[resolution_time_hours]]&lt;0),"",tickets_cleaned[[#This Row],[resolution_time_hours]])</f>
        <v/>
      </c>
    </row>
    <row r="6758" spans="1:22" ht="15" customHeight="1" x14ac:dyDescent="0.2">
      <c r="A6758">
        <v>6757</v>
      </c>
      <c r="B6758" t="s">
        <v>21773</v>
      </c>
      <c r="C6758" t="s">
        <v>21774</v>
      </c>
      <c r="D6758">
        <v>46</v>
      </c>
      <c r="E6758" t="s">
        <v>58</v>
      </c>
      <c r="F6758" t="s">
        <v>139</v>
      </c>
      <c r="G6758" s="1">
        <v>44052</v>
      </c>
      <c r="H6758" t="s">
        <v>24</v>
      </c>
      <c r="I6758" t="s">
        <v>60</v>
      </c>
      <c r="J6758" s="21" t="s">
        <v>21775</v>
      </c>
      <c r="K6758" t="s">
        <v>62</v>
      </c>
      <c r="M6758" t="s">
        <v>28</v>
      </c>
      <c r="N6758" t="s">
        <v>30</v>
      </c>
      <c r="O6758" s="15">
        <v>45078.526921296296</v>
      </c>
      <c r="P6758"/>
      <c r="S6758">
        <v>0</v>
      </c>
      <c r="T6758">
        <v>1</v>
      </c>
      <c r="U6758">
        <v>0</v>
      </c>
      <c r="V6758" t="str">
        <f>IF(OR(tickets_cleaned[[#This Row],[resolution_time_hours]]="", tickets_cleaned[[#This Row],[resolution_time_hours]]&lt;0),"",tickets_cleaned[[#This Row],[resolution_time_hours]])</f>
        <v/>
      </c>
    </row>
    <row r="6759" spans="1:22" ht="15" customHeight="1" x14ac:dyDescent="0.2">
      <c r="A6759">
        <v>6758</v>
      </c>
      <c r="B6759" t="s">
        <v>21776</v>
      </c>
      <c r="C6759" t="s">
        <v>21777</v>
      </c>
      <c r="D6759">
        <v>50</v>
      </c>
      <c r="E6759" t="s">
        <v>58</v>
      </c>
      <c r="F6759" t="s">
        <v>161</v>
      </c>
      <c r="G6759" s="1">
        <v>43972</v>
      </c>
      <c r="H6759" t="s">
        <v>20</v>
      </c>
      <c r="I6759" t="s">
        <v>106</v>
      </c>
      <c r="J6759" s="21" t="s">
        <v>21778</v>
      </c>
      <c r="K6759" t="s">
        <v>93</v>
      </c>
      <c r="M6759" t="s">
        <v>27</v>
      </c>
      <c r="N6759" t="s">
        <v>31</v>
      </c>
      <c r="P6759"/>
      <c r="S6759">
        <v>0</v>
      </c>
      <c r="T6759">
        <v>1</v>
      </c>
      <c r="U6759">
        <v>0</v>
      </c>
      <c r="V6759" t="str">
        <f>IF(OR(tickets_cleaned[[#This Row],[resolution_time_hours]]="", tickets_cleaned[[#This Row],[resolution_time_hours]]&lt;0),"",tickets_cleaned[[#This Row],[resolution_time_hours]])</f>
        <v/>
      </c>
    </row>
    <row r="6760" spans="1:22" ht="15" customHeight="1" x14ac:dyDescent="0.2">
      <c r="A6760">
        <v>6759</v>
      </c>
      <c r="B6760" t="s">
        <v>21779</v>
      </c>
      <c r="C6760" t="s">
        <v>21780</v>
      </c>
      <c r="D6760">
        <v>51</v>
      </c>
      <c r="E6760" t="s">
        <v>90</v>
      </c>
      <c r="F6760" t="s">
        <v>110</v>
      </c>
      <c r="G6760" s="1">
        <v>43869</v>
      </c>
      <c r="H6760" t="s">
        <v>24</v>
      </c>
      <c r="I6760" t="s">
        <v>22</v>
      </c>
      <c r="J6760" s="21" t="s">
        <v>21781</v>
      </c>
      <c r="K6760" t="s">
        <v>62</v>
      </c>
      <c r="M6760" t="s">
        <v>26</v>
      </c>
      <c r="N6760" t="s">
        <v>31</v>
      </c>
      <c r="O6760" s="15">
        <v>45078.415162037039</v>
      </c>
      <c r="P6760"/>
      <c r="S6760">
        <v>0</v>
      </c>
      <c r="T6760">
        <v>1</v>
      </c>
      <c r="U6760">
        <v>0</v>
      </c>
      <c r="V6760" t="str">
        <f>IF(OR(tickets_cleaned[[#This Row],[resolution_time_hours]]="", tickets_cleaned[[#This Row],[resolution_time_hours]]&lt;0),"",tickets_cleaned[[#This Row],[resolution_time_hours]])</f>
        <v/>
      </c>
    </row>
    <row r="6761" spans="1:22" ht="15" customHeight="1" x14ac:dyDescent="0.2">
      <c r="A6761">
        <v>6760</v>
      </c>
      <c r="B6761" t="s">
        <v>21782</v>
      </c>
      <c r="C6761" t="s">
        <v>21783</v>
      </c>
      <c r="D6761">
        <v>44</v>
      </c>
      <c r="E6761" t="s">
        <v>65</v>
      </c>
      <c r="F6761" t="s">
        <v>114</v>
      </c>
      <c r="G6761" s="1">
        <v>44287</v>
      </c>
      <c r="H6761" t="s">
        <v>22</v>
      </c>
      <c r="I6761" t="s">
        <v>176</v>
      </c>
      <c r="J6761" s="21" t="s">
        <v>21784</v>
      </c>
      <c r="K6761" t="s">
        <v>74</v>
      </c>
      <c r="L6761" t="s">
        <v>21785</v>
      </c>
      <c r="M6761" t="s">
        <v>26</v>
      </c>
      <c r="N6761" t="s">
        <v>32</v>
      </c>
      <c r="O6761" s="15">
        <v>45078.866562499999</v>
      </c>
      <c r="P6761" s="15">
        <v>45078.069340277776</v>
      </c>
      <c r="Q6761">
        <v>5</v>
      </c>
      <c r="S6761">
        <v>1</v>
      </c>
      <c r="T6761">
        <v>0</v>
      </c>
      <c r="U6761">
        <v>0</v>
      </c>
      <c r="V6761" t="str">
        <f>IF(OR(tickets_cleaned[[#This Row],[resolution_time_hours]]="", tickets_cleaned[[#This Row],[resolution_time_hours]]&lt;0),"",tickets_cleaned[[#This Row],[resolution_time_hours]])</f>
        <v/>
      </c>
    </row>
    <row r="6762" spans="1:22" ht="15" customHeight="1" x14ac:dyDescent="0.2">
      <c r="A6762">
        <v>6761</v>
      </c>
      <c r="B6762" t="s">
        <v>21786</v>
      </c>
      <c r="C6762" t="s">
        <v>21787</v>
      </c>
      <c r="D6762">
        <v>27</v>
      </c>
      <c r="E6762" t="s">
        <v>90</v>
      </c>
      <c r="F6762" t="s">
        <v>199</v>
      </c>
      <c r="G6762" s="1">
        <v>44435</v>
      </c>
      <c r="H6762" t="s">
        <v>22</v>
      </c>
      <c r="I6762" t="s">
        <v>60</v>
      </c>
      <c r="J6762" s="21" t="s">
        <v>21788</v>
      </c>
      <c r="K6762" t="s">
        <v>62</v>
      </c>
      <c r="M6762" t="s">
        <v>28</v>
      </c>
      <c r="N6762" t="s">
        <v>31</v>
      </c>
      <c r="O6762" s="15">
        <v>45078.594363425924</v>
      </c>
      <c r="P6762"/>
      <c r="S6762">
        <v>0</v>
      </c>
      <c r="T6762">
        <v>1</v>
      </c>
      <c r="U6762">
        <v>0</v>
      </c>
      <c r="V6762" t="str">
        <f>IF(OR(tickets_cleaned[[#This Row],[resolution_time_hours]]="", tickets_cleaned[[#This Row],[resolution_time_hours]]&lt;0),"",tickets_cleaned[[#This Row],[resolution_time_hours]])</f>
        <v/>
      </c>
    </row>
    <row r="6763" spans="1:22" ht="15" customHeight="1" x14ac:dyDescent="0.2">
      <c r="A6763">
        <v>6762</v>
      </c>
      <c r="B6763" t="s">
        <v>21789</v>
      </c>
      <c r="C6763" t="s">
        <v>21790</v>
      </c>
      <c r="D6763">
        <v>51</v>
      </c>
      <c r="E6763" t="s">
        <v>65</v>
      </c>
      <c r="F6763" t="s">
        <v>105</v>
      </c>
      <c r="G6763" s="1">
        <v>44257</v>
      </c>
      <c r="H6763" t="s">
        <v>20</v>
      </c>
      <c r="I6763" t="s">
        <v>203</v>
      </c>
      <c r="J6763" t="s">
        <v>21791</v>
      </c>
      <c r="K6763" t="s">
        <v>62</v>
      </c>
      <c r="M6763" t="s">
        <v>28</v>
      </c>
      <c r="N6763" t="s">
        <v>30</v>
      </c>
      <c r="O6763" s="15">
        <v>45078.938831018517</v>
      </c>
      <c r="P6763"/>
      <c r="S6763">
        <v>0</v>
      </c>
      <c r="T6763">
        <v>1</v>
      </c>
      <c r="U6763">
        <v>0</v>
      </c>
      <c r="V6763" t="str">
        <f>IF(OR(tickets_cleaned[[#This Row],[resolution_time_hours]]="", tickets_cleaned[[#This Row],[resolution_time_hours]]&lt;0),"",tickets_cleaned[[#This Row],[resolution_time_hours]])</f>
        <v/>
      </c>
    </row>
    <row r="6764" spans="1:22" ht="15" customHeight="1" x14ac:dyDescent="0.2">
      <c r="A6764">
        <v>6763</v>
      </c>
      <c r="B6764" t="s">
        <v>21792</v>
      </c>
      <c r="C6764" t="s">
        <v>21793</v>
      </c>
      <c r="D6764">
        <v>43</v>
      </c>
      <c r="E6764" t="s">
        <v>90</v>
      </c>
      <c r="F6764" t="s">
        <v>275</v>
      </c>
      <c r="G6764" s="1">
        <v>44090</v>
      </c>
      <c r="H6764" t="s">
        <v>23</v>
      </c>
      <c r="I6764" t="s">
        <v>101</v>
      </c>
      <c r="J6764" s="21" t="s">
        <v>21794</v>
      </c>
      <c r="K6764" t="s">
        <v>62</v>
      </c>
      <c r="M6764" t="s">
        <v>27</v>
      </c>
      <c r="N6764" t="s">
        <v>31</v>
      </c>
      <c r="O6764" s="15">
        <v>45078.449953703705</v>
      </c>
      <c r="P6764"/>
      <c r="S6764">
        <v>0</v>
      </c>
      <c r="T6764">
        <v>1</v>
      </c>
      <c r="U6764">
        <v>0</v>
      </c>
      <c r="V6764" t="str">
        <f>IF(OR(tickets_cleaned[[#This Row],[resolution_time_hours]]="", tickets_cleaned[[#This Row],[resolution_time_hours]]&lt;0),"",tickets_cleaned[[#This Row],[resolution_time_hours]])</f>
        <v/>
      </c>
    </row>
    <row r="6765" spans="1:22" ht="15" customHeight="1" x14ac:dyDescent="0.2">
      <c r="A6765">
        <v>6764</v>
      </c>
      <c r="B6765" t="s">
        <v>21795</v>
      </c>
      <c r="C6765" t="s">
        <v>21796</v>
      </c>
      <c r="D6765">
        <v>36</v>
      </c>
      <c r="E6765" t="s">
        <v>58</v>
      </c>
      <c r="F6765" t="s">
        <v>237</v>
      </c>
      <c r="G6765" s="1">
        <v>44430</v>
      </c>
      <c r="H6765" t="s">
        <v>21</v>
      </c>
      <c r="I6765" t="s">
        <v>20</v>
      </c>
      <c r="J6765" s="21" t="s">
        <v>21797</v>
      </c>
      <c r="K6765" t="s">
        <v>74</v>
      </c>
      <c r="L6765" t="s">
        <v>21798</v>
      </c>
      <c r="M6765" t="s">
        <v>25</v>
      </c>
      <c r="N6765" t="s">
        <v>30</v>
      </c>
      <c r="O6765" s="15">
        <v>45078.733310185184</v>
      </c>
      <c r="P6765" s="15">
        <v>45078.279143518521</v>
      </c>
      <c r="Q6765">
        <v>3</v>
      </c>
      <c r="S6765">
        <v>1</v>
      </c>
      <c r="T6765">
        <v>0</v>
      </c>
      <c r="U6765">
        <v>0</v>
      </c>
      <c r="V6765" t="str">
        <f>IF(OR(tickets_cleaned[[#This Row],[resolution_time_hours]]="", tickets_cleaned[[#This Row],[resolution_time_hours]]&lt;0),"",tickets_cleaned[[#This Row],[resolution_time_hours]])</f>
        <v/>
      </c>
    </row>
    <row r="6766" spans="1:22" ht="15" customHeight="1" x14ac:dyDescent="0.2">
      <c r="A6766">
        <v>6765</v>
      </c>
      <c r="B6766" t="s">
        <v>14281</v>
      </c>
      <c r="C6766" t="s">
        <v>21799</v>
      </c>
      <c r="D6766">
        <v>41</v>
      </c>
      <c r="E6766" t="s">
        <v>90</v>
      </c>
      <c r="F6766" t="s">
        <v>152</v>
      </c>
      <c r="G6766" s="1">
        <v>44406</v>
      </c>
      <c r="H6766" t="s">
        <v>21</v>
      </c>
      <c r="I6766" t="s">
        <v>203</v>
      </c>
      <c r="J6766" s="21" t="s">
        <v>21800</v>
      </c>
      <c r="K6766" t="s">
        <v>93</v>
      </c>
      <c r="M6766" t="s">
        <v>25</v>
      </c>
      <c r="N6766" t="s">
        <v>31</v>
      </c>
      <c r="P6766"/>
      <c r="S6766">
        <v>0</v>
      </c>
      <c r="T6766">
        <v>1</v>
      </c>
      <c r="U6766">
        <v>0</v>
      </c>
      <c r="V6766" t="str">
        <f>IF(OR(tickets_cleaned[[#This Row],[resolution_time_hours]]="", tickets_cleaned[[#This Row],[resolution_time_hours]]&lt;0),"",tickets_cleaned[[#This Row],[resolution_time_hours]])</f>
        <v/>
      </c>
    </row>
    <row r="6767" spans="1:22" ht="15" customHeight="1" x14ac:dyDescent="0.2">
      <c r="A6767">
        <v>6766</v>
      </c>
      <c r="B6767" t="s">
        <v>21801</v>
      </c>
      <c r="C6767" t="s">
        <v>21802</v>
      </c>
      <c r="D6767">
        <v>27</v>
      </c>
      <c r="E6767" t="s">
        <v>65</v>
      </c>
      <c r="F6767" t="s">
        <v>456</v>
      </c>
      <c r="G6767" s="1">
        <v>44430</v>
      </c>
      <c r="H6767" t="s">
        <v>21</v>
      </c>
      <c r="I6767" t="s">
        <v>101</v>
      </c>
      <c r="J6767" t="s">
        <v>21803</v>
      </c>
      <c r="K6767" t="s">
        <v>74</v>
      </c>
      <c r="L6767" t="s">
        <v>21804</v>
      </c>
      <c r="M6767" t="s">
        <v>26</v>
      </c>
      <c r="N6767" t="s">
        <v>29</v>
      </c>
      <c r="O6767" s="15">
        <v>45078.149317129632</v>
      </c>
      <c r="P6767" s="15">
        <v>45078.781956018516</v>
      </c>
      <c r="Q6767">
        <v>3</v>
      </c>
      <c r="R6767">
        <v>15</v>
      </c>
      <c r="S6767">
        <v>1</v>
      </c>
      <c r="T6767">
        <v>0</v>
      </c>
      <c r="U6767">
        <v>0</v>
      </c>
      <c r="V6767">
        <f>IF(OR(tickets_cleaned[[#This Row],[resolution_time_hours]]="", tickets_cleaned[[#This Row],[resolution_time_hours]]&lt;0),"",tickets_cleaned[[#This Row],[resolution_time_hours]])</f>
        <v>15</v>
      </c>
    </row>
    <row r="6768" spans="1:22" ht="15" customHeight="1" x14ac:dyDescent="0.2">
      <c r="A6768">
        <v>6767</v>
      </c>
      <c r="B6768" t="s">
        <v>21805</v>
      </c>
      <c r="C6768" t="s">
        <v>21806</v>
      </c>
      <c r="D6768">
        <v>42</v>
      </c>
      <c r="E6768" t="s">
        <v>65</v>
      </c>
      <c r="F6768" t="s">
        <v>161</v>
      </c>
      <c r="G6768" s="1">
        <v>44125</v>
      </c>
      <c r="H6768" t="s">
        <v>22</v>
      </c>
      <c r="I6768" t="s">
        <v>120</v>
      </c>
      <c r="J6768" s="21" t="s">
        <v>21807</v>
      </c>
      <c r="K6768" t="s">
        <v>62</v>
      </c>
      <c r="M6768" t="s">
        <v>25</v>
      </c>
      <c r="N6768" t="s">
        <v>31</v>
      </c>
      <c r="O6768" s="15">
        <v>45078.200729166667</v>
      </c>
      <c r="P6768"/>
      <c r="S6768">
        <v>0</v>
      </c>
      <c r="T6768">
        <v>1</v>
      </c>
      <c r="U6768">
        <v>0</v>
      </c>
      <c r="V6768" t="str">
        <f>IF(OR(tickets_cleaned[[#This Row],[resolution_time_hours]]="", tickets_cleaned[[#This Row],[resolution_time_hours]]&lt;0),"",tickets_cleaned[[#This Row],[resolution_time_hours]])</f>
        <v/>
      </c>
    </row>
    <row r="6769" spans="1:22" ht="15" customHeight="1" x14ac:dyDescent="0.2">
      <c r="A6769">
        <v>6768</v>
      </c>
      <c r="B6769" t="s">
        <v>21808</v>
      </c>
      <c r="C6769" t="s">
        <v>21809</v>
      </c>
      <c r="D6769">
        <v>21</v>
      </c>
      <c r="E6769" t="s">
        <v>58</v>
      </c>
      <c r="F6769" t="s">
        <v>139</v>
      </c>
      <c r="G6769" s="1">
        <v>44170</v>
      </c>
      <c r="H6769" t="s">
        <v>20</v>
      </c>
      <c r="I6769" t="s">
        <v>79</v>
      </c>
      <c r="J6769" s="21" t="s">
        <v>21810</v>
      </c>
      <c r="K6769" t="s">
        <v>93</v>
      </c>
      <c r="M6769" t="s">
        <v>26</v>
      </c>
      <c r="N6769" t="s">
        <v>29</v>
      </c>
      <c r="P6769"/>
      <c r="S6769">
        <v>0</v>
      </c>
      <c r="T6769">
        <v>1</v>
      </c>
      <c r="U6769">
        <v>0</v>
      </c>
      <c r="V6769" t="str">
        <f>IF(OR(tickets_cleaned[[#This Row],[resolution_time_hours]]="", tickets_cleaned[[#This Row],[resolution_time_hours]]&lt;0),"",tickets_cleaned[[#This Row],[resolution_time_hours]])</f>
        <v/>
      </c>
    </row>
    <row r="6770" spans="1:22" ht="15" customHeight="1" x14ac:dyDescent="0.2">
      <c r="A6770">
        <v>6769</v>
      </c>
      <c r="B6770" t="s">
        <v>1789</v>
      </c>
      <c r="C6770" t="s">
        <v>21811</v>
      </c>
      <c r="D6770">
        <v>60</v>
      </c>
      <c r="E6770" t="s">
        <v>58</v>
      </c>
      <c r="F6770" t="s">
        <v>183</v>
      </c>
      <c r="G6770" s="1">
        <v>44423</v>
      </c>
      <c r="H6770" t="s">
        <v>23</v>
      </c>
      <c r="I6770" t="s">
        <v>79</v>
      </c>
      <c r="J6770" s="21" t="s">
        <v>21812</v>
      </c>
      <c r="K6770" t="s">
        <v>74</v>
      </c>
      <c r="L6770" t="s">
        <v>21813</v>
      </c>
      <c r="M6770" t="s">
        <v>26</v>
      </c>
      <c r="N6770" t="s">
        <v>30</v>
      </c>
      <c r="O6770" s="15">
        <v>45078.681319444448</v>
      </c>
      <c r="P6770" s="15">
        <v>45078.101458333331</v>
      </c>
      <c r="Q6770">
        <v>4</v>
      </c>
      <c r="S6770">
        <v>1</v>
      </c>
      <c r="T6770">
        <v>0</v>
      </c>
      <c r="U6770">
        <v>0</v>
      </c>
      <c r="V6770" t="str">
        <f>IF(OR(tickets_cleaned[[#This Row],[resolution_time_hours]]="", tickets_cleaned[[#This Row],[resolution_time_hours]]&lt;0),"",tickets_cleaned[[#This Row],[resolution_time_hours]])</f>
        <v/>
      </c>
    </row>
    <row r="6771" spans="1:22" ht="15" customHeight="1" x14ac:dyDescent="0.2">
      <c r="A6771">
        <v>6770</v>
      </c>
      <c r="B6771" t="s">
        <v>21814</v>
      </c>
      <c r="C6771" t="s">
        <v>21815</v>
      </c>
      <c r="D6771">
        <v>37</v>
      </c>
      <c r="E6771" t="s">
        <v>90</v>
      </c>
      <c r="F6771" t="s">
        <v>422</v>
      </c>
      <c r="G6771" s="1">
        <v>43879</v>
      </c>
      <c r="H6771" t="s">
        <v>20</v>
      </c>
      <c r="I6771" t="s">
        <v>79</v>
      </c>
      <c r="J6771" s="21" t="s">
        <v>21816</v>
      </c>
      <c r="K6771" t="s">
        <v>93</v>
      </c>
      <c r="M6771" t="s">
        <v>25</v>
      </c>
      <c r="N6771" t="s">
        <v>29</v>
      </c>
      <c r="P6771"/>
      <c r="S6771">
        <v>0</v>
      </c>
      <c r="T6771">
        <v>1</v>
      </c>
      <c r="U6771">
        <v>0</v>
      </c>
      <c r="V6771" t="str">
        <f>IF(OR(tickets_cleaned[[#This Row],[resolution_time_hours]]="", tickets_cleaned[[#This Row],[resolution_time_hours]]&lt;0),"",tickets_cleaned[[#This Row],[resolution_time_hours]])</f>
        <v/>
      </c>
    </row>
    <row r="6772" spans="1:22" ht="15" customHeight="1" x14ac:dyDescent="0.2">
      <c r="A6772">
        <v>6771</v>
      </c>
      <c r="B6772" t="s">
        <v>21817</v>
      </c>
      <c r="C6772" t="s">
        <v>21818</v>
      </c>
      <c r="D6772">
        <v>33</v>
      </c>
      <c r="E6772" t="s">
        <v>65</v>
      </c>
      <c r="F6772" t="s">
        <v>66</v>
      </c>
      <c r="G6772" s="1">
        <v>44024</v>
      </c>
      <c r="H6772" t="s">
        <v>24</v>
      </c>
      <c r="I6772" t="s">
        <v>85</v>
      </c>
      <c r="J6772" t="s">
        <v>21819</v>
      </c>
      <c r="K6772" t="s">
        <v>93</v>
      </c>
      <c r="M6772" t="s">
        <v>25</v>
      </c>
      <c r="N6772" t="s">
        <v>30</v>
      </c>
      <c r="P6772"/>
      <c r="S6772">
        <v>0</v>
      </c>
      <c r="T6772">
        <v>1</v>
      </c>
      <c r="U6772">
        <v>0</v>
      </c>
      <c r="V6772" t="str">
        <f>IF(OR(tickets_cleaned[[#This Row],[resolution_time_hours]]="", tickets_cleaned[[#This Row],[resolution_time_hours]]&lt;0),"",tickets_cleaned[[#This Row],[resolution_time_hours]])</f>
        <v/>
      </c>
    </row>
    <row r="6773" spans="1:22" ht="15" customHeight="1" x14ac:dyDescent="0.2">
      <c r="A6773">
        <v>6772</v>
      </c>
      <c r="B6773" t="s">
        <v>21579</v>
      </c>
      <c r="C6773" t="s">
        <v>21820</v>
      </c>
      <c r="D6773">
        <v>24</v>
      </c>
      <c r="E6773" t="s">
        <v>65</v>
      </c>
      <c r="F6773" t="s">
        <v>446</v>
      </c>
      <c r="G6773" s="1">
        <v>44534</v>
      </c>
      <c r="H6773" t="s">
        <v>20</v>
      </c>
      <c r="I6773" t="s">
        <v>126</v>
      </c>
      <c r="J6773" s="21" t="s">
        <v>21821</v>
      </c>
      <c r="K6773" t="s">
        <v>62</v>
      </c>
      <c r="M6773" t="s">
        <v>27</v>
      </c>
      <c r="N6773" t="s">
        <v>32</v>
      </c>
      <c r="O6773" s="15">
        <v>45078.397337962961</v>
      </c>
      <c r="P6773"/>
      <c r="S6773">
        <v>0</v>
      </c>
      <c r="T6773">
        <v>1</v>
      </c>
      <c r="U6773">
        <v>0</v>
      </c>
      <c r="V6773" t="str">
        <f>IF(OR(tickets_cleaned[[#This Row],[resolution_time_hours]]="", tickets_cleaned[[#This Row],[resolution_time_hours]]&lt;0),"",tickets_cleaned[[#This Row],[resolution_time_hours]])</f>
        <v/>
      </c>
    </row>
    <row r="6774" spans="1:22" ht="15" customHeight="1" x14ac:dyDescent="0.2">
      <c r="A6774">
        <v>6773</v>
      </c>
      <c r="B6774" t="s">
        <v>21822</v>
      </c>
      <c r="C6774" t="s">
        <v>21823</v>
      </c>
      <c r="D6774">
        <v>19</v>
      </c>
      <c r="E6774" t="s">
        <v>65</v>
      </c>
      <c r="F6774" t="s">
        <v>364</v>
      </c>
      <c r="G6774" s="1">
        <v>44440</v>
      </c>
      <c r="H6774" t="s">
        <v>21</v>
      </c>
      <c r="I6774" t="s">
        <v>22</v>
      </c>
      <c r="J6774" s="21" t="s">
        <v>21824</v>
      </c>
      <c r="K6774" t="s">
        <v>62</v>
      </c>
      <c r="M6774" t="s">
        <v>28</v>
      </c>
      <c r="N6774" t="s">
        <v>29</v>
      </c>
      <c r="O6774" s="15">
        <v>45078.387638888889</v>
      </c>
      <c r="P6774"/>
      <c r="S6774">
        <v>0</v>
      </c>
      <c r="T6774">
        <v>1</v>
      </c>
      <c r="U6774">
        <v>0</v>
      </c>
      <c r="V6774" t="str">
        <f>IF(OR(tickets_cleaned[[#This Row],[resolution_time_hours]]="", tickets_cleaned[[#This Row],[resolution_time_hours]]&lt;0),"",tickets_cleaned[[#This Row],[resolution_time_hours]])</f>
        <v/>
      </c>
    </row>
    <row r="6775" spans="1:22" ht="15" customHeight="1" x14ac:dyDescent="0.2">
      <c r="A6775">
        <v>6774</v>
      </c>
      <c r="B6775" t="s">
        <v>21825</v>
      </c>
      <c r="C6775" t="s">
        <v>21826</v>
      </c>
      <c r="D6775">
        <v>33</v>
      </c>
      <c r="E6775" t="s">
        <v>90</v>
      </c>
      <c r="F6775" t="s">
        <v>152</v>
      </c>
      <c r="G6775" s="1">
        <v>43904</v>
      </c>
      <c r="H6775" t="s">
        <v>24</v>
      </c>
      <c r="I6775" t="s">
        <v>22</v>
      </c>
      <c r="J6775" s="21" t="s">
        <v>21827</v>
      </c>
      <c r="K6775" t="s">
        <v>74</v>
      </c>
      <c r="L6775" t="s">
        <v>21828</v>
      </c>
      <c r="M6775" t="s">
        <v>27</v>
      </c>
      <c r="N6775" t="s">
        <v>31</v>
      </c>
      <c r="O6775" s="15">
        <v>45078.10224537037</v>
      </c>
      <c r="P6775" s="15">
        <v>45078.902245370373</v>
      </c>
      <c r="Q6775">
        <v>2</v>
      </c>
      <c r="R6775">
        <v>19</v>
      </c>
      <c r="S6775">
        <v>1</v>
      </c>
      <c r="T6775">
        <v>0</v>
      </c>
      <c r="U6775">
        <v>1</v>
      </c>
      <c r="V6775">
        <f>IF(OR(tickets_cleaned[[#This Row],[resolution_time_hours]]="", tickets_cleaned[[#This Row],[resolution_time_hours]]&lt;0),"",tickets_cleaned[[#This Row],[resolution_time_hours]])</f>
        <v>19</v>
      </c>
    </row>
    <row r="6776" spans="1:22" ht="15" customHeight="1" x14ac:dyDescent="0.2">
      <c r="A6776">
        <v>6775</v>
      </c>
      <c r="B6776" t="s">
        <v>21829</v>
      </c>
      <c r="C6776" t="s">
        <v>21830</v>
      </c>
      <c r="D6776">
        <v>56</v>
      </c>
      <c r="E6776" t="s">
        <v>90</v>
      </c>
      <c r="F6776" t="s">
        <v>152</v>
      </c>
      <c r="G6776" s="1">
        <v>44325</v>
      </c>
      <c r="H6776" t="s">
        <v>24</v>
      </c>
      <c r="I6776" t="s">
        <v>101</v>
      </c>
      <c r="J6776" s="21" t="s">
        <v>21831</v>
      </c>
      <c r="K6776" t="s">
        <v>74</v>
      </c>
      <c r="L6776" t="s">
        <v>21832</v>
      </c>
      <c r="M6776" t="s">
        <v>27</v>
      </c>
      <c r="N6776" t="s">
        <v>32</v>
      </c>
      <c r="O6776" s="15">
        <v>45078.546018518522</v>
      </c>
      <c r="P6776" s="15">
        <v>45078.202268518522</v>
      </c>
      <c r="Q6776">
        <v>5</v>
      </c>
      <c r="S6776">
        <v>1</v>
      </c>
      <c r="T6776">
        <v>0</v>
      </c>
      <c r="U6776">
        <v>0</v>
      </c>
      <c r="V6776" t="str">
        <f>IF(OR(tickets_cleaned[[#This Row],[resolution_time_hours]]="", tickets_cleaned[[#This Row],[resolution_time_hours]]&lt;0),"",tickets_cleaned[[#This Row],[resolution_time_hours]])</f>
        <v/>
      </c>
    </row>
    <row r="6777" spans="1:22" ht="15" customHeight="1" x14ac:dyDescent="0.2">
      <c r="A6777">
        <v>6776</v>
      </c>
      <c r="B6777" t="s">
        <v>21833</v>
      </c>
      <c r="C6777" t="s">
        <v>21834</v>
      </c>
      <c r="D6777">
        <v>61</v>
      </c>
      <c r="E6777" t="s">
        <v>58</v>
      </c>
      <c r="F6777" t="s">
        <v>156</v>
      </c>
      <c r="G6777" s="1">
        <v>44273</v>
      </c>
      <c r="H6777" t="s">
        <v>21</v>
      </c>
      <c r="I6777" t="s">
        <v>60</v>
      </c>
      <c r="J6777" t="s">
        <v>21835</v>
      </c>
      <c r="K6777" t="s">
        <v>62</v>
      </c>
      <c r="M6777" t="s">
        <v>25</v>
      </c>
      <c r="N6777" t="s">
        <v>29</v>
      </c>
      <c r="O6777" s="15">
        <v>45078.832152777781</v>
      </c>
      <c r="P6777"/>
      <c r="S6777">
        <v>0</v>
      </c>
      <c r="T6777">
        <v>1</v>
      </c>
      <c r="U6777">
        <v>0</v>
      </c>
      <c r="V6777" t="str">
        <f>IF(OR(tickets_cleaned[[#This Row],[resolution_time_hours]]="", tickets_cleaned[[#This Row],[resolution_time_hours]]&lt;0),"",tickets_cleaned[[#This Row],[resolution_time_hours]])</f>
        <v/>
      </c>
    </row>
    <row r="6778" spans="1:22" ht="15" customHeight="1" x14ac:dyDescent="0.2">
      <c r="A6778">
        <v>6777</v>
      </c>
      <c r="B6778" t="s">
        <v>21836</v>
      </c>
      <c r="C6778" t="s">
        <v>21837</v>
      </c>
      <c r="D6778">
        <v>53</v>
      </c>
      <c r="E6778" t="s">
        <v>58</v>
      </c>
      <c r="F6778" t="s">
        <v>364</v>
      </c>
      <c r="G6778" s="1">
        <v>43966</v>
      </c>
      <c r="H6778" t="s">
        <v>23</v>
      </c>
      <c r="I6778" t="s">
        <v>91</v>
      </c>
      <c r="J6778" s="21" t="s">
        <v>21838</v>
      </c>
      <c r="K6778" t="s">
        <v>62</v>
      </c>
      <c r="M6778" t="s">
        <v>28</v>
      </c>
      <c r="N6778" t="s">
        <v>32</v>
      </c>
      <c r="O6778" s="15">
        <v>45078.575219907405</v>
      </c>
      <c r="P6778"/>
      <c r="S6778">
        <v>0</v>
      </c>
      <c r="T6778">
        <v>1</v>
      </c>
      <c r="U6778">
        <v>0</v>
      </c>
      <c r="V6778" t="str">
        <f>IF(OR(tickets_cleaned[[#This Row],[resolution_time_hours]]="", tickets_cleaned[[#This Row],[resolution_time_hours]]&lt;0),"",tickets_cleaned[[#This Row],[resolution_time_hours]])</f>
        <v/>
      </c>
    </row>
    <row r="6779" spans="1:22" ht="15" customHeight="1" x14ac:dyDescent="0.2">
      <c r="A6779">
        <v>6778</v>
      </c>
      <c r="B6779" t="s">
        <v>21839</v>
      </c>
      <c r="C6779" t="s">
        <v>21840</v>
      </c>
      <c r="D6779">
        <v>23</v>
      </c>
      <c r="E6779" t="s">
        <v>65</v>
      </c>
      <c r="F6779" t="s">
        <v>187</v>
      </c>
      <c r="G6779" s="1">
        <v>44061</v>
      </c>
      <c r="H6779" t="s">
        <v>20</v>
      </c>
      <c r="I6779" t="s">
        <v>126</v>
      </c>
      <c r="J6779" s="21" t="s">
        <v>21841</v>
      </c>
      <c r="K6779" t="s">
        <v>74</v>
      </c>
      <c r="L6779" t="s">
        <v>21842</v>
      </c>
      <c r="M6779" t="s">
        <v>28</v>
      </c>
      <c r="N6779" t="s">
        <v>29</v>
      </c>
      <c r="O6779" s="15">
        <v>45078.839826388888</v>
      </c>
      <c r="P6779" s="15">
        <v>45078.061354166668</v>
      </c>
      <c r="Q6779">
        <v>2</v>
      </c>
      <c r="S6779">
        <v>1</v>
      </c>
      <c r="T6779">
        <v>0</v>
      </c>
      <c r="U6779">
        <v>1</v>
      </c>
      <c r="V6779" t="str">
        <f>IF(OR(tickets_cleaned[[#This Row],[resolution_time_hours]]="", tickets_cleaned[[#This Row],[resolution_time_hours]]&lt;0),"",tickets_cleaned[[#This Row],[resolution_time_hours]])</f>
        <v/>
      </c>
    </row>
    <row r="6780" spans="1:22" ht="15" customHeight="1" x14ac:dyDescent="0.2">
      <c r="A6780">
        <v>6779</v>
      </c>
      <c r="B6780" t="s">
        <v>21843</v>
      </c>
      <c r="C6780" t="s">
        <v>21844</v>
      </c>
      <c r="D6780">
        <v>58</v>
      </c>
      <c r="E6780" t="s">
        <v>90</v>
      </c>
      <c r="F6780" t="s">
        <v>306</v>
      </c>
      <c r="G6780" s="1">
        <v>44247</v>
      </c>
      <c r="H6780" t="s">
        <v>21</v>
      </c>
      <c r="I6780" t="s">
        <v>91</v>
      </c>
      <c r="J6780" t="s">
        <v>21845</v>
      </c>
      <c r="K6780" t="s">
        <v>93</v>
      </c>
      <c r="M6780" t="s">
        <v>28</v>
      </c>
      <c r="N6780" t="s">
        <v>32</v>
      </c>
      <c r="P6780"/>
      <c r="S6780">
        <v>0</v>
      </c>
      <c r="T6780">
        <v>1</v>
      </c>
      <c r="U6780">
        <v>0</v>
      </c>
      <c r="V6780" t="str">
        <f>IF(OR(tickets_cleaned[[#This Row],[resolution_time_hours]]="", tickets_cleaned[[#This Row],[resolution_time_hours]]&lt;0),"",tickets_cleaned[[#This Row],[resolution_time_hours]])</f>
        <v/>
      </c>
    </row>
    <row r="6781" spans="1:22" ht="15" customHeight="1" x14ac:dyDescent="0.2">
      <c r="A6781">
        <v>6780</v>
      </c>
      <c r="B6781" t="s">
        <v>21846</v>
      </c>
      <c r="C6781" t="s">
        <v>21847</v>
      </c>
      <c r="D6781">
        <v>43</v>
      </c>
      <c r="E6781" t="s">
        <v>90</v>
      </c>
      <c r="F6781" t="s">
        <v>408</v>
      </c>
      <c r="G6781" s="1">
        <v>44467</v>
      </c>
      <c r="H6781" t="s">
        <v>23</v>
      </c>
      <c r="I6781" t="s">
        <v>72</v>
      </c>
      <c r="J6781" s="21" t="s">
        <v>21848</v>
      </c>
      <c r="K6781" t="s">
        <v>74</v>
      </c>
      <c r="L6781" t="s">
        <v>21849</v>
      </c>
      <c r="M6781" t="s">
        <v>27</v>
      </c>
      <c r="N6781" t="s">
        <v>31</v>
      </c>
      <c r="O6781" s="15">
        <v>45078.793333333335</v>
      </c>
      <c r="P6781" s="15">
        <v>45078.089166666665</v>
      </c>
      <c r="Q6781">
        <v>4</v>
      </c>
      <c r="S6781">
        <v>1</v>
      </c>
      <c r="T6781">
        <v>0</v>
      </c>
      <c r="U6781">
        <v>0</v>
      </c>
      <c r="V6781" t="str">
        <f>IF(OR(tickets_cleaned[[#This Row],[resolution_time_hours]]="", tickets_cleaned[[#This Row],[resolution_time_hours]]&lt;0),"",tickets_cleaned[[#This Row],[resolution_time_hours]])</f>
        <v/>
      </c>
    </row>
    <row r="6782" spans="1:22" ht="15" customHeight="1" x14ac:dyDescent="0.2">
      <c r="A6782">
        <v>6781</v>
      </c>
      <c r="B6782" t="s">
        <v>21850</v>
      </c>
      <c r="C6782" t="s">
        <v>21851</v>
      </c>
      <c r="D6782">
        <v>56</v>
      </c>
      <c r="E6782" t="s">
        <v>65</v>
      </c>
      <c r="F6782" t="s">
        <v>156</v>
      </c>
      <c r="G6782" s="1">
        <v>44246</v>
      </c>
      <c r="H6782" t="s">
        <v>22</v>
      </c>
      <c r="I6782" t="s">
        <v>140</v>
      </c>
      <c r="J6782" t="s">
        <v>21852</v>
      </c>
      <c r="K6782" t="s">
        <v>62</v>
      </c>
      <c r="M6782" t="s">
        <v>26</v>
      </c>
      <c r="N6782" t="s">
        <v>31</v>
      </c>
      <c r="O6782" s="15">
        <v>45078.016944444447</v>
      </c>
      <c r="P6782"/>
      <c r="S6782">
        <v>0</v>
      </c>
      <c r="T6782">
        <v>1</v>
      </c>
      <c r="U6782">
        <v>0</v>
      </c>
      <c r="V6782" t="str">
        <f>IF(OR(tickets_cleaned[[#This Row],[resolution_time_hours]]="", tickets_cleaned[[#This Row],[resolution_time_hours]]&lt;0),"",tickets_cleaned[[#This Row],[resolution_time_hours]])</f>
        <v/>
      </c>
    </row>
    <row r="6783" spans="1:22" ht="15" customHeight="1" x14ac:dyDescent="0.2">
      <c r="A6783">
        <v>6782</v>
      </c>
      <c r="B6783" t="s">
        <v>12219</v>
      </c>
      <c r="C6783" t="s">
        <v>21853</v>
      </c>
      <c r="D6783">
        <v>62</v>
      </c>
      <c r="E6783" t="s">
        <v>65</v>
      </c>
      <c r="F6783" t="s">
        <v>306</v>
      </c>
      <c r="G6783" s="1">
        <v>44060</v>
      </c>
      <c r="H6783" t="s">
        <v>20</v>
      </c>
      <c r="I6783" t="s">
        <v>79</v>
      </c>
      <c r="J6783" s="21" t="s">
        <v>21854</v>
      </c>
      <c r="K6783" t="s">
        <v>93</v>
      </c>
      <c r="M6783" t="s">
        <v>27</v>
      </c>
      <c r="N6783" t="s">
        <v>29</v>
      </c>
      <c r="P6783"/>
      <c r="S6783">
        <v>0</v>
      </c>
      <c r="T6783">
        <v>1</v>
      </c>
      <c r="U6783">
        <v>0</v>
      </c>
      <c r="V6783" t="str">
        <f>IF(OR(tickets_cleaned[[#This Row],[resolution_time_hours]]="", tickets_cleaned[[#This Row],[resolution_time_hours]]&lt;0),"",tickets_cleaned[[#This Row],[resolution_time_hours]])</f>
        <v/>
      </c>
    </row>
    <row r="6784" spans="1:22" ht="15" customHeight="1" x14ac:dyDescent="0.2">
      <c r="A6784">
        <v>6783</v>
      </c>
      <c r="B6784" t="s">
        <v>21855</v>
      </c>
      <c r="C6784" t="s">
        <v>21856</v>
      </c>
      <c r="D6784">
        <v>50</v>
      </c>
      <c r="E6784" t="s">
        <v>90</v>
      </c>
      <c r="F6784" t="s">
        <v>446</v>
      </c>
      <c r="G6784" s="1">
        <v>44321</v>
      </c>
      <c r="H6784" t="s">
        <v>24</v>
      </c>
      <c r="I6784" t="s">
        <v>85</v>
      </c>
      <c r="J6784" s="21" t="s">
        <v>21857</v>
      </c>
      <c r="K6784" t="s">
        <v>62</v>
      </c>
      <c r="M6784" t="s">
        <v>25</v>
      </c>
      <c r="N6784" t="s">
        <v>31</v>
      </c>
      <c r="O6784" s="15">
        <v>45078.854479166665</v>
      </c>
      <c r="P6784"/>
      <c r="S6784">
        <v>0</v>
      </c>
      <c r="T6784">
        <v>1</v>
      </c>
      <c r="U6784">
        <v>0</v>
      </c>
      <c r="V6784" t="str">
        <f>IF(OR(tickets_cleaned[[#This Row],[resolution_time_hours]]="", tickets_cleaned[[#This Row],[resolution_time_hours]]&lt;0),"",tickets_cleaned[[#This Row],[resolution_time_hours]])</f>
        <v/>
      </c>
    </row>
    <row r="6785" spans="1:22" ht="15" customHeight="1" x14ac:dyDescent="0.2">
      <c r="A6785">
        <v>6784</v>
      </c>
      <c r="B6785" t="s">
        <v>21858</v>
      </c>
      <c r="C6785" t="s">
        <v>21859</v>
      </c>
      <c r="D6785">
        <v>45</v>
      </c>
      <c r="E6785" t="s">
        <v>65</v>
      </c>
      <c r="F6785" t="s">
        <v>161</v>
      </c>
      <c r="G6785" s="1">
        <v>44284</v>
      </c>
      <c r="H6785" t="s">
        <v>24</v>
      </c>
      <c r="I6785" t="s">
        <v>120</v>
      </c>
      <c r="J6785" s="21" t="s">
        <v>21860</v>
      </c>
      <c r="K6785" t="s">
        <v>74</v>
      </c>
      <c r="L6785" t="s">
        <v>21861</v>
      </c>
      <c r="M6785" t="s">
        <v>28</v>
      </c>
      <c r="N6785" t="s">
        <v>29</v>
      </c>
      <c r="O6785" s="15">
        <v>45078.228796296295</v>
      </c>
      <c r="P6785" s="15">
        <v>45078.271157407406</v>
      </c>
      <c r="Q6785">
        <v>4</v>
      </c>
      <c r="R6785">
        <v>1</v>
      </c>
      <c r="S6785">
        <v>1</v>
      </c>
      <c r="T6785">
        <v>0</v>
      </c>
      <c r="U6785">
        <v>0</v>
      </c>
      <c r="V6785">
        <f>IF(OR(tickets_cleaned[[#This Row],[resolution_time_hours]]="", tickets_cleaned[[#This Row],[resolution_time_hours]]&lt;0),"",tickets_cleaned[[#This Row],[resolution_time_hours]])</f>
        <v>1</v>
      </c>
    </row>
    <row r="6786" spans="1:22" ht="15" customHeight="1" x14ac:dyDescent="0.2">
      <c r="A6786">
        <v>6785</v>
      </c>
      <c r="B6786" t="s">
        <v>21862</v>
      </c>
      <c r="C6786" t="s">
        <v>21863</v>
      </c>
      <c r="D6786">
        <v>46</v>
      </c>
      <c r="E6786" t="s">
        <v>65</v>
      </c>
      <c r="F6786" t="s">
        <v>311</v>
      </c>
      <c r="G6786" s="1">
        <v>44537</v>
      </c>
      <c r="H6786" t="s">
        <v>24</v>
      </c>
      <c r="I6786" t="s">
        <v>120</v>
      </c>
      <c r="J6786" s="21" t="s">
        <v>21864</v>
      </c>
      <c r="K6786" t="s">
        <v>74</v>
      </c>
      <c r="L6786" t="s">
        <v>21865</v>
      </c>
      <c r="M6786" t="s">
        <v>26</v>
      </c>
      <c r="N6786" t="s">
        <v>30</v>
      </c>
      <c r="O6786" s="15">
        <v>45078.616319444445</v>
      </c>
      <c r="P6786" s="15">
        <v>45078.214930555558</v>
      </c>
      <c r="Q6786">
        <v>3</v>
      </c>
      <c r="S6786">
        <v>1</v>
      </c>
      <c r="T6786">
        <v>0</v>
      </c>
      <c r="U6786">
        <v>0</v>
      </c>
      <c r="V6786" t="str">
        <f>IF(OR(tickets_cleaned[[#This Row],[resolution_time_hours]]="", tickets_cleaned[[#This Row],[resolution_time_hours]]&lt;0),"",tickets_cleaned[[#This Row],[resolution_time_hours]])</f>
        <v/>
      </c>
    </row>
    <row r="6787" spans="1:22" ht="15" customHeight="1" x14ac:dyDescent="0.2">
      <c r="A6787">
        <v>6786</v>
      </c>
      <c r="B6787" t="s">
        <v>2069</v>
      </c>
      <c r="C6787" t="s">
        <v>21866</v>
      </c>
      <c r="D6787">
        <v>60</v>
      </c>
      <c r="E6787" t="s">
        <v>90</v>
      </c>
      <c r="F6787" t="s">
        <v>161</v>
      </c>
      <c r="G6787" s="1">
        <v>43869</v>
      </c>
      <c r="H6787" t="s">
        <v>23</v>
      </c>
      <c r="I6787" t="s">
        <v>203</v>
      </c>
      <c r="J6787" s="21" t="s">
        <v>21867</v>
      </c>
      <c r="K6787" t="s">
        <v>74</v>
      </c>
      <c r="L6787" t="s">
        <v>21868</v>
      </c>
      <c r="M6787" t="s">
        <v>27</v>
      </c>
      <c r="N6787" t="s">
        <v>30</v>
      </c>
      <c r="O6787" s="15">
        <v>45078.057314814818</v>
      </c>
      <c r="P6787" s="15">
        <v>45078.871203703704</v>
      </c>
      <c r="Q6787">
        <v>5</v>
      </c>
      <c r="R6787">
        <v>19</v>
      </c>
      <c r="S6787">
        <v>1</v>
      </c>
      <c r="T6787">
        <v>0</v>
      </c>
      <c r="U6787">
        <v>0</v>
      </c>
      <c r="V6787">
        <f>IF(OR(tickets_cleaned[[#This Row],[resolution_time_hours]]="", tickets_cleaned[[#This Row],[resolution_time_hours]]&lt;0),"",tickets_cleaned[[#This Row],[resolution_time_hours]])</f>
        <v>19</v>
      </c>
    </row>
    <row r="6788" spans="1:22" ht="15" customHeight="1" x14ac:dyDescent="0.2">
      <c r="A6788">
        <v>6787</v>
      </c>
      <c r="B6788" t="s">
        <v>21869</v>
      </c>
      <c r="C6788" t="s">
        <v>21870</v>
      </c>
      <c r="D6788">
        <v>20</v>
      </c>
      <c r="E6788" t="s">
        <v>90</v>
      </c>
      <c r="F6788" t="s">
        <v>245</v>
      </c>
      <c r="G6788" s="1">
        <v>43878</v>
      </c>
      <c r="H6788" t="s">
        <v>21</v>
      </c>
      <c r="I6788" t="s">
        <v>126</v>
      </c>
      <c r="J6788" s="21" t="s">
        <v>21871</v>
      </c>
      <c r="K6788" t="s">
        <v>93</v>
      </c>
      <c r="M6788" t="s">
        <v>26</v>
      </c>
      <c r="N6788" t="s">
        <v>32</v>
      </c>
      <c r="P6788"/>
      <c r="S6788">
        <v>0</v>
      </c>
      <c r="T6788">
        <v>1</v>
      </c>
      <c r="U6788">
        <v>0</v>
      </c>
      <c r="V6788" t="str">
        <f>IF(OR(tickets_cleaned[[#This Row],[resolution_time_hours]]="", tickets_cleaned[[#This Row],[resolution_time_hours]]&lt;0),"",tickets_cleaned[[#This Row],[resolution_time_hours]])</f>
        <v/>
      </c>
    </row>
    <row r="6789" spans="1:22" ht="15" customHeight="1" x14ac:dyDescent="0.2">
      <c r="A6789">
        <v>6788</v>
      </c>
      <c r="B6789" t="s">
        <v>11884</v>
      </c>
      <c r="C6789" t="s">
        <v>21872</v>
      </c>
      <c r="D6789">
        <v>51</v>
      </c>
      <c r="E6789" t="s">
        <v>90</v>
      </c>
      <c r="F6789" t="s">
        <v>119</v>
      </c>
      <c r="G6789" s="1">
        <v>44086</v>
      </c>
      <c r="H6789" t="s">
        <v>20</v>
      </c>
      <c r="I6789" t="s">
        <v>106</v>
      </c>
      <c r="J6789" s="21" t="s">
        <v>21873</v>
      </c>
      <c r="K6789" t="s">
        <v>62</v>
      </c>
      <c r="M6789" t="s">
        <v>27</v>
      </c>
      <c r="N6789" t="s">
        <v>30</v>
      </c>
      <c r="O6789" s="15">
        <v>45078.416377314818</v>
      </c>
      <c r="P6789"/>
      <c r="S6789">
        <v>0</v>
      </c>
      <c r="T6789">
        <v>1</v>
      </c>
      <c r="U6789">
        <v>0</v>
      </c>
      <c r="V6789" t="str">
        <f>IF(OR(tickets_cleaned[[#This Row],[resolution_time_hours]]="", tickets_cleaned[[#This Row],[resolution_time_hours]]&lt;0),"",tickets_cleaned[[#This Row],[resolution_time_hours]])</f>
        <v/>
      </c>
    </row>
    <row r="6790" spans="1:22" ht="15" customHeight="1" x14ac:dyDescent="0.2">
      <c r="A6790">
        <v>6789</v>
      </c>
      <c r="B6790" t="s">
        <v>21874</v>
      </c>
      <c r="C6790" t="s">
        <v>21875</v>
      </c>
      <c r="D6790">
        <v>46</v>
      </c>
      <c r="E6790" t="s">
        <v>58</v>
      </c>
      <c r="F6790" t="s">
        <v>408</v>
      </c>
      <c r="G6790" s="1">
        <v>44175</v>
      </c>
      <c r="H6790" t="s">
        <v>23</v>
      </c>
      <c r="I6790" t="s">
        <v>176</v>
      </c>
      <c r="J6790" s="21" t="s">
        <v>21876</v>
      </c>
      <c r="K6790" t="s">
        <v>93</v>
      </c>
      <c r="M6790" t="s">
        <v>28</v>
      </c>
      <c r="N6790" t="s">
        <v>30</v>
      </c>
      <c r="P6790"/>
      <c r="S6790">
        <v>0</v>
      </c>
      <c r="T6790">
        <v>1</v>
      </c>
      <c r="U6790">
        <v>0</v>
      </c>
      <c r="V6790" t="str">
        <f>IF(OR(tickets_cleaned[[#This Row],[resolution_time_hours]]="", tickets_cleaned[[#This Row],[resolution_time_hours]]&lt;0),"",tickets_cleaned[[#This Row],[resolution_time_hours]])</f>
        <v/>
      </c>
    </row>
    <row r="6791" spans="1:22" ht="15" customHeight="1" x14ac:dyDescent="0.2">
      <c r="A6791">
        <v>6790</v>
      </c>
      <c r="B6791" t="s">
        <v>21877</v>
      </c>
      <c r="C6791" t="s">
        <v>21878</v>
      </c>
      <c r="D6791">
        <v>27</v>
      </c>
      <c r="E6791" t="s">
        <v>58</v>
      </c>
      <c r="F6791" t="s">
        <v>125</v>
      </c>
      <c r="G6791" s="1">
        <v>44421</v>
      </c>
      <c r="H6791" t="s">
        <v>20</v>
      </c>
      <c r="I6791" t="s">
        <v>203</v>
      </c>
      <c r="J6791" s="21" t="s">
        <v>21879</v>
      </c>
      <c r="K6791" t="s">
        <v>93</v>
      </c>
      <c r="M6791" t="s">
        <v>27</v>
      </c>
      <c r="N6791" t="s">
        <v>29</v>
      </c>
      <c r="P6791"/>
      <c r="S6791">
        <v>0</v>
      </c>
      <c r="T6791">
        <v>1</v>
      </c>
      <c r="U6791">
        <v>0</v>
      </c>
      <c r="V6791" t="str">
        <f>IF(OR(tickets_cleaned[[#This Row],[resolution_time_hours]]="", tickets_cleaned[[#This Row],[resolution_time_hours]]&lt;0),"",tickets_cleaned[[#This Row],[resolution_time_hours]])</f>
        <v/>
      </c>
    </row>
    <row r="6792" spans="1:22" ht="15" customHeight="1" x14ac:dyDescent="0.2">
      <c r="A6792">
        <v>6791</v>
      </c>
      <c r="B6792" t="s">
        <v>21880</v>
      </c>
      <c r="C6792" t="s">
        <v>21881</v>
      </c>
      <c r="D6792">
        <v>52</v>
      </c>
      <c r="E6792" t="s">
        <v>90</v>
      </c>
      <c r="F6792" t="s">
        <v>78</v>
      </c>
      <c r="G6792" s="1">
        <v>44355</v>
      </c>
      <c r="H6792" t="s">
        <v>22</v>
      </c>
      <c r="I6792" t="s">
        <v>79</v>
      </c>
      <c r="J6792" s="21" t="s">
        <v>21882</v>
      </c>
      <c r="K6792" t="s">
        <v>74</v>
      </c>
      <c r="L6792" t="s">
        <v>21883</v>
      </c>
      <c r="M6792" t="s">
        <v>26</v>
      </c>
      <c r="N6792" t="s">
        <v>30</v>
      </c>
      <c r="O6792" s="15">
        <v>45078.850451388891</v>
      </c>
      <c r="P6792" s="15">
        <v>45078.83934027778</v>
      </c>
      <c r="Q6792">
        <v>1</v>
      </c>
      <c r="S6792">
        <v>1</v>
      </c>
      <c r="T6792">
        <v>0</v>
      </c>
      <c r="U6792">
        <v>1</v>
      </c>
      <c r="V6792" t="str">
        <f>IF(OR(tickets_cleaned[[#This Row],[resolution_time_hours]]="", tickets_cleaned[[#This Row],[resolution_time_hours]]&lt;0),"",tickets_cleaned[[#This Row],[resolution_time_hours]])</f>
        <v/>
      </c>
    </row>
    <row r="6793" spans="1:22" ht="15" customHeight="1" x14ac:dyDescent="0.2">
      <c r="A6793">
        <v>6792</v>
      </c>
      <c r="B6793" t="s">
        <v>21884</v>
      </c>
      <c r="C6793" t="s">
        <v>21885</v>
      </c>
      <c r="D6793">
        <v>54</v>
      </c>
      <c r="E6793" t="s">
        <v>65</v>
      </c>
      <c r="F6793" t="s">
        <v>125</v>
      </c>
      <c r="G6793" s="1">
        <v>44110</v>
      </c>
      <c r="H6793" t="s">
        <v>24</v>
      </c>
      <c r="I6793" t="s">
        <v>60</v>
      </c>
      <c r="J6793" s="21" t="s">
        <v>21886</v>
      </c>
      <c r="K6793" t="s">
        <v>93</v>
      </c>
      <c r="M6793" t="s">
        <v>28</v>
      </c>
      <c r="N6793" t="s">
        <v>32</v>
      </c>
      <c r="P6793"/>
      <c r="S6793">
        <v>0</v>
      </c>
      <c r="T6793">
        <v>1</v>
      </c>
      <c r="U6793">
        <v>0</v>
      </c>
      <c r="V6793" t="str">
        <f>IF(OR(tickets_cleaned[[#This Row],[resolution_time_hours]]="", tickets_cleaned[[#This Row],[resolution_time_hours]]&lt;0),"",tickets_cleaned[[#This Row],[resolution_time_hours]])</f>
        <v/>
      </c>
    </row>
    <row r="6794" spans="1:22" ht="15" customHeight="1" x14ac:dyDescent="0.2">
      <c r="A6794">
        <v>6793</v>
      </c>
      <c r="B6794" t="s">
        <v>21887</v>
      </c>
      <c r="C6794" t="s">
        <v>21888</v>
      </c>
      <c r="D6794">
        <v>38</v>
      </c>
      <c r="E6794" t="s">
        <v>90</v>
      </c>
      <c r="F6794" t="s">
        <v>175</v>
      </c>
      <c r="G6794" s="1">
        <v>43888</v>
      </c>
      <c r="H6794" t="s">
        <v>21</v>
      </c>
      <c r="I6794" t="s">
        <v>79</v>
      </c>
      <c r="J6794" s="21" t="s">
        <v>21889</v>
      </c>
      <c r="K6794" t="s">
        <v>93</v>
      </c>
      <c r="M6794" t="s">
        <v>25</v>
      </c>
      <c r="N6794" t="s">
        <v>32</v>
      </c>
      <c r="P6794"/>
      <c r="S6794">
        <v>0</v>
      </c>
      <c r="T6794">
        <v>1</v>
      </c>
      <c r="U6794">
        <v>0</v>
      </c>
      <c r="V6794" t="str">
        <f>IF(OR(tickets_cleaned[[#This Row],[resolution_time_hours]]="", tickets_cleaned[[#This Row],[resolution_time_hours]]&lt;0),"",tickets_cleaned[[#This Row],[resolution_time_hours]])</f>
        <v/>
      </c>
    </row>
    <row r="6795" spans="1:22" ht="15" customHeight="1" x14ac:dyDescent="0.2">
      <c r="A6795">
        <v>6794</v>
      </c>
      <c r="B6795" t="s">
        <v>410</v>
      </c>
      <c r="C6795" t="s">
        <v>21890</v>
      </c>
      <c r="D6795">
        <v>42</v>
      </c>
      <c r="E6795" t="s">
        <v>65</v>
      </c>
      <c r="F6795" t="s">
        <v>84</v>
      </c>
      <c r="G6795" s="1">
        <v>44488</v>
      </c>
      <c r="H6795" t="s">
        <v>20</v>
      </c>
      <c r="I6795" t="s">
        <v>22</v>
      </c>
      <c r="J6795" t="s">
        <v>21891</v>
      </c>
      <c r="K6795" t="s">
        <v>74</v>
      </c>
      <c r="L6795" t="s">
        <v>21892</v>
      </c>
      <c r="M6795" t="s">
        <v>25</v>
      </c>
      <c r="N6795" t="s">
        <v>29</v>
      </c>
      <c r="O6795" s="15">
        <v>45078.431041666663</v>
      </c>
      <c r="P6795" s="15">
        <v>45078.653958333336</v>
      </c>
      <c r="Q6795">
        <v>2</v>
      </c>
      <c r="R6795">
        <v>5</v>
      </c>
      <c r="S6795">
        <v>1</v>
      </c>
      <c r="T6795">
        <v>0</v>
      </c>
      <c r="U6795">
        <v>1</v>
      </c>
      <c r="V6795">
        <f>IF(OR(tickets_cleaned[[#This Row],[resolution_time_hours]]="", tickets_cleaned[[#This Row],[resolution_time_hours]]&lt;0),"",tickets_cleaned[[#This Row],[resolution_time_hours]])</f>
        <v>5</v>
      </c>
    </row>
    <row r="6796" spans="1:22" ht="15" customHeight="1" x14ac:dyDescent="0.2">
      <c r="A6796">
        <v>6795</v>
      </c>
      <c r="B6796" t="s">
        <v>21893</v>
      </c>
      <c r="C6796" t="s">
        <v>21894</v>
      </c>
      <c r="D6796">
        <v>66</v>
      </c>
      <c r="E6796" t="s">
        <v>58</v>
      </c>
      <c r="F6796" t="s">
        <v>71</v>
      </c>
      <c r="G6796" s="1">
        <v>43931</v>
      </c>
      <c r="H6796" t="s">
        <v>22</v>
      </c>
      <c r="I6796" t="s">
        <v>67</v>
      </c>
      <c r="J6796" t="s">
        <v>21895</v>
      </c>
      <c r="K6796" t="s">
        <v>93</v>
      </c>
      <c r="M6796" t="s">
        <v>28</v>
      </c>
      <c r="N6796" t="s">
        <v>32</v>
      </c>
      <c r="P6796"/>
      <c r="S6796">
        <v>0</v>
      </c>
      <c r="T6796">
        <v>1</v>
      </c>
      <c r="U6796">
        <v>0</v>
      </c>
      <c r="V6796" t="str">
        <f>IF(OR(tickets_cleaned[[#This Row],[resolution_time_hours]]="", tickets_cleaned[[#This Row],[resolution_time_hours]]&lt;0),"",tickets_cleaned[[#This Row],[resolution_time_hours]])</f>
        <v/>
      </c>
    </row>
    <row r="6797" spans="1:22" ht="15" customHeight="1" x14ac:dyDescent="0.2">
      <c r="A6797">
        <v>6796</v>
      </c>
      <c r="B6797" t="s">
        <v>21896</v>
      </c>
      <c r="C6797" t="s">
        <v>21897</v>
      </c>
      <c r="D6797">
        <v>24</v>
      </c>
      <c r="E6797" t="s">
        <v>90</v>
      </c>
      <c r="F6797" t="s">
        <v>199</v>
      </c>
      <c r="G6797" s="1">
        <v>44445</v>
      </c>
      <c r="H6797" t="s">
        <v>20</v>
      </c>
      <c r="I6797" t="s">
        <v>85</v>
      </c>
      <c r="J6797" s="21" t="s">
        <v>21898</v>
      </c>
      <c r="K6797" t="s">
        <v>93</v>
      </c>
      <c r="M6797" t="s">
        <v>25</v>
      </c>
      <c r="N6797" t="s">
        <v>29</v>
      </c>
      <c r="P6797"/>
      <c r="S6797">
        <v>0</v>
      </c>
      <c r="T6797">
        <v>1</v>
      </c>
      <c r="U6797">
        <v>0</v>
      </c>
      <c r="V6797" t="str">
        <f>IF(OR(tickets_cleaned[[#This Row],[resolution_time_hours]]="", tickets_cleaned[[#This Row],[resolution_time_hours]]&lt;0),"",tickets_cleaned[[#This Row],[resolution_time_hours]])</f>
        <v/>
      </c>
    </row>
    <row r="6798" spans="1:22" ht="15" customHeight="1" x14ac:dyDescent="0.2">
      <c r="A6798">
        <v>6797</v>
      </c>
      <c r="B6798" t="s">
        <v>21899</v>
      </c>
      <c r="C6798" t="s">
        <v>21900</v>
      </c>
      <c r="D6798">
        <v>39</v>
      </c>
      <c r="E6798" t="s">
        <v>65</v>
      </c>
      <c r="F6798" t="s">
        <v>680</v>
      </c>
      <c r="G6798" s="1">
        <v>43833</v>
      </c>
      <c r="H6798" t="s">
        <v>22</v>
      </c>
      <c r="I6798" t="s">
        <v>203</v>
      </c>
      <c r="J6798" s="21" t="s">
        <v>21901</v>
      </c>
      <c r="K6798" t="s">
        <v>62</v>
      </c>
      <c r="M6798" t="s">
        <v>28</v>
      </c>
      <c r="N6798" t="s">
        <v>29</v>
      </c>
      <c r="O6798" s="15">
        <v>45078.123449074075</v>
      </c>
      <c r="P6798"/>
      <c r="S6798">
        <v>0</v>
      </c>
      <c r="T6798">
        <v>1</v>
      </c>
      <c r="U6798">
        <v>0</v>
      </c>
      <c r="V6798" t="str">
        <f>IF(OR(tickets_cleaned[[#This Row],[resolution_time_hours]]="", tickets_cleaned[[#This Row],[resolution_time_hours]]&lt;0),"",tickets_cleaned[[#This Row],[resolution_time_hours]])</f>
        <v/>
      </c>
    </row>
    <row r="6799" spans="1:22" ht="15" customHeight="1" x14ac:dyDescent="0.2">
      <c r="A6799">
        <v>6798</v>
      </c>
      <c r="B6799" t="s">
        <v>3859</v>
      </c>
      <c r="C6799" t="s">
        <v>21902</v>
      </c>
      <c r="D6799">
        <v>61</v>
      </c>
      <c r="E6799" t="s">
        <v>90</v>
      </c>
      <c r="F6799" t="s">
        <v>100</v>
      </c>
      <c r="G6799" s="1">
        <v>44027</v>
      </c>
      <c r="H6799" t="s">
        <v>20</v>
      </c>
      <c r="I6799" t="s">
        <v>126</v>
      </c>
      <c r="J6799" s="21" t="s">
        <v>21903</v>
      </c>
      <c r="K6799" t="s">
        <v>93</v>
      </c>
      <c r="M6799" t="s">
        <v>25</v>
      </c>
      <c r="N6799" t="s">
        <v>29</v>
      </c>
      <c r="P6799"/>
      <c r="S6799">
        <v>0</v>
      </c>
      <c r="T6799">
        <v>1</v>
      </c>
      <c r="U6799">
        <v>0</v>
      </c>
      <c r="V6799" t="str">
        <f>IF(OR(tickets_cleaned[[#This Row],[resolution_time_hours]]="", tickets_cleaned[[#This Row],[resolution_time_hours]]&lt;0),"",tickets_cleaned[[#This Row],[resolution_time_hours]])</f>
        <v/>
      </c>
    </row>
    <row r="6800" spans="1:22" ht="15" customHeight="1" x14ac:dyDescent="0.2">
      <c r="A6800">
        <v>6799</v>
      </c>
      <c r="B6800" t="s">
        <v>21904</v>
      </c>
      <c r="C6800" t="s">
        <v>21905</v>
      </c>
      <c r="D6800">
        <v>42</v>
      </c>
      <c r="E6800" t="s">
        <v>90</v>
      </c>
      <c r="F6800" t="s">
        <v>306</v>
      </c>
      <c r="G6800" s="1">
        <v>44077</v>
      </c>
      <c r="H6800" t="s">
        <v>21</v>
      </c>
      <c r="I6800" t="s">
        <v>79</v>
      </c>
      <c r="J6800" s="21" t="s">
        <v>21906</v>
      </c>
      <c r="K6800" t="s">
        <v>62</v>
      </c>
      <c r="M6800" t="s">
        <v>26</v>
      </c>
      <c r="N6800" t="s">
        <v>32</v>
      </c>
      <c r="O6800" s="15">
        <v>45078.390162037038</v>
      </c>
      <c r="P6800"/>
      <c r="S6800">
        <v>0</v>
      </c>
      <c r="T6800">
        <v>1</v>
      </c>
      <c r="U6800">
        <v>0</v>
      </c>
      <c r="V6800" t="str">
        <f>IF(OR(tickets_cleaned[[#This Row],[resolution_time_hours]]="", tickets_cleaned[[#This Row],[resolution_time_hours]]&lt;0),"",tickets_cleaned[[#This Row],[resolution_time_hours]])</f>
        <v/>
      </c>
    </row>
    <row r="6801" spans="1:22" ht="15" customHeight="1" x14ac:dyDescent="0.2">
      <c r="A6801">
        <v>6800</v>
      </c>
      <c r="B6801" t="s">
        <v>21907</v>
      </c>
      <c r="C6801" t="s">
        <v>21908</v>
      </c>
      <c r="D6801">
        <v>21</v>
      </c>
      <c r="E6801" t="s">
        <v>65</v>
      </c>
      <c r="F6801" t="s">
        <v>125</v>
      </c>
      <c r="G6801" s="1">
        <v>44133</v>
      </c>
      <c r="H6801" t="s">
        <v>21</v>
      </c>
      <c r="I6801" t="s">
        <v>120</v>
      </c>
      <c r="J6801" t="s">
        <v>1794</v>
      </c>
      <c r="K6801" t="s">
        <v>62</v>
      </c>
      <c r="M6801" t="s">
        <v>28</v>
      </c>
      <c r="N6801" t="s">
        <v>29</v>
      </c>
      <c r="O6801" s="15">
        <v>45078.110995370371</v>
      </c>
      <c r="P6801"/>
      <c r="S6801">
        <v>0</v>
      </c>
      <c r="T6801">
        <v>1</v>
      </c>
      <c r="U6801">
        <v>0</v>
      </c>
      <c r="V6801" t="str">
        <f>IF(OR(tickets_cleaned[[#This Row],[resolution_time_hours]]="", tickets_cleaned[[#This Row],[resolution_time_hours]]&lt;0),"",tickets_cleaned[[#This Row],[resolution_time_hours]])</f>
        <v/>
      </c>
    </row>
    <row r="6802" spans="1:22" ht="15" customHeight="1" x14ac:dyDescent="0.2">
      <c r="A6802">
        <v>6801</v>
      </c>
      <c r="B6802" t="s">
        <v>21909</v>
      </c>
      <c r="C6802" t="s">
        <v>21910</v>
      </c>
      <c r="D6802">
        <v>48</v>
      </c>
      <c r="E6802" t="s">
        <v>90</v>
      </c>
      <c r="F6802" t="s">
        <v>66</v>
      </c>
      <c r="G6802" s="1">
        <v>44228</v>
      </c>
      <c r="H6802" t="s">
        <v>21</v>
      </c>
      <c r="I6802" t="s">
        <v>67</v>
      </c>
      <c r="J6802" s="21" t="s">
        <v>21911</v>
      </c>
      <c r="K6802" t="s">
        <v>62</v>
      </c>
      <c r="M6802" t="s">
        <v>27</v>
      </c>
      <c r="N6802" t="s">
        <v>32</v>
      </c>
      <c r="O6802" s="15">
        <v>45078.907546296294</v>
      </c>
      <c r="P6802"/>
      <c r="S6802">
        <v>0</v>
      </c>
      <c r="T6802">
        <v>1</v>
      </c>
      <c r="U6802">
        <v>0</v>
      </c>
      <c r="V6802" t="str">
        <f>IF(OR(tickets_cleaned[[#This Row],[resolution_time_hours]]="", tickets_cleaned[[#This Row],[resolution_time_hours]]&lt;0),"",tickets_cleaned[[#This Row],[resolution_time_hours]])</f>
        <v/>
      </c>
    </row>
    <row r="6803" spans="1:22" ht="15" customHeight="1" x14ac:dyDescent="0.2">
      <c r="A6803">
        <v>6802</v>
      </c>
      <c r="B6803" t="s">
        <v>21912</v>
      </c>
      <c r="C6803" t="s">
        <v>21913</v>
      </c>
      <c r="D6803">
        <v>66</v>
      </c>
      <c r="E6803" t="s">
        <v>65</v>
      </c>
      <c r="F6803" t="s">
        <v>161</v>
      </c>
      <c r="G6803" s="1">
        <v>44271</v>
      </c>
      <c r="H6803" t="s">
        <v>21</v>
      </c>
      <c r="I6803" t="s">
        <v>176</v>
      </c>
      <c r="J6803" s="21" t="s">
        <v>21914</v>
      </c>
      <c r="K6803" t="s">
        <v>93</v>
      </c>
      <c r="M6803" t="s">
        <v>27</v>
      </c>
      <c r="N6803" t="s">
        <v>29</v>
      </c>
      <c r="P6803"/>
      <c r="S6803">
        <v>0</v>
      </c>
      <c r="T6803">
        <v>1</v>
      </c>
      <c r="U6803">
        <v>0</v>
      </c>
      <c r="V6803" t="str">
        <f>IF(OR(tickets_cleaned[[#This Row],[resolution_time_hours]]="", tickets_cleaned[[#This Row],[resolution_time_hours]]&lt;0),"",tickets_cleaned[[#This Row],[resolution_time_hours]])</f>
        <v/>
      </c>
    </row>
    <row r="6804" spans="1:22" ht="15" customHeight="1" x14ac:dyDescent="0.2">
      <c r="A6804">
        <v>6803</v>
      </c>
      <c r="B6804" t="s">
        <v>21915</v>
      </c>
      <c r="C6804" t="s">
        <v>21916</v>
      </c>
      <c r="D6804">
        <v>47</v>
      </c>
      <c r="E6804" t="s">
        <v>65</v>
      </c>
      <c r="F6804" t="s">
        <v>84</v>
      </c>
      <c r="G6804" s="1">
        <v>43831</v>
      </c>
      <c r="H6804" t="s">
        <v>23</v>
      </c>
      <c r="I6804" t="s">
        <v>106</v>
      </c>
      <c r="J6804" s="21" t="s">
        <v>21917</v>
      </c>
      <c r="K6804" t="s">
        <v>93</v>
      </c>
      <c r="M6804" t="s">
        <v>28</v>
      </c>
      <c r="N6804" t="s">
        <v>29</v>
      </c>
      <c r="P6804"/>
      <c r="S6804">
        <v>0</v>
      </c>
      <c r="T6804">
        <v>1</v>
      </c>
      <c r="U6804">
        <v>0</v>
      </c>
      <c r="V6804" t="str">
        <f>IF(OR(tickets_cleaned[[#This Row],[resolution_time_hours]]="", tickets_cleaned[[#This Row],[resolution_time_hours]]&lt;0),"",tickets_cleaned[[#This Row],[resolution_time_hours]])</f>
        <v/>
      </c>
    </row>
    <row r="6805" spans="1:22" ht="15" customHeight="1" x14ac:dyDescent="0.2">
      <c r="A6805">
        <v>6804</v>
      </c>
      <c r="B6805" t="s">
        <v>21918</v>
      </c>
      <c r="C6805" t="s">
        <v>21919</v>
      </c>
      <c r="D6805">
        <v>52</v>
      </c>
      <c r="E6805" t="s">
        <v>58</v>
      </c>
      <c r="F6805" t="s">
        <v>237</v>
      </c>
      <c r="G6805" s="1">
        <v>44414</v>
      </c>
      <c r="H6805" t="s">
        <v>22</v>
      </c>
      <c r="I6805" t="s">
        <v>79</v>
      </c>
      <c r="J6805" s="21" t="s">
        <v>21920</v>
      </c>
      <c r="K6805" t="s">
        <v>93</v>
      </c>
      <c r="M6805" t="s">
        <v>27</v>
      </c>
      <c r="N6805" t="s">
        <v>30</v>
      </c>
      <c r="P6805"/>
      <c r="S6805">
        <v>0</v>
      </c>
      <c r="T6805">
        <v>1</v>
      </c>
      <c r="U6805">
        <v>0</v>
      </c>
      <c r="V6805" t="str">
        <f>IF(OR(tickets_cleaned[[#This Row],[resolution_time_hours]]="", tickets_cleaned[[#This Row],[resolution_time_hours]]&lt;0),"",tickets_cleaned[[#This Row],[resolution_time_hours]])</f>
        <v/>
      </c>
    </row>
    <row r="6806" spans="1:22" ht="15" customHeight="1" x14ac:dyDescent="0.2">
      <c r="A6806">
        <v>6805</v>
      </c>
      <c r="B6806" t="s">
        <v>21921</v>
      </c>
      <c r="C6806" t="s">
        <v>21922</v>
      </c>
      <c r="D6806">
        <v>56</v>
      </c>
      <c r="E6806" t="s">
        <v>90</v>
      </c>
      <c r="F6806" t="s">
        <v>105</v>
      </c>
      <c r="G6806" s="1">
        <v>44128</v>
      </c>
      <c r="H6806" t="s">
        <v>20</v>
      </c>
      <c r="I6806" t="s">
        <v>67</v>
      </c>
      <c r="J6806" s="21" t="s">
        <v>21923</v>
      </c>
      <c r="K6806" t="s">
        <v>93</v>
      </c>
      <c r="M6806" t="s">
        <v>25</v>
      </c>
      <c r="N6806" t="s">
        <v>31</v>
      </c>
      <c r="P6806"/>
      <c r="S6806">
        <v>0</v>
      </c>
      <c r="T6806">
        <v>1</v>
      </c>
      <c r="U6806">
        <v>0</v>
      </c>
      <c r="V6806" t="str">
        <f>IF(OR(tickets_cleaned[[#This Row],[resolution_time_hours]]="", tickets_cleaned[[#This Row],[resolution_time_hours]]&lt;0),"",tickets_cleaned[[#This Row],[resolution_time_hours]])</f>
        <v/>
      </c>
    </row>
    <row r="6807" spans="1:22" ht="15" customHeight="1" x14ac:dyDescent="0.2">
      <c r="A6807">
        <v>6806</v>
      </c>
      <c r="B6807" t="s">
        <v>21924</v>
      </c>
      <c r="C6807" t="s">
        <v>21925</v>
      </c>
      <c r="D6807">
        <v>69</v>
      </c>
      <c r="E6807" t="s">
        <v>90</v>
      </c>
      <c r="F6807" t="s">
        <v>446</v>
      </c>
      <c r="G6807" s="1">
        <v>43846</v>
      </c>
      <c r="H6807" t="s">
        <v>23</v>
      </c>
      <c r="I6807" t="s">
        <v>79</v>
      </c>
      <c r="J6807" s="21" t="s">
        <v>21926</v>
      </c>
      <c r="K6807" t="s">
        <v>62</v>
      </c>
      <c r="M6807" t="s">
        <v>28</v>
      </c>
      <c r="N6807" t="s">
        <v>32</v>
      </c>
      <c r="O6807" s="15">
        <v>45078.01667824074</v>
      </c>
      <c r="P6807"/>
      <c r="S6807">
        <v>0</v>
      </c>
      <c r="T6807">
        <v>1</v>
      </c>
      <c r="U6807">
        <v>0</v>
      </c>
      <c r="V6807" t="str">
        <f>IF(OR(tickets_cleaned[[#This Row],[resolution_time_hours]]="", tickets_cleaned[[#This Row],[resolution_time_hours]]&lt;0),"",tickets_cleaned[[#This Row],[resolution_time_hours]])</f>
        <v/>
      </c>
    </row>
    <row r="6808" spans="1:22" ht="15" customHeight="1" x14ac:dyDescent="0.2">
      <c r="A6808">
        <v>6807</v>
      </c>
      <c r="B6808" t="s">
        <v>21927</v>
      </c>
      <c r="C6808" t="s">
        <v>21928</v>
      </c>
      <c r="D6808">
        <v>26</v>
      </c>
      <c r="E6808" t="s">
        <v>90</v>
      </c>
      <c r="F6808" t="s">
        <v>510</v>
      </c>
      <c r="G6808" s="1">
        <v>44465</v>
      </c>
      <c r="H6808" t="s">
        <v>22</v>
      </c>
      <c r="I6808" t="s">
        <v>203</v>
      </c>
      <c r="J6808" t="s">
        <v>10778</v>
      </c>
      <c r="K6808" t="s">
        <v>62</v>
      </c>
      <c r="M6808" t="s">
        <v>28</v>
      </c>
      <c r="N6808" t="s">
        <v>32</v>
      </c>
      <c r="O6808" s="15">
        <v>45078.277789351851</v>
      </c>
      <c r="P6808"/>
      <c r="S6808">
        <v>0</v>
      </c>
      <c r="T6808">
        <v>1</v>
      </c>
      <c r="U6808">
        <v>0</v>
      </c>
      <c r="V6808" t="str">
        <f>IF(OR(tickets_cleaned[[#This Row],[resolution_time_hours]]="", tickets_cleaned[[#This Row],[resolution_time_hours]]&lt;0),"",tickets_cleaned[[#This Row],[resolution_time_hours]])</f>
        <v/>
      </c>
    </row>
    <row r="6809" spans="1:22" ht="15" customHeight="1" x14ac:dyDescent="0.2">
      <c r="A6809">
        <v>6808</v>
      </c>
      <c r="B6809" t="s">
        <v>21929</v>
      </c>
      <c r="C6809" t="s">
        <v>16558</v>
      </c>
      <c r="D6809">
        <v>21</v>
      </c>
      <c r="E6809" t="s">
        <v>58</v>
      </c>
      <c r="F6809" t="s">
        <v>134</v>
      </c>
      <c r="G6809" s="1">
        <v>44244</v>
      </c>
      <c r="H6809" t="s">
        <v>22</v>
      </c>
      <c r="I6809" t="s">
        <v>20</v>
      </c>
      <c r="J6809" s="21" t="s">
        <v>21930</v>
      </c>
      <c r="K6809" t="s">
        <v>93</v>
      </c>
      <c r="M6809" t="s">
        <v>28</v>
      </c>
      <c r="N6809" t="s">
        <v>29</v>
      </c>
      <c r="P6809"/>
      <c r="S6809">
        <v>0</v>
      </c>
      <c r="T6809">
        <v>1</v>
      </c>
      <c r="U6809">
        <v>0</v>
      </c>
      <c r="V6809" t="str">
        <f>IF(OR(tickets_cleaned[[#This Row],[resolution_time_hours]]="", tickets_cleaned[[#This Row],[resolution_time_hours]]&lt;0),"",tickets_cleaned[[#This Row],[resolution_time_hours]])</f>
        <v/>
      </c>
    </row>
    <row r="6810" spans="1:22" ht="15" customHeight="1" x14ac:dyDescent="0.2">
      <c r="A6810">
        <v>6809</v>
      </c>
      <c r="B6810" t="s">
        <v>21931</v>
      </c>
      <c r="C6810" t="s">
        <v>21932</v>
      </c>
      <c r="D6810">
        <v>57</v>
      </c>
      <c r="E6810" t="s">
        <v>58</v>
      </c>
      <c r="F6810" t="s">
        <v>139</v>
      </c>
      <c r="G6810" s="1">
        <v>44133</v>
      </c>
      <c r="H6810" t="s">
        <v>21</v>
      </c>
      <c r="I6810" t="s">
        <v>91</v>
      </c>
      <c r="J6810" s="21" t="s">
        <v>21933</v>
      </c>
      <c r="K6810" t="s">
        <v>93</v>
      </c>
      <c r="M6810" t="s">
        <v>25</v>
      </c>
      <c r="N6810" t="s">
        <v>31</v>
      </c>
      <c r="P6810"/>
      <c r="S6810">
        <v>0</v>
      </c>
      <c r="T6810">
        <v>1</v>
      </c>
      <c r="U6810">
        <v>0</v>
      </c>
      <c r="V6810" t="str">
        <f>IF(OR(tickets_cleaned[[#This Row],[resolution_time_hours]]="", tickets_cleaned[[#This Row],[resolution_time_hours]]&lt;0),"",tickets_cleaned[[#This Row],[resolution_time_hours]])</f>
        <v/>
      </c>
    </row>
    <row r="6811" spans="1:22" ht="15" customHeight="1" x14ac:dyDescent="0.2">
      <c r="A6811">
        <v>6810</v>
      </c>
      <c r="B6811" t="s">
        <v>21934</v>
      </c>
      <c r="C6811" t="s">
        <v>21935</v>
      </c>
      <c r="D6811">
        <v>67</v>
      </c>
      <c r="E6811" t="s">
        <v>90</v>
      </c>
      <c r="F6811" t="s">
        <v>110</v>
      </c>
      <c r="G6811" s="1">
        <v>44090</v>
      </c>
      <c r="H6811" t="s">
        <v>22</v>
      </c>
      <c r="I6811" t="s">
        <v>91</v>
      </c>
      <c r="J6811" s="21" t="s">
        <v>21936</v>
      </c>
      <c r="K6811" t="s">
        <v>93</v>
      </c>
      <c r="M6811" t="s">
        <v>26</v>
      </c>
      <c r="N6811" t="s">
        <v>29</v>
      </c>
      <c r="P6811"/>
      <c r="S6811">
        <v>0</v>
      </c>
      <c r="T6811">
        <v>1</v>
      </c>
      <c r="U6811">
        <v>0</v>
      </c>
      <c r="V6811" t="str">
        <f>IF(OR(tickets_cleaned[[#This Row],[resolution_time_hours]]="", tickets_cleaned[[#This Row],[resolution_time_hours]]&lt;0),"",tickets_cleaned[[#This Row],[resolution_time_hours]])</f>
        <v/>
      </c>
    </row>
    <row r="6812" spans="1:22" ht="15" customHeight="1" x14ac:dyDescent="0.2">
      <c r="A6812">
        <v>6811</v>
      </c>
      <c r="B6812" t="s">
        <v>21937</v>
      </c>
      <c r="C6812" t="s">
        <v>21938</v>
      </c>
      <c r="D6812">
        <v>19</v>
      </c>
      <c r="E6812" t="s">
        <v>65</v>
      </c>
      <c r="F6812" t="s">
        <v>139</v>
      </c>
      <c r="G6812" s="1">
        <v>43838</v>
      </c>
      <c r="H6812" t="s">
        <v>21</v>
      </c>
      <c r="I6812" t="s">
        <v>101</v>
      </c>
      <c r="J6812" s="21" t="s">
        <v>21939</v>
      </c>
      <c r="K6812" t="s">
        <v>62</v>
      </c>
      <c r="M6812" t="s">
        <v>26</v>
      </c>
      <c r="N6812" t="s">
        <v>30</v>
      </c>
      <c r="O6812" s="15">
        <v>45078.758414351854</v>
      </c>
      <c r="P6812"/>
      <c r="S6812">
        <v>0</v>
      </c>
      <c r="T6812">
        <v>1</v>
      </c>
      <c r="U6812">
        <v>0</v>
      </c>
      <c r="V6812" t="str">
        <f>IF(OR(tickets_cleaned[[#This Row],[resolution_time_hours]]="", tickets_cleaned[[#This Row],[resolution_time_hours]]&lt;0),"",tickets_cleaned[[#This Row],[resolution_time_hours]])</f>
        <v/>
      </c>
    </row>
    <row r="6813" spans="1:22" ht="15" customHeight="1" x14ac:dyDescent="0.2">
      <c r="A6813">
        <v>6812</v>
      </c>
      <c r="B6813" t="s">
        <v>21940</v>
      </c>
      <c r="C6813" t="s">
        <v>21941</v>
      </c>
      <c r="D6813">
        <v>34</v>
      </c>
      <c r="E6813" t="s">
        <v>65</v>
      </c>
      <c r="F6813" t="s">
        <v>237</v>
      </c>
      <c r="G6813" s="1">
        <v>44039</v>
      </c>
      <c r="H6813" t="s">
        <v>20</v>
      </c>
      <c r="I6813" t="s">
        <v>20</v>
      </c>
      <c r="J6813" s="21" t="s">
        <v>21942</v>
      </c>
      <c r="K6813" t="s">
        <v>93</v>
      </c>
      <c r="M6813" t="s">
        <v>25</v>
      </c>
      <c r="N6813" t="s">
        <v>32</v>
      </c>
      <c r="P6813"/>
      <c r="S6813">
        <v>0</v>
      </c>
      <c r="T6813">
        <v>1</v>
      </c>
      <c r="U6813">
        <v>0</v>
      </c>
      <c r="V6813" t="str">
        <f>IF(OR(tickets_cleaned[[#This Row],[resolution_time_hours]]="", tickets_cleaned[[#This Row],[resolution_time_hours]]&lt;0),"",tickets_cleaned[[#This Row],[resolution_time_hours]])</f>
        <v/>
      </c>
    </row>
    <row r="6814" spans="1:22" ht="15" customHeight="1" x14ac:dyDescent="0.2">
      <c r="A6814">
        <v>6813</v>
      </c>
      <c r="B6814" t="s">
        <v>21943</v>
      </c>
      <c r="C6814" t="s">
        <v>21944</v>
      </c>
      <c r="D6814">
        <v>34</v>
      </c>
      <c r="E6814" t="s">
        <v>65</v>
      </c>
      <c r="F6814" t="s">
        <v>130</v>
      </c>
      <c r="G6814" s="1">
        <v>44039</v>
      </c>
      <c r="H6814" t="s">
        <v>21</v>
      </c>
      <c r="I6814" t="s">
        <v>67</v>
      </c>
      <c r="J6814" s="21" t="s">
        <v>21945</v>
      </c>
      <c r="K6814" t="s">
        <v>74</v>
      </c>
      <c r="L6814" t="s">
        <v>21946</v>
      </c>
      <c r="M6814" t="s">
        <v>25</v>
      </c>
      <c r="N6814" t="s">
        <v>31</v>
      </c>
      <c r="O6814" s="15">
        <v>45078.40357638889</v>
      </c>
      <c r="P6814" s="15">
        <v>45078.854270833333</v>
      </c>
      <c r="Q6814">
        <v>3</v>
      </c>
      <c r="R6814">
        <v>10</v>
      </c>
      <c r="S6814">
        <v>1</v>
      </c>
      <c r="T6814">
        <v>0</v>
      </c>
      <c r="U6814">
        <v>0</v>
      </c>
      <c r="V6814">
        <f>IF(OR(tickets_cleaned[[#This Row],[resolution_time_hours]]="", tickets_cleaned[[#This Row],[resolution_time_hours]]&lt;0),"",tickets_cleaned[[#This Row],[resolution_time_hours]])</f>
        <v>10</v>
      </c>
    </row>
    <row r="6815" spans="1:22" ht="15" customHeight="1" x14ac:dyDescent="0.2">
      <c r="A6815">
        <v>6814</v>
      </c>
      <c r="B6815" t="s">
        <v>21947</v>
      </c>
      <c r="C6815" t="s">
        <v>21948</v>
      </c>
      <c r="D6815">
        <v>29</v>
      </c>
      <c r="E6815" t="s">
        <v>58</v>
      </c>
      <c r="F6815" t="s">
        <v>110</v>
      </c>
      <c r="G6815" s="1">
        <v>43981</v>
      </c>
      <c r="H6815" t="s">
        <v>22</v>
      </c>
      <c r="I6815" t="s">
        <v>22</v>
      </c>
      <c r="J6815" t="s">
        <v>21949</v>
      </c>
      <c r="K6815" t="s">
        <v>62</v>
      </c>
      <c r="M6815" t="s">
        <v>28</v>
      </c>
      <c r="N6815" t="s">
        <v>32</v>
      </c>
      <c r="O6815" s="15">
        <v>45078.876516203702</v>
      </c>
      <c r="P6815"/>
      <c r="S6815">
        <v>0</v>
      </c>
      <c r="T6815">
        <v>1</v>
      </c>
      <c r="U6815">
        <v>0</v>
      </c>
      <c r="V6815" t="str">
        <f>IF(OR(tickets_cleaned[[#This Row],[resolution_time_hours]]="", tickets_cleaned[[#This Row],[resolution_time_hours]]&lt;0),"",tickets_cleaned[[#This Row],[resolution_time_hours]])</f>
        <v/>
      </c>
    </row>
    <row r="6816" spans="1:22" ht="15" customHeight="1" x14ac:dyDescent="0.2">
      <c r="A6816">
        <v>6815</v>
      </c>
      <c r="B6816" t="s">
        <v>21950</v>
      </c>
      <c r="C6816" t="s">
        <v>21951</v>
      </c>
      <c r="D6816">
        <v>65</v>
      </c>
      <c r="E6816" t="s">
        <v>65</v>
      </c>
      <c r="F6816" t="s">
        <v>245</v>
      </c>
      <c r="G6816" s="1">
        <v>44007</v>
      </c>
      <c r="H6816" t="s">
        <v>24</v>
      </c>
      <c r="I6816" t="s">
        <v>120</v>
      </c>
      <c r="J6816" s="21" t="s">
        <v>21952</v>
      </c>
      <c r="K6816" t="s">
        <v>74</v>
      </c>
      <c r="L6816" t="s">
        <v>21953</v>
      </c>
      <c r="M6816" t="s">
        <v>26</v>
      </c>
      <c r="N6816" t="s">
        <v>30</v>
      </c>
      <c r="O6816" s="15">
        <v>45078.800127314818</v>
      </c>
      <c r="P6816" s="15">
        <v>45078.270266203705</v>
      </c>
      <c r="Q6816">
        <v>2</v>
      </c>
      <c r="S6816">
        <v>1</v>
      </c>
      <c r="T6816">
        <v>0</v>
      </c>
      <c r="U6816">
        <v>1</v>
      </c>
      <c r="V6816" t="str">
        <f>IF(OR(tickets_cleaned[[#This Row],[resolution_time_hours]]="", tickets_cleaned[[#This Row],[resolution_time_hours]]&lt;0),"",tickets_cleaned[[#This Row],[resolution_time_hours]])</f>
        <v/>
      </c>
    </row>
    <row r="6817" spans="1:22" ht="15" customHeight="1" x14ac:dyDescent="0.2">
      <c r="A6817">
        <v>6816</v>
      </c>
      <c r="B6817" t="s">
        <v>21954</v>
      </c>
      <c r="C6817" t="s">
        <v>21955</v>
      </c>
      <c r="D6817">
        <v>35</v>
      </c>
      <c r="E6817" t="s">
        <v>90</v>
      </c>
      <c r="F6817" t="s">
        <v>187</v>
      </c>
      <c r="G6817" s="1">
        <v>44178</v>
      </c>
      <c r="H6817" t="s">
        <v>21</v>
      </c>
      <c r="I6817" t="s">
        <v>203</v>
      </c>
      <c r="J6817" t="s">
        <v>21956</v>
      </c>
      <c r="K6817" t="s">
        <v>74</v>
      </c>
      <c r="L6817" t="s">
        <v>21957</v>
      </c>
      <c r="M6817" t="s">
        <v>26</v>
      </c>
      <c r="N6817" t="s">
        <v>31</v>
      </c>
      <c r="O6817" s="15">
        <v>45078.302233796298</v>
      </c>
      <c r="P6817" s="15">
        <v>45078.365428240744</v>
      </c>
      <c r="Q6817">
        <v>1</v>
      </c>
      <c r="R6817">
        <v>1</v>
      </c>
      <c r="S6817">
        <v>1</v>
      </c>
      <c r="T6817">
        <v>0</v>
      </c>
      <c r="U6817">
        <v>1</v>
      </c>
      <c r="V6817">
        <f>IF(OR(tickets_cleaned[[#This Row],[resolution_time_hours]]="", tickets_cleaned[[#This Row],[resolution_time_hours]]&lt;0),"",tickets_cleaned[[#This Row],[resolution_time_hours]])</f>
        <v>1</v>
      </c>
    </row>
    <row r="6818" spans="1:22" ht="15" customHeight="1" x14ac:dyDescent="0.2">
      <c r="A6818">
        <v>6817</v>
      </c>
      <c r="B6818" t="s">
        <v>21958</v>
      </c>
      <c r="C6818" t="s">
        <v>21959</v>
      </c>
      <c r="D6818">
        <v>70</v>
      </c>
      <c r="E6818" t="s">
        <v>58</v>
      </c>
      <c r="F6818" t="s">
        <v>237</v>
      </c>
      <c r="G6818" s="1">
        <v>44421</v>
      </c>
      <c r="H6818" t="s">
        <v>24</v>
      </c>
      <c r="I6818" t="s">
        <v>168</v>
      </c>
      <c r="J6818" s="21" t="s">
        <v>21960</v>
      </c>
      <c r="K6818" t="s">
        <v>74</v>
      </c>
      <c r="L6818" t="s">
        <v>21961</v>
      </c>
      <c r="M6818" t="s">
        <v>28</v>
      </c>
      <c r="N6818" t="s">
        <v>31</v>
      </c>
      <c r="O6818" s="15">
        <v>45078.172395833331</v>
      </c>
      <c r="P6818" s="15">
        <v>45078.685590277775</v>
      </c>
      <c r="Q6818">
        <v>3</v>
      </c>
      <c r="R6818">
        <v>12</v>
      </c>
      <c r="S6818">
        <v>1</v>
      </c>
      <c r="T6818">
        <v>0</v>
      </c>
      <c r="U6818">
        <v>0</v>
      </c>
      <c r="V6818">
        <f>IF(OR(tickets_cleaned[[#This Row],[resolution_time_hours]]="", tickets_cleaned[[#This Row],[resolution_time_hours]]&lt;0),"",tickets_cleaned[[#This Row],[resolution_time_hours]])</f>
        <v>12</v>
      </c>
    </row>
    <row r="6819" spans="1:22" ht="15" customHeight="1" x14ac:dyDescent="0.2">
      <c r="A6819">
        <v>6818</v>
      </c>
      <c r="B6819" t="s">
        <v>21962</v>
      </c>
      <c r="C6819" t="s">
        <v>21963</v>
      </c>
      <c r="D6819">
        <v>26</v>
      </c>
      <c r="E6819" t="s">
        <v>90</v>
      </c>
      <c r="F6819" t="s">
        <v>724</v>
      </c>
      <c r="G6819" s="1">
        <v>44259</v>
      </c>
      <c r="H6819" t="s">
        <v>23</v>
      </c>
      <c r="I6819" t="s">
        <v>72</v>
      </c>
      <c r="J6819" s="21" t="s">
        <v>21964</v>
      </c>
      <c r="K6819" t="s">
        <v>93</v>
      </c>
      <c r="M6819" t="s">
        <v>25</v>
      </c>
      <c r="N6819" t="s">
        <v>31</v>
      </c>
      <c r="P6819"/>
      <c r="S6819">
        <v>0</v>
      </c>
      <c r="T6819">
        <v>1</v>
      </c>
      <c r="U6819">
        <v>0</v>
      </c>
      <c r="V6819" t="str">
        <f>IF(OR(tickets_cleaned[[#This Row],[resolution_time_hours]]="", tickets_cleaned[[#This Row],[resolution_time_hours]]&lt;0),"",tickets_cleaned[[#This Row],[resolution_time_hours]])</f>
        <v/>
      </c>
    </row>
    <row r="6820" spans="1:22" ht="15" customHeight="1" x14ac:dyDescent="0.2">
      <c r="A6820">
        <v>6819</v>
      </c>
      <c r="B6820" t="s">
        <v>21965</v>
      </c>
      <c r="C6820" t="s">
        <v>21966</v>
      </c>
      <c r="D6820">
        <v>65</v>
      </c>
      <c r="E6820" t="s">
        <v>65</v>
      </c>
      <c r="F6820" t="s">
        <v>268</v>
      </c>
      <c r="G6820" s="1">
        <v>44502</v>
      </c>
      <c r="H6820" t="s">
        <v>22</v>
      </c>
      <c r="I6820" t="s">
        <v>91</v>
      </c>
      <c r="J6820" s="21" t="s">
        <v>21967</v>
      </c>
      <c r="K6820" t="s">
        <v>93</v>
      </c>
      <c r="M6820" t="s">
        <v>25</v>
      </c>
      <c r="N6820" t="s">
        <v>32</v>
      </c>
      <c r="P6820"/>
      <c r="S6820">
        <v>0</v>
      </c>
      <c r="T6820">
        <v>1</v>
      </c>
      <c r="U6820">
        <v>0</v>
      </c>
      <c r="V6820" t="str">
        <f>IF(OR(tickets_cleaned[[#This Row],[resolution_time_hours]]="", tickets_cleaned[[#This Row],[resolution_time_hours]]&lt;0),"",tickets_cleaned[[#This Row],[resolution_time_hours]])</f>
        <v/>
      </c>
    </row>
    <row r="6821" spans="1:22" ht="15" customHeight="1" x14ac:dyDescent="0.2">
      <c r="A6821">
        <v>6820</v>
      </c>
      <c r="B6821" t="s">
        <v>21968</v>
      </c>
      <c r="C6821" t="s">
        <v>21969</v>
      </c>
      <c r="D6821">
        <v>54</v>
      </c>
      <c r="E6821" t="s">
        <v>58</v>
      </c>
      <c r="F6821" t="s">
        <v>422</v>
      </c>
      <c r="G6821" s="1">
        <v>44476</v>
      </c>
      <c r="H6821" t="s">
        <v>21</v>
      </c>
      <c r="I6821" t="s">
        <v>101</v>
      </c>
      <c r="J6821" s="21" t="s">
        <v>21970</v>
      </c>
      <c r="K6821" t="s">
        <v>62</v>
      </c>
      <c r="M6821" t="s">
        <v>26</v>
      </c>
      <c r="N6821" t="s">
        <v>29</v>
      </c>
      <c r="O6821" s="15">
        <v>45078.388414351852</v>
      </c>
      <c r="P6821"/>
      <c r="S6821">
        <v>0</v>
      </c>
      <c r="T6821">
        <v>1</v>
      </c>
      <c r="U6821">
        <v>0</v>
      </c>
      <c r="V6821" t="str">
        <f>IF(OR(tickets_cleaned[[#This Row],[resolution_time_hours]]="", tickets_cleaned[[#This Row],[resolution_time_hours]]&lt;0),"",tickets_cleaned[[#This Row],[resolution_time_hours]])</f>
        <v/>
      </c>
    </row>
    <row r="6822" spans="1:22" ht="15" customHeight="1" x14ac:dyDescent="0.2">
      <c r="A6822">
        <v>6821</v>
      </c>
      <c r="B6822" t="s">
        <v>21971</v>
      </c>
      <c r="C6822" t="s">
        <v>21972</v>
      </c>
      <c r="D6822">
        <v>32</v>
      </c>
      <c r="E6822" t="s">
        <v>90</v>
      </c>
      <c r="F6822" t="s">
        <v>199</v>
      </c>
      <c r="G6822" s="1">
        <v>44007</v>
      </c>
      <c r="H6822" t="s">
        <v>20</v>
      </c>
      <c r="I6822" t="s">
        <v>101</v>
      </c>
      <c r="J6822" s="21" t="s">
        <v>21973</v>
      </c>
      <c r="K6822" t="s">
        <v>74</v>
      </c>
      <c r="L6822" t="s">
        <v>21974</v>
      </c>
      <c r="M6822" t="s">
        <v>27</v>
      </c>
      <c r="N6822" t="s">
        <v>29</v>
      </c>
      <c r="O6822" s="15">
        <v>45078.639814814815</v>
      </c>
      <c r="P6822" s="15">
        <v>45078.397453703707</v>
      </c>
      <c r="Q6822">
        <v>4</v>
      </c>
      <c r="S6822">
        <v>1</v>
      </c>
      <c r="T6822">
        <v>0</v>
      </c>
      <c r="U6822">
        <v>0</v>
      </c>
      <c r="V6822" t="str">
        <f>IF(OR(tickets_cleaned[[#This Row],[resolution_time_hours]]="", tickets_cleaned[[#This Row],[resolution_time_hours]]&lt;0),"",tickets_cleaned[[#This Row],[resolution_time_hours]])</f>
        <v/>
      </c>
    </row>
    <row r="6823" spans="1:22" ht="15" customHeight="1" x14ac:dyDescent="0.2">
      <c r="A6823">
        <v>6822</v>
      </c>
      <c r="B6823" t="s">
        <v>2308</v>
      </c>
      <c r="C6823" t="s">
        <v>21975</v>
      </c>
      <c r="D6823">
        <v>67</v>
      </c>
      <c r="E6823" t="s">
        <v>90</v>
      </c>
      <c r="F6823" t="s">
        <v>364</v>
      </c>
      <c r="G6823" s="1">
        <v>43914</v>
      </c>
      <c r="H6823" t="s">
        <v>20</v>
      </c>
      <c r="I6823" t="s">
        <v>120</v>
      </c>
      <c r="J6823" s="21" t="s">
        <v>21976</v>
      </c>
      <c r="K6823" t="s">
        <v>93</v>
      </c>
      <c r="M6823" t="s">
        <v>28</v>
      </c>
      <c r="N6823" t="s">
        <v>31</v>
      </c>
      <c r="P6823"/>
      <c r="S6823">
        <v>0</v>
      </c>
      <c r="T6823">
        <v>1</v>
      </c>
      <c r="U6823">
        <v>0</v>
      </c>
      <c r="V6823" t="str">
        <f>IF(OR(tickets_cleaned[[#This Row],[resolution_time_hours]]="", tickets_cleaned[[#This Row],[resolution_time_hours]]&lt;0),"",tickets_cleaned[[#This Row],[resolution_time_hours]])</f>
        <v/>
      </c>
    </row>
    <row r="6824" spans="1:22" ht="15" customHeight="1" x14ac:dyDescent="0.2">
      <c r="A6824">
        <v>6823</v>
      </c>
      <c r="B6824" t="s">
        <v>21977</v>
      </c>
      <c r="C6824" t="s">
        <v>21978</v>
      </c>
      <c r="D6824">
        <v>70</v>
      </c>
      <c r="E6824" t="s">
        <v>58</v>
      </c>
      <c r="F6824" t="s">
        <v>84</v>
      </c>
      <c r="G6824" s="1">
        <v>44010</v>
      </c>
      <c r="H6824" t="s">
        <v>21</v>
      </c>
      <c r="I6824" t="s">
        <v>67</v>
      </c>
      <c r="J6824" t="s">
        <v>21979</v>
      </c>
      <c r="K6824" t="s">
        <v>74</v>
      </c>
      <c r="L6824" t="s">
        <v>21980</v>
      </c>
      <c r="M6824" t="s">
        <v>27</v>
      </c>
      <c r="N6824" t="s">
        <v>32</v>
      </c>
      <c r="O6824" s="15">
        <v>45078.093310185184</v>
      </c>
      <c r="P6824" s="15">
        <v>45078.242615740739</v>
      </c>
      <c r="Q6824">
        <v>3</v>
      </c>
      <c r="R6824">
        <v>3</v>
      </c>
      <c r="S6824">
        <v>1</v>
      </c>
      <c r="T6824">
        <v>0</v>
      </c>
      <c r="U6824">
        <v>0</v>
      </c>
      <c r="V6824">
        <f>IF(OR(tickets_cleaned[[#This Row],[resolution_time_hours]]="", tickets_cleaned[[#This Row],[resolution_time_hours]]&lt;0),"",tickets_cleaned[[#This Row],[resolution_time_hours]])</f>
        <v>3</v>
      </c>
    </row>
    <row r="6825" spans="1:22" ht="15" customHeight="1" x14ac:dyDescent="0.2">
      <c r="A6825">
        <v>6824</v>
      </c>
      <c r="B6825" t="s">
        <v>4369</v>
      </c>
      <c r="C6825" t="s">
        <v>21981</v>
      </c>
      <c r="D6825">
        <v>31</v>
      </c>
      <c r="E6825" t="s">
        <v>58</v>
      </c>
      <c r="F6825" t="s">
        <v>105</v>
      </c>
      <c r="G6825" s="1">
        <v>44121</v>
      </c>
      <c r="H6825" t="s">
        <v>20</v>
      </c>
      <c r="I6825" t="s">
        <v>60</v>
      </c>
      <c r="J6825" s="21" t="s">
        <v>21982</v>
      </c>
      <c r="K6825" t="s">
        <v>74</v>
      </c>
      <c r="L6825" t="s">
        <v>21983</v>
      </c>
      <c r="M6825" t="s">
        <v>26</v>
      </c>
      <c r="N6825" t="s">
        <v>31</v>
      </c>
      <c r="O6825" s="15">
        <v>45078.649571759262</v>
      </c>
      <c r="P6825" s="15">
        <v>45078.973182870373</v>
      </c>
      <c r="Q6825">
        <v>1</v>
      </c>
      <c r="R6825">
        <v>7</v>
      </c>
      <c r="S6825">
        <v>1</v>
      </c>
      <c r="T6825">
        <v>0</v>
      </c>
      <c r="U6825">
        <v>1</v>
      </c>
      <c r="V6825">
        <f>IF(OR(tickets_cleaned[[#This Row],[resolution_time_hours]]="", tickets_cleaned[[#This Row],[resolution_time_hours]]&lt;0),"",tickets_cleaned[[#This Row],[resolution_time_hours]])</f>
        <v>7</v>
      </c>
    </row>
    <row r="6826" spans="1:22" ht="15" customHeight="1" x14ac:dyDescent="0.2">
      <c r="A6826">
        <v>6825</v>
      </c>
      <c r="B6826" t="s">
        <v>21984</v>
      </c>
      <c r="C6826" t="s">
        <v>21985</v>
      </c>
      <c r="D6826">
        <v>22</v>
      </c>
      <c r="E6826" t="s">
        <v>65</v>
      </c>
      <c r="F6826" t="s">
        <v>152</v>
      </c>
      <c r="G6826" s="1">
        <v>44198</v>
      </c>
      <c r="H6826" t="s">
        <v>22</v>
      </c>
      <c r="I6826" t="s">
        <v>60</v>
      </c>
      <c r="J6826" s="21" t="s">
        <v>21986</v>
      </c>
      <c r="K6826" t="s">
        <v>62</v>
      </c>
      <c r="M6826" t="s">
        <v>25</v>
      </c>
      <c r="N6826" t="s">
        <v>30</v>
      </c>
      <c r="O6826" s="15">
        <v>45078.670428240737</v>
      </c>
      <c r="P6826"/>
      <c r="S6826">
        <v>0</v>
      </c>
      <c r="T6826">
        <v>1</v>
      </c>
      <c r="U6826">
        <v>0</v>
      </c>
      <c r="V6826" t="str">
        <f>IF(OR(tickets_cleaned[[#This Row],[resolution_time_hours]]="", tickets_cleaned[[#This Row],[resolution_time_hours]]&lt;0),"",tickets_cleaned[[#This Row],[resolution_time_hours]])</f>
        <v/>
      </c>
    </row>
    <row r="6827" spans="1:22" ht="15" customHeight="1" x14ac:dyDescent="0.2">
      <c r="A6827">
        <v>6826</v>
      </c>
      <c r="B6827" t="s">
        <v>21987</v>
      </c>
      <c r="C6827" t="s">
        <v>21988</v>
      </c>
      <c r="D6827">
        <v>23</v>
      </c>
      <c r="E6827" t="s">
        <v>65</v>
      </c>
      <c r="F6827" t="s">
        <v>311</v>
      </c>
      <c r="G6827" s="1">
        <v>44276</v>
      </c>
      <c r="H6827" t="s">
        <v>20</v>
      </c>
      <c r="I6827" t="s">
        <v>22</v>
      </c>
      <c r="J6827" s="21" t="s">
        <v>21989</v>
      </c>
      <c r="K6827" t="s">
        <v>93</v>
      </c>
      <c r="M6827" t="s">
        <v>25</v>
      </c>
      <c r="N6827" t="s">
        <v>29</v>
      </c>
      <c r="P6827"/>
      <c r="S6827">
        <v>0</v>
      </c>
      <c r="T6827">
        <v>1</v>
      </c>
      <c r="U6827">
        <v>0</v>
      </c>
      <c r="V6827" t="str">
        <f>IF(OR(tickets_cleaned[[#This Row],[resolution_time_hours]]="", tickets_cleaned[[#This Row],[resolution_time_hours]]&lt;0),"",tickets_cleaned[[#This Row],[resolution_time_hours]])</f>
        <v/>
      </c>
    </row>
    <row r="6828" spans="1:22" ht="15" customHeight="1" x14ac:dyDescent="0.2">
      <c r="A6828">
        <v>6827</v>
      </c>
      <c r="B6828" t="s">
        <v>21990</v>
      </c>
      <c r="C6828" t="s">
        <v>21991</v>
      </c>
      <c r="D6828">
        <v>56</v>
      </c>
      <c r="E6828" t="s">
        <v>90</v>
      </c>
      <c r="F6828" t="s">
        <v>71</v>
      </c>
      <c r="G6828" s="1">
        <v>44427</v>
      </c>
      <c r="H6828" t="s">
        <v>23</v>
      </c>
      <c r="I6828" t="s">
        <v>72</v>
      </c>
      <c r="J6828" t="s">
        <v>21992</v>
      </c>
      <c r="K6828" t="s">
        <v>62</v>
      </c>
      <c r="M6828" t="s">
        <v>27</v>
      </c>
      <c r="N6828" t="s">
        <v>32</v>
      </c>
      <c r="O6828" s="15">
        <v>45078.822546296295</v>
      </c>
      <c r="P6828"/>
      <c r="S6828">
        <v>0</v>
      </c>
      <c r="T6828">
        <v>1</v>
      </c>
      <c r="U6828">
        <v>0</v>
      </c>
      <c r="V6828" t="str">
        <f>IF(OR(tickets_cleaned[[#This Row],[resolution_time_hours]]="", tickets_cleaned[[#This Row],[resolution_time_hours]]&lt;0),"",tickets_cleaned[[#This Row],[resolution_time_hours]])</f>
        <v/>
      </c>
    </row>
    <row r="6829" spans="1:22" ht="15" customHeight="1" x14ac:dyDescent="0.2">
      <c r="A6829">
        <v>6828</v>
      </c>
      <c r="B6829" t="s">
        <v>21993</v>
      </c>
      <c r="C6829" t="s">
        <v>21994</v>
      </c>
      <c r="D6829">
        <v>43</v>
      </c>
      <c r="E6829" t="s">
        <v>65</v>
      </c>
      <c r="F6829" t="s">
        <v>724</v>
      </c>
      <c r="G6829" s="1">
        <v>44380</v>
      </c>
      <c r="H6829" t="s">
        <v>23</v>
      </c>
      <c r="I6829" t="s">
        <v>203</v>
      </c>
      <c r="J6829" t="s">
        <v>21995</v>
      </c>
      <c r="K6829" t="s">
        <v>62</v>
      </c>
      <c r="M6829" t="s">
        <v>27</v>
      </c>
      <c r="N6829" t="s">
        <v>31</v>
      </c>
      <c r="O6829" s="15">
        <v>45079.012152777781</v>
      </c>
      <c r="P6829"/>
      <c r="S6829">
        <v>0</v>
      </c>
      <c r="T6829">
        <v>1</v>
      </c>
      <c r="U6829">
        <v>0</v>
      </c>
      <c r="V6829" t="str">
        <f>IF(OR(tickets_cleaned[[#This Row],[resolution_time_hours]]="", tickets_cleaned[[#This Row],[resolution_time_hours]]&lt;0),"",tickets_cleaned[[#This Row],[resolution_time_hours]])</f>
        <v/>
      </c>
    </row>
    <row r="6830" spans="1:22" ht="15" customHeight="1" x14ac:dyDescent="0.2">
      <c r="A6830">
        <v>6829</v>
      </c>
      <c r="B6830" t="s">
        <v>21996</v>
      </c>
      <c r="C6830" t="s">
        <v>7190</v>
      </c>
      <c r="D6830">
        <v>42</v>
      </c>
      <c r="E6830" t="s">
        <v>58</v>
      </c>
      <c r="F6830" t="s">
        <v>364</v>
      </c>
      <c r="G6830" s="1">
        <v>44262</v>
      </c>
      <c r="H6830" t="s">
        <v>22</v>
      </c>
      <c r="I6830" t="s">
        <v>85</v>
      </c>
      <c r="J6830" t="s">
        <v>21997</v>
      </c>
      <c r="K6830" t="s">
        <v>74</v>
      </c>
      <c r="L6830" t="s">
        <v>21998</v>
      </c>
      <c r="M6830" t="s">
        <v>26</v>
      </c>
      <c r="N6830" t="s">
        <v>31</v>
      </c>
      <c r="O6830" s="15">
        <v>45078.489247685182</v>
      </c>
      <c r="P6830" s="15">
        <v>45078.408692129633</v>
      </c>
      <c r="Q6830">
        <v>1</v>
      </c>
      <c r="S6830">
        <v>1</v>
      </c>
      <c r="T6830">
        <v>0</v>
      </c>
      <c r="U6830">
        <v>1</v>
      </c>
      <c r="V6830" t="str">
        <f>IF(OR(tickets_cleaned[[#This Row],[resolution_time_hours]]="", tickets_cleaned[[#This Row],[resolution_time_hours]]&lt;0),"",tickets_cleaned[[#This Row],[resolution_time_hours]])</f>
        <v/>
      </c>
    </row>
    <row r="6831" spans="1:22" ht="15" customHeight="1" x14ac:dyDescent="0.2">
      <c r="A6831">
        <v>6830</v>
      </c>
      <c r="B6831" t="s">
        <v>21999</v>
      </c>
      <c r="C6831" t="s">
        <v>22000</v>
      </c>
      <c r="D6831">
        <v>36</v>
      </c>
      <c r="E6831" t="s">
        <v>65</v>
      </c>
      <c r="F6831" t="s">
        <v>724</v>
      </c>
      <c r="G6831" s="1">
        <v>44189</v>
      </c>
      <c r="H6831" t="s">
        <v>23</v>
      </c>
      <c r="I6831" t="s">
        <v>20</v>
      </c>
      <c r="J6831" s="21" t="s">
        <v>22001</v>
      </c>
      <c r="K6831" t="s">
        <v>74</v>
      </c>
      <c r="L6831" t="s">
        <v>22002</v>
      </c>
      <c r="M6831" t="s">
        <v>28</v>
      </c>
      <c r="N6831" t="s">
        <v>31</v>
      </c>
      <c r="O6831" s="15">
        <v>45078.692037037035</v>
      </c>
      <c r="P6831" s="15">
        <v>45078.313564814816</v>
      </c>
      <c r="Q6831">
        <v>1</v>
      </c>
      <c r="S6831">
        <v>1</v>
      </c>
      <c r="T6831">
        <v>0</v>
      </c>
      <c r="U6831">
        <v>1</v>
      </c>
      <c r="V6831" t="str">
        <f>IF(OR(tickets_cleaned[[#This Row],[resolution_time_hours]]="", tickets_cleaned[[#This Row],[resolution_time_hours]]&lt;0),"",tickets_cleaned[[#This Row],[resolution_time_hours]])</f>
        <v/>
      </c>
    </row>
    <row r="6832" spans="1:22" ht="15" customHeight="1" x14ac:dyDescent="0.2">
      <c r="A6832">
        <v>6831</v>
      </c>
      <c r="B6832" t="s">
        <v>22003</v>
      </c>
      <c r="C6832" t="s">
        <v>22004</v>
      </c>
      <c r="D6832">
        <v>36</v>
      </c>
      <c r="E6832" t="s">
        <v>65</v>
      </c>
      <c r="F6832" t="s">
        <v>100</v>
      </c>
      <c r="G6832" s="1">
        <v>43864</v>
      </c>
      <c r="H6832" t="s">
        <v>24</v>
      </c>
      <c r="I6832" t="s">
        <v>140</v>
      </c>
      <c r="J6832" t="s">
        <v>4172</v>
      </c>
      <c r="K6832" t="s">
        <v>62</v>
      </c>
      <c r="M6832" t="s">
        <v>27</v>
      </c>
      <c r="N6832" t="s">
        <v>32</v>
      </c>
      <c r="O6832" s="15">
        <v>45078.257314814815</v>
      </c>
      <c r="P6832"/>
      <c r="S6832">
        <v>0</v>
      </c>
      <c r="T6832">
        <v>1</v>
      </c>
      <c r="U6832">
        <v>0</v>
      </c>
      <c r="V6832" t="str">
        <f>IF(OR(tickets_cleaned[[#This Row],[resolution_time_hours]]="", tickets_cleaned[[#This Row],[resolution_time_hours]]&lt;0),"",tickets_cleaned[[#This Row],[resolution_time_hours]])</f>
        <v/>
      </c>
    </row>
    <row r="6833" spans="1:22" ht="15" customHeight="1" x14ac:dyDescent="0.2">
      <c r="A6833">
        <v>6832</v>
      </c>
      <c r="B6833" t="s">
        <v>22005</v>
      </c>
      <c r="C6833" t="s">
        <v>22006</v>
      </c>
      <c r="D6833">
        <v>41</v>
      </c>
      <c r="E6833" t="s">
        <v>58</v>
      </c>
      <c r="F6833" t="s">
        <v>311</v>
      </c>
      <c r="G6833" s="1">
        <v>44092</v>
      </c>
      <c r="H6833" t="s">
        <v>21</v>
      </c>
      <c r="I6833" t="s">
        <v>60</v>
      </c>
      <c r="J6833" s="21" t="s">
        <v>27311</v>
      </c>
      <c r="K6833" t="s">
        <v>62</v>
      </c>
      <c r="M6833" t="s">
        <v>26</v>
      </c>
      <c r="N6833" t="s">
        <v>29</v>
      </c>
      <c r="O6833" s="15">
        <v>45078.269143518519</v>
      </c>
      <c r="P6833"/>
      <c r="S6833">
        <v>0</v>
      </c>
      <c r="T6833">
        <v>1</v>
      </c>
      <c r="U6833">
        <v>0</v>
      </c>
      <c r="V6833" t="str">
        <f>IF(OR(tickets_cleaned[[#This Row],[resolution_time_hours]]="", tickets_cleaned[[#This Row],[resolution_time_hours]]&lt;0),"",tickets_cleaned[[#This Row],[resolution_time_hours]])</f>
        <v/>
      </c>
    </row>
    <row r="6834" spans="1:22" ht="15" customHeight="1" x14ac:dyDescent="0.2">
      <c r="A6834">
        <v>6833</v>
      </c>
      <c r="B6834" t="s">
        <v>22007</v>
      </c>
      <c r="C6834" t="s">
        <v>22008</v>
      </c>
      <c r="D6834">
        <v>35</v>
      </c>
      <c r="E6834" t="s">
        <v>90</v>
      </c>
      <c r="F6834" t="s">
        <v>100</v>
      </c>
      <c r="G6834" s="1">
        <v>43901</v>
      </c>
      <c r="H6834" t="s">
        <v>21</v>
      </c>
      <c r="I6834" t="s">
        <v>176</v>
      </c>
      <c r="J6834" t="s">
        <v>22009</v>
      </c>
      <c r="K6834" t="s">
        <v>74</v>
      </c>
      <c r="L6834" t="s">
        <v>22010</v>
      </c>
      <c r="M6834" t="s">
        <v>26</v>
      </c>
      <c r="N6834" t="s">
        <v>30</v>
      </c>
      <c r="O6834" s="15">
        <v>45078.892766203702</v>
      </c>
      <c r="P6834" s="15">
        <v>45078.895543981482</v>
      </c>
      <c r="Q6834">
        <v>5</v>
      </c>
      <c r="R6834">
        <v>0</v>
      </c>
      <c r="S6834">
        <v>1</v>
      </c>
      <c r="T6834">
        <v>0</v>
      </c>
      <c r="U6834">
        <v>0</v>
      </c>
      <c r="V6834">
        <f>IF(OR(tickets_cleaned[[#This Row],[resolution_time_hours]]="", tickets_cleaned[[#This Row],[resolution_time_hours]]&lt;0),"",tickets_cleaned[[#This Row],[resolution_time_hours]])</f>
        <v>0</v>
      </c>
    </row>
    <row r="6835" spans="1:22" ht="15" customHeight="1" x14ac:dyDescent="0.2">
      <c r="A6835">
        <v>6834</v>
      </c>
      <c r="B6835" t="s">
        <v>22011</v>
      </c>
      <c r="C6835" t="s">
        <v>22012</v>
      </c>
      <c r="D6835">
        <v>55</v>
      </c>
      <c r="E6835" t="s">
        <v>65</v>
      </c>
      <c r="F6835" t="s">
        <v>183</v>
      </c>
      <c r="G6835" s="1">
        <v>44282</v>
      </c>
      <c r="H6835" t="s">
        <v>22</v>
      </c>
      <c r="I6835" t="s">
        <v>91</v>
      </c>
      <c r="J6835" s="21" t="s">
        <v>22013</v>
      </c>
      <c r="K6835" t="s">
        <v>93</v>
      </c>
      <c r="M6835" t="s">
        <v>25</v>
      </c>
      <c r="N6835" t="s">
        <v>31</v>
      </c>
      <c r="P6835"/>
      <c r="S6835">
        <v>0</v>
      </c>
      <c r="T6835">
        <v>1</v>
      </c>
      <c r="U6835">
        <v>0</v>
      </c>
      <c r="V6835" t="str">
        <f>IF(OR(tickets_cleaned[[#This Row],[resolution_time_hours]]="", tickets_cleaned[[#This Row],[resolution_time_hours]]&lt;0),"",tickets_cleaned[[#This Row],[resolution_time_hours]])</f>
        <v/>
      </c>
    </row>
    <row r="6836" spans="1:22" ht="15" customHeight="1" x14ac:dyDescent="0.2">
      <c r="A6836">
        <v>6835</v>
      </c>
      <c r="B6836" t="s">
        <v>22014</v>
      </c>
      <c r="C6836" t="s">
        <v>22015</v>
      </c>
      <c r="D6836">
        <v>48</v>
      </c>
      <c r="E6836" t="s">
        <v>65</v>
      </c>
      <c r="F6836" t="s">
        <v>275</v>
      </c>
      <c r="G6836" s="1">
        <v>44454</v>
      </c>
      <c r="H6836" t="s">
        <v>21</v>
      </c>
      <c r="I6836" t="s">
        <v>126</v>
      </c>
      <c r="J6836" s="21" t="s">
        <v>22016</v>
      </c>
      <c r="K6836" t="s">
        <v>74</v>
      </c>
      <c r="L6836" t="s">
        <v>22017</v>
      </c>
      <c r="M6836" t="s">
        <v>25</v>
      </c>
      <c r="N6836" t="s">
        <v>30</v>
      </c>
      <c r="O6836" s="15">
        <v>45078.757395833331</v>
      </c>
      <c r="P6836" s="15">
        <v>45078.071284722224</v>
      </c>
      <c r="Q6836">
        <v>4</v>
      </c>
      <c r="S6836">
        <v>1</v>
      </c>
      <c r="T6836">
        <v>0</v>
      </c>
      <c r="U6836">
        <v>0</v>
      </c>
      <c r="V6836" t="str">
        <f>IF(OR(tickets_cleaned[[#This Row],[resolution_time_hours]]="", tickets_cleaned[[#This Row],[resolution_time_hours]]&lt;0),"",tickets_cleaned[[#This Row],[resolution_time_hours]])</f>
        <v/>
      </c>
    </row>
    <row r="6837" spans="1:22" ht="15" customHeight="1" x14ac:dyDescent="0.2">
      <c r="A6837">
        <v>6836</v>
      </c>
      <c r="B6837" t="s">
        <v>22018</v>
      </c>
      <c r="C6837" t="s">
        <v>22019</v>
      </c>
      <c r="D6837">
        <v>39</v>
      </c>
      <c r="E6837" t="s">
        <v>90</v>
      </c>
      <c r="F6837" t="s">
        <v>100</v>
      </c>
      <c r="G6837" s="1">
        <v>44143</v>
      </c>
      <c r="H6837" t="s">
        <v>20</v>
      </c>
      <c r="I6837" t="s">
        <v>106</v>
      </c>
      <c r="J6837" t="s">
        <v>22020</v>
      </c>
      <c r="K6837" t="s">
        <v>93</v>
      </c>
      <c r="M6837" t="s">
        <v>26</v>
      </c>
      <c r="N6837" t="s">
        <v>29</v>
      </c>
      <c r="P6837"/>
      <c r="S6837">
        <v>0</v>
      </c>
      <c r="T6837">
        <v>1</v>
      </c>
      <c r="U6837">
        <v>0</v>
      </c>
      <c r="V6837" t="str">
        <f>IF(OR(tickets_cleaned[[#This Row],[resolution_time_hours]]="", tickets_cleaned[[#This Row],[resolution_time_hours]]&lt;0),"",tickets_cleaned[[#This Row],[resolution_time_hours]])</f>
        <v/>
      </c>
    </row>
    <row r="6838" spans="1:22" ht="15" customHeight="1" x14ac:dyDescent="0.2">
      <c r="A6838">
        <v>6837</v>
      </c>
      <c r="B6838" t="s">
        <v>22021</v>
      </c>
      <c r="C6838" t="s">
        <v>22022</v>
      </c>
      <c r="D6838">
        <v>21</v>
      </c>
      <c r="E6838" t="s">
        <v>65</v>
      </c>
      <c r="F6838" t="s">
        <v>237</v>
      </c>
      <c r="G6838" s="1">
        <v>43946</v>
      </c>
      <c r="H6838" t="s">
        <v>22</v>
      </c>
      <c r="I6838" t="s">
        <v>168</v>
      </c>
      <c r="J6838" s="21" t="s">
        <v>22023</v>
      </c>
      <c r="K6838" t="s">
        <v>93</v>
      </c>
      <c r="M6838" t="s">
        <v>26</v>
      </c>
      <c r="N6838" t="s">
        <v>30</v>
      </c>
      <c r="P6838"/>
      <c r="S6838">
        <v>0</v>
      </c>
      <c r="T6838">
        <v>1</v>
      </c>
      <c r="U6838">
        <v>0</v>
      </c>
      <c r="V6838" t="str">
        <f>IF(OR(tickets_cleaned[[#This Row],[resolution_time_hours]]="", tickets_cleaned[[#This Row],[resolution_time_hours]]&lt;0),"",tickets_cleaned[[#This Row],[resolution_time_hours]])</f>
        <v/>
      </c>
    </row>
    <row r="6839" spans="1:22" ht="15" customHeight="1" x14ac:dyDescent="0.2">
      <c r="A6839">
        <v>6838</v>
      </c>
      <c r="B6839" t="s">
        <v>9771</v>
      </c>
      <c r="C6839" t="s">
        <v>22024</v>
      </c>
      <c r="D6839">
        <v>35</v>
      </c>
      <c r="E6839" t="s">
        <v>90</v>
      </c>
      <c r="F6839" t="s">
        <v>237</v>
      </c>
      <c r="G6839" s="1">
        <v>43872</v>
      </c>
      <c r="H6839" t="s">
        <v>20</v>
      </c>
      <c r="I6839" t="s">
        <v>126</v>
      </c>
      <c r="J6839" s="21" t="s">
        <v>22025</v>
      </c>
      <c r="K6839" t="s">
        <v>74</v>
      </c>
      <c r="L6839" t="s">
        <v>22026</v>
      </c>
      <c r="M6839" t="s">
        <v>28</v>
      </c>
      <c r="N6839" t="s">
        <v>31</v>
      </c>
      <c r="O6839" s="15">
        <v>45078.495625000003</v>
      </c>
      <c r="P6839" s="15">
        <v>45078.737986111111</v>
      </c>
      <c r="Q6839">
        <v>1</v>
      </c>
      <c r="R6839">
        <v>5</v>
      </c>
      <c r="S6839">
        <v>1</v>
      </c>
      <c r="T6839">
        <v>0</v>
      </c>
      <c r="U6839">
        <v>1</v>
      </c>
      <c r="V6839">
        <f>IF(OR(tickets_cleaned[[#This Row],[resolution_time_hours]]="", tickets_cleaned[[#This Row],[resolution_time_hours]]&lt;0),"",tickets_cleaned[[#This Row],[resolution_time_hours]])</f>
        <v>5</v>
      </c>
    </row>
    <row r="6840" spans="1:22" ht="15" customHeight="1" x14ac:dyDescent="0.2">
      <c r="A6840">
        <v>6839</v>
      </c>
      <c r="B6840" t="s">
        <v>22027</v>
      </c>
      <c r="C6840" t="s">
        <v>22028</v>
      </c>
      <c r="D6840">
        <v>33</v>
      </c>
      <c r="E6840" t="s">
        <v>65</v>
      </c>
      <c r="F6840" t="s">
        <v>245</v>
      </c>
      <c r="G6840" s="1">
        <v>44124</v>
      </c>
      <c r="H6840" t="s">
        <v>21</v>
      </c>
      <c r="I6840" t="s">
        <v>168</v>
      </c>
      <c r="J6840" t="s">
        <v>22029</v>
      </c>
      <c r="K6840" t="s">
        <v>62</v>
      </c>
      <c r="M6840" t="s">
        <v>27</v>
      </c>
      <c r="N6840" t="s">
        <v>32</v>
      </c>
      <c r="O6840" s="15">
        <v>45078.369259259256</v>
      </c>
      <c r="P6840"/>
      <c r="S6840">
        <v>0</v>
      </c>
      <c r="T6840">
        <v>1</v>
      </c>
      <c r="U6840">
        <v>0</v>
      </c>
      <c r="V6840" t="str">
        <f>IF(OR(tickets_cleaned[[#This Row],[resolution_time_hours]]="", tickets_cleaned[[#This Row],[resolution_time_hours]]&lt;0),"",tickets_cleaned[[#This Row],[resolution_time_hours]])</f>
        <v/>
      </c>
    </row>
    <row r="6841" spans="1:22" ht="15" customHeight="1" x14ac:dyDescent="0.2">
      <c r="A6841">
        <v>6840</v>
      </c>
      <c r="B6841" t="s">
        <v>22030</v>
      </c>
      <c r="C6841" t="s">
        <v>2713</v>
      </c>
      <c r="D6841">
        <v>52</v>
      </c>
      <c r="E6841" t="s">
        <v>58</v>
      </c>
      <c r="F6841" t="s">
        <v>342</v>
      </c>
      <c r="G6841" s="1">
        <v>44421</v>
      </c>
      <c r="H6841" t="s">
        <v>21</v>
      </c>
      <c r="I6841" t="s">
        <v>203</v>
      </c>
      <c r="J6841" t="s">
        <v>22031</v>
      </c>
      <c r="K6841" t="s">
        <v>74</v>
      </c>
      <c r="L6841" t="s">
        <v>22032</v>
      </c>
      <c r="M6841" t="s">
        <v>26</v>
      </c>
      <c r="N6841" t="s">
        <v>30</v>
      </c>
      <c r="O6841" s="15">
        <v>45078.095648148148</v>
      </c>
      <c r="P6841" s="15">
        <v>45078.026203703703</v>
      </c>
      <c r="Q6841">
        <v>1</v>
      </c>
      <c r="S6841">
        <v>1</v>
      </c>
      <c r="T6841">
        <v>0</v>
      </c>
      <c r="U6841">
        <v>1</v>
      </c>
      <c r="V6841" t="str">
        <f>IF(OR(tickets_cleaned[[#This Row],[resolution_time_hours]]="", tickets_cleaned[[#This Row],[resolution_time_hours]]&lt;0),"",tickets_cleaned[[#This Row],[resolution_time_hours]])</f>
        <v/>
      </c>
    </row>
    <row r="6842" spans="1:22" ht="15" customHeight="1" x14ac:dyDescent="0.2">
      <c r="A6842">
        <v>6841</v>
      </c>
      <c r="B6842" t="s">
        <v>22033</v>
      </c>
      <c r="C6842" t="s">
        <v>22034</v>
      </c>
      <c r="D6842">
        <v>29</v>
      </c>
      <c r="E6842" t="s">
        <v>90</v>
      </c>
      <c r="F6842" t="s">
        <v>510</v>
      </c>
      <c r="G6842" s="1">
        <v>44123</v>
      </c>
      <c r="H6842" t="s">
        <v>24</v>
      </c>
      <c r="I6842" t="s">
        <v>85</v>
      </c>
      <c r="J6842" s="21" t="s">
        <v>22035</v>
      </c>
      <c r="K6842" t="s">
        <v>93</v>
      </c>
      <c r="M6842" t="s">
        <v>28</v>
      </c>
      <c r="N6842" t="s">
        <v>31</v>
      </c>
      <c r="P6842"/>
      <c r="S6842">
        <v>0</v>
      </c>
      <c r="T6842">
        <v>1</v>
      </c>
      <c r="U6842">
        <v>0</v>
      </c>
      <c r="V6842" t="str">
        <f>IF(OR(tickets_cleaned[[#This Row],[resolution_time_hours]]="", tickets_cleaned[[#This Row],[resolution_time_hours]]&lt;0),"",tickets_cleaned[[#This Row],[resolution_time_hours]])</f>
        <v/>
      </c>
    </row>
    <row r="6843" spans="1:22" ht="15" customHeight="1" x14ac:dyDescent="0.2">
      <c r="A6843">
        <v>6842</v>
      </c>
      <c r="B6843" t="s">
        <v>22036</v>
      </c>
      <c r="C6843" t="s">
        <v>22037</v>
      </c>
      <c r="D6843">
        <v>50</v>
      </c>
      <c r="E6843" t="s">
        <v>58</v>
      </c>
      <c r="F6843" t="s">
        <v>481</v>
      </c>
      <c r="G6843" s="1">
        <v>44407</v>
      </c>
      <c r="H6843" t="s">
        <v>22</v>
      </c>
      <c r="I6843" t="s">
        <v>106</v>
      </c>
      <c r="J6843" s="21" t="s">
        <v>22038</v>
      </c>
      <c r="K6843" t="s">
        <v>62</v>
      </c>
      <c r="M6843" t="s">
        <v>26</v>
      </c>
      <c r="N6843" t="s">
        <v>29</v>
      </c>
      <c r="O6843" s="15">
        <v>45078.449155092596</v>
      </c>
      <c r="P6843"/>
      <c r="S6843">
        <v>0</v>
      </c>
      <c r="T6843">
        <v>1</v>
      </c>
      <c r="U6843">
        <v>0</v>
      </c>
      <c r="V6843" t="str">
        <f>IF(OR(tickets_cleaned[[#This Row],[resolution_time_hours]]="", tickets_cleaned[[#This Row],[resolution_time_hours]]&lt;0),"",tickets_cleaned[[#This Row],[resolution_time_hours]])</f>
        <v/>
      </c>
    </row>
    <row r="6844" spans="1:22" ht="15" customHeight="1" x14ac:dyDescent="0.2">
      <c r="A6844">
        <v>6843</v>
      </c>
      <c r="B6844" t="s">
        <v>22039</v>
      </c>
      <c r="C6844" t="s">
        <v>22040</v>
      </c>
      <c r="D6844">
        <v>60</v>
      </c>
      <c r="E6844" t="s">
        <v>90</v>
      </c>
      <c r="F6844" t="s">
        <v>71</v>
      </c>
      <c r="G6844" s="1">
        <v>44163</v>
      </c>
      <c r="H6844" t="s">
        <v>22</v>
      </c>
      <c r="I6844" t="s">
        <v>126</v>
      </c>
      <c r="J6844" s="21" t="s">
        <v>22041</v>
      </c>
      <c r="K6844" t="s">
        <v>93</v>
      </c>
      <c r="M6844" t="s">
        <v>25</v>
      </c>
      <c r="N6844" t="s">
        <v>29</v>
      </c>
      <c r="P6844"/>
      <c r="S6844">
        <v>0</v>
      </c>
      <c r="T6844">
        <v>1</v>
      </c>
      <c r="U6844">
        <v>0</v>
      </c>
      <c r="V6844" t="str">
        <f>IF(OR(tickets_cleaned[[#This Row],[resolution_time_hours]]="", tickets_cleaned[[#This Row],[resolution_time_hours]]&lt;0),"",tickets_cleaned[[#This Row],[resolution_time_hours]])</f>
        <v/>
      </c>
    </row>
    <row r="6845" spans="1:22" ht="15" customHeight="1" x14ac:dyDescent="0.2">
      <c r="A6845">
        <v>6844</v>
      </c>
      <c r="B6845" t="s">
        <v>22042</v>
      </c>
      <c r="C6845" t="s">
        <v>22043</v>
      </c>
      <c r="D6845">
        <v>59</v>
      </c>
      <c r="E6845" t="s">
        <v>58</v>
      </c>
      <c r="F6845" t="s">
        <v>233</v>
      </c>
      <c r="G6845" s="1">
        <v>44115</v>
      </c>
      <c r="H6845" t="s">
        <v>23</v>
      </c>
      <c r="I6845" t="s">
        <v>176</v>
      </c>
      <c r="J6845" s="21" t="s">
        <v>22044</v>
      </c>
      <c r="K6845" t="s">
        <v>62</v>
      </c>
      <c r="M6845" t="s">
        <v>25</v>
      </c>
      <c r="N6845" t="s">
        <v>32</v>
      </c>
      <c r="O6845" s="15">
        <v>45078.951273148145</v>
      </c>
      <c r="P6845"/>
      <c r="S6845">
        <v>0</v>
      </c>
      <c r="T6845">
        <v>1</v>
      </c>
      <c r="U6845">
        <v>0</v>
      </c>
      <c r="V6845" t="str">
        <f>IF(OR(tickets_cleaned[[#This Row],[resolution_time_hours]]="", tickets_cleaned[[#This Row],[resolution_time_hours]]&lt;0),"",tickets_cleaned[[#This Row],[resolution_time_hours]])</f>
        <v/>
      </c>
    </row>
    <row r="6846" spans="1:22" ht="15" customHeight="1" x14ac:dyDescent="0.2">
      <c r="A6846">
        <v>6845</v>
      </c>
      <c r="B6846" t="s">
        <v>22045</v>
      </c>
      <c r="C6846" t="s">
        <v>22046</v>
      </c>
      <c r="D6846">
        <v>68</v>
      </c>
      <c r="E6846" t="s">
        <v>65</v>
      </c>
      <c r="F6846" t="s">
        <v>408</v>
      </c>
      <c r="G6846" s="1">
        <v>44079</v>
      </c>
      <c r="H6846" t="s">
        <v>20</v>
      </c>
      <c r="I6846" t="s">
        <v>168</v>
      </c>
      <c r="J6846" t="s">
        <v>22047</v>
      </c>
      <c r="K6846" t="s">
        <v>93</v>
      </c>
      <c r="M6846" t="s">
        <v>28</v>
      </c>
      <c r="N6846" t="s">
        <v>30</v>
      </c>
      <c r="P6846"/>
      <c r="S6846">
        <v>0</v>
      </c>
      <c r="T6846">
        <v>1</v>
      </c>
      <c r="U6846">
        <v>0</v>
      </c>
      <c r="V6846" t="str">
        <f>IF(OR(tickets_cleaned[[#This Row],[resolution_time_hours]]="", tickets_cleaned[[#This Row],[resolution_time_hours]]&lt;0),"",tickets_cleaned[[#This Row],[resolution_time_hours]])</f>
        <v/>
      </c>
    </row>
    <row r="6847" spans="1:22" ht="15" customHeight="1" x14ac:dyDescent="0.2">
      <c r="A6847">
        <v>6846</v>
      </c>
      <c r="B6847" t="s">
        <v>22048</v>
      </c>
      <c r="C6847" t="s">
        <v>22049</v>
      </c>
      <c r="D6847">
        <v>23</v>
      </c>
      <c r="E6847" t="s">
        <v>65</v>
      </c>
      <c r="F6847" t="s">
        <v>311</v>
      </c>
      <c r="G6847" s="1">
        <v>44218</v>
      </c>
      <c r="H6847" t="s">
        <v>22</v>
      </c>
      <c r="I6847" t="s">
        <v>72</v>
      </c>
      <c r="J6847" t="s">
        <v>1161</v>
      </c>
      <c r="K6847" t="s">
        <v>74</v>
      </c>
      <c r="L6847" t="s">
        <v>22050</v>
      </c>
      <c r="M6847" t="s">
        <v>26</v>
      </c>
      <c r="N6847" t="s">
        <v>30</v>
      </c>
      <c r="O6847" s="15">
        <v>45078.917951388888</v>
      </c>
      <c r="P6847" s="15">
        <v>45078.330451388887</v>
      </c>
      <c r="Q6847">
        <v>1</v>
      </c>
      <c r="S6847">
        <v>1</v>
      </c>
      <c r="T6847">
        <v>0</v>
      </c>
      <c r="U6847">
        <v>1</v>
      </c>
      <c r="V6847" t="str">
        <f>IF(OR(tickets_cleaned[[#This Row],[resolution_time_hours]]="", tickets_cleaned[[#This Row],[resolution_time_hours]]&lt;0),"",tickets_cleaned[[#This Row],[resolution_time_hours]])</f>
        <v/>
      </c>
    </row>
    <row r="6848" spans="1:22" ht="15" customHeight="1" x14ac:dyDescent="0.2">
      <c r="A6848">
        <v>6847</v>
      </c>
      <c r="B6848" t="s">
        <v>22051</v>
      </c>
      <c r="C6848" t="s">
        <v>22052</v>
      </c>
      <c r="D6848">
        <v>33</v>
      </c>
      <c r="E6848" t="s">
        <v>65</v>
      </c>
      <c r="F6848" t="s">
        <v>134</v>
      </c>
      <c r="G6848" s="1">
        <v>44512</v>
      </c>
      <c r="H6848" t="s">
        <v>22</v>
      </c>
      <c r="I6848" t="s">
        <v>120</v>
      </c>
      <c r="J6848" s="21" t="s">
        <v>22053</v>
      </c>
      <c r="K6848" t="s">
        <v>93</v>
      </c>
      <c r="M6848" t="s">
        <v>25</v>
      </c>
      <c r="N6848" t="s">
        <v>29</v>
      </c>
      <c r="P6848"/>
      <c r="S6848">
        <v>0</v>
      </c>
      <c r="T6848">
        <v>1</v>
      </c>
      <c r="U6848">
        <v>0</v>
      </c>
      <c r="V6848" t="str">
        <f>IF(OR(tickets_cleaned[[#This Row],[resolution_time_hours]]="", tickets_cleaned[[#This Row],[resolution_time_hours]]&lt;0),"",tickets_cleaned[[#This Row],[resolution_time_hours]])</f>
        <v/>
      </c>
    </row>
    <row r="6849" spans="1:22" ht="15" customHeight="1" x14ac:dyDescent="0.2">
      <c r="A6849">
        <v>6848</v>
      </c>
      <c r="B6849" t="s">
        <v>22054</v>
      </c>
      <c r="C6849" t="s">
        <v>22055</v>
      </c>
      <c r="D6849">
        <v>43</v>
      </c>
      <c r="E6849" t="s">
        <v>65</v>
      </c>
      <c r="F6849" t="s">
        <v>78</v>
      </c>
      <c r="G6849" s="1">
        <v>43861</v>
      </c>
      <c r="H6849" t="s">
        <v>20</v>
      </c>
      <c r="I6849" t="s">
        <v>126</v>
      </c>
      <c r="J6849" t="s">
        <v>22056</v>
      </c>
      <c r="K6849" t="s">
        <v>74</v>
      </c>
      <c r="L6849" t="s">
        <v>22057</v>
      </c>
      <c r="M6849" t="s">
        <v>26</v>
      </c>
      <c r="N6849" t="s">
        <v>29</v>
      </c>
      <c r="O6849" s="15">
        <v>45078.579780092594</v>
      </c>
      <c r="P6849" s="15">
        <v>45078.988113425927</v>
      </c>
      <c r="Q6849">
        <v>4</v>
      </c>
      <c r="R6849">
        <v>9</v>
      </c>
      <c r="S6849">
        <v>1</v>
      </c>
      <c r="T6849">
        <v>0</v>
      </c>
      <c r="U6849">
        <v>0</v>
      </c>
      <c r="V6849">
        <f>IF(OR(tickets_cleaned[[#This Row],[resolution_time_hours]]="", tickets_cleaned[[#This Row],[resolution_time_hours]]&lt;0),"",tickets_cleaned[[#This Row],[resolution_time_hours]])</f>
        <v>9</v>
      </c>
    </row>
    <row r="6850" spans="1:22" ht="15" customHeight="1" x14ac:dyDescent="0.2">
      <c r="A6850">
        <v>6849</v>
      </c>
      <c r="B6850" t="s">
        <v>1687</v>
      </c>
      <c r="C6850" t="s">
        <v>22058</v>
      </c>
      <c r="D6850">
        <v>43</v>
      </c>
      <c r="E6850" t="s">
        <v>65</v>
      </c>
      <c r="F6850" t="s">
        <v>342</v>
      </c>
      <c r="G6850" s="1">
        <v>44231</v>
      </c>
      <c r="H6850" t="s">
        <v>23</v>
      </c>
      <c r="I6850" t="s">
        <v>91</v>
      </c>
      <c r="J6850" t="s">
        <v>22059</v>
      </c>
      <c r="K6850" t="s">
        <v>93</v>
      </c>
      <c r="M6850" t="s">
        <v>25</v>
      </c>
      <c r="N6850" t="s">
        <v>30</v>
      </c>
      <c r="P6850"/>
      <c r="S6850">
        <v>0</v>
      </c>
      <c r="T6850">
        <v>1</v>
      </c>
      <c r="U6850">
        <v>0</v>
      </c>
      <c r="V6850" t="str">
        <f>IF(OR(tickets_cleaned[[#This Row],[resolution_time_hours]]="", tickets_cleaned[[#This Row],[resolution_time_hours]]&lt;0),"",tickets_cleaned[[#This Row],[resolution_time_hours]])</f>
        <v/>
      </c>
    </row>
    <row r="6851" spans="1:22" ht="15" customHeight="1" x14ac:dyDescent="0.2">
      <c r="A6851">
        <v>6850</v>
      </c>
      <c r="B6851" t="s">
        <v>22060</v>
      </c>
      <c r="C6851" t="s">
        <v>22061</v>
      </c>
      <c r="D6851">
        <v>46</v>
      </c>
      <c r="E6851" t="s">
        <v>90</v>
      </c>
      <c r="F6851" t="s">
        <v>105</v>
      </c>
      <c r="G6851" s="1">
        <v>44143</v>
      </c>
      <c r="H6851" t="s">
        <v>20</v>
      </c>
      <c r="I6851" t="s">
        <v>176</v>
      </c>
      <c r="J6851" s="21" t="s">
        <v>22062</v>
      </c>
      <c r="K6851" t="s">
        <v>62</v>
      </c>
      <c r="M6851" t="s">
        <v>25</v>
      </c>
      <c r="N6851" t="s">
        <v>29</v>
      </c>
      <c r="O6851" s="15">
        <v>45078.943009259259</v>
      </c>
      <c r="P6851"/>
      <c r="S6851">
        <v>0</v>
      </c>
      <c r="T6851">
        <v>1</v>
      </c>
      <c r="U6851">
        <v>0</v>
      </c>
      <c r="V6851" t="str">
        <f>IF(OR(tickets_cleaned[[#This Row],[resolution_time_hours]]="", tickets_cleaned[[#This Row],[resolution_time_hours]]&lt;0),"",tickets_cleaned[[#This Row],[resolution_time_hours]])</f>
        <v/>
      </c>
    </row>
    <row r="6852" spans="1:22" ht="15" customHeight="1" x14ac:dyDescent="0.2">
      <c r="A6852">
        <v>6851</v>
      </c>
      <c r="B6852" t="s">
        <v>22063</v>
      </c>
      <c r="C6852" t="s">
        <v>22064</v>
      </c>
      <c r="D6852">
        <v>39</v>
      </c>
      <c r="E6852" t="s">
        <v>58</v>
      </c>
      <c r="F6852" t="s">
        <v>342</v>
      </c>
      <c r="G6852" s="1">
        <v>44073</v>
      </c>
      <c r="H6852" t="s">
        <v>20</v>
      </c>
      <c r="I6852" t="s">
        <v>67</v>
      </c>
      <c r="J6852" s="21" t="s">
        <v>22065</v>
      </c>
      <c r="K6852" t="s">
        <v>62</v>
      </c>
      <c r="M6852" t="s">
        <v>26</v>
      </c>
      <c r="N6852" t="s">
        <v>29</v>
      </c>
      <c r="O6852" s="15">
        <v>45078.714537037034</v>
      </c>
      <c r="P6852"/>
      <c r="S6852">
        <v>0</v>
      </c>
      <c r="T6852">
        <v>1</v>
      </c>
      <c r="U6852">
        <v>0</v>
      </c>
      <c r="V6852" t="str">
        <f>IF(OR(tickets_cleaned[[#This Row],[resolution_time_hours]]="", tickets_cleaned[[#This Row],[resolution_time_hours]]&lt;0),"",tickets_cleaned[[#This Row],[resolution_time_hours]])</f>
        <v/>
      </c>
    </row>
    <row r="6853" spans="1:22" ht="15" customHeight="1" x14ac:dyDescent="0.2">
      <c r="A6853">
        <v>6852</v>
      </c>
      <c r="B6853" t="s">
        <v>22066</v>
      </c>
      <c r="C6853" t="s">
        <v>22067</v>
      </c>
      <c r="D6853">
        <v>36</v>
      </c>
      <c r="E6853" t="s">
        <v>58</v>
      </c>
      <c r="F6853" t="s">
        <v>84</v>
      </c>
      <c r="G6853" s="1">
        <v>43857</v>
      </c>
      <c r="H6853" t="s">
        <v>22</v>
      </c>
      <c r="I6853" t="s">
        <v>120</v>
      </c>
      <c r="J6853" s="21" t="s">
        <v>22068</v>
      </c>
      <c r="K6853" t="s">
        <v>62</v>
      </c>
      <c r="M6853" t="s">
        <v>26</v>
      </c>
      <c r="N6853" t="s">
        <v>29</v>
      </c>
      <c r="O6853" s="15">
        <v>45078.17496527778</v>
      </c>
      <c r="P6853"/>
      <c r="S6853">
        <v>0</v>
      </c>
      <c r="T6853">
        <v>1</v>
      </c>
      <c r="U6853">
        <v>0</v>
      </c>
      <c r="V6853" t="str">
        <f>IF(OR(tickets_cleaned[[#This Row],[resolution_time_hours]]="", tickets_cleaned[[#This Row],[resolution_time_hours]]&lt;0),"",tickets_cleaned[[#This Row],[resolution_time_hours]])</f>
        <v/>
      </c>
    </row>
    <row r="6854" spans="1:22" ht="15" customHeight="1" x14ac:dyDescent="0.2">
      <c r="A6854">
        <v>6853</v>
      </c>
      <c r="B6854" t="s">
        <v>22069</v>
      </c>
      <c r="C6854" t="s">
        <v>22070</v>
      </c>
      <c r="D6854">
        <v>25</v>
      </c>
      <c r="E6854" t="s">
        <v>65</v>
      </c>
      <c r="F6854" t="s">
        <v>187</v>
      </c>
      <c r="G6854" s="1">
        <v>43894</v>
      </c>
      <c r="H6854" t="s">
        <v>23</v>
      </c>
      <c r="I6854" t="s">
        <v>176</v>
      </c>
      <c r="J6854" s="21" t="s">
        <v>22071</v>
      </c>
      <c r="K6854" t="s">
        <v>74</v>
      </c>
      <c r="L6854" t="s">
        <v>22072</v>
      </c>
      <c r="M6854" t="s">
        <v>25</v>
      </c>
      <c r="N6854" t="s">
        <v>31</v>
      </c>
      <c r="O6854" s="15">
        <v>45078.534710648149</v>
      </c>
      <c r="P6854" s="15">
        <v>45078.156238425923</v>
      </c>
      <c r="Q6854">
        <v>1</v>
      </c>
      <c r="S6854">
        <v>1</v>
      </c>
      <c r="T6854">
        <v>0</v>
      </c>
      <c r="U6854">
        <v>1</v>
      </c>
      <c r="V6854" t="str">
        <f>IF(OR(tickets_cleaned[[#This Row],[resolution_time_hours]]="", tickets_cleaned[[#This Row],[resolution_time_hours]]&lt;0),"",tickets_cleaned[[#This Row],[resolution_time_hours]])</f>
        <v/>
      </c>
    </row>
    <row r="6855" spans="1:22" ht="15" customHeight="1" x14ac:dyDescent="0.2">
      <c r="A6855">
        <v>6854</v>
      </c>
      <c r="B6855" t="s">
        <v>15683</v>
      </c>
      <c r="C6855" t="s">
        <v>22073</v>
      </c>
      <c r="D6855">
        <v>59</v>
      </c>
      <c r="E6855" t="s">
        <v>90</v>
      </c>
      <c r="F6855" t="s">
        <v>422</v>
      </c>
      <c r="G6855" s="1">
        <v>44497</v>
      </c>
      <c r="H6855" t="s">
        <v>21</v>
      </c>
      <c r="I6855" t="s">
        <v>67</v>
      </c>
      <c r="J6855" t="s">
        <v>22074</v>
      </c>
      <c r="K6855" t="s">
        <v>93</v>
      </c>
      <c r="M6855" t="s">
        <v>26</v>
      </c>
      <c r="N6855" t="s">
        <v>30</v>
      </c>
      <c r="P6855"/>
      <c r="S6855">
        <v>0</v>
      </c>
      <c r="T6855">
        <v>1</v>
      </c>
      <c r="U6855">
        <v>0</v>
      </c>
      <c r="V6855" t="str">
        <f>IF(OR(tickets_cleaned[[#This Row],[resolution_time_hours]]="", tickets_cleaned[[#This Row],[resolution_time_hours]]&lt;0),"",tickets_cleaned[[#This Row],[resolution_time_hours]])</f>
        <v/>
      </c>
    </row>
    <row r="6856" spans="1:22" ht="15" customHeight="1" x14ac:dyDescent="0.2">
      <c r="A6856">
        <v>6855</v>
      </c>
      <c r="B6856" t="s">
        <v>22075</v>
      </c>
      <c r="C6856" t="s">
        <v>20022</v>
      </c>
      <c r="D6856">
        <v>47</v>
      </c>
      <c r="E6856" t="s">
        <v>90</v>
      </c>
      <c r="F6856" t="s">
        <v>119</v>
      </c>
      <c r="G6856" s="1">
        <v>44144</v>
      </c>
      <c r="H6856" t="s">
        <v>21</v>
      </c>
      <c r="I6856" t="s">
        <v>20</v>
      </c>
      <c r="J6856" s="21" t="s">
        <v>22076</v>
      </c>
      <c r="K6856" t="s">
        <v>62</v>
      </c>
      <c r="M6856" t="s">
        <v>28</v>
      </c>
      <c r="N6856" t="s">
        <v>29</v>
      </c>
      <c r="O6856" s="15">
        <v>45078.470173611109</v>
      </c>
      <c r="P6856"/>
      <c r="S6856">
        <v>0</v>
      </c>
      <c r="T6856">
        <v>1</v>
      </c>
      <c r="U6856">
        <v>0</v>
      </c>
      <c r="V6856" t="str">
        <f>IF(OR(tickets_cleaned[[#This Row],[resolution_time_hours]]="", tickets_cleaned[[#This Row],[resolution_time_hours]]&lt;0),"",tickets_cleaned[[#This Row],[resolution_time_hours]])</f>
        <v/>
      </c>
    </row>
    <row r="6857" spans="1:22" ht="15" customHeight="1" x14ac:dyDescent="0.2">
      <c r="A6857">
        <v>6856</v>
      </c>
      <c r="B6857" t="s">
        <v>22077</v>
      </c>
      <c r="C6857" t="s">
        <v>22078</v>
      </c>
      <c r="D6857">
        <v>23</v>
      </c>
      <c r="E6857" t="s">
        <v>65</v>
      </c>
      <c r="F6857" t="s">
        <v>183</v>
      </c>
      <c r="G6857" s="1">
        <v>44038</v>
      </c>
      <c r="H6857" t="s">
        <v>22</v>
      </c>
      <c r="I6857" t="s">
        <v>67</v>
      </c>
      <c r="J6857" s="21" t="s">
        <v>22079</v>
      </c>
      <c r="K6857" t="s">
        <v>93</v>
      </c>
      <c r="M6857" t="s">
        <v>26</v>
      </c>
      <c r="N6857" t="s">
        <v>30</v>
      </c>
      <c r="P6857"/>
      <c r="S6857">
        <v>0</v>
      </c>
      <c r="T6857">
        <v>1</v>
      </c>
      <c r="U6857">
        <v>0</v>
      </c>
      <c r="V6857" t="str">
        <f>IF(OR(tickets_cleaned[[#This Row],[resolution_time_hours]]="", tickets_cleaned[[#This Row],[resolution_time_hours]]&lt;0),"",tickets_cleaned[[#This Row],[resolution_time_hours]])</f>
        <v/>
      </c>
    </row>
    <row r="6858" spans="1:22" ht="15" customHeight="1" x14ac:dyDescent="0.2">
      <c r="A6858">
        <v>6857</v>
      </c>
      <c r="B6858" t="s">
        <v>22080</v>
      </c>
      <c r="C6858" t="s">
        <v>22081</v>
      </c>
      <c r="D6858">
        <v>65</v>
      </c>
      <c r="E6858" t="s">
        <v>58</v>
      </c>
      <c r="F6858" t="s">
        <v>130</v>
      </c>
      <c r="G6858" s="1">
        <v>44100</v>
      </c>
      <c r="H6858" t="s">
        <v>24</v>
      </c>
      <c r="I6858" t="s">
        <v>126</v>
      </c>
      <c r="J6858" t="s">
        <v>1096</v>
      </c>
      <c r="K6858" t="s">
        <v>74</v>
      </c>
      <c r="L6858" t="s">
        <v>22082</v>
      </c>
      <c r="M6858" t="s">
        <v>27</v>
      </c>
      <c r="N6858" t="s">
        <v>30</v>
      </c>
      <c r="O6858" s="15">
        <v>45078.835474537038</v>
      </c>
      <c r="P6858" s="15">
        <v>45078.668113425927</v>
      </c>
      <c r="Q6858">
        <v>5</v>
      </c>
      <c r="S6858">
        <v>1</v>
      </c>
      <c r="T6858">
        <v>0</v>
      </c>
      <c r="U6858">
        <v>0</v>
      </c>
      <c r="V6858" t="str">
        <f>IF(OR(tickets_cleaned[[#This Row],[resolution_time_hours]]="", tickets_cleaned[[#This Row],[resolution_time_hours]]&lt;0),"",tickets_cleaned[[#This Row],[resolution_time_hours]])</f>
        <v/>
      </c>
    </row>
    <row r="6859" spans="1:22" ht="15" customHeight="1" x14ac:dyDescent="0.2">
      <c r="A6859">
        <v>6858</v>
      </c>
      <c r="B6859" t="s">
        <v>6493</v>
      </c>
      <c r="C6859" t="s">
        <v>22083</v>
      </c>
      <c r="D6859">
        <v>58</v>
      </c>
      <c r="E6859" t="s">
        <v>58</v>
      </c>
      <c r="F6859" t="s">
        <v>364</v>
      </c>
      <c r="G6859" s="1">
        <v>44111</v>
      </c>
      <c r="H6859" t="s">
        <v>24</v>
      </c>
      <c r="I6859" t="s">
        <v>203</v>
      </c>
      <c r="J6859" s="21" t="s">
        <v>22084</v>
      </c>
      <c r="K6859" t="s">
        <v>62</v>
      </c>
      <c r="M6859" t="s">
        <v>27</v>
      </c>
      <c r="N6859" t="s">
        <v>30</v>
      </c>
      <c r="O6859" s="15">
        <v>45078.779942129629</v>
      </c>
      <c r="P6859"/>
      <c r="S6859">
        <v>0</v>
      </c>
      <c r="T6859">
        <v>1</v>
      </c>
      <c r="U6859">
        <v>0</v>
      </c>
      <c r="V6859" t="str">
        <f>IF(OR(tickets_cleaned[[#This Row],[resolution_time_hours]]="", tickets_cleaned[[#This Row],[resolution_time_hours]]&lt;0),"",tickets_cleaned[[#This Row],[resolution_time_hours]])</f>
        <v/>
      </c>
    </row>
    <row r="6860" spans="1:22" ht="15" customHeight="1" x14ac:dyDescent="0.2">
      <c r="A6860">
        <v>6859</v>
      </c>
      <c r="B6860" t="s">
        <v>22085</v>
      </c>
      <c r="C6860" t="s">
        <v>22086</v>
      </c>
      <c r="D6860">
        <v>52</v>
      </c>
      <c r="E6860" t="s">
        <v>65</v>
      </c>
      <c r="F6860" t="s">
        <v>364</v>
      </c>
      <c r="G6860" s="1">
        <v>44068</v>
      </c>
      <c r="H6860" t="s">
        <v>23</v>
      </c>
      <c r="I6860" t="s">
        <v>79</v>
      </c>
      <c r="J6860" s="21" t="s">
        <v>22087</v>
      </c>
      <c r="K6860" t="s">
        <v>62</v>
      </c>
      <c r="M6860" t="s">
        <v>28</v>
      </c>
      <c r="N6860" t="s">
        <v>29</v>
      </c>
      <c r="O6860" s="15">
        <v>45078.138287037036</v>
      </c>
      <c r="P6860"/>
      <c r="S6860">
        <v>0</v>
      </c>
      <c r="T6860">
        <v>1</v>
      </c>
      <c r="U6860">
        <v>0</v>
      </c>
      <c r="V6860" t="str">
        <f>IF(OR(tickets_cleaned[[#This Row],[resolution_time_hours]]="", tickets_cleaned[[#This Row],[resolution_time_hours]]&lt;0),"",tickets_cleaned[[#This Row],[resolution_time_hours]])</f>
        <v/>
      </c>
    </row>
    <row r="6861" spans="1:22" ht="15" customHeight="1" x14ac:dyDescent="0.2">
      <c r="A6861">
        <v>6860</v>
      </c>
      <c r="B6861" t="s">
        <v>22088</v>
      </c>
      <c r="C6861" t="s">
        <v>22089</v>
      </c>
      <c r="D6861">
        <v>33</v>
      </c>
      <c r="E6861" t="s">
        <v>58</v>
      </c>
      <c r="F6861" t="s">
        <v>680</v>
      </c>
      <c r="G6861" s="1">
        <v>44341</v>
      </c>
      <c r="H6861" t="s">
        <v>21</v>
      </c>
      <c r="I6861" t="s">
        <v>22</v>
      </c>
      <c r="J6861" s="21" t="s">
        <v>22090</v>
      </c>
      <c r="K6861" t="s">
        <v>62</v>
      </c>
      <c r="M6861" t="s">
        <v>25</v>
      </c>
      <c r="N6861" t="s">
        <v>30</v>
      </c>
      <c r="O6861" s="15">
        <v>45078.423726851855</v>
      </c>
      <c r="P6861"/>
      <c r="S6861">
        <v>0</v>
      </c>
      <c r="T6861">
        <v>1</v>
      </c>
      <c r="U6861">
        <v>0</v>
      </c>
      <c r="V6861" t="str">
        <f>IF(OR(tickets_cleaned[[#This Row],[resolution_time_hours]]="", tickets_cleaned[[#This Row],[resolution_time_hours]]&lt;0),"",tickets_cleaned[[#This Row],[resolution_time_hours]])</f>
        <v/>
      </c>
    </row>
    <row r="6862" spans="1:22" ht="15" customHeight="1" x14ac:dyDescent="0.2">
      <c r="A6862">
        <v>6861</v>
      </c>
      <c r="B6862" t="s">
        <v>22091</v>
      </c>
      <c r="C6862" t="s">
        <v>22092</v>
      </c>
      <c r="D6862">
        <v>31</v>
      </c>
      <c r="E6862" t="s">
        <v>90</v>
      </c>
      <c r="F6862" t="s">
        <v>96</v>
      </c>
      <c r="G6862" s="1">
        <v>44216</v>
      </c>
      <c r="H6862" t="s">
        <v>21</v>
      </c>
      <c r="I6862" t="s">
        <v>85</v>
      </c>
      <c r="J6862" s="21" t="s">
        <v>22093</v>
      </c>
      <c r="K6862" t="s">
        <v>93</v>
      </c>
      <c r="M6862" t="s">
        <v>25</v>
      </c>
      <c r="N6862" t="s">
        <v>32</v>
      </c>
      <c r="P6862"/>
      <c r="S6862">
        <v>0</v>
      </c>
      <c r="T6862">
        <v>1</v>
      </c>
      <c r="U6862">
        <v>0</v>
      </c>
      <c r="V6862" t="str">
        <f>IF(OR(tickets_cleaned[[#This Row],[resolution_time_hours]]="", tickets_cleaned[[#This Row],[resolution_time_hours]]&lt;0),"",tickets_cleaned[[#This Row],[resolution_time_hours]])</f>
        <v/>
      </c>
    </row>
    <row r="6863" spans="1:22" ht="15" customHeight="1" x14ac:dyDescent="0.2">
      <c r="A6863">
        <v>6862</v>
      </c>
      <c r="B6863" t="s">
        <v>22094</v>
      </c>
      <c r="C6863" t="s">
        <v>22095</v>
      </c>
      <c r="D6863">
        <v>19</v>
      </c>
      <c r="E6863" t="s">
        <v>65</v>
      </c>
      <c r="F6863" t="s">
        <v>144</v>
      </c>
      <c r="G6863" s="1">
        <v>44165</v>
      </c>
      <c r="H6863" t="s">
        <v>20</v>
      </c>
      <c r="I6863" t="s">
        <v>79</v>
      </c>
      <c r="J6863" s="21" t="s">
        <v>22096</v>
      </c>
      <c r="K6863" t="s">
        <v>62</v>
      </c>
      <c r="M6863" t="s">
        <v>25</v>
      </c>
      <c r="N6863" t="s">
        <v>31</v>
      </c>
      <c r="O6863" s="15">
        <v>45078.293900462966</v>
      </c>
      <c r="P6863"/>
      <c r="S6863">
        <v>0</v>
      </c>
      <c r="T6863">
        <v>1</v>
      </c>
      <c r="U6863">
        <v>0</v>
      </c>
      <c r="V6863" t="str">
        <f>IF(OR(tickets_cleaned[[#This Row],[resolution_time_hours]]="", tickets_cleaned[[#This Row],[resolution_time_hours]]&lt;0),"",tickets_cleaned[[#This Row],[resolution_time_hours]])</f>
        <v/>
      </c>
    </row>
    <row r="6864" spans="1:22" ht="15" customHeight="1" x14ac:dyDescent="0.2">
      <c r="A6864">
        <v>6863</v>
      </c>
      <c r="B6864" t="s">
        <v>22097</v>
      </c>
      <c r="C6864" t="s">
        <v>22098</v>
      </c>
      <c r="D6864">
        <v>32</v>
      </c>
      <c r="E6864" t="s">
        <v>58</v>
      </c>
      <c r="F6864" t="s">
        <v>245</v>
      </c>
      <c r="G6864" s="1">
        <v>44140</v>
      </c>
      <c r="H6864" t="s">
        <v>23</v>
      </c>
      <c r="I6864" t="s">
        <v>140</v>
      </c>
      <c r="J6864" t="s">
        <v>1161</v>
      </c>
      <c r="K6864" t="s">
        <v>62</v>
      </c>
      <c r="M6864" t="s">
        <v>26</v>
      </c>
      <c r="N6864" t="s">
        <v>32</v>
      </c>
      <c r="O6864" s="15">
        <v>45078.313344907408</v>
      </c>
      <c r="P6864"/>
      <c r="S6864">
        <v>0</v>
      </c>
      <c r="T6864">
        <v>1</v>
      </c>
      <c r="U6864">
        <v>0</v>
      </c>
      <c r="V6864" t="str">
        <f>IF(OR(tickets_cleaned[[#This Row],[resolution_time_hours]]="", tickets_cleaned[[#This Row],[resolution_time_hours]]&lt;0),"",tickets_cleaned[[#This Row],[resolution_time_hours]])</f>
        <v/>
      </c>
    </row>
    <row r="6865" spans="1:22" ht="15" customHeight="1" x14ac:dyDescent="0.2">
      <c r="A6865">
        <v>6864</v>
      </c>
      <c r="B6865" t="s">
        <v>22099</v>
      </c>
      <c r="C6865" t="s">
        <v>22100</v>
      </c>
      <c r="D6865">
        <v>62</v>
      </c>
      <c r="E6865" t="s">
        <v>65</v>
      </c>
      <c r="F6865" t="s">
        <v>187</v>
      </c>
      <c r="G6865" s="1">
        <v>44233</v>
      </c>
      <c r="H6865" t="s">
        <v>21</v>
      </c>
      <c r="I6865" t="s">
        <v>126</v>
      </c>
      <c r="J6865" s="21" t="s">
        <v>22101</v>
      </c>
      <c r="K6865" t="s">
        <v>93</v>
      </c>
      <c r="M6865" t="s">
        <v>28</v>
      </c>
      <c r="N6865" t="s">
        <v>32</v>
      </c>
      <c r="P6865"/>
      <c r="S6865">
        <v>0</v>
      </c>
      <c r="T6865">
        <v>1</v>
      </c>
      <c r="U6865">
        <v>0</v>
      </c>
      <c r="V6865" t="str">
        <f>IF(OR(tickets_cleaned[[#This Row],[resolution_time_hours]]="", tickets_cleaned[[#This Row],[resolution_time_hours]]&lt;0),"",tickets_cleaned[[#This Row],[resolution_time_hours]])</f>
        <v/>
      </c>
    </row>
    <row r="6866" spans="1:22" ht="15" customHeight="1" x14ac:dyDescent="0.2">
      <c r="A6866">
        <v>6865</v>
      </c>
      <c r="B6866" t="s">
        <v>22102</v>
      </c>
      <c r="C6866" t="s">
        <v>22103</v>
      </c>
      <c r="D6866">
        <v>53</v>
      </c>
      <c r="E6866" t="s">
        <v>90</v>
      </c>
      <c r="F6866" t="s">
        <v>724</v>
      </c>
      <c r="G6866" s="1">
        <v>43875</v>
      </c>
      <c r="H6866" t="s">
        <v>20</v>
      </c>
      <c r="I6866" t="s">
        <v>20</v>
      </c>
      <c r="J6866" s="21" t="s">
        <v>22104</v>
      </c>
      <c r="K6866" t="s">
        <v>62</v>
      </c>
      <c r="M6866" t="s">
        <v>26</v>
      </c>
      <c r="N6866" t="s">
        <v>30</v>
      </c>
      <c r="O6866" s="15">
        <v>45078.494629629633</v>
      </c>
      <c r="P6866"/>
      <c r="S6866">
        <v>0</v>
      </c>
      <c r="T6866">
        <v>1</v>
      </c>
      <c r="U6866">
        <v>0</v>
      </c>
      <c r="V6866" t="str">
        <f>IF(OR(tickets_cleaned[[#This Row],[resolution_time_hours]]="", tickets_cleaned[[#This Row],[resolution_time_hours]]&lt;0),"",tickets_cleaned[[#This Row],[resolution_time_hours]])</f>
        <v/>
      </c>
    </row>
    <row r="6867" spans="1:22" ht="15" customHeight="1" x14ac:dyDescent="0.2">
      <c r="A6867">
        <v>6866</v>
      </c>
      <c r="B6867" t="s">
        <v>22105</v>
      </c>
      <c r="C6867" t="s">
        <v>22106</v>
      </c>
      <c r="D6867">
        <v>35</v>
      </c>
      <c r="E6867" t="s">
        <v>58</v>
      </c>
      <c r="F6867" t="s">
        <v>306</v>
      </c>
      <c r="G6867" s="1">
        <v>43884</v>
      </c>
      <c r="H6867" t="s">
        <v>23</v>
      </c>
      <c r="I6867" t="s">
        <v>140</v>
      </c>
      <c r="J6867" s="21" t="s">
        <v>22107</v>
      </c>
      <c r="K6867" t="s">
        <v>62</v>
      </c>
      <c r="M6867" t="s">
        <v>27</v>
      </c>
      <c r="N6867" t="s">
        <v>32</v>
      </c>
      <c r="O6867" s="15">
        <v>45078.737013888887</v>
      </c>
      <c r="P6867"/>
      <c r="S6867">
        <v>0</v>
      </c>
      <c r="T6867">
        <v>1</v>
      </c>
      <c r="U6867">
        <v>0</v>
      </c>
      <c r="V6867" t="str">
        <f>IF(OR(tickets_cleaned[[#This Row],[resolution_time_hours]]="", tickets_cleaned[[#This Row],[resolution_time_hours]]&lt;0),"",tickets_cleaned[[#This Row],[resolution_time_hours]])</f>
        <v/>
      </c>
    </row>
    <row r="6868" spans="1:22" ht="15" customHeight="1" x14ac:dyDescent="0.2">
      <c r="A6868">
        <v>6867</v>
      </c>
      <c r="B6868" t="s">
        <v>22108</v>
      </c>
      <c r="C6868" t="s">
        <v>22109</v>
      </c>
      <c r="D6868">
        <v>18</v>
      </c>
      <c r="E6868" t="s">
        <v>65</v>
      </c>
      <c r="F6868" t="s">
        <v>59</v>
      </c>
      <c r="G6868" s="1">
        <v>44201</v>
      </c>
      <c r="H6868" t="s">
        <v>24</v>
      </c>
      <c r="I6868" t="s">
        <v>140</v>
      </c>
      <c r="J6868" s="21" t="s">
        <v>22110</v>
      </c>
      <c r="K6868" t="s">
        <v>62</v>
      </c>
      <c r="M6868" t="s">
        <v>26</v>
      </c>
      <c r="N6868" t="s">
        <v>30</v>
      </c>
      <c r="O6868" s="15">
        <v>45078.618287037039</v>
      </c>
      <c r="P6868"/>
      <c r="S6868">
        <v>0</v>
      </c>
      <c r="T6868">
        <v>1</v>
      </c>
      <c r="U6868">
        <v>0</v>
      </c>
      <c r="V6868" t="str">
        <f>IF(OR(tickets_cleaned[[#This Row],[resolution_time_hours]]="", tickets_cleaned[[#This Row],[resolution_time_hours]]&lt;0),"",tickets_cleaned[[#This Row],[resolution_time_hours]])</f>
        <v/>
      </c>
    </row>
    <row r="6869" spans="1:22" ht="15" customHeight="1" x14ac:dyDescent="0.2">
      <c r="A6869">
        <v>6868</v>
      </c>
      <c r="B6869" t="s">
        <v>22111</v>
      </c>
      <c r="C6869" t="s">
        <v>22112</v>
      </c>
      <c r="D6869">
        <v>55</v>
      </c>
      <c r="E6869" t="s">
        <v>58</v>
      </c>
      <c r="F6869" t="s">
        <v>152</v>
      </c>
      <c r="G6869" s="1">
        <v>44328</v>
      </c>
      <c r="H6869" t="s">
        <v>23</v>
      </c>
      <c r="I6869" t="s">
        <v>60</v>
      </c>
      <c r="J6869" t="s">
        <v>22113</v>
      </c>
      <c r="K6869" t="s">
        <v>74</v>
      </c>
      <c r="L6869" t="s">
        <v>22114</v>
      </c>
      <c r="M6869" t="s">
        <v>26</v>
      </c>
      <c r="N6869" t="s">
        <v>29</v>
      </c>
      <c r="O6869" s="15">
        <v>45078.416909722226</v>
      </c>
      <c r="P6869" s="15">
        <v>45078.107187499998</v>
      </c>
      <c r="Q6869">
        <v>1</v>
      </c>
      <c r="S6869">
        <v>1</v>
      </c>
      <c r="T6869">
        <v>0</v>
      </c>
      <c r="U6869">
        <v>1</v>
      </c>
      <c r="V6869" t="str">
        <f>IF(OR(tickets_cleaned[[#This Row],[resolution_time_hours]]="", tickets_cleaned[[#This Row],[resolution_time_hours]]&lt;0),"",tickets_cleaned[[#This Row],[resolution_time_hours]])</f>
        <v/>
      </c>
    </row>
    <row r="6870" spans="1:22" ht="15" customHeight="1" x14ac:dyDescent="0.2">
      <c r="A6870">
        <v>6869</v>
      </c>
      <c r="B6870" t="s">
        <v>22115</v>
      </c>
      <c r="C6870" t="s">
        <v>22116</v>
      </c>
      <c r="D6870">
        <v>31</v>
      </c>
      <c r="E6870" t="s">
        <v>58</v>
      </c>
      <c r="F6870" t="s">
        <v>134</v>
      </c>
      <c r="G6870" s="1">
        <v>43887</v>
      </c>
      <c r="H6870" t="s">
        <v>21</v>
      </c>
      <c r="I6870" t="s">
        <v>79</v>
      </c>
      <c r="J6870" s="21" t="s">
        <v>22117</v>
      </c>
      <c r="K6870" t="s">
        <v>74</v>
      </c>
      <c r="L6870" t="s">
        <v>22118</v>
      </c>
      <c r="M6870" t="s">
        <v>27</v>
      </c>
      <c r="N6870" t="s">
        <v>32</v>
      </c>
      <c r="O6870" s="15">
        <v>45078.804432870369</v>
      </c>
      <c r="P6870" s="15">
        <v>45078.983599537038</v>
      </c>
      <c r="Q6870">
        <v>3</v>
      </c>
      <c r="R6870">
        <v>4</v>
      </c>
      <c r="S6870">
        <v>1</v>
      </c>
      <c r="T6870">
        <v>0</v>
      </c>
      <c r="U6870">
        <v>0</v>
      </c>
      <c r="V6870">
        <f>IF(OR(tickets_cleaned[[#This Row],[resolution_time_hours]]="", tickets_cleaned[[#This Row],[resolution_time_hours]]&lt;0),"",tickets_cleaned[[#This Row],[resolution_time_hours]])</f>
        <v>4</v>
      </c>
    </row>
    <row r="6871" spans="1:22" ht="15" customHeight="1" x14ac:dyDescent="0.2">
      <c r="A6871">
        <v>6870</v>
      </c>
      <c r="B6871" t="s">
        <v>22119</v>
      </c>
      <c r="C6871" t="s">
        <v>22120</v>
      </c>
      <c r="D6871">
        <v>36</v>
      </c>
      <c r="E6871" t="s">
        <v>58</v>
      </c>
      <c r="F6871" t="s">
        <v>422</v>
      </c>
      <c r="G6871" s="1">
        <v>44511</v>
      </c>
      <c r="H6871" t="s">
        <v>24</v>
      </c>
      <c r="I6871" t="s">
        <v>203</v>
      </c>
      <c r="J6871" s="21" t="s">
        <v>22121</v>
      </c>
      <c r="K6871" t="s">
        <v>62</v>
      </c>
      <c r="M6871" t="s">
        <v>25</v>
      </c>
      <c r="N6871" t="s">
        <v>31</v>
      </c>
      <c r="O6871" s="15">
        <v>45078.725289351853</v>
      </c>
      <c r="P6871"/>
      <c r="S6871">
        <v>0</v>
      </c>
      <c r="T6871">
        <v>1</v>
      </c>
      <c r="U6871">
        <v>0</v>
      </c>
      <c r="V6871" t="str">
        <f>IF(OR(tickets_cleaned[[#This Row],[resolution_time_hours]]="", tickets_cleaned[[#This Row],[resolution_time_hours]]&lt;0),"",tickets_cleaned[[#This Row],[resolution_time_hours]])</f>
        <v/>
      </c>
    </row>
    <row r="6872" spans="1:22" ht="15" customHeight="1" x14ac:dyDescent="0.2">
      <c r="A6872">
        <v>6871</v>
      </c>
      <c r="B6872" t="s">
        <v>22122</v>
      </c>
      <c r="C6872" t="s">
        <v>22123</v>
      </c>
      <c r="D6872">
        <v>64</v>
      </c>
      <c r="E6872" t="s">
        <v>65</v>
      </c>
      <c r="F6872" t="s">
        <v>96</v>
      </c>
      <c r="G6872" s="1">
        <v>44098</v>
      </c>
      <c r="H6872" t="s">
        <v>23</v>
      </c>
      <c r="I6872" t="s">
        <v>106</v>
      </c>
      <c r="J6872" t="s">
        <v>22124</v>
      </c>
      <c r="K6872" t="s">
        <v>62</v>
      </c>
      <c r="M6872" t="s">
        <v>27</v>
      </c>
      <c r="N6872" t="s">
        <v>30</v>
      </c>
      <c r="O6872" s="15">
        <v>45078.189201388886</v>
      </c>
      <c r="P6872"/>
      <c r="S6872">
        <v>0</v>
      </c>
      <c r="T6872">
        <v>1</v>
      </c>
      <c r="U6872">
        <v>0</v>
      </c>
      <c r="V6872" t="str">
        <f>IF(OR(tickets_cleaned[[#This Row],[resolution_time_hours]]="", tickets_cleaned[[#This Row],[resolution_time_hours]]&lt;0),"",tickets_cleaned[[#This Row],[resolution_time_hours]])</f>
        <v/>
      </c>
    </row>
    <row r="6873" spans="1:22" ht="15" customHeight="1" x14ac:dyDescent="0.2">
      <c r="A6873">
        <v>6872</v>
      </c>
      <c r="B6873" t="s">
        <v>22125</v>
      </c>
      <c r="C6873" t="s">
        <v>22126</v>
      </c>
      <c r="D6873">
        <v>59</v>
      </c>
      <c r="E6873" t="s">
        <v>65</v>
      </c>
      <c r="F6873" t="s">
        <v>422</v>
      </c>
      <c r="G6873" s="1">
        <v>44296</v>
      </c>
      <c r="H6873" t="s">
        <v>21</v>
      </c>
      <c r="I6873" t="s">
        <v>126</v>
      </c>
      <c r="J6873" s="21" t="s">
        <v>22127</v>
      </c>
      <c r="K6873" t="s">
        <v>93</v>
      </c>
      <c r="M6873" t="s">
        <v>26</v>
      </c>
      <c r="N6873" t="s">
        <v>29</v>
      </c>
      <c r="P6873"/>
      <c r="S6873">
        <v>0</v>
      </c>
      <c r="T6873">
        <v>1</v>
      </c>
      <c r="U6873">
        <v>0</v>
      </c>
      <c r="V6873" t="str">
        <f>IF(OR(tickets_cleaned[[#This Row],[resolution_time_hours]]="", tickets_cleaned[[#This Row],[resolution_time_hours]]&lt;0),"",tickets_cleaned[[#This Row],[resolution_time_hours]])</f>
        <v/>
      </c>
    </row>
    <row r="6874" spans="1:22" ht="15" customHeight="1" x14ac:dyDescent="0.2">
      <c r="A6874">
        <v>6873</v>
      </c>
      <c r="B6874" t="s">
        <v>22128</v>
      </c>
      <c r="C6874" t="s">
        <v>22129</v>
      </c>
      <c r="D6874">
        <v>39</v>
      </c>
      <c r="E6874" t="s">
        <v>58</v>
      </c>
      <c r="F6874" t="s">
        <v>268</v>
      </c>
      <c r="G6874" s="1">
        <v>43933</v>
      </c>
      <c r="H6874" t="s">
        <v>24</v>
      </c>
      <c r="I6874" t="s">
        <v>67</v>
      </c>
      <c r="J6874" s="21" t="s">
        <v>22130</v>
      </c>
      <c r="K6874" t="s">
        <v>93</v>
      </c>
      <c r="M6874" t="s">
        <v>27</v>
      </c>
      <c r="N6874" t="s">
        <v>31</v>
      </c>
      <c r="P6874"/>
      <c r="S6874">
        <v>0</v>
      </c>
      <c r="T6874">
        <v>1</v>
      </c>
      <c r="U6874">
        <v>0</v>
      </c>
      <c r="V6874" t="str">
        <f>IF(OR(tickets_cleaned[[#This Row],[resolution_time_hours]]="", tickets_cleaned[[#This Row],[resolution_time_hours]]&lt;0),"",tickets_cleaned[[#This Row],[resolution_time_hours]])</f>
        <v/>
      </c>
    </row>
    <row r="6875" spans="1:22" ht="15" customHeight="1" x14ac:dyDescent="0.2">
      <c r="A6875">
        <v>6874</v>
      </c>
      <c r="B6875" t="s">
        <v>22131</v>
      </c>
      <c r="C6875" t="s">
        <v>22132</v>
      </c>
      <c r="D6875">
        <v>38</v>
      </c>
      <c r="E6875" t="s">
        <v>65</v>
      </c>
      <c r="F6875" t="s">
        <v>59</v>
      </c>
      <c r="G6875" s="1">
        <v>44495</v>
      </c>
      <c r="H6875" t="s">
        <v>22</v>
      </c>
      <c r="I6875" t="s">
        <v>106</v>
      </c>
      <c r="J6875" s="21" t="s">
        <v>22133</v>
      </c>
      <c r="K6875" t="s">
        <v>93</v>
      </c>
      <c r="M6875" t="s">
        <v>25</v>
      </c>
      <c r="N6875" t="s">
        <v>30</v>
      </c>
      <c r="P6875"/>
      <c r="S6875">
        <v>0</v>
      </c>
      <c r="T6875">
        <v>1</v>
      </c>
      <c r="U6875">
        <v>0</v>
      </c>
      <c r="V6875" t="str">
        <f>IF(OR(tickets_cleaned[[#This Row],[resolution_time_hours]]="", tickets_cleaned[[#This Row],[resolution_time_hours]]&lt;0),"",tickets_cleaned[[#This Row],[resolution_time_hours]])</f>
        <v/>
      </c>
    </row>
    <row r="6876" spans="1:22" ht="15" customHeight="1" x14ac:dyDescent="0.2">
      <c r="A6876">
        <v>6875</v>
      </c>
      <c r="B6876" t="s">
        <v>22134</v>
      </c>
      <c r="C6876" t="s">
        <v>22135</v>
      </c>
      <c r="D6876">
        <v>42</v>
      </c>
      <c r="E6876" t="s">
        <v>65</v>
      </c>
      <c r="F6876" t="s">
        <v>446</v>
      </c>
      <c r="G6876" s="1">
        <v>43904</v>
      </c>
      <c r="H6876" t="s">
        <v>21</v>
      </c>
      <c r="I6876" t="s">
        <v>79</v>
      </c>
      <c r="J6876" t="s">
        <v>22136</v>
      </c>
      <c r="K6876" t="s">
        <v>93</v>
      </c>
      <c r="M6876" t="s">
        <v>28</v>
      </c>
      <c r="N6876" t="s">
        <v>29</v>
      </c>
      <c r="P6876"/>
      <c r="S6876">
        <v>0</v>
      </c>
      <c r="T6876">
        <v>1</v>
      </c>
      <c r="U6876">
        <v>0</v>
      </c>
      <c r="V6876" t="str">
        <f>IF(OR(tickets_cleaned[[#This Row],[resolution_time_hours]]="", tickets_cleaned[[#This Row],[resolution_time_hours]]&lt;0),"",tickets_cleaned[[#This Row],[resolution_time_hours]])</f>
        <v/>
      </c>
    </row>
    <row r="6877" spans="1:22" ht="15" customHeight="1" x14ac:dyDescent="0.2">
      <c r="A6877">
        <v>6876</v>
      </c>
      <c r="B6877" t="s">
        <v>22137</v>
      </c>
      <c r="C6877" t="s">
        <v>22138</v>
      </c>
      <c r="D6877">
        <v>37</v>
      </c>
      <c r="E6877" t="s">
        <v>65</v>
      </c>
      <c r="F6877" t="s">
        <v>156</v>
      </c>
      <c r="G6877" s="1">
        <v>44252</v>
      </c>
      <c r="H6877" t="s">
        <v>24</v>
      </c>
      <c r="I6877" t="s">
        <v>22</v>
      </c>
      <c r="J6877" t="s">
        <v>22139</v>
      </c>
      <c r="K6877" t="s">
        <v>62</v>
      </c>
      <c r="M6877" t="s">
        <v>28</v>
      </c>
      <c r="N6877" t="s">
        <v>29</v>
      </c>
      <c r="O6877" s="15">
        <v>45078.702465277776</v>
      </c>
      <c r="P6877"/>
      <c r="S6877">
        <v>0</v>
      </c>
      <c r="T6877">
        <v>1</v>
      </c>
      <c r="U6877">
        <v>0</v>
      </c>
      <c r="V6877" t="str">
        <f>IF(OR(tickets_cleaned[[#This Row],[resolution_time_hours]]="", tickets_cleaned[[#This Row],[resolution_time_hours]]&lt;0),"",tickets_cleaned[[#This Row],[resolution_time_hours]])</f>
        <v/>
      </c>
    </row>
    <row r="6878" spans="1:22" ht="15" customHeight="1" x14ac:dyDescent="0.2">
      <c r="A6878">
        <v>6877</v>
      </c>
      <c r="B6878" t="s">
        <v>22140</v>
      </c>
      <c r="C6878" t="s">
        <v>22141</v>
      </c>
      <c r="D6878">
        <v>21</v>
      </c>
      <c r="E6878" t="s">
        <v>65</v>
      </c>
      <c r="F6878" t="s">
        <v>199</v>
      </c>
      <c r="G6878" s="1">
        <v>43888</v>
      </c>
      <c r="H6878" t="s">
        <v>21</v>
      </c>
      <c r="I6878" t="s">
        <v>120</v>
      </c>
      <c r="J6878" s="21" t="s">
        <v>22142</v>
      </c>
      <c r="K6878" t="s">
        <v>62</v>
      </c>
      <c r="M6878" t="s">
        <v>27</v>
      </c>
      <c r="N6878" t="s">
        <v>30</v>
      </c>
      <c r="O6878" s="15">
        <v>45078.334421296298</v>
      </c>
      <c r="P6878"/>
      <c r="S6878">
        <v>0</v>
      </c>
      <c r="T6878">
        <v>1</v>
      </c>
      <c r="U6878">
        <v>0</v>
      </c>
      <c r="V6878" t="str">
        <f>IF(OR(tickets_cleaned[[#This Row],[resolution_time_hours]]="", tickets_cleaned[[#This Row],[resolution_time_hours]]&lt;0),"",tickets_cleaned[[#This Row],[resolution_time_hours]])</f>
        <v/>
      </c>
    </row>
    <row r="6879" spans="1:22" ht="15" customHeight="1" x14ac:dyDescent="0.2">
      <c r="A6879">
        <v>6878</v>
      </c>
      <c r="B6879" t="s">
        <v>22143</v>
      </c>
      <c r="C6879" t="s">
        <v>22144</v>
      </c>
      <c r="D6879">
        <v>45</v>
      </c>
      <c r="E6879" t="s">
        <v>65</v>
      </c>
      <c r="F6879" t="s">
        <v>134</v>
      </c>
      <c r="G6879" s="1">
        <v>43903</v>
      </c>
      <c r="H6879" t="s">
        <v>24</v>
      </c>
      <c r="I6879" t="s">
        <v>72</v>
      </c>
      <c r="J6879" t="s">
        <v>22145</v>
      </c>
      <c r="K6879" t="s">
        <v>93</v>
      </c>
      <c r="M6879" t="s">
        <v>28</v>
      </c>
      <c r="N6879" t="s">
        <v>32</v>
      </c>
      <c r="P6879"/>
      <c r="S6879">
        <v>0</v>
      </c>
      <c r="T6879">
        <v>1</v>
      </c>
      <c r="U6879">
        <v>0</v>
      </c>
      <c r="V6879" t="str">
        <f>IF(OR(tickets_cleaned[[#This Row],[resolution_time_hours]]="", tickets_cleaned[[#This Row],[resolution_time_hours]]&lt;0),"",tickets_cleaned[[#This Row],[resolution_time_hours]])</f>
        <v/>
      </c>
    </row>
    <row r="6880" spans="1:22" ht="15" customHeight="1" x14ac:dyDescent="0.2">
      <c r="A6880">
        <v>6879</v>
      </c>
      <c r="B6880" t="s">
        <v>13477</v>
      </c>
      <c r="C6880" t="s">
        <v>22146</v>
      </c>
      <c r="D6880">
        <v>69</v>
      </c>
      <c r="E6880" t="s">
        <v>65</v>
      </c>
      <c r="F6880" t="s">
        <v>114</v>
      </c>
      <c r="G6880" s="1">
        <v>44173</v>
      </c>
      <c r="H6880" t="s">
        <v>22</v>
      </c>
      <c r="I6880" t="s">
        <v>140</v>
      </c>
      <c r="J6880" s="21" t="s">
        <v>27312</v>
      </c>
      <c r="K6880" t="s">
        <v>93</v>
      </c>
      <c r="M6880" t="s">
        <v>27</v>
      </c>
      <c r="N6880" t="s">
        <v>30</v>
      </c>
      <c r="P6880"/>
      <c r="S6880">
        <v>0</v>
      </c>
      <c r="T6880">
        <v>1</v>
      </c>
      <c r="U6880">
        <v>0</v>
      </c>
      <c r="V6880" t="str">
        <f>IF(OR(tickets_cleaned[[#This Row],[resolution_time_hours]]="", tickets_cleaned[[#This Row],[resolution_time_hours]]&lt;0),"",tickets_cleaned[[#This Row],[resolution_time_hours]])</f>
        <v/>
      </c>
    </row>
    <row r="6881" spans="1:22" ht="15" customHeight="1" x14ac:dyDescent="0.2">
      <c r="A6881">
        <v>6880</v>
      </c>
      <c r="B6881" t="s">
        <v>22147</v>
      </c>
      <c r="C6881" t="s">
        <v>22148</v>
      </c>
      <c r="D6881">
        <v>23</v>
      </c>
      <c r="E6881" t="s">
        <v>65</v>
      </c>
      <c r="F6881" t="s">
        <v>110</v>
      </c>
      <c r="G6881" s="1">
        <v>43866</v>
      </c>
      <c r="H6881" t="s">
        <v>20</v>
      </c>
      <c r="I6881" t="s">
        <v>20</v>
      </c>
      <c r="J6881" s="21" t="s">
        <v>22149</v>
      </c>
      <c r="K6881" t="s">
        <v>62</v>
      </c>
      <c r="M6881" t="s">
        <v>26</v>
      </c>
      <c r="N6881" t="s">
        <v>30</v>
      </c>
      <c r="O6881" s="15">
        <v>45078.692106481481</v>
      </c>
      <c r="P6881"/>
      <c r="S6881">
        <v>0</v>
      </c>
      <c r="T6881">
        <v>1</v>
      </c>
      <c r="U6881">
        <v>0</v>
      </c>
      <c r="V6881" t="str">
        <f>IF(OR(tickets_cleaned[[#This Row],[resolution_time_hours]]="", tickets_cleaned[[#This Row],[resolution_time_hours]]&lt;0),"",tickets_cleaned[[#This Row],[resolution_time_hours]])</f>
        <v/>
      </c>
    </row>
    <row r="6882" spans="1:22" ht="15" customHeight="1" x14ac:dyDescent="0.2">
      <c r="A6882">
        <v>6881</v>
      </c>
      <c r="B6882" t="s">
        <v>22150</v>
      </c>
      <c r="C6882" t="s">
        <v>22151</v>
      </c>
      <c r="D6882">
        <v>27</v>
      </c>
      <c r="E6882" t="s">
        <v>65</v>
      </c>
      <c r="F6882" t="s">
        <v>100</v>
      </c>
      <c r="G6882" s="1">
        <v>44115</v>
      </c>
      <c r="H6882" t="s">
        <v>20</v>
      </c>
      <c r="I6882" t="s">
        <v>60</v>
      </c>
      <c r="J6882" s="21" t="s">
        <v>22152</v>
      </c>
      <c r="K6882" t="s">
        <v>93</v>
      </c>
      <c r="M6882" t="s">
        <v>25</v>
      </c>
      <c r="N6882" t="s">
        <v>29</v>
      </c>
      <c r="P6882"/>
      <c r="S6882">
        <v>0</v>
      </c>
      <c r="T6882">
        <v>1</v>
      </c>
      <c r="U6882">
        <v>0</v>
      </c>
      <c r="V6882" t="str">
        <f>IF(OR(tickets_cleaned[[#This Row],[resolution_time_hours]]="", tickets_cleaned[[#This Row],[resolution_time_hours]]&lt;0),"",tickets_cleaned[[#This Row],[resolution_time_hours]])</f>
        <v/>
      </c>
    </row>
    <row r="6883" spans="1:22" ht="15" customHeight="1" x14ac:dyDescent="0.2">
      <c r="A6883">
        <v>6882</v>
      </c>
      <c r="B6883" t="s">
        <v>22153</v>
      </c>
      <c r="C6883" t="s">
        <v>22154</v>
      </c>
      <c r="D6883">
        <v>20</v>
      </c>
      <c r="E6883" t="s">
        <v>58</v>
      </c>
      <c r="F6883" t="s">
        <v>233</v>
      </c>
      <c r="G6883" s="1">
        <v>44025</v>
      </c>
      <c r="H6883" t="s">
        <v>22</v>
      </c>
      <c r="I6883" t="s">
        <v>85</v>
      </c>
      <c r="J6883" t="s">
        <v>22155</v>
      </c>
      <c r="K6883" t="s">
        <v>74</v>
      </c>
      <c r="L6883" t="s">
        <v>22156</v>
      </c>
      <c r="M6883" t="s">
        <v>25</v>
      </c>
      <c r="N6883" t="s">
        <v>29</v>
      </c>
      <c r="O6883" s="15">
        <v>45078.15047453704</v>
      </c>
      <c r="P6883" s="15">
        <v>45078.157418981478</v>
      </c>
      <c r="Q6883">
        <v>2</v>
      </c>
      <c r="R6883">
        <v>0</v>
      </c>
      <c r="S6883">
        <v>1</v>
      </c>
      <c r="T6883">
        <v>0</v>
      </c>
      <c r="U6883">
        <v>1</v>
      </c>
      <c r="V6883">
        <f>IF(OR(tickets_cleaned[[#This Row],[resolution_time_hours]]="", tickets_cleaned[[#This Row],[resolution_time_hours]]&lt;0),"",tickets_cleaned[[#This Row],[resolution_time_hours]])</f>
        <v>0</v>
      </c>
    </row>
    <row r="6884" spans="1:22" ht="15" customHeight="1" x14ac:dyDescent="0.2">
      <c r="A6884">
        <v>6883</v>
      </c>
      <c r="B6884" t="s">
        <v>22157</v>
      </c>
      <c r="C6884" t="s">
        <v>22158</v>
      </c>
      <c r="D6884">
        <v>47</v>
      </c>
      <c r="E6884" t="s">
        <v>90</v>
      </c>
      <c r="F6884" t="s">
        <v>306</v>
      </c>
      <c r="G6884" s="1">
        <v>44172</v>
      </c>
      <c r="H6884" t="s">
        <v>21</v>
      </c>
      <c r="I6884" t="s">
        <v>168</v>
      </c>
      <c r="J6884" s="21" t="s">
        <v>22159</v>
      </c>
      <c r="K6884" t="s">
        <v>93</v>
      </c>
      <c r="M6884" t="s">
        <v>26</v>
      </c>
      <c r="N6884" t="s">
        <v>30</v>
      </c>
      <c r="P6884"/>
      <c r="S6884">
        <v>0</v>
      </c>
      <c r="T6884">
        <v>1</v>
      </c>
      <c r="U6884">
        <v>0</v>
      </c>
      <c r="V6884" t="str">
        <f>IF(OR(tickets_cleaned[[#This Row],[resolution_time_hours]]="", tickets_cleaned[[#This Row],[resolution_time_hours]]&lt;0),"",tickets_cleaned[[#This Row],[resolution_time_hours]])</f>
        <v/>
      </c>
    </row>
    <row r="6885" spans="1:22" ht="15" customHeight="1" x14ac:dyDescent="0.2">
      <c r="A6885">
        <v>6884</v>
      </c>
      <c r="B6885" t="s">
        <v>22160</v>
      </c>
      <c r="C6885" t="s">
        <v>22161</v>
      </c>
      <c r="D6885">
        <v>51</v>
      </c>
      <c r="E6885" t="s">
        <v>58</v>
      </c>
      <c r="F6885" t="s">
        <v>134</v>
      </c>
      <c r="G6885" s="1">
        <v>44482</v>
      </c>
      <c r="H6885" t="s">
        <v>21</v>
      </c>
      <c r="I6885" t="s">
        <v>60</v>
      </c>
      <c r="J6885" s="21" t="s">
        <v>22162</v>
      </c>
      <c r="K6885" t="s">
        <v>74</v>
      </c>
      <c r="L6885" t="s">
        <v>22163</v>
      </c>
      <c r="M6885" t="s">
        <v>28</v>
      </c>
      <c r="N6885" t="s">
        <v>31</v>
      </c>
      <c r="O6885" s="15">
        <v>45078.033159722225</v>
      </c>
      <c r="P6885" s="15">
        <v>45078.434548611112</v>
      </c>
      <c r="Q6885">
        <v>1</v>
      </c>
      <c r="R6885">
        <v>9</v>
      </c>
      <c r="S6885">
        <v>1</v>
      </c>
      <c r="T6885">
        <v>0</v>
      </c>
      <c r="U6885">
        <v>1</v>
      </c>
      <c r="V6885">
        <f>IF(OR(tickets_cleaned[[#This Row],[resolution_time_hours]]="", tickets_cleaned[[#This Row],[resolution_time_hours]]&lt;0),"",tickets_cleaned[[#This Row],[resolution_time_hours]])</f>
        <v>9</v>
      </c>
    </row>
    <row r="6886" spans="1:22" ht="15" customHeight="1" x14ac:dyDescent="0.2">
      <c r="A6886">
        <v>6885</v>
      </c>
      <c r="B6886" t="s">
        <v>22164</v>
      </c>
      <c r="C6886" t="s">
        <v>22165</v>
      </c>
      <c r="D6886">
        <v>56</v>
      </c>
      <c r="E6886" t="s">
        <v>90</v>
      </c>
      <c r="F6886" t="s">
        <v>156</v>
      </c>
      <c r="G6886" s="1">
        <v>44084</v>
      </c>
      <c r="H6886" t="s">
        <v>20</v>
      </c>
      <c r="I6886" t="s">
        <v>120</v>
      </c>
      <c r="J6886" s="21" t="s">
        <v>22166</v>
      </c>
      <c r="K6886" t="s">
        <v>93</v>
      </c>
      <c r="M6886" t="s">
        <v>26</v>
      </c>
      <c r="N6886" t="s">
        <v>32</v>
      </c>
      <c r="P6886"/>
      <c r="S6886">
        <v>0</v>
      </c>
      <c r="T6886">
        <v>1</v>
      </c>
      <c r="U6886">
        <v>0</v>
      </c>
      <c r="V6886" t="str">
        <f>IF(OR(tickets_cleaned[[#This Row],[resolution_time_hours]]="", tickets_cleaned[[#This Row],[resolution_time_hours]]&lt;0),"",tickets_cleaned[[#This Row],[resolution_time_hours]])</f>
        <v/>
      </c>
    </row>
    <row r="6887" spans="1:22" ht="15" customHeight="1" x14ac:dyDescent="0.2">
      <c r="A6887">
        <v>6886</v>
      </c>
      <c r="B6887" t="s">
        <v>22167</v>
      </c>
      <c r="C6887" t="s">
        <v>22168</v>
      </c>
      <c r="D6887">
        <v>50</v>
      </c>
      <c r="E6887" t="s">
        <v>65</v>
      </c>
      <c r="F6887" t="s">
        <v>268</v>
      </c>
      <c r="G6887" s="1">
        <v>44083</v>
      </c>
      <c r="H6887" t="s">
        <v>24</v>
      </c>
      <c r="I6887" t="s">
        <v>91</v>
      </c>
      <c r="J6887" s="21" t="s">
        <v>22169</v>
      </c>
      <c r="K6887" t="s">
        <v>62</v>
      </c>
      <c r="M6887" t="s">
        <v>28</v>
      </c>
      <c r="N6887" t="s">
        <v>30</v>
      </c>
      <c r="O6887" s="15">
        <v>45078.498472222222</v>
      </c>
      <c r="P6887"/>
      <c r="S6887">
        <v>0</v>
      </c>
      <c r="T6887">
        <v>1</v>
      </c>
      <c r="U6887">
        <v>0</v>
      </c>
      <c r="V6887" t="str">
        <f>IF(OR(tickets_cleaned[[#This Row],[resolution_time_hours]]="", tickets_cleaned[[#This Row],[resolution_time_hours]]&lt;0),"",tickets_cleaned[[#This Row],[resolution_time_hours]])</f>
        <v/>
      </c>
    </row>
    <row r="6888" spans="1:22" ht="15" customHeight="1" x14ac:dyDescent="0.2">
      <c r="A6888">
        <v>6887</v>
      </c>
      <c r="B6888" t="s">
        <v>22170</v>
      </c>
      <c r="C6888" t="s">
        <v>22171</v>
      </c>
      <c r="D6888">
        <v>30</v>
      </c>
      <c r="E6888" t="s">
        <v>65</v>
      </c>
      <c r="F6888" t="s">
        <v>364</v>
      </c>
      <c r="G6888" s="1">
        <v>43986</v>
      </c>
      <c r="H6888" t="s">
        <v>20</v>
      </c>
      <c r="I6888" t="s">
        <v>72</v>
      </c>
      <c r="J6888" s="21" t="s">
        <v>22172</v>
      </c>
      <c r="K6888" t="s">
        <v>74</v>
      </c>
      <c r="L6888" t="s">
        <v>22173</v>
      </c>
      <c r="M6888" t="s">
        <v>27</v>
      </c>
      <c r="N6888" t="s">
        <v>30</v>
      </c>
      <c r="O6888" s="15">
        <v>45078.043634259258</v>
      </c>
      <c r="P6888" s="15">
        <v>45078.507523148146</v>
      </c>
      <c r="Q6888">
        <v>1</v>
      </c>
      <c r="R6888">
        <v>11</v>
      </c>
      <c r="S6888">
        <v>1</v>
      </c>
      <c r="T6888">
        <v>0</v>
      </c>
      <c r="U6888">
        <v>1</v>
      </c>
      <c r="V6888">
        <f>IF(OR(tickets_cleaned[[#This Row],[resolution_time_hours]]="", tickets_cleaned[[#This Row],[resolution_time_hours]]&lt;0),"",tickets_cleaned[[#This Row],[resolution_time_hours]])</f>
        <v>11</v>
      </c>
    </row>
    <row r="6889" spans="1:22" ht="15" customHeight="1" x14ac:dyDescent="0.2">
      <c r="A6889">
        <v>6888</v>
      </c>
      <c r="B6889" t="s">
        <v>22174</v>
      </c>
      <c r="C6889" t="s">
        <v>22175</v>
      </c>
      <c r="D6889">
        <v>63</v>
      </c>
      <c r="E6889" t="s">
        <v>58</v>
      </c>
      <c r="F6889" t="s">
        <v>306</v>
      </c>
      <c r="G6889" s="1">
        <v>44302</v>
      </c>
      <c r="H6889" t="s">
        <v>23</v>
      </c>
      <c r="I6889" t="s">
        <v>60</v>
      </c>
      <c r="J6889" t="s">
        <v>22176</v>
      </c>
      <c r="K6889" t="s">
        <v>93</v>
      </c>
      <c r="M6889" t="s">
        <v>25</v>
      </c>
      <c r="N6889" t="s">
        <v>32</v>
      </c>
      <c r="P6889"/>
      <c r="S6889">
        <v>0</v>
      </c>
      <c r="T6889">
        <v>1</v>
      </c>
      <c r="U6889">
        <v>0</v>
      </c>
      <c r="V6889" t="str">
        <f>IF(OR(tickets_cleaned[[#This Row],[resolution_time_hours]]="", tickets_cleaned[[#This Row],[resolution_time_hours]]&lt;0),"",tickets_cleaned[[#This Row],[resolution_time_hours]])</f>
        <v/>
      </c>
    </row>
    <row r="6890" spans="1:22" ht="15" customHeight="1" x14ac:dyDescent="0.2">
      <c r="A6890">
        <v>6889</v>
      </c>
      <c r="B6890" t="s">
        <v>18384</v>
      </c>
      <c r="C6890" t="s">
        <v>22177</v>
      </c>
      <c r="D6890">
        <v>56</v>
      </c>
      <c r="E6890" t="s">
        <v>65</v>
      </c>
      <c r="F6890" t="s">
        <v>183</v>
      </c>
      <c r="G6890" s="1">
        <v>44282</v>
      </c>
      <c r="H6890" t="s">
        <v>24</v>
      </c>
      <c r="I6890" t="s">
        <v>101</v>
      </c>
      <c r="J6890" s="21" t="s">
        <v>22178</v>
      </c>
      <c r="K6890" t="s">
        <v>62</v>
      </c>
      <c r="M6890" t="s">
        <v>28</v>
      </c>
      <c r="N6890" t="s">
        <v>32</v>
      </c>
      <c r="O6890" s="15">
        <v>45078.181145833332</v>
      </c>
      <c r="P6890"/>
      <c r="S6890">
        <v>0</v>
      </c>
      <c r="T6890">
        <v>1</v>
      </c>
      <c r="U6890">
        <v>0</v>
      </c>
      <c r="V6890" t="str">
        <f>IF(OR(tickets_cleaned[[#This Row],[resolution_time_hours]]="", tickets_cleaned[[#This Row],[resolution_time_hours]]&lt;0),"",tickets_cleaned[[#This Row],[resolution_time_hours]])</f>
        <v/>
      </c>
    </row>
    <row r="6891" spans="1:22" ht="15" customHeight="1" x14ac:dyDescent="0.2">
      <c r="A6891">
        <v>6890</v>
      </c>
      <c r="B6891" t="s">
        <v>5099</v>
      </c>
      <c r="C6891" t="s">
        <v>22179</v>
      </c>
      <c r="D6891">
        <v>53</v>
      </c>
      <c r="E6891" t="s">
        <v>65</v>
      </c>
      <c r="F6891" t="s">
        <v>183</v>
      </c>
      <c r="G6891" s="1">
        <v>44050</v>
      </c>
      <c r="H6891" t="s">
        <v>20</v>
      </c>
      <c r="I6891" t="s">
        <v>72</v>
      </c>
      <c r="J6891" s="21" t="s">
        <v>22180</v>
      </c>
      <c r="K6891" t="s">
        <v>74</v>
      </c>
      <c r="L6891" t="s">
        <v>22181</v>
      </c>
      <c r="M6891" t="s">
        <v>26</v>
      </c>
      <c r="N6891" t="s">
        <v>29</v>
      </c>
      <c r="O6891" s="15">
        <v>45078.904780092591</v>
      </c>
      <c r="P6891" s="15">
        <v>45078.331863425927</v>
      </c>
      <c r="Q6891">
        <v>2</v>
      </c>
      <c r="S6891">
        <v>1</v>
      </c>
      <c r="T6891">
        <v>0</v>
      </c>
      <c r="U6891">
        <v>1</v>
      </c>
      <c r="V6891" t="str">
        <f>IF(OR(tickets_cleaned[[#This Row],[resolution_time_hours]]="", tickets_cleaned[[#This Row],[resolution_time_hours]]&lt;0),"",tickets_cleaned[[#This Row],[resolution_time_hours]])</f>
        <v/>
      </c>
    </row>
    <row r="6892" spans="1:22" ht="15" customHeight="1" x14ac:dyDescent="0.2">
      <c r="A6892">
        <v>6891</v>
      </c>
      <c r="B6892" t="s">
        <v>22182</v>
      </c>
      <c r="C6892" t="s">
        <v>22183</v>
      </c>
      <c r="D6892">
        <v>34</v>
      </c>
      <c r="E6892" t="s">
        <v>90</v>
      </c>
      <c r="F6892" t="s">
        <v>422</v>
      </c>
      <c r="G6892" s="1">
        <v>44284</v>
      </c>
      <c r="H6892" t="s">
        <v>23</v>
      </c>
      <c r="I6892" t="s">
        <v>101</v>
      </c>
      <c r="J6892" s="21" t="s">
        <v>27313</v>
      </c>
      <c r="K6892" t="s">
        <v>74</v>
      </c>
      <c r="L6892" t="s">
        <v>22184</v>
      </c>
      <c r="M6892" t="s">
        <v>28</v>
      </c>
      <c r="N6892" t="s">
        <v>31</v>
      </c>
      <c r="O6892" s="15">
        <v>45078.467291666668</v>
      </c>
      <c r="P6892" s="15">
        <v>45078.871458333335</v>
      </c>
      <c r="Q6892">
        <v>3</v>
      </c>
      <c r="R6892">
        <v>9</v>
      </c>
      <c r="S6892">
        <v>1</v>
      </c>
      <c r="T6892">
        <v>0</v>
      </c>
      <c r="U6892">
        <v>0</v>
      </c>
      <c r="V6892">
        <f>IF(OR(tickets_cleaned[[#This Row],[resolution_time_hours]]="", tickets_cleaned[[#This Row],[resolution_time_hours]]&lt;0),"",tickets_cleaned[[#This Row],[resolution_time_hours]])</f>
        <v>9</v>
      </c>
    </row>
    <row r="6893" spans="1:22" ht="15" customHeight="1" x14ac:dyDescent="0.2">
      <c r="A6893">
        <v>6892</v>
      </c>
      <c r="B6893" t="s">
        <v>22185</v>
      </c>
      <c r="C6893" t="s">
        <v>22186</v>
      </c>
      <c r="D6893">
        <v>26</v>
      </c>
      <c r="E6893" t="s">
        <v>65</v>
      </c>
      <c r="F6893" t="s">
        <v>237</v>
      </c>
      <c r="G6893" s="1">
        <v>44083</v>
      </c>
      <c r="H6893" t="s">
        <v>24</v>
      </c>
      <c r="I6893" t="s">
        <v>20</v>
      </c>
      <c r="J6893" s="21" t="s">
        <v>22187</v>
      </c>
      <c r="K6893" t="s">
        <v>74</v>
      </c>
      <c r="L6893" t="s">
        <v>22188</v>
      </c>
      <c r="M6893" t="s">
        <v>27</v>
      </c>
      <c r="N6893" t="s">
        <v>31</v>
      </c>
      <c r="O6893" s="15">
        <v>45078.661064814813</v>
      </c>
      <c r="P6893" s="15">
        <v>45078.804120370369</v>
      </c>
      <c r="Q6893">
        <v>2</v>
      </c>
      <c r="R6893">
        <v>3</v>
      </c>
      <c r="S6893">
        <v>1</v>
      </c>
      <c r="T6893">
        <v>0</v>
      </c>
      <c r="U6893">
        <v>1</v>
      </c>
      <c r="V6893">
        <f>IF(OR(tickets_cleaned[[#This Row],[resolution_time_hours]]="", tickets_cleaned[[#This Row],[resolution_time_hours]]&lt;0),"",tickets_cleaned[[#This Row],[resolution_time_hours]])</f>
        <v>3</v>
      </c>
    </row>
    <row r="6894" spans="1:22" ht="15" customHeight="1" x14ac:dyDescent="0.2">
      <c r="A6894">
        <v>6893</v>
      </c>
      <c r="B6894" t="s">
        <v>22189</v>
      </c>
      <c r="C6894" t="s">
        <v>22190</v>
      </c>
      <c r="D6894">
        <v>70</v>
      </c>
      <c r="E6894" t="s">
        <v>58</v>
      </c>
      <c r="F6894" t="s">
        <v>161</v>
      </c>
      <c r="G6894" s="1">
        <v>44322</v>
      </c>
      <c r="H6894" t="s">
        <v>22</v>
      </c>
      <c r="I6894" t="s">
        <v>168</v>
      </c>
      <c r="J6894" s="21" t="s">
        <v>22191</v>
      </c>
      <c r="K6894" t="s">
        <v>62</v>
      </c>
      <c r="M6894" t="s">
        <v>25</v>
      </c>
      <c r="N6894" t="s">
        <v>29</v>
      </c>
      <c r="O6894" s="15">
        <v>45078.499282407407</v>
      </c>
      <c r="P6894"/>
      <c r="S6894">
        <v>0</v>
      </c>
      <c r="T6894">
        <v>1</v>
      </c>
      <c r="U6894">
        <v>0</v>
      </c>
      <c r="V6894" t="str">
        <f>IF(OR(tickets_cleaned[[#This Row],[resolution_time_hours]]="", tickets_cleaned[[#This Row],[resolution_time_hours]]&lt;0),"",tickets_cleaned[[#This Row],[resolution_time_hours]])</f>
        <v/>
      </c>
    </row>
    <row r="6895" spans="1:22" ht="15" customHeight="1" x14ac:dyDescent="0.2">
      <c r="A6895">
        <v>6894</v>
      </c>
      <c r="B6895" t="s">
        <v>22192</v>
      </c>
      <c r="C6895" t="s">
        <v>22193</v>
      </c>
      <c r="D6895">
        <v>67</v>
      </c>
      <c r="E6895" t="s">
        <v>90</v>
      </c>
      <c r="F6895" t="s">
        <v>130</v>
      </c>
      <c r="G6895" s="1">
        <v>44245</v>
      </c>
      <c r="H6895" t="s">
        <v>20</v>
      </c>
      <c r="I6895" t="s">
        <v>60</v>
      </c>
      <c r="J6895" s="21" t="s">
        <v>22194</v>
      </c>
      <c r="K6895" t="s">
        <v>74</v>
      </c>
      <c r="L6895" t="s">
        <v>22195</v>
      </c>
      <c r="M6895" t="s">
        <v>28</v>
      </c>
      <c r="N6895" t="s">
        <v>30</v>
      </c>
      <c r="O6895" s="15">
        <v>45078.787499999999</v>
      </c>
      <c r="P6895" s="15">
        <v>45078.744444444441</v>
      </c>
      <c r="Q6895">
        <v>3</v>
      </c>
      <c r="S6895">
        <v>1</v>
      </c>
      <c r="T6895">
        <v>0</v>
      </c>
      <c r="U6895">
        <v>0</v>
      </c>
      <c r="V6895" t="str">
        <f>IF(OR(tickets_cleaned[[#This Row],[resolution_time_hours]]="", tickets_cleaned[[#This Row],[resolution_time_hours]]&lt;0),"",tickets_cleaned[[#This Row],[resolution_time_hours]])</f>
        <v/>
      </c>
    </row>
    <row r="6896" spans="1:22" ht="15" customHeight="1" x14ac:dyDescent="0.2">
      <c r="A6896">
        <v>6895</v>
      </c>
      <c r="B6896" t="s">
        <v>15157</v>
      </c>
      <c r="C6896" t="s">
        <v>22196</v>
      </c>
      <c r="D6896">
        <v>19</v>
      </c>
      <c r="E6896" t="s">
        <v>58</v>
      </c>
      <c r="F6896" t="s">
        <v>152</v>
      </c>
      <c r="G6896" s="1">
        <v>44097</v>
      </c>
      <c r="H6896" t="s">
        <v>21</v>
      </c>
      <c r="I6896" t="s">
        <v>22</v>
      </c>
      <c r="J6896" t="s">
        <v>22197</v>
      </c>
      <c r="K6896" t="s">
        <v>93</v>
      </c>
      <c r="M6896" t="s">
        <v>26</v>
      </c>
      <c r="N6896" t="s">
        <v>29</v>
      </c>
      <c r="P6896"/>
      <c r="S6896">
        <v>0</v>
      </c>
      <c r="T6896">
        <v>1</v>
      </c>
      <c r="U6896">
        <v>0</v>
      </c>
      <c r="V6896" t="str">
        <f>IF(OR(tickets_cleaned[[#This Row],[resolution_time_hours]]="", tickets_cleaned[[#This Row],[resolution_time_hours]]&lt;0),"",tickets_cleaned[[#This Row],[resolution_time_hours]])</f>
        <v/>
      </c>
    </row>
    <row r="6897" spans="1:22" ht="15" customHeight="1" x14ac:dyDescent="0.2">
      <c r="A6897">
        <v>6896</v>
      </c>
      <c r="B6897" t="s">
        <v>22198</v>
      </c>
      <c r="C6897" t="s">
        <v>22199</v>
      </c>
      <c r="D6897">
        <v>24</v>
      </c>
      <c r="E6897" t="s">
        <v>58</v>
      </c>
      <c r="F6897" t="s">
        <v>408</v>
      </c>
      <c r="G6897" s="1">
        <v>44400</v>
      </c>
      <c r="H6897" t="s">
        <v>23</v>
      </c>
      <c r="I6897" t="s">
        <v>203</v>
      </c>
      <c r="J6897" t="s">
        <v>22200</v>
      </c>
      <c r="K6897" t="s">
        <v>62</v>
      </c>
      <c r="M6897" t="s">
        <v>27</v>
      </c>
      <c r="N6897" t="s">
        <v>29</v>
      </c>
      <c r="O6897" s="15">
        <v>45078.643773148149</v>
      </c>
      <c r="P6897"/>
      <c r="S6897">
        <v>0</v>
      </c>
      <c r="T6897">
        <v>1</v>
      </c>
      <c r="U6897">
        <v>0</v>
      </c>
      <c r="V6897" t="str">
        <f>IF(OR(tickets_cleaned[[#This Row],[resolution_time_hours]]="", tickets_cleaned[[#This Row],[resolution_time_hours]]&lt;0),"",tickets_cleaned[[#This Row],[resolution_time_hours]])</f>
        <v/>
      </c>
    </row>
    <row r="6898" spans="1:22" ht="15" customHeight="1" x14ac:dyDescent="0.2">
      <c r="A6898">
        <v>6897</v>
      </c>
      <c r="B6898" t="s">
        <v>22201</v>
      </c>
      <c r="C6898" t="s">
        <v>22202</v>
      </c>
      <c r="D6898">
        <v>60</v>
      </c>
      <c r="E6898" t="s">
        <v>58</v>
      </c>
      <c r="F6898" t="s">
        <v>84</v>
      </c>
      <c r="G6898" s="1">
        <v>43981</v>
      </c>
      <c r="H6898" t="s">
        <v>20</v>
      </c>
      <c r="I6898" t="s">
        <v>126</v>
      </c>
      <c r="J6898" t="s">
        <v>815</v>
      </c>
      <c r="K6898" t="s">
        <v>74</v>
      </c>
      <c r="L6898" t="s">
        <v>22203</v>
      </c>
      <c r="M6898" t="s">
        <v>28</v>
      </c>
      <c r="N6898" t="s">
        <v>30</v>
      </c>
      <c r="O6898" s="15">
        <v>45078.91946759259</v>
      </c>
      <c r="P6898" s="15">
        <v>45078.687523148146</v>
      </c>
      <c r="Q6898">
        <v>2</v>
      </c>
      <c r="S6898">
        <v>1</v>
      </c>
      <c r="T6898">
        <v>0</v>
      </c>
      <c r="U6898">
        <v>1</v>
      </c>
      <c r="V6898" t="str">
        <f>IF(OR(tickets_cleaned[[#This Row],[resolution_time_hours]]="", tickets_cleaned[[#This Row],[resolution_time_hours]]&lt;0),"",tickets_cleaned[[#This Row],[resolution_time_hours]])</f>
        <v/>
      </c>
    </row>
    <row r="6899" spans="1:22" ht="15" customHeight="1" x14ac:dyDescent="0.2">
      <c r="A6899">
        <v>6898</v>
      </c>
      <c r="B6899" t="s">
        <v>22204</v>
      </c>
      <c r="C6899" t="s">
        <v>22205</v>
      </c>
      <c r="D6899">
        <v>60</v>
      </c>
      <c r="E6899" t="s">
        <v>90</v>
      </c>
      <c r="F6899" t="s">
        <v>187</v>
      </c>
      <c r="G6899" s="1">
        <v>43879</v>
      </c>
      <c r="H6899" t="s">
        <v>23</v>
      </c>
      <c r="I6899" t="s">
        <v>20</v>
      </c>
      <c r="J6899" s="21" t="s">
        <v>22206</v>
      </c>
      <c r="K6899" t="s">
        <v>93</v>
      </c>
      <c r="M6899" t="s">
        <v>25</v>
      </c>
      <c r="N6899" t="s">
        <v>30</v>
      </c>
      <c r="P6899"/>
      <c r="S6899">
        <v>0</v>
      </c>
      <c r="T6899">
        <v>1</v>
      </c>
      <c r="U6899">
        <v>0</v>
      </c>
      <c r="V6899" t="str">
        <f>IF(OR(tickets_cleaned[[#This Row],[resolution_time_hours]]="", tickets_cleaned[[#This Row],[resolution_time_hours]]&lt;0),"",tickets_cleaned[[#This Row],[resolution_time_hours]])</f>
        <v/>
      </c>
    </row>
    <row r="6900" spans="1:22" ht="15" customHeight="1" x14ac:dyDescent="0.2">
      <c r="A6900">
        <v>6899</v>
      </c>
      <c r="B6900" t="s">
        <v>22207</v>
      </c>
      <c r="C6900" t="s">
        <v>22208</v>
      </c>
      <c r="D6900">
        <v>47</v>
      </c>
      <c r="E6900" t="s">
        <v>58</v>
      </c>
      <c r="F6900" t="s">
        <v>100</v>
      </c>
      <c r="G6900" s="1">
        <v>44515</v>
      </c>
      <c r="H6900" t="s">
        <v>22</v>
      </c>
      <c r="I6900" t="s">
        <v>126</v>
      </c>
      <c r="J6900" s="21" t="s">
        <v>22209</v>
      </c>
      <c r="K6900" t="s">
        <v>62</v>
      </c>
      <c r="M6900" t="s">
        <v>27</v>
      </c>
      <c r="N6900" t="s">
        <v>30</v>
      </c>
      <c r="O6900" s="15">
        <v>45078.884097222224</v>
      </c>
      <c r="P6900"/>
      <c r="S6900">
        <v>0</v>
      </c>
      <c r="T6900">
        <v>1</v>
      </c>
      <c r="U6900">
        <v>0</v>
      </c>
      <c r="V6900" t="str">
        <f>IF(OR(tickets_cleaned[[#This Row],[resolution_time_hours]]="", tickets_cleaned[[#This Row],[resolution_time_hours]]&lt;0),"",tickets_cleaned[[#This Row],[resolution_time_hours]])</f>
        <v/>
      </c>
    </row>
    <row r="6901" spans="1:22" ht="15" customHeight="1" x14ac:dyDescent="0.2">
      <c r="A6901">
        <v>6900</v>
      </c>
      <c r="B6901" t="s">
        <v>22210</v>
      </c>
      <c r="C6901" t="s">
        <v>22211</v>
      </c>
      <c r="D6901">
        <v>19</v>
      </c>
      <c r="E6901" t="s">
        <v>65</v>
      </c>
      <c r="F6901" t="s">
        <v>139</v>
      </c>
      <c r="G6901" s="1">
        <v>44496</v>
      </c>
      <c r="H6901" t="s">
        <v>23</v>
      </c>
      <c r="I6901" t="s">
        <v>72</v>
      </c>
      <c r="J6901" s="21" t="s">
        <v>22212</v>
      </c>
      <c r="K6901" t="s">
        <v>74</v>
      </c>
      <c r="L6901" t="s">
        <v>22213</v>
      </c>
      <c r="M6901" t="s">
        <v>27</v>
      </c>
      <c r="N6901" t="s">
        <v>30</v>
      </c>
      <c r="O6901" s="15">
        <v>45078.568136574075</v>
      </c>
      <c r="P6901" s="15">
        <v>45078.460497685184</v>
      </c>
      <c r="Q6901">
        <v>1</v>
      </c>
      <c r="S6901">
        <v>1</v>
      </c>
      <c r="T6901">
        <v>0</v>
      </c>
      <c r="U6901">
        <v>1</v>
      </c>
      <c r="V6901" t="str">
        <f>IF(OR(tickets_cleaned[[#This Row],[resolution_time_hours]]="", tickets_cleaned[[#This Row],[resolution_time_hours]]&lt;0),"",tickets_cleaned[[#This Row],[resolution_time_hours]])</f>
        <v/>
      </c>
    </row>
    <row r="6902" spans="1:22" ht="15" customHeight="1" x14ac:dyDescent="0.2">
      <c r="A6902">
        <v>6901</v>
      </c>
      <c r="B6902" t="s">
        <v>22214</v>
      </c>
      <c r="C6902" t="s">
        <v>22215</v>
      </c>
      <c r="D6902">
        <v>54</v>
      </c>
      <c r="E6902" t="s">
        <v>58</v>
      </c>
      <c r="F6902" t="s">
        <v>161</v>
      </c>
      <c r="G6902" s="1">
        <v>44476</v>
      </c>
      <c r="H6902" t="s">
        <v>22</v>
      </c>
      <c r="I6902" t="s">
        <v>60</v>
      </c>
      <c r="J6902" s="21" t="s">
        <v>22216</v>
      </c>
      <c r="K6902" t="s">
        <v>74</v>
      </c>
      <c r="L6902" t="s">
        <v>22217</v>
      </c>
      <c r="M6902" t="s">
        <v>28</v>
      </c>
      <c r="N6902" t="s">
        <v>31</v>
      </c>
      <c r="O6902" s="15">
        <v>45078.537604166668</v>
      </c>
      <c r="P6902" s="15">
        <v>45078.314687500002</v>
      </c>
      <c r="Q6902">
        <v>4</v>
      </c>
      <c r="S6902">
        <v>1</v>
      </c>
      <c r="T6902">
        <v>0</v>
      </c>
      <c r="U6902">
        <v>0</v>
      </c>
      <c r="V6902" t="str">
        <f>IF(OR(tickets_cleaned[[#This Row],[resolution_time_hours]]="", tickets_cleaned[[#This Row],[resolution_time_hours]]&lt;0),"",tickets_cleaned[[#This Row],[resolution_time_hours]])</f>
        <v/>
      </c>
    </row>
    <row r="6903" spans="1:22" ht="15" customHeight="1" x14ac:dyDescent="0.2">
      <c r="A6903">
        <v>6902</v>
      </c>
      <c r="B6903" t="s">
        <v>22218</v>
      </c>
      <c r="C6903" t="s">
        <v>22219</v>
      </c>
      <c r="D6903">
        <v>52</v>
      </c>
      <c r="E6903" t="s">
        <v>65</v>
      </c>
      <c r="F6903" t="s">
        <v>105</v>
      </c>
      <c r="G6903" s="1">
        <v>44180</v>
      </c>
      <c r="H6903" t="s">
        <v>24</v>
      </c>
      <c r="I6903" t="s">
        <v>22</v>
      </c>
      <c r="J6903" s="21" t="s">
        <v>22220</v>
      </c>
      <c r="K6903" t="s">
        <v>74</v>
      </c>
      <c r="L6903" t="s">
        <v>22221</v>
      </c>
      <c r="M6903" t="s">
        <v>25</v>
      </c>
      <c r="N6903" t="s">
        <v>29</v>
      </c>
      <c r="O6903" s="15">
        <v>45078.054976851854</v>
      </c>
      <c r="P6903" s="15">
        <v>45078.461226851854</v>
      </c>
      <c r="Q6903">
        <v>1</v>
      </c>
      <c r="R6903">
        <v>9</v>
      </c>
      <c r="S6903">
        <v>1</v>
      </c>
      <c r="T6903">
        <v>0</v>
      </c>
      <c r="U6903">
        <v>1</v>
      </c>
      <c r="V6903">
        <f>IF(OR(tickets_cleaned[[#This Row],[resolution_time_hours]]="", tickets_cleaned[[#This Row],[resolution_time_hours]]&lt;0),"",tickets_cleaned[[#This Row],[resolution_time_hours]])</f>
        <v>9</v>
      </c>
    </row>
    <row r="6904" spans="1:22" ht="15" customHeight="1" x14ac:dyDescent="0.2">
      <c r="A6904">
        <v>6903</v>
      </c>
      <c r="B6904" t="s">
        <v>22222</v>
      </c>
      <c r="C6904" t="s">
        <v>22223</v>
      </c>
      <c r="D6904">
        <v>45</v>
      </c>
      <c r="E6904" t="s">
        <v>90</v>
      </c>
      <c r="F6904" t="s">
        <v>66</v>
      </c>
      <c r="G6904" s="1">
        <v>43904</v>
      </c>
      <c r="H6904" t="s">
        <v>21</v>
      </c>
      <c r="I6904" t="s">
        <v>101</v>
      </c>
      <c r="J6904" s="21" t="s">
        <v>22224</v>
      </c>
      <c r="K6904" t="s">
        <v>62</v>
      </c>
      <c r="M6904" t="s">
        <v>27</v>
      </c>
      <c r="N6904" t="s">
        <v>29</v>
      </c>
      <c r="O6904" s="15">
        <v>45078.959861111114</v>
      </c>
      <c r="P6904"/>
      <c r="S6904">
        <v>0</v>
      </c>
      <c r="T6904">
        <v>1</v>
      </c>
      <c r="U6904">
        <v>0</v>
      </c>
      <c r="V6904" t="str">
        <f>IF(OR(tickets_cleaned[[#This Row],[resolution_time_hours]]="", tickets_cleaned[[#This Row],[resolution_time_hours]]&lt;0),"",tickets_cleaned[[#This Row],[resolution_time_hours]])</f>
        <v/>
      </c>
    </row>
    <row r="6905" spans="1:22" ht="15" customHeight="1" x14ac:dyDescent="0.2">
      <c r="A6905">
        <v>6904</v>
      </c>
      <c r="B6905" t="s">
        <v>22225</v>
      </c>
      <c r="C6905" t="s">
        <v>22226</v>
      </c>
      <c r="D6905">
        <v>67</v>
      </c>
      <c r="E6905" t="s">
        <v>58</v>
      </c>
      <c r="F6905" t="s">
        <v>59</v>
      </c>
      <c r="G6905" s="1">
        <v>44220</v>
      </c>
      <c r="H6905" t="s">
        <v>24</v>
      </c>
      <c r="I6905" t="s">
        <v>120</v>
      </c>
      <c r="J6905" s="21" t="s">
        <v>22227</v>
      </c>
      <c r="K6905" t="s">
        <v>93</v>
      </c>
      <c r="M6905" t="s">
        <v>25</v>
      </c>
      <c r="N6905" t="s">
        <v>31</v>
      </c>
      <c r="P6905"/>
      <c r="S6905">
        <v>0</v>
      </c>
      <c r="T6905">
        <v>1</v>
      </c>
      <c r="U6905">
        <v>0</v>
      </c>
      <c r="V6905" t="str">
        <f>IF(OR(tickets_cleaned[[#This Row],[resolution_time_hours]]="", tickets_cleaned[[#This Row],[resolution_time_hours]]&lt;0),"",tickets_cleaned[[#This Row],[resolution_time_hours]])</f>
        <v/>
      </c>
    </row>
    <row r="6906" spans="1:22" ht="15" customHeight="1" x14ac:dyDescent="0.2">
      <c r="A6906">
        <v>6905</v>
      </c>
      <c r="B6906" t="s">
        <v>22228</v>
      </c>
      <c r="C6906" t="s">
        <v>22229</v>
      </c>
      <c r="D6906">
        <v>29</v>
      </c>
      <c r="E6906" t="s">
        <v>65</v>
      </c>
      <c r="F6906" t="s">
        <v>96</v>
      </c>
      <c r="G6906" s="1">
        <v>44191</v>
      </c>
      <c r="H6906" t="s">
        <v>23</v>
      </c>
      <c r="I6906" t="s">
        <v>72</v>
      </c>
      <c r="J6906" t="s">
        <v>22230</v>
      </c>
      <c r="K6906" t="s">
        <v>62</v>
      </c>
      <c r="M6906" t="s">
        <v>27</v>
      </c>
      <c r="N6906" t="s">
        <v>30</v>
      </c>
      <c r="O6906" s="15">
        <v>45078.343923611108</v>
      </c>
      <c r="P6906"/>
      <c r="S6906">
        <v>0</v>
      </c>
      <c r="T6906">
        <v>1</v>
      </c>
      <c r="U6906">
        <v>0</v>
      </c>
      <c r="V6906" t="str">
        <f>IF(OR(tickets_cleaned[[#This Row],[resolution_time_hours]]="", tickets_cleaned[[#This Row],[resolution_time_hours]]&lt;0),"",tickets_cleaned[[#This Row],[resolution_time_hours]])</f>
        <v/>
      </c>
    </row>
    <row r="6907" spans="1:22" ht="15" customHeight="1" x14ac:dyDescent="0.2">
      <c r="A6907">
        <v>6906</v>
      </c>
      <c r="B6907" t="s">
        <v>22231</v>
      </c>
      <c r="C6907" t="s">
        <v>22232</v>
      </c>
      <c r="D6907">
        <v>54</v>
      </c>
      <c r="E6907" t="s">
        <v>58</v>
      </c>
      <c r="F6907" t="s">
        <v>125</v>
      </c>
      <c r="G6907" s="1">
        <v>43854</v>
      </c>
      <c r="H6907" t="s">
        <v>21</v>
      </c>
      <c r="I6907" t="s">
        <v>120</v>
      </c>
      <c r="J6907" s="21" t="s">
        <v>22233</v>
      </c>
      <c r="K6907" t="s">
        <v>62</v>
      </c>
      <c r="M6907" t="s">
        <v>25</v>
      </c>
      <c r="N6907" t="s">
        <v>32</v>
      </c>
      <c r="O6907" s="15">
        <v>45078.093923611108</v>
      </c>
      <c r="P6907"/>
      <c r="S6907">
        <v>0</v>
      </c>
      <c r="T6907">
        <v>1</v>
      </c>
      <c r="U6907">
        <v>0</v>
      </c>
      <c r="V6907" t="str">
        <f>IF(OR(tickets_cleaned[[#This Row],[resolution_time_hours]]="", tickets_cleaned[[#This Row],[resolution_time_hours]]&lt;0),"",tickets_cleaned[[#This Row],[resolution_time_hours]])</f>
        <v/>
      </c>
    </row>
    <row r="6908" spans="1:22" ht="15" customHeight="1" x14ac:dyDescent="0.2">
      <c r="A6908">
        <v>6907</v>
      </c>
      <c r="B6908" t="s">
        <v>22234</v>
      </c>
      <c r="C6908" t="s">
        <v>22235</v>
      </c>
      <c r="D6908">
        <v>63</v>
      </c>
      <c r="E6908" t="s">
        <v>58</v>
      </c>
      <c r="F6908" t="s">
        <v>183</v>
      </c>
      <c r="G6908" s="1">
        <v>44528</v>
      </c>
      <c r="H6908" t="s">
        <v>24</v>
      </c>
      <c r="I6908" t="s">
        <v>67</v>
      </c>
      <c r="J6908" s="21" t="s">
        <v>22236</v>
      </c>
      <c r="K6908" t="s">
        <v>74</v>
      </c>
      <c r="L6908" t="s">
        <v>22237</v>
      </c>
      <c r="M6908" t="s">
        <v>25</v>
      </c>
      <c r="N6908" t="s">
        <v>30</v>
      </c>
      <c r="O6908" s="15">
        <v>45078.206435185188</v>
      </c>
      <c r="P6908" s="15">
        <v>45078.148796296293</v>
      </c>
      <c r="Q6908">
        <v>1</v>
      </c>
      <c r="S6908">
        <v>1</v>
      </c>
      <c r="T6908">
        <v>0</v>
      </c>
      <c r="U6908">
        <v>1</v>
      </c>
      <c r="V6908" t="str">
        <f>IF(OR(tickets_cleaned[[#This Row],[resolution_time_hours]]="", tickets_cleaned[[#This Row],[resolution_time_hours]]&lt;0),"",tickets_cleaned[[#This Row],[resolution_time_hours]])</f>
        <v/>
      </c>
    </row>
    <row r="6909" spans="1:22" ht="15" customHeight="1" x14ac:dyDescent="0.2">
      <c r="A6909">
        <v>6908</v>
      </c>
      <c r="B6909" t="s">
        <v>22238</v>
      </c>
      <c r="C6909" t="s">
        <v>22239</v>
      </c>
      <c r="D6909">
        <v>69</v>
      </c>
      <c r="E6909" t="s">
        <v>90</v>
      </c>
      <c r="F6909" t="s">
        <v>183</v>
      </c>
      <c r="G6909" s="1">
        <v>43910</v>
      </c>
      <c r="H6909" t="s">
        <v>20</v>
      </c>
      <c r="I6909" t="s">
        <v>67</v>
      </c>
      <c r="J6909" s="21" t="s">
        <v>22240</v>
      </c>
      <c r="K6909" t="s">
        <v>62</v>
      </c>
      <c r="M6909" t="s">
        <v>26</v>
      </c>
      <c r="N6909" t="s">
        <v>30</v>
      </c>
      <c r="O6909" s="15">
        <v>45078.493958333333</v>
      </c>
      <c r="P6909"/>
      <c r="S6909">
        <v>0</v>
      </c>
      <c r="T6909">
        <v>1</v>
      </c>
      <c r="U6909">
        <v>0</v>
      </c>
      <c r="V6909" t="str">
        <f>IF(OR(tickets_cleaned[[#This Row],[resolution_time_hours]]="", tickets_cleaned[[#This Row],[resolution_time_hours]]&lt;0),"",tickets_cleaned[[#This Row],[resolution_time_hours]])</f>
        <v/>
      </c>
    </row>
    <row r="6910" spans="1:22" ht="15" customHeight="1" x14ac:dyDescent="0.2">
      <c r="A6910">
        <v>6909</v>
      </c>
      <c r="B6910" t="s">
        <v>8571</v>
      </c>
      <c r="C6910" t="s">
        <v>22241</v>
      </c>
      <c r="D6910">
        <v>26</v>
      </c>
      <c r="E6910" t="s">
        <v>58</v>
      </c>
      <c r="F6910" t="s">
        <v>96</v>
      </c>
      <c r="G6910" s="1">
        <v>44268</v>
      </c>
      <c r="H6910" t="s">
        <v>24</v>
      </c>
      <c r="I6910" t="s">
        <v>120</v>
      </c>
      <c r="J6910" s="21" t="s">
        <v>22242</v>
      </c>
      <c r="K6910" t="s">
        <v>62</v>
      </c>
      <c r="M6910" t="s">
        <v>27</v>
      </c>
      <c r="N6910" t="s">
        <v>32</v>
      </c>
      <c r="O6910" s="15">
        <v>45078.584247685183</v>
      </c>
      <c r="P6910"/>
      <c r="S6910">
        <v>0</v>
      </c>
      <c r="T6910">
        <v>1</v>
      </c>
      <c r="U6910">
        <v>0</v>
      </c>
      <c r="V6910" t="str">
        <f>IF(OR(tickets_cleaned[[#This Row],[resolution_time_hours]]="", tickets_cleaned[[#This Row],[resolution_time_hours]]&lt;0),"",tickets_cleaned[[#This Row],[resolution_time_hours]])</f>
        <v/>
      </c>
    </row>
    <row r="6911" spans="1:22" ht="15" customHeight="1" x14ac:dyDescent="0.2">
      <c r="A6911">
        <v>6910</v>
      </c>
      <c r="B6911" t="s">
        <v>22243</v>
      </c>
      <c r="C6911" t="s">
        <v>22244</v>
      </c>
      <c r="D6911">
        <v>20</v>
      </c>
      <c r="E6911" t="s">
        <v>65</v>
      </c>
      <c r="F6911" t="s">
        <v>481</v>
      </c>
      <c r="G6911" s="1">
        <v>43980</v>
      </c>
      <c r="H6911" t="s">
        <v>20</v>
      </c>
      <c r="I6911" t="s">
        <v>20</v>
      </c>
      <c r="J6911" t="s">
        <v>22245</v>
      </c>
      <c r="K6911" t="s">
        <v>74</v>
      </c>
      <c r="L6911" t="s">
        <v>22246</v>
      </c>
      <c r="M6911" t="s">
        <v>27</v>
      </c>
      <c r="N6911" t="s">
        <v>29</v>
      </c>
      <c r="O6911" s="15">
        <v>45078.065520833334</v>
      </c>
      <c r="P6911" s="15">
        <v>45078.082187499997</v>
      </c>
      <c r="Q6911">
        <v>2</v>
      </c>
      <c r="R6911">
        <v>0</v>
      </c>
      <c r="S6911">
        <v>1</v>
      </c>
      <c r="T6911">
        <v>0</v>
      </c>
      <c r="U6911">
        <v>1</v>
      </c>
      <c r="V6911">
        <f>IF(OR(tickets_cleaned[[#This Row],[resolution_time_hours]]="", tickets_cleaned[[#This Row],[resolution_time_hours]]&lt;0),"",tickets_cleaned[[#This Row],[resolution_time_hours]])</f>
        <v>0</v>
      </c>
    </row>
    <row r="6912" spans="1:22" ht="15" customHeight="1" x14ac:dyDescent="0.2">
      <c r="A6912">
        <v>6911</v>
      </c>
      <c r="B6912" t="s">
        <v>22247</v>
      </c>
      <c r="C6912" t="s">
        <v>22248</v>
      </c>
      <c r="D6912">
        <v>56</v>
      </c>
      <c r="E6912" t="s">
        <v>58</v>
      </c>
      <c r="F6912" t="s">
        <v>59</v>
      </c>
      <c r="G6912" s="1">
        <v>44437</v>
      </c>
      <c r="H6912" t="s">
        <v>23</v>
      </c>
      <c r="I6912" t="s">
        <v>126</v>
      </c>
      <c r="J6912" s="21" t="s">
        <v>22249</v>
      </c>
      <c r="K6912" t="s">
        <v>74</v>
      </c>
      <c r="L6912" t="s">
        <v>22250</v>
      </c>
      <c r="M6912" t="s">
        <v>25</v>
      </c>
      <c r="N6912" t="s">
        <v>32</v>
      </c>
      <c r="O6912" s="15">
        <v>45078.388460648152</v>
      </c>
      <c r="P6912" s="15">
        <v>45078.515543981484</v>
      </c>
      <c r="Q6912">
        <v>5</v>
      </c>
      <c r="R6912">
        <v>3</v>
      </c>
      <c r="S6912">
        <v>1</v>
      </c>
      <c r="T6912">
        <v>0</v>
      </c>
      <c r="U6912">
        <v>0</v>
      </c>
      <c r="V6912">
        <f>IF(OR(tickets_cleaned[[#This Row],[resolution_time_hours]]="", tickets_cleaned[[#This Row],[resolution_time_hours]]&lt;0),"",tickets_cleaned[[#This Row],[resolution_time_hours]])</f>
        <v>3</v>
      </c>
    </row>
    <row r="6913" spans="1:22" ht="15" customHeight="1" x14ac:dyDescent="0.2">
      <c r="A6913">
        <v>6912</v>
      </c>
      <c r="B6913" t="s">
        <v>22251</v>
      </c>
      <c r="C6913" t="s">
        <v>22252</v>
      </c>
      <c r="D6913">
        <v>56</v>
      </c>
      <c r="E6913" t="s">
        <v>65</v>
      </c>
      <c r="F6913" t="s">
        <v>66</v>
      </c>
      <c r="G6913" s="1">
        <v>44501</v>
      </c>
      <c r="H6913" t="s">
        <v>23</v>
      </c>
      <c r="I6913" t="s">
        <v>91</v>
      </c>
      <c r="J6913" s="21" t="s">
        <v>22253</v>
      </c>
      <c r="K6913" t="s">
        <v>93</v>
      </c>
      <c r="M6913" t="s">
        <v>28</v>
      </c>
      <c r="N6913" t="s">
        <v>29</v>
      </c>
      <c r="P6913"/>
      <c r="S6913">
        <v>0</v>
      </c>
      <c r="T6913">
        <v>1</v>
      </c>
      <c r="U6913">
        <v>0</v>
      </c>
      <c r="V6913" t="str">
        <f>IF(OR(tickets_cleaned[[#This Row],[resolution_time_hours]]="", tickets_cleaned[[#This Row],[resolution_time_hours]]&lt;0),"",tickets_cleaned[[#This Row],[resolution_time_hours]])</f>
        <v/>
      </c>
    </row>
    <row r="6914" spans="1:22" ht="15" customHeight="1" x14ac:dyDescent="0.2">
      <c r="A6914">
        <v>6913</v>
      </c>
      <c r="B6914" t="s">
        <v>22254</v>
      </c>
      <c r="C6914" t="s">
        <v>22255</v>
      </c>
      <c r="D6914">
        <v>36</v>
      </c>
      <c r="E6914" t="s">
        <v>58</v>
      </c>
      <c r="F6914" t="s">
        <v>311</v>
      </c>
      <c r="G6914" s="1">
        <v>44469</v>
      </c>
      <c r="H6914" t="s">
        <v>23</v>
      </c>
      <c r="I6914" t="s">
        <v>72</v>
      </c>
      <c r="J6914" s="21" t="s">
        <v>22256</v>
      </c>
      <c r="K6914" t="s">
        <v>62</v>
      </c>
      <c r="M6914" t="s">
        <v>25</v>
      </c>
      <c r="N6914" t="s">
        <v>31</v>
      </c>
      <c r="O6914" s="15">
        <v>45078.457256944443</v>
      </c>
      <c r="P6914"/>
      <c r="S6914">
        <v>0</v>
      </c>
      <c r="T6914">
        <v>1</v>
      </c>
      <c r="U6914">
        <v>0</v>
      </c>
      <c r="V6914" t="str">
        <f>IF(OR(tickets_cleaned[[#This Row],[resolution_time_hours]]="", tickets_cleaned[[#This Row],[resolution_time_hours]]&lt;0),"",tickets_cleaned[[#This Row],[resolution_time_hours]])</f>
        <v/>
      </c>
    </row>
    <row r="6915" spans="1:22" ht="15" customHeight="1" x14ac:dyDescent="0.2">
      <c r="A6915">
        <v>6914</v>
      </c>
      <c r="B6915" t="s">
        <v>22257</v>
      </c>
      <c r="C6915" t="s">
        <v>22258</v>
      </c>
      <c r="D6915">
        <v>46</v>
      </c>
      <c r="E6915" t="s">
        <v>58</v>
      </c>
      <c r="F6915" t="s">
        <v>110</v>
      </c>
      <c r="G6915" s="1">
        <v>44451</v>
      </c>
      <c r="H6915" t="s">
        <v>24</v>
      </c>
      <c r="I6915" t="s">
        <v>106</v>
      </c>
      <c r="J6915" s="21" t="s">
        <v>22259</v>
      </c>
      <c r="K6915" t="s">
        <v>74</v>
      </c>
      <c r="L6915" t="s">
        <v>22260</v>
      </c>
      <c r="M6915" t="s">
        <v>27</v>
      </c>
      <c r="N6915" t="s">
        <v>30</v>
      </c>
      <c r="O6915" s="15">
        <v>45078.717685185184</v>
      </c>
      <c r="P6915" s="15">
        <v>45078.023935185185</v>
      </c>
      <c r="Q6915">
        <v>4</v>
      </c>
      <c r="S6915">
        <v>1</v>
      </c>
      <c r="T6915">
        <v>0</v>
      </c>
      <c r="U6915">
        <v>0</v>
      </c>
      <c r="V6915" t="str">
        <f>IF(OR(tickets_cleaned[[#This Row],[resolution_time_hours]]="", tickets_cleaned[[#This Row],[resolution_time_hours]]&lt;0),"",tickets_cleaned[[#This Row],[resolution_time_hours]])</f>
        <v/>
      </c>
    </row>
    <row r="6916" spans="1:22" ht="15" customHeight="1" x14ac:dyDescent="0.2">
      <c r="A6916">
        <v>6915</v>
      </c>
      <c r="B6916" t="s">
        <v>22261</v>
      </c>
      <c r="C6916" t="s">
        <v>22262</v>
      </c>
      <c r="D6916">
        <v>41</v>
      </c>
      <c r="E6916" t="s">
        <v>58</v>
      </c>
      <c r="F6916" t="s">
        <v>96</v>
      </c>
      <c r="G6916" s="1">
        <v>43909</v>
      </c>
      <c r="H6916" t="s">
        <v>22</v>
      </c>
      <c r="I6916" t="s">
        <v>101</v>
      </c>
      <c r="J6916" t="s">
        <v>4172</v>
      </c>
      <c r="K6916" t="s">
        <v>62</v>
      </c>
      <c r="M6916" t="s">
        <v>27</v>
      </c>
      <c r="N6916" t="s">
        <v>30</v>
      </c>
      <c r="O6916" s="15">
        <v>45078.032268518517</v>
      </c>
      <c r="P6916"/>
      <c r="S6916">
        <v>0</v>
      </c>
      <c r="T6916">
        <v>1</v>
      </c>
      <c r="U6916">
        <v>0</v>
      </c>
      <c r="V6916" t="str">
        <f>IF(OR(tickets_cleaned[[#This Row],[resolution_time_hours]]="", tickets_cleaned[[#This Row],[resolution_time_hours]]&lt;0),"",tickets_cleaned[[#This Row],[resolution_time_hours]])</f>
        <v/>
      </c>
    </row>
    <row r="6917" spans="1:22" ht="15" customHeight="1" x14ac:dyDescent="0.2">
      <c r="A6917">
        <v>6916</v>
      </c>
      <c r="B6917" t="s">
        <v>22263</v>
      </c>
      <c r="C6917" t="s">
        <v>22264</v>
      </c>
      <c r="D6917">
        <v>44</v>
      </c>
      <c r="E6917" t="s">
        <v>90</v>
      </c>
      <c r="F6917" t="s">
        <v>105</v>
      </c>
      <c r="G6917" s="1">
        <v>44258</v>
      </c>
      <c r="H6917" t="s">
        <v>20</v>
      </c>
      <c r="I6917" t="s">
        <v>126</v>
      </c>
      <c r="J6917" t="s">
        <v>22265</v>
      </c>
      <c r="K6917" t="s">
        <v>62</v>
      </c>
      <c r="M6917" t="s">
        <v>27</v>
      </c>
      <c r="N6917" t="s">
        <v>30</v>
      </c>
      <c r="O6917" s="15">
        <v>45078.754502314812</v>
      </c>
      <c r="P6917"/>
      <c r="S6917">
        <v>0</v>
      </c>
      <c r="T6917">
        <v>1</v>
      </c>
      <c r="U6917">
        <v>0</v>
      </c>
      <c r="V6917" t="str">
        <f>IF(OR(tickets_cleaned[[#This Row],[resolution_time_hours]]="", tickets_cleaned[[#This Row],[resolution_time_hours]]&lt;0),"",tickets_cleaned[[#This Row],[resolution_time_hours]])</f>
        <v/>
      </c>
    </row>
    <row r="6918" spans="1:22" ht="15" customHeight="1" x14ac:dyDescent="0.2">
      <c r="A6918">
        <v>6917</v>
      </c>
      <c r="B6918" t="s">
        <v>22266</v>
      </c>
      <c r="C6918" t="s">
        <v>22267</v>
      </c>
      <c r="D6918">
        <v>63</v>
      </c>
      <c r="E6918" t="s">
        <v>65</v>
      </c>
      <c r="F6918" t="s">
        <v>724</v>
      </c>
      <c r="G6918" s="1">
        <v>43960</v>
      </c>
      <c r="H6918" t="s">
        <v>22</v>
      </c>
      <c r="I6918" t="s">
        <v>85</v>
      </c>
      <c r="J6918" t="s">
        <v>22268</v>
      </c>
      <c r="K6918" t="s">
        <v>93</v>
      </c>
      <c r="M6918" t="s">
        <v>28</v>
      </c>
      <c r="N6918" t="s">
        <v>29</v>
      </c>
      <c r="P6918"/>
      <c r="S6918">
        <v>0</v>
      </c>
      <c r="T6918">
        <v>1</v>
      </c>
      <c r="U6918">
        <v>0</v>
      </c>
      <c r="V6918" t="str">
        <f>IF(OR(tickets_cleaned[[#This Row],[resolution_time_hours]]="", tickets_cleaned[[#This Row],[resolution_time_hours]]&lt;0),"",tickets_cleaned[[#This Row],[resolution_time_hours]])</f>
        <v/>
      </c>
    </row>
    <row r="6919" spans="1:22" ht="15" customHeight="1" x14ac:dyDescent="0.2">
      <c r="A6919">
        <v>6918</v>
      </c>
      <c r="B6919" t="s">
        <v>22269</v>
      </c>
      <c r="C6919" t="s">
        <v>22270</v>
      </c>
      <c r="D6919">
        <v>60</v>
      </c>
      <c r="E6919" t="s">
        <v>90</v>
      </c>
      <c r="F6919" t="s">
        <v>144</v>
      </c>
      <c r="G6919" s="1">
        <v>44332</v>
      </c>
      <c r="H6919" t="s">
        <v>22</v>
      </c>
      <c r="I6919" t="s">
        <v>85</v>
      </c>
      <c r="J6919" s="21" t="s">
        <v>22271</v>
      </c>
      <c r="K6919" t="s">
        <v>62</v>
      </c>
      <c r="M6919" t="s">
        <v>26</v>
      </c>
      <c r="N6919" t="s">
        <v>29</v>
      </c>
      <c r="O6919" s="15">
        <v>45078.705914351849</v>
      </c>
      <c r="P6919"/>
      <c r="S6919">
        <v>0</v>
      </c>
      <c r="T6919">
        <v>1</v>
      </c>
      <c r="U6919">
        <v>0</v>
      </c>
      <c r="V6919" t="str">
        <f>IF(OR(tickets_cleaned[[#This Row],[resolution_time_hours]]="", tickets_cleaned[[#This Row],[resolution_time_hours]]&lt;0),"",tickets_cleaned[[#This Row],[resolution_time_hours]])</f>
        <v/>
      </c>
    </row>
    <row r="6920" spans="1:22" ht="15" customHeight="1" x14ac:dyDescent="0.2">
      <c r="A6920">
        <v>6919</v>
      </c>
      <c r="B6920" t="s">
        <v>22272</v>
      </c>
      <c r="C6920" t="s">
        <v>22273</v>
      </c>
      <c r="D6920">
        <v>70</v>
      </c>
      <c r="E6920" t="s">
        <v>90</v>
      </c>
      <c r="F6920" t="s">
        <v>114</v>
      </c>
      <c r="G6920" s="1">
        <v>43914</v>
      </c>
      <c r="H6920" t="s">
        <v>20</v>
      </c>
      <c r="I6920" t="s">
        <v>67</v>
      </c>
      <c r="J6920" s="21" t="s">
        <v>22274</v>
      </c>
      <c r="K6920" t="s">
        <v>62</v>
      </c>
      <c r="M6920" t="s">
        <v>26</v>
      </c>
      <c r="N6920" t="s">
        <v>32</v>
      </c>
      <c r="O6920" s="15">
        <v>45078.445520833331</v>
      </c>
      <c r="P6920"/>
      <c r="S6920">
        <v>0</v>
      </c>
      <c r="T6920">
        <v>1</v>
      </c>
      <c r="U6920">
        <v>0</v>
      </c>
      <c r="V6920" t="str">
        <f>IF(OR(tickets_cleaned[[#This Row],[resolution_time_hours]]="", tickets_cleaned[[#This Row],[resolution_time_hours]]&lt;0),"",tickets_cleaned[[#This Row],[resolution_time_hours]])</f>
        <v/>
      </c>
    </row>
    <row r="6921" spans="1:22" ht="15" customHeight="1" x14ac:dyDescent="0.2">
      <c r="A6921">
        <v>6920</v>
      </c>
      <c r="B6921" t="s">
        <v>22275</v>
      </c>
      <c r="C6921" t="s">
        <v>22276</v>
      </c>
      <c r="D6921">
        <v>45</v>
      </c>
      <c r="E6921" t="s">
        <v>90</v>
      </c>
      <c r="F6921" t="s">
        <v>84</v>
      </c>
      <c r="G6921" s="1">
        <v>44085</v>
      </c>
      <c r="H6921" t="s">
        <v>22</v>
      </c>
      <c r="I6921" t="s">
        <v>176</v>
      </c>
      <c r="J6921" s="21" t="s">
        <v>22277</v>
      </c>
      <c r="K6921" t="s">
        <v>93</v>
      </c>
      <c r="M6921" t="s">
        <v>26</v>
      </c>
      <c r="N6921" t="s">
        <v>32</v>
      </c>
      <c r="P6921"/>
      <c r="S6921">
        <v>0</v>
      </c>
      <c r="T6921">
        <v>1</v>
      </c>
      <c r="U6921">
        <v>0</v>
      </c>
      <c r="V6921" t="str">
        <f>IF(OR(tickets_cleaned[[#This Row],[resolution_time_hours]]="", tickets_cleaned[[#This Row],[resolution_time_hours]]&lt;0),"",tickets_cleaned[[#This Row],[resolution_time_hours]])</f>
        <v/>
      </c>
    </row>
    <row r="6922" spans="1:22" ht="15" customHeight="1" x14ac:dyDescent="0.2">
      <c r="A6922">
        <v>6921</v>
      </c>
      <c r="B6922" t="s">
        <v>22278</v>
      </c>
      <c r="C6922" t="s">
        <v>22279</v>
      </c>
      <c r="D6922">
        <v>65</v>
      </c>
      <c r="E6922" t="s">
        <v>65</v>
      </c>
      <c r="F6922" t="s">
        <v>125</v>
      </c>
      <c r="G6922" s="1">
        <v>44205</v>
      </c>
      <c r="H6922" t="s">
        <v>23</v>
      </c>
      <c r="I6922" t="s">
        <v>168</v>
      </c>
      <c r="J6922" s="21" t="s">
        <v>22280</v>
      </c>
      <c r="K6922" t="s">
        <v>93</v>
      </c>
      <c r="M6922" t="s">
        <v>27</v>
      </c>
      <c r="N6922" t="s">
        <v>30</v>
      </c>
      <c r="P6922"/>
      <c r="S6922">
        <v>0</v>
      </c>
      <c r="T6922">
        <v>1</v>
      </c>
      <c r="U6922">
        <v>0</v>
      </c>
      <c r="V6922" t="str">
        <f>IF(OR(tickets_cleaned[[#This Row],[resolution_time_hours]]="", tickets_cleaned[[#This Row],[resolution_time_hours]]&lt;0),"",tickets_cleaned[[#This Row],[resolution_time_hours]])</f>
        <v/>
      </c>
    </row>
    <row r="6923" spans="1:22" ht="15" customHeight="1" x14ac:dyDescent="0.2">
      <c r="A6923">
        <v>6922</v>
      </c>
      <c r="B6923" t="s">
        <v>22281</v>
      </c>
      <c r="C6923" t="s">
        <v>22282</v>
      </c>
      <c r="D6923">
        <v>62</v>
      </c>
      <c r="E6923" t="s">
        <v>65</v>
      </c>
      <c r="F6923" t="s">
        <v>228</v>
      </c>
      <c r="G6923" s="1">
        <v>44252</v>
      </c>
      <c r="H6923" t="s">
        <v>24</v>
      </c>
      <c r="I6923" t="s">
        <v>176</v>
      </c>
      <c r="J6923" t="s">
        <v>22283</v>
      </c>
      <c r="K6923" t="s">
        <v>74</v>
      </c>
      <c r="L6923" t="s">
        <v>22284</v>
      </c>
      <c r="M6923" t="s">
        <v>25</v>
      </c>
      <c r="N6923" t="s">
        <v>29</v>
      </c>
      <c r="O6923" s="15">
        <v>45078.812928240739</v>
      </c>
      <c r="P6923" s="15">
        <v>45078.792094907411</v>
      </c>
      <c r="Q6923">
        <v>3</v>
      </c>
      <c r="S6923">
        <v>1</v>
      </c>
      <c r="T6923">
        <v>0</v>
      </c>
      <c r="U6923">
        <v>0</v>
      </c>
      <c r="V6923" t="str">
        <f>IF(OR(tickets_cleaned[[#This Row],[resolution_time_hours]]="", tickets_cleaned[[#This Row],[resolution_time_hours]]&lt;0),"",tickets_cleaned[[#This Row],[resolution_time_hours]])</f>
        <v/>
      </c>
    </row>
    <row r="6924" spans="1:22" ht="15" customHeight="1" x14ac:dyDescent="0.2">
      <c r="A6924">
        <v>6923</v>
      </c>
      <c r="B6924" t="s">
        <v>22285</v>
      </c>
      <c r="C6924" t="s">
        <v>22286</v>
      </c>
      <c r="D6924">
        <v>63</v>
      </c>
      <c r="E6924" t="s">
        <v>58</v>
      </c>
      <c r="F6924" t="s">
        <v>228</v>
      </c>
      <c r="G6924" s="1">
        <v>44142</v>
      </c>
      <c r="H6924" t="s">
        <v>20</v>
      </c>
      <c r="I6924" t="s">
        <v>203</v>
      </c>
      <c r="J6924" t="s">
        <v>22287</v>
      </c>
      <c r="K6924" t="s">
        <v>62</v>
      </c>
      <c r="M6924" t="s">
        <v>28</v>
      </c>
      <c r="N6924" t="s">
        <v>32</v>
      </c>
      <c r="O6924" s="15">
        <v>45078.771967592591</v>
      </c>
      <c r="P6924"/>
      <c r="S6924">
        <v>0</v>
      </c>
      <c r="T6924">
        <v>1</v>
      </c>
      <c r="U6924">
        <v>0</v>
      </c>
      <c r="V6924" t="str">
        <f>IF(OR(tickets_cleaned[[#This Row],[resolution_time_hours]]="", tickets_cleaned[[#This Row],[resolution_time_hours]]&lt;0),"",tickets_cleaned[[#This Row],[resolution_time_hours]])</f>
        <v/>
      </c>
    </row>
    <row r="6925" spans="1:22" ht="15" customHeight="1" x14ac:dyDescent="0.2">
      <c r="A6925">
        <v>6924</v>
      </c>
      <c r="B6925" t="s">
        <v>22288</v>
      </c>
      <c r="C6925" t="s">
        <v>22289</v>
      </c>
      <c r="D6925">
        <v>65</v>
      </c>
      <c r="E6925" t="s">
        <v>90</v>
      </c>
      <c r="F6925" t="s">
        <v>187</v>
      </c>
      <c r="G6925" s="1">
        <v>44451</v>
      </c>
      <c r="H6925" t="s">
        <v>22</v>
      </c>
      <c r="I6925" t="s">
        <v>72</v>
      </c>
      <c r="J6925" t="s">
        <v>22290</v>
      </c>
      <c r="K6925" t="s">
        <v>62</v>
      </c>
      <c r="M6925" t="s">
        <v>27</v>
      </c>
      <c r="N6925" t="s">
        <v>29</v>
      </c>
      <c r="O6925" s="15">
        <v>45078.744189814817</v>
      </c>
      <c r="P6925"/>
      <c r="S6925">
        <v>0</v>
      </c>
      <c r="T6925">
        <v>1</v>
      </c>
      <c r="U6925">
        <v>0</v>
      </c>
      <c r="V6925" t="str">
        <f>IF(OR(tickets_cleaned[[#This Row],[resolution_time_hours]]="", tickets_cleaned[[#This Row],[resolution_time_hours]]&lt;0),"",tickets_cleaned[[#This Row],[resolution_time_hours]])</f>
        <v/>
      </c>
    </row>
    <row r="6926" spans="1:22" ht="15" customHeight="1" x14ac:dyDescent="0.2">
      <c r="A6926">
        <v>6925</v>
      </c>
      <c r="B6926" t="s">
        <v>22291</v>
      </c>
      <c r="C6926" t="s">
        <v>22292</v>
      </c>
      <c r="D6926">
        <v>50</v>
      </c>
      <c r="E6926" t="s">
        <v>90</v>
      </c>
      <c r="F6926" t="s">
        <v>130</v>
      </c>
      <c r="G6926" s="1">
        <v>44487</v>
      </c>
      <c r="H6926" t="s">
        <v>20</v>
      </c>
      <c r="I6926" t="s">
        <v>106</v>
      </c>
      <c r="J6926" s="21" t="s">
        <v>22293</v>
      </c>
      <c r="K6926" t="s">
        <v>62</v>
      </c>
      <c r="M6926" t="s">
        <v>28</v>
      </c>
      <c r="N6926" t="s">
        <v>30</v>
      </c>
      <c r="O6926" s="15">
        <v>45078.896990740737</v>
      </c>
      <c r="P6926"/>
      <c r="S6926">
        <v>0</v>
      </c>
      <c r="T6926">
        <v>1</v>
      </c>
      <c r="U6926">
        <v>0</v>
      </c>
      <c r="V6926" t="str">
        <f>IF(OR(tickets_cleaned[[#This Row],[resolution_time_hours]]="", tickets_cleaned[[#This Row],[resolution_time_hours]]&lt;0),"",tickets_cleaned[[#This Row],[resolution_time_hours]])</f>
        <v/>
      </c>
    </row>
    <row r="6927" spans="1:22" ht="15" customHeight="1" x14ac:dyDescent="0.2">
      <c r="A6927">
        <v>6926</v>
      </c>
      <c r="B6927" t="s">
        <v>2317</v>
      </c>
      <c r="C6927" t="s">
        <v>22294</v>
      </c>
      <c r="D6927">
        <v>64</v>
      </c>
      <c r="E6927" t="s">
        <v>58</v>
      </c>
      <c r="F6927" t="s">
        <v>105</v>
      </c>
      <c r="G6927" s="1">
        <v>44482</v>
      </c>
      <c r="H6927" t="s">
        <v>21</v>
      </c>
      <c r="I6927" t="s">
        <v>60</v>
      </c>
      <c r="J6927" s="21" t="s">
        <v>22295</v>
      </c>
      <c r="K6927" t="s">
        <v>93</v>
      </c>
      <c r="M6927" t="s">
        <v>25</v>
      </c>
      <c r="N6927" t="s">
        <v>29</v>
      </c>
      <c r="P6927"/>
      <c r="S6927">
        <v>0</v>
      </c>
      <c r="T6927">
        <v>1</v>
      </c>
      <c r="U6927">
        <v>0</v>
      </c>
      <c r="V6927" t="str">
        <f>IF(OR(tickets_cleaned[[#This Row],[resolution_time_hours]]="", tickets_cleaned[[#This Row],[resolution_time_hours]]&lt;0),"",tickets_cleaned[[#This Row],[resolution_time_hours]])</f>
        <v/>
      </c>
    </row>
    <row r="6928" spans="1:22" ht="15" customHeight="1" x14ac:dyDescent="0.2">
      <c r="A6928">
        <v>6927</v>
      </c>
      <c r="B6928" t="s">
        <v>22296</v>
      </c>
      <c r="C6928" t="s">
        <v>22297</v>
      </c>
      <c r="D6928">
        <v>21</v>
      </c>
      <c r="E6928" t="s">
        <v>65</v>
      </c>
      <c r="F6928" t="s">
        <v>96</v>
      </c>
      <c r="G6928" s="1">
        <v>44427</v>
      </c>
      <c r="H6928" t="s">
        <v>20</v>
      </c>
      <c r="I6928" t="s">
        <v>106</v>
      </c>
      <c r="J6928" s="21" t="s">
        <v>22298</v>
      </c>
      <c r="K6928" t="s">
        <v>62</v>
      </c>
      <c r="M6928" t="s">
        <v>25</v>
      </c>
      <c r="N6928" t="s">
        <v>31</v>
      </c>
      <c r="O6928" s="15">
        <v>45079.004664351851</v>
      </c>
      <c r="P6928"/>
      <c r="S6928">
        <v>0</v>
      </c>
      <c r="T6928">
        <v>1</v>
      </c>
      <c r="U6928">
        <v>0</v>
      </c>
      <c r="V6928" t="str">
        <f>IF(OR(tickets_cleaned[[#This Row],[resolution_time_hours]]="", tickets_cleaned[[#This Row],[resolution_time_hours]]&lt;0),"",tickets_cleaned[[#This Row],[resolution_time_hours]])</f>
        <v/>
      </c>
    </row>
    <row r="6929" spans="1:22" ht="15" customHeight="1" x14ac:dyDescent="0.2">
      <c r="A6929">
        <v>6928</v>
      </c>
      <c r="B6929" t="s">
        <v>22299</v>
      </c>
      <c r="C6929" t="s">
        <v>22300</v>
      </c>
      <c r="D6929">
        <v>22</v>
      </c>
      <c r="E6929" t="s">
        <v>90</v>
      </c>
      <c r="F6929" t="s">
        <v>152</v>
      </c>
      <c r="G6929" s="1">
        <v>44251</v>
      </c>
      <c r="H6929" t="s">
        <v>20</v>
      </c>
      <c r="I6929" t="s">
        <v>20</v>
      </c>
      <c r="J6929" s="21" t="s">
        <v>22301</v>
      </c>
      <c r="K6929" t="s">
        <v>62</v>
      </c>
      <c r="M6929" t="s">
        <v>28</v>
      </c>
      <c r="N6929" t="s">
        <v>32</v>
      </c>
      <c r="O6929" s="15">
        <v>45078.281759259262</v>
      </c>
      <c r="P6929"/>
      <c r="S6929">
        <v>0</v>
      </c>
      <c r="T6929">
        <v>1</v>
      </c>
      <c r="U6929">
        <v>0</v>
      </c>
      <c r="V6929" t="str">
        <f>IF(OR(tickets_cleaned[[#This Row],[resolution_time_hours]]="", tickets_cleaned[[#This Row],[resolution_time_hours]]&lt;0),"",tickets_cleaned[[#This Row],[resolution_time_hours]])</f>
        <v/>
      </c>
    </row>
    <row r="6930" spans="1:22" ht="15" customHeight="1" x14ac:dyDescent="0.2">
      <c r="A6930">
        <v>6929</v>
      </c>
      <c r="B6930" t="s">
        <v>22302</v>
      </c>
      <c r="C6930" t="s">
        <v>22303</v>
      </c>
      <c r="D6930">
        <v>52</v>
      </c>
      <c r="E6930" t="s">
        <v>58</v>
      </c>
      <c r="F6930" t="s">
        <v>96</v>
      </c>
      <c r="G6930" s="1">
        <v>44457</v>
      </c>
      <c r="H6930" t="s">
        <v>20</v>
      </c>
      <c r="I6930" t="s">
        <v>91</v>
      </c>
      <c r="J6930" s="21" t="s">
        <v>22304</v>
      </c>
      <c r="K6930" t="s">
        <v>93</v>
      </c>
      <c r="M6930" t="s">
        <v>28</v>
      </c>
      <c r="N6930" t="s">
        <v>29</v>
      </c>
      <c r="P6930"/>
      <c r="S6930">
        <v>0</v>
      </c>
      <c r="T6930">
        <v>1</v>
      </c>
      <c r="U6930">
        <v>0</v>
      </c>
      <c r="V6930" t="str">
        <f>IF(OR(tickets_cleaned[[#This Row],[resolution_time_hours]]="", tickets_cleaned[[#This Row],[resolution_time_hours]]&lt;0),"",tickets_cleaned[[#This Row],[resolution_time_hours]])</f>
        <v/>
      </c>
    </row>
    <row r="6931" spans="1:22" ht="15" customHeight="1" x14ac:dyDescent="0.2">
      <c r="A6931">
        <v>6930</v>
      </c>
      <c r="B6931" t="s">
        <v>22305</v>
      </c>
      <c r="C6931" t="s">
        <v>22306</v>
      </c>
      <c r="D6931">
        <v>67</v>
      </c>
      <c r="E6931" t="s">
        <v>58</v>
      </c>
      <c r="F6931" t="s">
        <v>105</v>
      </c>
      <c r="G6931" s="1">
        <v>44496</v>
      </c>
      <c r="H6931" t="s">
        <v>22</v>
      </c>
      <c r="I6931" t="s">
        <v>101</v>
      </c>
      <c r="J6931" s="21" t="s">
        <v>22307</v>
      </c>
      <c r="K6931" t="s">
        <v>93</v>
      </c>
      <c r="M6931" t="s">
        <v>26</v>
      </c>
      <c r="N6931" t="s">
        <v>30</v>
      </c>
      <c r="P6931"/>
      <c r="S6931">
        <v>0</v>
      </c>
      <c r="T6931">
        <v>1</v>
      </c>
      <c r="U6931">
        <v>0</v>
      </c>
      <c r="V6931" t="str">
        <f>IF(OR(tickets_cleaned[[#This Row],[resolution_time_hours]]="", tickets_cleaned[[#This Row],[resolution_time_hours]]&lt;0),"",tickets_cleaned[[#This Row],[resolution_time_hours]])</f>
        <v/>
      </c>
    </row>
    <row r="6932" spans="1:22" ht="15" customHeight="1" x14ac:dyDescent="0.2">
      <c r="A6932">
        <v>6931</v>
      </c>
      <c r="B6932" t="s">
        <v>22308</v>
      </c>
      <c r="C6932" t="s">
        <v>22309</v>
      </c>
      <c r="D6932">
        <v>29</v>
      </c>
      <c r="E6932" t="s">
        <v>65</v>
      </c>
      <c r="F6932" t="s">
        <v>680</v>
      </c>
      <c r="G6932" s="1">
        <v>44068</v>
      </c>
      <c r="H6932" t="s">
        <v>21</v>
      </c>
      <c r="I6932" t="s">
        <v>60</v>
      </c>
      <c r="J6932" s="21" t="s">
        <v>22310</v>
      </c>
      <c r="K6932" t="s">
        <v>93</v>
      </c>
      <c r="M6932" t="s">
        <v>26</v>
      </c>
      <c r="N6932" t="s">
        <v>29</v>
      </c>
      <c r="P6932"/>
      <c r="S6932">
        <v>0</v>
      </c>
      <c r="T6932">
        <v>1</v>
      </c>
      <c r="U6932">
        <v>0</v>
      </c>
      <c r="V6932" t="str">
        <f>IF(OR(tickets_cleaned[[#This Row],[resolution_time_hours]]="", tickets_cleaned[[#This Row],[resolution_time_hours]]&lt;0),"",tickets_cleaned[[#This Row],[resolution_time_hours]])</f>
        <v/>
      </c>
    </row>
    <row r="6933" spans="1:22" ht="15" customHeight="1" x14ac:dyDescent="0.2">
      <c r="A6933">
        <v>6932</v>
      </c>
      <c r="B6933" t="s">
        <v>22311</v>
      </c>
      <c r="C6933" t="s">
        <v>22312</v>
      </c>
      <c r="D6933">
        <v>47</v>
      </c>
      <c r="E6933" t="s">
        <v>90</v>
      </c>
      <c r="F6933" t="s">
        <v>199</v>
      </c>
      <c r="G6933" s="1">
        <v>43884</v>
      </c>
      <c r="H6933" t="s">
        <v>22</v>
      </c>
      <c r="I6933" t="s">
        <v>91</v>
      </c>
      <c r="J6933" s="21" t="s">
        <v>22313</v>
      </c>
      <c r="K6933" t="s">
        <v>93</v>
      </c>
      <c r="M6933" t="s">
        <v>26</v>
      </c>
      <c r="N6933" t="s">
        <v>31</v>
      </c>
      <c r="P6933"/>
      <c r="S6933">
        <v>0</v>
      </c>
      <c r="T6933">
        <v>1</v>
      </c>
      <c r="U6933">
        <v>0</v>
      </c>
      <c r="V6933" t="str">
        <f>IF(OR(tickets_cleaned[[#This Row],[resolution_time_hours]]="", tickets_cleaned[[#This Row],[resolution_time_hours]]&lt;0),"",tickets_cleaned[[#This Row],[resolution_time_hours]])</f>
        <v/>
      </c>
    </row>
    <row r="6934" spans="1:22" ht="15" customHeight="1" x14ac:dyDescent="0.2">
      <c r="A6934">
        <v>6933</v>
      </c>
      <c r="B6934" t="s">
        <v>22314</v>
      </c>
      <c r="C6934" t="s">
        <v>22315</v>
      </c>
      <c r="D6934">
        <v>41</v>
      </c>
      <c r="E6934" t="s">
        <v>58</v>
      </c>
      <c r="F6934" t="s">
        <v>78</v>
      </c>
      <c r="G6934" s="1">
        <v>43905</v>
      </c>
      <c r="H6934" t="s">
        <v>24</v>
      </c>
      <c r="I6934" t="s">
        <v>126</v>
      </c>
      <c r="J6934" t="s">
        <v>22316</v>
      </c>
      <c r="K6934" t="s">
        <v>74</v>
      </c>
      <c r="L6934" t="s">
        <v>22317</v>
      </c>
      <c r="M6934" t="s">
        <v>28</v>
      </c>
      <c r="N6934" t="s">
        <v>29</v>
      </c>
      <c r="O6934" s="15">
        <v>45078.437384259261</v>
      </c>
      <c r="P6934" s="15">
        <v>45078.570023148146</v>
      </c>
      <c r="Q6934">
        <v>3</v>
      </c>
      <c r="R6934">
        <v>3</v>
      </c>
      <c r="S6934">
        <v>1</v>
      </c>
      <c r="T6934">
        <v>0</v>
      </c>
      <c r="U6934">
        <v>0</v>
      </c>
      <c r="V6934">
        <f>IF(OR(tickets_cleaned[[#This Row],[resolution_time_hours]]="", tickets_cleaned[[#This Row],[resolution_time_hours]]&lt;0),"",tickets_cleaned[[#This Row],[resolution_time_hours]])</f>
        <v>3</v>
      </c>
    </row>
    <row r="6935" spans="1:22" ht="15" customHeight="1" x14ac:dyDescent="0.2">
      <c r="A6935">
        <v>6934</v>
      </c>
      <c r="B6935" t="s">
        <v>22318</v>
      </c>
      <c r="C6935" t="s">
        <v>22319</v>
      </c>
      <c r="D6935">
        <v>30</v>
      </c>
      <c r="E6935" t="s">
        <v>90</v>
      </c>
      <c r="F6935" t="s">
        <v>481</v>
      </c>
      <c r="G6935" s="1">
        <v>43999</v>
      </c>
      <c r="H6935" t="s">
        <v>23</v>
      </c>
      <c r="I6935" t="s">
        <v>106</v>
      </c>
      <c r="J6935" t="s">
        <v>22320</v>
      </c>
      <c r="K6935" t="s">
        <v>93</v>
      </c>
      <c r="M6935" t="s">
        <v>26</v>
      </c>
      <c r="N6935" t="s">
        <v>31</v>
      </c>
      <c r="P6935"/>
      <c r="S6935">
        <v>0</v>
      </c>
      <c r="T6935">
        <v>1</v>
      </c>
      <c r="U6935">
        <v>0</v>
      </c>
      <c r="V6935" t="str">
        <f>IF(OR(tickets_cleaned[[#This Row],[resolution_time_hours]]="", tickets_cleaned[[#This Row],[resolution_time_hours]]&lt;0),"",tickets_cleaned[[#This Row],[resolution_time_hours]])</f>
        <v/>
      </c>
    </row>
    <row r="6936" spans="1:22" ht="15" customHeight="1" x14ac:dyDescent="0.2">
      <c r="A6936">
        <v>6935</v>
      </c>
      <c r="B6936" t="s">
        <v>22321</v>
      </c>
      <c r="C6936" t="s">
        <v>22322</v>
      </c>
      <c r="D6936">
        <v>69</v>
      </c>
      <c r="E6936" t="s">
        <v>58</v>
      </c>
      <c r="F6936" t="s">
        <v>175</v>
      </c>
      <c r="G6936" s="1">
        <v>44427</v>
      </c>
      <c r="H6936" t="s">
        <v>20</v>
      </c>
      <c r="I6936" t="s">
        <v>203</v>
      </c>
      <c r="J6936" s="21" t="s">
        <v>22323</v>
      </c>
      <c r="K6936" t="s">
        <v>93</v>
      </c>
      <c r="M6936" t="s">
        <v>27</v>
      </c>
      <c r="N6936" t="s">
        <v>30</v>
      </c>
      <c r="P6936"/>
      <c r="S6936">
        <v>0</v>
      </c>
      <c r="T6936">
        <v>1</v>
      </c>
      <c r="U6936">
        <v>0</v>
      </c>
      <c r="V6936" t="str">
        <f>IF(OR(tickets_cleaned[[#This Row],[resolution_time_hours]]="", tickets_cleaned[[#This Row],[resolution_time_hours]]&lt;0),"",tickets_cleaned[[#This Row],[resolution_time_hours]])</f>
        <v/>
      </c>
    </row>
    <row r="6937" spans="1:22" ht="15" customHeight="1" x14ac:dyDescent="0.2">
      <c r="A6937">
        <v>6936</v>
      </c>
      <c r="B6937" t="s">
        <v>22324</v>
      </c>
      <c r="C6937" t="s">
        <v>22325</v>
      </c>
      <c r="D6937">
        <v>66</v>
      </c>
      <c r="E6937" t="s">
        <v>90</v>
      </c>
      <c r="F6937" t="s">
        <v>456</v>
      </c>
      <c r="G6937" s="1">
        <v>44209</v>
      </c>
      <c r="H6937" t="s">
        <v>24</v>
      </c>
      <c r="I6937" t="s">
        <v>120</v>
      </c>
      <c r="J6937" s="21" t="s">
        <v>22326</v>
      </c>
      <c r="K6937" t="s">
        <v>74</v>
      </c>
      <c r="L6937" t="s">
        <v>22327</v>
      </c>
      <c r="M6937" t="s">
        <v>27</v>
      </c>
      <c r="N6937" t="s">
        <v>30</v>
      </c>
      <c r="O6937" s="15">
        <v>45078.098541666666</v>
      </c>
      <c r="P6937" s="15">
        <v>45078.251319444447</v>
      </c>
      <c r="Q6937">
        <v>2</v>
      </c>
      <c r="R6937">
        <v>3</v>
      </c>
      <c r="S6937">
        <v>1</v>
      </c>
      <c r="T6937">
        <v>0</v>
      </c>
      <c r="U6937">
        <v>1</v>
      </c>
      <c r="V6937">
        <f>IF(OR(tickets_cleaned[[#This Row],[resolution_time_hours]]="", tickets_cleaned[[#This Row],[resolution_time_hours]]&lt;0),"",tickets_cleaned[[#This Row],[resolution_time_hours]])</f>
        <v>3</v>
      </c>
    </row>
    <row r="6938" spans="1:22" ht="15" customHeight="1" x14ac:dyDescent="0.2">
      <c r="A6938">
        <v>6937</v>
      </c>
      <c r="B6938" t="s">
        <v>22328</v>
      </c>
      <c r="C6938" t="s">
        <v>22329</v>
      </c>
      <c r="D6938">
        <v>51</v>
      </c>
      <c r="E6938" t="s">
        <v>90</v>
      </c>
      <c r="F6938" t="s">
        <v>125</v>
      </c>
      <c r="G6938" s="1">
        <v>44419</v>
      </c>
      <c r="H6938" t="s">
        <v>24</v>
      </c>
      <c r="I6938" t="s">
        <v>22</v>
      </c>
      <c r="J6938" s="21" t="s">
        <v>22330</v>
      </c>
      <c r="K6938" t="s">
        <v>74</v>
      </c>
      <c r="L6938" t="s">
        <v>22331</v>
      </c>
      <c r="M6938" t="s">
        <v>27</v>
      </c>
      <c r="N6938" t="s">
        <v>29</v>
      </c>
      <c r="O6938" s="15">
        <v>45078.865231481483</v>
      </c>
      <c r="P6938" s="15">
        <v>45078.881203703706</v>
      </c>
      <c r="Q6938">
        <v>4</v>
      </c>
      <c r="R6938">
        <v>0</v>
      </c>
      <c r="S6938">
        <v>1</v>
      </c>
      <c r="T6938">
        <v>0</v>
      </c>
      <c r="U6938">
        <v>0</v>
      </c>
      <c r="V6938">
        <f>IF(OR(tickets_cleaned[[#This Row],[resolution_time_hours]]="", tickets_cleaned[[#This Row],[resolution_time_hours]]&lt;0),"",tickets_cleaned[[#This Row],[resolution_time_hours]])</f>
        <v>0</v>
      </c>
    </row>
    <row r="6939" spans="1:22" ht="15" customHeight="1" x14ac:dyDescent="0.2">
      <c r="A6939">
        <v>6938</v>
      </c>
      <c r="B6939" t="s">
        <v>22332</v>
      </c>
      <c r="C6939" t="s">
        <v>22333</v>
      </c>
      <c r="D6939">
        <v>60</v>
      </c>
      <c r="E6939" t="s">
        <v>65</v>
      </c>
      <c r="F6939" t="s">
        <v>422</v>
      </c>
      <c r="G6939" s="1">
        <v>44193</v>
      </c>
      <c r="H6939" t="s">
        <v>23</v>
      </c>
      <c r="I6939" t="s">
        <v>203</v>
      </c>
      <c r="J6939" t="s">
        <v>22334</v>
      </c>
      <c r="K6939" t="s">
        <v>74</v>
      </c>
      <c r="L6939" t="s">
        <v>22335</v>
      </c>
      <c r="M6939" t="s">
        <v>25</v>
      </c>
      <c r="N6939" t="s">
        <v>31</v>
      </c>
      <c r="O6939" s="15">
        <v>45078.600659722222</v>
      </c>
      <c r="P6939" s="15">
        <v>45078.251354166663</v>
      </c>
      <c r="Q6939">
        <v>3</v>
      </c>
      <c r="S6939">
        <v>1</v>
      </c>
      <c r="T6939">
        <v>0</v>
      </c>
      <c r="U6939">
        <v>0</v>
      </c>
      <c r="V6939" t="str">
        <f>IF(OR(tickets_cleaned[[#This Row],[resolution_time_hours]]="", tickets_cleaned[[#This Row],[resolution_time_hours]]&lt;0),"",tickets_cleaned[[#This Row],[resolution_time_hours]])</f>
        <v/>
      </c>
    </row>
    <row r="6940" spans="1:22" ht="15" customHeight="1" x14ac:dyDescent="0.2">
      <c r="A6940">
        <v>6939</v>
      </c>
      <c r="B6940" t="s">
        <v>22336</v>
      </c>
      <c r="C6940" t="s">
        <v>22337</v>
      </c>
      <c r="D6940">
        <v>25</v>
      </c>
      <c r="E6940" t="s">
        <v>58</v>
      </c>
      <c r="F6940" t="s">
        <v>456</v>
      </c>
      <c r="G6940" s="1">
        <v>44297</v>
      </c>
      <c r="H6940" t="s">
        <v>24</v>
      </c>
      <c r="I6940" t="s">
        <v>140</v>
      </c>
      <c r="J6940" t="s">
        <v>22338</v>
      </c>
      <c r="K6940" t="s">
        <v>62</v>
      </c>
      <c r="M6940" t="s">
        <v>26</v>
      </c>
      <c r="N6940" t="s">
        <v>29</v>
      </c>
      <c r="O6940" s="15">
        <v>45078.425671296296</v>
      </c>
      <c r="P6940"/>
      <c r="S6940">
        <v>0</v>
      </c>
      <c r="T6940">
        <v>1</v>
      </c>
      <c r="U6940">
        <v>0</v>
      </c>
      <c r="V6940" t="str">
        <f>IF(OR(tickets_cleaned[[#This Row],[resolution_time_hours]]="", tickets_cleaned[[#This Row],[resolution_time_hours]]&lt;0),"",tickets_cleaned[[#This Row],[resolution_time_hours]])</f>
        <v/>
      </c>
    </row>
    <row r="6941" spans="1:22" ht="15" customHeight="1" x14ac:dyDescent="0.2">
      <c r="A6941">
        <v>6940</v>
      </c>
      <c r="B6941" t="s">
        <v>22339</v>
      </c>
      <c r="C6941" t="s">
        <v>22340</v>
      </c>
      <c r="D6941">
        <v>69</v>
      </c>
      <c r="E6941" t="s">
        <v>65</v>
      </c>
      <c r="F6941" t="s">
        <v>105</v>
      </c>
      <c r="G6941" s="1">
        <v>43997</v>
      </c>
      <c r="H6941" t="s">
        <v>23</v>
      </c>
      <c r="I6941" t="s">
        <v>72</v>
      </c>
      <c r="J6941" s="21" t="s">
        <v>22341</v>
      </c>
      <c r="K6941" t="s">
        <v>62</v>
      </c>
      <c r="M6941" t="s">
        <v>25</v>
      </c>
      <c r="N6941" t="s">
        <v>32</v>
      </c>
      <c r="O6941" s="15">
        <v>45078.046527777777</v>
      </c>
      <c r="P6941"/>
      <c r="S6941">
        <v>0</v>
      </c>
      <c r="T6941">
        <v>1</v>
      </c>
      <c r="U6941">
        <v>0</v>
      </c>
      <c r="V6941" t="str">
        <f>IF(OR(tickets_cleaned[[#This Row],[resolution_time_hours]]="", tickets_cleaned[[#This Row],[resolution_time_hours]]&lt;0),"",tickets_cleaned[[#This Row],[resolution_time_hours]])</f>
        <v/>
      </c>
    </row>
    <row r="6942" spans="1:22" ht="15" customHeight="1" x14ac:dyDescent="0.2">
      <c r="A6942">
        <v>6941</v>
      </c>
      <c r="B6942" t="s">
        <v>22342</v>
      </c>
      <c r="C6942" t="s">
        <v>22343</v>
      </c>
      <c r="D6942">
        <v>30</v>
      </c>
      <c r="E6942" t="s">
        <v>65</v>
      </c>
      <c r="F6942" t="s">
        <v>275</v>
      </c>
      <c r="G6942" s="1">
        <v>44051</v>
      </c>
      <c r="H6942" t="s">
        <v>20</v>
      </c>
      <c r="I6942" t="s">
        <v>91</v>
      </c>
      <c r="J6942" t="s">
        <v>22344</v>
      </c>
      <c r="K6942" t="s">
        <v>62</v>
      </c>
      <c r="M6942" t="s">
        <v>28</v>
      </c>
      <c r="N6942" t="s">
        <v>31</v>
      </c>
      <c r="O6942" s="15">
        <v>45078.568067129629</v>
      </c>
      <c r="P6942"/>
      <c r="S6942">
        <v>0</v>
      </c>
      <c r="T6942">
        <v>1</v>
      </c>
      <c r="U6942">
        <v>0</v>
      </c>
      <c r="V6942" t="str">
        <f>IF(OR(tickets_cleaned[[#This Row],[resolution_time_hours]]="", tickets_cleaned[[#This Row],[resolution_time_hours]]&lt;0),"",tickets_cleaned[[#This Row],[resolution_time_hours]])</f>
        <v/>
      </c>
    </row>
    <row r="6943" spans="1:22" ht="15" customHeight="1" x14ac:dyDescent="0.2">
      <c r="A6943">
        <v>6942</v>
      </c>
      <c r="B6943" t="s">
        <v>22345</v>
      </c>
      <c r="C6943" t="s">
        <v>22346</v>
      </c>
      <c r="D6943">
        <v>28</v>
      </c>
      <c r="E6943" t="s">
        <v>58</v>
      </c>
      <c r="F6943" t="s">
        <v>156</v>
      </c>
      <c r="G6943" s="1">
        <v>43928</v>
      </c>
      <c r="H6943" t="s">
        <v>21</v>
      </c>
      <c r="I6943" t="s">
        <v>126</v>
      </c>
      <c r="J6943" s="21" t="s">
        <v>22347</v>
      </c>
      <c r="K6943" t="s">
        <v>62</v>
      </c>
      <c r="M6943" t="s">
        <v>28</v>
      </c>
      <c r="N6943" t="s">
        <v>32</v>
      </c>
      <c r="O6943" s="15">
        <v>45078.833368055559</v>
      </c>
      <c r="P6943"/>
      <c r="S6943">
        <v>0</v>
      </c>
      <c r="T6943">
        <v>1</v>
      </c>
      <c r="U6943">
        <v>0</v>
      </c>
      <c r="V6943" t="str">
        <f>IF(OR(tickets_cleaned[[#This Row],[resolution_time_hours]]="", tickets_cleaned[[#This Row],[resolution_time_hours]]&lt;0),"",tickets_cleaned[[#This Row],[resolution_time_hours]])</f>
        <v/>
      </c>
    </row>
    <row r="6944" spans="1:22" ht="15" customHeight="1" x14ac:dyDescent="0.2">
      <c r="A6944">
        <v>6943</v>
      </c>
      <c r="B6944" t="s">
        <v>22348</v>
      </c>
      <c r="C6944" t="s">
        <v>22349</v>
      </c>
      <c r="D6944">
        <v>25</v>
      </c>
      <c r="E6944" t="s">
        <v>65</v>
      </c>
      <c r="F6944" t="s">
        <v>268</v>
      </c>
      <c r="G6944" s="1">
        <v>44545</v>
      </c>
      <c r="H6944" t="s">
        <v>24</v>
      </c>
      <c r="I6944" t="s">
        <v>85</v>
      </c>
      <c r="J6944" s="21" t="s">
        <v>22350</v>
      </c>
      <c r="K6944" t="s">
        <v>62</v>
      </c>
      <c r="M6944" t="s">
        <v>27</v>
      </c>
      <c r="N6944" t="s">
        <v>31</v>
      </c>
      <c r="O6944" s="15">
        <v>45078.353530092594</v>
      </c>
      <c r="P6944"/>
      <c r="S6944">
        <v>0</v>
      </c>
      <c r="T6944">
        <v>1</v>
      </c>
      <c r="U6944">
        <v>0</v>
      </c>
      <c r="V6944" t="str">
        <f>IF(OR(tickets_cleaned[[#This Row],[resolution_time_hours]]="", tickets_cleaned[[#This Row],[resolution_time_hours]]&lt;0),"",tickets_cleaned[[#This Row],[resolution_time_hours]])</f>
        <v/>
      </c>
    </row>
    <row r="6945" spans="1:22" ht="15" customHeight="1" x14ac:dyDescent="0.2">
      <c r="A6945">
        <v>6944</v>
      </c>
      <c r="B6945" t="s">
        <v>22351</v>
      </c>
      <c r="C6945" t="s">
        <v>22352</v>
      </c>
      <c r="D6945">
        <v>26</v>
      </c>
      <c r="E6945" t="s">
        <v>58</v>
      </c>
      <c r="F6945" t="s">
        <v>130</v>
      </c>
      <c r="G6945" s="1">
        <v>44505</v>
      </c>
      <c r="H6945" t="s">
        <v>21</v>
      </c>
      <c r="I6945" t="s">
        <v>203</v>
      </c>
      <c r="J6945" s="21" t="s">
        <v>22353</v>
      </c>
      <c r="K6945" t="s">
        <v>62</v>
      </c>
      <c r="M6945" t="s">
        <v>26</v>
      </c>
      <c r="N6945" t="s">
        <v>30</v>
      </c>
      <c r="O6945" s="15">
        <v>45078.151458333334</v>
      </c>
      <c r="P6945"/>
      <c r="S6945">
        <v>0</v>
      </c>
      <c r="T6945">
        <v>1</v>
      </c>
      <c r="U6945">
        <v>0</v>
      </c>
      <c r="V6945" t="str">
        <f>IF(OR(tickets_cleaned[[#This Row],[resolution_time_hours]]="", tickets_cleaned[[#This Row],[resolution_time_hours]]&lt;0),"",tickets_cleaned[[#This Row],[resolution_time_hours]])</f>
        <v/>
      </c>
    </row>
    <row r="6946" spans="1:22" ht="15" customHeight="1" x14ac:dyDescent="0.2">
      <c r="A6946">
        <v>6945</v>
      </c>
      <c r="B6946" t="s">
        <v>22354</v>
      </c>
      <c r="C6946" t="s">
        <v>22355</v>
      </c>
      <c r="D6946">
        <v>47</v>
      </c>
      <c r="E6946" t="s">
        <v>58</v>
      </c>
      <c r="F6946" t="s">
        <v>105</v>
      </c>
      <c r="G6946" s="1">
        <v>43878</v>
      </c>
      <c r="H6946" t="s">
        <v>24</v>
      </c>
      <c r="I6946" t="s">
        <v>79</v>
      </c>
      <c r="J6946" s="21" t="s">
        <v>22356</v>
      </c>
      <c r="K6946" t="s">
        <v>93</v>
      </c>
      <c r="M6946" t="s">
        <v>28</v>
      </c>
      <c r="N6946" t="s">
        <v>29</v>
      </c>
      <c r="P6946"/>
      <c r="S6946">
        <v>0</v>
      </c>
      <c r="T6946">
        <v>1</v>
      </c>
      <c r="U6946">
        <v>0</v>
      </c>
      <c r="V6946" t="str">
        <f>IF(OR(tickets_cleaned[[#This Row],[resolution_time_hours]]="", tickets_cleaned[[#This Row],[resolution_time_hours]]&lt;0),"",tickets_cleaned[[#This Row],[resolution_time_hours]])</f>
        <v/>
      </c>
    </row>
    <row r="6947" spans="1:22" ht="15" customHeight="1" x14ac:dyDescent="0.2">
      <c r="A6947">
        <v>6946</v>
      </c>
      <c r="B6947" t="s">
        <v>22357</v>
      </c>
      <c r="C6947" t="s">
        <v>22358</v>
      </c>
      <c r="D6947">
        <v>51</v>
      </c>
      <c r="E6947" t="s">
        <v>90</v>
      </c>
      <c r="F6947" t="s">
        <v>156</v>
      </c>
      <c r="G6947" s="1">
        <v>44148</v>
      </c>
      <c r="H6947" t="s">
        <v>23</v>
      </c>
      <c r="I6947" t="s">
        <v>106</v>
      </c>
      <c r="J6947" s="21" t="s">
        <v>22359</v>
      </c>
      <c r="K6947" t="s">
        <v>74</v>
      </c>
      <c r="L6947" t="s">
        <v>22360</v>
      </c>
      <c r="M6947" t="s">
        <v>26</v>
      </c>
      <c r="N6947" t="s">
        <v>30</v>
      </c>
      <c r="O6947" s="15">
        <v>45078.243854166663</v>
      </c>
      <c r="P6947" s="15">
        <v>45078.866770833331</v>
      </c>
      <c r="Q6947">
        <v>5</v>
      </c>
      <c r="R6947">
        <v>14</v>
      </c>
      <c r="S6947">
        <v>1</v>
      </c>
      <c r="T6947">
        <v>0</v>
      </c>
      <c r="U6947">
        <v>0</v>
      </c>
      <c r="V6947">
        <f>IF(OR(tickets_cleaned[[#This Row],[resolution_time_hours]]="", tickets_cleaned[[#This Row],[resolution_time_hours]]&lt;0),"",tickets_cleaned[[#This Row],[resolution_time_hours]])</f>
        <v>14</v>
      </c>
    </row>
    <row r="6948" spans="1:22" ht="15" customHeight="1" x14ac:dyDescent="0.2">
      <c r="A6948">
        <v>6947</v>
      </c>
      <c r="B6948" t="s">
        <v>22361</v>
      </c>
      <c r="C6948" t="s">
        <v>22362</v>
      </c>
      <c r="D6948">
        <v>21</v>
      </c>
      <c r="E6948" t="s">
        <v>90</v>
      </c>
      <c r="F6948" t="s">
        <v>422</v>
      </c>
      <c r="G6948" s="1">
        <v>43910</v>
      </c>
      <c r="H6948" t="s">
        <v>20</v>
      </c>
      <c r="I6948" t="s">
        <v>85</v>
      </c>
      <c r="J6948" s="21" t="s">
        <v>22363</v>
      </c>
      <c r="K6948" t="s">
        <v>93</v>
      </c>
      <c r="M6948" t="s">
        <v>27</v>
      </c>
      <c r="N6948" t="s">
        <v>30</v>
      </c>
      <c r="P6948"/>
      <c r="S6948">
        <v>0</v>
      </c>
      <c r="T6948">
        <v>1</v>
      </c>
      <c r="U6948">
        <v>0</v>
      </c>
      <c r="V6948" t="str">
        <f>IF(OR(tickets_cleaned[[#This Row],[resolution_time_hours]]="", tickets_cleaned[[#This Row],[resolution_time_hours]]&lt;0),"",tickets_cleaned[[#This Row],[resolution_time_hours]])</f>
        <v/>
      </c>
    </row>
    <row r="6949" spans="1:22" ht="15" customHeight="1" x14ac:dyDescent="0.2">
      <c r="A6949">
        <v>6948</v>
      </c>
      <c r="B6949" t="s">
        <v>22364</v>
      </c>
      <c r="C6949" t="s">
        <v>22365</v>
      </c>
      <c r="D6949">
        <v>65</v>
      </c>
      <c r="E6949" t="s">
        <v>90</v>
      </c>
      <c r="F6949" t="s">
        <v>59</v>
      </c>
      <c r="G6949" s="1">
        <v>44524</v>
      </c>
      <c r="H6949" t="s">
        <v>23</v>
      </c>
      <c r="I6949" t="s">
        <v>20</v>
      </c>
      <c r="J6949" s="21" t="s">
        <v>22366</v>
      </c>
      <c r="K6949" t="s">
        <v>93</v>
      </c>
      <c r="M6949" t="s">
        <v>27</v>
      </c>
      <c r="N6949" t="s">
        <v>29</v>
      </c>
      <c r="P6949"/>
      <c r="S6949">
        <v>0</v>
      </c>
      <c r="T6949">
        <v>1</v>
      </c>
      <c r="U6949">
        <v>0</v>
      </c>
      <c r="V6949" t="str">
        <f>IF(OR(tickets_cleaned[[#This Row],[resolution_time_hours]]="", tickets_cleaned[[#This Row],[resolution_time_hours]]&lt;0),"",tickets_cleaned[[#This Row],[resolution_time_hours]])</f>
        <v/>
      </c>
    </row>
    <row r="6950" spans="1:22" ht="15" customHeight="1" x14ac:dyDescent="0.2">
      <c r="A6950">
        <v>6949</v>
      </c>
      <c r="B6950" t="s">
        <v>22367</v>
      </c>
      <c r="C6950" t="s">
        <v>22368</v>
      </c>
      <c r="D6950">
        <v>44</v>
      </c>
      <c r="E6950" t="s">
        <v>58</v>
      </c>
      <c r="F6950" t="s">
        <v>510</v>
      </c>
      <c r="G6950" s="1">
        <v>44082</v>
      </c>
      <c r="H6950" t="s">
        <v>24</v>
      </c>
      <c r="I6950" t="s">
        <v>140</v>
      </c>
      <c r="J6950" s="21" t="s">
        <v>22369</v>
      </c>
      <c r="K6950" t="s">
        <v>62</v>
      </c>
      <c r="M6950" t="s">
        <v>28</v>
      </c>
      <c r="N6950" t="s">
        <v>31</v>
      </c>
      <c r="O6950" s="15">
        <v>45078.207800925928</v>
      </c>
      <c r="P6950"/>
      <c r="S6950">
        <v>0</v>
      </c>
      <c r="T6950">
        <v>1</v>
      </c>
      <c r="U6950">
        <v>0</v>
      </c>
      <c r="V6950" t="str">
        <f>IF(OR(tickets_cleaned[[#This Row],[resolution_time_hours]]="", tickets_cleaned[[#This Row],[resolution_time_hours]]&lt;0),"",tickets_cleaned[[#This Row],[resolution_time_hours]])</f>
        <v/>
      </c>
    </row>
    <row r="6951" spans="1:22" ht="15" customHeight="1" x14ac:dyDescent="0.2">
      <c r="A6951">
        <v>6950</v>
      </c>
      <c r="B6951" t="s">
        <v>22370</v>
      </c>
      <c r="C6951" t="s">
        <v>22371</v>
      </c>
      <c r="D6951">
        <v>52</v>
      </c>
      <c r="E6951" t="s">
        <v>58</v>
      </c>
      <c r="F6951" t="s">
        <v>156</v>
      </c>
      <c r="G6951" s="1">
        <v>43905</v>
      </c>
      <c r="H6951" t="s">
        <v>23</v>
      </c>
      <c r="I6951" t="s">
        <v>101</v>
      </c>
      <c r="J6951" t="s">
        <v>22372</v>
      </c>
      <c r="K6951" t="s">
        <v>93</v>
      </c>
      <c r="M6951" t="s">
        <v>25</v>
      </c>
      <c r="N6951" t="s">
        <v>31</v>
      </c>
      <c r="P6951"/>
      <c r="S6951">
        <v>0</v>
      </c>
      <c r="T6951">
        <v>1</v>
      </c>
      <c r="U6951">
        <v>0</v>
      </c>
      <c r="V6951" t="str">
        <f>IF(OR(tickets_cleaned[[#This Row],[resolution_time_hours]]="", tickets_cleaned[[#This Row],[resolution_time_hours]]&lt;0),"",tickets_cleaned[[#This Row],[resolution_time_hours]])</f>
        <v/>
      </c>
    </row>
    <row r="6952" spans="1:22" ht="15" customHeight="1" x14ac:dyDescent="0.2">
      <c r="A6952">
        <v>6951</v>
      </c>
      <c r="B6952" t="s">
        <v>22373</v>
      </c>
      <c r="C6952" t="s">
        <v>22374</v>
      </c>
      <c r="D6952">
        <v>27</v>
      </c>
      <c r="E6952" t="s">
        <v>58</v>
      </c>
      <c r="F6952" t="s">
        <v>139</v>
      </c>
      <c r="G6952" s="1">
        <v>44316</v>
      </c>
      <c r="H6952" t="s">
        <v>22</v>
      </c>
      <c r="I6952" t="s">
        <v>140</v>
      </c>
      <c r="J6952" s="21" t="s">
        <v>22375</v>
      </c>
      <c r="K6952" t="s">
        <v>93</v>
      </c>
      <c r="M6952" t="s">
        <v>25</v>
      </c>
      <c r="N6952" t="s">
        <v>32</v>
      </c>
      <c r="P6952"/>
      <c r="S6952">
        <v>0</v>
      </c>
      <c r="T6952">
        <v>1</v>
      </c>
      <c r="U6952">
        <v>0</v>
      </c>
      <c r="V6952" t="str">
        <f>IF(OR(tickets_cleaned[[#This Row],[resolution_time_hours]]="", tickets_cleaned[[#This Row],[resolution_time_hours]]&lt;0),"",tickets_cleaned[[#This Row],[resolution_time_hours]])</f>
        <v/>
      </c>
    </row>
    <row r="6953" spans="1:22" ht="15" customHeight="1" x14ac:dyDescent="0.2">
      <c r="A6953">
        <v>6952</v>
      </c>
      <c r="B6953" t="s">
        <v>22376</v>
      </c>
      <c r="C6953" t="s">
        <v>22377</v>
      </c>
      <c r="D6953">
        <v>21</v>
      </c>
      <c r="E6953" t="s">
        <v>58</v>
      </c>
      <c r="F6953" t="s">
        <v>456</v>
      </c>
      <c r="G6953" s="1">
        <v>44232</v>
      </c>
      <c r="H6953" t="s">
        <v>20</v>
      </c>
      <c r="I6953" t="s">
        <v>101</v>
      </c>
      <c r="J6953" t="s">
        <v>22378</v>
      </c>
      <c r="K6953" t="s">
        <v>74</v>
      </c>
      <c r="L6953" t="s">
        <v>22379</v>
      </c>
      <c r="M6953" t="s">
        <v>27</v>
      </c>
      <c r="N6953" t="s">
        <v>29</v>
      </c>
      <c r="O6953" s="15">
        <v>45078.53979166667</v>
      </c>
      <c r="P6953" s="15">
        <v>45078.92659722222</v>
      </c>
      <c r="Q6953">
        <v>3</v>
      </c>
      <c r="R6953">
        <v>9</v>
      </c>
      <c r="S6953">
        <v>1</v>
      </c>
      <c r="T6953">
        <v>0</v>
      </c>
      <c r="U6953">
        <v>0</v>
      </c>
      <c r="V6953">
        <f>IF(OR(tickets_cleaned[[#This Row],[resolution_time_hours]]="", tickets_cleaned[[#This Row],[resolution_time_hours]]&lt;0),"",tickets_cleaned[[#This Row],[resolution_time_hours]])</f>
        <v>9</v>
      </c>
    </row>
    <row r="6954" spans="1:22" ht="15" customHeight="1" x14ac:dyDescent="0.2">
      <c r="A6954">
        <v>6953</v>
      </c>
      <c r="B6954" t="s">
        <v>22380</v>
      </c>
      <c r="C6954" t="s">
        <v>22381</v>
      </c>
      <c r="D6954">
        <v>39</v>
      </c>
      <c r="E6954" t="s">
        <v>90</v>
      </c>
      <c r="F6954" t="s">
        <v>510</v>
      </c>
      <c r="G6954" s="1">
        <v>44430</v>
      </c>
      <c r="H6954" t="s">
        <v>20</v>
      </c>
      <c r="I6954" t="s">
        <v>140</v>
      </c>
      <c r="J6954" t="s">
        <v>22382</v>
      </c>
      <c r="K6954" t="s">
        <v>62</v>
      </c>
      <c r="M6954" t="s">
        <v>28</v>
      </c>
      <c r="N6954" t="s">
        <v>32</v>
      </c>
      <c r="O6954" s="15">
        <v>45078.414120370369</v>
      </c>
      <c r="P6954"/>
      <c r="S6954">
        <v>0</v>
      </c>
      <c r="T6954">
        <v>1</v>
      </c>
      <c r="U6954">
        <v>0</v>
      </c>
      <c r="V6954" t="str">
        <f>IF(OR(tickets_cleaned[[#This Row],[resolution_time_hours]]="", tickets_cleaned[[#This Row],[resolution_time_hours]]&lt;0),"",tickets_cleaned[[#This Row],[resolution_time_hours]])</f>
        <v/>
      </c>
    </row>
    <row r="6955" spans="1:22" ht="15" customHeight="1" x14ac:dyDescent="0.2">
      <c r="A6955">
        <v>6954</v>
      </c>
      <c r="B6955" t="s">
        <v>22383</v>
      </c>
      <c r="C6955" t="s">
        <v>22384</v>
      </c>
      <c r="D6955">
        <v>33</v>
      </c>
      <c r="E6955" t="s">
        <v>65</v>
      </c>
      <c r="F6955" t="s">
        <v>422</v>
      </c>
      <c r="G6955" s="1">
        <v>44264</v>
      </c>
      <c r="H6955" t="s">
        <v>21</v>
      </c>
      <c r="I6955" t="s">
        <v>22</v>
      </c>
      <c r="J6955" s="21" t="s">
        <v>22385</v>
      </c>
      <c r="K6955" t="s">
        <v>93</v>
      </c>
      <c r="M6955" t="s">
        <v>26</v>
      </c>
      <c r="N6955" t="s">
        <v>30</v>
      </c>
      <c r="P6955"/>
      <c r="S6955">
        <v>0</v>
      </c>
      <c r="T6955">
        <v>1</v>
      </c>
      <c r="U6955">
        <v>0</v>
      </c>
      <c r="V6955" t="str">
        <f>IF(OR(tickets_cleaned[[#This Row],[resolution_time_hours]]="", tickets_cleaned[[#This Row],[resolution_time_hours]]&lt;0),"",tickets_cleaned[[#This Row],[resolution_time_hours]])</f>
        <v/>
      </c>
    </row>
    <row r="6956" spans="1:22" ht="15" customHeight="1" x14ac:dyDescent="0.2">
      <c r="A6956">
        <v>6955</v>
      </c>
      <c r="B6956" t="s">
        <v>22386</v>
      </c>
      <c r="C6956" t="s">
        <v>22387</v>
      </c>
      <c r="D6956">
        <v>60</v>
      </c>
      <c r="E6956" t="s">
        <v>90</v>
      </c>
      <c r="F6956" t="s">
        <v>311</v>
      </c>
      <c r="G6956" s="1">
        <v>44512</v>
      </c>
      <c r="H6956" t="s">
        <v>20</v>
      </c>
      <c r="I6956" t="s">
        <v>79</v>
      </c>
      <c r="J6956" s="21" t="s">
        <v>22388</v>
      </c>
      <c r="K6956" t="s">
        <v>62</v>
      </c>
      <c r="M6956" t="s">
        <v>26</v>
      </c>
      <c r="N6956" t="s">
        <v>32</v>
      </c>
      <c r="O6956" s="15">
        <v>45078.731516203705</v>
      </c>
      <c r="P6956"/>
      <c r="S6956">
        <v>0</v>
      </c>
      <c r="T6956">
        <v>1</v>
      </c>
      <c r="U6956">
        <v>0</v>
      </c>
      <c r="V6956" t="str">
        <f>IF(OR(tickets_cleaned[[#This Row],[resolution_time_hours]]="", tickets_cleaned[[#This Row],[resolution_time_hours]]&lt;0),"",tickets_cleaned[[#This Row],[resolution_time_hours]])</f>
        <v/>
      </c>
    </row>
    <row r="6957" spans="1:22" ht="15" customHeight="1" x14ac:dyDescent="0.2">
      <c r="A6957">
        <v>6956</v>
      </c>
      <c r="B6957" t="s">
        <v>22389</v>
      </c>
      <c r="C6957" t="s">
        <v>22390</v>
      </c>
      <c r="D6957">
        <v>36</v>
      </c>
      <c r="E6957" t="s">
        <v>65</v>
      </c>
      <c r="F6957" t="s">
        <v>130</v>
      </c>
      <c r="G6957" s="1">
        <v>44415</v>
      </c>
      <c r="H6957" t="s">
        <v>20</v>
      </c>
      <c r="I6957" t="s">
        <v>91</v>
      </c>
      <c r="J6957" s="21" t="s">
        <v>22391</v>
      </c>
      <c r="K6957" t="s">
        <v>62</v>
      </c>
      <c r="M6957" t="s">
        <v>26</v>
      </c>
      <c r="N6957" t="s">
        <v>32</v>
      </c>
      <c r="O6957" s="15">
        <v>45078.370416666665</v>
      </c>
      <c r="P6957"/>
      <c r="S6957">
        <v>0</v>
      </c>
      <c r="T6957">
        <v>1</v>
      </c>
      <c r="U6957">
        <v>0</v>
      </c>
      <c r="V6957" t="str">
        <f>IF(OR(tickets_cleaned[[#This Row],[resolution_time_hours]]="", tickets_cleaned[[#This Row],[resolution_time_hours]]&lt;0),"",tickets_cleaned[[#This Row],[resolution_time_hours]])</f>
        <v/>
      </c>
    </row>
    <row r="6958" spans="1:22" ht="15" customHeight="1" x14ac:dyDescent="0.2">
      <c r="A6958">
        <v>6957</v>
      </c>
      <c r="B6958" t="s">
        <v>22392</v>
      </c>
      <c r="C6958" t="s">
        <v>22393</v>
      </c>
      <c r="D6958">
        <v>61</v>
      </c>
      <c r="E6958" t="s">
        <v>90</v>
      </c>
      <c r="F6958" t="s">
        <v>228</v>
      </c>
      <c r="G6958" s="1">
        <v>44183</v>
      </c>
      <c r="H6958" t="s">
        <v>23</v>
      </c>
      <c r="I6958" t="s">
        <v>60</v>
      </c>
      <c r="J6958" t="s">
        <v>1896</v>
      </c>
      <c r="K6958" t="s">
        <v>74</v>
      </c>
      <c r="L6958" t="s">
        <v>22394</v>
      </c>
      <c r="M6958" t="s">
        <v>28</v>
      </c>
      <c r="N6958" t="s">
        <v>32</v>
      </c>
      <c r="O6958" s="15">
        <v>45078.248194444444</v>
      </c>
      <c r="P6958" s="15">
        <v>45078.293333333335</v>
      </c>
      <c r="Q6958">
        <v>3</v>
      </c>
      <c r="R6958">
        <v>1</v>
      </c>
      <c r="S6958">
        <v>1</v>
      </c>
      <c r="T6958">
        <v>0</v>
      </c>
      <c r="U6958">
        <v>0</v>
      </c>
      <c r="V6958">
        <f>IF(OR(tickets_cleaned[[#This Row],[resolution_time_hours]]="", tickets_cleaned[[#This Row],[resolution_time_hours]]&lt;0),"",tickets_cleaned[[#This Row],[resolution_time_hours]])</f>
        <v>1</v>
      </c>
    </row>
    <row r="6959" spans="1:22" ht="15" customHeight="1" x14ac:dyDescent="0.2">
      <c r="A6959">
        <v>6958</v>
      </c>
      <c r="B6959" t="s">
        <v>22395</v>
      </c>
      <c r="C6959" t="s">
        <v>22396</v>
      </c>
      <c r="D6959">
        <v>62</v>
      </c>
      <c r="E6959" t="s">
        <v>90</v>
      </c>
      <c r="F6959" t="s">
        <v>156</v>
      </c>
      <c r="G6959" s="1">
        <v>44424</v>
      </c>
      <c r="H6959" t="s">
        <v>23</v>
      </c>
      <c r="I6959" t="s">
        <v>91</v>
      </c>
      <c r="J6959" s="21" t="s">
        <v>16522</v>
      </c>
      <c r="K6959" t="s">
        <v>62</v>
      </c>
      <c r="M6959" t="s">
        <v>28</v>
      </c>
      <c r="N6959" t="s">
        <v>30</v>
      </c>
      <c r="O6959" s="15">
        <v>45078.428773148145</v>
      </c>
      <c r="P6959"/>
      <c r="S6959">
        <v>0</v>
      </c>
      <c r="T6959">
        <v>1</v>
      </c>
      <c r="U6959">
        <v>0</v>
      </c>
      <c r="V6959" t="str">
        <f>IF(OR(tickets_cleaned[[#This Row],[resolution_time_hours]]="", tickets_cleaned[[#This Row],[resolution_time_hours]]&lt;0),"",tickets_cleaned[[#This Row],[resolution_time_hours]])</f>
        <v/>
      </c>
    </row>
    <row r="6960" spans="1:22" ht="15" customHeight="1" x14ac:dyDescent="0.2">
      <c r="A6960">
        <v>6959</v>
      </c>
      <c r="B6960" t="s">
        <v>22397</v>
      </c>
      <c r="C6960" t="s">
        <v>22398</v>
      </c>
      <c r="D6960">
        <v>53</v>
      </c>
      <c r="E6960" t="s">
        <v>65</v>
      </c>
      <c r="F6960" t="s">
        <v>66</v>
      </c>
      <c r="G6960" s="1">
        <v>44236</v>
      </c>
      <c r="H6960" t="s">
        <v>20</v>
      </c>
      <c r="I6960" t="s">
        <v>22</v>
      </c>
      <c r="J6960" t="s">
        <v>1161</v>
      </c>
      <c r="K6960" t="s">
        <v>74</v>
      </c>
      <c r="L6960" t="s">
        <v>22399</v>
      </c>
      <c r="M6960" t="s">
        <v>26</v>
      </c>
      <c r="N6960" t="s">
        <v>29</v>
      </c>
      <c r="O6960" s="15">
        <v>45078.287800925929</v>
      </c>
      <c r="P6960" s="15">
        <v>45078.035717592589</v>
      </c>
      <c r="Q6960">
        <v>3</v>
      </c>
      <c r="S6960">
        <v>1</v>
      </c>
      <c r="T6960">
        <v>0</v>
      </c>
      <c r="U6960">
        <v>0</v>
      </c>
      <c r="V6960" t="str">
        <f>IF(OR(tickets_cleaned[[#This Row],[resolution_time_hours]]="", tickets_cleaned[[#This Row],[resolution_time_hours]]&lt;0),"",tickets_cleaned[[#This Row],[resolution_time_hours]])</f>
        <v/>
      </c>
    </row>
    <row r="6961" spans="1:22" ht="15" customHeight="1" x14ac:dyDescent="0.2">
      <c r="A6961">
        <v>6960</v>
      </c>
      <c r="B6961" t="s">
        <v>22400</v>
      </c>
      <c r="C6961" t="s">
        <v>22401</v>
      </c>
      <c r="D6961">
        <v>30</v>
      </c>
      <c r="E6961" t="s">
        <v>65</v>
      </c>
      <c r="F6961" t="s">
        <v>306</v>
      </c>
      <c r="G6961" s="1">
        <v>44462</v>
      </c>
      <c r="H6961" t="s">
        <v>22</v>
      </c>
      <c r="I6961" t="s">
        <v>120</v>
      </c>
      <c r="J6961" s="21" t="s">
        <v>22402</v>
      </c>
      <c r="K6961" t="s">
        <v>62</v>
      </c>
      <c r="M6961" t="s">
        <v>25</v>
      </c>
      <c r="N6961" t="s">
        <v>32</v>
      </c>
      <c r="O6961" s="15">
        <v>45078.475324074076</v>
      </c>
      <c r="P6961"/>
      <c r="S6961">
        <v>0</v>
      </c>
      <c r="T6961">
        <v>1</v>
      </c>
      <c r="U6961">
        <v>0</v>
      </c>
      <c r="V6961" t="str">
        <f>IF(OR(tickets_cleaned[[#This Row],[resolution_time_hours]]="", tickets_cleaned[[#This Row],[resolution_time_hours]]&lt;0),"",tickets_cleaned[[#This Row],[resolution_time_hours]])</f>
        <v/>
      </c>
    </row>
    <row r="6962" spans="1:22" ht="15" customHeight="1" x14ac:dyDescent="0.2">
      <c r="A6962">
        <v>6961</v>
      </c>
      <c r="B6962" t="s">
        <v>22403</v>
      </c>
      <c r="C6962" t="s">
        <v>22404</v>
      </c>
      <c r="D6962">
        <v>58</v>
      </c>
      <c r="E6962" t="s">
        <v>65</v>
      </c>
      <c r="F6962" t="s">
        <v>78</v>
      </c>
      <c r="G6962" s="1">
        <v>44446</v>
      </c>
      <c r="H6962" t="s">
        <v>23</v>
      </c>
      <c r="I6962" t="s">
        <v>79</v>
      </c>
      <c r="J6962" s="21" t="s">
        <v>22405</v>
      </c>
      <c r="K6962" t="s">
        <v>62</v>
      </c>
      <c r="M6962" t="s">
        <v>28</v>
      </c>
      <c r="N6962" t="s">
        <v>32</v>
      </c>
      <c r="O6962" s="15">
        <v>45078.583668981482</v>
      </c>
      <c r="P6962"/>
      <c r="S6962">
        <v>0</v>
      </c>
      <c r="T6962">
        <v>1</v>
      </c>
      <c r="U6962">
        <v>0</v>
      </c>
      <c r="V6962" t="str">
        <f>IF(OR(tickets_cleaned[[#This Row],[resolution_time_hours]]="", tickets_cleaned[[#This Row],[resolution_time_hours]]&lt;0),"",tickets_cleaned[[#This Row],[resolution_time_hours]])</f>
        <v/>
      </c>
    </row>
    <row r="6963" spans="1:22" ht="15" customHeight="1" x14ac:dyDescent="0.2">
      <c r="A6963">
        <v>6962</v>
      </c>
      <c r="B6963" t="s">
        <v>22406</v>
      </c>
      <c r="C6963" t="s">
        <v>22407</v>
      </c>
      <c r="D6963">
        <v>65</v>
      </c>
      <c r="E6963" t="s">
        <v>90</v>
      </c>
      <c r="F6963" t="s">
        <v>228</v>
      </c>
      <c r="G6963" s="1">
        <v>44515</v>
      </c>
      <c r="H6963" t="s">
        <v>24</v>
      </c>
      <c r="I6963" t="s">
        <v>120</v>
      </c>
      <c r="J6963" t="s">
        <v>5890</v>
      </c>
      <c r="K6963" t="s">
        <v>74</v>
      </c>
      <c r="L6963" t="s">
        <v>22408</v>
      </c>
      <c r="M6963" t="s">
        <v>26</v>
      </c>
      <c r="N6963" t="s">
        <v>30</v>
      </c>
      <c r="O6963" s="15">
        <v>45078.793391203704</v>
      </c>
      <c r="P6963" s="15">
        <v>45078.742002314815</v>
      </c>
      <c r="Q6963">
        <v>3</v>
      </c>
      <c r="S6963">
        <v>1</v>
      </c>
      <c r="T6963">
        <v>0</v>
      </c>
      <c r="U6963">
        <v>0</v>
      </c>
      <c r="V6963" t="str">
        <f>IF(OR(tickets_cleaned[[#This Row],[resolution_time_hours]]="", tickets_cleaned[[#This Row],[resolution_time_hours]]&lt;0),"",tickets_cleaned[[#This Row],[resolution_time_hours]])</f>
        <v/>
      </c>
    </row>
    <row r="6964" spans="1:22" ht="15" customHeight="1" x14ac:dyDescent="0.2">
      <c r="A6964">
        <v>6963</v>
      </c>
      <c r="B6964" t="s">
        <v>22409</v>
      </c>
      <c r="C6964" t="s">
        <v>22410</v>
      </c>
      <c r="D6964">
        <v>29</v>
      </c>
      <c r="E6964" t="s">
        <v>90</v>
      </c>
      <c r="F6964" t="s">
        <v>481</v>
      </c>
      <c r="G6964" s="1">
        <v>43855</v>
      </c>
      <c r="H6964" t="s">
        <v>21</v>
      </c>
      <c r="I6964" t="s">
        <v>67</v>
      </c>
      <c r="J6964" t="s">
        <v>4172</v>
      </c>
      <c r="K6964" t="s">
        <v>62</v>
      </c>
      <c r="M6964" t="s">
        <v>27</v>
      </c>
      <c r="N6964" t="s">
        <v>29</v>
      </c>
      <c r="O6964" s="15">
        <v>45078.105891203704</v>
      </c>
      <c r="P6964"/>
      <c r="S6964">
        <v>0</v>
      </c>
      <c r="T6964">
        <v>1</v>
      </c>
      <c r="U6964">
        <v>0</v>
      </c>
      <c r="V6964" t="str">
        <f>IF(OR(tickets_cleaned[[#This Row],[resolution_time_hours]]="", tickets_cleaned[[#This Row],[resolution_time_hours]]&lt;0),"",tickets_cleaned[[#This Row],[resolution_time_hours]])</f>
        <v/>
      </c>
    </row>
    <row r="6965" spans="1:22" ht="15" customHeight="1" x14ac:dyDescent="0.2">
      <c r="A6965">
        <v>6964</v>
      </c>
      <c r="B6965" t="s">
        <v>16686</v>
      </c>
      <c r="C6965" t="s">
        <v>22411</v>
      </c>
      <c r="D6965">
        <v>26</v>
      </c>
      <c r="E6965" t="s">
        <v>90</v>
      </c>
      <c r="F6965" t="s">
        <v>245</v>
      </c>
      <c r="G6965" s="1">
        <v>44513</v>
      </c>
      <c r="H6965" t="s">
        <v>20</v>
      </c>
      <c r="I6965" t="s">
        <v>126</v>
      </c>
      <c r="J6965" s="21" t="s">
        <v>22412</v>
      </c>
      <c r="K6965" t="s">
        <v>93</v>
      </c>
      <c r="M6965" t="s">
        <v>27</v>
      </c>
      <c r="N6965" t="s">
        <v>31</v>
      </c>
      <c r="P6965"/>
      <c r="S6965">
        <v>0</v>
      </c>
      <c r="T6965">
        <v>1</v>
      </c>
      <c r="U6965">
        <v>0</v>
      </c>
      <c r="V6965" t="str">
        <f>IF(OR(tickets_cleaned[[#This Row],[resolution_time_hours]]="", tickets_cleaned[[#This Row],[resolution_time_hours]]&lt;0),"",tickets_cleaned[[#This Row],[resolution_time_hours]])</f>
        <v/>
      </c>
    </row>
    <row r="6966" spans="1:22" ht="15" customHeight="1" x14ac:dyDescent="0.2">
      <c r="A6966">
        <v>6965</v>
      </c>
      <c r="B6966" t="s">
        <v>22413</v>
      </c>
      <c r="C6966" t="s">
        <v>22414</v>
      </c>
      <c r="D6966">
        <v>60</v>
      </c>
      <c r="E6966" t="s">
        <v>90</v>
      </c>
      <c r="F6966" t="s">
        <v>130</v>
      </c>
      <c r="G6966" s="1">
        <v>44418</v>
      </c>
      <c r="H6966" t="s">
        <v>23</v>
      </c>
      <c r="I6966" t="s">
        <v>67</v>
      </c>
      <c r="J6966" s="21" t="s">
        <v>22415</v>
      </c>
      <c r="K6966" t="s">
        <v>74</v>
      </c>
      <c r="L6966" t="s">
        <v>22416</v>
      </c>
      <c r="M6966" t="s">
        <v>27</v>
      </c>
      <c r="N6966" t="s">
        <v>31</v>
      </c>
      <c r="O6966" s="15">
        <v>45078.180937500001</v>
      </c>
      <c r="P6966" s="15">
        <v>45078.612187500003</v>
      </c>
      <c r="Q6966">
        <v>3</v>
      </c>
      <c r="R6966">
        <v>10</v>
      </c>
      <c r="S6966">
        <v>1</v>
      </c>
      <c r="T6966">
        <v>0</v>
      </c>
      <c r="U6966">
        <v>0</v>
      </c>
      <c r="V6966">
        <f>IF(OR(tickets_cleaned[[#This Row],[resolution_time_hours]]="", tickets_cleaned[[#This Row],[resolution_time_hours]]&lt;0),"",tickets_cleaned[[#This Row],[resolution_time_hours]])</f>
        <v>10</v>
      </c>
    </row>
    <row r="6967" spans="1:22" ht="15" customHeight="1" x14ac:dyDescent="0.2">
      <c r="A6967">
        <v>6966</v>
      </c>
      <c r="B6967" t="s">
        <v>22417</v>
      </c>
      <c r="C6967" t="s">
        <v>22418</v>
      </c>
      <c r="D6967">
        <v>54</v>
      </c>
      <c r="E6967" t="s">
        <v>65</v>
      </c>
      <c r="F6967" t="s">
        <v>233</v>
      </c>
      <c r="G6967" s="1">
        <v>44422</v>
      </c>
      <c r="H6967" t="s">
        <v>21</v>
      </c>
      <c r="I6967" t="s">
        <v>22</v>
      </c>
      <c r="J6967" s="21" t="s">
        <v>22419</v>
      </c>
      <c r="K6967" t="s">
        <v>93</v>
      </c>
      <c r="M6967" t="s">
        <v>28</v>
      </c>
      <c r="N6967" t="s">
        <v>29</v>
      </c>
      <c r="P6967"/>
      <c r="S6967">
        <v>0</v>
      </c>
      <c r="T6967">
        <v>1</v>
      </c>
      <c r="U6967">
        <v>0</v>
      </c>
      <c r="V6967" t="str">
        <f>IF(OR(tickets_cleaned[[#This Row],[resolution_time_hours]]="", tickets_cleaned[[#This Row],[resolution_time_hours]]&lt;0),"",tickets_cleaned[[#This Row],[resolution_time_hours]])</f>
        <v/>
      </c>
    </row>
    <row r="6968" spans="1:22" ht="15" customHeight="1" x14ac:dyDescent="0.2">
      <c r="A6968">
        <v>6967</v>
      </c>
      <c r="B6968" t="s">
        <v>22420</v>
      </c>
      <c r="C6968" t="s">
        <v>22421</v>
      </c>
      <c r="D6968">
        <v>45</v>
      </c>
      <c r="E6968" t="s">
        <v>90</v>
      </c>
      <c r="F6968" t="s">
        <v>233</v>
      </c>
      <c r="G6968" s="1">
        <v>43838</v>
      </c>
      <c r="H6968" t="s">
        <v>20</v>
      </c>
      <c r="I6968" t="s">
        <v>176</v>
      </c>
      <c r="J6968" s="21" t="s">
        <v>22422</v>
      </c>
      <c r="K6968" t="s">
        <v>74</v>
      </c>
      <c r="L6968" t="s">
        <v>22423</v>
      </c>
      <c r="M6968" t="s">
        <v>27</v>
      </c>
      <c r="N6968" t="s">
        <v>30</v>
      </c>
      <c r="O6968" s="15">
        <v>45078.359444444446</v>
      </c>
      <c r="P6968" s="15">
        <v>45078.882361111115</v>
      </c>
      <c r="Q6968">
        <v>2</v>
      </c>
      <c r="R6968">
        <v>12</v>
      </c>
      <c r="S6968">
        <v>1</v>
      </c>
      <c r="T6968">
        <v>0</v>
      </c>
      <c r="U6968">
        <v>1</v>
      </c>
      <c r="V6968">
        <f>IF(OR(tickets_cleaned[[#This Row],[resolution_time_hours]]="", tickets_cleaned[[#This Row],[resolution_time_hours]]&lt;0),"",tickets_cleaned[[#This Row],[resolution_time_hours]])</f>
        <v>12</v>
      </c>
    </row>
    <row r="6969" spans="1:22" ht="15" customHeight="1" x14ac:dyDescent="0.2">
      <c r="A6969">
        <v>6968</v>
      </c>
      <c r="B6969" t="s">
        <v>22424</v>
      </c>
      <c r="C6969" t="s">
        <v>22425</v>
      </c>
      <c r="D6969">
        <v>44</v>
      </c>
      <c r="E6969" t="s">
        <v>90</v>
      </c>
      <c r="F6969" t="s">
        <v>119</v>
      </c>
      <c r="G6969" s="1">
        <v>44066</v>
      </c>
      <c r="H6969" t="s">
        <v>20</v>
      </c>
      <c r="I6969" t="s">
        <v>60</v>
      </c>
      <c r="J6969" s="21" t="s">
        <v>22426</v>
      </c>
      <c r="K6969" t="s">
        <v>74</v>
      </c>
      <c r="L6969" t="s">
        <v>22427</v>
      </c>
      <c r="M6969" t="s">
        <v>25</v>
      </c>
      <c r="N6969" t="s">
        <v>31</v>
      </c>
      <c r="O6969" s="15">
        <v>45078.726134259261</v>
      </c>
      <c r="P6969" s="15">
        <v>45078.828912037039</v>
      </c>
      <c r="Q6969">
        <v>2</v>
      </c>
      <c r="R6969">
        <v>2</v>
      </c>
      <c r="S6969">
        <v>1</v>
      </c>
      <c r="T6969">
        <v>0</v>
      </c>
      <c r="U6969">
        <v>1</v>
      </c>
      <c r="V6969">
        <f>IF(OR(tickets_cleaned[[#This Row],[resolution_time_hours]]="", tickets_cleaned[[#This Row],[resolution_time_hours]]&lt;0),"",tickets_cleaned[[#This Row],[resolution_time_hours]])</f>
        <v>2</v>
      </c>
    </row>
    <row r="6970" spans="1:22" ht="15" customHeight="1" x14ac:dyDescent="0.2">
      <c r="A6970">
        <v>6969</v>
      </c>
      <c r="B6970" t="s">
        <v>22428</v>
      </c>
      <c r="C6970" t="s">
        <v>22429</v>
      </c>
      <c r="D6970">
        <v>66</v>
      </c>
      <c r="E6970" t="s">
        <v>58</v>
      </c>
      <c r="F6970" t="s">
        <v>161</v>
      </c>
      <c r="G6970" s="1">
        <v>44004</v>
      </c>
      <c r="H6970" t="s">
        <v>21</v>
      </c>
      <c r="I6970" t="s">
        <v>20</v>
      </c>
      <c r="J6970" t="s">
        <v>10778</v>
      </c>
      <c r="K6970" t="s">
        <v>62</v>
      </c>
      <c r="M6970" t="s">
        <v>28</v>
      </c>
      <c r="N6970" t="s">
        <v>32</v>
      </c>
      <c r="O6970" s="15">
        <v>45078.662245370368</v>
      </c>
      <c r="P6970"/>
      <c r="S6970">
        <v>0</v>
      </c>
      <c r="T6970">
        <v>1</v>
      </c>
      <c r="U6970">
        <v>0</v>
      </c>
      <c r="V6970" t="str">
        <f>IF(OR(tickets_cleaned[[#This Row],[resolution_time_hours]]="", tickets_cleaned[[#This Row],[resolution_time_hours]]&lt;0),"",tickets_cleaned[[#This Row],[resolution_time_hours]])</f>
        <v/>
      </c>
    </row>
    <row r="6971" spans="1:22" ht="15" customHeight="1" x14ac:dyDescent="0.2">
      <c r="A6971">
        <v>6970</v>
      </c>
      <c r="B6971" t="s">
        <v>22430</v>
      </c>
      <c r="C6971" t="s">
        <v>22431</v>
      </c>
      <c r="D6971">
        <v>48</v>
      </c>
      <c r="E6971" t="s">
        <v>65</v>
      </c>
      <c r="F6971" t="s">
        <v>456</v>
      </c>
      <c r="G6971" s="1">
        <v>44102</v>
      </c>
      <c r="H6971" t="s">
        <v>22</v>
      </c>
      <c r="I6971" t="s">
        <v>91</v>
      </c>
      <c r="J6971" s="21" t="s">
        <v>22432</v>
      </c>
      <c r="K6971" t="s">
        <v>62</v>
      </c>
      <c r="M6971" t="s">
        <v>28</v>
      </c>
      <c r="N6971" t="s">
        <v>29</v>
      </c>
      <c r="O6971" s="15">
        <v>45078.503240740742</v>
      </c>
      <c r="P6971"/>
      <c r="S6971">
        <v>0</v>
      </c>
      <c r="T6971">
        <v>1</v>
      </c>
      <c r="U6971">
        <v>0</v>
      </c>
      <c r="V6971" t="str">
        <f>IF(OR(tickets_cleaned[[#This Row],[resolution_time_hours]]="", tickets_cleaned[[#This Row],[resolution_time_hours]]&lt;0),"",tickets_cleaned[[#This Row],[resolution_time_hours]])</f>
        <v/>
      </c>
    </row>
    <row r="6972" spans="1:22" ht="15" customHeight="1" x14ac:dyDescent="0.2">
      <c r="A6972">
        <v>6971</v>
      </c>
      <c r="B6972" t="s">
        <v>22433</v>
      </c>
      <c r="C6972" t="s">
        <v>22434</v>
      </c>
      <c r="D6972">
        <v>18</v>
      </c>
      <c r="E6972" t="s">
        <v>90</v>
      </c>
      <c r="F6972" t="s">
        <v>199</v>
      </c>
      <c r="G6972" s="1">
        <v>44195</v>
      </c>
      <c r="H6972" t="s">
        <v>22</v>
      </c>
      <c r="I6972" t="s">
        <v>176</v>
      </c>
      <c r="J6972" s="21" t="s">
        <v>22435</v>
      </c>
      <c r="K6972" t="s">
        <v>62</v>
      </c>
      <c r="M6972" t="s">
        <v>27</v>
      </c>
      <c r="N6972" t="s">
        <v>30</v>
      </c>
      <c r="O6972" s="15">
        <v>45078.256724537037</v>
      </c>
      <c r="P6972"/>
      <c r="S6972">
        <v>0</v>
      </c>
      <c r="T6972">
        <v>1</v>
      </c>
      <c r="U6972">
        <v>0</v>
      </c>
      <c r="V6972" t="str">
        <f>IF(OR(tickets_cleaned[[#This Row],[resolution_time_hours]]="", tickets_cleaned[[#This Row],[resolution_time_hours]]&lt;0),"",tickets_cleaned[[#This Row],[resolution_time_hours]])</f>
        <v/>
      </c>
    </row>
    <row r="6973" spans="1:22" ht="15" customHeight="1" x14ac:dyDescent="0.2">
      <c r="A6973">
        <v>6972</v>
      </c>
      <c r="B6973" t="s">
        <v>22436</v>
      </c>
      <c r="C6973" t="s">
        <v>22437</v>
      </c>
      <c r="D6973">
        <v>53</v>
      </c>
      <c r="E6973" t="s">
        <v>58</v>
      </c>
      <c r="F6973" t="s">
        <v>456</v>
      </c>
      <c r="G6973" s="1">
        <v>43850</v>
      </c>
      <c r="H6973" t="s">
        <v>22</v>
      </c>
      <c r="I6973" t="s">
        <v>101</v>
      </c>
      <c r="J6973" t="s">
        <v>22438</v>
      </c>
      <c r="K6973" t="s">
        <v>62</v>
      </c>
      <c r="M6973" t="s">
        <v>25</v>
      </c>
      <c r="N6973" t="s">
        <v>29</v>
      </c>
      <c r="O6973" s="15">
        <v>45078.919930555552</v>
      </c>
      <c r="P6973"/>
      <c r="S6973">
        <v>0</v>
      </c>
      <c r="T6973">
        <v>1</v>
      </c>
      <c r="U6973">
        <v>0</v>
      </c>
      <c r="V6973" t="str">
        <f>IF(OR(tickets_cleaned[[#This Row],[resolution_time_hours]]="", tickets_cleaned[[#This Row],[resolution_time_hours]]&lt;0),"",tickets_cleaned[[#This Row],[resolution_time_hours]])</f>
        <v/>
      </c>
    </row>
    <row r="6974" spans="1:22" ht="15" customHeight="1" x14ac:dyDescent="0.2">
      <c r="A6974">
        <v>6973</v>
      </c>
      <c r="B6974" t="s">
        <v>22439</v>
      </c>
      <c r="C6974" t="s">
        <v>22440</v>
      </c>
      <c r="D6974">
        <v>57</v>
      </c>
      <c r="E6974" t="s">
        <v>65</v>
      </c>
      <c r="F6974" t="s">
        <v>144</v>
      </c>
      <c r="G6974" s="1">
        <v>44273</v>
      </c>
      <c r="H6974" t="s">
        <v>21</v>
      </c>
      <c r="I6974" t="s">
        <v>85</v>
      </c>
      <c r="J6974" s="21" t="s">
        <v>27314</v>
      </c>
      <c r="K6974" t="s">
        <v>62</v>
      </c>
      <c r="M6974" t="s">
        <v>26</v>
      </c>
      <c r="N6974" t="s">
        <v>30</v>
      </c>
      <c r="O6974" s="15">
        <v>45078.421342592592</v>
      </c>
      <c r="P6974"/>
      <c r="S6974">
        <v>0</v>
      </c>
      <c r="T6974">
        <v>1</v>
      </c>
      <c r="U6974">
        <v>0</v>
      </c>
      <c r="V6974" t="str">
        <f>IF(OR(tickets_cleaned[[#This Row],[resolution_time_hours]]="", tickets_cleaned[[#This Row],[resolution_time_hours]]&lt;0),"",tickets_cleaned[[#This Row],[resolution_time_hours]])</f>
        <v/>
      </c>
    </row>
    <row r="6975" spans="1:22" ht="15" customHeight="1" x14ac:dyDescent="0.2">
      <c r="A6975">
        <v>6974</v>
      </c>
      <c r="B6975" t="s">
        <v>22441</v>
      </c>
      <c r="C6975" t="s">
        <v>22442</v>
      </c>
      <c r="D6975">
        <v>69</v>
      </c>
      <c r="E6975" t="s">
        <v>58</v>
      </c>
      <c r="F6975" t="s">
        <v>364</v>
      </c>
      <c r="G6975" s="1">
        <v>44077</v>
      </c>
      <c r="H6975" t="s">
        <v>20</v>
      </c>
      <c r="I6975" t="s">
        <v>168</v>
      </c>
      <c r="J6975" s="21" t="s">
        <v>22443</v>
      </c>
      <c r="K6975" t="s">
        <v>93</v>
      </c>
      <c r="M6975" t="s">
        <v>25</v>
      </c>
      <c r="N6975" t="s">
        <v>29</v>
      </c>
      <c r="P6975"/>
      <c r="S6975">
        <v>0</v>
      </c>
      <c r="T6975">
        <v>1</v>
      </c>
      <c r="U6975">
        <v>0</v>
      </c>
      <c r="V6975" t="str">
        <f>IF(OR(tickets_cleaned[[#This Row],[resolution_time_hours]]="", tickets_cleaned[[#This Row],[resolution_time_hours]]&lt;0),"",tickets_cleaned[[#This Row],[resolution_time_hours]])</f>
        <v/>
      </c>
    </row>
    <row r="6976" spans="1:22" ht="15" customHeight="1" x14ac:dyDescent="0.2">
      <c r="A6976">
        <v>6975</v>
      </c>
      <c r="B6976" t="s">
        <v>22444</v>
      </c>
      <c r="C6976" t="s">
        <v>22445</v>
      </c>
      <c r="D6976">
        <v>34</v>
      </c>
      <c r="E6976" t="s">
        <v>90</v>
      </c>
      <c r="F6976" t="s">
        <v>724</v>
      </c>
      <c r="G6976" s="1">
        <v>44101</v>
      </c>
      <c r="H6976" t="s">
        <v>22</v>
      </c>
      <c r="I6976" t="s">
        <v>106</v>
      </c>
      <c r="J6976" s="21" t="s">
        <v>22446</v>
      </c>
      <c r="K6976" t="s">
        <v>74</v>
      </c>
      <c r="L6976" t="s">
        <v>22447</v>
      </c>
      <c r="M6976" t="s">
        <v>26</v>
      </c>
      <c r="N6976" t="s">
        <v>31</v>
      </c>
      <c r="O6976" s="15">
        <v>45079.010960648149</v>
      </c>
      <c r="P6976" s="15">
        <v>45078.810960648145</v>
      </c>
      <c r="Q6976">
        <v>4</v>
      </c>
      <c r="S6976">
        <v>1</v>
      </c>
      <c r="T6976">
        <v>0</v>
      </c>
      <c r="U6976">
        <v>0</v>
      </c>
      <c r="V6976" t="str">
        <f>IF(OR(tickets_cleaned[[#This Row],[resolution_time_hours]]="", tickets_cleaned[[#This Row],[resolution_time_hours]]&lt;0),"",tickets_cleaned[[#This Row],[resolution_time_hours]])</f>
        <v/>
      </c>
    </row>
    <row r="6977" spans="1:22" ht="15" customHeight="1" x14ac:dyDescent="0.2">
      <c r="A6977">
        <v>6976</v>
      </c>
      <c r="B6977" t="s">
        <v>22448</v>
      </c>
      <c r="C6977" t="s">
        <v>22449</v>
      </c>
      <c r="D6977">
        <v>34</v>
      </c>
      <c r="E6977" t="s">
        <v>90</v>
      </c>
      <c r="F6977" t="s">
        <v>680</v>
      </c>
      <c r="G6977" s="1">
        <v>44089</v>
      </c>
      <c r="H6977" t="s">
        <v>20</v>
      </c>
      <c r="I6977" t="s">
        <v>120</v>
      </c>
      <c r="J6977" t="s">
        <v>22450</v>
      </c>
      <c r="K6977" t="s">
        <v>74</v>
      </c>
      <c r="L6977" t="s">
        <v>22451</v>
      </c>
      <c r="M6977" t="s">
        <v>28</v>
      </c>
      <c r="N6977" t="s">
        <v>29</v>
      </c>
      <c r="O6977" s="15">
        <v>45078.05332175926</v>
      </c>
      <c r="P6977" s="15">
        <v>45078.708182870374</v>
      </c>
      <c r="Q6977">
        <v>4</v>
      </c>
      <c r="R6977">
        <v>15</v>
      </c>
      <c r="S6977">
        <v>1</v>
      </c>
      <c r="T6977">
        <v>0</v>
      </c>
      <c r="U6977">
        <v>0</v>
      </c>
      <c r="V6977">
        <f>IF(OR(tickets_cleaned[[#This Row],[resolution_time_hours]]="", tickets_cleaned[[#This Row],[resolution_time_hours]]&lt;0),"",tickets_cleaned[[#This Row],[resolution_time_hours]])</f>
        <v>15</v>
      </c>
    </row>
    <row r="6978" spans="1:22" ht="15" customHeight="1" x14ac:dyDescent="0.2">
      <c r="A6978">
        <v>6977</v>
      </c>
      <c r="B6978" t="s">
        <v>22452</v>
      </c>
      <c r="C6978" t="s">
        <v>22453</v>
      </c>
      <c r="D6978">
        <v>34</v>
      </c>
      <c r="E6978" t="s">
        <v>90</v>
      </c>
      <c r="F6978" t="s">
        <v>228</v>
      </c>
      <c r="G6978" s="1">
        <v>44489</v>
      </c>
      <c r="H6978" t="s">
        <v>23</v>
      </c>
      <c r="I6978" t="s">
        <v>106</v>
      </c>
      <c r="J6978" s="21" t="s">
        <v>22454</v>
      </c>
      <c r="K6978" t="s">
        <v>74</v>
      </c>
      <c r="L6978" t="s">
        <v>22455</v>
      </c>
      <c r="M6978" t="s">
        <v>27</v>
      </c>
      <c r="N6978" t="s">
        <v>31</v>
      </c>
      <c r="O6978" s="15">
        <v>45078.360289351855</v>
      </c>
      <c r="P6978" s="15">
        <v>45078.263761574075</v>
      </c>
      <c r="Q6978">
        <v>5</v>
      </c>
      <c r="S6978">
        <v>1</v>
      </c>
      <c r="T6978">
        <v>0</v>
      </c>
      <c r="U6978">
        <v>0</v>
      </c>
      <c r="V6978" t="str">
        <f>IF(OR(tickets_cleaned[[#This Row],[resolution_time_hours]]="", tickets_cleaned[[#This Row],[resolution_time_hours]]&lt;0),"",tickets_cleaned[[#This Row],[resolution_time_hours]])</f>
        <v/>
      </c>
    </row>
    <row r="6979" spans="1:22" ht="15" customHeight="1" x14ac:dyDescent="0.2">
      <c r="A6979">
        <v>6978</v>
      </c>
      <c r="B6979" t="s">
        <v>22456</v>
      </c>
      <c r="C6979" t="s">
        <v>22457</v>
      </c>
      <c r="D6979">
        <v>42</v>
      </c>
      <c r="E6979" t="s">
        <v>65</v>
      </c>
      <c r="F6979" t="s">
        <v>237</v>
      </c>
      <c r="G6979" s="1">
        <v>44180</v>
      </c>
      <c r="H6979" t="s">
        <v>20</v>
      </c>
      <c r="I6979" t="s">
        <v>60</v>
      </c>
      <c r="J6979" s="21" t="s">
        <v>22458</v>
      </c>
      <c r="K6979" t="s">
        <v>62</v>
      </c>
      <c r="M6979" t="s">
        <v>28</v>
      </c>
      <c r="N6979" t="s">
        <v>32</v>
      </c>
      <c r="O6979" s="15">
        <v>45078.213078703702</v>
      </c>
      <c r="P6979"/>
      <c r="S6979">
        <v>0</v>
      </c>
      <c r="T6979">
        <v>1</v>
      </c>
      <c r="U6979">
        <v>0</v>
      </c>
      <c r="V6979" t="str">
        <f>IF(OR(tickets_cleaned[[#This Row],[resolution_time_hours]]="", tickets_cleaned[[#This Row],[resolution_time_hours]]&lt;0),"",tickets_cleaned[[#This Row],[resolution_time_hours]])</f>
        <v/>
      </c>
    </row>
    <row r="6980" spans="1:22" ht="15" customHeight="1" x14ac:dyDescent="0.2">
      <c r="A6980">
        <v>6979</v>
      </c>
      <c r="B6980" t="s">
        <v>22459</v>
      </c>
      <c r="C6980" t="s">
        <v>22460</v>
      </c>
      <c r="D6980">
        <v>40</v>
      </c>
      <c r="E6980" t="s">
        <v>58</v>
      </c>
      <c r="F6980" t="s">
        <v>237</v>
      </c>
      <c r="G6980" s="1">
        <v>43847</v>
      </c>
      <c r="H6980" t="s">
        <v>21</v>
      </c>
      <c r="I6980" t="s">
        <v>176</v>
      </c>
      <c r="J6980" t="s">
        <v>22461</v>
      </c>
      <c r="K6980" t="s">
        <v>93</v>
      </c>
      <c r="M6980" t="s">
        <v>27</v>
      </c>
      <c r="N6980" t="s">
        <v>32</v>
      </c>
      <c r="P6980"/>
      <c r="S6980">
        <v>0</v>
      </c>
      <c r="T6980">
        <v>1</v>
      </c>
      <c r="U6980">
        <v>0</v>
      </c>
      <c r="V6980" t="str">
        <f>IF(OR(tickets_cleaned[[#This Row],[resolution_time_hours]]="", tickets_cleaned[[#This Row],[resolution_time_hours]]&lt;0),"",tickets_cleaned[[#This Row],[resolution_time_hours]])</f>
        <v/>
      </c>
    </row>
    <row r="6981" spans="1:22" ht="15" customHeight="1" x14ac:dyDescent="0.2">
      <c r="A6981">
        <v>6980</v>
      </c>
      <c r="B6981" t="s">
        <v>22462</v>
      </c>
      <c r="C6981" t="s">
        <v>22463</v>
      </c>
      <c r="D6981">
        <v>27</v>
      </c>
      <c r="E6981" t="s">
        <v>65</v>
      </c>
      <c r="F6981" t="s">
        <v>249</v>
      </c>
      <c r="G6981" s="1">
        <v>44471</v>
      </c>
      <c r="H6981" t="s">
        <v>21</v>
      </c>
      <c r="I6981" t="s">
        <v>176</v>
      </c>
      <c r="J6981" s="21" t="s">
        <v>22464</v>
      </c>
      <c r="K6981" t="s">
        <v>62</v>
      </c>
      <c r="M6981" t="s">
        <v>28</v>
      </c>
      <c r="N6981" t="s">
        <v>31</v>
      </c>
      <c r="O6981" s="15">
        <v>45078.322141203702</v>
      </c>
      <c r="P6981"/>
      <c r="S6981">
        <v>0</v>
      </c>
      <c r="T6981">
        <v>1</v>
      </c>
      <c r="U6981">
        <v>0</v>
      </c>
      <c r="V6981" t="str">
        <f>IF(OR(tickets_cleaned[[#This Row],[resolution_time_hours]]="", tickets_cleaned[[#This Row],[resolution_time_hours]]&lt;0),"",tickets_cleaned[[#This Row],[resolution_time_hours]])</f>
        <v/>
      </c>
    </row>
    <row r="6982" spans="1:22" ht="15" customHeight="1" x14ac:dyDescent="0.2">
      <c r="A6982">
        <v>6981</v>
      </c>
      <c r="B6982" t="s">
        <v>3972</v>
      </c>
      <c r="C6982" t="s">
        <v>2015</v>
      </c>
      <c r="D6982">
        <v>46</v>
      </c>
      <c r="E6982" t="s">
        <v>90</v>
      </c>
      <c r="F6982" t="s">
        <v>364</v>
      </c>
      <c r="G6982" s="1">
        <v>44516</v>
      </c>
      <c r="H6982" t="s">
        <v>21</v>
      </c>
      <c r="I6982" t="s">
        <v>91</v>
      </c>
      <c r="J6982" s="21" t="s">
        <v>22465</v>
      </c>
      <c r="K6982" t="s">
        <v>93</v>
      </c>
      <c r="M6982" t="s">
        <v>26</v>
      </c>
      <c r="N6982" t="s">
        <v>31</v>
      </c>
      <c r="P6982"/>
      <c r="S6982">
        <v>0</v>
      </c>
      <c r="T6982">
        <v>1</v>
      </c>
      <c r="U6982">
        <v>0</v>
      </c>
      <c r="V6982" t="str">
        <f>IF(OR(tickets_cleaned[[#This Row],[resolution_time_hours]]="", tickets_cleaned[[#This Row],[resolution_time_hours]]&lt;0),"",tickets_cleaned[[#This Row],[resolution_time_hours]])</f>
        <v/>
      </c>
    </row>
    <row r="6983" spans="1:22" ht="15" customHeight="1" x14ac:dyDescent="0.2">
      <c r="A6983">
        <v>6982</v>
      </c>
      <c r="B6983" t="s">
        <v>22466</v>
      </c>
      <c r="C6983" t="s">
        <v>22467</v>
      </c>
      <c r="D6983">
        <v>22</v>
      </c>
      <c r="E6983" t="s">
        <v>90</v>
      </c>
      <c r="F6983" t="s">
        <v>110</v>
      </c>
      <c r="G6983" s="1">
        <v>44159</v>
      </c>
      <c r="H6983" t="s">
        <v>23</v>
      </c>
      <c r="I6983" t="s">
        <v>168</v>
      </c>
      <c r="J6983" t="s">
        <v>22468</v>
      </c>
      <c r="K6983" t="s">
        <v>62</v>
      </c>
      <c r="M6983" t="s">
        <v>28</v>
      </c>
      <c r="N6983" t="s">
        <v>31</v>
      </c>
      <c r="O6983" s="15">
        <v>45078.727731481478</v>
      </c>
      <c r="P6983"/>
      <c r="S6983">
        <v>0</v>
      </c>
      <c r="T6983">
        <v>1</v>
      </c>
      <c r="U6983">
        <v>0</v>
      </c>
      <c r="V6983" t="str">
        <f>IF(OR(tickets_cleaned[[#This Row],[resolution_time_hours]]="", tickets_cleaned[[#This Row],[resolution_time_hours]]&lt;0),"",tickets_cleaned[[#This Row],[resolution_time_hours]])</f>
        <v/>
      </c>
    </row>
    <row r="6984" spans="1:22" ht="15" customHeight="1" x14ac:dyDescent="0.2">
      <c r="A6984">
        <v>6983</v>
      </c>
      <c r="B6984" t="s">
        <v>1495</v>
      </c>
      <c r="C6984" t="s">
        <v>22469</v>
      </c>
      <c r="D6984">
        <v>67</v>
      </c>
      <c r="E6984" t="s">
        <v>58</v>
      </c>
      <c r="F6984" t="s">
        <v>306</v>
      </c>
      <c r="G6984" s="1">
        <v>44535</v>
      </c>
      <c r="H6984" t="s">
        <v>21</v>
      </c>
      <c r="I6984" t="s">
        <v>20</v>
      </c>
      <c r="J6984" s="21" t="s">
        <v>22470</v>
      </c>
      <c r="K6984" t="s">
        <v>74</v>
      </c>
      <c r="L6984" t="s">
        <v>22471</v>
      </c>
      <c r="M6984" t="s">
        <v>28</v>
      </c>
      <c r="N6984" t="s">
        <v>31</v>
      </c>
      <c r="O6984" s="15">
        <v>45078.043715277781</v>
      </c>
      <c r="P6984" s="15">
        <v>45078.245798611111</v>
      </c>
      <c r="Q6984">
        <v>3</v>
      </c>
      <c r="R6984">
        <v>4</v>
      </c>
      <c r="S6984">
        <v>1</v>
      </c>
      <c r="T6984">
        <v>0</v>
      </c>
      <c r="U6984">
        <v>0</v>
      </c>
      <c r="V6984">
        <f>IF(OR(tickets_cleaned[[#This Row],[resolution_time_hours]]="", tickets_cleaned[[#This Row],[resolution_time_hours]]&lt;0),"",tickets_cleaned[[#This Row],[resolution_time_hours]])</f>
        <v>4</v>
      </c>
    </row>
    <row r="6985" spans="1:22" ht="15" customHeight="1" x14ac:dyDescent="0.2">
      <c r="A6985">
        <v>6984</v>
      </c>
      <c r="B6985" t="s">
        <v>3211</v>
      </c>
      <c r="C6985" t="s">
        <v>22472</v>
      </c>
      <c r="D6985">
        <v>43</v>
      </c>
      <c r="E6985" t="s">
        <v>65</v>
      </c>
      <c r="F6985" t="s">
        <v>481</v>
      </c>
      <c r="G6985" s="1">
        <v>44451</v>
      </c>
      <c r="H6985" t="s">
        <v>22</v>
      </c>
      <c r="I6985" t="s">
        <v>60</v>
      </c>
      <c r="J6985" t="s">
        <v>22473</v>
      </c>
      <c r="K6985" t="s">
        <v>74</v>
      </c>
      <c r="L6985" t="s">
        <v>22474</v>
      </c>
      <c r="M6985" t="s">
        <v>25</v>
      </c>
      <c r="N6985" t="s">
        <v>31</v>
      </c>
      <c r="O6985" s="15">
        <v>45078.463865740741</v>
      </c>
      <c r="P6985" s="15">
        <v>45078.043032407404</v>
      </c>
      <c r="Q6985">
        <v>3</v>
      </c>
      <c r="S6985">
        <v>1</v>
      </c>
      <c r="T6985">
        <v>0</v>
      </c>
      <c r="U6985">
        <v>0</v>
      </c>
      <c r="V6985" t="str">
        <f>IF(OR(tickets_cleaned[[#This Row],[resolution_time_hours]]="", tickets_cleaned[[#This Row],[resolution_time_hours]]&lt;0),"",tickets_cleaned[[#This Row],[resolution_time_hours]])</f>
        <v/>
      </c>
    </row>
    <row r="6986" spans="1:22" ht="15" customHeight="1" x14ac:dyDescent="0.2">
      <c r="A6986">
        <v>6985</v>
      </c>
      <c r="B6986" t="s">
        <v>22475</v>
      </c>
      <c r="C6986" t="s">
        <v>7275</v>
      </c>
      <c r="D6986">
        <v>18</v>
      </c>
      <c r="E6986" t="s">
        <v>65</v>
      </c>
      <c r="F6986" t="s">
        <v>680</v>
      </c>
      <c r="G6986" s="1">
        <v>44037</v>
      </c>
      <c r="H6986" t="s">
        <v>24</v>
      </c>
      <c r="I6986" t="s">
        <v>79</v>
      </c>
      <c r="J6986" s="21" t="s">
        <v>22476</v>
      </c>
      <c r="K6986" t="s">
        <v>74</v>
      </c>
      <c r="L6986" t="s">
        <v>22477</v>
      </c>
      <c r="M6986" t="s">
        <v>26</v>
      </c>
      <c r="N6986" t="s">
        <v>30</v>
      </c>
      <c r="O6986" s="15">
        <v>45078.226377314815</v>
      </c>
      <c r="P6986" s="15">
        <v>45078.42359953704</v>
      </c>
      <c r="Q6986">
        <v>1</v>
      </c>
      <c r="R6986">
        <v>4</v>
      </c>
      <c r="S6986">
        <v>1</v>
      </c>
      <c r="T6986">
        <v>0</v>
      </c>
      <c r="U6986">
        <v>1</v>
      </c>
      <c r="V6986">
        <f>IF(OR(tickets_cleaned[[#This Row],[resolution_time_hours]]="", tickets_cleaned[[#This Row],[resolution_time_hours]]&lt;0),"",tickets_cleaned[[#This Row],[resolution_time_hours]])</f>
        <v>4</v>
      </c>
    </row>
    <row r="6987" spans="1:22" ht="15" customHeight="1" x14ac:dyDescent="0.2">
      <c r="A6987">
        <v>6986</v>
      </c>
      <c r="B6987" t="s">
        <v>22478</v>
      </c>
      <c r="C6987" t="s">
        <v>22479</v>
      </c>
      <c r="D6987">
        <v>56</v>
      </c>
      <c r="E6987" t="s">
        <v>90</v>
      </c>
      <c r="F6987" t="s">
        <v>306</v>
      </c>
      <c r="G6987" s="1">
        <v>43852</v>
      </c>
      <c r="H6987" t="s">
        <v>23</v>
      </c>
      <c r="I6987" t="s">
        <v>168</v>
      </c>
      <c r="J6987" t="s">
        <v>22480</v>
      </c>
      <c r="K6987" t="s">
        <v>93</v>
      </c>
      <c r="M6987" t="s">
        <v>26</v>
      </c>
      <c r="N6987" t="s">
        <v>29</v>
      </c>
      <c r="P6987"/>
      <c r="S6987">
        <v>0</v>
      </c>
      <c r="T6987">
        <v>1</v>
      </c>
      <c r="U6987">
        <v>0</v>
      </c>
      <c r="V6987" t="str">
        <f>IF(OR(tickets_cleaned[[#This Row],[resolution_time_hours]]="", tickets_cleaned[[#This Row],[resolution_time_hours]]&lt;0),"",tickets_cleaned[[#This Row],[resolution_time_hours]])</f>
        <v/>
      </c>
    </row>
    <row r="6988" spans="1:22" ht="15" customHeight="1" x14ac:dyDescent="0.2">
      <c r="A6988">
        <v>6987</v>
      </c>
      <c r="B6988" t="s">
        <v>22481</v>
      </c>
      <c r="C6988" t="s">
        <v>22482</v>
      </c>
      <c r="D6988">
        <v>31</v>
      </c>
      <c r="E6988" t="s">
        <v>90</v>
      </c>
      <c r="F6988" t="s">
        <v>306</v>
      </c>
      <c r="G6988" s="1">
        <v>44117</v>
      </c>
      <c r="H6988" t="s">
        <v>24</v>
      </c>
      <c r="I6988" t="s">
        <v>176</v>
      </c>
      <c r="J6988" s="21" t="s">
        <v>22483</v>
      </c>
      <c r="K6988" t="s">
        <v>93</v>
      </c>
      <c r="M6988" t="s">
        <v>27</v>
      </c>
      <c r="N6988" t="s">
        <v>31</v>
      </c>
      <c r="P6988"/>
      <c r="S6988">
        <v>0</v>
      </c>
      <c r="T6988">
        <v>1</v>
      </c>
      <c r="U6988">
        <v>0</v>
      </c>
      <c r="V6988" t="str">
        <f>IF(OR(tickets_cleaned[[#This Row],[resolution_time_hours]]="", tickets_cleaned[[#This Row],[resolution_time_hours]]&lt;0),"",tickets_cleaned[[#This Row],[resolution_time_hours]])</f>
        <v/>
      </c>
    </row>
    <row r="6989" spans="1:22" ht="15" customHeight="1" x14ac:dyDescent="0.2">
      <c r="A6989">
        <v>6988</v>
      </c>
      <c r="B6989" t="s">
        <v>22484</v>
      </c>
      <c r="C6989" t="s">
        <v>22485</v>
      </c>
      <c r="D6989">
        <v>33</v>
      </c>
      <c r="E6989" t="s">
        <v>65</v>
      </c>
      <c r="F6989" t="s">
        <v>724</v>
      </c>
      <c r="G6989" s="1">
        <v>44044</v>
      </c>
      <c r="H6989" t="s">
        <v>24</v>
      </c>
      <c r="I6989" t="s">
        <v>20</v>
      </c>
      <c r="J6989" s="21" t="s">
        <v>22486</v>
      </c>
      <c r="K6989" t="s">
        <v>62</v>
      </c>
      <c r="M6989" t="s">
        <v>26</v>
      </c>
      <c r="N6989" t="s">
        <v>29</v>
      </c>
      <c r="O6989" s="15">
        <v>45078.124328703707</v>
      </c>
      <c r="P6989"/>
      <c r="S6989">
        <v>0</v>
      </c>
      <c r="T6989">
        <v>1</v>
      </c>
      <c r="U6989">
        <v>0</v>
      </c>
      <c r="V6989" t="str">
        <f>IF(OR(tickets_cleaned[[#This Row],[resolution_time_hours]]="", tickets_cleaned[[#This Row],[resolution_time_hours]]&lt;0),"",tickets_cleaned[[#This Row],[resolution_time_hours]])</f>
        <v/>
      </c>
    </row>
    <row r="6990" spans="1:22" ht="15" customHeight="1" x14ac:dyDescent="0.2">
      <c r="A6990">
        <v>6989</v>
      </c>
      <c r="B6990" t="s">
        <v>22487</v>
      </c>
      <c r="C6990" t="s">
        <v>22488</v>
      </c>
      <c r="D6990">
        <v>60</v>
      </c>
      <c r="E6990" t="s">
        <v>90</v>
      </c>
      <c r="F6990" t="s">
        <v>161</v>
      </c>
      <c r="G6990" s="1">
        <v>44004</v>
      </c>
      <c r="H6990" t="s">
        <v>20</v>
      </c>
      <c r="I6990" t="s">
        <v>22</v>
      </c>
      <c r="J6990" s="21" t="s">
        <v>22489</v>
      </c>
      <c r="K6990" t="s">
        <v>93</v>
      </c>
      <c r="M6990" t="s">
        <v>26</v>
      </c>
      <c r="N6990" t="s">
        <v>30</v>
      </c>
      <c r="P6990"/>
      <c r="S6990">
        <v>0</v>
      </c>
      <c r="T6990">
        <v>1</v>
      </c>
      <c r="U6990">
        <v>0</v>
      </c>
      <c r="V6990" t="str">
        <f>IF(OR(tickets_cleaned[[#This Row],[resolution_time_hours]]="", tickets_cleaned[[#This Row],[resolution_time_hours]]&lt;0),"",tickets_cleaned[[#This Row],[resolution_time_hours]])</f>
        <v/>
      </c>
    </row>
    <row r="6991" spans="1:22" ht="15" customHeight="1" x14ac:dyDescent="0.2">
      <c r="A6991">
        <v>6990</v>
      </c>
      <c r="B6991" t="s">
        <v>22490</v>
      </c>
      <c r="C6991" t="s">
        <v>22491</v>
      </c>
      <c r="D6991">
        <v>37</v>
      </c>
      <c r="E6991" t="s">
        <v>90</v>
      </c>
      <c r="F6991" t="s">
        <v>134</v>
      </c>
      <c r="G6991" s="1">
        <v>44092</v>
      </c>
      <c r="H6991" t="s">
        <v>22</v>
      </c>
      <c r="I6991" t="s">
        <v>120</v>
      </c>
      <c r="J6991" s="21" t="s">
        <v>22492</v>
      </c>
      <c r="K6991" t="s">
        <v>62</v>
      </c>
      <c r="M6991" t="s">
        <v>28</v>
      </c>
      <c r="N6991" t="s">
        <v>29</v>
      </c>
      <c r="O6991" s="15">
        <v>45078.980624999997</v>
      </c>
      <c r="P6991"/>
      <c r="S6991">
        <v>0</v>
      </c>
      <c r="T6991">
        <v>1</v>
      </c>
      <c r="U6991">
        <v>0</v>
      </c>
      <c r="V6991" t="str">
        <f>IF(OR(tickets_cleaned[[#This Row],[resolution_time_hours]]="", tickets_cleaned[[#This Row],[resolution_time_hours]]&lt;0),"",tickets_cleaned[[#This Row],[resolution_time_hours]])</f>
        <v/>
      </c>
    </row>
    <row r="6992" spans="1:22" ht="15" customHeight="1" x14ac:dyDescent="0.2">
      <c r="A6992">
        <v>6991</v>
      </c>
      <c r="B6992" t="s">
        <v>22493</v>
      </c>
      <c r="C6992" t="s">
        <v>22494</v>
      </c>
      <c r="D6992">
        <v>66</v>
      </c>
      <c r="E6992" t="s">
        <v>90</v>
      </c>
      <c r="F6992" t="s">
        <v>125</v>
      </c>
      <c r="G6992" s="1">
        <v>44117</v>
      </c>
      <c r="H6992" t="s">
        <v>23</v>
      </c>
      <c r="I6992" t="s">
        <v>140</v>
      </c>
      <c r="J6992" s="21" t="s">
        <v>22495</v>
      </c>
      <c r="K6992" t="s">
        <v>93</v>
      </c>
      <c r="M6992" t="s">
        <v>26</v>
      </c>
      <c r="N6992" t="s">
        <v>31</v>
      </c>
      <c r="P6992"/>
      <c r="S6992">
        <v>0</v>
      </c>
      <c r="T6992">
        <v>1</v>
      </c>
      <c r="U6992">
        <v>0</v>
      </c>
      <c r="V6992" t="str">
        <f>IF(OR(tickets_cleaned[[#This Row],[resolution_time_hours]]="", tickets_cleaned[[#This Row],[resolution_time_hours]]&lt;0),"",tickets_cleaned[[#This Row],[resolution_time_hours]])</f>
        <v/>
      </c>
    </row>
    <row r="6993" spans="1:22" ht="15" customHeight="1" x14ac:dyDescent="0.2">
      <c r="A6993">
        <v>6992</v>
      </c>
      <c r="B6993" t="s">
        <v>22496</v>
      </c>
      <c r="C6993" t="s">
        <v>22497</v>
      </c>
      <c r="D6993">
        <v>61</v>
      </c>
      <c r="E6993" t="s">
        <v>65</v>
      </c>
      <c r="F6993" t="s">
        <v>175</v>
      </c>
      <c r="G6993" s="1">
        <v>44005</v>
      </c>
      <c r="H6993" t="s">
        <v>21</v>
      </c>
      <c r="I6993" t="s">
        <v>106</v>
      </c>
      <c r="J6993" t="s">
        <v>22498</v>
      </c>
      <c r="K6993" t="s">
        <v>62</v>
      </c>
      <c r="M6993" t="s">
        <v>25</v>
      </c>
      <c r="N6993" t="s">
        <v>30</v>
      </c>
      <c r="O6993" s="15">
        <v>45078.505659722221</v>
      </c>
      <c r="P6993"/>
      <c r="S6993">
        <v>0</v>
      </c>
      <c r="T6993">
        <v>1</v>
      </c>
      <c r="U6993">
        <v>0</v>
      </c>
      <c r="V6993" t="str">
        <f>IF(OR(tickets_cleaned[[#This Row],[resolution_time_hours]]="", tickets_cleaned[[#This Row],[resolution_time_hours]]&lt;0),"",tickets_cleaned[[#This Row],[resolution_time_hours]])</f>
        <v/>
      </c>
    </row>
    <row r="6994" spans="1:22" ht="15" customHeight="1" x14ac:dyDescent="0.2">
      <c r="A6994">
        <v>6993</v>
      </c>
      <c r="B6994" t="s">
        <v>22499</v>
      </c>
      <c r="C6994" t="s">
        <v>22500</v>
      </c>
      <c r="D6994">
        <v>44</v>
      </c>
      <c r="E6994" t="s">
        <v>90</v>
      </c>
      <c r="F6994" t="s">
        <v>134</v>
      </c>
      <c r="G6994" s="1">
        <v>43998</v>
      </c>
      <c r="H6994" t="s">
        <v>24</v>
      </c>
      <c r="I6994" t="s">
        <v>126</v>
      </c>
      <c r="J6994" t="s">
        <v>22501</v>
      </c>
      <c r="K6994" t="s">
        <v>74</v>
      </c>
      <c r="L6994" t="s">
        <v>22502</v>
      </c>
      <c r="M6994" t="s">
        <v>26</v>
      </c>
      <c r="N6994" t="s">
        <v>32</v>
      </c>
      <c r="O6994" s="15">
        <v>45078.064710648148</v>
      </c>
      <c r="P6994" s="15">
        <v>45078.886238425926</v>
      </c>
      <c r="Q6994">
        <v>5</v>
      </c>
      <c r="R6994">
        <v>19</v>
      </c>
      <c r="S6994">
        <v>1</v>
      </c>
      <c r="T6994">
        <v>0</v>
      </c>
      <c r="U6994">
        <v>0</v>
      </c>
      <c r="V6994">
        <f>IF(OR(tickets_cleaned[[#This Row],[resolution_time_hours]]="", tickets_cleaned[[#This Row],[resolution_time_hours]]&lt;0),"",tickets_cleaned[[#This Row],[resolution_time_hours]])</f>
        <v>19</v>
      </c>
    </row>
    <row r="6995" spans="1:22" ht="15" customHeight="1" x14ac:dyDescent="0.2">
      <c r="A6995">
        <v>6994</v>
      </c>
      <c r="B6995" t="s">
        <v>22503</v>
      </c>
      <c r="C6995" t="s">
        <v>22504</v>
      </c>
      <c r="D6995">
        <v>41</v>
      </c>
      <c r="E6995" t="s">
        <v>58</v>
      </c>
      <c r="F6995" t="s">
        <v>156</v>
      </c>
      <c r="G6995" s="1">
        <v>43977</v>
      </c>
      <c r="H6995" t="s">
        <v>24</v>
      </c>
      <c r="I6995" t="s">
        <v>176</v>
      </c>
      <c r="J6995" s="21" t="s">
        <v>22505</v>
      </c>
      <c r="K6995" t="s">
        <v>93</v>
      </c>
      <c r="M6995" t="s">
        <v>25</v>
      </c>
      <c r="N6995" t="s">
        <v>32</v>
      </c>
      <c r="P6995"/>
      <c r="S6995">
        <v>0</v>
      </c>
      <c r="T6995">
        <v>1</v>
      </c>
      <c r="U6995">
        <v>0</v>
      </c>
      <c r="V6995" t="str">
        <f>IF(OR(tickets_cleaned[[#This Row],[resolution_time_hours]]="", tickets_cleaned[[#This Row],[resolution_time_hours]]&lt;0),"",tickets_cleaned[[#This Row],[resolution_time_hours]])</f>
        <v/>
      </c>
    </row>
    <row r="6996" spans="1:22" ht="15" customHeight="1" x14ac:dyDescent="0.2">
      <c r="A6996">
        <v>6995</v>
      </c>
      <c r="B6996" t="s">
        <v>12486</v>
      </c>
      <c r="C6996" t="s">
        <v>22506</v>
      </c>
      <c r="D6996">
        <v>70</v>
      </c>
      <c r="E6996" t="s">
        <v>90</v>
      </c>
      <c r="F6996" t="s">
        <v>245</v>
      </c>
      <c r="G6996" s="1">
        <v>44449</v>
      </c>
      <c r="H6996" t="s">
        <v>21</v>
      </c>
      <c r="I6996" t="s">
        <v>120</v>
      </c>
      <c r="J6996" s="21" t="s">
        <v>22507</v>
      </c>
      <c r="K6996" t="s">
        <v>74</v>
      </c>
      <c r="L6996" t="s">
        <v>22508</v>
      </c>
      <c r="M6996" t="s">
        <v>28</v>
      </c>
      <c r="N6996" t="s">
        <v>29</v>
      </c>
      <c r="O6996" s="15">
        <v>45078.146689814814</v>
      </c>
      <c r="P6996" s="15">
        <v>45079.017523148148</v>
      </c>
      <c r="Q6996">
        <v>4</v>
      </c>
      <c r="R6996">
        <v>20</v>
      </c>
      <c r="S6996">
        <v>1</v>
      </c>
      <c r="T6996">
        <v>0</v>
      </c>
      <c r="U6996">
        <v>0</v>
      </c>
      <c r="V6996">
        <f>IF(OR(tickets_cleaned[[#This Row],[resolution_time_hours]]="", tickets_cleaned[[#This Row],[resolution_time_hours]]&lt;0),"",tickets_cleaned[[#This Row],[resolution_time_hours]])</f>
        <v>20</v>
      </c>
    </row>
    <row r="6997" spans="1:22" ht="15" customHeight="1" x14ac:dyDescent="0.2">
      <c r="A6997">
        <v>6996</v>
      </c>
      <c r="B6997" t="s">
        <v>4022</v>
      </c>
      <c r="C6997" t="s">
        <v>22509</v>
      </c>
      <c r="D6997">
        <v>44</v>
      </c>
      <c r="E6997" t="s">
        <v>58</v>
      </c>
      <c r="F6997" t="s">
        <v>130</v>
      </c>
      <c r="G6997" s="1">
        <v>44535</v>
      </c>
      <c r="H6997" t="s">
        <v>22</v>
      </c>
      <c r="I6997" t="s">
        <v>176</v>
      </c>
      <c r="J6997" s="21" t="s">
        <v>22510</v>
      </c>
      <c r="K6997" t="s">
        <v>74</v>
      </c>
      <c r="L6997" t="s">
        <v>22511</v>
      </c>
      <c r="M6997" t="s">
        <v>25</v>
      </c>
      <c r="N6997" t="s">
        <v>30</v>
      </c>
      <c r="O6997" s="15">
        <v>45078.809907407405</v>
      </c>
      <c r="P6997" s="15">
        <v>45078.484212962961</v>
      </c>
      <c r="Q6997">
        <v>2</v>
      </c>
      <c r="S6997">
        <v>1</v>
      </c>
      <c r="T6997">
        <v>0</v>
      </c>
      <c r="U6997">
        <v>1</v>
      </c>
      <c r="V6997" t="str">
        <f>IF(OR(tickets_cleaned[[#This Row],[resolution_time_hours]]="", tickets_cleaned[[#This Row],[resolution_time_hours]]&lt;0),"",tickets_cleaned[[#This Row],[resolution_time_hours]])</f>
        <v/>
      </c>
    </row>
    <row r="6998" spans="1:22" ht="15" customHeight="1" x14ac:dyDescent="0.2">
      <c r="A6998">
        <v>6997</v>
      </c>
      <c r="B6998" t="s">
        <v>22512</v>
      </c>
      <c r="C6998" t="s">
        <v>22513</v>
      </c>
      <c r="D6998">
        <v>38</v>
      </c>
      <c r="E6998" t="s">
        <v>65</v>
      </c>
      <c r="F6998" t="s">
        <v>724</v>
      </c>
      <c r="G6998" s="1">
        <v>44369</v>
      </c>
      <c r="H6998" t="s">
        <v>24</v>
      </c>
      <c r="I6998" t="s">
        <v>120</v>
      </c>
      <c r="J6998" s="21" t="s">
        <v>22514</v>
      </c>
      <c r="K6998" t="s">
        <v>93</v>
      </c>
      <c r="M6998" t="s">
        <v>26</v>
      </c>
      <c r="N6998" t="s">
        <v>30</v>
      </c>
      <c r="P6998"/>
      <c r="S6998">
        <v>0</v>
      </c>
      <c r="T6998">
        <v>1</v>
      </c>
      <c r="U6998">
        <v>0</v>
      </c>
      <c r="V6998" t="str">
        <f>IF(OR(tickets_cleaned[[#This Row],[resolution_time_hours]]="", tickets_cleaned[[#This Row],[resolution_time_hours]]&lt;0),"",tickets_cleaned[[#This Row],[resolution_time_hours]])</f>
        <v/>
      </c>
    </row>
    <row r="6999" spans="1:22" ht="15" customHeight="1" x14ac:dyDescent="0.2">
      <c r="A6999">
        <v>6998</v>
      </c>
      <c r="B6999" t="s">
        <v>19912</v>
      </c>
      <c r="C6999" t="s">
        <v>22515</v>
      </c>
      <c r="D6999">
        <v>44</v>
      </c>
      <c r="E6999" t="s">
        <v>90</v>
      </c>
      <c r="F6999" t="s">
        <v>125</v>
      </c>
      <c r="G6999" s="1">
        <v>44137</v>
      </c>
      <c r="H6999" t="s">
        <v>24</v>
      </c>
      <c r="I6999" t="s">
        <v>91</v>
      </c>
      <c r="J6999" s="21" t="s">
        <v>22516</v>
      </c>
      <c r="K6999" t="s">
        <v>74</v>
      </c>
      <c r="L6999" t="s">
        <v>22517</v>
      </c>
      <c r="M6999" t="s">
        <v>25</v>
      </c>
      <c r="N6999" t="s">
        <v>30</v>
      </c>
      <c r="O6999" s="15">
        <v>45078.135636574072</v>
      </c>
      <c r="P6999" s="15">
        <v>45078.366886574076</v>
      </c>
      <c r="Q6999">
        <v>5</v>
      </c>
      <c r="R6999">
        <v>5</v>
      </c>
      <c r="S6999">
        <v>1</v>
      </c>
      <c r="T6999">
        <v>0</v>
      </c>
      <c r="U6999">
        <v>0</v>
      </c>
      <c r="V6999">
        <f>IF(OR(tickets_cleaned[[#This Row],[resolution_time_hours]]="", tickets_cleaned[[#This Row],[resolution_time_hours]]&lt;0),"",tickets_cleaned[[#This Row],[resolution_time_hours]])</f>
        <v>5</v>
      </c>
    </row>
    <row r="7000" spans="1:22" ht="15" customHeight="1" x14ac:dyDescent="0.2">
      <c r="A7000">
        <v>6999</v>
      </c>
      <c r="B7000" t="s">
        <v>22518</v>
      </c>
      <c r="C7000" t="s">
        <v>22519</v>
      </c>
      <c r="D7000">
        <v>36</v>
      </c>
      <c r="E7000" t="s">
        <v>90</v>
      </c>
      <c r="F7000" t="s">
        <v>228</v>
      </c>
      <c r="G7000" s="1">
        <v>44543</v>
      </c>
      <c r="H7000" t="s">
        <v>22</v>
      </c>
      <c r="I7000" t="s">
        <v>168</v>
      </c>
      <c r="J7000" t="s">
        <v>22520</v>
      </c>
      <c r="K7000" t="s">
        <v>93</v>
      </c>
      <c r="M7000" t="s">
        <v>27</v>
      </c>
      <c r="N7000" t="s">
        <v>29</v>
      </c>
      <c r="P7000"/>
      <c r="S7000">
        <v>0</v>
      </c>
      <c r="T7000">
        <v>1</v>
      </c>
      <c r="U7000">
        <v>0</v>
      </c>
      <c r="V7000" t="str">
        <f>IF(OR(tickets_cleaned[[#This Row],[resolution_time_hours]]="", tickets_cleaned[[#This Row],[resolution_time_hours]]&lt;0),"",tickets_cleaned[[#This Row],[resolution_time_hours]])</f>
        <v/>
      </c>
    </row>
    <row r="7001" spans="1:22" ht="15" customHeight="1" x14ac:dyDescent="0.2">
      <c r="A7001">
        <v>7000</v>
      </c>
      <c r="B7001" t="s">
        <v>22521</v>
      </c>
      <c r="C7001" t="s">
        <v>22522</v>
      </c>
      <c r="D7001">
        <v>65</v>
      </c>
      <c r="E7001" t="s">
        <v>58</v>
      </c>
      <c r="F7001" t="s">
        <v>364</v>
      </c>
      <c r="G7001" s="1">
        <v>44156</v>
      </c>
      <c r="H7001" t="s">
        <v>24</v>
      </c>
      <c r="I7001" t="s">
        <v>120</v>
      </c>
      <c r="J7001" t="s">
        <v>22523</v>
      </c>
      <c r="K7001" t="s">
        <v>74</v>
      </c>
      <c r="L7001" t="s">
        <v>22524</v>
      </c>
      <c r="M7001" t="s">
        <v>25</v>
      </c>
      <c r="N7001" t="s">
        <v>32</v>
      </c>
      <c r="O7001" s="15">
        <v>45078.289131944446</v>
      </c>
      <c r="P7001" s="15">
        <v>45078.311354166668</v>
      </c>
      <c r="Q7001">
        <v>5</v>
      </c>
      <c r="R7001">
        <v>0</v>
      </c>
      <c r="S7001">
        <v>1</v>
      </c>
      <c r="T7001">
        <v>0</v>
      </c>
      <c r="U7001">
        <v>0</v>
      </c>
      <c r="V7001">
        <f>IF(OR(tickets_cleaned[[#This Row],[resolution_time_hours]]="", tickets_cleaned[[#This Row],[resolution_time_hours]]&lt;0),"",tickets_cleaned[[#This Row],[resolution_time_hours]])</f>
        <v>0</v>
      </c>
    </row>
    <row r="7002" spans="1:22" ht="15" customHeight="1" x14ac:dyDescent="0.2">
      <c r="A7002">
        <v>7001</v>
      </c>
      <c r="B7002" t="s">
        <v>22525</v>
      </c>
      <c r="C7002" t="s">
        <v>22526</v>
      </c>
      <c r="D7002">
        <v>31</v>
      </c>
      <c r="E7002" t="s">
        <v>90</v>
      </c>
      <c r="F7002" t="s">
        <v>119</v>
      </c>
      <c r="G7002" s="1">
        <v>44354</v>
      </c>
      <c r="H7002" t="s">
        <v>20</v>
      </c>
      <c r="I7002" t="s">
        <v>126</v>
      </c>
      <c r="J7002" s="21" t="s">
        <v>22527</v>
      </c>
      <c r="K7002" t="s">
        <v>74</v>
      </c>
      <c r="L7002" t="s">
        <v>22528</v>
      </c>
      <c r="M7002" t="s">
        <v>28</v>
      </c>
      <c r="N7002" t="s">
        <v>30</v>
      </c>
      <c r="O7002" s="15">
        <v>45078.023865740739</v>
      </c>
      <c r="P7002" s="15">
        <v>45078.4294212963</v>
      </c>
      <c r="Q7002">
        <v>3</v>
      </c>
      <c r="R7002">
        <v>9</v>
      </c>
      <c r="S7002">
        <v>1</v>
      </c>
      <c r="T7002">
        <v>0</v>
      </c>
      <c r="U7002">
        <v>0</v>
      </c>
      <c r="V7002">
        <f>IF(OR(tickets_cleaned[[#This Row],[resolution_time_hours]]="", tickets_cleaned[[#This Row],[resolution_time_hours]]&lt;0),"",tickets_cleaned[[#This Row],[resolution_time_hours]])</f>
        <v>9</v>
      </c>
    </row>
    <row r="7003" spans="1:22" ht="15" customHeight="1" x14ac:dyDescent="0.2">
      <c r="A7003">
        <v>7002</v>
      </c>
      <c r="B7003" t="s">
        <v>22529</v>
      </c>
      <c r="C7003" t="s">
        <v>22530</v>
      </c>
      <c r="D7003">
        <v>69</v>
      </c>
      <c r="E7003" t="s">
        <v>90</v>
      </c>
      <c r="F7003" t="s">
        <v>161</v>
      </c>
      <c r="G7003" s="1">
        <v>44071</v>
      </c>
      <c r="H7003" t="s">
        <v>20</v>
      </c>
      <c r="I7003" t="s">
        <v>126</v>
      </c>
      <c r="J7003" s="21" t="s">
        <v>22531</v>
      </c>
      <c r="K7003" t="s">
        <v>74</v>
      </c>
      <c r="L7003" t="s">
        <v>22532</v>
      </c>
      <c r="M7003" t="s">
        <v>28</v>
      </c>
      <c r="N7003" t="s">
        <v>29</v>
      </c>
      <c r="O7003" s="15">
        <v>45078.808599537035</v>
      </c>
      <c r="P7003" s="15">
        <v>45078.991238425922</v>
      </c>
      <c r="Q7003">
        <v>2</v>
      </c>
      <c r="R7003">
        <v>4</v>
      </c>
      <c r="S7003">
        <v>1</v>
      </c>
      <c r="T7003">
        <v>0</v>
      </c>
      <c r="U7003">
        <v>1</v>
      </c>
      <c r="V7003">
        <f>IF(OR(tickets_cleaned[[#This Row],[resolution_time_hours]]="", tickets_cleaned[[#This Row],[resolution_time_hours]]&lt;0),"",tickets_cleaned[[#This Row],[resolution_time_hours]])</f>
        <v>4</v>
      </c>
    </row>
    <row r="7004" spans="1:22" ht="15" customHeight="1" x14ac:dyDescent="0.2">
      <c r="A7004">
        <v>7003</v>
      </c>
      <c r="B7004" t="s">
        <v>22533</v>
      </c>
      <c r="C7004" t="s">
        <v>22534</v>
      </c>
      <c r="D7004">
        <v>31</v>
      </c>
      <c r="E7004" t="s">
        <v>58</v>
      </c>
      <c r="F7004" t="s">
        <v>110</v>
      </c>
      <c r="G7004" s="1">
        <v>44080</v>
      </c>
      <c r="H7004" t="s">
        <v>22</v>
      </c>
      <c r="I7004" t="s">
        <v>101</v>
      </c>
      <c r="J7004" s="21" t="s">
        <v>22535</v>
      </c>
      <c r="K7004" t="s">
        <v>74</v>
      </c>
      <c r="L7004" t="s">
        <v>22536</v>
      </c>
      <c r="M7004" t="s">
        <v>27</v>
      </c>
      <c r="N7004" t="s">
        <v>30</v>
      </c>
      <c r="O7004" s="15">
        <v>45078.801666666666</v>
      </c>
      <c r="P7004" s="15">
        <v>45078.61347222222</v>
      </c>
      <c r="Q7004">
        <v>3</v>
      </c>
      <c r="S7004">
        <v>1</v>
      </c>
      <c r="T7004">
        <v>0</v>
      </c>
      <c r="U7004">
        <v>0</v>
      </c>
      <c r="V7004" t="str">
        <f>IF(OR(tickets_cleaned[[#This Row],[resolution_time_hours]]="", tickets_cleaned[[#This Row],[resolution_time_hours]]&lt;0),"",tickets_cleaned[[#This Row],[resolution_time_hours]])</f>
        <v/>
      </c>
    </row>
    <row r="7005" spans="1:22" ht="15" customHeight="1" x14ac:dyDescent="0.2">
      <c r="A7005">
        <v>7004</v>
      </c>
      <c r="B7005" t="s">
        <v>22537</v>
      </c>
      <c r="C7005" t="s">
        <v>13557</v>
      </c>
      <c r="D7005">
        <v>69</v>
      </c>
      <c r="E7005" t="s">
        <v>58</v>
      </c>
      <c r="F7005" t="s">
        <v>152</v>
      </c>
      <c r="G7005" s="1">
        <v>44554</v>
      </c>
      <c r="H7005" t="s">
        <v>21</v>
      </c>
      <c r="I7005" t="s">
        <v>22</v>
      </c>
      <c r="J7005" t="s">
        <v>382</v>
      </c>
      <c r="K7005" t="s">
        <v>62</v>
      </c>
      <c r="M7005" t="s">
        <v>25</v>
      </c>
      <c r="N7005" t="s">
        <v>32</v>
      </c>
      <c r="O7005" s="15">
        <v>45078.484317129631</v>
      </c>
      <c r="P7005"/>
      <c r="S7005">
        <v>0</v>
      </c>
      <c r="T7005">
        <v>1</v>
      </c>
      <c r="U7005">
        <v>0</v>
      </c>
      <c r="V7005" t="str">
        <f>IF(OR(tickets_cleaned[[#This Row],[resolution_time_hours]]="", tickets_cleaned[[#This Row],[resolution_time_hours]]&lt;0),"",tickets_cleaned[[#This Row],[resolution_time_hours]])</f>
        <v/>
      </c>
    </row>
    <row r="7006" spans="1:22" ht="15" customHeight="1" x14ac:dyDescent="0.2">
      <c r="A7006">
        <v>7005</v>
      </c>
      <c r="B7006" t="s">
        <v>22538</v>
      </c>
      <c r="C7006" t="s">
        <v>22539</v>
      </c>
      <c r="D7006">
        <v>65</v>
      </c>
      <c r="E7006" t="s">
        <v>90</v>
      </c>
      <c r="F7006" t="s">
        <v>306</v>
      </c>
      <c r="G7006" s="1">
        <v>44103</v>
      </c>
      <c r="H7006" t="s">
        <v>21</v>
      </c>
      <c r="I7006" t="s">
        <v>168</v>
      </c>
      <c r="J7006" s="21" t="s">
        <v>22540</v>
      </c>
      <c r="K7006" t="s">
        <v>74</v>
      </c>
      <c r="L7006" t="s">
        <v>22541</v>
      </c>
      <c r="M7006" t="s">
        <v>26</v>
      </c>
      <c r="N7006" t="s">
        <v>31</v>
      </c>
      <c r="O7006" s="15">
        <v>45078.792662037034</v>
      </c>
      <c r="P7006" s="15">
        <v>45078.436412037037</v>
      </c>
      <c r="Q7006">
        <v>3</v>
      </c>
      <c r="S7006">
        <v>1</v>
      </c>
      <c r="T7006">
        <v>0</v>
      </c>
      <c r="U7006">
        <v>0</v>
      </c>
      <c r="V7006" t="str">
        <f>IF(OR(tickets_cleaned[[#This Row],[resolution_time_hours]]="", tickets_cleaned[[#This Row],[resolution_time_hours]]&lt;0),"",tickets_cleaned[[#This Row],[resolution_time_hours]])</f>
        <v/>
      </c>
    </row>
    <row r="7007" spans="1:22" ht="15" customHeight="1" x14ac:dyDescent="0.2">
      <c r="A7007">
        <v>7006</v>
      </c>
      <c r="B7007" t="s">
        <v>22542</v>
      </c>
      <c r="C7007" t="s">
        <v>22543</v>
      </c>
      <c r="D7007">
        <v>41</v>
      </c>
      <c r="E7007" t="s">
        <v>58</v>
      </c>
      <c r="F7007" t="s">
        <v>187</v>
      </c>
      <c r="G7007" s="1">
        <v>44554</v>
      </c>
      <c r="H7007" t="s">
        <v>23</v>
      </c>
      <c r="I7007" t="s">
        <v>60</v>
      </c>
      <c r="J7007" s="21" t="s">
        <v>22544</v>
      </c>
      <c r="K7007" t="s">
        <v>74</v>
      </c>
      <c r="L7007" t="s">
        <v>22545</v>
      </c>
      <c r="M7007" t="s">
        <v>28</v>
      </c>
      <c r="N7007" t="s">
        <v>29</v>
      </c>
      <c r="O7007" s="15">
        <v>45078.180879629632</v>
      </c>
      <c r="P7007" s="15">
        <v>45078.483657407407</v>
      </c>
      <c r="Q7007">
        <v>1</v>
      </c>
      <c r="R7007">
        <v>7</v>
      </c>
      <c r="S7007">
        <v>1</v>
      </c>
      <c r="T7007">
        <v>0</v>
      </c>
      <c r="U7007">
        <v>1</v>
      </c>
      <c r="V7007">
        <f>IF(OR(tickets_cleaned[[#This Row],[resolution_time_hours]]="", tickets_cleaned[[#This Row],[resolution_time_hours]]&lt;0),"",tickets_cleaned[[#This Row],[resolution_time_hours]])</f>
        <v>7</v>
      </c>
    </row>
    <row r="7008" spans="1:22" ht="15" customHeight="1" x14ac:dyDescent="0.2">
      <c r="A7008">
        <v>7007</v>
      </c>
      <c r="B7008" t="s">
        <v>22546</v>
      </c>
      <c r="C7008" t="s">
        <v>4277</v>
      </c>
      <c r="D7008">
        <v>43</v>
      </c>
      <c r="E7008" t="s">
        <v>58</v>
      </c>
      <c r="F7008" t="s">
        <v>100</v>
      </c>
      <c r="G7008" s="1">
        <v>44474</v>
      </c>
      <c r="H7008" t="s">
        <v>23</v>
      </c>
      <c r="I7008" t="s">
        <v>91</v>
      </c>
      <c r="J7008" s="21" t="s">
        <v>22547</v>
      </c>
      <c r="K7008" t="s">
        <v>62</v>
      </c>
      <c r="M7008" t="s">
        <v>26</v>
      </c>
      <c r="N7008" t="s">
        <v>32</v>
      </c>
      <c r="O7008" s="15">
        <v>45078.726030092592</v>
      </c>
      <c r="P7008"/>
      <c r="S7008">
        <v>0</v>
      </c>
      <c r="T7008">
        <v>1</v>
      </c>
      <c r="U7008">
        <v>0</v>
      </c>
      <c r="V7008" t="str">
        <f>IF(OR(tickets_cleaned[[#This Row],[resolution_time_hours]]="", tickets_cleaned[[#This Row],[resolution_time_hours]]&lt;0),"",tickets_cleaned[[#This Row],[resolution_time_hours]])</f>
        <v/>
      </c>
    </row>
    <row r="7009" spans="1:22" ht="15" customHeight="1" x14ac:dyDescent="0.2">
      <c r="A7009">
        <v>7008</v>
      </c>
      <c r="B7009" t="s">
        <v>22548</v>
      </c>
      <c r="C7009" t="s">
        <v>22549</v>
      </c>
      <c r="D7009">
        <v>26</v>
      </c>
      <c r="E7009" t="s">
        <v>58</v>
      </c>
      <c r="F7009" t="s">
        <v>446</v>
      </c>
      <c r="G7009" s="1">
        <v>44096</v>
      </c>
      <c r="H7009" t="s">
        <v>20</v>
      </c>
      <c r="I7009" t="s">
        <v>85</v>
      </c>
      <c r="J7009" s="21" t="s">
        <v>22550</v>
      </c>
      <c r="K7009" t="s">
        <v>93</v>
      </c>
      <c r="M7009" t="s">
        <v>25</v>
      </c>
      <c r="N7009" t="s">
        <v>30</v>
      </c>
      <c r="P7009"/>
      <c r="S7009">
        <v>0</v>
      </c>
      <c r="T7009">
        <v>1</v>
      </c>
      <c r="U7009">
        <v>0</v>
      </c>
      <c r="V7009" t="str">
        <f>IF(OR(tickets_cleaned[[#This Row],[resolution_time_hours]]="", tickets_cleaned[[#This Row],[resolution_time_hours]]&lt;0),"",tickets_cleaned[[#This Row],[resolution_time_hours]])</f>
        <v/>
      </c>
    </row>
    <row r="7010" spans="1:22" ht="15" customHeight="1" x14ac:dyDescent="0.2">
      <c r="A7010">
        <v>7009</v>
      </c>
      <c r="B7010" t="s">
        <v>22551</v>
      </c>
      <c r="C7010" t="s">
        <v>22552</v>
      </c>
      <c r="D7010">
        <v>20</v>
      </c>
      <c r="E7010" t="s">
        <v>65</v>
      </c>
      <c r="F7010" t="s">
        <v>268</v>
      </c>
      <c r="G7010" s="1">
        <v>44206</v>
      </c>
      <c r="H7010" t="s">
        <v>24</v>
      </c>
      <c r="I7010" t="s">
        <v>85</v>
      </c>
      <c r="J7010" s="21" t="s">
        <v>22553</v>
      </c>
      <c r="K7010" t="s">
        <v>74</v>
      </c>
      <c r="L7010" t="s">
        <v>22554</v>
      </c>
      <c r="M7010" t="s">
        <v>27</v>
      </c>
      <c r="N7010" t="s">
        <v>31</v>
      </c>
      <c r="O7010" s="15">
        <v>45078.218414351853</v>
      </c>
      <c r="P7010" s="15">
        <v>45078.145497685182</v>
      </c>
      <c r="Q7010">
        <v>5</v>
      </c>
      <c r="S7010">
        <v>1</v>
      </c>
      <c r="T7010">
        <v>0</v>
      </c>
      <c r="U7010">
        <v>0</v>
      </c>
      <c r="V7010" t="str">
        <f>IF(OR(tickets_cleaned[[#This Row],[resolution_time_hours]]="", tickets_cleaned[[#This Row],[resolution_time_hours]]&lt;0),"",tickets_cleaned[[#This Row],[resolution_time_hours]])</f>
        <v/>
      </c>
    </row>
    <row r="7011" spans="1:22" ht="15" customHeight="1" x14ac:dyDescent="0.2">
      <c r="A7011">
        <v>7010</v>
      </c>
      <c r="B7011" t="s">
        <v>22555</v>
      </c>
      <c r="C7011" t="s">
        <v>22556</v>
      </c>
      <c r="D7011">
        <v>44</v>
      </c>
      <c r="E7011" t="s">
        <v>65</v>
      </c>
      <c r="F7011" t="s">
        <v>119</v>
      </c>
      <c r="G7011" s="1">
        <v>44052</v>
      </c>
      <c r="H7011" t="s">
        <v>24</v>
      </c>
      <c r="I7011" t="s">
        <v>168</v>
      </c>
      <c r="J7011" t="s">
        <v>22557</v>
      </c>
      <c r="K7011" t="s">
        <v>93</v>
      </c>
      <c r="M7011" t="s">
        <v>27</v>
      </c>
      <c r="N7011" t="s">
        <v>29</v>
      </c>
      <c r="P7011"/>
      <c r="S7011">
        <v>0</v>
      </c>
      <c r="T7011">
        <v>1</v>
      </c>
      <c r="U7011">
        <v>0</v>
      </c>
      <c r="V7011" t="str">
        <f>IF(OR(tickets_cleaned[[#This Row],[resolution_time_hours]]="", tickets_cleaned[[#This Row],[resolution_time_hours]]&lt;0),"",tickets_cleaned[[#This Row],[resolution_time_hours]])</f>
        <v/>
      </c>
    </row>
    <row r="7012" spans="1:22" ht="15" customHeight="1" x14ac:dyDescent="0.2">
      <c r="A7012">
        <v>7011</v>
      </c>
      <c r="B7012" t="s">
        <v>22558</v>
      </c>
      <c r="C7012" t="s">
        <v>22559</v>
      </c>
      <c r="D7012">
        <v>54</v>
      </c>
      <c r="E7012" t="s">
        <v>58</v>
      </c>
      <c r="F7012" t="s">
        <v>139</v>
      </c>
      <c r="G7012" s="1">
        <v>43956</v>
      </c>
      <c r="H7012" t="s">
        <v>23</v>
      </c>
      <c r="I7012" t="s">
        <v>203</v>
      </c>
      <c r="J7012" s="21" t="s">
        <v>22560</v>
      </c>
      <c r="K7012" t="s">
        <v>62</v>
      </c>
      <c r="M7012" t="s">
        <v>26</v>
      </c>
      <c r="N7012" t="s">
        <v>31</v>
      </c>
      <c r="O7012" s="15">
        <v>45078.806643518517</v>
      </c>
      <c r="P7012"/>
      <c r="S7012">
        <v>0</v>
      </c>
      <c r="T7012">
        <v>1</v>
      </c>
      <c r="U7012">
        <v>0</v>
      </c>
      <c r="V7012" t="str">
        <f>IF(OR(tickets_cleaned[[#This Row],[resolution_time_hours]]="", tickets_cleaned[[#This Row],[resolution_time_hours]]&lt;0),"",tickets_cleaned[[#This Row],[resolution_time_hours]])</f>
        <v/>
      </c>
    </row>
    <row r="7013" spans="1:22" ht="15" customHeight="1" x14ac:dyDescent="0.2">
      <c r="A7013">
        <v>7012</v>
      </c>
      <c r="B7013" t="s">
        <v>22561</v>
      </c>
      <c r="C7013" t="s">
        <v>22562</v>
      </c>
      <c r="D7013">
        <v>55</v>
      </c>
      <c r="E7013" t="s">
        <v>58</v>
      </c>
      <c r="F7013" t="s">
        <v>249</v>
      </c>
      <c r="G7013" s="1">
        <v>44446</v>
      </c>
      <c r="H7013" t="s">
        <v>23</v>
      </c>
      <c r="I7013" t="s">
        <v>203</v>
      </c>
      <c r="J7013" t="s">
        <v>22563</v>
      </c>
      <c r="K7013" t="s">
        <v>93</v>
      </c>
      <c r="M7013" t="s">
        <v>26</v>
      </c>
      <c r="N7013" t="s">
        <v>31</v>
      </c>
      <c r="P7013"/>
      <c r="S7013">
        <v>0</v>
      </c>
      <c r="T7013">
        <v>1</v>
      </c>
      <c r="U7013">
        <v>0</v>
      </c>
      <c r="V7013" t="str">
        <f>IF(OR(tickets_cleaned[[#This Row],[resolution_time_hours]]="", tickets_cleaned[[#This Row],[resolution_time_hours]]&lt;0),"",tickets_cleaned[[#This Row],[resolution_time_hours]])</f>
        <v/>
      </c>
    </row>
    <row r="7014" spans="1:22" ht="15" customHeight="1" x14ac:dyDescent="0.2">
      <c r="A7014">
        <v>7013</v>
      </c>
      <c r="B7014" t="s">
        <v>22564</v>
      </c>
      <c r="C7014" t="s">
        <v>22565</v>
      </c>
      <c r="D7014">
        <v>58</v>
      </c>
      <c r="E7014" t="s">
        <v>65</v>
      </c>
      <c r="F7014" t="s">
        <v>724</v>
      </c>
      <c r="G7014" s="1">
        <v>43899</v>
      </c>
      <c r="H7014" t="s">
        <v>23</v>
      </c>
      <c r="I7014" t="s">
        <v>176</v>
      </c>
      <c r="J7014" s="21" t="s">
        <v>22566</v>
      </c>
      <c r="K7014" t="s">
        <v>62</v>
      </c>
      <c r="M7014" t="s">
        <v>27</v>
      </c>
      <c r="N7014" t="s">
        <v>29</v>
      </c>
      <c r="O7014" s="15">
        <v>45079.010844907411</v>
      </c>
      <c r="P7014"/>
      <c r="S7014">
        <v>0</v>
      </c>
      <c r="T7014">
        <v>1</v>
      </c>
      <c r="U7014">
        <v>0</v>
      </c>
      <c r="V7014" t="str">
        <f>IF(OR(tickets_cleaned[[#This Row],[resolution_time_hours]]="", tickets_cleaned[[#This Row],[resolution_time_hours]]&lt;0),"",tickets_cleaned[[#This Row],[resolution_time_hours]])</f>
        <v/>
      </c>
    </row>
    <row r="7015" spans="1:22" ht="15" customHeight="1" x14ac:dyDescent="0.2">
      <c r="A7015">
        <v>7014</v>
      </c>
      <c r="B7015" t="s">
        <v>2760</v>
      </c>
      <c r="C7015" t="s">
        <v>22567</v>
      </c>
      <c r="D7015">
        <v>29</v>
      </c>
      <c r="E7015" t="s">
        <v>65</v>
      </c>
      <c r="F7015" t="s">
        <v>100</v>
      </c>
      <c r="G7015" s="1">
        <v>44532</v>
      </c>
      <c r="H7015" t="s">
        <v>22</v>
      </c>
      <c r="I7015" t="s">
        <v>72</v>
      </c>
      <c r="J7015" t="s">
        <v>22568</v>
      </c>
      <c r="K7015" t="s">
        <v>74</v>
      </c>
      <c r="L7015" t="s">
        <v>22569</v>
      </c>
      <c r="M7015" t="s">
        <v>27</v>
      </c>
      <c r="N7015" t="s">
        <v>31</v>
      </c>
      <c r="O7015" s="15">
        <v>45078.867106481484</v>
      </c>
      <c r="P7015" s="15">
        <v>45078.690023148149</v>
      </c>
      <c r="Q7015">
        <v>1</v>
      </c>
      <c r="S7015">
        <v>1</v>
      </c>
      <c r="T7015">
        <v>0</v>
      </c>
      <c r="U7015">
        <v>1</v>
      </c>
      <c r="V7015" t="str">
        <f>IF(OR(tickets_cleaned[[#This Row],[resolution_time_hours]]="", tickets_cleaned[[#This Row],[resolution_time_hours]]&lt;0),"",tickets_cleaned[[#This Row],[resolution_time_hours]])</f>
        <v/>
      </c>
    </row>
    <row r="7016" spans="1:22" ht="15" customHeight="1" x14ac:dyDescent="0.2">
      <c r="A7016">
        <v>7015</v>
      </c>
      <c r="B7016" t="s">
        <v>22570</v>
      </c>
      <c r="C7016" t="s">
        <v>20636</v>
      </c>
      <c r="D7016">
        <v>55</v>
      </c>
      <c r="E7016" t="s">
        <v>65</v>
      </c>
      <c r="F7016" t="s">
        <v>364</v>
      </c>
      <c r="G7016" s="1">
        <v>44080</v>
      </c>
      <c r="H7016" t="s">
        <v>20</v>
      </c>
      <c r="I7016" t="s">
        <v>60</v>
      </c>
      <c r="J7016" s="21" t="s">
        <v>22571</v>
      </c>
      <c r="K7016" t="s">
        <v>62</v>
      </c>
      <c r="M7016" t="s">
        <v>28</v>
      </c>
      <c r="N7016" t="s">
        <v>32</v>
      </c>
      <c r="O7016" s="15">
        <v>45078.973368055558</v>
      </c>
      <c r="P7016"/>
      <c r="S7016">
        <v>0</v>
      </c>
      <c r="T7016">
        <v>1</v>
      </c>
      <c r="U7016">
        <v>0</v>
      </c>
      <c r="V7016" t="str">
        <f>IF(OR(tickets_cleaned[[#This Row],[resolution_time_hours]]="", tickets_cleaned[[#This Row],[resolution_time_hours]]&lt;0),"",tickets_cleaned[[#This Row],[resolution_time_hours]])</f>
        <v/>
      </c>
    </row>
    <row r="7017" spans="1:22" ht="15" customHeight="1" x14ac:dyDescent="0.2">
      <c r="A7017">
        <v>7016</v>
      </c>
      <c r="B7017" t="s">
        <v>22572</v>
      </c>
      <c r="C7017" t="s">
        <v>22573</v>
      </c>
      <c r="D7017">
        <v>67</v>
      </c>
      <c r="E7017" t="s">
        <v>58</v>
      </c>
      <c r="F7017" t="s">
        <v>245</v>
      </c>
      <c r="G7017" s="1">
        <v>44400</v>
      </c>
      <c r="H7017" t="s">
        <v>23</v>
      </c>
      <c r="I7017" t="s">
        <v>60</v>
      </c>
      <c r="J7017" s="21" t="s">
        <v>22574</v>
      </c>
      <c r="K7017" t="s">
        <v>62</v>
      </c>
      <c r="M7017" t="s">
        <v>25</v>
      </c>
      <c r="N7017" t="s">
        <v>31</v>
      </c>
      <c r="O7017" s="15">
        <v>45078.146296296298</v>
      </c>
      <c r="P7017"/>
      <c r="S7017">
        <v>0</v>
      </c>
      <c r="T7017">
        <v>1</v>
      </c>
      <c r="U7017">
        <v>0</v>
      </c>
      <c r="V7017" t="str">
        <f>IF(OR(tickets_cleaned[[#This Row],[resolution_time_hours]]="", tickets_cleaned[[#This Row],[resolution_time_hours]]&lt;0),"",tickets_cleaned[[#This Row],[resolution_time_hours]])</f>
        <v/>
      </c>
    </row>
    <row r="7018" spans="1:22" ht="15" customHeight="1" x14ac:dyDescent="0.2">
      <c r="A7018">
        <v>7017</v>
      </c>
      <c r="B7018" t="s">
        <v>22575</v>
      </c>
      <c r="C7018" t="s">
        <v>22576</v>
      </c>
      <c r="D7018">
        <v>56</v>
      </c>
      <c r="E7018" t="s">
        <v>58</v>
      </c>
      <c r="F7018" t="s">
        <v>110</v>
      </c>
      <c r="G7018" s="1">
        <v>44468</v>
      </c>
      <c r="H7018" t="s">
        <v>21</v>
      </c>
      <c r="I7018" t="s">
        <v>126</v>
      </c>
      <c r="J7018" s="21" t="s">
        <v>22577</v>
      </c>
      <c r="K7018" t="s">
        <v>93</v>
      </c>
      <c r="M7018" t="s">
        <v>27</v>
      </c>
      <c r="N7018" t="s">
        <v>32</v>
      </c>
      <c r="P7018"/>
      <c r="S7018">
        <v>0</v>
      </c>
      <c r="T7018">
        <v>1</v>
      </c>
      <c r="U7018">
        <v>0</v>
      </c>
      <c r="V7018" t="str">
        <f>IF(OR(tickets_cleaned[[#This Row],[resolution_time_hours]]="", tickets_cleaned[[#This Row],[resolution_time_hours]]&lt;0),"",tickets_cleaned[[#This Row],[resolution_time_hours]])</f>
        <v/>
      </c>
    </row>
    <row r="7019" spans="1:22" ht="15" customHeight="1" x14ac:dyDescent="0.2">
      <c r="A7019">
        <v>7018</v>
      </c>
      <c r="B7019" t="s">
        <v>22578</v>
      </c>
      <c r="C7019" t="s">
        <v>22579</v>
      </c>
      <c r="D7019">
        <v>48</v>
      </c>
      <c r="E7019" t="s">
        <v>65</v>
      </c>
      <c r="F7019" t="s">
        <v>245</v>
      </c>
      <c r="G7019" s="1">
        <v>44357</v>
      </c>
      <c r="H7019" t="s">
        <v>20</v>
      </c>
      <c r="I7019" t="s">
        <v>60</v>
      </c>
      <c r="J7019" s="21" t="s">
        <v>22580</v>
      </c>
      <c r="K7019" t="s">
        <v>93</v>
      </c>
      <c r="M7019" t="s">
        <v>28</v>
      </c>
      <c r="N7019" t="s">
        <v>31</v>
      </c>
      <c r="P7019"/>
      <c r="S7019">
        <v>0</v>
      </c>
      <c r="T7019">
        <v>1</v>
      </c>
      <c r="U7019">
        <v>0</v>
      </c>
      <c r="V7019" t="str">
        <f>IF(OR(tickets_cleaned[[#This Row],[resolution_time_hours]]="", tickets_cleaned[[#This Row],[resolution_time_hours]]&lt;0),"",tickets_cleaned[[#This Row],[resolution_time_hours]])</f>
        <v/>
      </c>
    </row>
    <row r="7020" spans="1:22" ht="15" customHeight="1" x14ac:dyDescent="0.2">
      <c r="A7020">
        <v>7019</v>
      </c>
      <c r="B7020" t="s">
        <v>22581</v>
      </c>
      <c r="C7020" t="s">
        <v>22582</v>
      </c>
      <c r="D7020">
        <v>29</v>
      </c>
      <c r="E7020" t="s">
        <v>65</v>
      </c>
      <c r="F7020" t="s">
        <v>78</v>
      </c>
      <c r="G7020" s="1">
        <v>44521</v>
      </c>
      <c r="H7020" t="s">
        <v>22</v>
      </c>
      <c r="I7020" t="s">
        <v>79</v>
      </c>
      <c r="J7020" s="21" t="s">
        <v>22583</v>
      </c>
      <c r="K7020" t="s">
        <v>74</v>
      </c>
      <c r="L7020" t="s">
        <v>22584</v>
      </c>
      <c r="M7020" t="s">
        <v>26</v>
      </c>
      <c r="N7020" t="s">
        <v>32</v>
      </c>
      <c r="O7020" s="15">
        <v>45078.419953703706</v>
      </c>
      <c r="P7020" s="15">
        <v>45078.840092592596</v>
      </c>
      <c r="Q7020">
        <v>1</v>
      </c>
      <c r="R7020">
        <v>10</v>
      </c>
      <c r="S7020">
        <v>1</v>
      </c>
      <c r="T7020">
        <v>0</v>
      </c>
      <c r="U7020">
        <v>1</v>
      </c>
      <c r="V7020">
        <f>IF(OR(tickets_cleaned[[#This Row],[resolution_time_hours]]="", tickets_cleaned[[#This Row],[resolution_time_hours]]&lt;0),"",tickets_cleaned[[#This Row],[resolution_time_hours]])</f>
        <v>10</v>
      </c>
    </row>
    <row r="7021" spans="1:22" ht="15" customHeight="1" x14ac:dyDescent="0.2">
      <c r="A7021">
        <v>7020</v>
      </c>
      <c r="B7021" t="s">
        <v>674</v>
      </c>
      <c r="C7021" t="s">
        <v>22585</v>
      </c>
      <c r="D7021">
        <v>23</v>
      </c>
      <c r="E7021" t="s">
        <v>90</v>
      </c>
      <c r="F7021" t="s">
        <v>139</v>
      </c>
      <c r="G7021" s="1">
        <v>44064</v>
      </c>
      <c r="H7021" t="s">
        <v>24</v>
      </c>
      <c r="I7021" t="s">
        <v>85</v>
      </c>
      <c r="J7021" t="s">
        <v>22586</v>
      </c>
      <c r="K7021" t="s">
        <v>62</v>
      </c>
      <c r="M7021" t="s">
        <v>25</v>
      </c>
      <c r="N7021" t="s">
        <v>30</v>
      </c>
      <c r="O7021" s="15">
        <v>45078.829699074071</v>
      </c>
      <c r="P7021"/>
      <c r="S7021">
        <v>0</v>
      </c>
      <c r="T7021">
        <v>1</v>
      </c>
      <c r="U7021">
        <v>0</v>
      </c>
      <c r="V7021" t="str">
        <f>IF(OR(tickets_cleaned[[#This Row],[resolution_time_hours]]="", tickets_cleaned[[#This Row],[resolution_time_hours]]&lt;0),"",tickets_cleaned[[#This Row],[resolution_time_hours]])</f>
        <v/>
      </c>
    </row>
    <row r="7022" spans="1:22" ht="15" customHeight="1" x14ac:dyDescent="0.2">
      <c r="A7022">
        <v>7021</v>
      </c>
      <c r="B7022" t="s">
        <v>22587</v>
      </c>
      <c r="C7022" t="s">
        <v>22588</v>
      </c>
      <c r="D7022">
        <v>50</v>
      </c>
      <c r="E7022" t="s">
        <v>58</v>
      </c>
      <c r="F7022" t="s">
        <v>481</v>
      </c>
      <c r="G7022" s="1">
        <v>44022</v>
      </c>
      <c r="H7022" t="s">
        <v>22</v>
      </c>
      <c r="I7022" t="s">
        <v>20</v>
      </c>
      <c r="J7022" s="21" t="s">
        <v>22589</v>
      </c>
      <c r="K7022" t="s">
        <v>62</v>
      </c>
      <c r="M7022" t="s">
        <v>28</v>
      </c>
      <c r="N7022" t="s">
        <v>30</v>
      </c>
      <c r="O7022" s="15">
        <v>45078.242210648146</v>
      </c>
      <c r="P7022"/>
      <c r="S7022">
        <v>0</v>
      </c>
      <c r="T7022">
        <v>1</v>
      </c>
      <c r="U7022">
        <v>0</v>
      </c>
      <c r="V7022" t="str">
        <f>IF(OR(tickets_cleaned[[#This Row],[resolution_time_hours]]="", tickets_cleaned[[#This Row],[resolution_time_hours]]&lt;0),"",tickets_cleaned[[#This Row],[resolution_time_hours]])</f>
        <v/>
      </c>
    </row>
    <row r="7023" spans="1:22" ht="15" customHeight="1" x14ac:dyDescent="0.2">
      <c r="A7023">
        <v>7022</v>
      </c>
      <c r="B7023" t="s">
        <v>22590</v>
      </c>
      <c r="C7023" t="s">
        <v>22591</v>
      </c>
      <c r="D7023">
        <v>44</v>
      </c>
      <c r="E7023" t="s">
        <v>65</v>
      </c>
      <c r="F7023" t="s">
        <v>161</v>
      </c>
      <c r="G7023" s="1">
        <v>44503</v>
      </c>
      <c r="H7023" t="s">
        <v>24</v>
      </c>
      <c r="I7023" t="s">
        <v>79</v>
      </c>
      <c r="J7023" s="21" t="s">
        <v>22592</v>
      </c>
      <c r="K7023" t="s">
        <v>62</v>
      </c>
      <c r="M7023" t="s">
        <v>27</v>
      </c>
      <c r="N7023" t="s">
        <v>30</v>
      </c>
      <c r="O7023" s="15">
        <v>45078.935266203705</v>
      </c>
      <c r="P7023"/>
      <c r="S7023">
        <v>0</v>
      </c>
      <c r="T7023">
        <v>1</v>
      </c>
      <c r="U7023">
        <v>0</v>
      </c>
      <c r="V7023" t="str">
        <f>IF(OR(tickets_cleaned[[#This Row],[resolution_time_hours]]="", tickets_cleaned[[#This Row],[resolution_time_hours]]&lt;0),"",tickets_cleaned[[#This Row],[resolution_time_hours]])</f>
        <v/>
      </c>
    </row>
    <row r="7024" spans="1:22" ht="15" customHeight="1" x14ac:dyDescent="0.2">
      <c r="A7024">
        <v>7023</v>
      </c>
      <c r="B7024" t="s">
        <v>22593</v>
      </c>
      <c r="C7024" t="s">
        <v>22594</v>
      </c>
      <c r="D7024">
        <v>63</v>
      </c>
      <c r="E7024" t="s">
        <v>90</v>
      </c>
      <c r="F7024" t="s">
        <v>481</v>
      </c>
      <c r="G7024" s="1">
        <v>43967</v>
      </c>
      <c r="H7024" t="s">
        <v>21</v>
      </c>
      <c r="I7024" t="s">
        <v>176</v>
      </c>
      <c r="J7024" t="s">
        <v>1096</v>
      </c>
      <c r="K7024" t="s">
        <v>62</v>
      </c>
      <c r="M7024" t="s">
        <v>26</v>
      </c>
      <c r="N7024" t="s">
        <v>29</v>
      </c>
      <c r="O7024" s="15">
        <v>45078.422766203701</v>
      </c>
      <c r="P7024"/>
      <c r="S7024">
        <v>0</v>
      </c>
      <c r="T7024">
        <v>1</v>
      </c>
      <c r="U7024">
        <v>0</v>
      </c>
      <c r="V7024" t="str">
        <f>IF(OR(tickets_cleaned[[#This Row],[resolution_time_hours]]="", tickets_cleaned[[#This Row],[resolution_time_hours]]&lt;0),"",tickets_cleaned[[#This Row],[resolution_time_hours]])</f>
        <v/>
      </c>
    </row>
    <row r="7025" spans="1:22" ht="15" customHeight="1" x14ac:dyDescent="0.2">
      <c r="A7025">
        <v>7024</v>
      </c>
      <c r="B7025" t="s">
        <v>22595</v>
      </c>
      <c r="C7025" t="s">
        <v>22596</v>
      </c>
      <c r="D7025">
        <v>21</v>
      </c>
      <c r="E7025" t="s">
        <v>90</v>
      </c>
      <c r="F7025" t="s">
        <v>275</v>
      </c>
      <c r="G7025" s="1">
        <v>43840</v>
      </c>
      <c r="H7025" t="s">
        <v>24</v>
      </c>
      <c r="I7025" t="s">
        <v>60</v>
      </c>
      <c r="J7025" t="s">
        <v>22597</v>
      </c>
      <c r="K7025" t="s">
        <v>62</v>
      </c>
      <c r="M7025" t="s">
        <v>28</v>
      </c>
      <c r="N7025" t="s">
        <v>31</v>
      </c>
      <c r="O7025" s="15">
        <v>45078.860289351855</v>
      </c>
      <c r="P7025"/>
      <c r="S7025">
        <v>0</v>
      </c>
      <c r="T7025">
        <v>1</v>
      </c>
      <c r="U7025">
        <v>0</v>
      </c>
      <c r="V7025" t="str">
        <f>IF(OR(tickets_cleaned[[#This Row],[resolution_time_hours]]="", tickets_cleaned[[#This Row],[resolution_time_hours]]&lt;0),"",tickets_cleaned[[#This Row],[resolution_time_hours]])</f>
        <v/>
      </c>
    </row>
    <row r="7026" spans="1:22" ht="15" customHeight="1" x14ac:dyDescent="0.2">
      <c r="A7026">
        <v>7025</v>
      </c>
      <c r="B7026" t="s">
        <v>22598</v>
      </c>
      <c r="C7026" t="s">
        <v>22599</v>
      </c>
      <c r="D7026">
        <v>33</v>
      </c>
      <c r="E7026" t="s">
        <v>90</v>
      </c>
      <c r="F7026" t="s">
        <v>306</v>
      </c>
      <c r="G7026" s="1">
        <v>44354</v>
      </c>
      <c r="H7026" t="s">
        <v>22</v>
      </c>
      <c r="I7026" t="s">
        <v>79</v>
      </c>
      <c r="J7026" s="21" t="s">
        <v>22600</v>
      </c>
      <c r="K7026" t="s">
        <v>74</v>
      </c>
      <c r="L7026" t="s">
        <v>22601</v>
      </c>
      <c r="M7026" t="s">
        <v>27</v>
      </c>
      <c r="N7026" t="s">
        <v>31</v>
      </c>
      <c r="O7026" s="15">
        <v>45078.14571759259</v>
      </c>
      <c r="P7026" s="15">
        <v>45078.274884259263</v>
      </c>
      <c r="Q7026">
        <v>3</v>
      </c>
      <c r="R7026">
        <v>3</v>
      </c>
      <c r="S7026">
        <v>1</v>
      </c>
      <c r="T7026">
        <v>0</v>
      </c>
      <c r="U7026">
        <v>0</v>
      </c>
      <c r="V7026">
        <f>IF(OR(tickets_cleaned[[#This Row],[resolution_time_hours]]="", tickets_cleaned[[#This Row],[resolution_time_hours]]&lt;0),"",tickets_cleaned[[#This Row],[resolution_time_hours]])</f>
        <v>3</v>
      </c>
    </row>
    <row r="7027" spans="1:22" ht="15" customHeight="1" x14ac:dyDescent="0.2">
      <c r="A7027">
        <v>7026</v>
      </c>
      <c r="B7027" t="s">
        <v>22602</v>
      </c>
      <c r="C7027" t="s">
        <v>22603</v>
      </c>
      <c r="D7027">
        <v>37</v>
      </c>
      <c r="E7027" t="s">
        <v>90</v>
      </c>
      <c r="F7027" t="s">
        <v>510</v>
      </c>
      <c r="G7027" s="1">
        <v>44092</v>
      </c>
      <c r="H7027" t="s">
        <v>21</v>
      </c>
      <c r="I7027" t="s">
        <v>85</v>
      </c>
      <c r="J7027" t="s">
        <v>1005</v>
      </c>
      <c r="K7027" t="s">
        <v>62</v>
      </c>
      <c r="M7027" t="s">
        <v>27</v>
      </c>
      <c r="N7027" t="s">
        <v>31</v>
      </c>
      <c r="O7027" s="15">
        <v>45078.079062500001</v>
      </c>
      <c r="P7027"/>
      <c r="S7027">
        <v>0</v>
      </c>
      <c r="T7027">
        <v>1</v>
      </c>
      <c r="U7027">
        <v>0</v>
      </c>
      <c r="V7027" t="str">
        <f>IF(OR(tickets_cleaned[[#This Row],[resolution_time_hours]]="", tickets_cleaned[[#This Row],[resolution_time_hours]]&lt;0),"",tickets_cleaned[[#This Row],[resolution_time_hours]])</f>
        <v/>
      </c>
    </row>
    <row r="7028" spans="1:22" ht="15" customHeight="1" x14ac:dyDescent="0.2">
      <c r="A7028">
        <v>7027</v>
      </c>
      <c r="B7028" t="s">
        <v>22604</v>
      </c>
      <c r="C7028" t="s">
        <v>22605</v>
      </c>
      <c r="D7028">
        <v>20</v>
      </c>
      <c r="E7028" t="s">
        <v>65</v>
      </c>
      <c r="F7028" t="s">
        <v>71</v>
      </c>
      <c r="G7028" s="1">
        <v>44380</v>
      </c>
      <c r="H7028" t="s">
        <v>21</v>
      </c>
      <c r="I7028" t="s">
        <v>72</v>
      </c>
      <c r="J7028" s="21" t="s">
        <v>22606</v>
      </c>
      <c r="K7028" t="s">
        <v>74</v>
      </c>
      <c r="L7028" t="s">
        <v>22607</v>
      </c>
      <c r="M7028" t="s">
        <v>25</v>
      </c>
      <c r="N7028" t="s">
        <v>29</v>
      </c>
      <c r="O7028" s="15">
        <v>45078.17769675926</v>
      </c>
      <c r="P7028" s="15">
        <v>45078.656863425924</v>
      </c>
      <c r="Q7028">
        <v>2</v>
      </c>
      <c r="R7028">
        <v>11</v>
      </c>
      <c r="S7028">
        <v>1</v>
      </c>
      <c r="T7028">
        <v>0</v>
      </c>
      <c r="U7028">
        <v>1</v>
      </c>
      <c r="V7028">
        <f>IF(OR(tickets_cleaned[[#This Row],[resolution_time_hours]]="", tickets_cleaned[[#This Row],[resolution_time_hours]]&lt;0),"",tickets_cleaned[[#This Row],[resolution_time_hours]])</f>
        <v>11</v>
      </c>
    </row>
    <row r="7029" spans="1:22" ht="15" customHeight="1" x14ac:dyDescent="0.2">
      <c r="A7029">
        <v>7028</v>
      </c>
      <c r="B7029" t="s">
        <v>22608</v>
      </c>
      <c r="C7029" t="s">
        <v>22609</v>
      </c>
      <c r="D7029">
        <v>32</v>
      </c>
      <c r="E7029" t="s">
        <v>58</v>
      </c>
      <c r="F7029" t="s">
        <v>66</v>
      </c>
      <c r="G7029" s="1">
        <v>44540</v>
      </c>
      <c r="H7029" t="s">
        <v>23</v>
      </c>
      <c r="I7029" t="s">
        <v>126</v>
      </c>
      <c r="J7029" s="21" t="s">
        <v>22610</v>
      </c>
      <c r="K7029" t="s">
        <v>93</v>
      </c>
      <c r="M7029" t="s">
        <v>25</v>
      </c>
      <c r="N7029" t="s">
        <v>30</v>
      </c>
      <c r="P7029"/>
      <c r="S7029">
        <v>0</v>
      </c>
      <c r="T7029">
        <v>1</v>
      </c>
      <c r="U7029">
        <v>0</v>
      </c>
      <c r="V7029" t="str">
        <f>IF(OR(tickets_cleaned[[#This Row],[resolution_time_hours]]="", tickets_cleaned[[#This Row],[resolution_time_hours]]&lt;0),"",tickets_cleaned[[#This Row],[resolution_time_hours]])</f>
        <v/>
      </c>
    </row>
    <row r="7030" spans="1:22" ht="15" customHeight="1" x14ac:dyDescent="0.2">
      <c r="A7030">
        <v>7029</v>
      </c>
      <c r="B7030" t="s">
        <v>22611</v>
      </c>
      <c r="C7030" t="s">
        <v>22612</v>
      </c>
      <c r="D7030">
        <v>54</v>
      </c>
      <c r="E7030" t="s">
        <v>65</v>
      </c>
      <c r="F7030" t="s">
        <v>275</v>
      </c>
      <c r="G7030" s="1">
        <v>44495</v>
      </c>
      <c r="H7030" t="s">
        <v>21</v>
      </c>
      <c r="I7030" t="s">
        <v>79</v>
      </c>
      <c r="J7030" s="21" t="s">
        <v>22613</v>
      </c>
      <c r="K7030" t="s">
        <v>74</v>
      </c>
      <c r="L7030" t="s">
        <v>22614</v>
      </c>
      <c r="M7030" t="s">
        <v>26</v>
      </c>
      <c r="N7030" t="s">
        <v>30</v>
      </c>
      <c r="O7030" s="15">
        <v>45078.4687037037</v>
      </c>
      <c r="P7030" s="15">
        <v>45078.19023148148</v>
      </c>
      <c r="Q7030">
        <v>1</v>
      </c>
      <c r="S7030">
        <v>1</v>
      </c>
      <c r="T7030">
        <v>0</v>
      </c>
      <c r="U7030">
        <v>1</v>
      </c>
      <c r="V7030" t="str">
        <f>IF(OR(tickets_cleaned[[#This Row],[resolution_time_hours]]="", tickets_cleaned[[#This Row],[resolution_time_hours]]&lt;0),"",tickets_cleaned[[#This Row],[resolution_time_hours]])</f>
        <v/>
      </c>
    </row>
    <row r="7031" spans="1:22" ht="15" customHeight="1" x14ac:dyDescent="0.2">
      <c r="A7031">
        <v>7030</v>
      </c>
      <c r="B7031" t="s">
        <v>22615</v>
      </c>
      <c r="C7031" t="s">
        <v>22616</v>
      </c>
      <c r="D7031">
        <v>33</v>
      </c>
      <c r="E7031" t="s">
        <v>58</v>
      </c>
      <c r="F7031" t="s">
        <v>237</v>
      </c>
      <c r="G7031" s="1">
        <v>44149</v>
      </c>
      <c r="H7031" t="s">
        <v>24</v>
      </c>
      <c r="I7031" t="s">
        <v>20</v>
      </c>
      <c r="J7031" s="21" t="s">
        <v>22617</v>
      </c>
      <c r="K7031" t="s">
        <v>74</v>
      </c>
      <c r="L7031" t="s">
        <v>22618</v>
      </c>
      <c r="M7031" t="s">
        <v>25</v>
      </c>
      <c r="N7031" t="s">
        <v>30</v>
      </c>
      <c r="O7031" s="15">
        <v>45078.202743055554</v>
      </c>
      <c r="P7031" s="15">
        <v>45078.633993055555</v>
      </c>
      <c r="Q7031">
        <v>1</v>
      </c>
      <c r="R7031">
        <v>10</v>
      </c>
      <c r="S7031">
        <v>1</v>
      </c>
      <c r="T7031">
        <v>0</v>
      </c>
      <c r="U7031">
        <v>1</v>
      </c>
      <c r="V7031">
        <f>IF(OR(tickets_cleaned[[#This Row],[resolution_time_hours]]="", tickets_cleaned[[#This Row],[resolution_time_hours]]&lt;0),"",tickets_cleaned[[#This Row],[resolution_time_hours]])</f>
        <v>10</v>
      </c>
    </row>
    <row r="7032" spans="1:22" ht="15" customHeight="1" x14ac:dyDescent="0.2">
      <c r="A7032">
        <v>7031</v>
      </c>
      <c r="B7032" t="s">
        <v>22619</v>
      </c>
      <c r="C7032" t="s">
        <v>22620</v>
      </c>
      <c r="D7032">
        <v>52</v>
      </c>
      <c r="E7032" t="s">
        <v>58</v>
      </c>
      <c r="F7032" t="s">
        <v>724</v>
      </c>
      <c r="G7032" s="1">
        <v>43999</v>
      </c>
      <c r="H7032" t="s">
        <v>21</v>
      </c>
      <c r="I7032" t="s">
        <v>203</v>
      </c>
      <c r="J7032" t="s">
        <v>22621</v>
      </c>
      <c r="K7032" t="s">
        <v>62</v>
      </c>
      <c r="M7032" t="s">
        <v>25</v>
      </c>
      <c r="N7032" t="s">
        <v>29</v>
      </c>
      <c r="O7032" s="15">
        <v>45078.945127314815</v>
      </c>
      <c r="P7032"/>
      <c r="S7032">
        <v>0</v>
      </c>
      <c r="T7032">
        <v>1</v>
      </c>
      <c r="U7032">
        <v>0</v>
      </c>
      <c r="V7032" t="str">
        <f>IF(OR(tickets_cleaned[[#This Row],[resolution_time_hours]]="", tickets_cleaned[[#This Row],[resolution_time_hours]]&lt;0),"",tickets_cleaned[[#This Row],[resolution_time_hours]])</f>
        <v/>
      </c>
    </row>
    <row r="7033" spans="1:22" ht="15" customHeight="1" x14ac:dyDescent="0.2">
      <c r="A7033">
        <v>7032</v>
      </c>
      <c r="B7033" t="s">
        <v>22622</v>
      </c>
      <c r="C7033" t="s">
        <v>22623</v>
      </c>
      <c r="D7033">
        <v>36</v>
      </c>
      <c r="E7033" t="s">
        <v>58</v>
      </c>
      <c r="F7033" t="s">
        <v>249</v>
      </c>
      <c r="G7033" s="1">
        <v>44180</v>
      </c>
      <c r="H7033" t="s">
        <v>22</v>
      </c>
      <c r="I7033" t="s">
        <v>79</v>
      </c>
      <c r="J7033" s="21" t="s">
        <v>22624</v>
      </c>
      <c r="K7033" t="s">
        <v>62</v>
      </c>
      <c r="M7033" t="s">
        <v>28</v>
      </c>
      <c r="N7033" t="s">
        <v>29</v>
      </c>
      <c r="O7033" s="15">
        <v>45078.854166666664</v>
      </c>
      <c r="P7033"/>
      <c r="S7033">
        <v>0</v>
      </c>
      <c r="T7033">
        <v>1</v>
      </c>
      <c r="U7033">
        <v>0</v>
      </c>
      <c r="V7033" t="str">
        <f>IF(OR(tickets_cleaned[[#This Row],[resolution_time_hours]]="", tickets_cleaned[[#This Row],[resolution_time_hours]]&lt;0),"",tickets_cleaned[[#This Row],[resolution_time_hours]])</f>
        <v/>
      </c>
    </row>
    <row r="7034" spans="1:22" ht="15" customHeight="1" x14ac:dyDescent="0.2">
      <c r="A7034">
        <v>7033</v>
      </c>
      <c r="B7034" t="s">
        <v>22625</v>
      </c>
      <c r="C7034" t="s">
        <v>22626</v>
      </c>
      <c r="D7034">
        <v>20</v>
      </c>
      <c r="E7034" t="s">
        <v>58</v>
      </c>
      <c r="F7034" t="s">
        <v>306</v>
      </c>
      <c r="G7034" s="1">
        <v>43890</v>
      </c>
      <c r="H7034" t="s">
        <v>20</v>
      </c>
      <c r="I7034" t="s">
        <v>85</v>
      </c>
      <c r="J7034" s="21" t="s">
        <v>22627</v>
      </c>
      <c r="K7034" t="s">
        <v>62</v>
      </c>
      <c r="M7034" t="s">
        <v>27</v>
      </c>
      <c r="N7034" t="s">
        <v>32</v>
      </c>
      <c r="O7034" s="15">
        <v>45078.654189814813</v>
      </c>
      <c r="P7034"/>
      <c r="S7034">
        <v>0</v>
      </c>
      <c r="T7034">
        <v>1</v>
      </c>
      <c r="U7034">
        <v>0</v>
      </c>
      <c r="V7034" t="str">
        <f>IF(OR(tickets_cleaned[[#This Row],[resolution_time_hours]]="", tickets_cleaned[[#This Row],[resolution_time_hours]]&lt;0),"",tickets_cleaned[[#This Row],[resolution_time_hours]])</f>
        <v/>
      </c>
    </row>
    <row r="7035" spans="1:22" ht="15" customHeight="1" x14ac:dyDescent="0.2">
      <c r="A7035">
        <v>7034</v>
      </c>
      <c r="B7035" t="s">
        <v>22628</v>
      </c>
      <c r="C7035" t="s">
        <v>22629</v>
      </c>
      <c r="D7035">
        <v>25</v>
      </c>
      <c r="E7035" t="s">
        <v>65</v>
      </c>
      <c r="F7035" t="s">
        <v>342</v>
      </c>
      <c r="G7035" s="1">
        <v>44043</v>
      </c>
      <c r="H7035" t="s">
        <v>23</v>
      </c>
      <c r="I7035" t="s">
        <v>67</v>
      </c>
      <c r="J7035" t="s">
        <v>22630</v>
      </c>
      <c r="K7035" t="s">
        <v>93</v>
      </c>
      <c r="M7035" t="s">
        <v>27</v>
      </c>
      <c r="N7035" t="s">
        <v>29</v>
      </c>
      <c r="P7035"/>
      <c r="S7035">
        <v>0</v>
      </c>
      <c r="T7035">
        <v>1</v>
      </c>
      <c r="U7035">
        <v>0</v>
      </c>
      <c r="V7035" t="str">
        <f>IF(OR(tickets_cleaned[[#This Row],[resolution_time_hours]]="", tickets_cleaned[[#This Row],[resolution_time_hours]]&lt;0),"",tickets_cleaned[[#This Row],[resolution_time_hours]])</f>
        <v/>
      </c>
    </row>
    <row r="7036" spans="1:22" ht="15" customHeight="1" x14ac:dyDescent="0.2">
      <c r="A7036">
        <v>7035</v>
      </c>
      <c r="B7036" t="s">
        <v>22631</v>
      </c>
      <c r="C7036" t="s">
        <v>22632</v>
      </c>
      <c r="D7036">
        <v>67</v>
      </c>
      <c r="E7036" t="s">
        <v>58</v>
      </c>
      <c r="F7036" t="s">
        <v>456</v>
      </c>
      <c r="G7036" s="1">
        <v>43969</v>
      </c>
      <c r="H7036" t="s">
        <v>21</v>
      </c>
      <c r="I7036" t="s">
        <v>60</v>
      </c>
      <c r="J7036" t="s">
        <v>22633</v>
      </c>
      <c r="K7036" t="s">
        <v>62</v>
      </c>
      <c r="M7036" t="s">
        <v>26</v>
      </c>
      <c r="N7036" t="s">
        <v>30</v>
      </c>
      <c r="O7036" s="15">
        <v>45078.128530092596</v>
      </c>
      <c r="P7036"/>
      <c r="S7036">
        <v>0</v>
      </c>
      <c r="T7036">
        <v>1</v>
      </c>
      <c r="U7036">
        <v>0</v>
      </c>
      <c r="V7036" t="str">
        <f>IF(OR(tickets_cleaned[[#This Row],[resolution_time_hours]]="", tickets_cleaned[[#This Row],[resolution_time_hours]]&lt;0),"",tickets_cleaned[[#This Row],[resolution_time_hours]])</f>
        <v/>
      </c>
    </row>
    <row r="7037" spans="1:22" ht="15" customHeight="1" x14ac:dyDescent="0.2">
      <c r="A7037">
        <v>7036</v>
      </c>
      <c r="B7037" t="s">
        <v>22634</v>
      </c>
      <c r="C7037" t="s">
        <v>22635</v>
      </c>
      <c r="D7037">
        <v>24</v>
      </c>
      <c r="E7037" t="s">
        <v>65</v>
      </c>
      <c r="F7037" t="s">
        <v>84</v>
      </c>
      <c r="G7037" s="1">
        <v>44228</v>
      </c>
      <c r="H7037" t="s">
        <v>22</v>
      </c>
      <c r="I7037" t="s">
        <v>106</v>
      </c>
      <c r="J7037" s="21" t="s">
        <v>22636</v>
      </c>
      <c r="K7037" t="s">
        <v>62</v>
      </c>
      <c r="M7037" t="s">
        <v>25</v>
      </c>
      <c r="N7037" t="s">
        <v>32</v>
      </c>
      <c r="O7037" s="15">
        <v>45078.893831018519</v>
      </c>
      <c r="P7037"/>
      <c r="S7037">
        <v>0</v>
      </c>
      <c r="T7037">
        <v>1</v>
      </c>
      <c r="U7037">
        <v>0</v>
      </c>
      <c r="V7037" t="str">
        <f>IF(OR(tickets_cleaned[[#This Row],[resolution_time_hours]]="", tickets_cleaned[[#This Row],[resolution_time_hours]]&lt;0),"",tickets_cleaned[[#This Row],[resolution_time_hours]])</f>
        <v/>
      </c>
    </row>
    <row r="7038" spans="1:22" ht="15" customHeight="1" x14ac:dyDescent="0.2">
      <c r="A7038">
        <v>7037</v>
      </c>
      <c r="B7038" t="s">
        <v>22637</v>
      </c>
      <c r="C7038" t="s">
        <v>22638</v>
      </c>
      <c r="D7038">
        <v>53</v>
      </c>
      <c r="E7038" t="s">
        <v>65</v>
      </c>
      <c r="F7038" t="s">
        <v>119</v>
      </c>
      <c r="G7038" s="1">
        <v>44497</v>
      </c>
      <c r="H7038" t="s">
        <v>20</v>
      </c>
      <c r="I7038" t="s">
        <v>60</v>
      </c>
      <c r="J7038" s="21" t="s">
        <v>22639</v>
      </c>
      <c r="K7038" t="s">
        <v>93</v>
      </c>
      <c r="M7038" t="s">
        <v>27</v>
      </c>
      <c r="N7038" t="s">
        <v>32</v>
      </c>
      <c r="P7038"/>
      <c r="S7038">
        <v>0</v>
      </c>
      <c r="T7038">
        <v>1</v>
      </c>
      <c r="U7038">
        <v>0</v>
      </c>
      <c r="V7038" t="str">
        <f>IF(OR(tickets_cleaned[[#This Row],[resolution_time_hours]]="", tickets_cleaned[[#This Row],[resolution_time_hours]]&lt;0),"",tickets_cleaned[[#This Row],[resolution_time_hours]])</f>
        <v/>
      </c>
    </row>
    <row r="7039" spans="1:22" ht="15" customHeight="1" x14ac:dyDescent="0.2">
      <c r="A7039">
        <v>7038</v>
      </c>
      <c r="B7039" t="s">
        <v>22640</v>
      </c>
      <c r="C7039" t="s">
        <v>22641</v>
      </c>
      <c r="D7039">
        <v>64</v>
      </c>
      <c r="E7039" t="s">
        <v>58</v>
      </c>
      <c r="F7039" t="s">
        <v>156</v>
      </c>
      <c r="G7039" s="1">
        <v>43936</v>
      </c>
      <c r="H7039" t="s">
        <v>20</v>
      </c>
      <c r="I7039" t="s">
        <v>168</v>
      </c>
      <c r="J7039" s="21" t="s">
        <v>22642</v>
      </c>
      <c r="K7039" t="s">
        <v>74</v>
      </c>
      <c r="L7039" t="s">
        <v>22643</v>
      </c>
      <c r="M7039" t="s">
        <v>26</v>
      </c>
      <c r="N7039" t="s">
        <v>29</v>
      </c>
      <c r="O7039" s="15">
        <v>45078.290393518517</v>
      </c>
      <c r="P7039" s="15">
        <v>45078.490393518521</v>
      </c>
      <c r="Q7039">
        <v>1</v>
      </c>
      <c r="R7039">
        <v>4</v>
      </c>
      <c r="S7039">
        <v>1</v>
      </c>
      <c r="T7039">
        <v>0</v>
      </c>
      <c r="U7039">
        <v>1</v>
      </c>
      <c r="V7039">
        <f>IF(OR(tickets_cleaned[[#This Row],[resolution_time_hours]]="", tickets_cleaned[[#This Row],[resolution_time_hours]]&lt;0),"",tickets_cleaned[[#This Row],[resolution_time_hours]])</f>
        <v>4</v>
      </c>
    </row>
    <row r="7040" spans="1:22" ht="15" customHeight="1" x14ac:dyDescent="0.2">
      <c r="A7040">
        <v>7039</v>
      </c>
      <c r="B7040" t="s">
        <v>22644</v>
      </c>
      <c r="C7040" t="s">
        <v>22645</v>
      </c>
      <c r="D7040">
        <v>23</v>
      </c>
      <c r="E7040" t="s">
        <v>90</v>
      </c>
      <c r="F7040" t="s">
        <v>84</v>
      </c>
      <c r="G7040" s="1">
        <v>44290</v>
      </c>
      <c r="H7040" t="s">
        <v>24</v>
      </c>
      <c r="I7040" t="s">
        <v>120</v>
      </c>
      <c r="J7040" t="s">
        <v>27315</v>
      </c>
      <c r="K7040" t="s">
        <v>93</v>
      </c>
      <c r="M7040" t="s">
        <v>25</v>
      </c>
      <c r="N7040" t="s">
        <v>32</v>
      </c>
      <c r="P7040"/>
      <c r="S7040">
        <v>0</v>
      </c>
      <c r="T7040">
        <v>1</v>
      </c>
      <c r="U7040">
        <v>0</v>
      </c>
      <c r="V7040" t="str">
        <f>IF(OR(tickets_cleaned[[#This Row],[resolution_time_hours]]="", tickets_cleaned[[#This Row],[resolution_time_hours]]&lt;0),"",tickets_cleaned[[#This Row],[resolution_time_hours]])</f>
        <v/>
      </c>
    </row>
    <row r="7041" spans="1:22" ht="15" customHeight="1" x14ac:dyDescent="0.2">
      <c r="A7041">
        <v>7040</v>
      </c>
      <c r="B7041" t="s">
        <v>22646</v>
      </c>
      <c r="C7041" t="s">
        <v>22647</v>
      </c>
      <c r="D7041">
        <v>30</v>
      </c>
      <c r="E7041" t="s">
        <v>58</v>
      </c>
      <c r="F7041" t="s">
        <v>130</v>
      </c>
      <c r="G7041" s="1">
        <v>44390</v>
      </c>
      <c r="H7041" t="s">
        <v>23</v>
      </c>
      <c r="I7041" t="s">
        <v>140</v>
      </c>
      <c r="J7041" t="s">
        <v>22648</v>
      </c>
      <c r="K7041" t="s">
        <v>74</v>
      </c>
      <c r="L7041" t="s">
        <v>22649</v>
      </c>
      <c r="M7041" t="s">
        <v>25</v>
      </c>
      <c r="N7041" t="s">
        <v>31</v>
      </c>
      <c r="O7041" s="15">
        <v>45078.107789351852</v>
      </c>
      <c r="P7041" s="15">
        <v>45078.440428240741</v>
      </c>
      <c r="Q7041">
        <v>2</v>
      </c>
      <c r="R7041">
        <v>7</v>
      </c>
      <c r="S7041">
        <v>1</v>
      </c>
      <c r="T7041">
        <v>0</v>
      </c>
      <c r="U7041">
        <v>1</v>
      </c>
      <c r="V7041">
        <f>IF(OR(tickets_cleaned[[#This Row],[resolution_time_hours]]="", tickets_cleaned[[#This Row],[resolution_time_hours]]&lt;0),"",tickets_cleaned[[#This Row],[resolution_time_hours]])</f>
        <v>7</v>
      </c>
    </row>
    <row r="7042" spans="1:22" ht="15" customHeight="1" x14ac:dyDescent="0.2">
      <c r="A7042">
        <v>7041</v>
      </c>
      <c r="B7042" t="s">
        <v>22650</v>
      </c>
      <c r="C7042" t="s">
        <v>22651</v>
      </c>
      <c r="D7042">
        <v>34</v>
      </c>
      <c r="E7042" t="s">
        <v>90</v>
      </c>
      <c r="F7042" t="s">
        <v>481</v>
      </c>
      <c r="G7042" s="1">
        <v>44451</v>
      </c>
      <c r="H7042" t="s">
        <v>22</v>
      </c>
      <c r="I7042" t="s">
        <v>176</v>
      </c>
      <c r="J7042" s="21" t="s">
        <v>22652</v>
      </c>
      <c r="K7042" t="s">
        <v>93</v>
      </c>
      <c r="M7042" t="s">
        <v>25</v>
      </c>
      <c r="N7042" t="s">
        <v>29</v>
      </c>
      <c r="P7042"/>
      <c r="S7042">
        <v>0</v>
      </c>
      <c r="T7042">
        <v>1</v>
      </c>
      <c r="U7042">
        <v>0</v>
      </c>
      <c r="V7042" t="str">
        <f>IF(OR(tickets_cleaned[[#This Row],[resolution_time_hours]]="", tickets_cleaned[[#This Row],[resolution_time_hours]]&lt;0),"",tickets_cleaned[[#This Row],[resolution_time_hours]])</f>
        <v/>
      </c>
    </row>
    <row r="7043" spans="1:22" ht="15" customHeight="1" x14ac:dyDescent="0.2">
      <c r="A7043">
        <v>7042</v>
      </c>
      <c r="B7043" t="s">
        <v>22653</v>
      </c>
      <c r="C7043" t="s">
        <v>22654</v>
      </c>
      <c r="D7043">
        <v>52</v>
      </c>
      <c r="E7043" t="s">
        <v>90</v>
      </c>
      <c r="F7043" t="s">
        <v>422</v>
      </c>
      <c r="G7043" s="1">
        <v>44305</v>
      </c>
      <c r="H7043" t="s">
        <v>20</v>
      </c>
      <c r="I7043" t="s">
        <v>20</v>
      </c>
      <c r="J7043" s="21" t="s">
        <v>22655</v>
      </c>
      <c r="K7043" t="s">
        <v>74</v>
      </c>
      <c r="L7043" t="s">
        <v>22656</v>
      </c>
      <c r="M7043" t="s">
        <v>28</v>
      </c>
      <c r="N7043" t="s">
        <v>29</v>
      </c>
      <c r="O7043" s="15">
        <v>45078.168935185182</v>
      </c>
      <c r="P7043" s="15">
        <v>45078.131435185183</v>
      </c>
      <c r="Q7043">
        <v>3</v>
      </c>
      <c r="S7043">
        <v>1</v>
      </c>
      <c r="T7043">
        <v>0</v>
      </c>
      <c r="U7043">
        <v>0</v>
      </c>
      <c r="V7043" t="str">
        <f>IF(OR(tickets_cleaned[[#This Row],[resolution_time_hours]]="", tickets_cleaned[[#This Row],[resolution_time_hours]]&lt;0),"",tickets_cleaned[[#This Row],[resolution_time_hours]])</f>
        <v/>
      </c>
    </row>
    <row r="7044" spans="1:22" ht="15" customHeight="1" x14ac:dyDescent="0.2">
      <c r="A7044">
        <v>7043</v>
      </c>
      <c r="B7044" t="s">
        <v>22657</v>
      </c>
      <c r="C7044" t="s">
        <v>22658</v>
      </c>
      <c r="D7044">
        <v>25</v>
      </c>
      <c r="E7044" t="s">
        <v>90</v>
      </c>
      <c r="F7044" t="s">
        <v>446</v>
      </c>
      <c r="G7044" s="1">
        <v>44187</v>
      </c>
      <c r="H7044" t="s">
        <v>21</v>
      </c>
      <c r="I7044" t="s">
        <v>126</v>
      </c>
      <c r="J7044" t="s">
        <v>22659</v>
      </c>
      <c r="K7044" t="s">
        <v>62</v>
      </c>
      <c r="M7044" t="s">
        <v>25</v>
      </c>
      <c r="N7044" t="s">
        <v>31</v>
      </c>
      <c r="O7044" s="15">
        <v>45078.265474537038</v>
      </c>
      <c r="P7044"/>
      <c r="S7044">
        <v>0</v>
      </c>
      <c r="T7044">
        <v>1</v>
      </c>
      <c r="U7044">
        <v>0</v>
      </c>
      <c r="V7044" t="str">
        <f>IF(OR(tickets_cleaned[[#This Row],[resolution_time_hours]]="", tickets_cleaned[[#This Row],[resolution_time_hours]]&lt;0),"",tickets_cleaned[[#This Row],[resolution_time_hours]])</f>
        <v/>
      </c>
    </row>
    <row r="7045" spans="1:22" ht="15" customHeight="1" x14ac:dyDescent="0.2">
      <c r="A7045">
        <v>7044</v>
      </c>
      <c r="B7045" t="s">
        <v>22660</v>
      </c>
      <c r="C7045" t="s">
        <v>22661</v>
      </c>
      <c r="D7045">
        <v>58</v>
      </c>
      <c r="E7045" t="s">
        <v>58</v>
      </c>
      <c r="F7045" t="s">
        <v>105</v>
      </c>
      <c r="G7045" s="1">
        <v>43967</v>
      </c>
      <c r="H7045" t="s">
        <v>22</v>
      </c>
      <c r="I7045" t="s">
        <v>203</v>
      </c>
      <c r="J7045" s="21" t="s">
        <v>22662</v>
      </c>
      <c r="K7045" t="s">
        <v>62</v>
      </c>
      <c r="M7045" t="s">
        <v>26</v>
      </c>
      <c r="N7045" t="s">
        <v>32</v>
      </c>
      <c r="O7045" s="15">
        <v>45078.422442129631</v>
      </c>
      <c r="P7045"/>
      <c r="S7045">
        <v>0</v>
      </c>
      <c r="T7045">
        <v>1</v>
      </c>
      <c r="U7045">
        <v>0</v>
      </c>
      <c r="V7045" t="str">
        <f>IF(OR(tickets_cleaned[[#This Row],[resolution_time_hours]]="", tickets_cleaned[[#This Row],[resolution_time_hours]]&lt;0),"",tickets_cleaned[[#This Row],[resolution_time_hours]])</f>
        <v/>
      </c>
    </row>
    <row r="7046" spans="1:22" ht="15" customHeight="1" x14ac:dyDescent="0.2">
      <c r="A7046">
        <v>7045</v>
      </c>
      <c r="B7046" t="s">
        <v>22663</v>
      </c>
      <c r="C7046" t="s">
        <v>22664</v>
      </c>
      <c r="D7046">
        <v>28</v>
      </c>
      <c r="E7046" t="s">
        <v>58</v>
      </c>
      <c r="F7046" t="s">
        <v>228</v>
      </c>
      <c r="G7046" s="1">
        <v>44224</v>
      </c>
      <c r="H7046" t="s">
        <v>21</v>
      </c>
      <c r="I7046" t="s">
        <v>91</v>
      </c>
      <c r="J7046" t="s">
        <v>382</v>
      </c>
      <c r="K7046" t="s">
        <v>93</v>
      </c>
      <c r="M7046" t="s">
        <v>26</v>
      </c>
      <c r="N7046" t="s">
        <v>30</v>
      </c>
      <c r="P7046"/>
      <c r="S7046">
        <v>0</v>
      </c>
      <c r="T7046">
        <v>1</v>
      </c>
      <c r="U7046">
        <v>0</v>
      </c>
      <c r="V7046" t="str">
        <f>IF(OR(tickets_cleaned[[#This Row],[resolution_time_hours]]="", tickets_cleaned[[#This Row],[resolution_time_hours]]&lt;0),"",tickets_cleaned[[#This Row],[resolution_time_hours]])</f>
        <v/>
      </c>
    </row>
    <row r="7047" spans="1:22" ht="15" customHeight="1" x14ac:dyDescent="0.2">
      <c r="A7047">
        <v>7046</v>
      </c>
      <c r="B7047" t="s">
        <v>22665</v>
      </c>
      <c r="C7047" t="s">
        <v>22666</v>
      </c>
      <c r="D7047">
        <v>41</v>
      </c>
      <c r="E7047" t="s">
        <v>58</v>
      </c>
      <c r="F7047" t="s">
        <v>119</v>
      </c>
      <c r="G7047" s="1">
        <v>44381</v>
      </c>
      <c r="H7047" t="s">
        <v>21</v>
      </c>
      <c r="I7047" t="s">
        <v>176</v>
      </c>
      <c r="J7047" t="s">
        <v>22667</v>
      </c>
      <c r="K7047" t="s">
        <v>62</v>
      </c>
      <c r="M7047" t="s">
        <v>25</v>
      </c>
      <c r="N7047" t="s">
        <v>31</v>
      </c>
      <c r="O7047" s="15">
        <v>45078.11619212963</v>
      </c>
      <c r="P7047"/>
      <c r="S7047">
        <v>0</v>
      </c>
      <c r="T7047">
        <v>1</v>
      </c>
      <c r="U7047">
        <v>0</v>
      </c>
      <c r="V7047" t="str">
        <f>IF(OR(tickets_cleaned[[#This Row],[resolution_time_hours]]="", tickets_cleaned[[#This Row],[resolution_time_hours]]&lt;0),"",tickets_cleaned[[#This Row],[resolution_time_hours]])</f>
        <v/>
      </c>
    </row>
    <row r="7048" spans="1:22" ht="15" customHeight="1" x14ac:dyDescent="0.2">
      <c r="A7048">
        <v>7047</v>
      </c>
      <c r="B7048" t="s">
        <v>22668</v>
      </c>
      <c r="C7048" t="s">
        <v>22669</v>
      </c>
      <c r="D7048">
        <v>70</v>
      </c>
      <c r="E7048" t="s">
        <v>90</v>
      </c>
      <c r="F7048" t="s">
        <v>152</v>
      </c>
      <c r="G7048" s="1">
        <v>44428</v>
      </c>
      <c r="H7048" t="s">
        <v>23</v>
      </c>
      <c r="I7048" t="s">
        <v>140</v>
      </c>
      <c r="J7048" t="s">
        <v>22670</v>
      </c>
      <c r="K7048" t="s">
        <v>93</v>
      </c>
      <c r="M7048" t="s">
        <v>26</v>
      </c>
      <c r="N7048" t="s">
        <v>31</v>
      </c>
      <c r="P7048"/>
      <c r="S7048">
        <v>0</v>
      </c>
      <c r="T7048">
        <v>1</v>
      </c>
      <c r="U7048">
        <v>0</v>
      </c>
      <c r="V7048" t="str">
        <f>IF(OR(tickets_cleaned[[#This Row],[resolution_time_hours]]="", tickets_cleaned[[#This Row],[resolution_time_hours]]&lt;0),"",tickets_cleaned[[#This Row],[resolution_time_hours]])</f>
        <v/>
      </c>
    </row>
    <row r="7049" spans="1:22" ht="15" customHeight="1" x14ac:dyDescent="0.2">
      <c r="A7049">
        <v>7048</v>
      </c>
      <c r="B7049" t="s">
        <v>22671</v>
      </c>
      <c r="C7049" t="s">
        <v>22672</v>
      </c>
      <c r="D7049">
        <v>66</v>
      </c>
      <c r="E7049" t="s">
        <v>90</v>
      </c>
      <c r="F7049" t="s">
        <v>364</v>
      </c>
      <c r="G7049" s="1">
        <v>44074</v>
      </c>
      <c r="H7049" t="s">
        <v>20</v>
      </c>
      <c r="I7049" t="s">
        <v>168</v>
      </c>
      <c r="J7049" s="21" t="s">
        <v>22673</v>
      </c>
      <c r="K7049" t="s">
        <v>93</v>
      </c>
      <c r="M7049" t="s">
        <v>26</v>
      </c>
      <c r="N7049" t="s">
        <v>29</v>
      </c>
      <c r="P7049"/>
      <c r="S7049">
        <v>0</v>
      </c>
      <c r="T7049">
        <v>1</v>
      </c>
      <c r="U7049">
        <v>0</v>
      </c>
      <c r="V7049" t="str">
        <f>IF(OR(tickets_cleaned[[#This Row],[resolution_time_hours]]="", tickets_cleaned[[#This Row],[resolution_time_hours]]&lt;0),"",tickets_cleaned[[#This Row],[resolution_time_hours]])</f>
        <v/>
      </c>
    </row>
    <row r="7050" spans="1:22" ht="15" customHeight="1" x14ac:dyDescent="0.2">
      <c r="A7050">
        <v>7049</v>
      </c>
      <c r="B7050" t="s">
        <v>21001</v>
      </c>
      <c r="C7050" t="s">
        <v>22674</v>
      </c>
      <c r="D7050">
        <v>64</v>
      </c>
      <c r="E7050" t="s">
        <v>65</v>
      </c>
      <c r="F7050" t="s">
        <v>245</v>
      </c>
      <c r="G7050" s="1">
        <v>44056</v>
      </c>
      <c r="H7050" t="s">
        <v>24</v>
      </c>
      <c r="I7050" t="s">
        <v>22</v>
      </c>
      <c r="J7050" s="21" t="s">
        <v>22675</v>
      </c>
      <c r="K7050" t="s">
        <v>62</v>
      </c>
      <c r="M7050" t="s">
        <v>27</v>
      </c>
      <c r="N7050" t="s">
        <v>32</v>
      </c>
      <c r="O7050" s="15">
        <v>45078.464178240742</v>
      </c>
      <c r="P7050"/>
      <c r="S7050">
        <v>0</v>
      </c>
      <c r="T7050">
        <v>1</v>
      </c>
      <c r="U7050">
        <v>0</v>
      </c>
      <c r="V7050" t="str">
        <f>IF(OR(tickets_cleaned[[#This Row],[resolution_time_hours]]="", tickets_cleaned[[#This Row],[resolution_time_hours]]&lt;0),"",tickets_cleaned[[#This Row],[resolution_time_hours]])</f>
        <v/>
      </c>
    </row>
    <row r="7051" spans="1:22" ht="15" customHeight="1" x14ac:dyDescent="0.2">
      <c r="A7051">
        <v>7050</v>
      </c>
      <c r="B7051" t="s">
        <v>22676</v>
      </c>
      <c r="C7051" t="s">
        <v>22677</v>
      </c>
      <c r="D7051">
        <v>63</v>
      </c>
      <c r="E7051" t="s">
        <v>90</v>
      </c>
      <c r="F7051" t="s">
        <v>228</v>
      </c>
      <c r="G7051" s="1">
        <v>44223</v>
      </c>
      <c r="H7051" t="s">
        <v>24</v>
      </c>
      <c r="I7051" t="s">
        <v>203</v>
      </c>
      <c r="J7051" t="s">
        <v>22678</v>
      </c>
      <c r="K7051" t="s">
        <v>93</v>
      </c>
      <c r="M7051" t="s">
        <v>25</v>
      </c>
      <c r="N7051" t="s">
        <v>32</v>
      </c>
      <c r="P7051"/>
      <c r="S7051">
        <v>0</v>
      </c>
      <c r="T7051">
        <v>1</v>
      </c>
      <c r="U7051">
        <v>0</v>
      </c>
      <c r="V7051" t="str">
        <f>IF(OR(tickets_cleaned[[#This Row],[resolution_time_hours]]="", tickets_cleaned[[#This Row],[resolution_time_hours]]&lt;0),"",tickets_cleaned[[#This Row],[resolution_time_hours]])</f>
        <v/>
      </c>
    </row>
    <row r="7052" spans="1:22" ht="15" customHeight="1" x14ac:dyDescent="0.2">
      <c r="A7052">
        <v>7051</v>
      </c>
      <c r="B7052" t="s">
        <v>22679</v>
      </c>
      <c r="C7052" t="s">
        <v>22680</v>
      </c>
      <c r="D7052">
        <v>65</v>
      </c>
      <c r="E7052" t="s">
        <v>90</v>
      </c>
      <c r="F7052" t="s">
        <v>66</v>
      </c>
      <c r="G7052" s="1">
        <v>44400</v>
      </c>
      <c r="H7052" t="s">
        <v>22</v>
      </c>
      <c r="I7052" t="s">
        <v>20</v>
      </c>
      <c r="J7052" s="21" t="s">
        <v>22681</v>
      </c>
      <c r="K7052" t="s">
        <v>62</v>
      </c>
      <c r="M7052" t="s">
        <v>28</v>
      </c>
      <c r="N7052" t="s">
        <v>29</v>
      </c>
      <c r="O7052" s="15">
        <v>45078.76767361111</v>
      </c>
      <c r="P7052"/>
      <c r="S7052">
        <v>0</v>
      </c>
      <c r="T7052">
        <v>1</v>
      </c>
      <c r="U7052">
        <v>0</v>
      </c>
      <c r="V7052" t="str">
        <f>IF(OR(tickets_cleaned[[#This Row],[resolution_time_hours]]="", tickets_cleaned[[#This Row],[resolution_time_hours]]&lt;0),"",tickets_cleaned[[#This Row],[resolution_time_hours]])</f>
        <v/>
      </c>
    </row>
    <row r="7053" spans="1:22" ht="15" customHeight="1" x14ac:dyDescent="0.2">
      <c r="A7053">
        <v>7052</v>
      </c>
      <c r="B7053" t="s">
        <v>22682</v>
      </c>
      <c r="C7053" t="s">
        <v>22683</v>
      </c>
      <c r="D7053">
        <v>70</v>
      </c>
      <c r="E7053" t="s">
        <v>65</v>
      </c>
      <c r="F7053" t="s">
        <v>71</v>
      </c>
      <c r="G7053" s="1">
        <v>44510</v>
      </c>
      <c r="H7053" t="s">
        <v>21</v>
      </c>
      <c r="I7053" t="s">
        <v>126</v>
      </c>
      <c r="J7053" s="21" t="s">
        <v>22684</v>
      </c>
      <c r="K7053" t="s">
        <v>74</v>
      </c>
      <c r="L7053" t="s">
        <v>22685</v>
      </c>
      <c r="M7053" t="s">
        <v>26</v>
      </c>
      <c r="N7053" t="s">
        <v>30</v>
      </c>
      <c r="O7053" s="15">
        <v>45078.976712962962</v>
      </c>
      <c r="P7053" s="15">
        <v>45078.586435185185</v>
      </c>
      <c r="Q7053">
        <v>3</v>
      </c>
      <c r="S7053">
        <v>1</v>
      </c>
      <c r="T7053">
        <v>0</v>
      </c>
      <c r="U7053">
        <v>0</v>
      </c>
      <c r="V7053" t="str">
        <f>IF(OR(tickets_cleaned[[#This Row],[resolution_time_hours]]="", tickets_cleaned[[#This Row],[resolution_time_hours]]&lt;0),"",tickets_cleaned[[#This Row],[resolution_time_hours]])</f>
        <v/>
      </c>
    </row>
    <row r="7054" spans="1:22" ht="15" customHeight="1" x14ac:dyDescent="0.2">
      <c r="A7054">
        <v>7053</v>
      </c>
      <c r="B7054" t="s">
        <v>22686</v>
      </c>
      <c r="C7054" t="s">
        <v>22687</v>
      </c>
      <c r="D7054">
        <v>26</v>
      </c>
      <c r="E7054" t="s">
        <v>65</v>
      </c>
      <c r="F7054" t="s">
        <v>71</v>
      </c>
      <c r="G7054" s="1">
        <v>44159</v>
      </c>
      <c r="H7054" t="s">
        <v>22</v>
      </c>
      <c r="I7054" t="s">
        <v>168</v>
      </c>
      <c r="J7054" s="21" t="s">
        <v>22688</v>
      </c>
      <c r="K7054" t="s">
        <v>62</v>
      </c>
      <c r="M7054" t="s">
        <v>28</v>
      </c>
      <c r="N7054" t="s">
        <v>31</v>
      </c>
      <c r="O7054" s="15">
        <v>45078.830891203703</v>
      </c>
      <c r="P7054"/>
      <c r="S7054">
        <v>0</v>
      </c>
      <c r="T7054">
        <v>1</v>
      </c>
      <c r="U7054">
        <v>0</v>
      </c>
      <c r="V7054" t="str">
        <f>IF(OR(tickets_cleaned[[#This Row],[resolution_time_hours]]="", tickets_cleaned[[#This Row],[resolution_time_hours]]&lt;0),"",tickets_cleaned[[#This Row],[resolution_time_hours]])</f>
        <v/>
      </c>
    </row>
    <row r="7055" spans="1:22" ht="15" customHeight="1" x14ac:dyDescent="0.2">
      <c r="A7055">
        <v>7054</v>
      </c>
      <c r="B7055" t="s">
        <v>22689</v>
      </c>
      <c r="C7055" t="s">
        <v>22690</v>
      </c>
      <c r="D7055">
        <v>27</v>
      </c>
      <c r="E7055" t="s">
        <v>90</v>
      </c>
      <c r="F7055" t="s">
        <v>268</v>
      </c>
      <c r="G7055" s="1">
        <v>44060</v>
      </c>
      <c r="H7055" t="s">
        <v>20</v>
      </c>
      <c r="I7055" t="s">
        <v>140</v>
      </c>
      <c r="J7055" t="s">
        <v>22691</v>
      </c>
      <c r="K7055" t="s">
        <v>62</v>
      </c>
      <c r="M7055" t="s">
        <v>27</v>
      </c>
      <c r="N7055" t="s">
        <v>30</v>
      </c>
      <c r="O7055" s="15">
        <v>45078.852442129632</v>
      </c>
      <c r="P7055"/>
      <c r="S7055">
        <v>0</v>
      </c>
      <c r="T7055">
        <v>1</v>
      </c>
      <c r="U7055">
        <v>0</v>
      </c>
      <c r="V7055" t="str">
        <f>IF(OR(tickets_cleaned[[#This Row],[resolution_time_hours]]="", tickets_cleaned[[#This Row],[resolution_time_hours]]&lt;0),"",tickets_cleaned[[#This Row],[resolution_time_hours]])</f>
        <v/>
      </c>
    </row>
    <row r="7056" spans="1:22" ht="15" customHeight="1" x14ac:dyDescent="0.2">
      <c r="A7056">
        <v>7055</v>
      </c>
      <c r="B7056" t="s">
        <v>22692</v>
      </c>
      <c r="C7056" t="s">
        <v>22693</v>
      </c>
      <c r="D7056">
        <v>27</v>
      </c>
      <c r="E7056" t="s">
        <v>58</v>
      </c>
      <c r="F7056" t="s">
        <v>233</v>
      </c>
      <c r="G7056" s="1">
        <v>44087</v>
      </c>
      <c r="H7056" t="s">
        <v>23</v>
      </c>
      <c r="I7056" t="s">
        <v>203</v>
      </c>
      <c r="J7056" t="s">
        <v>4172</v>
      </c>
      <c r="K7056" t="s">
        <v>74</v>
      </c>
      <c r="L7056" t="s">
        <v>22694</v>
      </c>
      <c r="M7056" t="s">
        <v>28</v>
      </c>
      <c r="N7056" t="s">
        <v>29</v>
      </c>
      <c r="O7056" s="15">
        <v>45078.493414351855</v>
      </c>
      <c r="P7056" s="15">
        <v>45078.598275462966</v>
      </c>
      <c r="Q7056">
        <v>2</v>
      </c>
      <c r="R7056">
        <v>2</v>
      </c>
      <c r="S7056">
        <v>1</v>
      </c>
      <c r="T7056">
        <v>0</v>
      </c>
      <c r="U7056">
        <v>1</v>
      </c>
      <c r="V7056">
        <f>IF(OR(tickets_cleaned[[#This Row],[resolution_time_hours]]="", tickets_cleaned[[#This Row],[resolution_time_hours]]&lt;0),"",tickets_cleaned[[#This Row],[resolution_time_hours]])</f>
        <v>2</v>
      </c>
    </row>
    <row r="7057" spans="1:22" ht="15" customHeight="1" x14ac:dyDescent="0.2">
      <c r="A7057">
        <v>7056</v>
      </c>
      <c r="B7057" t="s">
        <v>22695</v>
      </c>
      <c r="C7057" t="s">
        <v>22696</v>
      </c>
      <c r="D7057">
        <v>68</v>
      </c>
      <c r="E7057" t="s">
        <v>58</v>
      </c>
      <c r="F7057" t="s">
        <v>199</v>
      </c>
      <c r="G7057" s="1">
        <v>44134</v>
      </c>
      <c r="H7057" t="s">
        <v>20</v>
      </c>
      <c r="I7057" t="s">
        <v>176</v>
      </c>
      <c r="J7057" t="s">
        <v>22697</v>
      </c>
      <c r="K7057" t="s">
        <v>74</v>
      </c>
      <c r="L7057" t="s">
        <v>22698</v>
      </c>
      <c r="M7057" t="s">
        <v>28</v>
      </c>
      <c r="N7057" t="s">
        <v>32</v>
      </c>
      <c r="O7057" s="15">
        <v>45078.596898148149</v>
      </c>
      <c r="P7057" s="15">
        <v>45078.244120370371</v>
      </c>
      <c r="Q7057">
        <v>5</v>
      </c>
      <c r="S7057">
        <v>1</v>
      </c>
      <c r="T7057">
        <v>0</v>
      </c>
      <c r="U7057">
        <v>0</v>
      </c>
      <c r="V7057" t="str">
        <f>IF(OR(tickets_cleaned[[#This Row],[resolution_time_hours]]="", tickets_cleaned[[#This Row],[resolution_time_hours]]&lt;0),"",tickets_cleaned[[#This Row],[resolution_time_hours]])</f>
        <v/>
      </c>
    </row>
    <row r="7058" spans="1:22" ht="15" customHeight="1" x14ac:dyDescent="0.2">
      <c r="A7058">
        <v>7057</v>
      </c>
      <c r="B7058" t="s">
        <v>22699</v>
      </c>
      <c r="C7058" t="s">
        <v>22700</v>
      </c>
      <c r="D7058">
        <v>31</v>
      </c>
      <c r="E7058" t="s">
        <v>90</v>
      </c>
      <c r="F7058" t="s">
        <v>456</v>
      </c>
      <c r="G7058" s="1">
        <v>44173</v>
      </c>
      <c r="H7058" t="s">
        <v>22</v>
      </c>
      <c r="I7058" t="s">
        <v>72</v>
      </c>
      <c r="J7058" s="21" t="s">
        <v>22701</v>
      </c>
      <c r="K7058" t="s">
        <v>74</v>
      </c>
      <c r="L7058" t="s">
        <v>22702</v>
      </c>
      <c r="M7058" t="s">
        <v>27</v>
      </c>
      <c r="N7058" t="s">
        <v>29</v>
      </c>
      <c r="O7058" s="15">
        <v>45078.198310185187</v>
      </c>
      <c r="P7058" s="15">
        <v>45078.391365740739</v>
      </c>
      <c r="Q7058">
        <v>5</v>
      </c>
      <c r="R7058">
        <v>4</v>
      </c>
      <c r="S7058">
        <v>1</v>
      </c>
      <c r="T7058">
        <v>0</v>
      </c>
      <c r="U7058">
        <v>0</v>
      </c>
      <c r="V7058">
        <f>IF(OR(tickets_cleaned[[#This Row],[resolution_time_hours]]="", tickets_cleaned[[#This Row],[resolution_time_hours]]&lt;0),"",tickets_cleaned[[#This Row],[resolution_time_hours]])</f>
        <v>4</v>
      </c>
    </row>
    <row r="7059" spans="1:22" ht="15" customHeight="1" x14ac:dyDescent="0.2">
      <c r="A7059">
        <v>7058</v>
      </c>
      <c r="B7059" t="s">
        <v>10952</v>
      </c>
      <c r="C7059" t="s">
        <v>22703</v>
      </c>
      <c r="D7059">
        <v>60</v>
      </c>
      <c r="E7059" t="s">
        <v>90</v>
      </c>
      <c r="F7059" t="s">
        <v>364</v>
      </c>
      <c r="G7059" s="1">
        <v>44307</v>
      </c>
      <c r="H7059" t="s">
        <v>22</v>
      </c>
      <c r="I7059" t="s">
        <v>168</v>
      </c>
      <c r="J7059" s="21" t="s">
        <v>22704</v>
      </c>
      <c r="K7059" t="s">
        <v>74</v>
      </c>
      <c r="L7059" t="s">
        <v>22705</v>
      </c>
      <c r="M7059" t="s">
        <v>26</v>
      </c>
      <c r="N7059" t="s">
        <v>29</v>
      </c>
      <c r="O7059" s="15">
        <v>45078.735833333332</v>
      </c>
      <c r="P7059" s="15">
        <v>45078.212916666664</v>
      </c>
      <c r="Q7059">
        <v>4</v>
      </c>
      <c r="S7059">
        <v>1</v>
      </c>
      <c r="T7059">
        <v>0</v>
      </c>
      <c r="U7059">
        <v>0</v>
      </c>
      <c r="V7059" t="str">
        <f>IF(OR(tickets_cleaned[[#This Row],[resolution_time_hours]]="", tickets_cleaned[[#This Row],[resolution_time_hours]]&lt;0),"",tickets_cleaned[[#This Row],[resolution_time_hours]])</f>
        <v/>
      </c>
    </row>
    <row r="7060" spans="1:22" ht="15" customHeight="1" x14ac:dyDescent="0.2">
      <c r="A7060">
        <v>7059</v>
      </c>
      <c r="B7060" t="s">
        <v>22706</v>
      </c>
      <c r="C7060" t="s">
        <v>22707</v>
      </c>
      <c r="D7060">
        <v>39</v>
      </c>
      <c r="E7060" t="s">
        <v>90</v>
      </c>
      <c r="F7060" t="s">
        <v>311</v>
      </c>
      <c r="G7060" s="1">
        <v>44095</v>
      </c>
      <c r="H7060" t="s">
        <v>21</v>
      </c>
      <c r="I7060" t="s">
        <v>20</v>
      </c>
      <c r="J7060" s="21" t="s">
        <v>22708</v>
      </c>
      <c r="K7060" t="s">
        <v>62</v>
      </c>
      <c r="M7060" t="s">
        <v>26</v>
      </c>
      <c r="N7060" t="s">
        <v>32</v>
      </c>
      <c r="O7060" s="15">
        <v>45078.816412037035</v>
      </c>
      <c r="P7060"/>
      <c r="S7060">
        <v>0</v>
      </c>
      <c r="T7060">
        <v>1</v>
      </c>
      <c r="U7060">
        <v>0</v>
      </c>
      <c r="V7060" t="str">
        <f>IF(OR(tickets_cleaned[[#This Row],[resolution_time_hours]]="", tickets_cleaned[[#This Row],[resolution_time_hours]]&lt;0),"",tickets_cleaned[[#This Row],[resolution_time_hours]])</f>
        <v/>
      </c>
    </row>
    <row r="7061" spans="1:22" ht="15" customHeight="1" x14ac:dyDescent="0.2">
      <c r="A7061">
        <v>7060</v>
      </c>
      <c r="B7061" t="s">
        <v>22709</v>
      </c>
      <c r="C7061" t="s">
        <v>22710</v>
      </c>
      <c r="D7061">
        <v>21</v>
      </c>
      <c r="E7061" t="s">
        <v>65</v>
      </c>
      <c r="F7061" t="s">
        <v>144</v>
      </c>
      <c r="G7061" s="1">
        <v>44323</v>
      </c>
      <c r="H7061" t="s">
        <v>23</v>
      </c>
      <c r="I7061" t="s">
        <v>22</v>
      </c>
      <c r="J7061" s="21" t="s">
        <v>22711</v>
      </c>
      <c r="K7061" t="s">
        <v>93</v>
      </c>
      <c r="M7061" t="s">
        <v>25</v>
      </c>
      <c r="N7061" t="s">
        <v>32</v>
      </c>
      <c r="P7061"/>
      <c r="S7061">
        <v>0</v>
      </c>
      <c r="T7061">
        <v>1</v>
      </c>
      <c r="U7061">
        <v>0</v>
      </c>
      <c r="V7061" t="str">
        <f>IF(OR(tickets_cleaned[[#This Row],[resolution_time_hours]]="", tickets_cleaned[[#This Row],[resolution_time_hours]]&lt;0),"",tickets_cleaned[[#This Row],[resolution_time_hours]])</f>
        <v/>
      </c>
    </row>
    <row r="7062" spans="1:22" ht="15" customHeight="1" x14ac:dyDescent="0.2">
      <c r="A7062">
        <v>7061</v>
      </c>
      <c r="B7062" t="s">
        <v>22712</v>
      </c>
      <c r="C7062" t="s">
        <v>22713</v>
      </c>
      <c r="D7062">
        <v>35</v>
      </c>
      <c r="E7062" t="s">
        <v>58</v>
      </c>
      <c r="F7062" t="s">
        <v>306</v>
      </c>
      <c r="G7062" s="1">
        <v>44228</v>
      </c>
      <c r="H7062" t="s">
        <v>24</v>
      </c>
      <c r="I7062" t="s">
        <v>120</v>
      </c>
      <c r="J7062" s="21" t="s">
        <v>22714</v>
      </c>
      <c r="K7062" t="s">
        <v>74</v>
      </c>
      <c r="L7062" t="s">
        <v>22715</v>
      </c>
      <c r="M7062" t="s">
        <v>28</v>
      </c>
      <c r="N7062" t="s">
        <v>31</v>
      </c>
      <c r="O7062" s="15">
        <v>45078.208819444444</v>
      </c>
      <c r="P7062" s="15">
        <v>45078.190763888888</v>
      </c>
      <c r="Q7062">
        <v>3</v>
      </c>
      <c r="S7062">
        <v>1</v>
      </c>
      <c r="T7062">
        <v>0</v>
      </c>
      <c r="U7062">
        <v>0</v>
      </c>
      <c r="V7062" t="str">
        <f>IF(OR(tickets_cleaned[[#This Row],[resolution_time_hours]]="", tickets_cleaned[[#This Row],[resolution_time_hours]]&lt;0),"",tickets_cleaned[[#This Row],[resolution_time_hours]])</f>
        <v/>
      </c>
    </row>
    <row r="7063" spans="1:22" ht="15" customHeight="1" x14ac:dyDescent="0.2">
      <c r="A7063">
        <v>7062</v>
      </c>
      <c r="B7063" t="s">
        <v>22716</v>
      </c>
      <c r="C7063" t="s">
        <v>22717</v>
      </c>
      <c r="D7063">
        <v>63</v>
      </c>
      <c r="E7063" t="s">
        <v>65</v>
      </c>
      <c r="F7063" t="s">
        <v>456</v>
      </c>
      <c r="G7063" s="1">
        <v>44099</v>
      </c>
      <c r="H7063" t="s">
        <v>22</v>
      </c>
      <c r="I7063" t="s">
        <v>168</v>
      </c>
      <c r="J7063" t="s">
        <v>22718</v>
      </c>
      <c r="K7063" t="s">
        <v>62</v>
      </c>
      <c r="M7063" t="s">
        <v>28</v>
      </c>
      <c r="N7063" t="s">
        <v>31</v>
      </c>
      <c r="O7063" s="15">
        <v>45078.528275462966</v>
      </c>
      <c r="P7063"/>
      <c r="S7063">
        <v>0</v>
      </c>
      <c r="T7063">
        <v>1</v>
      </c>
      <c r="U7063">
        <v>0</v>
      </c>
      <c r="V7063" t="str">
        <f>IF(OR(tickets_cleaned[[#This Row],[resolution_time_hours]]="", tickets_cleaned[[#This Row],[resolution_time_hours]]&lt;0),"",tickets_cleaned[[#This Row],[resolution_time_hours]])</f>
        <v/>
      </c>
    </row>
    <row r="7064" spans="1:22" ht="15" customHeight="1" x14ac:dyDescent="0.2">
      <c r="A7064">
        <v>7063</v>
      </c>
      <c r="B7064" t="s">
        <v>22719</v>
      </c>
      <c r="C7064" t="s">
        <v>22720</v>
      </c>
      <c r="D7064">
        <v>51</v>
      </c>
      <c r="E7064" t="s">
        <v>58</v>
      </c>
      <c r="F7064" t="s">
        <v>364</v>
      </c>
      <c r="G7064" s="1">
        <v>44437</v>
      </c>
      <c r="H7064" t="s">
        <v>20</v>
      </c>
      <c r="I7064" t="s">
        <v>20</v>
      </c>
      <c r="J7064" s="21" t="s">
        <v>22721</v>
      </c>
      <c r="K7064" t="s">
        <v>74</v>
      </c>
      <c r="L7064" t="s">
        <v>22722</v>
      </c>
      <c r="M7064" t="s">
        <v>27</v>
      </c>
      <c r="N7064" t="s">
        <v>31</v>
      </c>
      <c r="O7064" s="15">
        <v>45078.962314814817</v>
      </c>
      <c r="P7064" s="15">
        <v>45078.22828703704</v>
      </c>
      <c r="Q7064">
        <v>5</v>
      </c>
      <c r="S7064">
        <v>1</v>
      </c>
      <c r="T7064">
        <v>0</v>
      </c>
      <c r="U7064">
        <v>0</v>
      </c>
      <c r="V7064" t="str">
        <f>IF(OR(tickets_cleaned[[#This Row],[resolution_time_hours]]="", tickets_cleaned[[#This Row],[resolution_time_hours]]&lt;0),"",tickets_cleaned[[#This Row],[resolution_time_hours]])</f>
        <v/>
      </c>
    </row>
    <row r="7065" spans="1:22" ht="15" customHeight="1" x14ac:dyDescent="0.2">
      <c r="A7065">
        <v>7064</v>
      </c>
      <c r="B7065" t="s">
        <v>22723</v>
      </c>
      <c r="C7065" t="s">
        <v>22724</v>
      </c>
      <c r="D7065">
        <v>54</v>
      </c>
      <c r="E7065" t="s">
        <v>65</v>
      </c>
      <c r="F7065" t="s">
        <v>680</v>
      </c>
      <c r="G7065" s="1">
        <v>44179</v>
      </c>
      <c r="H7065" t="s">
        <v>20</v>
      </c>
      <c r="I7065" t="s">
        <v>203</v>
      </c>
      <c r="J7065" s="21" t="s">
        <v>22725</v>
      </c>
      <c r="K7065" t="s">
        <v>74</v>
      </c>
      <c r="L7065" t="s">
        <v>22726</v>
      </c>
      <c r="M7065" t="s">
        <v>26</v>
      </c>
      <c r="N7065" t="s">
        <v>31</v>
      </c>
      <c r="O7065" s="15">
        <v>45078.293576388889</v>
      </c>
      <c r="P7065" s="15">
        <v>45078.359548611108</v>
      </c>
      <c r="Q7065">
        <v>4</v>
      </c>
      <c r="R7065">
        <v>1</v>
      </c>
      <c r="S7065">
        <v>1</v>
      </c>
      <c r="T7065">
        <v>0</v>
      </c>
      <c r="U7065">
        <v>0</v>
      </c>
      <c r="V7065">
        <f>IF(OR(tickets_cleaned[[#This Row],[resolution_time_hours]]="", tickets_cleaned[[#This Row],[resolution_time_hours]]&lt;0),"",tickets_cleaned[[#This Row],[resolution_time_hours]])</f>
        <v>1</v>
      </c>
    </row>
    <row r="7066" spans="1:22" ht="15" customHeight="1" x14ac:dyDescent="0.2">
      <c r="A7066">
        <v>7065</v>
      </c>
      <c r="B7066" t="s">
        <v>22727</v>
      </c>
      <c r="C7066" t="s">
        <v>22728</v>
      </c>
      <c r="D7066">
        <v>56</v>
      </c>
      <c r="E7066" t="s">
        <v>65</v>
      </c>
      <c r="F7066" t="s">
        <v>105</v>
      </c>
      <c r="G7066" s="1">
        <v>44534</v>
      </c>
      <c r="H7066" t="s">
        <v>21</v>
      </c>
      <c r="I7066" t="s">
        <v>176</v>
      </c>
      <c r="J7066" s="21" t="s">
        <v>22729</v>
      </c>
      <c r="K7066" t="s">
        <v>74</v>
      </c>
      <c r="L7066" t="s">
        <v>22730</v>
      </c>
      <c r="M7066" t="s">
        <v>25</v>
      </c>
      <c r="N7066" t="s">
        <v>30</v>
      </c>
      <c r="O7066" s="15">
        <v>45078.135254629633</v>
      </c>
      <c r="P7066" s="15">
        <v>45078.122754629629</v>
      </c>
      <c r="Q7066">
        <v>1</v>
      </c>
      <c r="S7066">
        <v>1</v>
      </c>
      <c r="T7066">
        <v>0</v>
      </c>
      <c r="U7066">
        <v>1</v>
      </c>
      <c r="V7066" t="str">
        <f>IF(OR(tickets_cleaned[[#This Row],[resolution_time_hours]]="", tickets_cleaned[[#This Row],[resolution_time_hours]]&lt;0),"",tickets_cleaned[[#This Row],[resolution_time_hours]])</f>
        <v/>
      </c>
    </row>
    <row r="7067" spans="1:22" ht="15" customHeight="1" x14ac:dyDescent="0.2">
      <c r="A7067">
        <v>7066</v>
      </c>
      <c r="B7067" t="s">
        <v>22731</v>
      </c>
      <c r="C7067" t="s">
        <v>22732</v>
      </c>
      <c r="D7067">
        <v>34</v>
      </c>
      <c r="E7067" t="s">
        <v>58</v>
      </c>
      <c r="F7067" t="s">
        <v>249</v>
      </c>
      <c r="G7067" s="1">
        <v>44384</v>
      </c>
      <c r="H7067" t="s">
        <v>21</v>
      </c>
      <c r="I7067" t="s">
        <v>60</v>
      </c>
      <c r="J7067" s="21" t="s">
        <v>22733</v>
      </c>
      <c r="K7067" t="s">
        <v>62</v>
      </c>
      <c r="M7067" t="s">
        <v>26</v>
      </c>
      <c r="N7067" t="s">
        <v>30</v>
      </c>
      <c r="O7067" s="15">
        <v>45078.732488425929</v>
      </c>
      <c r="P7067"/>
      <c r="S7067">
        <v>0</v>
      </c>
      <c r="T7067">
        <v>1</v>
      </c>
      <c r="U7067">
        <v>0</v>
      </c>
      <c r="V7067" t="str">
        <f>IF(OR(tickets_cleaned[[#This Row],[resolution_time_hours]]="", tickets_cleaned[[#This Row],[resolution_time_hours]]&lt;0),"",tickets_cleaned[[#This Row],[resolution_time_hours]])</f>
        <v/>
      </c>
    </row>
    <row r="7068" spans="1:22" ht="15" customHeight="1" x14ac:dyDescent="0.2">
      <c r="A7068">
        <v>7067</v>
      </c>
      <c r="B7068" t="s">
        <v>22734</v>
      </c>
      <c r="C7068" t="s">
        <v>22735</v>
      </c>
      <c r="D7068">
        <v>39</v>
      </c>
      <c r="E7068" t="s">
        <v>58</v>
      </c>
      <c r="F7068" t="s">
        <v>342</v>
      </c>
      <c r="G7068" s="1">
        <v>44259</v>
      </c>
      <c r="H7068" t="s">
        <v>24</v>
      </c>
      <c r="I7068" t="s">
        <v>91</v>
      </c>
      <c r="J7068" s="21" t="s">
        <v>22736</v>
      </c>
      <c r="K7068" t="s">
        <v>62</v>
      </c>
      <c r="M7068" t="s">
        <v>27</v>
      </c>
      <c r="N7068" t="s">
        <v>31</v>
      </c>
      <c r="O7068" s="15">
        <v>45078.538043981483</v>
      </c>
      <c r="P7068"/>
      <c r="S7068">
        <v>0</v>
      </c>
      <c r="T7068">
        <v>1</v>
      </c>
      <c r="U7068">
        <v>0</v>
      </c>
      <c r="V7068" t="str">
        <f>IF(OR(tickets_cleaned[[#This Row],[resolution_time_hours]]="", tickets_cleaned[[#This Row],[resolution_time_hours]]&lt;0),"",tickets_cleaned[[#This Row],[resolution_time_hours]])</f>
        <v/>
      </c>
    </row>
    <row r="7069" spans="1:22" ht="15" customHeight="1" x14ac:dyDescent="0.2">
      <c r="A7069">
        <v>7068</v>
      </c>
      <c r="B7069" t="s">
        <v>22737</v>
      </c>
      <c r="C7069" t="s">
        <v>22738</v>
      </c>
      <c r="D7069">
        <v>44</v>
      </c>
      <c r="E7069" t="s">
        <v>65</v>
      </c>
      <c r="F7069" t="s">
        <v>110</v>
      </c>
      <c r="G7069" s="1">
        <v>43988</v>
      </c>
      <c r="H7069" t="s">
        <v>23</v>
      </c>
      <c r="I7069" t="s">
        <v>60</v>
      </c>
      <c r="J7069" s="21" t="s">
        <v>22739</v>
      </c>
      <c r="K7069" t="s">
        <v>62</v>
      </c>
      <c r="M7069" t="s">
        <v>28</v>
      </c>
      <c r="N7069" t="s">
        <v>30</v>
      </c>
      <c r="O7069" s="15">
        <v>45078.188067129631</v>
      </c>
      <c r="P7069"/>
      <c r="S7069">
        <v>0</v>
      </c>
      <c r="T7069">
        <v>1</v>
      </c>
      <c r="U7069">
        <v>0</v>
      </c>
      <c r="V7069" t="str">
        <f>IF(OR(tickets_cleaned[[#This Row],[resolution_time_hours]]="", tickets_cleaned[[#This Row],[resolution_time_hours]]&lt;0),"",tickets_cleaned[[#This Row],[resolution_time_hours]])</f>
        <v/>
      </c>
    </row>
    <row r="7070" spans="1:22" ht="15" customHeight="1" x14ac:dyDescent="0.2">
      <c r="A7070">
        <v>7069</v>
      </c>
      <c r="B7070" t="s">
        <v>22740</v>
      </c>
      <c r="C7070" t="s">
        <v>22741</v>
      </c>
      <c r="D7070">
        <v>54</v>
      </c>
      <c r="E7070" t="s">
        <v>90</v>
      </c>
      <c r="F7070" t="s">
        <v>446</v>
      </c>
      <c r="G7070" s="1">
        <v>43941</v>
      </c>
      <c r="H7070" t="s">
        <v>23</v>
      </c>
      <c r="I7070" t="s">
        <v>91</v>
      </c>
      <c r="J7070" s="21" t="s">
        <v>22742</v>
      </c>
      <c r="K7070" t="s">
        <v>62</v>
      </c>
      <c r="M7070" t="s">
        <v>27</v>
      </c>
      <c r="N7070" t="s">
        <v>29</v>
      </c>
      <c r="O7070" s="15">
        <v>45078.124201388891</v>
      </c>
      <c r="P7070"/>
      <c r="S7070">
        <v>0</v>
      </c>
      <c r="T7070">
        <v>1</v>
      </c>
      <c r="U7070">
        <v>0</v>
      </c>
      <c r="V7070" t="str">
        <f>IF(OR(tickets_cleaned[[#This Row],[resolution_time_hours]]="", tickets_cleaned[[#This Row],[resolution_time_hours]]&lt;0),"",tickets_cleaned[[#This Row],[resolution_time_hours]])</f>
        <v/>
      </c>
    </row>
    <row r="7071" spans="1:22" ht="15" customHeight="1" x14ac:dyDescent="0.2">
      <c r="A7071">
        <v>7070</v>
      </c>
      <c r="B7071" t="s">
        <v>22743</v>
      </c>
      <c r="C7071" t="s">
        <v>22744</v>
      </c>
      <c r="D7071">
        <v>28</v>
      </c>
      <c r="E7071" t="s">
        <v>90</v>
      </c>
      <c r="F7071" t="s">
        <v>187</v>
      </c>
      <c r="G7071" s="1">
        <v>44097</v>
      </c>
      <c r="H7071" t="s">
        <v>24</v>
      </c>
      <c r="I7071" t="s">
        <v>72</v>
      </c>
      <c r="J7071" s="21" t="s">
        <v>22745</v>
      </c>
      <c r="K7071" t="s">
        <v>93</v>
      </c>
      <c r="M7071" t="s">
        <v>28</v>
      </c>
      <c r="N7071" t="s">
        <v>32</v>
      </c>
      <c r="P7071"/>
      <c r="S7071">
        <v>0</v>
      </c>
      <c r="T7071">
        <v>1</v>
      </c>
      <c r="U7071">
        <v>0</v>
      </c>
      <c r="V7071" t="str">
        <f>IF(OR(tickets_cleaned[[#This Row],[resolution_time_hours]]="", tickets_cleaned[[#This Row],[resolution_time_hours]]&lt;0),"",tickets_cleaned[[#This Row],[resolution_time_hours]])</f>
        <v/>
      </c>
    </row>
    <row r="7072" spans="1:22" ht="15" customHeight="1" x14ac:dyDescent="0.2">
      <c r="A7072">
        <v>7071</v>
      </c>
      <c r="B7072" t="s">
        <v>22746</v>
      </c>
      <c r="C7072" t="s">
        <v>22747</v>
      </c>
      <c r="D7072">
        <v>59</v>
      </c>
      <c r="E7072" t="s">
        <v>65</v>
      </c>
      <c r="F7072" t="s">
        <v>422</v>
      </c>
      <c r="G7072" s="1">
        <v>44463</v>
      </c>
      <c r="H7072" t="s">
        <v>24</v>
      </c>
      <c r="I7072" t="s">
        <v>67</v>
      </c>
      <c r="J7072" s="21" t="s">
        <v>22748</v>
      </c>
      <c r="K7072" t="s">
        <v>93</v>
      </c>
      <c r="M7072" t="s">
        <v>27</v>
      </c>
      <c r="N7072" t="s">
        <v>30</v>
      </c>
      <c r="P7072"/>
      <c r="S7072">
        <v>0</v>
      </c>
      <c r="T7072">
        <v>1</v>
      </c>
      <c r="U7072">
        <v>0</v>
      </c>
      <c r="V7072" t="str">
        <f>IF(OR(tickets_cleaned[[#This Row],[resolution_time_hours]]="", tickets_cleaned[[#This Row],[resolution_time_hours]]&lt;0),"",tickets_cleaned[[#This Row],[resolution_time_hours]])</f>
        <v/>
      </c>
    </row>
    <row r="7073" spans="1:22" ht="15" customHeight="1" x14ac:dyDescent="0.2">
      <c r="A7073">
        <v>7072</v>
      </c>
      <c r="B7073" t="s">
        <v>22749</v>
      </c>
      <c r="C7073" t="s">
        <v>22750</v>
      </c>
      <c r="D7073">
        <v>26</v>
      </c>
      <c r="E7073" t="s">
        <v>65</v>
      </c>
      <c r="F7073" t="s">
        <v>110</v>
      </c>
      <c r="G7073" s="1">
        <v>44285</v>
      </c>
      <c r="H7073" t="s">
        <v>24</v>
      </c>
      <c r="I7073" t="s">
        <v>72</v>
      </c>
      <c r="J7073" s="21" t="s">
        <v>22751</v>
      </c>
      <c r="K7073" t="s">
        <v>74</v>
      </c>
      <c r="L7073" t="s">
        <v>22752</v>
      </c>
      <c r="M7073" t="s">
        <v>27</v>
      </c>
      <c r="N7073" t="s">
        <v>32</v>
      </c>
      <c r="O7073" s="15">
        <v>45078.470069444447</v>
      </c>
      <c r="P7073" s="15">
        <v>45078.453402777777</v>
      </c>
      <c r="Q7073">
        <v>2</v>
      </c>
      <c r="S7073">
        <v>1</v>
      </c>
      <c r="T7073">
        <v>0</v>
      </c>
      <c r="U7073">
        <v>1</v>
      </c>
      <c r="V7073" t="str">
        <f>IF(OR(tickets_cleaned[[#This Row],[resolution_time_hours]]="", tickets_cleaned[[#This Row],[resolution_time_hours]]&lt;0),"",tickets_cleaned[[#This Row],[resolution_time_hours]])</f>
        <v/>
      </c>
    </row>
    <row r="7074" spans="1:22" ht="15" customHeight="1" x14ac:dyDescent="0.2">
      <c r="A7074">
        <v>7073</v>
      </c>
      <c r="B7074" t="s">
        <v>22753</v>
      </c>
      <c r="C7074" t="s">
        <v>22754</v>
      </c>
      <c r="D7074">
        <v>56</v>
      </c>
      <c r="E7074" t="s">
        <v>58</v>
      </c>
      <c r="F7074" t="s">
        <v>456</v>
      </c>
      <c r="G7074" s="1">
        <v>44435</v>
      </c>
      <c r="H7074" t="s">
        <v>21</v>
      </c>
      <c r="I7074" t="s">
        <v>203</v>
      </c>
      <c r="J7074" s="21" t="s">
        <v>22755</v>
      </c>
      <c r="K7074" t="s">
        <v>74</v>
      </c>
      <c r="L7074" t="s">
        <v>22756</v>
      </c>
      <c r="M7074" t="s">
        <v>25</v>
      </c>
      <c r="N7074" t="s">
        <v>32</v>
      </c>
      <c r="O7074" s="15">
        <v>45078.139537037037</v>
      </c>
      <c r="P7074" s="15">
        <v>45078.457592592589</v>
      </c>
      <c r="Q7074">
        <v>5</v>
      </c>
      <c r="R7074">
        <v>7</v>
      </c>
      <c r="S7074">
        <v>1</v>
      </c>
      <c r="T7074">
        <v>0</v>
      </c>
      <c r="U7074">
        <v>0</v>
      </c>
      <c r="V7074">
        <f>IF(OR(tickets_cleaned[[#This Row],[resolution_time_hours]]="", tickets_cleaned[[#This Row],[resolution_time_hours]]&lt;0),"",tickets_cleaned[[#This Row],[resolution_time_hours]])</f>
        <v>7</v>
      </c>
    </row>
    <row r="7075" spans="1:22" ht="15" customHeight="1" x14ac:dyDescent="0.2">
      <c r="A7075">
        <v>7074</v>
      </c>
      <c r="B7075" t="s">
        <v>22757</v>
      </c>
      <c r="C7075" t="s">
        <v>22758</v>
      </c>
      <c r="D7075">
        <v>31</v>
      </c>
      <c r="E7075" t="s">
        <v>65</v>
      </c>
      <c r="F7075" t="s">
        <v>275</v>
      </c>
      <c r="G7075" s="1">
        <v>43895</v>
      </c>
      <c r="H7075" t="s">
        <v>20</v>
      </c>
      <c r="I7075" t="s">
        <v>203</v>
      </c>
      <c r="J7075" t="s">
        <v>22759</v>
      </c>
      <c r="K7075" t="s">
        <v>93</v>
      </c>
      <c r="M7075" t="s">
        <v>27</v>
      </c>
      <c r="N7075" t="s">
        <v>30</v>
      </c>
      <c r="P7075"/>
      <c r="S7075">
        <v>0</v>
      </c>
      <c r="T7075">
        <v>1</v>
      </c>
      <c r="U7075">
        <v>0</v>
      </c>
      <c r="V7075" t="str">
        <f>IF(OR(tickets_cleaned[[#This Row],[resolution_time_hours]]="", tickets_cleaned[[#This Row],[resolution_time_hours]]&lt;0),"",tickets_cleaned[[#This Row],[resolution_time_hours]])</f>
        <v/>
      </c>
    </row>
    <row r="7076" spans="1:22" ht="15" customHeight="1" x14ac:dyDescent="0.2">
      <c r="A7076">
        <v>7075</v>
      </c>
      <c r="B7076" t="s">
        <v>22760</v>
      </c>
      <c r="C7076" t="s">
        <v>22761</v>
      </c>
      <c r="D7076">
        <v>33</v>
      </c>
      <c r="E7076" t="s">
        <v>65</v>
      </c>
      <c r="F7076" t="s">
        <v>84</v>
      </c>
      <c r="G7076" s="1">
        <v>43913</v>
      </c>
      <c r="H7076" t="s">
        <v>22</v>
      </c>
      <c r="I7076" t="s">
        <v>91</v>
      </c>
      <c r="J7076" t="s">
        <v>22762</v>
      </c>
      <c r="K7076" t="s">
        <v>62</v>
      </c>
      <c r="M7076" t="s">
        <v>27</v>
      </c>
      <c r="N7076" t="s">
        <v>31</v>
      </c>
      <c r="O7076" s="15">
        <v>45078.211793981478</v>
      </c>
      <c r="P7076"/>
      <c r="S7076">
        <v>0</v>
      </c>
      <c r="T7076">
        <v>1</v>
      </c>
      <c r="U7076">
        <v>0</v>
      </c>
      <c r="V7076" t="str">
        <f>IF(OR(tickets_cleaned[[#This Row],[resolution_time_hours]]="", tickets_cleaned[[#This Row],[resolution_time_hours]]&lt;0),"",tickets_cleaned[[#This Row],[resolution_time_hours]])</f>
        <v/>
      </c>
    </row>
    <row r="7077" spans="1:22" ht="15" customHeight="1" x14ac:dyDescent="0.2">
      <c r="A7077">
        <v>7076</v>
      </c>
      <c r="B7077" t="s">
        <v>22763</v>
      </c>
      <c r="C7077" t="s">
        <v>22764</v>
      </c>
      <c r="D7077">
        <v>64</v>
      </c>
      <c r="E7077" t="s">
        <v>90</v>
      </c>
      <c r="F7077" t="s">
        <v>364</v>
      </c>
      <c r="G7077" s="1">
        <v>44218</v>
      </c>
      <c r="H7077" t="s">
        <v>23</v>
      </c>
      <c r="I7077" t="s">
        <v>101</v>
      </c>
      <c r="J7077" t="s">
        <v>22765</v>
      </c>
      <c r="K7077" t="s">
        <v>74</v>
      </c>
      <c r="L7077" t="s">
        <v>22766</v>
      </c>
      <c r="M7077" t="s">
        <v>28</v>
      </c>
      <c r="N7077" t="s">
        <v>31</v>
      </c>
      <c r="O7077" s="15">
        <v>45078.089571759258</v>
      </c>
      <c r="P7077" s="15">
        <v>45078.451377314814</v>
      </c>
      <c r="Q7077">
        <v>4</v>
      </c>
      <c r="R7077">
        <v>8</v>
      </c>
      <c r="S7077">
        <v>1</v>
      </c>
      <c r="T7077">
        <v>0</v>
      </c>
      <c r="U7077">
        <v>0</v>
      </c>
      <c r="V7077">
        <f>IF(OR(tickets_cleaned[[#This Row],[resolution_time_hours]]="", tickets_cleaned[[#This Row],[resolution_time_hours]]&lt;0),"",tickets_cleaned[[#This Row],[resolution_time_hours]])</f>
        <v>8</v>
      </c>
    </row>
    <row r="7078" spans="1:22" ht="15" customHeight="1" x14ac:dyDescent="0.2">
      <c r="A7078">
        <v>7077</v>
      </c>
      <c r="B7078" t="s">
        <v>22767</v>
      </c>
      <c r="C7078" t="s">
        <v>22768</v>
      </c>
      <c r="D7078">
        <v>18</v>
      </c>
      <c r="E7078" t="s">
        <v>58</v>
      </c>
      <c r="F7078" t="s">
        <v>268</v>
      </c>
      <c r="G7078" s="1">
        <v>43911</v>
      </c>
      <c r="H7078" t="s">
        <v>24</v>
      </c>
      <c r="I7078" t="s">
        <v>126</v>
      </c>
      <c r="J7078" s="21" t="s">
        <v>22769</v>
      </c>
      <c r="K7078" t="s">
        <v>62</v>
      </c>
      <c r="M7078" t="s">
        <v>28</v>
      </c>
      <c r="N7078" t="s">
        <v>29</v>
      </c>
      <c r="O7078" s="15">
        <v>45078.879872685182</v>
      </c>
      <c r="P7078"/>
      <c r="S7078">
        <v>0</v>
      </c>
      <c r="T7078">
        <v>1</v>
      </c>
      <c r="U7078">
        <v>0</v>
      </c>
      <c r="V7078" t="str">
        <f>IF(OR(tickets_cleaned[[#This Row],[resolution_time_hours]]="", tickets_cleaned[[#This Row],[resolution_time_hours]]&lt;0),"",tickets_cleaned[[#This Row],[resolution_time_hours]])</f>
        <v/>
      </c>
    </row>
    <row r="7079" spans="1:22" ht="15" customHeight="1" x14ac:dyDescent="0.2">
      <c r="A7079">
        <v>7078</v>
      </c>
      <c r="B7079" t="s">
        <v>22770</v>
      </c>
      <c r="C7079" t="s">
        <v>8955</v>
      </c>
      <c r="D7079">
        <v>40</v>
      </c>
      <c r="E7079" t="s">
        <v>58</v>
      </c>
      <c r="F7079" t="s">
        <v>364</v>
      </c>
      <c r="G7079" s="1">
        <v>44158</v>
      </c>
      <c r="H7079" t="s">
        <v>20</v>
      </c>
      <c r="I7079" t="s">
        <v>85</v>
      </c>
      <c r="J7079" s="21" t="s">
        <v>22771</v>
      </c>
      <c r="K7079" t="s">
        <v>62</v>
      </c>
      <c r="M7079" t="s">
        <v>26</v>
      </c>
      <c r="N7079" t="s">
        <v>32</v>
      </c>
      <c r="O7079" s="15">
        <v>45079.010451388887</v>
      </c>
      <c r="P7079"/>
      <c r="S7079">
        <v>0</v>
      </c>
      <c r="T7079">
        <v>1</v>
      </c>
      <c r="U7079">
        <v>0</v>
      </c>
      <c r="V7079" t="str">
        <f>IF(OR(tickets_cleaned[[#This Row],[resolution_time_hours]]="", tickets_cleaned[[#This Row],[resolution_time_hours]]&lt;0),"",tickets_cleaned[[#This Row],[resolution_time_hours]])</f>
        <v/>
      </c>
    </row>
    <row r="7080" spans="1:22" ht="15" customHeight="1" x14ac:dyDescent="0.2">
      <c r="A7080">
        <v>7079</v>
      </c>
      <c r="B7080" t="s">
        <v>22772</v>
      </c>
      <c r="C7080" t="s">
        <v>22773</v>
      </c>
      <c r="D7080">
        <v>20</v>
      </c>
      <c r="E7080" t="s">
        <v>90</v>
      </c>
      <c r="F7080" t="s">
        <v>275</v>
      </c>
      <c r="G7080" s="1">
        <v>43901</v>
      </c>
      <c r="H7080" t="s">
        <v>24</v>
      </c>
      <c r="I7080" t="s">
        <v>203</v>
      </c>
      <c r="J7080" t="s">
        <v>1096</v>
      </c>
      <c r="K7080" t="s">
        <v>62</v>
      </c>
      <c r="M7080" t="s">
        <v>26</v>
      </c>
      <c r="N7080" t="s">
        <v>32</v>
      </c>
      <c r="O7080" s="15">
        <v>45078.709756944445</v>
      </c>
      <c r="P7080"/>
      <c r="S7080">
        <v>0</v>
      </c>
      <c r="T7080">
        <v>1</v>
      </c>
      <c r="U7080">
        <v>0</v>
      </c>
      <c r="V7080" t="str">
        <f>IF(OR(tickets_cleaned[[#This Row],[resolution_time_hours]]="", tickets_cleaned[[#This Row],[resolution_time_hours]]&lt;0),"",tickets_cleaned[[#This Row],[resolution_time_hours]])</f>
        <v/>
      </c>
    </row>
    <row r="7081" spans="1:22" ht="15" customHeight="1" x14ac:dyDescent="0.2">
      <c r="A7081">
        <v>7080</v>
      </c>
      <c r="B7081" t="s">
        <v>22774</v>
      </c>
      <c r="C7081" t="s">
        <v>22775</v>
      </c>
      <c r="D7081">
        <v>45</v>
      </c>
      <c r="E7081" t="s">
        <v>90</v>
      </c>
      <c r="F7081" t="s">
        <v>510</v>
      </c>
      <c r="G7081" s="1">
        <v>44256</v>
      </c>
      <c r="H7081" t="s">
        <v>23</v>
      </c>
      <c r="I7081" t="s">
        <v>120</v>
      </c>
      <c r="J7081" s="21" t="s">
        <v>22776</v>
      </c>
      <c r="K7081" t="s">
        <v>74</v>
      </c>
      <c r="L7081" t="s">
        <v>22777</v>
      </c>
      <c r="M7081" t="s">
        <v>27</v>
      </c>
      <c r="N7081" t="s">
        <v>30</v>
      </c>
      <c r="O7081" s="15">
        <v>45078.563252314816</v>
      </c>
      <c r="P7081" s="15">
        <v>45078.711168981485</v>
      </c>
      <c r="Q7081">
        <v>4</v>
      </c>
      <c r="R7081">
        <v>3</v>
      </c>
      <c r="S7081">
        <v>1</v>
      </c>
      <c r="T7081">
        <v>0</v>
      </c>
      <c r="U7081">
        <v>0</v>
      </c>
      <c r="V7081">
        <f>IF(OR(tickets_cleaned[[#This Row],[resolution_time_hours]]="", tickets_cleaned[[#This Row],[resolution_time_hours]]&lt;0),"",tickets_cleaned[[#This Row],[resolution_time_hours]])</f>
        <v>3</v>
      </c>
    </row>
    <row r="7082" spans="1:22" ht="15" customHeight="1" x14ac:dyDescent="0.2">
      <c r="A7082">
        <v>7081</v>
      </c>
      <c r="B7082" t="s">
        <v>22778</v>
      </c>
      <c r="C7082" t="s">
        <v>22779</v>
      </c>
      <c r="D7082">
        <v>39</v>
      </c>
      <c r="E7082" t="s">
        <v>90</v>
      </c>
      <c r="F7082" t="s">
        <v>110</v>
      </c>
      <c r="G7082" s="1">
        <v>44227</v>
      </c>
      <c r="H7082" t="s">
        <v>20</v>
      </c>
      <c r="I7082" t="s">
        <v>120</v>
      </c>
      <c r="J7082" s="21" t="s">
        <v>22780</v>
      </c>
      <c r="K7082" t="s">
        <v>93</v>
      </c>
      <c r="M7082" t="s">
        <v>27</v>
      </c>
      <c r="N7082" t="s">
        <v>31</v>
      </c>
      <c r="P7082"/>
      <c r="S7082">
        <v>0</v>
      </c>
      <c r="T7082">
        <v>1</v>
      </c>
      <c r="U7082">
        <v>0</v>
      </c>
      <c r="V7082" t="str">
        <f>IF(OR(tickets_cleaned[[#This Row],[resolution_time_hours]]="", tickets_cleaned[[#This Row],[resolution_time_hours]]&lt;0),"",tickets_cleaned[[#This Row],[resolution_time_hours]])</f>
        <v/>
      </c>
    </row>
    <row r="7083" spans="1:22" ht="15" customHeight="1" x14ac:dyDescent="0.2">
      <c r="A7083">
        <v>7082</v>
      </c>
      <c r="B7083" t="s">
        <v>22781</v>
      </c>
      <c r="C7083" t="s">
        <v>22782</v>
      </c>
      <c r="D7083">
        <v>64</v>
      </c>
      <c r="E7083" t="s">
        <v>58</v>
      </c>
      <c r="F7083" t="s">
        <v>59</v>
      </c>
      <c r="G7083" s="1">
        <v>44540</v>
      </c>
      <c r="H7083" t="s">
        <v>21</v>
      </c>
      <c r="I7083" t="s">
        <v>60</v>
      </c>
      <c r="J7083" s="21" t="s">
        <v>22783</v>
      </c>
      <c r="K7083" t="s">
        <v>93</v>
      </c>
      <c r="M7083" t="s">
        <v>26</v>
      </c>
      <c r="N7083" t="s">
        <v>29</v>
      </c>
      <c r="P7083"/>
      <c r="S7083">
        <v>0</v>
      </c>
      <c r="T7083">
        <v>1</v>
      </c>
      <c r="U7083">
        <v>0</v>
      </c>
      <c r="V7083" t="str">
        <f>IF(OR(tickets_cleaned[[#This Row],[resolution_time_hours]]="", tickets_cleaned[[#This Row],[resolution_time_hours]]&lt;0),"",tickets_cleaned[[#This Row],[resolution_time_hours]])</f>
        <v/>
      </c>
    </row>
    <row r="7084" spans="1:22" ht="15" customHeight="1" x14ac:dyDescent="0.2">
      <c r="A7084">
        <v>7083</v>
      </c>
      <c r="B7084" t="s">
        <v>22784</v>
      </c>
      <c r="C7084" t="s">
        <v>22785</v>
      </c>
      <c r="D7084">
        <v>23</v>
      </c>
      <c r="E7084" t="s">
        <v>58</v>
      </c>
      <c r="F7084" t="s">
        <v>161</v>
      </c>
      <c r="G7084" s="1">
        <v>43897</v>
      </c>
      <c r="H7084" t="s">
        <v>24</v>
      </c>
      <c r="I7084" t="s">
        <v>85</v>
      </c>
      <c r="J7084" s="21" t="s">
        <v>22786</v>
      </c>
      <c r="K7084" t="s">
        <v>93</v>
      </c>
      <c r="M7084" t="s">
        <v>26</v>
      </c>
      <c r="N7084" t="s">
        <v>30</v>
      </c>
      <c r="P7084"/>
      <c r="S7084">
        <v>0</v>
      </c>
      <c r="T7084">
        <v>1</v>
      </c>
      <c r="U7084">
        <v>0</v>
      </c>
      <c r="V7084" t="str">
        <f>IF(OR(tickets_cleaned[[#This Row],[resolution_time_hours]]="", tickets_cleaned[[#This Row],[resolution_time_hours]]&lt;0),"",tickets_cleaned[[#This Row],[resolution_time_hours]])</f>
        <v/>
      </c>
    </row>
    <row r="7085" spans="1:22" ht="15" customHeight="1" x14ac:dyDescent="0.2">
      <c r="A7085">
        <v>7084</v>
      </c>
      <c r="B7085" t="s">
        <v>22787</v>
      </c>
      <c r="C7085" t="s">
        <v>22788</v>
      </c>
      <c r="D7085">
        <v>39</v>
      </c>
      <c r="E7085" t="s">
        <v>58</v>
      </c>
      <c r="F7085" t="s">
        <v>724</v>
      </c>
      <c r="G7085" s="1">
        <v>44161</v>
      </c>
      <c r="H7085" t="s">
        <v>23</v>
      </c>
      <c r="I7085" t="s">
        <v>106</v>
      </c>
      <c r="J7085" s="21" t="s">
        <v>22789</v>
      </c>
      <c r="K7085" t="s">
        <v>62</v>
      </c>
      <c r="M7085" t="s">
        <v>26</v>
      </c>
      <c r="N7085" t="s">
        <v>30</v>
      </c>
      <c r="O7085" s="15">
        <v>45078.074444444443</v>
      </c>
      <c r="P7085"/>
      <c r="S7085">
        <v>0</v>
      </c>
      <c r="T7085">
        <v>1</v>
      </c>
      <c r="U7085">
        <v>0</v>
      </c>
      <c r="V7085" t="str">
        <f>IF(OR(tickets_cleaned[[#This Row],[resolution_time_hours]]="", tickets_cleaned[[#This Row],[resolution_time_hours]]&lt;0),"",tickets_cleaned[[#This Row],[resolution_time_hours]])</f>
        <v/>
      </c>
    </row>
    <row r="7086" spans="1:22" ht="15" customHeight="1" x14ac:dyDescent="0.2">
      <c r="A7086">
        <v>7085</v>
      </c>
      <c r="B7086" t="s">
        <v>22790</v>
      </c>
      <c r="C7086" t="s">
        <v>22791</v>
      </c>
      <c r="D7086">
        <v>56</v>
      </c>
      <c r="E7086" t="s">
        <v>65</v>
      </c>
      <c r="F7086" t="s">
        <v>183</v>
      </c>
      <c r="G7086" s="1">
        <v>44101</v>
      </c>
      <c r="H7086" t="s">
        <v>22</v>
      </c>
      <c r="I7086" t="s">
        <v>176</v>
      </c>
      <c r="J7086" s="21" t="s">
        <v>22792</v>
      </c>
      <c r="K7086" t="s">
        <v>93</v>
      </c>
      <c r="M7086" t="s">
        <v>26</v>
      </c>
      <c r="N7086" t="s">
        <v>31</v>
      </c>
      <c r="P7086"/>
      <c r="S7086">
        <v>0</v>
      </c>
      <c r="T7086">
        <v>1</v>
      </c>
      <c r="U7086">
        <v>0</v>
      </c>
      <c r="V7086" t="str">
        <f>IF(OR(tickets_cleaned[[#This Row],[resolution_time_hours]]="", tickets_cleaned[[#This Row],[resolution_time_hours]]&lt;0),"",tickets_cleaned[[#This Row],[resolution_time_hours]])</f>
        <v/>
      </c>
    </row>
    <row r="7087" spans="1:22" ht="15" customHeight="1" x14ac:dyDescent="0.2">
      <c r="A7087">
        <v>7086</v>
      </c>
      <c r="B7087" t="s">
        <v>22793</v>
      </c>
      <c r="C7087" t="s">
        <v>22794</v>
      </c>
      <c r="D7087">
        <v>38</v>
      </c>
      <c r="E7087" t="s">
        <v>90</v>
      </c>
      <c r="F7087" t="s">
        <v>311</v>
      </c>
      <c r="G7087" s="1">
        <v>43925</v>
      </c>
      <c r="H7087" t="s">
        <v>21</v>
      </c>
      <c r="I7087" t="s">
        <v>72</v>
      </c>
      <c r="J7087" s="21" t="s">
        <v>22795</v>
      </c>
      <c r="K7087" t="s">
        <v>62</v>
      </c>
      <c r="M7087" t="s">
        <v>28</v>
      </c>
      <c r="N7087" t="s">
        <v>32</v>
      </c>
      <c r="O7087" s="15">
        <v>45079.018923611111</v>
      </c>
      <c r="P7087"/>
      <c r="S7087">
        <v>0</v>
      </c>
      <c r="T7087">
        <v>1</v>
      </c>
      <c r="U7087">
        <v>0</v>
      </c>
      <c r="V7087" t="str">
        <f>IF(OR(tickets_cleaned[[#This Row],[resolution_time_hours]]="", tickets_cleaned[[#This Row],[resolution_time_hours]]&lt;0),"",tickets_cleaned[[#This Row],[resolution_time_hours]])</f>
        <v/>
      </c>
    </row>
    <row r="7088" spans="1:22" ht="15" customHeight="1" x14ac:dyDescent="0.2">
      <c r="A7088">
        <v>7087</v>
      </c>
      <c r="B7088" t="s">
        <v>22796</v>
      </c>
      <c r="C7088" t="s">
        <v>22797</v>
      </c>
      <c r="D7088">
        <v>20</v>
      </c>
      <c r="E7088" t="s">
        <v>65</v>
      </c>
      <c r="F7088" t="s">
        <v>422</v>
      </c>
      <c r="G7088" s="1">
        <v>43863</v>
      </c>
      <c r="H7088" t="s">
        <v>21</v>
      </c>
      <c r="I7088" t="s">
        <v>91</v>
      </c>
      <c r="J7088" s="21" t="s">
        <v>22798</v>
      </c>
      <c r="K7088" t="s">
        <v>93</v>
      </c>
      <c r="M7088" t="s">
        <v>28</v>
      </c>
      <c r="N7088" t="s">
        <v>31</v>
      </c>
      <c r="P7088"/>
      <c r="S7088">
        <v>0</v>
      </c>
      <c r="T7088">
        <v>1</v>
      </c>
      <c r="U7088">
        <v>0</v>
      </c>
      <c r="V7088" t="str">
        <f>IF(OR(tickets_cleaned[[#This Row],[resolution_time_hours]]="", tickets_cleaned[[#This Row],[resolution_time_hours]]&lt;0),"",tickets_cleaned[[#This Row],[resolution_time_hours]])</f>
        <v/>
      </c>
    </row>
    <row r="7089" spans="1:22" ht="15" customHeight="1" x14ac:dyDescent="0.2">
      <c r="A7089">
        <v>7088</v>
      </c>
      <c r="B7089" t="s">
        <v>22799</v>
      </c>
      <c r="C7089" t="s">
        <v>22800</v>
      </c>
      <c r="D7089">
        <v>51</v>
      </c>
      <c r="E7089" t="s">
        <v>90</v>
      </c>
      <c r="F7089" t="s">
        <v>96</v>
      </c>
      <c r="G7089" s="1">
        <v>43957</v>
      </c>
      <c r="H7089" t="s">
        <v>20</v>
      </c>
      <c r="I7089" t="s">
        <v>60</v>
      </c>
      <c r="J7089" s="21" t="s">
        <v>22801</v>
      </c>
      <c r="K7089" t="s">
        <v>62</v>
      </c>
      <c r="M7089" t="s">
        <v>25</v>
      </c>
      <c r="N7089" t="s">
        <v>31</v>
      </c>
      <c r="O7089" s="15">
        <v>45078.046041666668</v>
      </c>
      <c r="P7089"/>
      <c r="S7089">
        <v>0</v>
      </c>
      <c r="T7089">
        <v>1</v>
      </c>
      <c r="U7089">
        <v>0</v>
      </c>
      <c r="V7089" t="str">
        <f>IF(OR(tickets_cleaned[[#This Row],[resolution_time_hours]]="", tickets_cleaned[[#This Row],[resolution_time_hours]]&lt;0),"",tickets_cleaned[[#This Row],[resolution_time_hours]])</f>
        <v/>
      </c>
    </row>
    <row r="7090" spans="1:22" ht="15" customHeight="1" x14ac:dyDescent="0.2">
      <c r="A7090">
        <v>7089</v>
      </c>
      <c r="B7090" t="s">
        <v>22802</v>
      </c>
      <c r="C7090" t="s">
        <v>22803</v>
      </c>
      <c r="D7090">
        <v>51</v>
      </c>
      <c r="E7090" t="s">
        <v>65</v>
      </c>
      <c r="F7090" t="s">
        <v>183</v>
      </c>
      <c r="G7090" s="1">
        <v>43997</v>
      </c>
      <c r="H7090" t="s">
        <v>24</v>
      </c>
      <c r="I7090" t="s">
        <v>120</v>
      </c>
      <c r="J7090" t="s">
        <v>22804</v>
      </c>
      <c r="K7090" t="s">
        <v>62</v>
      </c>
      <c r="M7090" t="s">
        <v>27</v>
      </c>
      <c r="N7090" t="s">
        <v>30</v>
      </c>
      <c r="O7090" s="15">
        <v>45078.946076388886</v>
      </c>
      <c r="P7090"/>
      <c r="S7090">
        <v>0</v>
      </c>
      <c r="T7090">
        <v>1</v>
      </c>
      <c r="U7090">
        <v>0</v>
      </c>
      <c r="V7090" t="str">
        <f>IF(OR(tickets_cleaned[[#This Row],[resolution_time_hours]]="", tickets_cleaned[[#This Row],[resolution_time_hours]]&lt;0),"",tickets_cleaned[[#This Row],[resolution_time_hours]])</f>
        <v/>
      </c>
    </row>
    <row r="7091" spans="1:22" ht="15" customHeight="1" x14ac:dyDescent="0.2">
      <c r="A7091">
        <v>7090</v>
      </c>
      <c r="B7091" t="s">
        <v>22805</v>
      </c>
      <c r="C7091" t="s">
        <v>22806</v>
      </c>
      <c r="D7091">
        <v>70</v>
      </c>
      <c r="E7091" t="s">
        <v>65</v>
      </c>
      <c r="F7091" t="s">
        <v>481</v>
      </c>
      <c r="G7091" s="1">
        <v>43868</v>
      </c>
      <c r="H7091" t="s">
        <v>24</v>
      </c>
      <c r="I7091" t="s">
        <v>85</v>
      </c>
      <c r="J7091" s="21" t="s">
        <v>22807</v>
      </c>
      <c r="K7091" t="s">
        <v>93</v>
      </c>
      <c r="M7091" t="s">
        <v>26</v>
      </c>
      <c r="N7091" t="s">
        <v>31</v>
      </c>
      <c r="P7091"/>
      <c r="S7091">
        <v>0</v>
      </c>
      <c r="T7091">
        <v>1</v>
      </c>
      <c r="U7091">
        <v>0</v>
      </c>
      <c r="V7091" t="str">
        <f>IF(OR(tickets_cleaned[[#This Row],[resolution_time_hours]]="", tickets_cleaned[[#This Row],[resolution_time_hours]]&lt;0),"",tickets_cleaned[[#This Row],[resolution_time_hours]])</f>
        <v/>
      </c>
    </row>
    <row r="7092" spans="1:22" ht="15" customHeight="1" x14ac:dyDescent="0.2">
      <c r="A7092">
        <v>7091</v>
      </c>
      <c r="B7092" t="s">
        <v>22808</v>
      </c>
      <c r="C7092" t="s">
        <v>22809</v>
      </c>
      <c r="D7092">
        <v>57</v>
      </c>
      <c r="E7092" t="s">
        <v>90</v>
      </c>
      <c r="F7092" t="s">
        <v>183</v>
      </c>
      <c r="G7092" s="1">
        <v>44041</v>
      </c>
      <c r="H7092" t="s">
        <v>20</v>
      </c>
      <c r="I7092" t="s">
        <v>101</v>
      </c>
      <c r="J7092" s="21" t="s">
        <v>22810</v>
      </c>
      <c r="K7092" t="s">
        <v>74</v>
      </c>
      <c r="L7092" t="s">
        <v>22811</v>
      </c>
      <c r="M7092" t="s">
        <v>27</v>
      </c>
      <c r="N7092" t="s">
        <v>31</v>
      </c>
      <c r="O7092" s="15">
        <v>45079.016238425924</v>
      </c>
      <c r="P7092" s="15">
        <v>45078.670405092591</v>
      </c>
      <c r="Q7092">
        <v>3</v>
      </c>
      <c r="S7092">
        <v>1</v>
      </c>
      <c r="T7092">
        <v>0</v>
      </c>
      <c r="U7092">
        <v>0</v>
      </c>
      <c r="V7092" t="str">
        <f>IF(OR(tickets_cleaned[[#This Row],[resolution_time_hours]]="", tickets_cleaned[[#This Row],[resolution_time_hours]]&lt;0),"",tickets_cleaned[[#This Row],[resolution_time_hours]])</f>
        <v/>
      </c>
    </row>
    <row r="7093" spans="1:22" ht="15" customHeight="1" x14ac:dyDescent="0.2">
      <c r="A7093">
        <v>7092</v>
      </c>
      <c r="B7093" t="s">
        <v>22812</v>
      </c>
      <c r="C7093" t="s">
        <v>22813</v>
      </c>
      <c r="D7093">
        <v>66</v>
      </c>
      <c r="E7093" t="s">
        <v>65</v>
      </c>
      <c r="F7093" t="s">
        <v>96</v>
      </c>
      <c r="G7093" s="1">
        <v>43910</v>
      </c>
      <c r="H7093" t="s">
        <v>20</v>
      </c>
      <c r="I7093" t="s">
        <v>126</v>
      </c>
      <c r="J7093" t="s">
        <v>22814</v>
      </c>
      <c r="K7093" t="s">
        <v>93</v>
      </c>
      <c r="M7093" t="s">
        <v>28</v>
      </c>
      <c r="N7093" t="s">
        <v>31</v>
      </c>
      <c r="P7093"/>
      <c r="S7093">
        <v>0</v>
      </c>
      <c r="T7093">
        <v>1</v>
      </c>
      <c r="U7093">
        <v>0</v>
      </c>
      <c r="V7093" t="str">
        <f>IF(OR(tickets_cleaned[[#This Row],[resolution_time_hours]]="", tickets_cleaned[[#This Row],[resolution_time_hours]]&lt;0),"",tickets_cleaned[[#This Row],[resolution_time_hours]])</f>
        <v/>
      </c>
    </row>
    <row r="7094" spans="1:22" ht="15" customHeight="1" x14ac:dyDescent="0.2">
      <c r="A7094">
        <v>7093</v>
      </c>
      <c r="B7094" t="s">
        <v>22815</v>
      </c>
      <c r="C7094" t="s">
        <v>22816</v>
      </c>
      <c r="D7094">
        <v>70</v>
      </c>
      <c r="E7094" t="s">
        <v>65</v>
      </c>
      <c r="F7094" t="s">
        <v>724</v>
      </c>
      <c r="G7094" s="1">
        <v>43927</v>
      </c>
      <c r="H7094" t="s">
        <v>24</v>
      </c>
      <c r="I7094" t="s">
        <v>20</v>
      </c>
      <c r="J7094" t="s">
        <v>22817</v>
      </c>
      <c r="K7094" t="s">
        <v>93</v>
      </c>
      <c r="M7094" t="s">
        <v>27</v>
      </c>
      <c r="N7094" t="s">
        <v>30</v>
      </c>
      <c r="P7094"/>
      <c r="S7094">
        <v>0</v>
      </c>
      <c r="T7094">
        <v>1</v>
      </c>
      <c r="U7094">
        <v>0</v>
      </c>
      <c r="V7094" t="str">
        <f>IF(OR(tickets_cleaned[[#This Row],[resolution_time_hours]]="", tickets_cleaned[[#This Row],[resolution_time_hours]]&lt;0),"",tickets_cleaned[[#This Row],[resolution_time_hours]])</f>
        <v/>
      </c>
    </row>
    <row r="7095" spans="1:22" ht="15" customHeight="1" x14ac:dyDescent="0.2">
      <c r="A7095">
        <v>7094</v>
      </c>
      <c r="B7095" t="s">
        <v>22818</v>
      </c>
      <c r="C7095" t="s">
        <v>22819</v>
      </c>
      <c r="D7095">
        <v>47</v>
      </c>
      <c r="E7095" t="s">
        <v>90</v>
      </c>
      <c r="F7095" t="s">
        <v>408</v>
      </c>
      <c r="G7095" s="1">
        <v>43896</v>
      </c>
      <c r="H7095" t="s">
        <v>22</v>
      </c>
      <c r="I7095" t="s">
        <v>20</v>
      </c>
      <c r="J7095" t="s">
        <v>1024</v>
      </c>
      <c r="K7095" t="s">
        <v>62</v>
      </c>
      <c r="M7095" t="s">
        <v>28</v>
      </c>
      <c r="N7095" t="s">
        <v>30</v>
      </c>
      <c r="O7095" s="15">
        <v>45078.805150462962</v>
      </c>
      <c r="P7095"/>
      <c r="S7095">
        <v>0</v>
      </c>
      <c r="T7095">
        <v>1</v>
      </c>
      <c r="U7095">
        <v>0</v>
      </c>
      <c r="V7095" t="str">
        <f>IF(OR(tickets_cleaned[[#This Row],[resolution_time_hours]]="", tickets_cleaned[[#This Row],[resolution_time_hours]]&lt;0),"",tickets_cleaned[[#This Row],[resolution_time_hours]])</f>
        <v/>
      </c>
    </row>
    <row r="7096" spans="1:22" ht="15" customHeight="1" x14ac:dyDescent="0.2">
      <c r="A7096">
        <v>7095</v>
      </c>
      <c r="B7096" t="s">
        <v>22820</v>
      </c>
      <c r="C7096" t="s">
        <v>22821</v>
      </c>
      <c r="D7096">
        <v>62</v>
      </c>
      <c r="E7096" t="s">
        <v>58</v>
      </c>
      <c r="F7096" t="s">
        <v>249</v>
      </c>
      <c r="G7096" s="1">
        <v>44121</v>
      </c>
      <c r="H7096" t="s">
        <v>24</v>
      </c>
      <c r="I7096" t="s">
        <v>60</v>
      </c>
      <c r="J7096" s="21" t="s">
        <v>22822</v>
      </c>
      <c r="K7096" t="s">
        <v>93</v>
      </c>
      <c r="M7096" t="s">
        <v>25</v>
      </c>
      <c r="N7096" t="s">
        <v>29</v>
      </c>
      <c r="P7096"/>
      <c r="S7096">
        <v>0</v>
      </c>
      <c r="T7096">
        <v>1</v>
      </c>
      <c r="U7096">
        <v>0</v>
      </c>
      <c r="V7096" t="str">
        <f>IF(OR(tickets_cleaned[[#This Row],[resolution_time_hours]]="", tickets_cleaned[[#This Row],[resolution_time_hours]]&lt;0),"",tickets_cleaned[[#This Row],[resolution_time_hours]])</f>
        <v/>
      </c>
    </row>
    <row r="7097" spans="1:22" ht="15" customHeight="1" x14ac:dyDescent="0.2">
      <c r="A7097">
        <v>7096</v>
      </c>
      <c r="B7097" t="s">
        <v>22823</v>
      </c>
      <c r="C7097" t="s">
        <v>22824</v>
      </c>
      <c r="D7097">
        <v>58</v>
      </c>
      <c r="E7097" t="s">
        <v>65</v>
      </c>
      <c r="F7097" t="s">
        <v>199</v>
      </c>
      <c r="G7097" s="1">
        <v>43919</v>
      </c>
      <c r="H7097" t="s">
        <v>24</v>
      </c>
      <c r="I7097" t="s">
        <v>60</v>
      </c>
      <c r="J7097" t="s">
        <v>22825</v>
      </c>
      <c r="K7097" t="s">
        <v>74</v>
      </c>
      <c r="L7097" t="s">
        <v>22826</v>
      </c>
      <c r="M7097" t="s">
        <v>27</v>
      </c>
      <c r="N7097" t="s">
        <v>29</v>
      </c>
      <c r="O7097" s="15">
        <v>45078.622534722221</v>
      </c>
      <c r="P7097" s="15">
        <v>45078.200312499997</v>
      </c>
      <c r="Q7097">
        <v>5</v>
      </c>
      <c r="S7097">
        <v>1</v>
      </c>
      <c r="T7097">
        <v>0</v>
      </c>
      <c r="U7097">
        <v>0</v>
      </c>
      <c r="V7097" t="str">
        <f>IF(OR(tickets_cleaned[[#This Row],[resolution_time_hours]]="", tickets_cleaned[[#This Row],[resolution_time_hours]]&lt;0),"",tickets_cleaned[[#This Row],[resolution_time_hours]])</f>
        <v/>
      </c>
    </row>
    <row r="7098" spans="1:22" ht="15" customHeight="1" x14ac:dyDescent="0.2">
      <c r="A7098">
        <v>7097</v>
      </c>
      <c r="B7098" t="s">
        <v>22827</v>
      </c>
      <c r="C7098" t="s">
        <v>22828</v>
      </c>
      <c r="D7098">
        <v>20</v>
      </c>
      <c r="E7098" t="s">
        <v>58</v>
      </c>
      <c r="F7098" t="s">
        <v>119</v>
      </c>
      <c r="G7098" s="1">
        <v>44345</v>
      </c>
      <c r="H7098" t="s">
        <v>21</v>
      </c>
      <c r="I7098" t="s">
        <v>203</v>
      </c>
      <c r="J7098" s="21" t="s">
        <v>22829</v>
      </c>
      <c r="K7098" t="s">
        <v>74</v>
      </c>
      <c r="L7098" t="s">
        <v>22830</v>
      </c>
      <c r="M7098" t="s">
        <v>26</v>
      </c>
      <c r="N7098" t="s">
        <v>31</v>
      </c>
      <c r="O7098" s="15">
        <v>45078.285740740743</v>
      </c>
      <c r="P7098" s="15">
        <v>45079.00240740741</v>
      </c>
      <c r="Q7098">
        <v>3</v>
      </c>
      <c r="R7098">
        <v>17</v>
      </c>
      <c r="S7098">
        <v>1</v>
      </c>
      <c r="T7098">
        <v>0</v>
      </c>
      <c r="U7098">
        <v>0</v>
      </c>
      <c r="V7098">
        <f>IF(OR(tickets_cleaned[[#This Row],[resolution_time_hours]]="", tickets_cleaned[[#This Row],[resolution_time_hours]]&lt;0),"",tickets_cleaned[[#This Row],[resolution_time_hours]])</f>
        <v>17</v>
      </c>
    </row>
    <row r="7099" spans="1:22" ht="15" customHeight="1" x14ac:dyDescent="0.2">
      <c r="A7099">
        <v>7098</v>
      </c>
      <c r="B7099" t="s">
        <v>22831</v>
      </c>
      <c r="C7099" t="s">
        <v>22832</v>
      </c>
      <c r="D7099">
        <v>51</v>
      </c>
      <c r="E7099" t="s">
        <v>58</v>
      </c>
      <c r="F7099" t="s">
        <v>66</v>
      </c>
      <c r="G7099" s="1">
        <v>44142</v>
      </c>
      <c r="H7099" t="s">
        <v>24</v>
      </c>
      <c r="I7099" t="s">
        <v>101</v>
      </c>
      <c r="J7099" s="21" t="s">
        <v>22833</v>
      </c>
      <c r="K7099" t="s">
        <v>74</v>
      </c>
      <c r="L7099" t="s">
        <v>22834</v>
      </c>
      <c r="M7099" t="s">
        <v>26</v>
      </c>
      <c r="N7099" t="s">
        <v>31</v>
      </c>
      <c r="O7099" s="15">
        <v>45078.554513888892</v>
      </c>
      <c r="P7099" s="15">
        <v>45078.583680555559</v>
      </c>
      <c r="Q7099">
        <v>1</v>
      </c>
      <c r="R7099">
        <v>0</v>
      </c>
      <c r="S7099">
        <v>1</v>
      </c>
      <c r="T7099">
        <v>0</v>
      </c>
      <c r="U7099">
        <v>1</v>
      </c>
      <c r="V7099">
        <f>IF(OR(tickets_cleaned[[#This Row],[resolution_time_hours]]="", tickets_cleaned[[#This Row],[resolution_time_hours]]&lt;0),"",tickets_cleaned[[#This Row],[resolution_time_hours]])</f>
        <v>0</v>
      </c>
    </row>
    <row r="7100" spans="1:22" ht="15" customHeight="1" x14ac:dyDescent="0.2">
      <c r="A7100">
        <v>7099</v>
      </c>
      <c r="B7100" t="s">
        <v>22835</v>
      </c>
      <c r="C7100" t="s">
        <v>22836</v>
      </c>
      <c r="D7100">
        <v>26</v>
      </c>
      <c r="E7100" t="s">
        <v>90</v>
      </c>
      <c r="F7100" t="s">
        <v>110</v>
      </c>
      <c r="G7100" s="1">
        <v>44207</v>
      </c>
      <c r="H7100" t="s">
        <v>23</v>
      </c>
      <c r="I7100" t="s">
        <v>22</v>
      </c>
      <c r="J7100" s="21" t="s">
        <v>22837</v>
      </c>
      <c r="K7100" t="s">
        <v>93</v>
      </c>
      <c r="M7100" t="s">
        <v>28</v>
      </c>
      <c r="N7100" t="s">
        <v>29</v>
      </c>
      <c r="P7100"/>
      <c r="S7100">
        <v>0</v>
      </c>
      <c r="T7100">
        <v>1</v>
      </c>
      <c r="U7100">
        <v>0</v>
      </c>
      <c r="V7100" t="str">
        <f>IF(OR(tickets_cleaned[[#This Row],[resolution_time_hours]]="", tickets_cleaned[[#This Row],[resolution_time_hours]]&lt;0),"",tickets_cleaned[[#This Row],[resolution_time_hours]])</f>
        <v/>
      </c>
    </row>
    <row r="7101" spans="1:22" ht="15" customHeight="1" x14ac:dyDescent="0.2">
      <c r="A7101">
        <v>7100</v>
      </c>
      <c r="B7101" t="s">
        <v>386</v>
      </c>
      <c r="C7101" t="s">
        <v>22838</v>
      </c>
      <c r="D7101">
        <v>50</v>
      </c>
      <c r="E7101" t="s">
        <v>90</v>
      </c>
      <c r="F7101" t="s">
        <v>134</v>
      </c>
      <c r="G7101" s="1">
        <v>43934</v>
      </c>
      <c r="H7101" t="s">
        <v>20</v>
      </c>
      <c r="I7101" t="s">
        <v>106</v>
      </c>
      <c r="J7101" s="21" t="s">
        <v>22839</v>
      </c>
      <c r="K7101" t="s">
        <v>74</v>
      </c>
      <c r="L7101" t="s">
        <v>22840</v>
      </c>
      <c r="M7101" t="s">
        <v>27</v>
      </c>
      <c r="N7101" t="s">
        <v>29</v>
      </c>
      <c r="O7101" s="15">
        <v>45078.506620370368</v>
      </c>
      <c r="P7101" s="15">
        <v>45078.741342592592</v>
      </c>
      <c r="Q7101">
        <v>5</v>
      </c>
      <c r="R7101">
        <v>5</v>
      </c>
      <c r="S7101">
        <v>1</v>
      </c>
      <c r="T7101">
        <v>0</v>
      </c>
      <c r="U7101">
        <v>0</v>
      </c>
      <c r="V7101">
        <f>IF(OR(tickets_cleaned[[#This Row],[resolution_time_hours]]="", tickets_cleaned[[#This Row],[resolution_time_hours]]&lt;0),"",tickets_cleaned[[#This Row],[resolution_time_hours]])</f>
        <v>5</v>
      </c>
    </row>
    <row r="7102" spans="1:22" ht="15" customHeight="1" x14ac:dyDescent="0.2">
      <c r="A7102">
        <v>7101</v>
      </c>
      <c r="B7102" t="s">
        <v>22841</v>
      </c>
      <c r="C7102" t="s">
        <v>16385</v>
      </c>
      <c r="D7102">
        <v>59</v>
      </c>
      <c r="E7102" t="s">
        <v>90</v>
      </c>
      <c r="F7102" t="s">
        <v>156</v>
      </c>
      <c r="G7102" s="1">
        <v>44407</v>
      </c>
      <c r="H7102" t="s">
        <v>21</v>
      </c>
      <c r="I7102" t="s">
        <v>20</v>
      </c>
      <c r="J7102" s="21" t="s">
        <v>22842</v>
      </c>
      <c r="K7102" t="s">
        <v>62</v>
      </c>
      <c r="M7102" t="s">
        <v>25</v>
      </c>
      <c r="N7102" t="s">
        <v>29</v>
      </c>
      <c r="O7102" s="15">
        <v>45078.112187500003</v>
      </c>
      <c r="P7102"/>
      <c r="S7102">
        <v>0</v>
      </c>
      <c r="T7102">
        <v>1</v>
      </c>
      <c r="U7102">
        <v>0</v>
      </c>
      <c r="V7102" t="str">
        <f>IF(OR(tickets_cleaned[[#This Row],[resolution_time_hours]]="", tickets_cleaned[[#This Row],[resolution_time_hours]]&lt;0),"",tickets_cleaned[[#This Row],[resolution_time_hours]])</f>
        <v/>
      </c>
    </row>
    <row r="7103" spans="1:22" ht="15" customHeight="1" x14ac:dyDescent="0.2">
      <c r="A7103">
        <v>7102</v>
      </c>
      <c r="B7103" t="s">
        <v>22843</v>
      </c>
      <c r="C7103" t="s">
        <v>22844</v>
      </c>
      <c r="D7103">
        <v>24</v>
      </c>
      <c r="E7103" t="s">
        <v>65</v>
      </c>
      <c r="F7103" t="s">
        <v>199</v>
      </c>
      <c r="G7103" s="1">
        <v>44179</v>
      </c>
      <c r="H7103" t="s">
        <v>20</v>
      </c>
      <c r="I7103" t="s">
        <v>85</v>
      </c>
      <c r="J7103" s="21" t="s">
        <v>22845</v>
      </c>
      <c r="K7103" t="s">
        <v>93</v>
      </c>
      <c r="M7103" t="s">
        <v>26</v>
      </c>
      <c r="N7103" t="s">
        <v>32</v>
      </c>
      <c r="P7103"/>
      <c r="S7103">
        <v>0</v>
      </c>
      <c r="T7103">
        <v>1</v>
      </c>
      <c r="U7103">
        <v>0</v>
      </c>
      <c r="V7103" t="str">
        <f>IF(OR(tickets_cleaned[[#This Row],[resolution_time_hours]]="", tickets_cleaned[[#This Row],[resolution_time_hours]]&lt;0),"",tickets_cleaned[[#This Row],[resolution_time_hours]])</f>
        <v/>
      </c>
    </row>
    <row r="7104" spans="1:22" ht="15" customHeight="1" x14ac:dyDescent="0.2">
      <c r="A7104">
        <v>7103</v>
      </c>
      <c r="B7104" t="s">
        <v>22846</v>
      </c>
      <c r="C7104" t="s">
        <v>22847</v>
      </c>
      <c r="D7104">
        <v>43</v>
      </c>
      <c r="E7104" t="s">
        <v>58</v>
      </c>
      <c r="F7104" t="s">
        <v>249</v>
      </c>
      <c r="G7104" s="1">
        <v>43878</v>
      </c>
      <c r="H7104" t="s">
        <v>24</v>
      </c>
      <c r="I7104" t="s">
        <v>20</v>
      </c>
      <c r="J7104" s="21" t="s">
        <v>22848</v>
      </c>
      <c r="K7104" t="s">
        <v>74</v>
      </c>
      <c r="L7104" t="s">
        <v>22849</v>
      </c>
      <c r="M7104" t="s">
        <v>26</v>
      </c>
      <c r="N7104" t="s">
        <v>32</v>
      </c>
      <c r="O7104" s="15">
        <v>45078.642094907409</v>
      </c>
      <c r="P7104" s="15">
        <v>45078.657372685186</v>
      </c>
      <c r="Q7104">
        <v>1</v>
      </c>
      <c r="R7104">
        <v>0</v>
      </c>
      <c r="S7104">
        <v>1</v>
      </c>
      <c r="T7104">
        <v>0</v>
      </c>
      <c r="U7104">
        <v>1</v>
      </c>
      <c r="V7104">
        <f>IF(OR(tickets_cleaned[[#This Row],[resolution_time_hours]]="", tickets_cleaned[[#This Row],[resolution_time_hours]]&lt;0),"",tickets_cleaned[[#This Row],[resolution_time_hours]])</f>
        <v>0</v>
      </c>
    </row>
    <row r="7105" spans="1:22" ht="15" customHeight="1" x14ac:dyDescent="0.2">
      <c r="A7105">
        <v>7104</v>
      </c>
      <c r="B7105" t="s">
        <v>22850</v>
      </c>
      <c r="C7105" t="s">
        <v>22851</v>
      </c>
      <c r="D7105">
        <v>20</v>
      </c>
      <c r="E7105" t="s">
        <v>65</v>
      </c>
      <c r="F7105" t="s">
        <v>306</v>
      </c>
      <c r="G7105" s="1">
        <v>44447</v>
      </c>
      <c r="H7105" t="s">
        <v>24</v>
      </c>
      <c r="I7105" t="s">
        <v>168</v>
      </c>
      <c r="J7105" s="21" t="s">
        <v>22852</v>
      </c>
      <c r="K7105" t="s">
        <v>93</v>
      </c>
      <c r="M7105" t="s">
        <v>25</v>
      </c>
      <c r="N7105" t="s">
        <v>32</v>
      </c>
      <c r="P7105"/>
      <c r="S7105">
        <v>0</v>
      </c>
      <c r="T7105">
        <v>1</v>
      </c>
      <c r="U7105">
        <v>0</v>
      </c>
      <c r="V7105" t="str">
        <f>IF(OR(tickets_cleaned[[#This Row],[resolution_time_hours]]="", tickets_cleaned[[#This Row],[resolution_time_hours]]&lt;0),"",tickets_cleaned[[#This Row],[resolution_time_hours]])</f>
        <v/>
      </c>
    </row>
    <row r="7106" spans="1:22" ht="15" customHeight="1" x14ac:dyDescent="0.2">
      <c r="A7106">
        <v>7105</v>
      </c>
      <c r="B7106" t="s">
        <v>22853</v>
      </c>
      <c r="C7106" t="s">
        <v>22854</v>
      </c>
      <c r="D7106">
        <v>62</v>
      </c>
      <c r="E7106" t="s">
        <v>58</v>
      </c>
      <c r="F7106" t="s">
        <v>130</v>
      </c>
      <c r="G7106" s="1">
        <v>43971</v>
      </c>
      <c r="H7106" t="s">
        <v>24</v>
      </c>
      <c r="I7106" t="s">
        <v>67</v>
      </c>
      <c r="J7106" s="21" t="s">
        <v>22855</v>
      </c>
      <c r="K7106" t="s">
        <v>93</v>
      </c>
      <c r="M7106" t="s">
        <v>27</v>
      </c>
      <c r="N7106" t="s">
        <v>31</v>
      </c>
      <c r="P7106"/>
      <c r="S7106">
        <v>0</v>
      </c>
      <c r="T7106">
        <v>1</v>
      </c>
      <c r="U7106">
        <v>0</v>
      </c>
      <c r="V7106" t="str">
        <f>IF(OR(tickets_cleaned[[#This Row],[resolution_time_hours]]="", tickets_cleaned[[#This Row],[resolution_time_hours]]&lt;0),"",tickets_cleaned[[#This Row],[resolution_time_hours]])</f>
        <v/>
      </c>
    </row>
    <row r="7107" spans="1:22" ht="15" customHeight="1" x14ac:dyDescent="0.2">
      <c r="A7107">
        <v>7106</v>
      </c>
      <c r="B7107" t="s">
        <v>22856</v>
      </c>
      <c r="C7107" t="s">
        <v>22857</v>
      </c>
      <c r="D7107">
        <v>44</v>
      </c>
      <c r="E7107" t="s">
        <v>65</v>
      </c>
      <c r="F7107" t="s">
        <v>245</v>
      </c>
      <c r="G7107" s="1">
        <v>44030</v>
      </c>
      <c r="H7107" t="s">
        <v>24</v>
      </c>
      <c r="I7107" t="s">
        <v>176</v>
      </c>
      <c r="J7107" s="21" t="s">
        <v>22858</v>
      </c>
      <c r="K7107" t="s">
        <v>74</v>
      </c>
      <c r="L7107" t="s">
        <v>22859</v>
      </c>
      <c r="M7107" t="s">
        <v>27</v>
      </c>
      <c r="N7107" t="s">
        <v>32</v>
      </c>
      <c r="O7107" s="15">
        <v>45078.684513888889</v>
      </c>
      <c r="P7107" s="15">
        <v>45078.310208333336</v>
      </c>
      <c r="Q7107">
        <v>4</v>
      </c>
      <c r="S7107">
        <v>1</v>
      </c>
      <c r="T7107">
        <v>0</v>
      </c>
      <c r="U7107">
        <v>0</v>
      </c>
      <c r="V7107" t="str">
        <f>IF(OR(tickets_cleaned[[#This Row],[resolution_time_hours]]="", tickets_cleaned[[#This Row],[resolution_time_hours]]&lt;0),"",tickets_cleaned[[#This Row],[resolution_time_hours]])</f>
        <v/>
      </c>
    </row>
    <row r="7108" spans="1:22" ht="15" customHeight="1" x14ac:dyDescent="0.2">
      <c r="A7108">
        <v>7107</v>
      </c>
      <c r="B7108" t="s">
        <v>22860</v>
      </c>
      <c r="C7108" t="s">
        <v>22861</v>
      </c>
      <c r="D7108">
        <v>38</v>
      </c>
      <c r="E7108" t="s">
        <v>65</v>
      </c>
      <c r="F7108" t="s">
        <v>364</v>
      </c>
      <c r="G7108" s="1">
        <v>43925</v>
      </c>
      <c r="H7108" t="s">
        <v>24</v>
      </c>
      <c r="I7108" t="s">
        <v>60</v>
      </c>
      <c r="J7108" s="21" t="s">
        <v>22862</v>
      </c>
      <c r="K7108" t="s">
        <v>74</v>
      </c>
      <c r="L7108" t="s">
        <v>22863</v>
      </c>
      <c r="M7108" t="s">
        <v>27</v>
      </c>
      <c r="N7108" t="s">
        <v>30</v>
      </c>
      <c r="O7108" s="15">
        <v>45078.411597222221</v>
      </c>
      <c r="P7108" s="15">
        <v>45078.887986111113</v>
      </c>
      <c r="Q7108">
        <v>4</v>
      </c>
      <c r="R7108">
        <v>11</v>
      </c>
      <c r="S7108">
        <v>1</v>
      </c>
      <c r="T7108">
        <v>0</v>
      </c>
      <c r="U7108">
        <v>0</v>
      </c>
      <c r="V7108">
        <f>IF(OR(tickets_cleaned[[#This Row],[resolution_time_hours]]="", tickets_cleaned[[#This Row],[resolution_time_hours]]&lt;0),"",tickets_cleaned[[#This Row],[resolution_time_hours]])</f>
        <v>11</v>
      </c>
    </row>
    <row r="7109" spans="1:22" ht="15" customHeight="1" x14ac:dyDescent="0.2">
      <c r="A7109">
        <v>7108</v>
      </c>
      <c r="B7109" t="s">
        <v>22864</v>
      </c>
      <c r="C7109" t="s">
        <v>22865</v>
      </c>
      <c r="D7109">
        <v>22</v>
      </c>
      <c r="E7109" t="s">
        <v>90</v>
      </c>
      <c r="F7109" t="s">
        <v>66</v>
      </c>
      <c r="G7109" s="1">
        <v>44362</v>
      </c>
      <c r="H7109" t="s">
        <v>21</v>
      </c>
      <c r="I7109" t="s">
        <v>168</v>
      </c>
      <c r="J7109" s="21" t="s">
        <v>22866</v>
      </c>
      <c r="K7109" t="s">
        <v>74</v>
      </c>
      <c r="L7109" t="s">
        <v>22867</v>
      </c>
      <c r="M7109" t="s">
        <v>26</v>
      </c>
      <c r="N7109" t="s">
        <v>30</v>
      </c>
      <c r="O7109" s="15">
        <v>45078.044953703706</v>
      </c>
      <c r="P7109" s="15">
        <v>45078.042175925926</v>
      </c>
      <c r="Q7109">
        <v>3</v>
      </c>
      <c r="S7109">
        <v>1</v>
      </c>
      <c r="T7109">
        <v>0</v>
      </c>
      <c r="U7109">
        <v>0</v>
      </c>
      <c r="V7109" t="str">
        <f>IF(OR(tickets_cleaned[[#This Row],[resolution_time_hours]]="", tickets_cleaned[[#This Row],[resolution_time_hours]]&lt;0),"",tickets_cleaned[[#This Row],[resolution_time_hours]])</f>
        <v/>
      </c>
    </row>
    <row r="7110" spans="1:22" ht="15" customHeight="1" x14ac:dyDescent="0.2">
      <c r="A7110">
        <v>7109</v>
      </c>
      <c r="B7110" t="s">
        <v>22868</v>
      </c>
      <c r="C7110" t="s">
        <v>22869</v>
      </c>
      <c r="D7110">
        <v>24</v>
      </c>
      <c r="E7110" t="s">
        <v>90</v>
      </c>
      <c r="F7110" t="s">
        <v>364</v>
      </c>
      <c r="G7110" s="1">
        <v>43956</v>
      </c>
      <c r="H7110" t="s">
        <v>23</v>
      </c>
      <c r="I7110" t="s">
        <v>101</v>
      </c>
      <c r="J7110" s="21" t="s">
        <v>17530</v>
      </c>
      <c r="K7110" t="s">
        <v>74</v>
      </c>
      <c r="L7110" t="s">
        <v>22870</v>
      </c>
      <c r="M7110" t="s">
        <v>28</v>
      </c>
      <c r="N7110" t="s">
        <v>32</v>
      </c>
      <c r="O7110" s="15">
        <v>45078.410243055558</v>
      </c>
      <c r="P7110" s="15">
        <v>45078.772048611114</v>
      </c>
      <c r="Q7110">
        <v>4</v>
      </c>
      <c r="R7110">
        <v>8</v>
      </c>
      <c r="S7110">
        <v>1</v>
      </c>
      <c r="T7110">
        <v>0</v>
      </c>
      <c r="U7110">
        <v>0</v>
      </c>
      <c r="V7110">
        <f>IF(OR(tickets_cleaned[[#This Row],[resolution_time_hours]]="", tickets_cleaned[[#This Row],[resolution_time_hours]]&lt;0),"",tickets_cleaned[[#This Row],[resolution_time_hours]])</f>
        <v>8</v>
      </c>
    </row>
    <row r="7111" spans="1:22" ht="15" customHeight="1" x14ac:dyDescent="0.2">
      <c r="A7111">
        <v>7110</v>
      </c>
      <c r="B7111" t="s">
        <v>22871</v>
      </c>
      <c r="C7111" t="s">
        <v>22872</v>
      </c>
      <c r="D7111">
        <v>40</v>
      </c>
      <c r="E7111" t="s">
        <v>58</v>
      </c>
      <c r="F7111" t="s">
        <v>84</v>
      </c>
      <c r="G7111" s="1">
        <v>43891</v>
      </c>
      <c r="H7111" t="s">
        <v>23</v>
      </c>
      <c r="I7111" t="s">
        <v>20</v>
      </c>
      <c r="J7111" s="21" t="s">
        <v>22873</v>
      </c>
      <c r="K7111" t="s">
        <v>62</v>
      </c>
      <c r="M7111" t="s">
        <v>27</v>
      </c>
      <c r="N7111" t="s">
        <v>29</v>
      </c>
      <c r="O7111" s="15">
        <v>45078.349143518521</v>
      </c>
      <c r="P7111"/>
      <c r="S7111">
        <v>0</v>
      </c>
      <c r="T7111">
        <v>1</v>
      </c>
      <c r="U7111">
        <v>0</v>
      </c>
      <c r="V7111" t="str">
        <f>IF(OR(tickets_cleaned[[#This Row],[resolution_time_hours]]="", tickets_cleaned[[#This Row],[resolution_time_hours]]&lt;0),"",tickets_cleaned[[#This Row],[resolution_time_hours]])</f>
        <v/>
      </c>
    </row>
    <row r="7112" spans="1:22" ht="15" customHeight="1" x14ac:dyDescent="0.2">
      <c r="A7112">
        <v>7111</v>
      </c>
      <c r="B7112" t="s">
        <v>22874</v>
      </c>
      <c r="C7112" t="s">
        <v>22875</v>
      </c>
      <c r="D7112">
        <v>57</v>
      </c>
      <c r="E7112" t="s">
        <v>65</v>
      </c>
      <c r="F7112" t="s">
        <v>134</v>
      </c>
      <c r="G7112" s="1">
        <v>44206</v>
      </c>
      <c r="H7112" t="s">
        <v>23</v>
      </c>
      <c r="I7112" t="s">
        <v>20</v>
      </c>
      <c r="J7112" s="21" t="s">
        <v>22876</v>
      </c>
      <c r="K7112" t="s">
        <v>62</v>
      </c>
      <c r="M7112" t="s">
        <v>25</v>
      </c>
      <c r="N7112" t="s">
        <v>31</v>
      </c>
      <c r="O7112" s="15">
        <v>45078.175543981481</v>
      </c>
      <c r="P7112"/>
      <c r="S7112">
        <v>0</v>
      </c>
      <c r="T7112">
        <v>1</v>
      </c>
      <c r="U7112">
        <v>0</v>
      </c>
      <c r="V7112" t="str">
        <f>IF(OR(tickets_cleaned[[#This Row],[resolution_time_hours]]="", tickets_cleaned[[#This Row],[resolution_time_hours]]&lt;0),"",tickets_cleaned[[#This Row],[resolution_time_hours]])</f>
        <v/>
      </c>
    </row>
    <row r="7113" spans="1:22" ht="15" customHeight="1" x14ac:dyDescent="0.2">
      <c r="A7113">
        <v>7112</v>
      </c>
      <c r="B7113" t="s">
        <v>22877</v>
      </c>
      <c r="C7113" t="s">
        <v>22878</v>
      </c>
      <c r="D7113">
        <v>56</v>
      </c>
      <c r="E7113" t="s">
        <v>65</v>
      </c>
      <c r="F7113" t="s">
        <v>139</v>
      </c>
      <c r="G7113" s="1">
        <v>44531</v>
      </c>
      <c r="H7113" t="s">
        <v>21</v>
      </c>
      <c r="I7113" t="s">
        <v>168</v>
      </c>
      <c r="J7113" t="s">
        <v>22879</v>
      </c>
      <c r="K7113" t="s">
        <v>74</v>
      </c>
      <c r="L7113" t="s">
        <v>22880</v>
      </c>
      <c r="M7113" t="s">
        <v>28</v>
      </c>
      <c r="N7113" t="s">
        <v>32</v>
      </c>
      <c r="O7113" s="15">
        <v>45078.144999999997</v>
      </c>
      <c r="P7113" s="15">
        <v>45078.12</v>
      </c>
      <c r="Q7113">
        <v>1</v>
      </c>
      <c r="S7113">
        <v>1</v>
      </c>
      <c r="T7113">
        <v>0</v>
      </c>
      <c r="U7113">
        <v>1</v>
      </c>
      <c r="V7113" t="str">
        <f>IF(OR(tickets_cleaned[[#This Row],[resolution_time_hours]]="", tickets_cleaned[[#This Row],[resolution_time_hours]]&lt;0),"",tickets_cleaned[[#This Row],[resolution_time_hours]])</f>
        <v/>
      </c>
    </row>
    <row r="7114" spans="1:22" ht="15" customHeight="1" x14ac:dyDescent="0.2">
      <c r="A7114">
        <v>7113</v>
      </c>
      <c r="B7114" t="s">
        <v>22881</v>
      </c>
      <c r="C7114" t="s">
        <v>22882</v>
      </c>
      <c r="D7114">
        <v>47</v>
      </c>
      <c r="E7114" t="s">
        <v>58</v>
      </c>
      <c r="F7114" t="s">
        <v>125</v>
      </c>
      <c r="G7114" s="1">
        <v>44186</v>
      </c>
      <c r="H7114" t="s">
        <v>21</v>
      </c>
      <c r="I7114" t="s">
        <v>203</v>
      </c>
      <c r="J7114" s="21" t="s">
        <v>22883</v>
      </c>
      <c r="K7114" t="s">
        <v>62</v>
      </c>
      <c r="M7114" t="s">
        <v>27</v>
      </c>
      <c r="N7114" t="s">
        <v>29</v>
      </c>
      <c r="O7114" s="15">
        <v>45078.605428240742</v>
      </c>
      <c r="P7114"/>
      <c r="S7114">
        <v>0</v>
      </c>
      <c r="T7114">
        <v>1</v>
      </c>
      <c r="U7114">
        <v>0</v>
      </c>
      <c r="V7114" t="str">
        <f>IF(OR(tickets_cleaned[[#This Row],[resolution_time_hours]]="", tickets_cleaned[[#This Row],[resolution_time_hours]]&lt;0),"",tickets_cleaned[[#This Row],[resolution_time_hours]])</f>
        <v/>
      </c>
    </row>
    <row r="7115" spans="1:22" ht="15" customHeight="1" x14ac:dyDescent="0.2">
      <c r="A7115">
        <v>7114</v>
      </c>
      <c r="B7115" t="s">
        <v>22884</v>
      </c>
      <c r="C7115" t="s">
        <v>22885</v>
      </c>
      <c r="D7115">
        <v>43</v>
      </c>
      <c r="E7115" t="s">
        <v>90</v>
      </c>
      <c r="F7115" t="s">
        <v>233</v>
      </c>
      <c r="G7115" s="1">
        <v>44458</v>
      </c>
      <c r="H7115" t="s">
        <v>24</v>
      </c>
      <c r="I7115" t="s">
        <v>79</v>
      </c>
      <c r="J7115" s="21" t="s">
        <v>22886</v>
      </c>
      <c r="K7115" t="s">
        <v>62</v>
      </c>
      <c r="M7115" t="s">
        <v>27</v>
      </c>
      <c r="N7115" t="s">
        <v>32</v>
      </c>
      <c r="O7115" s="15">
        <v>45078.445717592593</v>
      </c>
      <c r="P7115"/>
      <c r="S7115">
        <v>0</v>
      </c>
      <c r="T7115">
        <v>1</v>
      </c>
      <c r="U7115">
        <v>0</v>
      </c>
      <c r="V7115" t="str">
        <f>IF(OR(tickets_cleaned[[#This Row],[resolution_time_hours]]="", tickets_cleaned[[#This Row],[resolution_time_hours]]&lt;0),"",tickets_cleaned[[#This Row],[resolution_time_hours]])</f>
        <v/>
      </c>
    </row>
    <row r="7116" spans="1:22" ht="15" customHeight="1" x14ac:dyDescent="0.2">
      <c r="A7116">
        <v>7115</v>
      </c>
      <c r="B7116" t="s">
        <v>22887</v>
      </c>
      <c r="C7116" t="s">
        <v>22888</v>
      </c>
      <c r="D7116">
        <v>28</v>
      </c>
      <c r="E7116" t="s">
        <v>90</v>
      </c>
      <c r="F7116" t="s">
        <v>268</v>
      </c>
      <c r="G7116" s="1">
        <v>44167</v>
      </c>
      <c r="H7116" t="s">
        <v>21</v>
      </c>
      <c r="I7116" t="s">
        <v>91</v>
      </c>
      <c r="J7116" s="21" t="s">
        <v>22889</v>
      </c>
      <c r="K7116" t="s">
        <v>93</v>
      </c>
      <c r="M7116" t="s">
        <v>27</v>
      </c>
      <c r="N7116" t="s">
        <v>31</v>
      </c>
      <c r="P7116"/>
      <c r="S7116">
        <v>0</v>
      </c>
      <c r="T7116">
        <v>1</v>
      </c>
      <c r="U7116">
        <v>0</v>
      </c>
      <c r="V7116" t="str">
        <f>IF(OR(tickets_cleaned[[#This Row],[resolution_time_hours]]="", tickets_cleaned[[#This Row],[resolution_time_hours]]&lt;0),"",tickets_cleaned[[#This Row],[resolution_time_hours]])</f>
        <v/>
      </c>
    </row>
    <row r="7117" spans="1:22" ht="15" customHeight="1" x14ac:dyDescent="0.2">
      <c r="A7117">
        <v>7116</v>
      </c>
      <c r="B7117" t="s">
        <v>22890</v>
      </c>
      <c r="C7117" t="s">
        <v>22891</v>
      </c>
      <c r="D7117">
        <v>45</v>
      </c>
      <c r="E7117" t="s">
        <v>58</v>
      </c>
      <c r="F7117" t="s">
        <v>59</v>
      </c>
      <c r="G7117" s="1">
        <v>43936</v>
      </c>
      <c r="H7117" t="s">
        <v>21</v>
      </c>
      <c r="I7117" t="s">
        <v>203</v>
      </c>
      <c r="J7117" s="21" t="s">
        <v>22892</v>
      </c>
      <c r="K7117" t="s">
        <v>74</v>
      </c>
      <c r="L7117" t="s">
        <v>22893</v>
      </c>
      <c r="M7117" t="s">
        <v>26</v>
      </c>
      <c r="N7117" t="s">
        <v>30</v>
      </c>
      <c r="O7117" s="15">
        <v>45078.639490740738</v>
      </c>
      <c r="P7117" s="15">
        <v>45078.165879629632</v>
      </c>
      <c r="Q7117">
        <v>3</v>
      </c>
      <c r="S7117">
        <v>1</v>
      </c>
      <c r="T7117">
        <v>0</v>
      </c>
      <c r="U7117">
        <v>0</v>
      </c>
      <c r="V7117" t="str">
        <f>IF(OR(tickets_cleaned[[#This Row],[resolution_time_hours]]="", tickets_cleaned[[#This Row],[resolution_time_hours]]&lt;0),"",tickets_cleaned[[#This Row],[resolution_time_hours]])</f>
        <v/>
      </c>
    </row>
    <row r="7118" spans="1:22" ht="15" customHeight="1" x14ac:dyDescent="0.2">
      <c r="A7118">
        <v>7117</v>
      </c>
      <c r="B7118" t="s">
        <v>22894</v>
      </c>
      <c r="C7118" t="s">
        <v>22895</v>
      </c>
      <c r="D7118">
        <v>64</v>
      </c>
      <c r="E7118" t="s">
        <v>58</v>
      </c>
      <c r="F7118" t="s">
        <v>119</v>
      </c>
      <c r="G7118" s="1">
        <v>44057</v>
      </c>
      <c r="H7118" t="s">
        <v>21</v>
      </c>
      <c r="I7118" t="s">
        <v>85</v>
      </c>
      <c r="J7118" t="s">
        <v>22896</v>
      </c>
      <c r="K7118" t="s">
        <v>93</v>
      </c>
      <c r="M7118" t="s">
        <v>25</v>
      </c>
      <c r="N7118" t="s">
        <v>31</v>
      </c>
      <c r="P7118"/>
      <c r="S7118">
        <v>0</v>
      </c>
      <c r="T7118">
        <v>1</v>
      </c>
      <c r="U7118">
        <v>0</v>
      </c>
      <c r="V7118" t="str">
        <f>IF(OR(tickets_cleaned[[#This Row],[resolution_time_hours]]="", tickets_cleaned[[#This Row],[resolution_time_hours]]&lt;0),"",tickets_cleaned[[#This Row],[resolution_time_hours]])</f>
        <v/>
      </c>
    </row>
    <row r="7119" spans="1:22" ht="15" customHeight="1" x14ac:dyDescent="0.2">
      <c r="A7119">
        <v>7118</v>
      </c>
      <c r="B7119" t="s">
        <v>22897</v>
      </c>
      <c r="C7119" t="s">
        <v>22898</v>
      </c>
      <c r="D7119">
        <v>48</v>
      </c>
      <c r="E7119" t="s">
        <v>90</v>
      </c>
      <c r="F7119" t="s">
        <v>110</v>
      </c>
      <c r="G7119" s="1">
        <v>44018</v>
      </c>
      <c r="H7119" t="s">
        <v>20</v>
      </c>
      <c r="I7119" t="s">
        <v>60</v>
      </c>
      <c r="J7119" s="21" t="s">
        <v>22899</v>
      </c>
      <c r="K7119" t="s">
        <v>62</v>
      </c>
      <c r="M7119" t="s">
        <v>25</v>
      </c>
      <c r="N7119" t="s">
        <v>30</v>
      </c>
      <c r="O7119" s="15">
        <v>45078.520775462966</v>
      </c>
      <c r="P7119"/>
      <c r="S7119">
        <v>0</v>
      </c>
      <c r="T7119">
        <v>1</v>
      </c>
      <c r="U7119">
        <v>0</v>
      </c>
      <c r="V7119" t="str">
        <f>IF(OR(tickets_cleaned[[#This Row],[resolution_time_hours]]="", tickets_cleaned[[#This Row],[resolution_time_hours]]&lt;0),"",tickets_cleaned[[#This Row],[resolution_time_hours]])</f>
        <v/>
      </c>
    </row>
    <row r="7120" spans="1:22" ht="15" customHeight="1" x14ac:dyDescent="0.2">
      <c r="A7120">
        <v>7119</v>
      </c>
      <c r="B7120" t="s">
        <v>22900</v>
      </c>
      <c r="C7120" t="s">
        <v>22901</v>
      </c>
      <c r="D7120">
        <v>46</v>
      </c>
      <c r="E7120" t="s">
        <v>58</v>
      </c>
      <c r="F7120" t="s">
        <v>510</v>
      </c>
      <c r="G7120" s="1">
        <v>44096</v>
      </c>
      <c r="H7120" t="s">
        <v>22</v>
      </c>
      <c r="I7120" t="s">
        <v>101</v>
      </c>
      <c r="J7120" s="21" t="s">
        <v>22902</v>
      </c>
      <c r="K7120" t="s">
        <v>74</v>
      </c>
      <c r="L7120" t="s">
        <v>22903</v>
      </c>
      <c r="M7120" t="s">
        <v>26</v>
      </c>
      <c r="N7120" t="s">
        <v>31</v>
      </c>
      <c r="O7120" s="15">
        <v>45078.87704861111</v>
      </c>
      <c r="P7120" s="15">
        <v>45078.544409722221</v>
      </c>
      <c r="Q7120">
        <v>1</v>
      </c>
      <c r="S7120">
        <v>1</v>
      </c>
      <c r="T7120">
        <v>0</v>
      </c>
      <c r="U7120">
        <v>1</v>
      </c>
      <c r="V7120" t="str">
        <f>IF(OR(tickets_cleaned[[#This Row],[resolution_time_hours]]="", tickets_cleaned[[#This Row],[resolution_time_hours]]&lt;0),"",tickets_cleaned[[#This Row],[resolution_time_hours]])</f>
        <v/>
      </c>
    </row>
    <row r="7121" spans="1:22" ht="15" customHeight="1" x14ac:dyDescent="0.2">
      <c r="A7121">
        <v>7120</v>
      </c>
      <c r="B7121" t="s">
        <v>22904</v>
      </c>
      <c r="C7121" t="s">
        <v>22905</v>
      </c>
      <c r="D7121">
        <v>62</v>
      </c>
      <c r="E7121" t="s">
        <v>65</v>
      </c>
      <c r="F7121" t="s">
        <v>139</v>
      </c>
      <c r="G7121" s="1">
        <v>44545</v>
      </c>
      <c r="H7121" t="s">
        <v>20</v>
      </c>
      <c r="I7121" t="s">
        <v>203</v>
      </c>
      <c r="J7121" s="21" t="s">
        <v>22906</v>
      </c>
      <c r="K7121" t="s">
        <v>93</v>
      </c>
      <c r="M7121" t="s">
        <v>25</v>
      </c>
      <c r="N7121" t="s">
        <v>30</v>
      </c>
      <c r="P7121"/>
      <c r="S7121">
        <v>0</v>
      </c>
      <c r="T7121">
        <v>1</v>
      </c>
      <c r="U7121">
        <v>0</v>
      </c>
      <c r="V7121" t="str">
        <f>IF(OR(tickets_cleaned[[#This Row],[resolution_time_hours]]="", tickets_cleaned[[#This Row],[resolution_time_hours]]&lt;0),"",tickets_cleaned[[#This Row],[resolution_time_hours]])</f>
        <v/>
      </c>
    </row>
    <row r="7122" spans="1:22" ht="15" customHeight="1" x14ac:dyDescent="0.2">
      <c r="A7122">
        <v>7121</v>
      </c>
      <c r="B7122" t="s">
        <v>22907</v>
      </c>
      <c r="C7122" t="s">
        <v>22908</v>
      </c>
      <c r="D7122">
        <v>55</v>
      </c>
      <c r="E7122" t="s">
        <v>65</v>
      </c>
      <c r="F7122" t="s">
        <v>78</v>
      </c>
      <c r="G7122" s="1">
        <v>44535</v>
      </c>
      <c r="H7122" t="s">
        <v>20</v>
      </c>
      <c r="I7122" t="s">
        <v>176</v>
      </c>
      <c r="J7122" t="s">
        <v>22909</v>
      </c>
      <c r="K7122" t="s">
        <v>74</v>
      </c>
      <c r="L7122" t="s">
        <v>22910</v>
      </c>
      <c r="M7122" t="s">
        <v>28</v>
      </c>
      <c r="N7122" t="s">
        <v>29</v>
      </c>
      <c r="O7122" s="15">
        <v>45078.871516203704</v>
      </c>
      <c r="P7122" s="15">
        <v>45078.145127314812</v>
      </c>
      <c r="Q7122">
        <v>3</v>
      </c>
      <c r="S7122">
        <v>1</v>
      </c>
      <c r="T7122">
        <v>0</v>
      </c>
      <c r="U7122">
        <v>0</v>
      </c>
      <c r="V7122" t="str">
        <f>IF(OR(tickets_cleaned[[#This Row],[resolution_time_hours]]="", tickets_cleaned[[#This Row],[resolution_time_hours]]&lt;0),"",tickets_cleaned[[#This Row],[resolution_time_hours]])</f>
        <v/>
      </c>
    </row>
    <row r="7123" spans="1:22" ht="15" customHeight="1" x14ac:dyDescent="0.2">
      <c r="A7123">
        <v>7122</v>
      </c>
      <c r="B7123" t="s">
        <v>22911</v>
      </c>
      <c r="C7123" t="s">
        <v>22912</v>
      </c>
      <c r="D7123">
        <v>30</v>
      </c>
      <c r="E7123" t="s">
        <v>90</v>
      </c>
      <c r="F7123" t="s">
        <v>161</v>
      </c>
      <c r="G7123" s="1">
        <v>43965</v>
      </c>
      <c r="H7123" t="s">
        <v>23</v>
      </c>
      <c r="I7123" t="s">
        <v>67</v>
      </c>
      <c r="J7123" s="21" t="s">
        <v>22913</v>
      </c>
      <c r="K7123" t="s">
        <v>74</v>
      </c>
      <c r="L7123" t="s">
        <v>22914</v>
      </c>
      <c r="M7123" t="s">
        <v>25</v>
      </c>
      <c r="N7123" t="s">
        <v>32</v>
      </c>
      <c r="O7123" s="15">
        <v>45078.211122685185</v>
      </c>
      <c r="P7123" s="15">
        <v>45078.093761574077</v>
      </c>
      <c r="Q7123">
        <v>5</v>
      </c>
      <c r="S7123">
        <v>1</v>
      </c>
      <c r="T7123">
        <v>0</v>
      </c>
      <c r="U7123">
        <v>0</v>
      </c>
      <c r="V7123" t="str">
        <f>IF(OR(tickets_cleaned[[#This Row],[resolution_time_hours]]="", tickets_cleaned[[#This Row],[resolution_time_hours]]&lt;0),"",tickets_cleaned[[#This Row],[resolution_time_hours]])</f>
        <v/>
      </c>
    </row>
    <row r="7124" spans="1:22" ht="15" customHeight="1" x14ac:dyDescent="0.2">
      <c r="A7124">
        <v>7123</v>
      </c>
      <c r="B7124" t="s">
        <v>22915</v>
      </c>
      <c r="C7124" t="s">
        <v>22916</v>
      </c>
      <c r="D7124">
        <v>40</v>
      </c>
      <c r="E7124" t="s">
        <v>65</v>
      </c>
      <c r="F7124" t="s">
        <v>156</v>
      </c>
      <c r="G7124" s="1">
        <v>44482</v>
      </c>
      <c r="H7124" t="s">
        <v>20</v>
      </c>
      <c r="I7124" t="s">
        <v>91</v>
      </c>
      <c r="J7124" s="21" t="s">
        <v>22917</v>
      </c>
      <c r="K7124" t="s">
        <v>93</v>
      </c>
      <c r="M7124" t="s">
        <v>25</v>
      </c>
      <c r="N7124" t="s">
        <v>29</v>
      </c>
      <c r="P7124"/>
      <c r="S7124">
        <v>0</v>
      </c>
      <c r="T7124">
        <v>1</v>
      </c>
      <c r="U7124">
        <v>0</v>
      </c>
      <c r="V7124" t="str">
        <f>IF(OR(tickets_cleaned[[#This Row],[resolution_time_hours]]="", tickets_cleaned[[#This Row],[resolution_time_hours]]&lt;0),"",tickets_cleaned[[#This Row],[resolution_time_hours]])</f>
        <v/>
      </c>
    </row>
    <row r="7125" spans="1:22" ht="15" customHeight="1" x14ac:dyDescent="0.2">
      <c r="A7125">
        <v>7124</v>
      </c>
      <c r="B7125" t="s">
        <v>22918</v>
      </c>
      <c r="C7125" t="s">
        <v>22919</v>
      </c>
      <c r="D7125">
        <v>20</v>
      </c>
      <c r="E7125" t="s">
        <v>65</v>
      </c>
      <c r="F7125" t="s">
        <v>144</v>
      </c>
      <c r="G7125" s="1">
        <v>44387</v>
      </c>
      <c r="H7125" t="s">
        <v>21</v>
      </c>
      <c r="I7125" t="s">
        <v>140</v>
      </c>
      <c r="J7125" s="21" t="s">
        <v>22920</v>
      </c>
      <c r="K7125" t="s">
        <v>74</v>
      </c>
      <c r="L7125" t="s">
        <v>22921</v>
      </c>
      <c r="M7125" t="s">
        <v>25</v>
      </c>
      <c r="N7125" t="s">
        <v>31</v>
      </c>
      <c r="O7125" s="15">
        <v>45078.302129629628</v>
      </c>
      <c r="P7125" s="15">
        <v>45078.305601851855</v>
      </c>
      <c r="Q7125">
        <v>3</v>
      </c>
      <c r="R7125">
        <v>0</v>
      </c>
      <c r="S7125">
        <v>1</v>
      </c>
      <c r="T7125">
        <v>0</v>
      </c>
      <c r="U7125">
        <v>0</v>
      </c>
      <c r="V7125">
        <f>IF(OR(tickets_cleaned[[#This Row],[resolution_time_hours]]="", tickets_cleaned[[#This Row],[resolution_time_hours]]&lt;0),"",tickets_cleaned[[#This Row],[resolution_time_hours]])</f>
        <v>0</v>
      </c>
    </row>
    <row r="7126" spans="1:22" ht="15" customHeight="1" x14ac:dyDescent="0.2">
      <c r="A7126">
        <v>7125</v>
      </c>
      <c r="B7126" t="s">
        <v>22922</v>
      </c>
      <c r="C7126" t="s">
        <v>22923</v>
      </c>
      <c r="D7126">
        <v>64</v>
      </c>
      <c r="E7126" t="s">
        <v>65</v>
      </c>
      <c r="F7126" t="s">
        <v>96</v>
      </c>
      <c r="G7126" s="1">
        <v>43929</v>
      </c>
      <c r="H7126" t="s">
        <v>21</v>
      </c>
      <c r="I7126" t="s">
        <v>72</v>
      </c>
      <c r="J7126" s="21" t="s">
        <v>22924</v>
      </c>
      <c r="K7126" t="s">
        <v>93</v>
      </c>
      <c r="M7126" t="s">
        <v>27</v>
      </c>
      <c r="N7126" t="s">
        <v>32</v>
      </c>
      <c r="P7126"/>
      <c r="S7126">
        <v>0</v>
      </c>
      <c r="T7126">
        <v>1</v>
      </c>
      <c r="U7126">
        <v>0</v>
      </c>
      <c r="V7126" t="str">
        <f>IF(OR(tickets_cleaned[[#This Row],[resolution_time_hours]]="", tickets_cleaned[[#This Row],[resolution_time_hours]]&lt;0),"",tickets_cleaned[[#This Row],[resolution_time_hours]])</f>
        <v/>
      </c>
    </row>
    <row r="7127" spans="1:22" ht="15" customHeight="1" x14ac:dyDescent="0.2">
      <c r="A7127">
        <v>7126</v>
      </c>
      <c r="B7127" t="s">
        <v>22925</v>
      </c>
      <c r="C7127" t="s">
        <v>22926</v>
      </c>
      <c r="D7127">
        <v>59</v>
      </c>
      <c r="E7127" t="s">
        <v>65</v>
      </c>
      <c r="F7127" t="s">
        <v>268</v>
      </c>
      <c r="G7127" s="1">
        <v>44109</v>
      </c>
      <c r="H7127" t="s">
        <v>20</v>
      </c>
      <c r="I7127" t="s">
        <v>20</v>
      </c>
      <c r="J7127" t="s">
        <v>1250</v>
      </c>
      <c r="K7127" t="s">
        <v>93</v>
      </c>
      <c r="M7127" t="s">
        <v>27</v>
      </c>
      <c r="N7127" t="s">
        <v>31</v>
      </c>
      <c r="P7127"/>
      <c r="S7127">
        <v>0</v>
      </c>
      <c r="T7127">
        <v>1</v>
      </c>
      <c r="U7127">
        <v>0</v>
      </c>
      <c r="V7127" t="str">
        <f>IF(OR(tickets_cleaned[[#This Row],[resolution_time_hours]]="", tickets_cleaned[[#This Row],[resolution_time_hours]]&lt;0),"",tickets_cleaned[[#This Row],[resolution_time_hours]])</f>
        <v/>
      </c>
    </row>
    <row r="7128" spans="1:22" ht="15" customHeight="1" x14ac:dyDescent="0.2">
      <c r="A7128">
        <v>7127</v>
      </c>
      <c r="B7128" t="s">
        <v>22927</v>
      </c>
      <c r="C7128" t="s">
        <v>22928</v>
      </c>
      <c r="D7128">
        <v>30</v>
      </c>
      <c r="E7128" t="s">
        <v>65</v>
      </c>
      <c r="F7128" t="s">
        <v>233</v>
      </c>
      <c r="G7128" s="1">
        <v>44215</v>
      </c>
      <c r="H7128" t="s">
        <v>20</v>
      </c>
      <c r="I7128" t="s">
        <v>140</v>
      </c>
      <c r="J7128" s="21" t="s">
        <v>22929</v>
      </c>
      <c r="K7128" t="s">
        <v>74</v>
      </c>
      <c r="L7128" t="s">
        <v>22930</v>
      </c>
      <c r="M7128" t="s">
        <v>27</v>
      </c>
      <c r="N7128" t="s">
        <v>31</v>
      </c>
      <c r="O7128" s="15">
        <v>45078.355624999997</v>
      </c>
      <c r="P7128" s="15">
        <v>45078.611875000002</v>
      </c>
      <c r="Q7128">
        <v>2</v>
      </c>
      <c r="R7128">
        <v>6</v>
      </c>
      <c r="S7128">
        <v>1</v>
      </c>
      <c r="T7128">
        <v>0</v>
      </c>
      <c r="U7128">
        <v>1</v>
      </c>
      <c r="V7128">
        <f>IF(OR(tickets_cleaned[[#This Row],[resolution_time_hours]]="", tickets_cleaned[[#This Row],[resolution_time_hours]]&lt;0),"",tickets_cleaned[[#This Row],[resolution_time_hours]])</f>
        <v>6</v>
      </c>
    </row>
    <row r="7129" spans="1:22" ht="15" customHeight="1" x14ac:dyDescent="0.2">
      <c r="A7129">
        <v>7128</v>
      </c>
      <c r="B7129" t="s">
        <v>22931</v>
      </c>
      <c r="C7129" t="s">
        <v>22932</v>
      </c>
      <c r="D7129">
        <v>28</v>
      </c>
      <c r="E7129" t="s">
        <v>90</v>
      </c>
      <c r="F7129" t="s">
        <v>110</v>
      </c>
      <c r="G7129" s="1">
        <v>44276</v>
      </c>
      <c r="H7129" t="s">
        <v>21</v>
      </c>
      <c r="I7129" t="s">
        <v>79</v>
      </c>
      <c r="J7129" t="s">
        <v>22933</v>
      </c>
      <c r="K7129" t="s">
        <v>74</v>
      </c>
      <c r="L7129" t="s">
        <v>22934</v>
      </c>
      <c r="M7129" t="s">
        <v>28</v>
      </c>
      <c r="N7129" t="s">
        <v>30</v>
      </c>
      <c r="O7129" s="15">
        <v>45078.165370370371</v>
      </c>
      <c r="P7129" s="15">
        <v>45078.475092592591</v>
      </c>
      <c r="Q7129">
        <v>5</v>
      </c>
      <c r="R7129">
        <v>7</v>
      </c>
      <c r="S7129">
        <v>1</v>
      </c>
      <c r="T7129">
        <v>0</v>
      </c>
      <c r="U7129">
        <v>0</v>
      </c>
      <c r="V7129">
        <f>IF(OR(tickets_cleaned[[#This Row],[resolution_time_hours]]="", tickets_cleaned[[#This Row],[resolution_time_hours]]&lt;0),"",tickets_cleaned[[#This Row],[resolution_time_hours]])</f>
        <v>7</v>
      </c>
    </row>
    <row r="7130" spans="1:22" ht="15" customHeight="1" x14ac:dyDescent="0.2">
      <c r="A7130">
        <v>7129</v>
      </c>
      <c r="B7130" t="s">
        <v>22935</v>
      </c>
      <c r="C7130" t="s">
        <v>22936</v>
      </c>
      <c r="D7130">
        <v>18</v>
      </c>
      <c r="E7130" t="s">
        <v>65</v>
      </c>
      <c r="F7130" t="s">
        <v>130</v>
      </c>
      <c r="G7130" s="1">
        <v>43864</v>
      </c>
      <c r="H7130" t="s">
        <v>24</v>
      </c>
      <c r="I7130" t="s">
        <v>20</v>
      </c>
      <c r="J7130" t="s">
        <v>22937</v>
      </c>
      <c r="K7130" t="s">
        <v>62</v>
      </c>
      <c r="M7130" t="s">
        <v>26</v>
      </c>
      <c r="N7130" t="s">
        <v>31</v>
      </c>
      <c r="O7130" s="15">
        <v>45078.525810185187</v>
      </c>
      <c r="P7130"/>
      <c r="S7130">
        <v>0</v>
      </c>
      <c r="T7130">
        <v>1</v>
      </c>
      <c r="U7130">
        <v>0</v>
      </c>
      <c r="V7130" t="str">
        <f>IF(OR(tickets_cleaned[[#This Row],[resolution_time_hours]]="", tickets_cleaned[[#This Row],[resolution_time_hours]]&lt;0),"",tickets_cleaned[[#This Row],[resolution_time_hours]])</f>
        <v/>
      </c>
    </row>
    <row r="7131" spans="1:22" ht="15" customHeight="1" x14ac:dyDescent="0.2">
      <c r="A7131">
        <v>7130</v>
      </c>
      <c r="B7131" t="s">
        <v>22938</v>
      </c>
      <c r="C7131" t="s">
        <v>22939</v>
      </c>
      <c r="D7131">
        <v>49</v>
      </c>
      <c r="E7131" t="s">
        <v>65</v>
      </c>
      <c r="F7131" t="s">
        <v>110</v>
      </c>
      <c r="G7131" s="1">
        <v>44088</v>
      </c>
      <c r="H7131" t="s">
        <v>22</v>
      </c>
      <c r="I7131" t="s">
        <v>79</v>
      </c>
      <c r="J7131" s="21" t="s">
        <v>22940</v>
      </c>
      <c r="K7131" t="s">
        <v>74</v>
      </c>
      <c r="L7131" t="s">
        <v>22941</v>
      </c>
      <c r="M7131" t="s">
        <v>26</v>
      </c>
      <c r="N7131" t="s">
        <v>30</v>
      </c>
      <c r="O7131" s="15">
        <v>45078.325127314813</v>
      </c>
      <c r="P7131" s="15">
        <v>45078.396655092591</v>
      </c>
      <c r="Q7131">
        <v>3</v>
      </c>
      <c r="R7131">
        <v>1</v>
      </c>
      <c r="S7131">
        <v>1</v>
      </c>
      <c r="T7131">
        <v>0</v>
      </c>
      <c r="U7131">
        <v>0</v>
      </c>
      <c r="V7131">
        <f>IF(OR(tickets_cleaned[[#This Row],[resolution_time_hours]]="", tickets_cleaned[[#This Row],[resolution_time_hours]]&lt;0),"",tickets_cleaned[[#This Row],[resolution_time_hours]])</f>
        <v>1</v>
      </c>
    </row>
    <row r="7132" spans="1:22" ht="15" customHeight="1" x14ac:dyDescent="0.2">
      <c r="A7132">
        <v>7131</v>
      </c>
      <c r="B7132" t="s">
        <v>22942</v>
      </c>
      <c r="C7132" t="s">
        <v>22943</v>
      </c>
      <c r="D7132">
        <v>55</v>
      </c>
      <c r="E7132" t="s">
        <v>65</v>
      </c>
      <c r="F7132" t="s">
        <v>84</v>
      </c>
      <c r="G7132" s="1">
        <v>43869</v>
      </c>
      <c r="H7132" t="s">
        <v>23</v>
      </c>
      <c r="I7132" t="s">
        <v>120</v>
      </c>
      <c r="J7132" s="21" t="s">
        <v>22944</v>
      </c>
      <c r="K7132" t="s">
        <v>93</v>
      </c>
      <c r="M7132" t="s">
        <v>26</v>
      </c>
      <c r="N7132" t="s">
        <v>31</v>
      </c>
      <c r="P7132"/>
      <c r="S7132">
        <v>0</v>
      </c>
      <c r="T7132">
        <v>1</v>
      </c>
      <c r="U7132">
        <v>0</v>
      </c>
      <c r="V7132" t="str">
        <f>IF(OR(tickets_cleaned[[#This Row],[resolution_time_hours]]="", tickets_cleaned[[#This Row],[resolution_time_hours]]&lt;0),"",tickets_cleaned[[#This Row],[resolution_time_hours]])</f>
        <v/>
      </c>
    </row>
    <row r="7133" spans="1:22" ht="15" customHeight="1" x14ac:dyDescent="0.2">
      <c r="A7133">
        <v>7132</v>
      </c>
      <c r="B7133" t="s">
        <v>22945</v>
      </c>
      <c r="C7133" t="s">
        <v>22946</v>
      </c>
      <c r="D7133">
        <v>20</v>
      </c>
      <c r="E7133" t="s">
        <v>90</v>
      </c>
      <c r="F7133" t="s">
        <v>306</v>
      </c>
      <c r="G7133" s="1">
        <v>44288</v>
      </c>
      <c r="H7133" t="s">
        <v>20</v>
      </c>
      <c r="I7133" t="s">
        <v>168</v>
      </c>
      <c r="J7133" s="21" t="s">
        <v>22947</v>
      </c>
      <c r="K7133" t="s">
        <v>74</v>
      </c>
      <c r="L7133" t="s">
        <v>22948</v>
      </c>
      <c r="M7133" t="s">
        <v>28</v>
      </c>
      <c r="N7133" t="s">
        <v>32</v>
      </c>
      <c r="O7133" s="15">
        <v>45078.852939814817</v>
      </c>
      <c r="P7133" s="15">
        <v>45078.859884259262</v>
      </c>
      <c r="Q7133">
        <v>3</v>
      </c>
      <c r="R7133">
        <v>0</v>
      </c>
      <c r="S7133">
        <v>1</v>
      </c>
      <c r="T7133">
        <v>0</v>
      </c>
      <c r="U7133">
        <v>0</v>
      </c>
      <c r="V7133">
        <f>IF(OR(tickets_cleaned[[#This Row],[resolution_time_hours]]="", tickets_cleaned[[#This Row],[resolution_time_hours]]&lt;0),"",tickets_cleaned[[#This Row],[resolution_time_hours]])</f>
        <v>0</v>
      </c>
    </row>
    <row r="7134" spans="1:22" ht="15" customHeight="1" x14ac:dyDescent="0.2">
      <c r="A7134">
        <v>7133</v>
      </c>
      <c r="B7134" t="s">
        <v>22949</v>
      </c>
      <c r="C7134" t="s">
        <v>22950</v>
      </c>
      <c r="D7134">
        <v>62</v>
      </c>
      <c r="E7134" t="s">
        <v>65</v>
      </c>
      <c r="F7134" t="s">
        <v>183</v>
      </c>
      <c r="G7134" s="1">
        <v>43864</v>
      </c>
      <c r="H7134" t="s">
        <v>23</v>
      </c>
      <c r="I7134" t="s">
        <v>20</v>
      </c>
      <c r="J7134" s="21" t="s">
        <v>22951</v>
      </c>
      <c r="K7134" t="s">
        <v>62</v>
      </c>
      <c r="M7134" t="s">
        <v>26</v>
      </c>
      <c r="N7134" t="s">
        <v>29</v>
      </c>
      <c r="O7134" s="15">
        <v>45078.047407407408</v>
      </c>
      <c r="P7134"/>
      <c r="S7134">
        <v>0</v>
      </c>
      <c r="T7134">
        <v>1</v>
      </c>
      <c r="U7134">
        <v>0</v>
      </c>
      <c r="V7134" t="str">
        <f>IF(OR(tickets_cleaned[[#This Row],[resolution_time_hours]]="", tickets_cleaned[[#This Row],[resolution_time_hours]]&lt;0),"",tickets_cleaned[[#This Row],[resolution_time_hours]])</f>
        <v/>
      </c>
    </row>
    <row r="7135" spans="1:22" ht="15" customHeight="1" x14ac:dyDescent="0.2">
      <c r="A7135">
        <v>7134</v>
      </c>
      <c r="B7135" t="s">
        <v>22952</v>
      </c>
      <c r="C7135" t="s">
        <v>22953</v>
      </c>
      <c r="D7135">
        <v>64</v>
      </c>
      <c r="E7135" t="s">
        <v>90</v>
      </c>
      <c r="F7135" t="s">
        <v>275</v>
      </c>
      <c r="G7135" s="1">
        <v>44518</v>
      </c>
      <c r="H7135" t="s">
        <v>22</v>
      </c>
      <c r="I7135" t="s">
        <v>85</v>
      </c>
      <c r="J7135" t="s">
        <v>22954</v>
      </c>
      <c r="K7135" t="s">
        <v>93</v>
      </c>
      <c r="M7135" t="s">
        <v>27</v>
      </c>
      <c r="N7135" t="s">
        <v>32</v>
      </c>
      <c r="P7135"/>
      <c r="S7135">
        <v>0</v>
      </c>
      <c r="T7135">
        <v>1</v>
      </c>
      <c r="U7135">
        <v>0</v>
      </c>
      <c r="V7135" t="str">
        <f>IF(OR(tickets_cleaned[[#This Row],[resolution_time_hours]]="", tickets_cleaned[[#This Row],[resolution_time_hours]]&lt;0),"",tickets_cleaned[[#This Row],[resolution_time_hours]])</f>
        <v/>
      </c>
    </row>
    <row r="7136" spans="1:22" ht="15" customHeight="1" x14ac:dyDescent="0.2">
      <c r="A7136">
        <v>7135</v>
      </c>
      <c r="B7136" t="s">
        <v>22955</v>
      </c>
      <c r="C7136" t="s">
        <v>22956</v>
      </c>
      <c r="D7136">
        <v>56</v>
      </c>
      <c r="E7136" t="s">
        <v>90</v>
      </c>
      <c r="F7136" t="s">
        <v>114</v>
      </c>
      <c r="G7136" s="1">
        <v>44077</v>
      </c>
      <c r="H7136" t="s">
        <v>24</v>
      </c>
      <c r="I7136" t="s">
        <v>106</v>
      </c>
      <c r="J7136" s="21" t="s">
        <v>22957</v>
      </c>
      <c r="K7136" t="s">
        <v>62</v>
      </c>
      <c r="M7136" t="s">
        <v>28</v>
      </c>
      <c r="N7136" t="s">
        <v>29</v>
      </c>
      <c r="O7136" s="15">
        <v>45078.826608796298</v>
      </c>
      <c r="P7136"/>
      <c r="S7136">
        <v>0</v>
      </c>
      <c r="T7136">
        <v>1</v>
      </c>
      <c r="U7136">
        <v>0</v>
      </c>
      <c r="V7136" t="str">
        <f>IF(OR(tickets_cleaned[[#This Row],[resolution_time_hours]]="", tickets_cleaned[[#This Row],[resolution_time_hours]]&lt;0),"",tickets_cleaned[[#This Row],[resolution_time_hours]])</f>
        <v/>
      </c>
    </row>
    <row r="7137" spans="1:22" ht="15" customHeight="1" x14ac:dyDescent="0.2">
      <c r="A7137">
        <v>7136</v>
      </c>
      <c r="B7137" t="s">
        <v>22958</v>
      </c>
      <c r="C7137" t="s">
        <v>22959</v>
      </c>
      <c r="D7137">
        <v>29</v>
      </c>
      <c r="E7137" t="s">
        <v>65</v>
      </c>
      <c r="F7137" t="s">
        <v>237</v>
      </c>
      <c r="G7137" s="1">
        <v>44356</v>
      </c>
      <c r="H7137" t="s">
        <v>21</v>
      </c>
      <c r="I7137" t="s">
        <v>20</v>
      </c>
      <c r="J7137" s="21" t="s">
        <v>22960</v>
      </c>
      <c r="K7137" t="s">
        <v>74</v>
      </c>
      <c r="L7137" t="s">
        <v>22961</v>
      </c>
      <c r="M7137" t="s">
        <v>28</v>
      </c>
      <c r="N7137" t="s">
        <v>31</v>
      </c>
      <c r="O7137" s="15">
        <v>45078.847453703704</v>
      </c>
      <c r="P7137" s="15">
        <v>45079.007175925923</v>
      </c>
      <c r="Q7137">
        <v>1</v>
      </c>
      <c r="R7137">
        <v>3</v>
      </c>
      <c r="S7137">
        <v>1</v>
      </c>
      <c r="T7137">
        <v>0</v>
      </c>
      <c r="U7137">
        <v>1</v>
      </c>
      <c r="V7137">
        <f>IF(OR(tickets_cleaned[[#This Row],[resolution_time_hours]]="", tickets_cleaned[[#This Row],[resolution_time_hours]]&lt;0),"",tickets_cleaned[[#This Row],[resolution_time_hours]])</f>
        <v>3</v>
      </c>
    </row>
    <row r="7138" spans="1:22" ht="15" customHeight="1" x14ac:dyDescent="0.2">
      <c r="A7138">
        <v>7137</v>
      </c>
      <c r="B7138" t="s">
        <v>22962</v>
      </c>
      <c r="C7138" t="s">
        <v>22963</v>
      </c>
      <c r="D7138">
        <v>28</v>
      </c>
      <c r="E7138" t="s">
        <v>90</v>
      </c>
      <c r="F7138" t="s">
        <v>306</v>
      </c>
      <c r="G7138" s="1">
        <v>44431</v>
      </c>
      <c r="H7138" t="s">
        <v>21</v>
      </c>
      <c r="I7138" t="s">
        <v>140</v>
      </c>
      <c r="J7138" s="21" t="s">
        <v>22964</v>
      </c>
      <c r="K7138" t="s">
        <v>74</v>
      </c>
      <c r="L7138" t="s">
        <v>22965</v>
      </c>
      <c r="M7138" t="s">
        <v>28</v>
      </c>
      <c r="N7138" t="s">
        <v>31</v>
      </c>
      <c r="O7138" s="15">
        <v>45078.584282407406</v>
      </c>
      <c r="P7138" s="15">
        <v>45078.42386574074</v>
      </c>
      <c r="Q7138">
        <v>2</v>
      </c>
      <c r="S7138">
        <v>1</v>
      </c>
      <c r="T7138">
        <v>0</v>
      </c>
      <c r="U7138">
        <v>1</v>
      </c>
      <c r="V7138" t="str">
        <f>IF(OR(tickets_cleaned[[#This Row],[resolution_time_hours]]="", tickets_cleaned[[#This Row],[resolution_time_hours]]&lt;0),"",tickets_cleaned[[#This Row],[resolution_time_hours]])</f>
        <v/>
      </c>
    </row>
    <row r="7139" spans="1:22" ht="15" customHeight="1" x14ac:dyDescent="0.2">
      <c r="A7139">
        <v>7138</v>
      </c>
      <c r="B7139" t="s">
        <v>16013</v>
      </c>
      <c r="C7139" t="s">
        <v>18950</v>
      </c>
      <c r="D7139">
        <v>69</v>
      </c>
      <c r="E7139" t="s">
        <v>58</v>
      </c>
      <c r="F7139" t="s">
        <v>144</v>
      </c>
      <c r="G7139" s="1">
        <v>44107</v>
      </c>
      <c r="H7139" t="s">
        <v>23</v>
      </c>
      <c r="I7139" t="s">
        <v>176</v>
      </c>
      <c r="J7139" s="21" t="s">
        <v>22966</v>
      </c>
      <c r="K7139" t="s">
        <v>93</v>
      </c>
      <c r="M7139" t="s">
        <v>27</v>
      </c>
      <c r="N7139" t="s">
        <v>32</v>
      </c>
      <c r="P7139"/>
      <c r="S7139">
        <v>0</v>
      </c>
      <c r="T7139">
        <v>1</v>
      </c>
      <c r="U7139">
        <v>0</v>
      </c>
      <c r="V7139" t="str">
        <f>IF(OR(tickets_cleaned[[#This Row],[resolution_time_hours]]="", tickets_cleaned[[#This Row],[resolution_time_hours]]&lt;0),"",tickets_cleaned[[#This Row],[resolution_time_hours]])</f>
        <v/>
      </c>
    </row>
    <row r="7140" spans="1:22" ht="15" customHeight="1" x14ac:dyDescent="0.2">
      <c r="A7140">
        <v>7139</v>
      </c>
      <c r="B7140" t="s">
        <v>14445</v>
      </c>
      <c r="C7140" t="s">
        <v>22967</v>
      </c>
      <c r="D7140">
        <v>26</v>
      </c>
      <c r="E7140" t="s">
        <v>65</v>
      </c>
      <c r="F7140" t="s">
        <v>342</v>
      </c>
      <c r="G7140" s="1">
        <v>43891</v>
      </c>
      <c r="H7140" t="s">
        <v>24</v>
      </c>
      <c r="I7140" t="s">
        <v>85</v>
      </c>
      <c r="J7140" s="21" t="s">
        <v>22968</v>
      </c>
      <c r="K7140" t="s">
        <v>74</v>
      </c>
      <c r="L7140" t="s">
        <v>22969</v>
      </c>
      <c r="M7140" t="s">
        <v>28</v>
      </c>
      <c r="N7140" t="s">
        <v>31</v>
      </c>
      <c r="O7140" s="15">
        <v>45078.957928240743</v>
      </c>
      <c r="P7140" s="15">
        <v>45078.813483796293</v>
      </c>
      <c r="Q7140">
        <v>4</v>
      </c>
      <c r="S7140">
        <v>1</v>
      </c>
      <c r="T7140">
        <v>0</v>
      </c>
      <c r="U7140">
        <v>0</v>
      </c>
      <c r="V7140" t="str">
        <f>IF(OR(tickets_cleaned[[#This Row],[resolution_time_hours]]="", tickets_cleaned[[#This Row],[resolution_time_hours]]&lt;0),"",tickets_cleaned[[#This Row],[resolution_time_hours]])</f>
        <v/>
      </c>
    </row>
    <row r="7141" spans="1:22" ht="15" customHeight="1" x14ac:dyDescent="0.2">
      <c r="A7141">
        <v>7140</v>
      </c>
      <c r="B7141" t="s">
        <v>22970</v>
      </c>
      <c r="C7141" t="s">
        <v>22971</v>
      </c>
      <c r="D7141">
        <v>65</v>
      </c>
      <c r="E7141" t="s">
        <v>65</v>
      </c>
      <c r="F7141" t="s">
        <v>233</v>
      </c>
      <c r="G7141" s="1">
        <v>44269</v>
      </c>
      <c r="H7141" t="s">
        <v>24</v>
      </c>
      <c r="I7141" t="s">
        <v>168</v>
      </c>
      <c r="J7141" s="21" t="s">
        <v>22972</v>
      </c>
      <c r="K7141" t="s">
        <v>62</v>
      </c>
      <c r="M7141" t="s">
        <v>28</v>
      </c>
      <c r="N7141" t="s">
        <v>30</v>
      </c>
      <c r="O7141" s="15">
        <v>45078.076006944444</v>
      </c>
      <c r="P7141"/>
      <c r="S7141">
        <v>0</v>
      </c>
      <c r="T7141">
        <v>1</v>
      </c>
      <c r="U7141">
        <v>0</v>
      </c>
      <c r="V7141" t="str">
        <f>IF(OR(tickets_cleaned[[#This Row],[resolution_time_hours]]="", tickets_cleaned[[#This Row],[resolution_time_hours]]&lt;0),"",tickets_cleaned[[#This Row],[resolution_time_hours]])</f>
        <v/>
      </c>
    </row>
    <row r="7142" spans="1:22" ht="15" customHeight="1" x14ac:dyDescent="0.2">
      <c r="A7142">
        <v>7141</v>
      </c>
      <c r="B7142" t="s">
        <v>22973</v>
      </c>
      <c r="C7142" t="s">
        <v>22974</v>
      </c>
      <c r="D7142">
        <v>53</v>
      </c>
      <c r="E7142" t="s">
        <v>58</v>
      </c>
      <c r="F7142" t="s">
        <v>342</v>
      </c>
      <c r="G7142" s="1">
        <v>44226</v>
      </c>
      <c r="H7142" t="s">
        <v>23</v>
      </c>
      <c r="I7142" t="s">
        <v>60</v>
      </c>
      <c r="J7142" s="21" t="s">
        <v>22975</v>
      </c>
      <c r="K7142" t="s">
        <v>74</v>
      </c>
      <c r="L7142" t="s">
        <v>22976</v>
      </c>
      <c r="M7142" t="s">
        <v>25</v>
      </c>
      <c r="N7142" t="s">
        <v>31</v>
      </c>
      <c r="O7142" s="15">
        <v>45079.004502314812</v>
      </c>
      <c r="P7142" s="15">
        <v>45078.292002314818</v>
      </c>
      <c r="Q7142">
        <v>3</v>
      </c>
      <c r="S7142">
        <v>1</v>
      </c>
      <c r="T7142">
        <v>0</v>
      </c>
      <c r="U7142">
        <v>0</v>
      </c>
      <c r="V7142" t="str">
        <f>IF(OR(tickets_cleaned[[#This Row],[resolution_time_hours]]="", tickets_cleaned[[#This Row],[resolution_time_hours]]&lt;0),"",tickets_cleaned[[#This Row],[resolution_time_hours]])</f>
        <v/>
      </c>
    </row>
    <row r="7143" spans="1:22" ht="15" customHeight="1" x14ac:dyDescent="0.2">
      <c r="A7143">
        <v>7142</v>
      </c>
      <c r="B7143" t="s">
        <v>22977</v>
      </c>
      <c r="C7143" t="s">
        <v>22978</v>
      </c>
      <c r="D7143">
        <v>55</v>
      </c>
      <c r="E7143" t="s">
        <v>65</v>
      </c>
      <c r="F7143" t="s">
        <v>422</v>
      </c>
      <c r="G7143" s="1">
        <v>44193</v>
      </c>
      <c r="H7143" t="s">
        <v>21</v>
      </c>
      <c r="I7143" t="s">
        <v>176</v>
      </c>
      <c r="J7143" s="21" t="s">
        <v>22979</v>
      </c>
      <c r="K7143" t="s">
        <v>74</v>
      </c>
      <c r="L7143" t="s">
        <v>22980</v>
      </c>
      <c r="M7143" t="s">
        <v>27</v>
      </c>
      <c r="N7143" t="s">
        <v>32</v>
      </c>
      <c r="O7143" s="15">
        <v>45078.818402777775</v>
      </c>
      <c r="P7143" s="15">
        <v>45078.654513888891</v>
      </c>
      <c r="Q7143">
        <v>5</v>
      </c>
      <c r="S7143">
        <v>1</v>
      </c>
      <c r="T7143">
        <v>0</v>
      </c>
      <c r="U7143">
        <v>0</v>
      </c>
      <c r="V7143" t="str">
        <f>IF(OR(tickets_cleaned[[#This Row],[resolution_time_hours]]="", tickets_cleaned[[#This Row],[resolution_time_hours]]&lt;0),"",tickets_cleaned[[#This Row],[resolution_time_hours]])</f>
        <v/>
      </c>
    </row>
    <row r="7144" spans="1:22" ht="15" customHeight="1" x14ac:dyDescent="0.2">
      <c r="A7144">
        <v>7143</v>
      </c>
      <c r="B7144" t="s">
        <v>22981</v>
      </c>
      <c r="C7144" t="s">
        <v>22982</v>
      </c>
      <c r="D7144">
        <v>59</v>
      </c>
      <c r="E7144" t="s">
        <v>58</v>
      </c>
      <c r="F7144" t="s">
        <v>245</v>
      </c>
      <c r="G7144" s="1">
        <v>44256</v>
      </c>
      <c r="H7144" t="s">
        <v>22</v>
      </c>
      <c r="I7144" t="s">
        <v>85</v>
      </c>
      <c r="J7144" s="21" t="s">
        <v>22983</v>
      </c>
      <c r="K7144" t="s">
        <v>74</v>
      </c>
      <c r="L7144" t="s">
        <v>22984</v>
      </c>
      <c r="M7144" t="s">
        <v>25</v>
      </c>
      <c r="N7144" t="s">
        <v>29</v>
      </c>
      <c r="O7144" s="15">
        <v>45078.73369212963</v>
      </c>
      <c r="P7144" s="15">
        <v>45078.251747685186</v>
      </c>
      <c r="Q7144">
        <v>3</v>
      </c>
      <c r="S7144">
        <v>1</v>
      </c>
      <c r="T7144">
        <v>0</v>
      </c>
      <c r="U7144">
        <v>0</v>
      </c>
      <c r="V7144" t="str">
        <f>IF(OR(tickets_cleaned[[#This Row],[resolution_time_hours]]="", tickets_cleaned[[#This Row],[resolution_time_hours]]&lt;0),"",tickets_cleaned[[#This Row],[resolution_time_hours]])</f>
        <v/>
      </c>
    </row>
    <row r="7145" spans="1:22" ht="15" customHeight="1" x14ac:dyDescent="0.2">
      <c r="A7145">
        <v>7144</v>
      </c>
      <c r="B7145" t="s">
        <v>22985</v>
      </c>
      <c r="C7145" t="s">
        <v>22986</v>
      </c>
      <c r="D7145">
        <v>61</v>
      </c>
      <c r="E7145" t="s">
        <v>58</v>
      </c>
      <c r="F7145" t="s">
        <v>100</v>
      </c>
      <c r="G7145" s="1">
        <v>44223</v>
      </c>
      <c r="H7145" t="s">
        <v>24</v>
      </c>
      <c r="I7145" t="s">
        <v>22</v>
      </c>
      <c r="J7145" s="21" t="s">
        <v>22987</v>
      </c>
      <c r="K7145" t="s">
        <v>62</v>
      </c>
      <c r="M7145" t="s">
        <v>27</v>
      </c>
      <c r="N7145" t="s">
        <v>31</v>
      </c>
      <c r="O7145" s="15">
        <v>45078.833009259259</v>
      </c>
      <c r="P7145"/>
      <c r="S7145">
        <v>0</v>
      </c>
      <c r="T7145">
        <v>1</v>
      </c>
      <c r="U7145">
        <v>0</v>
      </c>
      <c r="V7145" t="str">
        <f>IF(OR(tickets_cleaned[[#This Row],[resolution_time_hours]]="", tickets_cleaned[[#This Row],[resolution_time_hours]]&lt;0),"",tickets_cleaned[[#This Row],[resolution_time_hours]])</f>
        <v/>
      </c>
    </row>
    <row r="7146" spans="1:22" ht="15" customHeight="1" x14ac:dyDescent="0.2">
      <c r="A7146">
        <v>7145</v>
      </c>
      <c r="B7146" t="s">
        <v>22988</v>
      </c>
      <c r="C7146" t="s">
        <v>22989</v>
      </c>
      <c r="D7146">
        <v>29</v>
      </c>
      <c r="E7146" t="s">
        <v>58</v>
      </c>
      <c r="F7146" t="s">
        <v>233</v>
      </c>
      <c r="G7146" s="1">
        <v>44527</v>
      </c>
      <c r="H7146" t="s">
        <v>23</v>
      </c>
      <c r="I7146" t="s">
        <v>67</v>
      </c>
      <c r="J7146" s="21" t="s">
        <v>22990</v>
      </c>
      <c r="K7146" t="s">
        <v>62</v>
      </c>
      <c r="M7146" t="s">
        <v>28</v>
      </c>
      <c r="N7146" t="s">
        <v>31</v>
      </c>
      <c r="O7146" s="15">
        <v>45078.921909722223</v>
      </c>
      <c r="P7146"/>
      <c r="S7146">
        <v>0</v>
      </c>
      <c r="T7146">
        <v>1</v>
      </c>
      <c r="U7146">
        <v>0</v>
      </c>
      <c r="V7146" t="str">
        <f>IF(OR(tickets_cleaned[[#This Row],[resolution_time_hours]]="", tickets_cleaned[[#This Row],[resolution_time_hours]]&lt;0),"",tickets_cleaned[[#This Row],[resolution_time_hours]])</f>
        <v/>
      </c>
    </row>
    <row r="7147" spans="1:22" ht="15" customHeight="1" x14ac:dyDescent="0.2">
      <c r="A7147">
        <v>7146</v>
      </c>
      <c r="B7147" t="s">
        <v>22991</v>
      </c>
      <c r="C7147" t="s">
        <v>22992</v>
      </c>
      <c r="D7147">
        <v>69</v>
      </c>
      <c r="E7147" t="s">
        <v>58</v>
      </c>
      <c r="F7147" t="s">
        <v>456</v>
      </c>
      <c r="G7147" s="1">
        <v>44464</v>
      </c>
      <c r="H7147" t="s">
        <v>24</v>
      </c>
      <c r="I7147" t="s">
        <v>22</v>
      </c>
      <c r="J7147" t="s">
        <v>22993</v>
      </c>
      <c r="K7147" t="s">
        <v>62</v>
      </c>
      <c r="M7147" t="s">
        <v>25</v>
      </c>
      <c r="N7147" t="s">
        <v>31</v>
      </c>
      <c r="O7147" s="15">
        <v>45078.787199074075</v>
      </c>
      <c r="P7147"/>
      <c r="S7147">
        <v>0</v>
      </c>
      <c r="T7147">
        <v>1</v>
      </c>
      <c r="U7147">
        <v>0</v>
      </c>
      <c r="V7147" t="str">
        <f>IF(OR(tickets_cleaned[[#This Row],[resolution_time_hours]]="", tickets_cleaned[[#This Row],[resolution_time_hours]]&lt;0),"",tickets_cleaned[[#This Row],[resolution_time_hours]])</f>
        <v/>
      </c>
    </row>
    <row r="7148" spans="1:22" ht="15" customHeight="1" x14ac:dyDescent="0.2">
      <c r="A7148">
        <v>7147</v>
      </c>
      <c r="B7148" t="s">
        <v>22994</v>
      </c>
      <c r="C7148" t="s">
        <v>22995</v>
      </c>
      <c r="D7148">
        <v>66</v>
      </c>
      <c r="E7148" t="s">
        <v>90</v>
      </c>
      <c r="F7148" t="s">
        <v>139</v>
      </c>
      <c r="G7148" s="1">
        <v>44534</v>
      </c>
      <c r="H7148" t="s">
        <v>22</v>
      </c>
      <c r="I7148" t="s">
        <v>22</v>
      </c>
      <c r="J7148" s="21" t="s">
        <v>22996</v>
      </c>
      <c r="K7148" t="s">
        <v>93</v>
      </c>
      <c r="M7148" t="s">
        <v>26</v>
      </c>
      <c r="N7148" t="s">
        <v>29</v>
      </c>
      <c r="P7148"/>
      <c r="S7148">
        <v>0</v>
      </c>
      <c r="T7148">
        <v>1</v>
      </c>
      <c r="U7148">
        <v>0</v>
      </c>
      <c r="V7148" t="str">
        <f>IF(OR(tickets_cleaned[[#This Row],[resolution_time_hours]]="", tickets_cleaned[[#This Row],[resolution_time_hours]]&lt;0),"",tickets_cleaned[[#This Row],[resolution_time_hours]])</f>
        <v/>
      </c>
    </row>
    <row r="7149" spans="1:22" ht="15" customHeight="1" x14ac:dyDescent="0.2">
      <c r="A7149">
        <v>7148</v>
      </c>
      <c r="B7149" t="s">
        <v>22997</v>
      </c>
      <c r="C7149" t="s">
        <v>22998</v>
      </c>
      <c r="D7149">
        <v>30</v>
      </c>
      <c r="E7149" t="s">
        <v>58</v>
      </c>
      <c r="F7149" t="s">
        <v>175</v>
      </c>
      <c r="G7149" s="1">
        <v>44241</v>
      </c>
      <c r="H7149" t="s">
        <v>21</v>
      </c>
      <c r="I7149" t="s">
        <v>168</v>
      </c>
      <c r="J7149" t="s">
        <v>22999</v>
      </c>
      <c r="K7149" t="s">
        <v>74</v>
      </c>
      <c r="L7149" t="s">
        <v>23000</v>
      </c>
      <c r="M7149" t="s">
        <v>27</v>
      </c>
      <c r="N7149" t="s">
        <v>32</v>
      </c>
      <c r="O7149" s="15">
        <v>45078.421261574076</v>
      </c>
      <c r="P7149" s="15">
        <v>45078.375428240739</v>
      </c>
      <c r="Q7149">
        <v>3</v>
      </c>
      <c r="S7149">
        <v>1</v>
      </c>
      <c r="T7149">
        <v>0</v>
      </c>
      <c r="U7149">
        <v>0</v>
      </c>
      <c r="V7149" t="str">
        <f>IF(OR(tickets_cleaned[[#This Row],[resolution_time_hours]]="", tickets_cleaned[[#This Row],[resolution_time_hours]]&lt;0),"",tickets_cleaned[[#This Row],[resolution_time_hours]])</f>
        <v/>
      </c>
    </row>
    <row r="7150" spans="1:22" ht="15" customHeight="1" x14ac:dyDescent="0.2">
      <c r="A7150">
        <v>7149</v>
      </c>
      <c r="B7150" t="s">
        <v>4059</v>
      </c>
      <c r="C7150" t="s">
        <v>23001</v>
      </c>
      <c r="D7150">
        <v>68</v>
      </c>
      <c r="E7150" t="s">
        <v>90</v>
      </c>
      <c r="F7150" t="s">
        <v>114</v>
      </c>
      <c r="G7150" s="1">
        <v>44380</v>
      </c>
      <c r="H7150" t="s">
        <v>24</v>
      </c>
      <c r="I7150" t="s">
        <v>20</v>
      </c>
      <c r="J7150" t="s">
        <v>23002</v>
      </c>
      <c r="K7150" t="s">
        <v>74</v>
      </c>
      <c r="L7150" t="s">
        <v>23003</v>
      </c>
      <c r="M7150" t="s">
        <v>28</v>
      </c>
      <c r="N7150" t="s">
        <v>29</v>
      </c>
      <c r="O7150" s="15">
        <v>45078.796284722222</v>
      </c>
      <c r="P7150" s="15">
        <v>45078.600451388891</v>
      </c>
      <c r="Q7150">
        <v>1</v>
      </c>
      <c r="S7150">
        <v>1</v>
      </c>
      <c r="T7150">
        <v>0</v>
      </c>
      <c r="U7150">
        <v>1</v>
      </c>
      <c r="V7150" t="str">
        <f>IF(OR(tickets_cleaned[[#This Row],[resolution_time_hours]]="", tickets_cleaned[[#This Row],[resolution_time_hours]]&lt;0),"",tickets_cleaned[[#This Row],[resolution_time_hours]])</f>
        <v/>
      </c>
    </row>
    <row r="7151" spans="1:22" ht="15" customHeight="1" x14ac:dyDescent="0.2">
      <c r="A7151">
        <v>7150</v>
      </c>
      <c r="B7151" t="s">
        <v>23004</v>
      </c>
      <c r="C7151" t="s">
        <v>23005</v>
      </c>
      <c r="D7151">
        <v>56</v>
      </c>
      <c r="E7151" t="s">
        <v>58</v>
      </c>
      <c r="F7151" t="s">
        <v>481</v>
      </c>
      <c r="G7151" s="1">
        <v>44543</v>
      </c>
      <c r="H7151" t="s">
        <v>23</v>
      </c>
      <c r="I7151" t="s">
        <v>20</v>
      </c>
      <c r="J7151" s="21" t="s">
        <v>23006</v>
      </c>
      <c r="K7151" t="s">
        <v>74</v>
      </c>
      <c r="L7151" t="s">
        <v>23007</v>
      </c>
      <c r="M7151" t="s">
        <v>27</v>
      </c>
      <c r="N7151" t="s">
        <v>32</v>
      </c>
      <c r="O7151" s="15">
        <v>45078.096296296295</v>
      </c>
      <c r="P7151" s="15">
        <v>45078.38726851852</v>
      </c>
      <c r="Q7151">
        <v>3</v>
      </c>
      <c r="R7151">
        <v>6</v>
      </c>
      <c r="S7151">
        <v>1</v>
      </c>
      <c r="T7151">
        <v>0</v>
      </c>
      <c r="U7151">
        <v>0</v>
      </c>
      <c r="V7151">
        <f>IF(OR(tickets_cleaned[[#This Row],[resolution_time_hours]]="", tickets_cleaned[[#This Row],[resolution_time_hours]]&lt;0),"",tickets_cleaned[[#This Row],[resolution_time_hours]])</f>
        <v>6</v>
      </c>
    </row>
    <row r="7152" spans="1:22" ht="15" customHeight="1" x14ac:dyDescent="0.2">
      <c r="A7152">
        <v>7151</v>
      </c>
      <c r="B7152" t="s">
        <v>23008</v>
      </c>
      <c r="C7152" t="s">
        <v>23009</v>
      </c>
      <c r="D7152">
        <v>57</v>
      </c>
      <c r="E7152" t="s">
        <v>90</v>
      </c>
      <c r="F7152" t="s">
        <v>96</v>
      </c>
      <c r="G7152" s="1">
        <v>44302</v>
      </c>
      <c r="H7152" t="s">
        <v>22</v>
      </c>
      <c r="I7152" t="s">
        <v>60</v>
      </c>
      <c r="J7152" s="21" t="s">
        <v>23010</v>
      </c>
      <c r="K7152" t="s">
        <v>93</v>
      </c>
      <c r="M7152" t="s">
        <v>26</v>
      </c>
      <c r="N7152" t="s">
        <v>29</v>
      </c>
      <c r="P7152"/>
      <c r="S7152">
        <v>0</v>
      </c>
      <c r="T7152">
        <v>1</v>
      </c>
      <c r="U7152">
        <v>0</v>
      </c>
      <c r="V7152" t="str">
        <f>IF(OR(tickets_cleaned[[#This Row],[resolution_time_hours]]="", tickets_cleaned[[#This Row],[resolution_time_hours]]&lt;0),"",tickets_cleaned[[#This Row],[resolution_time_hours]])</f>
        <v/>
      </c>
    </row>
    <row r="7153" spans="1:22" ht="15" customHeight="1" x14ac:dyDescent="0.2">
      <c r="A7153">
        <v>7152</v>
      </c>
      <c r="B7153" t="s">
        <v>20910</v>
      </c>
      <c r="C7153" t="s">
        <v>23011</v>
      </c>
      <c r="D7153">
        <v>60</v>
      </c>
      <c r="E7153" t="s">
        <v>90</v>
      </c>
      <c r="F7153" t="s">
        <v>161</v>
      </c>
      <c r="G7153" s="1">
        <v>44304</v>
      </c>
      <c r="H7153" t="s">
        <v>24</v>
      </c>
      <c r="I7153" t="s">
        <v>20</v>
      </c>
      <c r="J7153" t="s">
        <v>23012</v>
      </c>
      <c r="K7153" t="s">
        <v>62</v>
      </c>
      <c r="M7153" t="s">
        <v>25</v>
      </c>
      <c r="N7153" t="s">
        <v>31</v>
      </c>
      <c r="O7153" s="15">
        <v>45078.844247685185</v>
      </c>
      <c r="P7153"/>
      <c r="S7153">
        <v>0</v>
      </c>
      <c r="T7153">
        <v>1</v>
      </c>
      <c r="U7153">
        <v>0</v>
      </c>
      <c r="V7153" t="str">
        <f>IF(OR(tickets_cleaned[[#This Row],[resolution_time_hours]]="", tickets_cleaned[[#This Row],[resolution_time_hours]]&lt;0),"",tickets_cleaned[[#This Row],[resolution_time_hours]])</f>
        <v/>
      </c>
    </row>
    <row r="7154" spans="1:22" ht="15" customHeight="1" x14ac:dyDescent="0.2">
      <c r="A7154">
        <v>7153</v>
      </c>
      <c r="B7154" t="s">
        <v>23013</v>
      </c>
      <c r="C7154" t="s">
        <v>23014</v>
      </c>
      <c r="D7154">
        <v>42</v>
      </c>
      <c r="E7154" t="s">
        <v>58</v>
      </c>
      <c r="F7154" t="s">
        <v>139</v>
      </c>
      <c r="G7154" s="1">
        <v>44110</v>
      </c>
      <c r="H7154" t="s">
        <v>23</v>
      </c>
      <c r="I7154" t="s">
        <v>72</v>
      </c>
      <c r="J7154" s="21" t="s">
        <v>23015</v>
      </c>
      <c r="K7154" t="s">
        <v>74</v>
      </c>
      <c r="L7154" t="s">
        <v>23016</v>
      </c>
      <c r="M7154" t="s">
        <v>26</v>
      </c>
      <c r="N7154" t="s">
        <v>30</v>
      </c>
      <c r="O7154" s="15">
        <v>45079.003981481481</v>
      </c>
      <c r="P7154" s="15">
        <v>45078.728981481479</v>
      </c>
      <c r="Q7154">
        <v>4</v>
      </c>
      <c r="S7154">
        <v>1</v>
      </c>
      <c r="T7154">
        <v>0</v>
      </c>
      <c r="U7154">
        <v>0</v>
      </c>
      <c r="V7154" t="str">
        <f>IF(OR(tickets_cleaned[[#This Row],[resolution_time_hours]]="", tickets_cleaned[[#This Row],[resolution_time_hours]]&lt;0),"",tickets_cleaned[[#This Row],[resolution_time_hours]])</f>
        <v/>
      </c>
    </row>
    <row r="7155" spans="1:22" ht="15" customHeight="1" x14ac:dyDescent="0.2">
      <c r="A7155">
        <v>7154</v>
      </c>
      <c r="B7155" t="s">
        <v>23017</v>
      </c>
      <c r="C7155" t="s">
        <v>23018</v>
      </c>
      <c r="D7155">
        <v>37</v>
      </c>
      <c r="E7155" t="s">
        <v>58</v>
      </c>
      <c r="F7155" t="s">
        <v>78</v>
      </c>
      <c r="G7155" s="1">
        <v>43979</v>
      </c>
      <c r="H7155" t="s">
        <v>23</v>
      </c>
      <c r="I7155" t="s">
        <v>203</v>
      </c>
      <c r="J7155" s="21" t="s">
        <v>23019</v>
      </c>
      <c r="K7155" t="s">
        <v>62</v>
      </c>
      <c r="M7155" t="s">
        <v>27</v>
      </c>
      <c r="N7155" t="s">
        <v>32</v>
      </c>
      <c r="O7155" s="15">
        <v>45078.389432870368</v>
      </c>
      <c r="P7155"/>
      <c r="S7155">
        <v>0</v>
      </c>
      <c r="T7155">
        <v>1</v>
      </c>
      <c r="U7155">
        <v>0</v>
      </c>
      <c r="V7155" t="str">
        <f>IF(OR(tickets_cleaned[[#This Row],[resolution_time_hours]]="", tickets_cleaned[[#This Row],[resolution_time_hours]]&lt;0),"",tickets_cleaned[[#This Row],[resolution_time_hours]])</f>
        <v/>
      </c>
    </row>
    <row r="7156" spans="1:22" ht="15" customHeight="1" x14ac:dyDescent="0.2">
      <c r="A7156">
        <v>7155</v>
      </c>
      <c r="B7156" t="s">
        <v>23020</v>
      </c>
      <c r="C7156" t="s">
        <v>23021</v>
      </c>
      <c r="D7156">
        <v>60</v>
      </c>
      <c r="E7156" t="s">
        <v>65</v>
      </c>
      <c r="F7156" t="s">
        <v>422</v>
      </c>
      <c r="G7156" s="1">
        <v>43845</v>
      </c>
      <c r="H7156" t="s">
        <v>21</v>
      </c>
      <c r="I7156" t="s">
        <v>126</v>
      </c>
      <c r="J7156" s="21" t="s">
        <v>23022</v>
      </c>
      <c r="K7156" t="s">
        <v>62</v>
      </c>
      <c r="M7156" t="s">
        <v>28</v>
      </c>
      <c r="N7156" t="s">
        <v>29</v>
      </c>
      <c r="O7156" s="15">
        <v>45078.133194444446</v>
      </c>
      <c r="P7156"/>
      <c r="S7156">
        <v>0</v>
      </c>
      <c r="T7156">
        <v>1</v>
      </c>
      <c r="U7156">
        <v>0</v>
      </c>
      <c r="V7156" t="str">
        <f>IF(OR(tickets_cleaned[[#This Row],[resolution_time_hours]]="", tickets_cleaned[[#This Row],[resolution_time_hours]]&lt;0),"",tickets_cleaned[[#This Row],[resolution_time_hours]])</f>
        <v/>
      </c>
    </row>
    <row r="7157" spans="1:22" ht="15" customHeight="1" x14ac:dyDescent="0.2">
      <c r="A7157">
        <v>7156</v>
      </c>
      <c r="B7157" t="s">
        <v>23023</v>
      </c>
      <c r="C7157" t="s">
        <v>23024</v>
      </c>
      <c r="D7157">
        <v>62</v>
      </c>
      <c r="E7157" t="s">
        <v>65</v>
      </c>
      <c r="F7157" t="s">
        <v>237</v>
      </c>
      <c r="G7157" s="1">
        <v>43939</v>
      </c>
      <c r="H7157" t="s">
        <v>24</v>
      </c>
      <c r="I7157" t="s">
        <v>60</v>
      </c>
      <c r="J7157" s="21" t="s">
        <v>23025</v>
      </c>
      <c r="K7157" t="s">
        <v>62</v>
      </c>
      <c r="M7157" t="s">
        <v>26</v>
      </c>
      <c r="N7157" t="s">
        <v>29</v>
      </c>
      <c r="O7157" s="15">
        <v>45078.571400462963</v>
      </c>
      <c r="P7157"/>
      <c r="S7157">
        <v>0</v>
      </c>
      <c r="T7157">
        <v>1</v>
      </c>
      <c r="U7157">
        <v>0</v>
      </c>
      <c r="V7157" t="str">
        <f>IF(OR(tickets_cleaned[[#This Row],[resolution_time_hours]]="", tickets_cleaned[[#This Row],[resolution_time_hours]]&lt;0),"",tickets_cleaned[[#This Row],[resolution_time_hours]])</f>
        <v/>
      </c>
    </row>
    <row r="7158" spans="1:22" ht="15" customHeight="1" x14ac:dyDescent="0.2">
      <c r="A7158">
        <v>7157</v>
      </c>
      <c r="B7158" t="s">
        <v>23026</v>
      </c>
      <c r="C7158" t="s">
        <v>23027</v>
      </c>
      <c r="D7158">
        <v>45</v>
      </c>
      <c r="E7158" t="s">
        <v>58</v>
      </c>
      <c r="F7158" t="s">
        <v>66</v>
      </c>
      <c r="G7158" s="1">
        <v>44177</v>
      </c>
      <c r="H7158" t="s">
        <v>23</v>
      </c>
      <c r="I7158" t="s">
        <v>101</v>
      </c>
      <c r="J7158" t="s">
        <v>23028</v>
      </c>
      <c r="K7158" t="s">
        <v>74</v>
      </c>
      <c r="L7158" t="s">
        <v>23029</v>
      </c>
      <c r="M7158" t="s">
        <v>26</v>
      </c>
      <c r="N7158" t="s">
        <v>32</v>
      </c>
      <c r="O7158" s="15">
        <v>45078.109606481485</v>
      </c>
      <c r="P7158" s="15">
        <v>45078.071412037039</v>
      </c>
      <c r="Q7158">
        <v>4</v>
      </c>
      <c r="S7158">
        <v>1</v>
      </c>
      <c r="T7158">
        <v>0</v>
      </c>
      <c r="U7158">
        <v>0</v>
      </c>
      <c r="V7158" t="str">
        <f>IF(OR(tickets_cleaned[[#This Row],[resolution_time_hours]]="", tickets_cleaned[[#This Row],[resolution_time_hours]]&lt;0),"",tickets_cleaned[[#This Row],[resolution_time_hours]])</f>
        <v/>
      </c>
    </row>
    <row r="7159" spans="1:22" ht="15" customHeight="1" x14ac:dyDescent="0.2">
      <c r="A7159">
        <v>7158</v>
      </c>
      <c r="B7159" t="s">
        <v>23030</v>
      </c>
      <c r="C7159" t="s">
        <v>23031</v>
      </c>
      <c r="D7159">
        <v>60</v>
      </c>
      <c r="E7159" t="s">
        <v>65</v>
      </c>
      <c r="F7159" t="s">
        <v>249</v>
      </c>
      <c r="G7159" s="1">
        <v>44124</v>
      </c>
      <c r="H7159" t="s">
        <v>23</v>
      </c>
      <c r="I7159" t="s">
        <v>79</v>
      </c>
      <c r="J7159" s="21" t="s">
        <v>23032</v>
      </c>
      <c r="K7159" t="s">
        <v>74</v>
      </c>
      <c r="L7159" t="s">
        <v>23033</v>
      </c>
      <c r="M7159" t="s">
        <v>27</v>
      </c>
      <c r="N7159" t="s">
        <v>30</v>
      </c>
      <c r="O7159" s="15">
        <v>45078.045034722221</v>
      </c>
      <c r="P7159" s="15">
        <v>45078.523506944446</v>
      </c>
      <c r="Q7159">
        <v>5</v>
      </c>
      <c r="R7159">
        <v>11</v>
      </c>
      <c r="S7159">
        <v>1</v>
      </c>
      <c r="T7159">
        <v>0</v>
      </c>
      <c r="U7159">
        <v>0</v>
      </c>
      <c r="V7159">
        <f>IF(OR(tickets_cleaned[[#This Row],[resolution_time_hours]]="", tickets_cleaned[[#This Row],[resolution_time_hours]]&lt;0),"",tickets_cleaned[[#This Row],[resolution_time_hours]])</f>
        <v>11</v>
      </c>
    </row>
    <row r="7160" spans="1:22" ht="15" customHeight="1" x14ac:dyDescent="0.2">
      <c r="A7160">
        <v>7159</v>
      </c>
      <c r="B7160" t="s">
        <v>12624</v>
      </c>
      <c r="C7160" t="s">
        <v>23034</v>
      </c>
      <c r="D7160">
        <v>40</v>
      </c>
      <c r="E7160" t="s">
        <v>65</v>
      </c>
      <c r="F7160" t="s">
        <v>268</v>
      </c>
      <c r="G7160" s="1">
        <v>43913</v>
      </c>
      <c r="H7160" t="s">
        <v>20</v>
      </c>
      <c r="I7160" t="s">
        <v>126</v>
      </c>
      <c r="J7160" t="s">
        <v>23035</v>
      </c>
      <c r="K7160" t="s">
        <v>93</v>
      </c>
      <c r="M7160" t="s">
        <v>28</v>
      </c>
      <c r="N7160" t="s">
        <v>29</v>
      </c>
      <c r="P7160"/>
      <c r="S7160">
        <v>0</v>
      </c>
      <c r="T7160">
        <v>1</v>
      </c>
      <c r="U7160">
        <v>0</v>
      </c>
      <c r="V7160" t="str">
        <f>IF(OR(tickets_cleaned[[#This Row],[resolution_time_hours]]="", tickets_cleaned[[#This Row],[resolution_time_hours]]&lt;0),"",tickets_cleaned[[#This Row],[resolution_time_hours]])</f>
        <v/>
      </c>
    </row>
    <row r="7161" spans="1:22" ht="15" customHeight="1" x14ac:dyDescent="0.2">
      <c r="A7161">
        <v>7160</v>
      </c>
      <c r="B7161" t="s">
        <v>23036</v>
      </c>
      <c r="C7161" t="s">
        <v>23037</v>
      </c>
      <c r="D7161">
        <v>68</v>
      </c>
      <c r="E7161" t="s">
        <v>90</v>
      </c>
      <c r="F7161" t="s">
        <v>139</v>
      </c>
      <c r="G7161" s="1">
        <v>43942</v>
      </c>
      <c r="H7161" t="s">
        <v>22</v>
      </c>
      <c r="I7161" t="s">
        <v>101</v>
      </c>
      <c r="J7161" s="21" t="s">
        <v>23038</v>
      </c>
      <c r="K7161" t="s">
        <v>62</v>
      </c>
      <c r="M7161" t="s">
        <v>27</v>
      </c>
      <c r="N7161" t="s">
        <v>32</v>
      </c>
      <c r="O7161" s="15">
        <v>45078.708275462966</v>
      </c>
      <c r="P7161"/>
      <c r="S7161">
        <v>0</v>
      </c>
      <c r="T7161">
        <v>1</v>
      </c>
      <c r="U7161">
        <v>0</v>
      </c>
      <c r="V7161" t="str">
        <f>IF(OR(tickets_cleaned[[#This Row],[resolution_time_hours]]="", tickets_cleaned[[#This Row],[resolution_time_hours]]&lt;0),"",tickets_cleaned[[#This Row],[resolution_time_hours]])</f>
        <v/>
      </c>
    </row>
    <row r="7162" spans="1:22" ht="15" customHeight="1" x14ac:dyDescent="0.2">
      <c r="A7162">
        <v>7161</v>
      </c>
      <c r="B7162" t="s">
        <v>23039</v>
      </c>
      <c r="C7162" t="s">
        <v>23040</v>
      </c>
      <c r="D7162">
        <v>31</v>
      </c>
      <c r="E7162" t="s">
        <v>90</v>
      </c>
      <c r="F7162" t="s">
        <v>187</v>
      </c>
      <c r="G7162" s="1">
        <v>44249</v>
      </c>
      <c r="H7162" t="s">
        <v>21</v>
      </c>
      <c r="I7162" t="s">
        <v>120</v>
      </c>
      <c r="J7162" t="s">
        <v>23041</v>
      </c>
      <c r="K7162" t="s">
        <v>93</v>
      </c>
      <c r="M7162" t="s">
        <v>27</v>
      </c>
      <c r="N7162" t="s">
        <v>30</v>
      </c>
      <c r="P7162"/>
      <c r="S7162">
        <v>0</v>
      </c>
      <c r="T7162">
        <v>1</v>
      </c>
      <c r="U7162">
        <v>0</v>
      </c>
      <c r="V7162" t="str">
        <f>IF(OR(tickets_cleaned[[#This Row],[resolution_time_hours]]="", tickets_cleaned[[#This Row],[resolution_time_hours]]&lt;0),"",tickets_cleaned[[#This Row],[resolution_time_hours]])</f>
        <v/>
      </c>
    </row>
    <row r="7163" spans="1:22" ht="15" customHeight="1" x14ac:dyDescent="0.2">
      <c r="A7163">
        <v>7162</v>
      </c>
      <c r="B7163" t="s">
        <v>23042</v>
      </c>
      <c r="C7163" t="s">
        <v>23043</v>
      </c>
      <c r="D7163">
        <v>62</v>
      </c>
      <c r="E7163" t="s">
        <v>65</v>
      </c>
      <c r="F7163" t="s">
        <v>306</v>
      </c>
      <c r="G7163" s="1">
        <v>43890</v>
      </c>
      <c r="H7163" t="s">
        <v>23</v>
      </c>
      <c r="I7163" t="s">
        <v>85</v>
      </c>
      <c r="J7163" t="s">
        <v>1096</v>
      </c>
      <c r="K7163" t="s">
        <v>62</v>
      </c>
      <c r="M7163" t="s">
        <v>28</v>
      </c>
      <c r="N7163" t="s">
        <v>31</v>
      </c>
      <c r="O7163" s="15">
        <v>45078.777731481481</v>
      </c>
      <c r="P7163"/>
      <c r="S7163">
        <v>0</v>
      </c>
      <c r="T7163">
        <v>1</v>
      </c>
      <c r="U7163">
        <v>0</v>
      </c>
      <c r="V7163" t="str">
        <f>IF(OR(tickets_cleaned[[#This Row],[resolution_time_hours]]="", tickets_cleaned[[#This Row],[resolution_time_hours]]&lt;0),"",tickets_cleaned[[#This Row],[resolution_time_hours]])</f>
        <v/>
      </c>
    </row>
    <row r="7164" spans="1:22" ht="15" customHeight="1" x14ac:dyDescent="0.2">
      <c r="A7164">
        <v>7163</v>
      </c>
      <c r="B7164" t="s">
        <v>23044</v>
      </c>
      <c r="C7164" t="s">
        <v>23045</v>
      </c>
      <c r="D7164">
        <v>21</v>
      </c>
      <c r="E7164" t="s">
        <v>58</v>
      </c>
      <c r="F7164" t="s">
        <v>724</v>
      </c>
      <c r="G7164" s="1">
        <v>43902</v>
      </c>
      <c r="H7164" t="s">
        <v>22</v>
      </c>
      <c r="I7164" t="s">
        <v>176</v>
      </c>
      <c r="J7164" s="21" t="s">
        <v>23046</v>
      </c>
      <c r="K7164" t="s">
        <v>62</v>
      </c>
      <c r="M7164" t="s">
        <v>27</v>
      </c>
      <c r="N7164" t="s">
        <v>30</v>
      </c>
      <c r="O7164" s="15">
        <v>45078.501354166663</v>
      </c>
      <c r="P7164"/>
      <c r="S7164">
        <v>0</v>
      </c>
      <c r="T7164">
        <v>1</v>
      </c>
      <c r="U7164">
        <v>0</v>
      </c>
      <c r="V7164" t="str">
        <f>IF(OR(tickets_cleaned[[#This Row],[resolution_time_hours]]="", tickets_cleaned[[#This Row],[resolution_time_hours]]&lt;0),"",tickets_cleaned[[#This Row],[resolution_time_hours]])</f>
        <v/>
      </c>
    </row>
    <row r="7165" spans="1:22" ht="15" customHeight="1" x14ac:dyDescent="0.2">
      <c r="A7165">
        <v>7164</v>
      </c>
      <c r="B7165" t="s">
        <v>23047</v>
      </c>
      <c r="C7165" t="s">
        <v>23048</v>
      </c>
      <c r="D7165">
        <v>56</v>
      </c>
      <c r="E7165" t="s">
        <v>65</v>
      </c>
      <c r="F7165" t="s">
        <v>156</v>
      </c>
      <c r="G7165" s="1">
        <v>44340</v>
      </c>
      <c r="H7165" t="s">
        <v>20</v>
      </c>
      <c r="I7165" t="s">
        <v>140</v>
      </c>
      <c r="J7165" s="21" t="s">
        <v>23049</v>
      </c>
      <c r="K7165" t="s">
        <v>74</v>
      </c>
      <c r="L7165" t="s">
        <v>23050</v>
      </c>
      <c r="M7165" t="s">
        <v>28</v>
      </c>
      <c r="N7165" t="s">
        <v>30</v>
      </c>
      <c r="O7165" s="15">
        <v>45078.954155092593</v>
      </c>
      <c r="P7165" s="15">
        <v>45078.165960648148</v>
      </c>
      <c r="Q7165">
        <v>5</v>
      </c>
      <c r="S7165">
        <v>1</v>
      </c>
      <c r="T7165">
        <v>0</v>
      </c>
      <c r="U7165">
        <v>0</v>
      </c>
      <c r="V7165" t="str">
        <f>IF(OR(tickets_cleaned[[#This Row],[resolution_time_hours]]="", tickets_cleaned[[#This Row],[resolution_time_hours]]&lt;0),"",tickets_cleaned[[#This Row],[resolution_time_hours]])</f>
        <v/>
      </c>
    </row>
    <row r="7166" spans="1:22" ht="15" customHeight="1" x14ac:dyDescent="0.2">
      <c r="A7166">
        <v>7165</v>
      </c>
      <c r="B7166" t="s">
        <v>23051</v>
      </c>
      <c r="C7166" t="s">
        <v>23052</v>
      </c>
      <c r="D7166">
        <v>42</v>
      </c>
      <c r="E7166" t="s">
        <v>90</v>
      </c>
      <c r="F7166" t="s">
        <v>364</v>
      </c>
      <c r="G7166" s="1">
        <v>44441</v>
      </c>
      <c r="H7166" t="s">
        <v>20</v>
      </c>
      <c r="I7166" t="s">
        <v>79</v>
      </c>
      <c r="J7166" s="21" t="s">
        <v>23053</v>
      </c>
      <c r="K7166" t="s">
        <v>93</v>
      </c>
      <c r="M7166" t="s">
        <v>26</v>
      </c>
      <c r="N7166" t="s">
        <v>29</v>
      </c>
      <c r="P7166"/>
      <c r="S7166">
        <v>0</v>
      </c>
      <c r="T7166">
        <v>1</v>
      </c>
      <c r="U7166">
        <v>0</v>
      </c>
      <c r="V7166" t="str">
        <f>IF(OR(tickets_cleaned[[#This Row],[resolution_time_hours]]="", tickets_cleaned[[#This Row],[resolution_time_hours]]&lt;0),"",tickets_cleaned[[#This Row],[resolution_time_hours]])</f>
        <v/>
      </c>
    </row>
    <row r="7167" spans="1:22" ht="15" customHeight="1" x14ac:dyDescent="0.2">
      <c r="A7167">
        <v>7166</v>
      </c>
      <c r="B7167" t="s">
        <v>23054</v>
      </c>
      <c r="C7167" t="s">
        <v>23055</v>
      </c>
      <c r="D7167">
        <v>48</v>
      </c>
      <c r="E7167" t="s">
        <v>58</v>
      </c>
      <c r="F7167" t="s">
        <v>245</v>
      </c>
      <c r="G7167" s="1">
        <v>43857</v>
      </c>
      <c r="H7167" t="s">
        <v>21</v>
      </c>
      <c r="I7167" t="s">
        <v>85</v>
      </c>
      <c r="J7167" s="21" t="s">
        <v>23056</v>
      </c>
      <c r="K7167" t="s">
        <v>74</v>
      </c>
      <c r="L7167" t="s">
        <v>23057</v>
      </c>
      <c r="M7167" t="s">
        <v>27</v>
      </c>
      <c r="N7167" t="s">
        <v>29</v>
      </c>
      <c r="O7167" s="15">
        <v>45078.309756944444</v>
      </c>
      <c r="P7167" s="15">
        <v>45078.368784722225</v>
      </c>
      <c r="Q7167">
        <v>3</v>
      </c>
      <c r="R7167">
        <v>1</v>
      </c>
      <c r="S7167">
        <v>1</v>
      </c>
      <c r="T7167">
        <v>0</v>
      </c>
      <c r="U7167">
        <v>0</v>
      </c>
      <c r="V7167">
        <f>IF(OR(tickets_cleaned[[#This Row],[resolution_time_hours]]="", tickets_cleaned[[#This Row],[resolution_time_hours]]&lt;0),"",tickets_cleaned[[#This Row],[resolution_time_hours]])</f>
        <v>1</v>
      </c>
    </row>
    <row r="7168" spans="1:22" ht="15" customHeight="1" x14ac:dyDescent="0.2">
      <c r="A7168">
        <v>7167</v>
      </c>
      <c r="B7168" t="s">
        <v>23058</v>
      </c>
      <c r="C7168" t="s">
        <v>23059</v>
      </c>
      <c r="D7168">
        <v>68</v>
      </c>
      <c r="E7168" t="s">
        <v>90</v>
      </c>
      <c r="F7168" t="s">
        <v>114</v>
      </c>
      <c r="G7168" s="1">
        <v>43844</v>
      </c>
      <c r="H7168" t="s">
        <v>24</v>
      </c>
      <c r="I7168" t="s">
        <v>120</v>
      </c>
      <c r="J7168" s="21" t="s">
        <v>23060</v>
      </c>
      <c r="K7168" t="s">
        <v>93</v>
      </c>
      <c r="M7168" t="s">
        <v>28</v>
      </c>
      <c r="N7168" t="s">
        <v>30</v>
      </c>
      <c r="P7168"/>
      <c r="S7168">
        <v>0</v>
      </c>
      <c r="T7168">
        <v>1</v>
      </c>
      <c r="U7168">
        <v>0</v>
      </c>
      <c r="V7168" t="str">
        <f>IF(OR(tickets_cleaned[[#This Row],[resolution_time_hours]]="", tickets_cleaned[[#This Row],[resolution_time_hours]]&lt;0),"",tickets_cleaned[[#This Row],[resolution_time_hours]])</f>
        <v/>
      </c>
    </row>
    <row r="7169" spans="1:22" ht="15" customHeight="1" x14ac:dyDescent="0.2">
      <c r="A7169">
        <v>7168</v>
      </c>
      <c r="B7169" t="s">
        <v>23061</v>
      </c>
      <c r="C7169" t="s">
        <v>23062</v>
      </c>
      <c r="D7169">
        <v>24</v>
      </c>
      <c r="E7169" t="s">
        <v>90</v>
      </c>
      <c r="F7169" t="s">
        <v>59</v>
      </c>
      <c r="G7169" s="1">
        <v>43898</v>
      </c>
      <c r="H7169" t="s">
        <v>21</v>
      </c>
      <c r="I7169" t="s">
        <v>176</v>
      </c>
      <c r="J7169" t="s">
        <v>23063</v>
      </c>
      <c r="K7169" t="s">
        <v>74</v>
      </c>
      <c r="L7169" t="s">
        <v>23064</v>
      </c>
      <c r="M7169" t="s">
        <v>27</v>
      </c>
      <c r="N7169" t="s">
        <v>30</v>
      </c>
      <c r="O7169" s="15">
        <v>45078.060474537036</v>
      </c>
      <c r="P7169" s="15">
        <v>45078.274363425924</v>
      </c>
      <c r="Q7169">
        <v>3</v>
      </c>
      <c r="R7169">
        <v>5</v>
      </c>
      <c r="S7169">
        <v>1</v>
      </c>
      <c r="T7169">
        <v>0</v>
      </c>
      <c r="U7169">
        <v>0</v>
      </c>
      <c r="V7169">
        <f>IF(OR(tickets_cleaned[[#This Row],[resolution_time_hours]]="", tickets_cleaned[[#This Row],[resolution_time_hours]]&lt;0),"",tickets_cleaned[[#This Row],[resolution_time_hours]])</f>
        <v>5</v>
      </c>
    </row>
    <row r="7170" spans="1:22" ht="15" customHeight="1" x14ac:dyDescent="0.2">
      <c r="A7170">
        <v>7169</v>
      </c>
      <c r="B7170" t="s">
        <v>23065</v>
      </c>
      <c r="C7170" t="s">
        <v>23066</v>
      </c>
      <c r="D7170">
        <v>38</v>
      </c>
      <c r="E7170" t="s">
        <v>58</v>
      </c>
      <c r="F7170" t="s">
        <v>161</v>
      </c>
      <c r="G7170" s="1">
        <v>44526</v>
      </c>
      <c r="H7170" t="s">
        <v>21</v>
      </c>
      <c r="I7170" t="s">
        <v>126</v>
      </c>
      <c r="J7170" s="21" t="s">
        <v>23067</v>
      </c>
      <c r="K7170" t="s">
        <v>93</v>
      </c>
      <c r="M7170" t="s">
        <v>25</v>
      </c>
      <c r="N7170" t="s">
        <v>31</v>
      </c>
      <c r="P7170"/>
      <c r="S7170">
        <v>0</v>
      </c>
      <c r="T7170">
        <v>1</v>
      </c>
      <c r="U7170">
        <v>0</v>
      </c>
      <c r="V7170" t="str">
        <f>IF(OR(tickets_cleaned[[#This Row],[resolution_time_hours]]="", tickets_cleaned[[#This Row],[resolution_time_hours]]&lt;0),"",tickets_cleaned[[#This Row],[resolution_time_hours]])</f>
        <v/>
      </c>
    </row>
    <row r="7171" spans="1:22" ht="15" customHeight="1" x14ac:dyDescent="0.2">
      <c r="A7171">
        <v>7170</v>
      </c>
      <c r="B7171" t="s">
        <v>23068</v>
      </c>
      <c r="C7171" t="s">
        <v>23069</v>
      </c>
      <c r="D7171">
        <v>29</v>
      </c>
      <c r="E7171" t="s">
        <v>58</v>
      </c>
      <c r="F7171" t="s">
        <v>134</v>
      </c>
      <c r="G7171" s="1">
        <v>43904</v>
      </c>
      <c r="H7171" t="s">
        <v>22</v>
      </c>
      <c r="I7171" t="s">
        <v>101</v>
      </c>
      <c r="J7171" s="21" t="s">
        <v>23070</v>
      </c>
      <c r="K7171" t="s">
        <v>62</v>
      </c>
      <c r="M7171" t="s">
        <v>26</v>
      </c>
      <c r="N7171" t="s">
        <v>31</v>
      </c>
      <c r="O7171" s="15">
        <v>45078.359814814816</v>
      </c>
      <c r="P7171"/>
      <c r="S7171">
        <v>0</v>
      </c>
      <c r="T7171">
        <v>1</v>
      </c>
      <c r="U7171">
        <v>0</v>
      </c>
      <c r="V7171" t="str">
        <f>IF(OR(tickets_cleaned[[#This Row],[resolution_time_hours]]="", tickets_cleaned[[#This Row],[resolution_time_hours]]&lt;0),"",tickets_cleaned[[#This Row],[resolution_time_hours]])</f>
        <v/>
      </c>
    </row>
    <row r="7172" spans="1:22" ht="15" customHeight="1" x14ac:dyDescent="0.2">
      <c r="A7172">
        <v>7171</v>
      </c>
      <c r="B7172" t="s">
        <v>23071</v>
      </c>
      <c r="C7172" t="s">
        <v>23072</v>
      </c>
      <c r="D7172">
        <v>43</v>
      </c>
      <c r="E7172" t="s">
        <v>90</v>
      </c>
      <c r="F7172" t="s">
        <v>105</v>
      </c>
      <c r="G7172" s="1">
        <v>44319</v>
      </c>
      <c r="H7172" t="s">
        <v>24</v>
      </c>
      <c r="I7172" t="s">
        <v>79</v>
      </c>
      <c r="J7172" s="21" t="s">
        <v>23073</v>
      </c>
      <c r="K7172" t="s">
        <v>62</v>
      </c>
      <c r="M7172" t="s">
        <v>26</v>
      </c>
      <c r="N7172" t="s">
        <v>31</v>
      </c>
      <c r="O7172" s="15">
        <v>45078.886921296296</v>
      </c>
      <c r="P7172"/>
      <c r="S7172">
        <v>0</v>
      </c>
      <c r="T7172">
        <v>1</v>
      </c>
      <c r="U7172">
        <v>0</v>
      </c>
      <c r="V7172" t="str">
        <f>IF(OR(tickets_cleaned[[#This Row],[resolution_time_hours]]="", tickets_cleaned[[#This Row],[resolution_time_hours]]&lt;0),"",tickets_cleaned[[#This Row],[resolution_time_hours]])</f>
        <v/>
      </c>
    </row>
    <row r="7173" spans="1:22" ht="15" customHeight="1" x14ac:dyDescent="0.2">
      <c r="A7173">
        <v>7172</v>
      </c>
      <c r="B7173" t="s">
        <v>23074</v>
      </c>
      <c r="C7173" t="s">
        <v>23075</v>
      </c>
      <c r="D7173">
        <v>27</v>
      </c>
      <c r="E7173" t="s">
        <v>65</v>
      </c>
      <c r="F7173" t="s">
        <v>105</v>
      </c>
      <c r="G7173" s="1">
        <v>44381</v>
      </c>
      <c r="H7173" t="s">
        <v>21</v>
      </c>
      <c r="I7173" t="s">
        <v>85</v>
      </c>
      <c r="J7173" s="21" t="s">
        <v>23076</v>
      </c>
      <c r="K7173" t="s">
        <v>74</v>
      </c>
      <c r="L7173" t="s">
        <v>23077</v>
      </c>
      <c r="M7173" t="s">
        <v>26</v>
      </c>
      <c r="N7173" t="s">
        <v>31</v>
      </c>
      <c r="O7173" s="15">
        <v>45078.935543981483</v>
      </c>
      <c r="P7173" s="15">
        <v>45078.4140162037</v>
      </c>
      <c r="Q7173">
        <v>2</v>
      </c>
      <c r="S7173">
        <v>1</v>
      </c>
      <c r="T7173">
        <v>0</v>
      </c>
      <c r="U7173">
        <v>1</v>
      </c>
      <c r="V7173" t="str">
        <f>IF(OR(tickets_cleaned[[#This Row],[resolution_time_hours]]="", tickets_cleaned[[#This Row],[resolution_time_hours]]&lt;0),"",tickets_cleaned[[#This Row],[resolution_time_hours]])</f>
        <v/>
      </c>
    </row>
    <row r="7174" spans="1:22" ht="15" customHeight="1" x14ac:dyDescent="0.2">
      <c r="A7174">
        <v>7173</v>
      </c>
      <c r="B7174" t="s">
        <v>23078</v>
      </c>
      <c r="C7174" t="s">
        <v>23079</v>
      </c>
      <c r="D7174">
        <v>64</v>
      </c>
      <c r="E7174" t="s">
        <v>58</v>
      </c>
      <c r="F7174" t="s">
        <v>306</v>
      </c>
      <c r="G7174" s="1">
        <v>44201</v>
      </c>
      <c r="H7174" t="s">
        <v>20</v>
      </c>
      <c r="I7174" t="s">
        <v>79</v>
      </c>
      <c r="J7174" s="21" t="s">
        <v>23080</v>
      </c>
      <c r="K7174" t="s">
        <v>93</v>
      </c>
      <c r="M7174" t="s">
        <v>26</v>
      </c>
      <c r="N7174" t="s">
        <v>29</v>
      </c>
      <c r="P7174"/>
      <c r="S7174">
        <v>0</v>
      </c>
      <c r="T7174">
        <v>1</v>
      </c>
      <c r="U7174">
        <v>0</v>
      </c>
      <c r="V7174" t="str">
        <f>IF(OR(tickets_cleaned[[#This Row],[resolution_time_hours]]="", tickets_cleaned[[#This Row],[resolution_time_hours]]&lt;0),"",tickets_cleaned[[#This Row],[resolution_time_hours]])</f>
        <v/>
      </c>
    </row>
    <row r="7175" spans="1:22" ht="15" customHeight="1" x14ac:dyDescent="0.2">
      <c r="A7175">
        <v>7174</v>
      </c>
      <c r="B7175" t="s">
        <v>23081</v>
      </c>
      <c r="C7175" t="s">
        <v>23082</v>
      </c>
      <c r="D7175">
        <v>22</v>
      </c>
      <c r="E7175" t="s">
        <v>90</v>
      </c>
      <c r="F7175" t="s">
        <v>408</v>
      </c>
      <c r="G7175" s="1">
        <v>44132</v>
      </c>
      <c r="H7175" t="s">
        <v>22</v>
      </c>
      <c r="I7175" t="s">
        <v>106</v>
      </c>
      <c r="J7175" s="21" t="s">
        <v>23083</v>
      </c>
      <c r="K7175" t="s">
        <v>74</v>
      </c>
      <c r="L7175" t="s">
        <v>23084</v>
      </c>
      <c r="M7175" t="s">
        <v>27</v>
      </c>
      <c r="N7175" t="s">
        <v>29</v>
      </c>
      <c r="O7175" s="15">
        <v>45078.225856481484</v>
      </c>
      <c r="P7175" s="15">
        <v>45078.457106481481</v>
      </c>
      <c r="Q7175">
        <v>2</v>
      </c>
      <c r="R7175">
        <v>5</v>
      </c>
      <c r="S7175">
        <v>1</v>
      </c>
      <c r="T7175">
        <v>0</v>
      </c>
      <c r="U7175">
        <v>1</v>
      </c>
      <c r="V7175">
        <f>IF(OR(tickets_cleaned[[#This Row],[resolution_time_hours]]="", tickets_cleaned[[#This Row],[resolution_time_hours]]&lt;0),"",tickets_cleaned[[#This Row],[resolution_time_hours]])</f>
        <v>5</v>
      </c>
    </row>
    <row r="7176" spans="1:22" ht="15" customHeight="1" x14ac:dyDescent="0.2">
      <c r="A7176">
        <v>7175</v>
      </c>
      <c r="B7176" t="s">
        <v>23085</v>
      </c>
      <c r="C7176" t="s">
        <v>23086</v>
      </c>
      <c r="D7176">
        <v>20</v>
      </c>
      <c r="E7176" t="s">
        <v>65</v>
      </c>
      <c r="F7176" t="s">
        <v>175</v>
      </c>
      <c r="G7176" s="1">
        <v>44209</v>
      </c>
      <c r="H7176" t="s">
        <v>23</v>
      </c>
      <c r="I7176" t="s">
        <v>79</v>
      </c>
      <c r="J7176" s="21" t="s">
        <v>23087</v>
      </c>
      <c r="K7176" t="s">
        <v>93</v>
      </c>
      <c r="M7176" t="s">
        <v>28</v>
      </c>
      <c r="N7176" t="s">
        <v>30</v>
      </c>
      <c r="P7176"/>
      <c r="S7176">
        <v>0</v>
      </c>
      <c r="T7176">
        <v>1</v>
      </c>
      <c r="U7176">
        <v>0</v>
      </c>
      <c r="V7176" t="str">
        <f>IF(OR(tickets_cleaned[[#This Row],[resolution_time_hours]]="", tickets_cleaned[[#This Row],[resolution_time_hours]]&lt;0),"",tickets_cleaned[[#This Row],[resolution_time_hours]])</f>
        <v/>
      </c>
    </row>
    <row r="7177" spans="1:22" ht="15" customHeight="1" x14ac:dyDescent="0.2">
      <c r="A7177">
        <v>7176</v>
      </c>
      <c r="B7177" t="s">
        <v>23088</v>
      </c>
      <c r="C7177" t="s">
        <v>23089</v>
      </c>
      <c r="D7177">
        <v>54</v>
      </c>
      <c r="E7177" t="s">
        <v>90</v>
      </c>
      <c r="F7177" t="s">
        <v>183</v>
      </c>
      <c r="G7177" s="1">
        <v>44459</v>
      </c>
      <c r="H7177" t="s">
        <v>23</v>
      </c>
      <c r="I7177" t="s">
        <v>120</v>
      </c>
      <c r="J7177" s="21" t="s">
        <v>23090</v>
      </c>
      <c r="K7177" t="s">
        <v>93</v>
      </c>
      <c r="M7177" t="s">
        <v>27</v>
      </c>
      <c r="N7177" t="s">
        <v>32</v>
      </c>
      <c r="P7177"/>
      <c r="S7177">
        <v>0</v>
      </c>
      <c r="T7177">
        <v>1</v>
      </c>
      <c r="U7177">
        <v>0</v>
      </c>
      <c r="V7177" t="str">
        <f>IF(OR(tickets_cleaned[[#This Row],[resolution_time_hours]]="", tickets_cleaned[[#This Row],[resolution_time_hours]]&lt;0),"",tickets_cleaned[[#This Row],[resolution_time_hours]])</f>
        <v/>
      </c>
    </row>
    <row r="7178" spans="1:22" ht="15" customHeight="1" x14ac:dyDescent="0.2">
      <c r="A7178">
        <v>7177</v>
      </c>
      <c r="B7178" t="s">
        <v>23091</v>
      </c>
      <c r="C7178" t="s">
        <v>23092</v>
      </c>
      <c r="D7178">
        <v>53</v>
      </c>
      <c r="E7178" t="s">
        <v>90</v>
      </c>
      <c r="F7178" t="s">
        <v>161</v>
      </c>
      <c r="G7178" s="1">
        <v>44134</v>
      </c>
      <c r="H7178" t="s">
        <v>24</v>
      </c>
      <c r="I7178" t="s">
        <v>79</v>
      </c>
      <c r="J7178" s="21" t="s">
        <v>23093</v>
      </c>
      <c r="K7178" t="s">
        <v>62</v>
      </c>
      <c r="M7178" t="s">
        <v>25</v>
      </c>
      <c r="N7178" t="s">
        <v>29</v>
      </c>
      <c r="O7178" s="15">
        <v>45078.371736111112</v>
      </c>
      <c r="P7178"/>
      <c r="S7178">
        <v>0</v>
      </c>
      <c r="T7178">
        <v>1</v>
      </c>
      <c r="U7178">
        <v>0</v>
      </c>
      <c r="V7178" t="str">
        <f>IF(OR(tickets_cleaned[[#This Row],[resolution_time_hours]]="", tickets_cleaned[[#This Row],[resolution_time_hours]]&lt;0),"",tickets_cleaned[[#This Row],[resolution_time_hours]])</f>
        <v/>
      </c>
    </row>
    <row r="7179" spans="1:22" ht="15" customHeight="1" x14ac:dyDescent="0.2">
      <c r="A7179">
        <v>7178</v>
      </c>
      <c r="B7179" t="s">
        <v>23094</v>
      </c>
      <c r="C7179" t="s">
        <v>15344</v>
      </c>
      <c r="D7179">
        <v>52</v>
      </c>
      <c r="E7179" t="s">
        <v>58</v>
      </c>
      <c r="F7179" t="s">
        <v>233</v>
      </c>
      <c r="G7179" s="1">
        <v>44423</v>
      </c>
      <c r="H7179" t="s">
        <v>22</v>
      </c>
      <c r="I7179" t="s">
        <v>85</v>
      </c>
      <c r="J7179" t="s">
        <v>23095</v>
      </c>
      <c r="K7179" t="s">
        <v>93</v>
      </c>
      <c r="M7179" t="s">
        <v>26</v>
      </c>
      <c r="N7179" t="s">
        <v>30</v>
      </c>
      <c r="P7179"/>
      <c r="S7179">
        <v>0</v>
      </c>
      <c r="T7179">
        <v>1</v>
      </c>
      <c r="U7179">
        <v>0</v>
      </c>
      <c r="V7179" t="str">
        <f>IF(OR(tickets_cleaned[[#This Row],[resolution_time_hours]]="", tickets_cleaned[[#This Row],[resolution_time_hours]]&lt;0),"",tickets_cleaned[[#This Row],[resolution_time_hours]])</f>
        <v/>
      </c>
    </row>
    <row r="7180" spans="1:22" ht="15" customHeight="1" x14ac:dyDescent="0.2">
      <c r="A7180">
        <v>7179</v>
      </c>
      <c r="B7180" t="s">
        <v>23096</v>
      </c>
      <c r="C7180" t="s">
        <v>23097</v>
      </c>
      <c r="D7180">
        <v>45</v>
      </c>
      <c r="E7180" t="s">
        <v>58</v>
      </c>
      <c r="F7180" t="s">
        <v>446</v>
      </c>
      <c r="G7180" s="1">
        <v>44003</v>
      </c>
      <c r="H7180" t="s">
        <v>23</v>
      </c>
      <c r="I7180" t="s">
        <v>126</v>
      </c>
      <c r="J7180" s="21" t="s">
        <v>23098</v>
      </c>
      <c r="K7180" t="s">
        <v>62</v>
      </c>
      <c r="M7180" t="s">
        <v>28</v>
      </c>
      <c r="N7180" t="s">
        <v>31</v>
      </c>
      <c r="O7180" s="15">
        <v>45078.045370370368</v>
      </c>
      <c r="P7180"/>
      <c r="S7180">
        <v>0</v>
      </c>
      <c r="T7180">
        <v>1</v>
      </c>
      <c r="U7180">
        <v>0</v>
      </c>
      <c r="V7180" t="str">
        <f>IF(OR(tickets_cleaned[[#This Row],[resolution_time_hours]]="", tickets_cleaned[[#This Row],[resolution_time_hours]]&lt;0),"",tickets_cleaned[[#This Row],[resolution_time_hours]])</f>
        <v/>
      </c>
    </row>
    <row r="7181" spans="1:22" ht="15" customHeight="1" x14ac:dyDescent="0.2">
      <c r="A7181">
        <v>7180</v>
      </c>
      <c r="B7181" t="s">
        <v>23099</v>
      </c>
      <c r="C7181" t="s">
        <v>23100</v>
      </c>
      <c r="D7181">
        <v>40</v>
      </c>
      <c r="E7181" t="s">
        <v>58</v>
      </c>
      <c r="F7181" t="s">
        <v>161</v>
      </c>
      <c r="G7181" s="1">
        <v>43879</v>
      </c>
      <c r="H7181" t="s">
        <v>22</v>
      </c>
      <c r="I7181" t="s">
        <v>101</v>
      </c>
      <c r="J7181" s="21" t="s">
        <v>23101</v>
      </c>
      <c r="K7181" t="s">
        <v>62</v>
      </c>
      <c r="M7181" t="s">
        <v>26</v>
      </c>
      <c r="N7181" t="s">
        <v>29</v>
      </c>
      <c r="O7181" s="15">
        <v>45078.680104166669</v>
      </c>
      <c r="P7181"/>
      <c r="S7181">
        <v>0</v>
      </c>
      <c r="T7181">
        <v>1</v>
      </c>
      <c r="U7181">
        <v>0</v>
      </c>
      <c r="V7181" t="str">
        <f>IF(OR(tickets_cleaned[[#This Row],[resolution_time_hours]]="", tickets_cleaned[[#This Row],[resolution_time_hours]]&lt;0),"",tickets_cleaned[[#This Row],[resolution_time_hours]])</f>
        <v/>
      </c>
    </row>
    <row r="7182" spans="1:22" ht="15" customHeight="1" x14ac:dyDescent="0.2">
      <c r="A7182">
        <v>7181</v>
      </c>
      <c r="B7182" t="s">
        <v>23102</v>
      </c>
      <c r="C7182" t="s">
        <v>23103</v>
      </c>
      <c r="D7182">
        <v>50</v>
      </c>
      <c r="E7182" t="s">
        <v>90</v>
      </c>
      <c r="F7182" t="s">
        <v>96</v>
      </c>
      <c r="G7182" s="1">
        <v>43970</v>
      </c>
      <c r="H7182" t="s">
        <v>24</v>
      </c>
      <c r="I7182" t="s">
        <v>120</v>
      </c>
      <c r="J7182" s="21" t="s">
        <v>23104</v>
      </c>
      <c r="K7182" t="s">
        <v>62</v>
      </c>
      <c r="M7182" t="s">
        <v>28</v>
      </c>
      <c r="N7182" t="s">
        <v>30</v>
      </c>
      <c r="O7182" s="15">
        <v>45078.144016203703</v>
      </c>
      <c r="P7182"/>
      <c r="S7182">
        <v>0</v>
      </c>
      <c r="T7182">
        <v>1</v>
      </c>
      <c r="U7182">
        <v>0</v>
      </c>
      <c r="V7182" t="str">
        <f>IF(OR(tickets_cleaned[[#This Row],[resolution_time_hours]]="", tickets_cleaned[[#This Row],[resolution_time_hours]]&lt;0),"",tickets_cleaned[[#This Row],[resolution_time_hours]])</f>
        <v/>
      </c>
    </row>
    <row r="7183" spans="1:22" ht="15" customHeight="1" x14ac:dyDescent="0.2">
      <c r="A7183">
        <v>7182</v>
      </c>
      <c r="B7183" t="s">
        <v>23105</v>
      </c>
      <c r="C7183" t="s">
        <v>23106</v>
      </c>
      <c r="D7183">
        <v>53</v>
      </c>
      <c r="E7183" t="s">
        <v>90</v>
      </c>
      <c r="F7183" t="s">
        <v>408</v>
      </c>
      <c r="G7183" s="1">
        <v>44314</v>
      </c>
      <c r="H7183" t="s">
        <v>22</v>
      </c>
      <c r="I7183" t="s">
        <v>126</v>
      </c>
      <c r="J7183" s="21" t="s">
        <v>23107</v>
      </c>
      <c r="K7183" t="s">
        <v>62</v>
      </c>
      <c r="M7183" t="s">
        <v>25</v>
      </c>
      <c r="N7183" t="s">
        <v>29</v>
      </c>
      <c r="O7183" s="15">
        <v>45078.217650462961</v>
      </c>
      <c r="P7183"/>
      <c r="S7183">
        <v>0</v>
      </c>
      <c r="T7183">
        <v>1</v>
      </c>
      <c r="U7183">
        <v>0</v>
      </c>
      <c r="V7183" t="str">
        <f>IF(OR(tickets_cleaned[[#This Row],[resolution_time_hours]]="", tickets_cleaned[[#This Row],[resolution_time_hours]]&lt;0),"",tickets_cleaned[[#This Row],[resolution_time_hours]])</f>
        <v/>
      </c>
    </row>
    <row r="7184" spans="1:22" ht="15" customHeight="1" x14ac:dyDescent="0.2">
      <c r="A7184">
        <v>7183</v>
      </c>
      <c r="B7184" t="s">
        <v>23108</v>
      </c>
      <c r="C7184" t="s">
        <v>23109</v>
      </c>
      <c r="D7184">
        <v>29</v>
      </c>
      <c r="E7184" t="s">
        <v>65</v>
      </c>
      <c r="F7184" t="s">
        <v>680</v>
      </c>
      <c r="G7184" s="1">
        <v>44125</v>
      </c>
      <c r="H7184" t="s">
        <v>22</v>
      </c>
      <c r="I7184" t="s">
        <v>85</v>
      </c>
      <c r="J7184" t="s">
        <v>1161</v>
      </c>
      <c r="K7184" t="s">
        <v>74</v>
      </c>
      <c r="L7184" t="s">
        <v>23110</v>
      </c>
      <c r="M7184" t="s">
        <v>27</v>
      </c>
      <c r="N7184" t="s">
        <v>29</v>
      </c>
      <c r="O7184" s="15">
        <v>45078.689872685187</v>
      </c>
      <c r="P7184" s="15">
        <v>45078.951678240737</v>
      </c>
      <c r="Q7184">
        <v>5</v>
      </c>
      <c r="R7184">
        <v>6</v>
      </c>
      <c r="S7184">
        <v>1</v>
      </c>
      <c r="T7184">
        <v>0</v>
      </c>
      <c r="U7184">
        <v>0</v>
      </c>
      <c r="V7184">
        <f>IF(OR(tickets_cleaned[[#This Row],[resolution_time_hours]]="", tickets_cleaned[[#This Row],[resolution_time_hours]]&lt;0),"",tickets_cleaned[[#This Row],[resolution_time_hours]])</f>
        <v>6</v>
      </c>
    </row>
    <row r="7185" spans="1:22" ht="15" customHeight="1" x14ac:dyDescent="0.2">
      <c r="A7185">
        <v>7184</v>
      </c>
      <c r="B7185" t="s">
        <v>23111</v>
      </c>
      <c r="C7185" t="s">
        <v>23112</v>
      </c>
      <c r="D7185">
        <v>49</v>
      </c>
      <c r="E7185" t="s">
        <v>90</v>
      </c>
      <c r="F7185" t="s">
        <v>680</v>
      </c>
      <c r="G7185" s="1">
        <v>44420</v>
      </c>
      <c r="H7185" t="s">
        <v>24</v>
      </c>
      <c r="I7185" t="s">
        <v>67</v>
      </c>
      <c r="J7185" s="21" t="s">
        <v>23113</v>
      </c>
      <c r="K7185" t="s">
        <v>62</v>
      </c>
      <c r="M7185" t="s">
        <v>27</v>
      </c>
      <c r="N7185" t="s">
        <v>31</v>
      </c>
      <c r="O7185" s="15">
        <v>45078.214895833335</v>
      </c>
      <c r="P7185"/>
      <c r="S7185">
        <v>0</v>
      </c>
      <c r="T7185">
        <v>1</v>
      </c>
      <c r="U7185">
        <v>0</v>
      </c>
      <c r="V7185" t="str">
        <f>IF(OR(tickets_cleaned[[#This Row],[resolution_time_hours]]="", tickets_cleaned[[#This Row],[resolution_time_hours]]&lt;0),"",tickets_cleaned[[#This Row],[resolution_time_hours]])</f>
        <v/>
      </c>
    </row>
    <row r="7186" spans="1:22" ht="15" customHeight="1" x14ac:dyDescent="0.2">
      <c r="A7186">
        <v>7185</v>
      </c>
      <c r="B7186" t="s">
        <v>23114</v>
      </c>
      <c r="C7186" t="s">
        <v>23115</v>
      </c>
      <c r="D7186">
        <v>62</v>
      </c>
      <c r="E7186" t="s">
        <v>65</v>
      </c>
      <c r="F7186" t="s">
        <v>59</v>
      </c>
      <c r="G7186" s="1">
        <v>43987</v>
      </c>
      <c r="H7186" t="s">
        <v>21</v>
      </c>
      <c r="I7186" t="s">
        <v>20</v>
      </c>
      <c r="J7186" t="s">
        <v>3825</v>
      </c>
      <c r="K7186" t="s">
        <v>62</v>
      </c>
      <c r="M7186" t="s">
        <v>28</v>
      </c>
      <c r="N7186" t="s">
        <v>29</v>
      </c>
      <c r="O7186" s="15">
        <v>45078.11142361111</v>
      </c>
      <c r="P7186"/>
      <c r="S7186">
        <v>0</v>
      </c>
      <c r="T7186">
        <v>1</v>
      </c>
      <c r="U7186">
        <v>0</v>
      </c>
      <c r="V7186" t="str">
        <f>IF(OR(tickets_cleaned[[#This Row],[resolution_time_hours]]="", tickets_cleaned[[#This Row],[resolution_time_hours]]&lt;0),"",tickets_cleaned[[#This Row],[resolution_time_hours]])</f>
        <v/>
      </c>
    </row>
    <row r="7187" spans="1:22" ht="15" customHeight="1" x14ac:dyDescent="0.2">
      <c r="A7187">
        <v>7186</v>
      </c>
      <c r="B7187" t="s">
        <v>23116</v>
      </c>
      <c r="C7187" t="s">
        <v>23117</v>
      </c>
      <c r="D7187">
        <v>24</v>
      </c>
      <c r="E7187" t="s">
        <v>65</v>
      </c>
      <c r="F7187" t="s">
        <v>161</v>
      </c>
      <c r="G7187" s="1">
        <v>43916</v>
      </c>
      <c r="H7187" t="s">
        <v>22</v>
      </c>
      <c r="I7187" t="s">
        <v>85</v>
      </c>
      <c r="J7187" s="21" t="s">
        <v>23118</v>
      </c>
      <c r="K7187" t="s">
        <v>62</v>
      </c>
      <c r="M7187" t="s">
        <v>25</v>
      </c>
      <c r="N7187" t="s">
        <v>29</v>
      </c>
      <c r="O7187" s="15">
        <v>45078.262824074074</v>
      </c>
      <c r="P7187"/>
      <c r="S7187">
        <v>0</v>
      </c>
      <c r="T7187">
        <v>1</v>
      </c>
      <c r="U7187">
        <v>0</v>
      </c>
      <c r="V7187" t="str">
        <f>IF(OR(tickets_cleaned[[#This Row],[resolution_time_hours]]="", tickets_cleaned[[#This Row],[resolution_time_hours]]&lt;0),"",tickets_cleaned[[#This Row],[resolution_time_hours]])</f>
        <v/>
      </c>
    </row>
    <row r="7188" spans="1:22" ht="15" customHeight="1" x14ac:dyDescent="0.2">
      <c r="A7188">
        <v>7187</v>
      </c>
      <c r="B7188" t="s">
        <v>23119</v>
      </c>
      <c r="C7188" t="s">
        <v>23120</v>
      </c>
      <c r="D7188">
        <v>19</v>
      </c>
      <c r="E7188" t="s">
        <v>58</v>
      </c>
      <c r="F7188" t="s">
        <v>481</v>
      </c>
      <c r="G7188" s="1">
        <v>44206</v>
      </c>
      <c r="H7188" t="s">
        <v>23</v>
      </c>
      <c r="I7188" t="s">
        <v>67</v>
      </c>
      <c r="J7188" s="21" t="s">
        <v>23121</v>
      </c>
      <c r="K7188" t="s">
        <v>62</v>
      </c>
      <c r="M7188" t="s">
        <v>26</v>
      </c>
      <c r="N7188" t="s">
        <v>30</v>
      </c>
      <c r="O7188" s="15">
        <v>45078.797569444447</v>
      </c>
      <c r="P7188"/>
      <c r="S7188">
        <v>0</v>
      </c>
      <c r="T7188">
        <v>1</v>
      </c>
      <c r="U7188">
        <v>0</v>
      </c>
      <c r="V7188" t="str">
        <f>IF(OR(tickets_cleaned[[#This Row],[resolution_time_hours]]="", tickets_cleaned[[#This Row],[resolution_time_hours]]&lt;0),"",tickets_cleaned[[#This Row],[resolution_time_hours]])</f>
        <v/>
      </c>
    </row>
    <row r="7189" spans="1:22" ht="15" customHeight="1" x14ac:dyDescent="0.2">
      <c r="A7189">
        <v>7188</v>
      </c>
      <c r="B7189" t="s">
        <v>23122</v>
      </c>
      <c r="C7189" t="s">
        <v>23123</v>
      </c>
      <c r="D7189">
        <v>46</v>
      </c>
      <c r="E7189" t="s">
        <v>65</v>
      </c>
      <c r="F7189" t="s">
        <v>71</v>
      </c>
      <c r="G7189" s="1">
        <v>43968</v>
      </c>
      <c r="H7189" t="s">
        <v>21</v>
      </c>
      <c r="I7189" t="s">
        <v>106</v>
      </c>
      <c r="J7189" s="21" t="s">
        <v>23124</v>
      </c>
      <c r="K7189" t="s">
        <v>93</v>
      </c>
      <c r="M7189" t="s">
        <v>27</v>
      </c>
      <c r="N7189" t="s">
        <v>31</v>
      </c>
      <c r="P7189"/>
      <c r="S7189">
        <v>0</v>
      </c>
      <c r="T7189">
        <v>1</v>
      </c>
      <c r="U7189">
        <v>0</v>
      </c>
      <c r="V7189" t="str">
        <f>IF(OR(tickets_cleaned[[#This Row],[resolution_time_hours]]="", tickets_cleaned[[#This Row],[resolution_time_hours]]&lt;0),"",tickets_cleaned[[#This Row],[resolution_time_hours]])</f>
        <v/>
      </c>
    </row>
    <row r="7190" spans="1:22" ht="15" customHeight="1" x14ac:dyDescent="0.2">
      <c r="A7190">
        <v>7189</v>
      </c>
      <c r="B7190" t="s">
        <v>23125</v>
      </c>
      <c r="C7190" t="s">
        <v>23126</v>
      </c>
      <c r="D7190">
        <v>54</v>
      </c>
      <c r="E7190" t="s">
        <v>58</v>
      </c>
      <c r="F7190" t="s">
        <v>408</v>
      </c>
      <c r="G7190" s="1">
        <v>43885</v>
      </c>
      <c r="H7190" t="s">
        <v>21</v>
      </c>
      <c r="I7190" t="s">
        <v>91</v>
      </c>
      <c r="J7190" s="21" t="s">
        <v>23127</v>
      </c>
      <c r="K7190" t="s">
        <v>74</v>
      </c>
      <c r="L7190" t="s">
        <v>23128</v>
      </c>
      <c r="M7190" t="s">
        <v>26</v>
      </c>
      <c r="N7190" t="s">
        <v>32</v>
      </c>
      <c r="O7190" s="15">
        <v>45078.119837962964</v>
      </c>
      <c r="P7190" s="15">
        <v>45078.903865740744</v>
      </c>
      <c r="Q7190">
        <v>2</v>
      </c>
      <c r="R7190">
        <v>18</v>
      </c>
      <c r="S7190">
        <v>1</v>
      </c>
      <c r="T7190">
        <v>0</v>
      </c>
      <c r="U7190">
        <v>1</v>
      </c>
      <c r="V7190">
        <f>IF(OR(tickets_cleaned[[#This Row],[resolution_time_hours]]="", tickets_cleaned[[#This Row],[resolution_time_hours]]&lt;0),"",tickets_cleaned[[#This Row],[resolution_time_hours]])</f>
        <v>18</v>
      </c>
    </row>
    <row r="7191" spans="1:22" ht="15" customHeight="1" x14ac:dyDescent="0.2">
      <c r="A7191">
        <v>7190</v>
      </c>
      <c r="B7191" t="s">
        <v>23129</v>
      </c>
      <c r="C7191" t="s">
        <v>23130</v>
      </c>
      <c r="D7191">
        <v>55</v>
      </c>
      <c r="E7191" t="s">
        <v>90</v>
      </c>
      <c r="F7191" t="s">
        <v>342</v>
      </c>
      <c r="G7191" s="1">
        <v>44418</v>
      </c>
      <c r="H7191" t="s">
        <v>21</v>
      </c>
      <c r="I7191" t="s">
        <v>101</v>
      </c>
      <c r="J7191" t="s">
        <v>23131</v>
      </c>
      <c r="K7191" t="s">
        <v>74</v>
      </c>
      <c r="L7191" t="s">
        <v>23132</v>
      </c>
      <c r="M7191" t="s">
        <v>25</v>
      </c>
      <c r="N7191" t="s">
        <v>31</v>
      </c>
      <c r="O7191" s="15">
        <v>45078.653865740744</v>
      </c>
      <c r="P7191" s="15">
        <v>45078.312893518516</v>
      </c>
      <c r="Q7191">
        <v>3</v>
      </c>
      <c r="S7191">
        <v>1</v>
      </c>
      <c r="T7191">
        <v>0</v>
      </c>
      <c r="U7191">
        <v>0</v>
      </c>
      <c r="V7191" t="str">
        <f>IF(OR(tickets_cleaned[[#This Row],[resolution_time_hours]]="", tickets_cleaned[[#This Row],[resolution_time_hours]]&lt;0),"",tickets_cleaned[[#This Row],[resolution_time_hours]])</f>
        <v/>
      </c>
    </row>
    <row r="7192" spans="1:22" ht="15" customHeight="1" x14ac:dyDescent="0.2">
      <c r="A7192">
        <v>7191</v>
      </c>
      <c r="B7192" t="s">
        <v>23133</v>
      </c>
      <c r="C7192" t="s">
        <v>23134</v>
      </c>
      <c r="D7192">
        <v>62</v>
      </c>
      <c r="E7192" t="s">
        <v>65</v>
      </c>
      <c r="F7192" t="s">
        <v>237</v>
      </c>
      <c r="G7192" s="1">
        <v>44350</v>
      </c>
      <c r="H7192" t="s">
        <v>21</v>
      </c>
      <c r="I7192" t="s">
        <v>203</v>
      </c>
      <c r="J7192" t="s">
        <v>23135</v>
      </c>
      <c r="K7192" t="s">
        <v>62</v>
      </c>
      <c r="M7192" t="s">
        <v>28</v>
      </c>
      <c r="N7192" t="s">
        <v>31</v>
      </c>
      <c r="O7192" s="15">
        <v>45078.993460648147</v>
      </c>
      <c r="P7192"/>
      <c r="S7192">
        <v>0</v>
      </c>
      <c r="T7192">
        <v>1</v>
      </c>
      <c r="U7192">
        <v>0</v>
      </c>
      <c r="V7192" t="str">
        <f>IF(OR(tickets_cleaned[[#This Row],[resolution_time_hours]]="", tickets_cleaned[[#This Row],[resolution_time_hours]]&lt;0),"",tickets_cleaned[[#This Row],[resolution_time_hours]])</f>
        <v/>
      </c>
    </row>
    <row r="7193" spans="1:22" ht="15" customHeight="1" x14ac:dyDescent="0.2">
      <c r="A7193">
        <v>7192</v>
      </c>
      <c r="B7193" t="s">
        <v>23136</v>
      </c>
      <c r="C7193" t="s">
        <v>23137</v>
      </c>
      <c r="D7193">
        <v>28</v>
      </c>
      <c r="E7193" t="s">
        <v>65</v>
      </c>
      <c r="F7193" t="s">
        <v>510</v>
      </c>
      <c r="G7193" s="1">
        <v>44419</v>
      </c>
      <c r="H7193" t="s">
        <v>20</v>
      </c>
      <c r="I7193" t="s">
        <v>176</v>
      </c>
      <c r="J7193" s="21" t="s">
        <v>23138</v>
      </c>
      <c r="K7193" t="s">
        <v>62</v>
      </c>
      <c r="M7193" t="s">
        <v>27</v>
      </c>
      <c r="N7193" t="s">
        <v>32</v>
      </c>
      <c r="O7193" s="15">
        <v>45078.899733796294</v>
      </c>
      <c r="P7193"/>
      <c r="S7193">
        <v>0</v>
      </c>
      <c r="T7193">
        <v>1</v>
      </c>
      <c r="U7193">
        <v>0</v>
      </c>
      <c r="V7193" t="str">
        <f>IF(OR(tickets_cleaned[[#This Row],[resolution_time_hours]]="", tickets_cleaned[[#This Row],[resolution_time_hours]]&lt;0),"",tickets_cleaned[[#This Row],[resolution_time_hours]])</f>
        <v/>
      </c>
    </row>
    <row r="7194" spans="1:22" ht="15" customHeight="1" x14ac:dyDescent="0.2">
      <c r="A7194">
        <v>7193</v>
      </c>
      <c r="B7194" t="s">
        <v>23139</v>
      </c>
      <c r="C7194" t="s">
        <v>23140</v>
      </c>
      <c r="D7194">
        <v>70</v>
      </c>
      <c r="E7194" t="s">
        <v>90</v>
      </c>
      <c r="F7194" t="s">
        <v>249</v>
      </c>
      <c r="G7194" s="1">
        <v>44272</v>
      </c>
      <c r="H7194" t="s">
        <v>20</v>
      </c>
      <c r="I7194" t="s">
        <v>106</v>
      </c>
      <c r="J7194" t="s">
        <v>23141</v>
      </c>
      <c r="K7194" t="s">
        <v>74</v>
      </c>
      <c r="L7194" t="s">
        <v>23142</v>
      </c>
      <c r="M7194" t="s">
        <v>27</v>
      </c>
      <c r="N7194" t="s">
        <v>32</v>
      </c>
      <c r="O7194" s="15">
        <v>45078.589317129627</v>
      </c>
      <c r="P7194" s="15">
        <v>45078.187928240739</v>
      </c>
      <c r="Q7194">
        <v>1</v>
      </c>
      <c r="S7194">
        <v>1</v>
      </c>
      <c r="T7194">
        <v>0</v>
      </c>
      <c r="U7194">
        <v>1</v>
      </c>
      <c r="V7194" t="str">
        <f>IF(OR(tickets_cleaned[[#This Row],[resolution_time_hours]]="", tickets_cleaned[[#This Row],[resolution_time_hours]]&lt;0),"",tickets_cleaned[[#This Row],[resolution_time_hours]])</f>
        <v/>
      </c>
    </row>
    <row r="7195" spans="1:22" ht="15" customHeight="1" x14ac:dyDescent="0.2">
      <c r="A7195">
        <v>7194</v>
      </c>
      <c r="B7195" t="s">
        <v>13191</v>
      </c>
      <c r="C7195" t="s">
        <v>23143</v>
      </c>
      <c r="D7195">
        <v>29</v>
      </c>
      <c r="E7195" t="s">
        <v>65</v>
      </c>
      <c r="F7195" t="s">
        <v>161</v>
      </c>
      <c r="G7195" s="1">
        <v>43957</v>
      </c>
      <c r="H7195" t="s">
        <v>21</v>
      </c>
      <c r="I7195" t="s">
        <v>91</v>
      </c>
      <c r="J7195" s="21" t="s">
        <v>23144</v>
      </c>
      <c r="K7195" t="s">
        <v>93</v>
      </c>
      <c r="M7195" t="s">
        <v>26</v>
      </c>
      <c r="N7195" t="s">
        <v>32</v>
      </c>
      <c r="P7195"/>
      <c r="S7195">
        <v>0</v>
      </c>
      <c r="T7195">
        <v>1</v>
      </c>
      <c r="U7195">
        <v>0</v>
      </c>
      <c r="V7195" t="str">
        <f>IF(OR(tickets_cleaned[[#This Row],[resolution_time_hours]]="", tickets_cleaned[[#This Row],[resolution_time_hours]]&lt;0),"",tickets_cleaned[[#This Row],[resolution_time_hours]])</f>
        <v/>
      </c>
    </row>
    <row r="7196" spans="1:22" ht="15" customHeight="1" x14ac:dyDescent="0.2">
      <c r="A7196">
        <v>7195</v>
      </c>
      <c r="B7196" t="s">
        <v>23145</v>
      </c>
      <c r="C7196" t="s">
        <v>23146</v>
      </c>
      <c r="D7196">
        <v>31</v>
      </c>
      <c r="E7196" t="s">
        <v>90</v>
      </c>
      <c r="F7196" t="s">
        <v>144</v>
      </c>
      <c r="G7196" s="1">
        <v>44287</v>
      </c>
      <c r="H7196" t="s">
        <v>24</v>
      </c>
      <c r="I7196" t="s">
        <v>67</v>
      </c>
      <c r="J7196" t="s">
        <v>23147</v>
      </c>
      <c r="K7196" t="s">
        <v>74</v>
      </c>
      <c r="L7196" t="s">
        <v>23148</v>
      </c>
      <c r="M7196" t="s">
        <v>25</v>
      </c>
      <c r="N7196" t="s">
        <v>32</v>
      </c>
      <c r="O7196" s="15">
        <v>45079.001851851855</v>
      </c>
      <c r="P7196" s="15">
        <v>45078.733101851853</v>
      </c>
      <c r="Q7196">
        <v>3</v>
      </c>
      <c r="S7196">
        <v>1</v>
      </c>
      <c r="T7196">
        <v>0</v>
      </c>
      <c r="U7196">
        <v>0</v>
      </c>
      <c r="V7196" t="str">
        <f>IF(OR(tickets_cleaned[[#This Row],[resolution_time_hours]]="", tickets_cleaned[[#This Row],[resolution_time_hours]]&lt;0),"",tickets_cleaned[[#This Row],[resolution_time_hours]])</f>
        <v/>
      </c>
    </row>
    <row r="7197" spans="1:22" ht="15" customHeight="1" x14ac:dyDescent="0.2">
      <c r="A7197">
        <v>7196</v>
      </c>
      <c r="B7197" t="s">
        <v>23149</v>
      </c>
      <c r="C7197" t="s">
        <v>23150</v>
      </c>
      <c r="D7197">
        <v>40</v>
      </c>
      <c r="E7197" t="s">
        <v>58</v>
      </c>
      <c r="F7197" t="s">
        <v>100</v>
      </c>
      <c r="G7197" s="1">
        <v>44505</v>
      </c>
      <c r="H7197" t="s">
        <v>22</v>
      </c>
      <c r="I7197" t="s">
        <v>60</v>
      </c>
      <c r="J7197" s="21" t="s">
        <v>23151</v>
      </c>
      <c r="K7197" t="s">
        <v>62</v>
      </c>
      <c r="M7197" t="s">
        <v>28</v>
      </c>
      <c r="N7197" t="s">
        <v>32</v>
      </c>
      <c r="O7197" s="15">
        <v>45078.190752314818</v>
      </c>
      <c r="P7197"/>
      <c r="S7197">
        <v>0</v>
      </c>
      <c r="T7197">
        <v>1</v>
      </c>
      <c r="U7197">
        <v>0</v>
      </c>
      <c r="V7197" t="str">
        <f>IF(OR(tickets_cleaned[[#This Row],[resolution_time_hours]]="", tickets_cleaned[[#This Row],[resolution_time_hours]]&lt;0),"",tickets_cleaned[[#This Row],[resolution_time_hours]])</f>
        <v/>
      </c>
    </row>
    <row r="7198" spans="1:22" ht="15" customHeight="1" x14ac:dyDescent="0.2">
      <c r="A7198">
        <v>7197</v>
      </c>
      <c r="B7198" t="s">
        <v>23152</v>
      </c>
      <c r="C7198" t="s">
        <v>23153</v>
      </c>
      <c r="D7198">
        <v>52</v>
      </c>
      <c r="E7198" t="s">
        <v>58</v>
      </c>
      <c r="F7198" t="s">
        <v>110</v>
      </c>
      <c r="G7198" s="1">
        <v>44126</v>
      </c>
      <c r="H7198" t="s">
        <v>21</v>
      </c>
      <c r="I7198" t="s">
        <v>101</v>
      </c>
      <c r="J7198" t="s">
        <v>23154</v>
      </c>
      <c r="K7198" t="s">
        <v>74</v>
      </c>
      <c r="L7198" t="s">
        <v>23155</v>
      </c>
      <c r="M7198" t="s">
        <v>25</v>
      </c>
      <c r="N7198" t="s">
        <v>30</v>
      </c>
      <c r="O7198" s="15">
        <v>45078.317164351851</v>
      </c>
      <c r="P7198" s="15">
        <v>45078.176192129627</v>
      </c>
      <c r="Q7198">
        <v>1</v>
      </c>
      <c r="S7198">
        <v>1</v>
      </c>
      <c r="T7198">
        <v>0</v>
      </c>
      <c r="U7198">
        <v>1</v>
      </c>
      <c r="V7198" t="str">
        <f>IF(OR(tickets_cleaned[[#This Row],[resolution_time_hours]]="", tickets_cleaned[[#This Row],[resolution_time_hours]]&lt;0),"",tickets_cleaned[[#This Row],[resolution_time_hours]])</f>
        <v/>
      </c>
    </row>
    <row r="7199" spans="1:22" ht="15" customHeight="1" x14ac:dyDescent="0.2">
      <c r="A7199">
        <v>7198</v>
      </c>
      <c r="B7199" t="s">
        <v>23156</v>
      </c>
      <c r="C7199" t="s">
        <v>23157</v>
      </c>
      <c r="D7199">
        <v>30</v>
      </c>
      <c r="E7199" t="s">
        <v>65</v>
      </c>
      <c r="F7199" t="s">
        <v>139</v>
      </c>
      <c r="G7199" s="1">
        <v>44165</v>
      </c>
      <c r="H7199" t="s">
        <v>22</v>
      </c>
      <c r="I7199" t="s">
        <v>126</v>
      </c>
      <c r="J7199" s="21" t="s">
        <v>27316</v>
      </c>
      <c r="K7199" t="s">
        <v>74</v>
      </c>
      <c r="L7199" t="s">
        <v>23158</v>
      </c>
      <c r="M7199" t="s">
        <v>27</v>
      </c>
      <c r="N7199" t="s">
        <v>29</v>
      </c>
      <c r="O7199" s="15">
        <v>45078.777615740742</v>
      </c>
      <c r="P7199" s="15">
        <v>45078.988726851851</v>
      </c>
      <c r="Q7199">
        <v>1</v>
      </c>
      <c r="R7199">
        <v>5</v>
      </c>
      <c r="S7199">
        <v>1</v>
      </c>
      <c r="T7199">
        <v>0</v>
      </c>
      <c r="U7199">
        <v>1</v>
      </c>
      <c r="V7199">
        <f>IF(OR(tickets_cleaned[[#This Row],[resolution_time_hours]]="", tickets_cleaned[[#This Row],[resolution_time_hours]]&lt;0),"",tickets_cleaned[[#This Row],[resolution_time_hours]])</f>
        <v>5</v>
      </c>
    </row>
    <row r="7200" spans="1:22" ht="15" customHeight="1" x14ac:dyDescent="0.2">
      <c r="A7200">
        <v>7199</v>
      </c>
      <c r="B7200" t="s">
        <v>23159</v>
      </c>
      <c r="C7200" t="s">
        <v>23160</v>
      </c>
      <c r="D7200">
        <v>25</v>
      </c>
      <c r="E7200" t="s">
        <v>65</v>
      </c>
      <c r="F7200" t="s">
        <v>100</v>
      </c>
      <c r="G7200" s="1">
        <v>43865</v>
      </c>
      <c r="H7200" t="s">
        <v>23</v>
      </c>
      <c r="I7200" t="s">
        <v>79</v>
      </c>
      <c r="J7200" s="21" t="s">
        <v>23161</v>
      </c>
      <c r="K7200" t="s">
        <v>93</v>
      </c>
      <c r="M7200" t="s">
        <v>25</v>
      </c>
      <c r="N7200" t="s">
        <v>29</v>
      </c>
      <c r="P7200"/>
      <c r="S7200">
        <v>0</v>
      </c>
      <c r="T7200">
        <v>1</v>
      </c>
      <c r="U7200">
        <v>0</v>
      </c>
      <c r="V7200" t="str">
        <f>IF(OR(tickets_cleaned[[#This Row],[resolution_time_hours]]="", tickets_cleaned[[#This Row],[resolution_time_hours]]&lt;0),"",tickets_cleaned[[#This Row],[resolution_time_hours]])</f>
        <v/>
      </c>
    </row>
    <row r="7201" spans="1:22" ht="15" customHeight="1" x14ac:dyDescent="0.2">
      <c r="A7201">
        <v>7200</v>
      </c>
      <c r="B7201" t="s">
        <v>23162</v>
      </c>
      <c r="C7201" t="s">
        <v>23163</v>
      </c>
      <c r="D7201">
        <v>61</v>
      </c>
      <c r="E7201" t="s">
        <v>65</v>
      </c>
      <c r="F7201" t="s">
        <v>306</v>
      </c>
      <c r="G7201" s="1">
        <v>44557</v>
      </c>
      <c r="H7201" t="s">
        <v>22</v>
      </c>
      <c r="I7201" t="s">
        <v>79</v>
      </c>
      <c r="J7201" s="21" t="s">
        <v>23164</v>
      </c>
      <c r="K7201" t="s">
        <v>74</v>
      </c>
      <c r="L7201" t="s">
        <v>23165</v>
      </c>
      <c r="M7201" t="s">
        <v>25</v>
      </c>
      <c r="N7201" t="s">
        <v>31</v>
      </c>
      <c r="O7201" s="15">
        <v>45078.559594907405</v>
      </c>
      <c r="P7201" s="15">
        <v>45078.617928240739</v>
      </c>
      <c r="Q7201">
        <v>3</v>
      </c>
      <c r="R7201">
        <v>1</v>
      </c>
      <c r="S7201">
        <v>1</v>
      </c>
      <c r="T7201">
        <v>0</v>
      </c>
      <c r="U7201">
        <v>0</v>
      </c>
      <c r="V7201">
        <f>IF(OR(tickets_cleaned[[#This Row],[resolution_time_hours]]="", tickets_cleaned[[#This Row],[resolution_time_hours]]&lt;0),"",tickets_cleaned[[#This Row],[resolution_time_hours]])</f>
        <v>1</v>
      </c>
    </row>
    <row r="7202" spans="1:22" ht="15" customHeight="1" x14ac:dyDescent="0.2">
      <c r="A7202">
        <v>7201</v>
      </c>
      <c r="B7202" t="s">
        <v>23166</v>
      </c>
      <c r="C7202" t="s">
        <v>23167</v>
      </c>
      <c r="D7202">
        <v>53</v>
      </c>
      <c r="E7202" t="s">
        <v>90</v>
      </c>
      <c r="F7202" t="s">
        <v>249</v>
      </c>
      <c r="G7202" s="1">
        <v>44246</v>
      </c>
      <c r="H7202" t="s">
        <v>23</v>
      </c>
      <c r="I7202" t="s">
        <v>203</v>
      </c>
      <c r="J7202" s="21" t="s">
        <v>23168</v>
      </c>
      <c r="K7202" t="s">
        <v>93</v>
      </c>
      <c r="M7202" t="s">
        <v>27</v>
      </c>
      <c r="N7202" t="s">
        <v>29</v>
      </c>
      <c r="P7202"/>
      <c r="S7202">
        <v>0</v>
      </c>
      <c r="T7202">
        <v>1</v>
      </c>
      <c r="U7202">
        <v>0</v>
      </c>
      <c r="V7202" t="str">
        <f>IF(OR(tickets_cleaned[[#This Row],[resolution_time_hours]]="", tickets_cleaned[[#This Row],[resolution_time_hours]]&lt;0),"",tickets_cleaned[[#This Row],[resolution_time_hours]])</f>
        <v/>
      </c>
    </row>
    <row r="7203" spans="1:22" ht="15" customHeight="1" x14ac:dyDescent="0.2">
      <c r="A7203">
        <v>7202</v>
      </c>
      <c r="B7203" t="s">
        <v>23169</v>
      </c>
      <c r="C7203" t="s">
        <v>23170</v>
      </c>
      <c r="D7203">
        <v>56</v>
      </c>
      <c r="E7203" t="s">
        <v>58</v>
      </c>
      <c r="F7203" t="s">
        <v>59</v>
      </c>
      <c r="G7203" s="1">
        <v>43891</v>
      </c>
      <c r="H7203" t="s">
        <v>24</v>
      </c>
      <c r="I7203" t="s">
        <v>203</v>
      </c>
      <c r="J7203" t="s">
        <v>23171</v>
      </c>
      <c r="K7203" t="s">
        <v>74</v>
      </c>
      <c r="L7203" t="s">
        <v>23172</v>
      </c>
      <c r="M7203" t="s">
        <v>25</v>
      </c>
      <c r="N7203" t="s">
        <v>32</v>
      </c>
      <c r="O7203" s="15">
        <v>45078.975601851853</v>
      </c>
      <c r="P7203" s="15">
        <v>45078.420046296298</v>
      </c>
      <c r="Q7203">
        <v>1</v>
      </c>
      <c r="S7203">
        <v>1</v>
      </c>
      <c r="T7203">
        <v>0</v>
      </c>
      <c r="U7203">
        <v>1</v>
      </c>
      <c r="V7203" t="str">
        <f>IF(OR(tickets_cleaned[[#This Row],[resolution_time_hours]]="", tickets_cleaned[[#This Row],[resolution_time_hours]]&lt;0),"",tickets_cleaned[[#This Row],[resolution_time_hours]])</f>
        <v/>
      </c>
    </row>
    <row r="7204" spans="1:22" ht="15" customHeight="1" x14ac:dyDescent="0.2">
      <c r="A7204">
        <v>7203</v>
      </c>
      <c r="B7204" t="s">
        <v>23173</v>
      </c>
      <c r="C7204" t="s">
        <v>23174</v>
      </c>
      <c r="D7204">
        <v>69</v>
      </c>
      <c r="E7204" t="s">
        <v>65</v>
      </c>
      <c r="F7204" t="s">
        <v>233</v>
      </c>
      <c r="G7204" s="1">
        <v>44239</v>
      </c>
      <c r="H7204" t="s">
        <v>21</v>
      </c>
      <c r="I7204" t="s">
        <v>140</v>
      </c>
      <c r="J7204" s="21" t="s">
        <v>23175</v>
      </c>
      <c r="K7204" t="s">
        <v>62</v>
      </c>
      <c r="M7204" t="s">
        <v>25</v>
      </c>
      <c r="N7204" t="s">
        <v>29</v>
      </c>
      <c r="O7204" s="15">
        <v>45078.289502314816</v>
      </c>
      <c r="P7204"/>
      <c r="S7204">
        <v>0</v>
      </c>
      <c r="T7204">
        <v>1</v>
      </c>
      <c r="U7204">
        <v>0</v>
      </c>
      <c r="V7204" t="str">
        <f>IF(OR(tickets_cleaned[[#This Row],[resolution_time_hours]]="", tickets_cleaned[[#This Row],[resolution_time_hours]]&lt;0),"",tickets_cleaned[[#This Row],[resolution_time_hours]])</f>
        <v/>
      </c>
    </row>
    <row r="7205" spans="1:22" ht="15" customHeight="1" x14ac:dyDescent="0.2">
      <c r="A7205">
        <v>7204</v>
      </c>
      <c r="B7205" t="s">
        <v>23176</v>
      </c>
      <c r="C7205" t="s">
        <v>23177</v>
      </c>
      <c r="D7205">
        <v>22</v>
      </c>
      <c r="E7205" t="s">
        <v>58</v>
      </c>
      <c r="F7205" t="s">
        <v>364</v>
      </c>
      <c r="G7205" s="1">
        <v>44344</v>
      </c>
      <c r="H7205" t="s">
        <v>20</v>
      </c>
      <c r="I7205" t="s">
        <v>72</v>
      </c>
      <c r="J7205" t="s">
        <v>23178</v>
      </c>
      <c r="K7205" t="s">
        <v>74</v>
      </c>
      <c r="L7205" t="s">
        <v>23179</v>
      </c>
      <c r="M7205" t="s">
        <v>27</v>
      </c>
      <c r="N7205" t="s">
        <v>29</v>
      </c>
      <c r="O7205" s="15">
        <v>45078.808263888888</v>
      </c>
      <c r="P7205" s="15">
        <v>45078.936041666668</v>
      </c>
      <c r="Q7205">
        <v>3</v>
      </c>
      <c r="R7205">
        <v>3</v>
      </c>
      <c r="S7205">
        <v>1</v>
      </c>
      <c r="T7205">
        <v>0</v>
      </c>
      <c r="U7205">
        <v>0</v>
      </c>
      <c r="V7205">
        <f>IF(OR(tickets_cleaned[[#This Row],[resolution_time_hours]]="", tickets_cleaned[[#This Row],[resolution_time_hours]]&lt;0),"",tickets_cleaned[[#This Row],[resolution_time_hours]])</f>
        <v>3</v>
      </c>
    </row>
    <row r="7206" spans="1:22" ht="15" customHeight="1" x14ac:dyDescent="0.2">
      <c r="A7206">
        <v>7205</v>
      </c>
      <c r="B7206" t="s">
        <v>23180</v>
      </c>
      <c r="C7206" t="s">
        <v>23181</v>
      </c>
      <c r="D7206">
        <v>46</v>
      </c>
      <c r="E7206" t="s">
        <v>90</v>
      </c>
      <c r="F7206" t="s">
        <v>161</v>
      </c>
      <c r="G7206" s="1">
        <v>44424</v>
      </c>
      <c r="H7206" t="s">
        <v>24</v>
      </c>
      <c r="I7206" t="s">
        <v>203</v>
      </c>
      <c r="J7206" s="21" t="s">
        <v>23182</v>
      </c>
      <c r="K7206" t="s">
        <v>93</v>
      </c>
      <c r="M7206" t="s">
        <v>25</v>
      </c>
      <c r="N7206" t="s">
        <v>30</v>
      </c>
      <c r="P7206"/>
      <c r="S7206">
        <v>0</v>
      </c>
      <c r="T7206">
        <v>1</v>
      </c>
      <c r="U7206">
        <v>0</v>
      </c>
      <c r="V7206" t="str">
        <f>IF(OR(tickets_cleaned[[#This Row],[resolution_time_hours]]="", tickets_cleaned[[#This Row],[resolution_time_hours]]&lt;0),"",tickets_cleaned[[#This Row],[resolution_time_hours]])</f>
        <v/>
      </c>
    </row>
    <row r="7207" spans="1:22" ht="15" customHeight="1" x14ac:dyDescent="0.2">
      <c r="A7207">
        <v>7206</v>
      </c>
      <c r="B7207" t="s">
        <v>23183</v>
      </c>
      <c r="C7207" t="s">
        <v>23184</v>
      </c>
      <c r="D7207">
        <v>55</v>
      </c>
      <c r="E7207" t="s">
        <v>58</v>
      </c>
      <c r="F7207" t="s">
        <v>311</v>
      </c>
      <c r="G7207" s="1">
        <v>43880</v>
      </c>
      <c r="H7207" t="s">
        <v>23</v>
      </c>
      <c r="I7207" t="s">
        <v>140</v>
      </c>
      <c r="J7207" t="s">
        <v>23185</v>
      </c>
      <c r="K7207" t="s">
        <v>62</v>
      </c>
      <c r="M7207" t="s">
        <v>28</v>
      </c>
      <c r="N7207" t="s">
        <v>30</v>
      </c>
      <c r="O7207" s="15">
        <v>45078.264560185184</v>
      </c>
      <c r="P7207"/>
      <c r="S7207">
        <v>0</v>
      </c>
      <c r="T7207">
        <v>1</v>
      </c>
      <c r="U7207">
        <v>0</v>
      </c>
      <c r="V7207" t="str">
        <f>IF(OR(tickets_cleaned[[#This Row],[resolution_time_hours]]="", tickets_cleaned[[#This Row],[resolution_time_hours]]&lt;0),"",tickets_cleaned[[#This Row],[resolution_time_hours]])</f>
        <v/>
      </c>
    </row>
    <row r="7208" spans="1:22" ht="15" customHeight="1" x14ac:dyDescent="0.2">
      <c r="A7208">
        <v>7207</v>
      </c>
      <c r="B7208" t="s">
        <v>23186</v>
      </c>
      <c r="C7208" t="s">
        <v>23187</v>
      </c>
      <c r="D7208">
        <v>37</v>
      </c>
      <c r="E7208" t="s">
        <v>65</v>
      </c>
      <c r="F7208" t="s">
        <v>139</v>
      </c>
      <c r="G7208" s="1">
        <v>44150</v>
      </c>
      <c r="H7208" t="s">
        <v>22</v>
      </c>
      <c r="I7208" t="s">
        <v>67</v>
      </c>
      <c r="J7208" t="s">
        <v>4724</v>
      </c>
      <c r="K7208" t="s">
        <v>62</v>
      </c>
      <c r="M7208" t="s">
        <v>25</v>
      </c>
      <c r="N7208" t="s">
        <v>29</v>
      </c>
      <c r="O7208" s="15">
        <v>45078.530532407407</v>
      </c>
      <c r="P7208"/>
      <c r="S7208">
        <v>0</v>
      </c>
      <c r="T7208">
        <v>1</v>
      </c>
      <c r="U7208">
        <v>0</v>
      </c>
      <c r="V7208" t="str">
        <f>IF(OR(tickets_cleaned[[#This Row],[resolution_time_hours]]="", tickets_cleaned[[#This Row],[resolution_time_hours]]&lt;0),"",tickets_cleaned[[#This Row],[resolution_time_hours]])</f>
        <v/>
      </c>
    </row>
    <row r="7209" spans="1:22" ht="15" customHeight="1" x14ac:dyDescent="0.2">
      <c r="A7209">
        <v>7208</v>
      </c>
      <c r="B7209" t="s">
        <v>23188</v>
      </c>
      <c r="C7209" t="s">
        <v>23189</v>
      </c>
      <c r="D7209">
        <v>42</v>
      </c>
      <c r="E7209" t="s">
        <v>58</v>
      </c>
      <c r="F7209" t="s">
        <v>237</v>
      </c>
      <c r="G7209" s="1">
        <v>44063</v>
      </c>
      <c r="H7209" t="s">
        <v>24</v>
      </c>
      <c r="I7209" t="s">
        <v>72</v>
      </c>
      <c r="J7209" t="s">
        <v>23190</v>
      </c>
      <c r="K7209" t="s">
        <v>62</v>
      </c>
      <c r="M7209" t="s">
        <v>27</v>
      </c>
      <c r="N7209" t="s">
        <v>30</v>
      </c>
      <c r="O7209" s="15">
        <v>45079.00277777778</v>
      </c>
      <c r="P7209"/>
      <c r="S7209">
        <v>0</v>
      </c>
      <c r="T7209">
        <v>1</v>
      </c>
      <c r="U7209">
        <v>0</v>
      </c>
      <c r="V7209" t="str">
        <f>IF(OR(tickets_cleaned[[#This Row],[resolution_time_hours]]="", tickets_cleaned[[#This Row],[resolution_time_hours]]&lt;0),"",tickets_cleaned[[#This Row],[resolution_time_hours]])</f>
        <v/>
      </c>
    </row>
    <row r="7210" spans="1:22" ht="15" customHeight="1" x14ac:dyDescent="0.2">
      <c r="A7210">
        <v>7209</v>
      </c>
      <c r="B7210" t="s">
        <v>23191</v>
      </c>
      <c r="C7210" t="s">
        <v>23192</v>
      </c>
      <c r="D7210">
        <v>32</v>
      </c>
      <c r="E7210" t="s">
        <v>58</v>
      </c>
      <c r="F7210" t="s">
        <v>175</v>
      </c>
      <c r="G7210" s="1">
        <v>43832</v>
      </c>
      <c r="H7210" t="s">
        <v>20</v>
      </c>
      <c r="I7210" t="s">
        <v>85</v>
      </c>
      <c r="J7210" s="21" t="s">
        <v>23193</v>
      </c>
      <c r="K7210" t="s">
        <v>74</v>
      </c>
      <c r="L7210" t="s">
        <v>23194</v>
      </c>
      <c r="M7210" t="s">
        <v>28</v>
      </c>
      <c r="N7210" t="s">
        <v>29</v>
      </c>
      <c r="O7210" s="15">
        <v>45078.636122685188</v>
      </c>
      <c r="P7210" s="15">
        <v>45078.650706018518</v>
      </c>
      <c r="Q7210">
        <v>5</v>
      </c>
      <c r="R7210">
        <v>0</v>
      </c>
      <c r="S7210">
        <v>1</v>
      </c>
      <c r="T7210">
        <v>0</v>
      </c>
      <c r="U7210">
        <v>0</v>
      </c>
      <c r="V7210">
        <f>IF(OR(tickets_cleaned[[#This Row],[resolution_time_hours]]="", tickets_cleaned[[#This Row],[resolution_time_hours]]&lt;0),"",tickets_cleaned[[#This Row],[resolution_time_hours]])</f>
        <v>0</v>
      </c>
    </row>
    <row r="7211" spans="1:22" ht="15" customHeight="1" x14ac:dyDescent="0.2">
      <c r="A7211">
        <v>7210</v>
      </c>
      <c r="B7211" t="s">
        <v>23195</v>
      </c>
      <c r="C7211" t="s">
        <v>23196</v>
      </c>
      <c r="D7211">
        <v>58</v>
      </c>
      <c r="E7211" t="s">
        <v>65</v>
      </c>
      <c r="F7211" t="s">
        <v>130</v>
      </c>
      <c r="G7211" s="1">
        <v>44469</v>
      </c>
      <c r="H7211" t="s">
        <v>22</v>
      </c>
      <c r="I7211" t="s">
        <v>60</v>
      </c>
      <c r="J7211" s="21" t="s">
        <v>23197</v>
      </c>
      <c r="K7211" t="s">
        <v>93</v>
      </c>
      <c r="M7211" t="s">
        <v>25</v>
      </c>
      <c r="N7211" t="s">
        <v>29</v>
      </c>
      <c r="P7211"/>
      <c r="S7211">
        <v>0</v>
      </c>
      <c r="T7211">
        <v>1</v>
      </c>
      <c r="U7211">
        <v>0</v>
      </c>
      <c r="V7211" t="str">
        <f>IF(OR(tickets_cleaned[[#This Row],[resolution_time_hours]]="", tickets_cleaned[[#This Row],[resolution_time_hours]]&lt;0),"",tickets_cleaned[[#This Row],[resolution_time_hours]])</f>
        <v/>
      </c>
    </row>
    <row r="7212" spans="1:22" ht="15" customHeight="1" x14ac:dyDescent="0.2">
      <c r="A7212">
        <v>7211</v>
      </c>
      <c r="B7212" t="s">
        <v>23198</v>
      </c>
      <c r="C7212" t="s">
        <v>23199</v>
      </c>
      <c r="D7212">
        <v>53</v>
      </c>
      <c r="E7212" t="s">
        <v>65</v>
      </c>
      <c r="F7212" t="s">
        <v>144</v>
      </c>
      <c r="G7212" s="1">
        <v>44292</v>
      </c>
      <c r="H7212" t="s">
        <v>22</v>
      </c>
      <c r="I7212" t="s">
        <v>126</v>
      </c>
      <c r="J7212" s="21" t="s">
        <v>23200</v>
      </c>
      <c r="K7212" t="s">
        <v>62</v>
      </c>
      <c r="M7212" t="s">
        <v>28</v>
      </c>
      <c r="N7212" t="s">
        <v>32</v>
      </c>
      <c r="O7212" s="15">
        <v>45078.985451388886</v>
      </c>
      <c r="P7212"/>
      <c r="S7212">
        <v>0</v>
      </c>
      <c r="T7212">
        <v>1</v>
      </c>
      <c r="U7212">
        <v>0</v>
      </c>
      <c r="V7212" t="str">
        <f>IF(OR(tickets_cleaned[[#This Row],[resolution_time_hours]]="", tickets_cleaned[[#This Row],[resolution_time_hours]]&lt;0),"",tickets_cleaned[[#This Row],[resolution_time_hours]])</f>
        <v/>
      </c>
    </row>
    <row r="7213" spans="1:22" ht="15" customHeight="1" x14ac:dyDescent="0.2">
      <c r="A7213">
        <v>7212</v>
      </c>
      <c r="B7213" t="s">
        <v>23201</v>
      </c>
      <c r="C7213" t="s">
        <v>23202</v>
      </c>
      <c r="D7213">
        <v>33</v>
      </c>
      <c r="E7213" t="s">
        <v>90</v>
      </c>
      <c r="F7213" t="s">
        <v>446</v>
      </c>
      <c r="G7213" s="1">
        <v>43882</v>
      </c>
      <c r="H7213" t="s">
        <v>24</v>
      </c>
      <c r="I7213" t="s">
        <v>72</v>
      </c>
      <c r="J7213" t="s">
        <v>23203</v>
      </c>
      <c r="K7213" t="s">
        <v>93</v>
      </c>
      <c r="M7213" t="s">
        <v>26</v>
      </c>
      <c r="N7213" t="s">
        <v>31</v>
      </c>
      <c r="P7213"/>
      <c r="S7213">
        <v>0</v>
      </c>
      <c r="T7213">
        <v>1</v>
      </c>
      <c r="U7213">
        <v>0</v>
      </c>
      <c r="V7213" t="str">
        <f>IF(OR(tickets_cleaned[[#This Row],[resolution_time_hours]]="", tickets_cleaned[[#This Row],[resolution_time_hours]]&lt;0),"",tickets_cleaned[[#This Row],[resolution_time_hours]])</f>
        <v/>
      </c>
    </row>
    <row r="7214" spans="1:22" ht="15" customHeight="1" x14ac:dyDescent="0.2">
      <c r="A7214">
        <v>7213</v>
      </c>
      <c r="B7214" t="s">
        <v>23204</v>
      </c>
      <c r="C7214" t="s">
        <v>23205</v>
      </c>
      <c r="D7214">
        <v>38</v>
      </c>
      <c r="E7214" t="s">
        <v>90</v>
      </c>
      <c r="F7214" t="s">
        <v>59</v>
      </c>
      <c r="G7214" s="1">
        <v>44355</v>
      </c>
      <c r="H7214" t="s">
        <v>24</v>
      </c>
      <c r="I7214" t="s">
        <v>126</v>
      </c>
      <c r="J7214" s="21" t="s">
        <v>23206</v>
      </c>
      <c r="K7214" t="s">
        <v>62</v>
      </c>
      <c r="M7214" t="s">
        <v>25</v>
      </c>
      <c r="N7214" t="s">
        <v>32</v>
      </c>
      <c r="O7214" s="15">
        <v>45078.768819444442</v>
      </c>
      <c r="P7214"/>
      <c r="S7214">
        <v>0</v>
      </c>
      <c r="T7214">
        <v>1</v>
      </c>
      <c r="U7214">
        <v>0</v>
      </c>
      <c r="V7214" t="str">
        <f>IF(OR(tickets_cleaned[[#This Row],[resolution_time_hours]]="", tickets_cleaned[[#This Row],[resolution_time_hours]]&lt;0),"",tickets_cleaned[[#This Row],[resolution_time_hours]])</f>
        <v/>
      </c>
    </row>
    <row r="7215" spans="1:22" ht="15" customHeight="1" x14ac:dyDescent="0.2">
      <c r="A7215">
        <v>7214</v>
      </c>
      <c r="B7215" t="s">
        <v>23207</v>
      </c>
      <c r="C7215" t="s">
        <v>23208</v>
      </c>
      <c r="D7215">
        <v>45</v>
      </c>
      <c r="E7215" t="s">
        <v>65</v>
      </c>
      <c r="F7215" t="s">
        <v>342</v>
      </c>
      <c r="G7215" s="1">
        <v>44483</v>
      </c>
      <c r="H7215" t="s">
        <v>21</v>
      </c>
      <c r="I7215" t="s">
        <v>20</v>
      </c>
      <c r="J7215" t="s">
        <v>23209</v>
      </c>
      <c r="K7215" t="s">
        <v>62</v>
      </c>
      <c r="M7215" t="s">
        <v>26</v>
      </c>
      <c r="N7215" t="s">
        <v>30</v>
      </c>
      <c r="O7215" s="15">
        <v>45078.341053240743</v>
      </c>
      <c r="P7215"/>
      <c r="S7215">
        <v>0</v>
      </c>
      <c r="T7215">
        <v>1</v>
      </c>
      <c r="U7215">
        <v>0</v>
      </c>
      <c r="V7215" t="str">
        <f>IF(OR(tickets_cleaned[[#This Row],[resolution_time_hours]]="", tickets_cleaned[[#This Row],[resolution_time_hours]]&lt;0),"",tickets_cleaned[[#This Row],[resolution_time_hours]])</f>
        <v/>
      </c>
    </row>
    <row r="7216" spans="1:22" ht="15" customHeight="1" x14ac:dyDescent="0.2">
      <c r="A7216">
        <v>7215</v>
      </c>
      <c r="B7216" t="s">
        <v>23210</v>
      </c>
      <c r="C7216" t="s">
        <v>23211</v>
      </c>
      <c r="D7216">
        <v>67</v>
      </c>
      <c r="E7216" t="s">
        <v>58</v>
      </c>
      <c r="F7216" t="s">
        <v>84</v>
      </c>
      <c r="G7216" s="1">
        <v>43976</v>
      </c>
      <c r="H7216" t="s">
        <v>23</v>
      </c>
      <c r="I7216" t="s">
        <v>101</v>
      </c>
      <c r="J7216" s="21" t="s">
        <v>23212</v>
      </c>
      <c r="K7216" t="s">
        <v>74</v>
      </c>
      <c r="L7216" t="s">
        <v>23213</v>
      </c>
      <c r="M7216" t="s">
        <v>28</v>
      </c>
      <c r="N7216" t="s">
        <v>32</v>
      </c>
      <c r="O7216" s="15">
        <v>45078.15148148148</v>
      </c>
      <c r="P7216" s="15">
        <v>45078.915370370371</v>
      </c>
      <c r="Q7216">
        <v>4</v>
      </c>
      <c r="R7216">
        <v>18</v>
      </c>
      <c r="S7216">
        <v>1</v>
      </c>
      <c r="T7216">
        <v>0</v>
      </c>
      <c r="U7216">
        <v>0</v>
      </c>
      <c r="V7216">
        <f>IF(OR(tickets_cleaned[[#This Row],[resolution_time_hours]]="", tickets_cleaned[[#This Row],[resolution_time_hours]]&lt;0),"",tickets_cleaned[[#This Row],[resolution_time_hours]])</f>
        <v>18</v>
      </c>
    </row>
    <row r="7217" spans="1:22" ht="15" customHeight="1" x14ac:dyDescent="0.2">
      <c r="A7217">
        <v>7216</v>
      </c>
      <c r="B7217" t="s">
        <v>23214</v>
      </c>
      <c r="C7217" t="s">
        <v>23215</v>
      </c>
      <c r="D7217">
        <v>56</v>
      </c>
      <c r="E7217" t="s">
        <v>90</v>
      </c>
      <c r="F7217" t="s">
        <v>306</v>
      </c>
      <c r="G7217" s="1">
        <v>44528</v>
      </c>
      <c r="H7217" t="s">
        <v>20</v>
      </c>
      <c r="I7217" t="s">
        <v>140</v>
      </c>
      <c r="J7217" t="s">
        <v>2378</v>
      </c>
      <c r="K7217" t="s">
        <v>93</v>
      </c>
      <c r="M7217" t="s">
        <v>28</v>
      </c>
      <c r="N7217" t="s">
        <v>29</v>
      </c>
      <c r="P7217"/>
      <c r="S7217">
        <v>0</v>
      </c>
      <c r="T7217">
        <v>1</v>
      </c>
      <c r="U7217">
        <v>0</v>
      </c>
      <c r="V7217" t="str">
        <f>IF(OR(tickets_cleaned[[#This Row],[resolution_time_hours]]="", tickets_cleaned[[#This Row],[resolution_time_hours]]&lt;0),"",tickets_cleaned[[#This Row],[resolution_time_hours]])</f>
        <v/>
      </c>
    </row>
    <row r="7218" spans="1:22" ht="15" customHeight="1" x14ac:dyDescent="0.2">
      <c r="A7218">
        <v>7217</v>
      </c>
      <c r="B7218" t="s">
        <v>23216</v>
      </c>
      <c r="C7218" t="s">
        <v>23217</v>
      </c>
      <c r="D7218">
        <v>51</v>
      </c>
      <c r="E7218" t="s">
        <v>58</v>
      </c>
      <c r="F7218" t="s">
        <v>110</v>
      </c>
      <c r="G7218" s="1">
        <v>44522</v>
      </c>
      <c r="H7218" t="s">
        <v>21</v>
      </c>
      <c r="I7218" t="s">
        <v>176</v>
      </c>
      <c r="J7218" s="21" t="s">
        <v>23218</v>
      </c>
      <c r="K7218" t="s">
        <v>74</v>
      </c>
      <c r="L7218" t="s">
        <v>23219</v>
      </c>
      <c r="M7218" t="s">
        <v>28</v>
      </c>
      <c r="N7218" t="s">
        <v>31</v>
      </c>
      <c r="O7218" s="15">
        <v>45078.708449074074</v>
      </c>
      <c r="P7218" s="15">
        <v>45078.76053240741</v>
      </c>
      <c r="Q7218">
        <v>5</v>
      </c>
      <c r="R7218">
        <v>1</v>
      </c>
      <c r="S7218">
        <v>1</v>
      </c>
      <c r="T7218">
        <v>0</v>
      </c>
      <c r="U7218">
        <v>0</v>
      </c>
      <c r="V7218">
        <f>IF(OR(tickets_cleaned[[#This Row],[resolution_time_hours]]="", tickets_cleaned[[#This Row],[resolution_time_hours]]&lt;0),"",tickets_cleaned[[#This Row],[resolution_time_hours]])</f>
        <v>1</v>
      </c>
    </row>
    <row r="7219" spans="1:22" ht="15" customHeight="1" x14ac:dyDescent="0.2">
      <c r="A7219">
        <v>7218</v>
      </c>
      <c r="B7219" t="s">
        <v>23220</v>
      </c>
      <c r="C7219" t="s">
        <v>23221</v>
      </c>
      <c r="D7219">
        <v>40</v>
      </c>
      <c r="E7219" t="s">
        <v>58</v>
      </c>
      <c r="F7219" t="s">
        <v>114</v>
      </c>
      <c r="G7219" s="1">
        <v>43973</v>
      </c>
      <c r="H7219" t="s">
        <v>23</v>
      </c>
      <c r="I7219" t="s">
        <v>140</v>
      </c>
      <c r="J7219" t="s">
        <v>23222</v>
      </c>
      <c r="K7219" t="s">
        <v>62</v>
      </c>
      <c r="M7219" t="s">
        <v>28</v>
      </c>
      <c r="N7219" t="s">
        <v>29</v>
      </c>
      <c r="O7219" s="15">
        <v>45078.648055555554</v>
      </c>
      <c r="P7219"/>
      <c r="S7219">
        <v>0</v>
      </c>
      <c r="T7219">
        <v>1</v>
      </c>
      <c r="U7219">
        <v>0</v>
      </c>
      <c r="V7219" t="str">
        <f>IF(OR(tickets_cleaned[[#This Row],[resolution_time_hours]]="", tickets_cleaned[[#This Row],[resolution_time_hours]]&lt;0),"",tickets_cleaned[[#This Row],[resolution_time_hours]])</f>
        <v/>
      </c>
    </row>
    <row r="7220" spans="1:22" ht="15" customHeight="1" x14ac:dyDescent="0.2">
      <c r="A7220">
        <v>7219</v>
      </c>
      <c r="B7220" t="s">
        <v>23223</v>
      </c>
      <c r="C7220" t="s">
        <v>23224</v>
      </c>
      <c r="D7220">
        <v>27</v>
      </c>
      <c r="E7220" t="s">
        <v>58</v>
      </c>
      <c r="F7220" t="s">
        <v>100</v>
      </c>
      <c r="G7220" s="1">
        <v>43916</v>
      </c>
      <c r="H7220" t="s">
        <v>21</v>
      </c>
      <c r="I7220" t="s">
        <v>120</v>
      </c>
      <c r="J7220" s="21" t="s">
        <v>23225</v>
      </c>
      <c r="K7220" t="s">
        <v>62</v>
      </c>
      <c r="M7220" t="s">
        <v>28</v>
      </c>
      <c r="N7220" t="s">
        <v>29</v>
      </c>
      <c r="O7220" s="15">
        <v>45078.463356481479</v>
      </c>
      <c r="P7220"/>
      <c r="S7220">
        <v>0</v>
      </c>
      <c r="T7220">
        <v>1</v>
      </c>
      <c r="U7220">
        <v>0</v>
      </c>
      <c r="V7220" t="str">
        <f>IF(OR(tickets_cleaned[[#This Row],[resolution_time_hours]]="", tickets_cleaned[[#This Row],[resolution_time_hours]]&lt;0),"",tickets_cleaned[[#This Row],[resolution_time_hours]])</f>
        <v/>
      </c>
    </row>
    <row r="7221" spans="1:22" ht="15" customHeight="1" x14ac:dyDescent="0.2">
      <c r="A7221">
        <v>7220</v>
      </c>
      <c r="B7221" t="s">
        <v>23226</v>
      </c>
      <c r="C7221" t="s">
        <v>23227</v>
      </c>
      <c r="D7221">
        <v>20</v>
      </c>
      <c r="E7221" t="s">
        <v>58</v>
      </c>
      <c r="F7221" t="s">
        <v>233</v>
      </c>
      <c r="G7221" s="1">
        <v>44180</v>
      </c>
      <c r="H7221" t="s">
        <v>23</v>
      </c>
      <c r="I7221" t="s">
        <v>126</v>
      </c>
      <c r="J7221" t="s">
        <v>23228</v>
      </c>
      <c r="K7221" t="s">
        <v>74</v>
      </c>
      <c r="L7221" t="s">
        <v>23229</v>
      </c>
      <c r="M7221" t="s">
        <v>28</v>
      </c>
      <c r="N7221" t="s">
        <v>31</v>
      </c>
      <c r="O7221" s="15">
        <v>45078.614062499997</v>
      </c>
      <c r="P7221" s="15">
        <v>45078.64739583333</v>
      </c>
      <c r="Q7221">
        <v>1</v>
      </c>
      <c r="R7221">
        <v>0</v>
      </c>
      <c r="S7221">
        <v>1</v>
      </c>
      <c r="T7221">
        <v>0</v>
      </c>
      <c r="U7221">
        <v>1</v>
      </c>
      <c r="V7221">
        <f>IF(OR(tickets_cleaned[[#This Row],[resolution_time_hours]]="", tickets_cleaned[[#This Row],[resolution_time_hours]]&lt;0),"",tickets_cleaned[[#This Row],[resolution_time_hours]])</f>
        <v>0</v>
      </c>
    </row>
    <row r="7222" spans="1:22" ht="15" customHeight="1" x14ac:dyDescent="0.2">
      <c r="A7222">
        <v>7221</v>
      </c>
      <c r="B7222" t="s">
        <v>23230</v>
      </c>
      <c r="C7222" t="s">
        <v>23231</v>
      </c>
      <c r="D7222">
        <v>62</v>
      </c>
      <c r="E7222" t="s">
        <v>58</v>
      </c>
      <c r="F7222" t="s">
        <v>364</v>
      </c>
      <c r="G7222" s="1">
        <v>44189</v>
      </c>
      <c r="H7222" t="s">
        <v>20</v>
      </c>
      <c r="I7222" t="s">
        <v>126</v>
      </c>
      <c r="J7222" t="s">
        <v>23232</v>
      </c>
      <c r="K7222" t="s">
        <v>74</v>
      </c>
      <c r="L7222" t="s">
        <v>23233</v>
      </c>
      <c r="M7222" t="s">
        <v>28</v>
      </c>
      <c r="N7222" t="s">
        <v>30</v>
      </c>
      <c r="O7222" s="15">
        <v>45078.336296296293</v>
      </c>
      <c r="P7222" s="15">
        <v>45078.516157407408</v>
      </c>
      <c r="Q7222">
        <v>4</v>
      </c>
      <c r="R7222">
        <v>4</v>
      </c>
      <c r="S7222">
        <v>1</v>
      </c>
      <c r="T7222">
        <v>0</v>
      </c>
      <c r="U7222">
        <v>0</v>
      </c>
      <c r="V7222">
        <f>IF(OR(tickets_cleaned[[#This Row],[resolution_time_hours]]="", tickets_cleaned[[#This Row],[resolution_time_hours]]&lt;0),"",tickets_cleaned[[#This Row],[resolution_time_hours]])</f>
        <v>4</v>
      </c>
    </row>
    <row r="7223" spans="1:22" ht="15" customHeight="1" x14ac:dyDescent="0.2">
      <c r="A7223">
        <v>7222</v>
      </c>
      <c r="B7223" t="s">
        <v>23234</v>
      </c>
      <c r="C7223" t="s">
        <v>23235</v>
      </c>
      <c r="D7223">
        <v>69</v>
      </c>
      <c r="E7223" t="s">
        <v>90</v>
      </c>
      <c r="F7223" t="s">
        <v>342</v>
      </c>
      <c r="G7223" s="1">
        <v>44532</v>
      </c>
      <c r="H7223" t="s">
        <v>23</v>
      </c>
      <c r="I7223" t="s">
        <v>203</v>
      </c>
      <c r="J7223" s="21" t="s">
        <v>23236</v>
      </c>
      <c r="K7223" t="s">
        <v>93</v>
      </c>
      <c r="M7223" t="s">
        <v>26</v>
      </c>
      <c r="N7223" t="s">
        <v>30</v>
      </c>
      <c r="P7223"/>
      <c r="S7223">
        <v>0</v>
      </c>
      <c r="T7223">
        <v>1</v>
      </c>
      <c r="U7223">
        <v>0</v>
      </c>
      <c r="V7223" t="str">
        <f>IF(OR(tickets_cleaned[[#This Row],[resolution_time_hours]]="", tickets_cleaned[[#This Row],[resolution_time_hours]]&lt;0),"",tickets_cleaned[[#This Row],[resolution_time_hours]])</f>
        <v/>
      </c>
    </row>
    <row r="7224" spans="1:22" ht="15" customHeight="1" x14ac:dyDescent="0.2">
      <c r="A7224">
        <v>7223</v>
      </c>
      <c r="B7224" t="s">
        <v>23237</v>
      </c>
      <c r="C7224" t="s">
        <v>23238</v>
      </c>
      <c r="D7224">
        <v>21</v>
      </c>
      <c r="E7224" t="s">
        <v>90</v>
      </c>
      <c r="F7224" t="s">
        <v>306</v>
      </c>
      <c r="G7224" s="1">
        <v>44427</v>
      </c>
      <c r="H7224" t="s">
        <v>24</v>
      </c>
      <c r="I7224" t="s">
        <v>120</v>
      </c>
      <c r="J7224" t="s">
        <v>23239</v>
      </c>
      <c r="K7224" t="s">
        <v>74</v>
      </c>
      <c r="L7224" t="s">
        <v>23240</v>
      </c>
      <c r="M7224" t="s">
        <v>25</v>
      </c>
      <c r="N7224" t="s">
        <v>32</v>
      </c>
      <c r="O7224" s="15">
        <v>45078.39466435185</v>
      </c>
      <c r="P7224" s="15">
        <v>45078.643969907411</v>
      </c>
      <c r="Q7224">
        <v>2</v>
      </c>
      <c r="R7224">
        <v>5</v>
      </c>
      <c r="S7224">
        <v>1</v>
      </c>
      <c r="T7224">
        <v>0</v>
      </c>
      <c r="U7224">
        <v>1</v>
      </c>
      <c r="V7224">
        <f>IF(OR(tickets_cleaned[[#This Row],[resolution_time_hours]]="", tickets_cleaned[[#This Row],[resolution_time_hours]]&lt;0),"",tickets_cleaned[[#This Row],[resolution_time_hours]])</f>
        <v>5</v>
      </c>
    </row>
    <row r="7225" spans="1:22" ht="15" customHeight="1" x14ac:dyDescent="0.2">
      <c r="A7225">
        <v>7224</v>
      </c>
      <c r="B7225" t="s">
        <v>23241</v>
      </c>
      <c r="C7225" t="s">
        <v>23242</v>
      </c>
      <c r="D7225">
        <v>45</v>
      </c>
      <c r="E7225" t="s">
        <v>90</v>
      </c>
      <c r="F7225" t="s">
        <v>78</v>
      </c>
      <c r="G7225" s="1">
        <v>43973</v>
      </c>
      <c r="H7225" t="s">
        <v>24</v>
      </c>
      <c r="I7225" t="s">
        <v>85</v>
      </c>
      <c r="J7225" s="21" t="s">
        <v>23243</v>
      </c>
      <c r="K7225" t="s">
        <v>93</v>
      </c>
      <c r="M7225" t="s">
        <v>28</v>
      </c>
      <c r="N7225" t="s">
        <v>30</v>
      </c>
      <c r="P7225"/>
      <c r="S7225">
        <v>0</v>
      </c>
      <c r="T7225">
        <v>1</v>
      </c>
      <c r="U7225">
        <v>0</v>
      </c>
      <c r="V7225" t="str">
        <f>IF(OR(tickets_cleaned[[#This Row],[resolution_time_hours]]="", tickets_cleaned[[#This Row],[resolution_time_hours]]&lt;0),"",tickets_cleaned[[#This Row],[resolution_time_hours]])</f>
        <v/>
      </c>
    </row>
    <row r="7226" spans="1:22" ht="15" customHeight="1" x14ac:dyDescent="0.2">
      <c r="A7226">
        <v>7225</v>
      </c>
      <c r="B7226" t="s">
        <v>23244</v>
      </c>
      <c r="C7226" t="s">
        <v>23245</v>
      </c>
      <c r="D7226">
        <v>55</v>
      </c>
      <c r="E7226" t="s">
        <v>58</v>
      </c>
      <c r="F7226" t="s">
        <v>175</v>
      </c>
      <c r="G7226" s="1">
        <v>44226</v>
      </c>
      <c r="H7226" t="s">
        <v>22</v>
      </c>
      <c r="I7226" t="s">
        <v>85</v>
      </c>
      <c r="J7226" s="21" t="s">
        <v>23246</v>
      </c>
      <c r="K7226" t="s">
        <v>93</v>
      </c>
      <c r="M7226" t="s">
        <v>25</v>
      </c>
      <c r="N7226" t="s">
        <v>32</v>
      </c>
      <c r="P7226"/>
      <c r="S7226">
        <v>0</v>
      </c>
      <c r="T7226">
        <v>1</v>
      </c>
      <c r="U7226">
        <v>0</v>
      </c>
      <c r="V7226" t="str">
        <f>IF(OR(tickets_cleaned[[#This Row],[resolution_time_hours]]="", tickets_cleaned[[#This Row],[resolution_time_hours]]&lt;0),"",tickets_cleaned[[#This Row],[resolution_time_hours]])</f>
        <v/>
      </c>
    </row>
    <row r="7227" spans="1:22" ht="15" customHeight="1" x14ac:dyDescent="0.2">
      <c r="A7227">
        <v>7226</v>
      </c>
      <c r="B7227" t="s">
        <v>23247</v>
      </c>
      <c r="C7227" t="s">
        <v>23248</v>
      </c>
      <c r="D7227">
        <v>40</v>
      </c>
      <c r="E7227" t="s">
        <v>58</v>
      </c>
      <c r="F7227" t="s">
        <v>199</v>
      </c>
      <c r="G7227" s="1">
        <v>44106</v>
      </c>
      <c r="H7227" t="s">
        <v>22</v>
      </c>
      <c r="I7227" t="s">
        <v>22</v>
      </c>
      <c r="J7227" s="21" t="s">
        <v>23249</v>
      </c>
      <c r="K7227" t="s">
        <v>93</v>
      </c>
      <c r="M7227" t="s">
        <v>28</v>
      </c>
      <c r="N7227" t="s">
        <v>29</v>
      </c>
      <c r="P7227"/>
      <c r="S7227">
        <v>0</v>
      </c>
      <c r="T7227">
        <v>1</v>
      </c>
      <c r="U7227">
        <v>0</v>
      </c>
      <c r="V7227" t="str">
        <f>IF(OR(tickets_cleaned[[#This Row],[resolution_time_hours]]="", tickets_cleaned[[#This Row],[resolution_time_hours]]&lt;0),"",tickets_cleaned[[#This Row],[resolution_time_hours]])</f>
        <v/>
      </c>
    </row>
    <row r="7228" spans="1:22" ht="15" customHeight="1" x14ac:dyDescent="0.2">
      <c r="A7228">
        <v>7227</v>
      </c>
      <c r="B7228" t="s">
        <v>23250</v>
      </c>
      <c r="C7228" t="s">
        <v>23251</v>
      </c>
      <c r="D7228">
        <v>63</v>
      </c>
      <c r="E7228" t="s">
        <v>90</v>
      </c>
      <c r="F7228" t="s">
        <v>175</v>
      </c>
      <c r="G7228" s="1">
        <v>44027</v>
      </c>
      <c r="H7228" t="s">
        <v>23</v>
      </c>
      <c r="I7228" t="s">
        <v>91</v>
      </c>
      <c r="J7228" t="s">
        <v>23252</v>
      </c>
      <c r="K7228" t="s">
        <v>62</v>
      </c>
      <c r="M7228" t="s">
        <v>26</v>
      </c>
      <c r="N7228" t="s">
        <v>30</v>
      </c>
      <c r="O7228" s="15">
        <v>45078.639189814814</v>
      </c>
      <c r="P7228"/>
      <c r="S7228">
        <v>0</v>
      </c>
      <c r="T7228">
        <v>1</v>
      </c>
      <c r="U7228">
        <v>0</v>
      </c>
      <c r="V7228" t="str">
        <f>IF(OR(tickets_cleaned[[#This Row],[resolution_time_hours]]="", tickets_cleaned[[#This Row],[resolution_time_hours]]&lt;0),"",tickets_cleaned[[#This Row],[resolution_time_hours]])</f>
        <v/>
      </c>
    </row>
    <row r="7229" spans="1:22" ht="15" customHeight="1" x14ac:dyDescent="0.2">
      <c r="A7229">
        <v>7228</v>
      </c>
      <c r="B7229" t="s">
        <v>23253</v>
      </c>
      <c r="C7229" t="s">
        <v>23254</v>
      </c>
      <c r="D7229">
        <v>29</v>
      </c>
      <c r="E7229" t="s">
        <v>65</v>
      </c>
      <c r="F7229" t="s">
        <v>249</v>
      </c>
      <c r="G7229" s="1">
        <v>44473</v>
      </c>
      <c r="H7229" t="s">
        <v>22</v>
      </c>
      <c r="I7229" t="s">
        <v>168</v>
      </c>
      <c r="J7229" t="s">
        <v>23255</v>
      </c>
      <c r="K7229" t="s">
        <v>93</v>
      </c>
      <c r="M7229" t="s">
        <v>26</v>
      </c>
      <c r="N7229" t="s">
        <v>31</v>
      </c>
      <c r="P7229"/>
      <c r="S7229">
        <v>0</v>
      </c>
      <c r="T7229">
        <v>1</v>
      </c>
      <c r="U7229">
        <v>0</v>
      </c>
      <c r="V7229" t="str">
        <f>IF(OR(tickets_cleaned[[#This Row],[resolution_time_hours]]="", tickets_cleaned[[#This Row],[resolution_time_hours]]&lt;0),"",tickets_cleaned[[#This Row],[resolution_time_hours]])</f>
        <v/>
      </c>
    </row>
    <row r="7230" spans="1:22" ht="15" customHeight="1" x14ac:dyDescent="0.2">
      <c r="A7230">
        <v>7229</v>
      </c>
      <c r="B7230" t="s">
        <v>23256</v>
      </c>
      <c r="C7230" t="s">
        <v>23257</v>
      </c>
      <c r="D7230">
        <v>65</v>
      </c>
      <c r="E7230" t="s">
        <v>58</v>
      </c>
      <c r="F7230" t="s">
        <v>161</v>
      </c>
      <c r="G7230" s="1">
        <v>44534</v>
      </c>
      <c r="H7230" t="s">
        <v>23</v>
      </c>
      <c r="I7230" t="s">
        <v>22</v>
      </c>
      <c r="J7230" t="s">
        <v>23258</v>
      </c>
      <c r="K7230" t="s">
        <v>93</v>
      </c>
      <c r="M7230" t="s">
        <v>26</v>
      </c>
      <c r="N7230" t="s">
        <v>31</v>
      </c>
      <c r="P7230"/>
      <c r="S7230">
        <v>0</v>
      </c>
      <c r="T7230">
        <v>1</v>
      </c>
      <c r="U7230">
        <v>0</v>
      </c>
      <c r="V7230" t="str">
        <f>IF(OR(tickets_cleaned[[#This Row],[resolution_time_hours]]="", tickets_cleaned[[#This Row],[resolution_time_hours]]&lt;0),"",tickets_cleaned[[#This Row],[resolution_time_hours]])</f>
        <v/>
      </c>
    </row>
    <row r="7231" spans="1:22" ht="15" customHeight="1" x14ac:dyDescent="0.2">
      <c r="A7231">
        <v>7230</v>
      </c>
      <c r="B7231" t="s">
        <v>23259</v>
      </c>
      <c r="C7231" t="s">
        <v>23260</v>
      </c>
      <c r="D7231">
        <v>63</v>
      </c>
      <c r="E7231" t="s">
        <v>90</v>
      </c>
      <c r="F7231" t="s">
        <v>275</v>
      </c>
      <c r="G7231" s="1">
        <v>44364</v>
      </c>
      <c r="H7231" t="s">
        <v>23</v>
      </c>
      <c r="I7231" t="s">
        <v>120</v>
      </c>
      <c r="J7231" s="21" t="s">
        <v>23261</v>
      </c>
      <c r="K7231" t="s">
        <v>93</v>
      </c>
      <c r="M7231" t="s">
        <v>26</v>
      </c>
      <c r="N7231" t="s">
        <v>31</v>
      </c>
      <c r="P7231"/>
      <c r="S7231">
        <v>0</v>
      </c>
      <c r="T7231">
        <v>1</v>
      </c>
      <c r="U7231">
        <v>0</v>
      </c>
      <c r="V7231" t="str">
        <f>IF(OR(tickets_cleaned[[#This Row],[resolution_time_hours]]="", tickets_cleaned[[#This Row],[resolution_time_hours]]&lt;0),"",tickets_cleaned[[#This Row],[resolution_time_hours]])</f>
        <v/>
      </c>
    </row>
    <row r="7232" spans="1:22" ht="15" customHeight="1" x14ac:dyDescent="0.2">
      <c r="A7232">
        <v>7231</v>
      </c>
      <c r="B7232" t="s">
        <v>23262</v>
      </c>
      <c r="C7232" t="s">
        <v>23263</v>
      </c>
      <c r="D7232">
        <v>40</v>
      </c>
      <c r="E7232" t="s">
        <v>58</v>
      </c>
      <c r="F7232" t="s">
        <v>268</v>
      </c>
      <c r="G7232" s="1">
        <v>43890</v>
      </c>
      <c r="H7232" t="s">
        <v>23</v>
      </c>
      <c r="I7232" t="s">
        <v>85</v>
      </c>
      <c r="J7232" t="s">
        <v>23264</v>
      </c>
      <c r="K7232" t="s">
        <v>93</v>
      </c>
      <c r="M7232" t="s">
        <v>27</v>
      </c>
      <c r="N7232" t="s">
        <v>29</v>
      </c>
      <c r="P7232"/>
      <c r="S7232">
        <v>0</v>
      </c>
      <c r="T7232">
        <v>1</v>
      </c>
      <c r="U7232">
        <v>0</v>
      </c>
      <c r="V7232" t="str">
        <f>IF(OR(tickets_cleaned[[#This Row],[resolution_time_hours]]="", tickets_cleaned[[#This Row],[resolution_time_hours]]&lt;0),"",tickets_cleaned[[#This Row],[resolution_time_hours]])</f>
        <v/>
      </c>
    </row>
    <row r="7233" spans="1:22" ht="15" customHeight="1" x14ac:dyDescent="0.2">
      <c r="A7233">
        <v>7232</v>
      </c>
      <c r="B7233" t="s">
        <v>23265</v>
      </c>
      <c r="C7233" t="s">
        <v>23266</v>
      </c>
      <c r="D7233">
        <v>36</v>
      </c>
      <c r="E7233" t="s">
        <v>58</v>
      </c>
      <c r="F7233" t="s">
        <v>96</v>
      </c>
      <c r="G7233" s="1">
        <v>44179</v>
      </c>
      <c r="H7233" t="s">
        <v>20</v>
      </c>
      <c r="I7233" t="s">
        <v>79</v>
      </c>
      <c r="J7233" s="21" t="s">
        <v>23267</v>
      </c>
      <c r="K7233" t="s">
        <v>62</v>
      </c>
      <c r="M7233" t="s">
        <v>26</v>
      </c>
      <c r="N7233" t="s">
        <v>31</v>
      </c>
      <c r="O7233" s="15">
        <v>45078.27747685185</v>
      </c>
      <c r="P7233"/>
      <c r="S7233">
        <v>0</v>
      </c>
      <c r="T7233">
        <v>1</v>
      </c>
      <c r="U7233">
        <v>0</v>
      </c>
      <c r="V7233" t="str">
        <f>IF(OR(tickets_cleaned[[#This Row],[resolution_time_hours]]="", tickets_cleaned[[#This Row],[resolution_time_hours]]&lt;0),"",tickets_cleaned[[#This Row],[resolution_time_hours]])</f>
        <v/>
      </c>
    </row>
    <row r="7234" spans="1:22" ht="15" customHeight="1" x14ac:dyDescent="0.2">
      <c r="A7234">
        <v>7233</v>
      </c>
      <c r="B7234" t="s">
        <v>23268</v>
      </c>
      <c r="C7234" t="s">
        <v>23269</v>
      </c>
      <c r="D7234">
        <v>26</v>
      </c>
      <c r="E7234" t="s">
        <v>90</v>
      </c>
      <c r="F7234" t="s">
        <v>144</v>
      </c>
      <c r="G7234" s="1">
        <v>44339</v>
      </c>
      <c r="H7234" t="s">
        <v>23</v>
      </c>
      <c r="I7234" t="s">
        <v>79</v>
      </c>
      <c r="J7234" s="21" t="s">
        <v>23270</v>
      </c>
      <c r="K7234" t="s">
        <v>93</v>
      </c>
      <c r="M7234" t="s">
        <v>27</v>
      </c>
      <c r="N7234" t="s">
        <v>29</v>
      </c>
      <c r="P7234"/>
      <c r="S7234">
        <v>0</v>
      </c>
      <c r="T7234">
        <v>1</v>
      </c>
      <c r="U7234">
        <v>0</v>
      </c>
      <c r="V7234" t="str">
        <f>IF(OR(tickets_cleaned[[#This Row],[resolution_time_hours]]="", tickets_cleaned[[#This Row],[resolution_time_hours]]&lt;0),"",tickets_cleaned[[#This Row],[resolution_time_hours]])</f>
        <v/>
      </c>
    </row>
    <row r="7235" spans="1:22" ht="15" customHeight="1" x14ac:dyDescent="0.2">
      <c r="A7235">
        <v>7234</v>
      </c>
      <c r="B7235" t="s">
        <v>23271</v>
      </c>
      <c r="C7235" t="s">
        <v>23272</v>
      </c>
      <c r="D7235">
        <v>28</v>
      </c>
      <c r="E7235" t="s">
        <v>58</v>
      </c>
      <c r="F7235" t="s">
        <v>233</v>
      </c>
      <c r="G7235" s="1">
        <v>43854</v>
      </c>
      <c r="H7235" t="s">
        <v>23</v>
      </c>
      <c r="I7235" t="s">
        <v>203</v>
      </c>
      <c r="J7235" t="s">
        <v>23273</v>
      </c>
      <c r="K7235" t="s">
        <v>62</v>
      </c>
      <c r="M7235" t="s">
        <v>26</v>
      </c>
      <c r="N7235" t="s">
        <v>29</v>
      </c>
      <c r="O7235" s="15">
        <v>45078.93167824074</v>
      </c>
      <c r="P7235"/>
      <c r="S7235">
        <v>0</v>
      </c>
      <c r="T7235">
        <v>1</v>
      </c>
      <c r="U7235">
        <v>0</v>
      </c>
      <c r="V7235" t="str">
        <f>IF(OR(tickets_cleaned[[#This Row],[resolution_time_hours]]="", tickets_cleaned[[#This Row],[resolution_time_hours]]&lt;0),"",tickets_cleaned[[#This Row],[resolution_time_hours]])</f>
        <v/>
      </c>
    </row>
    <row r="7236" spans="1:22" ht="15" customHeight="1" x14ac:dyDescent="0.2">
      <c r="A7236">
        <v>7235</v>
      </c>
      <c r="B7236" t="s">
        <v>23274</v>
      </c>
      <c r="C7236" t="s">
        <v>23275</v>
      </c>
      <c r="D7236">
        <v>54</v>
      </c>
      <c r="E7236" t="s">
        <v>65</v>
      </c>
      <c r="F7236" t="s">
        <v>364</v>
      </c>
      <c r="G7236" s="1">
        <v>43934</v>
      </c>
      <c r="H7236" t="s">
        <v>21</v>
      </c>
      <c r="I7236" t="s">
        <v>85</v>
      </c>
      <c r="J7236" s="21" t="s">
        <v>23276</v>
      </c>
      <c r="K7236" t="s">
        <v>93</v>
      </c>
      <c r="M7236" t="s">
        <v>27</v>
      </c>
      <c r="N7236" t="s">
        <v>32</v>
      </c>
      <c r="P7236"/>
      <c r="S7236">
        <v>0</v>
      </c>
      <c r="T7236">
        <v>1</v>
      </c>
      <c r="U7236">
        <v>0</v>
      </c>
      <c r="V7236" t="str">
        <f>IF(OR(tickets_cleaned[[#This Row],[resolution_time_hours]]="", tickets_cleaned[[#This Row],[resolution_time_hours]]&lt;0),"",tickets_cleaned[[#This Row],[resolution_time_hours]])</f>
        <v/>
      </c>
    </row>
    <row r="7237" spans="1:22" ht="15" customHeight="1" x14ac:dyDescent="0.2">
      <c r="A7237">
        <v>7236</v>
      </c>
      <c r="B7237" t="s">
        <v>23277</v>
      </c>
      <c r="C7237" t="s">
        <v>23278</v>
      </c>
      <c r="D7237">
        <v>19</v>
      </c>
      <c r="E7237" t="s">
        <v>58</v>
      </c>
      <c r="F7237" t="s">
        <v>311</v>
      </c>
      <c r="G7237" s="1">
        <v>44232</v>
      </c>
      <c r="H7237" t="s">
        <v>22</v>
      </c>
      <c r="I7237" t="s">
        <v>67</v>
      </c>
      <c r="J7237" s="21" t="s">
        <v>23279</v>
      </c>
      <c r="K7237" t="s">
        <v>93</v>
      </c>
      <c r="M7237" t="s">
        <v>28</v>
      </c>
      <c r="N7237" t="s">
        <v>30</v>
      </c>
      <c r="P7237"/>
      <c r="S7237">
        <v>0</v>
      </c>
      <c r="T7237">
        <v>1</v>
      </c>
      <c r="U7237">
        <v>0</v>
      </c>
      <c r="V7237" t="str">
        <f>IF(OR(tickets_cleaned[[#This Row],[resolution_time_hours]]="", tickets_cleaned[[#This Row],[resolution_time_hours]]&lt;0),"",tickets_cleaned[[#This Row],[resolution_time_hours]])</f>
        <v/>
      </c>
    </row>
    <row r="7238" spans="1:22" ht="15" customHeight="1" x14ac:dyDescent="0.2">
      <c r="A7238">
        <v>7237</v>
      </c>
      <c r="B7238" t="s">
        <v>23280</v>
      </c>
      <c r="C7238" t="s">
        <v>23281</v>
      </c>
      <c r="D7238">
        <v>61</v>
      </c>
      <c r="E7238" t="s">
        <v>90</v>
      </c>
      <c r="F7238" t="s">
        <v>59</v>
      </c>
      <c r="G7238" s="1">
        <v>44380</v>
      </c>
      <c r="H7238" t="s">
        <v>23</v>
      </c>
      <c r="I7238" t="s">
        <v>72</v>
      </c>
      <c r="J7238" s="21" t="s">
        <v>23282</v>
      </c>
      <c r="K7238" t="s">
        <v>74</v>
      </c>
      <c r="L7238" t="s">
        <v>23283</v>
      </c>
      <c r="M7238" t="s">
        <v>25</v>
      </c>
      <c r="N7238" t="s">
        <v>30</v>
      </c>
      <c r="O7238" s="15">
        <v>45078.440081018518</v>
      </c>
      <c r="P7238" s="15">
        <v>45078.692164351851</v>
      </c>
      <c r="Q7238">
        <v>5</v>
      </c>
      <c r="R7238">
        <v>6</v>
      </c>
      <c r="S7238">
        <v>1</v>
      </c>
      <c r="T7238">
        <v>0</v>
      </c>
      <c r="U7238">
        <v>0</v>
      </c>
      <c r="V7238">
        <f>IF(OR(tickets_cleaned[[#This Row],[resolution_time_hours]]="", tickets_cleaned[[#This Row],[resolution_time_hours]]&lt;0),"",tickets_cleaned[[#This Row],[resolution_time_hours]])</f>
        <v>6</v>
      </c>
    </row>
    <row r="7239" spans="1:22" ht="15" customHeight="1" x14ac:dyDescent="0.2">
      <c r="A7239">
        <v>7238</v>
      </c>
      <c r="B7239" t="s">
        <v>23284</v>
      </c>
      <c r="C7239" t="s">
        <v>23285</v>
      </c>
      <c r="D7239">
        <v>23</v>
      </c>
      <c r="E7239" t="s">
        <v>65</v>
      </c>
      <c r="F7239" t="s">
        <v>59</v>
      </c>
      <c r="G7239" s="1">
        <v>43887</v>
      </c>
      <c r="H7239" t="s">
        <v>20</v>
      </c>
      <c r="I7239" t="s">
        <v>120</v>
      </c>
      <c r="J7239" s="21" t="s">
        <v>23286</v>
      </c>
      <c r="K7239" t="s">
        <v>62</v>
      </c>
      <c r="M7239" t="s">
        <v>26</v>
      </c>
      <c r="N7239" t="s">
        <v>31</v>
      </c>
      <c r="O7239" s="15">
        <v>45078.325520833336</v>
      </c>
      <c r="P7239"/>
      <c r="S7239">
        <v>0</v>
      </c>
      <c r="T7239">
        <v>1</v>
      </c>
      <c r="U7239">
        <v>0</v>
      </c>
      <c r="V7239" t="str">
        <f>IF(OR(tickets_cleaned[[#This Row],[resolution_time_hours]]="", tickets_cleaned[[#This Row],[resolution_time_hours]]&lt;0),"",tickets_cleaned[[#This Row],[resolution_time_hours]])</f>
        <v/>
      </c>
    </row>
    <row r="7240" spans="1:22" ht="15" customHeight="1" x14ac:dyDescent="0.2">
      <c r="A7240">
        <v>7239</v>
      </c>
      <c r="B7240" t="s">
        <v>23287</v>
      </c>
      <c r="C7240" t="s">
        <v>23288</v>
      </c>
      <c r="D7240">
        <v>30</v>
      </c>
      <c r="E7240" t="s">
        <v>58</v>
      </c>
      <c r="F7240" t="s">
        <v>422</v>
      </c>
      <c r="G7240" s="1">
        <v>43835</v>
      </c>
      <c r="H7240" t="s">
        <v>24</v>
      </c>
      <c r="I7240" t="s">
        <v>203</v>
      </c>
      <c r="J7240" s="21" t="s">
        <v>23289</v>
      </c>
      <c r="K7240" t="s">
        <v>74</v>
      </c>
      <c r="L7240" t="s">
        <v>23290</v>
      </c>
      <c r="M7240" t="s">
        <v>27</v>
      </c>
      <c r="N7240" t="s">
        <v>31</v>
      </c>
      <c r="O7240" s="15">
        <v>45078.10260416667</v>
      </c>
      <c r="P7240" s="15">
        <v>45078.311631944445</v>
      </c>
      <c r="Q7240">
        <v>4</v>
      </c>
      <c r="R7240">
        <v>5</v>
      </c>
      <c r="S7240">
        <v>1</v>
      </c>
      <c r="T7240">
        <v>0</v>
      </c>
      <c r="U7240">
        <v>0</v>
      </c>
      <c r="V7240">
        <f>IF(OR(tickets_cleaned[[#This Row],[resolution_time_hours]]="", tickets_cleaned[[#This Row],[resolution_time_hours]]&lt;0),"",tickets_cleaned[[#This Row],[resolution_time_hours]])</f>
        <v>5</v>
      </c>
    </row>
    <row r="7241" spans="1:22" ht="15" customHeight="1" x14ac:dyDescent="0.2">
      <c r="A7241">
        <v>7240</v>
      </c>
      <c r="B7241" t="s">
        <v>23291</v>
      </c>
      <c r="C7241" t="s">
        <v>23292</v>
      </c>
      <c r="D7241">
        <v>22</v>
      </c>
      <c r="E7241" t="s">
        <v>58</v>
      </c>
      <c r="F7241" t="s">
        <v>245</v>
      </c>
      <c r="G7241" s="1">
        <v>44191</v>
      </c>
      <c r="H7241" t="s">
        <v>23</v>
      </c>
      <c r="I7241" t="s">
        <v>85</v>
      </c>
      <c r="J7241" s="21" t="s">
        <v>23293</v>
      </c>
      <c r="K7241" t="s">
        <v>93</v>
      </c>
      <c r="M7241" t="s">
        <v>26</v>
      </c>
      <c r="N7241" t="s">
        <v>31</v>
      </c>
      <c r="P7241"/>
      <c r="S7241">
        <v>0</v>
      </c>
      <c r="T7241">
        <v>1</v>
      </c>
      <c r="U7241">
        <v>0</v>
      </c>
      <c r="V7241" t="str">
        <f>IF(OR(tickets_cleaned[[#This Row],[resolution_time_hours]]="", tickets_cleaned[[#This Row],[resolution_time_hours]]&lt;0),"",tickets_cleaned[[#This Row],[resolution_time_hours]])</f>
        <v/>
      </c>
    </row>
    <row r="7242" spans="1:22" ht="15" customHeight="1" x14ac:dyDescent="0.2">
      <c r="A7242">
        <v>7241</v>
      </c>
      <c r="B7242" t="s">
        <v>3411</v>
      </c>
      <c r="C7242" t="s">
        <v>23294</v>
      </c>
      <c r="D7242">
        <v>24</v>
      </c>
      <c r="E7242" t="s">
        <v>65</v>
      </c>
      <c r="F7242" t="s">
        <v>228</v>
      </c>
      <c r="G7242" s="1">
        <v>44258</v>
      </c>
      <c r="H7242" t="s">
        <v>22</v>
      </c>
      <c r="I7242" t="s">
        <v>91</v>
      </c>
      <c r="J7242" s="21" t="s">
        <v>23295</v>
      </c>
      <c r="K7242" t="s">
        <v>74</v>
      </c>
      <c r="L7242" t="s">
        <v>23296</v>
      </c>
      <c r="M7242" t="s">
        <v>25</v>
      </c>
      <c r="N7242" t="s">
        <v>31</v>
      </c>
      <c r="O7242" s="15">
        <v>45078.963738425926</v>
      </c>
      <c r="P7242" s="15">
        <v>45078.613738425927</v>
      </c>
      <c r="Q7242">
        <v>5</v>
      </c>
      <c r="S7242">
        <v>1</v>
      </c>
      <c r="T7242">
        <v>0</v>
      </c>
      <c r="U7242">
        <v>0</v>
      </c>
      <c r="V7242" t="str">
        <f>IF(OR(tickets_cleaned[[#This Row],[resolution_time_hours]]="", tickets_cleaned[[#This Row],[resolution_time_hours]]&lt;0),"",tickets_cleaned[[#This Row],[resolution_time_hours]])</f>
        <v/>
      </c>
    </row>
    <row r="7243" spans="1:22" ht="15" customHeight="1" x14ac:dyDescent="0.2">
      <c r="A7243">
        <v>7242</v>
      </c>
      <c r="B7243" t="s">
        <v>23297</v>
      </c>
      <c r="C7243" t="s">
        <v>23298</v>
      </c>
      <c r="D7243">
        <v>33</v>
      </c>
      <c r="E7243" t="s">
        <v>65</v>
      </c>
      <c r="F7243" t="s">
        <v>183</v>
      </c>
      <c r="G7243" s="1">
        <v>44516</v>
      </c>
      <c r="H7243" t="s">
        <v>22</v>
      </c>
      <c r="I7243" t="s">
        <v>101</v>
      </c>
      <c r="J7243" s="21" t="s">
        <v>23299</v>
      </c>
      <c r="K7243" t="s">
        <v>93</v>
      </c>
      <c r="M7243" t="s">
        <v>26</v>
      </c>
      <c r="N7243" t="s">
        <v>31</v>
      </c>
      <c r="P7243"/>
      <c r="S7243">
        <v>0</v>
      </c>
      <c r="T7243">
        <v>1</v>
      </c>
      <c r="U7243">
        <v>0</v>
      </c>
      <c r="V7243" t="str">
        <f>IF(OR(tickets_cleaned[[#This Row],[resolution_time_hours]]="", tickets_cleaned[[#This Row],[resolution_time_hours]]&lt;0),"",tickets_cleaned[[#This Row],[resolution_time_hours]])</f>
        <v/>
      </c>
    </row>
    <row r="7244" spans="1:22" ht="15" customHeight="1" x14ac:dyDescent="0.2">
      <c r="A7244">
        <v>7243</v>
      </c>
      <c r="B7244" t="s">
        <v>23300</v>
      </c>
      <c r="C7244" t="s">
        <v>23301</v>
      </c>
      <c r="D7244">
        <v>65</v>
      </c>
      <c r="E7244" t="s">
        <v>65</v>
      </c>
      <c r="F7244" t="s">
        <v>114</v>
      </c>
      <c r="G7244" s="1">
        <v>44321</v>
      </c>
      <c r="H7244" t="s">
        <v>22</v>
      </c>
      <c r="I7244" t="s">
        <v>85</v>
      </c>
      <c r="J7244" s="21" t="s">
        <v>23302</v>
      </c>
      <c r="K7244" t="s">
        <v>62</v>
      </c>
      <c r="M7244" t="s">
        <v>27</v>
      </c>
      <c r="N7244" t="s">
        <v>29</v>
      </c>
      <c r="O7244" s="15">
        <v>45078.847800925927</v>
      </c>
      <c r="P7244"/>
      <c r="S7244">
        <v>0</v>
      </c>
      <c r="T7244">
        <v>1</v>
      </c>
      <c r="U7244">
        <v>0</v>
      </c>
      <c r="V7244" t="str">
        <f>IF(OR(tickets_cleaned[[#This Row],[resolution_time_hours]]="", tickets_cleaned[[#This Row],[resolution_time_hours]]&lt;0),"",tickets_cleaned[[#This Row],[resolution_time_hours]])</f>
        <v/>
      </c>
    </row>
    <row r="7245" spans="1:22" ht="15" customHeight="1" x14ac:dyDescent="0.2">
      <c r="A7245">
        <v>7244</v>
      </c>
      <c r="B7245" t="s">
        <v>23303</v>
      </c>
      <c r="C7245" t="s">
        <v>23304</v>
      </c>
      <c r="D7245">
        <v>21</v>
      </c>
      <c r="E7245" t="s">
        <v>90</v>
      </c>
      <c r="F7245" t="s">
        <v>268</v>
      </c>
      <c r="G7245" s="1">
        <v>44171</v>
      </c>
      <c r="H7245" t="s">
        <v>22</v>
      </c>
      <c r="I7245" t="s">
        <v>126</v>
      </c>
      <c r="J7245" s="21" t="s">
        <v>23305</v>
      </c>
      <c r="K7245" t="s">
        <v>62</v>
      </c>
      <c r="M7245" t="s">
        <v>25</v>
      </c>
      <c r="N7245" t="s">
        <v>31</v>
      </c>
      <c r="O7245" s="15">
        <v>45078.435312499998</v>
      </c>
      <c r="P7245"/>
      <c r="S7245">
        <v>0</v>
      </c>
      <c r="T7245">
        <v>1</v>
      </c>
      <c r="U7245">
        <v>0</v>
      </c>
      <c r="V7245" t="str">
        <f>IF(OR(tickets_cleaned[[#This Row],[resolution_time_hours]]="", tickets_cleaned[[#This Row],[resolution_time_hours]]&lt;0),"",tickets_cleaned[[#This Row],[resolution_time_hours]])</f>
        <v/>
      </c>
    </row>
    <row r="7246" spans="1:22" ht="15" customHeight="1" x14ac:dyDescent="0.2">
      <c r="A7246">
        <v>7245</v>
      </c>
      <c r="B7246" t="s">
        <v>23306</v>
      </c>
      <c r="C7246" t="s">
        <v>23307</v>
      </c>
      <c r="D7246">
        <v>57</v>
      </c>
      <c r="E7246" t="s">
        <v>65</v>
      </c>
      <c r="F7246" t="s">
        <v>268</v>
      </c>
      <c r="G7246" s="1">
        <v>44284</v>
      </c>
      <c r="H7246" t="s">
        <v>23</v>
      </c>
      <c r="I7246" t="s">
        <v>168</v>
      </c>
      <c r="J7246" s="21" t="s">
        <v>23308</v>
      </c>
      <c r="K7246" t="s">
        <v>74</v>
      </c>
      <c r="L7246" t="s">
        <v>23309</v>
      </c>
      <c r="M7246" t="s">
        <v>25</v>
      </c>
      <c r="N7246" t="s">
        <v>31</v>
      </c>
      <c r="O7246" s="15">
        <v>45078.202696759261</v>
      </c>
      <c r="P7246" s="15">
        <v>45078.199224537035</v>
      </c>
      <c r="Q7246">
        <v>2</v>
      </c>
      <c r="S7246">
        <v>1</v>
      </c>
      <c r="T7246">
        <v>0</v>
      </c>
      <c r="U7246">
        <v>1</v>
      </c>
      <c r="V7246" t="str">
        <f>IF(OR(tickets_cleaned[[#This Row],[resolution_time_hours]]="", tickets_cleaned[[#This Row],[resolution_time_hours]]&lt;0),"",tickets_cleaned[[#This Row],[resolution_time_hours]])</f>
        <v/>
      </c>
    </row>
    <row r="7247" spans="1:22" ht="15" customHeight="1" x14ac:dyDescent="0.2">
      <c r="A7247">
        <v>7246</v>
      </c>
      <c r="B7247" t="s">
        <v>18797</v>
      </c>
      <c r="C7247" t="s">
        <v>23310</v>
      </c>
      <c r="D7247">
        <v>21</v>
      </c>
      <c r="E7247" t="s">
        <v>58</v>
      </c>
      <c r="F7247" t="s">
        <v>245</v>
      </c>
      <c r="G7247" s="1">
        <v>44281</v>
      </c>
      <c r="H7247" t="s">
        <v>22</v>
      </c>
      <c r="I7247" t="s">
        <v>60</v>
      </c>
      <c r="J7247" s="21" t="s">
        <v>23311</v>
      </c>
      <c r="K7247" t="s">
        <v>62</v>
      </c>
      <c r="M7247" t="s">
        <v>27</v>
      </c>
      <c r="N7247" t="s">
        <v>31</v>
      </c>
      <c r="O7247" s="15">
        <v>45078.713113425925</v>
      </c>
      <c r="P7247"/>
      <c r="S7247">
        <v>0</v>
      </c>
      <c r="T7247">
        <v>1</v>
      </c>
      <c r="U7247">
        <v>0</v>
      </c>
      <c r="V7247" t="str">
        <f>IF(OR(tickets_cleaned[[#This Row],[resolution_time_hours]]="", tickets_cleaned[[#This Row],[resolution_time_hours]]&lt;0),"",tickets_cleaned[[#This Row],[resolution_time_hours]])</f>
        <v/>
      </c>
    </row>
    <row r="7248" spans="1:22" ht="15" customHeight="1" x14ac:dyDescent="0.2">
      <c r="A7248">
        <v>7247</v>
      </c>
      <c r="B7248" t="s">
        <v>23312</v>
      </c>
      <c r="C7248" t="s">
        <v>23313</v>
      </c>
      <c r="D7248">
        <v>68</v>
      </c>
      <c r="E7248" t="s">
        <v>58</v>
      </c>
      <c r="F7248" t="s">
        <v>71</v>
      </c>
      <c r="G7248" s="1">
        <v>44041</v>
      </c>
      <c r="H7248" t="s">
        <v>24</v>
      </c>
      <c r="I7248" t="s">
        <v>106</v>
      </c>
      <c r="J7248" s="21" t="s">
        <v>23314</v>
      </c>
      <c r="K7248" t="s">
        <v>93</v>
      </c>
      <c r="M7248" t="s">
        <v>25</v>
      </c>
      <c r="N7248" t="s">
        <v>31</v>
      </c>
      <c r="P7248"/>
      <c r="S7248">
        <v>0</v>
      </c>
      <c r="T7248">
        <v>1</v>
      </c>
      <c r="U7248">
        <v>0</v>
      </c>
      <c r="V7248" t="str">
        <f>IF(OR(tickets_cleaned[[#This Row],[resolution_time_hours]]="", tickets_cleaned[[#This Row],[resolution_time_hours]]&lt;0),"",tickets_cleaned[[#This Row],[resolution_time_hours]])</f>
        <v/>
      </c>
    </row>
    <row r="7249" spans="1:22" ht="15" customHeight="1" x14ac:dyDescent="0.2">
      <c r="A7249">
        <v>7248</v>
      </c>
      <c r="B7249" t="s">
        <v>23315</v>
      </c>
      <c r="C7249" t="s">
        <v>23316</v>
      </c>
      <c r="D7249">
        <v>54</v>
      </c>
      <c r="E7249" t="s">
        <v>65</v>
      </c>
      <c r="F7249" t="s">
        <v>724</v>
      </c>
      <c r="G7249" s="1">
        <v>44069</v>
      </c>
      <c r="H7249" t="s">
        <v>20</v>
      </c>
      <c r="I7249" t="s">
        <v>140</v>
      </c>
      <c r="J7249" s="21" t="s">
        <v>23317</v>
      </c>
      <c r="K7249" t="s">
        <v>62</v>
      </c>
      <c r="M7249" t="s">
        <v>28</v>
      </c>
      <c r="N7249" t="s">
        <v>29</v>
      </c>
      <c r="O7249" s="15">
        <v>45078.154814814814</v>
      </c>
      <c r="P7249"/>
      <c r="S7249">
        <v>0</v>
      </c>
      <c r="T7249">
        <v>1</v>
      </c>
      <c r="U7249">
        <v>0</v>
      </c>
      <c r="V7249" t="str">
        <f>IF(OR(tickets_cleaned[[#This Row],[resolution_time_hours]]="", tickets_cleaned[[#This Row],[resolution_time_hours]]&lt;0),"",tickets_cleaned[[#This Row],[resolution_time_hours]])</f>
        <v/>
      </c>
    </row>
    <row r="7250" spans="1:22" ht="15" customHeight="1" x14ac:dyDescent="0.2">
      <c r="A7250">
        <v>7249</v>
      </c>
      <c r="B7250" t="s">
        <v>23318</v>
      </c>
      <c r="C7250" t="s">
        <v>23319</v>
      </c>
      <c r="D7250">
        <v>33</v>
      </c>
      <c r="E7250" t="s">
        <v>58</v>
      </c>
      <c r="F7250" t="s">
        <v>249</v>
      </c>
      <c r="G7250" s="1">
        <v>44172</v>
      </c>
      <c r="H7250" t="s">
        <v>20</v>
      </c>
      <c r="I7250" t="s">
        <v>20</v>
      </c>
      <c r="J7250" s="21" t="s">
        <v>23320</v>
      </c>
      <c r="K7250" t="s">
        <v>74</v>
      </c>
      <c r="L7250" t="s">
        <v>23321</v>
      </c>
      <c r="M7250" t="s">
        <v>27</v>
      </c>
      <c r="N7250" t="s">
        <v>30</v>
      </c>
      <c r="O7250" s="15">
        <v>45078.7971875</v>
      </c>
      <c r="P7250" s="15">
        <v>45078.302743055552</v>
      </c>
      <c r="Q7250">
        <v>4</v>
      </c>
      <c r="S7250">
        <v>1</v>
      </c>
      <c r="T7250">
        <v>0</v>
      </c>
      <c r="U7250">
        <v>0</v>
      </c>
      <c r="V7250" t="str">
        <f>IF(OR(tickets_cleaned[[#This Row],[resolution_time_hours]]="", tickets_cleaned[[#This Row],[resolution_time_hours]]&lt;0),"",tickets_cleaned[[#This Row],[resolution_time_hours]])</f>
        <v/>
      </c>
    </row>
    <row r="7251" spans="1:22" ht="15" customHeight="1" x14ac:dyDescent="0.2">
      <c r="A7251">
        <v>7250</v>
      </c>
      <c r="B7251" t="s">
        <v>23322</v>
      </c>
      <c r="C7251" t="s">
        <v>23323</v>
      </c>
      <c r="D7251">
        <v>68</v>
      </c>
      <c r="E7251" t="s">
        <v>65</v>
      </c>
      <c r="F7251" t="s">
        <v>364</v>
      </c>
      <c r="G7251" s="1">
        <v>44512</v>
      </c>
      <c r="H7251" t="s">
        <v>24</v>
      </c>
      <c r="I7251" t="s">
        <v>106</v>
      </c>
      <c r="J7251" s="21" t="s">
        <v>23324</v>
      </c>
      <c r="K7251" t="s">
        <v>93</v>
      </c>
      <c r="M7251" t="s">
        <v>26</v>
      </c>
      <c r="N7251" t="s">
        <v>30</v>
      </c>
      <c r="P7251"/>
      <c r="S7251">
        <v>0</v>
      </c>
      <c r="T7251">
        <v>1</v>
      </c>
      <c r="U7251">
        <v>0</v>
      </c>
      <c r="V7251" t="str">
        <f>IF(OR(tickets_cleaned[[#This Row],[resolution_time_hours]]="", tickets_cleaned[[#This Row],[resolution_time_hours]]&lt;0),"",tickets_cleaned[[#This Row],[resolution_time_hours]])</f>
        <v/>
      </c>
    </row>
    <row r="7252" spans="1:22" ht="15" customHeight="1" x14ac:dyDescent="0.2">
      <c r="A7252">
        <v>7251</v>
      </c>
      <c r="B7252" t="s">
        <v>23325</v>
      </c>
      <c r="C7252" t="s">
        <v>23326</v>
      </c>
      <c r="D7252">
        <v>32</v>
      </c>
      <c r="E7252" t="s">
        <v>58</v>
      </c>
      <c r="F7252" t="s">
        <v>364</v>
      </c>
      <c r="G7252" s="1">
        <v>44413</v>
      </c>
      <c r="H7252" t="s">
        <v>24</v>
      </c>
      <c r="I7252" t="s">
        <v>79</v>
      </c>
      <c r="J7252" s="21" t="s">
        <v>23327</v>
      </c>
      <c r="K7252" t="s">
        <v>62</v>
      </c>
      <c r="M7252" t="s">
        <v>26</v>
      </c>
      <c r="N7252" t="s">
        <v>31</v>
      </c>
      <c r="O7252" s="15">
        <v>45078.142361111109</v>
      </c>
      <c r="P7252"/>
      <c r="S7252">
        <v>0</v>
      </c>
      <c r="T7252">
        <v>1</v>
      </c>
      <c r="U7252">
        <v>0</v>
      </c>
      <c r="V7252" t="str">
        <f>IF(OR(tickets_cleaned[[#This Row],[resolution_time_hours]]="", tickets_cleaned[[#This Row],[resolution_time_hours]]&lt;0),"",tickets_cleaned[[#This Row],[resolution_time_hours]])</f>
        <v/>
      </c>
    </row>
    <row r="7253" spans="1:22" ht="15" customHeight="1" x14ac:dyDescent="0.2">
      <c r="A7253">
        <v>7252</v>
      </c>
      <c r="B7253" t="s">
        <v>15060</v>
      </c>
      <c r="C7253" t="s">
        <v>23328</v>
      </c>
      <c r="D7253">
        <v>36</v>
      </c>
      <c r="E7253" t="s">
        <v>90</v>
      </c>
      <c r="F7253" t="s">
        <v>84</v>
      </c>
      <c r="G7253" s="1">
        <v>43840</v>
      </c>
      <c r="H7253" t="s">
        <v>22</v>
      </c>
      <c r="I7253" t="s">
        <v>79</v>
      </c>
      <c r="J7253" s="21" t="s">
        <v>23329</v>
      </c>
      <c r="K7253" t="s">
        <v>62</v>
      </c>
      <c r="M7253" t="s">
        <v>25</v>
      </c>
      <c r="N7253" t="s">
        <v>29</v>
      </c>
      <c r="O7253" s="15">
        <v>45078.412523148145</v>
      </c>
      <c r="P7253"/>
      <c r="S7253">
        <v>0</v>
      </c>
      <c r="T7253">
        <v>1</v>
      </c>
      <c r="U7253">
        <v>0</v>
      </c>
      <c r="V7253" t="str">
        <f>IF(OR(tickets_cleaned[[#This Row],[resolution_time_hours]]="", tickets_cleaned[[#This Row],[resolution_time_hours]]&lt;0),"",tickets_cleaned[[#This Row],[resolution_time_hours]])</f>
        <v/>
      </c>
    </row>
    <row r="7254" spans="1:22" ht="15" customHeight="1" x14ac:dyDescent="0.2">
      <c r="A7254">
        <v>7253</v>
      </c>
      <c r="B7254" t="s">
        <v>23330</v>
      </c>
      <c r="C7254" t="s">
        <v>23331</v>
      </c>
      <c r="D7254">
        <v>36</v>
      </c>
      <c r="E7254" t="s">
        <v>58</v>
      </c>
      <c r="F7254" t="s">
        <v>408</v>
      </c>
      <c r="G7254" s="1">
        <v>44219</v>
      </c>
      <c r="H7254" t="s">
        <v>24</v>
      </c>
      <c r="I7254" t="s">
        <v>67</v>
      </c>
      <c r="J7254" s="21" t="s">
        <v>23332</v>
      </c>
      <c r="K7254" t="s">
        <v>93</v>
      </c>
      <c r="M7254" t="s">
        <v>26</v>
      </c>
      <c r="N7254" t="s">
        <v>30</v>
      </c>
      <c r="P7254"/>
      <c r="S7254">
        <v>0</v>
      </c>
      <c r="T7254">
        <v>1</v>
      </c>
      <c r="U7254">
        <v>0</v>
      </c>
      <c r="V7254" t="str">
        <f>IF(OR(tickets_cleaned[[#This Row],[resolution_time_hours]]="", tickets_cleaned[[#This Row],[resolution_time_hours]]&lt;0),"",tickets_cleaned[[#This Row],[resolution_time_hours]])</f>
        <v/>
      </c>
    </row>
    <row r="7255" spans="1:22" ht="15" customHeight="1" x14ac:dyDescent="0.2">
      <c r="A7255">
        <v>7254</v>
      </c>
      <c r="B7255" t="s">
        <v>23333</v>
      </c>
      <c r="C7255" t="s">
        <v>23334</v>
      </c>
      <c r="D7255">
        <v>27</v>
      </c>
      <c r="E7255" t="s">
        <v>65</v>
      </c>
      <c r="F7255" t="s">
        <v>161</v>
      </c>
      <c r="G7255" s="1">
        <v>44036</v>
      </c>
      <c r="H7255" t="s">
        <v>23</v>
      </c>
      <c r="I7255" t="s">
        <v>20</v>
      </c>
      <c r="J7255" s="21" t="s">
        <v>23335</v>
      </c>
      <c r="K7255" t="s">
        <v>93</v>
      </c>
      <c r="M7255" t="s">
        <v>27</v>
      </c>
      <c r="N7255" t="s">
        <v>32</v>
      </c>
      <c r="P7255"/>
      <c r="S7255">
        <v>0</v>
      </c>
      <c r="T7255">
        <v>1</v>
      </c>
      <c r="U7255">
        <v>0</v>
      </c>
      <c r="V7255" t="str">
        <f>IF(OR(tickets_cleaned[[#This Row],[resolution_time_hours]]="", tickets_cleaned[[#This Row],[resolution_time_hours]]&lt;0),"",tickets_cleaned[[#This Row],[resolution_time_hours]])</f>
        <v/>
      </c>
    </row>
    <row r="7256" spans="1:22" ht="15" customHeight="1" x14ac:dyDescent="0.2">
      <c r="A7256">
        <v>7255</v>
      </c>
      <c r="B7256" t="s">
        <v>23336</v>
      </c>
      <c r="C7256" t="s">
        <v>23337</v>
      </c>
      <c r="D7256">
        <v>33</v>
      </c>
      <c r="E7256" t="s">
        <v>58</v>
      </c>
      <c r="F7256" t="s">
        <v>237</v>
      </c>
      <c r="G7256" s="1">
        <v>44125</v>
      </c>
      <c r="H7256" t="s">
        <v>21</v>
      </c>
      <c r="I7256" t="s">
        <v>126</v>
      </c>
      <c r="J7256" s="21" t="s">
        <v>23338</v>
      </c>
      <c r="K7256" t="s">
        <v>93</v>
      </c>
      <c r="M7256" t="s">
        <v>25</v>
      </c>
      <c r="N7256" t="s">
        <v>31</v>
      </c>
      <c r="P7256"/>
      <c r="S7256">
        <v>0</v>
      </c>
      <c r="T7256">
        <v>1</v>
      </c>
      <c r="U7256">
        <v>0</v>
      </c>
      <c r="V7256" t="str">
        <f>IF(OR(tickets_cleaned[[#This Row],[resolution_time_hours]]="", tickets_cleaned[[#This Row],[resolution_time_hours]]&lt;0),"",tickets_cleaned[[#This Row],[resolution_time_hours]])</f>
        <v/>
      </c>
    </row>
    <row r="7257" spans="1:22" ht="15" customHeight="1" x14ac:dyDescent="0.2">
      <c r="A7257">
        <v>7256</v>
      </c>
      <c r="B7257" t="s">
        <v>19952</v>
      </c>
      <c r="C7257" t="s">
        <v>23339</v>
      </c>
      <c r="D7257">
        <v>29</v>
      </c>
      <c r="E7257" t="s">
        <v>90</v>
      </c>
      <c r="F7257" t="s">
        <v>114</v>
      </c>
      <c r="G7257" s="1">
        <v>44522</v>
      </c>
      <c r="H7257" t="s">
        <v>23</v>
      </c>
      <c r="I7257" t="s">
        <v>120</v>
      </c>
      <c r="J7257" s="21" t="s">
        <v>23340</v>
      </c>
      <c r="K7257" t="s">
        <v>93</v>
      </c>
      <c r="M7257" t="s">
        <v>25</v>
      </c>
      <c r="N7257" t="s">
        <v>30</v>
      </c>
      <c r="P7257"/>
      <c r="S7257">
        <v>0</v>
      </c>
      <c r="T7257">
        <v>1</v>
      </c>
      <c r="U7257">
        <v>0</v>
      </c>
      <c r="V7257" t="str">
        <f>IF(OR(tickets_cleaned[[#This Row],[resolution_time_hours]]="", tickets_cleaned[[#This Row],[resolution_time_hours]]&lt;0),"",tickets_cleaned[[#This Row],[resolution_time_hours]])</f>
        <v/>
      </c>
    </row>
    <row r="7258" spans="1:22" ht="15" customHeight="1" x14ac:dyDescent="0.2">
      <c r="A7258">
        <v>7257</v>
      </c>
      <c r="B7258" t="s">
        <v>23341</v>
      </c>
      <c r="C7258" t="s">
        <v>23342</v>
      </c>
      <c r="D7258">
        <v>30</v>
      </c>
      <c r="E7258" t="s">
        <v>58</v>
      </c>
      <c r="F7258" t="s">
        <v>199</v>
      </c>
      <c r="G7258" s="1">
        <v>44220</v>
      </c>
      <c r="H7258" t="s">
        <v>24</v>
      </c>
      <c r="I7258" t="s">
        <v>203</v>
      </c>
      <c r="J7258" t="s">
        <v>23343</v>
      </c>
      <c r="K7258" t="s">
        <v>93</v>
      </c>
      <c r="M7258" t="s">
        <v>28</v>
      </c>
      <c r="N7258" t="s">
        <v>31</v>
      </c>
      <c r="P7258"/>
      <c r="S7258">
        <v>0</v>
      </c>
      <c r="T7258">
        <v>1</v>
      </c>
      <c r="U7258">
        <v>0</v>
      </c>
      <c r="V7258" t="str">
        <f>IF(OR(tickets_cleaned[[#This Row],[resolution_time_hours]]="", tickets_cleaned[[#This Row],[resolution_time_hours]]&lt;0),"",tickets_cleaned[[#This Row],[resolution_time_hours]])</f>
        <v/>
      </c>
    </row>
    <row r="7259" spans="1:22" ht="15" customHeight="1" x14ac:dyDescent="0.2">
      <c r="A7259">
        <v>7258</v>
      </c>
      <c r="B7259" t="s">
        <v>23344</v>
      </c>
      <c r="C7259" t="s">
        <v>23345</v>
      </c>
      <c r="D7259">
        <v>42</v>
      </c>
      <c r="E7259" t="s">
        <v>58</v>
      </c>
      <c r="F7259" t="s">
        <v>199</v>
      </c>
      <c r="G7259" s="1">
        <v>43948</v>
      </c>
      <c r="H7259" t="s">
        <v>22</v>
      </c>
      <c r="I7259" t="s">
        <v>106</v>
      </c>
      <c r="J7259" s="21" t="s">
        <v>23346</v>
      </c>
      <c r="K7259" t="s">
        <v>93</v>
      </c>
      <c r="M7259" t="s">
        <v>27</v>
      </c>
      <c r="N7259" t="s">
        <v>31</v>
      </c>
      <c r="P7259"/>
      <c r="S7259">
        <v>0</v>
      </c>
      <c r="T7259">
        <v>1</v>
      </c>
      <c r="U7259">
        <v>0</v>
      </c>
      <c r="V7259" t="str">
        <f>IF(OR(tickets_cleaned[[#This Row],[resolution_time_hours]]="", tickets_cleaned[[#This Row],[resolution_time_hours]]&lt;0),"",tickets_cleaned[[#This Row],[resolution_time_hours]])</f>
        <v/>
      </c>
    </row>
    <row r="7260" spans="1:22" ht="15" customHeight="1" x14ac:dyDescent="0.2">
      <c r="A7260">
        <v>7259</v>
      </c>
      <c r="B7260" t="s">
        <v>23347</v>
      </c>
      <c r="C7260" t="s">
        <v>23348</v>
      </c>
      <c r="D7260">
        <v>30</v>
      </c>
      <c r="E7260" t="s">
        <v>90</v>
      </c>
      <c r="F7260" t="s">
        <v>100</v>
      </c>
      <c r="G7260" s="1">
        <v>44496</v>
      </c>
      <c r="H7260" t="s">
        <v>24</v>
      </c>
      <c r="I7260" t="s">
        <v>20</v>
      </c>
      <c r="J7260" s="21" t="s">
        <v>23349</v>
      </c>
      <c r="K7260" t="s">
        <v>93</v>
      </c>
      <c r="M7260" t="s">
        <v>25</v>
      </c>
      <c r="N7260" t="s">
        <v>29</v>
      </c>
      <c r="P7260"/>
      <c r="S7260">
        <v>0</v>
      </c>
      <c r="T7260">
        <v>1</v>
      </c>
      <c r="U7260">
        <v>0</v>
      </c>
      <c r="V7260" t="str">
        <f>IF(OR(tickets_cleaned[[#This Row],[resolution_time_hours]]="", tickets_cleaned[[#This Row],[resolution_time_hours]]&lt;0),"",tickets_cleaned[[#This Row],[resolution_time_hours]])</f>
        <v/>
      </c>
    </row>
    <row r="7261" spans="1:22" ht="15" customHeight="1" x14ac:dyDescent="0.2">
      <c r="A7261">
        <v>7260</v>
      </c>
      <c r="B7261" t="s">
        <v>23350</v>
      </c>
      <c r="C7261" t="s">
        <v>23351</v>
      </c>
      <c r="D7261">
        <v>39</v>
      </c>
      <c r="E7261" t="s">
        <v>90</v>
      </c>
      <c r="F7261" t="s">
        <v>144</v>
      </c>
      <c r="G7261" s="1">
        <v>44313</v>
      </c>
      <c r="H7261" t="s">
        <v>22</v>
      </c>
      <c r="I7261" t="s">
        <v>120</v>
      </c>
      <c r="J7261" s="21" t="s">
        <v>23352</v>
      </c>
      <c r="K7261" t="s">
        <v>93</v>
      </c>
      <c r="M7261" t="s">
        <v>26</v>
      </c>
      <c r="N7261" t="s">
        <v>32</v>
      </c>
      <c r="P7261"/>
      <c r="S7261">
        <v>0</v>
      </c>
      <c r="T7261">
        <v>1</v>
      </c>
      <c r="U7261">
        <v>0</v>
      </c>
      <c r="V7261" t="str">
        <f>IF(OR(tickets_cleaned[[#This Row],[resolution_time_hours]]="", tickets_cleaned[[#This Row],[resolution_time_hours]]&lt;0),"",tickets_cleaned[[#This Row],[resolution_time_hours]])</f>
        <v/>
      </c>
    </row>
    <row r="7262" spans="1:22" ht="15" customHeight="1" x14ac:dyDescent="0.2">
      <c r="A7262">
        <v>7261</v>
      </c>
      <c r="B7262" t="s">
        <v>23353</v>
      </c>
      <c r="C7262" t="s">
        <v>23354</v>
      </c>
      <c r="D7262">
        <v>30</v>
      </c>
      <c r="E7262" t="s">
        <v>65</v>
      </c>
      <c r="F7262" t="s">
        <v>481</v>
      </c>
      <c r="G7262" s="1">
        <v>44559</v>
      </c>
      <c r="H7262" t="s">
        <v>24</v>
      </c>
      <c r="I7262" t="s">
        <v>20</v>
      </c>
      <c r="J7262" s="21" t="s">
        <v>23355</v>
      </c>
      <c r="K7262" t="s">
        <v>62</v>
      </c>
      <c r="M7262" t="s">
        <v>26</v>
      </c>
      <c r="N7262" t="s">
        <v>29</v>
      </c>
      <c r="O7262" s="15">
        <v>45078.456423611111</v>
      </c>
      <c r="P7262"/>
      <c r="S7262">
        <v>0</v>
      </c>
      <c r="T7262">
        <v>1</v>
      </c>
      <c r="U7262">
        <v>0</v>
      </c>
      <c r="V7262" t="str">
        <f>IF(OR(tickets_cleaned[[#This Row],[resolution_time_hours]]="", tickets_cleaned[[#This Row],[resolution_time_hours]]&lt;0),"",tickets_cleaned[[#This Row],[resolution_time_hours]])</f>
        <v/>
      </c>
    </row>
    <row r="7263" spans="1:22" ht="15" customHeight="1" x14ac:dyDescent="0.2">
      <c r="A7263">
        <v>7262</v>
      </c>
      <c r="B7263" t="s">
        <v>23356</v>
      </c>
      <c r="C7263" t="s">
        <v>23357</v>
      </c>
      <c r="D7263">
        <v>58</v>
      </c>
      <c r="E7263" t="s">
        <v>65</v>
      </c>
      <c r="F7263" t="s">
        <v>233</v>
      </c>
      <c r="G7263" s="1">
        <v>44036</v>
      </c>
      <c r="H7263" t="s">
        <v>24</v>
      </c>
      <c r="I7263" t="s">
        <v>85</v>
      </c>
      <c r="J7263" s="21" t="s">
        <v>23358</v>
      </c>
      <c r="K7263" t="s">
        <v>62</v>
      </c>
      <c r="M7263" t="s">
        <v>25</v>
      </c>
      <c r="N7263" t="s">
        <v>31</v>
      </c>
      <c r="O7263" s="15">
        <v>45079.000891203701</v>
      </c>
      <c r="P7263"/>
      <c r="S7263">
        <v>0</v>
      </c>
      <c r="T7263">
        <v>1</v>
      </c>
      <c r="U7263">
        <v>0</v>
      </c>
      <c r="V7263" t="str">
        <f>IF(OR(tickets_cleaned[[#This Row],[resolution_time_hours]]="", tickets_cleaned[[#This Row],[resolution_time_hours]]&lt;0),"",tickets_cleaned[[#This Row],[resolution_time_hours]])</f>
        <v/>
      </c>
    </row>
    <row r="7264" spans="1:22" ht="15" customHeight="1" x14ac:dyDescent="0.2">
      <c r="A7264">
        <v>7263</v>
      </c>
      <c r="B7264" t="s">
        <v>23359</v>
      </c>
      <c r="C7264" t="s">
        <v>23360</v>
      </c>
      <c r="D7264">
        <v>59</v>
      </c>
      <c r="E7264" t="s">
        <v>58</v>
      </c>
      <c r="F7264" t="s">
        <v>66</v>
      </c>
      <c r="G7264" s="1">
        <v>44014</v>
      </c>
      <c r="H7264" t="s">
        <v>20</v>
      </c>
      <c r="I7264" t="s">
        <v>176</v>
      </c>
      <c r="J7264" s="21" t="s">
        <v>23361</v>
      </c>
      <c r="K7264" t="s">
        <v>93</v>
      </c>
      <c r="M7264" t="s">
        <v>26</v>
      </c>
      <c r="N7264" t="s">
        <v>32</v>
      </c>
      <c r="P7264"/>
      <c r="S7264">
        <v>0</v>
      </c>
      <c r="T7264">
        <v>1</v>
      </c>
      <c r="U7264">
        <v>0</v>
      </c>
      <c r="V7264" t="str">
        <f>IF(OR(tickets_cleaned[[#This Row],[resolution_time_hours]]="", tickets_cleaned[[#This Row],[resolution_time_hours]]&lt;0),"",tickets_cleaned[[#This Row],[resolution_time_hours]])</f>
        <v/>
      </c>
    </row>
    <row r="7265" spans="1:22" ht="15" customHeight="1" x14ac:dyDescent="0.2">
      <c r="A7265">
        <v>7264</v>
      </c>
      <c r="B7265" t="s">
        <v>23362</v>
      </c>
      <c r="C7265" t="s">
        <v>23363</v>
      </c>
      <c r="D7265">
        <v>56</v>
      </c>
      <c r="E7265" t="s">
        <v>90</v>
      </c>
      <c r="F7265" t="s">
        <v>183</v>
      </c>
      <c r="G7265" s="1">
        <v>44305</v>
      </c>
      <c r="H7265" t="s">
        <v>23</v>
      </c>
      <c r="I7265" t="s">
        <v>22</v>
      </c>
      <c r="J7265" s="21" t="s">
        <v>23364</v>
      </c>
      <c r="K7265" t="s">
        <v>74</v>
      </c>
      <c r="L7265" t="s">
        <v>23365</v>
      </c>
      <c r="M7265" t="s">
        <v>25</v>
      </c>
      <c r="N7265" t="s">
        <v>30</v>
      </c>
      <c r="O7265" s="15">
        <v>45078.441874999997</v>
      </c>
      <c r="P7265" s="15">
        <v>45078.372430555559</v>
      </c>
      <c r="Q7265">
        <v>2</v>
      </c>
      <c r="S7265">
        <v>1</v>
      </c>
      <c r="T7265">
        <v>0</v>
      </c>
      <c r="U7265">
        <v>1</v>
      </c>
      <c r="V7265" t="str">
        <f>IF(OR(tickets_cleaned[[#This Row],[resolution_time_hours]]="", tickets_cleaned[[#This Row],[resolution_time_hours]]&lt;0),"",tickets_cleaned[[#This Row],[resolution_time_hours]])</f>
        <v/>
      </c>
    </row>
    <row r="7266" spans="1:22" ht="15" customHeight="1" x14ac:dyDescent="0.2">
      <c r="A7266">
        <v>7265</v>
      </c>
      <c r="B7266" t="s">
        <v>23366</v>
      </c>
      <c r="C7266" t="s">
        <v>23367</v>
      </c>
      <c r="D7266">
        <v>21</v>
      </c>
      <c r="E7266" t="s">
        <v>65</v>
      </c>
      <c r="F7266" t="s">
        <v>342</v>
      </c>
      <c r="G7266" s="1">
        <v>44018</v>
      </c>
      <c r="H7266" t="s">
        <v>24</v>
      </c>
      <c r="I7266" t="s">
        <v>176</v>
      </c>
      <c r="J7266" t="s">
        <v>23368</v>
      </c>
      <c r="K7266" t="s">
        <v>62</v>
      </c>
      <c r="M7266" t="s">
        <v>28</v>
      </c>
      <c r="N7266" t="s">
        <v>29</v>
      </c>
      <c r="O7266" s="15">
        <v>45078.889108796298</v>
      </c>
      <c r="P7266"/>
      <c r="S7266">
        <v>0</v>
      </c>
      <c r="T7266">
        <v>1</v>
      </c>
      <c r="U7266">
        <v>0</v>
      </c>
      <c r="V7266" t="str">
        <f>IF(OR(tickets_cleaned[[#This Row],[resolution_time_hours]]="", tickets_cleaned[[#This Row],[resolution_time_hours]]&lt;0),"",tickets_cleaned[[#This Row],[resolution_time_hours]])</f>
        <v/>
      </c>
    </row>
    <row r="7267" spans="1:22" ht="15" customHeight="1" x14ac:dyDescent="0.2">
      <c r="A7267">
        <v>7266</v>
      </c>
      <c r="B7267" t="s">
        <v>23369</v>
      </c>
      <c r="C7267" t="s">
        <v>23370</v>
      </c>
      <c r="D7267">
        <v>52</v>
      </c>
      <c r="E7267" t="s">
        <v>90</v>
      </c>
      <c r="F7267" t="s">
        <v>422</v>
      </c>
      <c r="G7267" s="1">
        <v>44554</v>
      </c>
      <c r="H7267" t="s">
        <v>21</v>
      </c>
      <c r="I7267" t="s">
        <v>168</v>
      </c>
      <c r="J7267" s="21" t="s">
        <v>23371</v>
      </c>
      <c r="K7267" t="s">
        <v>74</v>
      </c>
      <c r="L7267" t="s">
        <v>23372</v>
      </c>
      <c r="M7267" t="s">
        <v>25</v>
      </c>
      <c r="N7267" t="s">
        <v>30</v>
      </c>
      <c r="O7267" s="15">
        <v>45078.450243055559</v>
      </c>
      <c r="P7267" s="15">
        <v>45078.709270833337</v>
      </c>
      <c r="Q7267">
        <v>3</v>
      </c>
      <c r="R7267">
        <v>6</v>
      </c>
      <c r="S7267">
        <v>1</v>
      </c>
      <c r="T7267">
        <v>0</v>
      </c>
      <c r="U7267">
        <v>0</v>
      </c>
      <c r="V7267">
        <f>IF(OR(tickets_cleaned[[#This Row],[resolution_time_hours]]="", tickets_cleaned[[#This Row],[resolution_time_hours]]&lt;0),"",tickets_cleaned[[#This Row],[resolution_time_hours]])</f>
        <v>6</v>
      </c>
    </row>
    <row r="7268" spans="1:22" ht="15" customHeight="1" x14ac:dyDescent="0.2">
      <c r="A7268">
        <v>7267</v>
      </c>
      <c r="B7268" t="s">
        <v>23373</v>
      </c>
      <c r="C7268" t="s">
        <v>23374</v>
      </c>
      <c r="D7268">
        <v>43</v>
      </c>
      <c r="E7268" t="s">
        <v>58</v>
      </c>
      <c r="F7268" t="s">
        <v>275</v>
      </c>
      <c r="G7268" s="1">
        <v>44388</v>
      </c>
      <c r="H7268" t="s">
        <v>23</v>
      </c>
      <c r="I7268" t="s">
        <v>79</v>
      </c>
      <c r="J7268" t="s">
        <v>23375</v>
      </c>
      <c r="K7268" t="s">
        <v>62</v>
      </c>
      <c r="M7268" t="s">
        <v>25</v>
      </c>
      <c r="N7268" t="s">
        <v>29</v>
      </c>
      <c r="O7268" s="15">
        <v>45078.98914351852</v>
      </c>
      <c r="P7268"/>
      <c r="S7268">
        <v>0</v>
      </c>
      <c r="T7268">
        <v>1</v>
      </c>
      <c r="U7268">
        <v>0</v>
      </c>
      <c r="V7268" t="str">
        <f>IF(OR(tickets_cleaned[[#This Row],[resolution_time_hours]]="", tickets_cleaned[[#This Row],[resolution_time_hours]]&lt;0),"",tickets_cleaned[[#This Row],[resolution_time_hours]])</f>
        <v/>
      </c>
    </row>
    <row r="7269" spans="1:22" ht="15" customHeight="1" x14ac:dyDescent="0.2">
      <c r="A7269">
        <v>7268</v>
      </c>
      <c r="B7269" t="s">
        <v>23376</v>
      </c>
      <c r="C7269" t="s">
        <v>23377</v>
      </c>
      <c r="D7269">
        <v>30</v>
      </c>
      <c r="E7269" t="s">
        <v>65</v>
      </c>
      <c r="F7269" t="s">
        <v>84</v>
      </c>
      <c r="G7269" s="1">
        <v>44488</v>
      </c>
      <c r="H7269" t="s">
        <v>24</v>
      </c>
      <c r="I7269" t="s">
        <v>101</v>
      </c>
      <c r="J7269" s="21" t="s">
        <v>23378</v>
      </c>
      <c r="K7269" t="s">
        <v>62</v>
      </c>
      <c r="M7269" t="s">
        <v>27</v>
      </c>
      <c r="N7269" t="s">
        <v>32</v>
      </c>
      <c r="O7269" s="15">
        <v>45078.847488425927</v>
      </c>
      <c r="P7269"/>
      <c r="S7269">
        <v>0</v>
      </c>
      <c r="T7269">
        <v>1</v>
      </c>
      <c r="U7269">
        <v>0</v>
      </c>
      <c r="V7269" t="str">
        <f>IF(OR(tickets_cleaned[[#This Row],[resolution_time_hours]]="", tickets_cleaned[[#This Row],[resolution_time_hours]]&lt;0),"",tickets_cleaned[[#This Row],[resolution_time_hours]])</f>
        <v/>
      </c>
    </row>
    <row r="7270" spans="1:22" ht="15" customHeight="1" x14ac:dyDescent="0.2">
      <c r="A7270">
        <v>7269</v>
      </c>
      <c r="B7270" t="s">
        <v>23379</v>
      </c>
      <c r="C7270" t="s">
        <v>23380</v>
      </c>
      <c r="D7270">
        <v>37</v>
      </c>
      <c r="E7270" t="s">
        <v>65</v>
      </c>
      <c r="F7270" t="s">
        <v>66</v>
      </c>
      <c r="G7270" s="1">
        <v>44377</v>
      </c>
      <c r="H7270" t="s">
        <v>23</v>
      </c>
      <c r="I7270" t="s">
        <v>126</v>
      </c>
      <c r="J7270" s="21" t="s">
        <v>23381</v>
      </c>
      <c r="K7270" t="s">
        <v>62</v>
      </c>
      <c r="M7270" t="s">
        <v>26</v>
      </c>
      <c r="N7270" t="s">
        <v>30</v>
      </c>
      <c r="O7270" s="15">
        <v>45078.508622685185</v>
      </c>
      <c r="P7270"/>
      <c r="S7270">
        <v>0</v>
      </c>
      <c r="T7270">
        <v>1</v>
      </c>
      <c r="U7270">
        <v>0</v>
      </c>
      <c r="V7270" t="str">
        <f>IF(OR(tickets_cleaned[[#This Row],[resolution_time_hours]]="", tickets_cleaned[[#This Row],[resolution_time_hours]]&lt;0),"",tickets_cleaned[[#This Row],[resolution_time_hours]])</f>
        <v/>
      </c>
    </row>
    <row r="7271" spans="1:22" ht="15" customHeight="1" x14ac:dyDescent="0.2">
      <c r="A7271">
        <v>7270</v>
      </c>
      <c r="B7271" t="s">
        <v>23382</v>
      </c>
      <c r="C7271" t="s">
        <v>23383</v>
      </c>
      <c r="D7271">
        <v>60</v>
      </c>
      <c r="E7271" t="s">
        <v>65</v>
      </c>
      <c r="F7271" t="s">
        <v>724</v>
      </c>
      <c r="G7271" s="1">
        <v>43945</v>
      </c>
      <c r="H7271" t="s">
        <v>20</v>
      </c>
      <c r="I7271" t="s">
        <v>168</v>
      </c>
      <c r="J7271" s="21" t="s">
        <v>23384</v>
      </c>
      <c r="K7271" t="s">
        <v>62</v>
      </c>
      <c r="M7271" t="s">
        <v>28</v>
      </c>
      <c r="N7271" t="s">
        <v>30</v>
      </c>
      <c r="O7271" s="15">
        <v>45078.48364583333</v>
      </c>
      <c r="P7271"/>
      <c r="S7271">
        <v>0</v>
      </c>
      <c r="T7271">
        <v>1</v>
      </c>
      <c r="U7271">
        <v>0</v>
      </c>
      <c r="V7271" t="str">
        <f>IF(OR(tickets_cleaned[[#This Row],[resolution_time_hours]]="", tickets_cleaned[[#This Row],[resolution_time_hours]]&lt;0),"",tickets_cleaned[[#This Row],[resolution_time_hours]])</f>
        <v/>
      </c>
    </row>
    <row r="7272" spans="1:22" ht="15" customHeight="1" x14ac:dyDescent="0.2">
      <c r="A7272">
        <v>7271</v>
      </c>
      <c r="B7272" t="s">
        <v>23385</v>
      </c>
      <c r="C7272" t="s">
        <v>23386</v>
      </c>
      <c r="D7272">
        <v>47</v>
      </c>
      <c r="E7272" t="s">
        <v>58</v>
      </c>
      <c r="F7272" t="s">
        <v>130</v>
      </c>
      <c r="G7272" s="1">
        <v>44422</v>
      </c>
      <c r="H7272" t="s">
        <v>23</v>
      </c>
      <c r="I7272" t="s">
        <v>176</v>
      </c>
      <c r="J7272" s="21" t="s">
        <v>23387</v>
      </c>
      <c r="K7272" t="s">
        <v>62</v>
      </c>
      <c r="M7272" t="s">
        <v>26</v>
      </c>
      <c r="N7272" t="s">
        <v>29</v>
      </c>
      <c r="O7272" s="15">
        <v>45078.09337962963</v>
      </c>
      <c r="P7272"/>
      <c r="S7272">
        <v>0</v>
      </c>
      <c r="T7272">
        <v>1</v>
      </c>
      <c r="U7272">
        <v>0</v>
      </c>
      <c r="V7272" t="str">
        <f>IF(OR(tickets_cleaned[[#This Row],[resolution_time_hours]]="", tickets_cleaned[[#This Row],[resolution_time_hours]]&lt;0),"",tickets_cleaned[[#This Row],[resolution_time_hours]])</f>
        <v/>
      </c>
    </row>
    <row r="7273" spans="1:22" ht="15" customHeight="1" x14ac:dyDescent="0.2">
      <c r="A7273">
        <v>7272</v>
      </c>
      <c r="B7273" t="s">
        <v>23388</v>
      </c>
      <c r="C7273" t="s">
        <v>23389</v>
      </c>
      <c r="D7273">
        <v>46</v>
      </c>
      <c r="E7273" t="s">
        <v>90</v>
      </c>
      <c r="F7273" t="s">
        <v>161</v>
      </c>
      <c r="G7273" s="1">
        <v>44517</v>
      </c>
      <c r="H7273" t="s">
        <v>23</v>
      </c>
      <c r="I7273" t="s">
        <v>20</v>
      </c>
      <c r="J7273" s="21" t="s">
        <v>23390</v>
      </c>
      <c r="K7273" t="s">
        <v>93</v>
      </c>
      <c r="M7273" t="s">
        <v>27</v>
      </c>
      <c r="N7273" t="s">
        <v>32</v>
      </c>
      <c r="P7273"/>
      <c r="S7273">
        <v>0</v>
      </c>
      <c r="T7273">
        <v>1</v>
      </c>
      <c r="U7273">
        <v>0</v>
      </c>
      <c r="V7273" t="str">
        <f>IF(OR(tickets_cleaned[[#This Row],[resolution_time_hours]]="", tickets_cleaned[[#This Row],[resolution_time_hours]]&lt;0),"",tickets_cleaned[[#This Row],[resolution_time_hours]])</f>
        <v/>
      </c>
    </row>
    <row r="7274" spans="1:22" ht="15" customHeight="1" x14ac:dyDescent="0.2">
      <c r="A7274">
        <v>7273</v>
      </c>
      <c r="B7274" t="s">
        <v>23391</v>
      </c>
      <c r="C7274" t="s">
        <v>23392</v>
      </c>
      <c r="D7274">
        <v>29</v>
      </c>
      <c r="E7274" t="s">
        <v>65</v>
      </c>
      <c r="F7274" t="s">
        <v>680</v>
      </c>
      <c r="G7274" s="1">
        <v>44170</v>
      </c>
      <c r="H7274" t="s">
        <v>22</v>
      </c>
      <c r="I7274" t="s">
        <v>91</v>
      </c>
      <c r="J7274" s="21" t="s">
        <v>23393</v>
      </c>
      <c r="K7274" t="s">
        <v>62</v>
      </c>
      <c r="M7274" t="s">
        <v>26</v>
      </c>
      <c r="N7274" t="s">
        <v>31</v>
      </c>
      <c r="O7274" s="15">
        <v>45078.371203703704</v>
      </c>
      <c r="P7274"/>
      <c r="S7274">
        <v>0</v>
      </c>
      <c r="T7274">
        <v>1</v>
      </c>
      <c r="U7274">
        <v>0</v>
      </c>
      <c r="V7274" t="str">
        <f>IF(OR(tickets_cleaned[[#This Row],[resolution_time_hours]]="", tickets_cleaned[[#This Row],[resolution_time_hours]]&lt;0),"",tickets_cleaned[[#This Row],[resolution_time_hours]])</f>
        <v/>
      </c>
    </row>
    <row r="7275" spans="1:22" ht="15" customHeight="1" x14ac:dyDescent="0.2">
      <c r="A7275">
        <v>7274</v>
      </c>
      <c r="B7275" t="s">
        <v>23394</v>
      </c>
      <c r="C7275" t="s">
        <v>23395</v>
      </c>
      <c r="D7275">
        <v>52</v>
      </c>
      <c r="E7275" t="s">
        <v>65</v>
      </c>
      <c r="F7275" t="s">
        <v>100</v>
      </c>
      <c r="G7275" s="1">
        <v>43995</v>
      </c>
      <c r="H7275" t="s">
        <v>20</v>
      </c>
      <c r="I7275" t="s">
        <v>101</v>
      </c>
      <c r="J7275" t="s">
        <v>23396</v>
      </c>
      <c r="K7275" t="s">
        <v>62</v>
      </c>
      <c r="M7275" t="s">
        <v>28</v>
      </c>
      <c r="N7275" t="s">
        <v>32</v>
      </c>
      <c r="O7275" s="15">
        <v>45078.803842592592</v>
      </c>
      <c r="P7275"/>
      <c r="S7275">
        <v>0</v>
      </c>
      <c r="T7275">
        <v>1</v>
      </c>
      <c r="U7275">
        <v>0</v>
      </c>
      <c r="V7275" t="str">
        <f>IF(OR(tickets_cleaned[[#This Row],[resolution_time_hours]]="", tickets_cleaned[[#This Row],[resolution_time_hours]]&lt;0),"",tickets_cleaned[[#This Row],[resolution_time_hours]])</f>
        <v/>
      </c>
    </row>
    <row r="7276" spans="1:22" ht="15" customHeight="1" x14ac:dyDescent="0.2">
      <c r="A7276">
        <v>7275</v>
      </c>
      <c r="B7276" t="s">
        <v>23397</v>
      </c>
      <c r="C7276" t="s">
        <v>21713</v>
      </c>
      <c r="D7276">
        <v>42</v>
      </c>
      <c r="E7276" t="s">
        <v>65</v>
      </c>
      <c r="F7276" t="s">
        <v>78</v>
      </c>
      <c r="G7276" s="1">
        <v>43895</v>
      </c>
      <c r="H7276" t="s">
        <v>22</v>
      </c>
      <c r="I7276" t="s">
        <v>106</v>
      </c>
      <c r="J7276" s="21" t="s">
        <v>23398</v>
      </c>
      <c r="K7276" t="s">
        <v>62</v>
      </c>
      <c r="M7276" t="s">
        <v>25</v>
      </c>
      <c r="N7276" t="s">
        <v>29</v>
      </c>
      <c r="O7276" s="15">
        <v>45078.242754629631</v>
      </c>
      <c r="P7276"/>
      <c r="S7276">
        <v>0</v>
      </c>
      <c r="T7276">
        <v>1</v>
      </c>
      <c r="U7276">
        <v>0</v>
      </c>
      <c r="V7276" t="str">
        <f>IF(OR(tickets_cleaned[[#This Row],[resolution_time_hours]]="", tickets_cleaned[[#This Row],[resolution_time_hours]]&lt;0),"",tickets_cleaned[[#This Row],[resolution_time_hours]])</f>
        <v/>
      </c>
    </row>
    <row r="7277" spans="1:22" ht="15" customHeight="1" x14ac:dyDescent="0.2">
      <c r="A7277">
        <v>7276</v>
      </c>
      <c r="B7277" t="s">
        <v>23399</v>
      </c>
      <c r="C7277" t="s">
        <v>23400</v>
      </c>
      <c r="D7277">
        <v>19</v>
      </c>
      <c r="E7277" t="s">
        <v>90</v>
      </c>
      <c r="F7277" t="s">
        <v>183</v>
      </c>
      <c r="G7277" s="1">
        <v>44039</v>
      </c>
      <c r="H7277" t="s">
        <v>24</v>
      </c>
      <c r="I7277" t="s">
        <v>79</v>
      </c>
      <c r="J7277" s="21" t="s">
        <v>23401</v>
      </c>
      <c r="K7277" t="s">
        <v>62</v>
      </c>
      <c r="M7277" t="s">
        <v>27</v>
      </c>
      <c r="N7277" t="s">
        <v>32</v>
      </c>
      <c r="O7277" s="15">
        <v>45078.835138888891</v>
      </c>
      <c r="P7277"/>
      <c r="S7277">
        <v>0</v>
      </c>
      <c r="T7277">
        <v>1</v>
      </c>
      <c r="U7277">
        <v>0</v>
      </c>
      <c r="V7277" t="str">
        <f>IF(OR(tickets_cleaned[[#This Row],[resolution_time_hours]]="", tickets_cleaned[[#This Row],[resolution_time_hours]]&lt;0),"",tickets_cleaned[[#This Row],[resolution_time_hours]])</f>
        <v/>
      </c>
    </row>
    <row r="7278" spans="1:22" ht="15" customHeight="1" x14ac:dyDescent="0.2">
      <c r="A7278">
        <v>7277</v>
      </c>
      <c r="B7278" t="s">
        <v>23402</v>
      </c>
      <c r="C7278" t="s">
        <v>23403</v>
      </c>
      <c r="D7278">
        <v>37</v>
      </c>
      <c r="E7278" t="s">
        <v>65</v>
      </c>
      <c r="F7278" t="s">
        <v>245</v>
      </c>
      <c r="G7278" s="1">
        <v>44333</v>
      </c>
      <c r="H7278" t="s">
        <v>20</v>
      </c>
      <c r="I7278" t="s">
        <v>140</v>
      </c>
      <c r="J7278" s="21" t="s">
        <v>23404</v>
      </c>
      <c r="K7278" t="s">
        <v>62</v>
      </c>
      <c r="M7278" t="s">
        <v>25</v>
      </c>
      <c r="N7278" t="s">
        <v>32</v>
      </c>
      <c r="O7278" s="15">
        <v>45078.851122685184</v>
      </c>
      <c r="P7278"/>
      <c r="S7278">
        <v>0</v>
      </c>
      <c r="T7278">
        <v>1</v>
      </c>
      <c r="U7278">
        <v>0</v>
      </c>
      <c r="V7278" t="str">
        <f>IF(OR(tickets_cleaned[[#This Row],[resolution_time_hours]]="", tickets_cleaned[[#This Row],[resolution_time_hours]]&lt;0),"",tickets_cleaned[[#This Row],[resolution_time_hours]])</f>
        <v/>
      </c>
    </row>
    <row r="7279" spans="1:22" ht="15" customHeight="1" x14ac:dyDescent="0.2">
      <c r="A7279">
        <v>7278</v>
      </c>
      <c r="B7279" t="s">
        <v>23405</v>
      </c>
      <c r="C7279" t="s">
        <v>23406</v>
      </c>
      <c r="D7279">
        <v>70</v>
      </c>
      <c r="E7279" t="s">
        <v>58</v>
      </c>
      <c r="F7279" t="s">
        <v>144</v>
      </c>
      <c r="G7279" s="1">
        <v>44012</v>
      </c>
      <c r="H7279" t="s">
        <v>22</v>
      </c>
      <c r="I7279" t="s">
        <v>106</v>
      </c>
      <c r="J7279" t="s">
        <v>5890</v>
      </c>
      <c r="K7279" t="s">
        <v>93</v>
      </c>
      <c r="M7279" t="s">
        <v>28</v>
      </c>
      <c r="N7279" t="s">
        <v>30</v>
      </c>
      <c r="P7279"/>
      <c r="S7279">
        <v>0</v>
      </c>
      <c r="T7279">
        <v>1</v>
      </c>
      <c r="U7279">
        <v>0</v>
      </c>
      <c r="V7279" t="str">
        <f>IF(OR(tickets_cleaned[[#This Row],[resolution_time_hours]]="", tickets_cleaned[[#This Row],[resolution_time_hours]]&lt;0),"",tickets_cleaned[[#This Row],[resolution_time_hours]])</f>
        <v/>
      </c>
    </row>
    <row r="7280" spans="1:22" ht="15" customHeight="1" x14ac:dyDescent="0.2">
      <c r="A7280">
        <v>7279</v>
      </c>
      <c r="B7280" t="s">
        <v>23407</v>
      </c>
      <c r="C7280" t="s">
        <v>23408</v>
      </c>
      <c r="D7280">
        <v>70</v>
      </c>
      <c r="E7280" t="s">
        <v>65</v>
      </c>
      <c r="F7280" t="s">
        <v>100</v>
      </c>
      <c r="G7280" s="1">
        <v>44125</v>
      </c>
      <c r="H7280" t="s">
        <v>20</v>
      </c>
      <c r="I7280" t="s">
        <v>85</v>
      </c>
      <c r="J7280" s="21" t="s">
        <v>23409</v>
      </c>
      <c r="K7280" t="s">
        <v>62</v>
      </c>
      <c r="M7280" t="s">
        <v>27</v>
      </c>
      <c r="N7280" t="s">
        <v>32</v>
      </c>
      <c r="O7280" s="15">
        <v>45078.617812500001</v>
      </c>
      <c r="P7280"/>
      <c r="S7280">
        <v>0</v>
      </c>
      <c r="T7280">
        <v>1</v>
      </c>
      <c r="U7280">
        <v>0</v>
      </c>
      <c r="V7280" t="str">
        <f>IF(OR(tickets_cleaned[[#This Row],[resolution_time_hours]]="", tickets_cleaned[[#This Row],[resolution_time_hours]]&lt;0),"",tickets_cleaned[[#This Row],[resolution_time_hours]])</f>
        <v/>
      </c>
    </row>
    <row r="7281" spans="1:22" ht="15" customHeight="1" x14ac:dyDescent="0.2">
      <c r="A7281">
        <v>7280</v>
      </c>
      <c r="B7281" t="s">
        <v>23410</v>
      </c>
      <c r="C7281" t="s">
        <v>23411</v>
      </c>
      <c r="D7281">
        <v>41</v>
      </c>
      <c r="E7281" t="s">
        <v>90</v>
      </c>
      <c r="F7281" t="s">
        <v>422</v>
      </c>
      <c r="G7281" s="1">
        <v>43996</v>
      </c>
      <c r="H7281" t="s">
        <v>20</v>
      </c>
      <c r="I7281" t="s">
        <v>91</v>
      </c>
      <c r="J7281" s="21" t="s">
        <v>23412</v>
      </c>
      <c r="K7281" t="s">
        <v>74</v>
      </c>
      <c r="L7281" t="s">
        <v>23413</v>
      </c>
      <c r="M7281" t="s">
        <v>26</v>
      </c>
      <c r="N7281" t="s">
        <v>32</v>
      </c>
      <c r="O7281" s="15">
        <v>45078.688657407409</v>
      </c>
      <c r="P7281" s="15">
        <v>45078.246990740743</v>
      </c>
      <c r="Q7281">
        <v>1</v>
      </c>
      <c r="S7281">
        <v>1</v>
      </c>
      <c r="T7281">
        <v>0</v>
      </c>
      <c r="U7281">
        <v>1</v>
      </c>
      <c r="V7281" t="str">
        <f>IF(OR(tickets_cleaned[[#This Row],[resolution_time_hours]]="", tickets_cleaned[[#This Row],[resolution_time_hours]]&lt;0),"",tickets_cleaned[[#This Row],[resolution_time_hours]])</f>
        <v/>
      </c>
    </row>
    <row r="7282" spans="1:22" ht="15" customHeight="1" x14ac:dyDescent="0.2">
      <c r="A7282">
        <v>7281</v>
      </c>
      <c r="B7282" t="s">
        <v>23414</v>
      </c>
      <c r="C7282" t="s">
        <v>23415</v>
      </c>
      <c r="D7282">
        <v>68</v>
      </c>
      <c r="E7282" t="s">
        <v>58</v>
      </c>
      <c r="F7282" t="s">
        <v>134</v>
      </c>
      <c r="G7282" s="1">
        <v>44437</v>
      </c>
      <c r="H7282" t="s">
        <v>22</v>
      </c>
      <c r="I7282" t="s">
        <v>20</v>
      </c>
      <c r="J7282" s="21" t="s">
        <v>23416</v>
      </c>
      <c r="K7282" t="s">
        <v>74</v>
      </c>
      <c r="L7282" t="s">
        <v>23417</v>
      </c>
      <c r="M7282" t="s">
        <v>26</v>
      </c>
      <c r="N7282" t="s">
        <v>32</v>
      </c>
      <c r="O7282" s="15">
        <v>45078.142141203702</v>
      </c>
      <c r="P7282" s="15">
        <v>45078.933113425926</v>
      </c>
      <c r="Q7282">
        <v>5</v>
      </c>
      <c r="R7282">
        <v>18</v>
      </c>
      <c r="S7282">
        <v>1</v>
      </c>
      <c r="T7282">
        <v>0</v>
      </c>
      <c r="U7282">
        <v>0</v>
      </c>
      <c r="V7282">
        <f>IF(OR(tickets_cleaned[[#This Row],[resolution_time_hours]]="", tickets_cleaned[[#This Row],[resolution_time_hours]]&lt;0),"",tickets_cleaned[[#This Row],[resolution_time_hours]])</f>
        <v>18</v>
      </c>
    </row>
    <row r="7283" spans="1:22" ht="15" customHeight="1" x14ac:dyDescent="0.2">
      <c r="A7283">
        <v>7282</v>
      </c>
      <c r="B7283" t="s">
        <v>23418</v>
      </c>
      <c r="C7283" t="s">
        <v>11844</v>
      </c>
      <c r="D7283">
        <v>63</v>
      </c>
      <c r="E7283" t="s">
        <v>58</v>
      </c>
      <c r="F7283" t="s">
        <v>96</v>
      </c>
      <c r="G7283" s="1">
        <v>43846</v>
      </c>
      <c r="H7283" t="s">
        <v>22</v>
      </c>
      <c r="I7283" t="s">
        <v>140</v>
      </c>
      <c r="J7283" s="21" t="s">
        <v>23419</v>
      </c>
      <c r="K7283" t="s">
        <v>93</v>
      </c>
      <c r="M7283" t="s">
        <v>27</v>
      </c>
      <c r="N7283" t="s">
        <v>30</v>
      </c>
      <c r="P7283"/>
      <c r="S7283">
        <v>0</v>
      </c>
      <c r="T7283">
        <v>1</v>
      </c>
      <c r="U7283">
        <v>0</v>
      </c>
      <c r="V7283" t="str">
        <f>IF(OR(tickets_cleaned[[#This Row],[resolution_time_hours]]="", tickets_cleaned[[#This Row],[resolution_time_hours]]&lt;0),"",tickets_cleaned[[#This Row],[resolution_time_hours]])</f>
        <v/>
      </c>
    </row>
    <row r="7284" spans="1:22" ht="15" customHeight="1" x14ac:dyDescent="0.2">
      <c r="A7284">
        <v>7283</v>
      </c>
      <c r="B7284" t="s">
        <v>23420</v>
      </c>
      <c r="C7284" t="s">
        <v>23421</v>
      </c>
      <c r="D7284">
        <v>27</v>
      </c>
      <c r="E7284" t="s">
        <v>58</v>
      </c>
      <c r="F7284" t="s">
        <v>139</v>
      </c>
      <c r="G7284" s="1">
        <v>44184</v>
      </c>
      <c r="H7284" t="s">
        <v>24</v>
      </c>
      <c r="I7284" t="s">
        <v>120</v>
      </c>
      <c r="J7284" s="21" t="s">
        <v>23422</v>
      </c>
      <c r="K7284" t="s">
        <v>62</v>
      </c>
      <c r="M7284" t="s">
        <v>26</v>
      </c>
      <c r="N7284" t="s">
        <v>32</v>
      </c>
      <c r="O7284" s="15">
        <v>45078.861620370371</v>
      </c>
      <c r="P7284"/>
      <c r="S7284">
        <v>0</v>
      </c>
      <c r="T7284">
        <v>1</v>
      </c>
      <c r="U7284">
        <v>0</v>
      </c>
      <c r="V7284" t="str">
        <f>IF(OR(tickets_cleaned[[#This Row],[resolution_time_hours]]="", tickets_cleaned[[#This Row],[resolution_time_hours]]&lt;0),"",tickets_cleaned[[#This Row],[resolution_time_hours]])</f>
        <v/>
      </c>
    </row>
    <row r="7285" spans="1:22" ht="15" customHeight="1" x14ac:dyDescent="0.2">
      <c r="A7285">
        <v>7284</v>
      </c>
      <c r="B7285" t="s">
        <v>23423</v>
      </c>
      <c r="C7285" t="s">
        <v>23424</v>
      </c>
      <c r="D7285">
        <v>54</v>
      </c>
      <c r="E7285" t="s">
        <v>65</v>
      </c>
      <c r="F7285" t="s">
        <v>275</v>
      </c>
      <c r="G7285" s="1">
        <v>44350</v>
      </c>
      <c r="H7285" t="s">
        <v>24</v>
      </c>
      <c r="I7285" t="s">
        <v>22</v>
      </c>
      <c r="J7285" s="21" t="s">
        <v>23425</v>
      </c>
      <c r="K7285" t="s">
        <v>93</v>
      </c>
      <c r="M7285" t="s">
        <v>28</v>
      </c>
      <c r="N7285" t="s">
        <v>31</v>
      </c>
      <c r="P7285"/>
      <c r="S7285">
        <v>0</v>
      </c>
      <c r="T7285">
        <v>1</v>
      </c>
      <c r="U7285">
        <v>0</v>
      </c>
      <c r="V7285" t="str">
        <f>IF(OR(tickets_cleaned[[#This Row],[resolution_time_hours]]="", tickets_cleaned[[#This Row],[resolution_time_hours]]&lt;0),"",tickets_cleaned[[#This Row],[resolution_time_hours]])</f>
        <v/>
      </c>
    </row>
    <row r="7286" spans="1:22" ht="15" customHeight="1" x14ac:dyDescent="0.2">
      <c r="A7286">
        <v>7285</v>
      </c>
      <c r="B7286" t="s">
        <v>23426</v>
      </c>
      <c r="C7286" t="s">
        <v>23427</v>
      </c>
      <c r="D7286">
        <v>39</v>
      </c>
      <c r="E7286" t="s">
        <v>65</v>
      </c>
      <c r="F7286" t="s">
        <v>228</v>
      </c>
      <c r="G7286" s="1">
        <v>44232</v>
      </c>
      <c r="H7286" t="s">
        <v>20</v>
      </c>
      <c r="I7286" t="s">
        <v>101</v>
      </c>
      <c r="J7286" t="s">
        <v>23428</v>
      </c>
      <c r="K7286" t="s">
        <v>74</v>
      </c>
      <c r="L7286" t="s">
        <v>23429</v>
      </c>
      <c r="M7286" t="s">
        <v>27</v>
      </c>
      <c r="N7286" t="s">
        <v>32</v>
      </c>
      <c r="O7286" s="15">
        <v>45078.060254629629</v>
      </c>
      <c r="P7286" s="15">
        <v>45078.31858796296</v>
      </c>
      <c r="Q7286">
        <v>5</v>
      </c>
      <c r="R7286">
        <v>6</v>
      </c>
      <c r="S7286">
        <v>1</v>
      </c>
      <c r="T7286">
        <v>0</v>
      </c>
      <c r="U7286">
        <v>0</v>
      </c>
      <c r="V7286">
        <f>IF(OR(tickets_cleaned[[#This Row],[resolution_time_hours]]="", tickets_cleaned[[#This Row],[resolution_time_hours]]&lt;0),"",tickets_cleaned[[#This Row],[resolution_time_hours]])</f>
        <v>6</v>
      </c>
    </row>
    <row r="7287" spans="1:22" ht="15" customHeight="1" x14ac:dyDescent="0.2">
      <c r="A7287">
        <v>7286</v>
      </c>
      <c r="B7287" t="s">
        <v>23430</v>
      </c>
      <c r="C7287" t="s">
        <v>23431</v>
      </c>
      <c r="D7287">
        <v>28</v>
      </c>
      <c r="E7287" t="s">
        <v>65</v>
      </c>
      <c r="F7287" t="s">
        <v>446</v>
      </c>
      <c r="G7287" s="1">
        <v>44514</v>
      </c>
      <c r="H7287" t="s">
        <v>22</v>
      </c>
      <c r="I7287" t="s">
        <v>106</v>
      </c>
      <c r="J7287" s="21" t="s">
        <v>23432</v>
      </c>
      <c r="K7287" t="s">
        <v>93</v>
      </c>
      <c r="M7287" t="s">
        <v>25</v>
      </c>
      <c r="N7287" t="s">
        <v>32</v>
      </c>
      <c r="P7287"/>
      <c r="S7287">
        <v>0</v>
      </c>
      <c r="T7287">
        <v>1</v>
      </c>
      <c r="U7287">
        <v>0</v>
      </c>
      <c r="V7287" t="str">
        <f>IF(OR(tickets_cleaned[[#This Row],[resolution_time_hours]]="", tickets_cleaned[[#This Row],[resolution_time_hours]]&lt;0),"",tickets_cleaned[[#This Row],[resolution_time_hours]])</f>
        <v/>
      </c>
    </row>
    <row r="7288" spans="1:22" ht="15" customHeight="1" x14ac:dyDescent="0.2">
      <c r="A7288">
        <v>7287</v>
      </c>
      <c r="B7288" t="s">
        <v>23433</v>
      </c>
      <c r="C7288" t="s">
        <v>23434</v>
      </c>
      <c r="D7288">
        <v>58</v>
      </c>
      <c r="E7288" t="s">
        <v>90</v>
      </c>
      <c r="F7288" t="s">
        <v>306</v>
      </c>
      <c r="G7288" s="1">
        <v>44155</v>
      </c>
      <c r="H7288" t="s">
        <v>23</v>
      </c>
      <c r="I7288" t="s">
        <v>120</v>
      </c>
      <c r="J7288" s="21" t="s">
        <v>23435</v>
      </c>
      <c r="K7288" t="s">
        <v>62</v>
      </c>
      <c r="M7288" t="s">
        <v>27</v>
      </c>
      <c r="N7288" t="s">
        <v>29</v>
      </c>
      <c r="O7288" s="15">
        <v>45078.638055555559</v>
      </c>
      <c r="P7288"/>
      <c r="S7288">
        <v>0</v>
      </c>
      <c r="T7288">
        <v>1</v>
      </c>
      <c r="U7288">
        <v>0</v>
      </c>
      <c r="V7288" t="str">
        <f>IF(OR(tickets_cleaned[[#This Row],[resolution_time_hours]]="", tickets_cleaned[[#This Row],[resolution_time_hours]]&lt;0),"",tickets_cleaned[[#This Row],[resolution_time_hours]])</f>
        <v/>
      </c>
    </row>
    <row r="7289" spans="1:22" ht="15" customHeight="1" x14ac:dyDescent="0.2">
      <c r="A7289">
        <v>7288</v>
      </c>
      <c r="B7289" t="s">
        <v>23436</v>
      </c>
      <c r="C7289" t="s">
        <v>23437</v>
      </c>
      <c r="D7289">
        <v>19</v>
      </c>
      <c r="E7289" t="s">
        <v>58</v>
      </c>
      <c r="F7289" t="s">
        <v>59</v>
      </c>
      <c r="G7289" s="1">
        <v>44182</v>
      </c>
      <c r="H7289" t="s">
        <v>20</v>
      </c>
      <c r="I7289" t="s">
        <v>20</v>
      </c>
      <c r="J7289" s="21" t="s">
        <v>23438</v>
      </c>
      <c r="K7289" t="s">
        <v>62</v>
      </c>
      <c r="M7289" t="s">
        <v>25</v>
      </c>
      <c r="N7289" t="s">
        <v>29</v>
      </c>
      <c r="O7289" s="15">
        <v>45078.286689814813</v>
      </c>
      <c r="P7289"/>
      <c r="S7289">
        <v>0</v>
      </c>
      <c r="T7289">
        <v>1</v>
      </c>
      <c r="U7289">
        <v>0</v>
      </c>
      <c r="V7289" t="str">
        <f>IF(OR(tickets_cleaned[[#This Row],[resolution_time_hours]]="", tickets_cleaned[[#This Row],[resolution_time_hours]]&lt;0),"",tickets_cleaned[[#This Row],[resolution_time_hours]])</f>
        <v/>
      </c>
    </row>
    <row r="7290" spans="1:22" ht="15" customHeight="1" x14ac:dyDescent="0.2">
      <c r="A7290">
        <v>7289</v>
      </c>
      <c r="B7290" t="s">
        <v>23439</v>
      </c>
      <c r="C7290" t="s">
        <v>23440</v>
      </c>
      <c r="D7290">
        <v>69</v>
      </c>
      <c r="E7290" t="s">
        <v>65</v>
      </c>
      <c r="F7290" t="s">
        <v>59</v>
      </c>
      <c r="G7290" s="1">
        <v>44346</v>
      </c>
      <c r="H7290" t="s">
        <v>22</v>
      </c>
      <c r="I7290" t="s">
        <v>101</v>
      </c>
      <c r="J7290" s="21" t="s">
        <v>23441</v>
      </c>
      <c r="K7290" t="s">
        <v>62</v>
      </c>
      <c r="M7290" t="s">
        <v>27</v>
      </c>
      <c r="N7290" t="s">
        <v>30</v>
      </c>
      <c r="O7290" s="15">
        <v>45078.652685185189</v>
      </c>
      <c r="P7290"/>
      <c r="S7290">
        <v>0</v>
      </c>
      <c r="T7290">
        <v>1</v>
      </c>
      <c r="U7290">
        <v>0</v>
      </c>
      <c r="V7290" t="str">
        <f>IF(OR(tickets_cleaned[[#This Row],[resolution_time_hours]]="", tickets_cleaned[[#This Row],[resolution_time_hours]]&lt;0),"",tickets_cleaned[[#This Row],[resolution_time_hours]])</f>
        <v/>
      </c>
    </row>
    <row r="7291" spans="1:22" ht="15" customHeight="1" x14ac:dyDescent="0.2">
      <c r="A7291">
        <v>7290</v>
      </c>
      <c r="B7291" t="s">
        <v>23442</v>
      </c>
      <c r="C7291" t="s">
        <v>23443</v>
      </c>
      <c r="D7291">
        <v>28</v>
      </c>
      <c r="E7291" t="s">
        <v>65</v>
      </c>
      <c r="F7291" t="s">
        <v>306</v>
      </c>
      <c r="G7291" s="1">
        <v>43997</v>
      </c>
      <c r="H7291" t="s">
        <v>24</v>
      </c>
      <c r="I7291" t="s">
        <v>85</v>
      </c>
      <c r="J7291" s="21" t="s">
        <v>23444</v>
      </c>
      <c r="K7291" t="s">
        <v>62</v>
      </c>
      <c r="M7291" t="s">
        <v>26</v>
      </c>
      <c r="N7291" t="s">
        <v>31</v>
      </c>
      <c r="O7291" s="15">
        <v>45078.822152777779</v>
      </c>
      <c r="P7291"/>
      <c r="S7291">
        <v>0</v>
      </c>
      <c r="T7291">
        <v>1</v>
      </c>
      <c r="U7291">
        <v>0</v>
      </c>
      <c r="V7291" t="str">
        <f>IF(OR(tickets_cleaned[[#This Row],[resolution_time_hours]]="", tickets_cleaned[[#This Row],[resolution_time_hours]]&lt;0),"",tickets_cleaned[[#This Row],[resolution_time_hours]])</f>
        <v/>
      </c>
    </row>
    <row r="7292" spans="1:22" ht="15" customHeight="1" x14ac:dyDescent="0.2">
      <c r="A7292">
        <v>7291</v>
      </c>
      <c r="B7292" t="s">
        <v>23445</v>
      </c>
      <c r="C7292" t="s">
        <v>23446</v>
      </c>
      <c r="D7292">
        <v>31</v>
      </c>
      <c r="E7292" t="s">
        <v>90</v>
      </c>
      <c r="F7292" t="s">
        <v>119</v>
      </c>
      <c r="G7292" s="1">
        <v>44137</v>
      </c>
      <c r="H7292" t="s">
        <v>24</v>
      </c>
      <c r="I7292" t="s">
        <v>120</v>
      </c>
      <c r="J7292" t="s">
        <v>467</v>
      </c>
      <c r="K7292" t="s">
        <v>93</v>
      </c>
      <c r="M7292" t="s">
        <v>27</v>
      </c>
      <c r="N7292" t="s">
        <v>32</v>
      </c>
      <c r="P7292"/>
      <c r="S7292">
        <v>0</v>
      </c>
      <c r="T7292">
        <v>1</v>
      </c>
      <c r="U7292">
        <v>0</v>
      </c>
      <c r="V7292" t="str">
        <f>IF(OR(tickets_cleaned[[#This Row],[resolution_time_hours]]="", tickets_cleaned[[#This Row],[resolution_time_hours]]&lt;0),"",tickets_cleaned[[#This Row],[resolution_time_hours]])</f>
        <v/>
      </c>
    </row>
    <row r="7293" spans="1:22" ht="15" customHeight="1" x14ac:dyDescent="0.2">
      <c r="A7293">
        <v>7292</v>
      </c>
      <c r="B7293" t="s">
        <v>23447</v>
      </c>
      <c r="C7293" t="s">
        <v>23448</v>
      </c>
      <c r="D7293">
        <v>46</v>
      </c>
      <c r="E7293" t="s">
        <v>90</v>
      </c>
      <c r="F7293" t="s">
        <v>96</v>
      </c>
      <c r="G7293" s="1">
        <v>44367</v>
      </c>
      <c r="H7293" t="s">
        <v>20</v>
      </c>
      <c r="I7293" t="s">
        <v>91</v>
      </c>
      <c r="J7293" t="s">
        <v>1005</v>
      </c>
      <c r="K7293" t="s">
        <v>62</v>
      </c>
      <c r="M7293" t="s">
        <v>28</v>
      </c>
      <c r="N7293" t="s">
        <v>31</v>
      </c>
      <c r="O7293" s="15">
        <v>45078.286736111113</v>
      </c>
      <c r="P7293"/>
      <c r="S7293">
        <v>0</v>
      </c>
      <c r="T7293">
        <v>1</v>
      </c>
      <c r="U7293">
        <v>0</v>
      </c>
      <c r="V7293" t="str">
        <f>IF(OR(tickets_cleaned[[#This Row],[resolution_time_hours]]="", tickets_cleaned[[#This Row],[resolution_time_hours]]&lt;0),"",tickets_cleaned[[#This Row],[resolution_time_hours]])</f>
        <v/>
      </c>
    </row>
    <row r="7294" spans="1:22" ht="15" customHeight="1" x14ac:dyDescent="0.2">
      <c r="A7294">
        <v>7293</v>
      </c>
      <c r="B7294" t="s">
        <v>23449</v>
      </c>
      <c r="C7294" t="s">
        <v>23450</v>
      </c>
      <c r="D7294">
        <v>43</v>
      </c>
      <c r="E7294" t="s">
        <v>65</v>
      </c>
      <c r="F7294" t="s">
        <v>119</v>
      </c>
      <c r="G7294" s="1">
        <v>44435</v>
      </c>
      <c r="H7294" t="s">
        <v>21</v>
      </c>
      <c r="I7294" t="s">
        <v>176</v>
      </c>
      <c r="J7294" t="s">
        <v>23451</v>
      </c>
      <c r="K7294" t="s">
        <v>62</v>
      </c>
      <c r="M7294" t="s">
        <v>25</v>
      </c>
      <c r="N7294" t="s">
        <v>32</v>
      </c>
      <c r="O7294" s="15">
        <v>45078.083969907406</v>
      </c>
      <c r="P7294"/>
      <c r="S7294">
        <v>0</v>
      </c>
      <c r="T7294">
        <v>1</v>
      </c>
      <c r="U7294">
        <v>0</v>
      </c>
      <c r="V7294" t="str">
        <f>IF(OR(tickets_cleaned[[#This Row],[resolution_time_hours]]="", tickets_cleaned[[#This Row],[resolution_time_hours]]&lt;0),"",tickets_cleaned[[#This Row],[resolution_time_hours]])</f>
        <v/>
      </c>
    </row>
    <row r="7295" spans="1:22" ht="15" customHeight="1" x14ac:dyDescent="0.2">
      <c r="A7295">
        <v>7294</v>
      </c>
      <c r="B7295" t="s">
        <v>23452</v>
      </c>
      <c r="C7295" t="s">
        <v>23453</v>
      </c>
      <c r="D7295">
        <v>23</v>
      </c>
      <c r="E7295" t="s">
        <v>58</v>
      </c>
      <c r="F7295" t="s">
        <v>724</v>
      </c>
      <c r="G7295" s="1">
        <v>44384</v>
      </c>
      <c r="H7295" t="s">
        <v>24</v>
      </c>
      <c r="I7295" t="s">
        <v>91</v>
      </c>
      <c r="J7295" t="s">
        <v>23454</v>
      </c>
      <c r="K7295" t="s">
        <v>93</v>
      </c>
      <c r="M7295" t="s">
        <v>28</v>
      </c>
      <c r="N7295" t="s">
        <v>31</v>
      </c>
      <c r="P7295"/>
      <c r="S7295">
        <v>0</v>
      </c>
      <c r="T7295">
        <v>1</v>
      </c>
      <c r="U7295">
        <v>0</v>
      </c>
      <c r="V7295" t="str">
        <f>IF(OR(tickets_cleaned[[#This Row],[resolution_time_hours]]="", tickets_cleaned[[#This Row],[resolution_time_hours]]&lt;0),"",tickets_cleaned[[#This Row],[resolution_time_hours]])</f>
        <v/>
      </c>
    </row>
    <row r="7296" spans="1:22" ht="15" customHeight="1" x14ac:dyDescent="0.2">
      <c r="A7296">
        <v>7295</v>
      </c>
      <c r="B7296" t="s">
        <v>23455</v>
      </c>
      <c r="C7296" t="s">
        <v>23456</v>
      </c>
      <c r="D7296">
        <v>62</v>
      </c>
      <c r="E7296" t="s">
        <v>90</v>
      </c>
      <c r="F7296" t="s">
        <v>311</v>
      </c>
      <c r="G7296" s="1">
        <v>44102</v>
      </c>
      <c r="H7296" t="s">
        <v>23</v>
      </c>
      <c r="I7296" t="s">
        <v>22</v>
      </c>
      <c r="J7296" s="21" t="s">
        <v>23457</v>
      </c>
      <c r="K7296" t="s">
        <v>93</v>
      </c>
      <c r="M7296" t="s">
        <v>27</v>
      </c>
      <c r="N7296" t="s">
        <v>32</v>
      </c>
      <c r="P7296"/>
      <c r="S7296">
        <v>0</v>
      </c>
      <c r="T7296">
        <v>1</v>
      </c>
      <c r="U7296">
        <v>0</v>
      </c>
      <c r="V7296" t="str">
        <f>IF(OR(tickets_cleaned[[#This Row],[resolution_time_hours]]="", tickets_cleaned[[#This Row],[resolution_time_hours]]&lt;0),"",tickets_cleaned[[#This Row],[resolution_time_hours]])</f>
        <v/>
      </c>
    </row>
    <row r="7297" spans="1:22" ht="15" customHeight="1" x14ac:dyDescent="0.2">
      <c r="A7297">
        <v>7296</v>
      </c>
      <c r="B7297" t="s">
        <v>23458</v>
      </c>
      <c r="C7297" t="s">
        <v>23459</v>
      </c>
      <c r="D7297">
        <v>47</v>
      </c>
      <c r="E7297" t="s">
        <v>65</v>
      </c>
      <c r="F7297" t="s">
        <v>110</v>
      </c>
      <c r="G7297" s="1">
        <v>44174</v>
      </c>
      <c r="H7297" t="s">
        <v>21</v>
      </c>
      <c r="I7297" t="s">
        <v>106</v>
      </c>
      <c r="J7297" s="21" t="s">
        <v>23460</v>
      </c>
      <c r="K7297" t="s">
        <v>62</v>
      </c>
      <c r="M7297" t="s">
        <v>25</v>
      </c>
      <c r="N7297" t="s">
        <v>31</v>
      </c>
      <c r="O7297" s="15">
        <v>45078.811793981484</v>
      </c>
      <c r="P7297"/>
      <c r="S7297">
        <v>0</v>
      </c>
      <c r="T7297">
        <v>1</v>
      </c>
      <c r="U7297">
        <v>0</v>
      </c>
      <c r="V7297" t="str">
        <f>IF(OR(tickets_cleaned[[#This Row],[resolution_time_hours]]="", tickets_cleaned[[#This Row],[resolution_time_hours]]&lt;0),"",tickets_cleaned[[#This Row],[resolution_time_hours]])</f>
        <v/>
      </c>
    </row>
    <row r="7298" spans="1:22" ht="15" customHeight="1" x14ac:dyDescent="0.2">
      <c r="A7298">
        <v>7297</v>
      </c>
      <c r="B7298" t="s">
        <v>23461</v>
      </c>
      <c r="C7298" t="s">
        <v>23462</v>
      </c>
      <c r="D7298">
        <v>22</v>
      </c>
      <c r="E7298" t="s">
        <v>65</v>
      </c>
      <c r="F7298" t="s">
        <v>110</v>
      </c>
      <c r="G7298" s="1">
        <v>44113</v>
      </c>
      <c r="H7298" t="s">
        <v>20</v>
      </c>
      <c r="I7298" t="s">
        <v>126</v>
      </c>
      <c r="J7298" s="21" t="s">
        <v>27317</v>
      </c>
      <c r="K7298" t="s">
        <v>74</v>
      </c>
      <c r="L7298" t="s">
        <v>23463</v>
      </c>
      <c r="M7298" t="s">
        <v>27</v>
      </c>
      <c r="N7298" t="s">
        <v>32</v>
      </c>
      <c r="O7298" s="15">
        <v>45078.427789351852</v>
      </c>
      <c r="P7298" s="15">
        <v>45078.600011574075</v>
      </c>
      <c r="Q7298">
        <v>1</v>
      </c>
      <c r="R7298">
        <v>4</v>
      </c>
      <c r="S7298">
        <v>1</v>
      </c>
      <c r="T7298">
        <v>0</v>
      </c>
      <c r="U7298">
        <v>1</v>
      </c>
      <c r="V7298">
        <f>IF(OR(tickets_cleaned[[#This Row],[resolution_time_hours]]="", tickets_cleaned[[#This Row],[resolution_time_hours]]&lt;0),"",tickets_cleaned[[#This Row],[resolution_time_hours]])</f>
        <v>4</v>
      </c>
    </row>
    <row r="7299" spans="1:22" ht="15" customHeight="1" x14ac:dyDescent="0.2">
      <c r="A7299">
        <v>7298</v>
      </c>
      <c r="B7299" t="s">
        <v>23464</v>
      </c>
      <c r="C7299" t="s">
        <v>23465</v>
      </c>
      <c r="D7299">
        <v>22</v>
      </c>
      <c r="E7299" t="s">
        <v>90</v>
      </c>
      <c r="F7299" t="s">
        <v>187</v>
      </c>
      <c r="G7299" s="1">
        <v>44510</v>
      </c>
      <c r="H7299" t="s">
        <v>24</v>
      </c>
      <c r="I7299" t="s">
        <v>168</v>
      </c>
      <c r="J7299" s="21" t="s">
        <v>23466</v>
      </c>
      <c r="K7299" t="s">
        <v>93</v>
      </c>
      <c r="M7299" t="s">
        <v>26</v>
      </c>
      <c r="N7299" t="s">
        <v>29</v>
      </c>
      <c r="P7299"/>
      <c r="S7299">
        <v>0</v>
      </c>
      <c r="T7299">
        <v>1</v>
      </c>
      <c r="U7299">
        <v>0</v>
      </c>
      <c r="V7299" t="str">
        <f>IF(OR(tickets_cleaned[[#This Row],[resolution_time_hours]]="", tickets_cleaned[[#This Row],[resolution_time_hours]]&lt;0),"",tickets_cleaned[[#This Row],[resolution_time_hours]])</f>
        <v/>
      </c>
    </row>
    <row r="7300" spans="1:22" ht="15" customHeight="1" x14ac:dyDescent="0.2">
      <c r="A7300">
        <v>7299</v>
      </c>
      <c r="B7300" t="s">
        <v>23467</v>
      </c>
      <c r="C7300" t="s">
        <v>23468</v>
      </c>
      <c r="D7300">
        <v>70</v>
      </c>
      <c r="E7300" t="s">
        <v>90</v>
      </c>
      <c r="F7300" t="s">
        <v>78</v>
      </c>
      <c r="G7300" s="1">
        <v>44159</v>
      </c>
      <c r="H7300" t="s">
        <v>22</v>
      </c>
      <c r="I7300" t="s">
        <v>203</v>
      </c>
      <c r="J7300" s="21" t="s">
        <v>23469</v>
      </c>
      <c r="K7300" t="s">
        <v>93</v>
      </c>
      <c r="M7300" t="s">
        <v>26</v>
      </c>
      <c r="N7300" t="s">
        <v>32</v>
      </c>
      <c r="P7300"/>
      <c r="S7300">
        <v>0</v>
      </c>
      <c r="T7300">
        <v>1</v>
      </c>
      <c r="U7300">
        <v>0</v>
      </c>
      <c r="V7300" t="str">
        <f>IF(OR(tickets_cleaned[[#This Row],[resolution_time_hours]]="", tickets_cleaned[[#This Row],[resolution_time_hours]]&lt;0),"",tickets_cleaned[[#This Row],[resolution_time_hours]])</f>
        <v/>
      </c>
    </row>
    <row r="7301" spans="1:22" ht="15" customHeight="1" x14ac:dyDescent="0.2">
      <c r="A7301">
        <v>7300</v>
      </c>
      <c r="B7301" t="s">
        <v>23470</v>
      </c>
      <c r="C7301" t="s">
        <v>23471</v>
      </c>
      <c r="D7301">
        <v>27</v>
      </c>
      <c r="E7301" t="s">
        <v>65</v>
      </c>
      <c r="F7301" t="s">
        <v>680</v>
      </c>
      <c r="G7301" s="1">
        <v>44505</v>
      </c>
      <c r="H7301" t="s">
        <v>20</v>
      </c>
      <c r="I7301" t="s">
        <v>60</v>
      </c>
      <c r="J7301" s="21" t="s">
        <v>23472</v>
      </c>
      <c r="K7301" t="s">
        <v>74</v>
      </c>
      <c r="L7301" t="s">
        <v>23473</v>
      </c>
      <c r="M7301" t="s">
        <v>28</v>
      </c>
      <c r="N7301" t="s">
        <v>29</v>
      </c>
      <c r="O7301" s="15">
        <v>45078.706307870372</v>
      </c>
      <c r="P7301" s="15">
        <v>45078.322280092594</v>
      </c>
      <c r="Q7301">
        <v>4</v>
      </c>
      <c r="S7301">
        <v>1</v>
      </c>
      <c r="T7301">
        <v>0</v>
      </c>
      <c r="U7301">
        <v>0</v>
      </c>
      <c r="V7301" t="str">
        <f>IF(OR(tickets_cleaned[[#This Row],[resolution_time_hours]]="", tickets_cleaned[[#This Row],[resolution_time_hours]]&lt;0),"",tickets_cleaned[[#This Row],[resolution_time_hours]])</f>
        <v/>
      </c>
    </row>
    <row r="7302" spans="1:22" ht="15" customHeight="1" x14ac:dyDescent="0.2">
      <c r="A7302">
        <v>7301</v>
      </c>
      <c r="B7302" t="s">
        <v>13406</v>
      </c>
      <c r="C7302" t="s">
        <v>23474</v>
      </c>
      <c r="D7302">
        <v>32</v>
      </c>
      <c r="E7302" t="s">
        <v>90</v>
      </c>
      <c r="F7302" t="s">
        <v>139</v>
      </c>
      <c r="G7302" s="1">
        <v>44173</v>
      </c>
      <c r="H7302" t="s">
        <v>23</v>
      </c>
      <c r="I7302" t="s">
        <v>106</v>
      </c>
      <c r="J7302" t="s">
        <v>23475</v>
      </c>
      <c r="K7302" t="s">
        <v>62</v>
      </c>
      <c r="M7302" t="s">
        <v>26</v>
      </c>
      <c r="N7302" t="s">
        <v>30</v>
      </c>
      <c r="O7302" s="15">
        <v>45078.970219907409</v>
      </c>
      <c r="P7302"/>
      <c r="S7302">
        <v>0</v>
      </c>
      <c r="T7302">
        <v>1</v>
      </c>
      <c r="U7302">
        <v>0</v>
      </c>
      <c r="V7302" t="str">
        <f>IF(OR(tickets_cleaned[[#This Row],[resolution_time_hours]]="", tickets_cleaned[[#This Row],[resolution_time_hours]]&lt;0),"",tickets_cleaned[[#This Row],[resolution_time_hours]])</f>
        <v/>
      </c>
    </row>
    <row r="7303" spans="1:22" ht="15" customHeight="1" x14ac:dyDescent="0.2">
      <c r="A7303">
        <v>7302</v>
      </c>
      <c r="B7303" t="s">
        <v>23476</v>
      </c>
      <c r="C7303" t="s">
        <v>23477</v>
      </c>
      <c r="D7303">
        <v>70</v>
      </c>
      <c r="E7303" t="s">
        <v>58</v>
      </c>
      <c r="F7303" t="s">
        <v>59</v>
      </c>
      <c r="G7303" s="1">
        <v>44365</v>
      </c>
      <c r="H7303" t="s">
        <v>21</v>
      </c>
      <c r="I7303" t="s">
        <v>126</v>
      </c>
      <c r="J7303" t="s">
        <v>23478</v>
      </c>
      <c r="K7303" t="s">
        <v>74</v>
      </c>
      <c r="L7303" t="s">
        <v>23479</v>
      </c>
      <c r="M7303" t="s">
        <v>25</v>
      </c>
      <c r="N7303" t="s">
        <v>29</v>
      </c>
      <c r="O7303" s="15">
        <v>45078.525092592594</v>
      </c>
      <c r="P7303" s="15">
        <v>45078.233425925922</v>
      </c>
      <c r="Q7303">
        <v>4</v>
      </c>
      <c r="S7303">
        <v>1</v>
      </c>
      <c r="T7303">
        <v>0</v>
      </c>
      <c r="U7303">
        <v>0</v>
      </c>
      <c r="V7303" t="str">
        <f>IF(OR(tickets_cleaned[[#This Row],[resolution_time_hours]]="", tickets_cleaned[[#This Row],[resolution_time_hours]]&lt;0),"",tickets_cleaned[[#This Row],[resolution_time_hours]])</f>
        <v/>
      </c>
    </row>
    <row r="7304" spans="1:22" ht="15" customHeight="1" x14ac:dyDescent="0.2">
      <c r="A7304">
        <v>7303</v>
      </c>
      <c r="B7304" t="s">
        <v>23480</v>
      </c>
      <c r="C7304" t="s">
        <v>23481</v>
      </c>
      <c r="D7304">
        <v>55</v>
      </c>
      <c r="E7304" t="s">
        <v>58</v>
      </c>
      <c r="F7304" t="s">
        <v>161</v>
      </c>
      <c r="G7304" s="1">
        <v>44199</v>
      </c>
      <c r="H7304" t="s">
        <v>24</v>
      </c>
      <c r="I7304" t="s">
        <v>22</v>
      </c>
      <c r="J7304" s="21" t="s">
        <v>23482</v>
      </c>
      <c r="K7304" t="s">
        <v>74</v>
      </c>
      <c r="L7304" t="s">
        <v>23483</v>
      </c>
      <c r="M7304" t="s">
        <v>27</v>
      </c>
      <c r="N7304" t="s">
        <v>30</v>
      </c>
      <c r="O7304" s="15">
        <v>45079.020949074074</v>
      </c>
      <c r="P7304" s="15">
        <v>45079.000115740739</v>
      </c>
      <c r="Q7304">
        <v>1</v>
      </c>
      <c r="S7304">
        <v>1</v>
      </c>
      <c r="T7304">
        <v>0</v>
      </c>
      <c r="U7304">
        <v>1</v>
      </c>
      <c r="V7304" t="str">
        <f>IF(OR(tickets_cleaned[[#This Row],[resolution_time_hours]]="", tickets_cleaned[[#This Row],[resolution_time_hours]]&lt;0),"",tickets_cleaned[[#This Row],[resolution_time_hours]])</f>
        <v/>
      </c>
    </row>
    <row r="7305" spans="1:22" ht="15" customHeight="1" x14ac:dyDescent="0.2">
      <c r="A7305">
        <v>7304</v>
      </c>
      <c r="B7305" t="s">
        <v>22137</v>
      </c>
      <c r="C7305" t="s">
        <v>23484</v>
      </c>
      <c r="D7305">
        <v>52</v>
      </c>
      <c r="E7305" t="s">
        <v>58</v>
      </c>
      <c r="F7305" t="s">
        <v>152</v>
      </c>
      <c r="G7305" s="1">
        <v>43994</v>
      </c>
      <c r="H7305" t="s">
        <v>23</v>
      </c>
      <c r="I7305" t="s">
        <v>20</v>
      </c>
      <c r="J7305" s="21" t="s">
        <v>23485</v>
      </c>
      <c r="K7305" t="s">
        <v>62</v>
      </c>
      <c r="M7305" t="s">
        <v>26</v>
      </c>
      <c r="N7305" t="s">
        <v>29</v>
      </c>
      <c r="O7305" s="15">
        <v>45078.13</v>
      </c>
      <c r="P7305"/>
      <c r="S7305">
        <v>0</v>
      </c>
      <c r="T7305">
        <v>1</v>
      </c>
      <c r="U7305">
        <v>0</v>
      </c>
      <c r="V7305" t="str">
        <f>IF(OR(tickets_cleaned[[#This Row],[resolution_time_hours]]="", tickets_cleaned[[#This Row],[resolution_time_hours]]&lt;0),"",tickets_cleaned[[#This Row],[resolution_time_hours]])</f>
        <v/>
      </c>
    </row>
    <row r="7306" spans="1:22" ht="15" customHeight="1" x14ac:dyDescent="0.2">
      <c r="A7306">
        <v>7305</v>
      </c>
      <c r="B7306" t="s">
        <v>23486</v>
      </c>
      <c r="C7306" t="s">
        <v>23487</v>
      </c>
      <c r="D7306">
        <v>46</v>
      </c>
      <c r="E7306" t="s">
        <v>90</v>
      </c>
      <c r="F7306" t="s">
        <v>96</v>
      </c>
      <c r="G7306" s="1">
        <v>43852</v>
      </c>
      <c r="H7306" t="s">
        <v>20</v>
      </c>
      <c r="I7306" t="s">
        <v>203</v>
      </c>
      <c r="J7306" s="21" t="s">
        <v>23488</v>
      </c>
      <c r="K7306" t="s">
        <v>62</v>
      </c>
      <c r="M7306" t="s">
        <v>27</v>
      </c>
      <c r="N7306" t="s">
        <v>32</v>
      </c>
      <c r="O7306" s="15">
        <v>45078.957789351851</v>
      </c>
      <c r="P7306"/>
      <c r="S7306">
        <v>0</v>
      </c>
      <c r="T7306">
        <v>1</v>
      </c>
      <c r="U7306">
        <v>0</v>
      </c>
      <c r="V7306" t="str">
        <f>IF(OR(tickets_cleaned[[#This Row],[resolution_time_hours]]="", tickets_cleaned[[#This Row],[resolution_time_hours]]&lt;0),"",tickets_cleaned[[#This Row],[resolution_time_hours]])</f>
        <v/>
      </c>
    </row>
    <row r="7307" spans="1:22" ht="15" customHeight="1" x14ac:dyDescent="0.2">
      <c r="A7307">
        <v>7306</v>
      </c>
      <c r="B7307" t="s">
        <v>23489</v>
      </c>
      <c r="C7307" t="s">
        <v>23490</v>
      </c>
      <c r="D7307">
        <v>27</v>
      </c>
      <c r="E7307" t="s">
        <v>90</v>
      </c>
      <c r="F7307" t="s">
        <v>100</v>
      </c>
      <c r="G7307" s="1">
        <v>44508</v>
      </c>
      <c r="H7307" t="s">
        <v>22</v>
      </c>
      <c r="I7307" t="s">
        <v>20</v>
      </c>
      <c r="J7307" s="21" t="s">
        <v>23491</v>
      </c>
      <c r="K7307" t="s">
        <v>93</v>
      </c>
      <c r="M7307" t="s">
        <v>26</v>
      </c>
      <c r="N7307" t="s">
        <v>31</v>
      </c>
      <c r="P7307"/>
      <c r="S7307">
        <v>0</v>
      </c>
      <c r="T7307">
        <v>1</v>
      </c>
      <c r="U7307">
        <v>0</v>
      </c>
      <c r="V7307" t="str">
        <f>IF(OR(tickets_cleaned[[#This Row],[resolution_time_hours]]="", tickets_cleaned[[#This Row],[resolution_time_hours]]&lt;0),"",tickets_cleaned[[#This Row],[resolution_time_hours]])</f>
        <v/>
      </c>
    </row>
    <row r="7308" spans="1:22" ht="15" customHeight="1" x14ac:dyDescent="0.2">
      <c r="A7308">
        <v>7307</v>
      </c>
      <c r="B7308" t="s">
        <v>23492</v>
      </c>
      <c r="C7308" t="s">
        <v>23493</v>
      </c>
      <c r="D7308">
        <v>68</v>
      </c>
      <c r="E7308" t="s">
        <v>58</v>
      </c>
      <c r="F7308" t="s">
        <v>134</v>
      </c>
      <c r="G7308" s="1">
        <v>44227</v>
      </c>
      <c r="H7308" t="s">
        <v>24</v>
      </c>
      <c r="I7308" t="s">
        <v>79</v>
      </c>
      <c r="J7308" s="21" t="s">
        <v>23494</v>
      </c>
      <c r="K7308" t="s">
        <v>93</v>
      </c>
      <c r="M7308" t="s">
        <v>28</v>
      </c>
      <c r="N7308" t="s">
        <v>31</v>
      </c>
      <c r="P7308"/>
      <c r="S7308">
        <v>0</v>
      </c>
      <c r="T7308">
        <v>1</v>
      </c>
      <c r="U7308">
        <v>0</v>
      </c>
      <c r="V7308" t="str">
        <f>IF(OR(tickets_cleaned[[#This Row],[resolution_time_hours]]="", tickets_cleaned[[#This Row],[resolution_time_hours]]&lt;0),"",tickets_cleaned[[#This Row],[resolution_time_hours]])</f>
        <v/>
      </c>
    </row>
    <row r="7309" spans="1:22" ht="15" customHeight="1" x14ac:dyDescent="0.2">
      <c r="A7309">
        <v>7308</v>
      </c>
      <c r="B7309" t="s">
        <v>23495</v>
      </c>
      <c r="C7309" t="s">
        <v>23496</v>
      </c>
      <c r="D7309">
        <v>30</v>
      </c>
      <c r="E7309" t="s">
        <v>90</v>
      </c>
      <c r="F7309" t="s">
        <v>130</v>
      </c>
      <c r="G7309" s="1">
        <v>44456</v>
      </c>
      <c r="H7309" t="s">
        <v>22</v>
      </c>
      <c r="I7309" t="s">
        <v>101</v>
      </c>
      <c r="J7309" s="21" t="s">
        <v>23497</v>
      </c>
      <c r="K7309" t="s">
        <v>62</v>
      </c>
      <c r="M7309" t="s">
        <v>25</v>
      </c>
      <c r="N7309" t="s">
        <v>30</v>
      </c>
      <c r="O7309" s="15">
        <v>45078.850891203707</v>
      </c>
      <c r="P7309"/>
      <c r="S7309">
        <v>0</v>
      </c>
      <c r="T7309">
        <v>1</v>
      </c>
      <c r="U7309">
        <v>0</v>
      </c>
      <c r="V7309" t="str">
        <f>IF(OR(tickets_cleaned[[#This Row],[resolution_time_hours]]="", tickets_cleaned[[#This Row],[resolution_time_hours]]&lt;0),"",tickets_cleaned[[#This Row],[resolution_time_hours]])</f>
        <v/>
      </c>
    </row>
    <row r="7310" spans="1:22" ht="15" customHeight="1" x14ac:dyDescent="0.2">
      <c r="A7310">
        <v>7309</v>
      </c>
      <c r="B7310" t="s">
        <v>23498</v>
      </c>
      <c r="C7310" t="s">
        <v>23499</v>
      </c>
      <c r="D7310">
        <v>19</v>
      </c>
      <c r="E7310" t="s">
        <v>90</v>
      </c>
      <c r="F7310" t="s">
        <v>422</v>
      </c>
      <c r="G7310" s="1">
        <v>43887</v>
      </c>
      <c r="H7310" t="s">
        <v>23</v>
      </c>
      <c r="I7310" t="s">
        <v>72</v>
      </c>
      <c r="J7310" s="21" t="s">
        <v>23500</v>
      </c>
      <c r="K7310" t="s">
        <v>62</v>
      </c>
      <c r="M7310" t="s">
        <v>26</v>
      </c>
      <c r="N7310" t="s">
        <v>32</v>
      </c>
      <c r="O7310" s="15">
        <v>45078.1016087963</v>
      </c>
      <c r="P7310"/>
      <c r="S7310">
        <v>0</v>
      </c>
      <c r="T7310">
        <v>1</v>
      </c>
      <c r="U7310">
        <v>0</v>
      </c>
      <c r="V7310" t="str">
        <f>IF(OR(tickets_cleaned[[#This Row],[resolution_time_hours]]="", tickets_cleaned[[#This Row],[resolution_time_hours]]&lt;0),"",tickets_cleaned[[#This Row],[resolution_time_hours]])</f>
        <v/>
      </c>
    </row>
    <row r="7311" spans="1:22" ht="15" customHeight="1" x14ac:dyDescent="0.2">
      <c r="A7311">
        <v>7310</v>
      </c>
      <c r="B7311" t="s">
        <v>23501</v>
      </c>
      <c r="C7311" t="s">
        <v>23502</v>
      </c>
      <c r="D7311">
        <v>55</v>
      </c>
      <c r="E7311" t="s">
        <v>90</v>
      </c>
      <c r="F7311" t="s">
        <v>110</v>
      </c>
      <c r="G7311" s="1">
        <v>44286</v>
      </c>
      <c r="H7311" t="s">
        <v>22</v>
      </c>
      <c r="I7311" t="s">
        <v>120</v>
      </c>
      <c r="J7311" s="21" t="s">
        <v>23503</v>
      </c>
      <c r="K7311" t="s">
        <v>74</v>
      </c>
      <c r="L7311" t="s">
        <v>23504</v>
      </c>
      <c r="M7311" t="s">
        <v>28</v>
      </c>
      <c r="N7311" t="s">
        <v>31</v>
      </c>
      <c r="O7311" s="15">
        <v>45078.922453703701</v>
      </c>
      <c r="P7311" s="15">
        <v>45078.899537037039</v>
      </c>
      <c r="Q7311">
        <v>4</v>
      </c>
      <c r="S7311">
        <v>1</v>
      </c>
      <c r="T7311">
        <v>0</v>
      </c>
      <c r="U7311">
        <v>0</v>
      </c>
      <c r="V7311" t="str">
        <f>IF(OR(tickets_cleaned[[#This Row],[resolution_time_hours]]="", tickets_cleaned[[#This Row],[resolution_time_hours]]&lt;0),"",tickets_cleaned[[#This Row],[resolution_time_hours]])</f>
        <v/>
      </c>
    </row>
    <row r="7312" spans="1:22" ht="15" customHeight="1" x14ac:dyDescent="0.2">
      <c r="A7312">
        <v>7311</v>
      </c>
      <c r="B7312" t="s">
        <v>23505</v>
      </c>
      <c r="C7312" t="s">
        <v>23506</v>
      </c>
      <c r="D7312">
        <v>70</v>
      </c>
      <c r="E7312" t="s">
        <v>90</v>
      </c>
      <c r="F7312" t="s">
        <v>408</v>
      </c>
      <c r="G7312" s="1">
        <v>44114</v>
      </c>
      <c r="H7312" t="s">
        <v>22</v>
      </c>
      <c r="I7312" t="s">
        <v>120</v>
      </c>
      <c r="J7312" s="21" t="s">
        <v>23507</v>
      </c>
      <c r="K7312" t="s">
        <v>62</v>
      </c>
      <c r="M7312" t="s">
        <v>28</v>
      </c>
      <c r="N7312" t="s">
        <v>29</v>
      </c>
      <c r="O7312" s="15">
        <v>45079.009965277779</v>
      </c>
      <c r="P7312"/>
      <c r="S7312">
        <v>0</v>
      </c>
      <c r="T7312">
        <v>1</v>
      </c>
      <c r="U7312">
        <v>0</v>
      </c>
      <c r="V7312" t="str">
        <f>IF(OR(tickets_cleaned[[#This Row],[resolution_time_hours]]="", tickets_cleaned[[#This Row],[resolution_time_hours]]&lt;0),"",tickets_cleaned[[#This Row],[resolution_time_hours]])</f>
        <v/>
      </c>
    </row>
    <row r="7313" spans="1:22" ht="15" customHeight="1" x14ac:dyDescent="0.2">
      <c r="A7313">
        <v>7312</v>
      </c>
      <c r="B7313" t="s">
        <v>23508</v>
      </c>
      <c r="C7313" t="s">
        <v>23509</v>
      </c>
      <c r="D7313">
        <v>30</v>
      </c>
      <c r="E7313" t="s">
        <v>65</v>
      </c>
      <c r="F7313" t="s">
        <v>130</v>
      </c>
      <c r="G7313" s="1">
        <v>44267</v>
      </c>
      <c r="H7313" t="s">
        <v>22</v>
      </c>
      <c r="I7313" t="s">
        <v>168</v>
      </c>
      <c r="J7313" s="21" t="s">
        <v>23510</v>
      </c>
      <c r="K7313" t="s">
        <v>62</v>
      </c>
      <c r="M7313" t="s">
        <v>27</v>
      </c>
      <c r="N7313" t="s">
        <v>32</v>
      </c>
      <c r="O7313" s="15">
        <v>45078.139849537038</v>
      </c>
      <c r="P7313"/>
      <c r="S7313">
        <v>0</v>
      </c>
      <c r="T7313">
        <v>1</v>
      </c>
      <c r="U7313">
        <v>0</v>
      </c>
      <c r="V7313" t="str">
        <f>IF(OR(tickets_cleaned[[#This Row],[resolution_time_hours]]="", tickets_cleaned[[#This Row],[resolution_time_hours]]&lt;0),"",tickets_cleaned[[#This Row],[resolution_time_hours]])</f>
        <v/>
      </c>
    </row>
    <row r="7314" spans="1:22" ht="15" customHeight="1" x14ac:dyDescent="0.2">
      <c r="A7314">
        <v>7313</v>
      </c>
      <c r="B7314" t="s">
        <v>23511</v>
      </c>
      <c r="C7314" t="s">
        <v>23512</v>
      </c>
      <c r="D7314">
        <v>28</v>
      </c>
      <c r="E7314" t="s">
        <v>90</v>
      </c>
      <c r="F7314" t="s">
        <v>114</v>
      </c>
      <c r="G7314" s="1">
        <v>44381</v>
      </c>
      <c r="H7314" t="s">
        <v>24</v>
      </c>
      <c r="I7314" t="s">
        <v>203</v>
      </c>
      <c r="J7314" s="21" t="s">
        <v>23513</v>
      </c>
      <c r="K7314" t="s">
        <v>93</v>
      </c>
      <c r="M7314" t="s">
        <v>28</v>
      </c>
      <c r="N7314" t="s">
        <v>29</v>
      </c>
      <c r="P7314"/>
      <c r="S7314">
        <v>0</v>
      </c>
      <c r="T7314">
        <v>1</v>
      </c>
      <c r="U7314">
        <v>0</v>
      </c>
      <c r="V7314" t="str">
        <f>IF(OR(tickets_cleaned[[#This Row],[resolution_time_hours]]="", tickets_cleaned[[#This Row],[resolution_time_hours]]&lt;0),"",tickets_cleaned[[#This Row],[resolution_time_hours]])</f>
        <v/>
      </c>
    </row>
    <row r="7315" spans="1:22" ht="15" customHeight="1" x14ac:dyDescent="0.2">
      <c r="A7315">
        <v>7314</v>
      </c>
      <c r="B7315" t="s">
        <v>14913</v>
      </c>
      <c r="C7315" t="s">
        <v>23514</v>
      </c>
      <c r="D7315">
        <v>54</v>
      </c>
      <c r="E7315" t="s">
        <v>58</v>
      </c>
      <c r="F7315" t="s">
        <v>408</v>
      </c>
      <c r="G7315" s="1">
        <v>43991</v>
      </c>
      <c r="H7315" t="s">
        <v>23</v>
      </c>
      <c r="I7315" t="s">
        <v>168</v>
      </c>
      <c r="J7315" s="21" t="s">
        <v>23515</v>
      </c>
      <c r="K7315" t="s">
        <v>62</v>
      </c>
      <c r="M7315" t="s">
        <v>25</v>
      </c>
      <c r="N7315" t="s">
        <v>32</v>
      </c>
      <c r="O7315" s="15">
        <v>45078.994745370372</v>
      </c>
      <c r="P7315"/>
      <c r="S7315">
        <v>0</v>
      </c>
      <c r="T7315">
        <v>1</v>
      </c>
      <c r="U7315">
        <v>0</v>
      </c>
      <c r="V7315" t="str">
        <f>IF(OR(tickets_cleaned[[#This Row],[resolution_time_hours]]="", tickets_cleaned[[#This Row],[resolution_time_hours]]&lt;0),"",tickets_cleaned[[#This Row],[resolution_time_hours]])</f>
        <v/>
      </c>
    </row>
    <row r="7316" spans="1:22" ht="15" customHeight="1" x14ac:dyDescent="0.2">
      <c r="A7316">
        <v>7315</v>
      </c>
      <c r="B7316" t="s">
        <v>23516</v>
      </c>
      <c r="C7316" t="s">
        <v>23517</v>
      </c>
      <c r="D7316">
        <v>19</v>
      </c>
      <c r="E7316" t="s">
        <v>65</v>
      </c>
      <c r="F7316" t="s">
        <v>245</v>
      </c>
      <c r="G7316" s="1">
        <v>44096</v>
      </c>
      <c r="H7316" t="s">
        <v>20</v>
      </c>
      <c r="I7316" t="s">
        <v>203</v>
      </c>
      <c r="J7316" s="21" t="s">
        <v>23518</v>
      </c>
      <c r="K7316" t="s">
        <v>74</v>
      </c>
      <c r="L7316" t="s">
        <v>23519</v>
      </c>
      <c r="M7316" t="s">
        <v>27</v>
      </c>
      <c r="N7316" t="s">
        <v>32</v>
      </c>
      <c r="O7316" s="15">
        <v>45078.465601851851</v>
      </c>
      <c r="P7316" s="15">
        <v>45078.997546296298</v>
      </c>
      <c r="Q7316">
        <v>3</v>
      </c>
      <c r="R7316">
        <v>12</v>
      </c>
      <c r="S7316">
        <v>1</v>
      </c>
      <c r="T7316">
        <v>0</v>
      </c>
      <c r="U7316">
        <v>0</v>
      </c>
      <c r="V7316">
        <f>IF(OR(tickets_cleaned[[#This Row],[resolution_time_hours]]="", tickets_cleaned[[#This Row],[resolution_time_hours]]&lt;0),"",tickets_cleaned[[#This Row],[resolution_time_hours]])</f>
        <v>12</v>
      </c>
    </row>
    <row r="7317" spans="1:22" ht="15" customHeight="1" x14ac:dyDescent="0.2">
      <c r="A7317">
        <v>7316</v>
      </c>
      <c r="B7317" t="s">
        <v>14002</v>
      </c>
      <c r="C7317" t="s">
        <v>23520</v>
      </c>
      <c r="D7317">
        <v>23</v>
      </c>
      <c r="E7317" t="s">
        <v>58</v>
      </c>
      <c r="F7317" t="s">
        <v>114</v>
      </c>
      <c r="G7317" s="1">
        <v>43849</v>
      </c>
      <c r="H7317" t="s">
        <v>20</v>
      </c>
      <c r="I7317" t="s">
        <v>91</v>
      </c>
      <c r="J7317" s="21" t="s">
        <v>23521</v>
      </c>
      <c r="K7317" t="s">
        <v>62</v>
      </c>
      <c r="M7317" t="s">
        <v>28</v>
      </c>
      <c r="N7317" t="s">
        <v>29</v>
      </c>
      <c r="O7317" s="15">
        <v>45078.986446759256</v>
      </c>
      <c r="P7317"/>
      <c r="S7317">
        <v>0</v>
      </c>
      <c r="T7317">
        <v>1</v>
      </c>
      <c r="U7317">
        <v>0</v>
      </c>
      <c r="V7317" t="str">
        <f>IF(OR(tickets_cleaned[[#This Row],[resolution_time_hours]]="", tickets_cleaned[[#This Row],[resolution_time_hours]]&lt;0),"",tickets_cleaned[[#This Row],[resolution_time_hours]])</f>
        <v/>
      </c>
    </row>
    <row r="7318" spans="1:22" ht="15" customHeight="1" x14ac:dyDescent="0.2">
      <c r="A7318">
        <v>7317</v>
      </c>
      <c r="B7318" t="s">
        <v>10244</v>
      </c>
      <c r="C7318" t="s">
        <v>23522</v>
      </c>
      <c r="D7318">
        <v>57</v>
      </c>
      <c r="E7318" t="s">
        <v>65</v>
      </c>
      <c r="F7318" t="s">
        <v>306</v>
      </c>
      <c r="G7318" s="1">
        <v>44257</v>
      </c>
      <c r="H7318" t="s">
        <v>23</v>
      </c>
      <c r="I7318" t="s">
        <v>20</v>
      </c>
      <c r="J7318" s="21" t="s">
        <v>23523</v>
      </c>
      <c r="K7318" t="s">
        <v>62</v>
      </c>
      <c r="M7318" t="s">
        <v>25</v>
      </c>
      <c r="N7318" t="s">
        <v>29</v>
      </c>
      <c r="O7318" s="15">
        <v>45078.989247685182</v>
      </c>
      <c r="P7318"/>
      <c r="S7318">
        <v>0</v>
      </c>
      <c r="T7318">
        <v>1</v>
      </c>
      <c r="U7318">
        <v>0</v>
      </c>
      <c r="V7318" t="str">
        <f>IF(OR(tickets_cleaned[[#This Row],[resolution_time_hours]]="", tickets_cleaned[[#This Row],[resolution_time_hours]]&lt;0),"",tickets_cleaned[[#This Row],[resolution_time_hours]])</f>
        <v/>
      </c>
    </row>
    <row r="7319" spans="1:22" ht="15" customHeight="1" x14ac:dyDescent="0.2">
      <c r="A7319">
        <v>7318</v>
      </c>
      <c r="B7319" t="s">
        <v>23524</v>
      </c>
      <c r="C7319" t="s">
        <v>23525</v>
      </c>
      <c r="D7319">
        <v>38</v>
      </c>
      <c r="E7319" t="s">
        <v>65</v>
      </c>
      <c r="F7319" t="s">
        <v>96</v>
      </c>
      <c r="G7319" s="1">
        <v>43899</v>
      </c>
      <c r="H7319" t="s">
        <v>23</v>
      </c>
      <c r="I7319" t="s">
        <v>126</v>
      </c>
      <c r="J7319" t="s">
        <v>23526</v>
      </c>
      <c r="K7319" t="s">
        <v>74</v>
      </c>
      <c r="L7319" t="s">
        <v>23527</v>
      </c>
      <c r="M7319" t="s">
        <v>26</v>
      </c>
      <c r="N7319" t="s">
        <v>30</v>
      </c>
      <c r="O7319" s="15">
        <v>45078.3434375</v>
      </c>
      <c r="P7319" s="15">
        <v>45078.567048611112</v>
      </c>
      <c r="Q7319">
        <v>1</v>
      </c>
      <c r="R7319">
        <v>5</v>
      </c>
      <c r="S7319">
        <v>1</v>
      </c>
      <c r="T7319">
        <v>0</v>
      </c>
      <c r="U7319">
        <v>1</v>
      </c>
      <c r="V7319">
        <f>IF(OR(tickets_cleaned[[#This Row],[resolution_time_hours]]="", tickets_cleaned[[#This Row],[resolution_time_hours]]&lt;0),"",tickets_cleaned[[#This Row],[resolution_time_hours]])</f>
        <v>5</v>
      </c>
    </row>
    <row r="7320" spans="1:22" ht="15" customHeight="1" x14ac:dyDescent="0.2">
      <c r="A7320">
        <v>7319</v>
      </c>
      <c r="B7320" t="s">
        <v>23528</v>
      </c>
      <c r="C7320" t="s">
        <v>23529</v>
      </c>
      <c r="D7320">
        <v>39</v>
      </c>
      <c r="E7320" t="s">
        <v>58</v>
      </c>
      <c r="F7320" t="s">
        <v>59</v>
      </c>
      <c r="G7320" s="1">
        <v>44084</v>
      </c>
      <c r="H7320" t="s">
        <v>23</v>
      </c>
      <c r="I7320" t="s">
        <v>140</v>
      </c>
      <c r="J7320" s="21" t="s">
        <v>23530</v>
      </c>
      <c r="K7320" t="s">
        <v>74</v>
      </c>
      <c r="L7320" t="s">
        <v>23531</v>
      </c>
      <c r="M7320" t="s">
        <v>25</v>
      </c>
      <c r="N7320" t="s">
        <v>30</v>
      </c>
      <c r="O7320" s="15">
        <v>45078.317754629628</v>
      </c>
      <c r="P7320" s="15">
        <v>45078.876087962963</v>
      </c>
      <c r="Q7320">
        <v>2</v>
      </c>
      <c r="R7320">
        <v>13</v>
      </c>
      <c r="S7320">
        <v>1</v>
      </c>
      <c r="T7320">
        <v>0</v>
      </c>
      <c r="U7320">
        <v>1</v>
      </c>
      <c r="V7320">
        <f>IF(OR(tickets_cleaned[[#This Row],[resolution_time_hours]]="", tickets_cleaned[[#This Row],[resolution_time_hours]]&lt;0),"",tickets_cleaned[[#This Row],[resolution_time_hours]])</f>
        <v>13</v>
      </c>
    </row>
    <row r="7321" spans="1:22" ht="15" customHeight="1" x14ac:dyDescent="0.2">
      <c r="A7321">
        <v>7320</v>
      </c>
      <c r="B7321" t="s">
        <v>23532</v>
      </c>
      <c r="C7321" t="s">
        <v>23533</v>
      </c>
      <c r="D7321">
        <v>69</v>
      </c>
      <c r="E7321" t="s">
        <v>90</v>
      </c>
      <c r="F7321" t="s">
        <v>199</v>
      </c>
      <c r="G7321" s="1">
        <v>43982</v>
      </c>
      <c r="H7321" t="s">
        <v>20</v>
      </c>
      <c r="I7321" t="s">
        <v>101</v>
      </c>
      <c r="J7321" s="21" t="s">
        <v>23534</v>
      </c>
      <c r="K7321" t="s">
        <v>74</v>
      </c>
      <c r="L7321" t="s">
        <v>23535</v>
      </c>
      <c r="M7321" t="s">
        <v>26</v>
      </c>
      <c r="N7321" t="s">
        <v>31</v>
      </c>
      <c r="O7321" s="15">
        <v>45078.219155092593</v>
      </c>
      <c r="P7321" s="15">
        <v>45079.013599537036</v>
      </c>
      <c r="Q7321">
        <v>4</v>
      </c>
      <c r="R7321">
        <v>19</v>
      </c>
      <c r="S7321">
        <v>1</v>
      </c>
      <c r="T7321">
        <v>0</v>
      </c>
      <c r="U7321">
        <v>0</v>
      </c>
      <c r="V7321">
        <f>IF(OR(tickets_cleaned[[#This Row],[resolution_time_hours]]="", tickets_cleaned[[#This Row],[resolution_time_hours]]&lt;0),"",tickets_cleaned[[#This Row],[resolution_time_hours]])</f>
        <v>19</v>
      </c>
    </row>
    <row r="7322" spans="1:22" ht="15" customHeight="1" x14ac:dyDescent="0.2">
      <c r="A7322">
        <v>7321</v>
      </c>
      <c r="B7322" t="s">
        <v>23536</v>
      </c>
      <c r="C7322" t="s">
        <v>23537</v>
      </c>
      <c r="D7322">
        <v>53</v>
      </c>
      <c r="E7322" t="s">
        <v>90</v>
      </c>
      <c r="F7322" t="s">
        <v>510</v>
      </c>
      <c r="G7322" s="1">
        <v>44342</v>
      </c>
      <c r="H7322" t="s">
        <v>23</v>
      </c>
      <c r="I7322" t="s">
        <v>203</v>
      </c>
      <c r="J7322" s="21" t="s">
        <v>23538</v>
      </c>
      <c r="K7322" t="s">
        <v>93</v>
      </c>
      <c r="M7322" t="s">
        <v>28</v>
      </c>
      <c r="N7322" t="s">
        <v>29</v>
      </c>
      <c r="P7322"/>
      <c r="S7322">
        <v>0</v>
      </c>
      <c r="T7322">
        <v>1</v>
      </c>
      <c r="U7322">
        <v>0</v>
      </c>
      <c r="V7322" t="str">
        <f>IF(OR(tickets_cleaned[[#This Row],[resolution_time_hours]]="", tickets_cleaned[[#This Row],[resolution_time_hours]]&lt;0),"",tickets_cleaned[[#This Row],[resolution_time_hours]])</f>
        <v/>
      </c>
    </row>
    <row r="7323" spans="1:22" ht="15" customHeight="1" x14ac:dyDescent="0.2">
      <c r="A7323">
        <v>7322</v>
      </c>
      <c r="B7323" t="s">
        <v>23539</v>
      </c>
      <c r="C7323" t="s">
        <v>23540</v>
      </c>
      <c r="D7323">
        <v>64</v>
      </c>
      <c r="E7323" t="s">
        <v>65</v>
      </c>
      <c r="F7323" t="s">
        <v>275</v>
      </c>
      <c r="G7323" s="1">
        <v>44356</v>
      </c>
      <c r="H7323" t="s">
        <v>20</v>
      </c>
      <c r="I7323" t="s">
        <v>91</v>
      </c>
      <c r="J7323" s="21" t="s">
        <v>23541</v>
      </c>
      <c r="K7323" t="s">
        <v>93</v>
      </c>
      <c r="M7323" t="s">
        <v>28</v>
      </c>
      <c r="N7323" t="s">
        <v>30</v>
      </c>
      <c r="P7323"/>
      <c r="S7323">
        <v>0</v>
      </c>
      <c r="T7323">
        <v>1</v>
      </c>
      <c r="U7323">
        <v>0</v>
      </c>
      <c r="V7323" t="str">
        <f>IF(OR(tickets_cleaned[[#This Row],[resolution_time_hours]]="", tickets_cleaned[[#This Row],[resolution_time_hours]]&lt;0),"",tickets_cleaned[[#This Row],[resolution_time_hours]])</f>
        <v/>
      </c>
    </row>
    <row r="7324" spans="1:22" ht="15" customHeight="1" x14ac:dyDescent="0.2">
      <c r="A7324">
        <v>7323</v>
      </c>
      <c r="B7324" t="s">
        <v>23542</v>
      </c>
      <c r="C7324" t="s">
        <v>23543</v>
      </c>
      <c r="D7324">
        <v>19</v>
      </c>
      <c r="E7324" t="s">
        <v>90</v>
      </c>
      <c r="F7324" t="s">
        <v>134</v>
      </c>
      <c r="G7324" s="1">
        <v>44091</v>
      </c>
      <c r="H7324" t="s">
        <v>24</v>
      </c>
      <c r="I7324" t="s">
        <v>168</v>
      </c>
      <c r="J7324" s="21" t="s">
        <v>23544</v>
      </c>
      <c r="K7324" t="s">
        <v>62</v>
      </c>
      <c r="M7324" t="s">
        <v>28</v>
      </c>
      <c r="N7324" t="s">
        <v>32</v>
      </c>
      <c r="O7324" s="15">
        <v>45078.317835648151</v>
      </c>
      <c r="P7324"/>
      <c r="S7324">
        <v>0</v>
      </c>
      <c r="T7324">
        <v>1</v>
      </c>
      <c r="U7324">
        <v>0</v>
      </c>
      <c r="V7324" t="str">
        <f>IF(OR(tickets_cleaned[[#This Row],[resolution_time_hours]]="", tickets_cleaned[[#This Row],[resolution_time_hours]]&lt;0),"",tickets_cleaned[[#This Row],[resolution_time_hours]])</f>
        <v/>
      </c>
    </row>
    <row r="7325" spans="1:22" ht="15" customHeight="1" x14ac:dyDescent="0.2">
      <c r="A7325">
        <v>7324</v>
      </c>
      <c r="B7325" t="s">
        <v>23545</v>
      </c>
      <c r="C7325" t="s">
        <v>23546</v>
      </c>
      <c r="D7325">
        <v>49</v>
      </c>
      <c r="E7325" t="s">
        <v>65</v>
      </c>
      <c r="F7325" t="s">
        <v>96</v>
      </c>
      <c r="G7325" s="1">
        <v>44214</v>
      </c>
      <c r="H7325" t="s">
        <v>21</v>
      </c>
      <c r="I7325" t="s">
        <v>168</v>
      </c>
      <c r="J7325" t="s">
        <v>3176</v>
      </c>
      <c r="K7325" t="s">
        <v>62</v>
      </c>
      <c r="M7325" t="s">
        <v>27</v>
      </c>
      <c r="N7325" t="s">
        <v>29</v>
      </c>
      <c r="O7325" s="15">
        <v>45078.83797453704</v>
      </c>
      <c r="P7325"/>
      <c r="S7325">
        <v>0</v>
      </c>
      <c r="T7325">
        <v>1</v>
      </c>
      <c r="U7325">
        <v>0</v>
      </c>
      <c r="V7325" t="str">
        <f>IF(OR(tickets_cleaned[[#This Row],[resolution_time_hours]]="", tickets_cleaned[[#This Row],[resolution_time_hours]]&lt;0),"",tickets_cleaned[[#This Row],[resolution_time_hours]])</f>
        <v/>
      </c>
    </row>
    <row r="7326" spans="1:22" ht="15" customHeight="1" x14ac:dyDescent="0.2">
      <c r="A7326">
        <v>7325</v>
      </c>
      <c r="B7326" t="s">
        <v>23547</v>
      </c>
      <c r="C7326" t="s">
        <v>23548</v>
      </c>
      <c r="D7326">
        <v>34</v>
      </c>
      <c r="E7326" t="s">
        <v>90</v>
      </c>
      <c r="F7326" t="s">
        <v>364</v>
      </c>
      <c r="G7326" s="1">
        <v>43948</v>
      </c>
      <c r="H7326" t="s">
        <v>21</v>
      </c>
      <c r="I7326" t="s">
        <v>79</v>
      </c>
      <c r="J7326" s="21" t="s">
        <v>23549</v>
      </c>
      <c r="K7326" t="s">
        <v>74</v>
      </c>
      <c r="L7326" t="s">
        <v>23550</v>
      </c>
      <c r="M7326" t="s">
        <v>28</v>
      </c>
      <c r="N7326" t="s">
        <v>32</v>
      </c>
      <c r="O7326" s="15">
        <v>45078.376886574071</v>
      </c>
      <c r="P7326" s="15">
        <v>45078.287997685184</v>
      </c>
      <c r="Q7326">
        <v>4</v>
      </c>
      <c r="S7326">
        <v>1</v>
      </c>
      <c r="T7326">
        <v>0</v>
      </c>
      <c r="U7326">
        <v>0</v>
      </c>
      <c r="V7326" t="str">
        <f>IF(OR(tickets_cleaned[[#This Row],[resolution_time_hours]]="", tickets_cleaned[[#This Row],[resolution_time_hours]]&lt;0),"",tickets_cleaned[[#This Row],[resolution_time_hours]])</f>
        <v/>
      </c>
    </row>
    <row r="7327" spans="1:22" ht="15" customHeight="1" x14ac:dyDescent="0.2">
      <c r="A7327">
        <v>7326</v>
      </c>
      <c r="B7327" t="s">
        <v>23551</v>
      </c>
      <c r="C7327" t="s">
        <v>23552</v>
      </c>
      <c r="D7327">
        <v>38</v>
      </c>
      <c r="E7327" t="s">
        <v>58</v>
      </c>
      <c r="F7327" t="s">
        <v>66</v>
      </c>
      <c r="G7327" s="1">
        <v>44147</v>
      </c>
      <c r="H7327" t="s">
        <v>23</v>
      </c>
      <c r="I7327" t="s">
        <v>60</v>
      </c>
      <c r="J7327" t="s">
        <v>23553</v>
      </c>
      <c r="K7327" t="s">
        <v>74</v>
      </c>
      <c r="L7327" t="s">
        <v>23554</v>
      </c>
      <c r="M7327" t="s">
        <v>25</v>
      </c>
      <c r="N7327" t="s">
        <v>31</v>
      </c>
      <c r="O7327" s="15">
        <v>45078.942187499997</v>
      </c>
      <c r="P7327" s="15">
        <v>45078.547048611108</v>
      </c>
      <c r="Q7327">
        <v>2</v>
      </c>
      <c r="S7327">
        <v>1</v>
      </c>
      <c r="T7327">
        <v>0</v>
      </c>
      <c r="U7327">
        <v>1</v>
      </c>
      <c r="V7327" t="str">
        <f>IF(OR(tickets_cleaned[[#This Row],[resolution_time_hours]]="", tickets_cleaned[[#This Row],[resolution_time_hours]]&lt;0),"",tickets_cleaned[[#This Row],[resolution_time_hours]])</f>
        <v/>
      </c>
    </row>
    <row r="7328" spans="1:22" ht="15" customHeight="1" x14ac:dyDescent="0.2">
      <c r="A7328">
        <v>7327</v>
      </c>
      <c r="B7328" t="s">
        <v>23555</v>
      </c>
      <c r="C7328" t="s">
        <v>23556</v>
      </c>
      <c r="D7328">
        <v>70</v>
      </c>
      <c r="E7328" t="s">
        <v>90</v>
      </c>
      <c r="F7328" t="s">
        <v>110</v>
      </c>
      <c r="G7328" s="1">
        <v>43871</v>
      </c>
      <c r="H7328" t="s">
        <v>22</v>
      </c>
      <c r="I7328" t="s">
        <v>72</v>
      </c>
      <c r="J7328" s="21" t="s">
        <v>23557</v>
      </c>
      <c r="K7328" t="s">
        <v>74</v>
      </c>
      <c r="L7328" t="s">
        <v>23558</v>
      </c>
      <c r="M7328" t="s">
        <v>25</v>
      </c>
      <c r="N7328" t="s">
        <v>29</v>
      </c>
      <c r="O7328" s="15">
        <v>45078.772060185183</v>
      </c>
      <c r="P7328" s="15">
        <v>45078.339421296296</v>
      </c>
      <c r="Q7328">
        <v>4</v>
      </c>
      <c r="S7328">
        <v>1</v>
      </c>
      <c r="T7328">
        <v>0</v>
      </c>
      <c r="U7328">
        <v>0</v>
      </c>
      <c r="V7328" t="str">
        <f>IF(OR(tickets_cleaned[[#This Row],[resolution_time_hours]]="", tickets_cleaned[[#This Row],[resolution_time_hours]]&lt;0),"",tickets_cleaned[[#This Row],[resolution_time_hours]])</f>
        <v/>
      </c>
    </row>
    <row r="7329" spans="1:22" ht="15" customHeight="1" x14ac:dyDescent="0.2">
      <c r="A7329">
        <v>7328</v>
      </c>
      <c r="B7329" t="s">
        <v>23559</v>
      </c>
      <c r="C7329" t="s">
        <v>23560</v>
      </c>
      <c r="D7329">
        <v>42</v>
      </c>
      <c r="E7329" t="s">
        <v>90</v>
      </c>
      <c r="F7329" t="s">
        <v>237</v>
      </c>
      <c r="G7329" s="1">
        <v>44370</v>
      </c>
      <c r="H7329" t="s">
        <v>24</v>
      </c>
      <c r="I7329" t="s">
        <v>140</v>
      </c>
      <c r="J7329" s="21" t="s">
        <v>23561</v>
      </c>
      <c r="K7329" t="s">
        <v>74</v>
      </c>
      <c r="L7329" t="s">
        <v>23562</v>
      </c>
      <c r="M7329" t="s">
        <v>25</v>
      </c>
      <c r="N7329" t="s">
        <v>29</v>
      </c>
      <c r="O7329" s="15">
        <v>45078.120682870373</v>
      </c>
      <c r="P7329" s="15">
        <v>45078.196377314816</v>
      </c>
      <c r="Q7329">
        <v>1</v>
      </c>
      <c r="R7329">
        <v>1</v>
      </c>
      <c r="S7329">
        <v>1</v>
      </c>
      <c r="T7329">
        <v>0</v>
      </c>
      <c r="U7329">
        <v>1</v>
      </c>
      <c r="V7329">
        <f>IF(OR(tickets_cleaned[[#This Row],[resolution_time_hours]]="", tickets_cleaned[[#This Row],[resolution_time_hours]]&lt;0),"",tickets_cleaned[[#This Row],[resolution_time_hours]])</f>
        <v>1</v>
      </c>
    </row>
    <row r="7330" spans="1:22" ht="15" customHeight="1" x14ac:dyDescent="0.2">
      <c r="A7330">
        <v>7329</v>
      </c>
      <c r="B7330" t="s">
        <v>23563</v>
      </c>
      <c r="C7330" t="s">
        <v>23564</v>
      </c>
      <c r="D7330">
        <v>57</v>
      </c>
      <c r="E7330" t="s">
        <v>58</v>
      </c>
      <c r="F7330" t="s">
        <v>78</v>
      </c>
      <c r="G7330" s="1">
        <v>44490</v>
      </c>
      <c r="H7330" t="s">
        <v>21</v>
      </c>
      <c r="I7330" t="s">
        <v>79</v>
      </c>
      <c r="J7330" s="21" t="s">
        <v>23565</v>
      </c>
      <c r="K7330" t="s">
        <v>74</v>
      </c>
      <c r="L7330" t="s">
        <v>23566</v>
      </c>
      <c r="M7330" t="s">
        <v>28</v>
      </c>
      <c r="N7330" t="s">
        <v>29</v>
      </c>
      <c r="O7330" s="15">
        <v>45078.584594907406</v>
      </c>
      <c r="P7330" s="15">
        <v>45078.813067129631</v>
      </c>
      <c r="Q7330">
        <v>1</v>
      </c>
      <c r="R7330">
        <v>5</v>
      </c>
      <c r="S7330">
        <v>1</v>
      </c>
      <c r="T7330">
        <v>0</v>
      </c>
      <c r="U7330">
        <v>1</v>
      </c>
      <c r="V7330">
        <f>IF(OR(tickets_cleaned[[#This Row],[resolution_time_hours]]="", tickets_cleaned[[#This Row],[resolution_time_hours]]&lt;0),"",tickets_cleaned[[#This Row],[resolution_time_hours]])</f>
        <v>5</v>
      </c>
    </row>
    <row r="7331" spans="1:22" ht="15" customHeight="1" x14ac:dyDescent="0.2">
      <c r="A7331">
        <v>7330</v>
      </c>
      <c r="B7331" t="s">
        <v>19734</v>
      </c>
      <c r="C7331" t="s">
        <v>23567</v>
      </c>
      <c r="D7331">
        <v>18</v>
      </c>
      <c r="E7331" t="s">
        <v>90</v>
      </c>
      <c r="F7331" t="s">
        <v>71</v>
      </c>
      <c r="G7331" s="1">
        <v>44180</v>
      </c>
      <c r="H7331" t="s">
        <v>22</v>
      </c>
      <c r="I7331" t="s">
        <v>91</v>
      </c>
      <c r="J7331" t="s">
        <v>23568</v>
      </c>
      <c r="K7331" t="s">
        <v>62</v>
      </c>
      <c r="M7331" t="s">
        <v>25</v>
      </c>
      <c r="N7331" t="s">
        <v>29</v>
      </c>
      <c r="O7331" s="15">
        <v>45078.693645833337</v>
      </c>
      <c r="P7331"/>
      <c r="S7331">
        <v>0</v>
      </c>
      <c r="T7331">
        <v>1</v>
      </c>
      <c r="U7331">
        <v>0</v>
      </c>
      <c r="V7331" t="str">
        <f>IF(OR(tickets_cleaned[[#This Row],[resolution_time_hours]]="", tickets_cleaned[[#This Row],[resolution_time_hours]]&lt;0),"",tickets_cleaned[[#This Row],[resolution_time_hours]])</f>
        <v/>
      </c>
    </row>
    <row r="7332" spans="1:22" ht="15" customHeight="1" x14ac:dyDescent="0.2">
      <c r="A7332">
        <v>7331</v>
      </c>
      <c r="B7332" t="s">
        <v>23569</v>
      </c>
      <c r="C7332" t="s">
        <v>12833</v>
      </c>
      <c r="D7332">
        <v>68</v>
      </c>
      <c r="E7332" t="s">
        <v>65</v>
      </c>
      <c r="F7332" t="s">
        <v>446</v>
      </c>
      <c r="G7332" s="1">
        <v>44250</v>
      </c>
      <c r="H7332" t="s">
        <v>24</v>
      </c>
      <c r="I7332" t="s">
        <v>91</v>
      </c>
      <c r="J7332" t="s">
        <v>23570</v>
      </c>
      <c r="K7332" t="s">
        <v>74</v>
      </c>
      <c r="L7332" t="s">
        <v>23571</v>
      </c>
      <c r="M7332" t="s">
        <v>25</v>
      </c>
      <c r="N7332" t="s">
        <v>30</v>
      </c>
      <c r="O7332" s="15">
        <v>45078.629074074073</v>
      </c>
      <c r="P7332" s="15">
        <v>45078.463796296295</v>
      </c>
      <c r="Q7332">
        <v>2</v>
      </c>
      <c r="S7332">
        <v>1</v>
      </c>
      <c r="T7332">
        <v>0</v>
      </c>
      <c r="U7332">
        <v>1</v>
      </c>
      <c r="V7332" t="str">
        <f>IF(OR(tickets_cleaned[[#This Row],[resolution_time_hours]]="", tickets_cleaned[[#This Row],[resolution_time_hours]]&lt;0),"",tickets_cleaned[[#This Row],[resolution_time_hours]])</f>
        <v/>
      </c>
    </row>
    <row r="7333" spans="1:22" ht="15" customHeight="1" x14ac:dyDescent="0.2">
      <c r="A7333">
        <v>7332</v>
      </c>
      <c r="B7333" t="s">
        <v>23572</v>
      </c>
      <c r="C7333" t="s">
        <v>23573</v>
      </c>
      <c r="D7333">
        <v>47</v>
      </c>
      <c r="E7333" t="s">
        <v>90</v>
      </c>
      <c r="F7333" t="s">
        <v>59</v>
      </c>
      <c r="G7333" s="1">
        <v>43916</v>
      </c>
      <c r="H7333" t="s">
        <v>24</v>
      </c>
      <c r="I7333" t="s">
        <v>72</v>
      </c>
      <c r="J7333" s="21" t="s">
        <v>23574</v>
      </c>
      <c r="K7333" t="s">
        <v>74</v>
      </c>
      <c r="L7333" t="s">
        <v>23575</v>
      </c>
      <c r="M7333" t="s">
        <v>28</v>
      </c>
      <c r="N7333" t="s">
        <v>31</v>
      </c>
      <c r="O7333" s="15">
        <v>45078.282569444447</v>
      </c>
      <c r="P7333" s="15">
        <v>45078.979097222225</v>
      </c>
      <c r="Q7333">
        <v>2</v>
      </c>
      <c r="R7333">
        <v>16</v>
      </c>
      <c r="S7333">
        <v>1</v>
      </c>
      <c r="T7333">
        <v>0</v>
      </c>
      <c r="U7333">
        <v>1</v>
      </c>
      <c r="V7333">
        <f>IF(OR(tickets_cleaned[[#This Row],[resolution_time_hours]]="", tickets_cleaned[[#This Row],[resolution_time_hours]]&lt;0),"",tickets_cleaned[[#This Row],[resolution_time_hours]])</f>
        <v>16</v>
      </c>
    </row>
    <row r="7334" spans="1:22" ht="15" customHeight="1" x14ac:dyDescent="0.2">
      <c r="A7334">
        <v>7333</v>
      </c>
      <c r="B7334" t="s">
        <v>23576</v>
      </c>
      <c r="C7334" t="s">
        <v>23577</v>
      </c>
      <c r="D7334">
        <v>37</v>
      </c>
      <c r="E7334" t="s">
        <v>58</v>
      </c>
      <c r="F7334" t="s">
        <v>96</v>
      </c>
      <c r="G7334" s="1">
        <v>44061</v>
      </c>
      <c r="H7334" t="s">
        <v>20</v>
      </c>
      <c r="I7334" t="s">
        <v>79</v>
      </c>
      <c r="J7334" t="s">
        <v>23578</v>
      </c>
      <c r="K7334" t="s">
        <v>74</v>
      </c>
      <c r="L7334" t="s">
        <v>23579</v>
      </c>
      <c r="M7334" t="s">
        <v>25</v>
      </c>
      <c r="N7334" t="s">
        <v>29</v>
      </c>
      <c r="O7334" s="15">
        <v>45078.665925925925</v>
      </c>
      <c r="P7334" s="15">
        <v>45078.137453703705</v>
      </c>
      <c r="Q7334">
        <v>5</v>
      </c>
      <c r="S7334">
        <v>1</v>
      </c>
      <c r="T7334">
        <v>0</v>
      </c>
      <c r="U7334">
        <v>0</v>
      </c>
      <c r="V7334" t="str">
        <f>IF(OR(tickets_cleaned[[#This Row],[resolution_time_hours]]="", tickets_cleaned[[#This Row],[resolution_time_hours]]&lt;0),"",tickets_cleaned[[#This Row],[resolution_time_hours]])</f>
        <v/>
      </c>
    </row>
    <row r="7335" spans="1:22" ht="15" customHeight="1" x14ac:dyDescent="0.2">
      <c r="A7335">
        <v>7334</v>
      </c>
      <c r="B7335" t="s">
        <v>23580</v>
      </c>
      <c r="C7335" t="s">
        <v>23581</v>
      </c>
      <c r="D7335">
        <v>61</v>
      </c>
      <c r="E7335" t="s">
        <v>65</v>
      </c>
      <c r="F7335" t="s">
        <v>110</v>
      </c>
      <c r="G7335" s="1">
        <v>44365</v>
      </c>
      <c r="H7335" t="s">
        <v>21</v>
      </c>
      <c r="I7335" t="s">
        <v>140</v>
      </c>
      <c r="J7335" s="21" t="s">
        <v>23582</v>
      </c>
      <c r="K7335" t="s">
        <v>74</v>
      </c>
      <c r="L7335" t="s">
        <v>23583</v>
      </c>
      <c r="M7335" t="s">
        <v>28</v>
      </c>
      <c r="N7335" t="s">
        <v>32</v>
      </c>
      <c r="O7335" s="15">
        <v>45078.083310185182</v>
      </c>
      <c r="P7335" s="15">
        <v>45078.784004629626</v>
      </c>
      <c r="Q7335">
        <v>3</v>
      </c>
      <c r="R7335">
        <v>16</v>
      </c>
      <c r="S7335">
        <v>1</v>
      </c>
      <c r="T7335">
        <v>0</v>
      </c>
      <c r="U7335">
        <v>0</v>
      </c>
      <c r="V7335">
        <f>IF(OR(tickets_cleaned[[#This Row],[resolution_time_hours]]="", tickets_cleaned[[#This Row],[resolution_time_hours]]&lt;0),"",tickets_cleaned[[#This Row],[resolution_time_hours]])</f>
        <v>16</v>
      </c>
    </row>
    <row r="7336" spans="1:22" ht="15" customHeight="1" x14ac:dyDescent="0.2">
      <c r="A7336">
        <v>7335</v>
      </c>
      <c r="B7336" t="s">
        <v>23584</v>
      </c>
      <c r="C7336" t="s">
        <v>23585</v>
      </c>
      <c r="D7336">
        <v>18</v>
      </c>
      <c r="E7336" t="s">
        <v>65</v>
      </c>
      <c r="F7336" t="s">
        <v>66</v>
      </c>
      <c r="G7336" s="1">
        <v>43964</v>
      </c>
      <c r="H7336" t="s">
        <v>23</v>
      </c>
      <c r="I7336" t="s">
        <v>101</v>
      </c>
      <c r="J7336" t="s">
        <v>23586</v>
      </c>
      <c r="K7336" t="s">
        <v>74</v>
      </c>
      <c r="L7336" t="s">
        <v>23587</v>
      </c>
      <c r="M7336" t="s">
        <v>26</v>
      </c>
      <c r="N7336" t="s">
        <v>30</v>
      </c>
      <c r="O7336" s="15">
        <v>45078.781944444447</v>
      </c>
      <c r="P7336" s="15">
        <v>45078.793055555558</v>
      </c>
      <c r="Q7336">
        <v>4</v>
      </c>
      <c r="R7336">
        <v>0</v>
      </c>
      <c r="S7336">
        <v>1</v>
      </c>
      <c r="T7336">
        <v>0</v>
      </c>
      <c r="U7336">
        <v>0</v>
      </c>
      <c r="V7336">
        <f>IF(OR(tickets_cleaned[[#This Row],[resolution_time_hours]]="", tickets_cleaned[[#This Row],[resolution_time_hours]]&lt;0),"",tickets_cleaned[[#This Row],[resolution_time_hours]])</f>
        <v>0</v>
      </c>
    </row>
    <row r="7337" spans="1:22" ht="15" customHeight="1" x14ac:dyDescent="0.2">
      <c r="A7337">
        <v>7336</v>
      </c>
      <c r="B7337" t="s">
        <v>23588</v>
      </c>
      <c r="C7337" t="s">
        <v>23589</v>
      </c>
      <c r="D7337">
        <v>32</v>
      </c>
      <c r="E7337" t="s">
        <v>58</v>
      </c>
      <c r="F7337" t="s">
        <v>130</v>
      </c>
      <c r="G7337" s="1">
        <v>44331</v>
      </c>
      <c r="H7337" t="s">
        <v>23</v>
      </c>
      <c r="I7337" t="s">
        <v>176</v>
      </c>
      <c r="J7337" s="21" t="s">
        <v>23590</v>
      </c>
      <c r="K7337" t="s">
        <v>93</v>
      </c>
      <c r="M7337" t="s">
        <v>27</v>
      </c>
      <c r="N7337" t="s">
        <v>29</v>
      </c>
      <c r="P7337"/>
      <c r="S7337">
        <v>0</v>
      </c>
      <c r="T7337">
        <v>1</v>
      </c>
      <c r="U7337">
        <v>0</v>
      </c>
      <c r="V7337" t="str">
        <f>IF(OR(tickets_cleaned[[#This Row],[resolution_time_hours]]="", tickets_cleaned[[#This Row],[resolution_time_hours]]&lt;0),"",tickets_cleaned[[#This Row],[resolution_time_hours]])</f>
        <v/>
      </c>
    </row>
    <row r="7338" spans="1:22" ht="15" customHeight="1" x14ac:dyDescent="0.2">
      <c r="A7338">
        <v>7337</v>
      </c>
      <c r="B7338" t="s">
        <v>23591</v>
      </c>
      <c r="C7338" t="s">
        <v>23592</v>
      </c>
      <c r="D7338">
        <v>30</v>
      </c>
      <c r="E7338" t="s">
        <v>65</v>
      </c>
      <c r="F7338" t="s">
        <v>422</v>
      </c>
      <c r="G7338" s="1">
        <v>44068</v>
      </c>
      <c r="H7338" t="s">
        <v>24</v>
      </c>
      <c r="I7338" t="s">
        <v>91</v>
      </c>
      <c r="J7338" s="21" t="s">
        <v>23593</v>
      </c>
      <c r="K7338" t="s">
        <v>62</v>
      </c>
      <c r="M7338" t="s">
        <v>27</v>
      </c>
      <c r="N7338" t="s">
        <v>29</v>
      </c>
      <c r="O7338" s="15">
        <v>45078.684062499997</v>
      </c>
      <c r="P7338"/>
      <c r="S7338">
        <v>0</v>
      </c>
      <c r="T7338">
        <v>1</v>
      </c>
      <c r="U7338">
        <v>0</v>
      </c>
      <c r="V7338" t="str">
        <f>IF(OR(tickets_cleaned[[#This Row],[resolution_time_hours]]="", tickets_cleaned[[#This Row],[resolution_time_hours]]&lt;0),"",tickets_cleaned[[#This Row],[resolution_time_hours]])</f>
        <v/>
      </c>
    </row>
    <row r="7339" spans="1:22" ht="15" customHeight="1" x14ac:dyDescent="0.2">
      <c r="A7339">
        <v>7338</v>
      </c>
      <c r="B7339" t="s">
        <v>23594</v>
      </c>
      <c r="C7339" t="s">
        <v>23595</v>
      </c>
      <c r="D7339">
        <v>63</v>
      </c>
      <c r="E7339" t="s">
        <v>58</v>
      </c>
      <c r="F7339" t="s">
        <v>114</v>
      </c>
      <c r="G7339" s="1">
        <v>44411</v>
      </c>
      <c r="H7339" t="s">
        <v>23</v>
      </c>
      <c r="I7339" t="s">
        <v>72</v>
      </c>
      <c r="J7339" s="21" t="s">
        <v>23596</v>
      </c>
      <c r="K7339" t="s">
        <v>93</v>
      </c>
      <c r="M7339" t="s">
        <v>27</v>
      </c>
      <c r="N7339" t="s">
        <v>32</v>
      </c>
      <c r="P7339"/>
      <c r="S7339">
        <v>0</v>
      </c>
      <c r="T7339">
        <v>1</v>
      </c>
      <c r="U7339">
        <v>0</v>
      </c>
      <c r="V7339" t="str">
        <f>IF(OR(tickets_cleaned[[#This Row],[resolution_time_hours]]="", tickets_cleaned[[#This Row],[resolution_time_hours]]&lt;0),"",tickets_cleaned[[#This Row],[resolution_time_hours]])</f>
        <v/>
      </c>
    </row>
    <row r="7340" spans="1:22" ht="15" customHeight="1" x14ac:dyDescent="0.2">
      <c r="A7340">
        <v>7339</v>
      </c>
      <c r="B7340" t="s">
        <v>23597</v>
      </c>
      <c r="C7340" t="s">
        <v>23598</v>
      </c>
      <c r="D7340">
        <v>61</v>
      </c>
      <c r="E7340" t="s">
        <v>58</v>
      </c>
      <c r="F7340" t="s">
        <v>199</v>
      </c>
      <c r="G7340" s="1">
        <v>44461</v>
      </c>
      <c r="H7340" t="s">
        <v>20</v>
      </c>
      <c r="I7340" t="s">
        <v>176</v>
      </c>
      <c r="J7340" s="21" t="s">
        <v>23599</v>
      </c>
      <c r="K7340" t="s">
        <v>62</v>
      </c>
      <c r="M7340" t="s">
        <v>27</v>
      </c>
      <c r="N7340" t="s">
        <v>29</v>
      </c>
      <c r="O7340" s="15">
        <v>45078.561180555553</v>
      </c>
      <c r="P7340"/>
      <c r="S7340">
        <v>0</v>
      </c>
      <c r="T7340">
        <v>1</v>
      </c>
      <c r="U7340">
        <v>0</v>
      </c>
      <c r="V7340" t="str">
        <f>IF(OR(tickets_cleaned[[#This Row],[resolution_time_hours]]="", tickets_cleaned[[#This Row],[resolution_time_hours]]&lt;0),"",tickets_cleaned[[#This Row],[resolution_time_hours]])</f>
        <v/>
      </c>
    </row>
    <row r="7341" spans="1:22" ht="15" customHeight="1" x14ac:dyDescent="0.2">
      <c r="A7341">
        <v>7340</v>
      </c>
      <c r="B7341" t="s">
        <v>23600</v>
      </c>
      <c r="C7341" t="s">
        <v>23601</v>
      </c>
      <c r="D7341">
        <v>27</v>
      </c>
      <c r="E7341" t="s">
        <v>65</v>
      </c>
      <c r="F7341" t="s">
        <v>66</v>
      </c>
      <c r="G7341" s="1">
        <v>44509</v>
      </c>
      <c r="H7341" t="s">
        <v>22</v>
      </c>
      <c r="I7341" t="s">
        <v>140</v>
      </c>
      <c r="J7341" s="21" t="s">
        <v>23602</v>
      </c>
      <c r="K7341" t="s">
        <v>74</v>
      </c>
      <c r="L7341" t="s">
        <v>23603</v>
      </c>
      <c r="M7341" t="s">
        <v>25</v>
      </c>
      <c r="N7341" t="s">
        <v>29</v>
      </c>
      <c r="O7341" s="15">
        <v>45078.573009259257</v>
      </c>
      <c r="P7341" s="15">
        <v>45078.130648148152</v>
      </c>
      <c r="Q7341">
        <v>3</v>
      </c>
      <c r="S7341">
        <v>1</v>
      </c>
      <c r="T7341">
        <v>0</v>
      </c>
      <c r="U7341">
        <v>0</v>
      </c>
      <c r="V7341" t="str">
        <f>IF(OR(tickets_cleaned[[#This Row],[resolution_time_hours]]="", tickets_cleaned[[#This Row],[resolution_time_hours]]&lt;0),"",tickets_cleaned[[#This Row],[resolution_time_hours]])</f>
        <v/>
      </c>
    </row>
    <row r="7342" spans="1:22" ht="15" customHeight="1" x14ac:dyDescent="0.2">
      <c r="A7342">
        <v>7341</v>
      </c>
      <c r="B7342" t="s">
        <v>23604</v>
      </c>
      <c r="C7342" t="s">
        <v>23605</v>
      </c>
      <c r="D7342">
        <v>44</v>
      </c>
      <c r="E7342" t="s">
        <v>58</v>
      </c>
      <c r="F7342" t="s">
        <v>175</v>
      </c>
      <c r="G7342" s="1">
        <v>44498</v>
      </c>
      <c r="H7342" t="s">
        <v>21</v>
      </c>
      <c r="I7342" t="s">
        <v>22</v>
      </c>
      <c r="J7342" s="21" t="s">
        <v>23606</v>
      </c>
      <c r="K7342" t="s">
        <v>74</v>
      </c>
      <c r="L7342" t="s">
        <v>23607</v>
      </c>
      <c r="M7342" t="s">
        <v>28</v>
      </c>
      <c r="N7342" t="s">
        <v>32</v>
      </c>
      <c r="O7342" s="15">
        <v>45078.49386574074</v>
      </c>
      <c r="P7342" s="15">
        <v>45078.361226851855</v>
      </c>
      <c r="Q7342">
        <v>1</v>
      </c>
      <c r="S7342">
        <v>1</v>
      </c>
      <c r="T7342">
        <v>0</v>
      </c>
      <c r="U7342">
        <v>1</v>
      </c>
      <c r="V7342" t="str">
        <f>IF(OR(tickets_cleaned[[#This Row],[resolution_time_hours]]="", tickets_cleaned[[#This Row],[resolution_time_hours]]&lt;0),"",tickets_cleaned[[#This Row],[resolution_time_hours]])</f>
        <v/>
      </c>
    </row>
    <row r="7343" spans="1:22" ht="15" customHeight="1" x14ac:dyDescent="0.2">
      <c r="A7343">
        <v>7342</v>
      </c>
      <c r="B7343" t="s">
        <v>23608</v>
      </c>
      <c r="C7343" t="s">
        <v>23609</v>
      </c>
      <c r="D7343">
        <v>19</v>
      </c>
      <c r="E7343" t="s">
        <v>90</v>
      </c>
      <c r="F7343" t="s">
        <v>342</v>
      </c>
      <c r="G7343" s="1">
        <v>44229</v>
      </c>
      <c r="H7343" t="s">
        <v>24</v>
      </c>
      <c r="I7343" t="s">
        <v>176</v>
      </c>
      <c r="J7343" s="21" t="s">
        <v>23610</v>
      </c>
      <c r="K7343" t="s">
        <v>74</v>
      </c>
      <c r="L7343" t="s">
        <v>23611</v>
      </c>
      <c r="M7343" t="s">
        <v>25</v>
      </c>
      <c r="N7343" t="s">
        <v>30</v>
      </c>
      <c r="O7343" s="15">
        <v>45078.261238425926</v>
      </c>
      <c r="P7343" s="15">
        <v>45078.151516203703</v>
      </c>
      <c r="Q7343">
        <v>5</v>
      </c>
      <c r="S7343">
        <v>1</v>
      </c>
      <c r="T7343">
        <v>0</v>
      </c>
      <c r="U7343">
        <v>0</v>
      </c>
      <c r="V7343" t="str">
        <f>IF(OR(tickets_cleaned[[#This Row],[resolution_time_hours]]="", tickets_cleaned[[#This Row],[resolution_time_hours]]&lt;0),"",tickets_cleaned[[#This Row],[resolution_time_hours]])</f>
        <v/>
      </c>
    </row>
    <row r="7344" spans="1:22" ht="15" customHeight="1" x14ac:dyDescent="0.2">
      <c r="A7344">
        <v>7343</v>
      </c>
      <c r="B7344" t="s">
        <v>23612</v>
      </c>
      <c r="C7344" t="s">
        <v>23613</v>
      </c>
      <c r="D7344">
        <v>70</v>
      </c>
      <c r="E7344" t="s">
        <v>90</v>
      </c>
      <c r="F7344" t="s">
        <v>342</v>
      </c>
      <c r="G7344" s="1">
        <v>44341</v>
      </c>
      <c r="H7344" t="s">
        <v>20</v>
      </c>
      <c r="I7344" t="s">
        <v>22</v>
      </c>
      <c r="J7344" s="21" t="s">
        <v>23614</v>
      </c>
      <c r="K7344" t="s">
        <v>74</v>
      </c>
      <c r="L7344" t="s">
        <v>23615</v>
      </c>
      <c r="M7344" t="s">
        <v>28</v>
      </c>
      <c r="N7344" t="s">
        <v>29</v>
      </c>
      <c r="O7344" s="15">
        <v>45078.661956018521</v>
      </c>
      <c r="P7344" s="15">
        <v>45078.811956018515</v>
      </c>
      <c r="Q7344">
        <v>5</v>
      </c>
      <c r="R7344">
        <v>3</v>
      </c>
      <c r="S7344">
        <v>1</v>
      </c>
      <c r="T7344">
        <v>0</v>
      </c>
      <c r="U7344">
        <v>0</v>
      </c>
      <c r="V7344">
        <f>IF(OR(tickets_cleaned[[#This Row],[resolution_time_hours]]="", tickets_cleaned[[#This Row],[resolution_time_hours]]&lt;0),"",tickets_cleaned[[#This Row],[resolution_time_hours]])</f>
        <v>3</v>
      </c>
    </row>
    <row r="7345" spans="1:22" ht="15" customHeight="1" x14ac:dyDescent="0.2">
      <c r="A7345">
        <v>7344</v>
      </c>
      <c r="B7345" t="s">
        <v>23616</v>
      </c>
      <c r="C7345" t="s">
        <v>23617</v>
      </c>
      <c r="D7345">
        <v>20</v>
      </c>
      <c r="E7345" t="s">
        <v>58</v>
      </c>
      <c r="F7345" t="s">
        <v>96</v>
      </c>
      <c r="G7345" s="1">
        <v>43913</v>
      </c>
      <c r="H7345" t="s">
        <v>21</v>
      </c>
      <c r="I7345" t="s">
        <v>106</v>
      </c>
      <c r="J7345" s="21" t="s">
        <v>23618</v>
      </c>
      <c r="K7345" t="s">
        <v>93</v>
      </c>
      <c r="M7345" t="s">
        <v>26</v>
      </c>
      <c r="N7345" t="s">
        <v>29</v>
      </c>
      <c r="P7345"/>
      <c r="S7345">
        <v>0</v>
      </c>
      <c r="T7345">
        <v>1</v>
      </c>
      <c r="U7345">
        <v>0</v>
      </c>
      <c r="V7345" t="str">
        <f>IF(OR(tickets_cleaned[[#This Row],[resolution_time_hours]]="", tickets_cleaned[[#This Row],[resolution_time_hours]]&lt;0),"",tickets_cleaned[[#This Row],[resolution_time_hours]])</f>
        <v/>
      </c>
    </row>
    <row r="7346" spans="1:22" ht="15" customHeight="1" x14ac:dyDescent="0.2">
      <c r="A7346">
        <v>7345</v>
      </c>
      <c r="B7346" t="s">
        <v>23619</v>
      </c>
      <c r="C7346" t="s">
        <v>23620</v>
      </c>
      <c r="D7346">
        <v>18</v>
      </c>
      <c r="E7346" t="s">
        <v>65</v>
      </c>
      <c r="F7346" t="s">
        <v>187</v>
      </c>
      <c r="G7346" s="1">
        <v>44080</v>
      </c>
      <c r="H7346" t="s">
        <v>23</v>
      </c>
      <c r="I7346" t="s">
        <v>79</v>
      </c>
      <c r="J7346" s="21" t="s">
        <v>23621</v>
      </c>
      <c r="K7346" t="s">
        <v>62</v>
      </c>
      <c r="M7346" t="s">
        <v>25</v>
      </c>
      <c r="N7346" t="s">
        <v>29</v>
      </c>
      <c r="O7346" s="15">
        <v>45078.485590277778</v>
      </c>
      <c r="P7346"/>
      <c r="S7346">
        <v>0</v>
      </c>
      <c r="T7346">
        <v>1</v>
      </c>
      <c r="U7346">
        <v>0</v>
      </c>
      <c r="V7346" t="str">
        <f>IF(OR(tickets_cleaned[[#This Row],[resolution_time_hours]]="", tickets_cleaned[[#This Row],[resolution_time_hours]]&lt;0),"",tickets_cleaned[[#This Row],[resolution_time_hours]])</f>
        <v/>
      </c>
    </row>
    <row r="7347" spans="1:22" ht="15" customHeight="1" x14ac:dyDescent="0.2">
      <c r="A7347">
        <v>7346</v>
      </c>
      <c r="B7347" t="s">
        <v>23622</v>
      </c>
      <c r="C7347" t="s">
        <v>21713</v>
      </c>
      <c r="D7347">
        <v>35</v>
      </c>
      <c r="E7347" t="s">
        <v>58</v>
      </c>
      <c r="F7347" t="s">
        <v>422</v>
      </c>
      <c r="G7347" s="1">
        <v>44525</v>
      </c>
      <c r="H7347" t="s">
        <v>23</v>
      </c>
      <c r="I7347" t="s">
        <v>106</v>
      </c>
      <c r="J7347" s="21" t="s">
        <v>23623</v>
      </c>
      <c r="K7347" t="s">
        <v>62</v>
      </c>
      <c r="M7347" t="s">
        <v>26</v>
      </c>
      <c r="N7347" t="s">
        <v>32</v>
      </c>
      <c r="O7347" s="15">
        <v>45078.152280092596</v>
      </c>
      <c r="P7347"/>
      <c r="S7347">
        <v>0</v>
      </c>
      <c r="T7347">
        <v>1</v>
      </c>
      <c r="U7347">
        <v>0</v>
      </c>
      <c r="V7347" t="str">
        <f>IF(OR(tickets_cleaned[[#This Row],[resolution_time_hours]]="", tickets_cleaned[[#This Row],[resolution_time_hours]]&lt;0),"",tickets_cleaned[[#This Row],[resolution_time_hours]])</f>
        <v/>
      </c>
    </row>
    <row r="7348" spans="1:22" ht="15" customHeight="1" x14ac:dyDescent="0.2">
      <c r="A7348">
        <v>7347</v>
      </c>
      <c r="B7348" t="s">
        <v>23624</v>
      </c>
      <c r="C7348" t="s">
        <v>23625</v>
      </c>
      <c r="D7348">
        <v>43</v>
      </c>
      <c r="E7348" t="s">
        <v>90</v>
      </c>
      <c r="F7348" t="s">
        <v>306</v>
      </c>
      <c r="G7348" s="1">
        <v>44184</v>
      </c>
      <c r="H7348" t="s">
        <v>20</v>
      </c>
      <c r="I7348" t="s">
        <v>72</v>
      </c>
      <c r="J7348" s="21" t="s">
        <v>23626</v>
      </c>
      <c r="K7348" t="s">
        <v>93</v>
      </c>
      <c r="M7348" t="s">
        <v>25</v>
      </c>
      <c r="N7348" t="s">
        <v>32</v>
      </c>
      <c r="P7348"/>
      <c r="S7348">
        <v>0</v>
      </c>
      <c r="T7348">
        <v>1</v>
      </c>
      <c r="U7348">
        <v>0</v>
      </c>
      <c r="V7348" t="str">
        <f>IF(OR(tickets_cleaned[[#This Row],[resolution_time_hours]]="", tickets_cleaned[[#This Row],[resolution_time_hours]]&lt;0),"",tickets_cleaned[[#This Row],[resolution_time_hours]])</f>
        <v/>
      </c>
    </row>
    <row r="7349" spans="1:22" ht="15" customHeight="1" x14ac:dyDescent="0.2">
      <c r="A7349">
        <v>7348</v>
      </c>
      <c r="B7349" t="s">
        <v>23627</v>
      </c>
      <c r="C7349" t="s">
        <v>23628</v>
      </c>
      <c r="D7349">
        <v>57</v>
      </c>
      <c r="E7349" t="s">
        <v>65</v>
      </c>
      <c r="F7349" t="s">
        <v>59</v>
      </c>
      <c r="G7349" s="1">
        <v>44169</v>
      </c>
      <c r="H7349" t="s">
        <v>21</v>
      </c>
      <c r="I7349" t="s">
        <v>85</v>
      </c>
      <c r="J7349" t="s">
        <v>23629</v>
      </c>
      <c r="K7349" t="s">
        <v>62</v>
      </c>
      <c r="M7349" t="s">
        <v>25</v>
      </c>
      <c r="N7349" t="s">
        <v>31</v>
      </c>
      <c r="O7349" s="15">
        <v>45078.048136574071</v>
      </c>
      <c r="P7349"/>
      <c r="S7349">
        <v>0</v>
      </c>
      <c r="T7349">
        <v>1</v>
      </c>
      <c r="U7349">
        <v>0</v>
      </c>
      <c r="V7349" t="str">
        <f>IF(OR(tickets_cleaned[[#This Row],[resolution_time_hours]]="", tickets_cleaned[[#This Row],[resolution_time_hours]]&lt;0),"",tickets_cleaned[[#This Row],[resolution_time_hours]])</f>
        <v/>
      </c>
    </row>
    <row r="7350" spans="1:22" ht="15" customHeight="1" x14ac:dyDescent="0.2">
      <c r="A7350">
        <v>7349</v>
      </c>
      <c r="B7350" t="s">
        <v>23630</v>
      </c>
      <c r="C7350" t="s">
        <v>23631</v>
      </c>
      <c r="D7350">
        <v>25</v>
      </c>
      <c r="E7350" t="s">
        <v>65</v>
      </c>
      <c r="F7350" t="s">
        <v>125</v>
      </c>
      <c r="G7350" s="1">
        <v>44041</v>
      </c>
      <c r="H7350" t="s">
        <v>23</v>
      </c>
      <c r="I7350" t="s">
        <v>203</v>
      </c>
      <c r="J7350" s="21" t="s">
        <v>23632</v>
      </c>
      <c r="K7350" t="s">
        <v>93</v>
      </c>
      <c r="M7350" t="s">
        <v>26</v>
      </c>
      <c r="N7350" t="s">
        <v>32</v>
      </c>
      <c r="P7350"/>
      <c r="S7350">
        <v>0</v>
      </c>
      <c r="T7350">
        <v>1</v>
      </c>
      <c r="U7350">
        <v>0</v>
      </c>
      <c r="V7350" t="str">
        <f>IF(OR(tickets_cleaned[[#This Row],[resolution_time_hours]]="", tickets_cleaned[[#This Row],[resolution_time_hours]]&lt;0),"",tickets_cleaned[[#This Row],[resolution_time_hours]])</f>
        <v/>
      </c>
    </row>
    <row r="7351" spans="1:22" ht="15" customHeight="1" x14ac:dyDescent="0.2">
      <c r="A7351">
        <v>7350</v>
      </c>
      <c r="B7351" t="s">
        <v>23633</v>
      </c>
      <c r="C7351" t="s">
        <v>16944</v>
      </c>
      <c r="D7351">
        <v>27</v>
      </c>
      <c r="E7351" t="s">
        <v>90</v>
      </c>
      <c r="F7351" t="s">
        <v>119</v>
      </c>
      <c r="G7351" s="1">
        <v>44551</v>
      </c>
      <c r="H7351" t="s">
        <v>24</v>
      </c>
      <c r="I7351" t="s">
        <v>106</v>
      </c>
      <c r="J7351" s="21" t="s">
        <v>23634</v>
      </c>
      <c r="K7351" t="s">
        <v>74</v>
      </c>
      <c r="L7351" t="s">
        <v>23635</v>
      </c>
      <c r="M7351" t="s">
        <v>26</v>
      </c>
      <c r="N7351" t="s">
        <v>30</v>
      </c>
      <c r="O7351" s="15">
        <v>45078.5856712963</v>
      </c>
      <c r="P7351" s="15">
        <v>45078.675254629627</v>
      </c>
      <c r="Q7351">
        <v>5</v>
      </c>
      <c r="R7351">
        <v>2</v>
      </c>
      <c r="S7351">
        <v>1</v>
      </c>
      <c r="T7351">
        <v>0</v>
      </c>
      <c r="U7351">
        <v>0</v>
      </c>
      <c r="V7351">
        <f>IF(OR(tickets_cleaned[[#This Row],[resolution_time_hours]]="", tickets_cleaned[[#This Row],[resolution_time_hours]]&lt;0),"",tickets_cleaned[[#This Row],[resolution_time_hours]])</f>
        <v>2</v>
      </c>
    </row>
    <row r="7352" spans="1:22" ht="15" customHeight="1" x14ac:dyDescent="0.2">
      <c r="A7352">
        <v>7351</v>
      </c>
      <c r="B7352" t="s">
        <v>23636</v>
      </c>
      <c r="C7352" t="s">
        <v>23637</v>
      </c>
      <c r="D7352">
        <v>57</v>
      </c>
      <c r="E7352" t="s">
        <v>58</v>
      </c>
      <c r="F7352" t="s">
        <v>275</v>
      </c>
      <c r="G7352" s="1">
        <v>44225</v>
      </c>
      <c r="H7352" t="s">
        <v>24</v>
      </c>
      <c r="I7352" t="s">
        <v>176</v>
      </c>
      <c r="J7352" s="21" t="s">
        <v>23638</v>
      </c>
      <c r="K7352" t="s">
        <v>74</v>
      </c>
      <c r="L7352" t="s">
        <v>23639</v>
      </c>
      <c r="M7352" t="s">
        <v>26</v>
      </c>
      <c r="N7352" t="s">
        <v>31</v>
      </c>
      <c r="O7352" s="15">
        <v>45078.285000000003</v>
      </c>
      <c r="P7352" s="15">
        <v>45078.393333333333</v>
      </c>
      <c r="Q7352">
        <v>4</v>
      </c>
      <c r="R7352">
        <v>2</v>
      </c>
      <c r="S7352">
        <v>1</v>
      </c>
      <c r="T7352">
        <v>0</v>
      </c>
      <c r="U7352">
        <v>0</v>
      </c>
      <c r="V7352">
        <f>IF(OR(tickets_cleaned[[#This Row],[resolution_time_hours]]="", tickets_cleaned[[#This Row],[resolution_time_hours]]&lt;0),"",tickets_cleaned[[#This Row],[resolution_time_hours]])</f>
        <v>2</v>
      </c>
    </row>
    <row r="7353" spans="1:22" ht="15" customHeight="1" x14ac:dyDescent="0.2">
      <c r="A7353">
        <v>7352</v>
      </c>
      <c r="B7353" t="s">
        <v>23640</v>
      </c>
      <c r="C7353" t="s">
        <v>23641</v>
      </c>
      <c r="D7353">
        <v>57</v>
      </c>
      <c r="E7353" t="s">
        <v>58</v>
      </c>
      <c r="F7353" t="s">
        <v>422</v>
      </c>
      <c r="G7353" s="1">
        <v>44506</v>
      </c>
      <c r="H7353" t="s">
        <v>23</v>
      </c>
      <c r="I7353" t="s">
        <v>85</v>
      </c>
      <c r="J7353" s="21" t="s">
        <v>23642</v>
      </c>
      <c r="K7353" t="s">
        <v>62</v>
      </c>
      <c r="M7353" t="s">
        <v>27</v>
      </c>
      <c r="N7353" t="s">
        <v>32</v>
      </c>
      <c r="O7353" s="15">
        <v>45078.832928240743</v>
      </c>
      <c r="P7353"/>
      <c r="S7353">
        <v>0</v>
      </c>
      <c r="T7353">
        <v>1</v>
      </c>
      <c r="U7353">
        <v>0</v>
      </c>
      <c r="V7353" t="str">
        <f>IF(OR(tickets_cleaned[[#This Row],[resolution_time_hours]]="", tickets_cleaned[[#This Row],[resolution_time_hours]]&lt;0),"",tickets_cleaned[[#This Row],[resolution_time_hours]])</f>
        <v/>
      </c>
    </row>
    <row r="7354" spans="1:22" ht="15" customHeight="1" x14ac:dyDescent="0.2">
      <c r="A7354">
        <v>7353</v>
      </c>
      <c r="B7354" t="s">
        <v>23643</v>
      </c>
      <c r="C7354" t="s">
        <v>23644</v>
      </c>
      <c r="D7354">
        <v>63</v>
      </c>
      <c r="E7354" t="s">
        <v>90</v>
      </c>
      <c r="F7354" t="s">
        <v>125</v>
      </c>
      <c r="G7354" s="1">
        <v>43848</v>
      </c>
      <c r="H7354" t="s">
        <v>22</v>
      </c>
      <c r="I7354" t="s">
        <v>101</v>
      </c>
      <c r="J7354" s="21" t="s">
        <v>23645</v>
      </c>
      <c r="K7354" t="s">
        <v>93</v>
      </c>
      <c r="M7354" t="s">
        <v>28</v>
      </c>
      <c r="N7354" t="s">
        <v>30</v>
      </c>
      <c r="P7354"/>
      <c r="S7354">
        <v>0</v>
      </c>
      <c r="T7354">
        <v>1</v>
      </c>
      <c r="U7354">
        <v>0</v>
      </c>
      <c r="V7354" t="str">
        <f>IF(OR(tickets_cleaned[[#This Row],[resolution_time_hours]]="", tickets_cleaned[[#This Row],[resolution_time_hours]]&lt;0),"",tickets_cleaned[[#This Row],[resolution_time_hours]])</f>
        <v/>
      </c>
    </row>
    <row r="7355" spans="1:22" ht="15" customHeight="1" x14ac:dyDescent="0.2">
      <c r="A7355">
        <v>7354</v>
      </c>
      <c r="B7355" t="s">
        <v>23646</v>
      </c>
      <c r="C7355" t="s">
        <v>23647</v>
      </c>
      <c r="D7355">
        <v>38</v>
      </c>
      <c r="E7355" t="s">
        <v>65</v>
      </c>
      <c r="F7355" t="s">
        <v>130</v>
      </c>
      <c r="G7355" s="1">
        <v>44180</v>
      </c>
      <c r="H7355" t="s">
        <v>20</v>
      </c>
      <c r="I7355" t="s">
        <v>85</v>
      </c>
      <c r="J7355" s="21" t="s">
        <v>23648</v>
      </c>
      <c r="K7355" t="s">
        <v>62</v>
      </c>
      <c r="M7355" t="s">
        <v>27</v>
      </c>
      <c r="N7355" t="s">
        <v>30</v>
      </c>
      <c r="O7355" s="15">
        <v>45078.895462962966</v>
      </c>
      <c r="P7355"/>
      <c r="S7355">
        <v>0</v>
      </c>
      <c r="T7355">
        <v>1</v>
      </c>
      <c r="U7355">
        <v>0</v>
      </c>
      <c r="V7355" t="str">
        <f>IF(OR(tickets_cleaned[[#This Row],[resolution_time_hours]]="", tickets_cleaned[[#This Row],[resolution_time_hours]]&lt;0),"",tickets_cleaned[[#This Row],[resolution_time_hours]])</f>
        <v/>
      </c>
    </row>
    <row r="7356" spans="1:22" ht="15" customHeight="1" x14ac:dyDescent="0.2">
      <c r="A7356">
        <v>7355</v>
      </c>
      <c r="B7356" t="s">
        <v>23649</v>
      </c>
      <c r="C7356" t="s">
        <v>23650</v>
      </c>
      <c r="D7356">
        <v>31</v>
      </c>
      <c r="E7356" t="s">
        <v>65</v>
      </c>
      <c r="F7356" t="s">
        <v>183</v>
      </c>
      <c r="G7356" s="1">
        <v>44560</v>
      </c>
      <c r="H7356" t="s">
        <v>23</v>
      </c>
      <c r="I7356" t="s">
        <v>120</v>
      </c>
      <c r="J7356" s="21" t="s">
        <v>23651</v>
      </c>
      <c r="K7356" t="s">
        <v>93</v>
      </c>
      <c r="M7356" t="s">
        <v>26</v>
      </c>
      <c r="N7356" t="s">
        <v>29</v>
      </c>
      <c r="P7356"/>
      <c r="S7356">
        <v>0</v>
      </c>
      <c r="T7356">
        <v>1</v>
      </c>
      <c r="U7356">
        <v>0</v>
      </c>
      <c r="V7356" t="str">
        <f>IF(OR(tickets_cleaned[[#This Row],[resolution_time_hours]]="", tickets_cleaned[[#This Row],[resolution_time_hours]]&lt;0),"",tickets_cleaned[[#This Row],[resolution_time_hours]])</f>
        <v/>
      </c>
    </row>
    <row r="7357" spans="1:22" ht="15" customHeight="1" x14ac:dyDescent="0.2">
      <c r="A7357">
        <v>7356</v>
      </c>
      <c r="B7357" t="s">
        <v>23652</v>
      </c>
      <c r="C7357" t="s">
        <v>23653</v>
      </c>
      <c r="D7357">
        <v>51</v>
      </c>
      <c r="E7357" t="s">
        <v>90</v>
      </c>
      <c r="F7357" t="s">
        <v>311</v>
      </c>
      <c r="G7357" s="1">
        <v>43887</v>
      </c>
      <c r="H7357" t="s">
        <v>24</v>
      </c>
      <c r="I7357" t="s">
        <v>79</v>
      </c>
      <c r="J7357" t="s">
        <v>23654</v>
      </c>
      <c r="K7357" t="s">
        <v>93</v>
      </c>
      <c r="M7357" t="s">
        <v>28</v>
      </c>
      <c r="N7357" t="s">
        <v>32</v>
      </c>
      <c r="P7357"/>
      <c r="S7357">
        <v>0</v>
      </c>
      <c r="T7357">
        <v>1</v>
      </c>
      <c r="U7357">
        <v>0</v>
      </c>
      <c r="V7357" t="str">
        <f>IF(OR(tickets_cleaned[[#This Row],[resolution_time_hours]]="", tickets_cleaned[[#This Row],[resolution_time_hours]]&lt;0),"",tickets_cleaned[[#This Row],[resolution_time_hours]])</f>
        <v/>
      </c>
    </row>
    <row r="7358" spans="1:22" ht="15" customHeight="1" x14ac:dyDescent="0.2">
      <c r="A7358">
        <v>7357</v>
      </c>
      <c r="B7358" t="s">
        <v>23655</v>
      </c>
      <c r="C7358" t="s">
        <v>23656</v>
      </c>
      <c r="D7358">
        <v>59</v>
      </c>
      <c r="E7358" t="s">
        <v>65</v>
      </c>
      <c r="F7358" t="s">
        <v>364</v>
      </c>
      <c r="G7358" s="1">
        <v>44202</v>
      </c>
      <c r="H7358" t="s">
        <v>24</v>
      </c>
      <c r="I7358" t="s">
        <v>60</v>
      </c>
      <c r="J7358" s="21" t="s">
        <v>23657</v>
      </c>
      <c r="K7358" t="s">
        <v>74</v>
      </c>
      <c r="L7358" t="s">
        <v>23658</v>
      </c>
      <c r="M7358" t="s">
        <v>28</v>
      </c>
      <c r="N7358" t="s">
        <v>31</v>
      </c>
      <c r="O7358" s="15">
        <v>45078.555231481485</v>
      </c>
      <c r="P7358" s="15">
        <v>45078.370509259257</v>
      </c>
      <c r="Q7358">
        <v>5</v>
      </c>
      <c r="S7358">
        <v>1</v>
      </c>
      <c r="T7358">
        <v>0</v>
      </c>
      <c r="U7358">
        <v>0</v>
      </c>
      <c r="V7358" t="str">
        <f>IF(OR(tickets_cleaned[[#This Row],[resolution_time_hours]]="", tickets_cleaned[[#This Row],[resolution_time_hours]]&lt;0),"",tickets_cleaned[[#This Row],[resolution_time_hours]])</f>
        <v/>
      </c>
    </row>
    <row r="7359" spans="1:22" ht="15" customHeight="1" x14ac:dyDescent="0.2">
      <c r="A7359">
        <v>7358</v>
      </c>
      <c r="B7359" t="s">
        <v>23659</v>
      </c>
      <c r="C7359" t="s">
        <v>23660</v>
      </c>
      <c r="D7359">
        <v>40</v>
      </c>
      <c r="E7359" t="s">
        <v>58</v>
      </c>
      <c r="F7359" t="s">
        <v>78</v>
      </c>
      <c r="G7359" s="1">
        <v>44476</v>
      </c>
      <c r="H7359" t="s">
        <v>23</v>
      </c>
      <c r="I7359" t="s">
        <v>91</v>
      </c>
      <c r="J7359" s="21" t="s">
        <v>23661</v>
      </c>
      <c r="K7359" t="s">
        <v>93</v>
      </c>
      <c r="M7359" t="s">
        <v>26</v>
      </c>
      <c r="N7359" t="s">
        <v>31</v>
      </c>
      <c r="P7359"/>
      <c r="S7359">
        <v>0</v>
      </c>
      <c r="T7359">
        <v>1</v>
      </c>
      <c r="U7359">
        <v>0</v>
      </c>
      <c r="V7359" t="str">
        <f>IF(OR(tickets_cleaned[[#This Row],[resolution_time_hours]]="", tickets_cleaned[[#This Row],[resolution_time_hours]]&lt;0),"",tickets_cleaned[[#This Row],[resolution_time_hours]])</f>
        <v/>
      </c>
    </row>
    <row r="7360" spans="1:22" ht="15" customHeight="1" x14ac:dyDescent="0.2">
      <c r="A7360">
        <v>7359</v>
      </c>
      <c r="B7360" t="s">
        <v>23662</v>
      </c>
      <c r="C7360" t="s">
        <v>23663</v>
      </c>
      <c r="D7360">
        <v>59</v>
      </c>
      <c r="E7360" t="s">
        <v>90</v>
      </c>
      <c r="F7360" t="s">
        <v>96</v>
      </c>
      <c r="G7360" s="1">
        <v>44167</v>
      </c>
      <c r="H7360" t="s">
        <v>24</v>
      </c>
      <c r="I7360" t="s">
        <v>101</v>
      </c>
      <c r="J7360" s="21" t="s">
        <v>23664</v>
      </c>
      <c r="K7360" t="s">
        <v>74</v>
      </c>
      <c r="L7360" t="s">
        <v>23665</v>
      </c>
      <c r="M7360" t="s">
        <v>27</v>
      </c>
      <c r="N7360" t="s">
        <v>30</v>
      </c>
      <c r="O7360" s="15">
        <v>45078.830949074072</v>
      </c>
      <c r="P7360" s="15">
        <v>45078.042060185187</v>
      </c>
      <c r="Q7360">
        <v>1</v>
      </c>
      <c r="S7360">
        <v>1</v>
      </c>
      <c r="T7360">
        <v>0</v>
      </c>
      <c r="U7360">
        <v>1</v>
      </c>
      <c r="V7360" t="str">
        <f>IF(OR(tickets_cleaned[[#This Row],[resolution_time_hours]]="", tickets_cleaned[[#This Row],[resolution_time_hours]]&lt;0),"",tickets_cleaned[[#This Row],[resolution_time_hours]])</f>
        <v/>
      </c>
    </row>
    <row r="7361" spans="1:22" ht="15" customHeight="1" x14ac:dyDescent="0.2">
      <c r="A7361">
        <v>7360</v>
      </c>
      <c r="B7361" t="s">
        <v>23666</v>
      </c>
      <c r="C7361" t="s">
        <v>23667</v>
      </c>
      <c r="D7361">
        <v>19</v>
      </c>
      <c r="E7361" t="s">
        <v>90</v>
      </c>
      <c r="F7361" t="s">
        <v>125</v>
      </c>
      <c r="G7361" s="1">
        <v>44004</v>
      </c>
      <c r="H7361" t="s">
        <v>22</v>
      </c>
      <c r="I7361" t="s">
        <v>60</v>
      </c>
      <c r="J7361" s="21" t="s">
        <v>23668</v>
      </c>
      <c r="K7361" t="s">
        <v>74</v>
      </c>
      <c r="L7361" t="s">
        <v>23669</v>
      </c>
      <c r="M7361" t="s">
        <v>28</v>
      </c>
      <c r="N7361" t="s">
        <v>29</v>
      </c>
      <c r="O7361" s="15">
        <v>45078.146249999998</v>
      </c>
      <c r="P7361" s="15">
        <v>45078.234444444446</v>
      </c>
      <c r="Q7361">
        <v>3</v>
      </c>
      <c r="R7361">
        <v>2</v>
      </c>
      <c r="S7361">
        <v>1</v>
      </c>
      <c r="T7361">
        <v>0</v>
      </c>
      <c r="U7361">
        <v>0</v>
      </c>
      <c r="V7361">
        <f>IF(OR(tickets_cleaned[[#This Row],[resolution_time_hours]]="", tickets_cleaned[[#This Row],[resolution_time_hours]]&lt;0),"",tickets_cleaned[[#This Row],[resolution_time_hours]])</f>
        <v>2</v>
      </c>
    </row>
    <row r="7362" spans="1:22" ht="15" customHeight="1" x14ac:dyDescent="0.2">
      <c r="A7362">
        <v>7361</v>
      </c>
      <c r="B7362" t="s">
        <v>23670</v>
      </c>
      <c r="C7362" t="s">
        <v>23671</v>
      </c>
      <c r="D7362">
        <v>43</v>
      </c>
      <c r="E7362" t="s">
        <v>58</v>
      </c>
      <c r="F7362" t="s">
        <v>66</v>
      </c>
      <c r="G7362" s="1">
        <v>44422</v>
      </c>
      <c r="H7362" t="s">
        <v>22</v>
      </c>
      <c r="I7362" t="s">
        <v>140</v>
      </c>
      <c r="J7362" s="21" t="s">
        <v>23672</v>
      </c>
      <c r="K7362" t="s">
        <v>62</v>
      </c>
      <c r="M7362" t="s">
        <v>28</v>
      </c>
      <c r="N7362" t="s">
        <v>31</v>
      </c>
      <c r="O7362" s="15">
        <v>45078.327523148146</v>
      </c>
      <c r="P7362"/>
      <c r="S7362">
        <v>0</v>
      </c>
      <c r="T7362">
        <v>1</v>
      </c>
      <c r="U7362">
        <v>0</v>
      </c>
      <c r="V7362" t="str">
        <f>IF(OR(tickets_cleaned[[#This Row],[resolution_time_hours]]="", tickets_cleaned[[#This Row],[resolution_time_hours]]&lt;0),"",tickets_cleaned[[#This Row],[resolution_time_hours]])</f>
        <v/>
      </c>
    </row>
    <row r="7363" spans="1:22" ht="15" customHeight="1" x14ac:dyDescent="0.2">
      <c r="A7363">
        <v>7362</v>
      </c>
      <c r="B7363" t="s">
        <v>23673</v>
      </c>
      <c r="C7363" t="s">
        <v>23674</v>
      </c>
      <c r="D7363">
        <v>61</v>
      </c>
      <c r="E7363" t="s">
        <v>90</v>
      </c>
      <c r="F7363" t="s">
        <v>233</v>
      </c>
      <c r="G7363" s="1">
        <v>44214</v>
      </c>
      <c r="H7363" t="s">
        <v>20</v>
      </c>
      <c r="I7363" t="s">
        <v>22</v>
      </c>
      <c r="J7363" s="21" t="s">
        <v>23675</v>
      </c>
      <c r="K7363" t="s">
        <v>93</v>
      </c>
      <c r="M7363" t="s">
        <v>28</v>
      </c>
      <c r="N7363" t="s">
        <v>30</v>
      </c>
      <c r="P7363"/>
      <c r="S7363">
        <v>0</v>
      </c>
      <c r="T7363">
        <v>1</v>
      </c>
      <c r="U7363">
        <v>0</v>
      </c>
      <c r="V7363" t="str">
        <f>IF(OR(tickets_cleaned[[#This Row],[resolution_time_hours]]="", tickets_cleaned[[#This Row],[resolution_time_hours]]&lt;0),"",tickets_cleaned[[#This Row],[resolution_time_hours]])</f>
        <v/>
      </c>
    </row>
    <row r="7364" spans="1:22" ht="15" customHeight="1" x14ac:dyDescent="0.2">
      <c r="A7364">
        <v>7363</v>
      </c>
      <c r="B7364" t="s">
        <v>23676</v>
      </c>
      <c r="C7364" t="s">
        <v>23677</v>
      </c>
      <c r="D7364">
        <v>24</v>
      </c>
      <c r="E7364" t="s">
        <v>65</v>
      </c>
      <c r="F7364" t="s">
        <v>134</v>
      </c>
      <c r="G7364" s="1">
        <v>44021</v>
      </c>
      <c r="H7364" t="s">
        <v>22</v>
      </c>
      <c r="I7364" t="s">
        <v>79</v>
      </c>
      <c r="J7364" s="21" t="s">
        <v>23678</v>
      </c>
      <c r="K7364" t="s">
        <v>93</v>
      </c>
      <c r="M7364" t="s">
        <v>28</v>
      </c>
      <c r="N7364" t="s">
        <v>32</v>
      </c>
      <c r="P7364"/>
      <c r="S7364">
        <v>0</v>
      </c>
      <c r="T7364">
        <v>1</v>
      </c>
      <c r="U7364">
        <v>0</v>
      </c>
      <c r="V7364" t="str">
        <f>IF(OR(tickets_cleaned[[#This Row],[resolution_time_hours]]="", tickets_cleaned[[#This Row],[resolution_time_hours]]&lt;0),"",tickets_cleaned[[#This Row],[resolution_time_hours]])</f>
        <v/>
      </c>
    </row>
    <row r="7365" spans="1:22" ht="15" customHeight="1" x14ac:dyDescent="0.2">
      <c r="A7365">
        <v>7364</v>
      </c>
      <c r="B7365" t="s">
        <v>23679</v>
      </c>
      <c r="C7365" t="s">
        <v>23680</v>
      </c>
      <c r="D7365">
        <v>66</v>
      </c>
      <c r="E7365" t="s">
        <v>65</v>
      </c>
      <c r="F7365" t="s">
        <v>237</v>
      </c>
      <c r="G7365" s="1">
        <v>44526</v>
      </c>
      <c r="H7365" t="s">
        <v>20</v>
      </c>
      <c r="I7365" t="s">
        <v>168</v>
      </c>
      <c r="J7365" s="21" t="s">
        <v>23681</v>
      </c>
      <c r="K7365" t="s">
        <v>93</v>
      </c>
      <c r="M7365" t="s">
        <v>26</v>
      </c>
      <c r="N7365" t="s">
        <v>32</v>
      </c>
      <c r="P7365"/>
      <c r="S7365">
        <v>0</v>
      </c>
      <c r="T7365">
        <v>1</v>
      </c>
      <c r="U7365">
        <v>0</v>
      </c>
      <c r="V7365" t="str">
        <f>IF(OR(tickets_cleaned[[#This Row],[resolution_time_hours]]="", tickets_cleaned[[#This Row],[resolution_time_hours]]&lt;0),"",tickets_cleaned[[#This Row],[resolution_time_hours]])</f>
        <v/>
      </c>
    </row>
    <row r="7366" spans="1:22" ht="15" customHeight="1" x14ac:dyDescent="0.2">
      <c r="A7366">
        <v>7365</v>
      </c>
      <c r="B7366" t="s">
        <v>23682</v>
      </c>
      <c r="C7366" t="s">
        <v>23683</v>
      </c>
      <c r="D7366">
        <v>32</v>
      </c>
      <c r="E7366" t="s">
        <v>58</v>
      </c>
      <c r="F7366" t="s">
        <v>59</v>
      </c>
      <c r="G7366" s="1">
        <v>43900</v>
      </c>
      <c r="H7366" t="s">
        <v>20</v>
      </c>
      <c r="I7366" t="s">
        <v>120</v>
      </c>
      <c r="J7366" s="21" t="s">
        <v>23684</v>
      </c>
      <c r="K7366" t="s">
        <v>62</v>
      </c>
      <c r="M7366" t="s">
        <v>28</v>
      </c>
      <c r="N7366" t="s">
        <v>29</v>
      </c>
      <c r="O7366" s="15">
        <v>45078.806064814817</v>
      </c>
      <c r="P7366"/>
      <c r="S7366">
        <v>0</v>
      </c>
      <c r="T7366">
        <v>1</v>
      </c>
      <c r="U7366">
        <v>0</v>
      </c>
      <c r="V7366" t="str">
        <f>IF(OR(tickets_cleaned[[#This Row],[resolution_time_hours]]="", tickets_cleaned[[#This Row],[resolution_time_hours]]&lt;0),"",tickets_cleaned[[#This Row],[resolution_time_hours]])</f>
        <v/>
      </c>
    </row>
    <row r="7367" spans="1:22" ht="15" customHeight="1" x14ac:dyDescent="0.2">
      <c r="A7367">
        <v>7366</v>
      </c>
      <c r="B7367" t="s">
        <v>23685</v>
      </c>
      <c r="C7367" t="s">
        <v>23686</v>
      </c>
      <c r="D7367">
        <v>62</v>
      </c>
      <c r="E7367" t="s">
        <v>65</v>
      </c>
      <c r="F7367" t="s">
        <v>249</v>
      </c>
      <c r="G7367" s="1">
        <v>44236</v>
      </c>
      <c r="H7367" t="s">
        <v>24</v>
      </c>
      <c r="I7367" t="s">
        <v>72</v>
      </c>
      <c r="J7367" t="s">
        <v>23687</v>
      </c>
      <c r="K7367" t="s">
        <v>74</v>
      </c>
      <c r="L7367" t="s">
        <v>23688</v>
      </c>
      <c r="M7367" t="s">
        <v>25</v>
      </c>
      <c r="N7367" t="s">
        <v>30</v>
      </c>
      <c r="O7367" s="15">
        <v>45078.776226851849</v>
      </c>
      <c r="P7367" s="15">
        <v>45078.152615740742</v>
      </c>
      <c r="Q7367">
        <v>1</v>
      </c>
      <c r="S7367">
        <v>1</v>
      </c>
      <c r="T7367">
        <v>0</v>
      </c>
      <c r="U7367">
        <v>1</v>
      </c>
      <c r="V7367" t="str">
        <f>IF(OR(tickets_cleaned[[#This Row],[resolution_time_hours]]="", tickets_cleaned[[#This Row],[resolution_time_hours]]&lt;0),"",tickets_cleaned[[#This Row],[resolution_time_hours]])</f>
        <v/>
      </c>
    </row>
    <row r="7368" spans="1:22" ht="15" customHeight="1" x14ac:dyDescent="0.2">
      <c r="A7368">
        <v>7367</v>
      </c>
      <c r="B7368" t="s">
        <v>23689</v>
      </c>
      <c r="C7368" t="s">
        <v>23690</v>
      </c>
      <c r="D7368">
        <v>63</v>
      </c>
      <c r="E7368" t="s">
        <v>65</v>
      </c>
      <c r="F7368" t="s">
        <v>510</v>
      </c>
      <c r="G7368" s="1">
        <v>44296</v>
      </c>
      <c r="H7368" t="s">
        <v>20</v>
      </c>
      <c r="I7368" t="s">
        <v>126</v>
      </c>
      <c r="J7368" s="21" t="s">
        <v>23691</v>
      </c>
      <c r="K7368" t="s">
        <v>62</v>
      </c>
      <c r="M7368" t="s">
        <v>27</v>
      </c>
      <c r="N7368" t="s">
        <v>31</v>
      </c>
      <c r="O7368" s="15">
        <v>45078.888043981482</v>
      </c>
      <c r="P7368"/>
      <c r="S7368">
        <v>0</v>
      </c>
      <c r="T7368">
        <v>1</v>
      </c>
      <c r="U7368">
        <v>0</v>
      </c>
      <c r="V7368" t="str">
        <f>IF(OR(tickets_cleaned[[#This Row],[resolution_time_hours]]="", tickets_cleaned[[#This Row],[resolution_time_hours]]&lt;0),"",tickets_cleaned[[#This Row],[resolution_time_hours]])</f>
        <v/>
      </c>
    </row>
    <row r="7369" spans="1:22" ht="15" customHeight="1" x14ac:dyDescent="0.2">
      <c r="A7369">
        <v>7368</v>
      </c>
      <c r="B7369" t="s">
        <v>23692</v>
      </c>
      <c r="C7369" t="s">
        <v>23693</v>
      </c>
      <c r="D7369">
        <v>51</v>
      </c>
      <c r="E7369" t="s">
        <v>58</v>
      </c>
      <c r="F7369" t="s">
        <v>144</v>
      </c>
      <c r="G7369" s="1">
        <v>43924</v>
      </c>
      <c r="H7369" t="s">
        <v>21</v>
      </c>
      <c r="I7369" t="s">
        <v>72</v>
      </c>
      <c r="J7369" s="21" t="s">
        <v>23694</v>
      </c>
      <c r="K7369" t="s">
        <v>62</v>
      </c>
      <c r="M7369" t="s">
        <v>25</v>
      </c>
      <c r="N7369" t="s">
        <v>32</v>
      </c>
      <c r="O7369" s="15">
        <v>45078.619317129633</v>
      </c>
      <c r="P7369"/>
      <c r="S7369">
        <v>0</v>
      </c>
      <c r="T7369">
        <v>1</v>
      </c>
      <c r="U7369">
        <v>0</v>
      </c>
      <c r="V7369" t="str">
        <f>IF(OR(tickets_cleaned[[#This Row],[resolution_time_hours]]="", tickets_cleaned[[#This Row],[resolution_time_hours]]&lt;0),"",tickets_cleaned[[#This Row],[resolution_time_hours]])</f>
        <v/>
      </c>
    </row>
    <row r="7370" spans="1:22" ht="15" customHeight="1" x14ac:dyDescent="0.2">
      <c r="A7370">
        <v>7369</v>
      </c>
      <c r="B7370" t="s">
        <v>23695</v>
      </c>
      <c r="C7370" t="s">
        <v>23696</v>
      </c>
      <c r="D7370">
        <v>66</v>
      </c>
      <c r="E7370" t="s">
        <v>90</v>
      </c>
      <c r="F7370" t="s">
        <v>139</v>
      </c>
      <c r="G7370" s="1">
        <v>44038</v>
      </c>
      <c r="H7370" t="s">
        <v>22</v>
      </c>
      <c r="I7370" t="s">
        <v>106</v>
      </c>
      <c r="J7370" s="21" t="s">
        <v>23697</v>
      </c>
      <c r="K7370" t="s">
        <v>93</v>
      </c>
      <c r="M7370" t="s">
        <v>28</v>
      </c>
      <c r="N7370" t="s">
        <v>31</v>
      </c>
      <c r="P7370"/>
      <c r="S7370">
        <v>0</v>
      </c>
      <c r="T7370">
        <v>1</v>
      </c>
      <c r="U7370">
        <v>0</v>
      </c>
      <c r="V7370" t="str">
        <f>IF(OR(tickets_cleaned[[#This Row],[resolution_time_hours]]="", tickets_cleaned[[#This Row],[resolution_time_hours]]&lt;0),"",tickets_cleaned[[#This Row],[resolution_time_hours]])</f>
        <v/>
      </c>
    </row>
    <row r="7371" spans="1:22" ht="15" customHeight="1" x14ac:dyDescent="0.2">
      <c r="A7371">
        <v>7370</v>
      </c>
      <c r="B7371" t="s">
        <v>8539</v>
      </c>
      <c r="C7371" t="s">
        <v>23698</v>
      </c>
      <c r="D7371">
        <v>44</v>
      </c>
      <c r="E7371" t="s">
        <v>58</v>
      </c>
      <c r="F7371" t="s">
        <v>187</v>
      </c>
      <c r="G7371" s="1">
        <v>43865</v>
      </c>
      <c r="H7371" t="s">
        <v>20</v>
      </c>
      <c r="I7371" t="s">
        <v>106</v>
      </c>
      <c r="J7371" s="21" t="s">
        <v>23699</v>
      </c>
      <c r="K7371" t="s">
        <v>93</v>
      </c>
      <c r="M7371" t="s">
        <v>26</v>
      </c>
      <c r="N7371" t="s">
        <v>30</v>
      </c>
      <c r="P7371"/>
      <c r="S7371">
        <v>0</v>
      </c>
      <c r="T7371">
        <v>1</v>
      </c>
      <c r="U7371">
        <v>0</v>
      </c>
      <c r="V7371" t="str">
        <f>IF(OR(tickets_cleaned[[#This Row],[resolution_time_hours]]="", tickets_cleaned[[#This Row],[resolution_time_hours]]&lt;0),"",tickets_cleaned[[#This Row],[resolution_time_hours]])</f>
        <v/>
      </c>
    </row>
    <row r="7372" spans="1:22" ht="15" customHeight="1" x14ac:dyDescent="0.2">
      <c r="A7372">
        <v>7371</v>
      </c>
      <c r="B7372" t="s">
        <v>23700</v>
      </c>
      <c r="C7372" t="s">
        <v>23701</v>
      </c>
      <c r="D7372">
        <v>20</v>
      </c>
      <c r="E7372" t="s">
        <v>58</v>
      </c>
      <c r="F7372" t="s">
        <v>408</v>
      </c>
      <c r="G7372" s="1">
        <v>43858</v>
      </c>
      <c r="H7372" t="s">
        <v>22</v>
      </c>
      <c r="I7372" t="s">
        <v>91</v>
      </c>
      <c r="J7372" s="21" t="s">
        <v>23702</v>
      </c>
      <c r="K7372" t="s">
        <v>74</v>
      </c>
      <c r="L7372" t="s">
        <v>23703</v>
      </c>
      <c r="M7372" t="s">
        <v>28</v>
      </c>
      <c r="N7372" t="s">
        <v>31</v>
      </c>
      <c r="O7372" s="15">
        <v>45078.783263888887</v>
      </c>
      <c r="P7372" s="15">
        <v>45078.045763888891</v>
      </c>
      <c r="Q7372">
        <v>5</v>
      </c>
      <c r="S7372">
        <v>1</v>
      </c>
      <c r="T7372">
        <v>0</v>
      </c>
      <c r="U7372">
        <v>0</v>
      </c>
      <c r="V7372" t="str">
        <f>IF(OR(tickets_cleaned[[#This Row],[resolution_time_hours]]="", tickets_cleaned[[#This Row],[resolution_time_hours]]&lt;0),"",tickets_cleaned[[#This Row],[resolution_time_hours]])</f>
        <v/>
      </c>
    </row>
    <row r="7373" spans="1:22" ht="15" customHeight="1" x14ac:dyDescent="0.2">
      <c r="A7373">
        <v>7372</v>
      </c>
      <c r="B7373" t="s">
        <v>23704</v>
      </c>
      <c r="C7373" t="s">
        <v>23705</v>
      </c>
      <c r="D7373">
        <v>37</v>
      </c>
      <c r="E7373" t="s">
        <v>90</v>
      </c>
      <c r="F7373" t="s">
        <v>446</v>
      </c>
      <c r="G7373" s="1">
        <v>44508</v>
      </c>
      <c r="H7373" t="s">
        <v>20</v>
      </c>
      <c r="I7373" t="s">
        <v>106</v>
      </c>
      <c r="J7373" s="21" t="s">
        <v>23706</v>
      </c>
      <c r="K7373" t="s">
        <v>74</v>
      </c>
      <c r="L7373" t="s">
        <v>23707</v>
      </c>
      <c r="M7373" t="s">
        <v>25</v>
      </c>
      <c r="N7373" t="s">
        <v>31</v>
      </c>
      <c r="O7373" s="15">
        <v>45078.924942129626</v>
      </c>
      <c r="P7373" s="15">
        <v>45078.399942129632</v>
      </c>
      <c r="Q7373">
        <v>5</v>
      </c>
      <c r="S7373">
        <v>1</v>
      </c>
      <c r="T7373">
        <v>0</v>
      </c>
      <c r="U7373">
        <v>0</v>
      </c>
      <c r="V7373" t="str">
        <f>IF(OR(tickets_cleaned[[#This Row],[resolution_time_hours]]="", tickets_cleaned[[#This Row],[resolution_time_hours]]&lt;0),"",tickets_cleaned[[#This Row],[resolution_time_hours]])</f>
        <v/>
      </c>
    </row>
    <row r="7374" spans="1:22" ht="15" customHeight="1" x14ac:dyDescent="0.2">
      <c r="A7374">
        <v>7373</v>
      </c>
      <c r="B7374" t="s">
        <v>23708</v>
      </c>
      <c r="C7374" t="s">
        <v>23709</v>
      </c>
      <c r="D7374">
        <v>70</v>
      </c>
      <c r="E7374" t="s">
        <v>90</v>
      </c>
      <c r="F7374" t="s">
        <v>306</v>
      </c>
      <c r="G7374" s="1">
        <v>44406</v>
      </c>
      <c r="H7374" t="s">
        <v>23</v>
      </c>
      <c r="I7374" t="s">
        <v>203</v>
      </c>
      <c r="J7374" s="21" t="s">
        <v>23710</v>
      </c>
      <c r="K7374" t="s">
        <v>93</v>
      </c>
      <c r="M7374" t="s">
        <v>25</v>
      </c>
      <c r="N7374" t="s">
        <v>29</v>
      </c>
      <c r="P7374"/>
      <c r="S7374">
        <v>0</v>
      </c>
      <c r="T7374">
        <v>1</v>
      </c>
      <c r="U7374">
        <v>0</v>
      </c>
      <c r="V7374" t="str">
        <f>IF(OR(tickets_cleaned[[#This Row],[resolution_time_hours]]="", tickets_cleaned[[#This Row],[resolution_time_hours]]&lt;0),"",tickets_cleaned[[#This Row],[resolution_time_hours]])</f>
        <v/>
      </c>
    </row>
    <row r="7375" spans="1:22" ht="15" customHeight="1" x14ac:dyDescent="0.2">
      <c r="A7375">
        <v>7374</v>
      </c>
      <c r="B7375" t="s">
        <v>23711</v>
      </c>
      <c r="C7375" t="s">
        <v>23712</v>
      </c>
      <c r="D7375">
        <v>38</v>
      </c>
      <c r="E7375" t="s">
        <v>90</v>
      </c>
      <c r="F7375" t="s">
        <v>134</v>
      </c>
      <c r="G7375" s="1">
        <v>44300</v>
      </c>
      <c r="H7375" t="s">
        <v>20</v>
      </c>
      <c r="I7375" t="s">
        <v>60</v>
      </c>
      <c r="J7375" s="21" t="s">
        <v>23713</v>
      </c>
      <c r="K7375" t="s">
        <v>74</v>
      </c>
      <c r="L7375" t="s">
        <v>23714</v>
      </c>
      <c r="M7375" t="s">
        <v>26</v>
      </c>
      <c r="N7375" t="s">
        <v>29</v>
      </c>
      <c r="O7375" s="15">
        <v>45078.794409722221</v>
      </c>
      <c r="P7375" s="15">
        <v>45078.092326388891</v>
      </c>
      <c r="Q7375">
        <v>5</v>
      </c>
      <c r="S7375">
        <v>1</v>
      </c>
      <c r="T7375">
        <v>0</v>
      </c>
      <c r="U7375">
        <v>0</v>
      </c>
      <c r="V7375" t="str">
        <f>IF(OR(tickets_cleaned[[#This Row],[resolution_time_hours]]="", tickets_cleaned[[#This Row],[resolution_time_hours]]&lt;0),"",tickets_cleaned[[#This Row],[resolution_time_hours]])</f>
        <v/>
      </c>
    </row>
    <row r="7376" spans="1:22" ht="15" customHeight="1" x14ac:dyDescent="0.2">
      <c r="A7376">
        <v>7375</v>
      </c>
      <c r="B7376" t="s">
        <v>23715</v>
      </c>
      <c r="C7376" t="s">
        <v>23716</v>
      </c>
      <c r="D7376">
        <v>47</v>
      </c>
      <c r="E7376" t="s">
        <v>65</v>
      </c>
      <c r="F7376" t="s">
        <v>100</v>
      </c>
      <c r="G7376" s="1">
        <v>44250</v>
      </c>
      <c r="H7376" t="s">
        <v>22</v>
      </c>
      <c r="I7376" t="s">
        <v>168</v>
      </c>
      <c r="J7376" s="21" t="s">
        <v>23717</v>
      </c>
      <c r="K7376" t="s">
        <v>74</v>
      </c>
      <c r="L7376" t="s">
        <v>23718</v>
      </c>
      <c r="M7376" t="s">
        <v>28</v>
      </c>
      <c r="N7376" t="s">
        <v>31</v>
      </c>
      <c r="O7376" s="15">
        <v>45078.903449074074</v>
      </c>
      <c r="P7376" s="15">
        <v>45078.707615740743</v>
      </c>
      <c r="Q7376">
        <v>1</v>
      </c>
      <c r="S7376">
        <v>1</v>
      </c>
      <c r="T7376">
        <v>0</v>
      </c>
      <c r="U7376">
        <v>1</v>
      </c>
      <c r="V7376" t="str">
        <f>IF(OR(tickets_cleaned[[#This Row],[resolution_time_hours]]="", tickets_cleaned[[#This Row],[resolution_time_hours]]&lt;0),"",tickets_cleaned[[#This Row],[resolution_time_hours]])</f>
        <v/>
      </c>
    </row>
    <row r="7377" spans="1:22" ht="15" customHeight="1" x14ac:dyDescent="0.2">
      <c r="A7377">
        <v>7376</v>
      </c>
      <c r="B7377" t="s">
        <v>23719</v>
      </c>
      <c r="C7377" t="s">
        <v>23720</v>
      </c>
      <c r="D7377">
        <v>26</v>
      </c>
      <c r="E7377" t="s">
        <v>58</v>
      </c>
      <c r="F7377" t="s">
        <v>78</v>
      </c>
      <c r="G7377" s="1">
        <v>44379</v>
      </c>
      <c r="H7377" t="s">
        <v>24</v>
      </c>
      <c r="I7377" t="s">
        <v>176</v>
      </c>
      <c r="J7377" s="21" t="s">
        <v>23721</v>
      </c>
      <c r="K7377" t="s">
        <v>62</v>
      </c>
      <c r="M7377" t="s">
        <v>28</v>
      </c>
      <c r="N7377" t="s">
        <v>32</v>
      </c>
      <c r="O7377" s="15">
        <v>45078.027754629627</v>
      </c>
      <c r="P7377"/>
      <c r="S7377">
        <v>0</v>
      </c>
      <c r="T7377">
        <v>1</v>
      </c>
      <c r="U7377">
        <v>0</v>
      </c>
      <c r="V7377" t="str">
        <f>IF(OR(tickets_cleaned[[#This Row],[resolution_time_hours]]="", tickets_cleaned[[#This Row],[resolution_time_hours]]&lt;0),"",tickets_cleaned[[#This Row],[resolution_time_hours]])</f>
        <v/>
      </c>
    </row>
    <row r="7378" spans="1:22" ht="15" customHeight="1" x14ac:dyDescent="0.2">
      <c r="A7378">
        <v>7377</v>
      </c>
      <c r="B7378" t="s">
        <v>23722</v>
      </c>
      <c r="C7378" t="s">
        <v>23723</v>
      </c>
      <c r="D7378">
        <v>23</v>
      </c>
      <c r="E7378" t="s">
        <v>65</v>
      </c>
      <c r="F7378" t="s">
        <v>275</v>
      </c>
      <c r="G7378" s="1">
        <v>44305</v>
      </c>
      <c r="H7378" t="s">
        <v>22</v>
      </c>
      <c r="I7378" t="s">
        <v>120</v>
      </c>
      <c r="J7378" s="21" t="s">
        <v>23724</v>
      </c>
      <c r="K7378" t="s">
        <v>93</v>
      </c>
      <c r="M7378" t="s">
        <v>27</v>
      </c>
      <c r="N7378" t="s">
        <v>31</v>
      </c>
      <c r="P7378"/>
      <c r="S7378">
        <v>0</v>
      </c>
      <c r="T7378">
        <v>1</v>
      </c>
      <c r="U7378">
        <v>0</v>
      </c>
      <c r="V7378" t="str">
        <f>IF(OR(tickets_cleaned[[#This Row],[resolution_time_hours]]="", tickets_cleaned[[#This Row],[resolution_time_hours]]&lt;0),"",tickets_cleaned[[#This Row],[resolution_time_hours]])</f>
        <v/>
      </c>
    </row>
    <row r="7379" spans="1:22" ht="15" customHeight="1" x14ac:dyDescent="0.2">
      <c r="A7379">
        <v>7378</v>
      </c>
      <c r="B7379" t="s">
        <v>6082</v>
      </c>
      <c r="C7379" t="s">
        <v>23725</v>
      </c>
      <c r="D7379">
        <v>53</v>
      </c>
      <c r="E7379" t="s">
        <v>90</v>
      </c>
      <c r="F7379" t="s">
        <v>139</v>
      </c>
      <c r="G7379" s="1">
        <v>43884</v>
      </c>
      <c r="H7379" t="s">
        <v>20</v>
      </c>
      <c r="I7379" t="s">
        <v>60</v>
      </c>
      <c r="J7379" s="21" t="s">
        <v>23726</v>
      </c>
      <c r="K7379" t="s">
        <v>74</v>
      </c>
      <c r="L7379" t="s">
        <v>23727</v>
      </c>
      <c r="M7379" t="s">
        <v>25</v>
      </c>
      <c r="N7379" t="s">
        <v>32</v>
      </c>
      <c r="O7379" s="15">
        <v>45078.315983796296</v>
      </c>
      <c r="P7379" s="15">
        <v>45078.179872685185</v>
      </c>
      <c r="Q7379">
        <v>4</v>
      </c>
      <c r="S7379">
        <v>1</v>
      </c>
      <c r="T7379">
        <v>0</v>
      </c>
      <c r="U7379">
        <v>0</v>
      </c>
      <c r="V7379" t="str">
        <f>IF(OR(tickets_cleaned[[#This Row],[resolution_time_hours]]="", tickets_cleaned[[#This Row],[resolution_time_hours]]&lt;0),"",tickets_cleaned[[#This Row],[resolution_time_hours]])</f>
        <v/>
      </c>
    </row>
    <row r="7380" spans="1:22" ht="15" customHeight="1" x14ac:dyDescent="0.2">
      <c r="A7380">
        <v>7379</v>
      </c>
      <c r="B7380" t="s">
        <v>23728</v>
      </c>
      <c r="C7380" t="s">
        <v>23729</v>
      </c>
      <c r="D7380">
        <v>30</v>
      </c>
      <c r="E7380" t="s">
        <v>90</v>
      </c>
      <c r="F7380" t="s">
        <v>161</v>
      </c>
      <c r="G7380" s="1">
        <v>43888</v>
      </c>
      <c r="H7380" t="s">
        <v>24</v>
      </c>
      <c r="I7380" t="s">
        <v>22</v>
      </c>
      <c r="J7380" s="21" t="s">
        <v>23730</v>
      </c>
      <c r="K7380" t="s">
        <v>62</v>
      </c>
      <c r="M7380" t="s">
        <v>27</v>
      </c>
      <c r="N7380" t="s">
        <v>30</v>
      </c>
      <c r="O7380" s="15">
        <v>45078.18545138889</v>
      </c>
      <c r="P7380"/>
      <c r="S7380">
        <v>0</v>
      </c>
      <c r="T7380">
        <v>1</v>
      </c>
      <c r="U7380">
        <v>0</v>
      </c>
      <c r="V7380" t="str">
        <f>IF(OR(tickets_cleaned[[#This Row],[resolution_time_hours]]="", tickets_cleaned[[#This Row],[resolution_time_hours]]&lt;0),"",tickets_cleaned[[#This Row],[resolution_time_hours]])</f>
        <v/>
      </c>
    </row>
    <row r="7381" spans="1:22" ht="15" customHeight="1" x14ac:dyDescent="0.2">
      <c r="A7381">
        <v>7380</v>
      </c>
      <c r="B7381" t="s">
        <v>23731</v>
      </c>
      <c r="C7381" t="s">
        <v>23732</v>
      </c>
      <c r="D7381">
        <v>68</v>
      </c>
      <c r="E7381" t="s">
        <v>90</v>
      </c>
      <c r="F7381" t="s">
        <v>156</v>
      </c>
      <c r="G7381" s="1">
        <v>44448</v>
      </c>
      <c r="H7381" t="s">
        <v>23</v>
      </c>
      <c r="I7381" t="s">
        <v>79</v>
      </c>
      <c r="J7381" t="s">
        <v>23733</v>
      </c>
      <c r="K7381" t="s">
        <v>62</v>
      </c>
      <c r="M7381" t="s">
        <v>27</v>
      </c>
      <c r="N7381" t="s">
        <v>30</v>
      </c>
      <c r="O7381" s="15">
        <v>45078.447974537034</v>
      </c>
      <c r="P7381"/>
      <c r="S7381">
        <v>0</v>
      </c>
      <c r="T7381">
        <v>1</v>
      </c>
      <c r="U7381">
        <v>0</v>
      </c>
      <c r="V7381" t="str">
        <f>IF(OR(tickets_cleaned[[#This Row],[resolution_time_hours]]="", tickets_cleaned[[#This Row],[resolution_time_hours]]&lt;0),"",tickets_cleaned[[#This Row],[resolution_time_hours]])</f>
        <v/>
      </c>
    </row>
    <row r="7382" spans="1:22" ht="15" customHeight="1" x14ac:dyDescent="0.2">
      <c r="A7382">
        <v>7381</v>
      </c>
      <c r="B7382" t="s">
        <v>23734</v>
      </c>
      <c r="C7382" t="s">
        <v>23735</v>
      </c>
      <c r="D7382">
        <v>59</v>
      </c>
      <c r="E7382" t="s">
        <v>65</v>
      </c>
      <c r="F7382" t="s">
        <v>96</v>
      </c>
      <c r="G7382" s="1">
        <v>44303</v>
      </c>
      <c r="H7382" t="s">
        <v>24</v>
      </c>
      <c r="I7382" t="s">
        <v>20</v>
      </c>
      <c r="J7382" s="21" t="s">
        <v>23736</v>
      </c>
      <c r="K7382" t="s">
        <v>93</v>
      </c>
      <c r="M7382" t="s">
        <v>26</v>
      </c>
      <c r="N7382" t="s">
        <v>30</v>
      </c>
      <c r="P7382"/>
      <c r="S7382">
        <v>0</v>
      </c>
      <c r="T7382">
        <v>1</v>
      </c>
      <c r="U7382">
        <v>0</v>
      </c>
      <c r="V7382" t="str">
        <f>IF(OR(tickets_cleaned[[#This Row],[resolution_time_hours]]="", tickets_cleaned[[#This Row],[resolution_time_hours]]&lt;0),"",tickets_cleaned[[#This Row],[resolution_time_hours]])</f>
        <v/>
      </c>
    </row>
    <row r="7383" spans="1:22" ht="15" customHeight="1" x14ac:dyDescent="0.2">
      <c r="A7383">
        <v>7382</v>
      </c>
      <c r="B7383" t="s">
        <v>23737</v>
      </c>
      <c r="C7383" t="s">
        <v>23738</v>
      </c>
      <c r="D7383">
        <v>62</v>
      </c>
      <c r="E7383" t="s">
        <v>65</v>
      </c>
      <c r="F7383" t="s">
        <v>114</v>
      </c>
      <c r="G7383" s="1">
        <v>44416</v>
      </c>
      <c r="H7383" t="s">
        <v>22</v>
      </c>
      <c r="I7383" t="s">
        <v>79</v>
      </c>
      <c r="J7383" t="s">
        <v>23739</v>
      </c>
      <c r="K7383" t="s">
        <v>62</v>
      </c>
      <c r="M7383" t="s">
        <v>25</v>
      </c>
      <c r="N7383" t="s">
        <v>30</v>
      </c>
      <c r="O7383" s="15">
        <v>45078.446608796294</v>
      </c>
      <c r="P7383"/>
      <c r="S7383">
        <v>0</v>
      </c>
      <c r="T7383">
        <v>1</v>
      </c>
      <c r="U7383">
        <v>0</v>
      </c>
      <c r="V7383" t="str">
        <f>IF(OR(tickets_cleaned[[#This Row],[resolution_time_hours]]="", tickets_cleaned[[#This Row],[resolution_time_hours]]&lt;0),"",tickets_cleaned[[#This Row],[resolution_time_hours]])</f>
        <v/>
      </c>
    </row>
    <row r="7384" spans="1:22" ht="15" customHeight="1" x14ac:dyDescent="0.2">
      <c r="A7384">
        <v>7383</v>
      </c>
      <c r="B7384" t="s">
        <v>23740</v>
      </c>
      <c r="C7384" t="s">
        <v>23741</v>
      </c>
      <c r="D7384">
        <v>46</v>
      </c>
      <c r="E7384" t="s">
        <v>90</v>
      </c>
      <c r="F7384" t="s">
        <v>237</v>
      </c>
      <c r="G7384" s="1">
        <v>44307</v>
      </c>
      <c r="H7384" t="s">
        <v>21</v>
      </c>
      <c r="I7384" t="s">
        <v>22</v>
      </c>
      <c r="J7384" s="21" t="s">
        <v>23742</v>
      </c>
      <c r="K7384" t="s">
        <v>62</v>
      </c>
      <c r="M7384" t="s">
        <v>27</v>
      </c>
      <c r="N7384" t="s">
        <v>31</v>
      </c>
      <c r="O7384" s="15">
        <v>45078.482743055552</v>
      </c>
      <c r="P7384"/>
      <c r="S7384">
        <v>0</v>
      </c>
      <c r="T7384">
        <v>1</v>
      </c>
      <c r="U7384">
        <v>0</v>
      </c>
      <c r="V7384" t="str">
        <f>IF(OR(tickets_cleaned[[#This Row],[resolution_time_hours]]="", tickets_cleaned[[#This Row],[resolution_time_hours]]&lt;0),"",tickets_cleaned[[#This Row],[resolution_time_hours]])</f>
        <v/>
      </c>
    </row>
    <row r="7385" spans="1:22" ht="15" customHeight="1" x14ac:dyDescent="0.2">
      <c r="A7385">
        <v>7384</v>
      </c>
      <c r="B7385" t="s">
        <v>23743</v>
      </c>
      <c r="C7385" t="s">
        <v>23744</v>
      </c>
      <c r="D7385">
        <v>26</v>
      </c>
      <c r="E7385" t="s">
        <v>90</v>
      </c>
      <c r="F7385" t="s">
        <v>66</v>
      </c>
      <c r="G7385" s="1">
        <v>43889</v>
      </c>
      <c r="H7385" t="s">
        <v>24</v>
      </c>
      <c r="I7385" t="s">
        <v>203</v>
      </c>
      <c r="J7385" s="21" t="s">
        <v>23745</v>
      </c>
      <c r="K7385" t="s">
        <v>93</v>
      </c>
      <c r="M7385" t="s">
        <v>27</v>
      </c>
      <c r="N7385" t="s">
        <v>30</v>
      </c>
      <c r="P7385"/>
      <c r="S7385">
        <v>0</v>
      </c>
      <c r="T7385">
        <v>1</v>
      </c>
      <c r="U7385">
        <v>0</v>
      </c>
      <c r="V7385" t="str">
        <f>IF(OR(tickets_cleaned[[#This Row],[resolution_time_hours]]="", tickets_cleaned[[#This Row],[resolution_time_hours]]&lt;0),"",tickets_cleaned[[#This Row],[resolution_time_hours]])</f>
        <v/>
      </c>
    </row>
    <row r="7386" spans="1:22" ht="15" customHeight="1" x14ac:dyDescent="0.2">
      <c r="A7386">
        <v>7385</v>
      </c>
      <c r="B7386" t="s">
        <v>23746</v>
      </c>
      <c r="C7386" t="s">
        <v>23747</v>
      </c>
      <c r="D7386">
        <v>48</v>
      </c>
      <c r="E7386" t="s">
        <v>65</v>
      </c>
      <c r="F7386" t="s">
        <v>680</v>
      </c>
      <c r="G7386" s="1">
        <v>43985</v>
      </c>
      <c r="H7386" t="s">
        <v>21</v>
      </c>
      <c r="I7386" t="s">
        <v>60</v>
      </c>
      <c r="J7386" s="21" t="s">
        <v>23748</v>
      </c>
      <c r="K7386" t="s">
        <v>62</v>
      </c>
      <c r="M7386" t="s">
        <v>26</v>
      </c>
      <c r="N7386" t="s">
        <v>29</v>
      </c>
      <c r="O7386" s="15">
        <v>45078.450138888889</v>
      </c>
      <c r="P7386"/>
      <c r="S7386">
        <v>0</v>
      </c>
      <c r="T7386">
        <v>1</v>
      </c>
      <c r="U7386">
        <v>0</v>
      </c>
      <c r="V7386" t="str">
        <f>IF(OR(tickets_cleaned[[#This Row],[resolution_time_hours]]="", tickets_cleaned[[#This Row],[resolution_time_hours]]&lt;0),"",tickets_cleaned[[#This Row],[resolution_time_hours]])</f>
        <v/>
      </c>
    </row>
    <row r="7387" spans="1:22" ht="15" customHeight="1" x14ac:dyDescent="0.2">
      <c r="A7387">
        <v>7386</v>
      </c>
      <c r="B7387" t="s">
        <v>23749</v>
      </c>
      <c r="C7387" t="s">
        <v>23750</v>
      </c>
      <c r="D7387">
        <v>19</v>
      </c>
      <c r="E7387" t="s">
        <v>65</v>
      </c>
      <c r="F7387" t="s">
        <v>78</v>
      </c>
      <c r="G7387" s="1">
        <v>44414</v>
      </c>
      <c r="H7387" t="s">
        <v>21</v>
      </c>
      <c r="I7387" t="s">
        <v>22</v>
      </c>
      <c r="J7387" s="21" t="s">
        <v>23751</v>
      </c>
      <c r="K7387" t="s">
        <v>93</v>
      </c>
      <c r="M7387" t="s">
        <v>28</v>
      </c>
      <c r="N7387" t="s">
        <v>30</v>
      </c>
      <c r="P7387"/>
      <c r="S7387">
        <v>0</v>
      </c>
      <c r="T7387">
        <v>1</v>
      </c>
      <c r="U7387">
        <v>0</v>
      </c>
      <c r="V7387" t="str">
        <f>IF(OR(tickets_cleaned[[#This Row],[resolution_time_hours]]="", tickets_cleaned[[#This Row],[resolution_time_hours]]&lt;0),"",tickets_cleaned[[#This Row],[resolution_time_hours]])</f>
        <v/>
      </c>
    </row>
    <row r="7388" spans="1:22" ht="15" customHeight="1" x14ac:dyDescent="0.2">
      <c r="A7388">
        <v>7387</v>
      </c>
      <c r="B7388" t="s">
        <v>23752</v>
      </c>
      <c r="C7388" t="s">
        <v>23753</v>
      </c>
      <c r="D7388">
        <v>26</v>
      </c>
      <c r="E7388" t="s">
        <v>90</v>
      </c>
      <c r="F7388" t="s">
        <v>364</v>
      </c>
      <c r="G7388" s="1">
        <v>43992</v>
      </c>
      <c r="H7388" t="s">
        <v>23</v>
      </c>
      <c r="I7388" t="s">
        <v>20</v>
      </c>
      <c r="J7388" s="21" t="s">
        <v>23754</v>
      </c>
      <c r="K7388" t="s">
        <v>74</v>
      </c>
      <c r="L7388" t="s">
        <v>23755</v>
      </c>
      <c r="M7388" t="s">
        <v>26</v>
      </c>
      <c r="N7388" t="s">
        <v>29</v>
      </c>
      <c r="O7388" s="15">
        <v>45078.237662037034</v>
      </c>
      <c r="P7388" s="15">
        <v>45078.027245370373</v>
      </c>
      <c r="Q7388">
        <v>5</v>
      </c>
      <c r="S7388">
        <v>1</v>
      </c>
      <c r="T7388">
        <v>0</v>
      </c>
      <c r="U7388">
        <v>0</v>
      </c>
      <c r="V7388" t="str">
        <f>IF(OR(tickets_cleaned[[#This Row],[resolution_time_hours]]="", tickets_cleaned[[#This Row],[resolution_time_hours]]&lt;0),"",tickets_cleaned[[#This Row],[resolution_time_hours]])</f>
        <v/>
      </c>
    </row>
    <row r="7389" spans="1:22" ht="15" customHeight="1" x14ac:dyDescent="0.2">
      <c r="A7389">
        <v>7388</v>
      </c>
      <c r="B7389" t="s">
        <v>23756</v>
      </c>
      <c r="C7389" t="s">
        <v>23757</v>
      </c>
      <c r="D7389">
        <v>42</v>
      </c>
      <c r="E7389" t="s">
        <v>90</v>
      </c>
      <c r="F7389" t="s">
        <v>96</v>
      </c>
      <c r="G7389" s="1">
        <v>44215</v>
      </c>
      <c r="H7389" t="s">
        <v>23</v>
      </c>
      <c r="I7389" t="s">
        <v>101</v>
      </c>
      <c r="J7389" t="s">
        <v>23758</v>
      </c>
      <c r="K7389" t="s">
        <v>74</v>
      </c>
      <c r="L7389" t="s">
        <v>23759</v>
      </c>
      <c r="M7389" t="s">
        <v>27</v>
      </c>
      <c r="N7389" t="s">
        <v>32</v>
      </c>
      <c r="O7389" s="15">
        <v>45078.818240740744</v>
      </c>
      <c r="P7389" s="15">
        <v>45078.582129629627</v>
      </c>
      <c r="Q7389">
        <v>3</v>
      </c>
      <c r="S7389">
        <v>1</v>
      </c>
      <c r="T7389">
        <v>0</v>
      </c>
      <c r="U7389">
        <v>0</v>
      </c>
      <c r="V7389" t="str">
        <f>IF(OR(tickets_cleaned[[#This Row],[resolution_time_hours]]="", tickets_cleaned[[#This Row],[resolution_time_hours]]&lt;0),"",tickets_cleaned[[#This Row],[resolution_time_hours]])</f>
        <v/>
      </c>
    </row>
    <row r="7390" spans="1:22" ht="15" customHeight="1" x14ac:dyDescent="0.2">
      <c r="A7390">
        <v>7389</v>
      </c>
      <c r="B7390" t="s">
        <v>23760</v>
      </c>
      <c r="C7390" t="s">
        <v>23761</v>
      </c>
      <c r="D7390">
        <v>48</v>
      </c>
      <c r="E7390" t="s">
        <v>58</v>
      </c>
      <c r="F7390" t="s">
        <v>96</v>
      </c>
      <c r="G7390" s="1">
        <v>44170</v>
      </c>
      <c r="H7390" t="s">
        <v>24</v>
      </c>
      <c r="I7390" t="s">
        <v>140</v>
      </c>
      <c r="J7390" s="21" t="s">
        <v>23762</v>
      </c>
      <c r="K7390" t="s">
        <v>74</v>
      </c>
      <c r="L7390" t="s">
        <v>23763</v>
      </c>
      <c r="M7390" t="s">
        <v>26</v>
      </c>
      <c r="N7390" t="s">
        <v>29</v>
      </c>
      <c r="O7390" s="15">
        <v>45078.17728009259</v>
      </c>
      <c r="P7390" s="15">
        <v>45078.561307870368</v>
      </c>
      <c r="Q7390">
        <v>5</v>
      </c>
      <c r="R7390">
        <v>9</v>
      </c>
      <c r="S7390">
        <v>1</v>
      </c>
      <c r="T7390">
        <v>0</v>
      </c>
      <c r="U7390">
        <v>0</v>
      </c>
      <c r="V7390">
        <f>IF(OR(tickets_cleaned[[#This Row],[resolution_time_hours]]="", tickets_cleaned[[#This Row],[resolution_time_hours]]&lt;0),"",tickets_cleaned[[#This Row],[resolution_time_hours]])</f>
        <v>9</v>
      </c>
    </row>
    <row r="7391" spans="1:22" ht="15" customHeight="1" x14ac:dyDescent="0.2">
      <c r="A7391">
        <v>7390</v>
      </c>
      <c r="B7391" t="s">
        <v>23764</v>
      </c>
      <c r="C7391" t="s">
        <v>23765</v>
      </c>
      <c r="D7391">
        <v>44</v>
      </c>
      <c r="E7391" t="s">
        <v>65</v>
      </c>
      <c r="F7391" t="s">
        <v>364</v>
      </c>
      <c r="G7391" s="1">
        <v>44354</v>
      </c>
      <c r="H7391" t="s">
        <v>23</v>
      </c>
      <c r="I7391" t="s">
        <v>20</v>
      </c>
      <c r="J7391" s="21" t="s">
        <v>23766</v>
      </c>
      <c r="K7391" t="s">
        <v>74</v>
      </c>
      <c r="L7391" t="s">
        <v>23767</v>
      </c>
      <c r="M7391" t="s">
        <v>25</v>
      </c>
      <c r="N7391" t="s">
        <v>32</v>
      </c>
      <c r="O7391" s="15">
        <v>45078.854386574072</v>
      </c>
      <c r="P7391" s="15">
        <v>45078.703692129631</v>
      </c>
      <c r="Q7391">
        <v>4</v>
      </c>
      <c r="S7391">
        <v>1</v>
      </c>
      <c r="T7391">
        <v>0</v>
      </c>
      <c r="U7391">
        <v>0</v>
      </c>
      <c r="V7391" t="str">
        <f>IF(OR(tickets_cleaned[[#This Row],[resolution_time_hours]]="", tickets_cleaned[[#This Row],[resolution_time_hours]]&lt;0),"",tickets_cleaned[[#This Row],[resolution_time_hours]])</f>
        <v/>
      </c>
    </row>
    <row r="7392" spans="1:22" ht="15" customHeight="1" x14ac:dyDescent="0.2">
      <c r="A7392">
        <v>7391</v>
      </c>
      <c r="B7392" t="s">
        <v>23768</v>
      </c>
      <c r="C7392" t="s">
        <v>23769</v>
      </c>
      <c r="D7392">
        <v>21</v>
      </c>
      <c r="E7392" t="s">
        <v>58</v>
      </c>
      <c r="F7392" t="s">
        <v>306</v>
      </c>
      <c r="G7392" s="1">
        <v>44415</v>
      </c>
      <c r="H7392" t="s">
        <v>24</v>
      </c>
      <c r="I7392" t="s">
        <v>101</v>
      </c>
      <c r="J7392" s="21" t="s">
        <v>23770</v>
      </c>
      <c r="K7392" t="s">
        <v>93</v>
      </c>
      <c r="M7392" t="s">
        <v>27</v>
      </c>
      <c r="N7392" t="s">
        <v>30</v>
      </c>
      <c r="P7392"/>
      <c r="S7392">
        <v>0</v>
      </c>
      <c r="T7392">
        <v>1</v>
      </c>
      <c r="U7392">
        <v>0</v>
      </c>
      <c r="V7392" t="str">
        <f>IF(OR(tickets_cleaned[[#This Row],[resolution_time_hours]]="", tickets_cleaned[[#This Row],[resolution_time_hours]]&lt;0),"",tickets_cleaned[[#This Row],[resolution_time_hours]])</f>
        <v/>
      </c>
    </row>
    <row r="7393" spans="1:22" ht="15" customHeight="1" x14ac:dyDescent="0.2">
      <c r="A7393">
        <v>7392</v>
      </c>
      <c r="B7393" t="s">
        <v>23771</v>
      </c>
      <c r="C7393" t="s">
        <v>23772</v>
      </c>
      <c r="D7393">
        <v>38</v>
      </c>
      <c r="E7393" t="s">
        <v>58</v>
      </c>
      <c r="F7393" t="s">
        <v>71</v>
      </c>
      <c r="G7393" s="1">
        <v>43931</v>
      </c>
      <c r="H7393" t="s">
        <v>22</v>
      </c>
      <c r="I7393" t="s">
        <v>168</v>
      </c>
      <c r="J7393" s="21" t="s">
        <v>23773</v>
      </c>
      <c r="K7393" t="s">
        <v>62</v>
      </c>
      <c r="M7393" t="s">
        <v>28</v>
      </c>
      <c r="N7393" t="s">
        <v>30</v>
      </c>
      <c r="O7393" s="15">
        <v>45078.839849537035</v>
      </c>
      <c r="P7393"/>
      <c r="S7393">
        <v>0</v>
      </c>
      <c r="T7393">
        <v>1</v>
      </c>
      <c r="U7393">
        <v>0</v>
      </c>
      <c r="V7393" t="str">
        <f>IF(OR(tickets_cleaned[[#This Row],[resolution_time_hours]]="", tickets_cleaned[[#This Row],[resolution_time_hours]]&lt;0),"",tickets_cleaned[[#This Row],[resolution_time_hours]])</f>
        <v/>
      </c>
    </row>
    <row r="7394" spans="1:22" ht="15" customHeight="1" x14ac:dyDescent="0.2">
      <c r="A7394">
        <v>7393</v>
      </c>
      <c r="B7394" t="s">
        <v>23774</v>
      </c>
      <c r="C7394" t="s">
        <v>23775</v>
      </c>
      <c r="D7394">
        <v>30</v>
      </c>
      <c r="E7394" t="s">
        <v>65</v>
      </c>
      <c r="F7394" t="s">
        <v>152</v>
      </c>
      <c r="G7394" s="1">
        <v>43898</v>
      </c>
      <c r="H7394" t="s">
        <v>23</v>
      </c>
      <c r="I7394" t="s">
        <v>101</v>
      </c>
      <c r="J7394" t="s">
        <v>23776</v>
      </c>
      <c r="K7394" t="s">
        <v>74</v>
      </c>
      <c r="L7394" t="s">
        <v>23777</v>
      </c>
      <c r="M7394" t="s">
        <v>26</v>
      </c>
      <c r="N7394" t="s">
        <v>29</v>
      </c>
      <c r="O7394" s="15">
        <v>45078.271111111113</v>
      </c>
      <c r="P7394" s="15">
        <v>45078.039166666669</v>
      </c>
      <c r="Q7394">
        <v>3</v>
      </c>
      <c r="S7394">
        <v>1</v>
      </c>
      <c r="T7394">
        <v>0</v>
      </c>
      <c r="U7394">
        <v>0</v>
      </c>
      <c r="V7394" t="str">
        <f>IF(OR(tickets_cleaned[[#This Row],[resolution_time_hours]]="", tickets_cleaned[[#This Row],[resolution_time_hours]]&lt;0),"",tickets_cleaned[[#This Row],[resolution_time_hours]])</f>
        <v/>
      </c>
    </row>
    <row r="7395" spans="1:22" ht="15" customHeight="1" x14ac:dyDescent="0.2">
      <c r="A7395">
        <v>7394</v>
      </c>
      <c r="B7395" t="s">
        <v>23778</v>
      </c>
      <c r="C7395" t="s">
        <v>21185</v>
      </c>
      <c r="D7395">
        <v>29</v>
      </c>
      <c r="E7395" t="s">
        <v>90</v>
      </c>
      <c r="F7395" t="s">
        <v>481</v>
      </c>
      <c r="G7395" s="1">
        <v>44302</v>
      </c>
      <c r="H7395" t="s">
        <v>22</v>
      </c>
      <c r="I7395" t="s">
        <v>106</v>
      </c>
      <c r="J7395" s="21" t="s">
        <v>23779</v>
      </c>
      <c r="K7395" t="s">
        <v>74</v>
      </c>
      <c r="L7395" t="s">
        <v>23780</v>
      </c>
      <c r="M7395" t="s">
        <v>26</v>
      </c>
      <c r="N7395" t="s">
        <v>29</v>
      </c>
      <c r="O7395" s="15">
        <v>45078.337789351855</v>
      </c>
      <c r="P7395" s="15">
        <v>45078.744733796295</v>
      </c>
      <c r="Q7395">
        <v>2</v>
      </c>
      <c r="R7395">
        <v>9</v>
      </c>
      <c r="S7395">
        <v>1</v>
      </c>
      <c r="T7395">
        <v>0</v>
      </c>
      <c r="U7395">
        <v>1</v>
      </c>
      <c r="V7395">
        <f>IF(OR(tickets_cleaned[[#This Row],[resolution_time_hours]]="", tickets_cleaned[[#This Row],[resolution_time_hours]]&lt;0),"",tickets_cleaned[[#This Row],[resolution_time_hours]])</f>
        <v>9</v>
      </c>
    </row>
    <row r="7396" spans="1:22" ht="15" customHeight="1" x14ac:dyDescent="0.2">
      <c r="A7396">
        <v>7395</v>
      </c>
      <c r="B7396" t="s">
        <v>23781</v>
      </c>
      <c r="C7396" t="s">
        <v>23782</v>
      </c>
      <c r="D7396">
        <v>31</v>
      </c>
      <c r="E7396" t="s">
        <v>90</v>
      </c>
      <c r="F7396" t="s">
        <v>680</v>
      </c>
      <c r="G7396" s="1">
        <v>44294</v>
      </c>
      <c r="H7396" t="s">
        <v>22</v>
      </c>
      <c r="I7396" t="s">
        <v>22</v>
      </c>
      <c r="J7396" t="s">
        <v>23783</v>
      </c>
      <c r="K7396" t="s">
        <v>93</v>
      </c>
      <c r="M7396" t="s">
        <v>26</v>
      </c>
      <c r="N7396" t="s">
        <v>32</v>
      </c>
      <c r="P7396"/>
      <c r="S7396">
        <v>0</v>
      </c>
      <c r="T7396">
        <v>1</v>
      </c>
      <c r="U7396">
        <v>0</v>
      </c>
      <c r="V7396" t="str">
        <f>IF(OR(tickets_cleaned[[#This Row],[resolution_time_hours]]="", tickets_cleaned[[#This Row],[resolution_time_hours]]&lt;0),"",tickets_cleaned[[#This Row],[resolution_time_hours]])</f>
        <v/>
      </c>
    </row>
    <row r="7397" spans="1:22" ht="15" customHeight="1" x14ac:dyDescent="0.2">
      <c r="A7397">
        <v>7396</v>
      </c>
      <c r="B7397" t="s">
        <v>23784</v>
      </c>
      <c r="C7397" t="s">
        <v>23785</v>
      </c>
      <c r="D7397">
        <v>60</v>
      </c>
      <c r="E7397" t="s">
        <v>90</v>
      </c>
      <c r="F7397" t="s">
        <v>481</v>
      </c>
      <c r="G7397" s="1">
        <v>44409</v>
      </c>
      <c r="H7397" t="s">
        <v>22</v>
      </c>
      <c r="I7397" t="s">
        <v>168</v>
      </c>
      <c r="J7397" s="21" t="s">
        <v>23786</v>
      </c>
      <c r="K7397" t="s">
        <v>62</v>
      </c>
      <c r="M7397" t="s">
        <v>25</v>
      </c>
      <c r="N7397" t="s">
        <v>31</v>
      </c>
      <c r="O7397" s="15">
        <v>45078.965578703705</v>
      </c>
      <c r="P7397"/>
      <c r="S7397">
        <v>0</v>
      </c>
      <c r="T7397">
        <v>1</v>
      </c>
      <c r="U7397">
        <v>0</v>
      </c>
      <c r="V7397" t="str">
        <f>IF(OR(tickets_cleaned[[#This Row],[resolution_time_hours]]="", tickets_cleaned[[#This Row],[resolution_time_hours]]&lt;0),"",tickets_cleaned[[#This Row],[resolution_time_hours]])</f>
        <v/>
      </c>
    </row>
    <row r="7398" spans="1:22" ht="15" customHeight="1" x14ac:dyDescent="0.2">
      <c r="A7398">
        <v>7397</v>
      </c>
      <c r="B7398" t="s">
        <v>23787</v>
      </c>
      <c r="C7398" t="s">
        <v>23788</v>
      </c>
      <c r="D7398">
        <v>60</v>
      </c>
      <c r="E7398" t="s">
        <v>90</v>
      </c>
      <c r="F7398" t="s">
        <v>110</v>
      </c>
      <c r="G7398" s="1">
        <v>44363</v>
      </c>
      <c r="H7398" t="s">
        <v>23</v>
      </c>
      <c r="I7398" t="s">
        <v>60</v>
      </c>
      <c r="J7398" s="21" t="s">
        <v>23789</v>
      </c>
      <c r="K7398" t="s">
        <v>62</v>
      </c>
      <c r="M7398" t="s">
        <v>25</v>
      </c>
      <c r="N7398" t="s">
        <v>30</v>
      </c>
      <c r="O7398" s="15">
        <v>45078.888518518521</v>
      </c>
      <c r="P7398"/>
      <c r="S7398">
        <v>0</v>
      </c>
      <c r="T7398">
        <v>1</v>
      </c>
      <c r="U7398">
        <v>0</v>
      </c>
      <c r="V7398" t="str">
        <f>IF(OR(tickets_cleaned[[#This Row],[resolution_time_hours]]="", tickets_cleaned[[#This Row],[resolution_time_hours]]&lt;0),"",tickets_cleaned[[#This Row],[resolution_time_hours]])</f>
        <v/>
      </c>
    </row>
    <row r="7399" spans="1:22" ht="15" customHeight="1" x14ac:dyDescent="0.2">
      <c r="A7399">
        <v>7398</v>
      </c>
      <c r="B7399" t="s">
        <v>23790</v>
      </c>
      <c r="C7399" t="s">
        <v>23791</v>
      </c>
      <c r="D7399">
        <v>19</v>
      </c>
      <c r="E7399" t="s">
        <v>90</v>
      </c>
      <c r="F7399" t="s">
        <v>446</v>
      </c>
      <c r="G7399" s="1">
        <v>44465</v>
      </c>
      <c r="H7399" t="s">
        <v>22</v>
      </c>
      <c r="I7399" t="s">
        <v>85</v>
      </c>
      <c r="J7399" s="21" t="s">
        <v>23792</v>
      </c>
      <c r="K7399" t="s">
        <v>62</v>
      </c>
      <c r="M7399" t="s">
        <v>27</v>
      </c>
      <c r="N7399" t="s">
        <v>30</v>
      </c>
      <c r="O7399" s="15">
        <v>45078.486458333333</v>
      </c>
      <c r="P7399"/>
      <c r="S7399">
        <v>0</v>
      </c>
      <c r="T7399">
        <v>1</v>
      </c>
      <c r="U7399">
        <v>0</v>
      </c>
      <c r="V7399" t="str">
        <f>IF(OR(tickets_cleaned[[#This Row],[resolution_time_hours]]="", tickets_cleaned[[#This Row],[resolution_time_hours]]&lt;0),"",tickets_cleaned[[#This Row],[resolution_time_hours]])</f>
        <v/>
      </c>
    </row>
    <row r="7400" spans="1:22" ht="15" customHeight="1" x14ac:dyDescent="0.2">
      <c r="A7400">
        <v>7399</v>
      </c>
      <c r="B7400" t="s">
        <v>23793</v>
      </c>
      <c r="C7400" t="s">
        <v>23794</v>
      </c>
      <c r="D7400">
        <v>56</v>
      </c>
      <c r="E7400" t="s">
        <v>65</v>
      </c>
      <c r="F7400" t="s">
        <v>306</v>
      </c>
      <c r="G7400" s="1">
        <v>43845</v>
      </c>
      <c r="H7400" t="s">
        <v>20</v>
      </c>
      <c r="I7400" t="s">
        <v>91</v>
      </c>
      <c r="J7400" s="21" t="s">
        <v>23795</v>
      </c>
      <c r="K7400" t="s">
        <v>74</v>
      </c>
      <c r="L7400" t="s">
        <v>23796</v>
      </c>
      <c r="M7400" t="s">
        <v>25</v>
      </c>
      <c r="N7400" t="s">
        <v>29</v>
      </c>
      <c r="O7400" s="15">
        <v>45078.512870370374</v>
      </c>
      <c r="P7400" s="15">
        <v>45078.301759259259</v>
      </c>
      <c r="Q7400">
        <v>2</v>
      </c>
      <c r="S7400">
        <v>1</v>
      </c>
      <c r="T7400">
        <v>0</v>
      </c>
      <c r="U7400">
        <v>1</v>
      </c>
      <c r="V7400" t="str">
        <f>IF(OR(tickets_cleaned[[#This Row],[resolution_time_hours]]="", tickets_cleaned[[#This Row],[resolution_time_hours]]&lt;0),"",tickets_cleaned[[#This Row],[resolution_time_hours]])</f>
        <v/>
      </c>
    </row>
    <row r="7401" spans="1:22" ht="15" customHeight="1" x14ac:dyDescent="0.2">
      <c r="A7401">
        <v>7400</v>
      </c>
      <c r="B7401" t="s">
        <v>23797</v>
      </c>
      <c r="C7401" t="s">
        <v>23798</v>
      </c>
      <c r="D7401">
        <v>34</v>
      </c>
      <c r="E7401" t="s">
        <v>65</v>
      </c>
      <c r="F7401" t="s">
        <v>249</v>
      </c>
      <c r="G7401" s="1">
        <v>44542</v>
      </c>
      <c r="H7401" t="s">
        <v>20</v>
      </c>
      <c r="I7401" t="s">
        <v>176</v>
      </c>
      <c r="J7401" s="21" t="s">
        <v>23799</v>
      </c>
      <c r="K7401" t="s">
        <v>93</v>
      </c>
      <c r="M7401" t="s">
        <v>28</v>
      </c>
      <c r="N7401" t="s">
        <v>29</v>
      </c>
      <c r="P7401"/>
      <c r="S7401">
        <v>0</v>
      </c>
      <c r="T7401">
        <v>1</v>
      </c>
      <c r="U7401">
        <v>0</v>
      </c>
      <c r="V7401" t="str">
        <f>IF(OR(tickets_cleaned[[#This Row],[resolution_time_hours]]="", tickets_cleaned[[#This Row],[resolution_time_hours]]&lt;0),"",tickets_cleaned[[#This Row],[resolution_time_hours]])</f>
        <v/>
      </c>
    </row>
    <row r="7402" spans="1:22" ht="15" customHeight="1" x14ac:dyDescent="0.2">
      <c r="A7402">
        <v>7401</v>
      </c>
      <c r="B7402" t="s">
        <v>23800</v>
      </c>
      <c r="C7402" t="s">
        <v>23801</v>
      </c>
      <c r="D7402">
        <v>27</v>
      </c>
      <c r="E7402" t="s">
        <v>90</v>
      </c>
      <c r="F7402" t="s">
        <v>84</v>
      </c>
      <c r="G7402" s="1">
        <v>43860</v>
      </c>
      <c r="H7402" t="s">
        <v>24</v>
      </c>
      <c r="I7402" t="s">
        <v>72</v>
      </c>
      <c r="J7402" t="s">
        <v>23802</v>
      </c>
      <c r="K7402" t="s">
        <v>93</v>
      </c>
      <c r="M7402" t="s">
        <v>28</v>
      </c>
      <c r="N7402" t="s">
        <v>29</v>
      </c>
      <c r="P7402"/>
      <c r="S7402">
        <v>0</v>
      </c>
      <c r="T7402">
        <v>1</v>
      </c>
      <c r="U7402">
        <v>0</v>
      </c>
      <c r="V7402" t="str">
        <f>IF(OR(tickets_cleaned[[#This Row],[resolution_time_hours]]="", tickets_cleaned[[#This Row],[resolution_time_hours]]&lt;0),"",tickets_cleaned[[#This Row],[resolution_time_hours]])</f>
        <v/>
      </c>
    </row>
    <row r="7403" spans="1:22" ht="15" customHeight="1" x14ac:dyDescent="0.2">
      <c r="A7403">
        <v>7402</v>
      </c>
      <c r="B7403" t="s">
        <v>23803</v>
      </c>
      <c r="C7403" t="s">
        <v>23804</v>
      </c>
      <c r="D7403">
        <v>68</v>
      </c>
      <c r="E7403" t="s">
        <v>65</v>
      </c>
      <c r="F7403" t="s">
        <v>268</v>
      </c>
      <c r="G7403" s="1">
        <v>43885</v>
      </c>
      <c r="H7403" t="s">
        <v>24</v>
      </c>
      <c r="I7403" t="s">
        <v>106</v>
      </c>
      <c r="J7403" t="s">
        <v>23805</v>
      </c>
      <c r="K7403" t="s">
        <v>74</v>
      </c>
      <c r="L7403" t="s">
        <v>23806</v>
      </c>
      <c r="M7403" t="s">
        <v>28</v>
      </c>
      <c r="N7403" t="s">
        <v>32</v>
      </c>
      <c r="O7403" s="15">
        <v>45078.567777777775</v>
      </c>
      <c r="P7403" s="15">
        <v>45078.883055555554</v>
      </c>
      <c r="Q7403">
        <v>1</v>
      </c>
      <c r="R7403">
        <v>7</v>
      </c>
      <c r="S7403">
        <v>1</v>
      </c>
      <c r="T7403">
        <v>0</v>
      </c>
      <c r="U7403">
        <v>1</v>
      </c>
      <c r="V7403">
        <f>IF(OR(tickets_cleaned[[#This Row],[resolution_time_hours]]="", tickets_cleaned[[#This Row],[resolution_time_hours]]&lt;0),"",tickets_cleaned[[#This Row],[resolution_time_hours]])</f>
        <v>7</v>
      </c>
    </row>
    <row r="7404" spans="1:22" ht="15" customHeight="1" x14ac:dyDescent="0.2">
      <c r="A7404">
        <v>7403</v>
      </c>
      <c r="B7404" t="s">
        <v>23807</v>
      </c>
      <c r="C7404" t="s">
        <v>23808</v>
      </c>
      <c r="D7404">
        <v>41</v>
      </c>
      <c r="E7404" t="s">
        <v>65</v>
      </c>
      <c r="F7404" t="s">
        <v>233</v>
      </c>
      <c r="G7404" s="1">
        <v>44011</v>
      </c>
      <c r="H7404" t="s">
        <v>21</v>
      </c>
      <c r="I7404" t="s">
        <v>85</v>
      </c>
      <c r="J7404" s="21" t="s">
        <v>23809</v>
      </c>
      <c r="K7404" t="s">
        <v>74</v>
      </c>
      <c r="L7404" t="s">
        <v>23810</v>
      </c>
      <c r="M7404" t="s">
        <v>25</v>
      </c>
      <c r="N7404" t="s">
        <v>29</v>
      </c>
      <c r="O7404" s="15">
        <v>45078.612245370372</v>
      </c>
      <c r="P7404" s="15">
        <v>45078.2580787037</v>
      </c>
      <c r="Q7404">
        <v>4</v>
      </c>
      <c r="S7404">
        <v>1</v>
      </c>
      <c r="T7404">
        <v>0</v>
      </c>
      <c r="U7404">
        <v>0</v>
      </c>
      <c r="V7404" t="str">
        <f>IF(OR(tickets_cleaned[[#This Row],[resolution_time_hours]]="", tickets_cleaned[[#This Row],[resolution_time_hours]]&lt;0),"",tickets_cleaned[[#This Row],[resolution_time_hours]])</f>
        <v/>
      </c>
    </row>
    <row r="7405" spans="1:22" ht="15" customHeight="1" x14ac:dyDescent="0.2">
      <c r="A7405">
        <v>7404</v>
      </c>
      <c r="B7405" t="s">
        <v>23811</v>
      </c>
      <c r="C7405" t="s">
        <v>23812</v>
      </c>
      <c r="D7405">
        <v>50</v>
      </c>
      <c r="E7405" t="s">
        <v>65</v>
      </c>
      <c r="F7405" t="s">
        <v>342</v>
      </c>
      <c r="G7405" s="1">
        <v>44262</v>
      </c>
      <c r="H7405" t="s">
        <v>22</v>
      </c>
      <c r="I7405" t="s">
        <v>91</v>
      </c>
      <c r="J7405" s="21" t="s">
        <v>23813</v>
      </c>
      <c r="K7405" t="s">
        <v>62</v>
      </c>
      <c r="M7405" t="s">
        <v>26</v>
      </c>
      <c r="N7405" t="s">
        <v>32</v>
      </c>
      <c r="O7405" s="15">
        <v>45078.792824074073</v>
      </c>
      <c r="P7405"/>
      <c r="S7405">
        <v>0</v>
      </c>
      <c r="T7405">
        <v>1</v>
      </c>
      <c r="U7405">
        <v>0</v>
      </c>
      <c r="V7405" t="str">
        <f>IF(OR(tickets_cleaned[[#This Row],[resolution_time_hours]]="", tickets_cleaned[[#This Row],[resolution_time_hours]]&lt;0),"",tickets_cleaned[[#This Row],[resolution_time_hours]])</f>
        <v/>
      </c>
    </row>
    <row r="7406" spans="1:22" ht="15" customHeight="1" x14ac:dyDescent="0.2">
      <c r="A7406">
        <v>7405</v>
      </c>
      <c r="B7406" t="s">
        <v>23814</v>
      </c>
      <c r="C7406" t="s">
        <v>23815</v>
      </c>
      <c r="D7406">
        <v>57</v>
      </c>
      <c r="E7406" t="s">
        <v>58</v>
      </c>
      <c r="F7406" t="s">
        <v>96</v>
      </c>
      <c r="G7406" s="1">
        <v>44310</v>
      </c>
      <c r="H7406" t="s">
        <v>22</v>
      </c>
      <c r="I7406" t="s">
        <v>91</v>
      </c>
      <c r="J7406" t="s">
        <v>23816</v>
      </c>
      <c r="K7406" t="s">
        <v>74</v>
      </c>
      <c r="L7406" t="s">
        <v>23817</v>
      </c>
      <c r="M7406" t="s">
        <v>26</v>
      </c>
      <c r="N7406" t="s">
        <v>32</v>
      </c>
      <c r="O7406" s="15">
        <v>45078.617835648147</v>
      </c>
      <c r="P7406" s="15">
        <v>45078.683113425926</v>
      </c>
      <c r="Q7406">
        <v>4</v>
      </c>
      <c r="R7406">
        <v>1</v>
      </c>
      <c r="S7406">
        <v>1</v>
      </c>
      <c r="T7406">
        <v>0</v>
      </c>
      <c r="U7406">
        <v>0</v>
      </c>
      <c r="V7406">
        <f>IF(OR(tickets_cleaned[[#This Row],[resolution_time_hours]]="", tickets_cleaned[[#This Row],[resolution_time_hours]]&lt;0),"",tickets_cleaned[[#This Row],[resolution_time_hours]])</f>
        <v>1</v>
      </c>
    </row>
    <row r="7407" spans="1:22" ht="15" customHeight="1" x14ac:dyDescent="0.2">
      <c r="A7407">
        <v>7406</v>
      </c>
      <c r="B7407" t="s">
        <v>23818</v>
      </c>
      <c r="C7407" t="s">
        <v>23819</v>
      </c>
      <c r="D7407">
        <v>41</v>
      </c>
      <c r="E7407" t="s">
        <v>90</v>
      </c>
      <c r="F7407" t="s">
        <v>96</v>
      </c>
      <c r="G7407" s="1">
        <v>44139</v>
      </c>
      <c r="H7407" t="s">
        <v>22</v>
      </c>
      <c r="I7407" t="s">
        <v>60</v>
      </c>
      <c r="J7407" s="21" t="s">
        <v>23820</v>
      </c>
      <c r="K7407" t="s">
        <v>74</v>
      </c>
      <c r="L7407" t="s">
        <v>23821</v>
      </c>
      <c r="M7407" t="s">
        <v>26</v>
      </c>
      <c r="N7407" t="s">
        <v>29</v>
      </c>
      <c r="O7407" s="15">
        <v>45078.069247685184</v>
      </c>
      <c r="P7407" s="15">
        <v>45078.760914351849</v>
      </c>
      <c r="Q7407">
        <v>1</v>
      </c>
      <c r="R7407">
        <v>16</v>
      </c>
      <c r="S7407">
        <v>1</v>
      </c>
      <c r="T7407">
        <v>0</v>
      </c>
      <c r="U7407">
        <v>1</v>
      </c>
      <c r="V7407">
        <f>IF(OR(tickets_cleaned[[#This Row],[resolution_time_hours]]="", tickets_cleaned[[#This Row],[resolution_time_hours]]&lt;0),"",tickets_cleaned[[#This Row],[resolution_time_hours]])</f>
        <v>16</v>
      </c>
    </row>
    <row r="7408" spans="1:22" ht="15" customHeight="1" x14ac:dyDescent="0.2">
      <c r="A7408">
        <v>7407</v>
      </c>
      <c r="B7408" t="s">
        <v>23822</v>
      </c>
      <c r="C7408" t="s">
        <v>23823</v>
      </c>
      <c r="D7408">
        <v>23</v>
      </c>
      <c r="E7408" t="s">
        <v>90</v>
      </c>
      <c r="F7408" t="s">
        <v>422</v>
      </c>
      <c r="G7408" s="1">
        <v>44127</v>
      </c>
      <c r="H7408" t="s">
        <v>22</v>
      </c>
      <c r="I7408" t="s">
        <v>60</v>
      </c>
      <c r="J7408" s="21" t="s">
        <v>23824</v>
      </c>
      <c r="K7408" t="s">
        <v>62</v>
      </c>
      <c r="M7408" t="s">
        <v>28</v>
      </c>
      <c r="N7408" t="s">
        <v>29</v>
      </c>
      <c r="O7408" s="15">
        <v>45079.000520833331</v>
      </c>
      <c r="P7408"/>
      <c r="S7408">
        <v>0</v>
      </c>
      <c r="T7408">
        <v>1</v>
      </c>
      <c r="U7408">
        <v>0</v>
      </c>
      <c r="V7408" t="str">
        <f>IF(OR(tickets_cleaned[[#This Row],[resolution_time_hours]]="", tickets_cleaned[[#This Row],[resolution_time_hours]]&lt;0),"",tickets_cleaned[[#This Row],[resolution_time_hours]])</f>
        <v/>
      </c>
    </row>
    <row r="7409" spans="1:22" ht="15" customHeight="1" x14ac:dyDescent="0.2">
      <c r="A7409">
        <v>7408</v>
      </c>
      <c r="B7409" t="s">
        <v>23825</v>
      </c>
      <c r="C7409" t="s">
        <v>23826</v>
      </c>
      <c r="D7409">
        <v>58</v>
      </c>
      <c r="E7409" t="s">
        <v>58</v>
      </c>
      <c r="F7409" t="s">
        <v>144</v>
      </c>
      <c r="G7409" s="1">
        <v>44191</v>
      </c>
      <c r="H7409" t="s">
        <v>22</v>
      </c>
      <c r="I7409" t="s">
        <v>126</v>
      </c>
      <c r="J7409" s="21" t="s">
        <v>23827</v>
      </c>
      <c r="K7409" t="s">
        <v>93</v>
      </c>
      <c r="M7409" t="s">
        <v>25</v>
      </c>
      <c r="N7409" t="s">
        <v>31</v>
      </c>
      <c r="P7409"/>
      <c r="S7409">
        <v>0</v>
      </c>
      <c r="T7409">
        <v>1</v>
      </c>
      <c r="U7409">
        <v>0</v>
      </c>
      <c r="V7409" t="str">
        <f>IF(OR(tickets_cleaned[[#This Row],[resolution_time_hours]]="", tickets_cleaned[[#This Row],[resolution_time_hours]]&lt;0),"",tickets_cleaned[[#This Row],[resolution_time_hours]])</f>
        <v/>
      </c>
    </row>
    <row r="7410" spans="1:22" ht="15" customHeight="1" x14ac:dyDescent="0.2">
      <c r="A7410">
        <v>7409</v>
      </c>
      <c r="B7410" t="s">
        <v>7986</v>
      </c>
      <c r="C7410" t="s">
        <v>23828</v>
      </c>
      <c r="D7410">
        <v>21</v>
      </c>
      <c r="E7410" t="s">
        <v>58</v>
      </c>
      <c r="F7410" t="s">
        <v>114</v>
      </c>
      <c r="G7410" s="1">
        <v>44181</v>
      </c>
      <c r="H7410" t="s">
        <v>22</v>
      </c>
      <c r="I7410" t="s">
        <v>203</v>
      </c>
      <c r="J7410" s="21" t="s">
        <v>23829</v>
      </c>
      <c r="K7410" t="s">
        <v>74</v>
      </c>
      <c r="L7410" t="s">
        <v>23830</v>
      </c>
      <c r="M7410" t="s">
        <v>25</v>
      </c>
      <c r="N7410" t="s">
        <v>30</v>
      </c>
      <c r="O7410" s="15">
        <v>45078.558888888889</v>
      </c>
      <c r="P7410" s="15">
        <v>45078.747083333335</v>
      </c>
      <c r="Q7410">
        <v>1</v>
      </c>
      <c r="R7410">
        <v>4</v>
      </c>
      <c r="S7410">
        <v>1</v>
      </c>
      <c r="T7410">
        <v>0</v>
      </c>
      <c r="U7410">
        <v>1</v>
      </c>
      <c r="V7410">
        <f>IF(OR(tickets_cleaned[[#This Row],[resolution_time_hours]]="", tickets_cleaned[[#This Row],[resolution_time_hours]]&lt;0),"",tickets_cleaned[[#This Row],[resolution_time_hours]])</f>
        <v>4</v>
      </c>
    </row>
    <row r="7411" spans="1:22" ht="15" customHeight="1" x14ac:dyDescent="0.2">
      <c r="A7411">
        <v>7410</v>
      </c>
      <c r="B7411" t="s">
        <v>23831</v>
      </c>
      <c r="C7411" t="s">
        <v>23832</v>
      </c>
      <c r="D7411">
        <v>68</v>
      </c>
      <c r="E7411" t="s">
        <v>58</v>
      </c>
      <c r="F7411" t="s">
        <v>78</v>
      </c>
      <c r="G7411" s="1">
        <v>44504</v>
      </c>
      <c r="H7411" t="s">
        <v>21</v>
      </c>
      <c r="I7411" t="s">
        <v>79</v>
      </c>
      <c r="J7411" s="21" t="s">
        <v>23833</v>
      </c>
      <c r="K7411" t="s">
        <v>93</v>
      </c>
      <c r="M7411" t="s">
        <v>26</v>
      </c>
      <c r="N7411" t="s">
        <v>29</v>
      </c>
      <c r="P7411"/>
      <c r="S7411">
        <v>0</v>
      </c>
      <c r="T7411">
        <v>1</v>
      </c>
      <c r="U7411">
        <v>0</v>
      </c>
      <c r="V7411" t="str">
        <f>IF(OR(tickets_cleaned[[#This Row],[resolution_time_hours]]="", tickets_cleaned[[#This Row],[resolution_time_hours]]&lt;0),"",tickets_cleaned[[#This Row],[resolution_time_hours]])</f>
        <v/>
      </c>
    </row>
    <row r="7412" spans="1:22" ht="15" customHeight="1" x14ac:dyDescent="0.2">
      <c r="A7412">
        <v>7411</v>
      </c>
      <c r="B7412" t="s">
        <v>23834</v>
      </c>
      <c r="C7412" t="s">
        <v>23835</v>
      </c>
      <c r="D7412">
        <v>28</v>
      </c>
      <c r="E7412" t="s">
        <v>65</v>
      </c>
      <c r="F7412" t="s">
        <v>510</v>
      </c>
      <c r="G7412" s="1">
        <v>44296</v>
      </c>
      <c r="H7412" t="s">
        <v>22</v>
      </c>
      <c r="I7412" t="s">
        <v>106</v>
      </c>
      <c r="J7412" s="21" t="s">
        <v>23836</v>
      </c>
      <c r="K7412" t="s">
        <v>62</v>
      </c>
      <c r="M7412" t="s">
        <v>27</v>
      </c>
      <c r="N7412" t="s">
        <v>31</v>
      </c>
      <c r="O7412" s="15">
        <v>45078.574895833335</v>
      </c>
      <c r="P7412"/>
      <c r="S7412">
        <v>0</v>
      </c>
      <c r="T7412">
        <v>1</v>
      </c>
      <c r="U7412">
        <v>0</v>
      </c>
      <c r="V7412" t="str">
        <f>IF(OR(tickets_cleaned[[#This Row],[resolution_time_hours]]="", tickets_cleaned[[#This Row],[resolution_time_hours]]&lt;0),"",tickets_cleaned[[#This Row],[resolution_time_hours]])</f>
        <v/>
      </c>
    </row>
    <row r="7413" spans="1:22" ht="15" customHeight="1" x14ac:dyDescent="0.2">
      <c r="A7413">
        <v>7412</v>
      </c>
      <c r="B7413" t="s">
        <v>13712</v>
      </c>
      <c r="C7413" t="s">
        <v>23837</v>
      </c>
      <c r="D7413">
        <v>54</v>
      </c>
      <c r="E7413" t="s">
        <v>58</v>
      </c>
      <c r="F7413" t="s">
        <v>342</v>
      </c>
      <c r="G7413" s="1">
        <v>44040</v>
      </c>
      <c r="H7413" t="s">
        <v>20</v>
      </c>
      <c r="I7413" t="s">
        <v>22</v>
      </c>
      <c r="J7413" t="s">
        <v>4172</v>
      </c>
      <c r="K7413" t="s">
        <v>93</v>
      </c>
      <c r="M7413" t="s">
        <v>28</v>
      </c>
      <c r="N7413" t="s">
        <v>29</v>
      </c>
      <c r="P7413"/>
      <c r="S7413">
        <v>0</v>
      </c>
      <c r="T7413">
        <v>1</v>
      </c>
      <c r="U7413">
        <v>0</v>
      </c>
      <c r="V7413" t="str">
        <f>IF(OR(tickets_cleaned[[#This Row],[resolution_time_hours]]="", tickets_cleaned[[#This Row],[resolution_time_hours]]&lt;0),"",tickets_cleaned[[#This Row],[resolution_time_hours]])</f>
        <v/>
      </c>
    </row>
    <row r="7414" spans="1:22" ht="15" customHeight="1" x14ac:dyDescent="0.2">
      <c r="A7414">
        <v>7413</v>
      </c>
      <c r="B7414" t="s">
        <v>23838</v>
      </c>
      <c r="C7414" t="s">
        <v>23839</v>
      </c>
      <c r="D7414">
        <v>25</v>
      </c>
      <c r="E7414" t="s">
        <v>90</v>
      </c>
      <c r="F7414" t="s">
        <v>408</v>
      </c>
      <c r="G7414" s="1">
        <v>44347</v>
      </c>
      <c r="H7414" t="s">
        <v>20</v>
      </c>
      <c r="I7414" t="s">
        <v>101</v>
      </c>
      <c r="J7414" s="21" t="s">
        <v>23840</v>
      </c>
      <c r="K7414" t="s">
        <v>74</v>
      </c>
      <c r="L7414" t="s">
        <v>23841</v>
      </c>
      <c r="M7414" t="s">
        <v>26</v>
      </c>
      <c r="N7414" t="s">
        <v>29</v>
      </c>
      <c r="O7414" s="15">
        <v>45078.829791666663</v>
      </c>
      <c r="P7414" s="15">
        <v>45078.787430555552</v>
      </c>
      <c r="Q7414">
        <v>2</v>
      </c>
      <c r="S7414">
        <v>1</v>
      </c>
      <c r="T7414">
        <v>0</v>
      </c>
      <c r="U7414">
        <v>1</v>
      </c>
      <c r="V7414" t="str">
        <f>IF(OR(tickets_cleaned[[#This Row],[resolution_time_hours]]="", tickets_cleaned[[#This Row],[resolution_time_hours]]&lt;0),"",tickets_cleaned[[#This Row],[resolution_time_hours]])</f>
        <v/>
      </c>
    </row>
    <row r="7415" spans="1:22" ht="15" customHeight="1" x14ac:dyDescent="0.2">
      <c r="A7415">
        <v>7414</v>
      </c>
      <c r="B7415" t="s">
        <v>23842</v>
      </c>
      <c r="C7415" t="s">
        <v>4791</v>
      </c>
      <c r="D7415">
        <v>27</v>
      </c>
      <c r="E7415" t="s">
        <v>65</v>
      </c>
      <c r="F7415" t="s">
        <v>311</v>
      </c>
      <c r="G7415" s="1">
        <v>44482</v>
      </c>
      <c r="H7415" t="s">
        <v>21</v>
      </c>
      <c r="I7415" t="s">
        <v>168</v>
      </c>
      <c r="J7415" s="21" t="s">
        <v>23843</v>
      </c>
      <c r="K7415" t="s">
        <v>93</v>
      </c>
      <c r="M7415" t="s">
        <v>26</v>
      </c>
      <c r="N7415" t="s">
        <v>30</v>
      </c>
      <c r="P7415"/>
      <c r="S7415">
        <v>0</v>
      </c>
      <c r="T7415">
        <v>1</v>
      </c>
      <c r="U7415">
        <v>0</v>
      </c>
      <c r="V7415" t="str">
        <f>IF(OR(tickets_cleaned[[#This Row],[resolution_time_hours]]="", tickets_cleaned[[#This Row],[resolution_time_hours]]&lt;0),"",tickets_cleaned[[#This Row],[resolution_time_hours]])</f>
        <v/>
      </c>
    </row>
    <row r="7416" spans="1:22" ht="15" customHeight="1" x14ac:dyDescent="0.2">
      <c r="A7416">
        <v>7415</v>
      </c>
      <c r="B7416" t="s">
        <v>15027</v>
      </c>
      <c r="C7416" t="s">
        <v>23844</v>
      </c>
      <c r="D7416">
        <v>48</v>
      </c>
      <c r="E7416" t="s">
        <v>90</v>
      </c>
      <c r="F7416" t="s">
        <v>245</v>
      </c>
      <c r="G7416" s="1">
        <v>44396</v>
      </c>
      <c r="H7416" t="s">
        <v>21</v>
      </c>
      <c r="I7416" t="s">
        <v>91</v>
      </c>
      <c r="J7416" s="21" t="s">
        <v>23845</v>
      </c>
      <c r="K7416" t="s">
        <v>93</v>
      </c>
      <c r="M7416" t="s">
        <v>26</v>
      </c>
      <c r="N7416" t="s">
        <v>32</v>
      </c>
      <c r="P7416"/>
      <c r="S7416">
        <v>0</v>
      </c>
      <c r="T7416">
        <v>1</v>
      </c>
      <c r="U7416">
        <v>0</v>
      </c>
      <c r="V7416" t="str">
        <f>IF(OR(tickets_cleaned[[#This Row],[resolution_time_hours]]="", tickets_cleaned[[#This Row],[resolution_time_hours]]&lt;0),"",tickets_cleaned[[#This Row],[resolution_time_hours]])</f>
        <v/>
      </c>
    </row>
    <row r="7417" spans="1:22" ht="15" customHeight="1" x14ac:dyDescent="0.2">
      <c r="A7417">
        <v>7416</v>
      </c>
      <c r="B7417" t="s">
        <v>23846</v>
      </c>
      <c r="C7417" t="s">
        <v>23847</v>
      </c>
      <c r="D7417">
        <v>52</v>
      </c>
      <c r="E7417" t="s">
        <v>58</v>
      </c>
      <c r="F7417" t="s">
        <v>275</v>
      </c>
      <c r="G7417" s="1">
        <v>44422</v>
      </c>
      <c r="H7417" t="s">
        <v>23</v>
      </c>
      <c r="I7417" t="s">
        <v>72</v>
      </c>
      <c r="J7417" s="21" t="s">
        <v>23848</v>
      </c>
      <c r="K7417" t="s">
        <v>93</v>
      </c>
      <c r="M7417" t="s">
        <v>28</v>
      </c>
      <c r="N7417" t="s">
        <v>32</v>
      </c>
      <c r="P7417"/>
      <c r="S7417">
        <v>0</v>
      </c>
      <c r="T7417">
        <v>1</v>
      </c>
      <c r="U7417">
        <v>0</v>
      </c>
      <c r="V7417" t="str">
        <f>IF(OR(tickets_cleaned[[#This Row],[resolution_time_hours]]="", tickets_cleaned[[#This Row],[resolution_time_hours]]&lt;0),"",tickets_cleaned[[#This Row],[resolution_time_hours]])</f>
        <v/>
      </c>
    </row>
    <row r="7418" spans="1:22" ht="15" customHeight="1" x14ac:dyDescent="0.2">
      <c r="A7418">
        <v>7417</v>
      </c>
      <c r="B7418" t="s">
        <v>23849</v>
      </c>
      <c r="C7418" t="s">
        <v>23850</v>
      </c>
      <c r="D7418">
        <v>43</v>
      </c>
      <c r="E7418" t="s">
        <v>65</v>
      </c>
      <c r="F7418" t="s">
        <v>152</v>
      </c>
      <c r="G7418" s="1">
        <v>44525</v>
      </c>
      <c r="H7418" t="s">
        <v>23</v>
      </c>
      <c r="I7418" t="s">
        <v>168</v>
      </c>
      <c r="J7418" s="21" t="s">
        <v>23851</v>
      </c>
      <c r="K7418" t="s">
        <v>93</v>
      </c>
      <c r="M7418" t="s">
        <v>27</v>
      </c>
      <c r="N7418" t="s">
        <v>31</v>
      </c>
      <c r="P7418"/>
      <c r="S7418">
        <v>0</v>
      </c>
      <c r="T7418">
        <v>1</v>
      </c>
      <c r="U7418">
        <v>0</v>
      </c>
      <c r="V7418" t="str">
        <f>IF(OR(tickets_cleaned[[#This Row],[resolution_time_hours]]="", tickets_cleaned[[#This Row],[resolution_time_hours]]&lt;0),"",tickets_cleaned[[#This Row],[resolution_time_hours]])</f>
        <v/>
      </c>
    </row>
    <row r="7419" spans="1:22" ht="15" customHeight="1" x14ac:dyDescent="0.2">
      <c r="A7419">
        <v>7418</v>
      </c>
      <c r="B7419" t="s">
        <v>23852</v>
      </c>
      <c r="C7419" t="s">
        <v>23853</v>
      </c>
      <c r="D7419">
        <v>58</v>
      </c>
      <c r="E7419" t="s">
        <v>90</v>
      </c>
      <c r="F7419" t="s">
        <v>134</v>
      </c>
      <c r="G7419" s="1">
        <v>44096</v>
      </c>
      <c r="H7419" t="s">
        <v>20</v>
      </c>
      <c r="I7419" t="s">
        <v>79</v>
      </c>
      <c r="J7419" s="21" t="s">
        <v>23854</v>
      </c>
      <c r="K7419" t="s">
        <v>93</v>
      </c>
      <c r="M7419" t="s">
        <v>25</v>
      </c>
      <c r="N7419" t="s">
        <v>31</v>
      </c>
      <c r="P7419"/>
      <c r="S7419">
        <v>0</v>
      </c>
      <c r="T7419">
        <v>1</v>
      </c>
      <c r="U7419">
        <v>0</v>
      </c>
      <c r="V7419" t="str">
        <f>IF(OR(tickets_cleaned[[#This Row],[resolution_time_hours]]="", tickets_cleaned[[#This Row],[resolution_time_hours]]&lt;0),"",tickets_cleaned[[#This Row],[resolution_time_hours]])</f>
        <v/>
      </c>
    </row>
    <row r="7420" spans="1:22" ht="15" customHeight="1" x14ac:dyDescent="0.2">
      <c r="A7420">
        <v>7419</v>
      </c>
      <c r="B7420" t="s">
        <v>23855</v>
      </c>
      <c r="C7420" t="s">
        <v>11231</v>
      </c>
      <c r="D7420">
        <v>48</v>
      </c>
      <c r="E7420" t="s">
        <v>65</v>
      </c>
      <c r="F7420" t="s">
        <v>130</v>
      </c>
      <c r="G7420" s="1">
        <v>44071</v>
      </c>
      <c r="H7420" t="s">
        <v>21</v>
      </c>
      <c r="I7420" t="s">
        <v>72</v>
      </c>
      <c r="J7420" s="21" t="s">
        <v>23856</v>
      </c>
      <c r="K7420" t="s">
        <v>93</v>
      </c>
      <c r="M7420" t="s">
        <v>27</v>
      </c>
      <c r="N7420" t="s">
        <v>29</v>
      </c>
      <c r="P7420"/>
      <c r="S7420">
        <v>0</v>
      </c>
      <c r="T7420">
        <v>1</v>
      </c>
      <c r="U7420">
        <v>0</v>
      </c>
      <c r="V7420" t="str">
        <f>IF(OR(tickets_cleaned[[#This Row],[resolution_time_hours]]="", tickets_cleaned[[#This Row],[resolution_time_hours]]&lt;0),"",tickets_cleaned[[#This Row],[resolution_time_hours]])</f>
        <v/>
      </c>
    </row>
    <row r="7421" spans="1:22" ht="15" customHeight="1" x14ac:dyDescent="0.2">
      <c r="A7421">
        <v>7420</v>
      </c>
      <c r="B7421" t="s">
        <v>7617</v>
      </c>
      <c r="C7421" t="s">
        <v>23857</v>
      </c>
      <c r="D7421">
        <v>51</v>
      </c>
      <c r="E7421" t="s">
        <v>58</v>
      </c>
      <c r="F7421" t="s">
        <v>71</v>
      </c>
      <c r="G7421" s="1">
        <v>44381</v>
      </c>
      <c r="H7421" t="s">
        <v>22</v>
      </c>
      <c r="I7421" t="s">
        <v>60</v>
      </c>
      <c r="J7421" s="21" t="s">
        <v>23858</v>
      </c>
      <c r="K7421" t="s">
        <v>74</v>
      </c>
      <c r="L7421" t="s">
        <v>23859</v>
      </c>
      <c r="M7421" t="s">
        <v>26</v>
      </c>
      <c r="N7421" t="s">
        <v>30</v>
      </c>
      <c r="O7421" s="15">
        <v>45078.971585648149</v>
      </c>
      <c r="P7421" s="15">
        <v>45078.334780092591</v>
      </c>
      <c r="Q7421">
        <v>3</v>
      </c>
      <c r="S7421">
        <v>1</v>
      </c>
      <c r="T7421">
        <v>0</v>
      </c>
      <c r="U7421">
        <v>0</v>
      </c>
      <c r="V7421" t="str">
        <f>IF(OR(tickets_cleaned[[#This Row],[resolution_time_hours]]="", tickets_cleaned[[#This Row],[resolution_time_hours]]&lt;0),"",tickets_cleaned[[#This Row],[resolution_time_hours]])</f>
        <v/>
      </c>
    </row>
    <row r="7422" spans="1:22" ht="15" customHeight="1" x14ac:dyDescent="0.2">
      <c r="A7422">
        <v>7421</v>
      </c>
      <c r="B7422" t="s">
        <v>23860</v>
      </c>
      <c r="C7422" t="s">
        <v>23861</v>
      </c>
      <c r="D7422">
        <v>39</v>
      </c>
      <c r="E7422" t="s">
        <v>58</v>
      </c>
      <c r="F7422" t="s">
        <v>156</v>
      </c>
      <c r="G7422" s="1">
        <v>43905</v>
      </c>
      <c r="H7422" t="s">
        <v>21</v>
      </c>
      <c r="I7422" t="s">
        <v>101</v>
      </c>
      <c r="J7422" s="21" t="s">
        <v>23862</v>
      </c>
      <c r="K7422" t="s">
        <v>93</v>
      </c>
      <c r="M7422" t="s">
        <v>27</v>
      </c>
      <c r="N7422" t="s">
        <v>31</v>
      </c>
      <c r="P7422"/>
      <c r="S7422">
        <v>0</v>
      </c>
      <c r="T7422">
        <v>1</v>
      </c>
      <c r="U7422">
        <v>0</v>
      </c>
      <c r="V7422" t="str">
        <f>IF(OR(tickets_cleaned[[#This Row],[resolution_time_hours]]="", tickets_cleaned[[#This Row],[resolution_time_hours]]&lt;0),"",tickets_cleaned[[#This Row],[resolution_time_hours]])</f>
        <v/>
      </c>
    </row>
    <row r="7423" spans="1:22" ht="15" customHeight="1" x14ac:dyDescent="0.2">
      <c r="A7423">
        <v>7422</v>
      </c>
      <c r="B7423" t="s">
        <v>23863</v>
      </c>
      <c r="C7423" t="s">
        <v>23864</v>
      </c>
      <c r="D7423">
        <v>24</v>
      </c>
      <c r="E7423" t="s">
        <v>58</v>
      </c>
      <c r="F7423" t="s">
        <v>71</v>
      </c>
      <c r="G7423" s="1">
        <v>44256</v>
      </c>
      <c r="H7423" t="s">
        <v>23</v>
      </c>
      <c r="I7423" t="s">
        <v>22</v>
      </c>
      <c r="J7423" s="21" t="s">
        <v>23865</v>
      </c>
      <c r="K7423" t="s">
        <v>62</v>
      </c>
      <c r="M7423" t="s">
        <v>27</v>
      </c>
      <c r="N7423" t="s">
        <v>31</v>
      </c>
      <c r="O7423" s="15">
        <v>45078.135509259257</v>
      </c>
      <c r="P7423"/>
      <c r="S7423">
        <v>0</v>
      </c>
      <c r="T7423">
        <v>1</v>
      </c>
      <c r="U7423">
        <v>0</v>
      </c>
      <c r="V7423" t="str">
        <f>IF(OR(tickets_cleaned[[#This Row],[resolution_time_hours]]="", tickets_cleaned[[#This Row],[resolution_time_hours]]&lt;0),"",tickets_cleaned[[#This Row],[resolution_time_hours]])</f>
        <v/>
      </c>
    </row>
    <row r="7424" spans="1:22" ht="15" customHeight="1" x14ac:dyDescent="0.2">
      <c r="A7424">
        <v>7423</v>
      </c>
      <c r="B7424" t="s">
        <v>23866</v>
      </c>
      <c r="C7424" t="s">
        <v>23867</v>
      </c>
      <c r="D7424">
        <v>36</v>
      </c>
      <c r="E7424" t="s">
        <v>90</v>
      </c>
      <c r="F7424" t="s">
        <v>187</v>
      </c>
      <c r="G7424" s="1">
        <v>43946</v>
      </c>
      <c r="H7424" t="s">
        <v>21</v>
      </c>
      <c r="I7424" t="s">
        <v>20</v>
      </c>
      <c r="J7424" s="21" t="s">
        <v>23868</v>
      </c>
      <c r="K7424" t="s">
        <v>93</v>
      </c>
      <c r="M7424" t="s">
        <v>27</v>
      </c>
      <c r="N7424" t="s">
        <v>31</v>
      </c>
      <c r="P7424"/>
      <c r="S7424">
        <v>0</v>
      </c>
      <c r="T7424">
        <v>1</v>
      </c>
      <c r="U7424">
        <v>0</v>
      </c>
      <c r="V7424" t="str">
        <f>IF(OR(tickets_cleaned[[#This Row],[resolution_time_hours]]="", tickets_cleaned[[#This Row],[resolution_time_hours]]&lt;0),"",tickets_cleaned[[#This Row],[resolution_time_hours]])</f>
        <v/>
      </c>
    </row>
    <row r="7425" spans="1:22" ht="15" customHeight="1" x14ac:dyDescent="0.2">
      <c r="A7425">
        <v>7424</v>
      </c>
      <c r="B7425" t="s">
        <v>23869</v>
      </c>
      <c r="C7425" t="s">
        <v>23870</v>
      </c>
      <c r="D7425">
        <v>27</v>
      </c>
      <c r="E7425" t="s">
        <v>58</v>
      </c>
      <c r="F7425" t="s">
        <v>114</v>
      </c>
      <c r="G7425" s="1">
        <v>44175</v>
      </c>
      <c r="H7425" t="s">
        <v>21</v>
      </c>
      <c r="I7425" t="s">
        <v>85</v>
      </c>
      <c r="J7425" s="21" t="s">
        <v>23871</v>
      </c>
      <c r="K7425" t="s">
        <v>62</v>
      </c>
      <c r="M7425" t="s">
        <v>28</v>
      </c>
      <c r="N7425" t="s">
        <v>30</v>
      </c>
      <c r="O7425" s="15">
        <v>45078.918877314813</v>
      </c>
      <c r="P7425"/>
      <c r="S7425">
        <v>0</v>
      </c>
      <c r="T7425">
        <v>1</v>
      </c>
      <c r="U7425">
        <v>0</v>
      </c>
      <c r="V7425" t="str">
        <f>IF(OR(tickets_cleaned[[#This Row],[resolution_time_hours]]="", tickets_cleaned[[#This Row],[resolution_time_hours]]&lt;0),"",tickets_cleaned[[#This Row],[resolution_time_hours]])</f>
        <v/>
      </c>
    </row>
    <row r="7426" spans="1:22" ht="15" customHeight="1" x14ac:dyDescent="0.2">
      <c r="A7426">
        <v>7425</v>
      </c>
      <c r="B7426" t="s">
        <v>23872</v>
      </c>
      <c r="C7426" t="s">
        <v>23873</v>
      </c>
      <c r="D7426">
        <v>40</v>
      </c>
      <c r="E7426" t="s">
        <v>90</v>
      </c>
      <c r="F7426" t="s">
        <v>161</v>
      </c>
      <c r="G7426" s="1">
        <v>44084</v>
      </c>
      <c r="H7426" t="s">
        <v>24</v>
      </c>
      <c r="I7426" t="s">
        <v>60</v>
      </c>
      <c r="J7426" s="21" t="s">
        <v>27318</v>
      </c>
      <c r="K7426" t="s">
        <v>62</v>
      </c>
      <c r="M7426" t="s">
        <v>27</v>
      </c>
      <c r="N7426" t="s">
        <v>30</v>
      </c>
      <c r="O7426" s="15">
        <v>45078.838321759256</v>
      </c>
      <c r="P7426"/>
      <c r="S7426">
        <v>0</v>
      </c>
      <c r="T7426">
        <v>1</v>
      </c>
      <c r="U7426">
        <v>0</v>
      </c>
      <c r="V7426" t="str">
        <f>IF(OR(tickets_cleaned[[#This Row],[resolution_time_hours]]="", tickets_cleaned[[#This Row],[resolution_time_hours]]&lt;0),"",tickets_cleaned[[#This Row],[resolution_time_hours]])</f>
        <v/>
      </c>
    </row>
    <row r="7427" spans="1:22" ht="15" customHeight="1" x14ac:dyDescent="0.2">
      <c r="A7427">
        <v>7426</v>
      </c>
      <c r="B7427" t="s">
        <v>23874</v>
      </c>
      <c r="C7427" t="s">
        <v>23875</v>
      </c>
      <c r="D7427">
        <v>46</v>
      </c>
      <c r="E7427" t="s">
        <v>90</v>
      </c>
      <c r="F7427" t="s">
        <v>110</v>
      </c>
      <c r="G7427" s="1">
        <v>44192</v>
      </c>
      <c r="H7427" t="s">
        <v>23</v>
      </c>
      <c r="I7427" t="s">
        <v>60</v>
      </c>
      <c r="J7427" s="21" t="s">
        <v>23876</v>
      </c>
      <c r="K7427" t="s">
        <v>93</v>
      </c>
      <c r="M7427" t="s">
        <v>25</v>
      </c>
      <c r="N7427" t="s">
        <v>29</v>
      </c>
      <c r="P7427"/>
      <c r="S7427">
        <v>0</v>
      </c>
      <c r="T7427">
        <v>1</v>
      </c>
      <c r="U7427">
        <v>0</v>
      </c>
      <c r="V7427" t="str">
        <f>IF(OR(tickets_cleaned[[#This Row],[resolution_time_hours]]="", tickets_cleaned[[#This Row],[resolution_time_hours]]&lt;0),"",tickets_cleaned[[#This Row],[resolution_time_hours]])</f>
        <v/>
      </c>
    </row>
    <row r="7428" spans="1:22" ht="15" customHeight="1" x14ac:dyDescent="0.2">
      <c r="A7428">
        <v>7427</v>
      </c>
      <c r="B7428" t="s">
        <v>23877</v>
      </c>
      <c r="C7428" t="s">
        <v>23878</v>
      </c>
      <c r="D7428">
        <v>58</v>
      </c>
      <c r="E7428" t="s">
        <v>58</v>
      </c>
      <c r="F7428" t="s">
        <v>311</v>
      </c>
      <c r="G7428" s="1">
        <v>44290</v>
      </c>
      <c r="H7428" t="s">
        <v>24</v>
      </c>
      <c r="I7428" t="s">
        <v>79</v>
      </c>
      <c r="J7428" s="21" t="s">
        <v>23879</v>
      </c>
      <c r="K7428" t="s">
        <v>93</v>
      </c>
      <c r="M7428" t="s">
        <v>28</v>
      </c>
      <c r="N7428" t="s">
        <v>31</v>
      </c>
      <c r="P7428"/>
      <c r="S7428">
        <v>0</v>
      </c>
      <c r="T7428">
        <v>1</v>
      </c>
      <c r="U7428">
        <v>0</v>
      </c>
      <c r="V7428" t="str">
        <f>IF(OR(tickets_cleaned[[#This Row],[resolution_time_hours]]="", tickets_cleaned[[#This Row],[resolution_time_hours]]&lt;0),"",tickets_cleaned[[#This Row],[resolution_time_hours]])</f>
        <v/>
      </c>
    </row>
    <row r="7429" spans="1:22" ht="15" customHeight="1" x14ac:dyDescent="0.2">
      <c r="A7429">
        <v>7428</v>
      </c>
      <c r="B7429" t="s">
        <v>23880</v>
      </c>
      <c r="C7429" t="s">
        <v>23881</v>
      </c>
      <c r="D7429">
        <v>54</v>
      </c>
      <c r="E7429" t="s">
        <v>90</v>
      </c>
      <c r="F7429" t="s">
        <v>446</v>
      </c>
      <c r="G7429" s="1">
        <v>44311</v>
      </c>
      <c r="H7429" t="s">
        <v>20</v>
      </c>
      <c r="I7429" t="s">
        <v>168</v>
      </c>
      <c r="J7429" s="21" t="s">
        <v>23882</v>
      </c>
      <c r="K7429" t="s">
        <v>93</v>
      </c>
      <c r="M7429" t="s">
        <v>26</v>
      </c>
      <c r="N7429" t="s">
        <v>32</v>
      </c>
      <c r="P7429"/>
      <c r="S7429">
        <v>0</v>
      </c>
      <c r="T7429">
        <v>1</v>
      </c>
      <c r="U7429">
        <v>0</v>
      </c>
      <c r="V7429" t="str">
        <f>IF(OR(tickets_cleaned[[#This Row],[resolution_time_hours]]="", tickets_cleaned[[#This Row],[resolution_time_hours]]&lt;0),"",tickets_cleaned[[#This Row],[resolution_time_hours]])</f>
        <v/>
      </c>
    </row>
    <row r="7430" spans="1:22" ht="15" customHeight="1" x14ac:dyDescent="0.2">
      <c r="A7430">
        <v>7429</v>
      </c>
      <c r="B7430" t="s">
        <v>23883</v>
      </c>
      <c r="C7430" t="s">
        <v>23884</v>
      </c>
      <c r="D7430">
        <v>52</v>
      </c>
      <c r="E7430" t="s">
        <v>90</v>
      </c>
      <c r="F7430" t="s">
        <v>175</v>
      </c>
      <c r="G7430" s="1">
        <v>44152</v>
      </c>
      <c r="H7430" t="s">
        <v>20</v>
      </c>
      <c r="I7430" t="s">
        <v>79</v>
      </c>
      <c r="J7430" t="s">
        <v>23885</v>
      </c>
      <c r="K7430" t="s">
        <v>74</v>
      </c>
      <c r="L7430" t="s">
        <v>23886</v>
      </c>
      <c r="M7430" t="s">
        <v>25</v>
      </c>
      <c r="N7430" t="s">
        <v>32</v>
      </c>
      <c r="O7430" s="15">
        <v>45078.718958333331</v>
      </c>
      <c r="P7430" s="15">
        <v>45078.227986111109</v>
      </c>
      <c r="Q7430">
        <v>5</v>
      </c>
      <c r="S7430">
        <v>1</v>
      </c>
      <c r="T7430">
        <v>0</v>
      </c>
      <c r="U7430">
        <v>0</v>
      </c>
      <c r="V7430" t="str">
        <f>IF(OR(tickets_cleaned[[#This Row],[resolution_time_hours]]="", tickets_cleaned[[#This Row],[resolution_time_hours]]&lt;0),"",tickets_cleaned[[#This Row],[resolution_time_hours]])</f>
        <v/>
      </c>
    </row>
    <row r="7431" spans="1:22" ht="15" customHeight="1" x14ac:dyDescent="0.2">
      <c r="A7431">
        <v>7430</v>
      </c>
      <c r="B7431" t="s">
        <v>23887</v>
      </c>
      <c r="C7431" t="s">
        <v>23888</v>
      </c>
      <c r="D7431">
        <v>68</v>
      </c>
      <c r="E7431" t="s">
        <v>58</v>
      </c>
      <c r="F7431" t="s">
        <v>275</v>
      </c>
      <c r="G7431" s="1">
        <v>44193</v>
      </c>
      <c r="H7431" t="s">
        <v>24</v>
      </c>
      <c r="I7431" t="s">
        <v>126</v>
      </c>
      <c r="J7431" s="21" t="s">
        <v>23889</v>
      </c>
      <c r="K7431" t="s">
        <v>62</v>
      </c>
      <c r="M7431" t="s">
        <v>25</v>
      </c>
      <c r="N7431" t="s">
        <v>31</v>
      </c>
      <c r="O7431" s="15">
        <v>45078.156481481485</v>
      </c>
      <c r="P7431"/>
      <c r="S7431">
        <v>0</v>
      </c>
      <c r="T7431">
        <v>1</v>
      </c>
      <c r="U7431">
        <v>0</v>
      </c>
      <c r="V7431" t="str">
        <f>IF(OR(tickets_cleaned[[#This Row],[resolution_time_hours]]="", tickets_cleaned[[#This Row],[resolution_time_hours]]&lt;0),"",tickets_cleaned[[#This Row],[resolution_time_hours]])</f>
        <v/>
      </c>
    </row>
    <row r="7432" spans="1:22" ht="15" customHeight="1" x14ac:dyDescent="0.2">
      <c r="A7432">
        <v>7431</v>
      </c>
      <c r="B7432" t="s">
        <v>23890</v>
      </c>
      <c r="C7432" t="s">
        <v>23891</v>
      </c>
      <c r="D7432">
        <v>40</v>
      </c>
      <c r="E7432" t="s">
        <v>90</v>
      </c>
      <c r="F7432" t="s">
        <v>228</v>
      </c>
      <c r="G7432" s="1">
        <v>43896</v>
      </c>
      <c r="H7432" t="s">
        <v>23</v>
      </c>
      <c r="I7432" t="s">
        <v>72</v>
      </c>
      <c r="J7432" s="21" t="s">
        <v>23892</v>
      </c>
      <c r="K7432" t="s">
        <v>74</v>
      </c>
      <c r="L7432" t="s">
        <v>23893</v>
      </c>
      <c r="M7432" t="s">
        <v>27</v>
      </c>
      <c r="N7432" t="s">
        <v>31</v>
      </c>
      <c r="O7432" s="15">
        <v>45078.234259259261</v>
      </c>
      <c r="P7432" s="15">
        <v>45078.280092592591</v>
      </c>
      <c r="Q7432">
        <v>4</v>
      </c>
      <c r="R7432">
        <v>1</v>
      </c>
      <c r="S7432">
        <v>1</v>
      </c>
      <c r="T7432">
        <v>0</v>
      </c>
      <c r="U7432">
        <v>0</v>
      </c>
      <c r="V7432">
        <f>IF(OR(tickets_cleaned[[#This Row],[resolution_time_hours]]="", tickets_cleaned[[#This Row],[resolution_time_hours]]&lt;0),"",tickets_cleaned[[#This Row],[resolution_time_hours]])</f>
        <v>1</v>
      </c>
    </row>
    <row r="7433" spans="1:22" ht="15" customHeight="1" x14ac:dyDescent="0.2">
      <c r="A7433">
        <v>7432</v>
      </c>
      <c r="B7433" t="s">
        <v>23894</v>
      </c>
      <c r="C7433" t="s">
        <v>23895</v>
      </c>
      <c r="D7433">
        <v>53</v>
      </c>
      <c r="E7433" t="s">
        <v>90</v>
      </c>
      <c r="F7433" t="s">
        <v>100</v>
      </c>
      <c r="G7433" s="1">
        <v>44292</v>
      </c>
      <c r="H7433" t="s">
        <v>20</v>
      </c>
      <c r="I7433" t="s">
        <v>168</v>
      </c>
      <c r="J7433" s="21" t="s">
        <v>23896</v>
      </c>
      <c r="K7433" t="s">
        <v>74</v>
      </c>
      <c r="L7433" t="s">
        <v>23897</v>
      </c>
      <c r="M7433" t="s">
        <v>27</v>
      </c>
      <c r="N7433" t="s">
        <v>29</v>
      </c>
      <c r="O7433" s="15">
        <v>45078.866909722223</v>
      </c>
      <c r="P7433" s="15">
        <v>45078.793298611112</v>
      </c>
      <c r="Q7433">
        <v>1</v>
      </c>
      <c r="S7433">
        <v>1</v>
      </c>
      <c r="T7433">
        <v>0</v>
      </c>
      <c r="U7433">
        <v>1</v>
      </c>
      <c r="V7433" t="str">
        <f>IF(OR(tickets_cleaned[[#This Row],[resolution_time_hours]]="", tickets_cleaned[[#This Row],[resolution_time_hours]]&lt;0),"",tickets_cleaned[[#This Row],[resolution_time_hours]])</f>
        <v/>
      </c>
    </row>
    <row r="7434" spans="1:22" ht="15" customHeight="1" x14ac:dyDescent="0.2">
      <c r="A7434">
        <v>7433</v>
      </c>
      <c r="B7434" t="s">
        <v>23898</v>
      </c>
      <c r="C7434" t="s">
        <v>23899</v>
      </c>
      <c r="D7434">
        <v>39</v>
      </c>
      <c r="E7434" t="s">
        <v>58</v>
      </c>
      <c r="F7434" t="s">
        <v>249</v>
      </c>
      <c r="G7434" s="1">
        <v>44149</v>
      </c>
      <c r="H7434" t="s">
        <v>20</v>
      </c>
      <c r="I7434" t="s">
        <v>91</v>
      </c>
      <c r="J7434" s="21" t="s">
        <v>23900</v>
      </c>
      <c r="K7434" t="s">
        <v>93</v>
      </c>
      <c r="M7434" t="s">
        <v>27</v>
      </c>
      <c r="N7434" t="s">
        <v>29</v>
      </c>
      <c r="P7434"/>
      <c r="S7434">
        <v>0</v>
      </c>
      <c r="T7434">
        <v>1</v>
      </c>
      <c r="U7434">
        <v>0</v>
      </c>
      <c r="V7434" t="str">
        <f>IF(OR(tickets_cleaned[[#This Row],[resolution_time_hours]]="", tickets_cleaned[[#This Row],[resolution_time_hours]]&lt;0),"",tickets_cleaned[[#This Row],[resolution_time_hours]])</f>
        <v/>
      </c>
    </row>
    <row r="7435" spans="1:22" ht="15" customHeight="1" x14ac:dyDescent="0.2">
      <c r="A7435">
        <v>7434</v>
      </c>
      <c r="B7435" t="s">
        <v>23901</v>
      </c>
      <c r="C7435" t="s">
        <v>23902</v>
      </c>
      <c r="D7435">
        <v>64</v>
      </c>
      <c r="E7435" t="s">
        <v>90</v>
      </c>
      <c r="F7435" t="s">
        <v>268</v>
      </c>
      <c r="G7435" s="1">
        <v>44556</v>
      </c>
      <c r="H7435" t="s">
        <v>24</v>
      </c>
      <c r="I7435" t="s">
        <v>85</v>
      </c>
      <c r="J7435" s="21" t="s">
        <v>23903</v>
      </c>
      <c r="K7435" t="s">
        <v>74</v>
      </c>
      <c r="L7435" t="s">
        <v>23904</v>
      </c>
      <c r="M7435" t="s">
        <v>28</v>
      </c>
      <c r="N7435" t="s">
        <v>29</v>
      </c>
      <c r="O7435" s="15">
        <v>45078.918344907404</v>
      </c>
      <c r="P7435" s="15">
        <v>45078.810011574074</v>
      </c>
      <c r="Q7435">
        <v>1</v>
      </c>
      <c r="S7435">
        <v>1</v>
      </c>
      <c r="T7435">
        <v>0</v>
      </c>
      <c r="U7435">
        <v>1</v>
      </c>
      <c r="V7435" t="str">
        <f>IF(OR(tickets_cleaned[[#This Row],[resolution_time_hours]]="", tickets_cleaned[[#This Row],[resolution_time_hours]]&lt;0),"",tickets_cleaned[[#This Row],[resolution_time_hours]])</f>
        <v/>
      </c>
    </row>
    <row r="7436" spans="1:22" ht="15" customHeight="1" x14ac:dyDescent="0.2">
      <c r="A7436">
        <v>7435</v>
      </c>
      <c r="B7436" t="s">
        <v>23905</v>
      </c>
      <c r="C7436" t="s">
        <v>23906</v>
      </c>
      <c r="D7436">
        <v>28</v>
      </c>
      <c r="E7436" t="s">
        <v>90</v>
      </c>
      <c r="F7436" t="s">
        <v>187</v>
      </c>
      <c r="G7436" s="1">
        <v>44385</v>
      </c>
      <c r="H7436" t="s">
        <v>22</v>
      </c>
      <c r="I7436" t="s">
        <v>60</v>
      </c>
      <c r="J7436" s="21" t="s">
        <v>27319</v>
      </c>
      <c r="K7436" t="s">
        <v>62</v>
      </c>
      <c r="M7436" t="s">
        <v>27</v>
      </c>
      <c r="N7436" t="s">
        <v>32</v>
      </c>
      <c r="O7436" s="15">
        <v>45078.457256944443</v>
      </c>
      <c r="P7436"/>
      <c r="S7436">
        <v>0</v>
      </c>
      <c r="T7436">
        <v>1</v>
      </c>
      <c r="U7436">
        <v>0</v>
      </c>
      <c r="V7436" t="str">
        <f>IF(OR(tickets_cleaned[[#This Row],[resolution_time_hours]]="", tickets_cleaned[[#This Row],[resolution_time_hours]]&lt;0),"",tickets_cleaned[[#This Row],[resolution_time_hours]])</f>
        <v/>
      </c>
    </row>
    <row r="7437" spans="1:22" ht="15" customHeight="1" x14ac:dyDescent="0.2">
      <c r="A7437">
        <v>7436</v>
      </c>
      <c r="B7437" t="s">
        <v>890</v>
      </c>
      <c r="C7437" t="s">
        <v>23907</v>
      </c>
      <c r="D7437">
        <v>20</v>
      </c>
      <c r="E7437" t="s">
        <v>65</v>
      </c>
      <c r="F7437" t="s">
        <v>96</v>
      </c>
      <c r="G7437" s="1">
        <v>44127</v>
      </c>
      <c r="H7437" t="s">
        <v>20</v>
      </c>
      <c r="I7437" t="s">
        <v>101</v>
      </c>
      <c r="J7437" s="21" t="s">
        <v>23908</v>
      </c>
      <c r="K7437" t="s">
        <v>93</v>
      </c>
      <c r="M7437" t="s">
        <v>25</v>
      </c>
      <c r="N7437" t="s">
        <v>31</v>
      </c>
      <c r="P7437"/>
      <c r="S7437">
        <v>0</v>
      </c>
      <c r="T7437">
        <v>1</v>
      </c>
      <c r="U7437">
        <v>0</v>
      </c>
      <c r="V7437" t="str">
        <f>IF(OR(tickets_cleaned[[#This Row],[resolution_time_hours]]="", tickets_cleaned[[#This Row],[resolution_time_hours]]&lt;0),"",tickets_cleaned[[#This Row],[resolution_time_hours]])</f>
        <v/>
      </c>
    </row>
    <row r="7438" spans="1:22" ht="15" customHeight="1" x14ac:dyDescent="0.2">
      <c r="A7438">
        <v>7437</v>
      </c>
      <c r="B7438" t="s">
        <v>23909</v>
      </c>
      <c r="C7438" t="s">
        <v>23910</v>
      </c>
      <c r="D7438">
        <v>35</v>
      </c>
      <c r="E7438" t="s">
        <v>65</v>
      </c>
      <c r="F7438" t="s">
        <v>139</v>
      </c>
      <c r="G7438" s="1">
        <v>44067</v>
      </c>
      <c r="H7438" t="s">
        <v>20</v>
      </c>
      <c r="I7438" t="s">
        <v>203</v>
      </c>
      <c r="J7438" t="s">
        <v>23911</v>
      </c>
      <c r="K7438" t="s">
        <v>62</v>
      </c>
      <c r="M7438" t="s">
        <v>25</v>
      </c>
      <c r="N7438" t="s">
        <v>29</v>
      </c>
      <c r="O7438" s="15">
        <v>45078.662824074076</v>
      </c>
      <c r="P7438"/>
      <c r="S7438">
        <v>0</v>
      </c>
      <c r="T7438">
        <v>1</v>
      </c>
      <c r="U7438">
        <v>0</v>
      </c>
      <c r="V7438" t="str">
        <f>IF(OR(tickets_cleaned[[#This Row],[resolution_time_hours]]="", tickets_cleaned[[#This Row],[resolution_time_hours]]&lt;0),"",tickets_cleaned[[#This Row],[resolution_time_hours]])</f>
        <v/>
      </c>
    </row>
    <row r="7439" spans="1:22" ht="15" customHeight="1" x14ac:dyDescent="0.2">
      <c r="A7439">
        <v>7438</v>
      </c>
      <c r="B7439" t="s">
        <v>23912</v>
      </c>
      <c r="C7439" t="s">
        <v>23913</v>
      </c>
      <c r="D7439">
        <v>44</v>
      </c>
      <c r="E7439" t="s">
        <v>65</v>
      </c>
      <c r="F7439" t="s">
        <v>139</v>
      </c>
      <c r="G7439" s="1">
        <v>44301</v>
      </c>
      <c r="H7439" t="s">
        <v>23</v>
      </c>
      <c r="I7439" t="s">
        <v>140</v>
      </c>
      <c r="J7439" t="s">
        <v>23914</v>
      </c>
      <c r="K7439" t="s">
        <v>62</v>
      </c>
      <c r="M7439" t="s">
        <v>25</v>
      </c>
      <c r="N7439" t="s">
        <v>32</v>
      </c>
      <c r="O7439" s="15">
        <v>45078.604502314818</v>
      </c>
      <c r="P7439"/>
      <c r="S7439">
        <v>0</v>
      </c>
      <c r="T7439">
        <v>1</v>
      </c>
      <c r="U7439">
        <v>0</v>
      </c>
      <c r="V7439" t="str">
        <f>IF(OR(tickets_cleaned[[#This Row],[resolution_time_hours]]="", tickets_cleaned[[#This Row],[resolution_time_hours]]&lt;0),"",tickets_cleaned[[#This Row],[resolution_time_hours]])</f>
        <v/>
      </c>
    </row>
    <row r="7440" spans="1:22" ht="15" customHeight="1" x14ac:dyDescent="0.2">
      <c r="A7440">
        <v>7439</v>
      </c>
      <c r="B7440" t="s">
        <v>23915</v>
      </c>
      <c r="C7440" t="s">
        <v>23916</v>
      </c>
      <c r="D7440">
        <v>29</v>
      </c>
      <c r="E7440" t="s">
        <v>65</v>
      </c>
      <c r="F7440" t="s">
        <v>237</v>
      </c>
      <c r="G7440" s="1">
        <v>44246</v>
      </c>
      <c r="H7440" t="s">
        <v>24</v>
      </c>
      <c r="I7440" t="s">
        <v>176</v>
      </c>
      <c r="J7440" s="21" t="s">
        <v>23917</v>
      </c>
      <c r="K7440" t="s">
        <v>93</v>
      </c>
      <c r="M7440" t="s">
        <v>26</v>
      </c>
      <c r="N7440" t="s">
        <v>31</v>
      </c>
      <c r="P7440"/>
      <c r="S7440">
        <v>0</v>
      </c>
      <c r="T7440">
        <v>1</v>
      </c>
      <c r="U7440">
        <v>0</v>
      </c>
      <c r="V7440" t="str">
        <f>IF(OR(tickets_cleaned[[#This Row],[resolution_time_hours]]="", tickets_cleaned[[#This Row],[resolution_time_hours]]&lt;0),"",tickets_cleaned[[#This Row],[resolution_time_hours]])</f>
        <v/>
      </c>
    </row>
    <row r="7441" spans="1:22" ht="15" customHeight="1" x14ac:dyDescent="0.2">
      <c r="A7441">
        <v>7440</v>
      </c>
      <c r="B7441" t="s">
        <v>23918</v>
      </c>
      <c r="C7441" t="s">
        <v>23919</v>
      </c>
      <c r="D7441">
        <v>69</v>
      </c>
      <c r="E7441" t="s">
        <v>58</v>
      </c>
      <c r="F7441" t="s">
        <v>249</v>
      </c>
      <c r="G7441" s="1">
        <v>44403</v>
      </c>
      <c r="H7441" t="s">
        <v>24</v>
      </c>
      <c r="I7441" t="s">
        <v>120</v>
      </c>
      <c r="J7441" t="s">
        <v>23920</v>
      </c>
      <c r="K7441" t="s">
        <v>93</v>
      </c>
      <c r="M7441" t="s">
        <v>27</v>
      </c>
      <c r="N7441" t="s">
        <v>29</v>
      </c>
      <c r="P7441"/>
      <c r="S7441">
        <v>0</v>
      </c>
      <c r="T7441">
        <v>1</v>
      </c>
      <c r="U7441">
        <v>0</v>
      </c>
      <c r="V7441" t="str">
        <f>IF(OR(tickets_cleaned[[#This Row],[resolution_time_hours]]="", tickets_cleaned[[#This Row],[resolution_time_hours]]&lt;0),"",tickets_cleaned[[#This Row],[resolution_time_hours]])</f>
        <v/>
      </c>
    </row>
    <row r="7442" spans="1:22" ht="15" customHeight="1" x14ac:dyDescent="0.2">
      <c r="A7442">
        <v>7441</v>
      </c>
      <c r="B7442" t="s">
        <v>23921</v>
      </c>
      <c r="C7442" t="s">
        <v>23922</v>
      </c>
      <c r="D7442">
        <v>46</v>
      </c>
      <c r="E7442" t="s">
        <v>65</v>
      </c>
      <c r="F7442" t="s">
        <v>139</v>
      </c>
      <c r="G7442" s="1">
        <v>44324</v>
      </c>
      <c r="H7442" t="s">
        <v>22</v>
      </c>
      <c r="I7442" t="s">
        <v>91</v>
      </c>
      <c r="J7442" s="21" t="s">
        <v>23923</v>
      </c>
      <c r="K7442" t="s">
        <v>74</v>
      </c>
      <c r="L7442" t="s">
        <v>23924</v>
      </c>
      <c r="M7442" t="s">
        <v>25</v>
      </c>
      <c r="N7442" t="s">
        <v>29</v>
      </c>
      <c r="O7442" s="15">
        <v>45078.914965277778</v>
      </c>
      <c r="P7442" s="15">
        <v>45078.096909722219</v>
      </c>
      <c r="Q7442">
        <v>1</v>
      </c>
      <c r="S7442">
        <v>1</v>
      </c>
      <c r="T7442">
        <v>0</v>
      </c>
      <c r="U7442">
        <v>1</v>
      </c>
      <c r="V7442" t="str">
        <f>IF(OR(tickets_cleaned[[#This Row],[resolution_time_hours]]="", tickets_cleaned[[#This Row],[resolution_time_hours]]&lt;0),"",tickets_cleaned[[#This Row],[resolution_time_hours]])</f>
        <v/>
      </c>
    </row>
    <row r="7443" spans="1:22" ht="15" customHeight="1" x14ac:dyDescent="0.2">
      <c r="A7443">
        <v>7442</v>
      </c>
      <c r="B7443" t="s">
        <v>23925</v>
      </c>
      <c r="C7443" t="s">
        <v>23926</v>
      </c>
      <c r="D7443">
        <v>60</v>
      </c>
      <c r="E7443" t="s">
        <v>58</v>
      </c>
      <c r="F7443" t="s">
        <v>59</v>
      </c>
      <c r="G7443" s="1">
        <v>44252</v>
      </c>
      <c r="H7443" t="s">
        <v>23</v>
      </c>
      <c r="I7443" t="s">
        <v>20</v>
      </c>
      <c r="J7443" s="21" t="s">
        <v>23927</v>
      </c>
      <c r="K7443" t="s">
        <v>62</v>
      </c>
      <c r="M7443" t="s">
        <v>28</v>
      </c>
      <c r="N7443" t="s">
        <v>31</v>
      </c>
      <c r="O7443" s="15">
        <v>45078.99554398148</v>
      </c>
      <c r="P7443"/>
      <c r="S7443">
        <v>0</v>
      </c>
      <c r="T7443">
        <v>1</v>
      </c>
      <c r="U7443">
        <v>0</v>
      </c>
      <c r="V7443" t="str">
        <f>IF(OR(tickets_cleaned[[#This Row],[resolution_time_hours]]="", tickets_cleaned[[#This Row],[resolution_time_hours]]&lt;0),"",tickets_cleaned[[#This Row],[resolution_time_hours]])</f>
        <v/>
      </c>
    </row>
    <row r="7444" spans="1:22" ht="15" customHeight="1" x14ac:dyDescent="0.2">
      <c r="A7444">
        <v>7443</v>
      </c>
      <c r="B7444" t="s">
        <v>23928</v>
      </c>
      <c r="C7444" t="s">
        <v>23929</v>
      </c>
      <c r="D7444">
        <v>67</v>
      </c>
      <c r="E7444" t="s">
        <v>90</v>
      </c>
      <c r="F7444" t="s">
        <v>724</v>
      </c>
      <c r="G7444" s="1">
        <v>44515</v>
      </c>
      <c r="H7444" t="s">
        <v>21</v>
      </c>
      <c r="I7444" t="s">
        <v>20</v>
      </c>
      <c r="J7444" t="s">
        <v>23930</v>
      </c>
      <c r="K7444" t="s">
        <v>93</v>
      </c>
      <c r="M7444" t="s">
        <v>25</v>
      </c>
      <c r="N7444" t="s">
        <v>31</v>
      </c>
      <c r="P7444"/>
      <c r="S7444">
        <v>0</v>
      </c>
      <c r="T7444">
        <v>1</v>
      </c>
      <c r="U7444">
        <v>0</v>
      </c>
      <c r="V7444" t="str">
        <f>IF(OR(tickets_cleaned[[#This Row],[resolution_time_hours]]="", tickets_cleaned[[#This Row],[resolution_time_hours]]&lt;0),"",tickets_cleaned[[#This Row],[resolution_time_hours]])</f>
        <v/>
      </c>
    </row>
    <row r="7445" spans="1:22" ht="15" customHeight="1" x14ac:dyDescent="0.2">
      <c r="A7445">
        <v>7444</v>
      </c>
      <c r="B7445" t="s">
        <v>23931</v>
      </c>
      <c r="C7445" t="s">
        <v>23932</v>
      </c>
      <c r="D7445">
        <v>67</v>
      </c>
      <c r="E7445" t="s">
        <v>58</v>
      </c>
      <c r="F7445" t="s">
        <v>114</v>
      </c>
      <c r="G7445" s="1">
        <v>44382</v>
      </c>
      <c r="H7445" t="s">
        <v>24</v>
      </c>
      <c r="I7445" t="s">
        <v>106</v>
      </c>
      <c r="J7445" s="21" t="s">
        <v>23933</v>
      </c>
      <c r="K7445" t="s">
        <v>93</v>
      </c>
      <c r="M7445" t="s">
        <v>27</v>
      </c>
      <c r="N7445" t="s">
        <v>30</v>
      </c>
      <c r="P7445"/>
      <c r="S7445">
        <v>0</v>
      </c>
      <c r="T7445">
        <v>1</v>
      </c>
      <c r="U7445">
        <v>0</v>
      </c>
      <c r="V7445" t="str">
        <f>IF(OR(tickets_cleaned[[#This Row],[resolution_time_hours]]="", tickets_cleaned[[#This Row],[resolution_time_hours]]&lt;0),"",tickets_cleaned[[#This Row],[resolution_time_hours]])</f>
        <v/>
      </c>
    </row>
    <row r="7446" spans="1:22" ht="15" customHeight="1" x14ac:dyDescent="0.2">
      <c r="A7446">
        <v>7445</v>
      </c>
      <c r="B7446" t="s">
        <v>23934</v>
      </c>
      <c r="C7446" t="s">
        <v>23935</v>
      </c>
      <c r="D7446">
        <v>51</v>
      </c>
      <c r="E7446" t="s">
        <v>65</v>
      </c>
      <c r="F7446" t="s">
        <v>66</v>
      </c>
      <c r="G7446" s="1">
        <v>44152</v>
      </c>
      <c r="H7446" t="s">
        <v>22</v>
      </c>
      <c r="I7446" t="s">
        <v>72</v>
      </c>
      <c r="J7446" s="21" t="s">
        <v>23936</v>
      </c>
      <c r="K7446" t="s">
        <v>74</v>
      </c>
      <c r="L7446" t="s">
        <v>23937</v>
      </c>
      <c r="M7446" t="s">
        <v>28</v>
      </c>
      <c r="N7446" t="s">
        <v>32</v>
      </c>
      <c r="O7446" s="15">
        <v>45078.738657407404</v>
      </c>
      <c r="P7446" s="15">
        <v>45078.587268518517</v>
      </c>
      <c r="Q7446">
        <v>3</v>
      </c>
      <c r="S7446">
        <v>1</v>
      </c>
      <c r="T7446">
        <v>0</v>
      </c>
      <c r="U7446">
        <v>0</v>
      </c>
      <c r="V7446" t="str">
        <f>IF(OR(tickets_cleaned[[#This Row],[resolution_time_hours]]="", tickets_cleaned[[#This Row],[resolution_time_hours]]&lt;0),"",tickets_cleaned[[#This Row],[resolution_time_hours]])</f>
        <v/>
      </c>
    </row>
    <row r="7447" spans="1:22" ht="15" customHeight="1" x14ac:dyDescent="0.2">
      <c r="A7447">
        <v>7446</v>
      </c>
      <c r="B7447" t="s">
        <v>23938</v>
      </c>
      <c r="C7447" t="s">
        <v>23939</v>
      </c>
      <c r="D7447">
        <v>27</v>
      </c>
      <c r="E7447" t="s">
        <v>65</v>
      </c>
      <c r="F7447" t="s">
        <v>510</v>
      </c>
      <c r="G7447" s="1">
        <v>44496</v>
      </c>
      <c r="H7447" t="s">
        <v>20</v>
      </c>
      <c r="I7447" t="s">
        <v>79</v>
      </c>
      <c r="J7447" t="s">
        <v>23940</v>
      </c>
      <c r="K7447" t="s">
        <v>62</v>
      </c>
      <c r="M7447" t="s">
        <v>26</v>
      </c>
      <c r="N7447" t="s">
        <v>30</v>
      </c>
      <c r="O7447" s="15">
        <v>45078.709513888891</v>
      </c>
      <c r="P7447"/>
      <c r="S7447">
        <v>0</v>
      </c>
      <c r="T7447">
        <v>1</v>
      </c>
      <c r="U7447">
        <v>0</v>
      </c>
      <c r="V7447" t="str">
        <f>IF(OR(tickets_cleaned[[#This Row],[resolution_time_hours]]="", tickets_cleaned[[#This Row],[resolution_time_hours]]&lt;0),"",tickets_cleaned[[#This Row],[resolution_time_hours]])</f>
        <v/>
      </c>
    </row>
    <row r="7448" spans="1:22" ht="15" customHeight="1" x14ac:dyDescent="0.2">
      <c r="A7448">
        <v>7447</v>
      </c>
      <c r="B7448" t="s">
        <v>23941</v>
      </c>
      <c r="C7448" t="s">
        <v>23942</v>
      </c>
      <c r="D7448">
        <v>62</v>
      </c>
      <c r="E7448" t="s">
        <v>58</v>
      </c>
      <c r="F7448" t="s">
        <v>249</v>
      </c>
      <c r="G7448" s="1">
        <v>44507</v>
      </c>
      <c r="H7448" t="s">
        <v>22</v>
      </c>
      <c r="I7448" t="s">
        <v>176</v>
      </c>
      <c r="J7448" s="21" t="s">
        <v>23943</v>
      </c>
      <c r="K7448" t="s">
        <v>62</v>
      </c>
      <c r="M7448" t="s">
        <v>27</v>
      </c>
      <c r="N7448" t="s">
        <v>32</v>
      </c>
      <c r="O7448" s="15">
        <v>45078.878263888888</v>
      </c>
      <c r="P7448"/>
      <c r="S7448">
        <v>0</v>
      </c>
      <c r="T7448">
        <v>1</v>
      </c>
      <c r="U7448">
        <v>0</v>
      </c>
      <c r="V7448" t="str">
        <f>IF(OR(tickets_cleaned[[#This Row],[resolution_time_hours]]="", tickets_cleaned[[#This Row],[resolution_time_hours]]&lt;0),"",tickets_cleaned[[#This Row],[resolution_time_hours]])</f>
        <v/>
      </c>
    </row>
    <row r="7449" spans="1:22" ht="15" customHeight="1" x14ac:dyDescent="0.2">
      <c r="A7449">
        <v>7448</v>
      </c>
      <c r="B7449" t="s">
        <v>10829</v>
      </c>
      <c r="C7449" t="s">
        <v>23944</v>
      </c>
      <c r="D7449">
        <v>27</v>
      </c>
      <c r="E7449" t="s">
        <v>65</v>
      </c>
      <c r="F7449" t="s">
        <v>446</v>
      </c>
      <c r="G7449" s="1">
        <v>43995</v>
      </c>
      <c r="H7449" t="s">
        <v>23</v>
      </c>
      <c r="I7449" t="s">
        <v>67</v>
      </c>
      <c r="J7449" s="21" t="s">
        <v>23945</v>
      </c>
      <c r="K7449" t="s">
        <v>93</v>
      </c>
      <c r="M7449" t="s">
        <v>26</v>
      </c>
      <c r="N7449" t="s">
        <v>29</v>
      </c>
      <c r="P7449"/>
      <c r="S7449">
        <v>0</v>
      </c>
      <c r="T7449">
        <v>1</v>
      </c>
      <c r="U7449">
        <v>0</v>
      </c>
      <c r="V7449" t="str">
        <f>IF(OR(tickets_cleaned[[#This Row],[resolution_time_hours]]="", tickets_cleaned[[#This Row],[resolution_time_hours]]&lt;0),"",tickets_cleaned[[#This Row],[resolution_time_hours]])</f>
        <v/>
      </c>
    </row>
    <row r="7450" spans="1:22" ht="15" customHeight="1" x14ac:dyDescent="0.2">
      <c r="A7450">
        <v>7449</v>
      </c>
      <c r="B7450" t="s">
        <v>23946</v>
      </c>
      <c r="C7450" t="s">
        <v>23947</v>
      </c>
      <c r="D7450">
        <v>26</v>
      </c>
      <c r="E7450" t="s">
        <v>90</v>
      </c>
      <c r="F7450" t="s">
        <v>156</v>
      </c>
      <c r="G7450" s="1">
        <v>43875</v>
      </c>
      <c r="H7450" t="s">
        <v>21</v>
      </c>
      <c r="I7450" t="s">
        <v>176</v>
      </c>
      <c r="J7450" s="21" t="s">
        <v>23948</v>
      </c>
      <c r="K7450" t="s">
        <v>74</v>
      </c>
      <c r="L7450" t="s">
        <v>23949</v>
      </c>
      <c r="M7450" t="s">
        <v>26</v>
      </c>
      <c r="N7450" t="s">
        <v>32</v>
      </c>
      <c r="O7450" s="15">
        <v>45078.269976851851</v>
      </c>
      <c r="P7450" s="15">
        <v>45078.837337962963</v>
      </c>
      <c r="Q7450">
        <v>2</v>
      </c>
      <c r="R7450">
        <v>13</v>
      </c>
      <c r="S7450">
        <v>1</v>
      </c>
      <c r="T7450">
        <v>0</v>
      </c>
      <c r="U7450">
        <v>1</v>
      </c>
      <c r="V7450">
        <f>IF(OR(tickets_cleaned[[#This Row],[resolution_time_hours]]="", tickets_cleaned[[#This Row],[resolution_time_hours]]&lt;0),"",tickets_cleaned[[#This Row],[resolution_time_hours]])</f>
        <v>13</v>
      </c>
    </row>
    <row r="7451" spans="1:22" ht="15" customHeight="1" x14ac:dyDescent="0.2">
      <c r="A7451">
        <v>7450</v>
      </c>
      <c r="B7451" t="s">
        <v>23950</v>
      </c>
      <c r="C7451" t="s">
        <v>23951</v>
      </c>
      <c r="D7451">
        <v>53</v>
      </c>
      <c r="E7451" t="s">
        <v>65</v>
      </c>
      <c r="F7451" t="s">
        <v>144</v>
      </c>
      <c r="G7451" s="1">
        <v>44009</v>
      </c>
      <c r="H7451" t="s">
        <v>20</v>
      </c>
      <c r="I7451" t="s">
        <v>126</v>
      </c>
      <c r="J7451" s="21" t="s">
        <v>23952</v>
      </c>
      <c r="K7451" t="s">
        <v>74</v>
      </c>
      <c r="L7451" t="s">
        <v>23953</v>
      </c>
      <c r="M7451" t="s">
        <v>28</v>
      </c>
      <c r="N7451" t="s">
        <v>32</v>
      </c>
      <c r="O7451" s="15">
        <v>45078.254710648151</v>
      </c>
      <c r="P7451" s="15">
        <v>45078.133877314816</v>
      </c>
      <c r="Q7451">
        <v>2</v>
      </c>
      <c r="S7451">
        <v>1</v>
      </c>
      <c r="T7451">
        <v>0</v>
      </c>
      <c r="U7451">
        <v>1</v>
      </c>
      <c r="V7451" t="str">
        <f>IF(OR(tickets_cleaned[[#This Row],[resolution_time_hours]]="", tickets_cleaned[[#This Row],[resolution_time_hours]]&lt;0),"",tickets_cleaned[[#This Row],[resolution_time_hours]])</f>
        <v/>
      </c>
    </row>
    <row r="7452" spans="1:22" ht="15" customHeight="1" x14ac:dyDescent="0.2">
      <c r="A7452">
        <v>7451</v>
      </c>
      <c r="B7452" t="s">
        <v>23954</v>
      </c>
      <c r="C7452" t="s">
        <v>23955</v>
      </c>
      <c r="D7452">
        <v>33</v>
      </c>
      <c r="E7452" t="s">
        <v>90</v>
      </c>
      <c r="F7452" t="s">
        <v>311</v>
      </c>
      <c r="G7452" s="1">
        <v>44363</v>
      </c>
      <c r="H7452" t="s">
        <v>21</v>
      </c>
      <c r="I7452" t="s">
        <v>22</v>
      </c>
      <c r="J7452" s="21" t="s">
        <v>23956</v>
      </c>
      <c r="K7452" t="s">
        <v>93</v>
      </c>
      <c r="M7452" t="s">
        <v>27</v>
      </c>
      <c r="N7452" t="s">
        <v>32</v>
      </c>
      <c r="P7452"/>
      <c r="S7452">
        <v>0</v>
      </c>
      <c r="T7452">
        <v>1</v>
      </c>
      <c r="U7452">
        <v>0</v>
      </c>
      <c r="V7452" t="str">
        <f>IF(OR(tickets_cleaned[[#This Row],[resolution_time_hours]]="", tickets_cleaned[[#This Row],[resolution_time_hours]]&lt;0),"",tickets_cleaned[[#This Row],[resolution_time_hours]])</f>
        <v/>
      </c>
    </row>
    <row r="7453" spans="1:22" ht="15" customHeight="1" x14ac:dyDescent="0.2">
      <c r="A7453">
        <v>7452</v>
      </c>
      <c r="B7453" t="s">
        <v>23957</v>
      </c>
      <c r="C7453" t="s">
        <v>23958</v>
      </c>
      <c r="D7453">
        <v>44</v>
      </c>
      <c r="E7453" t="s">
        <v>58</v>
      </c>
      <c r="F7453" t="s">
        <v>161</v>
      </c>
      <c r="G7453" s="1">
        <v>44342</v>
      </c>
      <c r="H7453" t="s">
        <v>23</v>
      </c>
      <c r="I7453" t="s">
        <v>79</v>
      </c>
      <c r="J7453" t="s">
        <v>23959</v>
      </c>
      <c r="K7453" t="s">
        <v>62</v>
      </c>
      <c r="M7453" t="s">
        <v>26</v>
      </c>
      <c r="N7453" t="s">
        <v>32</v>
      </c>
      <c r="O7453" s="15">
        <v>45078.622800925928</v>
      </c>
      <c r="P7453"/>
      <c r="S7453">
        <v>0</v>
      </c>
      <c r="T7453">
        <v>1</v>
      </c>
      <c r="U7453">
        <v>0</v>
      </c>
      <c r="V7453" t="str">
        <f>IF(OR(tickets_cleaned[[#This Row],[resolution_time_hours]]="", tickets_cleaned[[#This Row],[resolution_time_hours]]&lt;0),"",tickets_cleaned[[#This Row],[resolution_time_hours]])</f>
        <v/>
      </c>
    </row>
    <row r="7454" spans="1:22" ht="15" customHeight="1" x14ac:dyDescent="0.2">
      <c r="A7454">
        <v>7453</v>
      </c>
      <c r="B7454" t="s">
        <v>3845</v>
      </c>
      <c r="C7454" t="s">
        <v>23960</v>
      </c>
      <c r="D7454">
        <v>60</v>
      </c>
      <c r="E7454" t="s">
        <v>90</v>
      </c>
      <c r="F7454" t="s">
        <v>311</v>
      </c>
      <c r="G7454" s="1">
        <v>43833</v>
      </c>
      <c r="H7454" t="s">
        <v>23</v>
      </c>
      <c r="I7454" t="s">
        <v>72</v>
      </c>
      <c r="J7454" s="21" t="s">
        <v>23961</v>
      </c>
      <c r="K7454" t="s">
        <v>62</v>
      </c>
      <c r="M7454" t="s">
        <v>28</v>
      </c>
      <c r="N7454" t="s">
        <v>29</v>
      </c>
      <c r="O7454" s="15">
        <v>45078.464490740742</v>
      </c>
      <c r="P7454"/>
      <c r="S7454">
        <v>0</v>
      </c>
      <c r="T7454">
        <v>1</v>
      </c>
      <c r="U7454">
        <v>0</v>
      </c>
      <c r="V7454" t="str">
        <f>IF(OR(tickets_cleaned[[#This Row],[resolution_time_hours]]="", tickets_cleaned[[#This Row],[resolution_time_hours]]&lt;0),"",tickets_cleaned[[#This Row],[resolution_time_hours]])</f>
        <v/>
      </c>
    </row>
    <row r="7455" spans="1:22" ht="15" customHeight="1" x14ac:dyDescent="0.2">
      <c r="A7455">
        <v>7454</v>
      </c>
      <c r="B7455" t="s">
        <v>23962</v>
      </c>
      <c r="C7455" t="s">
        <v>23963</v>
      </c>
      <c r="D7455">
        <v>58</v>
      </c>
      <c r="E7455" t="s">
        <v>90</v>
      </c>
      <c r="F7455" t="s">
        <v>446</v>
      </c>
      <c r="G7455" s="1">
        <v>44367</v>
      </c>
      <c r="H7455" t="s">
        <v>21</v>
      </c>
      <c r="I7455" t="s">
        <v>168</v>
      </c>
      <c r="J7455" s="21" t="s">
        <v>23964</v>
      </c>
      <c r="K7455" t="s">
        <v>74</v>
      </c>
      <c r="L7455" t="s">
        <v>23965</v>
      </c>
      <c r="M7455" t="s">
        <v>26</v>
      </c>
      <c r="N7455" t="s">
        <v>31</v>
      </c>
      <c r="O7455" s="15">
        <v>45079.021458333336</v>
      </c>
      <c r="P7455" s="15">
        <v>45078.492291666669</v>
      </c>
      <c r="Q7455">
        <v>3</v>
      </c>
      <c r="S7455">
        <v>1</v>
      </c>
      <c r="T7455">
        <v>0</v>
      </c>
      <c r="U7455">
        <v>0</v>
      </c>
      <c r="V7455" t="str">
        <f>IF(OR(tickets_cleaned[[#This Row],[resolution_time_hours]]="", tickets_cleaned[[#This Row],[resolution_time_hours]]&lt;0),"",tickets_cleaned[[#This Row],[resolution_time_hours]])</f>
        <v/>
      </c>
    </row>
    <row r="7456" spans="1:22" ht="15" customHeight="1" x14ac:dyDescent="0.2">
      <c r="A7456">
        <v>7455</v>
      </c>
      <c r="B7456" t="s">
        <v>8883</v>
      </c>
      <c r="C7456" t="s">
        <v>5263</v>
      </c>
      <c r="D7456">
        <v>41</v>
      </c>
      <c r="E7456" t="s">
        <v>90</v>
      </c>
      <c r="F7456" t="s">
        <v>364</v>
      </c>
      <c r="G7456" s="1">
        <v>44037</v>
      </c>
      <c r="H7456" t="s">
        <v>21</v>
      </c>
      <c r="I7456" t="s">
        <v>20</v>
      </c>
      <c r="J7456" s="21" t="s">
        <v>23966</v>
      </c>
      <c r="K7456" t="s">
        <v>93</v>
      </c>
      <c r="M7456" t="s">
        <v>27</v>
      </c>
      <c r="N7456" t="s">
        <v>30</v>
      </c>
      <c r="P7456"/>
      <c r="S7456">
        <v>0</v>
      </c>
      <c r="T7456">
        <v>1</v>
      </c>
      <c r="U7456">
        <v>0</v>
      </c>
      <c r="V7456" t="str">
        <f>IF(OR(tickets_cleaned[[#This Row],[resolution_time_hours]]="", tickets_cleaned[[#This Row],[resolution_time_hours]]&lt;0),"",tickets_cleaned[[#This Row],[resolution_time_hours]])</f>
        <v/>
      </c>
    </row>
    <row r="7457" spans="1:22" ht="15" customHeight="1" x14ac:dyDescent="0.2">
      <c r="A7457">
        <v>7456</v>
      </c>
      <c r="B7457" t="s">
        <v>23967</v>
      </c>
      <c r="C7457" t="s">
        <v>23968</v>
      </c>
      <c r="D7457">
        <v>35</v>
      </c>
      <c r="E7457" t="s">
        <v>65</v>
      </c>
      <c r="F7457" t="s">
        <v>306</v>
      </c>
      <c r="G7457" s="1">
        <v>43985</v>
      </c>
      <c r="H7457" t="s">
        <v>23</v>
      </c>
      <c r="I7457" t="s">
        <v>22</v>
      </c>
      <c r="J7457" s="21" t="s">
        <v>23969</v>
      </c>
      <c r="K7457" t="s">
        <v>62</v>
      </c>
      <c r="M7457" t="s">
        <v>27</v>
      </c>
      <c r="N7457" t="s">
        <v>31</v>
      </c>
      <c r="O7457" s="15">
        <v>45078.20621527778</v>
      </c>
      <c r="P7457"/>
      <c r="S7457">
        <v>0</v>
      </c>
      <c r="T7457">
        <v>1</v>
      </c>
      <c r="U7457">
        <v>0</v>
      </c>
      <c r="V7457" t="str">
        <f>IF(OR(tickets_cleaned[[#This Row],[resolution_time_hours]]="", tickets_cleaned[[#This Row],[resolution_time_hours]]&lt;0),"",tickets_cleaned[[#This Row],[resolution_time_hours]])</f>
        <v/>
      </c>
    </row>
    <row r="7458" spans="1:22" ht="15" customHeight="1" x14ac:dyDescent="0.2">
      <c r="A7458">
        <v>7457</v>
      </c>
      <c r="B7458" t="s">
        <v>23970</v>
      </c>
      <c r="C7458" t="s">
        <v>23971</v>
      </c>
      <c r="D7458">
        <v>65</v>
      </c>
      <c r="E7458" t="s">
        <v>90</v>
      </c>
      <c r="F7458" t="s">
        <v>66</v>
      </c>
      <c r="G7458" s="1">
        <v>44096</v>
      </c>
      <c r="H7458" t="s">
        <v>23</v>
      </c>
      <c r="I7458" t="s">
        <v>126</v>
      </c>
      <c r="J7458" s="21" t="s">
        <v>23972</v>
      </c>
      <c r="K7458" t="s">
        <v>74</v>
      </c>
      <c r="L7458" t="s">
        <v>23973</v>
      </c>
      <c r="M7458" t="s">
        <v>27</v>
      </c>
      <c r="N7458" t="s">
        <v>30</v>
      </c>
      <c r="O7458" s="15">
        <v>45079.020810185182</v>
      </c>
      <c r="P7458" s="15">
        <v>45078.723587962966</v>
      </c>
      <c r="Q7458">
        <v>4</v>
      </c>
      <c r="S7458">
        <v>1</v>
      </c>
      <c r="T7458">
        <v>0</v>
      </c>
      <c r="U7458">
        <v>0</v>
      </c>
      <c r="V7458" t="str">
        <f>IF(OR(tickets_cleaned[[#This Row],[resolution_time_hours]]="", tickets_cleaned[[#This Row],[resolution_time_hours]]&lt;0),"",tickets_cleaned[[#This Row],[resolution_time_hours]])</f>
        <v/>
      </c>
    </row>
    <row r="7459" spans="1:22" ht="15" customHeight="1" x14ac:dyDescent="0.2">
      <c r="A7459">
        <v>7458</v>
      </c>
      <c r="B7459" t="s">
        <v>23974</v>
      </c>
      <c r="C7459" t="s">
        <v>23975</v>
      </c>
      <c r="D7459">
        <v>56</v>
      </c>
      <c r="E7459" t="s">
        <v>65</v>
      </c>
      <c r="F7459" t="s">
        <v>139</v>
      </c>
      <c r="G7459" s="1">
        <v>44350</v>
      </c>
      <c r="H7459" t="s">
        <v>20</v>
      </c>
      <c r="I7459" t="s">
        <v>72</v>
      </c>
      <c r="J7459" t="s">
        <v>1896</v>
      </c>
      <c r="K7459" t="s">
        <v>93</v>
      </c>
      <c r="M7459" t="s">
        <v>25</v>
      </c>
      <c r="N7459" t="s">
        <v>29</v>
      </c>
      <c r="P7459"/>
      <c r="S7459">
        <v>0</v>
      </c>
      <c r="T7459">
        <v>1</v>
      </c>
      <c r="U7459">
        <v>0</v>
      </c>
      <c r="V7459" t="str">
        <f>IF(OR(tickets_cleaned[[#This Row],[resolution_time_hours]]="", tickets_cleaned[[#This Row],[resolution_time_hours]]&lt;0),"",tickets_cleaned[[#This Row],[resolution_time_hours]])</f>
        <v/>
      </c>
    </row>
    <row r="7460" spans="1:22" ht="15" customHeight="1" x14ac:dyDescent="0.2">
      <c r="A7460">
        <v>7459</v>
      </c>
      <c r="B7460" t="s">
        <v>23976</v>
      </c>
      <c r="C7460" t="s">
        <v>23977</v>
      </c>
      <c r="D7460">
        <v>32</v>
      </c>
      <c r="E7460" t="s">
        <v>58</v>
      </c>
      <c r="F7460" t="s">
        <v>187</v>
      </c>
      <c r="G7460" s="1">
        <v>44156</v>
      </c>
      <c r="H7460" t="s">
        <v>23</v>
      </c>
      <c r="I7460" t="s">
        <v>22</v>
      </c>
      <c r="J7460" s="21" t="s">
        <v>23978</v>
      </c>
      <c r="K7460" t="s">
        <v>93</v>
      </c>
      <c r="M7460" t="s">
        <v>28</v>
      </c>
      <c r="N7460" t="s">
        <v>32</v>
      </c>
      <c r="P7460"/>
      <c r="S7460">
        <v>0</v>
      </c>
      <c r="T7460">
        <v>1</v>
      </c>
      <c r="U7460">
        <v>0</v>
      </c>
      <c r="V7460" t="str">
        <f>IF(OR(tickets_cleaned[[#This Row],[resolution_time_hours]]="", tickets_cleaned[[#This Row],[resolution_time_hours]]&lt;0),"",tickets_cleaned[[#This Row],[resolution_time_hours]])</f>
        <v/>
      </c>
    </row>
    <row r="7461" spans="1:22" ht="15" customHeight="1" x14ac:dyDescent="0.2">
      <c r="A7461">
        <v>7460</v>
      </c>
      <c r="B7461" t="s">
        <v>3785</v>
      </c>
      <c r="C7461" t="s">
        <v>23979</v>
      </c>
      <c r="D7461">
        <v>51</v>
      </c>
      <c r="E7461" t="s">
        <v>65</v>
      </c>
      <c r="F7461" t="s">
        <v>481</v>
      </c>
      <c r="G7461" s="1">
        <v>44528</v>
      </c>
      <c r="H7461" t="s">
        <v>23</v>
      </c>
      <c r="I7461" t="s">
        <v>79</v>
      </c>
      <c r="J7461" t="s">
        <v>23980</v>
      </c>
      <c r="K7461" t="s">
        <v>62</v>
      </c>
      <c r="M7461" t="s">
        <v>25</v>
      </c>
      <c r="N7461" t="s">
        <v>31</v>
      </c>
      <c r="O7461" s="15">
        <v>45078.630567129629</v>
      </c>
      <c r="P7461"/>
      <c r="S7461">
        <v>0</v>
      </c>
      <c r="T7461">
        <v>1</v>
      </c>
      <c r="U7461">
        <v>0</v>
      </c>
      <c r="V7461" t="str">
        <f>IF(OR(tickets_cleaned[[#This Row],[resolution_time_hours]]="", tickets_cleaned[[#This Row],[resolution_time_hours]]&lt;0),"",tickets_cleaned[[#This Row],[resolution_time_hours]])</f>
        <v/>
      </c>
    </row>
    <row r="7462" spans="1:22" ht="15" customHeight="1" x14ac:dyDescent="0.2">
      <c r="A7462">
        <v>7461</v>
      </c>
      <c r="B7462" t="s">
        <v>23981</v>
      </c>
      <c r="C7462" t="s">
        <v>23982</v>
      </c>
      <c r="D7462">
        <v>68</v>
      </c>
      <c r="E7462" t="s">
        <v>58</v>
      </c>
      <c r="F7462" t="s">
        <v>119</v>
      </c>
      <c r="G7462" s="1">
        <v>44526</v>
      </c>
      <c r="H7462" t="s">
        <v>22</v>
      </c>
      <c r="I7462" t="s">
        <v>60</v>
      </c>
      <c r="J7462" s="21" t="s">
        <v>23983</v>
      </c>
      <c r="K7462" t="s">
        <v>62</v>
      </c>
      <c r="M7462" t="s">
        <v>27</v>
      </c>
      <c r="N7462" t="s">
        <v>29</v>
      </c>
      <c r="O7462" s="15">
        <v>45078.675729166665</v>
      </c>
      <c r="P7462"/>
      <c r="S7462">
        <v>0</v>
      </c>
      <c r="T7462">
        <v>1</v>
      </c>
      <c r="U7462">
        <v>0</v>
      </c>
      <c r="V7462" t="str">
        <f>IF(OR(tickets_cleaned[[#This Row],[resolution_time_hours]]="", tickets_cleaned[[#This Row],[resolution_time_hours]]&lt;0),"",tickets_cleaned[[#This Row],[resolution_time_hours]])</f>
        <v/>
      </c>
    </row>
    <row r="7463" spans="1:22" ht="15" customHeight="1" x14ac:dyDescent="0.2">
      <c r="A7463">
        <v>7462</v>
      </c>
      <c r="B7463" t="s">
        <v>23984</v>
      </c>
      <c r="C7463" t="s">
        <v>23985</v>
      </c>
      <c r="D7463">
        <v>18</v>
      </c>
      <c r="E7463" t="s">
        <v>90</v>
      </c>
      <c r="F7463" t="s">
        <v>228</v>
      </c>
      <c r="G7463" s="1">
        <v>44436</v>
      </c>
      <c r="H7463" t="s">
        <v>22</v>
      </c>
      <c r="I7463" t="s">
        <v>106</v>
      </c>
      <c r="J7463" s="21" t="s">
        <v>23986</v>
      </c>
      <c r="K7463" t="s">
        <v>62</v>
      </c>
      <c r="M7463" t="s">
        <v>28</v>
      </c>
      <c r="N7463" t="s">
        <v>29</v>
      </c>
      <c r="O7463" s="15">
        <v>45078.884074074071</v>
      </c>
      <c r="P7463"/>
      <c r="S7463">
        <v>0</v>
      </c>
      <c r="T7463">
        <v>1</v>
      </c>
      <c r="U7463">
        <v>0</v>
      </c>
      <c r="V7463" t="str">
        <f>IF(OR(tickets_cleaned[[#This Row],[resolution_time_hours]]="", tickets_cleaned[[#This Row],[resolution_time_hours]]&lt;0),"",tickets_cleaned[[#This Row],[resolution_time_hours]])</f>
        <v/>
      </c>
    </row>
    <row r="7464" spans="1:22" ht="15" customHeight="1" x14ac:dyDescent="0.2">
      <c r="A7464">
        <v>7463</v>
      </c>
      <c r="B7464" t="s">
        <v>23987</v>
      </c>
      <c r="C7464" t="s">
        <v>23988</v>
      </c>
      <c r="D7464">
        <v>46</v>
      </c>
      <c r="E7464" t="s">
        <v>65</v>
      </c>
      <c r="F7464" t="s">
        <v>446</v>
      </c>
      <c r="G7464" s="1">
        <v>44002</v>
      </c>
      <c r="H7464" t="s">
        <v>23</v>
      </c>
      <c r="I7464" t="s">
        <v>120</v>
      </c>
      <c r="J7464" s="21" t="s">
        <v>23989</v>
      </c>
      <c r="K7464" t="s">
        <v>62</v>
      </c>
      <c r="M7464" t="s">
        <v>28</v>
      </c>
      <c r="N7464" t="s">
        <v>32</v>
      </c>
      <c r="O7464" s="15">
        <v>45078.423680555556</v>
      </c>
      <c r="P7464"/>
      <c r="S7464">
        <v>0</v>
      </c>
      <c r="T7464">
        <v>1</v>
      </c>
      <c r="U7464">
        <v>0</v>
      </c>
      <c r="V7464" t="str">
        <f>IF(OR(tickets_cleaned[[#This Row],[resolution_time_hours]]="", tickets_cleaned[[#This Row],[resolution_time_hours]]&lt;0),"",tickets_cleaned[[#This Row],[resolution_time_hours]])</f>
        <v/>
      </c>
    </row>
    <row r="7465" spans="1:22" ht="15" customHeight="1" x14ac:dyDescent="0.2">
      <c r="A7465">
        <v>7464</v>
      </c>
      <c r="B7465" t="s">
        <v>23990</v>
      </c>
      <c r="C7465" t="s">
        <v>23991</v>
      </c>
      <c r="D7465">
        <v>24</v>
      </c>
      <c r="E7465" t="s">
        <v>58</v>
      </c>
      <c r="F7465" t="s">
        <v>228</v>
      </c>
      <c r="G7465" s="1">
        <v>44063</v>
      </c>
      <c r="H7465" t="s">
        <v>24</v>
      </c>
      <c r="I7465" t="s">
        <v>60</v>
      </c>
      <c r="J7465" t="s">
        <v>23992</v>
      </c>
      <c r="K7465" t="s">
        <v>74</v>
      </c>
      <c r="L7465" t="s">
        <v>23993</v>
      </c>
      <c r="M7465" t="s">
        <v>28</v>
      </c>
      <c r="N7465" t="s">
        <v>29</v>
      </c>
      <c r="O7465" s="15">
        <v>45078.424375000002</v>
      </c>
      <c r="P7465" s="15">
        <v>45078.286874999998</v>
      </c>
      <c r="Q7465">
        <v>4</v>
      </c>
      <c r="S7465">
        <v>1</v>
      </c>
      <c r="T7465">
        <v>0</v>
      </c>
      <c r="U7465">
        <v>0</v>
      </c>
      <c r="V7465" t="str">
        <f>IF(OR(tickets_cleaned[[#This Row],[resolution_time_hours]]="", tickets_cleaned[[#This Row],[resolution_time_hours]]&lt;0),"",tickets_cleaned[[#This Row],[resolution_time_hours]])</f>
        <v/>
      </c>
    </row>
    <row r="7466" spans="1:22" ht="15" customHeight="1" x14ac:dyDescent="0.2">
      <c r="A7466">
        <v>7465</v>
      </c>
      <c r="B7466" t="s">
        <v>23994</v>
      </c>
      <c r="C7466" t="s">
        <v>23995</v>
      </c>
      <c r="D7466">
        <v>45</v>
      </c>
      <c r="E7466" t="s">
        <v>65</v>
      </c>
      <c r="F7466" t="s">
        <v>105</v>
      </c>
      <c r="G7466" s="1">
        <v>44005</v>
      </c>
      <c r="H7466" t="s">
        <v>21</v>
      </c>
      <c r="I7466" t="s">
        <v>140</v>
      </c>
      <c r="J7466" s="21" t="s">
        <v>23996</v>
      </c>
      <c r="K7466" t="s">
        <v>74</v>
      </c>
      <c r="L7466" t="s">
        <v>23997</v>
      </c>
      <c r="M7466" t="s">
        <v>28</v>
      </c>
      <c r="N7466" t="s">
        <v>29</v>
      </c>
      <c r="O7466" s="15">
        <v>45078.519537037035</v>
      </c>
      <c r="P7466" s="15">
        <v>45078.734120370369</v>
      </c>
      <c r="Q7466">
        <v>1</v>
      </c>
      <c r="R7466">
        <v>5</v>
      </c>
      <c r="S7466">
        <v>1</v>
      </c>
      <c r="T7466">
        <v>0</v>
      </c>
      <c r="U7466">
        <v>1</v>
      </c>
      <c r="V7466">
        <f>IF(OR(tickets_cleaned[[#This Row],[resolution_time_hours]]="", tickets_cleaned[[#This Row],[resolution_time_hours]]&lt;0),"",tickets_cleaned[[#This Row],[resolution_time_hours]])</f>
        <v>5</v>
      </c>
    </row>
    <row r="7467" spans="1:22" ht="15" customHeight="1" x14ac:dyDescent="0.2">
      <c r="A7467">
        <v>7466</v>
      </c>
      <c r="B7467" t="s">
        <v>23998</v>
      </c>
      <c r="C7467" t="s">
        <v>23999</v>
      </c>
      <c r="D7467">
        <v>54</v>
      </c>
      <c r="E7467" t="s">
        <v>65</v>
      </c>
      <c r="F7467" t="s">
        <v>156</v>
      </c>
      <c r="G7467" s="1">
        <v>44292</v>
      </c>
      <c r="H7467" t="s">
        <v>23</v>
      </c>
      <c r="I7467" t="s">
        <v>168</v>
      </c>
      <c r="J7467" s="21" t="s">
        <v>24000</v>
      </c>
      <c r="K7467" t="s">
        <v>93</v>
      </c>
      <c r="M7467" t="s">
        <v>27</v>
      </c>
      <c r="N7467" t="s">
        <v>30</v>
      </c>
      <c r="P7467"/>
      <c r="S7467">
        <v>0</v>
      </c>
      <c r="T7467">
        <v>1</v>
      </c>
      <c r="U7467">
        <v>0</v>
      </c>
      <c r="V7467" t="str">
        <f>IF(OR(tickets_cleaned[[#This Row],[resolution_time_hours]]="", tickets_cleaned[[#This Row],[resolution_time_hours]]&lt;0),"",tickets_cleaned[[#This Row],[resolution_time_hours]])</f>
        <v/>
      </c>
    </row>
    <row r="7468" spans="1:22" ht="15" customHeight="1" x14ac:dyDescent="0.2">
      <c r="A7468">
        <v>7467</v>
      </c>
      <c r="B7468" t="s">
        <v>24001</v>
      </c>
      <c r="C7468" t="s">
        <v>24002</v>
      </c>
      <c r="D7468">
        <v>37</v>
      </c>
      <c r="E7468" t="s">
        <v>65</v>
      </c>
      <c r="F7468" t="s">
        <v>125</v>
      </c>
      <c r="G7468" s="1">
        <v>44289</v>
      </c>
      <c r="H7468" t="s">
        <v>20</v>
      </c>
      <c r="I7468" t="s">
        <v>168</v>
      </c>
      <c r="J7468" s="21" t="s">
        <v>24003</v>
      </c>
      <c r="K7468" t="s">
        <v>62</v>
      </c>
      <c r="M7468" t="s">
        <v>25</v>
      </c>
      <c r="N7468" t="s">
        <v>29</v>
      </c>
      <c r="O7468" s="15">
        <v>45078.864016203705</v>
      </c>
      <c r="P7468"/>
      <c r="S7468">
        <v>0</v>
      </c>
      <c r="T7468">
        <v>1</v>
      </c>
      <c r="U7468">
        <v>0</v>
      </c>
      <c r="V7468" t="str">
        <f>IF(OR(tickets_cleaned[[#This Row],[resolution_time_hours]]="", tickets_cleaned[[#This Row],[resolution_time_hours]]&lt;0),"",tickets_cleaned[[#This Row],[resolution_time_hours]])</f>
        <v/>
      </c>
    </row>
    <row r="7469" spans="1:22" ht="15" customHeight="1" x14ac:dyDescent="0.2">
      <c r="A7469">
        <v>7468</v>
      </c>
      <c r="B7469" t="s">
        <v>24004</v>
      </c>
      <c r="C7469" t="s">
        <v>24005</v>
      </c>
      <c r="D7469">
        <v>58</v>
      </c>
      <c r="E7469" t="s">
        <v>90</v>
      </c>
      <c r="F7469" t="s">
        <v>105</v>
      </c>
      <c r="G7469" s="1">
        <v>43914</v>
      </c>
      <c r="H7469" t="s">
        <v>23</v>
      </c>
      <c r="I7469" t="s">
        <v>72</v>
      </c>
      <c r="J7469" s="21" t="s">
        <v>24006</v>
      </c>
      <c r="K7469" t="s">
        <v>62</v>
      </c>
      <c r="M7469" t="s">
        <v>25</v>
      </c>
      <c r="N7469" t="s">
        <v>30</v>
      </c>
      <c r="O7469" s="15">
        <v>45078.185555555552</v>
      </c>
      <c r="P7469"/>
      <c r="S7469">
        <v>0</v>
      </c>
      <c r="T7469">
        <v>1</v>
      </c>
      <c r="U7469">
        <v>0</v>
      </c>
      <c r="V7469" t="str">
        <f>IF(OR(tickets_cleaned[[#This Row],[resolution_time_hours]]="", tickets_cleaned[[#This Row],[resolution_time_hours]]&lt;0),"",tickets_cleaned[[#This Row],[resolution_time_hours]])</f>
        <v/>
      </c>
    </row>
    <row r="7470" spans="1:22" ht="15" customHeight="1" x14ac:dyDescent="0.2">
      <c r="A7470">
        <v>7469</v>
      </c>
      <c r="B7470" t="s">
        <v>24007</v>
      </c>
      <c r="C7470" t="s">
        <v>24008</v>
      </c>
      <c r="D7470">
        <v>63</v>
      </c>
      <c r="E7470" t="s">
        <v>90</v>
      </c>
      <c r="F7470" t="s">
        <v>71</v>
      </c>
      <c r="G7470" s="1">
        <v>43924</v>
      </c>
      <c r="H7470" t="s">
        <v>20</v>
      </c>
      <c r="I7470" t="s">
        <v>120</v>
      </c>
      <c r="J7470" t="s">
        <v>24009</v>
      </c>
      <c r="K7470" t="s">
        <v>62</v>
      </c>
      <c r="M7470" t="s">
        <v>28</v>
      </c>
      <c r="N7470" t="s">
        <v>29</v>
      </c>
      <c r="O7470" s="15">
        <v>45078.622384259259</v>
      </c>
      <c r="P7470"/>
      <c r="S7470">
        <v>0</v>
      </c>
      <c r="T7470">
        <v>1</v>
      </c>
      <c r="U7470">
        <v>0</v>
      </c>
      <c r="V7470" t="str">
        <f>IF(OR(tickets_cleaned[[#This Row],[resolution_time_hours]]="", tickets_cleaned[[#This Row],[resolution_time_hours]]&lt;0),"",tickets_cleaned[[#This Row],[resolution_time_hours]])</f>
        <v/>
      </c>
    </row>
    <row r="7471" spans="1:22" ht="15" customHeight="1" x14ac:dyDescent="0.2">
      <c r="A7471">
        <v>7470</v>
      </c>
      <c r="B7471" t="s">
        <v>24010</v>
      </c>
      <c r="C7471" t="s">
        <v>24011</v>
      </c>
      <c r="D7471">
        <v>23</v>
      </c>
      <c r="E7471" t="s">
        <v>65</v>
      </c>
      <c r="F7471" t="s">
        <v>237</v>
      </c>
      <c r="G7471" s="1">
        <v>44205</v>
      </c>
      <c r="H7471" t="s">
        <v>21</v>
      </c>
      <c r="I7471" t="s">
        <v>106</v>
      </c>
      <c r="J7471" t="s">
        <v>24012</v>
      </c>
      <c r="K7471" t="s">
        <v>93</v>
      </c>
      <c r="M7471" t="s">
        <v>28</v>
      </c>
      <c r="N7471" t="s">
        <v>31</v>
      </c>
      <c r="P7471"/>
      <c r="S7471">
        <v>0</v>
      </c>
      <c r="T7471">
        <v>1</v>
      </c>
      <c r="U7471">
        <v>0</v>
      </c>
      <c r="V7471" t="str">
        <f>IF(OR(tickets_cleaned[[#This Row],[resolution_time_hours]]="", tickets_cleaned[[#This Row],[resolution_time_hours]]&lt;0),"",tickets_cleaned[[#This Row],[resolution_time_hours]])</f>
        <v/>
      </c>
    </row>
    <row r="7472" spans="1:22" ht="15" customHeight="1" x14ac:dyDescent="0.2">
      <c r="A7472">
        <v>7471</v>
      </c>
      <c r="B7472" t="s">
        <v>24013</v>
      </c>
      <c r="C7472" t="s">
        <v>24014</v>
      </c>
      <c r="D7472">
        <v>35</v>
      </c>
      <c r="E7472" t="s">
        <v>90</v>
      </c>
      <c r="F7472" t="s">
        <v>183</v>
      </c>
      <c r="G7472" s="1">
        <v>43944</v>
      </c>
      <c r="H7472" t="s">
        <v>24</v>
      </c>
      <c r="I7472" t="s">
        <v>67</v>
      </c>
      <c r="J7472" s="21" t="s">
        <v>24015</v>
      </c>
      <c r="K7472" t="s">
        <v>74</v>
      </c>
      <c r="L7472" t="s">
        <v>24016</v>
      </c>
      <c r="M7472" t="s">
        <v>28</v>
      </c>
      <c r="N7472" t="s">
        <v>31</v>
      </c>
      <c r="O7472" s="15">
        <v>45078.321018518516</v>
      </c>
      <c r="P7472" s="15">
        <v>45078.273101851853</v>
      </c>
      <c r="Q7472">
        <v>3</v>
      </c>
      <c r="S7472">
        <v>1</v>
      </c>
      <c r="T7472">
        <v>0</v>
      </c>
      <c r="U7472">
        <v>0</v>
      </c>
      <c r="V7472" t="str">
        <f>IF(OR(tickets_cleaned[[#This Row],[resolution_time_hours]]="", tickets_cleaned[[#This Row],[resolution_time_hours]]&lt;0),"",tickets_cleaned[[#This Row],[resolution_time_hours]])</f>
        <v/>
      </c>
    </row>
    <row r="7473" spans="1:22" ht="15" customHeight="1" x14ac:dyDescent="0.2">
      <c r="A7473">
        <v>7472</v>
      </c>
      <c r="B7473" t="s">
        <v>24017</v>
      </c>
      <c r="C7473" t="s">
        <v>24018</v>
      </c>
      <c r="D7473">
        <v>42</v>
      </c>
      <c r="E7473" t="s">
        <v>90</v>
      </c>
      <c r="F7473" t="s">
        <v>364</v>
      </c>
      <c r="G7473" s="1">
        <v>44284</v>
      </c>
      <c r="H7473" t="s">
        <v>21</v>
      </c>
      <c r="I7473" t="s">
        <v>168</v>
      </c>
      <c r="J7473" s="21" t="s">
        <v>27320</v>
      </c>
      <c r="K7473" t="s">
        <v>62</v>
      </c>
      <c r="M7473" t="s">
        <v>26</v>
      </c>
      <c r="N7473" t="s">
        <v>32</v>
      </c>
      <c r="O7473" s="15">
        <v>45078.189791666664</v>
      </c>
      <c r="P7473"/>
      <c r="S7473">
        <v>0</v>
      </c>
      <c r="T7473">
        <v>1</v>
      </c>
      <c r="U7473">
        <v>0</v>
      </c>
      <c r="V7473" t="str">
        <f>IF(OR(tickets_cleaned[[#This Row],[resolution_time_hours]]="", tickets_cleaned[[#This Row],[resolution_time_hours]]&lt;0),"",tickets_cleaned[[#This Row],[resolution_time_hours]])</f>
        <v/>
      </c>
    </row>
    <row r="7474" spans="1:22" ht="15" customHeight="1" x14ac:dyDescent="0.2">
      <c r="A7474">
        <v>7473</v>
      </c>
      <c r="B7474" t="s">
        <v>24019</v>
      </c>
      <c r="C7474" t="s">
        <v>24020</v>
      </c>
      <c r="D7474">
        <v>40</v>
      </c>
      <c r="E7474" t="s">
        <v>90</v>
      </c>
      <c r="F7474" t="s">
        <v>510</v>
      </c>
      <c r="G7474" s="1">
        <v>44194</v>
      </c>
      <c r="H7474" t="s">
        <v>21</v>
      </c>
      <c r="I7474" t="s">
        <v>20</v>
      </c>
      <c r="J7474" t="s">
        <v>24021</v>
      </c>
      <c r="K7474" t="s">
        <v>62</v>
      </c>
      <c r="M7474" t="s">
        <v>26</v>
      </c>
      <c r="N7474" t="s">
        <v>30</v>
      </c>
      <c r="O7474" s="15">
        <v>45078.276620370372</v>
      </c>
      <c r="P7474"/>
      <c r="S7474">
        <v>0</v>
      </c>
      <c r="T7474">
        <v>1</v>
      </c>
      <c r="U7474">
        <v>0</v>
      </c>
      <c r="V7474" t="str">
        <f>IF(OR(tickets_cleaned[[#This Row],[resolution_time_hours]]="", tickets_cleaned[[#This Row],[resolution_time_hours]]&lt;0),"",tickets_cleaned[[#This Row],[resolution_time_hours]])</f>
        <v/>
      </c>
    </row>
    <row r="7475" spans="1:22" ht="15" customHeight="1" x14ac:dyDescent="0.2">
      <c r="A7475">
        <v>7474</v>
      </c>
      <c r="B7475" t="s">
        <v>24022</v>
      </c>
      <c r="C7475" t="s">
        <v>24023</v>
      </c>
      <c r="D7475">
        <v>38</v>
      </c>
      <c r="E7475" t="s">
        <v>90</v>
      </c>
      <c r="F7475" t="s">
        <v>311</v>
      </c>
      <c r="G7475" s="1">
        <v>44478</v>
      </c>
      <c r="H7475" t="s">
        <v>23</v>
      </c>
      <c r="I7475" t="s">
        <v>168</v>
      </c>
      <c r="J7475" s="21" t="s">
        <v>24024</v>
      </c>
      <c r="K7475" t="s">
        <v>74</v>
      </c>
      <c r="L7475" t="s">
        <v>24025</v>
      </c>
      <c r="M7475" t="s">
        <v>26</v>
      </c>
      <c r="N7475" t="s">
        <v>30</v>
      </c>
      <c r="O7475" s="15">
        <v>45079.022465277776</v>
      </c>
      <c r="P7475" s="15">
        <v>45078.625937500001</v>
      </c>
      <c r="Q7475">
        <v>5</v>
      </c>
      <c r="S7475">
        <v>1</v>
      </c>
      <c r="T7475">
        <v>0</v>
      </c>
      <c r="U7475">
        <v>0</v>
      </c>
      <c r="V7475" t="str">
        <f>IF(OR(tickets_cleaned[[#This Row],[resolution_time_hours]]="", tickets_cleaned[[#This Row],[resolution_time_hours]]&lt;0),"",tickets_cleaned[[#This Row],[resolution_time_hours]])</f>
        <v/>
      </c>
    </row>
    <row r="7476" spans="1:22" ht="15" customHeight="1" x14ac:dyDescent="0.2">
      <c r="A7476">
        <v>7475</v>
      </c>
      <c r="B7476" t="s">
        <v>24026</v>
      </c>
      <c r="C7476" t="s">
        <v>24027</v>
      </c>
      <c r="D7476">
        <v>46</v>
      </c>
      <c r="E7476" t="s">
        <v>90</v>
      </c>
      <c r="F7476" t="s">
        <v>237</v>
      </c>
      <c r="G7476" s="1">
        <v>44386</v>
      </c>
      <c r="H7476" t="s">
        <v>24</v>
      </c>
      <c r="I7476" t="s">
        <v>85</v>
      </c>
      <c r="J7476" s="21" t="s">
        <v>24028</v>
      </c>
      <c r="K7476" t="s">
        <v>74</v>
      </c>
      <c r="L7476" t="s">
        <v>24029</v>
      </c>
      <c r="M7476" t="s">
        <v>28</v>
      </c>
      <c r="N7476" t="s">
        <v>29</v>
      </c>
      <c r="O7476" s="15">
        <v>45078.892627314817</v>
      </c>
      <c r="P7476" s="15">
        <v>45078.404432870368</v>
      </c>
      <c r="Q7476">
        <v>2</v>
      </c>
      <c r="S7476">
        <v>1</v>
      </c>
      <c r="T7476">
        <v>0</v>
      </c>
      <c r="U7476">
        <v>1</v>
      </c>
      <c r="V7476" t="str">
        <f>IF(OR(tickets_cleaned[[#This Row],[resolution_time_hours]]="", tickets_cleaned[[#This Row],[resolution_time_hours]]&lt;0),"",tickets_cleaned[[#This Row],[resolution_time_hours]])</f>
        <v/>
      </c>
    </row>
    <row r="7477" spans="1:22" ht="15" customHeight="1" x14ac:dyDescent="0.2">
      <c r="A7477">
        <v>7476</v>
      </c>
      <c r="B7477" t="s">
        <v>24030</v>
      </c>
      <c r="C7477" t="s">
        <v>24031</v>
      </c>
      <c r="D7477">
        <v>65</v>
      </c>
      <c r="E7477" t="s">
        <v>58</v>
      </c>
      <c r="F7477" t="s">
        <v>59</v>
      </c>
      <c r="G7477" s="1">
        <v>44024</v>
      </c>
      <c r="H7477" t="s">
        <v>20</v>
      </c>
      <c r="I7477" t="s">
        <v>126</v>
      </c>
      <c r="J7477" t="s">
        <v>24032</v>
      </c>
      <c r="K7477" t="s">
        <v>62</v>
      </c>
      <c r="M7477" t="s">
        <v>25</v>
      </c>
      <c r="N7477" t="s">
        <v>30</v>
      </c>
      <c r="O7477" s="15">
        <v>45078.12945601852</v>
      </c>
      <c r="P7477"/>
      <c r="S7477">
        <v>0</v>
      </c>
      <c r="T7477">
        <v>1</v>
      </c>
      <c r="U7477">
        <v>0</v>
      </c>
      <c r="V7477" t="str">
        <f>IF(OR(tickets_cleaned[[#This Row],[resolution_time_hours]]="", tickets_cleaned[[#This Row],[resolution_time_hours]]&lt;0),"",tickets_cleaned[[#This Row],[resolution_time_hours]])</f>
        <v/>
      </c>
    </row>
    <row r="7478" spans="1:22" ht="15" customHeight="1" x14ac:dyDescent="0.2">
      <c r="A7478">
        <v>7477</v>
      </c>
      <c r="B7478" t="s">
        <v>24033</v>
      </c>
      <c r="C7478" t="s">
        <v>24034</v>
      </c>
      <c r="D7478">
        <v>45</v>
      </c>
      <c r="E7478" t="s">
        <v>90</v>
      </c>
      <c r="F7478" t="s">
        <v>125</v>
      </c>
      <c r="G7478" s="1">
        <v>43928</v>
      </c>
      <c r="H7478" t="s">
        <v>24</v>
      </c>
      <c r="I7478" t="s">
        <v>140</v>
      </c>
      <c r="J7478" s="21" t="s">
        <v>24035</v>
      </c>
      <c r="K7478" t="s">
        <v>74</v>
      </c>
      <c r="L7478" t="s">
        <v>24036</v>
      </c>
      <c r="M7478" t="s">
        <v>27</v>
      </c>
      <c r="N7478" t="s">
        <v>30</v>
      </c>
      <c r="O7478" s="15">
        <v>45078.112800925926</v>
      </c>
      <c r="P7478" s="15">
        <v>45078.303773148145</v>
      </c>
      <c r="Q7478">
        <v>4</v>
      </c>
      <c r="R7478">
        <v>4</v>
      </c>
      <c r="S7478">
        <v>1</v>
      </c>
      <c r="T7478">
        <v>0</v>
      </c>
      <c r="U7478">
        <v>0</v>
      </c>
      <c r="V7478">
        <f>IF(OR(tickets_cleaned[[#This Row],[resolution_time_hours]]="", tickets_cleaned[[#This Row],[resolution_time_hours]]&lt;0),"",tickets_cleaned[[#This Row],[resolution_time_hours]])</f>
        <v>4</v>
      </c>
    </row>
    <row r="7479" spans="1:22" ht="15" customHeight="1" x14ac:dyDescent="0.2">
      <c r="A7479">
        <v>7478</v>
      </c>
      <c r="B7479" t="s">
        <v>24037</v>
      </c>
      <c r="C7479" t="s">
        <v>24038</v>
      </c>
      <c r="D7479">
        <v>20</v>
      </c>
      <c r="E7479" t="s">
        <v>58</v>
      </c>
      <c r="F7479" t="s">
        <v>422</v>
      </c>
      <c r="G7479" s="1">
        <v>44292</v>
      </c>
      <c r="H7479" t="s">
        <v>23</v>
      </c>
      <c r="I7479" t="s">
        <v>106</v>
      </c>
      <c r="J7479" s="21" t="s">
        <v>24039</v>
      </c>
      <c r="K7479" t="s">
        <v>74</v>
      </c>
      <c r="L7479" t="s">
        <v>24040</v>
      </c>
      <c r="M7479" t="s">
        <v>25</v>
      </c>
      <c r="N7479" t="s">
        <v>30</v>
      </c>
      <c r="O7479" s="15">
        <v>45078.810046296298</v>
      </c>
      <c r="P7479" s="15">
        <v>45078.754490740743</v>
      </c>
      <c r="Q7479">
        <v>2</v>
      </c>
      <c r="S7479">
        <v>1</v>
      </c>
      <c r="T7479">
        <v>0</v>
      </c>
      <c r="U7479">
        <v>1</v>
      </c>
      <c r="V7479" t="str">
        <f>IF(OR(tickets_cleaned[[#This Row],[resolution_time_hours]]="", tickets_cleaned[[#This Row],[resolution_time_hours]]&lt;0),"",tickets_cleaned[[#This Row],[resolution_time_hours]])</f>
        <v/>
      </c>
    </row>
    <row r="7480" spans="1:22" ht="15" customHeight="1" x14ac:dyDescent="0.2">
      <c r="A7480">
        <v>7479</v>
      </c>
      <c r="B7480" t="s">
        <v>24041</v>
      </c>
      <c r="C7480" t="s">
        <v>24042</v>
      </c>
      <c r="D7480">
        <v>26</v>
      </c>
      <c r="E7480" t="s">
        <v>65</v>
      </c>
      <c r="F7480" t="s">
        <v>724</v>
      </c>
      <c r="G7480" s="1">
        <v>44384</v>
      </c>
      <c r="H7480" t="s">
        <v>21</v>
      </c>
      <c r="I7480" t="s">
        <v>22</v>
      </c>
      <c r="J7480" s="21" t="s">
        <v>24043</v>
      </c>
      <c r="K7480" t="s">
        <v>74</v>
      </c>
      <c r="L7480" t="s">
        <v>24044</v>
      </c>
      <c r="M7480" t="s">
        <v>25</v>
      </c>
      <c r="N7480" t="s">
        <v>29</v>
      </c>
      <c r="O7480" s="15">
        <v>45078.136458333334</v>
      </c>
      <c r="P7480" s="15">
        <v>45078.31145833333</v>
      </c>
      <c r="Q7480">
        <v>4</v>
      </c>
      <c r="R7480">
        <v>4</v>
      </c>
      <c r="S7480">
        <v>1</v>
      </c>
      <c r="T7480">
        <v>0</v>
      </c>
      <c r="U7480">
        <v>0</v>
      </c>
      <c r="V7480">
        <f>IF(OR(tickets_cleaned[[#This Row],[resolution_time_hours]]="", tickets_cleaned[[#This Row],[resolution_time_hours]]&lt;0),"",tickets_cleaned[[#This Row],[resolution_time_hours]])</f>
        <v>4</v>
      </c>
    </row>
    <row r="7481" spans="1:22" ht="15" customHeight="1" x14ac:dyDescent="0.2">
      <c r="A7481">
        <v>7480</v>
      </c>
      <c r="B7481" t="s">
        <v>24045</v>
      </c>
      <c r="C7481" t="s">
        <v>24046</v>
      </c>
      <c r="D7481">
        <v>30</v>
      </c>
      <c r="E7481" t="s">
        <v>58</v>
      </c>
      <c r="F7481" t="s">
        <v>724</v>
      </c>
      <c r="G7481" s="1">
        <v>44118</v>
      </c>
      <c r="H7481" t="s">
        <v>20</v>
      </c>
      <c r="I7481" t="s">
        <v>176</v>
      </c>
      <c r="J7481" s="21" t="s">
        <v>24047</v>
      </c>
      <c r="K7481" t="s">
        <v>74</v>
      </c>
      <c r="L7481" t="s">
        <v>24048</v>
      </c>
      <c r="M7481" t="s">
        <v>25</v>
      </c>
      <c r="N7481" t="s">
        <v>32</v>
      </c>
      <c r="O7481" s="15">
        <v>45079.012858796297</v>
      </c>
      <c r="P7481" s="15">
        <v>45078.900358796294</v>
      </c>
      <c r="Q7481">
        <v>5</v>
      </c>
      <c r="S7481">
        <v>1</v>
      </c>
      <c r="T7481">
        <v>0</v>
      </c>
      <c r="U7481">
        <v>0</v>
      </c>
      <c r="V7481" t="str">
        <f>IF(OR(tickets_cleaned[[#This Row],[resolution_time_hours]]="", tickets_cleaned[[#This Row],[resolution_time_hours]]&lt;0),"",tickets_cleaned[[#This Row],[resolution_time_hours]])</f>
        <v/>
      </c>
    </row>
    <row r="7482" spans="1:22" ht="15" customHeight="1" x14ac:dyDescent="0.2">
      <c r="A7482">
        <v>7481</v>
      </c>
      <c r="B7482" t="s">
        <v>24049</v>
      </c>
      <c r="C7482" t="s">
        <v>24050</v>
      </c>
      <c r="D7482">
        <v>61</v>
      </c>
      <c r="E7482" t="s">
        <v>58</v>
      </c>
      <c r="F7482" t="s">
        <v>152</v>
      </c>
      <c r="G7482" s="1">
        <v>44017</v>
      </c>
      <c r="H7482" t="s">
        <v>20</v>
      </c>
      <c r="I7482" t="s">
        <v>140</v>
      </c>
      <c r="J7482" s="21" t="s">
        <v>24051</v>
      </c>
      <c r="K7482" t="s">
        <v>93</v>
      </c>
      <c r="M7482" t="s">
        <v>25</v>
      </c>
      <c r="N7482" t="s">
        <v>30</v>
      </c>
      <c r="P7482"/>
      <c r="S7482">
        <v>0</v>
      </c>
      <c r="T7482">
        <v>1</v>
      </c>
      <c r="U7482">
        <v>0</v>
      </c>
      <c r="V7482" t="str">
        <f>IF(OR(tickets_cleaned[[#This Row],[resolution_time_hours]]="", tickets_cleaned[[#This Row],[resolution_time_hours]]&lt;0),"",tickets_cleaned[[#This Row],[resolution_time_hours]])</f>
        <v/>
      </c>
    </row>
    <row r="7483" spans="1:22" ht="15" customHeight="1" x14ac:dyDescent="0.2">
      <c r="A7483">
        <v>7482</v>
      </c>
      <c r="B7483" t="s">
        <v>24052</v>
      </c>
      <c r="C7483" t="s">
        <v>24053</v>
      </c>
      <c r="D7483">
        <v>22</v>
      </c>
      <c r="E7483" t="s">
        <v>90</v>
      </c>
      <c r="F7483" t="s">
        <v>144</v>
      </c>
      <c r="G7483" s="1">
        <v>44246</v>
      </c>
      <c r="H7483" t="s">
        <v>23</v>
      </c>
      <c r="I7483" t="s">
        <v>126</v>
      </c>
      <c r="J7483" s="21" t="s">
        <v>24054</v>
      </c>
      <c r="K7483" t="s">
        <v>62</v>
      </c>
      <c r="M7483" t="s">
        <v>28</v>
      </c>
      <c r="N7483" t="s">
        <v>32</v>
      </c>
      <c r="O7483" s="15">
        <v>45078.580266203702</v>
      </c>
      <c r="P7483"/>
      <c r="S7483">
        <v>0</v>
      </c>
      <c r="T7483">
        <v>1</v>
      </c>
      <c r="U7483">
        <v>0</v>
      </c>
      <c r="V7483" t="str">
        <f>IF(OR(tickets_cleaned[[#This Row],[resolution_time_hours]]="", tickets_cleaned[[#This Row],[resolution_time_hours]]&lt;0),"",tickets_cleaned[[#This Row],[resolution_time_hours]])</f>
        <v/>
      </c>
    </row>
    <row r="7484" spans="1:22" ht="15" customHeight="1" x14ac:dyDescent="0.2">
      <c r="A7484">
        <v>7483</v>
      </c>
      <c r="B7484" t="s">
        <v>24055</v>
      </c>
      <c r="C7484" t="s">
        <v>24056</v>
      </c>
      <c r="D7484">
        <v>35</v>
      </c>
      <c r="E7484" t="s">
        <v>90</v>
      </c>
      <c r="F7484" t="s">
        <v>510</v>
      </c>
      <c r="G7484" s="1">
        <v>44506</v>
      </c>
      <c r="H7484" t="s">
        <v>23</v>
      </c>
      <c r="I7484" t="s">
        <v>106</v>
      </c>
      <c r="J7484" s="21" t="s">
        <v>24057</v>
      </c>
      <c r="K7484" t="s">
        <v>62</v>
      </c>
      <c r="M7484" t="s">
        <v>25</v>
      </c>
      <c r="N7484" t="s">
        <v>30</v>
      </c>
      <c r="O7484" s="15">
        <v>45078.171261574076</v>
      </c>
      <c r="P7484"/>
      <c r="S7484">
        <v>0</v>
      </c>
      <c r="T7484">
        <v>1</v>
      </c>
      <c r="U7484">
        <v>0</v>
      </c>
      <c r="V7484" t="str">
        <f>IF(OR(tickets_cleaned[[#This Row],[resolution_time_hours]]="", tickets_cleaned[[#This Row],[resolution_time_hours]]&lt;0),"",tickets_cleaned[[#This Row],[resolution_time_hours]])</f>
        <v/>
      </c>
    </row>
    <row r="7485" spans="1:22" ht="15" customHeight="1" x14ac:dyDescent="0.2">
      <c r="A7485">
        <v>7484</v>
      </c>
      <c r="B7485" t="s">
        <v>24058</v>
      </c>
      <c r="C7485" t="s">
        <v>24059</v>
      </c>
      <c r="D7485">
        <v>65</v>
      </c>
      <c r="E7485" t="s">
        <v>58</v>
      </c>
      <c r="F7485" t="s">
        <v>175</v>
      </c>
      <c r="G7485" s="1">
        <v>43986</v>
      </c>
      <c r="H7485" t="s">
        <v>20</v>
      </c>
      <c r="I7485" t="s">
        <v>20</v>
      </c>
      <c r="J7485" s="21" t="s">
        <v>24060</v>
      </c>
      <c r="K7485" t="s">
        <v>93</v>
      </c>
      <c r="M7485" t="s">
        <v>27</v>
      </c>
      <c r="N7485" t="s">
        <v>31</v>
      </c>
      <c r="P7485"/>
      <c r="S7485">
        <v>0</v>
      </c>
      <c r="T7485">
        <v>1</v>
      </c>
      <c r="U7485">
        <v>0</v>
      </c>
      <c r="V7485" t="str">
        <f>IF(OR(tickets_cleaned[[#This Row],[resolution_time_hours]]="", tickets_cleaned[[#This Row],[resolution_time_hours]]&lt;0),"",tickets_cleaned[[#This Row],[resolution_time_hours]])</f>
        <v/>
      </c>
    </row>
    <row r="7486" spans="1:22" ht="15" customHeight="1" x14ac:dyDescent="0.2">
      <c r="A7486">
        <v>7485</v>
      </c>
      <c r="B7486" t="s">
        <v>24061</v>
      </c>
      <c r="C7486" t="s">
        <v>24062</v>
      </c>
      <c r="D7486">
        <v>65</v>
      </c>
      <c r="E7486" t="s">
        <v>65</v>
      </c>
      <c r="F7486" t="s">
        <v>134</v>
      </c>
      <c r="G7486" s="1">
        <v>43844</v>
      </c>
      <c r="H7486" t="s">
        <v>22</v>
      </c>
      <c r="I7486" t="s">
        <v>60</v>
      </c>
      <c r="J7486" s="21" t="s">
        <v>24063</v>
      </c>
      <c r="K7486" t="s">
        <v>93</v>
      </c>
      <c r="M7486" t="s">
        <v>28</v>
      </c>
      <c r="N7486" t="s">
        <v>30</v>
      </c>
      <c r="P7486"/>
      <c r="S7486">
        <v>0</v>
      </c>
      <c r="T7486">
        <v>1</v>
      </c>
      <c r="U7486">
        <v>0</v>
      </c>
      <c r="V7486" t="str">
        <f>IF(OR(tickets_cleaned[[#This Row],[resolution_time_hours]]="", tickets_cleaned[[#This Row],[resolution_time_hours]]&lt;0),"",tickets_cleaned[[#This Row],[resolution_time_hours]])</f>
        <v/>
      </c>
    </row>
    <row r="7487" spans="1:22" ht="15" customHeight="1" x14ac:dyDescent="0.2">
      <c r="A7487">
        <v>7486</v>
      </c>
      <c r="B7487" t="s">
        <v>24064</v>
      </c>
      <c r="C7487" t="s">
        <v>24065</v>
      </c>
      <c r="D7487">
        <v>28</v>
      </c>
      <c r="E7487" t="s">
        <v>90</v>
      </c>
      <c r="F7487" t="s">
        <v>152</v>
      </c>
      <c r="G7487" s="1">
        <v>44072</v>
      </c>
      <c r="H7487" t="s">
        <v>20</v>
      </c>
      <c r="I7487" t="s">
        <v>20</v>
      </c>
      <c r="J7487" t="s">
        <v>24066</v>
      </c>
      <c r="K7487" t="s">
        <v>74</v>
      </c>
      <c r="L7487" t="s">
        <v>24067</v>
      </c>
      <c r="M7487" t="s">
        <v>27</v>
      </c>
      <c r="N7487" t="s">
        <v>30</v>
      </c>
      <c r="O7487" s="15">
        <v>45078.941435185188</v>
      </c>
      <c r="P7487" s="15">
        <v>45078.165046296293</v>
      </c>
      <c r="Q7487">
        <v>3</v>
      </c>
      <c r="S7487">
        <v>1</v>
      </c>
      <c r="T7487">
        <v>0</v>
      </c>
      <c r="U7487">
        <v>0</v>
      </c>
      <c r="V7487" t="str">
        <f>IF(OR(tickets_cleaned[[#This Row],[resolution_time_hours]]="", tickets_cleaned[[#This Row],[resolution_time_hours]]&lt;0),"",tickets_cleaned[[#This Row],[resolution_time_hours]])</f>
        <v/>
      </c>
    </row>
    <row r="7488" spans="1:22" ht="15" customHeight="1" x14ac:dyDescent="0.2">
      <c r="A7488">
        <v>7487</v>
      </c>
      <c r="B7488" t="s">
        <v>24068</v>
      </c>
      <c r="C7488" t="s">
        <v>24069</v>
      </c>
      <c r="D7488">
        <v>54</v>
      </c>
      <c r="E7488" t="s">
        <v>90</v>
      </c>
      <c r="F7488" t="s">
        <v>311</v>
      </c>
      <c r="G7488" s="1">
        <v>44014</v>
      </c>
      <c r="H7488" t="s">
        <v>22</v>
      </c>
      <c r="I7488" t="s">
        <v>168</v>
      </c>
      <c r="J7488" s="21" t="s">
        <v>24070</v>
      </c>
      <c r="K7488" t="s">
        <v>93</v>
      </c>
      <c r="M7488" t="s">
        <v>27</v>
      </c>
      <c r="N7488" t="s">
        <v>30</v>
      </c>
      <c r="P7488"/>
      <c r="S7488">
        <v>0</v>
      </c>
      <c r="T7488">
        <v>1</v>
      </c>
      <c r="U7488">
        <v>0</v>
      </c>
      <c r="V7488" t="str">
        <f>IF(OR(tickets_cleaned[[#This Row],[resolution_time_hours]]="", tickets_cleaned[[#This Row],[resolution_time_hours]]&lt;0),"",tickets_cleaned[[#This Row],[resolution_time_hours]])</f>
        <v/>
      </c>
    </row>
    <row r="7489" spans="1:22" ht="15" customHeight="1" x14ac:dyDescent="0.2">
      <c r="A7489">
        <v>7488</v>
      </c>
      <c r="B7489" t="s">
        <v>24071</v>
      </c>
      <c r="C7489" t="s">
        <v>24072</v>
      </c>
      <c r="D7489">
        <v>69</v>
      </c>
      <c r="E7489" t="s">
        <v>58</v>
      </c>
      <c r="F7489" t="s">
        <v>125</v>
      </c>
      <c r="G7489" s="1">
        <v>44014</v>
      </c>
      <c r="H7489" t="s">
        <v>22</v>
      </c>
      <c r="I7489" t="s">
        <v>85</v>
      </c>
      <c r="J7489" s="21" t="s">
        <v>24073</v>
      </c>
      <c r="K7489" t="s">
        <v>74</v>
      </c>
      <c r="L7489" t="s">
        <v>24074</v>
      </c>
      <c r="M7489" t="s">
        <v>27</v>
      </c>
      <c r="N7489" t="s">
        <v>32</v>
      </c>
      <c r="O7489" s="15">
        <v>45078.786608796298</v>
      </c>
      <c r="P7489" s="15">
        <v>45078.562997685185</v>
      </c>
      <c r="Q7489">
        <v>1</v>
      </c>
      <c r="S7489">
        <v>1</v>
      </c>
      <c r="T7489">
        <v>0</v>
      </c>
      <c r="U7489">
        <v>1</v>
      </c>
      <c r="V7489" t="str">
        <f>IF(OR(tickets_cleaned[[#This Row],[resolution_time_hours]]="", tickets_cleaned[[#This Row],[resolution_time_hours]]&lt;0),"",tickets_cleaned[[#This Row],[resolution_time_hours]])</f>
        <v/>
      </c>
    </row>
    <row r="7490" spans="1:22" ht="15" customHeight="1" x14ac:dyDescent="0.2">
      <c r="A7490">
        <v>7489</v>
      </c>
      <c r="B7490" t="s">
        <v>24075</v>
      </c>
      <c r="C7490" t="s">
        <v>24076</v>
      </c>
      <c r="D7490">
        <v>20</v>
      </c>
      <c r="E7490" t="s">
        <v>90</v>
      </c>
      <c r="F7490" t="s">
        <v>245</v>
      </c>
      <c r="G7490" s="1">
        <v>44424</v>
      </c>
      <c r="H7490" t="s">
        <v>23</v>
      </c>
      <c r="I7490" t="s">
        <v>126</v>
      </c>
      <c r="J7490" s="21" t="s">
        <v>24077</v>
      </c>
      <c r="K7490" t="s">
        <v>93</v>
      </c>
      <c r="M7490" t="s">
        <v>27</v>
      </c>
      <c r="N7490" t="s">
        <v>30</v>
      </c>
      <c r="P7490"/>
      <c r="S7490">
        <v>0</v>
      </c>
      <c r="T7490">
        <v>1</v>
      </c>
      <c r="U7490">
        <v>0</v>
      </c>
      <c r="V7490" t="str">
        <f>IF(OR(tickets_cleaned[[#This Row],[resolution_time_hours]]="", tickets_cleaned[[#This Row],[resolution_time_hours]]&lt;0),"",tickets_cleaned[[#This Row],[resolution_time_hours]])</f>
        <v/>
      </c>
    </row>
    <row r="7491" spans="1:22" ht="15" customHeight="1" x14ac:dyDescent="0.2">
      <c r="A7491">
        <v>7490</v>
      </c>
      <c r="B7491" t="s">
        <v>24078</v>
      </c>
      <c r="C7491" t="s">
        <v>24079</v>
      </c>
      <c r="D7491">
        <v>37</v>
      </c>
      <c r="E7491" t="s">
        <v>90</v>
      </c>
      <c r="F7491" t="s">
        <v>125</v>
      </c>
      <c r="G7491" s="1">
        <v>44123</v>
      </c>
      <c r="H7491" t="s">
        <v>24</v>
      </c>
      <c r="I7491" t="s">
        <v>126</v>
      </c>
      <c r="J7491" t="s">
        <v>24080</v>
      </c>
      <c r="K7491" t="s">
        <v>62</v>
      </c>
      <c r="M7491" t="s">
        <v>28</v>
      </c>
      <c r="N7491" t="s">
        <v>29</v>
      </c>
      <c r="O7491" s="15">
        <v>45078.361643518518</v>
      </c>
      <c r="P7491"/>
      <c r="S7491">
        <v>0</v>
      </c>
      <c r="T7491">
        <v>1</v>
      </c>
      <c r="U7491">
        <v>0</v>
      </c>
      <c r="V7491" t="str">
        <f>IF(OR(tickets_cleaned[[#This Row],[resolution_time_hours]]="", tickets_cleaned[[#This Row],[resolution_time_hours]]&lt;0),"",tickets_cleaned[[#This Row],[resolution_time_hours]])</f>
        <v/>
      </c>
    </row>
    <row r="7492" spans="1:22" ht="15" customHeight="1" x14ac:dyDescent="0.2">
      <c r="A7492">
        <v>7491</v>
      </c>
      <c r="B7492" t="s">
        <v>24081</v>
      </c>
      <c r="C7492" t="s">
        <v>24082</v>
      </c>
      <c r="D7492">
        <v>33</v>
      </c>
      <c r="E7492" t="s">
        <v>65</v>
      </c>
      <c r="F7492" t="s">
        <v>245</v>
      </c>
      <c r="G7492" s="1">
        <v>44457</v>
      </c>
      <c r="H7492" t="s">
        <v>20</v>
      </c>
      <c r="I7492" t="s">
        <v>60</v>
      </c>
      <c r="J7492" s="21" t="s">
        <v>24083</v>
      </c>
      <c r="K7492" t="s">
        <v>74</v>
      </c>
      <c r="L7492" t="s">
        <v>24084</v>
      </c>
      <c r="M7492" t="s">
        <v>26</v>
      </c>
      <c r="N7492" t="s">
        <v>31</v>
      </c>
      <c r="O7492" s="15">
        <v>45078.917222222219</v>
      </c>
      <c r="P7492" s="15">
        <v>45078.561666666668</v>
      </c>
      <c r="Q7492">
        <v>1</v>
      </c>
      <c r="S7492">
        <v>1</v>
      </c>
      <c r="T7492">
        <v>0</v>
      </c>
      <c r="U7492">
        <v>1</v>
      </c>
      <c r="V7492" t="str">
        <f>IF(OR(tickets_cleaned[[#This Row],[resolution_time_hours]]="", tickets_cleaned[[#This Row],[resolution_time_hours]]&lt;0),"",tickets_cleaned[[#This Row],[resolution_time_hours]])</f>
        <v/>
      </c>
    </row>
    <row r="7493" spans="1:22" ht="15" customHeight="1" x14ac:dyDescent="0.2">
      <c r="A7493">
        <v>7492</v>
      </c>
      <c r="B7493" t="s">
        <v>24085</v>
      </c>
      <c r="C7493" t="s">
        <v>24086</v>
      </c>
      <c r="D7493">
        <v>44</v>
      </c>
      <c r="E7493" t="s">
        <v>58</v>
      </c>
      <c r="F7493" t="s">
        <v>510</v>
      </c>
      <c r="G7493" s="1">
        <v>43907</v>
      </c>
      <c r="H7493" t="s">
        <v>22</v>
      </c>
      <c r="I7493" t="s">
        <v>91</v>
      </c>
      <c r="J7493" s="21" t="s">
        <v>24087</v>
      </c>
      <c r="K7493" t="s">
        <v>93</v>
      </c>
      <c r="M7493" t="s">
        <v>28</v>
      </c>
      <c r="N7493" t="s">
        <v>30</v>
      </c>
      <c r="P7493"/>
      <c r="S7493">
        <v>0</v>
      </c>
      <c r="T7493">
        <v>1</v>
      </c>
      <c r="U7493">
        <v>0</v>
      </c>
      <c r="V7493" t="str">
        <f>IF(OR(tickets_cleaned[[#This Row],[resolution_time_hours]]="", tickets_cleaned[[#This Row],[resolution_time_hours]]&lt;0),"",tickets_cleaned[[#This Row],[resolution_time_hours]])</f>
        <v/>
      </c>
    </row>
    <row r="7494" spans="1:22" ht="15" customHeight="1" x14ac:dyDescent="0.2">
      <c r="A7494">
        <v>7493</v>
      </c>
      <c r="B7494" t="s">
        <v>24088</v>
      </c>
      <c r="C7494" t="s">
        <v>24089</v>
      </c>
      <c r="D7494">
        <v>46</v>
      </c>
      <c r="E7494" t="s">
        <v>58</v>
      </c>
      <c r="F7494" t="s">
        <v>724</v>
      </c>
      <c r="G7494" s="1">
        <v>44343</v>
      </c>
      <c r="H7494" t="s">
        <v>24</v>
      </c>
      <c r="I7494" t="s">
        <v>106</v>
      </c>
      <c r="J7494" s="21" t="s">
        <v>24090</v>
      </c>
      <c r="K7494" t="s">
        <v>93</v>
      </c>
      <c r="M7494" t="s">
        <v>28</v>
      </c>
      <c r="N7494" t="s">
        <v>29</v>
      </c>
      <c r="P7494"/>
      <c r="S7494">
        <v>0</v>
      </c>
      <c r="T7494">
        <v>1</v>
      </c>
      <c r="U7494">
        <v>0</v>
      </c>
      <c r="V7494" t="str">
        <f>IF(OR(tickets_cleaned[[#This Row],[resolution_time_hours]]="", tickets_cleaned[[#This Row],[resolution_time_hours]]&lt;0),"",tickets_cleaned[[#This Row],[resolution_time_hours]])</f>
        <v/>
      </c>
    </row>
    <row r="7495" spans="1:22" ht="15" customHeight="1" x14ac:dyDescent="0.2">
      <c r="A7495">
        <v>7494</v>
      </c>
      <c r="B7495" t="s">
        <v>24091</v>
      </c>
      <c r="C7495" t="s">
        <v>24092</v>
      </c>
      <c r="D7495">
        <v>59</v>
      </c>
      <c r="E7495" t="s">
        <v>90</v>
      </c>
      <c r="F7495" t="s">
        <v>237</v>
      </c>
      <c r="G7495" s="1">
        <v>43886</v>
      </c>
      <c r="H7495" t="s">
        <v>24</v>
      </c>
      <c r="I7495" t="s">
        <v>79</v>
      </c>
      <c r="J7495" t="s">
        <v>24093</v>
      </c>
      <c r="K7495" t="s">
        <v>74</v>
      </c>
      <c r="L7495" t="s">
        <v>24094</v>
      </c>
      <c r="M7495" t="s">
        <v>25</v>
      </c>
      <c r="N7495" t="s">
        <v>32</v>
      </c>
      <c r="O7495" s="15">
        <v>45078.313784722224</v>
      </c>
      <c r="P7495" s="15">
        <v>45078.341562499998</v>
      </c>
      <c r="Q7495">
        <v>5</v>
      </c>
      <c r="R7495">
        <v>0</v>
      </c>
      <c r="S7495">
        <v>1</v>
      </c>
      <c r="T7495">
        <v>0</v>
      </c>
      <c r="U7495">
        <v>0</v>
      </c>
      <c r="V7495">
        <f>IF(OR(tickets_cleaned[[#This Row],[resolution_time_hours]]="", tickets_cleaned[[#This Row],[resolution_time_hours]]&lt;0),"",tickets_cleaned[[#This Row],[resolution_time_hours]])</f>
        <v>0</v>
      </c>
    </row>
    <row r="7496" spans="1:22" ht="15" customHeight="1" x14ac:dyDescent="0.2">
      <c r="A7496">
        <v>7495</v>
      </c>
      <c r="B7496" t="s">
        <v>8883</v>
      </c>
      <c r="C7496" t="s">
        <v>24095</v>
      </c>
      <c r="D7496">
        <v>68</v>
      </c>
      <c r="E7496" t="s">
        <v>90</v>
      </c>
      <c r="F7496" t="s">
        <v>134</v>
      </c>
      <c r="G7496" s="1">
        <v>44320</v>
      </c>
      <c r="H7496" t="s">
        <v>24</v>
      </c>
      <c r="I7496" t="s">
        <v>79</v>
      </c>
      <c r="J7496" s="21" t="s">
        <v>24096</v>
      </c>
      <c r="K7496" t="s">
        <v>74</v>
      </c>
      <c r="L7496" t="s">
        <v>24097</v>
      </c>
      <c r="M7496" t="s">
        <v>28</v>
      </c>
      <c r="N7496" t="s">
        <v>29</v>
      </c>
      <c r="O7496" s="15">
        <v>45078.870752314811</v>
      </c>
      <c r="P7496" s="15">
        <v>45078.335335648146</v>
      </c>
      <c r="Q7496">
        <v>2</v>
      </c>
      <c r="S7496">
        <v>1</v>
      </c>
      <c r="T7496">
        <v>0</v>
      </c>
      <c r="U7496">
        <v>1</v>
      </c>
      <c r="V7496" t="str">
        <f>IF(OR(tickets_cleaned[[#This Row],[resolution_time_hours]]="", tickets_cleaned[[#This Row],[resolution_time_hours]]&lt;0),"",tickets_cleaned[[#This Row],[resolution_time_hours]])</f>
        <v/>
      </c>
    </row>
    <row r="7497" spans="1:22" ht="15" customHeight="1" x14ac:dyDescent="0.2">
      <c r="A7497">
        <v>7496</v>
      </c>
      <c r="B7497" t="s">
        <v>24098</v>
      </c>
      <c r="C7497" t="s">
        <v>24099</v>
      </c>
      <c r="D7497">
        <v>51</v>
      </c>
      <c r="E7497" t="s">
        <v>65</v>
      </c>
      <c r="F7497" t="s">
        <v>342</v>
      </c>
      <c r="G7497" s="1">
        <v>43964</v>
      </c>
      <c r="H7497" t="s">
        <v>21</v>
      </c>
      <c r="I7497" t="s">
        <v>120</v>
      </c>
      <c r="J7497" s="21" t="s">
        <v>24100</v>
      </c>
      <c r="K7497" t="s">
        <v>74</v>
      </c>
      <c r="L7497" t="s">
        <v>24101</v>
      </c>
      <c r="M7497" t="s">
        <v>26</v>
      </c>
      <c r="N7497" t="s">
        <v>30</v>
      </c>
      <c r="O7497" s="15">
        <v>45078.58258101852</v>
      </c>
      <c r="P7497" s="15">
        <v>45078.953414351854</v>
      </c>
      <c r="Q7497">
        <v>4</v>
      </c>
      <c r="R7497">
        <v>8</v>
      </c>
      <c r="S7497">
        <v>1</v>
      </c>
      <c r="T7497">
        <v>0</v>
      </c>
      <c r="U7497">
        <v>0</v>
      </c>
      <c r="V7497">
        <f>IF(OR(tickets_cleaned[[#This Row],[resolution_time_hours]]="", tickets_cleaned[[#This Row],[resolution_time_hours]]&lt;0),"",tickets_cleaned[[#This Row],[resolution_time_hours]])</f>
        <v>8</v>
      </c>
    </row>
    <row r="7498" spans="1:22" ht="15" customHeight="1" x14ac:dyDescent="0.2">
      <c r="A7498">
        <v>7497</v>
      </c>
      <c r="B7498" t="s">
        <v>24102</v>
      </c>
      <c r="C7498" t="s">
        <v>24103</v>
      </c>
      <c r="D7498">
        <v>36</v>
      </c>
      <c r="E7498" t="s">
        <v>58</v>
      </c>
      <c r="F7498" t="s">
        <v>446</v>
      </c>
      <c r="G7498" s="1">
        <v>44206</v>
      </c>
      <c r="H7498" t="s">
        <v>20</v>
      </c>
      <c r="I7498" t="s">
        <v>85</v>
      </c>
      <c r="J7498" s="21" t="s">
        <v>24104</v>
      </c>
      <c r="K7498" t="s">
        <v>93</v>
      </c>
      <c r="M7498" t="s">
        <v>27</v>
      </c>
      <c r="N7498" t="s">
        <v>29</v>
      </c>
      <c r="P7498"/>
      <c r="S7498">
        <v>0</v>
      </c>
      <c r="T7498">
        <v>1</v>
      </c>
      <c r="U7498">
        <v>0</v>
      </c>
      <c r="V7498" t="str">
        <f>IF(OR(tickets_cleaned[[#This Row],[resolution_time_hours]]="", tickets_cleaned[[#This Row],[resolution_time_hours]]&lt;0),"",tickets_cleaned[[#This Row],[resolution_time_hours]])</f>
        <v/>
      </c>
    </row>
    <row r="7499" spans="1:22" ht="15" customHeight="1" x14ac:dyDescent="0.2">
      <c r="A7499">
        <v>7498</v>
      </c>
      <c r="B7499" t="s">
        <v>3833</v>
      </c>
      <c r="C7499" t="s">
        <v>24105</v>
      </c>
      <c r="D7499">
        <v>23</v>
      </c>
      <c r="E7499" t="s">
        <v>65</v>
      </c>
      <c r="F7499" t="s">
        <v>100</v>
      </c>
      <c r="G7499" s="1">
        <v>44207</v>
      </c>
      <c r="H7499" t="s">
        <v>22</v>
      </c>
      <c r="I7499" t="s">
        <v>168</v>
      </c>
      <c r="J7499" s="21" t="s">
        <v>24106</v>
      </c>
      <c r="K7499" t="s">
        <v>62</v>
      </c>
      <c r="M7499" t="s">
        <v>25</v>
      </c>
      <c r="N7499" t="s">
        <v>31</v>
      </c>
      <c r="O7499" s="15">
        <v>45078.908310185187</v>
      </c>
      <c r="P7499"/>
      <c r="S7499">
        <v>0</v>
      </c>
      <c r="T7499">
        <v>1</v>
      </c>
      <c r="U7499">
        <v>0</v>
      </c>
      <c r="V7499" t="str">
        <f>IF(OR(tickets_cleaned[[#This Row],[resolution_time_hours]]="", tickets_cleaned[[#This Row],[resolution_time_hours]]&lt;0),"",tickets_cleaned[[#This Row],[resolution_time_hours]])</f>
        <v/>
      </c>
    </row>
    <row r="7500" spans="1:22" ht="15" customHeight="1" x14ac:dyDescent="0.2">
      <c r="A7500">
        <v>7499</v>
      </c>
      <c r="B7500" t="s">
        <v>21850</v>
      </c>
      <c r="C7500" t="s">
        <v>24107</v>
      </c>
      <c r="D7500">
        <v>41</v>
      </c>
      <c r="E7500" t="s">
        <v>90</v>
      </c>
      <c r="F7500" t="s">
        <v>245</v>
      </c>
      <c r="G7500" s="1">
        <v>44424</v>
      </c>
      <c r="H7500" t="s">
        <v>24</v>
      </c>
      <c r="I7500" t="s">
        <v>91</v>
      </c>
      <c r="J7500" t="s">
        <v>24108</v>
      </c>
      <c r="K7500" t="s">
        <v>93</v>
      </c>
      <c r="M7500" t="s">
        <v>26</v>
      </c>
      <c r="N7500" t="s">
        <v>31</v>
      </c>
      <c r="P7500"/>
      <c r="S7500">
        <v>0</v>
      </c>
      <c r="T7500">
        <v>1</v>
      </c>
      <c r="U7500">
        <v>0</v>
      </c>
      <c r="V7500" t="str">
        <f>IF(OR(tickets_cleaned[[#This Row],[resolution_time_hours]]="", tickets_cleaned[[#This Row],[resolution_time_hours]]&lt;0),"",tickets_cleaned[[#This Row],[resolution_time_hours]])</f>
        <v/>
      </c>
    </row>
    <row r="7501" spans="1:22" ht="15" customHeight="1" x14ac:dyDescent="0.2">
      <c r="A7501">
        <v>7500</v>
      </c>
      <c r="B7501" t="s">
        <v>10347</v>
      </c>
      <c r="C7501" t="s">
        <v>24109</v>
      </c>
      <c r="D7501">
        <v>56</v>
      </c>
      <c r="E7501" t="s">
        <v>90</v>
      </c>
      <c r="F7501" t="s">
        <v>152</v>
      </c>
      <c r="G7501" s="1">
        <v>43951</v>
      </c>
      <c r="H7501" t="s">
        <v>22</v>
      </c>
      <c r="I7501" t="s">
        <v>120</v>
      </c>
      <c r="J7501" s="21" t="s">
        <v>24110</v>
      </c>
      <c r="K7501" t="s">
        <v>93</v>
      </c>
      <c r="M7501" t="s">
        <v>27</v>
      </c>
      <c r="N7501" t="s">
        <v>30</v>
      </c>
      <c r="P7501"/>
      <c r="S7501">
        <v>0</v>
      </c>
      <c r="T7501">
        <v>1</v>
      </c>
      <c r="U7501">
        <v>0</v>
      </c>
      <c r="V7501" t="str">
        <f>IF(OR(tickets_cleaned[[#This Row],[resolution_time_hours]]="", tickets_cleaned[[#This Row],[resolution_time_hours]]&lt;0),"",tickets_cleaned[[#This Row],[resolution_time_hours]])</f>
        <v/>
      </c>
    </row>
    <row r="7502" spans="1:22" ht="15" customHeight="1" x14ac:dyDescent="0.2">
      <c r="A7502">
        <v>7501</v>
      </c>
      <c r="B7502" t="s">
        <v>24111</v>
      </c>
      <c r="C7502" t="s">
        <v>24112</v>
      </c>
      <c r="D7502">
        <v>23</v>
      </c>
      <c r="E7502" t="s">
        <v>90</v>
      </c>
      <c r="F7502" t="s">
        <v>408</v>
      </c>
      <c r="G7502" s="1">
        <v>44051</v>
      </c>
      <c r="H7502" t="s">
        <v>20</v>
      </c>
      <c r="I7502" t="s">
        <v>91</v>
      </c>
      <c r="J7502" s="21" t="s">
        <v>24113</v>
      </c>
      <c r="K7502" t="s">
        <v>62</v>
      </c>
      <c r="M7502" t="s">
        <v>28</v>
      </c>
      <c r="N7502" t="s">
        <v>30</v>
      </c>
      <c r="O7502" s="15">
        <v>45078.150034722225</v>
      </c>
      <c r="P7502"/>
      <c r="S7502">
        <v>0</v>
      </c>
      <c r="T7502">
        <v>1</v>
      </c>
      <c r="U7502">
        <v>0</v>
      </c>
      <c r="V7502" t="str">
        <f>IF(OR(tickets_cleaned[[#This Row],[resolution_time_hours]]="", tickets_cleaned[[#This Row],[resolution_time_hours]]&lt;0),"",tickets_cleaned[[#This Row],[resolution_time_hours]])</f>
        <v/>
      </c>
    </row>
    <row r="7503" spans="1:22" ht="15" customHeight="1" x14ac:dyDescent="0.2">
      <c r="A7503">
        <v>7502</v>
      </c>
      <c r="B7503" t="s">
        <v>24114</v>
      </c>
      <c r="C7503" t="s">
        <v>16021</v>
      </c>
      <c r="D7503">
        <v>63</v>
      </c>
      <c r="E7503" t="s">
        <v>90</v>
      </c>
      <c r="F7503" t="s">
        <v>114</v>
      </c>
      <c r="G7503" s="1">
        <v>44502</v>
      </c>
      <c r="H7503" t="s">
        <v>22</v>
      </c>
      <c r="I7503" t="s">
        <v>120</v>
      </c>
      <c r="J7503" s="21" t="s">
        <v>17243</v>
      </c>
      <c r="K7503" t="s">
        <v>74</v>
      </c>
      <c r="L7503" t="s">
        <v>24115</v>
      </c>
      <c r="M7503" t="s">
        <v>26</v>
      </c>
      <c r="N7503" t="s">
        <v>32</v>
      </c>
      <c r="O7503" s="15">
        <v>45078.942395833335</v>
      </c>
      <c r="P7503" s="15">
        <v>45078.898645833331</v>
      </c>
      <c r="Q7503">
        <v>4</v>
      </c>
      <c r="S7503">
        <v>1</v>
      </c>
      <c r="T7503">
        <v>0</v>
      </c>
      <c r="U7503">
        <v>0</v>
      </c>
      <c r="V7503" t="str">
        <f>IF(OR(tickets_cleaned[[#This Row],[resolution_time_hours]]="", tickets_cleaned[[#This Row],[resolution_time_hours]]&lt;0),"",tickets_cleaned[[#This Row],[resolution_time_hours]])</f>
        <v/>
      </c>
    </row>
    <row r="7504" spans="1:22" ht="15" customHeight="1" x14ac:dyDescent="0.2">
      <c r="A7504">
        <v>7503</v>
      </c>
      <c r="B7504" t="s">
        <v>24116</v>
      </c>
      <c r="C7504" t="s">
        <v>24117</v>
      </c>
      <c r="D7504">
        <v>20</v>
      </c>
      <c r="E7504" t="s">
        <v>90</v>
      </c>
      <c r="F7504" t="s">
        <v>306</v>
      </c>
      <c r="G7504" s="1">
        <v>43841</v>
      </c>
      <c r="H7504" t="s">
        <v>24</v>
      </c>
      <c r="I7504" t="s">
        <v>20</v>
      </c>
      <c r="J7504" s="21" t="s">
        <v>24118</v>
      </c>
      <c r="K7504" t="s">
        <v>93</v>
      </c>
      <c r="M7504" t="s">
        <v>25</v>
      </c>
      <c r="N7504" t="s">
        <v>30</v>
      </c>
      <c r="P7504"/>
      <c r="S7504">
        <v>0</v>
      </c>
      <c r="T7504">
        <v>1</v>
      </c>
      <c r="U7504">
        <v>0</v>
      </c>
      <c r="V7504" t="str">
        <f>IF(OR(tickets_cleaned[[#This Row],[resolution_time_hours]]="", tickets_cleaned[[#This Row],[resolution_time_hours]]&lt;0),"",tickets_cleaned[[#This Row],[resolution_time_hours]])</f>
        <v/>
      </c>
    </row>
    <row r="7505" spans="1:22" ht="15" customHeight="1" x14ac:dyDescent="0.2">
      <c r="A7505">
        <v>7504</v>
      </c>
      <c r="B7505" t="s">
        <v>24119</v>
      </c>
      <c r="C7505" t="s">
        <v>24120</v>
      </c>
      <c r="D7505">
        <v>44</v>
      </c>
      <c r="E7505" t="s">
        <v>90</v>
      </c>
      <c r="F7505" t="s">
        <v>342</v>
      </c>
      <c r="G7505" s="1">
        <v>44477</v>
      </c>
      <c r="H7505" t="s">
        <v>23</v>
      </c>
      <c r="I7505" t="s">
        <v>120</v>
      </c>
      <c r="J7505" t="s">
        <v>24121</v>
      </c>
      <c r="K7505" t="s">
        <v>74</v>
      </c>
      <c r="L7505" t="s">
        <v>24122</v>
      </c>
      <c r="M7505" t="s">
        <v>28</v>
      </c>
      <c r="N7505" t="s">
        <v>32</v>
      </c>
      <c r="O7505" s="15">
        <v>45078.980624999997</v>
      </c>
      <c r="P7505" s="15">
        <v>45078.765347222223</v>
      </c>
      <c r="Q7505">
        <v>3</v>
      </c>
      <c r="S7505">
        <v>1</v>
      </c>
      <c r="T7505">
        <v>0</v>
      </c>
      <c r="U7505">
        <v>0</v>
      </c>
      <c r="V7505" t="str">
        <f>IF(OR(tickets_cleaned[[#This Row],[resolution_time_hours]]="", tickets_cleaned[[#This Row],[resolution_time_hours]]&lt;0),"",tickets_cleaned[[#This Row],[resolution_time_hours]])</f>
        <v/>
      </c>
    </row>
    <row r="7506" spans="1:22" ht="15" customHeight="1" x14ac:dyDescent="0.2">
      <c r="A7506">
        <v>7505</v>
      </c>
      <c r="B7506" t="s">
        <v>24123</v>
      </c>
      <c r="C7506" t="s">
        <v>24124</v>
      </c>
      <c r="D7506">
        <v>20</v>
      </c>
      <c r="E7506" t="s">
        <v>90</v>
      </c>
      <c r="F7506" t="s">
        <v>130</v>
      </c>
      <c r="G7506" s="1">
        <v>44202</v>
      </c>
      <c r="H7506" t="s">
        <v>22</v>
      </c>
      <c r="I7506" t="s">
        <v>126</v>
      </c>
      <c r="J7506" s="21" t="s">
        <v>24125</v>
      </c>
      <c r="K7506" t="s">
        <v>93</v>
      </c>
      <c r="M7506" t="s">
        <v>27</v>
      </c>
      <c r="N7506" t="s">
        <v>29</v>
      </c>
      <c r="P7506"/>
      <c r="S7506">
        <v>0</v>
      </c>
      <c r="T7506">
        <v>1</v>
      </c>
      <c r="U7506">
        <v>0</v>
      </c>
      <c r="V7506" t="str">
        <f>IF(OR(tickets_cleaned[[#This Row],[resolution_time_hours]]="", tickets_cleaned[[#This Row],[resolution_time_hours]]&lt;0),"",tickets_cleaned[[#This Row],[resolution_time_hours]])</f>
        <v/>
      </c>
    </row>
    <row r="7507" spans="1:22" ht="15" customHeight="1" x14ac:dyDescent="0.2">
      <c r="A7507">
        <v>7506</v>
      </c>
      <c r="B7507" t="s">
        <v>24126</v>
      </c>
      <c r="C7507" t="s">
        <v>24127</v>
      </c>
      <c r="D7507">
        <v>37</v>
      </c>
      <c r="E7507" t="s">
        <v>90</v>
      </c>
      <c r="F7507" t="s">
        <v>275</v>
      </c>
      <c r="G7507" s="1">
        <v>44393</v>
      </c>
      <c r="H7507" t="s">
        <v>24</v>
      </c>
      <c r="I7507" t="s">
        <v>67</v>
      </c>
      <c r="J7507" t="s">
        <v>24128</v>
      </c>
      <c r="K7507" t="s">
        <v>74</v>
      </c>
      <c r="L7507" t="s">
        <v>24129</v>
      </c>
      <c r="M7507" t="s">
        <v>26</v>
      </c>
      <c r="N7507" t="s">
        <v>31</v>
      </c>
      <c r="O7507" s="15">
        <v>45078.68550925926</v>
      </c>
      <c r="P7507" s="15">
        <v>45078.428564814814</v>
      </c>
      <c r="Q7507">
        <v>2</v>
      </c>
      <c r="S7507">
        <v>1</v>
      </c>
      <c r="T7507">
        <v>0</v>
      </c>
      <c r="U7507">
        <v>1</v>
      </c>
      <c r="V7507" t="str">
        <f>IF(OR(tickets_cleaned[[#This Row],[resolution_time_hours]]="", tickets_cleaned[[#This Row],[resolution_time_hours]]&lt;0),"",tickets_cleaned[[#This Row],[resolution_time_hours]])</f>
        <v/>
      </c>
    </row>
    <row r="7508" spans="1:22" ht="15" customHeight="1" x14ac:dyDescent="0.2">
      <c r="A7508">
        <v>7507</v>
      </c>
      <c r="B7508" t="s">
        <v>24130</v>
      </c>
      <c r="C7508" t="s">
        <v>24131</v>
      </c>
      <c r="D7508">
        <v>59</v>
      </c>
      <c r="E7508" t="s">
        <v>90</v>
      </c>
      <c r="F7508" t="s">
        <v>144</v>
      </c>
      <c r="G7508" s="1">
        <v>44368</v>
      </c>
      <c r="H7508" t="s">
        <v>21</v>
      </c>
      <c r="I7508" t="s">
        <v>101</v>
      </c>
      <c r="J7508" t="s">
        <v>3176</v>
      </c>
      <c r="K7508" t="s">
        <v>74</v>
      </c>
      <c r="L7508" t="s">
        <v>24132</v>
      </c>
      <c r="M7508" t="s">
        <v>25</v>
      </c>
      <c r="N7508" t="s">
        <v>30</v>
      </c>
      <c r="O7508" s="15">
        <v>45078.577175925922</v>
      </c>
      <c r="P7508" s="15">
        <v>45078.869537037041</v>
      </c>
      <c r="Q7508">
        <v>2</v>
      </c>
      <c r="R7508">
        <v>7</v>
      </c>
      <c r="S7508">
        <v>1</v>
      </c>
      <c r="T7508">
        <v>0</v>
      </c>
      <c r="U7508">
        <v>1</v>
      </c>
      <c r="V7508">
        <f>IF(OR(tickets_cleaned[[#This Row],[resolution_time_hours]]="", tickets_cleaned[[#This Row],[resolution_time_hours]]&lt;0),"",tickets_cleaned[[#This Row],[resolution_time_hours]])</f>
        <v>7</v>
      </c>
    </row>
    <row r="7509" spans="1:22" ht="15" customHeight="1" x14ac:dyDescent="0.2">
      <c r="A7509">
        <v>7508</v>
      </c>
      <c r="B7509" t="s">
        <v>24133</v>
      </c>
      <c r="C7509" t="s">
        <v>24134</v>
      </c>
      <c r="D7509">
        <v>56</v>
      </c>
      <c r="E7509" t="s">
        <v>58</v>
      </c>
      <c r="F7509" t="s">
        <v>78</v>
      </c>
      <c r="G7509" s="1">
        <v>44529</v>
      </c>
      <c r="H7509" t="s">
        <v>23</v>
      </c>
      <c r="I7509" t="s">
        <v>67</v>
      </c>
      <c r="J7509" s="21" t="s">
        <v>24135</v>
      </c>
      <c r="K7509" t="s">
        <v>62</v>
      </c>
      <c r="M7509" t="s">
        <v>27</v>
      </c>
      <c r="N7509" t="s">
        <v>31</v>
      </c>
      <c r="O7509" s="15">
        <v>45078.481354166666</v>
      </c>
      <c r="P7509"/>
      <c r="S7509">
        <v>0</v>
      </c>
      <c r="T7509">
        <v>1</v>
      </c>
      <c r="U7509">
        <v>0</v>
      </c>
      <c r="V7509" t="str">
        <f>IF(OR(tickets_cleaned[[#This Row],[resolution_time_hours]]="", tickets_cleaned[[#This Row],[resolution_time_hours]]&lt;0),"",tickets_cleaned[[#This Row],[resolution_time_hours]])</f>
        <v/>
      </c>
    </row>
    <row r="7510" spans="1:22" ht="15" customHeight="1" x14ac:dyDescent="0.2">
      <c r="A7510">
        <v>7509</v>
      </c>
      <c r="B7510" t="s">
        <v>24136</v>
      </c>
      <c r="C7510" t="s">
        <v>24137</v>
      </c>
      <c r="D7510">
        <v>23</v>
      </c>
      <c r="E7510" t="s">
        <v>65</v>
      </c>
      <c r="F7510" t="s">
        <v>408</v>
      </c>
      <c r="G7510" s="1">
        <v>44448</v>
      </c>
      <c r="H7510" t="s">
        <v>23</v>
      </c>
      <c r="I7510" t="s">
        <v>20</v>
      </c>
      <c r="J7510" s="21" t="s">
        <v>24138</v>
      </c>
      <c r="K7510" t="s">
        <v>62</v>
      </c>
      <c r="M7510" t="s">
        <v>25</v>
      </c>
      <c r="N7510" t="s">
        <v>31</v>
      </c>
      <c r="O7510" s="15">
        <v>45078.207766203705</v>
      </c>
      <c r="P7510"/>
      <c r="S7510">
        <v>0</v>
      </c>
      <c r="T7510">
        <v>1</v>
      </c>
      <c r="U7510">
        <v>0</v>
      </c>
      <c r="V7510" t="str">
        <f>IF(OR(tickets_cleaned[[#This Row],[resolution_time_hours]]="", tickets_cleaned[[#This Row],[resolution_time_hours]]&lt;0),"",tickets_cleaned[[#This Row],[resolution_time_hours]])</f>
        <v/>
      </c>
    </row>
    <row r="7511" spans="1:22" ht="15" customHeight="1" x14ac:dyDescent="0.2">
      <c r="A7511">
        <v>7510</v>
      </c>
      <c r="B7511" t="s">
        <v>24139</v>
      </c>
      <c r="C7511" t="s">
        <v>24140</v>
      </c>
      <c r="D7511">
        <v>68</v>
      </c>
      <c r="E7511" t="s">
        <v>65</v>
      </c>
      <c r="F7511" t="s">
        <v>233</v>
      </c>
      <c r="G7511" s="1">
        <v>43867</v>
      </c>
      <c r="H7511" t="s">
        <v>20</v>
      </c>
      <c r="I7511" t="s">
        <v>106</v>
      </c>
      <c r="J7511" s="21" t="s">
        <v>24141</v>
      </c>
      <c r="K7511" t="s">
        <v>74</v>
      </c>
      <c r="L7511" t="s">
        <v>24142</v>
      </c>
      <c r="M7511" t="s">
        <v>26</v>
      </c>
      <c r="N7511" t="s">
        <v>32</v>
      </c>
      <c r="O7511" s="15">
        <v>45078.174456018518</v>
      </c>
      <c r="P7511" s="15">
        <v>45078.715428240743</v>
      </c>
      <c r="Q7511">
        <v>3</v>
      </c>
      <c r="R7511">
        <v>12</v>
      </c>
      <c r="S7511">
        <v>1</v>
      </c>
      <c r="T7511">
        <v>0</v>
      </c>
      <c r="U7511">
        <v>0</v>
      </c>
      <c r="V7511">
        <f>IF(OR(tickets_cleaned[[#This Row],[resolution_time_hours]]="", tickets_cleaned[[#This Row],[resolution_time_hours]]&lt;0),"",tickets_cleaned[[#This Row],[resolution_time_hours]])</f>
        <v>12</v>
      </c>
    </row>
    <row r="7512" spans="1:22" ht="15" customHeight="1" x14ac:dyDescent="0.2">
      <c r="A7512">
        <v>7511</v>
      </c>
      <c r="B7512" t="s">
        <v>24143</v>
      </c>
      <c r="C7512" t="s">
        <v>24144</v>
      </c>
      <c r="D7512">
        <v>57</v>
      </c>
      <c r="E7512" t="s">
        <v>58</v>
      </c>
      <c r="F7512" t="s">
        <v>456</v>
      </c>
      <c r="G7512" s="1">
        <v>44167</v>
      </c>
      <c r="H7512" t="s">
        <v>22</v>
      </c>
      <c r="I7512" t="s">
        <v>60</v>
      </c>
      <c r="J7512" s="21" t="s">
        <v>24145</v>
      </c>
      <c r="K7512" t="s">
        <v>62</v>
      </c>
      <c r="M7512" t="s">
        <v>27</v>
      </c>
      <c r="N7512" t="s">
        <v>29</v>
      </c>
      <c r="O7512" s="15">
        <v>45078.216134259259</v>
      </c>
      <c r="P7512"/>
      <c r="S7512">
        <v>0</v>
      </c>
      <c r="T7512">
        <v>1</v>
      </c>
      <c r="U7512">
        <v>0</v>
      </c>
      <c r="V7512" t="str">
        <f>IF(OR(tickets_cleaned[[#This Row],[resolution_time_hours]]="", tickets_cleaned[[#This Row],[resolution_time_hours]]&lt;0),"",tickets_cleaned[[#This Row],[resolution_time_hours]])</f>
        <v/>
      </c>
    </row>
    <row r="7513" spans="1:22" ht="15" customHeight="1" x14ac:dyDescent="0.2">
      <c r="A7513">
        <v>7512</v>
      </c>
      <c r="B7513" t="s">
        <v>2184</v>
      </c>
      <c r="C7513" t="s">
        <v>24146</v>
      </c>
      <c r="D7513">
        <v>40</v>
      </c>
      <c r="E7513" t="s">
        <v>65</v>
      </c>
      <c r="F7513" t="s">
        <v>100</v>
      </c>
      <c r="G7513" s="1">
        <v>44438</v>
      </c>
      <c r="H7513" t="s">
        <v>22</v>
      </c>
      <c r="I7513" t="s">
        <v>140</v>
      </c>
      <c r="J7513" s="21" t="s">
        <v>24147</v>
      </c>
      <c r="K7513" t="s">
        <v>74</v>
      </c>
      <c r="L7513" t="s">
        <v>24148</v>
      </c>
      <c r="M7513" t="s">
        <v>27</v>
      </c>
      <c r="N7513" t="s">
        <v>29</v>
      </c>
      <c r="O7513" s="15">
        <v>45078.396018518521</v>
      </c>
      <c r="P7513" s="15">
        <v>45078.593935185185</v>
      </c>
      <c r="Q7513">
        <v>2</v>
      </c>
      <c r="R7513">
        <v>4</v>
      </c>
      <c r="S7513">
        <v>1</v>
      </c>
      <c r="T7513">
        <v>0</v>
      </c>
      <c r="U7513">
        <v>1</v>
      </c>
      <c r="V7513">
        <f>IF(OR(tickets_cleaned[[#This Row],[resolution_time_hours]]="", tickets_cleaned[[#This Row],[resolution_time_hours]]&lt;0),"",tickets_cleaned[[#This Row],[resolution_time_hours]])</f>
        <v>4</v>
      </c>
    </row>
    <row r="7514" spans="1:22" ht="15" customHeight="1" x14ac:dyDescent="0.2">
      <c r="A7514">
        <v>7513</v>
      </c>
      <c r="B7514" t="s">
        <v>21990</v>
      </c>
      <c r="C7514" t="s">
        <v>24149</v>
      </c>
      <c r="D7514">
        <v>41</v>
      </c>
      <c r="E7514" t="s">
        <v>90</v>
      </c>
      <c r="F7514" t="s">
        <v>161</v>
      </c>
      <c r="G7514" s="1">
        <v>44441</v>
      </c>
      <c r="H7514" t="s">
        <v>20</v>
      </c>
      <c r="I7514" t="s">
        <v>140</v>
      </c>
      <c r="J7514" s="21" t="s">
        <v>24150</v>
      </c>
      <c r="K7514" t="s">
        <v>93</v>
      </c>
      <c r="M7514" t="s">
        <v>27</v>
      </c>
      <c r="N7514" t="s">
        <v>31</v>
      </c>
      <c r="P7514"/>
      <c r="S7514">
        <v>0</v>
      </c>
      <c r="T7514">
        <v>1</v>
      </c>
      <c r="U7514">
        <v>0</v>
      </c>
      <c r="V7514" t="str">
        <f>IF(OR(tickets_cleaned[[#This Row],[resolution_time_hours]]="", tickets_cleaned[[#This Row],[resolution_time_hours]]&lt;0),"",tickets_cleaned[[#This Row],[resolution_time_hours]])</f>
        <v/>
      </c>
    </row>
    <row r="7515" spans="1:22" ht="15" customHeight="1" x14ac:dyDescent="0.2">
      <c r="A7515">
        <v>7514</v>
      </c>
      <c r="B7515" t="s">
        <v>24151</v>
      </c>
      <c r="C7515" t="s">
        <v>24152</v>
      </c>
      <c r="D7515">
        <v>50</v>
      </c>
      <c r="E7515" t="s">
        <v>58</v>
      </c>
      <c r="F7515" t="s">
        <v>481</v>
      </c>
      <c r="G7515" s="1">
        <v>44413</v>
      </c>
      <c r="H7515" t="s">
        <v>21</v>
      </c>
      <c r="I7515" t="s">
        <v>203</v>
      </c>
      <c r="J7515" t="s">
        <v>24153</v>
      </c>
      <c r="K7515" t="s">
        <v>74</v>
      </c>
      <c r="L7515" t="s">
        <v>24154</v>
      </c>
      <c r="M7515" t="s">
        <v>28</v>
      </c>
      <c r="N7515" t="s">
        <v>32</v>
      </c>
      <c r="O7515" s="15">
        <v>45078.056469907409</v>
      </c>
      <c r="P7515" s="15">
        <v>45078.6641087963</v>
      </c>
      <c r="Q7515">
        <v>5</v>
      </c>
      <c r="R7515">
        <v>14</v>
      </c>
      <c r="S7515">
        <v>1</v>
      </c>
      <c r="T7515">
        <v>0</v>
      </c>
      <c r="U7515">
        <v>0</v>
      </c>
      <c r="V7515">
        <f>IF(OR(tickets_cleaned[[#This Row],[resolution_time_hours]]="", tickets_cleaned[[#This Row],[resolution_time_hours]]&lt;0),"",tickets_cleaned[[#This Row],[resolution_time_hours]])</f>
        <v>14</v>
      </c>
    </row>
    <row r="7516" spans="1:22" ht="15" customHeight="1" x14ac:dyDescent="0.2">
      <c r="A7516">
        <v>7515</v>
      </c>
      <c r="B7516" t="s">
        <v>24155</v>
      </c>
      <c r="C7516" t="s">
        <v>24156</v>
      </c>
      <c r="D7516">
        <v>31</v>
      </c>
      <c r="E7516" t="s">
        <v>65</v>
      </c>
      <c r="F7516" t="s">
        <v>187</v>
      </c>
      <c r="G7516" s="1">
        <v>44456</v>
      </c>
      <c r="H7516" t="s">
        <v>21</v>
      </c>
      <c r="I7516" t="s">
        <v>176</v>
      </c>
      <c r="J7516" t="s">
        <v>24157</v>
      </c>
      <c r="K7516" t="s">
        <v>62</v>
      </c>
      <c r="M7516" t="s">
        <v>26</v>
      </c>
      <c r="N7516" t="s">
        <v>32</v>
      </c>
      <c r="O7516" s="15">
        <v>45078.076620370368</v>
      </c>
      <c r="P7516"/>
      <c r="S7516">
        <v>0</v>
      </c>
      <c r="T7516">
        <v>1</v>
      </c>
      <c r="U7516">
        <v>0</v>
      </c>
      <c r="V7516" t="str">
        <f>IF(OR(tickets_cleaned[[#This Row],[resolution_time_hours]]="", tickets_cleaned[[#This Row],[resolution_time_hours]]&lt;0),"",tickets_cleaned[[#This Row],[resolution_time_hours]])</f>
        <v/>
      </c>
    </row>
    <row r="7517" spans="1:22" ht="15" customHeight="1" x14ac:dyDescent="0.2">
      <c r="A7517">
        <v>7516</v>
      </c>
      <c r="B7517" t="s">
        <v>24158</v>
      </c>
      <c r="C7517" t="s">
        <v>24159</v>
      </c>
      <c r="D7517">
        <v>54</v>
      </c>
      <c r="E7517" t="s">
        <v>58</v>
      </c>
      <c r="F7517" t="s">
        <v>422</v>
      </c>
      <c r="G7517" s="1">
        <v>44169</v>
      </c>
      <c r="H7517" t="s">
        <v>24</v>
      </c>
      <c r="I7517" t="s">
        <v>140</v>
      </c>
      <c r="J7517" s="21" t="s">
        <v>24160</v>
      </c>
      <c r="K7517" t="s">
        <v>62</v>
      </c>
      <c r="M7517" t="s">
        <v>26</v>
      </c>
      <c r="N7517" t="s">
        <v>31</v>
      </c>
      <c r="O7517" s="15">
        <v>45078.399560185186</v>
      </c>
      <c r="P7517"/>
      <c r="S7517">
        <v>0</v>
      </c>
      <c r="T7517">
        <v>1</v>
      </c>
      <c r="U7517">
        <v>0</v>
      </c>
      <c r="V7517" t="str">
        <f>IF(OR(tickets_cleaned[[#This Row],[resolution_time_hours]]="", tickets_cleaned[[#This Row],[resolution_time_hours]]&lt;0),"",tickets_cleaned[[#This Row],[resolution_time_hours]])</f>
        <v/>
      </c>
    </row>
    <row r="7518" spans="1:22" ht="15" customHeight="1" x14ac:dyDescent="0.2">
      <c r="A7518">
        <v>7517</v>
      </c>
      <c r="B7518" t="s">
        <v>24161</v>
      </c>
      <c r="C7518" t="s">
        <v>24162</v>
      </c>
      <c r="D7518">
        <v>60</v>
      </c>
      <c r="E7518" t="s">
        <v>65</v>
      </c>
      <c r="F7518" t="s">
        <v>119</v>
      </c>
      <c r="G7518" s="1">
        <v>44061</v>
      </c>
      <c r="H7518" t="s">
        <v>21</v>
      </c>
      <c r="I7518" t="s">
        <v>60</v>
      </c>
      <c r="J7518" s="21" t="s">
        <v>24163</v>
      </c>
      <c r="K7518" t="s">
        <v>74</v>
      </c>
      <c r="L7518" t="s">
        <v>24164</v>
      </c>
      <c r="M7518" t="s">
        <v>28</v>
      </c>
      <c r="N7518" t="s">
        <v>30</v>
      </c>
      <c r="O7518" s="15">
        <v>45078.299583333333</v>
      </c>
      <c r="P7518" s="15">
        <v>45078.697500000002</v>
      </c>
      <c r="Q7518">
        <v>2</v>
      </c>
      <c r="R7518">
        <v>9</v>
      </c>
      <c r="S7518">
        <v>1</v>
      </c>
      <c r="T7518">
        <v>0</v>
      </c>
      <c r="U7518">
        <v>1</v>
      </c>
      <c r="V7518">
        <f>IF(OR(tickets_cleaned[[#This Row],[resolution_time_hours]]="", tickets_cleaned[[#This Row],[resolution_time_hours]]&lt;0),"",tickets_cleaned[[#This Row],[resolution_time_hours]])</f>
        <v>9</v>
      </c>
    </row>
    <row r="7519" spans="1:22" ht="15" customHeight="1" x14ac:dyDescent="0.2">
      <c r="A7519">
        <v>7518</v>
      </c>
      <c r="B7519" t="s">
        <v>24165</v>
      </c>
      <c r="C7519" t="s">
        <v>24166</v>
      </c>
      <c r="D7519">
        <v>44</v>
      </c>
      <c r="E7519" t="s">
        <v>90</v>
      </c>
      <c r="F7519" t="s">
        <v>156</v>
      </c>
      <c r="G7519" s="1">
        <v>44555</v>
      </c>
      <c r="H7519" t="s">
        <v>21</v>
      </c>
      <c r="I7519" t="s">
        <v>101</v>
      </c>
      <c r="J7519" t="s">
        <v>1161</v>
      </c>
      <c r="K7519" t="s">
        <v>93</v>
      </c>
      <c r="M7519" t="s">
        <v>27</v>
      </c>
      <c r="N7519" t="s">
        <v>30</v>
      </c>
      <c r="P7519"/>
      <c r="S7519">
        <v>0</v>
      </c>
      <c r="T7519">
        <v>1</v>
      </c>
      <c r="U7519">
        <v>0</v>
      </c>
      <c r="V7519" t="str">
        <f>IF(OR(tickets_cleaned[[#This Row],[resolution_time_hours]]="", tickets_cleaned[[#This Row],[resolution_time_hours]]&lt;0),"",tickets_cleaned[[#This Row],[resolution_time_hours]])</f>
        <v/>
      </c>
    </row>
    <row r="7520" spans="1:22" ht="15" customHeight="1" x14ac:dyDescent="0.2">
      <c r="A7520">
        <v>7519</v>
      </c>
      <c r="B7520" t="s">
        <v>24167</v>
      </c>
      <c r="C7520" t="s">
        <v>24168</v>
      </c>
      <c r="D7520">
        <v>23</v>
      </c>
      <c r="E7520" t="s">
        <v>90</v>
      </c>
      <c r="F7520" t="s">
        <v>183</v>
      </c>
      <c r="G7520" s="1">
        <v>44214</v>
      </c>
      <c r="H7520" t="s">
        <v>21</v>
      </c>
      <c r="I7520" t="s">
        <v>85</v>
      </c>
      <c r="J7520" s="21" t="s">
        <v>24169</v>
      </c>
      <c r="K7520" t="s">
        <v>74</v>
      </c>
      <c r="L7520" t="s">
        <v>24170</v>
      </c>
      <c r="M7520" t="s">
        <v>28</v>
      </c>
      <c r="N7520" t="s">
        <v>29</v>
      </c>
      <c r="O7520" s="15">
        <v>45078.728067129632</v>
      </c>
      <c r="P7520" s="15">
        <v>45078.116956018515</v>
      </c>
      <c r="Q7520">
        <v>5</v>
      </c>
      <c r="S7520">
        <v>1</v>
      </c>
      <c r="T7520">
        <v>0</v>
      </c>
      <c r="U7520">
        <v>0</v>
      </c>
      <c r="V7520" t="str">
        <f>IF(OR(tickets_cleaned[[#This Row],[resolution_time_hours]]="", tickets_cleaned[[#This Row],[resolution_time_hours]]&lt;0),"",tickets_cleaned[[#This Row],[resolution_time_hours]])</f>
        <v/>
      </c>
    </row>
    <row r="7521" spans="1:22" ht="15" customHeight="1" x14ac:dyDescent="0.2">
      <c r="A7521">
        <v>7520</v>
      </c>
      <c r="B7521" t="s">
        <v>24171</v>
      </c>
      <c r="C7521" t="s">
        <v>24172</v>
      </c>
      <c r="D7521">
        <v>19</v>
      </c>
      <c r="E7521" t="s">
        <v>58</v>
      </c>
      <c r="F7521" t="s">
        <v>156</v>
      </c>
      <c r="G7521" s="1">
        <v>44125</v>
      </c>
      <c r="H7521" t="s">
        <v>22</v>
      </c>
      <c r="I7521" t="s">
        <v>67</v>
      </c>
      <c r="J7521" t="s">
        <v>24173</v>
      </c>
      <c r="K7521" t="s">
        <v>74</v>
      </c>
      <c r="L7521" t="s">
        <v>24174</v>
      </c>
      <c r="M7521" t="s">
        <v>25</v>
      </c>
      <c r="N7521" t="s">
        <v>29</v>
      </c>
      <c r="O7521" s="15">
        <v>45078.264884259261</v>
      </c>
      <c r="P7521" s="15">
        <v>45078.364189814813</v>
      </c>
      <c r="Q7521">
        <v>1</v>
      </c>
      <c r="R7521">
        <v>2</v>
      </c>
      <c r="S7521">
        <v>1</v>
      </c>
      <c r="T7521">
        <v>0</v>
      </c>
      <c r="U7521">
        <v>1</v>
      </c>
      <c r="V7521">
        <f>IF(OR(tickets_cleaned[[#This Row],[resolution_time_hours]]="", tickets_cleaned[[#This Row],[resolution_time_hours]]&lt;0),"",tickets_cleaned[[#This Row],[resolution_time_hours]])</f>
        <v>2</v>
      </c>
    </row>
    <row r="7522" spans="1:22" ht="15" customHeight="1" x14ac:dyDescent="0.2">
      <c r="A7522">
        <v>7521</v>
      </c>
      <c r="B7522" t="s">
        <v>24175</v>
      </c>
      <c r="C7522" t="s">
        <v>24176</v>
      </c>
      <c r="D7522">
        <v>67</v>
      </c>
      <c r="E7522" t="s">
        <v>90</v>
      </c>
      <c r="F7522" t="s">
        <v>456</v>
      </c>
      <c r="G7522" s="1">
        <v>44043</v>
      </c>
      <c r="H7522" t="s">
        <v>21</v>
      </c>
      <c r="I7522" t="s">
        <v>60</v>
      </c>
      <c r="J7522" t="s">
        <v>24177</v>
      </c>
      <c r="K7522" t="s">
        <v>74</v>
      </c>
      <c r="L7522" t="s">
        <v>24178</v>
      </c>
      <c r="M7522" t="s">
        <v>28</v>
      </c>
      <c r="N7522" t="s">
        <v>32</v>
      </c>
      <c r="O7522" s="15">
        <v>45078.507951388892</v>
      </c>
      <c r="P7522" s="15">
        <v>45078.137812499997</v>
      </c>
      <c r="Q7522">
        <v>5</v>
      </c>
      <c r="S7522">
        <v>1</v>
      </c>
      <c r="T7522">
        <v>0</v>
      </c>
      <c r="U7522">
        <v>0</v>
      </c>
      <c r="V7522" t="str">
        <f>IF(OR(tickets_cleaned[[#This Row],[resolution_time_hours]]="", tickets_cleaned[[#This Row],[resolution_time_hours]]&lt;0),"",tickets_cleaned[[#This Row],[resolution_time_hours]])</f>
        <v/>
      </c>
    </row>
    <row r="7523" spans="1:22" ht="15" customHeight="1" x14ac:dyDescent="0.2">
      <c r="A7523">
        <v>7522</v>
      </c>
      <c r="B7523" t="s">
        <v>24179</v>
      </c>
      <c r="C7523" t="s">
        <v>24180</v>
      </c>
      <c r="D7523">
        <v>24</v>
      </c>
      <c r="E7523" t="s">
        <v>90</v>
      </c>
      <c r="F7523" t="s">
        <v>110</v>
      </c>
      <c r="G7523" s="1">
        <v>44096</v>
      </c>
      <c r="H7523" t="s">
        <v>20</v>
      </c>
      <c r="I7523" t="s">
        <v>20</v>
      </c>
      <c r="J7523" s="21" t="s">
        <v>24181</v>
      </c>
      <c r="K7523" t="s">
        <v>62</v>
      </c>
      <c r="M7523" t="s">
        <v>28</v>
      </c>
      <c r="N7523" t="s">
        <v>31</v>
      </c>
      <c r="O7523" s="15">
        <v>45078.822557870371</v>
      </c>
      <c r="P7523"/>
      <c r="S7523">
        <v>0</v>
      </c>
      <c r="T7523">
        <v>1</v>
      </c>
      <c r="U7523">
        <v>0</v>
      </c>
      <c r="V7523" t="str">
        <f>IF(OR(tickets_cleaned[[#This Row],[resolution_time_hours]]="", tickets_cleaned[[#This Row],[resolution_time_hours]]&lt;0),"",tickets_cleaned[[#This Row],[resolution_time_hours]])</f>
        <v/>
      </c>
    </row>
    <row r="7524" spans="1:22" ht="15" customHeight="1" x14ac:dyDescent="0.2">
      <c r="A7524">
        <v>7523</v>
      </c>
      <c r="B7524" t="s">
        <v>24182</v>
      </c>
      <c r="C7524" t="s">
        <v>24183</v>
      </c>
      <c r="D7524">
        <v>19</v>
      </c>
      <c r="E7524" t="s">
        <v>90</v>
      </c>
      <c r="F7524" t="s">
        <v>59</v>
      </c>
      <c r="G7524" s="1">
        <v>44550</v>
      </c>
      <c r="H7524" t="s">
        <v>20</v>
      </c>
      <c r="I7524" t="s">
        <v>67</v>
      </c>
      <c r="J7524" s="21" t="s">
        <v>24184</v>
      </c>
      <c r="K7524" t="s">
        <v>74</v>
      </c>
      <c r="L7524" t="s">
        <v>24185</v>
      </c>
      <c r="M7524" t="s">
        <v>25</v>
      </c>
      <c r="N7524" t="s">
        <v>30</v>
      </c>
      <c r="O7524" s="15">
        <v>45078.716331018521</v>
      </c>
      <c r="P7524" s="15">
        <v>45078.905914351853</v>
      </c>
      <c r="Q7524">
        <v>4</v>
      </c>
      <c r="R7524">
        <v>4</v>
      </c>
      <c r="S7524">
        <v>1</v>
      </c>
      <c r="T7524">
        <v>0</v>
      </c>
      <c r="U7524">
        <v>0</v>
      </c>
      <c r="V7524">
        <f>IF(OR(tickets_cleaned[[#This Row],[resolution_time_hours]]="", tickets_cleaned[[#This Row],[resolution_time_hours]]&lt;0),"",tickets_cleaned[[#This Row],[resolution_time_hours]])</f>
        <v>4</v>
      </c>
    </row>
    <row r="7525" spans="1:22" ht="15" customHeight="1" x14ac:dyDescent="0.2">
      <c r="A7525">
        <v>7524</v>
      </c>
      <c r="B7525" t="s">
        <v>13371</v>
      </c>
      <c r="C7525" t="s">
        <v>24186</v>
      </c>
      <c r="D7525">
        <v>64</v>
      </c>
      <c r="E7525" t="s">
        <v>65</v>
      </c>
      <c r="F7525" t="s">
        <v>66</v>
      </c>
      <c r="G7525" s="1">
        <v>44359</v>
      </c>
      <c r="H7525" t="s">
        <v>22</v>
      </c>
      <c r="I7525" t="s">
        <v>140</v>
      </c>
      <c r="J7525" s="21" t="s">
        <v>24187</v>
      </c>
      <c r="K7525" t="s">
        <v>74</v>
      </c>
      <c r="L7525" t="s">
        <v>24188</v>
      </c>
      <c r="M7525" t="s">
        <v>28</v>
      </c>
      <c r="N7525" t="s">
        <v>31</v>
      </c>
      <c r="O7525" s="15">
        <v>45078.50105324074</v>
      </c>
      <c r="P7525" s="15">
        <v>45078.044803240744</v>
      </c>
      <c r="Q7525">
        <v>2</v>
      </c>
      <c r="S7525">
        <v>1</v>
      </c>
      <c r="T7525">
        <v>0</v>
      </c>
      <c r="U7525">
        <v>1</v>
      </c>
      <c r="V7525" t="str">
        <f>IF(OR(tickets_cleaned[[#This Row],[resolution_time_hours]]="", tickets_cleaned[[#This Row],[resolution_time_hours]]&lt;0),"",tickets_cleaned[[#This Row],[resolution_time_hours]])</f>
        <v/>
      </c>
    </row>
    <row r="7526" spans="1:22" ht="15" customHeight="1" x14ac:dyDescent="0.2">
      <c r="A7526">
        <v>7525</v>
      </c>
      <c r="B7526" t="s">
        <v>24189</v>
      </c>
      <c r="C7526" t="s">
        <v>24190</v>
      </c>
      <c r="D7526">
        <v>37</v>
      </c>
      <c r="E7526" t="s">
        <v>90</v>
      </c>
      <c r="F7526" t="s">
        <v>724</v>
      </c>
      <c r="G7526" s="1">
        <v>44344</v>
      </c>
      <c r="H7526" t="s">
        <v>21</v>
      </c>
      <c r="I7526" t="s">
        <v>79</v>
      </c>
      <c r="J7526" s="21" t="s">
        <v>24191</v>
      </c>
      <c r="K7526" t="s">
        <v>62</v>
      </c>
      <c r="M7526" t="s">
        <v>27</v>
      </c>
      <c r="N7526" t="s">
        <v>30</v>
      </c>
      <c r="O7526" s="15">
        <v>45078.212187500001</v>
      </c>
      <c r="P7526"/>
      <c r="S7526">
        <v>0</v>
      </c>
      <c r="T7526">
        <v>1</v>
      </c>
      <c r="U7526">
        <v>0</v>
      </c>
      <c r="V7526" t="str">
        <f>IF(OR(tickets_cleaned[[#This Row],[resolution_time_hours]]="", tickets_cleaned[[#This Row],[resolution_time_hours]]&lt;0),"",tickets_cleaned[[#This Row],[resolution_time_hours]])</f>
        <v/>
      </c>
    </row>
    <row r="7527" spans="1:22" ht="15" customHeight="1" x14ac:dyDescent="0.2">
      <c r="A7527">
        <v>7526</v>
      </c>
      <c r="B7527" t="s">
        <v>24192</v>
      </c>
      <c r="C7527" t="s">
        <v>24193</v>
      </c>
      <c r="D7527">
        <v>56</v>
      </c>
      <c r="E7527" t="s">
        <v>58</v>
      </c>
      <c r="F7527" t="s">
        <v>680</v>
      </c>
      <c r="G7527" s="1">
        <v>44556</v>
      </c>
      <c r="H7527" t="s">
        <v>24</v>
      </c>
      <c r="I7527" t="s">
        <v>72</v>
      </c>
      <c r="J7527" s="21" t="s">
        <v>24194</v>
      </c>
      <c r="K7527" t="s">
        <v>74</v>
      </c>
      <c r="L7527" t="s">
        <v>24195</v>
      </c>
      <c r="M7527" t="s">
        <v>26</v>
      </c>
      <c r="N7527" t="s">
        <v>29</v>
      </c>
      <c r="O7527" s="15">
        <v>45078.560127314813</v>
      </c>
      <c r="P7527" s="15">
        <v>45078.10665509259</v>
      </c>
      <c r="Q7527">
        <v>2</v>
      </c>
      <c r="S7527">
        <v>1</v>
      </c>
      <c r="T7527">
        <v>0</v>
      </c>
      <c r="U7527">
        <v>1</v>
      </c>
      <c r="V7527" t="str">
        <f>IF(OR(tickets_cleaned[[#This Row],[resolution_time_hours]]="", tickets_cleaned[[#This Row],[resolution_time_hours]]&lt;0),"",tickets_cleaned[[#This Row],[resolution_time_hours]])</f>
        <v/>
      </c>
    </row>
    <row r="7528" spans="1:22" ht="15" customHeight="1" x14ac:dyDescent="0.2">
      <c r="A7528">
        <v>7527</v>
      </c>
      <c r="B7528" t="s">
        <v>24196</v>
      </c>
      <c r="C7528" t="s">
        <v>24197</v>
      </c>
      <c r="D7528">
        <v>42</v>
      </c>
      <c r="E7528" t="s">
        <v>90</v>
      </c>
      <c r="F7528" t="s">
        <v>161</v>
      </c>
      <c r="G7528" s="1">
        <v>43896</v>
      </c>
      <c r="H7528" t="s">
        <v>21</v>
      </c>
      <c r="I7528" t="s">
        <v>168</v>
      </c>
      <c r="J7528" s="21" t="s">
        <v>24198</v>
      </c>
      <c r="K7528" t="s">
        <v>62</v>
      </c>
      <c r="M7528" t="s">
        <v>26</v>
      </c>
      <c r="N7528" t="s">
        <v>32</v>
      </c>
      <c r="O7528" s="15">
        <v>45078.526805555557</v>
      </c>
      <c r="P7528"/>
      <c r="S7528">
        <v>0</v>
      </c>
      <c r="T7528">
        <v>1</v>
      </c>
      <c r="U7528">
        <v>0</v>
      </c>
      <c r="V7528" t="str">
        <f>IF(OR(tickets_cleaned[[#This Row],[resolution_time_hours]]="", tickets_cleaned[[#This Row],[resolution_time_hours]]&lt;0),"",tickets_cleaned[[#This Row],[resolution_time_hours]])</f>
        <v/>
      </c>
    </row>
    <row r="7529" spans="1:22" ht="15" customHeight="1" x14ac:dyDescent="0.2">
      <c r="A7529">
        <v>7528</v>
      </c>
      <c r="B7529" t="s">
        <v>24199</v>
      </c>
      <c r="C7529" t="s">
        <v>24200</v>
      </c>
      <c r="D7529">
        <v>43</v>
      </c>
      <c r="E7529" t="s">
        <v>58</v>
      </c>
      <c r="F7529" t="s">
        <v>59</v>
      </c>
      <c r="G7529" s="1">
        <v>44531</v>
      </c>
      <c r="H7529" t="s">
        <v>21</v>
      </c>
      <c r="I7529" t="s">
        <v>85</v>
      </c>
      <c r="J7529" s="21" t="s">
        <v>24201</v>
      </c>
      <c r="K7529" t="s">
        <v>74</v>
      </c>
      <c r="L7529" t="s">
        <v>24202</v>
      </c>
      <c r="M7529" t="s">
        <v>27</v>
      </c>
      <c r="N7529" t="s">
        <v>29</v>
      </c>
      <c r="O7529" s="15">
        <v>45078.744872685187</v>
      </c>
      <c r="P7529" s="15">
        <v>45078.058761574073</v>
      </c>
      <c r="Q7529">
        <v>5</v>
      </c>
      <c r="S7529">
        <v>1</v>
      </c>
      <c r="T7529">
        <v>0</v>
      </c>
      <c r="U7529">
        <v>0</v>
      </c>
      <c r="V7529" t="str">
        <f>IF(OR(tickets_cleaned[[#This Row],[resolution_time_hours]]="", tickets_cleaned[[#This Row],[resolution_time_hours]]&lt;0),"",tickets_cleaned[[#This Row],[resolution_time_hours]])</f>
        <v/>
      </c>
    </row>
    <row r="7530" spans="1:22" ht="15" customHeight="1" x14ac:dyDescent="0.2">
      <c r="A7530">
        <v>7529</v>
      </c>
      <c r="B7530" t="s">
        <v>201</v>
      </c>
      <c r="C7530" t="s">
        <v>24203</v>
      </c>
      <c r="D7530">
        <v>30</v>
      </c>
      <c r="E7530" t="s">
        <v>65</v>
      </c>
      <c r="F7530" t="s">
        <v>156</v>
      </c>
      <c r="G7530" s="1">
        <v>44507</v>
      </c>
      <c r="H7530" t="s">
        <v>24</v>
      </c>
      <c r="I7530" t="s">
        <v>168</v>
      </c>
      <c r="J7530" s="21" t="s">
        <v>24204</v>
      </c>
      <c r="K7530" t="s">
        <v>62</v>
      </c>
      <c r="M7530" t="s">
        <v>25</v>
      </c>
      <c r="N7530" t="s">
        <v>29</v>
      </c>
      <c r="O7530" s="15">
        <v>45078.401828703703</v>
      </c>
      <c r="P7530"/>
      <c r="S7530">
        <v>0</v>
      </c>
      <c r="T7530">
        <v>1</v>
      </c>
      <c r="U7530">
        <v>0</v>
      </c>
      <c r="V7530" t="str">
        <f>IF(OR(tickets_cleaned[[#This Row],[resolution_time_hours]]="", tickets_cleaned[[#This Row],[resolution_time_hours]]&lt;0),"",tickets_cleaned[[#This Row],[resolution_time_hours]])</f>
        <v/>
      </c>
    </row>
    <row r="7531" spans="1:22" ht="15" customHeight="1" x14ac:dyDescent="0.2">
      <c r="A7531">
        <v>7530</v>
      </c>
      <c r="B7531" t="s">
        <v>24205</v>
      </c>
      <c r="C7531" t="s">
        <v>24206</v>
      </c>
      <c r="D7531">
        <v>48</v>
      </c>
      <c r="E7531" t="s">
        <v>58</v>
      </c>
      <c r="F7531" t="s">
        <v>66</v>
      </c>
      <c r="G7531" s="1">
        <v>44242</v>
      </c>
      <c r="H7531" t="s">
        <v>21</v>
      </c>
      <c r="I7531" t="s">
        <v>120</v>
      </c>
      <c r="J7531" s="21" t="s">
        <v>24207</v>
      </c>
      <c r="K7531" t="s">
        <v>62</v>
      </c>
      <c r="M7531" t="s">
        <v>28</v>
      </c>
      <c r="N7531" t="s">
        <v>29</v>
      </c>
      <c r="O7531" s="15">
        <v>45078.792118055557</v>
      </c>
      <c r="P7531"/>
      <c r="S7531">
        <v>0</v>
      </c>
      <c r="T7531">
        <v>1</v>
      </c>
      <c r="U7531">
        <v>0</v>
      </c>
      <c r="V7531" t="str">
        <f>IF(OR(tickets_cleaned[[#This Row],[resolution_time_hours]]="", tickets_cleaned[[#This Row],[resolution_time_hours]]&lt;0),"",tickets_cleaned[[#This Row],[resolution_time_hours]])</f>
        <v/>
      </c>
    </row>
    <row r="7532" spans="1:22" ht="15" customHeight="1" x14ac:dyDescent="0.2">
      <c r="A7532">
        <v>7531</v>
      </c>
      <c r="B7532" t="s">
        <v>24208</v>
      </c>
      <c r="C7532" t="s">
        <v>24209</v>
      </c>
      <c r="D7532">
        <v>42</v>
      </c>
      <c r="E7532" t="s">
        <v>58</v>
      </c>
      <c r="F7532" t="s">
        <v>422</v>
      </c>
      <c r="G7532" s="1">
        <v>44206</v>
      </c>
      <c r="H7532" t="s">
        <v>21</v>
      </c>
      <c r="I7532" t="s">
        <v>126</v>
      </c>
      <c r="J7532" t="s">
        <v>24210</v>
      </c>
      <c r="K7532" t="s">
        <v>74</v>
      </c>
      <c r="L7532" t="s">
        <v>24211</v>
      </c>
      <c r="M7532" t="s">
        <v>26</v>
      </c>
      <c r="N7532" t="s">
        <v>32</v>
      </c>
      <c r="O7532" s="15">
        <v>45078.156724537039</v>
      </c>
      <c r="P7532" s="15">
        <v>45078.332418981481</v>
      </c>
      <c r="Q7532">
        <v>1</v>
      </c>
      <c r="R7532">
        <v>4</v>
      </c>
      <c r="S7532">
        <v>1</v>
      </c>
      <c r="T7532">
        <v>0</v>
      </c>
      <c r="U7532">
        <v>1</v>
      </c>
      <c r="V7532">
        <f>IF(OR(tickets_cleaned[[#This Row],[resolution_time_hours]]="", tickets_cleaned[[#This Row],[resolution_time_hours]]&lt;0),"",tickets_cleaned[[#This Row],[resolution_time_hours]])</f>
        <v>4</v>
      </c>
    </row>
    <row r="7533" spans="1:22" ht="15" customHeight="1" x14ac:dyDescent="0.2">
      <c r="A7533">
        <v>7532</v>
      </c>
      <c r="B7533" t="s">
        <v>24212</v>
      </c>
      <c r="C7533" t="s">
        <v>24213</v>
      </c>
      <c r="D7533">
        <v>43</v>
      </c>
      <c r="E7533" t="s">
        <v>65</v>
      </c>
      <c r="F7533" t="s">
        <v>134</v>
      </c>
      <c r="G7533" s="1">
        <v>44227</v>
      </c>
      <c r="H7533" t="s">
        <v>20</v>
      </c>
      <c r="I7533" t="s">
        <v>85</v>
      </c>
      <c r="J7533" s="21" t="s">
        <v>24214</v>
      </c>
      <c r="K7533" t="s">
        <v>93</v>
      </c>
      <c r="M7533" t="s">
        <v>28</v>
      </c>
      <c r="N7533" t="s">
        <v>29</v>
      </c>
      <c r="P7533"/>
      <c r="S7533">
        <v>0</v>
      </c>
      <c r="T7533">
        <v>1</v>
      </c>
      <c r="U7533">
        <v>0</v>
      </c>
      <c r="V7533" t="str">
        <f>IF(OR(tickets_cleaned[[#This Row],[resolution_time_hours]]="", tickets_cleaned[[#This Row],[resolution_time_hours]]&lt;0),"",tickets_cleaned[[#This Row],[resolution_time_hours]])</f>
        <v/>
      </c>
    </row>
    <row r="7534" spans="1:22" ht="15" customHeight="1" x14ac:dyDescent="0.2">
      <c r="A7534">
        <v>7533</v>
      </c>
      <c r="B7534" t="s">
        <v>24215</v>
      </c>
      <c r="C7534" t="s">
        <v>24216</v>
      </c>
      <c r="D7534">
        <v>26</v>
      </c>
      <c r="E7534" t="s">
        <v>58</v>
      </c>
      <c r="F7534" t="s">
        <v>66</v>
      </c>
      <c r="G7534" s="1">
        <v>44035</v>
      </c>
      <c r="H7534" t="s">
        <v>22</v>
      </c>
      <c r="I7534" t="s">
        <v>126</v>
      </c>
      <c r="J7534" s="21" t="s">
        <v>24217</v>
      </c>
      <c r="K7534" t="s">
        <v>74</v>
      </c>
      <c r="L7534" t="s">
        <v>24218</v>
      </c>
      <c r="M7534" t="s">
        <v>26</v>
      </c>
      <c r="N7534" t="s">
        <v>29</v>
      </c>
      <c r="O7534" s="15">
        <v>45078.165092592593</v>
      </c>
      <c r="P7534" s="15">
        <v>45078.738009259258</v>
      </c>
      <c r="Q7534">
        <v>1</v>
      </c>
      <c r="R7534">
        <v>13</v>
      </c>
      <c r="S7534">
        <v>1</v>
      </c>
      <c r="T7534">
        <v>0</v>
      </c>
      <c r="U7534">
        <v>1</v>
      </c>
      <c r="V7534">
        <f>IF(OR(tickets_cleaned[[#This Row],[resolution_time_hours]]="", tickets_cleaned[[#This Row],[resolution_time_hours]]&lt;0),"",tickets_cleaned[[#This Row],[resolution_time_hours]])</f>
        <v>13</v>
      </c>
    </row>
    <row r="7535" spans="1:22" ht="15" customHeight="1" x14ac:dyDescent="0.2">
      <c r="A7535">
        <v>7534</v>
      </c>
      <c r="B7535" t="s">
        <v>24219</v>
      </c>
      <c r="C7535" t="s">
        <v>24220</v>
      </c>
      <c r="D7535">
        <v>50</v>
      </c>
      <c r="E7535" t="s">
        <v>90</v>
      </c>
      <c r="F7535" t="s">
        <v>311</v>
      </c>
      <c r="G7535" s="1">
        <v>44398</v>
      </c>
      <c r="H7535" t="s">
        <v>23</v>
      </c>
      <c r="I7535" t="s">
        <v>126</v>
      </c>
      <c r="J7535" s="21" t="s">
        <v>24221</v>
      </c>
      <c r="K7535" t="s">
        <v>93</v>
      </c>
      <c r="M7535" t="s">
        <v>27</v>
      </c>
      <c r="N7535" t="s">
        <v>29</v>
      </c>
      <c r="P7535"/>
      <c r="S7535">
        <v>0</v>
      </c>
      <c r="T7535">
        <v>1</v>
      </c>
      <c r="U7535">
        <v>0</v>
      </c>
      <c r="V7535" t="str">
        <f>IF(OR(tickets_cleaned[[#This Row],[resolution_time_hours]]="", tickets_cleaned[[#This Row],[resolution_time_hours]]&lt;0),"",tickets_cleaned[[#This Row],[resolution_time_hours]])</f>
        <v/>
      </c>
    </row>
    <row r="7536" spans="1:22" ht="15" customHeight="1" x14ac:dyDescent="0.2">
      <c r="A7536">
        <v>7535</v>
      </c>
      <c r="B7536" t="s">
        <v>24222</v>
      </c>
      <c r="C7536" t="s">
        <v>24223</v>
      </c>
      <c r="D7536">
        <v>67</v>
      </c>
      <c r="E7536" t="s">
        <v>90</v>
      </c>
      <c r="F7536" t="s">
        <v>183</v>
      </c>
      <c r="G7536" s="1">
        <v>44370</v>
      </c>
      <c r="H7536" t="s">
        <v>21</v>
      </c>
      <c r="I7536" t="s">
        <v>60</v>
      </c>
      <c r="J7536" s="21" t="s">
        <v>22313</v>
      </c>
      <c r="K7536" t="s">
        <v>62</v>
      </c>
      <c r="M7536" t="s">
        <v>25</v>
      </c>
      <c r="N7536" t="s">
        <v>29</v>
      </c>
      <c r="O7536" s="15">
        <v>45078.183865740742</v>
      </c>
      <c r="P7536"/>
      <c r="S7536">
        <v>0</v>
      </c>
      <c r="T7536">
        <v>1</v>
      </c>
      <c r="U7536">
        <v>0</v>
      </c>
      <c r="V7536" t="str">
        <f>IF(OR(tickets_cleaned[[#This Row],[resolution_time_hours]]="", tickets_cleaned[[#This Row],[resolution_time_hours]]&lt;0),"",tickets_cleaned[[#This Row],[resolution_time_hours]])</f>
        <v/>
      </c>
    </row>
    <row r="7537" spans="1:22" ht="15" customHeight="1" x14ac:dyDescent="0.2">
      <c r="A7537">
        <v>7536</v>
      </c>
      <c r="B7537" t="s">
        <v>24224</v>
      </c>
      <c r="C7537" t="s">
        <v>24225</v>
      </c>
      <c r="D7537">
        <v>28</v>
      </c>
      <c r="E7537" t="s">
        <v>90</v>
      </c>
      <c r="F7537" t="s">
        <v>71</v>
      </c>
      <c r="G7537" s="1">
        <v>44292</v>
      </c>
      <c r="H7537" t="s">
        <v>20</v>
      </c>
      <c r="I7537" t="s">
        <v>140</v>
      </c>
      <c r="J7537" t="s">
        <v>24226</v>
      </c>
      <c r="K7537" t="s">
        <v>62</v>
      </c>
      <c r="M7537" t="s">
        <v>26</v>
      </c>
      <c r="N7537" t="s">
        <v>31</v>
      </c>
      <c r="O7537" s="15">
        <v>45078.444293981483</v>
      </c>
      <c r="P7537"/>
      <c r="S7537">
        <v>0</v>
      </c>
      <c r="T7537">
        <v>1</v>
      </c>
      <c r="U7537">
        <v>0</v>
      </c>
      <c r="V7537" t="str">
        <f>IF(OR(tickets_cleaned[[#This Row],[resolution_time_hours]]="", tickets_cleaned[[#This Row],[resolution_time_hours]]&lt;0),"",tickets_cleaned[[#This Row],[resolution_time_hours]])</f>
        <v/>
      </c>
    </row>
    <row r="7538" spans="1:22" ht="15" customHeight="1" x14ac:dyDescent="0.2">
      <c r="A7538">
        <v>7537</v>
      </c>
      <c r="B7538" t="s">
        <v>24227</v>
      </c>
      <c r="C7538" t="s">
        <v>24228</v>
      </c>
      <c r="D7538">
        <v>40</v>
      </c>
      <c r="E7538" t="s">
        <v>58</v>
      </c>
      <c r="F7538" t="s">
        <v>456</v>
      </c>
      <c r="G7538" s="1">
        <v>44099</v>
      </c>
      <c r="H7538" t="s">
        <v>24</v>
      </c>
      <c r="I7538" t="s">
        <v>176</v>
      </c>
      <c r="J7538" s="21" t="s">
        <v>27321</v>
      </c>
      <c r="K7538" t="s">
        <v>93</v>
      </c>
      <c r="M7538" t="s">
        <v>28</v>
      </c>
      <c r="N7538" t="s">
        <v>29</v>
      </c>
      <c r="P7538"/>
      <c r="S7538">
        <v>0</v>
      </c>
      <c r="T7538">
        <v>1</v>
      </c>
      <c r="U7538">
        <v>0</v>
      </c>
      <c r="V7538" t="str">
        <f>IF(OR(tickets_cleaned[[#This Row],[resolution_time_hours]]="", tickets_cleaned[[#This Row],[resolution_time_hours]]&lt;0),"",tickets_cleaned[[#This Row],[resolution_time_hours]])</f>
        <v/>
      </c>
    </row>
    <row r="7539" spans="1:22" ht="15" customHeight="1" x14ac:dyDescent="0.2">
      <c r="A7539">
        <v>7538</v>
      </c>
      <c r="B7539" t="s">
        <v>24229</v>
      </c>
      <c r="C7539" t="s">
        <v>24230</v>
      </c>
      <c r="D7539">
        <v>38</v>
      </c>
      <c r="E7539" t="s">
        <v>90</v>
      </c>
      <c r="F7539" t="s">
        <v>110</v>
      </c>
      <c r="G7539" s="1">
        <v>44534</v>
      </c>
      <c r="H7539" t="s">
        <v>21</v>
      </c>
      <c r="I7539" t="s">
        <v>85</v>
      </c>
      <c r="J7539" s="21" t="s">
        <v>24231</v>
      </c>
      <c r="K7539" t="s">
        <v>74</v>
      </c>
      <c r="L7539" t="s">
        <v>24232</v>
      </c>
      <c r="M7539" t="s">
        <v>27</v>
      </c>
      <c r="N7539" t="s">
        <v>31</v>
      </c>
      <c r="O7539" s="15">
        <v>45078.208912037036</v>
      </c>
      <c r="P7539" s="15">
        <v>45078.83252314815</v>
      </c>
      <c r="Q7539">
        <v>3</v>
      </c>
      <c r="R7539">
        <v>14</v>
      </c>
      <c r="S7539">
        <v>1</v>
      </c>
      <c r="T7539">
        <v>0</v>
      </c>
      <c r="U7539">
        <v>0</v>
      </c>
      <c r="V7539">
        <f>IF(OR(tickets_cleaned[[#This Row],[resolution_time_hours]]="", tickets_cleaned[[#This Row],[resolution_time_hours]]&lt;0),"",tickets_cleaned[[#This Row],[resolution_time_hours]])</f>
        <v>14</v>
      </c>
    </row>
    <row r="7540" spans="1:22" ht="15" customHeight="1" x14ac:dyDescent="0.2">
      <c r="A7540">
        <v>7539</v>
      </c>
      <c r="B7540" t="s">
        <v>24233</v>
      </c>
      <c r="C7540" t="s">
        <v>24234</v>
      </c>
      <c r="D7540">
        <v>24</v>
      </c>
      <c r="E7540" t="s">
        <v>65</v>
      </c>
      <c r="F7540" t="s">
        <v>510</v>
      </c>
      <c r="G7540" s="1">
        <v>44231</v>
      </c>
      <c r="H7540" t="s">
        <v>24</v>
      </c>
      <c r="I7540" t="s">
        <v>60</v>
      </c>
      <c r="J7540" s="21" t="s">
        <v>24235</v>
      </c>
      <c r="K7540" t="s">
        <v>93</v>
      </c>
      <c r="M7540" t="s">
        <v>26</v>
      </c>
      <c r="N7540" t="s">
        <v>30</v>
      </c>
      <c r="P7540"/>
      <c r="S7540">
        <v>0</v>
      </c>
      <c r="T7540">
        <v>1</v>
      </c>
      <c r="U7540">
        <v>0</v>
      </c>
      <c r="V7540" t="str">
        <f>IF(OR(tickets_cleaned[[#This Row],[resolution_time_hours]]="", tickets_cleaned[[#This Row],[resolution_time_hours]]&lt;0),"",tickets_cleaned[[#This Row],[resolution_time_hours]])</f>
        <v/>
      </c>
    </row>
    <row r="7541" spans="1:22" ht="15" customHeight="1" x14ac:dyDescent="0.2">
      <c r="A7541">
        <v>7540</v>
      </c>
      <c r="B7541" t="s">
        <v>24236</v>
      </c>
      <c r="C7541" t="s">
        <v>24237</v>
      </c>
      <c r="D7541">
        <v>46</v>
      </c>
      <c r="E7541" t="s">
        <v>65</v>
      </c>
      <c r="F7541" t="s">
        <v>130</v>
      </c>
      <c r="G7541" s="1">
        <v>43897</v>
      </c>
      <c r="H7541" t="s">
        <v>22</v>
      </c>
      <c r="I7541" t="s">
        <v>176</v>
      </c>
      <c r="J7541" s="21" t="s">
        <v>24238</v>
      </c>
      <c r="K7541" t="s">
        <v>74</v>
      </c>
      <c r="L7541" t="s">
        <v>24239</v>
      </c>
      <c r="M7541" t="s">
        <v>26</v>
      </c>
      <c r="N7541" t="s">
        <v>30</v>
      </c>
      <c r="O7541" s="15">
        <v>45078.80201388889</v>
      </c>
      <c r="P7541" s="15">
        <v>45078.902708333335</v>
      </c>
      <c r="Q7541">
        <v>4</v>
      </c>
      <c r="R7541">
        <v>2</v>
      </c>
      <c r="S7541">
        <v>1</v>
      </c>
      <c r="T7541">
        <v>0</v>
      </c>
      <c r="U7541">
        <v>0</v>
      </c>
      <c r="V7541">
        <f>IF(OR(tickets_cleaned[[#This Row],[resolution_time_hours]]="", tickets_cleaned[[#This Row],[resolution_time_hours]]&lt;0),"",tickets_cleaned[[#This Row],[resolution_time_hours]])</f>
        <v>2</v>
      </c>
    </row>
    <row r="7542" spans="1:22" ht="15" customHeight="1" x14ac:dyDescent="0.2">
      <c r="A7542">
        <v>7541</v>
      </c>
      <c r="B7542" t="s">
        <v>24240</v>
      </c>
      <c r="C7542" t="s">
        <v>24241</v>
      </c>
      <c r="D7542">
        <v>70</v>
      </c>
      <c r="E7542" t="s">
        <v>58</v>
      </c>
      <c r="F7542" t="s">
        <v>228</v>
      </c>
      <c r="G7542" s="1">
        <v>44143</v>
      </c>
      <c r="H7542" t="s">
        <v>21</v>
      </c>
      <c r="I7542" t="s">
        <v>140</v>
      </c>
      <c r="J7542" s="21" t="s">
        <v>24242</v>
      </c>
      <c r="K7542" t="s">
        <v>93</v>
      </c>
      <c r="M7542" t="s">
        <v>28</v>
      </c>
      <c r="N7542" t="s">
        <v>29</v>
      </c>
      <c r="P7542"/>
      <c r="S7542">
        <v>0</v>
      </c>
      <c r="T7542">
        <v>1</v>
      </c>
      <c r="U7542">
        <v>0</v>
      </c>
      <c r="V7542" t="str">
        <f>IF(OR(tickets_cleaned[[#This Row],[resolution_time_hours]]="", tickets_cleaned[[#This Row],[resolution_time_hours]]&lt;0),"",tickets_cleaned[[#This Row],[resolution_time_hours]])</f>
        <v/>
      </c>
    </row>
    <row r="7543" spans="1:22" ht="15" customHeight="1" x14ac:dyDescent="0.2">
      <c r="A7543">
        <v>7542</v>
      </c>
      <c r="B7543" t="s">
        <v>24243</v>
      </c>
      <c r="C7543" t="s">
        <v>24244</v>
      </c>
      <c r="D7543">
        <v>42</v>
      </c>
      <c r="E7543" t="s">
        <v>90</v>
      </c>
      <c r="F7543" t="s">
        <v>228</v>
      </c>
      <c r="G7543" s="1">
        <v>44127</v>
      </c>
      <c r="H7543" t="s">
        <v>23</v>
      </c>
      <c r="I7543" t="s">
        <v>20</v>
      </c>
      <c r="J7543" s="21" t="s">
        <v>24245</v>
      </c>
      <c r="K7543" t="s">
        <v>74</v>
      </c>
      <c r="L7543" t="s">
        <v>24246</v>
      </c>
      <c r="M7543" t="s">
        <v>27</v>
      </c>
      <c r="N7543" t="s">
        <v>29</v>
      </c>
      <c r="O7543" s="15">
        <v>45078.364525462966</v>
      </c>
      <c r="P7543" s="15">
        <v>45078.672164351854</v>
      </c>
      <c r="Q7543">
        <v>1</v>
      </c>
      <c r="R7543">
        <v>7</v>
      </c>
      <c r="S7543">
        <v>1</v>
      </c>
      <c r="T7543">
        <v>0</v>
      </c>
      <c r="U7543">
        <v>1</v>
      </c>
      <c r="V7543">
        <f>IF(OR(tickets_cleaned[[#This Row],[resolution_time_hours]]="", tickets_cleaned[[#This Row],[resolution_time_hours]]&lt;0),"",tickets_cleaned[[#This Row],[resolution_time_hours]])</f>
        <v>7</v>
      </c>
    </row>
    <row r="7544" spans="1:22" ht="15" customHeight="1" x14ac:dyDescent="0.2">
      <c r="A7544">
        <v>7543</v>
      </c>
      <c r="B7544" t="s">
        <v>24247</v>
      </c>
      <c r="C7544" t="s">
        <v>24248</v>
      </c>
      <c r="D7544">
        <v>68</v>
      </c>
      <c r="E7544" t="s">
        <v>90</v>
      </c>
      <c r="F7544" t="s">
        <v>161</v>
      </c>
      <c r="G7544" s="1">
        <v>44280</v>
      </c>
      <c r="H7544" t="s">
        <v>20</v>
      </c>
      <c r="I7544" t="s">
        <v>168</v>
      </c>
      <c r="J7544" s="21" t="s">
        <v>24249</v>
      </c>
      <c r="K7544" t="s">
        <v>74</v>
      </c>
      <c r="L7544" t="s">
        <v>24250</v>
      </c>
      <c r="M7544" t="s">
        <v>25</v>
      </c>
      <c r="N7544" t="s">
        <v>32</v>
      </c>
      <c r="O7544" s="15">
        <v>45078.156215277777</v>
      </c>
      <c r="P7544" s="15">
        <v>45078.320798611108</v>
      </c>
      <c r="Q7544">
        <v>1</v>
      </c>
      <c r="R7544">
        <v>3</v>
      </c>
      <c r="S7544">
        <v>1</v>
      </c>
      <c r="T7544">
        <v>0</v>
      </c>
      <c r="U7544">
        <v>1</v>
      </c>
      <c r="V7544">
        <f>IF(OR(tickets_cleaned[[#This Row],[resolution_time_hours]]="", tickets_cleaned[[#This Row],[resolution_time_hours]]&lt;0),"",tickets_cleaned[[#This Row],[resolution_time_hours]])</f>
        <v>3</v>
      </c>
    </row>
    <row r="7545" spans="1:22" ht="15" customHeight="1" x14ac:dyDescent="0.2">
      <c r="A7545">
        <v>7544</v>
      </c>
      <c r="B7545" t="s">
        <v>24251</v>
      </c>
      <c r="C7545" t="s">
        <v>24252</v>
      </c>
      <c r="D7545">
        <v>52</v>
      </c>
      <c r="E7545" t="s">
        <v>58</v>
      </c>
      <c r="F7545" t="s">
        <v>306</v>
      </c>
      <c r="G7545" s="1">
        <v>44471</v>
      </c>
      <c r="H7545" t="s">
        <v>20</v>
      </c>
      <c r="I7545" t="s">
        <v>140</v>
      </c>
      <c r="J7545" s="21" t="s">
        <v>24253</v>
      </c>
      <c r="K7545" t="s">
        <v>74</v>
      </c>
      <c r="L7545" t="s">
        <v>24254</v>
      </c>
      <c r="M7545" t="s">
        <v>26</v>
      </c>
      <c r="N7545" t="s">
        <v>29</v>
      </c>
      <c r="O7545" s="15">
        <v>45078.618738425925</v>
      </c>
      <c r="P7545" s="15">
        <v>45078.487488425926</v>
      </c>
      <c r="Q7545">
        <v>5</v>
      </c>
      <c r="S7545">
        <v>1</v>
      </c>
      <c r="T7545">
        <v>0</v>
      </c>
      <c r="U7545">
        <v>0</v>
      </c>
      <c r="V7545" t="str">
        <f>IF(OR(tickets_cleaned[[#This Row],[resolution_time_hours]]="", tickets_cleaned[[#This Row],[resolution_time_hours]]&lt;0),"",tickets_cleaned[[#This Row],[resolution_time_hours]])</f>
        <v/>
      </c>
    </row>
    <row r="7546" spans="1:22" ht="15" customHeight="1" x14ac:dyDescent="0.2">
      <c r="A7546">
        <v>7545</v>
      </c>
      <c r="B7546" t="s">
        <v>20587</v>
      </c>
      <c r="C7546" t="s">
        <v>24255</v>
      </c>
      <c r="D7546">
        <v>58</v>
      </c>
      <c r="E7546" t="s">
        <v>90</v>
      </c>
      <c r="F7546" t="s">
        <v>71</v>
      </c>
      <c r="G7546" s="1">
        <v>44242</v>
      </c>
      <c r="H7546" t="s">
        <v>20</v>
      </c>
      <c r="I7546" t="s">
        <v>176</v>
      </c>
      <c r="J7546" s="21" t="s">
        <v>24256</v>
      </c>
      <c r="K7546" t="s">
        <v>62</v>
      </c>
      <c r="M7546" t="s">
        <v>28</v>
      </c>
      <c r="N7546" t="s">
        <v>29</v>
      </c>
      <c r="O7546" s="15">
        <v>45078.740277777775</v>
      </c>
      <c r="P7546"/>
      <c r="S7546">
        <v>0</v>
      </c>
      <c r="T7546">
        <v>1</v>
      </c>
      <c r="U7546">
        <v>0</v>
      </c>
      <c r="V7546" t="str">
        <f>IF(OR(tickets_cleaned[[#This Row],[resolution_time_hours]]="", tickets_cleaned[[#This Row],[resolution_time_hours]]&lt;0),"",tickets_cleaned[[#This Row],[resolution_time_hours]])</f>
        <v/>
      </c>
    </row>
    <row r="7547" spans="1:22" ht="15" customHeight="1" x14ac:dyDescent="0.2">
      <c r="A7547">
        <v>7546</v>
      </c>
      <c r="B7547" t="s">
        <v>24257</v>
      </c>
      <c r="C7547" t="s">
        <v>24258</v>
      </c>
      <c r="D7547">
        <v>49</v>
      </c>
      <c r="E7547" t="s">
        <v>65</v>
      </c>
      <c r="F7547" t="s">
        <v>306</v>
      </c>
      <c r="G7547" s="1">
        <v>43911</v>
      </c>
      <c r="H7547" t="s">
        <v>23</v>
      </c>
      <c r="I7547" t="s">
        <v>79</v>
      </c>
      <c r="J7547" t="s">
        <v>24259</v>
      </c>
      <c r="K7547" t="s">
        <v>93</v>
      </c>
      <c r="M7547" t="s">
        <v>25</v>
      </c>
      <c r="N7547" t="s">
        <v>30</v>
      </c>
      <c r="P7547"/>
      <c r="S7547">
        <v>0</v>
      </c>
      <c r="T7547">
        <v>1</v>
      </c>
      <c r="U7547">
        <v>0</v>
      </c>
      <c r="V7547" t="str">
        <f>IF(OR(tickets_cleaned[[#This Row],[resolution_time_hours]]="", tickets_cleaned[[#This Row],[resolution_time_hours]]&lt;0),"",tickets_cleaned[[#This Row],[resolution_time_hours]])</f>
        <v/>
      </c>
    </row>
    <row r="7548" spans="1:22" ht="15" customHeight="1" x14ac:dyDescent="0.2">
      <c r="A7548">
        <v>7547</v>
      </c>
      <c r="B7548" t="s">
        <v>24260</v>
      </c>
      <c r="C7548" t="s">
        <v>24261</v>
      </c>
      <c r="D7548">
        <v>58</v>
      </c>
      <c r="E7548" t="s">
        <v>65</v>
      </c>
      <c r="F7548" t="s">
        <v>66</v>
      </c>
      <c r="G7548" s="1">
        <v>44437</v>
      </c>
      <c r="H7548" t="s">
        <v>24</v>
      </c>
      <c r="I7548" t="s">
        <v>168</v>
      </c>
      <c r="J7548" s="21" t="s">
        <v>24262</v>
      </c>
      <c r="K7548" t="s">
        <v>93</v>
      </c>
      <c r="M7548" t="s">
        <v>27</v>
      </c>
      <c r="N7548" t="s">
        <v>30</v>
      </c>
      <c r="P7548"/>
      <c r="S7548">
        <v>0</v>
      </c>
      <c r="T7548">
        <v>1</v>
      </c>
      <c r="U7548">
        <v>0</v>
      </c>
      <c r="V7548" t="str">
        <f>IF(OR(tickets_cleaned[[#This Row],[resolution_time_hours]]="", tickets_cleaned[[#This Row],[resolution_time_hours]]&lt;0),"",tickets_cleaned[[#This Row],[resolution_time_hours]])</f>
        <v/>
      </c>
    </row>
    <row r="7549" spans="1:22" ht="15" customHeight="1" x14ac:dyDescent="0.2">
      <c r="A7549">
        <v>7548</v>
      </c>
      <c r="B7549" t="s">
        <v>24263</v>
      </c>
      <c r="C7549" t="s">
        <v>24264</v>
      </c>
      <c r="D7549">
        <v>28</v>
      </c>
      <c r="E7549" t="s">
        <v>65</v>
      </c>
      <c r="F7549" t="s">
        <v>144</v>
      </c>
      <c r="G7549" s="1">
        <v>44331</v>
      </c>
      <c r="H7549" t="s">
        <v>22</v>
      </c>
      <c r="I7549" t="s">
        <v>20</v>
      </c>
      <c r="J7549" t="s">
        <v>24265</v>
      </c>
      <c r="K7549" t="s">
        <v>74</v>
      </c>
      <c r="L7549" t="s">
        <v>24266</v>
      </c>
      <c r="M7549" t="s">
        <v>27</v>
      </c>
      <c r="N7549" t="s">
        <v>31</v>
      </c>
      <c r="O7549" s="15">
        <v>45078.486145833333</v>
      </c>
      <c r="P7549" s="15">
        <v>45078.196562500001</v>
      </c>
      <c r="Q7549">
        <v>3</v>
      </c>
      <c r="S7549">
        <v>1</v>
      </c>
      <c r="T7549">
        <v>0</v>
      </c>
      <c r="U7549">
        <v>0</v>
      </c>
      <c r="V7549" t="str">
        <f>IF(OR(tickets_cleaned[[#This Row],[resolution_time_hours]]="", tickets_cleaned[[#This Row],[resolution_time_hours]]&lt;0),"",tickets_cleaned[[#This Row],[resolution_time_hours]])</f>
        <v/>
      </c>
    </row>
    <row r="7550" spans="1:22" ht="15" customHeight="1" x14ac:dyDescent="0.2">
      <c r="A7550">
        <v>7549</v>
      </c>
      <c r="B7550" t="s">
        <v>24267</v>
      </c>
      <c r="C7550" t="s">
        <v>24268</v>
      </c>
      <c r="D7550">
        <v>68</v>
      </c>
      <c r="E7550" t="s">
        <v>90</v>
      </c>
      <c r="F7550" t="s">
        <v>249</v>
      </c>
      <c r="G7550" s="1">
        <v>44326</v>
      </c>
      <c r="H7550" t="s">
        <v>21</v>
      </c>
      <c r="I7550" t="s">
        <v>79</v>
      </c>
      <c r="J7550" s="21" t="s">
        <v>24269</v>
      </c>
      <c r="K7550" t="s">
        <v>74</v>
      </c>
      <c r="L7550" t="s">
        <v>24270</v>
      </c>
      <c r="M7550" t="s">
        <v>26</v>
      </c>
      <c r="N7550" t="s">
        <v>31</v>
      </c>
      <c r="O7550" s="15">
        <v>45078.070879629631</v>
      </c>
      <c r="P7550" s="15">
        <v>45078.647962962961</v>
      </c>
      <c r="Q7550">
        <v>3</v>
      </c>
      <c r="R7550">
        <v>13</v>
      </c>
      <c r="S7550">
        <v>1</v>
      </c>
      <c r="T7550">
        <v>0</v>
      </c>
      <c r="U7550">
        <v>0</v>
      </c>
      <c r="V7550">
        <f>IF(OR(tickets_cleaned[[#This Row],[resolution_time_hours]]="", tickets_cleaned[[#This Row],[resolution_time_hours]]&lt;0),"",tickets_cleaned[[#This Row],[resolution_time_hours]])</f>
        <v>13</v>
      </c>
    </row>
    <row r="7551" spans="1:22" ht="15" customHeight="1" x14ac:dyDescent="0.2">
      <c r="A7551">
        <v>7550</v>
      </c>
      <c r="B7551" t="s">
        <v>24271</v>
      </c>
      <c r="C7551" t="s">
        <v>24272</v>
      </c>
      <c r="D7551">
        <v>18</v>
      </c>
      <c r="E7551" t="s">
        <v>58</v>
      </c>
      <c r="F7551" t="s">
        <v>100</v>
      </c>
      <c r="G7551" s="1">
        <v>44454</v>
      </c>
      <c r="H7551" t="s">
        <v>20</v>
      </c>
      <c r="I7551" t="s">
        <v>67</v>
      </c>
      <c r="J7551" s="21" t="s">
        <v>24273</v>
      </c>
      <c r="K7551" t="s">
        <v>74</v>
      </c>
      <c r="L7551" t="s">
        <v>24274</v>
      </c>
      <c r="M7551" t="s">
        <v>26</v>
      </c>
      <c r="N7551" t="s">
        <v>31</v>
      </c>
      <c r="O7551" s="15">
        <v>45078.915347222224</v>
      </c>
      <c r="P7551" s="15">
        <v>45078.476458333331</v>
      </c>
      <c r="Q7551">
        <v>5</v>
      </c>
      <c r="S7551">
        <v>1</v>
      </c>
      <c r="T7551">
        <v>0</v>
      </c>
      <c r="U7551">
        <v>0</v>
      </c>
      <c r="V7551" t="str">
        <f>IF(OR(tickets_cleaned[[#This Row],[resolution_time_hours]]="", tickets_cleaned[[#This Row],[resolution_time_hours]]&lt;0),"",tickets_cleaned[[#This Row],[resolution_time_hours]])</f>
        <v/>
      </c>
    </row>
    <row r="7552" spans="1:22" ht="15" customHeight="1" x14ac:dyDescent="0.2">
      <c r="A7552">
        <v>7551</v>
      </c>
      <c r="B7552" t="s">
        <v>5569</v>
      </c>
      <c r="C7552" t="s">
        <v>24275</v>
      </c>
      <c r="D7552">
        <v>64</v>
      </c>
      <c r="E7552" t="s">
        <v>90</v>
      </c>
      <c r="F7552" t="s">
        <v>59</v>
      </c>
      <c r="G7552" s="1">
        <v>44020</v>
      </c>
      <c r="H7552" t="s">
        <v>21</v>
      </c>
      <c r="I7552" t="s">
        <v>85</v>
      </c>
      <c r="J7552" s="21" t="s">
        <v>24276</v>
      </c>
      <c r="K7552" t="s">
        <v>62</v>
      </c>
      <c r="M7552" t="s">
        <v>27</v>
      </c>
      <c r="N7552" t="s">
        <v>29</v>
      </c>
      <c r="O7552" s="15">
        <v>45078.974386574075</v>
      </c>
      <c r="P7552"/>
      <c r="S7552">
        <v>0</v>
      </c>
      <c r="T7552">
        <v>1</v>
      </c>
      <c r="U7552">
        <v>0</v>
      </c>
      <c r="V7552" t="str">
        <f>IF(OR(tickets_cleaned[[#This Row],[resolution_time_hours]]="", tickets_cleaned[[#This Row],[resolution_time_hours]]&lt;0),"",tickets_cleaned[[#This Row],[resolution_time_hours]])</f>
        <v/>
      </c>
    </row>
    <row r="7553" spans="1:22" ht="15" customHeight="1" x14ac:dyDescent="0.2">
      <c r="A7553">
        <v>7552</v>
      </c>
      <c r="B7553" t="s">
        <v>24277</v>
      </c>
      <c r="C7553" t="s">
        <v>24278</v>
      </c>
      <c r="D7553">
        <v>27</v>
      </c>
      <c r="E7553" t="s">
        <v>90</v>
      </c>
      <c r="F7553" t="s">
        <v>161</v>
      </c>
      <c r="G7553" s="1">
        <v>44258</v>
      </c>
      <c r="H7553" t="s">
        <v>22</v>
      </c>
      <c r="I7553" t="s">
        <v>140</v>
      </c>
      <c r="J7553" s="21" t="s">
        <v>24279</v>
      </c>
      <c r="K7553" t="s">
        <v>62</v>
      </c>
      <c r="M7553" t="s">
        <v>26</v>
      </c>
      <c r="N7553" t="s">
        <v>31</v>
      </c>
      <c r="O7553" s="15">
        <v>45078.172314814816</v>
      </c>
      <c r="P7553"/>
      <c r="S7553">
        <v>0</v>
      </c>
      <c r="T7553">
        <v>1</v>
      </c>
      <c r="U7553">
        <v>0</v>
      </c>
      <c r="V7553" t="str">
        <f>IF(OR(tickets_cleaned[[#This Row],[resolution_time_hours]]="", tickets_cleaned[[#This Row],[resolution_time_hours]]&lt;0),"",tickets_cleaned[[#This Row],[resolution_time_hours]])</f>
        <v/>
      </c>
    </row>
    <row r="7554" spans="1:22" ht="15" customHeight="1" x14ac:dyDescent="0.2">
      <c r="A7554">
        <v>7553</v>
      </c>
      <c r="B7554" t="s">
        <v>24280</v>
      </c>
      <c r="C7554" t="s">
        <v>24281</v>
      </c>
      <c r="D7554">
        <v>42</v>
      </c>
      <c r="E7554" t="s">
        <v>58</v>
      </c>
      <c r="F7554" t="s">
        <v>152</v>
      </c>
      <c r="G7554" s="1">
        <v>43958</v>
      </c>
      <c r="H7554" t="s">
        <v>21</v>
      </c>
      <c r="I7554" t="s">
        <v>22</v>
      </c>
      <c r="J7554" s="21" t="s">
        <v>24282</v>
      </c>
      <c r="K7554" t="s">
        <v>62</v>
      </c>
      <c r="M7554" t="s">
        <v>26</v>
      </c>
      <c r="N7554" t="s">
        <v>32</v>
      </c>
      <c r="O7554" s="15">
        <v>45078.404976851853</v>
      </c>
      <c r="P7554"/>
      <c r="S7554">
        <v>0</v>
      </c>
      <c r="T7554">
        <v>1</v>
      </c>
      <c r="U7554">
        <v>0</v>
      </c>
      <c r="V7554" t="str">
        <f>IF(OR(tickets_cleaned[[#This Row],[resolution_time_hours]]="", tickets_cleaned[[#This Row],[resolution_time_hours]]&lt;0),"",tickets_cleaned[[#This Row],[resolution_time_hours]])</f>
        <v/>
      </c>
    </row>
    <row r="7555" spans="1:22" ht="15" customHeight="1" x14ac:dyDescent="0.2">
      <c r="A7555">
        <v>7554</v>
      </c>
      <c r="B7555" t="s">
        <v>24283</v>
      </c>
      <c r="C7555" t="s">
        <v>24284</v>
      </c>
      <c r="D7555">
        <v>41</v>
      </c>
      <c r="E7555" t="s">
        <v>90</v>
      </c>
      <c r="F7555" t="s">
        <v>245</v>
      </c>
      <c r="G7555" s="1">
        <v>44192</v>
      </c>
      <c r="H7555" t="s">
        <v>24</v>
      </c>
      <c r="I7555" t="s">
        <v>22</v>
      </c>
      <c r="J7555" s="21" t="s">
        <v>13698</v>
      </c>
      <c r="K7555" t="s">
        <v>62</v>
      </c>
      <c r="M7555" t="s">
        <v>27</v>
      </c>
      <c r="N7555" t="s">
        <v>30</v>
      </c>
      <c r="O7555" s="15">
        <v>45078.345949074072</v>
      </c>
      <c r="P7555"/>
      <c r="S7555">
        <v>0</v>
      </c>
      <c r="T7555">
        <v>1</v>
      </c>
      <c r="U7555">
        <v>0</v>
      </c>
      <c r="V7555" t="str">
        <f>IF(OR(tickets_cleaned[[#This Row],[resolution_time_hours]]="", tickets_cleaned[[#This Row],[resolution_time_hours]]&lt;0),"",tickets_cleaned[[#This Row],[resolution_time_hours]])</f>
        <v/>
      </c>
    </row>
    <row r="7556" spans="1:22" ht="15" customHeight="1" x14ac:dyDescent="0.2">
      <c r="A7556">
        <v>7555</v>
      </c>
      <c r="B7556" t="s">
        <v>24285</v>
      </c>
      <c r="C7556" t="s">
        <v>24286</v>
      </c>
      <c r="D7556">
        <v>59</v>
      </c>
      <c r="E7556" t="s">
        <v>65</v>
      </c>
      <c r="F7556" t="s">
        <v>680</v>
      </c>
      <c r="G7556" s="1">
        <v>44341</v>
      </c>
      <c r="H7556" t="s">
        <v>23</v>
      </c>
      <c r="I7556" t="s">
        <v>126</v>
      </c>
      <c r="J7556" s="21" t="s">
        <v>24287</v>
      </c>
      <c r="K7556" t="s">
        <v>93</v>
      </c>
      <c r="M7556" t="s">
        <v>27</v>
      </c>
      <c r="N7556" t="s">
        <v>29</v>
      </c>
      <c r="P7556"/>
      <c r="S7556">
        <v>0</v>
      </c>
      <c r="T7556">
        <v>1</v>
      </c>
      <c r="U7556">
        <v>0</v>
      </c>
      <c r="V7556" t="str">
        <f>IF(OR(tickets_cleaned[[#This Row],[resolution_time_hours]]="", tickets_cleaned[[#This Row],[resolution_time_hours]]&lt;0),"",tickets_cleaned[[#This Row],[resolution_time_hours]])</f>
        <v/>
      </c>
    </row>
    <row r="7557" spans="1:22" ht="15" customHeight="1" x14ac:dyDescent="0.2">
      <c r="A7557">
        <v>7556</v>
      </c>
      <c r="B7557" t="s">
        <v>16479</v>
      </c>
      <c r="C7557" t="s">
        <v>24288</v>
      </c>
      <c r="D7557">
        <v>44</v>
      </c>
      <c r="E7557" t="s">
        <v>65</v>
      </c>
      <c r="F7557" t="s">
        <v>105</v>
      </c>
      <c r="G7557" s="1">
        <v>44328</v>
      </c>
      <c r="H7557" t="s">
        <v>21</v>
      </c>
      <c r="I7557" t="s">
        <v>126</v>
      </c>
      <c r="J7557" s="21" t="s">
        <v>24289</v>
      </c>
      <c r="K7557" t="s">
        <v>74</v>
      </c>
      <c r="L7557" t="s">
        <v>24290</v>
      </c>
      <c r="M7557" t="s">
        <v>25</v>
      </c>
      <c r="N7557" t="s">
        <v>29</v>
      </c>
      <c r="O7557" s="15">
        <v>45078.880706018521</v>
      </c>
      <c r="P7557" s="15">
        <v>45078.383483796293</v>
      </c>
      <c r="Q7557">
        <v>2</v>
      </c>
      <c r="S7557">
        <v>1</v>
      </c>
      <c r="T7557">
        <v>0</v>
      </c>
      <c r="U7557">
        <v>1</v>
      </c>
      <c r="V7557" t="str">
        <f>IF(OR(tickets_cleaned[[#This Row],[resolution_time_hours]]="", tickets_cleaned[[#This Row],[resolution_time_hours]]&lt;0),"",tickets_cleaned[[#This Row],[resolution_time_hours]])</f>
        <v/>
      </c>
    </row>
    <row r="7558" spans="1:22" ht="15" customHeight="1" x14ac:dyDescent="0.2">
      <c r="A7558">
        <v>7557</v>
      </c>
      <c r="B7558" t="s">
        <v>24291</v>
      </c>
      <c r="C7558" t="s">
        <v>24292</v>
      </c>
      <c r="D7558">
        <v>60</v>
      </c>
      <c r="E7558" t="s">
        <v>90</v>
      </c>
      <c r="F7558" t="s">
        <v>311</v>
      </c>
      <c r="G7558" s="1">
        <v>44500</v>
      </c>
      <c r="H7558" t="s">
        <v>21</v>
      </c>
      <c r="I7558" t="s">
        <v>106</v>
      </c>
      <c r="J7558" t="s">
        <v>2450</v>
      </c>
      <c r="K7558" t="s">
        <v>62</v>
      </c>
      <c r="M7558" t="s">
        <v>28</v>
      </c>
      <c r="N7558" t="s">
        <v>30</v>
      </c>
      <c r="O7558" s="15">
        <v>45078.309872685182</v>
      </c>
      <c r="P7558"/>
      <c r="S7558">
        <v>0</v>
      </c>
      <c r="T7558">
        <v>1</v>
      </c>
      <c r="U7558">
        <v>0</v>
      </c>
      <c r="V7558" t="str">
        <f>IF(OR(tickets_cleaned[[#This Row],[resolution_time_hours]]="", tickets_cleaned[[#This Row],[resolution_time_hours]]&lt;0),"",tickets_cleaned[[#This Row],[resolution_time_hours]])</f>
        <v/>
      </c>
    </row>
    <row r="7559" spans="1:22" ht="15" customHeight="1" x14ac:dyDescent="0.2">
      <c r="A7559">
        <v>7558</v>
      </c>
      <c r="B7559" t="s">
        <v>24293</v>
      </c>
      <c r="C7559" t="s">
        <v>13744</v>
      </c>
      <c r="D7559">
        <v>51</v>
      </c>
      <c r="E7559" t="s">
        <v>90</v>
      </c>
      <c r="F7559" t="s">
        <v>84</v>
      </c>
      <c r="G7559" s="1">
        <v>44517</v>
      </c>
      <c r="H7559" t="s">
        <v>20</v>
      </c>
      <c r="I7559" t="s">
        <v>85</v>
      </c>
      <c r="J7559" t="s">
        <v>24294</v>
      </c>
      <c r="K7559" t="s">
        <v>74</v>
      </c>
      <c r="L7559" t="s">
        <v>24295</v>
      </c>
      <c r="M7559" t="s">
        <v>28</v>
      </c>
      <c r="N7559" t="s">
        <v>32</v>
      </c>
      <c r="O7559" s="15">
        <v>45078.26059027778</v>
      </c>
      <c r="P7559" s="15">
        <v>45078.468229166669</v>
      </c>
      <c r="Q7559">
        <v>4</v>
      </c>
      <c r="R7559">
        <v>4</v>
      </c>
      <c r="S7559">
        <v>1</v>
      </c>
      <c r="T7559">
        <v>0</v>
      </c>
      <c r="U7559">
        <v>0</v>
      </c>
      <c r="V7559">
        <f>IF(OR(tickets_cleaned[[#This Row],[resolution_time_hours]]="", tickets_cleaned[[#This Row],[resolution_time_hours]]&lt;0),"",tickets_cleaned[[#This Row],[resolution_time_hours]])</f>
        <v>4</v>
      </c>
    </row>
    <row r="7560" spans="1:22" ht="15" customHeight="1" x14ac:dyDescent="0.2">
      <c r="A7560">
        <v>7559</v>
      </c>
      <c r="B7560" t="s">
        <v>24296</v>
      </c>
      <c r="C7560" t="s">
        <v>24297</v>
      </c>
      <c r="D7560">
        <v>62</v>
      </c>
      <c r="E7560" t="s">
        <v>58</v>
      </c>
      <c r="F7560" t="s">
        <v>245</v>
      </c>
      <c r="G7560" s="1">
        <v>43982</v>
      </c>
      <c r="H7560" t="s">
        <v>21</v>
      </c>
      <c r="I7560" t="s">
        <v>67</v>
      </c>
      <c r="J7560" s="21" t="s">
        <v>24298</v>
      </c>
      <c r="K7560" t="s">
        <v>74</v>
      </c>
      <c r="L7560" t="s">
        <v>24299</v>
      </c>
      <c r="M7560" t="s">
        <v>26</v>
      </c>
      <c r="N7560" t="s">
        <v>29</v>
      </c>
      <c r="O7560" s="15">
        <v>45078.351585648146</v>
      </c>
      <c r="P7560" s="15">
        <v>45078.141168981485</v>
      </c>
      <c r="Q7560">
        <v>2</v>
      </c>
      <c r="S7560">
        <v>1</v>
      </c>
      <c r="T7560">
        <v>0</v>
      </c>
      <c r="U7560">
        <v>1</v>
      </c>
      <c r="V7560" t="str">
        <f>IF(OR(tickets_cleaned[[#This Row],[resolution_time_hours]]="", tickets_cleaned[[#This Row],[resolution_time_hours]]&lt;0),"",tickets_cleaned[[#This Row],[resolution_time_hours]])</f>
        <v/>
      </c>
    </row>
    <row r="7561" spans="1:22" ht="15" customHeight="1" x14ac:dyDescent="0.2">
      <c r="A7561">
        <v>7560</v>
      </c>
      <c r="B7561" t="s">
        <v>24300</v>
      </c>
      <c r="C7561" t="s">
        <v>24301</v>
      </c>
      <c r="D7561">
        <v>31</v>
      </c>
      <c r="E7561" t="s">
        <v>65</v>
      </c>
      <c r="F7561" t="s">
        <v>114</v>
      </c>
      <c r="G7561" s="1">
        <v>44330</v>
      </c>
      <c r="H7561" t="s">
        <v>20</v>
      </c>
      <c r="I7561" t="s">
        <v>120</v>
      </c>
      <c r="J7561" s="21" t="s">
        <v>24302</v>
      </c>
      <c r="K7561" t="s">
        <v>93</v>
      </c>
      <c r="M7561" t="s">
        <v>27</v>
      </c>
      <c r="N7561" t="s">
        <v>29</v>
      </c>
      <c r="P7561"/>
      <c r="S7561">
        <v>0</v>
      </c>
      <c r="T7561">
        <v>1</v>
      </c>
      <c r="U7561">
        <v>0</v>
      </c>
      <c r="V7561" t="str">
        <f>IF(OR(tickets_cleaned[[#This Row],[resolution_time_hours]]="", tickets_cleaned[[#This Row],[resolution_time_hours]]&lt;0),"",tickets_cleaned[[#This Row],[resolution_time_hours]])</f>
        <v/>
      </c>
    </row>
    <row r="7562" spans="1:22" ht="15" customHeight="1" x14ac:dyDescent="0.2">
      <c r="A7562">
        <v>7561</v>
      </c>
      <c r="B7562" t="s">
        <v>16013</v>
      </c>
      <c r="C7562" t="s">
        <v>24303</v>
      </c>
      <c r="D7562">
        <v>60</v>
      </c>
      <c r="E7562" t="s">
        <v>58</v>
      </c>
      <c r="F7562" t="s">
        <v>724</v>
      </c>
      <c r="G7562" s="1">
        <v>44148</v>
      </c>
      <c r="H7562" t="s">
        <v>24</v>
      </c>
      <c r="I7562" t="s">
        <v>67</v>
      </c>
      <c r="J7562" s="21" t="s">
        <v>24304</v>
      </c>
      <c r="K7562" t="s">
        <v>93</v>
      </c>
      <c r="M7562" t="s">
        <v>28</v>
      </c>
      <c r="N7562" t="s">
        <v>30</v>
      </c>
      <c r="P7562"/>
      <c r="S7562">
        <v>0</v>
      </c>
      <c r="T7562">
        <v>1</v>
      </c>
      <c r="U7562">
        <v>0</v>
      </c>
      <c r="V7562" t="str">
        <f>IF(OR(tickets_cleaned[[#This Row],[resolution_time_hours]]="", tickets_cleaned[[#This Row],[resolution_time_hours]]&lt;0),"",tickets_cleaned[[#This Row],[resolution_time_hours]])</f>
        <v/>
      </c>
    </row>
    <row r="7563" spans="1:22" ht="15" customHeight="1" x14ac:dyDescent="0.2">
      <c r="A7563">
        <v>7562</v>
      </c>
      <c r="B7563" t="s">
        <v>24305</v>
      </c>
      <c r="C7563" t="s">
        <v>24306</v>
      </c>
      <c r="D7563">
        <v>41</v>
      </c>
      <c r="E7563" t="s">
        <v>90</v>
      </c>
      <c r="F7563" t="s">
        <v>446</v>
      </c>
      <c r="G7563" s="1">
        <v>44039</v>
      </c>
      <c r="H7563" t="s">
        <v>24</v>
      </c>
      <c r="I7563" t="s">
        <v>72</v>
      </c>
      <c r="J7563" s="21" t="s">
        <v>24307</v>
      </c>
      <c r="K7563" t="s">
        <v>93</v>
      </c>
      <c r="M7563" t="s">
        <v>25</v>
      </c>
      <c r="N7563" t="s">
        <v>32</v>
      </c>
      <c r="P7563"/>
      <c r="S7563">
        <v>0</v>
      </c>
      <c r="T7563">
        <v>1</v>
      </c>
      <c r="U7563">
        <v>0</v>
      </c>
      <c r="V7563" t="str">
        <f>IF(OR(tickets_cleaned[[#This Row],[resolution_time_hours]]="", tickets_cleaned[[#This Row],[resolution_time_hours]]&lt;0),"",tickets_cleaned[[#This Row],[resolution_time_hours]])</f>
        <v/>
      </c>
    </row>
    <row r="7564" spans="1:22" ht="15" customHeight="1" x14ac:dyDescent="0.2">
      <c r="A7564">
        <v>7563</v>
      </c>
      <c r="B7564" t="s">
        <v>24308</v>
      </c>
      <c r="C7564" t="s">
        <v>24309</v>
      </c>
      <c r="D7564">
        <v>45</v>
      </c>
      <c r="E7564" t="s">
        <v>90</v>
      </c>
      <c r="F7564" t="s">
        <v>510</v>
      </c>
      <c r="G7564" s="1">
        <v>44248</v>
      </c>
      <c r="H7564" t="s">
        <v>23</v>
      </c>
      <c r="I7564" t="s">
        <v>168</v>
      </c>
      <c r="J7564" s="21" t="s">
        <v>24310</v>
      </c>
      <c r="K7564" t="s">
        <v>74</v>
      </c>
      <c r="L7564" t="s">
        <v>24311</v>
      </c>
      <c r="M7564" t="s">
        <v>27</v>
      </c>
      <c r="N7564" t="s">
        <v>30</v>
      </c>
      <c r="O7564" s="15">
        <v>45078.650266203702</v>
      </c>
      <c r="P7564" s="15">
        <v>45078.775960648149</v>
      </c>
      <c r="Q7564">
        <v>3</v>
      </c>
      <c r="R7564">
        <v>3</v>
      </c>
      <c r="S7564">
        <v>1</v>
      </c>
      <c r="T7564">
        <v>0</v>
      </c>
      <c r="U7564">
        <v>0</v>
      </c>
      <c r="V7564">
        <f>IF(OR(tickets_cleaned[[#This Row],[resolution_time_hours]]="", tickets_cleaned[[#This Row],[resolution_time_hours]]&lt;0),"",tickets_cleaned[[#This Row],[resolution_time_hours]])</f>
        <v>3</v>
      </c>
    </row>
    <row r="7565" spans="1:22" ht="15" customHeight="1" x14ac:dyDescent="0.2">
      <c r="A7565">
        <v>7564</v>
      </c>
      <c r="B7565" t="s">
        <v>24312</v>
      </c>
      <c r="C7565" t="s">
        <v>24313</v>
      </c>
      <c r="D7565">
        <v>35</v>
      </c>
      <c r="E7565" t="s">
        <v>58</v>
      </c>
      <c r="F7565" t="s">
        <v>156</v>
      </c>
      <c r="G7565" s="1">
        <v>44224</v>
      </c>
      <c r="H7565" t="s">
        <v>22</v>
      </c>
      <c r="I7565" t="s">
        <v>101</v>
      </c>
      <c r="J7565" t="s">
        <v>24314</v>
      </c>
      <c r="K7565" t="s">
        <v>62</v>
      </c>
      <c r="M7565" t="s">
        <v>28</v>
      </c>
      <c r="N7565" t="s">
        <v>32</v>
      </c>
      <c r="O7565" s="15">
        <v>45078.421805555554</v>
      </c>
      <c r="P7565"/>
      <c r="S7565">
        <v>0</v>
      </c>
      <c r="T7565">
        <v>1</v>
      </c>
      <c r="U7565">
        <v>0</v>
      </c>
      <c r="V7565" t="str">
        <f>IF(OR(tickets_cleaned[[#This Row],[resolution_time_hours]]="", tickets_cleaned[[#This Row],[resolution_time_hours]]&lt;0),"",tickets_cleaned[[#This Row],[resolution_time_hours]])</f>
        <v/>
      </c>
    </row>
    <row r="7566" spans="1:22" ht="15" customHeight="1" x14ac:dyDescent="0.2">
      <c r="A7566">
        <v>7565</v>
      </c>
      <c r="B7566" t="s">
        <v>24315</v>
      </c>
      <c r="C7566" t="s">
        <v>24316</v>
      </c>
      <c r="D7566">
        <v>48</v>
      </c>
      <c r="E7566" t="s">
        <v>58</v>
      </c>
      <c r="F7566" t="s">
        <v>139</v>
      </c>
      <c r="G7566" s="1">
        <v>43986</v>
      </c>
      <c r="H7566" t="s">
        <v>24</v>
      </c>
      <c r="I7566" t="s">
        <v>79</v>
      </c>
      <c r="J7566" t="s">
        <v>6178</v>
      </c>
      <c r="K7566" t="s">
        <v>62</v>
      </c>
      <c r="M7566" t="s">
        <v>28</v>
      </c>
      <c r="N7566" t="s">
        <v>32</v>
      </c>
      <c r="O7566" s="15">
        <v>45078.305833333332</v>
      </c>
      <c r="P7566"/>
      <c r="S7566">
        <v>0</v>
      </c>
      <c r="T7566">
        <v>1</v>
      </c>
      <c r="U7566">
        <v>0</v>
      </c>
      <c r="V7566" t="str">
        <f>IF(OR(tickets_cleaned[[#This Row],[resolution_time_hours]]="", tickets_cleaned[[#This Row],[resolution_time_hours]]&lt;0),"",tickets_cleaned[[#This Row],[resolution_time_hours]])</f>
        <v/>
      </c>
    </row>
    <row r="7567" spans="1:22" ht="15" customHeight="1" x14ac:dyDescent="0.2">
      <c r="A7567">
        <v>7566</v>
      </c>
      <c r="B7567" t="s">
        <v>24317</v>
      </c>
      <c r="C7567" t="s">
        <v>24318</v>
      </c>
      <c r="D7567">
        <v>43</v>
      </c>
      <c r="E7567" t="s">
        <v>58</v>
      </c>
      <c r="F7567" t="s">
        <v>66</v>
      </c>
      <c r="G7567" s="1">
        <v>44056</v>
      </c>
      <c r="H7567" t="s">
        <v>22</v>
      </c>
      <c r="I7567" t="s">
        <v>120</v>
      </c>
      <c r="J7567" t="s">
        <v>10778</v>
      </c>
      <c r="K7567" t="s">
        <v>62</v>
      </c>
      <c r="M7567" t="s">
        <v>27</v>
      </c>
      <c r="N7567" t="s">
        <v>29</v>
      </c>
      <c r="O7567" s="15">
        <v>45078.841944444444</v>
      </c>
      <c r="P7567"/>
      <c r="S7567">
        <v>0</v>
      </c>
      <c r="T7567">
        <v>1</v>
      </c>
      <c r="U7567">
        <v>0</v>
      </c>
      <c r="V7567" t="str">
        <f>IF(OR(tickets_cleaned[[#This Row],[resolution_time_hours]]="", tickets_cleaned[[#This Row],[resolution_time_hours]]&lt;0),"",tickets_cleaned[[#This Row],[resolution_time_hours]])</f>
        <v/>
      </c>
    </row>
    <row r="7568" spans="1:22" ht="15" customHeight="1" x14ac:dyDescent="0.2">
      <c r="A7568">
        <v>7567</v>
      </c>
      <c r="B7568" t="s">
        <v>24319</v>
      </c>
      <c r="C7568" t="s">
        <v>24320</v>
      </c>
      <c r="D7568">
        <v>25</v>
      </c>
      <c r="E7568" t="s">
        <v>58</v>
      </c>
      <c r="F7568" t="s">
        <v>724</v>
      </c>
      <c r="G7568" s="1">
        <v>43881</v>
      </c>
      <c r="H7568" t="s">
        <v>22</v>
      </c>
      <c r="I7568" t="s">
        <v>22</v>
      </c>
      <c r="J7568" t="s">
        <v>24321</v>
      </c>
      <c r="K7568" t="s">
        <v>62</v>
      </c>
      <c r="M7568" t="s">
        <v>26</v>
      </c>
      <c r="N7568" t="s">
        <v>30</v>
      </c>
      <c r="O7568" s="15">
        <v>45078.755856481483</v>
      </c>
      <c r="P7568"/>
      <c r="S7568">
        <v>0</v>
      </c>
      <c r="T7568">
        <v>1</v>
      </c>
      <c r="U7568">
        <v>0</v>
      </c>
      <c r="V7568" t="str">
        <f>IF(OR(tickets_cleaned[[#This Row],[resolution_time_hours]]="", tickets_cleaned[[#This Row],[resolution_time_hours]]&lt;0),"",tickets_cleaned[[#This Row],[resolution_time_hours]])</f>
        <v/>
      </c>
    </row>
    <row r="7569" spans="1:22" ht="15" customHeight="1" x14ac:dyDescent="0.2">
      <c r="A7569">
        <v>7568</v>
      </c>
      <c r="B7569" t="s">
        <v>24322</v>
      </c>
      <c r="C7569" t="s">
        <v>24323</v>
      </c>
      <c r="D7569">
        <v>40</v>
      </c>
      <c r="E7569" t="s">
        <v>65</v>
      </c>
      <c r="F7569" t="s">
        <v>199</v>
      </c>
      <c r="G7569" s="1">
        <v>44049</v>
      </c>
      <c r="H7569" t="s">
        <v>22</v>
      </c>
      <c r="I7569" t="s">
        <v>20</v>
      </c>
      <c r="J7569" s="21" t="s">
        <v>24324</v>
      </c>
      <c r="K7569" t="s">
        <v>74</v>
      </c>
      <c r="L7569" t="s">
        <v>24325</v>
      </c>
      <c r="M7569" t="s">
        <v>26</v>
      </c>
      <c r="N7569" t="s">
        <v>32</v>
      </c>
      <c r="O7569" s="15">
        <v>45078.240590277775</v>
      </c>
      <c r="P7569" s="15">
        <v>45078.365590277775</v>
      </c>
      <c r="Q7569">
        <v>4</v>
      </c>
      <c r="R7569">
        <v>3</v>
      </c>
      <c r="S7569">
        <v>1</v>
      </c>
      <c r="T7569">
        <v>0</v>
      </c>
      <c r="U7569">
        <v>0</v>
      </c>
      <c r="V7569">
        <f>IF(OR(tickets_cleaned[[#This Row],[resolution_time_hours]]="", tickets_cleaned[[#This Row],[resolution_time_hours]]&lt;0),"",tickets_cleaned[[#This Row],[resolution_time_hours]])</f>
        <v>3</v>
      </c>
    </row>
    <row r="7570" spans="1:22" ht="15" customHeight="1" x14ac:dyDescent="0.2">
      <c r="A7570">
        <v>7569</v>
      </c>
      <c r="B7570" t="s">
        <v>24326</v>
      </c>
      <c r="C7570" t="s">
        <v>24327</v>
      </c>
      <c r="D7570">
        <v>46</v>
      </c>
      <c r="E7570" t="s">
        <v>65</v>
      </c>
      <c r="F7570" t="s">
        <v>114</v>
      </c>
      <c r="G7570" s="1">
        <v>43878</v>
      </c>
      <c r="H7570" t="s">
        <v>22</v>
      </c>
      <c r="I7570" t="s">
        <v>20</v>
      </c>
      <c r="J7570" s="21" t="s">
        <v>24328</v>
      </c>
      <c r="K7570" t="s">
        <v>74</v>
      </c>
      <c r="L7570" t="s">
        <v>24329</v>
      </c>
      <c r="M7570" t="s">
        <v>27</v>
      </c>
      <c r="N7570" t="s">
        <v>32</v>
      </c>
      <c r="O7570" s="15">
        <v>45078.070474537039</v>
      </c>
      <c r="P7570" s="15">
        <v>45078.70380787037</v>
      </c>
      <c r="Q7570">
        <v>5</v>
      </c>
      <c r="R7570">
        <v>15</v>
      </c>
      <c r="S7570">
        <v>1</v>
      </c>
      <c r="T7570">
        <v>0</v>
      </c>
      <c r="U7570">
        <v>0</v>
      </c>
      <c r="V7570">
        <f>IF(OR(tickets_cleaned[[#This Row],[resolution_time_hours]]="", tickets_cleaned[[#This Row],[resolution_time_hours]]&lt;0),"",tickets_cleaned[[#This Row],[resolution_time_hours]])</f>
        <v>15</v>
      </c>
    </row>
    <row r="7571" spans="1:22" ht="15" customHeight="1" x14ac:dyDescent="0.2">
      <c r="A7571">
        <v>7570</v>
      </c>
      <c r="B7571" t="s">
        <v>24330</v>
      </c>
      <c r="C7571" t="s">
        <v>24331</v>
      </c>
      <c r="D7571">
        <v>55</v>
      </c>
      <c r="E7571" t="s">
        <v>65</v>
      </c>
      <c r="F7571" t="s">
        <v>228</v>
      </c>
      <c r="G7571" s="1">
        <v>44286</v>
      </c>
      <c r="H7571" t="s">
        <v>24</v>
      </c>
      <c r="I7571" t="s">
        <v>72</v>
      </c>
      <c r="J7571" s="21" t="s">
        <v>24332</v>
      </c>
      <c r="K7571" t="s">
        <v>93</v>
      </c>
      <c r="M7571" t="s">
        <v>26</v>
      </c>
      <c r="N7571" t="s">
        <v>30</v>
      </c>
      <c r="P7571"/>
      <c r="S7571">
        <v>0</v>
      </c>
      <c r="T7571">
        <v>1</v>
      </c>
      <c r="U7571">
        <v>0</v>
      </c>
      <c r="V7571" t="str">
        <f>IF(OR(tickets_cleaned[[#This Row],[resolution_time_hours]]="", tickets_cleaned[[#This Row],[resolution_time_hours]]&lt;0),"",tickets_cleaned[[#This Row],[resolution_time_hours]])</f>
        <v/>
      </c>
    </row>
    <row r="7572" spans="1:22" ht="15" customHeight="1" x14ac:dyDescent="0.2">
      <c r="A7572">
        <v>7571</v>
      </c>
      <c r="B7572" t="s">
        <v>24333</v>
      </c>
      <c r="C7572" t="s">
        <v>24334</v>
      </c>
      <c r="D7572">
        <v>51</v>
      </c>
      <c r="E7572" t="s">
        <v>65</v>
      </c>
      <c r="F7572" t="s">
        <v>110</v>
      </c>
      <c r="G7572" s="1">
        <v>44107</v>
      </c>
      <c r="H7572" t="s">
        <v>21</v>
      </c>
      <c r="I7572" t="s">
        <v>176</v>
      </c>
      <c r="J7572" t="s">
        <v>5890</v>
      </c>
      <c r="K7572" t="s">
        <v>62</v>
      </c>
      <c r="M7572" t="s">
        <v>27</v>
      </c>
      <c r="N7572" t="s">
        <v>31</v>
      </c>
      <c r="O7572" s="15">
        <v>45078.437175925923</v>
      </c>
      <c r="P7572"/>
      <c r="S7572">
        <v>0</v>
      </c>
      <c r="T7572">
        <v>1</v>
      </c>
      <c r="U7572">
        <v>0</v>
      </c>
      <c r="V7572" t="str">
        <f>IF(OR(tickets_cleaned[[#This Row],[resolution_time_hours]]="", tickets_cleaned[[#This Row],[resolution_time_hours]]&lt;0),"",tickets_cleaned[[#This Row],[resolution_time_hours]])</f>
        <v/>
      </c>
    </row>
    <row r="7573" spans="1:22" ht="15" customHeight="1" x14ac:dyDescent="0.2">
      <c r="A7573">
        <v>7572</v>
      </c>
      <c r="B7573" t="s">
        <v>24335</v>
      </c>
      <c r="C7573" t="s">
        <v>24336</v>
      </c>
      <c r="D7573">
        <v>42</v>
      </c>
      <c r="E7573" t="s">
        <v>58</v>
      </c>
      <c r="F7573" t="s">
        <v>275</v>
      </c>
      <c r="G7573" s="1">
        <v>44381</v>
      </c>
      <c r="H7573" t="s">
        <v>20</v>
      </c>
      <c r="I7573" t="s">
        <v>176</v>
      </c>
      <c r="J7573" s="21" t="s">
        <v>24337</v>
      </c>
      <c r="K7573" t="s">
        <v>93</v>
      </c>
      <c r="M7573" t="s">
        <v>25</v>
      </c>
      <c r="N7573" t="s">
        <v>32</v>
      </c>
      <c r="P7573"/>
      <c r="S7573">
        <v>0</v>
      </c>
      <c r="T7573">
        <v>1</v>
      </c>
      <c r="U7573">
        <v>0</v>
      </c>
      <c r="V7573" t="str">
        <f>IF(OR(tickets_cleaned[[#This Row],[resolution_time_hours]]="", tickets_cleaned[[#This Row],[resolution_time_hours]]&lt;0),"",tickets_cleaned[[#This Row],[resolution_time_hours]])</f>
        <v/>
      </c>
    </row>
    <row r="7574" spans="1:22" ht="15" customHeight="1" x14ac:dyDescent="0.2">
      <c r="A7574">
        <v>7573</v>
      </c>
      <c r="B7574" t="s">
        <v>24338</v>
      </c>
      <c r="C7574" t="s">
        <v>24339</v>
      </c>
      <c r="D7574">
        <v>54</v>
      </c>
      <c r="E7574" t="s">
        <v>65</v>
      </c>
      <c r="F7574" t="s">
        <v>680</v>
      </c>
      <c r="G7574" s="1">
        <v>44052</v>
      </c>
      <c r="H7574" t="s">
        <v>22</v>
      </c>
      <c r="I7574" t="s">
        <v>85</v>
      </c>
      <c r="J7574" s="21" t="s">
        <v>24340</v>
      </c>
      <c r="K7574" t="s">
        <v>74</v>
      </c>
      <c r="L7574" t="s">
        <v>24341</v>
      </c>
      <c r="M7574" t="s">
        <v>26</v>
      </c>
      <c r="N7574" t="s">
        <v>29</v>
      </c>
      <c r="O7574" s="15">
        <v>45078.103877314818</v>
      </c>
      <c r="P7574" s="15">
        <v>45078.977488425924</v>
      </c>
      <c r="Q7574">
        <v>3</v>
      </c>
      <c r="R7574">
        <v>20</v>
      </c>
      <c r="S7574">
        <v>1</v>
      </c>
      <c r="T7574">
        <v>0</v>
      </c>
      <c r="U7574">
        <v>0</v>
      </c>
      <c r="V7574">
        <f>IF(OR(tickets_cleaned[[#This Row],[resolution_time_hours]]="", tickets_cleaned[[#This Row],[resolution_time_hours]]&lt;0),"",tickets_cleaned[[#This Row],[resolution_time_hours]])</f>
        <v>20</v>
      </c>
    </row>
    <row r="7575" spans="1:22" ht="15" customHeight="1" x14ac:dyDescent="0.2">
      <c r="A7575">
        <v>7574</v>
      </c>
      <c r="B7575" t="s">
        <v>16409</v>
      </c>
      <c r="C7575" t="s">
        <v>23443</v>
      </c>
      <c r="D7575">
        <v>48</v>
      </c>
      <c r="E7575" t="s">
        <v>65</v>
      </c>
      <c r="F7575" t="s">
        <v>100</v>
      </c>
      <c r="G7575" s="1">
        <v>44052</v>
      </c>
      <c r="H7575" t="s">
        <v>21</v>
      </c>
      <c r="I7575" t="s">
        <v>79</v>
      </c>
      <c r="J7575" s="21" t="s">
        <v>24342</v>
      </c>
      <c r="K7575" t="s">
        <v>62</v>
      </c>
      <c r="M7575" t="s">
        <v>28</v>
      </c>
      <c r="N7575" t="s">
        <v>30</v>
      </c>
      <c r="O7575" s="15">
        <v>45078.469861111109</v>
      </c>
      <c r="P7575"/>
      <c r="S7575">
        <v>0</v>
      </c>
      <c r="T7575">
        <v>1</v>
      </c>
      <c r="U7575">
        <v>0</v>
      </c>
      <c r="V7575" t="str">
        <f>IF(OR(tickets_cleaned[[#This Row],[resolution_time_hours]]="", tickets_cleaned[[#This Row],[resolution_time_hours]]&lt;0),"",tickets_cleaned[[#This Row],[resolution_time_hours]])</f>
        <v/>
      </c>
    </row>
    <row r="7576" spans="1:22" ht="15" customHeight="1" x14ac:dyDescent="0.2">
      <c r="A7576">
        <v>7575</v>
      </c>
      <c r="B7576" t="s">
        <v>24343</v>
      </c>
      <c r="C7576" t="s">
        <v>24344</v>
      </c>
      <c r="D7576">
        <v>33</v>
      </c>
      <c r="E7576" t="s">
        <v>65</v>
      </c>
      <c r="F7576" t="s">
        <v>233</v>
      </c>
      <c r="G7576" s="1">
        <v>44038</v>
      </c>
      <c r="H7576" t="s">
        <v>20</v>
      </c>
      <c r="I7576" t="s">
        <v>101</v>
      </c>
      <c r="J7576" s="21" t="s">
        <v>24345</v>
      </c>
      <c r="K7576" t="s">
        <v>93</v>
      </c>
      <c r="M7576" t="s">
        <v>27</v>
      </c>
      <c r="N7576" t="s">
        <v>30</v>
      </c>
      <c r="P7576"/>
      <c r="S7576">
        <v>0</v>
      </c>
      <c r="T7576">
        <v>1</v>
      </c>
      <c r="U7576">
        <v>0</v>
      </c>
      <c r="V7576" t="str">
        <f>IF(OR(tickets_cleaned[[#This Row],[resolution_time_hours]]="", tickets_cleaned[[#This Row],[resolution_time_hours]]&lt;0),"",tickets_cleaned[[#This Row],[resolution_time_hours]])</f>
        <v/>
      </c>
    </row>
    <row r="7577" spans="1:22" ht="15" customHeight="1" x14ac:dyDescent="0.2">
      <c r="A7577">
        <v>7576</v>
      </c>
      <c r="B7577" t="s">
        <v>24346</v>
      </c>
      <c r="C7577" t="s">
        <v>24347</v>
      </c>
      <c r="D7577">
        <v>62</v>
      </c>
      <c r="E7577" t="s">
        <v>65</v>
      </c>
      <c r="F7577" t="s">
        <v>268</v>
      </c>
      <c r="G7577" s="1">
        <v>44497</v>
      </c>
      <c r="H7577" t="s">
        <v>23</v>
      </c>
      <c r="I7577" t="s">
        <v>85</v>
      </c>
      <c r="J7577" s="21" t="s">
        <v>24348</v>
      </c>
      <c r="K7577" t="s">
        <v>93</v>
      </c>
      <c r="M7577" t="s">
        <v>28</v>
      </c>
      <c r="N7577" t="s">
        <v>30</v>
      </c>
      <c r="P7577"/>
      <c r="S7577">
        <v>0</v>
      </c>
      <c r="T7577">
        <v>1</v>
      </c>
      <c r="U7577">
        <v>0</v>
      </c>
      <c r="V7577" t="str">
        <f>IF(OR(tickets_cleaned[[#This Row],[resolution_time_hours]]="", tickets_cleaned[[#This Row],[resolution_time_hours]]&lt;0),"",tickets_cleaned[[#This Row],[resolution_time_hours]])</f>
        <v/>
      </c>
    </row>
    <row r="7578" spans="1:22" ht="15" customHeight="1" x14ac:dyDescent="0.2">
      <c r="A7578">
        <v>7577</v>
      </c>
      <c r="B7578" t="s">
        <v>24349</v>
      </c>
      <c r="C7578" t="s">
        <v>24350</v>
      </c>
      <c r="D7578">
        <v>64</v>
      </c>
      <c r="E7578" t="s">
        <v>90</v>
      </c>
      <c r="F7578" t="s">
        <v>84</v>
      </c>
      <c r="G7578" s="1">
        <v>44502</v>
      </c>
      <c r="H7578" t="s">
        <v>24</v>
      </c>
      <c r="I7578" t="s">
        <v>72</v>
      </c>
      <c r="J7578" t="s">
        <v>24351</v>
      </c>
      <c r="K7578" t="s">
        <v>74</v>
      </c>
      <c r="L7578" t="s">
        <v>24352</v>
      </c>
      <c r="M7578" t="s">
        <v>25</v>
      </c>
      <c r="N7578" t="s">
        <v>29</v>
      </c>
      <c r="O7578" s="15">
        <v>45078.550451388888</v>
      </c>
      <c r="P7578" s="15">
        <v>45078.510868055557</v>
      </c>
      <c r="Q7578">
        <v>2</v>
      </c>
      <c r="S7578">
        <v>1</v>
      </c>
      <c r="T7578">
        <v>0</v>
      </c>
      <c r="U7578">
        <v>1</v>
      </c>
      <c r="V7578" t="str">
        <f>IF(OR(tickets_cleaned[[#This Row],[resolution_time_hours]]="", tickets_cleaned[[#This Row],[resolution_time_hours]]&lt;0),"",tickets_cleaned[[#This Row],[resolution_time_hours]])</f>
        <v/>
      </c>
    </row>
    <row r="7579" spans="1:22" ht="15" customHeight="1" x14ac:dyDescent="0.2">
      <c r="A7579">
        <v>7578</v>
      </c>
      <c r="B7579" t="s">
        <v>24353</v>
      </c>
      <c r="C7579" t="s">
        <v>24354</v>
      </c>
      <c r="D7579">
        <v>65</v>
      </c>
      <c r="E7579" t="s">
        <v>90</v>
      </c>
      <c r="F7579" t="s">
        <v>96</v>
      </c>
      <c r="G7579" s="1">
        <v>44415</v>
      </c>
      <c r="H7579" t="s">
        <v>21</v>
      </c>
      <c r="I7579" t="s">
        <v>72</v>
      </c>
      <c r="J7579" t="s">
        <v>815</v>
      </c>
      <c r="K7579" t="s">
        <v>93</v>
      </c>
      <c r="M7579" t="s">
        <v>26</v>
      </c>
      <c r="N7579" t="s">
        <v>31</v>
      </c>
      <c r="P7579"/>
      <c r="S7579">
        <v>0</v>
      </c>
      <c r="T7579">
        <v>1</v>
      </c>
      <c r="U7579">
        <v>0</v>
      </c>
      <c r="V7579" t="str">
        <f>IF(OR(tickets_cleaned[[#This Row],[resolution_time_hours]]="", tickets_cleaned[[#This Row],[resolution_time_hours]]&lt;0),"",tickets_cleaned[[#This Row],[resolution_time_hours]])</f>
        <v/>
      </c>
    </row>
    <row r="7580" spans="1:22" ht="15" customHeight="1" x14ac:dyDescent="0.2">
      <c r="A7580">
        <v>7579</v>
      </c>
      <c r="B7580" t="s">
        <v>24355</v>
      </c>
      <c r="C7580" t="s">
        <v>24356</v>
      </c>
      <c r="D7580">
        <v>37</v>
      </c>
      <c r="E7580" t="s">
        <v>58</v>
      </c>
      <c r="F7580" t="s">
        <v>125</v>
      </c>
      <c r="G7580" s="1">
        <v>44551</v>
      </c>
      <c r="H7580" t="s">
        <v>23</v>
      </c>
      <c r="I7580" t="s">
        <v>67</v>
      </c>
      <c r="J7580" s="21" t="s">
        <v>24357</v>
      </c>
      <c r="K7580" t="s">
        <v>93</v>
      </c>
      <c r="M7580" t="s">
        <v>27</v>
      </c>
      <c r="N7580" t="s">
        <v>30</v>
      </c>
      <c r="P7580"/>
      <c r="S7580">
        <v>0</v>
      </c>
      <c r="T7580">
        <v>1</v>
      </c>
      <c r="U7580">
        <v>0</v>
      </c>
      <c r="V7580" t="str">
        <f>IF(OR(tickets_cleaned[[#This Row],[resolution_time_hours]]="", tickets_cleaned[[#This Row],[resolution_time_hours]]&lt;0),"",tickets_cleaned[[#This Row],[resolution_time_hours]])</f>
        <v/>
      </c>
    </row>
    <row r="7581" spans="1:22" ht="15" customHeight="1" x14ac:dyDescent="0.2">
      <c r="A7581">
        <v>7580</v>
      </c>
      <c r="B7581" t="s">
        <v>24358</v>
      </c>
      <c r="C7581" t="s">
        <v>24359</v>
      </c>
      <c r="D7581">
        <v>19</v>
      </c>
      <c r="E7581" t="s">
        <v>65</v>
      </c>
      <c r="F7581" t="s">
        <v>237</v>
      </c>
      <c r="G7581" s="1">
        <v>44449</v>
      </c>
      <c r="H7581" t="s">
        <v>22</v>
      </c>
      <c r="I7581" t="s">
        <v>120</v>
      </c>
      <c r="J7581" s="21" t="s">
        <v>24360</v>
      </c>
      <c r="K7581" t="s">
        <v>62</v>
      </c>
      <c r="M7581" t="s">
        <v>25</v>
      </c>
      <c r="N7581" t="s">
        <v>30</v>
      </c>
      <c r="O7581" s="15">
        <v>45078.9296412037</v>
      </c>
      <c r="P7581"/>
      <c r="S7581">
        <v>0</v>
      </c>
      <c r="T7581">
        <v>1</v>
      </c>
      <c r="U7581">
        <v>0</v>
      </c>
      <c r="V7581" t="str">
        <f>IF(OR(tickets_cleaned[[#This Row],[resolution_time_hours]]="", tickets_cleaned[[#This Row],[resolution_time_hours]]&lt;0),"",tickets_cleaned[[#This Row],[resolution_time_hours]])</f>
        <v/>
      </c>
    </row>
    <row r="7582" spans="1:22" ht="15" customHeight="1" x14ac:dyDescent="0.2">
      <c r="A7582">
        <v>7581</v>
      </c>
      <c r="B7582" t="s">
        <v>24361</v>
      </c>
      <c r="C7582" t="s">
        <v>24362</v>
      </c>
      <c r="D7582">
        <v>37</v>
      </c>
      <c r="E7582" t="s">
        <v>58</v>
      </c>
      <c r="F7582" t="s">
        <v>139</v>
      </c>
      <c r="G7582" s="1">
        <v>44461</v>
      </c>
      <c r="H7582" t="s">
        <v>20</v>
      </c>
      <c r="I7582" t="s">
        <v>101</v>
      </c>
      <c r="J7582" s="21" t="s">
        <v>24363</v>
      </c>
      <c r="K7582" t="s">
        <v>74</v>
      </c>
      <c r="L7582" t="s">
        <v>24364</v>
      </c>
      <c r="M7582" t="s">
        <v>28</v>
      </c>
      <c r="N7582" t="s">
        <v>32</v>
      </c>
      <c r="O7582" s="15">
        <v>45078.858831018515</v>
      </c>
      <c r="P7582" s="15">
        <v>45078.208831018521</v>
      </c>
      <c r="Q7582">
        <v>2</v>
      </c>
      <c r="S7582">
        <v>1</v>
      </c>
      <c r="T7582">
        <v>0</v>
      </c>
      <c r="U7582">
        <v>1</v>
      </c>
      <c r="V7582" t="str">
        <f>IF(OR(tickets_cleaned[[#This Row],[resolution_time_hours]]="", tickets_cleaned[[#This Row],[resolution_time_hours]]&lt;0),"",tickets_cleaned[[#This Row],[resolution_time_hours]])</f>
        <v/>
      </c>
    </row>
    <row r="7583" spans="1:22" ht="15" customHeight="1" x14ac:dyDescent="0.2">
      <c r="A7583">
        <v>7582</v>
      </c>
      <c r="B7583" t="s">
        <v>24365</v>
      </c>
      <c r="C7583" t="s">
        <v>24366</v>
      </c>
      <c r="D7583">
        <v>68</v>
      </c>
      <c r="E7583" t="s">
        <v>65</v>
      </c>
      <c r="F7583" t="s">
        <v>249</v>
      </c>
      <c r="G7583" s="1">
        <v>43886</v>
      </c>
      <c r="H7583" t="s">
        <v>21</v>
      </c>
      <c r="I7583" t="s">
        <v>20</v>
      </c>
      <c r="J7583" t="s">
        <v>24367</v>
      </c>
      <c r="K7583" t="s">
        <v>74</v>
      </c>
      <c r="L7583" t="s">
        <v>24368</v>
      </c>
      <c r="M7583" t="s">
        <v>26</v>
      </c>
      <c r="N7583" t="s">
        <v>29</v>
      </c>
      <c r="O7583" s="15">
        <v>45078.886620370373</v>
      </c>
      <c r="P7583" s="15">
        <v>45078.338703703703</v>
      </c>
      <c r="Q7583">
        <v>2</v>
      </c>
      <c r="S7583">
        <v>1</v>
      </c>
      <c r="T7583">
        <v>0</v>
      </c>
      <c r="U7583">
        <v>1</v>
      </c>
      <c r="V7583" t="str">
        <f>IF(OR(tickets_cleaned[[#This Row],[resolution_time_hours]]="", tickets_cleaned[[#This Row],[resolution_time_hours]]&lt;0),"",tickets_cleaned[[#This Row],[resolution_time_hours]])</f>
        <v/>
      </c>
    </row>
    <row r="7584" spans="1:22" ht="15" customHeight="1" x14ac:dyDescent="0.2">
      <c r="A7584">
        <v>7583</v>
      </c>
      <c r="B7584" t="s">
        <v>24369</v>
      </c>
      <c r="C7584" t="s">
        <v>24370</v>
      </c>
      <c r="D7584">
        <v>43</v>
      </c>
      <c r="E7584" t="s">
        <v>90</v>
      </c>
      <c r="F7584" t="s">
        <v>311</v>
      </c>
      <c r="G7584" s="1">
        <v>43884</v>
      </c>
      <c r="H7584" t="s">
        <v>21</v>
      </c>
      <c r="I7584" t="s">
        <v>126</v>
      </c>
      <c r="J7584" s="21" t="s">
        <v>24371</v>
      </c>
      <c r="K7584" t="s">
        <v>62</v>
      </c>
      <c r="M7584" t="s">
        <v>25</v>
      </c>
      <c r="N7584" t="s">
        <v>32</v>
      </c>
      <c r="O7584" s="15">
        <v>45078.044976851852</v>
      </c>
      <c r="P7584"/>
      <c r="S7584">
        <v>0</v>
      </c>
      <c r="T7584">
        <v>1</v>
      </c>
      <c r="U7584">
        <v>0</v>
      </c>
      <c r="V7584" t="str">
        <f>IF(OR(tickets_cleaned[[#This Row],[resolution_time_hours]]="", tickets_cleaned[[#This Row],[resolution_time_hours]]&lt;0),"",tickets_cleaned[[#This Row],[resolution_time_hours]])</f>
        <v/>
      </c>
    </row>
    <row r="7585" spans="1:22" ht="15" customHeight="1" x14ac:dyDescent="0.2">
      <c r="A7585">
        <v>7584</v>
      </c>
      <c r="B7585" t="s">
        <v>686</v>
      </c>
      <c r="C7585" t="s">
        <v>24372</v>
      </c>
      <c r="D7585">
        <v>45</v>
      </c>
      <c r="E7585" t="s">
        <v>58</v>
      </c>
      <c r="F7585" t="s">
        <v>71</v>
      </c>
      <c r="G7585" s="1">
        <v>44265</v>
      </c>
      <c r="H7585" t="s">
        <v>20</v>
      </c>
      <c r="I7585" t="s">
        <v>176</v>
      </c>
      <c r="J7585" s="21" t="s">
        <v>24373</v>
      </c>
      <c r="K7585" t="s">
        <v>74</v>
      </c>
      <c r="L7585" t="s">
        <v>24374</v>
      </c>
      <c r="M7585" t="s">
        <v>25</v>
      </c>
      <c r="N7585" t="s">
        <v>32</v>
      </c>
      <c r="O7585" s="15">
        <v>45078.354722222219</v>
      </c>
      <c r="P7585" s="15">
        <v>45078.243611111109</v>
      </c>
      <c r="Q7585">
        <v>2</v>
      </c>
      <c r="S7585">
        <v>1</v>
      </c>
      <c r="T7585">
        <v>0</v>
      </c>
      <c r="U7585">
        <v>1</v>
      </c>
      <c r="V7585" t="str">
        <f>IF(OR(tickets_cleaned[[#This Row],[resolution_time_hours]]="", tickets_cleaned[[#This Row],[resolution_time_hours]]&lt;0),"",tickets_cleaned[[#This Row],[resolution_time_hours]])</f>
        <v/>
      </c>
    </row>
    <row r="7586" spans="1:22" ht="15" customHeight="1" x14ac:dyDescent="0.2">
      <c r="A7586">
        <v>7585</v>
      </c>
      <c r="B7586" t="s">
        <v>14078</v>
      </c>
      <c r="C7586" t="s">
        <v>24375</v>
      </c>
      <c r="D7586">
        <v>25</v>
      </c>
      <c r="E7586" t="s">
        <v>58</v>
      </c>
      <c r="F7586" t="s">
        <v>364</v>
      </c>
      <c r="G7586" s="1">
        <v>43929</v>
      </c>
      <c r="H7586" t="s">
        <v>23</v>
      </c>
      <c r="I7586" t="s">
        <v>67</v>
      </c>
      <c r="J7586" s="21" t="s">
        <v>24376</v>
      </c>
      <c r="K7586" t="s">
        <v>93</v>
      </c>
      <c r="M7586" t="s">
        <v>25</v>
      </c>
      <c r="N7586" t="s">
        <v>32</v>
      </c>
      <c r="P7586"/>
      <c r="S7586">
        <v>0</v>
      </c>
      <c r="T7586">
        <v>1</v>
      </c>
      <c r="U7586">
        <v>0</v>
      </c>
      <c r="V7586" t="str">
        <f>IF(OR(tickets_cleaned[[#This Row],[resolution_time_hours]]="", tickets_cleaned[[#This Row],[resolution_time_hours]]&lt;0),"",tickets_cleaned[[#This Row],[resolution_time_hours]])</f>
        <v/>
      </c>
    </row>
    <row r="7587" spans="1:22" ht="15" customHeight="1" x14ac:dyDescent="0.2">
      <c r="A7587">
        <v>7586</v>
      </c>
      <c r="B7587" t="s">
        <v>24377</v>
      </c>
      <c r="C7587" t="s">
        <v>13881</v>
      </c>
      <c r="D7587">
        <v>34</v>
      </c>
      <c r="E7587" t="s">
        <v>90</v>
      </c>
      <c r="F7587" t="s">
        <v>152</v>
      </c>
      <c r="G7587" s="1">
        <v>43869</v>
      </c>
      <c r="H7587" t="s">
        <v>20</v>
      </c>
      <c r="I7587" t="s">
        <v>126</v>
      </c>
      <c r="J7587" s="21" t="s">
        <v>24378</v>
      </c>
      <c r="K7587" t="s">
        <v>74</v>
      </c>
      <c r="L7587" t="s">
        <v>24379</v>
      </c>
      <c r="M7587" t="s">
        <v>26</v>
      </c>
      <c r="N7587" t="s">
        <v>30</v>
      </c>
      <c r="O7587" s="15">
        <v>45078.310312499998</v>
      </c>
      <c r="P7587" s="15">
        <v>45078.247118055559</v>
      </c>
      <c r="Q7587">
        <v>5</v>
      </c>
      <c r="S7587">
        <v>1</v>
      </c>
      <c r="T7587">
        <v>0</v>
      </c>
      <c r="U7587">
        <v>0</v>
      </c>
      <c r="V7587" t="str">
        <f>IF(OR(tickets_cleaned[[#This Row],[resolution_time_hours]]="", tickets_cleaned[[#This Row],[resolution_time_hours]]&lt;0),"",tickets_cleaned[[#This Row],[resolution_time_hours]])</f>
        <v/>
      </c>
    </row>
    <row r="7588" spans="1:22" ht="15" customHeight="1" x14ac:dyDescent="0.2">
      <c r="A7588">
        <v>7587</v>
      </c>
      <c r="B7588" t="s">
        <v>24380</v>
      </c>
      <c r="C7588" t="s">
        <v>24381</v>
      </c>
      <c r="D7588">
        <v>59</v>
      </c>
      <c r="E7588" t="s">
        <v>90</v>
      </c>
      <c r="F7588" t="s">
        <v>183</v>
      </c>
      <c r="G7588" s="1">
        <v>43934</v>
      </c>
      <c r="H7588" t="s">
        <v>22</v>
      </c>
      <c r="I7588" t="s">
        <v>85</v>
      </c>
      <c r="J7588" t="s">
        <v>24382</v>
      </c>
      <c r="K7588" t="s">
        <v>62</v>
      </c>
      <c r="M7588" t="s">
        <v>28</v>
      </c>
      <c r="N7588" t="s">
        <v>30</v>
      </c>
      <c r="O7588" s="15">
        <v>45079.020752314813</v>
      </c>
      <c r="P7588"/>
      <c r="S7588">
        <v>0</v>
      </c>
      <c r="T7588">
        <v>1</v>
      </c>
      <c r="U7588">
        <v>0</v>
      </c>
      <c r="V7588" t="str">
        <f>IF(OR(tickets_cleaned[[#This Row],[resolution_time_hours]]="", tickets_cleaned[[#This Row],[resolution_time_hours]]&lt;0),"",tickets_cleaned[[#This Row],[resolution_time_hours]])</f>
        <v/>
      </c>
    </row>
    <row r="7589" spans="1:22" ht="15" customHeight="1" x14ac:dyDescent="0.2">
      <c r="A7589">
        <v>7588</v>
      </c>
      <c r="B7589" t="s">
        <v>24383</v>
      </c>
      <c r="C7589" t="s">
        <v>24384</v>
      </c>
      <c r="D7589">
        <v>51</v>
      </c>
      <c r="E7589" t="s">
        <v>65</v>
      </c>
      <c r="F7589" t="s">
        <v>156</v>
      </c>
      <c r="G7589" s="1">
        <v>44504</v>
      </c>
      <c r="H7589" t="s">
        <v>23</v>
      </c>
      <c r="I7589" t="s">
        <v>106</v>
      </c>
      <c r="J7589" s="21" t="s">
        <v>24385</v>
      </c>
      <c r="K7589" t="s">
        <v>62</v>
      </c>
      <c r="M7589" t="s">
        <v>28</v>
      </c>
      <c r="N7589" t="s">
        <v>29</v>
      </c>
      <c r="O7589" s="15">
        <v>45078.968680555554</v>
      </c>
      <c r="P7589"/>
      <c r="S7589">
        <v>0</v>
      </c>
      <c r="T7589">
        <v>1</v>
      </c>
      <c r="U7589">
        <v>0</v>
      </c>
      <c r="V7589" t="str">
        <f>IF(OR(tickets_cleaned[[#This Row],[resolution_time_hours]]="", tickets_cleaned[[#This Row],[resolution_time_hours]]&lt;0),"",tickets_cleaned[[#This Row],[resolution_time_hours]])</f>
        <v/>
      </c>
    </row>
    <row r="7590" spans="1:22" ht="15" customHeight="1" x14ac:dyDescent="0.2">
      <c r="A7590">
        <v>7589</v>
      </c>
      <c r="B7590" t="s">
        <v>24386</v>
      </c>
      <c r="C7590" t="s">
        <v>24387</v>
      </c>
      <c r="D7590">
        <v>69</v>
      </c>
      <c r="E7590" t="s">
        <v>90</v>
      </c>
      <c r="F7590" t="s">
        <v>228</v>
      </c>
      <c r="G7590" s="1">
        <v>44278</v>
      </c>
      <c r="H7590" t="s">
        <v>22</v>
      </c>
      <c r="I7590" t="s">
        <v>22</v>
      </c>
      <c r="J7590" s="21" t="s">
        <v>24388</v>
      </c>
      <c r="K7590" t="s">
        <v>74</v>
      </c>
      <c r="L7590" t="s">
        <v>24389</v>
      </c>
      <c r="M7590" t="s">
        <v>25</v>
      </c>
      <c r="N7590" t="s">
        <v>29</v>
      </c>
      <c r="O7590" s="15">
        <v>45078.42287037037</v>
      </c>
      <c r="P7590" s="15">
        <v>45078.861759259256</v>
      </c>
      <c r="Q7590">
        <v>1</v>
      </c>
      <c r="R7590">
        <v>10</v>
      </c>
      <c r="S7590">
        <v>1</v>
      </c>
      <c r="T7590">
        <v>0</v>
      </c>
      <c r="U7590">
        <v>1</v>
      </c>
      <c r="V7590">
        <f>IF(OR(tickets_cleaned[[#This Row],[resolution_time_hours]]="", tickets_cleaned[[#This Row],[resolution_time_hours]]&lt;0),"",tickets_cleaned[[#This Row],[resolution_time_hours]])</f>
        <v>10</v>
      </c>
    </row>
    <row r="7591" spans="1:22" ht="15" customHeight="1" x14ac:dyDescent="0.2">
      <c r="A7591">
        <v>7590</v>
      </c>
      <c r="B7591" t="s">
        <v>24390</v>
      </c>
      <c r="C7591" t="s">
        <v>24391</v>
      </c>
      <c r="D7591">
        <v>60</v>
      </c>
      <c r="E7591" t="s">
        <v>58</v>
      </c>
      <c r="F7591" t="s">
        <v>130</v>
      </c>
      <c r="G7591" s="1">
        <v>44162</v>
      </c>
      <c r="H7591" t="s">
        <v>24</v>
      </c>
      <c r="I7591" t="s">
        <v>85</v>
      </c>
      <c r="J7591" s="21" t="s">
        <v>24392</v>
      </c>
      <c r="K7591" t="s">
        <v>62</v>
      </c>
      <c r="M7591" t="s">
        <v>25</v>
      </c>
      <c r="N7591" t="s">
        <v>30</v>
      </c>
      <c r="O7591" s="15">
        <v>45078.795104166667</v>
      </c>
      <c r="P7591"/>
      <c r="S7591">
        <v>0</v>
      </c>
      <c r="T7591">
        <v>1</v>
      </c>
      <c r="U7591">
        <v>0</v>
      </c>
      <c r="V7591" t="str">
        <f>IF(OR(tickets_cleaned[[#This Row],[resolution_time_hours]]="", tickets_cleaned[[#This Row],[resolution_time_hours]]&lt;0),"",tickets_cleaned[[#This Row],[resolution_time_hours]])</f>
        <v/>
      </c>
    </row>
    <row r="7592" spans="1:22" ht="15" customHeight="1" x14ac:dyDescent="0.2">
      <c r="A7592">
        <v>7591</v>
      </c>
      <c r="B7592" t="s">
        <v>12648</v>
      </c>
      <c r="C7592" t="s">
        <v>24393</v>
      </c>
      <c r="D7592">
        <v>40</v>
      </c>
      <c r="E7592" t="s">
        <v>90</v>
      </c>
      <c r="F7592" t="s">
        <v>119</v>
      </c>
      <c r="G7592" s="1">
        <v>44455</v>
      </c>
      <c r="H7592" t="s">
        <v>22</v>
      </c>
      <c r="I7592" t="s">
        <v>60</v>
      </c>
      <c r="J7592" s="21" t="s">
        <v>24394</v>
      </c>
      <c r="K7592" t="s">
        <v>74</v>
      </c>
      <c r="L7592" t="s">
        <v>24395</v>
      </c>
      <c r="M7592" t="s">
        <v>26</v>
      </c>
      <c r="N7592" t="s">
        <v>30</v>
      </c>
      <c r="O7592" s="15">
        <v>45078.177766203706</v>
      </c>
      <c r="P7592" s="15">
        <v>45078.118738425925</v>
      </c>
      <c r="Q7592">
        <v>2</v>
      </c>
      <c r="S7592">
        <v>1</v>
      </c>
      <c r="T7592">
        <v>0</v>
      </c>
      <c r="U7592">
        <v>1</v>
      </c>
      <c r="V7592" t="str">
        <f>IF(OR(tickets_cleaned[[#This Row],[resolution_time_hours]]="", tickets_cleaned[[#This Row],[resolution_time_hours]]&lt;0),"",tickets_cleaned[[#This Row],[resolution_time_hours]])</f>
        <v/>
      </c>
    </row>
    <row r="7593" spans="1:22" ht="15" customHeight="1" x14ac:dyDescent="0.2">
      <c r="A7593">
        <v>7592</v>
      </c>
      <c r="B7593" t="s">
        <v>24396</v>
      </c>
      <c r="C7593" t="s">
        <v>24397</v>
      </c>
      <c r="D7593">
        <v>23</v>
      </c>
      <c r="E7593" t="s">
        <v>90</v>
      </c>
      <c r="F7593" t="s">
        <v>481</v>
      </c>
      <c r="G7593" s="1">
        <v>43877</v>
      </c>
      <c r="H7593" t="s">
        <v>24</v>
      </c>
      <c r="I7593" t="s">
        <v>120</v>
      </c>
      <c r="J7593" t="s">
        <v>24398</v>
      </c>
      <c r="K7593" t="s">
        <v>74</v>
      </c>
      <c r="L7593" t="s">
        <v>24399</v>
      </c>
      <c r="M7593" t="s">
        <v>25</v>
      </c>
      <c r="N7593" t="s">
        <v>30</v>
      </c>
      <c r="O7593" s="15">
        <v>45078.8125</v>
      </c>
      <c r="P7593" s="15">
        <v>45078.220138888886</v>
      </c>
      <c r="Q7593">
        <v>2</v>
      </c>
      <c r="S7593">
        <v>1</v>
      </c>
      <c r="T7593">
        <v>0</v>
      </c>
      <c r="U7593">
        <v>1</v>
      </c>
      <c r="V7593" t="str">
        <f>IF(OR(tickets_cleaned[[#This Row],[resolution_time_hours]]="", tickets_cleaned[[#This Row],[resolution_time_hours]]&lt;0),"",tickets_cleaned[[#This Row],[resolution_time_hours]])</f>
        <v/>
      </c>
    </row>
    <row r="7594" spans="1:22" ht="15" customHeight="1" x14ac:dyDescent="0.2">
      <c r="A7594">
        <v>7593</v>
      </c>
      <c r="B7594" t="s">
        <v>24400</v>
      </c>
      <c r="C7594" t="s">
        <v>15751</v>
      </c>
      <c r="D7594">
        <v>52</v>
      </c>
      <c r="E7594" t="s">
        <v>58</v>
      </c>
      <c r="F7594" t="s">
        <v>422</v>
      </c>
      <c r="G7594" s="1">
        <v>44324</v>
      </c>
      <c r="H7594" t="s">
        <v>20</v>
      </c>
      <c r="I7594" t="s">
        <v>126</v>
      </c>
      <c r="J7594" s="21" t="s">
        <v>24401</v>
      </c>
      <c r="K7594" t="s">
        <v>93</v>
      </c>
      <c r="M7594" t="s">
        <v>28</v>
      </c>
      <c r="N7594" t="s">
        <v>30</v>
      </c>
      <c r="P7594"/>
      <c r="S7594">
        <v>0</v>
      </c>
      <c r="T7594">
        <v>1</v>
      </c>
      <c r="U7594">
        <v>0</v>
      </c>
      <c r="V7594" t="str">
        <f>IF(OR(tickets_cleaned[[#This Row],[resolution_time_hours]]="", tickets_cleaned[[#This Row],[resolution_time_hours]]&lt;0),"",tickets_cleaned[[#This Row],[resolution_time_hours]])</f>
        <v/>
      </c>
    </row>
    <row r="7595" spans="1:22" ht="15" customHeight="1" x14ac:dyDescent="0.2">
      <c r="A7595">
        <v>7594</v>
      </c>
      <c r="B7595" t="s">
        <v>17168</v>
      </c>
      <c r="C7595" t="s">
        <v>24402</v>
      </c>
      <c r="D7595">
        <v>69</v>
      </c>
      <c r="E7595" t="s">
        <v>90</v>
      </c>
      <c r="F7595" t="s">
        <v>342</v>
      </c>
      <c r="G7595" s="1">
        <v>44137</v>
      </c>
      <c r="H7595" t="s">
        <v>20</v>
      </c>
      <c r="I7595" t="s">
        <v>168</v>
      </c>
      <c r="J7595" s="21" t="s">
        <v>24403</v>
      </c>
      <c r="K7595" t="s">
        <v>62</v>
      </c>
      <c r="M7595" t="s">
        <v>27</v>
      </c>
      <c r="N7595" t="s">
        <v>32</v>
      </c>
      <c r="O7595" s="15">
        <v>45078.529907407406</v>
      </c>
      <c r="P7595"/>
      <c r="S7595">
        <v>0</v>
      </c>
      <c r="T7595">
        <v>1</v>
      </c>
      <c r="U7595">
        <v>0</v>
      </c>
      <c r="V7595" t="str">
        <f>IF(OR(tickets_cleaned[[#This Row],[resolution_time_hours]]="", tickets_cleaned[[#This Row],[resolution_time_hours]]&lt;0),"",tickets_cleaned[[#This Row],[resolution_time_hours]])</f>
        <v/>
      </c>
    </row>
    <row r="7596" spans="1:22" ht="15" customHeight="1" x14ac:dyDescent="0.2">
      <c r="A7596">
        <v>7595</v>
      </c>
      <c r="B7596" t="s">
        <v>24404</v>
      </c>
      <c r="C7596" t="s">
        <v>24405</v>
      </c>
      <c r="D7596">
        <v>69</v>
      </c>
      <c r="E7596" t="s">
        <v>90</v>
      </c>
      <c r="F7596" t="s">
        <v>275</v>
      </c>
      <c r="G7596" s="1">
        <v>44532</v>
      </c>
      <c r="H7596" t="s">
        <v>22</v>
      </c>
      <c r="I7596" t="s">
        <v>22</v>
      </c>
      <c r="J7596" t="s">
        <v>24406</v>
      </c>
      <c r="K7596" t="s">
        <v>74</v>
      </c>
      <c r="L7596" t="s">
        <v>24407</v>
      </c>
      <c r="M7596" t="s">
        <v>26</v>
      </c>
      <c r="N7596" t="s">
        <v>29</v>
      </c>
      <c r="O7596" s="15">
        <v>45078.594490740739</v>
      </c>
      <c r="P7596" s="15">
        <v>45078.967407407406</v>
      </c>
      <c r="Q7596">
        <v>5</v>
      </c>
      <c r="R7596">
        <v>8</v>
      </c>
      <c r="S7596">
        <v>1</v>
      </c>
      <c r="T7596">
        <v>0</v>
      </c>
      <c r="U7596">
        <v>0</v>
      </c>
      <c r="V7596">
        <f>IF(OR(tickets_cleaned[[#This Row],[resolution_time_hours]]="", tickets_cleaned[[#This Row],[resolution_time_hours]]&lt;0),"",tickets_cleaned[[#This Row],[resolution_time_hours]])</f>
        <v>8</v>
      </c>
    </row>
    <row r="7597" spans="1:22" ht="15" customHeight="1" x14ac:dyDescent="0.2">
      <c r="A7597">
        <v>7596</v>
      </c>
      <c r="B7597" t="s">
        <v>24408</v>
      </c>
      <c r="C7597" t="s">
        <v>24409</v>
      </c>
      <c r="D7597">
        <v>22</v>
      </c>
      <c r="E7597" t="s">
        <v>65</v>
      </c>
      <c r="F7597" t="s">
        <v>130</v>
      </c>
      <c r="G7597" s="1">
        <v>44516</v>
      </c>
      <c r="H7597" t="s">
        <v>24</v>
      </c>
      <c r="I7597" t="s">
        <v>203</v>
      </c>
      <c r="J7597" s="21" t="s">
        <v>24410</v>
      </c>
      <c r="K7597" t="s">
        <v>74</v>
      </c>
      <c r="L7597" t="s">
        <v>24411</v>
      </c>
      <c r="M7597" t="s">
        <v>27</v>
      </c>
      <c r="N7597" t="s">
        <v>29</v>
      </c>
      <c r="O7597" s="15">
        <v>45078.086875000001</v>
      </c>
      <c r="P7597" s="15">
        <v>45078.251458333332</v>
      </c>
      <c r="Q7597">
        <v>3</v>
      </c>
      <c r="R7597">
        <v>3</v>
      </c>
      <c r="S7597">
        <v>1</v>
      </c>
      <c r="T7597">
        <v>0</v>
      </c>
      <c r="U7597">
        <v>0</v>
      </c>
      <c r="V7597">
        <f>IF(OR(tickets_cleaned[[#This Row],[resolution_time_hours]]="", tickets_cleaned[[#This Row],[resolution_time_hours]]&lt;0),"",tickets_cleaned[[#This Row],[resolution_time_hours]])</f>
        <v>3</v>
      </c>
    </row>
    <row r="7598" spans="1:22" ht="15" customHeight="1" x14ac:dyDescent="0.2">
      <c r="A7598">
        <v>7597</v>
      </c>
      <c r="B7598" t="s">
        <v>7725</v>
      </c>
      <c r="C7598" t="s">
        <v>24412</v>
      </c>
      <c r="D7598">
        <v>47</v>
      </c>
      <c r="E7598" t="s">
        <v>58</v>
      </c>
      <c r="F7598" t="s">
        <v>422</v>
      </c>
      <c r="G7598" s="1">
        <v>44529</v>
      </c>
      <c r="H7598" t="s">
        <v>23</v>
      </c>
      <c r="I7598" t="s">
        <v>140</v>
      </c>
      <c r="J7598" t="s">
        <v>24413</v>
      </c>
      <c r="K7598" t="s">
        <v>62</v>
      </c>
      <c r="M7598" t="s">
        <v>27</v>
      </c>
      <c r="N7598" t="s">
        <v>30</v>
      </c>
      <c r="O7598" s="15">
        <v>45078.501469907409</v>
      </c>
      <c r="P7598"/>
      <c r="S7598">
        <v>0</v>
      </c>
      <c r="T7598">
        <v>1</v>
      </c>
      <c r="U7598">
        <v>0</v>
      </c>
      <c r="V7598" t="str">
        <f>IF(OR(tickets_cleaned[[#This Row],[resolution_time_hours]]="", tickets_cleaned[[#This Row],[resolution_time_hours]]&lt;0),"",tickets_cleaned[[#This Row],[resolution_time_hours]])</f>
        <v/>
      </c>
    </row>
    <row r="7599" spans="1:22" ht="15" customHeight="1" x14ac:dyDescent="0.2">
      <c r="A7599">
        <v>7598</v>
      </c>
      <c r="B7599" t="s">
        <v>24414</v>
      </c>
      <c r="C7599" t="s">
        <v>24415</v>
      </c>
      <c r="D7599">
        <v>24</v>
      </c>
      <c r="E7599" t="s">
        <v>90</v>
      </c>
      <c r="F7599" t="s">
        <v>724</v>
      </c>
      <c r="G7599" s="1">
        <v>44536</v>
      </c>
      <c r="H7599" t="s">
        <v>24</v>
      </c>
      <c r="I7599" t="s">
        <v>79</v>
      </c>
      <c r="J7599" s="21" t="s">
        <v>24416</v>
      </c>
      <c r="K7599" t="s">
        <v>93</v>
      </c>
      <c r="M7599" t="s">
        <v>28</v>
      </c>
      <c r="N7599" t="s">
        <v>30</v>
      </c>
      <c r="P7599"/>
      <c r="S7599">
        <v>0</v>
      </c>
      <c r="T7599">
        <v>1</v>
      </c>
      <c r="U7599">
        <v>0</v>
      </c>
      <c r="V7599" t="str">
        <f>IF(OR(tickets_cleaned[[#This Row],[resolution_time_hours]]="", tickets_cleaned[[#This Row],[resolution_time_hours]]&lt;0),"",tickets_cleaned[[#This Row],[resolution_time_hours]])</f>
        <v/>
      </c>
    </row>
    <row r="7600" spans="1:22" ht="15" customHeight="1" x14ac:dyDescent="0.2">
      <c r="A7600">
        <v>7599</v>
      </c>
      <c r="B7600" t="s">
        <v>24417</v>
      </c>
      <c r="C7600" t="s">
        <v>24418</v>
      </c>
      <c r="D7600">
        <v>60</v>
      </c>
      <c r="E7600" t="s">
        <v>90</v>
      </c>
      <c r="F7600" t="s">
        <v>78</v>
      </c>
      <c r="G7600" s="1">
        <v>43999</v>
      </c>
      <c r="H7600" t="s">
        <v>20</v>
      </c>
      <c r="I7600" t="s">
        <v>106</v>
      </c>
      <c r="J7600" s="21" t="s">
        <v>24419</v>
      </c>
      <c r="K7600" t="s">
        <v>74</v>
      </c>
      <c r="L7600" t="s">
        <v>24420</v>
      </c>
      <c r="M7600" t="s">
        <v>28</v>
      </c>
      <c r="N7600" t="s">
        <v>32</v>
      </c>
      <c r="O7600" s="15">
        <v>45078.129282407404</v>
      </c>
      <c r="P7600" s="15">
        <v>45078.296643518515</v>
      </c>
      <c r="Q7600">
        <v>3</v>
      </c>
      <c r="R7600">
        <v>4</v>
      </c>
      <c r="S7600">
        <v>1</v>
      </c>
      <c r="T7600">
        <v>0</v>
      </c>
      <c r="U7600">
        <v>0</v>
      </c>
      <c r="V7600">
        <f>IF(OR(tickets_cleaned[[#This Row],[resolution_time_hours]]="", tickets_cleaned[[#This Row],[resolution_time_hours]]&lt;0),"",tickets_cleaned[[#This Row],[resolution_time_hours]])</f>
        <v>4</v>
      </c>
    </row>
    <row r="7601" spans="1:22" ht="15" customHeight="1" x14ac:dyDescent="0.2">
      <c r="A7601">
        <v>7600</v>
      </c>
      <c r="B7601" t="s">
        <v>24421</v>
      </c>
      <c r="C7601" t="s">
        <v>24422</v>
      </c>
      <c r="D7601">
        <v>25</v>
      </c>
      <c r="E7601" t="s">
        <v>65</v>
      </c>
      <c r="F7601" t="s">
        <v>237</v>
      </c>
      <c r="G7601" s="1">
        <v>44121</v>
      </c>
      <c r="H7601" t="s">
        <v>20</v>
      </c>
      <c r="I7601" t="s">
        <v>85</v>
      </c>
      <c r="J7601" s="21" t="s">
        <v>24423</v>
      </c>
      <c r="K7601" t="s">
        <v>93</v>
      </c>
      <c r="M7601" t="s">
        <v>28</v>
      </c>
      <c r="N7601" t="s">
        <v>30</v>
      </c>
      <c r="P7601"/>
      <c r="S7601">
        <v>0</v>
      </c>
      <c r="T7601">
        <v>1</v>
      </c>
      <c r="U7601">
        <v>0</v>
      </c>
      <c r="V7601" t="str">
        <f>IF(OR(tickets_cleaned[[#This Row],[resolution_time_hours]]="", tickets_cleaned[[#This Row],[resolution_time_hours]]&lt;0),"",tickets_cleaned[[#This Row],[resolution_time_hours]])</f>
        <v/>
      </c>
    </row>
    <row r="7602" spans="1:22" ht="15" customHeight="1" x14ac:dyDescent="0.2">
      <c r="A7602">
        <v>7601</v>
      </c>
      <c r="B7602" t="s">
        <v>14824</v>
      </c>
      <c r="C7602" t="s">
        <v>24424</v>
      </c>
      <c r="D7602">
        <v>20</v>
      </c>
      <c r="E7602" t="s">
        <v>58</v>
      </c>
      <c r="F7602" t="s">
        <v>228</v>
      </c>
      <c r="G7602" s="1">
        <v>44035</v>
      </c>
      <c r="H7602" t="s">
        <v>23</v>
      </c>
      <c r="I7602" t="s">
        <v>203</v>
      </c>
      <c r="J7602" s="21" t="s">
        <v>24425</v>
      </c>
      <c r="K7602" t="s">
        <v>74</v>
      </c>
      <c r="L7602" t="s">
        <v>24426</v>
      </c>
      <c r="M7602" t="s">
        <v>26</v>
      </c>
      <c r="N7602" t="s">
        <v>31</v>
      </c>
      <c r="O7602" s="15">
        <v>45078.619606481479</v>
      </c>
      <c r="P7602" s="15">
        <v>45078.626550925925</v>
      </c>
      <c r="Q7602">
        <v>5</v>
      </c>
      <c r="R7602">
        <v>0</v>
      </c>
      <c r="S7602">
        <v>1</v>
      </c>
      <c r="T7602">
        <v>0</v>
      </c>
      <c r="U7602">
        <v>0</v>
      </c>
      <c r="V7602">
        <f>IF(OR(tickets_cleaned[[#This Row],[resolution_time_hours]]="", tickets_cleaned[[#This Row],[resolution_time_hours]]&lt;0),"",tickets_cleaned[[#This Row],[resolution_time_hours]])</f>
        <v>0</v>
      </c>
    </row>
    <row r="7603" spans="1:22" ht="15" customHeight="1" x14ac:dyDescent="0.2">
      <c r="A7603">
        <v>7602</v>
      </c>
      <c r="B7603" t="s">
        <v>24427</v>
      </c>
      <c r="C7603" t="s">
        <v>23278</v>
      </c>
      <c r="D7603">
        <v>27</v>
      </c>
      <c r="E7603" t="s">
        <v>90</v>
      </c>
      <c r="F7603" t="s">
        <v>134</v>
      </c>
      <c r="G7603" s="1">
        <v>43873</v>
      </c>
      <c r="H7603" t="s">
        <v>20</v>
      </c>
      <c r="I7603" t="s">
        <v>79</v>
      </c>
      <c r="J7603" t="s">
        <v>24428</v>
      </c>
      <c r="K7603" t="s">
        <v>74</v>
      </c>
      <c r="L7603" t="s">
        <v>24429</v>
      </c>
      <c r="M7603" t="s">
        <v>25</v>
      </c>
      <c r="N7603" t="s">
        <v>32</v>
      </c>
      <c r="O7603" s="15">
        <v>45078.352951388886</v>
      </c>
      <c r="P7603" s="15">
        <v>45078.679340277777</v>
      </c>
      <c r="Q7603">
        <v>5</v>
      </c>
      <c r="R7603">
        <v>7</v>
      </c>
      <c r="S7603">
        <v>1</v>
      </c>
      <c r="T7603">
        <v>0</v>
      </c>
      <c r="U7603">
        <v>0</v>
      </c>
      <c r="V7603">
        <f>IF(OR(tickets_cleaned[[#This Row],[resolution_time_hours]]="", tickets_cleaned[[#This Row],[resolution_time_hours]]&lt;0),"",tickets_cleaned[[#This Row],[resolution_time_hours]])</f>
        <v>7</v>
      </c>
    </row>
    <row r="7604" spans="1:22" ht="15" customHeight="1" x14ac:dyDescent="0.2">
      <c r="A7604">
        <v>7603</v>
      </c>
      <c r="B7604" t="s">
        <v>24430</v>
      </c>
      <c r="C7604" t="s">
        <v>24431</v>
      </c>
      <c r="D7604">
        <v>64</v>
      </c>
      <c r="E7604" t="s">
        <v>65</v>
      </c>
      <c r="F7604" t="s">
        <v>422</v>
      </c>
      <c r="G7604" s="1">
        <v>44212</v>
      </c>
      <c r="H7604" t="s">
        <v>22</v>
      </c>
      <c r="I7604" t="s">
        <v>126</v>
      </c>
      <c r="J7604" t="s">
        <v>3176</v>
      </c>
      <c r="K7604" t="s">
        <v>62</v>
      </c>
      <c r="M7604" t="s">
        <v>25</v>
      </c>
      <c r="N7604" t="s">
        <v>30</v>
      </c>
      <c r="O7604" s="15">
        <v>45078.960590277777</v>
      </c>
      <c r="P7604"/>
      <c r="S7604">
        <v>0</v>
      </c>
      <c r="T7604">
        <v>1</v>
      </c>
      <c r="U7604">
        <v>0</v>
      </c>
      <c r="V7604" t="str">
        <f>IF(OR(tickets_cleaned[[#This Row],[resolution_time_hours]]="", tickets_cleaned[[#This Row],[resolution_time_hours]]&lt;0),"",tickets_cleaned[[#This Row],[resolution_time_hours]])</f>
        <v/>
      </c>
    </row>
    <row r="7605" spans="1:22" ht="15" customHeight="1" x14ac:dyDescent="0.2">
      <c r="A7605">
        <v>7604</v>
      </c>
      <c r="B7605" t="s">
        <v>24432</v>
      </c>
      <c r="C7605" t="s">
        <v>24433</v>
      </c>
      <c r="D7605">
        <v>63</v>
      </c>
      <c r="E7605" t="s">
        <v>90</v>
      </c>
      <c r="F7605" t="s">
        <v>408</v>
      </c>
      <c r="G7605" s="1">
        <v>44067</v>
      </c>
      <c r="H7605" t="s">
        <v>23</v>
      </c>
      <c r="I7605" t="s">
        <v>176</v>
      </c>
      <c r="J7605" s="21" t="s">
        <v>24434</v>
      </c>
      <c r="K7605" t="s">
        <v>74</v>
      </c>
      <c r="L7605" t="s">
        <v>24435</v>
      </c>
      <c r="M7605" t="s">
        <v>27</v>
      </c>
      <c r="N7605" t="s">
        <v>31</v>
      </c>
      <c r="O7605" s="15">
        <v>45078.282141203701</v>
      </c>
      <c r="P7605" s="15">
        <v>45078.499502314815</v>
      </c>
      <c r="Q7605">
        <v>2</v>
      </c>
      <c r="R7605">
        <v>5</v>
      </c>
      <c r="S7605">
        <v>1</v>
      </c>
      <c r="T7605">
        <v>0</v>
      </c>
      <c r="U7605">
        <v>1</v>
      </c>
      <c r="V7605">
        <f>IF(OR(tickets_cleaned[[#This Row],[resolution_time_hours]]="", tickets_cleaned[[#This Row],[resolution_time_hours]]&lt;0),"",tickets_cleaned[[#This Row],[resolution_time_hours]])</f>
        <v>5</v>
      </c>
    </row>
    <row r="7606" spans="1:22" ht="15" customHeight="1" x14ac:dyDescent="0.2">
      <c r="A7606">
        <v>7605</v>
      </c>
      <c r="B7606" t="s">
        <v>24436</v>
      </c>
      <c r="C7606" t="s">
        <v>24437</v>
      </c>
      <c r="D7606">
        <v>70</v>
      </c>
      <c r="E7606" t="s">
        <v>65</v>
      </c>
      <c r="F7606" t="s">
        <v>152</v>
      </c>
      <c r="G7606" s="1">
        <v>43993</v>
      </c>
      <c r="H7606" t="s">
        <v>22</v>
      </c>
      <c r="I7606" t="s">
        <v>20</v>
      </c>
      <c r="J7606" s="21" t="s">
        <v>24438</v>
      </c>
      <c r="K7606" t="s">
        <v>62</v>
      </c>
      <c r="M7606" t="s">
        <v>27</v>
      </c>
      <c r="N7606" t="s">
        <v>32</v>
      </c>
      <c r="O7606" s="15">
        <v>45078.97452546296</v>
      </c>
      <c r="P7606"/>
      <c r="S7606">
        <v>0</v>
      </c>
      <c r="T7606">
        <v>1</v>
      </c>
      <c r="U7606">
        <v>0</v>
      </c>
      <c r="V7606" t="str">
        <f>IF(OR(tickets_cleaned[[#This Row],[resolution_time_hours]]="", tickets_cleaned[[#This Row],[resolution_time_hours]]&lt;0),"",tickets_cleaned[[#This Row],[resolution_time_hours]])</f>
        <v/>
      </c>
    </row>
    <row r="7607" spans="1:22" ht="15" customHeight="1" x14ac:dyDescent="0.2">
      <c r="A7607">
        <v>7606</v>
      </c>
      <c r="B7607" t="s">
        <v>24439</v>
      </c>
      <c r="C7607" t="s">
        <v>24440</v>
      </c>
      <c r="D7607">
        <v>51</v>
      </c>
      <c r="E7607" t="s">
        <v>90</v>
      </c>
      <c r="F7607" t="s">
        <v>237</v>
      </c>
      <c r="G7607" s="1">
        <v>44363</v>
      </c>
      <c r="H7607" t="s">
        <v>20</v>
      </c>
      <c r="I7607" t="s">
        <v>20</v>
      </c>
      <c r="J7607" s="21" t="s">
        <v>24441</v>
      </c>
      <c r="K7607" t="s">
        <v>93</v>
      </c>
      <c r="M7607" t="s">
        <v>25</v>
      </c>
      <c r="N7607" t="s">
        <v>32</v>
      </c>
      <c r="P7607"/>
      <c r="S7607">
        <v>0</v>
      </c>
      <c r="T7607">
        <v>1</v>
      </c>
      <c r="U7607">
        <v>0</v>
      </c>
      <c r="V7607" t="str">
        <f>IF(OR(tickets_cleaned[[#This Row],[resolution_time_hours]]="", tickets_cleaned[[#This Row],[resolution_time_hours]]&lt;0),"",tickets_cleaned[[#This Row],[resolution_time_hours]])</f>
        <v/>
      </c>
    </row>
    <row r="7608" spans="1:22" ht="15" customHeight="1" x14ac:dyDescent="0.2">
      <c r="A7608">
        <v>7607</v>
      </c>
      <c r="B7608" t="s">
        <v>24442</v>
      </c>
      <c r="C7608" t="s">
        <v>24443</v>
      </c>
      <c r="D7608">
        <v>67</v>
      </c>
      <c r="E7608" t="s">
        <v>58</v>
      </c>
      <c r="F7608" t="s">
        <v>66</v>
      </c>
      <c r="G7608" s="1">
        <v>44377</v>
      </c>
      <c r="H7608" t="s">
        <v>23</v>
      </c>
      <c r="I7608" t="s">
        <v>203</v>
      </c>
      <c r="J7608" s="21" t="s">
        <v>24444</v>
      </c>
      <c r="K7608" t="s">
        <v>93</v>
      </c>
      <c r="M7608" t="s">
        <v>26</v>
      </c>
      <c r="N7608" t="s">
        <v>31</v>
      </c>
      <c r="P7608"/>
      <c r="S7608">
        <v>0</v>
      </c>
      <c r="T7608">
        <v>1</v>
      </c>
      <c r="U7608">
        <v>0</v>
      </c>
      <c r="V7608" t="str">
        <f>IF(OR(tickets_cleaned[[#This Row],[resolution_time_hours]]="", tickets_cleaned[[#This Row],[resolution_time_hours]]&lt;0),"",tickets_cleaned[[#This Row],[resolution_time_hours]])</f>
        <v/>
      </c>
    </row>
    <row r="7609" spans="1:22" ht="15" customHeight="1" x14ac:dyDescent="0.2">
      <c r="A7609">
        <v>7608</v>
      </c>
      <c r="B7609" t="s">
        <v>24445</v>
      </c>
      <c r="C7609" t="s">
        <v>24446</v>
      </c>
      <c r="D7609">
        <v>65</v>
      </c>
      <c r="E7609" t="s">
        <v>58</v>
      </c>
      <c r="F7609" t="s">
        <v>408</v>
      </c>
      <c r="G7609" s="1">
        <v>44136</v>
      </c>
      <c r="H7609" t="s">
        <v>20</v>
      </c>
      <c r="I7609" t="s">
        <v>72</v>
      </c>
      <c r="J7609" s="21" t="s">
        <v>24447</v>
      </c>
      <c r="K7609" t="s">
        <v>93</v>
      </c>
      <c r="M7609" t="s">
        <v>25</v>
      </c>
      <c r="N7609" t="s">
        <v>31</v>
      </c>
      <c r="P7609"/>
      <c r="S7609">
        <v>0</v>
      </c>
      <c r="T7609">
        <v>1</v>
      </c>
      <c r="U7609">
        <v>0</v>
      </c>
      <c r="V7609" t="str">
        <f>IF(OR(tickets_cleaned[[#This Row],[resolution_time_hours]]="", tickets_cleaned[[#This Row],[resolution_time_hours]]&lt;0),"",tickets_cleaned[[#This Row],[resolution_time_hours]])</f>
        <v/>
      </c>
    </row>
    <row r="7610" spans="1:22" ht="15" customHeight="1" x14ac:dyDescent="0.2">
      <c r="A7610">
        <v>7609</v>
      </c>
      <c r="B7610" t="s">
        <v>24448</v>
      </c>
      <c r="C7610" t="s">
        <v>24449</v>
      </c>
      <c r="D7610">
        <v>23</v>
      </c>
      <c r="E7610" t="s">
        <v>90</v>
      </c>
      <c r="F7610" t="s">
        <v>408</v>
      </c>
      <c r="G7610" s="1">
        <v>44228</v>
      </c>
      <c r="H7610" t="s">
        <v>21</v>
      </c>
      <c r="I7610" t="s">
        <v>176</v>
      </c>
      <c r="J7610" t="s">
        <v>24450</v>
      </c>
      <c r="K7610" t="s">
        <v>74</v>
      </c>
      <c r="L7610" t="s">
        <v>24451</v>
      </c>
      <c r="M7610" t="s">
        <v>27</v>
      </c>
      <c r="N7610" t="s">
        <v>31</v>
      </c>
      <c r="O7610" s="15">
        <v>45078.75236111111</v>
      </c>
      <c r="P7610" s="15">
        <v>45078.684305555558</v>
      </c>
      <c r="Q7610">
        <v>2</v>
      </c>
      <c r="S7610">
        <v>1</v>
      </c>
      <c r="T7610">
        <v>0</v>
      </c>
      <c r="U7610">
        <v>1</v>
      </c>
      <c r="V7610" t="str">
        <f>IF(OR(tickets_cleaned[[#This Row],[resolution_time_hours]]="", tickets_cleaned[[#This Row],[resolution_time_hours]]&lt;0),"",tickets_cleaned[[#This Row],[resolution_time_hours]])</f>
        <v/>
      </c>
    </row>
    <row r="7611" spans="1:22" ht="15" customHeight="1" x14ac:dyDescent="0.2">
      <c r="A7611">
        <v>7610</v>
      </c>
      <c r="B7611" t="s">
        <v>24452</v>
      </c>
      <c r="C7611" t="s">
        <v>24453</v>
      </c>
      <c r="D7611">
        <v>38</v>
      </c>
      <c r="E7611" t="s">
        <v>58</v>
      </c>
      <c r="F7611" t="s">
        <v>130</v>
      </c>
      <c r="G7611" s="1">
        <v>43922</v>
      </c>
      <c r="H7611" t="s">
        <v>23</v>
      </c>
      <c r="I7611" t="s">
        <v>176</v>
      </c>
      <c r="J7611" s="21" t="s">
        <v>24454</v>
      </c>
      <c r="K7611" t="s">
        <v>74</v>
      </c>
      <c r="L7611" t="s">
        <v>24455</v>
      </c>
      <c r="M7611" t="s">
        <v>25</v>
      </c>
      <c r="N7611" t="s">
        <v>29</v>
      </c>
      <c r="O7611" s="15">
        <v>45078.707233796296</v>
      </c>
      <c r="P7611" s="15">
        <v>45078.802372685182</v>
      </c>
      <c r="Q7611">
        <v>3</v>
      </c>
      <c r="R7611">
        <v>2</v>
      </c>
      <c r="S7611">
        <v>1</v>
      </c>
      <c r="T7611">
        <v>0</v>
      </c>
      <c r="U7611">
        <v>0</v>
      </c>
      <c r="V7611">
        <f>IF(OR(tickets_cleaned[[#This Row],[resolution_time_hours]]="", tickets_cleaned[[#This Row],[resolution_time_hours]]&lt;0),"",tickets_cleaned[[#This Row],[resolution_time_hours]])</f>
        <v>2</v>
      </c>
    </row>
    <row r="7612" spans="1:22" ht="15" customHeight="1" x14ac:dyDescent="0.2">
      <c r="A7612">
        <v>7611</v>
      </c>
      <c r="B7612" t="s">
        <v>24456</v>
      </c>
      <c r="C7612" t="s">
        <v>24457</v>
      </c>
      <c r="D7612">
        <v>22</v>
      </c>
      <c r="E7612" t="s">
        <v>58</v>
      </c>
      <c r="F7612" t="s">
        <v>175</v>
      </c>
      <c r="G7612" s="1">
        <v>44017</v>
      </c>
      <c r="H7612" t="s">
        <v>21</v>
      </c>
      <c r="I7612" t="s">
        <v>140</v>
      </c>
      <c r="J7612" s="21" t="s">
        <v>24458</v>
      </c>
      <c r="K7612" t="s">
        <v>93</v>
      </c>
      <c r="M7612" t="s">
        <v>27</v>
      </c>
      <c r="N7612" t="s">
        <v>31</v>
      </c>
      <c r="P7612"/>
      <c r="S7612">
        <v>0</v>
      </c>
      <c r="T7612">
        <v>1</v>
      </c>
      <c r="U7612">
        <v>0</v>
      </c>
      <c r="V7612" t="str">
        <f>IF(OR(tickets_cleaned[[#This Row],[resolution_time_hours]]="", tickets_cleaned[[#This Row],[resolution_time_hours]]&lt;0),"",tickets_cleaned[[#This Row],[resolution_time_hours]])</f>
        <v/>
      </c>
    </row>
    <row r="7613" spans="1:22" ht="15" customHeight="1" x14ac:dyDescent="0.2">
      <c r="A7613">
        <v>7612</v>
      </c>
      <c r="B7613" t="s">
        <v>24459</v>
      </c>
      <c r="C7613" t="s">
        <v>24460</v>
      </c>
      <c r="D7613">
        <v>68</v>
      </c>
      <c r="E7613" t="s">
        <v>58</v>
      </c>
      <c r="F7613" t="s">
        <v>84</v>
      </c>
      <c r="G7613" s="1">
        <v>43927</v>
      </c>
      <c r="H7613" t="s">
        <v>23</v>
      </c>
      <c r="I7613" t="s">
        <v>203</v>
      </c>
      <c r="J7613" s="21" t="s">
        <v>24461</v>
      </c>
      <c r="K7613" t="s">
        <v>93</v>
      </c>
      <c r="M7613" t="s">
        <v>25</v>
      </c>
      <c r="N7613" t="s">
        <v>31</v>
      </c>
      <c r="P7613"/>
      <c r="S7613">
        <v>0</v>
      </c>
      <c r="T7613">
        <v>1</v>
      </c>
      <c r="U7613">
        <v>0</v>
      </c>
      <c r="V7613" t="str">
        <f>IF(OR(tickets_cleaned[[#This Row],[resolution_time_hours]]="", tickets_cleaned[[#This Row],[resolution_time_hours]]&lt;0),"",tickets_cleaned[[#This Row],[resolution_time_hours]])</f>
        <v/>
      </c>
    </row>
    <row r="7614" spans="1:22" ht="15" customHeight="1" x14ac:dyDescent="0.2">
      <c r="A7614">
        <v>7613</v>
      </c>
      <c r="B7614" t="s">
        <v>24462</v>
      </c>
      <c r="C7614" t="s">
        <v>24463</v>
      </c>
      <c r="D7614">
        <v>27</v>
      </c>
      <c r="E7614" t="s">
        <v>90</v>
      </c>
      <c r="F7614" t="s">
        <v>187</v>
      </c>
      <c r="G7614" s="1">
        <v>44127</v>
      </c>
      <c r="H7614" t="s">
        <v>24</v>
      </c>
      <c r="I7614" t="s">
        <v>203</v>
      </c>
      <c r="J7614" s="21" t="s">
        <v>24464</v>
      </c>
      <c r="K7614" t="s">
        <v>74</v>
      </c>
      <c r="L7614" t="s">
        <v>24465</v>
      </c>
      <c r="M7614" t="s">
        <v>27</v>
      </c>
      <c r="N7614" t="s">
        <v>30</v>
      </c>
      <c r="O7614" s="15">
        <v>45078.687858796293</v>
      </c>
      <c r="P7614" s="15">
        <v>45078.158692129633</v>
      </c>
      <c r="Q7614">
        <v>3</v>
      </c>
      <c r="S7614">
        <v>1</v>
      </c>
      <c r="T7614">
        <v>0</v>
      </c>
      <c r="U7614">
        <v>0</v>
      </c>
      <c r="V7614" t="str">
        <f>IF(OR(tickets_cleaned[[#This Row],[resolution_time_hours]]="", tickets_cleaned[[#This Row],[resolution_time_hours]]&lt;0),"",tickets_cleaned[[#This Row],[resolution_time_hours]])</f>
        <v/>
      </c>
    </row>
    <row r="7615" spans="1:22" ht="15" customHeight="1" x14ac:dyDescent="0.2">
      <c r="A7615">
        <v>7614</v>
      </c>
      <c r="B7615" t="s">
        <v>24466</v>
      </c>
      <c r="C7615" t="s">
        <v>24467</v>
      </c>
      <c r="D7615">
        <v>62</v>
      </c>
      <c r="E7615" t="s">
        <v>65</v>
      </c>
      <c r="F7615" t="s">
        <v>481</v>
      </c>
      <c r="G7615" s="1">
        <v>44297</v>
      </c>
      <c r="H7615" t="s">
        <v>24</v>
      </c>
      <c r="I7615" t="s">
        <v>101</v>
      </c>
      <c r="J7615" t="s">
        <v>1024</v>
      </c>
      <c r="K7615" t="s">
        <v>93</v>
      </c>
      <c r="M7615" t="s">
        <v>28</v>
      </c>
      <c r="N7615" t="s">
        <v>30</v>
      </c>
      <c r="P7615"/>
      <c r="S7615">
        <v>0</v>
      </c>
      <c r="T7615">
        <v>1</v>
      </c>
      <c r="U7615">
        <v>0</v>
      </c>
      <c r="V7615" t="str">
        <f>IF(OR(tickets_cleaned[[#This Row],[resolution_time_hours]]="", tickets_cleaned[[#This Row],[resolution_time_hours]]&lt;0),"",tickets_cleaned[[#This Row],[resolution_time_hours]])</f>
        <v/>
      </c>
    </row>
    <row r="7616" spans="1:22" ht="15" customHeight="1" x14ac:dyDescent="0.2">
      <c r="A7616">
        <v>7615</v>
      </c>
      <c r="B7616" t="s">
        <v>24468</v>
      </c>
      <c r="C7616" t="s">
        <v>24469</v>
      </c>
      <c r="D7616">
        <v>36</v>
      </c>
      <c r="E7616" t="s">
        <v>90</v>
      </c>
      <c r="F7616" t="s">
        <v>144</v>
      </c>
      <c r="G7616" s="1">
        <v>43917</v>
      </c>
      <c r="H7616" t="s">
        <v>21</v>
      </c>
      <c r="I7616" t="s">
        <v>203</v>
      </c>
      <c r="J7616" s="21" t="s">
        <v>27322</v>
      </c>
      <c r="K7616" t="s">
        <v>74</v>
      </c>
      <c r="L7616" t="s">
        <v>24470</v>
      </c>
      <c r="M7616" t="s">
        <v>26</v>
      </c>
      <c r="N7616" t="s">
        <v>30</v>
      </c>
      <c r="O7616" s="15">
        <v>45078.735798611109</v>
      </c>
      <c r="P7616" s="15">
        <v>45078.481631944444</v>
      </c>
      <c r="Q7616">
        <v>2</v>
      </c>
      <c r="S7616">
        <v>1</v>
      </c>
      <c r="T7616">
        <v>0</v>
      </c>
      <c r="U7616">
        <v>1</v>
      </c>
      <c r="V7616" t="str">
        <f>IF(OR(tickets_cleaned[[#This Row],[resolution_time_hours]]="", tickets_cleaned[[#This Row],[resolution_time_hours]]&lt;0),"",tickets_cleaned[[#This Row],[resolution_time_hours]])</f>
        <v/>
      </c>
    </row>
    <row r="7617" spans="1:22" ht="15" customHeight="1" x14ac:dyDescent="0.2">
      <c r="A7617">
        <v>7616</v>
      </c>
      <c r="B7617" t="s">
        <v>13618</v>
      </c>
      <c r="C7617" t="s">
        <v>24471</v>
      </c>
      <c r="D7617">
        <v>68</v>
      </c>
      <c r="E7617" t="s">
        <v>58</v>
      </c>
      <c r="F7617" t="s">
        <v>152</v>
      </c>
      <c r="G7617" s="1">
        <v>44419</v>
      </c>
      <c r="H7617" t="s">
        <v>24</v>
      </c>
      <c r="I7617" t="s">
        <v>101</v>
      </c>
      <c r="J7617" s="21" t="s">
        <v>24472</v>
      </c>
      <c r="K7617" t="s">
        <v>62</v>
      </c>
      <c r="M7617" t="s">
        <v>26</v>
      </c>
      <c r="N7617" t="s">
        <v>32</v>
      </c>
      <c r="O7617" s="15">
        <v>45078.976099537038</v>
      </c>
      <c r="P7617"/>
      <c r="S7617">
        <v>0</v>
      </c>
      <c r="T7617">
        <v>1</v>
      </c>
      <c r="U7617">
        <v>0</v>
      </c>
      <c r="V7617" t="str">
        <f>IF(OR(tickets_cleaned[[#This Row],[resolution_time_hours]]="", tickets_cleaned[[#This Row],[resolution_time_hours]]&lt;0),"",tickets_cleaned[[#This Row],[resolution_time_hours]])</f>
        <v/>
      </c>
    </row>
    <row r="7618" spans="1:22" ht="15" customHeight="1" x14ac:dyDescent="0.2">
      <c r="A7618">
        <v>7617</v>
      </c>
      <c r="B7618" t="s">
        <v>24473</v>
      </c>
      <c r="C7618" t="s">
        <v>24474</v>
      </c>
      <c r="D7618">
        <v>24</v>
      </c>
      <c r="E7618" t="s">
        <v>65</v>
      </c>
      <c r="F7618" t="s">
        <v>245</v>
      </c>
      <c r="G7618" s="1">
        <v>43981</v>
      </c>
      <c r="H7618" t="s">
        <v>21</v>
      </c>
      <c r="I7618" t="s">
        <v>60</v>
      </c>
      <c r="J7618" t="s">
        <v>24475</v>
      </c>
      <c r="K7618" t="s">
        <v>93</v>
      </c>
      <c r="M7618" t="s">
        <v>26</v>
      </c>
      <c r="N7618" t="s">
        <v>29</v>
      </c>
      <c r="P7618"/>
      <c r="S7618">
        <v>0</v>
      </c>
      <c r="T7618">
        <v>1</v>
      </c>
      <c r="U7618">
        <v>0</v>
      </c>
      <c r="V7618" t="str">
        <f>IF(OR(tickets_cleaned[[#This Row],[resolution_time_hours]]="", tickets_cleaned[[#This Row],[resolution_time_hours]]&lt;0),"",tickets_cleaned[[#This Row],[resolution_time_hours]])</f>
        <v/>
      </c>
    </row>
    <row r="7619" spans="1:22" ht="15" customHeight="1" x14ac:dyDescent="0.2">
      <c r="A7619">
        <v>7618</v>
      </c>
      <c r="B7619" t="s">
        <v>24476</v>
      </c>
      <c r="C7619" t="s">
        <v>24477</v>
      </c>
      <c r="D7619">
        <v>61</v>
      </c>
      <c r="E7619" t="s">
        <v>65</v>
      </c>
      <c r="F7619" t="s">
        <v>100</v>
      </c>
      <c r="G7619" s="1">
        <v>44298</v>
      </c>
      <c r="H7619" t="s">
        <v>20</v>
      </c>
      <c r="I7619" t="s">
        <v>106</v>
      </c>
      <c r="J7619" t="s">
        <v>24478</v>
      </c>
      <c r="K7619" t="s">
        <v>74</v>
      </c>
      <c r="L7619" t="s">
        <v>24479</v>
      </c>
      <c r="M7619" t="s">
        <v>28</v>
      </c>
      <c r="N7619" t="s">
        <v>31</v>
      </c>
      <c r="O7619" s="15">
        <v>45078.262233796297</v>
      </c>
      <c r="P7619" s="15">
        <v>45078.165011574078</v>
      </c>
      <c r="Q7619">
        <v>1</v>
      </c>
      <c r="S7619">
        <v>1</v>
      </c>
      <c r="T7619">
        <v>0</v>
      </c>
      <c r="U7619">
        <v>1</v>
      </c>
      <c r="V7619" t="str">
        <f>IF(OR(tickets_cleaned[[#This Row],[resolution_time_hours]]="", tickets_cleaned[[#This Row],[resolution_time_hours]]&lt;0),"",tickets_cleaned[[#This Row],[resolution_time_hours]])</f>
        <v/>
      </c>
    </row>
    <row r="7620" spans="1:22" ht="15" customHeight="1" x14ac:dyDescent="0.2">
      <c r="A7620">
        <v>7619</v>
      </c>
      <c r="B7620" t="s">
        <v>24480</v>
      </c>
      <c r="C7620" t="s">
        <v>24481</v>
      </c>
      <c r="D7620">
        <v>25</v>
      </c>
      <c r="E7620" t="s">
        <v>58</v>
      </c>
      <c r="F7620" t="s">
        <v>724</v>
      </c>
      <c r="G7620" s="1">
        <v>44146</v>
      </c>
      <c r="H7620" t="s">
        <v>24</v>
      </c>
      <c r="I7620" t="s">
        <v>85</v>
      </c>
      <c r="J7620" t="s">
        <v>24482</v>
      </c>
      <c r="K7620" t="s">
        <v>74</v>
      </c>
      <c r="L7620" t="s">
        <v>24483</v>
      </c>
      <c r="M7620" t="s">
        <v>27</v>
      </c>
      <c r="N7620" t="s">
        <v>30</v>
      </c>
      <c r="O7620" s="15">
        <v>45078.205995370372</v>
      </c>
      <c r="P7620" s="15">
        <v>45078.504606481481</v>
      </c>
      <c r="Q7620">
        <v>1</v>
      </c>
      <c r="R7620">
        <v>7</v>
      </c>
      <c r="S7620">
        <v>1</v>
      </c>
      <c r="T7620">
        <v>0</v>
      </c>
      <c r="U7620">
        <v>1</v>
      </c>
      <c r="V7620">
        <f>IF(OR(tickets_cleaned[[#This Row],[resolution_time_hours]]="", tickets_cleaned[[#This Row],[resolution_time_hours]]&lt;0),"",tickets_cleaned[[#This Row],[resolution_time_hours]])</f>
        <v>7</v>
      </c>
    </row>
    <row r="7621" spans="1:22" ht="15" customHeight="1" x14ac:dyDescent="0.2">
      <c r="A7621">
        <v>7620</v>
      </c>
      <c r="B7621" t="s">
        <v>24484</v>
      </c>
      <c r="C7621" t="s">
        <v>24485</v>
      </c>
      <c r="D7621">
        <v>52</v>
      </c>
      <c r="E7621" t="s">
        <v>58</v>
      </c>
      <c r="F7621" t="s">
        <v>481</v>
      </c>
      <c r="G7621" s="1">
        <v>43924</v>
      </c>
      <c r="H7621" t="s">
        <v>23</v>
      </c>
      <c r="I7621" t="s">
        <v>203</v>
      </c>
      <c r="J7621" t="s">
        <v>24486</v>
      </c>
      <c r="K7621" t="s">
        <v>62</v>
      </c>
      <c r="M7621" t="s">
        <v>27</v>
      </c>
      <c r="N7621" t="s">
        <v>30</v>
      </c>
      <c r="O7621" s="15">
        <v>45078.481712962966</v>
      </c>
      <c r="P7621"/>
      <c r="S7621">
        <v>0</v>
      </c>
      <c r="T7621">
        <v>1</v>
      </c>
      <c r="U7621">
        <v>0</v>
      </c>
      <c r="V7621" t="str">
        <f>IF(OR(tickets_cleaned[[#This Row],[resolution_time_hours]]="", tickets_cleaned[[#This Row],[resolution_time_hours]]&lt;0),"",tickets_cleaned[[#This Row],[resolution_time_hours]])</f>
        <v/>
      </c>
    </row>
    <row r="7622" spans="1:22" ht="15" customHeight="1" x14ac:dyDescent="0.2">
      <c r="A7622">
        <v>7621</v>
      </c>
      <c r="B7622" t="s">
        <v>24487</v>
      </c>
      <c r="C7622" t="s">
        <v>12279</v>
      </c>
      <c r="D7622">
        <v>68</v>
      </c>
      <c r="E7622" t="s">
        <v>65</v>
      </c>
      <c r="F7622" t="s">
        <v>175</v>
      </c>
      <c r="G7622" s="1">
        <v>43986</v>
      </c>
      <c r="H7622" t="s">
        <v>20</v>
      </c>
      <c r="I7622" t="s">
        <v>22</v>
      </c>
      <c r="J7622" s="21" t="s">
        <v>24488</v>
      </c>
      <c r="K7622" t="s">
        <v>93</v>
      </c>
      <c r="M7622" t="s">
        <v>27</v>
      </c>
      <c r="N7622" t="s">
        <v>30</v>
      </c>
      <c r="P7622"/>
      <c r="S7622">
        <v>0</v>
      </c>
      <c r="T7622">
        <v>1</v>
      </c>
      <c r="U7622">
        <v>0</v>
      </c>
      <c r="V7622" t="str">
        <f>IF(OR(tickets_cleaned[[#This Row],[resolution_time_hours]]="", tickets_cleaned[[#This Row],[resolution_time_hours]]&lt;0),"",tickets_cleaned[[#This Row],[resolution_time_hours]])</f>
        <v/>
      </c>
    </row>
    <row r="7623" spans="1:22" ht="15" customHeight="1" x14ac:dyDescent="0.2">
      <c r="A7623">
        <v>7622</v>
      </c>
      <c r="B7623" t="s">
        <v>24489</v>
      </c>
      <c r="C7623" t="s">
        <v>24490</v>
      </c>
      <c r="D7623">
        <v>29</v>
      </c>
      <c r="E7623" t="s">
        <v>58</v>
      </c>
      <c r="F7623" t="s">
        <v>152</v>
      </c>
      <c r="G7623" s="1">
        <v>44540</v>
      </c>
      <c r="H7623" t="s">
        <v>23</v>
      </c>
      <c r="I7623" t="s">
        <v>91</v>
      </c>
      <c r="J7623" t="s">
        <v>24491</v>
      </c>
      <c r="K7623" t="s">
        <v>62</v>
      </c>
      <c r="M7623" t="s">
        <v>26</v>
      </c>
      <c r="N7623" t="s">
        <v>29</v>
      </c>
      <c r="O7623" s="15">
        <v>45078.067152777781</v>
      </c>
      <c r="P7623"/>
      <c r="S7623">
        <v>0</v>
      </c>
      <c r="T7623">
        <v>1</v>
      </c>
      <c r="U7623">
        <v>0</v>
      </c>
      <c r="V7623" t="str">
        <f>IF(OR(tickets_cleaned[[#This Row],[resolution_time_hours]]="", tickets_cleaned[[#This Row],[resolution_time_hours]]&lt;0),"",tickets_cleaned[[#This Row],[resolution_time_hours]])</f>
        <v/>
      </c>
    </row>
    <row r="7624" spans="1:22" ht="15" customHeight="1" x14ac:dyDescent="0.2">
      <c r="A7624">
        <v>7623</v>
      </c>
      <c r="B7624" t="s">
        <v>24492</v>
      </c>
      <c r="C7624" t="s">
        <v>24493</v>
      </c>
      <c r="D7624">
        <v>30</v>
      </c>
      <c r="E7624" t="s">
        <v>90</v>
      </c>
      <c r="F7624" t="s">
        <v>249</v>
      </c>
      <c r="G7624" s="1">
        <v>44259</v>
      </c>
      <c r="H7624" t="s">
        <v>24</v>
      </c>
      <c r="I7624" t="s">
        <v>67</v>
      </c>
      <c r="J7624" s="21" t="s">
        <v>24494</v>
      </c>
      <c r="K7624" t="s">
        <v>93</v>
      </c>
      <c r="M7624" t="s">
        <v>28</v>
      </c>
      <c r="N7624" t="s">
        <v>32</v>
      </c>
      <c r="P7624"/>
      <c r="S7624">
        <v>0</v>
      </c>
      <c r="T7624">
        <v>1</v>
      </c>
      <c r="U7624">
        <v>0</v>
      </c>
      <c r="V7624" t="str">
        <f>IF(OR(tickets_cleaned[[#This Row],[resolution_time_hours]]="", tickets_cleaned[[#This Row],[resolution_time_hours]]&lt;0),"",tickets_cleaned[[#This Row],[resolution_time_hours]])</f>
        <v/>
      </c>
    </row>
    <row r="7625" spans="1:22" ht="15" customHeight="1" x14ac:dyDescent="0.2">
      <c r="A7625">
        <v>7624</v>
      </c>
      <c r="B7625" t="s">
        <v>24495</v>
      </c>
      <c r="C7625" t="s">
        <v>24496</v>
      </c>
      <c r="D7625">
        <v>22</v>
      </c>
      <c r="E7625" t="s">
        <v>65</v>
      </c>
      <c r="F7625" t="s">
        <v>233</v>
      </c>
      <c r="G7625" s="1">
        <v>44550</v>
      </c>
      <c r="H7625" t="s">
        <v>20</v>
      </c>
      <c r="I7625" t="s">
        <v>79</v>
      </c>
      <c r="J7625" s="21" t="s">
        <v>24497</v>
      </c>
      <c r="K7625" t="s">
        <v>62</v>
      </c>
      <c r="M7625" t="s">
        <v>28</v>
      </c>
      <c r="N7625" t="s">
        <v>31</v>
      </c>
      <c r="O7625" s="15">
        <v>45078.366481481484</v>
      </c>
      <c r="P7625"/>
      <c r="S7625">
        <v>0</v>
      </c>
      <c r="T7625">
        <v>1</v>
      </c>
      <c r="U7625">
        <v>0</v>
      </c>
      <c r="V7625" t="str">
        <f>IF(OR(tickets_cleaned[[#This Row],[resolution_time_hours]]="", tickets_cleaned[[#This Row],[resolution_time_hours]]&lt;0),"",tickets_cleaned[[#This Row],[resolution_time_hours]])</f>
        <v/>
      </c>
    </row>
    <row r="7626" spans="1:22" ht="15" customHeight="1" x14ac:dyDescent="0.2">
      <c r="A7626">
        <v>7625</v>
      </c>
      <c r="B7626" t="s">
        <v>24498</v>
      </c>
      <c r="C7626" t="s">
        <v>24499</v>
      </c>
      <c r="D7626">
        <v>53</v>
      </c>
      <c r="E7626" t="s">
        <v>58</v>
      </c>
      <c r="F7626" t="s">
        <v>724</v>
      </c>
      <c r="G7626" s="1">
        <v>44443</v>
      </c>
      <c r="H7626" t="s">
        <v>20</v>
      </c>
      <c r="I7626" t="s">
        <v>203</v>
      </c>
      <c r="J7626" t="s">
        <v>24500</v>
      </c>
      <c r="K7626" t="s">
        <v>74</v>
      </c>
      <c r="L7626" t="s">
        <v>24501</v>
      </c>
      <c r="M7626" t="s">
        <v>27</v>
      </c>
      <c r="N7626" t="s">
        <v>32</v>
      </c>
      <c r="O7626" s="15">
        <v>45078.976909722223</v>
      </c>
      <c r="P7626" s="15">
        <v>45078.670659722222</v>
      </c>
      <c r="Q7626">
        <v>2</v>
      </c>
      <c r="S7626">
        <v>1</v>
      </c>
      <c r="T7626">
        <v>0</v>
      </c>
      <c r="U7626">
        <v>1</v>
      </c>
      <c r="V7626" t="str">
        <f>IF(OR(tickets_cleaned[[#This Row],[resolution_time_hours]]="", tickets_cleaned[[#This Row],[resolution_time_hours]]&lt;0),"",tickets_cleaned[[#This Row],[resolution_time_hours]])</f>
        <v/>
      </c>
    </row>
    <row r="7627" spans="1:22" ht="15" customHeight="1" x14ac:dyDescent="0.2">
      <c r="A7627">
        <v>7626</v>
      </c>
      <c r="B7627" t="s">
        <v>7037</v>
      </c>
      <c r="C7627" t="s">
        <v>24502</v>
      </c>
      <c r="D7627">
        <v>59</v>
      </c>
      <c r="E7627" t="s">
        <v>65</v>
      </c>
      <c r="F7627" t="s">
        <v>364</v>
      </c>
      <c r="G7627" s="1">
        <v>43980</v>
      </c>
      <c r="H7627" t="s">
        <v>24</v>
      </c>
      <c r="I7627" t="s">
        <v>168</v>
      </c>
      <c r="J7627" t="s">
        <v>2121</v>
      </c>
      <c r="K7627" t="s">
        <v>62</v>
      </c>
      <c r="M7627" t="s">
        <v>27</v>
      </c>
      <c r="N7627" t="s">
        <v>32</v>
      </c>
      <c r="O7627" s="15">
        <v>45078.605381944442</v>
      </c>
      <c r="P7627"/>
      <c r="S7627">
        <v>0</v>
      </c>
      <c r="T7627">
        <v>1</v>
      </c>
      <c r="U7627">
        <v>0</v>
      </c>
      <c r="V7627" t="str">
        <f>IF(OR(tickets_cleaned[[#This Row],[resolution_time_hours]]="", tickets_cleaned[[#This Row],[resolution_time_hours]]&lt;0),"",tickets_cleaned[[#This Row],[resolution_time_hours]])</f>
        <v/>
      </c>
    </row>
    <row r="7628" spans="1:22" ht="15" customHeight="1" x14ac:dyDescent="0.2">
      <c r="A7628">
        <v>7627</v>
      </c>
      <c r="B7628" t="s">
        <v>24503</v>
      </c>
      <c r="C7628" t="s">
        <v>24504</v>
      </c>
      <c r="D7628">
        <v>44</v>
      </c>
      <c r="E7628" t="s">
        <v>90</v>
      </c>
      <c r="F7628" t="s">
        <v>199</v>
      </c>
      <c r="G7628" s="1">
        <v>44135</v>
      </c>
      <c r="H7628" t="s">
        <v>24</v>
      </c>
      <c r="I7628" t="s">
        <v>20</v>
      </c>
      <c r="J7628" s="21" t="s">
        <v>24505</v>
      </c>
      <c r="K7628" t="s">
        <v>93</v>
      </c>
      <c r="M7628" t="s">
        <v>25</v>
      </c>
      <c r="N7628" t="s">
        <v>29</v>
      </c>
      <c r="P7628"/>
      <c r="S7628">
        <v>0</v>
      </c>
      <c r="T7628">
        <v>1</v>
      </c>
      <c r="U7628">
        <v>0</v>
      </c>
      <c r="V7628" t="str">
        <f>IF(OR(tickets_cleaned[[#This Row],[resolution_time_hours]]="", tickets_cleaned[[#This Row],[resolution_time_hours]]&lt;0),"",tickets_cleaned[[#This Row],[resolution_time_hours]])</f>
        <v/>
      </c>
    </row>
    <row r="7629" spans="1:22" ht="15" customHeight="1" x14ac:dyDescent="0.2">
      <c r="A7629">
        <v>7628</v>
      </c>
      <c r="B7629" t="s">
        <v>24506</v>
      </c>
      <c r="C7629" t="s">
        <v>24507</v>
      </c>
      <c r="D7629">
        <v>31</v>
      </c>
      <c r="E7629" t="s">
        <v>65</v>
      </c>
      <c r="F7629" t="s">
        <v>183</v>
      </c>
      <c r="G7629" s="1">
        <v>43852</v>
      </c>
      <c r="H7629" t="s">
        <v>21</v>
      </c>
      <c r="I7629" t="s">
        <v>168</v>
      </c>
      <c r="J7629" s="21" t="s">
        <v>24508</v>
      </c>
      <c r="K7629" t="s">
        <v>74</v>
      </c>
      <c r="L7629" t="s">
        <v>24509</v>
      </c>
      <c r="M7629" t="s">
        <v>28</v>
      </c>
      <c r="N7629" t="s">
        <v>29</v>
      </c>
      <c r="O7629" s="15">
        <v>45078.067916666667</v>
      </c>
      <c r="P7629" s="15">
        <v>45078.501250000001</v>
      </c>
      <c r="Q7629">
        <v>5</v>
      </c>
      <c r="R7629">
        <v>10</v>
      </c>
      <c r="S7629">
        <v>1</v>
      </c>
      <c r="T7629">
        <v>0</v>
      </c>
      <c r="U7629">
        <v>0</v>
      </c>
      <c r="V7629">
        <f>IF(OR(tickets_cleaned[[#This Row],[resolution_time_hours]]="", tickets_cleaned[[#This Row],[resolution_time_hours]]&lt;0),"",tickets_cleaned[[#This Row],[resolution_time_hours]])</f>
        <v>10</v>
      </c>
    </row>
    <row r="7630" spans="1:22" ht="15" customHeight="1" x14ac:dyDescent="0.2">
      <c r="A7630">
        <v>7629</v>
      </c>
      <c r="B7630" t="s">
        <v>24510</v>
      </c>
      <c r="C7630" t="s">
        <v>24511</v>
      </c>
      <c r="D7630">
        <v>33</v>
      </c>
      <c r="E7630" t="s">
        <v>90</v>
      </c>
      <c r="F7630" t="s">
        <v>510</v>
      </c>
      <c r="G7630" s="1">
        <v>44407</v>
      </c>
      <c r="H7630" t="s">
        <v>20</v>
      </c>
      <c r="I7630" t="s">
        <v>203</v>
      </c>
      <c r="J7630" s="21" t="s">
        <v>24512</v>
      </c>
      <c r="K7630" t="s">
        <v>62</v>
      </c>
      <c r="M7630" t="s">
        <v>28</v>
      </c>
      <c r="N7630" t="s">
        <v>31</v>
      </c>
      <c r="O7630" s="15">
        <v>45078.965844907405</v>
      </c>
      <c r="P7630"/>
      <c r="S7630">
        <v>0</v>
      </c>
      <c r="T7630">
        <v>1</v>
      </c>
      <c r="U7630">
        <v>0</v>
      </c>
      <c r="V7630" t="str">
        <f>IF(OR(tickets_cleaned[[#This Row],[resolution_time_hours]]="", tickets_cleaned[[#This Row],[resolution_time_hours]]&lt;0),"",tickets_cleaned[[#This Row],[resolution_time_hours]])</f>
        <v/>
      </c>
    </row>
    <row r="7631" spans="1:22" ht="15" customHeight="1" x14ac:dyDescent="0.2">
      <c r="A7631">
        <v>7630</v>
      </c>
      <c r="B7631" t="s">
        <v>24513</v>
      </c>
      <c r="C7631" t="s">
        <v>24514</v>
      </c>
      <c r="D7631">
        <v>48</v>
      </c>
      <c r="E7631" t="s">
        <v>58</v>
      </c>
      <c r="F7631" t="s">
        <v>342</v>
      </c>
      <c r="G7631" s="1">
        <v>44460</v>
      </c>
      <c r="H7631" t="s">
        <v>22</v>
      </c>
      <c r="I7631" t="s">
        <v>120</v>
      </c>
      <c r="J7631" s="21" t="s">
        <v>24515</v>
      </c>
      <c r="K7631" t="s">
        <v>74</v>
      </c>
      <c r="L7631" t="s">
        <v>24516</v>
      </c>
      <c r="M7631" t="s">
        <v>27</v>
      </c>
      <c r="N7631" t="s">
        <v>29</v>
      </c>
      <c r="O7631" s="15">
        <v>45078.577662037038</v>
      </c>
      <c r="P7631" s="15">
        <v>45078.486689814818</v>
      </c>
      <c r="Q7631">
        <v>5</v>
      </c>
      <c r="S7631">
        <v>1</v>
      </c>
      <c r="T7631">
        <v>0</v>
      </c>
      <c r="U7631">
        <v>0</v>
      </c>
      <c r="V7631" t="str">
        <f>IF(OR(tickets_cleaned[[#This Row],[resolution_time_hours]]="", tickets_cleaned[[#This Row],[resolution_time_hours]]&lt;0),"",tickets_cleaned[[#This Row],[resolution_time_hours]])</f>
        <v/>
      </c>
    </row>
    <row r="7632" spans="1:22" ht="15" customHeight="1" x14ac:dyDescent="0.2">
      <c r="A7632">
        <v>7631</v>
      </c>
      <c r="B7632" t="s">
        <v>24517</v>
      </c>
      <c r="C7632" t="s">
        <v>24518</v>
      </c>
      <c r="D7632">
        <v>65</v>
      </c>
      <c r="E7632" t="s">
        <v>58</v>
      </c>
      <c r="F7632" t="s">
        <v>66</v>
      </c>
      <c r="G7632" s="1">
        <v>44312</v>
      </c>
      <c r="H7632" t="s">
        <v>22</v>
      </c>
      <c r="I7632" t="s">
        <v>22</v>
      </c>
      <c r="J7632" s="21" t="s">
        <v>24519</v>
      </c>
      <c r="K7632" t="s">
        <v>93</v>
      </c>
      <c r="M7632" t="s">
        <v>27</v>
      </c>
      <c r="N7632" t="s">
        <v>32</v>
      </c>
      <c r="P7632"/>
      <c r="S7632">
        <v>0</v>
      </c>
      <c r="T7632">
        <v>1</v>
      </c>
      <c r="U7632">
        <v>0</v>
      </c>
      <c r="V7632" t="str">
        <f>IF(OR(tickets_cleaned[[#This Row],[resolution_time_hours]]="", tickets_cleaned[[#This Row],[resolution_time_hours]]&lt;0),"",tickets_cleaned[[#This Row],[resolution_time_hours]])</f>
        <v/>
      </c>
    </row>
    <row r="7633" spans="1:22" ht="15" customHeight="1" x14ac:dyDescent="0.2">
      <c r="A7633">
        <v>7632</v>
      </c>
      <c r="B7633" t="s">
        <v>24520</v>
      </c>
      <c r="C7633" t="s">
        <v>24521</v>
      </c>
      <c r="D7633">
        <v>32</v>
      </c>
      <c r="E7633" t="s">
        <v>65</v>
      </c>
      <c r="F7633" t="s">
        <v>268</v>
      </c>
      <c r="G7633" s="1">
        <v>43858</v>
      </c>
      <c r="H7633" t="s">
        <v>20</v>
      </c>
      <c r="I7633" t="s">
        <v>72</v>
      </c>
      <c r="J7633" s="21" t="s">
        <v>24522</v>
      </c>
      <c r="K7633" t="s">
        <v>62</v>
      </c>
      <c r="M7633" t="s">
        <v>27</v>
      </c>
      <c r="N7633" t="s">
        <v>29</v>
      </c>
      <c r="O7633" s="15">
        <v>45078.844351851854</v>
      </c>
      <c r="P7633"/>
      <c r="S7633">
        <v>0</v>
      </c>
      <c r="T7633">
        <v>1</v>
      </c>
      <c r="U7633">
        <v>0</v>
      </c>
      <c r="V7633" t="str">
        <f>IF(OR(tickets_cleaned[[#This Row],[resolution_time_hours]]="", tickets_cleaned[[#This Row],[resolution_time_hours]]&lt;0),"",tickets_cleaned[[#This Row],[resolution_time_hours]])</f>
        <v/>
      </c>
    </row>
    <row r="7634" spans="1:22" ht="15" customHeight="1" x14ac:dyDescent="0.2">
      <c r="A7634">
        <v>7633</v>
      </c>
      <c r="B7634" t="s">
        <v>24523</v>
      </c>
      <c r="C7634" t="s">
        <v>24524</v>
      </c>
      <c r="D7634">
        <v>53</v>
      </c>
      <c r="E7634" t="s">
        <v>90</v>
      </c>
      <c r="F7634" t="s">
        <v>481</v>
      </c>
      <c r="G7634" s="1">
        <v>43868</v>
      </c>
      <c r="H7634" t="s">
        <v>21</v>
      </c>
      <c r="I7634" t="s">
        <v>203</v>
      </c>
      <c r="J7634" s="21" t="s">
        <v>24525</v>
      </c>
      <c r="K7634" t="s">
        <v>62</v>
      </c>
      <c r="M7634" t="s">
        <v>28</v>
      </c>
      <c r="N7634" t="s">
        <v>30</v>
      </c>
      <c r="O7634" s="15">
        <v>45078.841597222221</v>
      </c>
      <c r="P7634"/>
      <c r="S7634">
        <v>0</v>
      </c>
      <c r="T7634">
        <v>1</v>
      </c>
      <c r="U7634">
        <v>0</v>
      </c>
      <c r="V7634" t="str">
        <f>IF(OR(tickets_cleaned[[#This Row],[resolution_time_hours]]="", tickets_cleaned[[#This Row],[resolution_time_hours]]&lt;0),"",tickets_cleaned[[#This Row],[resolution_time_hours]])</f>
        <v/>
      </c>
    </row>
    <row r="7635" spans="1:22" ht="15" customHeight="1" x14ac:dyDescent="0.2">
      <c r="A7635">
        <v>7634</v>
      </c>
      <c r="B7635" t="s">
        <v>24526</v>
      </c>
      <c r="C7635" t="s">
        <v>24527</v>
      </c>
      <c r="D7635">
        <v>35</v>
      </c>
      <c r="E7635" t="s">
        <v>90</v>
      </c>
      <c r="F7635" t="s">
        <v>130</v>
      </c>
      <c r="G7635" s="1">
        <v>44106</v>
      </c>
      <c r="H7635" t="s">
        <v>20</v>
      </c>
      <c r="I7635" t="s">
        <v>72</v>
      </c>
      <c r="J7635" t="s">
        <v>24528</v>
      </c>
      <c r="K7635" t="s">
        <v>93</v>
      </c>
      <c r="M7635" t="s">
        <v>28</v>
      </c>
      <c r="N7635" t="s">
        <v>29</v>
      </c>
      <c r="P7635"/>
      <c r="S7635">
        <v>0</v>
      </c>
      <c r="T7635">
        <v>1</v>
      </c>
      <c r="U7635">
        <v>0</v>
      </c>
      <c r="V7635" t="str">
        <f>IF(OR(tickets_cleaned[[#This Row],[resolution_time_hours]]="", tickets_cleaned[[#This Row],[resolution_time_hours]]&lt;0),"",tickets_cleaned[[#This Row],[resolution_time_hours]])</f>
        <v/>
      </c>
    </row>
    <row r="7636" spans="1:22" ht="15" customHeight="1" x14ac:dyDescent="0.2">
      <c r="A7636">
        <v>7635</v>
      </c>
      <c r="B7636" t="s">
        <v>24529</v>
      </c>
      <c r="C7636" t="s">
        <v>24530</v>
      </c>
      <c r="D7636">
        <v>20</v>
      </c>
      <c r="E7636" t="s">
        <v>58</v>
      </c>
      <c r="F7636" t="s">
        <v>175</v>
      </c>
      <c r="G7636" s="1">
        <v>44130</v>
      </c>
      <c r="H7636" t="s">
        <v>22</v>
      </c>
      <c r="I7636" t="s">
        <v>20</v>
      </c>
      <c r="J7636" s="21" t="s">
        <v>24531</v>
      </c>
      <c r="K7636" t="s">
        <v>74</v>
      </c>
      <c r="L7636" t="s">
        <v>24532</v>
      </c>
      <c r="M7636" t="s">
        <v>25</v>
      </c>
      <c r="N7636" t="s">
        <v>31</v>
      </c>
      <c r="O7636" s="15">
        <v>45078.687465277777</v>
      </c>
      <c r="P7636" s="15">
        <v>45078.739548611113</v>
      </c>
      <c r="Q7636">
        <v>4</v>
      </c>
      <c r="R7636">
        <v>1</v>
      </c>
      <c r="S7636">
        <v>1</v>
      </c>
      <c r="T7636">
        <v>0</v>
      </c>
      <c r="U7636">
        <v>0</v>
      </c>
      <c r="V7636">
        <f>IF(OR(tickets_cleaned[[#This Row],[resolution_time_hours]]="", tickets_cleaned[[#This Row],[resolution_time_hours]]&lt;0),"",tickets_cleaned[[#This Row],[resolution_time_hours]])</f>
        <v>1</v>
      </c>
    </row>
    <row r="7637" spans="1:22" ht="15" customHeight="1" x14ac:dyDescent="0.2">
      <c r="A7637">
        <v>7636</v>
      </c>
      <c r="B7637" t="s">
        <v>24533</v>
      </c>
      <c r="C7637" t="s">
        <v>24534</v>
      </c>
      <c r="D7637">
        <v>23</v>
      </c>
      <c r="E7637" t="s">
        <v>58</v>
      </c>
      <c r="F7637" t="s">
        <v>100</v>
      </c>
      <c r="G7637" s="1">
        <v>44325</v>
      </c>
      <c r="H7637" t="s">
        <v>20</v>
      </c>
      <c r="I7637" t="s">
        <v>72</v>
      </c>
      <c r="J7637" t="s">
        <v>24535</v>
      </c>
      <c r="K7637" t="s">
        <v>62</v>
      </c>
      <c r="M7637" t="s">
        <v>28</v>
      </c>
      <c r="N7637" t="s">
        <v>32</v>
      </c>
      <c r="O7637" s="15">
        <v>45078.340266203704</v>
      </c>
      <c r="P7637"/>
      <c r="S7637">
        <v>0</v>
      </c>
      <c r="T7637">
        <v>1</v>
      </c>
      <c r="U7637">
        <v>0</v>
      </c>
      <c r="V7637" t="str">
        <f>IF(OR(tickets_cleaned[[#This Row],[resolution_time_hours]]="", tickets_cleaned[[#This Row],[resolution_time_hours]]&lt;0),"",tickets_cleaned[[#This Row],[resolution_time_hours]])</f>
        <v/>
      </c>
    </row>
    <row r="7638" spans="1:22" ht="15" customHeight="1" x14ac:dyDescent="0.2">
      <c r="A7638">
        <v>7637</v>
      </c>
      <c r="B7638" t="s">
        <v>24536</v>
      </c>
      <c r="C7638" t="s">
        <v>24537</v>
      </c>
      <c r="D7638">
        <v>18</v>
      </c>
      <c r="E7638" t="s">
        <v>58</v>
      </c>
      <c r="F7638" t="s">
        <v>125</v>
      </c>
      <c r="G7638" s="1">
        <v>44424</v>
      </c>
      <c r="H7638" t="s">
        <v>24</v>
      </c>
      <c r="I7638" t="s">
        <v>126</v>
      </c>
      <c r="J7638" s="21" t="s">
        <v>24538</v>
      </c>
      <c r="K7638" t="s">
        <v>62</v>
      </c>
      <c r="M7638" t="s">
        <v>25</v>
      </c>
      <c r="N7638" t="s">
        <v>32</v>
      </c>
      <c r="O7638" s="15">
        <v>45078.904178240744</v>
      </c>
      <c r="P7638"/>
      <c r="S7638">
        <v>0</v>
      </c>
      <c r="T7638">
        <v>1</v>
      </c>
      <c r="U7638">
        <v>0</v>
      </c>
      <c r="V7638" t="str">
        <f>IF(OR(tickets_cleaned[[#This Row],[resolution_time_hours]]="", tickets_cleaned[[#This Row],[resolution_time_hours]]&lt;0),"",tickets_cleaned[[#This Row],[resolution_time_hours]])</f>
        <v/>
      </c>
    </row>
    <row r="7639" spans="1:22" ht="15" customHeight="1" x14ac:dyDescent="0.2">
      <c r="A7639">
        <v>7638</v>
      </c>
      <c r="B7639" t="s">
        <v>5315</v>
      </c>
      <c r="C7639" t="s">
        <v>24539</v>
      </c>
      <c r="D7639">
        <v>48</v>
      </c>
      <c r="E7639" t="s">
        <v>90</v>
      </c>
      <c r="F7639" t="s">
        <v>130</v>
      </c>
      <c r="G7639" s="1">
        <v>43840</v>
      </c>
      <c r="H7639" t="s">
        <v>24</v>
      </c>
      <c r="I7639" t="s">
        <v>91</v>
      </c>
      <c r="J7639" s="21" t="s">
        <v>24540</v>
      </c>
      <c r="K7639" t="s">
        <v>62</v>
      </c>
      <c r="M7639" t="s">
        <v>26</v>
      </c>
      <c r="N7639" t="s">
        <v>30</v>
      </c>
      <c r="O7639" s="15">
        <v>45078.096550925926</v>
      </c>
      <c r="P7639"/>
      <c r="S7639">
        <v>0</v>
      </c>
      <c r="T7639">
        <v>1</v>
      </c>
      <c r="U7639">
        <v>0</v>
      </c>
      <c r="V7639" t="str">
        <f>IF(OR(tickets_cleaned[[#This Row],[resolution_time_hours]]="", tickets_cleaned[[#This Row],[resolution_time_hours]]&lt;0),"",tickets_cleaned[[#This Row],[resolution_time_hours]])</f>
        <v/>
      </c>
    </row>
    <row r="7640" spans="1:22" ht="15" customHeight="1" x14ac:dyDescent="0.2">
      <c r="A7640">
        <v>7639</v>
      </c>
      <c r="B7640" t="s">
        <v>24541</v>
      </c>
      <c r="C7640" t="s">
        <v>24542</v>
      </c>
      <c r="D7640">
        <v>24</v>
      </c>
      <c r="E7640" t="s">
        <v>58</v>
      </c>
      <c r="F7640" t="s">
        <v>306</v>
      </c>
      <c r="G7640" s="1">
        <v>44231</v>
      </c>
      <c r="H7640" t="s">
        <v>21</v>
      </c>
      <c r="I7640" t="s">
        <v>72</v>
      </c>
      <c r="J7640" s="21" t="s">
        <v>24543</v>
      </c>
      <c r="K7640" t="s">
        <v>93</v>
      </c>
      <c r="M7640" t="s">
        <v>28</v>
      </c>
      <c r="N7640" t="s">
        <v>30</v>
      </c>
      <c r="P7640"/>
      <c r="S7640">
        <v>0</v>
      </c>
      <c r="T7640">
        <v>1</v>
      </c>
      <c r="U7640">
        <v>0</v>
      </c>
      <c r="V7640" t="str">
        <f>IF(OR(tickets_cleaned[[#This Row],[resolution_time_hours]]="", tickets_cleaned[[#This Row],[resolution_time_hours]]&lt;0),"",tickets_cleaned[[#This Row],[resolution_time_hours]])</f>
        <v/>
      </c>
    </row>
    <row r="7641" spans="1:22" ht="15" customHeight="1" x14ac:dyDescent="0.2">
      <c r="A7641">
        <v>7640</v>
      </c>
      <c r="B7641" t="s">
        <v>24544</v>
      </c>
      <c r="C7641" t="s">
        <v>24545</v>
      </c>
      <c r="D7641">
        <v>21</v>
      </c>
      <c r="E7641" t="s">
        <v>58</v>
      </c>
      <c r="F7641" t="s">
        <v>125</v>
      </c>
      <c r="G7641" s="1">
        <v>44084</v>
      </c>
      <c r="H7641" t="s">
        <v>23</v>
      </c>
      <c r="I7641" t="s">
        <v>85</v>
      </c>
      <c r="J7641" s="21" t="s">
        <v>24546</v>
      </c>
      <c r="K7641" t="s">
        <v>93</v>
      </c>
      <c r="M7641" t="s">
        <v>28</v>
      </c>
      <c r="N7641" t="s">
        <v>32</v>
      </c>
      <c r="P7641"/>
      <c r="S7641">
        <v>0</v>
      </c>
      <c r="T7641">
        <v>1</v>
      </c>
      <c r="U7641">
        <v>0</v>
      </c>
      <c r="V7641" t="str">
        <f>IF(OR(tickets_cleaned[[#This Row],[resolution_time_hours]]="", tickets_cleaned[[#This Row],[resolution_time_hours]]&lt;0),"",tickets_cleaned[[#This Row],[resolution_time_hours]])</f>
        <v/>
      </c>
    </row>
    <row r="7642" spans="1:22" ht="15" customHeight="1" x14ac:dyDescent="0.2">
      <c r="A7642">
        <v>7641</v>
      </c>
      <c r="B7642" t="s">
        <v>24547</v>
      </c>
      <c r="C7642" t="s">
        <v>24548</v>
      </c>
      <c r="D7642">
        <v>70</v>
      </c>
      <c r="E7642" t="s">
        <v>90</v>
      </c>
      <c r="F7642" t="s">
        <v>275</v>
      </c>
      <c r="G7642" s="1">
        <v>44011</v>
      </c>
      <c r="H7642" t="s">
        <v>21</v>
      </c>
      <c r="I7642" t="s">
        <v>79</v>
      </c>
      <c r="J7642" s="21" t="s">
        <v>24549</v>
      </c>
      <c r="K7642" t="s">
        <v>62</v>
      </c>
      <c r="M7642" t="s">
        <v>27</v>
      </c>
      <c r="N7642" t="s">
        <v>31</v>
      </c>
      <c r="O7642" s="15">
        <v>45078.828553240739</v>
      </c>
      <c r="P7642"/>
      <c r="S7642">
        <v>0</v>
      </c>
      <c r="T7642">
        <v>1</v>
      </c>
      <c r="U7642">
        <v>0</v>
      </c>
      <c r="V7642" t="str">
        <f>IF(OR(tickets_cleaned[[#This Row],[resolution_time_hours]]="", tickets_cleaned[[#This Row],[resolution_time_hours]]&lt;0),"",tickets_cleaned[[#This Row],[resolution_time_hours]])</f>
        <v/>
      </c>
    </row>
    <row r="7643" spans="1:22" ht="15" customHeight="1" x14ac:dyDescent="0.2">
      <c r="A7643">
        <v>7642</v>
      </c>
      <c r="B7643" t="s">
        <v>24550</v>
      </c>
      <c r="C7643" t="s">
        <v>24551</v>
      </c>
      <c r="D7643">
        <v>23</v>
      </c>
      <c r="E7643" t="s">
        <v>90</v>
      </c>
      <c r="F7643" t="s">
        <v>408</v>
      </c>
      <c r="G7643" s="1">
        <v>43869</v>
      </c>
      <c r="H7643" t="s">
        <v>24</v>
      </c>
      <c r="I7643" t="s">
        <v>176</v>
      </c>
      <c r="J7643" t="s">
        <v>24552</v>
      </c>
      <c r="K7643" t="s">
        <v>62</v>
      </c>
      <c r="M7643" t="s">
        <v>27</v>
      </c>
      <c r="N7643" t="s">
        <v>30</v>
      </c>
      <c r="O7643" s="15">
        <v>45078.373715277776</v>
      </c>
      <c r="P7643"/>
      <c r="S7643">
        <v>0</v>
      </c>
      <c r="T7643">
        <v>1</v>
      </c>
      <c r="U7643">
        <v>0</v>
      </c>
      <c r="V7643" t="str">
        <f>IF(OR(tickets_cleaned[[#This Row],[resolution_time_hours]]="", tickets_cleaned[[#This Row],[resolution_time_hours]]&lt;0),"",tickets_cleaned[[#This Row],[resolution_time_hours]])</f>
        <v/>
      </c>
    </row>
    <row r="7644" spans="1:22" ht="15" customHeight="1" x14ac:dyDescent="0.2">
      <c r="A7644">
        <v>7643</v>
      </c>
      <c r="B7644" t="s">
        <v>24553</v>
      </c>
      <c r="C7644" t="s">
        <v>24554</v>
      </c>
      <c r="D7644">
        <v>32</v>
      </c>
      <c r="E7644" t="s">
        <v>58</v>
      </c>
      <c r="F7644" t="s">
        <v>144</v>
      </c>
      <c r="G7644" s="1">
        <v>44160</v>
      </c>
      <c r="H7644" t="s">
        <v>22</v>
      </c>
      <c r="I7644" t="s">
        <v>20</v>
      </c>
      <c r="J7644" s="21" t="s">
        <v>24555</v>
      </c>
      <c r="K7644" t="s">
        <v>62</v>
      </c>
      <c r="M7644" t="s">
        <v>28</v>
      </c>
      <c r="N7644" t="s">
        <v>32</v>
      </c>
      <c r="O7644" s="15">
        <v>45078.738310185188</v>
      </c>
      <c r="P7644"/>
      <c r="S7644">
        <v>0</v>
      </c>
      <c r="T7644">
        <v>1</v>
      </c>
      <c r="U7644">
        <v>0</v>
      </c>
      <c r="V7644" t="str">
        <f>IF(OR(tickets_cleaned[[#This Row],[resolution_time_hours]]="", tickets_cleaned[[#This Row],[resolution_time_hours]]&lt;0),"",tickets_cleaned[[#This Row],[resolution_time_hours]])</f>
        <v/>
      </c>
    </row>
    <row r="7645" spans="1:22" ht="15" customHeight="1" x14ac:dyDescent="0.2">
      <c r="A7645">
        <v>7644</v>
      </c>
      <c r="B7645" t="s">
        <v>24556</v>
      </c>
      <c r="C7645" t="s">
        <v>24557</v>
      </c>
      <c r="D7645">
        <v>26</v>
      </c>
      <c r="E7645" t="s">
        <v>58</v>
      </c>
      <c r="F7645" t="s">
        <v>125</v>
      </c>
      <c r="G7645" s="1">
        <v>44229</v>
      </c>
      <c r="H7645" t="s">
        <v>21</v>
      </c>
      <c r="I7645" t="s">
        <v>176</v>
      </c>
      <c r="J7645" s="21" t="s">
        <v>24558</v>
      </c>
      <c r="K7645" t="s">
        <v>93</v>
      </c>
      <c r="M7645" t="s">
        <v>25</v>
      </c>
      <c r="N7645" t="s">
        <v>32</v>
      </c>
      <c r="P7645"/>
      <c r="S7645">
        <v>0</v>
      </c>
      <c r="T7645">
        <v>1</v>
      </c>
      <c r="U7645">
        <v>0</v>
      </c>
      <c r="V7645" t="str">
        <f>IF(OR(tickets_cleaned[[#This Row],[resolution_time_hours]]="", tickets_cleaned[[#This Row],[resolution_time_hours]]&lt;0),"",tickets_cleaned[[#This Row],[resolution_time_hours]])</f>
        <v/>
      </c>
    </row>
    <row r="7646" spans="1:22" ht="15" customHeight="1" x14ac:dyDescent="0.2">
      <c r="A7646">
        <v>7645</v>
      </c>
      <c r="B7646" t="s">
        <v>24559</v>
      </c>
      <c r="C7646" t="s">
        <v>24560</v>
      </c>
      <c r="D7646">
        <v>60</v>
      </c>
      <c r="E7646" t="s">
        <v>58</v>
      </c>
      <c r="F7646" t="s">
        <v>187</v>
      </c>
      <c r="G7646" s="1">
        <v>44364</v>
      </c>
      <c r="H7646" t="s">
        <v>21</v>
      </c>
      <c r="I7646" t="s">
        <v>140</v>
      </c>
      <c r="J7646" s="21" t="s">
        <v>24561</v>
      </c>
      <c r="K7646" t="s">
        <v>74</v>
      </c>
      <c r="L7646" t="s">
        <v>24562</v>
      </c>
      <c r="M7646" t="s">
        <v>25</v>
      </c>
      <c r="N7646" t="s">
        <v>31</v>
      </c>
      <c r="O7646" s="15">
        <v>45078.81890046296</v>
      </c>
      <c r="P7646" s="15">
        <v>45078.561261574076</v>
      </c>
      <c r="Q7646">
        <v>1</v>
      </c>
      <c r="S7646">
        <v>1</v>
      </c>
      <c r="T7646">
        <v>0</v>
      </c>
      <c r="U7646">
        <v>1</v>
      </c>
      <c r="V7646" t="str">
        <f>IF(OR(tickets_cleaned[[#This Row],[resolution_time_hours]]="", tickets_cleaned[[#This Row],[resolution_time_hours]]&lt;0),"",tickets_cleaned[[#This Row],[resolution_time_hours]])</f>
        <v/>
      </c>
    </row>
    <row r="7647" spans="1:22" ht="15" customHeight="1" x14ac:dyDescent="0.2">
      <c r="A7647">
        <v>7646</v>
      </c>
      <c r="B7647" t="s">
        <v>24563</v>
      </c>
      <c r="C7647" t="s">
        <v>24564</v>
      </c>
      <c r="D7647">
        <v>57</v>
      </c>
      <c r="E7647" t="s">
        <v>65</v>
      </c>
      <c r="F7647" t="s">
        <v>144</v>
      </c>
      <c r="G7647" s="1">
        <v>43979</v>
      </c>
      <c r="H7647" t="s">
        <v>20</v>
      </c>
      <c r="I7647" t="s">
        <v>22</v>
      </c>
      <c r="J7647" t="s">
        <v>24565</v>
      </c>
      <c r="K7647" t="s">
        <v>93</v>
      </c>
      <c r="M7647" t="s">
        <v>25</v>
      </c>
      <c r="N7647" t="s">
        <v>29</v>
      </c>
      <c r="P7647"/>
      <c r="S7647">
        <v>0</v>
      </c>
      <c r="T7647">
        <v>1</v>
      </c>
      <c r="U7647">
        <v>0</v>
      </c>
      <c r="V7647" t="str">
        <f>IF(OR(tickets_cleaned[[#This Row],[resolution_time_hours]]="", tickets_cleaned[[#This Row],[resolution_time_hours]]&lt;0),"",tickets_cleaned[[#This Row],[resolution_time_hours]])</f>
        <v/>
      </c>
    </row>
    <row r="7648" spans="1:22" ht="15" customHeight="1" x14ac:dyDescent="0.2">
      <c r="A7648">
        <v>7647</v>
      </c>
      <c r="B7648" t="s">
        <v>24566</v>
      </c>
      <c r="C7648" t="s">
        <v>24567</v>
      </c>
      <c r="D7648">
        <v>27</v>
      </c>
      <c r="E7648" t="s">
        <v>58</v>
      </c>
      <c r="F7648" t="s">
        <v>342</v>
      </c>
      <c r="G7648" s="1">
        <v>44283</v>
      </c>
      <c r="H7648" t="s">
        <v>24</v>
      </c>
      <c r="I7648" t="s">
        <v>126</v>
      </c>
      <c r="J7648" t="s">
        <v>24568</v>
      </c>
      <c r="K7648" t="s">
        <v>74</v>
      </c>
      <c r="L7648" t="s">
        <v>24569</v>
      </c>
      <c r="M7648" t="s">
        <v>26</v>
      </c>
      <c r="N7648" t="s">
        <v>30</v>
      </c>
      <c r="O7648" s="15">
        <v>45078.858506944445</v>
      </c>
      <c r="P7648" s="15">
        <v>45078.319618055553</v>
      </c>
      <c r="Q7648">
        <v>5</v>
      </c>
      <c r="S7648">
        <v>1</v>
      </c>
      <c r="T7648">
        <v>0</v>
      </c>
      <c r="U7648">
        <v>0</v>
      </c>
      <c r="V7648" t="str">
        <f>IF(OR(tickets_cleaned[[#This Row],[resolution_time_hours]]="", tickets_cleaned[[#This Row],[resolution_time_hours]]&lt;0),"",tickets_cleaned[[#This Row],[resolution_time_hours]])</f>
        <v/>
      </c>
    </row>
    <row r="7649" spans="1:22" ht="15" customHeight="1" x14ac:dyDescent="0.2">
      <c r="A7649">
        <v>7648</v>
      </c>
      <c r="B7649" t="s">
        <v>24570</v>
      </c>
      <c r="C7649" t="s">
        <v>24571</v>
      </c>
      <c r="D7649">
        <v>50</v>
      </c>
      <c r="E7649" t="s">
        <v>58</v>
      </c>
      <c r="F7649" t="s">
        <v>249</v>
      </c>
      <c r="G7649" s="1">
        <v>44326</v>
      </c>
      <c r="H7649" t="s">
        <v>21</v>
      </c>
      <c r="I7649" t="s">
        <v>22</v>
      </c>
      <c r="J7649" t="s">
        <v>24572</v>
      </c>
      <c r="K7649" t="s">
        <v>74</v>
      </c>
      <c r="L7649" t="s">
        <v>24573</v>
      </c>
      <c r="M7649" t="s">
        <v>26</v>
      </c>
      <c r="N7649" t="s">
        <v>31</v>
      </c>
      <c r="O7649" s="15">
        <v>45078.93005787037</v>
      </c>
      <c r="P7649" s="15">
        <v>45078.620335648149</v>
      </c>
      <c r="Q7649">
        <v>2</v>
      </c>
      <c r="S7649">
        <v>1</v>
      </c>
      <c r="T7649">
        <v>0</v>
      </c>
      <c r="U7649">
        <v>1</v>
      </c>
      <c r="V7649" t="str">
        <f>IF(OR(tickets_cleaned[[#This Row],[resolution_time_hours]]="", tickets_cleaned[[#This Row],[resolution_time_hours]]&lt;0),"",tickets_cleaned[[#This Row],[resolution_time_hours]])</f>
        <v/>
      </c>
    </row>
    <row r="7650" spans="1:22" ht="15" customHeight="1" x14ac:dyDescent="0.2">
      <c r="A7650">
        <v>7649</v>
      </c>
      <c r="B7650" t="s">
        <v>24574</v>
      </c>
      <c r="C7650" t="s">
        <v>24575</v>
      </c>
      <c r="D7650">
        <v>24</v>
      </c>
      <c r="E7650" t="s">
        <v>58</v>
      </c>
      <c r="F7650" t="s">
        <v>84</v>
      </c>
      <c r="G7650" s="1">
        <v>43882</v>
      </c>
      <c r="H7650" t="s">
        <v>20</v>
      </c>
      <c r="I7650" t="s">
        <v>72</v>
      </c>
      <c r="J7650" s="21" t="s">
        <v>24576</v>
      </c>
      <c r="K7650" t="s">
        <v>74</v>
      </c>
      <c r="L7650" t="s">
        <v>24577</v>
      </c>
      <c r="M7650" t="s">
        <v>26</v>
      </c>
      <c r="N7650" t="s">
        <v>29</v>
      </c>
      <c r="O7650" s="15">
        <v>45078.284236111111</v>
      </c>
      <c r="P7650" s="15">
        <v>45078.580763888887</v>
      </c>
      <c r="Q7650">
        <v>1</v>
      </c>
      <c r="R7650">
        <v>7</v>
      </c>
      <c r="S7650">
        <v>1</v>
      </c>
      <c r="T7650">
        <v>0</v>
      </c>
      <c r="U7650">
        <v>1</v>
      </c>
      <c r="V7650">
        <f>IF(OR(tickets_cleaned[[#This Row],[resolution_time_hours]]="", tickets_cleaned[[#This Row],[resolution_time_hours]]&lt;0),"",tickets_cleaned[[#This Row],[resolution_time_hours]])</f>
        <v>7</v>
      </c>
    </row>
    <row r="7651" spans="1:22" ht="15" customHeight="1" x14ac:dyDescent="0.2">
      <c r="A7651">
        <v>7650</v>
      </c>
      <c r="B7651" t="s">
        <v>24578</v>
      </c>
      <c r="C7651" t="s">
        <v>24579</v>
      </c>
      <c r="D7651">
        <v>24</v>
      </c>
      <c r="E7651" t="s">
        <v>90</v>
      </c>
      <c r="F7651" t="s">
        <v>456</v>
      </c>
      <c r="G7651" s="1">
        <v>44552</v>
      </c>
      <c r="H7651" t="s">
        <v>20</v>
      </c>
      <c r="I7651" t="s">
        <v>22</v>
      </c>
      <c r="J7651" t="s">
        <v>24580</v>
      </c>
      <c r="K7651" t="s">
        <v>93</v>
      </c>
      <c r="M7651" t="s">
        <v>27</v>
      </c>
      <c r="N7651" t="s">
        <v>31</v>
      </c>
      <c r="P7651"/>
      <c r="S7651">
        <v>0</v>
      </c>
      <c r="T7651">
        <v>1</v>
      </c>
      <c r="U7651">
        <v>0</v>
      </c>
      <c r="V7651" t="str">
        <f>IF(OR(tickets_cleaned[[#This Row],[resolution_time_hours]]="", tickets_cleaned[[#This Row],[resolution_time_hours]]&lt;0),"",tickets_cleaned[[#This Row],[resolution_time_hours]])</f>
        <v/>
      </c>
    </row>
    <row r="7652" spans="1:22" ht="15" customHeight="1" x14ac:dyDescent="0.2">
      <c r="A7652">
        <v>7651</v>
      </c>
      <c r="B7652" t="s">
        <v>24581</v>
      </c>
      <c r="C7652" t="s">
        <v>24582</v>
      </c>
      <c r="D7652">
        <v>64</v>
      </c>
      <c r="E7652" t="s">
        <v>90</v>
      </c>
      <c r="F7652" t="s">
        <v>510</v>
      </c>
      <c r="G7652" s="1">
        <v>43966</v>
      </c>
      <c r="H7652" t="s">
        <v>23</v>
      </c>
      <c r="I7652" t="s">
        <v>120</v>
      </c>
      <c r="J7652" s="21" t="s">
        <v>24583</v>
      </c>
      <c r="K7652" t="s">
        <v>93</v>
      </c>
      <c r="M7652" t="s">
        <v>27</v>
      </c>
      <c r="N7652" t="s">
        <v>30</v>
      </c>
      <c r="P7652"/>
      <c r="S7652">
        <v>0</v>
      </c>
      <c r="T7652">
        <v>1</v>
      </c>
      <c r="U7652">
        <v>0</v>
      </c>
      <c r="V7652" t="str">
        <f>IF(OR(tickets_cleaned[[#This Row],[resolution_time_hours]]="", tickets_cleaned[[#This Row],[resolution_time_hours]]&lt;0),"",tickets_cleaned[[#This Row],[resolution_time_hours]])</f>
        <v/>
      </c>
    </row>
    <row r="7653" spans="1:22" ht="15" customHeight="1" x14ac:dyDescent="0.2">
      <c r="A7653">
        <v>7652</v>
      </c>
      <c r="B7653" t="s">
        <v>24584</v>
      </c>
      <c r="C7653" t="s">
        <v>24585</v>
      </c>
      <c r="D7653">
        <v>20</v>
      </c>
      <c r="E7653" t="s">
        <v>65</v>
      </c>
      <c r="F7653" t="s">
        <v>156</v>
      </c>
      <c r="G7653" s="1">
        <v>44463</v>
      </c>
      <c r="H7653" t="s">
        <v>23</v>
      </c>
      <c r="I7653" t="s">
        <v>85</v>
      </c>
      <c r="J7653" s="21" t="s">
        <v>24586</v>
      </c>
      <c r="K7653" t="s">
        <v>93</v>
      </c>
      <c r="M7653" t="s">
        <v>25</v>
      </c>
      <c r="N7653" t="s">
        <v>29</v>
      </c>
      <c r="P7653"/>
      <c r="S7653">
        <v>0</v>
      </c>
      <c r="T7653">
        <v>1</v>
      </c>
      <c r="U7653">
        <v>0</v>
      </c>
      <c r="V7653" t="str">
        <f>IF(OR(tickets_cleaned[[#This Row],[resolution_time_hours]]="", tickets_cleaned[[#This Row],[resolution_time_hours]]&lt;0),"",tickets_cleaned[[#This Row],[resolution_time_hours]])</f>
        <v/>
      </c>
    </row>
    <row r="7654" spans="1:22" ht="15" customHeight="1" x14ac:dyDescent="0.2">
      <c r="A7654">
        <v>7653</v>
      </c>
      <c r="B7654" t="s">
        <v>24587</v>
      </c>
      <c r="C7654" t="s">
        <v>24588</v>
      </c>
      <c r="D7654">
        <v>66</v>
      </c>
      <c r="E7654" t="s">
        <v>90</v>
      </c>
      <c r="F7654" t="s">
        <v>66</v>
      </c>
      <c r="G7654" s="1">
        <v>43846</v>
      </c>
      <c r="H7654" t="s">
        <v>21</v>
      </c>
      <c r="I7654" t="s">
        <v>72</v>
      </c>
      <c r="J7654" s="21" t="s">
        <v>24589</v>
      </c>
      <c r="K7654" t="s">
        <v>62</v>
      </c>
      <c r="M7654" t="s">
        <v>27</v>
      </c>
      <c r="N7654" t="s">
        <v>32</v>
      </c>
      <c r="O7654" s="15">
        <v>45078.355798611112</v>
      </c>
      <c r="P7654"/>
      <c r="S7654">
        <v>0</v>
      </c>
      <c r="T7654">
        <v>1</v>
      </c>
      <c r="U7654">
        <v>0</v>
      </c>
      <c r="V7654" t="str">
        <f>IF(OR(tickets_cleaned[[#This Row],[resolution_time_hours]]="", tickets_cleaned[[#This Row],[resolution_time_hours]]&lt;0),"",tickets_cleaned[[#This Row],[resolution_time_hours]])</f>
        <v/>
      </c>
    </row>
    <row r="7655" spans="1:22" ht="15" customHeight="1" x14ac:dyDescent="0.2">
      <c r="A7655">
        <v>7654</v>
      </c>
      <c r="B7655" t="s">
        <v>24590</v>
      </c>
      <c r="C7655" t="s">
        <v>24591</v>
      </c>
      <c r="D7655">
        <v>35</v>
      </c>
      <c r="E7655" t="s">
        <v>58</v>
      </c>
      <c r="F7655" t="s">
        <v>105</v>
      </c>
      <c r="G7655" s="1">
        <v>44308</v>
      </c>
      <c r="H7655" t="s">
        <v>24</v>
      </c>
      <c r="I7655" t="s">
        <v>85</v>
      </c>
      <c r="J7655" s="21" t="s">
        <v>24592</v>
      </c>
      <c r="K7655" t="s">
        <v>62</v>
      </c>
      <c r="M7655" t="s">
        <v>25</v>
      </c>
      <c r="N7655" t="s">
        <v>29</v>
      </c>
      <c r="O7655" s="15">
        <v>45078.462766203702</v>
      </c>
      <c r="P7655"/>
      <c r="S7655">
        <v>0</v>
      </c>
      <c r="T7655">
        <v>1</v>
      </c>
      <c r="U7655">
        <v>0</v>
      </c>
      <c r="V7655" t="str">
        <f>IF(OR(tickets_cleaned[[#This Row],[resolution_time_hours]]="", tickets_cleaned[[#This Row],[resolution_time_hours]]&lt;0),"",tickets_cleaned[[#This Row],[resolution_time_hours]])</f>
        <v/>
      </c>
    </row>
    <row r="7656" spans="1:22" ht="15" customHeight="1" x14ac:dyDescent="0.2">
      <c r="A7656">
        <v>7655</v>
      </c>
      <c r="B7656" t="s">
        <v>24593</v>
      </c>
      <c r="C7656" t="s">
        <v>24594</v>
      </c>
      <c r="D7656">
        <v>24</v>
      </c>
      <c r="E7656" t="s">
        <v>58</v>
      </c>
      <c r="F7656" t="s">
        <v>249</v>
      </c>
      <c r="G7656" s="1">
        <v>44055</v>
      </c>
      <c r="H7656" t="s">
        <v>21</v>
      </c>
      <c r="I7656" t="s">
        <v>79</v>
      </c>
      <c r="J7656" s="21" t="s">
        <v>24595</v>
      </c>
      <c r="K7656" t="s">
        <v>74</v>
      </c>
      <c r="L7656" t="s">
        <v>24596</v>
      </c>
      <c r="M7656" t="s">
        <v>28</v>
      </c>
      <c r="N7656" t="s">
        <v>32</v>
      </c>
      <c r="O7656" s="15">
        <v>45078.948194444441</v>
      </c>
      <c r="P7656" s="15">
        <v>45078.397499999999</v>
      </c>
      <c r="Q7656">
        <v>5</v>
      </c>
      <c r="S7656">
        <v>1</v>
      </c>
      <c r="T7656">
        <v>0</v>
      </c>
      <c r="U7656">
        <v>0</v>
      </c>
      <c r="V7656" t="str">
        <f>IF(OR(tickets_cleaned[[#This Row],[resolution_time_hours]]="", tickets_cleaned[[#This Row],[resolution_time_hours]]&lt;0),"",tickets_cleaned[[#This Row],[resolution_time_hours]])</f>
        <v/>
      </c>
    </row>
    <row r="7657" spans="1:22" ht="15" customHeight="1" x14ac:dyDescent="0.2">
      <c r="A7657">
        <v>7656</v>
      </c>
      <c r="B7657" t="s">
        <v>24597</v>
      </c>
      <c r="C7657" t="s">
        <v>24598</v>
      </c>
      <c r="D7657">
        <v>57</v>
      </c>
      <c r="E7657" t="s">
        <v>65</v>
      </c>
      <c r="F7657" t="s">
        <v>183</v>
      </c>
      <c r="G7657" s="1">
        <v>44181</v>
      </c>
      <c r="H7657" t="s">
        <v>20</v>
      </c>
      <c r="I7657" t="s">
        <v>22</v>
      </c>
      <c r="J7657" s="21" t="s">
        <v>24599</v>
      </c>
      <c r="K7657" t="s">
        <v>62</v>
      </c>
      <c r="M7657" t="s">
        <v>25</v>
      </c>
      <c r="N7657" t="s">
        <v>31</v>
      </c>
      <c r="O7657" s="15">
        <v>45078.407939814817</v>
      </c>
      <c r="P7657"/>
      <c r="S7657">
        <v>0</v>
      </c>
      <c r="T7657">
        <v>1</v>
      </c>
      <c r="U7657">
        <v>0</v>
      </c>
      <c r="V7657" t="str">
        <f>IF(OR(tickets_cleaned[[#This Row],[resolution_time_hours]]="", tickets_cleaned[[#This Row],[resolution_time_hours]]&lt;0),"",tickets_cleaned[[#This Row],[resolution_time_hours]])</f>
        <v/>
      </c>
    </row>
    <row r="7658" spans="1:22" ht="15" customHeight="1" x14ac:dyDescent="0.2">
      <c r="A7658">
        <v>7657</v>
      </c>
      <c r="B7658" t="s">
        <v>24600</v>
      </c>
      <c r="C7658" t="s">
        <v>24601</v>
      </c>
      <c r="D7658">
        <v>65</v>
      </c>
      <c r="E7658" t="s">
        <v>65</v>
      </c>
      <c r="F7658" t="s">
        <v>71</v>
      </c>
      <c r="G7658" s="1">
        <v>44074</v>
      </c>
      <c r="H7658" t="s">
        <v>20</v>
      </c>
      <c r="I7658" t="s">
        <v>22</v>
      </c>
      <c r="J7658" s="21" t="s">
        <v>24602</v>
      </c>
      <c r="K7658" t="s">
        <v>93</v>
      </c>
      <c r="M7658" t="s">
        <v>27</v>
      </c>
      <c r="N7658" t="s">
        <v>32</v>
      </c>
      <c r="P7658"/>
      <c r="S7658">
        <v>0</v>
      </c>
      <c r="T7658">
        <v>1</v>
      </c>
      <c r="U7658">
        <v>0</v>
      </c>
      <c r="V7658" t="str">
        <f>IF(OR(tickets_cleaned[[#This Row],[resolution_time_hours]]="", tickets_cleaned[[#This Row],[resolution_time_hours]]&lt;0),"",tickets_cleaned[[#This Row],[resolution_time_hours]])</f>
        <v/>
      </c>
    </row>
    <row r="7659" spans="1:22" ht="15" customHeight="1" x14ac:dyDescent="0.2">
      <c r="A7659">
        <v>7658</v>
      </c>
      <c r="B7659" t="s">
        <v>11639</v>
      </c>
      <c r="C7659" t="s">
        <v>24603</v>
      </c>
      <c r="D7659">
        <v>35</v>
      </c>
      <c r="E7659" t="s">
        <v>65</v>
      </c>
      <c r="F7659" t="s">
        <v>114</v>
      </c>
      <c r="G7659" s="1">
        <v>44491</v>
      </c>
      <c r="H7659" t="s">
        <v>21</v>
      </c>
      <c r="I7659" t="s">
        <v>22</v>
      </c>
      <c r="J7659" s="21" t="s">
        <v>24604</v>
      </c>
      <c r="K7659" t="s">
        <v>93</v>
      </c>
      <c r="M7659" t="s">
        <v>25</v>
      </c>
      <c r="N7659" t="s">
        <v>31</v>
      </c>
      <c r="P7659"/>
      <c r="S7659">
        <v>0</v>
      </c>
      <c r="T7659">
        <v>1</v>
      </c>
      <c r="U7659">
        <v>0</v>
      </c>
      <c r="V7659" t="str">
        <f>IF(OR(tickets_cleaned[[#This Row],[resolution_time_hours]]="", tickets_cleaned[[#This Row],[resolution_time_hours]]&lt;0),"",tickets_cleaned[[#This Row],[resolution_time_hours]])</f>
        <v/>
      </c>
    </row>
    <row r="7660" spans="1:22" ht="15" customHeight="1" x14ac:dyDescent="0.2">
      <c r="A7660">
        <v>7659</v>
      </c>
      <c r="B7660" t="s">
        <v>24605</v>
      </c>
      <c r="C7660" t="s">
        <v>24606</v>
      </c>
      <c r="D7660">
        <v>59</v>
      </c>
      <c r="E7660" t="s">
        <v>58</v>
      </c>
      <c r="F7660" t="s">
        <v>249</v>
      </c>
      <c r="G7660" s="1">
        <v>43938</v>
      </c>
      <c r="H7660" t="s">
        <v>22</v>
      </c>
      <c r="I7660" t="s">
        <v>22</v>
      </c>
      <c r="J7660" s="21" t="s">
        <v>24607</v>
      </c>
      <c r="K7660" t="s">
        <v>93</v>
      </c>
      <c r="M7660" t="s">
        <v>25</v>
      </c>
      <c r="N7660" t="s">
        <v>29</v>
      </c>
      <c r="P7660"/>
      <c r="S7660">
        <v>0</v>
      </c>
      <c r="T7660">
        <v>1</v>
      </c>
      <c r="U7660">
        <v>0</v>
      </c>
      <c r="V7660" t="str">
        <f>IF(OR(tickets_cleaned[[#This Row],[resolution_time_hours]]="", tickets_cleaned[[#This Row],[resolution_time_hours]]&lt;0),"",tickets_cleaned[[#This Row],[resolution_time_hours]])</f>
        <v/>
      </c>
    </row>
    <row r="7661" spans="1:22" ht="15" customHeight="1" x14ac:dyDescent="0.2">
      <c r="A7661">
        <v>7660</v>
      </c>
      <c r="B7661" t="s">
        <v>24608</v>
      </c>
      <c r="C7661" t="s">
        <v>24609</v>
      </c>
      <c r="D7661">
        <v>63</v>
      </c>
      <c r="E7661" t="s">
        <v>58</v>
      </c>
      <c r="F7661" t="s">
        <v>139</v>
      </c>
      <c r="G7661" s="1">
        <v>44560</v>
      </c>
      <c r="H7661" t="s">
        <v>21</v>
      </c>
      <c r="I7661" t="s">
        <v>67</v>
      </c>
      <c r="J7661" s="21" t="s">
        <v>24610</v>
      </c>
      <c r="K7661" t="s">
        <v>93</v>
      </c>
      <c r="M7661" t="s">
        <v>27</v>
      </c>
      <c r="N7661" t="s">
        <v>31</v>
      </c>
      <c r="P7661"/>
      <c r="S7661">
        <v>0</v>
      </c>
      <c r="T7661">
        <v>1</v>
      </c>
      <c r="U7661">
        <v>0</v>
      </c>
      <c r="V7661" t="str">
        <f>IF(OR(tickets_cleaned[[#This Row],[resolution_time_hours]]="", tickets_cleaned[[#This Row],[resolution_time_hours]]&lt;0),"",tickets_cleaned[[#This Row],[resolution_time_hours]])</f>
        <v/>
      </c>
    </row>
    <row r="7662" spans="1:22" ht="15" customHeight="1" x14ac:dyDescent="0.2">
      <c r="A7662">
        <v>7661</v>
      </c>
      <c r="B7662" t="s">
        <v>24611</v>
      </c>
      <c r="C7662" t="s">
        <v>24612</v>
      </c>
      <c r="D7662">
        <v>54</v>
      </c>
      <c r="E7662" t="s">
        <v>58</v>
      </c>
      <c r="F7662" t="s">
        <v>306</v>
      </c>
      <c r="G7662" s="1">
        <v>44193</v>
      </c>
      <c r="H7662" t="s">
        <v>20</v>
      </c>
      <c r="I7662" t="s">
        <v>67</v>
      </c>
      <c r="J7662" s="21" t="s">
        <v>24613</v>
      </c>
      <c r="K7662" t="s">
        <v>74</v>
      </c>
      <c r="L7662" t="s">
        <v>24614</v>
      </c>
      <c r="M7662" t="s">
        <v>28</v>
      </c>
      <c r="N7662" t="s">
        <v>31</v>
      </c>
      <c r="O7662" s="15">
        <v>45078.130925925929</v>
      </c>
      <c r="P7662" s="15">
        <v>45078.261481481481</v>
      </c>
      <c r="Q7662">
        <v>5</v>
      </c>
      <c r="R7662">
        <v>3</v>
      </c>
      <c r="S7662">
        <v>1</v>
      </c>
      <c r="T7662">
        <v>0</v>
      </c>
      <c r="U7662">
        <v>0</v>
      </c>
      <c r="V7662">
        <f>IF(OR(tickets_cleaned[[#This Row],[resolution_time_hours]]="", tickets_cleaned[[#This Row],[resolution_time_hours]]&lt;0),"",tickets_cleaned[[#This Row],[resolution_time_hours]])</f>
        <v>3</v>
      </c>
    </row>
    <row r="7663" spans="1:22" ht="15" customHeight="1" x14ac:dyDescent="0.2">
      <c r="A7663">
        <v>7662</v>
      </c>
      <c r="B7663" t="s">
        <v>13249</v>
      </c>
      <c r="C7663" t="s">
        <v>24615</v>
      </c>
      <c r="D7663">
        <v>22</v>
      </c>
      <c r="E7663" t="s">
        <v>90</v>
      </c>
      <c r="F7663" t="s">
        <v>144</v>
      </c>
      <c r="G7663" s="1">
        <v>44393</v>
      </c>
      <c r="H7663" t="s">
        <v>22</v>
      </c>
      <c r="I7663" t="s">
        <v>140</v>
      </c>
      <c r="J7663" t="s">
        <v>24616</v>
      </c>
      <c r="K7663" t="s">
        <v>74</v>
      </c>
      <c r="L7663" t="s">
        <v>24617</v>
      </c>
      <c r="M7663" t="s">
        <v>27</v>
      </c>
      <c r="N7663" t="s">
        <v>29</v>
      </c>
      <c r="O7663" s="15">
        <v>45078.485810185186</v>
      </c>
      <c r="P7663" s="15">
        <v>45078.424004629633</v>
      </c>
      <c r="Q7663">
        <v>4</v>
      </c>
      <c r="S7663">
        <v>1</v>
      </c>
      <c r="T7663">
        <v>0</v>
      </c>
      <c r="U7663">
        <v>0</v>
      </c>
      <c r="V7663" t="str">
        <f>IF(OR(tickets_cleaned[[#This Row],[resolution_time_hours]]="", tickets_cleaned[[#This Row],[resolution_time_hours]]&lt;0),"",tickets_cleaned[[#This Row],[resolution_time_hours]])</f>
        <v/>
      </c>
    </row>
    <row r="7664" spans="1:22" ht="15" customHeight="1" x14ac:dyDescent="0.2">
      <c r="A7664">
        <v>7663</v>
      </c>
      <c r="B7664" t="s">
        <v>24618</v>
      </c>
      <c r="C7664" t="s">
        <v>24619</v>
      </c>
      <c r="D7664">
        <v>43</v>
      </c>
      <c r="E7664" t="s">
        <v>90</v>
      </c>
      <c r="F7664" t="s">
        <v>245</v>
      </c>
      <c r="G7664" s="1">
        <v>44157</v>
      </c>
      <c r="H7664" t="s">
        <v>21</v>
      </c>
      <c r="I7664" t="s">
        <v>72</v>
      </c>
      <c r="J7664" t="s">
        <v>382</v>
      </c>
      <c r="K7664" t="s">
        <v>62</v>
      </c>
      <c r="M7664" t="s">
        <v>27</v>
      </c>
      <c r="N7664" t="s">
        <v>31</v>
      </c>
      <c r="O7664" s="15">
        <v>45078.309421296297</v>
      </c>
      <c r="P7664"/>
      <c r="S7664">
        <v>0</v>
      </c>
      <c r="T7664">
        <v>1</v>
      </c>
      <c r="U7664">
        <v>0</v>
      </c>
      <c r="V7664" t="str">
        <f>IF(OR(tickets_cleaned[[#This Row],[resolution_time_hours]]="", tickets_cleaned[[#This Row],[resolution_time_hours]]&lt;0),"",tickets_cleaned[[#This Row],[resolution_time_hours]])</f>
        <v/>
      </c>
    </row>
    <row r="7665" spans="1:22" ht="15" customHeight="1" x14ac:dyDescent="0.2">
      <c r="A7665">
        <v>7664</v>
      </c>
      <c r="B7665" t="s">
        <v>24620</v>
      </c>
      <c r="C7665" t="s">
        <v>24621</v>
      </c>
      <c r="D7665">
        <v>18</v>
      </c>
      <c r="E7665" t="s">
        <v>58</v>
      </c>
      <c r="F7665" t="s">
        <v>114</v>
      </c>
      <c r="G7665" s="1">
        <v>43875</v>
      </c>
      <c r="H7665" t="s">
        <v>21</v>
      </c>
      <c r="I7665" t="s">
        <v>20</v>
      </c>
      <c r="J7665" s="21" t="s">
        <v>24622</v>
      </c>
      <c r="K7665" t="s">
        <v>93</v>
      </c>
      <c r="M7665" t="s">
        <v>25</v>
      </c>
      <c r="N7665" t="s">
        <v>32</v>
      </c>
      <c r="P7665"/>
      <c r="S7665">
        <v>0</v>
      </c>
      <c r="T7665">
        <v>1</v>
      </c>
      <c r="U7665">
        <v>0</v>
      </c>
      <c r="V7665" t="str">
        <f>IF(OR(tickets_cleaned[[#This Row],[resolution_time_hours]]="", tickets_cleaned[[#This Row],[resolution_time_hours]]&lt;0),"",tickets_cleaned[[#This Row],[resolution_time_hours]])</f>
        <v/>
      </c>
    </row>
    <row r="7666" spans="1:22" ht="15" customHeight="1" x14ac:dyDescent="0.2">
      <c r="A7666">
        <v>7665</v>
      </c>
      <c r="B7666" t="s">
        <v>24623</v>
      </c>
      <c r="C7666" t="s">
        <v>24624</v>
      </c>
      <c r="D7666">
        <v>38</v>
      </c>
      <c r="E7666" t="s">
        <v>65</v>
      </c>
      <c r="F7666" t="s">
        <v>364</v>
      </c>
      <c r="G7666" s="1">
        <v>44537</v>
      </c>
      <c r="H7666" t="s">
        <v>23</v>
      </c>
      <c r="I7666" t="s">
        <v>168</v>
      </c>
      <c r="J7666" t="s">
        <v>24625</v>
      </c>
      <c r="K7666" t="s">
        <v>93</v>
      </c>
      <c r="M7666" t="s">
        <v>25</v>
      </c>
      <c r="N7666" t="s">
        <v>29</v>
      </c>
      <c r="P7666"/>
      <c r="S7666">
        <v>0</v>
      </c>
      <c r="T7666">
        <v>1</v>
      </c>
      <c r="U7666">
        <v>0</v>
      </c>
      <c r="V7666" t="str">
        <f>IF(OR(tickets_cleaned[[#This Row],[resolution_time_hours]]="", tickets_cleaned[[#This Row],[resolution_time_hours]]&lt;0),"",tickets_cleaned[[#This Row],[resolution_time_hours]])</f>
        <v/>
      </c>
    </row>
    <row r="7667" spans="1:22" ht="15" customHeight="1" x14ac:dyDescent="0.2">
      <c r="A7667">
        <v>7666</v>
      </c>
      <c r="B7667" t="s">
        <v>18787</v>
      </c>
      <c r="C7667" t="s">
        <v>24626</v>
      </c>
      <c r="D7667">
        <v>35</v>
      </c>
      <c r="E7667" t="s">
        <v>65</v>
      </c>
      <c r="F7667" t="s">
        <v>84</v>
      </c>
      <c r="G7667" s="1">
        <v>44094</v>
      </c>
      <c r="H7667" t="s">
        <v>21</v>
      </c>
      <c r="I7667" t="s">
        <v>101</v>
      </c>
      <c r="J7667" t="s">
        <v>24627</v>
      </c>
      <c r="K7667" t="s">
        <v>74</v>
      </c>
      <c r="L7667" t="s">
        <v>24628</v>
      </c>
      <c r="M7667" t="s">
        <v>27</v>
      </c>
      <c r="N7667" t="s">
        <v>32</v>
      </c>
      <c r="O7667" s="15">
        <v>45078.54420138889</v>
      </c>
      <c r="P7667" s="15">
        <v>45078.15253472222</v>
      </c>
      <c r="Q7667">
        <v>5</v>
      </c>
      <c r="S7667">
        <v>1</v>
      </c>
      <c r="T7667">
        <v>0</v>
      </c>
      <c r="U7667">
        <v>0</v>
      </c>
      <c r="V7667" t="str">
        <f>IF(OR(tickets_cleaned[[#This Row],[resolution_time_hours]]="", tickets_cleaned[[#This Row],[resolution_time_hours]]&lt;0),"",tickets_cleaned[[#This Row],[resolution_time_hours]])</f>
        <v/>
      </c>
    </row>
    <row r="7668" spans="1:22" ht="15" customHeight="1" x14ac:dyDescent="0.2">
      <c r="A7668">
        <v>7667</v>
      </c>
      <c r="B7668" t="s">
        <v>24629</v>
      </c>
      <c r="C7668" t="s">
        <v>24630</v>
      </c>
      <c r="D7668">
        <v>29</v>
      </c>
      <c r="E7668" t="s">
        <v>65</v>
      </c>
      <c r="F7668" t="s">
        <v>228</v>
      </c>
      <c r="G7668" s="1">
        <v>44231</v>
      </c>
      <c r="H7668" t="s">
        <v>22</v>
      </c>
      <c r="I7668" t="s">
        <v>126</v>
      </c>
      <c r="J7668" s="21" t="s">
        <v>24631</v>
      </c>
      <c r="K7668" t="s">
        <v>62</v>
      </c>
      <c r="M7668" t="s">
        <v>26</v>
      </c>
      <c r="N7668" t="s">
        <v>31</v>
      </c>
      <c r="O7668" s="15">
        <v>45078.953252314815</v>
      </c>
      <c r="P7668"/>
      <c r="S7668">
        <v>0</v>
      </c>
      <c r="T7668">
        <v>1</v>
      </c>
      <c r="U7668">
        <v>0</v>
      </c>
      <c r="V7668" t="str">
        <f>IF(OR(tickets_cleaned[[#This Row],[resolution_time_hours]]="", tickets_cleaned[[#This Row],[resolution_time_hours]]&lt;0),"",tickets_cleaned[[#This Row],[resolution_time_hours]])</f>
        <v/>
      </c>
    </row>
    <row r="7669" spans="1:22" ht="15" customHeight="1" x14ac:dyDescent="0.2">
      <c r="A7669">
        <v>7668</v>
      </c>
      <c r="B7669" t="s">
        <v>24632</v>
      </c>
      <c r="C7669" t="s">
        <v>24633</v>
      </c>
      <c r="D7669">
        <v>52</v>
      </c>
      <c r="E7669" t="s">
        <v>65</v>
      </c>
      <c r="F7669" t="s">
        <v>456</v>
      </c>
      <c r="G7669" s="1">
        <v>44350</v>
      </c>
      <c r="H7669" t="s">
        <v>20</v>
      </c>
      <c r="I7669" t="s">
        <v>20</v>
      </c>
      <c r="J7669" s="21" t="s">
        <v>24634</v>
      </c>
      <c r="K7669" t="s">
        <v>62</v>
      </c>
      <c r="M7669" t="s">
        <v>25</v>
      </c>
      <c r="N7669" t="s">
        <v>29</v>
      </c>
      <c r="O7669" s="15">
        <v>45078.435914351852</v>
      </c>
      <c r="P7669"/>
      <c r="S7669">
        <v>0</v>
      </c>
      <c r="T7669">
        <v>1</v>
      </c>
      <c r="U7669">
        <v>0</v>
      </c>
      <c r="V7669" t="str">
        <f>IF(OR(tickets_cleaned[[#This Row],[resolution_time_hours]]="", tickets_cleaned[[#This Row],[resolution_time_hours]]&lt;0),"",tickets_cleaned[[#This Row],[resolution_time_hours]])</f>
        <v/>
      </c>
    </row>
    <row r="7670" spans="1:22" ht="15" customHeight="1" x14ac:dyDescent="0.2">
      <c r="A7670">
        <v>7669</v>
      </c>
      <c r="B7670" t="s">
        <v>24635</v>
      </c>
      <c r="C7670" t="s">
        <v>24636</v>
      </c>
      <c r="D7670">
        <v>60</v>
      </c>
      <c r="E7670" t="s">
        <v>58</v>
      </c>
      <c r="F7670" t="s">
        <v>100</v>
      </c>
      <c r="G7670" s="1">
        <v>43991</v>
      </c>
      <c r="H7670" t="s">
        <v>23</v>
      </c>
      <c r="I7670" t="s">
        <v>168</v>
      </c>
      <c r="J7670" t="s">
        <v>24637</v>
      </c>
      <c r="K7670" t="s">
        <v>93</v>
      </c>
      <c r="M7670" t="s">
        <v>26</v>
      </c>
      <c r="N7670" t="s">
        <v>29</v>
      </c>
      <c r="P7670"/>
      <c r="S7670">
        <v>0</v>
      </c>
      <c r="T7670">
        <v>1</v>
      </c>
      <c r="U7670">
        <v>0</v>
      </c>
      <c r="V7670" t="str">
        <f>IF(OR(tickets_cleaned[[#This Row],[resolution_time_hours]]="", tickets_cleaned[[#This Row],[resolution_time_hours]]&lt;0),"",tickets_cleaned[[#This Row],[resolution_time_hours]])</f>
        <v/>
      </c>
    </row>
    <row r="7671" spans="1:22" ht="15" customHeight="1" x14ac:dyDescent="0.2">
      <c r="A7671">
        <v>7670</v>
      </c>
      <c r="B7671" t="s">
        <v>24638</v>
      </c>
      <c r="C7671" t="s">
        <v>24639</v>
      </c>
      <c r="D7671">
        <v>53</v>
      </c>
      <c r="E7671" t="s">
        <v>90</v>
      </c>
      <c r="F7671" t="s">
        <v>130</v>
      </c>
      <c r="G7671" s="1">
        <v>44288</v>
      </c>
      <c r="H7671" t="s">
        <v>22</v>
      </c>
      <c r="I7671" t="s">
        <v>67</v>
      </c>
      <c r="J7671" t="s">
        <v>12620</v>
      </c>
      <c r="K7671" t="s">
        <v>93</v>
      </c>
      <c r="M7671" t="s">
        <v>25</v>
      </c>
      <c r="N7671" t="s">
        <v>29</v>
      </c>
      <c r="P7671"/>
      <c r="S7671">
        <v>0</v>
      </c>
      <c r="T7671">
        <v>1</v>
      </c>
      <c r="U7671">
        <v>0</v>
      </c>
      <c r="V7671" t="str">
        <f>IF(OR(tickets_cleaned[[#This Row],[resolution_time_hours]]="", tickets_cleaned[[#This Row],[resolution_time_hours]]&lt;0),"",tickets_cleaned[[#This Row],[resolution_time_hours]])</f>
        <v/>
      </c>
    </row>
    <row r="7672" spans="1:22" ht="15" customHeight="1" x14ac:dyDescent="0.2">
      <c r="A7672">
        <v>7671</v>
      </c>
      <c r="B7672" t="s">
        <v>24640</v>
      </c>
      <c r="C7672" t="s">
        <v>24641</v>
      </c>
      <c r="D7672">
        <v>49</v>
      </c>
      <c r="E7672" t="s">
        <v>90</v>
      </c>
      <c r="F7672" t="s">
        <v>311</v>
      </c>
      <c r="G7672" s="1">
        <v>44548</v>
      </c>
      <c r="H7672" t="s">
        <v>23</v>
      </c>
      <c r="I7672" t="s">
        <v>85</v>
      </c>
      <c r="J7672" s="21" t="s">
        <v>24642</v>
      </c>
      <c r="K7672" t="s">
        <v>62</v>
      </c>
      <c r="M7672" t="s">
        <v>28</v>
      </c>
      <c r="N7672" t="s">
        <v>31</v>
      </c>
      <c r="O7672" s="15">
        <v>45078.642199074071</v>
      </c>
      <c r="P7672"/>
      <c r="S7672">
        <v>0</v>
      </c>
      <c r="T7672">
        <v>1</v>
      </c>
      <c r="U7672">
        <v>0</v>
      </c>
      <c r="V7672" t="str">
        <f>IF(OR(tickets_cleaned[[#This Row],[resolution_time_hours]]="", tickets_cleaned[[#This Row],[resolution_time_hours]]&lt;0),"",tickets_cleaned[[#This Row],[resolution_time_hours]])</f>
        <v/>
      </c>
    </row>
    <row r="7673" spans="1:22" ht="15" customHeight="1" x14ac:dyDescent="0.2">
      <c r="A7673">
        <v>7672</v>
      </c>
      <c r="B7673" t="s">
        <v>24643</v>
      </c>
      <c r="C7673" t="s">
        <v>24644</v>
      </c>
      <c r="D7673">
        <v>60</v>
      </c>
      <c r="E7673" t="s">
        <v>90</v>
      </c>
      <c r="F7673" t="s">
        <v>724</v>
      </c>
      <c r="G7673" s="1">
        <v>44544</v>
      </c>
      <c r="H7673" t="s">
        <v>23</v>
      </c>
      <c r="I7673" t="s">
        <v>126</v>
      </c>
      <c r="J7673" s="21" t="s">
        <v>24645</v>
      </c>
      <c r="K7673" t="s">
        <v>62</v>
      </c>
      <c r="M7673" t="s">
        <v>25</v>
      </c>
      <c r="N7673" t="s">
        <v>29</v>
      </c>
      <c r="O7673" s="15">
        <v>45078.083877314813</v>
      </c>
      <c r="P7673"/>
      <c r="S7673">
        <v>0</v>
      </c>
      <c r="T7673">
        <v>1</v>
      </c>
      <c r="U7673">
        <v>0</v>
      </c>
      <c r="V7673" t="str">
        <f>IF(OR(tickets_cleaned[[#This Row],[resolution_time_hours]]="", tickets_cleaned[[#This Row],[resolution_time_hours]]&lt;0),"",tickets_cleaned[[#This Row],[resolution_time_hours]])</f>
        <v/>
      </c>
    </row>
    <row r="7674" spans="1:22" ht="15" customHeight="1" x14ac:dyDescent="0.2">
      <c r="A7674">
        <v>7673</v>
      </c>
      <c r="B7674" t="s">
        <v>23180</v>
      </c>
      <c r="C7674" t="s">
        <v>24646</v>
      </c>
      <c r="D7674">
        <v>36</v>
      </c>
      <c r="E7674" t="s">
        <v>90</v>
      </c>
      <c r="F7674" t="s">
        <v>96</v>
      </c>
      <c r="G7674" s="1">
        <v>44136</v>
      </c>
      <c r="H7674" t="s">
        <v>21</v>
      </c>
      <c r="I7674" t="s">
        <v>106</v>
      </c>
      <c r="J7674" s="21" t="s">
        <v>24647</v>
      </c>
      <c r="K7674" t="s">
        <v>93</v>
      </c>
      <c r="M7674" t="s">
        <v>27</v>
      </c>
      <c r="N7674" t="s">
        <v>31</v>
      </c>
      <c r="P7674"/>
      <c r="S7674">
        <v>0</v>
      </c>
      <c r="T7674">
        <v>1</v>
      </c>
      <c r="U7674">
        <v>0</v>
      </c>
      <c r="V7674" t="str">
        <f>IF(OR(tickets_cleaned[[#This Row],[resolution_time_hours]]="", tickets_cleaned[[#This Row],[resolution_time_hours]]&lt;0),"",tickets_cleaned[[#This Row],[resolution_time_hours]])</f>
        <v/>
      </c>
    </row>
    <row r="7675" spans="1:22" ht="15" customHeight="1" x14ac:dyDescent="0.2">
      <c r="A7675">
        <v>7674</v>
      </c>
      <c r="B7675" t="s">
        <v>24648</v>
      </c>
      <c r="C7675" t="s">
        <v>24649</v>
      </c>
      <c r="D7675">
        <v>56</v>
      </c>
      <c r="E7675" t="s">
        <v>65</v>
      </c>
      <c r="F7675" t="s">
        <v>59</v>
      </c>
      <c r="G7675" s="1">
        <v>44425</v>
      </c>
      <c r="H7675" t="s">
        <v>20</v>
      </c>
      <c r="I7675" t="s">
        <v>20</v>
      </c>
      <c r="J7675" s="21" t="s">
        <v>24650</v>
      </c>
      <c r="K7675" t="s">
        <v>93</v>
      </c>
      <c r="M7675" t="s">
        <v>25</v>
      </c>
      <c r="N7675" t="s">
        <v>30</v>
      </c>
      <c r="P7675"/>
      <c r="S7675">
        <v>0</v>
      </c>
      <c r="T7675">
        <v>1</v>
      </c>
      <c r="U7675">
        <v>0</v>
      </c>
      <c r="V7675" t="str">
        <f>IF(OR(tickets_cleaned[[#This Row],[resolution_time_hours]]="", tickets_cleaned[[#This Row],[resolution_time_hours]]&lt;0),"",tickets_cleaned[[#This Row],[resolution_time_hours]])</f>
        <v/>
      </c>
    </row>
    <row r="7676" spans="1:22" ht="15" customHeight="1" x14ac:dyDescent="0.2">
      <c r="A7676">
        <v>7675</v>
      </c>
      <c r="B7676" t="s">
        <v>24651</v>
      </c>
      <c r="C7676" t="s">
        <v>24652</v>
      </c>
      <c r="D7676">
        <v>25</v>
      </c>
      <c r="E7676" t="s">
        <v>65</v>
      </c>
      <c r="F7676" t="s">
        <v>237</v>
      </c>
      <c r="G7676" s="1">
        <v>44129</v>
      </c>
      <c r="H7676" t="s">
        <v>24</v>
      </c>
      <c r="I7676" t="s">
        <v>176</v>
      </c>
      <c r="J7676" s="21" t="s">
        <v>24653</v>
      </c>
      <c r="K7676" t="s">
        <v>62</v>
      </c>
      <c r="M7676" t="s">
        <v>28</v>
      </c>
      <c r="N7676" t="s">
        <v>29</v>
      </c>
      <c r="O7676" s="15">
        <v>45078.967256944445</v>
      </c>
      <c r="P7676"/>
      <c r="S7676">
        <v>0</v>
      </c>
      <c r="T7676">
        <v>1</v>
      </c>
      <c r="U7676">
        <v>0</v>
      </c>
      <c r="V7676" t="str">
        <f>IF(OR(tickets_cleaned[[#This Row],[resolution_time_hours]]="", tickets_cleaned[[#This Row],[resolution_time_hours]]&lt;0),"",tickets_cleaned[[#This Row],[resolution_time_hours]])</f>
        <v/>
      </c>
    </row>
    <row r="7677" spans="1:22" ht="15" customHeight="1" x14ac:dyDescent="0.2">
      <c r="A7677">
        <v>7676</v>
      </c>
      <c r="B7677" t="s">
        <v>24654</v>
      </c>
      <c r="C7677" t="s">
        <v>24655</v>
      </c>
      <c r="D7677">
        <v>23</v>
      </c>
      <c r="E7677" t="s">
        <v>58</v>
      </c>
      <c r="F7677" t="s">
        <v>275</v>
      </c>
      <c r="G7677" s="1">
        <v>43915</v>
      </c>
      <c r="H7677" t="s">
        <v>21</v>
      </c>
      <c r="I7677" t="s">
        <v>203</v>
      </c>
      <c r="J7677" t="s">
        <v>24656</v>
      </c>
      <c r="K7677" t="s">
        <v>74</v>
      </c>
      <c r="L7677" t="s">
        <v>24657</v>
      </c>
      <c r="M7677" t="s">
        <v>26</v>
      </c>
      <c r="N7677" t="s">
        <v>30</v>
      </c>
      <c r="O7677" s="15">
        <v>45078.482546296298</v>
      </c>
      <c r="P7677" s="15">
        <v>45078.886018518519</v>
      </c>
      <c r="Q7677">
        <v>4</v>
      </c>
      <c r="R7677">
        <v>9</v>
      </c>
      <c r="S7677">
        <v>1</v>
      </c>
      <c r="T7677">
        <v>0</v>
      </c>
      <c r="U7677">
        <v>0</v>
      </c>
      <c r="V7677">
        <f>IF(OR(tickets_cleaned[[#This Row],[resolution_time_hours]]="", tickets_cleaned[[#This Row],[resolution_time_hours]]&lt;0),"",tickets_cleaned[[#This Row],[resolution_time_hours]])</f>
        <v>9</v>
      </c>
    </row>
    <row r="7678" spans="1:22" ht="15" customHeight="1" x14ac:dyDescent="0.2">
      <c r="A7678">
        <v>7677</v>
      </c>
      <c r="B7678" t="s">
        <v>24658</v>
      </c>
      <c r="C7678" t="s">
        <v>24659</v>
      </c>
      <c r="D7678">
        <v>50</v>
      </c>
      <c r="E7678" t="s">
        <v>65</v>
      </c>
      <c r="F7678" t="s">
        <v>233</v>
      </c>
      <c r="G7678" s="1">
        <v>43922</v>
      </c>
      <c r="H7678" t="s">
        <v>23</v>
      </c>
      <c r="I7678" t="s">
        <v>60</v>
      </c>
      <c r="J7678" s="21" t="s">
        <v>24660</v>
      </c>
      <c r="K7678" t="s">
        <v>74</v>
      </c>
      <c r="L7678" t="s">
        <v>24661</v>
      </c>
      <c r="M7678" t="s">
        <v>28</v>
      </c>
      <c r="N7678" t="s">
        <v>31</v>
      </c>
      <c r="O7678" s="15">
        <v>45078.201319444444</v>
      </c>
      <c r="P7678" s="15">
        <v>45078.70548611111</v>
      </c>
      <c r="Q7678">
        <v>4</v>
      </c>
      <c r="R7678">
        <v>12</v>
      </c>
      <c r="S7678">
        <v>1</v>
      </c>
      <c r="T7678">
        <v>0</v>
      </c>
      <c r="U7678">
        <v>0</v>
      </c>
      <c r="V7678">
        <f>IF(OR(tickets_cleaned[[#This Row],[resolution_time_hours]]="", tickets_cleaned[[#This Row],[resolution_time_hours]]&lt;0),"",tickets_cleaned[[#This Row],[resolution_time_hours]])</f>
        <v>12</v>
      </c>
    </row>
    <row r="7679" spans="1:22" ht="15" customHeight="1" x14ac:dyDescent="0.2">
      <c r="A7679">
        <v>7678</v>
      </c>
      <c r="B7679" t="s">
        <v>10845</v>
      </c>
      <c r="C7679" t="s">
        <v>24662</v>
      </c>
      <c r="D7679">
        <v>56</v>
      </c>
      <c r="E7679" t="s">
        <v>58</v>
      </c>
      <c r="F7679" t="s">
        <v>183</v>
      </c>
      <c r="G7679" s="1">
        <v>44451</v>
      </c>
      <c r="H7679" t="s">
        <v>20</v>
      </c>
      <c r="I7679" t="s">
        <v>168</v>
      </c>
      <c r="J7679" t="s">
        <v>24663</v>
      </c>
      <c r="K7679" t="s">
        <v>74</v>
      </c>
      <c r="L7679" t="s">
        <v>24664</v>
      </c>
      <c r="M7679" t="s">
        <v>25</v>
      </c>
      <c r="N7679" t="s">
        <v>30</v>
      </c>
      <c r="O7679" s="15">
        <v>45078.51939814815</v>
      </c>
      <c r="P7679" s="15">
        <v>45078.626342592594</v>
      </c>
      <c r="Q7679">
        <v>1</v>
      </c>
      <c r="R7679">
        <v>2</v>
      </c>
      <c r="S7679">
        <v>1</v>
      </c>
      <c r="T7679">
        <v>0</v>
      </c>
      <c r="U7679">
        <v>1</v>
      </c>
      <c r="V7679">
        <f>IF(OR(tickets_cleaned[[#This Row],[resolution_time_hours]]="", tickets_cleaned[[#This Row],[resolution_time_hours]]&lt;0),"",tickets_cleaned[[#This Row],[resolution_time_hours]])</f>
        <v>2</v>
      </c>
    </row>
    <row r="7680" spans="1:22" ht="15" customHeight="1" x14ac:dyDescent="0.2">
      <c r="A7680">
        <v>7679</v>
      </c>
      <c r="B7680" t="s">
        <v>674</v>
      </c>
      <c r="C7680" t="s">
        <v>24665</v>
      </c>
      <c r="D7680">
        <v>60</v>
      </c>
      <c r="E7680" t="s">
        <v>65</v>
      </c>
      <c r="F7680" t="s">
        <v>233</v>
      </c>
      <c r="G7680" s="1">
        <v>44070</v>
      </c>
      <c r="H7680" t="s">
        <v>20</v>
      </c>
      <c r="I7680" t="s">
        <v>72</v>
      </c>
      <c r="J7680" s="21" t="s">
        <v>24666</v>
      </c>
      <c r="K7680" t="s">
        <v>74</v>
      </c>
      <c r="L7680" t="s">
        <v>24667</v>
      </c>
      <c r="M7680" t="s">
        <v>25</v>
      </c>
      <c r="N7680" t="s">
        <v>31</v>
      </c>
      <c r="O7680" s="15">
        <v>45078.318020833336</v>
      </c>
      <c r="P7680" s="15">
        <v>45078.264548611114</v>
      </c>
      <c r="Q7680">
        <v>3</v>
      </c>
      <c r="S7680">
        <v>1</v>
      </c>
      <c r="T7680">
        <v>0</v>
      </c>
      <c r="U7680">
        <v>0</v>
      </c>
      <c r="V7680" t="str">
        <f>IF(OR(tickets_cleaned[[#This Row],[resolution_time_hours]]="", tickets_cleaned[[#This Row],[resolution_time_hours]]&lt;0),"",tickets_cleaned[[#This Row],[resolution_time_hours]])</f>
        <v/>
      </c>
    </row>
    <row r="7681" spans="1:22" ht="15" customHeight="1" x14ac:dyDescent="0.2">
      <c r="A7681">
        <v>7680</v>
      </c>
      <c r="B7681" t="s">
        <v>24668</v>
      </c>
      <c r="C7681" t="s">
        <v>24669</v>
      </c>
      <c r="D7681">
        <v>54</v>
      </c>
      <c r="E7681" t="s">
        <v>58</v>
      </c>
      <c r="F7681" t="s">
        <v>306</v>
      </c>
      <c r="G7681" s="1">
        <v>43950</v>
      </c>
      <c r="H7681" t="s">
        <v>20</v>
      </c>
      <c r="I7681" t="s">
        <v>22</v>
      </c>
      <c r="J7681" s="21" t="s">
        <v>24670</v>
      </c>
      <c r="K7681" t="s">
        <v>93</v>
      </c>
      <c r="M7681" t="s">
        <v>25</v>
      </c>
      <c r="N7681" t="s">
        <v>29</v>
      </c>
      <c r="P7681"/>
      <c r="S7681">
        <v>0</v>
      </c>
      <c r="T7681">
        <v>1</v>
      </c>
      <c r="U7681">
        <v>0</v>
      </c>
      <c r="V7681" t="str">
        <f>IF(OR(tickets_cleaned[[#This Row],[resolution_time_hours]]="", tickets_cleaned[[#This Row],[resolution_time_hours]]&lt;0),"",tickets_cleaned[[#This Row],[resolution_time_hours]])</f>
        <v/>
      </c>
    </row>
    <row r="7682" spans="1:22" ht="15" customHeight="1" x14ac:dyDescent="0.2">
      <c r="A7682">
        <v>7681</v>
      </c>
      <c r="B7682" t="s">
        <v>24671</v>
      </c>
      <c r="C7682" t="s">
        <v>24672</v>
      </c>
      <c r="D7682">
        <v>55</v>
      </c>
      <c r="E7682" t="s">
        <v>58</v>
      </c>
      <c r="F7682" t="s">
        <v>130</v>
      </c>
      <c r="G7682" s="1">
        <v>43850</v>
      </c>
      <c r="H7682" t="s">
        <v>22</v>
      </c>
      <c r="I7682" t="s">
        <v>67</v>
      </c>
      <c r="J7682" t="s">
        <v>24673</v>
      </c>
      <c r="K7682" t="s">
        <v>93</v>
      </c>
      <c r="M7682" t="s">
        <v>25</v>
      </c>
      <c r="N7682" t="s">
        <v>29</v>
      </c>
      <c r="P7682"/>
      <c r="S7682">
        <v>0</v>
      </c>
      <c r="T7682">
        <v>1</v>
      </c>
      <c r="U7682">
        <v>0</v>
      </c>
      <c r="V7682" t="str">
        <f>IF(OR(tickets_cleaned[[#This Row],[resolution_time_hours]]="", tickets_cleaned[[#This Row],[resolution_time_hours]]&lt;0),"",tickets_cleaned[[#This Row],[resolution_time_hours]])</f>
        <v/>
      </c>
    </row>
    <row r="7683" spans="1:22" ht="15" customHeight="1" x14ac:dyDescent="0.2">
      <c r="A7683">
        <v>7682</v>
      </c>
      <c r="B7683" t="s">
        <v>24674</v>
      </c>
      <c r="C7683" t="s">
        <v>24675</v>
      </c>
      <c r="D7683">
        <v>34</v>
      </c>
      <c r="E7683" t="s">
        <v>65</v>
      </c>
      <c r="F7683" t="s">
        <v>422</v>
      </c>
      <c r="G7683" s="1">
        <v>43844</v>
      </c>
      <c r="H7683" t="s">
        <v>24</v>
      </c>
      <c r="I7683" t="s">
        <v>203</v>
      </c>
      <c r="J7683" s="21" t="s">
        <v>24676</v>
      </c>
      <c r="K7683" t="s">
        <v>62</v>
      </c>
      <c r="M7683" t="s">
        <v>28</v>
      </c>
      <c r="N7683" t="s">
        <v>30</v>
      </c>
      <c r="O7683" s="15">
        <v>45078.101412037038</v>
      </c>
      <c r="P7683"/>
      <c r="S7683">
        <v>0</v>
      </c>
      <c r="T7683">
        <v>1</v>
      </c>
      <c r="U7683">
        <v>0</v>
      </c>
      <c r="V7683" t="str">
        <f>IF(OR(tickets_cleaned[[#This Row],[resolution_time_hours]]="", tickets_cleaned[[#This Row],[resolution_time_hours]]&lt;0),"",tickets_cleaned[[#This Row],[resolution_time_hours]])</f>
        <v/>
      </c>
    </row>
    <row r="7684" spans="1:22" ht="15" customHeight="1" x14ac:dyDescent="0.2">
      <c r="A7684">
        <v>7683</v>
      </c>
      <c r="B7684" t="s">
        <v>24677</v>
      </c>
      <c r="C7684" t="s">
        <v>24678</v>
      </c>
      <c r="D7684">
        <v>39</v>
      </c>
      <c r="E7684" t="s">
        <v>58</v>
      </c>
      <c r="F7684" t="s">
        <v>311</v>
      </c>
      <c r="G7684" s="1">
        <v>44282</v>
      </c>
      <c r="H7684" t="s">
        <v>20</v>
      </c>
      <c r="I7684" t="s">
        <v>67</v>
      </c>
      <c r="J7684" t="s">
        <v>24679</v>
      </c>
      <c r="K7684" t="s">
        <v>74</v>
      </c>
      <c r="L7684" t="s">
        <v>24680</v>
      </c>
      <c r="M7684" t="s">
        <v>28</v>
      </c>
      <c r="N7684" t="s">
        <v>32</v>
      </c>
      <c r="O7684" s="15">
        <v>45078.547951388886</v>
      </c>
      <c r="P7684" s="15">
        <v>45078.21670138889</v>
      </c>
      <c r="Q7684">
        <v>4</v>
      </c>
      <c r="S7684">
        <v>1</v>
      </c>
      <c r="T7684">
        <v>0</v>
      </c>
      <c r="U7684">
        <v>0</v>
      </c>
      <c r="V7684" t="str">
        <f>IF(OR(tickets_cleaned[[#This Row],[resolution_time_hours]]="", tickets_cleaned[[#This Row],[resolution_time_hours]]&lt;0),"",tickets_cleaned[[#This Row],[resolution_time_hours]])</f>
        <v/>
      </c>
    </row>
    <row r="7685" spans="1:22" ht="15" customHeight="1" x14ac:dyDescent="0.2">
      <c r="A7685">
        <v>7684</v>
      </c>
      <c r="B7685" t="s">
        <v>24681</v>
      </c>
      <c r="C7685" t="s">
        <v>24682</v>
      </c>
      <c r="D7685">
        <v>66</v>
      </c>
      <c r="E7685" t="s">
        <v>65</v>
      </c>
      <c r="F7685" t="s">
        <v>100</v>
      </c>
      <c r="G7685" s="1">
        <v>44038</v>
      </c>
      <c r="H7685" t="s">
        <v>21</v>
      </c>
      <c r="I7685" t="s">
        <v>168</v>
      </c>
      <c r="J7685" s="21" t="s">
        <v>24683</v>
      </c>
      <c r="K7685" t="s">
        <v>62</v>
      </c>
      <c r="M7685" t="s">
        <v>26</v>
      </c>
      <c r="N7685" t="s">
        <v>30</v>
      </c>
      <c r="O7685" s="15">
        <v>45078.548657407409</v>
      </c>
      <c r="P7685"/>
      <c r="S7685">
        <v>0</v>
      </c>
      <c r="T7685">
        <v>1</v>
      </c>
      <c r="U7685">
        <v>0</v>
      </c>
      <c r="V7685" t="str">
        <f>IF(OR(tickets_cleaned[[#This Row],[resolution_time_hours]]="", tickets_cleaned[[#This Row],[resolution_time_hours]]&lt;0),"",tickets_cleaned[[#This Row],[resolution_time_hours]])</f>
        <v/>
      </c>
    </row>
    <row r="7686" spans="1:22" ht="15" customHeight="1" x14ac:dyDescent="0.2">
      <c r="A7686">
        <v>7685</v>
      </c>
      <c r="B7686" t="s">
        <v>24684</v>
      </c>
      <c r="C7686" t="s">
        <v>24685</v>
      </c>
      <c r="D7686">
        <v>20</v>
      </c>
      <c r="E7686" t="s">
        <v>65</v>
      </c>
      <c r="F7686" t="s">
        <v>233</v>
      </c>
      <c r="G7686" s="1">
        <v>44203</v>
      </c>
      <c r="H7686" t="s">
        <v>24</v>
      </c>
      <c r="I7686" t="s">
        <v>85</v>
      </c>
      <c r="J7686" s="21" t="s">
        <v>24686</v>
      </c>
      <c r="K7686" t="s">
        <v>62</v>
      </c>
      <c r="M7686" t="s">
        <v>26</v>
      </c>
      <c r="N7686" t="s">
        <v>30</v>
      </c>
      <c r="O7686" s="15">
        <v>45078.825752314813</v>
      </c>
      <c r="P7686"/>
      <c r="S7686">
        <v>0</v>
      </c>
      <c r="T7686">
        <v>1</v>
      </c>
      <c r="U7686">
        <v>0</v>
      </c>
      <c r="V7686" t="str">
        <f>IF(OR(tickets_cleaned[[#This Row],[resolution_time_hours]]="", tickets_cleaned[[#This Row],[resolution_time_hours]]&lt;0),"",tickets_cleaned[[#This Row],[resolution_time_hours]])</f>
        <v/>
      </c>
    </row>
    <row r="7687" spans="1:22" ht="15" customHeight="1" x14ac:dyDescent="0.2">
      <c r="A7687">
        <v>7686</v>
      </c>
      <c r="B7687" t="s">
        <v>24687</v>
      </c>
      <c r="C7687" t="s">
        <v>24688</v>
      </c>
      <c r="D7687">
        <v>45</v>
      </c>
      <c r="E7687" t="s">
        <v>58</v>
      </c>
      <c r="F7687" t="s">
        <v>364</v>
      </c>
      <c r="G7687" s="1">
        <v>43978</v>
      </c>
      <c r="H7687" t="s">
        <v>24</v>
      </c>
      <c r="I7687" t="s">
        <v>106</v>
      </c>
      <c r="J7687" s="21" t="s">
        <v>24689</v>
      </c>
      <c r="K7687" t="s">
        <v>74</v>
      </c>
      <c r="L7687" t="s">
        <v>24690</v>
      </c>
      <c r="M7687" t="s">
        <v>26</v>
      </c>
      <c r="N7687" t="s">
        <v>31</v>
      </c>
      <c r="O7687" s="15">
        <v>45079.020219907405</v>
      </c>
      <c r="P7687" s="15">
        <v>45078.525775462964</v>
      </c>
      <c r="Q7687">
        <v>3</v>
      </c>
      <c r="S7687">
        <v>1</v>
      </c>
      <c r="T7687">
        <v>0</v>
      </c>
      <c r="U7687">
        <v>0</v>
      </c>
      <c r="V7687" t="str">
        <f>IF(OR(tickets_cleaned[[#This Row],[resolution_time_hours]]="", tickets_cleaned[[#This Row],[resolution_time_hours]]&lt;0),"",tickets_cleaned[[#This Row],[resolution_time_hours]])</f>
        <v/>
      </c>
    </row>
    <row r="7688" spans="1:22" ht="15" customHeight="1" x14ac:dyDescent="0.2">
      <c r="A7688">
        <v>7687</v>
      </c>
      <c r="B7688" t="s">
        <v>24691</v>
      </c>
      <c r="C7688" t="s">
        <v>24692</v>
      </c>
      <c r="D7688">
        <v>29</v>
      </c>
      <c r="E7688" t="s">
        <v>65</v>
      </c>
      <c r="F7688" t="s">
        <v>134</v>
      </c>
      <c r="G7688" s="1">
        <v>44512</v>
      </c>
      <c r="H7688" t="s">
        <v>22</v>
      </c>
      <c r="I7688" t="s">
        <v>120</v>
      </c>
      <c r="J7688" t="s">
        <v>24693</v>
      </c>
      <c r="K7688" t="s">
        <v>74</v>
      </c>
      <c r="L7688" t="s">
        <v>24694</v>
      </c>
      <c r="M7688" t="s">
        <v>27</v>
      </c>
      <c r="N7688" t="s">
        <v>31</v>
      </c>
      <c r="O7688" s="15">
        <v>45078.290381944447</v>
      </c>
      <c r="P7688" s="15">
        <v>45078.08829861111</v>
      </c>
      <c r="Q7688">
        <v>5</v>
      </c>
      <c r="S7688">
        <v>1</v>
      </c>
      <c r="T7688">
        <v>0</v>
      </c>
      <c r="U7688">
        <v>0</v>
      </c>
      <c r="V7688" t="str">
        <f>IF(OR(tickets_cleaned[[#This Row],[resolution_time_hours]]="", tickets_cleaned[[#This Row],[resolution_time_hours]]&lt;0),"",tickets_cleaned[[#This Row],[resolution_time_hours]])</f>
        <v/>
      </c>
    </row>
    <row r="7689" spans="1:22" ht="15" customHeight="1" x14ac:dyDescent="0.2">
      <c r="A7689">
        <v>7688</v>
      </c>
      <c r="B7689" t="s">
        <v>24695</v>
      </c>
      <c r="C7689" t="s">
        <v>24696</v>
      </c>
      <c r="D7689">
        <v>20</v>
      </c>
      <c r="E7689" t="s">
        <v>65</v>
      </c>
      <c r="F7689" t="s">
        <v>187</v>
      </c>
      <c r="G7689" s="1">
        <v>44449</v>
      </c>
      <c r="H7689" t="s">
        <v>20</v>
      </c>
      <c r="I7689" t="s">
        <v>85</v>
      </c>
      <c r="J7689" t="s">
        <v>24697</v>
      </c>
      <c r="K7689" t="s">
        <v>93</v>
      </c>
      <c r="M7689" t="s">
        <v>25</v>
      </c>
      <c r="N7689" t="s">
        <v>32</v>
      </c>
      <c r="P7689"/>
      <c r="S7689">
        <v>0</v>
      </c>
      <c r="T7689">
        <v>1</v>
      </c>
      <c r="U7689">
        <v>0</v>
      </c>
      <c r="V7689" t="str">
        <f>IF(OR(tickets_cleaned[[#This Row],[resolution_time_hours]]="", tickets_cleaned[[#This Row],[resolution_time_hours]]&lt;0),"",tickets_cleaned[[#This Row],[resolution_time_hours]])</f>
        <v/>
      </c>
    </row>
    <row r="7690" spans="1:22" ht="15" customHeight="1" x14ac:dyDescent="0.2">
      <c r="A7690">
        <v>7689</v>
      </c>
      <c r="B7690" t="s">
        <v>24098</v>
      </c>
      <c r="C7690" t="s">
        <v>24698</v>
      </c>
      <c r="D7690">
        <v>46</v>
      </c>
      <c r="E7690" t="s">
        <v>58</v>
      </c>
      <c r="F7690" t="s">
        <v>139</v>
      </c>
      <c r="G7690" s="1">
        <v>43873</v>
      </c>
      <c r="H7690" t="s">
        <v>24</v>
      </c>
      <c r="I7690" t="s">
        <v>203</v>
      </c>
      <c r="J7690" s="21" t="s">
        <v>27323</v>
      </c>
      <c r="K7690" t="s">
        <v>62</v>
      </c>
      <c r="M7690" t="s">
        <v>25</v>
      </c>
      <c r="N7690" t="s">
        <v>29</v>
      </c>
      <c r="O7690" s="15">
        <v>45078.39875</v>
      </c>
      <c r="P7690"/>
      <c r="S7690">
        <v>0</v>
      </c>
      <c r="T7690">
        <v>1</v>
      </c>
      <c r="U7690">
        <v>0</v>
      </c>
      <c r="V7690" t="str">
        <f>IF(OR(tickets_cleaned[[#This Row],[resolution_time_hours]]="", tickets_cleaned[[#This Row],[resolution_time_hours]]&lt;0),"",tickets_cleaned[[#This Row],[resolution_time_hours]])</f>
        <v/>
      </c>
    </row>
    <row r="7691" spans="1:22" ht="15" customHeight="1" x14ac:dyDescent="0.2">
      <c r="A7691">
        <v>7690</v>
      </c>
      <c r="B7691" t="s">
        <v>24699</v>
      </c>
      <c r="C7691" t="s">
        <v>24700</v>
      </c>
      <c r="D7691">
        <v>34</v>
      </c>
      <c r="E7691" t="s">
        <v>65</v>
      </c>
      <c r="F7691" t="s">
        <v>125</v>
      </c>
      <c r="G7691" s="1">
        <v>44191</v>
      </c>
      <c r="H7691" t="s">
        <v>21</v>
      </c>
      <c r="I7691" t="s">
        <v>126</v>
      </c>
      <c r="J7691" s="21" t="s">
        <v>24701</v>
      </c>
      <c r="K7691" t="s">
        <v>62</v>
      </c>
      <c r="M7691" t="s">
        <v>26</v>
      </c>
      <c r="N7691" t="s">
        <v>30</v>
      </c>
      <c r="O7691" s="15">
        <v>45078.645983796298</v>
      </c>
      <c r="P7691"/>
      <c r="S7691">
        <v>0</v>
      </c>
      <c r="T7691">
        <v>1</v>
      </c>
      <c r="U7691">
        <v>0</v>
      </c>
      <c r="V7691" t="str">
        <f>IF(OR(tickets_cleaned[[#This Row],[resolution_time_hours]]="", tickets_cleaned[[#This Row],[resolution_time_hours]]&lt;0),"",tickets_cleaned[[#This Row],[resolution_time_hours]])</f>
        <v/>
      </c>
    </row>
    <row r="7692" spans="1:22" ht="15" customHeight="1" x14ac:dyDescent="0.2">
      <c r="A7692">
        <v>7691</v>
      </c>
      <c r="B7692" t="s">
        <v>24702</v>
      </c>
      <c r="C7692" t="s">
        <v>24703</v>
      </c>
      <c r="D7692">
        <v>44</v>
      </c>
      <c r="E7692" t="s">
        <v>65</v>
      </c>
      <c r="F7692" t="s">
        <v>110</v>
      </c>
      <c r="G7692" s="1">
        <v>44171</v>
      </c>
      <c r="H7692" t="s">
        <v>22</v>
      </c>
      <c r="I7692" t="s">
        <v>20</v>
      </c>
      <c r="J7692" s="21" t="s">
        <v>24704</v>
      </c>
      <c r="K7692" t="s">
        <v>62</v>
      </c>
      <c r="M7692" t="s">
        <v>27</v>
      </c>
      <c r="N7692" t="s">
        <v>31</v>
      </c>
      <c r="O7692" s="15">
        <v>45078.546006944445</v>
      </c>
      <c r="P7692"/>
      <c r="S7692">
        <v>0</v>
      </c>
      <c r="T7692">
        <v>1</v>
      </c>
      <c r="U7692">
        <v>0</v>
      </c>
      <c r="V7692" t="str">
        <f>IF(OR(tickets_cleaned[[#This Row],[resolution_time_hours]]="", tickets_cleaned[[#This Row],[resolution_time_hours]]&lt;0),"",tickets_cleaned[[#This Row],[resolution_time_hours]])</f>
        <v/>
      </c>
    </row>
    <row r="7693" spans="1:22" ht="15" customHeight="1" x14ac:dyDescent="0.2">
      <c r="A7693">
        <v>7692</v>
      </c>
      <c r="B7693" t="s">
        <v>1034</v>
      </c>
      <c r="C7693" t="s">
        <v>24705</v>
      </c>
      <c r="D7693">
        <v>30</v>
      </c>
      <c r="E7693" t="s">
        <v>65</v>
      </c>
      <c r="F7693" t="s">
        <v>96</v>
      </c>
      <c r="G7693" s="1">
        <v>44279</v>
      </c>
      <c r="H7693" t="s">
        <v>24</v>
      </c>
      <c r="I7693" t="s">
        <v>168</v>
      </c>
      <c r="J7693" s="21" t="s">
        <v>24706</v>
      </c>
      <c r="K7693" t="s">
        <v>62</v>
      </c>
      <c r="M7693" t="s">
        <v>27</v>
      </c>
      <c r="N7693" t="s">
        <v>30</v>
      </c>
      <c r="O7693" s="15">
        <v>45078.257824074077</v>
      </c>
      <c r="P7693"/>
      <c r="S7693">
        <v>0</v>
      </c>
      <c r="T7693">
        <v>1</v>
      </c>
      <c r="U7693">
        <v>0</v>
      </c>
      <c r="V7693" t="str">
        <f>IF(OR(tickets_cleaned[[#This Row],[resolution_time_hours]]="", tickets_cleaned[[#This Row],[resolution_time_hours]]&lt;0),"",tickets_cleaned[[#This Row],[resolution_time_hours]])</f>
        <v/>
      </c>
    </row>
    <row r="7694" spans="1:22" ht="15" customHeight="1" x14ac:dyDescent="0.2">
      <c r="A7694">
        <v>7693</v>
      </c>
      <c r="B7694" t="s">
        <v>24707</v>
      </c>
      <c r="C7694" t="s">
        <v>24708</v>
      </c>
      <c r="D7694">
        <v>51</v>
      </c>
      <c r="E7694" t="s">
        <v>58</v>
      </c>
      <c r="F7694" t="s">
        <v>187</v>
      </c>
      <c r="G7694" s="1">
        <v>44350</v>
      </c>
      <c r="H7694" t="s">
        <v>20</v>
      </c>
      <c r="I7694" t="s">
        <v>176</v>
      </c>
      <c r="J7694" s="21" t="s">
        <v>24709</v>
      </c>
      <c r="K7694" t="s">
        <v>74</v>
      </c>
      <c r="L7694" t="s">
        <v>24710</v>
      </c>
      <c r="M7694" t="s">
        <v>25</v>
      </c>
      <c r="N7694" t="s">
        <v>31</v>
      </c>
      <c r="O7694" s="15">
        <v>45078.080069444448</v>
      </c>
      <c r="P7694" s="15">
        <v>45078.450208333335</v>
      </c>
      <c r="Q7694">
        <v>1</v>
      </c>
      <c r="R7694">
        <v>8</v>
      </c>
      <c r="S7694">
        <v>1</v>
      </c>
      <c r="T7694">
        <v>0</v>
      </c>
      <c r="U7694">
        <v>1</v>
      </c>
      <c r="V7694">
        <f>IF(OR(tickets_cleaned[[#This Row],[resolution_time_hours]]="", tickets_cleaned[[#This Row],[resolution_time_hours]]&lt;0),"",tickets_cleaned[[#This Row],[resolution_time_hours]])</f>
        <v>8</v>
      </c>
    </row>
    <row r="7695" spans="1:22" ht="15" customHeight="1" x14ac:dyDescent="0.2">
      <c r="A7695">
        <v>7694</v>
      </c>
      <c r="B7695" t="s">
        <v>24711</v>
      </c>
      <c r="C7695" t="s">
        <v>24712</v>
      </c>
      <c r="D7695">
        <v>19</v>
      </c>
      <c r="E7695" t="s">
        <v>90</v>
      </c>
      <c r="F7695" t="s">
        <v>228</v>
      </c>
      <c r="G7695" s="1">
        <v>44241</v>
      </c>
      <c r="H7695" t="s">
        <v>20</v>
      </c>
      <c r="I7695" t="s">
        <v>72</v>
      </c>
      <c r="J7695" t="s">
        <v>24713</v>
      </c>
      <c r="K7695" t="s">
        <v>93</v>
      </c>
      <c r="M7695" t="s">
        <v>28</v>
      </c>
      <c r="N7695" t="s">
        <v>32</v>
      </c>
      <c r="P7695"/>
      <c r="S7695">
        <v>0</v>
      </c>
      <c r="T7695">
        <v>1</v>
      </c>
      <c r="U7695">
        <v>0</v>
      </c>
      <c r="V7695" t="str">
        <f>IF(OR(tickets_cleaned[[#This Row],[resolution_time_hours]]="", tickets_cleaned[[#This Row],[resolution_time_hours]]&lt;0),"",tickets_cleaned[[#This Row],[resolution_time_hours]])</f>
        <v/>
      </c>
    </row>
    <row r="7696" spans="1:22" ht="15" customHeight="1" x14ac:dyDescent="0.2">
      <c r="A7696">
        <v>7695</v>
      </c>
      <c r="B7696" t="s">
        <v>17516</v>
      </c>
      <c r="C7696" t="s">
        <v>24714</v>
      </c>
      <c r="D7696">
        <v>27</v>
      </c>
      <c r="E7696" t="s">
        <v>65</v>
      </c>
      <c r="F7696" t="s">
        <v>237</v>
      </c>
      <c r="G7696" s="1">
        <v>44151</v>
      </c>
      <c r="H7696" t="s">
        <v>22</v>
      </c>
      <c r="I7696" t="s">
        <v>176</v>
      </c>
      <c r="J7696" s="21" t="s">
        <v>24715</v>
      </c>
      <c r="K7696" t="s">
        <v>93</v>
      </c>
      <c r="M7696" t="s">
        <v>27</v>
      </c>
      <c r="N7696" t="s">
        <v>31</v>
      </c>
      <c r="P7696"/>
      <c r="S7696">
        <v>0</v>
      </c>
      <c r="T7696">
        <v>1</v>
      </c>
      <c r="U7696">
        <v>0</v>
      </c>
      <c r="V7696" t="str">
        <f>IF(OR(tickets_cleaned[[#This Row],[resolution_time_hours]]="", tickets_cleaned[[#This Row],[resolution_time_hours]]&lt;0),"",tickets_cleaned[[#This Row],[resolution_time_hours]])</f>
        <v/>
      </c>
    </row>
    <row r="7697" spans="1:22" ht="15" customHeight="1" x14ac:dyDescent="0.2">
      <c r="A7697">
        <v>7696</v>
      </c>
      <c r="B7697" t="s">
        <v>18797</v>
      </c>
      <c r="C7697" t="s">
        <v>24716</v>
      </c>
      <c r="D7697">
        <v>46</v>
      </c>
      <c r="E7697" t="s">
        <v>65</v>
      </c>
      <c r="F7697" t="s">
        <v>456</v>
      </c>
      <c r="G7697" s="1">
        <v>44326</v>
      </c>
      <c r="H7697" t="s">
        <v>21</v>
      </c>
      <c r="I7697" t="s">
        <v>106</v>
      </c>
      <c r="J7697" s="21" t="s">
        <v>24717</v>
      </c>
      <c r="K7697" t="s">
        <v>62</v>
      </c>
      <c r="M7697" t="s">
        <v>27</v>
      </c>
      <c r="N7697" t="s">
        <v>30</v>
      </c>
      <c r="O7697" s="15">
        <v>45078.156493055554</v>
      </c>
      <c r="P7697"/>
      <c r="S7697">
        <v>0</v>
      </c>
      <c r="T7697">
        <v>1</v>
      </c>
      <c r="U7697">
        <v>0</v>
      </c>
      <c r="V7697" t="str">
        <f>IF(OR(tickets_cleaned[[#This Row],[resolution_time_hours]]="", tickets_cleaned[[#This Row],[resolution_time_hours]]&lt;0),"",tickets_cleaned[[#This Row],[resolution_time_hours]])</f>
        <v/>
      </c>
    </row>
    <row r="7698" spans="1:22" ht="15" customHeight="1" x14ac:dyDescent="0.2">
      <c r="A7698">
        <v>7697</v>
      </c>
      <c r="B7698" t="s">
        <v>24718</v>
      </c>
      <c r="C7698" t="s">
        <v>24719</v>
      </c>
      <c r="D7698">
        <v>34</v>
      </c>
      <c r="E7698" t="s">
        <v>58</v>
      </c>
      <c r="F7698" t="s">
        <v>71</v>
      </c>
      <c r="G7698" s="1">
        <v>44215</v>
      </c>
      <c r="H7698" t="s">
        <v>22</v>
      </c>
      <c r="I7698" t="s">
        <v>22</v>
      </c>
      <c r="J7698" s="21" t="s">
        <v>24720</v>
      </c>
      <c r="K7698" t="s">
        <v>74</v>
      </c>
      <c r="L7698" t="s">
        <v>24721</v>
      </c>
      <c r="M7698" t="s">
        <v>28</v>
      </c>
      <c r="N7698" t="s">
        <v>29</v>
      </c>
      <c r="O7698" s="15">
        <v>45078.459282407406</v>
      </c>
      <c r="P7698" s="15">
        <v>45078.671782407408</v>
      </c>
      <c r="Q7698">
        <v>5</v>
      </c>
      <c r="R7698">
        <v>5</v>
      </c>
      <c r="S7698">
        <v>1</v>
      </c>
      <c r="T7698">
        <v>0</v>
      </c>
      <c r="U7698">
        <v>0</v>
      </c>
      <c r="V7698">
        <f>IF(OR(tickets_cleaned[[#This Row],[resolution_time_hours]]="", tickets_cleaned[[#This Row],[resolution_time_hours]]&lt;0),"",tickets_cleaned[[#This Row],[resolution_time_hours]])</f>
        <v>5</v>
      </c>
    </row>
    <row r="7699" spans="1:22" ht="15" customHeight="1" x14ac:dyDescent="0.2">
      <c r="A7699">
        <v>7698</v>
      </c>
      <c r="B7699" t="s">
        <v>24722</v>
      </c>
      <c r="C7699" t="s">
        <v>24723</v>
      </c>
      <c r="D7699">
        <v>19</v>
      </c>
      <c r="E7699" t="s">
        <v>90</v>
      </c>
      <c r="F7699" t="s">
        <v>66</v>
      </c>
      <c r="G7699" s="1">
        <v>44491</v>
      </c>
      <c r="H7699" t="s">
        <v>23</v>
      </c>
      <c r="I7699" t="s">
        <v>203</v>
      </c>
      <c r="J7699" s="21" t="s">
        <v>24724</v>
      </c>
      <c r="K7699" t="s">
        <v>93</v>
      </c>
      <c r="M7699" t="s">
        <v>25</v>
      </c>
      <c r="N7699" t="s">
        <v>30</v>
      </c>
      <c r="P7699"/>
      <c r="S7699">
        <v>0</v>
      </c>
      <c r="T7699">
        <v>1</v>
      </c>
      <c r="U7699">
        <v>0</v>
      </c>
      <c r="V7699" t="str">
        <f>IF(OR(tickets_cleaned[[#This Row],[resolution_time_hours]]="", tickets_cleaned[[#This Row],[resolution_time_hours]]&lt;0),"",tickets_cleaned[[#This Row],[resolution_time_hours]])</f>
        <v/>
      </c>
    </row>
    <row r="7700" spans="1:22" ht="15" customHeight="1" x14ac:dyDescent="0.2">
      <c r="A7700">
        <v>7699</v>
      </c>
      <c r="B7700" t="s">
        <v>24725</v>
      </c>
      <c r="C7700" t="s">
        <v>24726</v>
      </c>
      <c r="D7700">
        <v>35</v>
      </c>
      <c r="E7700" t="s">
        <v>58</v>
      </c>
      <c r="F7700" t="s">
        <v>84</v>
      </c>
      <c r="G7700" s="1">
        <v>44418</v>
      </c>
      <c r="H7700" t="s">
        <v>21</v>
      </c>
      <c r="I7700" t="s">
        <v>140</v>
      </c>
      <c r="J7700" s="21" t="s">
        <v>24727</v>
      </c>
      <c r="K7700" t="s">
        <v>93</v>
      </c>
      <c r="M7700" t="s">
        <v>28</v>
      </c>
      <c r="N7700" t="s">
        <v>31</v>
      </c>
      <c r="P7700"/>
      <c r="S7700">
        <v>0</v>
      </c>
      <c r="T7700">
        <v>1</v>
      </c>
      <c r="U7700">
        <v>0</v>
      </c>
      <c r="V7700" t="str">
        <f>IF(OR(tickets_cleaned[[#This Row],[resolution_time_hours]]="", tickets_cleaned[[#This Row],[resolution_time_hours]]&lt;0),"",tickets_cleaned[[#This Row],[resolution_time_hours]])</f>
        <v/>
      </c>
    </row>
    <row r="7701" spans="1:22" ht="15" customHeight="1" x14ac:dyDescent="0.2">
      <c r="A7701">
        <v>7700</v>
      </c>
      <c r="B7701" t="s">
        <v>24728</v>
      </c>
      <c r="C7701" t="s">
        <v>24729</v>
      </c>
      <c r="D7701">
        <v>59</v>
      </c>
      <c r="E7701" t="s">
        <v>65</v>
      </c>
      <c r="F7701" t="s">
        <v>233</v>
      </c>
      <c r="G7701" s="1">
        <v>44506</v>
      </c>
      <c r="H7701" t="s">
        <v>22</v>
      </c>
      <c r="I7701" t="s">
        <v>79</v>
      </c>
      <c r="J7701" s="21" t="s">
        <v>27324</v>
      </c>
      <c r="K7701" t="s">
        <v>74</v>
      </c>
      <c r="L7701" t="s">
        <v>24730</v>
      </c>
      <c r="M7701" t="s">
        <v>26</v>
      </c>
      <c r="N7701" t="s">
        <v>32</v>
      </c>
      <c r="O7701" s="15">
        <v>45078.301006944443</v>
      </c>
      <c r="P7701" s="15">
        <v>45078.9690625</v>
      </c>
      <c r="Q7701">
        <v>1</v>
      </c>
      <c r="R7701">
        <v>16</v>
      </c>
      <c r="S7701">
        <v>1</v>
      </c>
      <c r="T7701">
        <v>0</v>
      </c>
      <c r="U7701">
        <v>1</v>
      </c>
      <c r="V7701">
        <f>IF(OR(tickets_cleaned[[#This Row],[resolution_time_hours]]="", tickets_cleaned[[#This Row],[resolution_time_hours]]&lt;0),"",tickets_cleaned[[#This Row],[resolution_time_hours]])</f>
        <v>16</v>
      </c>
    </row>
    <row r="7702" spans="1:22" ht="15" customHeight="1" x14ac:dyDescent="0.2">
      <c r="A7702">
        <v>7701</v>
      </c>
      <c r="B7702" t="s">
        <v>24731</v>
      </c>
      <c r="C7702" t="s">
        <v>24732</v>
      </c>
      <c r="D7702">
        <v>65</v>
      </c>
      <c r="E7702" t="s">
        <v>65</v>
      </c>
      <c r="F7702" t="s">
        <v>311</v>
      </c>
      <c r="G7702" s="1">
        <v>44283</v>
      </c>
      <c r="H7702" t="s">
        <v>22</v>
      </c>
      <c r="I7702" t="s">
        <v>79</v>
      </c>
      <c r="J7702" s="21" t="s">
        <v>24733</v>
      </c>
      <c r="K7702" t="s">
        <v>74</v>
      </c>
      <c r="L7702" t="s">
        <v>24734</v>
      </c>
      <c r="M7702" t="s">
        <v>26</v>
      </c>
      <c r="N7702" t="s">
        <v>30</v>
      </c>
      <c r="O7702" s="15">
        <v>45078.828101851854</v>
      </c>
      <c r="P7702" s="15">
        <v>45078.737824074073</v>
      </c>
      <c r="Q7702">
        <v>4</v>
      </c>
      <c r="S7702">
        <v>1</v>
      </c>
      <c r="T7702">
        <v>0</v>
      </c>
      <c r="U7702">
        <v>0</v>
      </c>
      <c r="V7702" t="str">
        <f>IF(OR(tickets_cleaned[[#This Row],[resolution_time_hours]]="", tickets_cleaned[[#This Row],[resolution_time_hours]]&lt;0),"",tickets_cleaned[[#This Row],[resolution_time_hours]])</f>
        <v/>
      </c>
    </row>
    <row r="7703" spans="1:22" ht="15" customHeight="1" x14ac:dyDescent="0.2">
      <c r="A7703">
        <v>7702</v>
      </c>
      <c r="B7703" t="s">
        <v>24735</v>
      </c>
      <c r="C7703" t="s">
        <v>24736</v>
      </c>
      <c r="D7703">
        <v>47</v>
      </c>
      <c r="E7703" t="s">
        <v>58</v>
      </c>
      <c r="F7703" t="s">
        <v>680</v>
      </c>
      <c r="G7703" s="1">
        <v>43969</v>
      </c>
      <c r="H7703" t="s">
        <v>23</v>
      </c>
      <c r="I7703" t="s">
        <v>203</v>
      </c>
      <c r="J7703" s="21" t="s">
        <v>24737</v>
      </c>
      <c r="K7703" t="s">
        <v>93</v>
      </c>
      <c r="M7703" t="s">
        <v>25</v>
      </c>
      <c r="N7703" t="s">
        <v>30</v>
      </c>
      <c r="P7703"/>
      <c r="S7703">
        <v>0</v>
      </c>
      <c r="T7703">
        <v>1</v>
      </c>
      <c r="U7703">
        <v>0</v>
      </c>
      <c r="V7703" t="str">
        <f>IF(OR(tickets_cleaned[[#This Row],[resolution_time_hours]]="", tickets_cleaned[[#This Row],[resolution_time_hours]]&lt;0),"",tickets_cleaned[[#This Row],[resolution_time_hours]])</f>
        <v/>
      </c>
    </row>
    <row r="7704" spans="1:22" ht="15" customHeight="1" x14ac:dyDescent="0.2">
      <c r="A7704">
        <v>7703</v>
      </c>
      <c r="B7704" t="s">
        <v>24738</v>
      </c>
      <c r="C7704" t="s">
        <v>24739</v>
      </c>
      <c r="D7704">
        <v>57</v>
      </c>
      <c r="E7704" t="s">
        <v>65</v>
      </c>
      <c r="F7704" t="s">
        <v>66</v>
      </c>
      <c r="G7704" s="1">
        <v>44112</v>
      </c>
      <c r="H7704" t="s">
        <v>24</v>
      </c>
      <c r="I7704" t="s">
        <v>176</v>
      </c>
      <c r="J7704" s="21" t="s">
        <v>24740</v>
      </c>
      <c r="K7704" t="s">
        <v>74</v>
      </c>
      <c r="L7704" t="s">
        <v>24741</v>
      </c>
      <c r="M7704" t="s">
        <v>27</v>
      </c>
      <c r="N7704" t="s">
        <v>31</v>
      </c>
      <c r="O7704" s="15">
        <v>45078.646886574075</v>
      </c>
      <c r="P7704" s="15">
        <v>45078.187164351853</v>
      </c>
      <c r="Q7704">
        <v>3</v>
      </c>
      <c r="S7704">
        <v>1</v>
      </c>
      <c r="T7704">
        <v>0</v>
      </c>
      <c r="U7704">
        <v>0</v>
      </c>
      <c r="V7704" t="str">
        <f>IF(OR(tickets_cleaned[[#This Row],[resolution_time_hours]]="", tickets_cleaned[[#This Row],[resolution_time_hours]]&lt;0),"",tickets_cleaned[[#This Row],[resolution_time_hours]])</f>
        <v/>
      </c>
    </row>
    <row r="7705" spans="1:22" ht="15" customHeight="1" x14ac:dyDescent="0.2">
      <c r="A7705">
        <v>7704</v>
      </c>
      <c r="B7705" t="s">
        <v>24742</v>
      </c>
      <c r="C7705" t="s">
        <v>24743</v>
      </c>
      <c r="D7705">
        <v>54</v>
      </c>
      <c r="E7705" t="s">
        <v>58</v>
      </c>
      <c r="F7705" t="s">
        <v>228</v>
      </c>
      <c r="G7705" s="1">
        <v>44556</v>
      </c>
      <c r="H7705" t="s">
        <v>21</v>
      </c>
      <c r="I7705" t="s">
        <v>168</v>
      </c>
      <c r="J7705" s="21" t="s">
        <v>24744</v>
      </c>
      <c r="K7705" t="s">
        <v>93</v>
      </c>
      <c r="M7705" t="s">
        <v>28</v>
      </c>
      <c r="N7705" t="s">
        <v>30</v>
      </c>
      <c r="P7705"/>
      <c r="S7705">
        <v>0</v>
      </c>
      <c r="T7705">
        <v>1</v>
      </c>
      <c r="U7705">
        <v>0</v>
      </c>
      <c r="V7705" t="str">
        <f>IF(OR(tickets_cleaned[[#This Row],[resolution_time_hours]]="", tickets_cleaned[[#This Row],[resolution_time_hours]]&lt;0),"",tickets_cleaned[[#This Row],[resolution_time_hours]])</f>
        <v/>
      </c>
    </row>
    <row r="7706" spans="1:22" ht="15" customHeight="1" x14ac:dyDescent="0.2">
      <c r="A7706">
        <v>7705</v>
      </c>
      <c r="B7706" t="s">
        <v>24745</v>
      </c>
      <c r="C7706" t="s">
        <v>24746</v>
      </c>
      <c r="D7706">
        <v>46</v>
      </c>
      <c r="E7706" t="s">
        <v>90</v>
      </c>
      <c r="F7706" t="s">
        <v>161</v>
      </c>
      <c r="G7706" s="1">
        <v>43924</v>
      </c>
      <c r="H7706" t="s">
        <v>22</v>
      </c>
      <c r="I7706" t="s">
        <v>67</v>
      </c>
      <c r="J7706" s="21" t="s">
        <v>24747</v>
      </c>
      <c r="K7706" t="s">
        <v>62</v>
      </c>
      <c r="M7706" t="s">
        <v>28</v>
      </c>
      <c r="N7706" t="s">
        <v>31</v>
      </c>
      <c r="O7706" s="15">
        <v>45078.413587962961</v>
      </c>
      <c r="P7706"/>
      <c r="S7706">
        <v>0</v>
      </c>
      <c r="T7706">
        <v>1</v>
      </c>
      <c r="U7706">
        <v>0</v>
      </c>
      <c r="V7706" t="str">
        <f>IF(OR(tickets_cleaned[[#This Row],[resolution_time_hours]]="", tickets_cleaned[[#This Row],[resolution_time_hours]]&lt;0),"",tickets_cleaned[[#This Row],[resolution_time_hours]])</f>
        <v/>
      </c>
    </row>
    <row r="7707" spans="1:22" ht="15" customHeight="1" x14ac:dyDescent="0.2">
      <c r="A7707">
        <v>7706</v>
      </c>
      <c r="B7707" t="s">
        <v>24748</v>
      </c>
      <c r="C7707" t="s">
        <v>24749</v>
      </c>
      <c r="D7707">
        <v>52</v>
      </c>
      <c r="E7707" t="s">
        <v>90</v>
      </c>
      <c r="F7707" t="s">
        <v>84</v>
      </c>
      <c r="G7707" s="1">
        <v>43845</v>
      </c>
      <c r="H7707" t="s">
        <v>21</v>
      </c>
      <c r="I7707" t="s">
        <v>168</v>
      </c>
      <c r="J7707" t="s">
        <v>24750</v>
      </c>
      <c r="K7707" t="s">
        <v>62</v>
      </c>
      <c r="M7707" t="s">
        <v>28</v>
      </c>
      <c r="N7707" t="s">
        <v>31</v>
      </c>
      <c r="O7707" s="15">
        <v>45078.979560185187</v>
      </c>
      <c r="P7707"/>
      <c r="S7707">
        <v>0</v>
      </c>
      <c r="T7707">
        <v>1</v>
      </c>
      <c r="U7707">
        <v>0</v>
      </c>
      <c r="V7707" t="str">
        <f>IF(OR(tickets_cleaned[[#This Row],[resolution_time_hours]]="", tickets_cleaned[[#This Row],[resolution_time_hours]]&lt;0),"",tickets_cleaned[[#This Row],[resolution_time_hours]])</f>
        <v/>
      </c>
    </row>
    <row r="7708" spans="1:22" ht="15" customHeight="1" x14ac:dyDescent="0.2">
      <c r="A7708">
        <v>7707</v>
      </c>
      <c r="B7708" t="s">
        <v>24751</v>
      </c>
      <c r="C7708" t="s">
        <v>24752</v>
      </c>
      <c r="D7708">
        <v>44</v>
      </c>
      <c r="E7708" t="s">
        <v>58</v>
      </c>
      <c r="F7708" t="s">
        <v>364</v>
      </c>
      <c r="G7708" s="1">
        <v>44406</v>
      </c>
      <c r="H7708" t="s">
        <v>22</v>
      </c>
      <c r="I7708" t="s">
        <v>22</v>
      </c>
      <c r="J7708" s="21" t="s">
        <v>24753</v>
      </c>
      <c r="K7708" t="s">
        <v>62</v>
      </c>
      <c r="M7708" t="s">
        <v>27</v>
      </c>
      <c r="N7708" t="s">
        <v>30</v>
      </c>
      <c r="O7708" s="15">
        <v>45078.080266203702</v>
      </c>
      <c r="P7708"/>
      <c r="S7708">
        <v>0</v>
      </c>
      <c r="T7708">
        <v>1</v>
      </c>
      <c r="U7708">
        <v>0</v>
      </c>
      <c r="V7708" t="str">
        <f>IF(OR(tickets_cleaned[[#This Row],[resolution_time_hours]]="", tickets_cleaned[[#This Row],[resolution_time_hours]]&lt;0),"",tickets_cleaned[[#This Row],[resolution_time_hours]])</f>
        <v/>
      </c>
    </row>
    <row r="7709" spans="1:22" ht="15" customHeight="1" x14ac:dyDescent="0.2">
      <c r="A7709">
        <v>7708</v>
      </c>
      <c r="B7709" t="s">
        <v>24754</v>
      </c>
      <c r="C7709" t="s">
        <v>24755</v>
      </c>
      <c r="D7709">
        <v>19</v>
      </c>
      <c r="E7709" t="s">
        <v>65</v>
      </c>
      <c r="F7709" t="s">
        <v>311</v>
      </c>
      <c r="G7709" s="1">
        <v>44294</v>
      </c>
      <c r="H7709" t="s">
        <v>22</v>
      </c>
      <c r="I7709" t="s">
        <v>176</v>
      </c>
      <c r="J7709" s="21" t="s">
        <v>24756</v>
      </c>
      <c r="K7709" t="s">
        <v>62</v>
      </c>
      <c r="M7709" t="s">
        <v>28</v>
      </c>
      <c r="N7709" t="s">
        <v>29</v>
      </c>
      <c r="O7709" s="15">
        <v>45078.274039351854</v>
      </c>
      <c r="P7709"/>
      <c r="S7709">
        <v>0</v>
      </c>
      <c r="T7709">
        <v>1</v>
      </c>
      <c r="U7709">
        <v>0</v>
      </c>
      <c r="V7709" t="str">
        <f>IF(OR(tickets_cleaned[[#This Row],[resolution_time_hours]]="", tickets_cleaned[[#This Row],[resolution_time_hours]]&lt;0),"",tickets_cleaned[[#This Row],[resolution_time_hours]])</f>
        <v/>
      </c>
    </row>
    <row r="7710" spans="1:22" ht="15" customHeight="1" x14ac:dyDescent="0.2">
      <c r="A7710">
        <v>7709</v>
      </c>
      <c r="B7710" t="s">
        <v>24757</v>
      </c>
      <c r="C7710" t="s">
        <v>24758</v>
      </c>
      <c r="D7710">
        <v>44</v>
      </c>
      <c r="E7710" t="s">
        <v>90</v>
      </c>
      <c r="F7710" t="s">
        <v>510</v>
      </c>
      <c r="G7710" s="1">
        <v>43960</v>
      </c>
      <c r="H7710" t="s">
        <v>21</v>
      </c>
      <c r="I7710" t="s">
        <v>140</v>
      </c>
      <c r="J7710" s="21" t="s">
        <v>24759</v>
      </c>
      <c r="K7710" t="s">
        <v>93</v>
      </c>
      <c r="M7710" t="s">
        <v>26</v>
      </c>
      <c r="N7710" t="s">
        <v>32</v>
      </c>
      <c r="P7710"/>
      <c r="S7710">
        <v>0</v>
      </c>
      <c r="T7710">
        <v>1</v>
      </c>
      <c r="U7710">
        <v>0</v>
      </c>
      <c r="V7710" t="str">
        <f>IF(OR(tickets_cleaned[[#This Row],[resolution_time_hours]]="", tickets_cleaned[[#This Row],[resolution_time_hours]]&lt;0),"",tickets_cleaned[[#This Row],[resolution_time_hours]])</f>
        <v/>
      </c>
    </row>
    <row r="7711" spans="1:22" ht="15" customHeight="1" x14ac:dyDescent="0.2">
      <c r="A7711">
        <v>7710</v>
      </c>
      <c r="B7711" t="s">
        <v>24760</v>
      </c>
      <c r="C7711" t="s">
        <v>24761</v>
      </c>
      <c r="D7711">
        <v>59</v>
      </c>
      <c r="E7711" t="s">
        <v>58</v>
      </c>
      <c r="F7711" t="s">
        <v>275</v>
      </c>
      <c r="G7711" s="1">
        <v>44045</v>
      </c>
      <c r="H7711" t="s">
        <v>24</v>
      </c>
      <c r="I7711" t="s">
        <v>72</v>
      </c>
      <c r="J7711" s="21" t="s">
        <v>24762</v>
      </c>
      <c r="K7711" t="s">
        <v>93</v>
      </c>
      <c r="M7711" t="s">
        <v>25</v>
      </c>
      <c r="N7711" t="s">
        <v>29</v>
      </c>
      <c r="P7711"/>
      <c r="S7711">
        <v>0</v>
      </c>
      <c r="T7711">
        <v>1</v>
      </c>
      <c r="U7711">
        <v>0</v>
      </c>
      <c r="V7711" t="str">
        <f>IF(OR(tickets_cleaned[[#This Row],[resolution_time_hours]]="", tickets_cleaned[[#This Row],[resolution_time_hours]]&lt;0),"",tickets_cleaned[[#This Row],[resolution_time_hours]])</f>
        <v/>
      </c>
    </row>
    <row r="7712" spans="1:22" ht="15" customHeight="1" x14ac:dyDescent="0.2">
      <c r="A7712">
        <v>7711</v>
      </c>
      <c r="B7712" t="s">
        <v>6905</v>
      </c>
      <c r="C7712" t="s">
        <v>24763</v>
      </c>
      <c r="D7712">
        <v>38</v>
      </c>
      <c r="E7712" t="s">
        <v>90</v>
      </c>
      <c r="F7712" t="s">
        <v>510</v>
      </c>
      <c r="G7712" s="1">
        <v>44284</v>
      </c>
      <c r="H7712" t="s">
        <v>20</v>
      </c>
      <c r="I7712" t="s">
        <v>60</v>
      </c>
      <c r="J7712" s="21" t="s">
        <v>24764</v>
      </c>
      <c r="K7712" t="s">
        <v>74</v>
      </c>
      <c r="L7712" t="s">
        <v>24765</v>
      </c>
      <c r="M7712" t="s">
        <v>25</v>
      </c>
      <c r="N7712" t="s">
        <v>29</v>
      </c>
      <c r="O7712" s="15">
        <v>45078.831724537034</v>
      </c>
      <c r="P7712" s="15">
        <v>45078.617835648147</v>
      </c>
      <c r="Q7712">
        <v>5</v>
      </c>
      <c r="S7712">
        <v>1</v>
      </c>
      <c r="T7712">
        <v>0</v>
      </c>
      <c r="U7712">
        <v>0</v>
      </c>
      <c r="V7712" t="str">
        <f>IF(OR(tickets_cleaned[[#This Row],[resolution_time_hours]]="", tickets_cleaned[[#This Row],[resolution_time_hours]]&lt;0),"",tickets_cleaned[[#This Row],[resolution_time_hours]])</f>
        <v/>
      </c>
    </row>
    <row r="7713" spans="1:22" ht="15" customHeight="1" x14ac:dyDescent="0.2">
      <c r="A7713">
        <v>7712</v>
      </c>
      <c r="B7713" t="s">
        <v>24766</v>
      </c>
      <c r="C7713" t="s">
        <v>24767</v>
      </c>
      <c r="D7713">
        <v>46</v>
      </c>
      <c r="E7713" t="s">
        <v>65</v>
      </c>
      <c r="F7713" t="s">
        <v>446</v>
      </c>
      <c r="G7713" s="1">
        <v>44318</v>
      </c>
      <c r="H7713" t="s">
        <v>23</v>
      </c>
      <c r="I7713" t="s">
        <v>176</v>
      </c>
      <c r="J7713" s="21" t="s">
        <v>24768</v>
      </c>
      <c r="K7713" t="s">
        <v>93</v>
      </c>
      <c r="M7713" t="s">
        <v>28</v>
      </c>
      <c r="N7713" t="s">
        <v>32</v>
      </c>
      <c r="P7713"/>
      <c r="S7713">
        <v>0</v>
      </c>
      <c r="T7713">
        <v>1</v>
      </c>
      <c r="U7713">
        <v>0</v>
      </c>
      <c r="V7713" t="str">
        <f>IF(OR(tickets_cleaned[[#This Row],[resolution_time_hours]]="", tickets_cleaned[[#This Row],[resolution_time_hours]]&lt;0),"",tickets_cleaned[[#This Row],[resolution_time_hours]])</f>
        <v/>
      </c>
    </row>
    <row r="7714" spans="1:22" ht="15" customHeight="1" x14ac:dyDescent="0.2">
      <c r="A7714">
        <v>7713</v>
      </c>
      <c r="B7714" t="s">
        <v>24769</v>
      </c>
      <c r="C7714" t="s">
        <v>24770</v>
      </c>
      <c r="D7714">
        <v>25</v>
      </c>
      <c r="E7714" t="s">
        <v>58</v>
      </c>
      <c r="F7714" t="s">
        <v>110</v>
      </c>
      <c r="G7714" s="1">
        <v>43848</v>
      </c>
      <c r="H7714" t="s">
        <v>23</v>
      </c>
      <c r="I7714" t="s">
        <v>67</v>
      </c>
      <c r="J7714" s="21" t="s">
        <v>24771</v>
      </c>
      <c r="K7714" t="s">
        <v>93</v>
      </c>
      <c r="M7714" t="s">
        <v>27</v>
      </c>
      <c r="N7714" t="s">
        <v>31</v>
      </c>
      <c r="P7714"/>
      <c r="S7714">
        <v>0</v>
      </c>
      <c r="T7714">
        <v>1</v>
      </c>
      <c r="U7714">
        <v>0</v>
      </c>
      <c r="V7714" t="str">
        <f>IF(OR(tickets_cleaned[[#This Row],[resolution_time_hours]]="", tickets_cleaned[[#This Row],[resolution_time_hours]]&lt;0),"",tickets_cleaned[[#This Row],[resolution_time_hours]])</f>
        <v/>
      </c>
    </row>
    <row r="7715" spans="1:22" ht="15" customHeight="1" x14ac:dyDescent="0.2">
      <c r="A7715">
        <v>7714</v>
      </c>
      <c r="B7715" t="s">
        <v>24772</v>
      </c>
      <c r="C7715" t="s">
        <v>24773</v>
      </c>
      <c r="D7715">
        <v>54</v>
      </c>
      <c r="E7715" t="s">
        <v>58</v>
      </c>
      <c r="F7715" t="s">
        <v>422</v>
      </c>
      <c r="G7715" s="1">
        <v>44294</v>
      </c>
      <c r="H7715" t="s">
        <v>24</v>
      </c>
      <c r="I7715" t="s">
        <v>72</v>
      </c>
      <c r="J7715" s="21" t="s">
        <v>24774</v>
      </c>
      <c r="K7715" t="s">
        <v>93</v>
      </c>
      <c r="M7715" t="s">
        <v>28</v>
      </c>
      <c r="N7715" t="s">
        <v>31</v>
      </c>
      <c r="P7715"/>
      <c r="S7715">
        <v>0</v>
      </c>
      <c r="T7715">
        <v>1</v>
      </c>
      <c r="U7715">
        <v>0</v>
      </c>
      <c r="V7715" t="str">
        <f>IF(OR(tickets_cleaned[[#This Row],[resolution_time_hours]]="", tickets_cleaned[[#This Row],[resolution_time_hours]]&lt;0),"",tickets_cleaned[[#This Row],[resolution_time_hours]])</f>
        <v/>
      </c>
    </row>
    <row r="7716" spans="1:22" ht="15" customHeight="1" x14ac:dyDescent="0.2">
      <c r="A7716">
        <v>7715</v>
      </c>
      <c r="B7716" t="s">
        <v>19749</v>
      </c>
      <c r="C7716" t="s">
        <v>24775</v>
      </c>
      <c r="D7716">
        <v>54</v>
      </c>
      <c r="E7716" t="s">
        <v>90</v>
      </c>
      <c r="F7716" t="s">
        <v>422</v>
      </c>
      <c r="G7716" s="1">
        <v>43989</v>
      </c>
      <c r="H7716" t="s">
        <v>21</v>
      </c>
      <c r="I7716" t="s">
        <v>60</v>
      </c>
      <c r="J7716" t="s">
        <v>24776</v>
      </c>
      <c r="K7716" t="s">
        <v>93</v>
      </c>
      <c r="M7716" t="s">
        <v>28</v>
      </c>
      <c r="N7716" t="s">
        <v>31</v>
      </c>
      <c r="P7716"/>
      <c r="S7716">
        <v>0</v>
      </c>
      <c r="T7716">
        <v>1</v>
      </c>
      <c r="U7716">
        <v>0</v>
      </c>
      <c r="V7716" t="str">
        <f>IF(OR(tickets_cleaned[[#This Row],[resolution_time_hours]]="", tickets_cleaned[[#This Row],[resolution_time_hours]]&lt;0),"",tickets_cleaned[[#This Row],[resolution_time_hours]])</f>
        <v/>
      </c>
    </row>
    <row r="7717" spans="1:22" ht="15" customHeight="1" x14ac:dyDescent="0.2">
      <c r="A7717">
        <v>7716</v>
      </c>
      <c r="B7717" t="s">
        <v>24777</v>
      </c>
      <c r="C7717" t="s">
        <v>24778</v>
      </c>
      <c r="D7717">
        <v>35</v>
      </c>
      <c r="E7717" t="s">
        <v>65</v>
      </c>
      <c r="F7717" t="s">
        <v>161</v>
      </c>
      <c r="G7717" s="1">
        <v>44331</v>
      </c>
      <c r="H7717" t="s">
        <v>20</v>
      </c>
      <c r="I7717" t="s">
        <v>91</v>
      </c>
      <c r="J7717" s="21" t="s">
        <v>24779</v>
      </c>
      <c r="K7717" t="s">
        <v>62</v>
      </c>
      <c r="M7717" t="s">
        <v>25</v>
      </c>
      <c r="N7717" t="s">
        <v>30</v>
      </c>
      <c r="O7717" s="15">
        <v>45078.246412037035</v>
      </c>
      <c r="P7717"/>
      <c r="S7717">
        <v>0</v>
      </c>
      <c r="T7717">
        <v>1</v>
      </c>
      <c r="U7717">
        <v>0</v>
      </c>
      <c r="V7717" t="str">
        <f>IF(OR(tickets_cleaned[[#This Row],[resolution_time_hours]]="", tickets_cleaned[[#This Row],[resolution_time_hours]]&lt;0),"",tickets_cleaned[[#This Row],[resolution_time_hours]])</f>
        <v/>
      </c>
    </row>
    <row r="7718" spans="1:22" ht="15" customHeight="1" x14ac:dyDescent="0.2">
      <c r="A7718">
        <v>7717</v>
      </c>
      <c r="B7718" t="s">
        <v>24780</v>
      </c>
      <c r="C7718" t="s">
        <v>24781</v>
      </c>
      <c r="D7718">
        <v>52</v>
      </c>
      <c r="E7718" t="s">
        <v>65</v>
      </c>
      <c r="F7718" t="s">
        <v>237</v>
      </c>
      <c r="G7718" s="1">
        <v>43920</v>
      </c>
      <c r="H7718" t="s">
        <v>23</v>
      </c>
      <c r="I7718" t="s">
        <v>106</v>
      </c>
      <c r="J7718" t="s">
        <v>24782</v>
      </c>
      <c r="K7718" t="s">
        <v>93</v>
      </c>
      <c r="M7718" t="s">
        <v>27</v>
      </c>
      <c r="N7718" t="s">
        <v>29</v>
      </c>
      <c r="P7718"/>
      <c r="S7718">
        <v>0</v>
      </c>
      <c r="T7718">
        <v>1</v>
      </c>
      <c r="U7718">
        <v>0</v>
      </c>
      <c r="V7718" t="str">
        <f>IF(OR(tickets_cleaned[[#This Row],[resolution_time_hours]]="", tickets_cleaned[[#This Row],[resolution_time_hours]]&lt;0),"",tickets_cleaned[[#This Row],[resolution_time_hours]])</f>
        <v/>
      </c>
    </row>
    <row r="7719" spans="1:22" ht="15" customHeight="1" x14ac:dyDescent="0.2">
      <c r="A7719">
        <v>7718</v>
      </c>
      <c r="B7719" t="s">
        <v>24783</v>
      </c>
      <c r="C7719" t="s">
        <v>24784</v>
      </c>
      <c r="D7719">
        <v>61</v>
      </c>
      <c r="E7719" t="s">
        <v>65</v>
      </c>
      <c r="F7719" t="s">
        <v>311</v>
      </c>
      <c r="G7719" s="1">
        <v>43837</v>
      </c>
      <c r="H7719" t="s">
        <v>24</v>
      </c>
      <c r="I7719" t="s">
        <v>106</v>
      </c>
      <c r="J7719" s="21" t="s">
        <v>24785</v>
      </c>
      <c r="K7719" t="s">
        <v>93</v>
      </c>
      <c r="M7719" t="s">
        <v>27</v>
      </c>
      <c r="N7719" t="s">
        <v>32</v>
      </c>
      <c r="P7719"/>
      <c r="S7719">
        <v>0</v>
      </c>
      <c r="T7719">
        <v>1</v>
      </c>
      <c r="U7719">
        <v>0</v>
      </c>
      <c r="V7719" t="str">
        <f>IF(OR(tickets_cleaned[[#This Row],[resolution_time_hours]]="", tickets_cleaned[[#This Row],[resolution_time_hours]]&lt;0),"",tickets_cleaned[[#This Row],[resolution_time_hours]])</f>
        <v/>
      </c>
    </row>
    <row r="7720" spans="1:22" ht="15" customHeight="1" x14ac:dyDescent="0.2">
      <c r="A7720">
        <v>7719</v>
      </c>
      <c r="B7720" t="s">
        <v>24786</v>
      </c>
      <c r="C7720" t="s">
        <v>24787</v>
      </c>
      <c r="D7720">
        <v>67</v>
      </c>
      <c r="E7720" t="s">
        <v>58</v>
      </c>
      <c r="F7720" t="s">
        <v>84</v>
      </c>
      <c r="G7720" s="1">
        <v>44521</v>
      </c>
      <c r="H7720" t="s">
        <v>21</v>
      </c>
      <c r="I7720" t="s">
        <v>72</v>
      </c>
      <c r="J7720" s="21" t="s">
        <v>24788</v>
      </c>
      <c r="K7720" t="s">
        <v>93</v>
      </c>
      <c r="M7720" t="s">
        <v>27</v>
      </c>
      <c r="N7720" t="s">
        <v>32</v>
      </c>
      <c r="P7720"/>
      <c r="S7720">
        <v>0</v>
      </c>
      <c r="T7720">
        <v>1</v>
      </c>
      <c r="U7720">
        <v>0</v>
      </c>
      <c r="V7720" t="str">
        <f>IF(OR(tickets_cleaned[[#This Row],[resolution_time_hours]]="", tickets_cleaned[[#This Row],[resolution_time_hours]]&lt;0),"",tickets_cleaned[[#This Row],[resolution_time_hours]])</f>
        <v/>
      </c>
    </row>
    <row r="7721" spans="1:22" ht="15" customHeight="1" x14ac:dyDescent="0.2">
      <c r="A7721">
        <v>7720</v>
      </c>
      <c r="B7721" t="s">
        <v>24789</v>
      </c>
      <c r="C7721" t="s">
        <v>24790</v>
      </c>
      <c r="D7721">
        <v>33</v>
      </c>
      <c r="E7721" t="s">
        <v>90</v>
      </c>
      <c r="F7721" t="s">
        <v>130</v>
      </c>
      <c r="G7721" s="1">
        <v>44094</v>
      </c>
      <c r="H7721" t="s">
        <v>24</v>
      </c>
      <c r="I7721" t="s">
        <v>101</v>
      </c>
      <c r="J7721" s="21" t="s">
        <v>24791</v>
      </c>
      <c r="K7721" t="s">
        <v>74</v>
      </c>
      <c r="L7721" t="s">
        <v>24792</v>
      </c>
      <c r="M7721" t="s">
        <v>27</v>
      </c>
      <c r="N7721" t="s">
        <v>29</v>
      </c>
      <c r="O7721" s="15">
        <v>45078.20689814815</v>
      </c>
      <c r="P7721" s="15">
        <v>45078.355509259258</v>
      </c>
      <c r="Q7721">
        <v>4</v>
      </c>
      <c r="R7721">
        <v>3</v>
      </c>
      <c r="S7721">
        <v>1</v>
      </c>
      <c r="T7721">
        <v>0</v>
      </c>
      <c r="U7721">
        <v>0</v>
      </c>
      <c r="V7721">
        <f>IF(OR(tickets_cleaned[[#This Row],[resolution_time_hours]]="", tickets_cleaned[[#This Row],[resolution_time_hours]]&lt;0),"",tickets_cleaned[[#This Row],[resolution_time_hours]])</f>
        <v>3</v>
      </c>
    </row>
    <row r="7722" spans="1:22" ht="15" customHeight="1" x14ac:dyDescent="0.2">
      <c r="A7722">
        <v>7721</v>
      </c>
      <c r="B7722" t="s">
        <v>24793</v>
      </c>
      <c r="C7722" t="s">
        <v>24794</v>
      </c>
      <c r="D7722">
        <v>40</v>
      </c>
      <c r="E7722" t="s">
        <v>58</v>
      </c>
      <c r="F7722" t="s">
        <v>78</v>
      </c>
      <c r="G7722" s="1">
        <v>44171</v>
      </c>
      <c r="H7722" t="s">
        <v>21</v>
      </c>
      <c r="I7722" t="s">
        <v>72</v>
      </c>
      <c r="J7722" s="21" t="s">
        <v>24795</v>
      </c>
      <c r="K7722" t="s">
        <v>62</v>
      </c>
      <c r="M7722" t="s">
        <v>27</v>
      </c>
      <c r="N7722" t="s">
        <v>29</v>
      </c>
      <c r="O7722" s="15">
        <v>45078.224270833336</v>
      </c>
      <c r="P7722"/>
      <c r="S7722">
        <v>0</v>
      </c>
      <c r="T7722">
        <v>1</v>
      </c>
      <c r="U7722">
        <v>0</v>
      </c>
      <c r="V7722" t="str">
        <f>IF(OR(tickets_cleaned[[#This Row],[resolution_time_hours]]="", tickets_cleaned[[#This Row],[resolution_time_hours]]&lt;0),"",tickets_cleaned[[#This Row],[resolution_time_hours]])</f>
        <v/>
      </c>
    </row>
    <row r="7723" spans="1:22" ht="15" customHeight="1" x14ac:dyDescent="0.2">
      <c r="A7723">
        <v>7722</v>
      </c>
      <c r="B7723" t="s">
        <v>24796</v>
      </c>
      <c r="C7723" t="s">
        <v>24797</v>
      </c>
      <c r="D7723">
        <v>24</v>
      </c>
      <c r="E7723" t="s">
        <v>65</v>
      </c>
      <c r="F7723" t="s">
        <v>456</v>
      </c>
      <c r="G7723" s="1">
        <v>43937</v>
      </c>
      <c r="H7723" t="s">
        <v>20</v>
      </c>
      <c r="I7723" t="s">
        <v>120</v>
      </c>
      <c r="J7723" s="21" t="s">
        <v>24798</v>
      </c>
      <c r="K7723" t="s">
        <v>93</v>
      </c>
      <c r="M7723" t="s">
        <v>25</v>
      </c>
      <c r="N7723" t="s">
        <v>31</v>
      </c>
      <c r="P7723"/>
      <c r="S7723">
        <v>0</v>
      </c>
      <c r="T7723">
        <v>1</v>
      </c>
      <c r="U7723">
        <v>0</v>
      </c>
      <c r="V7723" t="str">
        <f>IF(OR(tickets_cleaned[[#This Row],[resolution_time_hours]]="", tickets_cleaned[[#This Row],[resolution_time_hours]]&lt;0),"",tickets_cleaned[[#This Row],[resolution_time_hours]])</f>
        <v/>
      </c>
    </row>
    <row r="7724" spans="1:22" ht="15" customHeight="1" x14ac:dyDescent="0.2">
      <c r="A7724">
        <v>7723</v>
      </c>
      <c r="B7724" t="s">
        <v>24799</v>
      </c>
      <c r="C7724" t="s">
        <v>24800</v>
      </c>
      <c r="D7724">
        <v>63</v>
      </c>
      <c r="E7724" t="s">
        <v>90</v>
      </c>
      <c r="F7724" t="s">
        <v>311</v>
      </c>
      <c r="G7724" s="1">
        <v>44523</v>
      </c>
      <c r="H7724" t="s">
        <v>21</v>
      </c>
      <c r="I7724" t="s">
        <v>101</v>
      </c>
      <c r="J7724" s="21" t="s">
        <v>24801</v>
      </c>
      <c r="K7724" t="s">
        <v>62</v>
      </c>
      <c r="M7724" t="s">
        <v>26</v>
      </c>
      <c r="N7724" t="s">
        <v>31</v>
      </c>
      <c r="O7724" s="15">
        <v>45078.667361111111</v>
      </c>
      <c r="P7724"/>
      <c r="S7724">
        <v>0</v>
      </c>
      <c r="T7724">
        <v>1</v>
      </c>
      <c r="U7724">
        <v>0</v>
      </c>
      <c r="V7724" t="str">
        <f>IF(OR(tickets_cleaned[[#This Row],[resolution_time_hours]]="", tickets_cleaned[[#This Row],[resolution_time_hours]]&lt;0),"",tickets_cleaned[[#This Row],[resolution_time_hours]])</f>
        <v/>
      </c>
    </row>
    <row r="7725" spans="1:22" ht="15" customHeight="1" x14ac:dyDescent="0.2">
      <c r="A7725">
        <v>7724</v>
      </c>
      <c r="B7725" t="s">
        <v>24802</v>
      </c>
      <c r="C7725" t="s">
        <v>24803</v>
      </c>
      <c r="D7725">
        <v>20</v>
      </c>
      <c r="E7725" t="s">
        <v>58</v>
      </c>
      <c r="F7725" t="s">
        <v>156</v>
      </c>
      <c r="G7725" s="1">
        <v>44392</v>
      </c>
      <c r="H7725" t="s">
        <v>21</v>
      </c>
      <c r="I7725" t="s">
        <v>79</v>
      </c>
      <c r="J7725" s="21" t="s">
        <v>27325</v>
      </c>
      <c r="K7725" t="s">
        <v>62</v>
      </c>
      <c r="M7725" t="s">
        <v>26</v>
      </c>
      <c r="N7725" t="s">
        <v>29</v>
      </c>
      <c r="O7725" s="15">
        <v>45078.43613425926</v>
      </c>
      <c r="P7725"/>
      <c r="S7725">
        <v>0</v>
      </c>
      <c r="T7725">
        <v>1</v>
      </c>
      <c r="U7725">
        <v>0</v>
      </c>
      <c r="V7725" t="str">
        <f>IF(OR(tickets_cleaned[[#This Row],[resolution_time_hours]]="", tickets_cleaned[[#This Row],[resolution_time_hours]]&lt;0),"",tickets_cleaned[[#This Row],[resolution_time_hours]])</f>
        <v/>
      </c>
    </row>
    <row r="7726" spans="1:22" ht="15" customHeight="1" x14ac:dyDescent="0.2">
      <c r="A7726">
        <v>7725</v>
      </c>
      <c r="B7726" t="s">
        <v>24804</v>
      </c>
      <c r="C7726" t="s">
        <v>24805</v>
      </c>
      <c r="D7726">
        <v>63</v>
      </c>
      <c r="E7726" t="s">
        <v>65</v>
      </c>
      <c r="F7726" t="s">
        <v>130</v>
      </c>
      <c r="G7726" s="1">
        <v>43885</v>
      </c>
      <c r="H7726" t="s">
        <v>23</v>
      </c>
      <c r="I7726" t="s">
        <v>140</v>
      </c>
      <c r="J7726" t="s">
        <v>24806</v>
      </c>
      <c r="K7726" t="s">
        <v>74</v>
      </c>
      <c r="L7726" t="s">
        <v>24807</v>
      </c>
      <c r="M7726" t="s">
        <v>25</v>
      </c>
      <c r="N7726" t="s">
        <v>31</v>
      </c>
      <c r="O7726" s="15">
        <v>45078.909062500003</v>
      </c>
      <c r="P7726" s="15">
        <v>45078.777118055557</v>
      </c>
      <c r="Q7726">
        <v>1</v>
      </c>
      <c r="S7726">
        <v>1</v>
      </c>
      <c r="T7726">
        <v>0</v>
      </c>
      <c r="U7726">
        <v>1</v>
      </c>
      <c r="V7726" t="str">
        <f>IF(OR(tickets_cleaned[[#This Row],[resolution_time_hours]]="", tickets_cleaned[[#This Row],[resolution_time_hours]]&lt;0),"",tickets_cleaned[[#This Row],[resolution_time_hours]])</f>
        <v/>
      </c>
    </row>
    <row r="7727" spans="1:22" ht="15" customHeight="1" x14ac:dyDescent="0.2">
      <c r="A7727">
        <v>7726</v>
      </c>
      <c r="B7727" t="s">
        <v>24808</v>
      </c>
      <c r="C7727" t="s">
        <v>24809</v>
      </c>
      <c r="D7727">
        <v>43</v>
      </c>
      <c r="E7727" t="s">
        <v>65</v>
      </c>
      <c r="F7727" t="s">
        <v>175</v>
      </c>
      <c r="G7727" s="1">
        <v>44287</v>
      </c>
      <c r="H7727" t="s">
        <v>20</v>
      </c>
      <c r="I7727" t="s">
        <v>106</v>
      </c>
      <c r="J7727" s="21" t="s">
        <v>24810</v>
      </c>
      <c r="K7727" t="s">
        <v>62</v>
      </c>
      <c r="M7727" t="s">
        <v>26</v>
      </c>
      <c r="N7727" t="s">
        <v>29</v>
      </c>
      <c r="O7727" s="15">
        <v>45078.902141203704</v>
      </c>
      <c r="P7727"/>
      <c r="S7727">
        <v>0</v>
      </c>
      <c r="T7727">
        <v>1</v>
      </c>
      <c r="U7727">
        <v>0</v>
      </c>
      <c r="V7727" t="str">
        <f>IF(OR(tickets_cleaned[[#This Row],[resolution_time_hours]]="", tickets_cleaned[[#This Row],[resolution_time_hours]]&lt;0),"",tickets_cleaned[[#This Row],[resolution_time_hours]])</f>
        <v/>
      </c>
    </row>
    <row r="7728" spans="1:22" ht="15" customHeight="1" x14ac:dyDescent="0.2">
      <c r="A7728">
        <v>7727</v>
      </c>
      <c r="B7728" t="s">
        <v>24811</v>
      </c>
      <c r="C7728" t="s">
        <v>24812</v>
      </c>
      <c r="D7728">
        <v>43</v>
      </c>
      <c r="E7728" t="s">
        <v>90</v>
      </c>
      <c r="F7728" t="s">
        <v>105</v>
      </c>
      <c r="G7728" s="1">
        <v>43869</v>
      </c>
      <c r="H7728" t="s">
        <v>21</v>
      </c>
      <c r="I7728" t="s">
        <v>91</v>
      </c>
      <c r="J7728" t="s">
        <v>24813</v>
      </c>
      <c r="K7728" t="s">
        <v>62</v>
      </c>
      <c r="M7728" t="s">
        <v>28</v>
      </c>
      <c r="N7728" t="s">
        <v>31</v>
      </c>
      <c r="O7728" s="15">
        <v>45078.361180555556</v>
      </c>
      <c r="P7728"/>
      <c r="S7728">
        <v>0</v>
      </c>
      <c r="T7728">
        <v>1</v>
      </c>
      <c r="U7728">
        <v>0</v>
      </c>
      <c r="V7728" t="str">
        <f>IF(OR(tickets_cleaned[[#This Row],[resolution_time_hours]]="", tickets_cleaned[[#This Row],[resolution_time_hours]]&lt;0),"",tickets_cleaned[[#This Row],[resolution_time_hours]])</f>
        <v/>
      </c>
    </row>
    <row r="7729" spans="1:22" ht="15" customHeight="1" x14ac:dyDescent="0.2">
      <c r="A7729">
        <v>7728</v>
      </c>
      <c r="B7729" t="s">
        <v>24814</v>
      </c>
      <c r="C7729" t="s">
        <v>24815</v>
      </c>
      <c r="D7729">
        <v>57</v>
      </c>
      <c r="E7729" t="s">
        <v>58</v>
      </c>
      <c r="F7729" t="s">
        <v>342</v>
      </c>
      <c r="G7729" s="1">
        <v>43993</v>
      </c>
      <c r="H7729" t="s">
        <v>20</v>
      </c>
      <c r="I7729" t="s">
        <v>120</v>
      </c>
      <c r="J7729" t="s">
        <v>24816</v>
      </c>
      <c r="K7729" t="s">
        <v>93</v>
      </c>
      <c r="M7729" t="s">
        <v>28</v>
      </c>
      <c r="N7729" t="s">
        <v>30</v>
      </c>
      <c r="P7729"/>
      <c r="S7729">
        <v>0</v>
      </c>
      <c r="T7729">
        <v>1</v>
      </c>
      <c r="U7729">
        <v>0</v>
      </c>
      <c r="V7729" t="str">
        <f>IF(OR(tickets_cleaned[[#This Row],[resolution_time_hours]]="", tickets_cleaned[[#This Row],[resolution_time_hours]]&lt;0),"",tickets_cleaned[[#This Row],[resolution_time_hours]])</f>
        <v/>
      </c>
    </row>
    <row r="7730" spans="1:22" ht="15" customHeight="1" x14ac:dyDescent="0.2">
      <c r="A7730">
        <v>7729</v>
      </c>
      <c r="B7730" t="s">
        <v>24817</v>
      </c>
      <c r="C7730" t="s">
        <v>24818</v>
      </c>
      <c r="D7730">
        <v>69</v>
      </c>
      <c r="E7730" t="s">
        <v>65</v>
      </c>
      <c r="F7730" t="s">
        <v>130</v>
      </c>
      <c r="G7730" s="1">
        <v>44277</v>
      </c>
      <c r="H7730" t="s">
        <v>21</v>
      </c>
      <c r="I7730" t="s">
        <v>176</v>
      </c>
      <c r="J7730" s="21" t="s">
        <v>24819</v>
      </c>
      <c r="K7730" t="s">
        <v>74</v>
      </c>
      <c r="L7730" t="s">
        <v>24820</v>
      </c>
      <c r="M7730" t="s">
        <v>25</v>
      </c>
      <c r="N7730" t="s">
        <v>29</v>
      </c>
      <c r="O7730" s="15">
        <v>45078.721631944441</v>
      </c>
      <c r="P7730" s="15">
        <v>45078.052187499998</v>
      </c>
      <c r="Q7730">
        <v>1</v>
      </c>
      <c r="S7730">
        <v>1</v>
      </c>
      <c r="T7730">
        <v>0</v>
      </c>
      <c r="U7730">
        <v>1</v>
      </c>
      <c r="V7730" t="str">
        <f>IF(OR(tickets_cleaned[[#This Row],[resolution_time_hours]]="", tickets_cleaned[[#This Row],[resolution_time_hours]]&lt;0),"",tickets_cleaned[[#This Row],[resolution_time_hours]])</f>
        <v/>
      </c>
    </row>
    <row r="7731" spans="1:22" ht="15" customHeight="1" x14ac:dyDescent="0.2">
      <c r="A7731">
        <v>7730</v>
      </c>
      <c r="B7731" t="s">
        <v>24821</v>
      </c>
      <c r="C7731" t="s">
        <v>24822</v>
      </c>
      <c r="D7731">
        <v>55</v>
      </c>
      <c r="E7731" t="s">
        <v>65</v>
      </c>
      <c r="F7731" t="s">
        <v>139</v>
      </c>
      <c r="G7731" s="1">
        <v>44425</v>
      </c>
      <c r="H7731" t="s">
        <v>20</v>
      </c>
      <c r="I7731" t="s">
        <v>168</v>
      </c>
      <c r="J7731" s="21" t="s">
        <v>24823</v>
      </c>
      <c r="K7731" t="s">
        <v>74</v>
      </c>
      <c r="L7731" t="s">
        <v>24824</v>
      </c>
      <c r="M7731" t="s">
        <v>27</v>
      </c>
      <c r="N7731" t="s">
        <v>32</v>
      </c>
      <c r="O7731" s="15">
        <v>45078.802905092591</v>
      </c>
      <c r="P7731" s="15">
        <v>45078.321655092594</v>
      </c>
      <c r="Q7731">
        <v>5</v>
      </c>
      <c r="S7731">
        <v>1</v>
      </c>
      <c r="T7731">
        <v>0</v>
      </c>
      <c r="U7731">
        <v>0</v>
      </c>
      <c r="V7731" t="str">
        <f>IF(OR(tickets_cleaned[[#This Row],[resolution_time_hours]]="", tickets_cleaned[[#This Row],[resolution_time_hours]]&lt;0),"",tickets_cleaned[[#This Row],[resolution_time_hours]])</f>
        <v/>
      </c>
    </row>
    <row r="7732" spans="1:22" ht="15" customHeight="1" x14ac:dyDescent="0.2">
      <c r="A7732">
        <v>7731</v>
      </c>
      <c r="B7732" t="s">
        <v>24825</v>
      </c>
      <c r="C7732" t="s">
        <v>17918</v>
      </c>
      <c r="D7732">
        <v>33</v>
      </c>
      <c r="E7732" t="s">
        <v>65</v>
      </c>
      <c r="F7732" t="s">
        <v>66</v>
      </c>
      <c r="G7732" s="1">
        <v>44181</v>
      </c>
      <c r="H7732" t="s">
        <v>22</v>
      </c>
      <c r="I7732" t="s">
        <v>67</v>
      </c>
      <c r="J7732" s="21" t="s">
        <v>24826</v>
      </c>
      <c r="K7732" t="s">
        <v>93</v>
      </c>
      <c r="M7732" t="s">
        <v>25</v>
      </c>
      <c r="N7732" t="s">
        <v>29</v>
      </c>
      <c r="P7732"/>
      <c r="S7732">
        <v>0</v>
      </c>
      <c r="T7732">
        <v>1</v>
      </c>
      <c r="U7732">
        <v>0</v>
      </c>
      <c r="V7732" t="str">
        <f>IF(OR(tickets_cleaned[[#This Row],[resolution_time_hours]]="", tickets_cleaned[[#This Row],[resolution_time_hours]]&lt;0),"",tickets_cleaned[[#This Row],[resolution_time_hours]])</f>
        <v/>
      </c>
    </row>
    <row r="7733" spans="1:22" ht="15" customHeight="1" x14ac:dyDescent="0.2">
      <c r="A7733">
        <v>7732</v>
      </c>
      <c r="B7733" t="s">
        <v>24827</v>
      </c>
      <c r="C7733" t="s">
        <v>24828</v>
      </c>
      <c r="D7733">
        <v>36</v>
      </c>
      <c r="E7733" t="s">
        <v>65</v>
      </c>
      <c r="F7733" t="s">
        <v>105</v>
      </c>
      <c r="G7733" s="1">
        <v>44198</v>
      </c>
      <c r="H7733" t="s">
        <v>20</v>
      </c>
      <c r="I7733" t="s">
        <v>140</v>
      </c>
      <c r="J7733" t="s">
        <v>1005</v>
      </c>
      <c r="K7733" t="s">
        <v>62</v>
      </c>
      <c r="M7733" t="s">
        <v>25</v>
      </c>
      <c r="N7733" t="s">
        <v>30</v>
      </c>
      <c r="O7733" s="15">
        <v>45078.145972222221</v>
      </c>
      <c r="P7733"/>
      <c r="S7733">
        <v>0</v>
      </c>
      <c r="T7733">
        <v>1</v>
      </c>
      <c r="U7733">
        <v>0</v>
      </c>
      <c r="V7733" t="str">
        <f>IF(OR(tickets_cleaned[[#This Row],[resolution_time_hours]]="", tickets_cleaned[[#This Row],[resolution_time_hours]]&lt;0),"",tickets_cleaned[[#This Row],[resolution_time_hours]])</f>
        <v/>
      </c>
    </row>
    <row r="7734" spans="1:22" ht="15" customHeight="1" x14ac:dyDescent="0.2">
      <c r="A7734">
        <v>7733</v>
      </c>
      <c r="B7734" t="s">
        <v>24829</v>
      </c>
      <c r="C7734" t="s">
        <v>24830</v>
      </c>
      <c r="D7734">
        <v>60</v>
      </c>
      <c r="E7734" t="s">
        <v>58</v>
      </c>
      <c r="F7734" t="s">
        <v>187</v>
      </c>
      <c r="G7734" s="1">
        <v>44224</v>
      </c>
      <c r="H7734" t="s">
        <v>22</v>
      </c>
      <c r="I7734" t="s">
        <v>79</v>
      </c>
      <c r="J7734" t="s">
        <v>2450</v>
      </c>
      <c r="K7734" t="s">
        <v>93</v>
      </c>
      <c r="M7734" t="s">
        <v>26</v>
      </c>
      <c r="N7734" t="s">
        <v>31</v>
      </c>
      <c r="P7734"/>
      <c r="S7734">
        <v>0</v>
      </c>
      <c r="T7734">
        <v>1</v>
      </c>
      <c r="U7734">
        <v>0</v>
      </c>
      <c r="V7734" t="str">
        <f>IF(OR(tickets_cleaned[[#This Row],[resolution_time_hours]]="", tickets_cleaned[[#This Row],[resolution_time_hours]]&lt;0),"",tickets_cleaned[[#This Row],[resolution_time_hours]])</f>
        <v/>
      </c>
    </row>
    <row r="7735" spans="1:22" ht="15" customHeight="1" x14ac:dyDescent="0.2">
      <c r="A7735">
        <v>7734</v>
      </c>
      <c r="B7735" t="s">
        <v>24831</v>
      </c>
      <c r="C7735" t="s">
        <v>24832</v>
      </c>
      <c r="D7735">
        <v>66</v>
      </c>
      <c r="E7735" t="s">
        <v>65</v>
      </c>
      <c r="F7735" t="s">
        <v>130</v>
      </c>
      <c r="G7735" s="1">
        <v>44153</v>
      </c>
      <c r="H7735" t="s">
        <v>20</v>
      </c>
      <c r="I7735" t="s">
        <v>20</v>
      </c>
      <c r="J7735" t="s">
        <v>24833</v>
      </c>
      <c r="K7735" t="s">
        <v>93</v>
      </c>
      <c r="M7735" t="s">
        <v>28</v>
      </c>
      <c r="N7735" t="s">
        <v>31</v>
      </c>
      <c r="P7735"/>
      <c r="S7735">
        <v>0</v>
      </c>
      <c r="T7735">
        <v>1</v>
      </c>
      <c r="U7735">
        <v>0</v>
      </c>
      <c r="V7735" t="str">
        <f>IF(OR(tickets_cleaned[[#This Row],[resolution_time_hours]]="", tickets_cleaned[[#This Row],[resolution_time_hours]]&lt;0),"",tickets_cleaned[[#This Row],[resolution_time_hours]])</f>
        <v/>
      </c>
    </row>
    <row r="7736" spans="1:22" ht="15" customHeight="1" x14ac:dyDescent="0.2">
      <c r="A7736">
        <v>7735</v>
      </c>
      <c r="B7736" t="s">
        <v>24834</v>
      </c>
      <c r="C7736" t="s">
        <v>24835</v>
      </c>
      <c r="D7736">
        <v>59</v>
      </c>
      <c r="E7736" t="s">
        <v>58</v>
      </c>
      <c r="F7736" t="s">
        <v>139</v>
      </c>
      <c r="G7736" s="1">
        <v>43909</v>
      </c>
      <c r="H7736" t="s">
        <v>22</v>
      </c>
      <c r="I7736" t="s">
        <v>67</v>
      </c>
      <c r="J7736" s="21" t="s">
        <v>24836</v>
      </c>
      <c r="K7736" t="s">
        <v>62</v>
      </c>
      <c r="M7736" t="s">
        <v>25</v>
      </c>
      <c r="N7736" t="s">
        <v>32</v>
      </c>
      <c r="O7736" s="15">
        <v>45078.134884259256</v>
      </c>
      <c r="P7736"/>
      <c r="S7736">
        <v>0</v>
      </c>
      <c r="T7736">
        <v>1</v>
      </c>
      <c r="U7736">
        <v>0</v>
      </c>
      <c r="V7736" t="str">
        <f>IF(OR(tickets_cleaned[[#This Row],[resolution_time_hours]]="", tickets_cleaned[[#This Row],[resolution_time_hours]]&lt;0),"",tickets_cleaned[[#This Row],[resolution_time_hours]])</f>
        <v/>
      </c>
    </row>
    <row r="7737" spans="1:22" ht="15" customHeight="1" x14ac:dyDescent="0.2">
      <c r="A7737">
        <v>7736</v>
      </c>
      <c r="B7737" t="s">
        <v>24837</v>
      </c>
      <c r="C7737" t="s">
        <v>24838</v>
      </c>
      <c r="D7737">
        <v>41</v>
      </c>
      <c r="E7737" t="s">
        <v>58</v>
      </c>
      <c r="F7737" t="s">
        <v>233</v>
      </c>
      <c r="G7737" s="1">
        <v>43990</v>
      </c>
      <c r="H7737" t="s">
        <v>21</v>
      </c>
      <c r="I7737" t="s">
        <v>20</v>
      </c>
      <c r="J7737" s="21" t="s">
        <v>24839</v>
      </c>
      <c r="K7737" t="s">
        <v>93</v>
      </c>
      <c r="M7737" t="s">
        <v>25</v>
      </c>
      <c r="N7737" t="s">
        <v>29</v>
      </c>
      <c r="P7737"/>
      <c r="S7737">
        <v>0</v>
      </c>
      <c r="T7737">
        <v>1</v>
      </c>
      <c r="U7737">
        <v>0</v>
      </c>
      <c r="V7737" t="str">
        <f>IF(OR(tickets_cleaned[[#This Row],[resolution_time_hours]]="", tickets_cleaned[[#This Row],[resolution_time_hours]]&lt;0),"",tickets_cleaned[[#This Row],[resolution_time_hours]])</f>
        <v/>
      </c>
    </row>
    <row r="7738" spans="1:22" ht="15" customHeight="1" x14ac:dyDescent="0.2">
      <c r="A7738">
        <v>7737</v>
      </c>
      <c r="B7738" t="s">
        <v>24840</v>
      </c>
      <c r="C7738" t="s">
        <v>24841</v>
      </c>
      <c r="D7738">
        <v>60</v>
      </c>
      <c r="E7738" t="s">
        <v>90</v>
      </c>
      <c r="F7738" t="s">
        <v>245</v>
      </c>
      <c r="G7738" s="1">
        <v>43837</v>
      </c>
      <c r="H7738" t="s">
        <v>23</v>
      </c>
      <c r="I7738" t="s">
        <v>140</v>
      </c>
      <c r="J7738" s="21" t="s">
        <v>24842</v>
      </c>
      <c r="K7738" t="s">
        <v>62</v>
      </c>
      <c r="M7738" t="s">
        <v>25</v>
      </c>
      <c r="N7738" t="s">
        <v>31</v>
      </c>
      <c r="O7738" s="15">
        <v>45078.366851851853</v>
      </c>
      <c r="P7738"/>
      <c r="S7738">
        <v>0</v>
      </c>
      <c r="T7738">
        <v>1</v>
      </c>
      <c r="U7738">
        <v>0</v>
      </c>
      <c r="V7738" t="str">
        <f>IF(OR(tickets_cleaned[[#This Row],[resolution_time_hours]]="", tickets_cleaned[[#This Row],[resolution_time_hours]]&lt;0),"",tickets_cleaned[[#This Row],[resolution_time_hours]])</f>
        <v/>
      </c>
    </row>
    <row r="7739" spans="1:22" ht="15" customHeight="1" x14ac:dyDescent="0.2">
      <c r="A7739">
        <v>7738</v>
      </c>
      <c r="B7739" t="s">
        <v>24843</v>
      </c>
      <c r="C7739" t="s">
        <v>24844</v>
      </c>
      <c r="D7739">
        <v>57</v>
      </c>
      <c r="E7739" t="s">
        <v>90</v>
      </c>
      <c r="F7739" t="s">
        <v>510</v>
      </c>
      <c r="G7739" s="1">
        <v>44187</v>
      </c>
      <c r="H7739" t="s">
        <v>20</v>
      </c>
      <c r="I7739" t="s">
        <v>140</v>
      </c>
      <c r="J7739" t="s">
        <v>24845</v>
      </c>
      <c r="K7739" t="s">
        <v>74</v>
      </c>
      <c r="L7739" t="s">
        <v>24846</v>
      </c>
      <c r="M7739" t="s">
        <v>27</v>
      </c>
      <c r="N7739" t="s">
        <v>30</v>
      </c>
      <c r="O7739" s="15">
        <v>45078.577986111108</v>
      </c>
      <c r="P7739" s="15">
        <v>45079.021736111114</v>
      </c>
      <c r="Q7739">
        <v>3</v>
      </c>
      <c r="R7739">
        <v>10</v>
      </c>
      <c r="S7739">
        <v>1</v>
      </c>
      <c r="T7739">
        <v>0</v>
      </c>
      <c r="U7739">
        <v>0</v>
      </c>
      <c r="V7739">
        <f>IF(OR(tickets_cleaned[[#This Row],[resolution_time_hours]]="", tickets_cleaned[[#This Row],[resolution_time_hours]]&lt;0),"",tickets_cleaned[[#This Row],[resolution_time_hours]])</f>
        <v>10</v>
      </c>
    </row>
    <row r="7740" spans="1:22" ht="15" customHeight="1" x14ac:dyDescent="0.2">
      <c r="A7740">
        <v>7739</v>
      </c>
      <c r="B7740" t="s">
        <v>24847</v>
      </c>
      <c r="C7740" t="s">
        <v>24848</v>
      </c>
      <c r="D7740">
        <v>37</v>
      </c>
      <c r="E7740" t="s">
        <v>90</v>
      </c>
      <c r="F7740" t="s">
        <v>105</v>
      </c>
      <c r="G7740" s="1">
        <v>44138</v>
      </c>
      <c r="H7740" t="s">
        <v>20</v>
      </c>
      <c r="I7740" t="s">
        <v>106</v>
      </c>
      <c r="J7740" t="s">
        <v>24849</v>
      </c>
      <c r="K7740" t="s">
        <v>62</v>
      </c>
      <c r="M7740" t="s">
        <v>25</v>
      </c>
      <c r="N7740" t="s">
        <v>31</v>
      </c>
      <c r="O7740" s="15">
        <v>45078.246053240742</v>
      </c>
      <c r="P7740"/>
      <c r="S7740">
        <v>0</v>
      </c>
      <c r="T7740">
        <v>1</v>
      </c>
      <c r="U7740">
        <v>0</v>
      </c>
      <c r="V7740" t="str">
        <f>IF(OR(tickets_cleaned[[#This Row],[resolution_time_hours]]="", tickets_cleaned[[#This Row],[resolution_time_hours]]&lt;0),"",tickets_cleaned[[#This Row],[resolution_time_hours]])</f>
        <v/>
      </c>
    </row>
    <row r="7741" spans="1:22" ht="15" customHeight="1" x14ac:dyDescent="0.2">
      <c r="A7741">
        <v>7740</v>
      </c>
      <c r="B7741" t="s">
        <v>24850</v>
      </c>
      <c r="C7741" t="s">
        <v>24851</v>
      </c>
      <c r="D7741">
        <v>61</v>
      </c>
      <c r="E7741" t="s">
        <v>58</v>
      </c>
      <c r="F7741" t="s">
        <v>724</v>
      </c>
      <c r="G7741" s="1">
        <v>44513</v>
      </c>
      <c r="H7741" t="s">
        <v>22</v>
      </c>
      <c r="I7741" t="s">
        <v>67</v>
      </c>
      <c r="J7741" s="21" t="s">
        <v>24852</v>
      </c>
      <c r="K7741" t="s">
        <v>62</v>
      </c>
      <c r="M7741" t="s">
        <v>26</v>
      </c>
      <c r="N7741" t="s">
        <v>29</v>
      </c>
      <c r="O7741" s="15">
        <v>45078.49050925926</v>
      </c>
      <c r="P7741"/>
      <c r="S7741">
        <v>0</v>
      </c>
      <c r="T7741">
        <v>1</v>
      </c>
      <c r="U7741">
        <v>0</v>
      </c>
      <c r="V7741" t="str">
        <f>IF(OR(tickets_cleaned[[#This Row],[resolution_time_hours]]="", tickets_cleaned[[#This Row],[resolution_time_hours]]&lt;0),"",tickets_cleaned[[#This Row],[resolution_time_hours]])</f>
        <v/>
      </c>
    </row>
    <row r="7742" spans="1:22" ht="15" customHeight="1" x14ac:dyDescent="0.2">
      <c r="A7742">
        <v>7741</v>
      </c>
      <c r="B7742" t="s">
        <v>24853</v>
      </c>
      <c r="C7742" t="s">
        <v>24854</v>
      </c>
      <c r="D7742">
        <v>39</v>
      </c>
      <c r="E7742" t="s">
        <v>58</v>
      </c>
      <c r="F7742" t="s">
        <v>71</v>
      </c>
      <c r="G7742" s="1">
        <v>44521</v>
      </c>
      <c r="H7742" t="s">
        <v>20</v>
      </c>
      <c r="I7742" t="s">
        <v>79</v>
      </c>
      <c r="J7742" s="21" t="s">
        <v>24855</v>
      </c>
      <c r="K7742" t="s">
        <v>62</v>
      </c>
      <c r="M7742" t="s">
        <v>28</v>
      </c>
      <c r="N7742" t="s">
        <v>32</v>
      </c>
      <c r="O7742" s="15">
        <v>45078.900937500002</v>
      </c>
      <c r="P7742"/>
      <c r="S7742">
        <v>0</v>
      </c>
      <c r="T7742">
        <v>1</v>
      </c>
      <c r="U7742">
        <v>0</v>
      </c>
      <c r="V7742" t="str">
        <f>IF(OR(tickets_cleaned[[#This Row],[resolution_time_hours]]="", tickets_cleaned[[#This Row],[resolution_time_hours]]&lt;0),"",tickets_cleaned[[#This Row],[resolution_time_hours]])</f>
        <v/>
      </c>
    </row>
    <row r="7743" spans="1:22" ht="15" customHeight="1" x14ac:dyDescent="0.2">
      <c r="A7743">
        <v>7742</v>
      </c>
      <c r="B7743" t="s">
        <v>24856</v>
      </c>
      <c r="C7743" t="s">
        <v>24857</v>
      </c>
      <c r="D7743">
        <v>44</v>
      </c>
      <c r="E7743" t="s">
        <v>65</v>
      </c>
      <c r="F7743" t="s">
        <v>183</v>
      </c>
      <c r="G7743" s="1">
        <v>44252</v>
      </c>
      <c r="H7743" t="s">
        <v>23</v>
      </c>
      <c r="I7743" t="s">
        <v>126</v>
      </c>
      <c r="J7743" s="21" t="s">
        <v>24858</v>
      </c>
      <c r="K7743" t="s">
        <v>93</v>
      </c>
      <c r="M7743" t="s">
        <v>28</v>
      </c>
      <c r="N7743" t="s">
        <v>29</v>
      </c>
      <c r="P7743"/>
      <c r="S7743">
        <v>0</v>
      </c>
      <c r="T7743">
        <v>1</v>
      </c>
      <c r="U7743">
        <v>0</v>
      </c>
      <c r="V7743" t="str">
        <f>IF(OR(tickets_cleaned[[#This Row],[resolution_time_hours]]="", tickets_cleaned[[#This Row],[resolution_time_hours]]&lt;0),"",tickets_cleaned[[#This Row],[resolution_time_hours]])</f>
        <v/>
      </c>
    </row>
    <row r="7744" spans="1:22" ht="15" customHeight="1" x14ac:dyDescent="0.2">
      <c r="A7744">
        <v>7743</v>
      </c>
      <c r="B7744" t="s">
        <v>24859</v>
      </c>
      <c r="C7744" t="s">
        <v>24860</v>
      </c>
      <c r="D7744">
        <v>20</v>
      </c>
      <c r="E7744" t="s">
        <v>90</v>
      </c>
      <c r="F7744" t="s">
        <v>84</v>
      </c>
      <c r="G7744" s="1">
        <v>44304</v>
      </c>
      <c r="H7744" t="s">
        <v>24</v>
      </c>
      <c r="I7744" t="s">
        <v>101</v>
      </c>
      <c r="J7744" s="21" t="s">
        <v>24861</v>
      </c>
      <c r="K7744" t="s">
        <v>93</v>
      </c>
      <c r="M7744" t="s">
        <v>26</v>
      </c>
      <c r="N7744" t="s">
        <v>29</v>
      </c>
      <c r="P7744"/>
      <c r="S7744">
        <v>0</v>
      </c>
      <c r="T7744">
        <v>1</v>
      </c>
      <c r="U7744">
        <v>0</v>
      </c>
      <c r="V7744" t="str">
        <f>IF(OR(tickets_cleaned[[#This Row],[resolution_time_hours]]="", tickets_cleaned[[#This Row],[resolution_time_hours]]&lt;0),"",tickets_cleaned[[#This Row],[resolution_time_hours]])</f>
        <v/>
      </c>
    </row>
    <row r="7745" spans="1:22" ht="15" customHeight="1" x14ac:dyDescent="0.2">
      <c r="A7745">
        <v>7744</v>
      </c>
      <c r="B7745" t="s">
        <v>24862</v>
      </c>
      <c r="C7745" t="s">
        <v>24863</v>
      </c>
      <c r="D7745">
        <v>35</v>
      </c>
      <c r="E7745" t="s">
        <v>90</v>
      </c>
      <c r="F7745" t="s">
        <v>130</v>
      </c>
      <c r="G7745" s="1">
        <v>44218</v>
      </c>
      <c r="H7745" t="s">
        <v>24</v>
      </c>
      <c r="I7745" t="s">
        <v>67</v>
      </c>
      <c r="J7745" s="21" t="s">
        <v>24864</v>
      </c>
      <c r="K7745" t="s">
        <v>62</v>
      </c>
      <c r="M7745" t="s">
        <v>25</v>
      </c>
      <c r="N7745" t="s">
        <v>29</v>
      </c>
      <c r="O7745" s="15">
        <v>45078.523229166669</v>
      </c>
      <c r="P7745"/>
      <c r="S7745">
        <v>0</v>
      </c>
      <c r="T7745">
        <v>1</v>
      </c>
      <c r="U7745">
        <v>0</v>
      </c>
      <c r="V7745" t="str">
        <f>IF(OR(tickets_cleaned[[#This Row],[resolution_time_hours]]="", tickets_cleaned[[#This Row],[resolution_time_hours]]&lt;0),"",tickets_cleaned[[#This Row],[resolution_time_hours]])</f>
        <v/>
      </c>
    </row>
    <row r="7746" spans="1:22" ht="15" customHeight="1" x14ac:dyDescent="0.2">
      <c r="A7746">
        <v>7745</v>
      </c>
      <c r="B7746" t="s">
        <v>24865</v>
      </c>
      <c r="C7746" t="s">
        <v>24866</v>
      </c>
      <c r="D7746">
        <v>32</v>
      </c>
      <c r="E7746" t="s">
        <v>90</v>
      </c>
      <c r="F7746" t="s">
        <v>144</v>
      </c>
      <c r="G7746" s="1">
        <v>43920</v>
      </c>
      <c r="H7746" t="s">
        <v>23</v>
      </c>
      <c r="I7746" t="s">
        <v>120</v>
      </c>
      <c r="J7746" t="s">
        <v>24867</v>
      </c>
      <c r="K7746" t="s">
        <v>74</v>
      </c>
      <c r="L7746" t="s">
        <v>24868</v>
      </c>
      <c r="M7746" t="s">
        <v>28</v>
      </c>
      <c r="N7746" t="s">
        <v>29</v>
      </c>
      <c r="O7746" s="15">
        <v>45078.342673611114</v>
      </c>
      <c r="P7746" s="15">
        <v>45078.333645833336</v>
      </c>
      <c r="Q7746">
        <v>3</v>
      </c>
      <c r="S7746">
        <v>1</v>
      </c>
      <c r="T7746">
        <v>0</v>
      </c>
      <c r="U7746">
        <v>0</v>
      </c>
      <c r="V7746" t="str">
        <f>IF(OR(tickets_cleaned[[#This Row],[resolution_time_hours]]="", tickets_cleaned[[#This Row],[resolution_time_hours]]&lt;0),"",tickets_cleaned[[#This Row],[resolution_time_hours]])</f>
        <v/>
      </c>
    </row>
    <row r="7747" spans="1:22" ht="15" customHeight="1" x14ac:dyDescent="0.2">
      <c r="A7747">
        <v>7746</v>
      </c>
      <c r="B7747" t="s">
        <v>24869</v>
      </c>
      <c r="C7747" t="s">
        <v>24870</v>
      </c>
      <c r="D7747">
        <v>69</v>
      </c>
      <c r="E7747" t="s">
        <v>65</v>
      </c>
      <c r="F7747" t="s">
        <v>268</v>
      </c>
      <c r="G7747" s="1">
        <v>44141</v>
      </c>
      <c r="H7747" t="s">
        <v>23</v>
      </c>
      <c r="I7747" t="s">
        <v>140</v>
      </c>
      <c r="J7747" s="21" t="s">
        <v>24871</v>
      </c>
      <c r="K7747" t="s">
        <v>93</v>
      </c>
      <c r="M7747" t="s">
        <v>25</v>
      </c>
      <c r="N7747" t="s">
        <v>29</v>
      </c>
      <c r="P7747"/>
      <c r="S7747">
        <v>0</v>
      </c>
      <c r="T7747">
        <v>1</v>
      </c>
      <c r="U7747">
        <v>0</v>
      </c>
      <c r="V7747" t="str">
        <f>IF(OR(tickets_cleaned[[#This Row],[resolution_time_hours]]="", tickets_cleaned[[#This Row],[resolution_time_hours]]&lt;0),"",tickets_cleaned[[#This Row],[resolution_time_hours]])</f>
        <v/>
      </c>
    </row>
    <row r="7748" spans="1:22" ht="15" customHeight="1" x14ac:dyDescent="0.2">
      <c r="A7748">
        <v>7747</v>
      </c>
      <c r="B7748" t="s">
        <v>24872</v>
      </c>
      <c r="C7748" t="s">
        <v>24873</v>
      </c>
      <c r="D7748">
        <v>39</v>
      </c>
      <c r="E7748" t="s">
        <v>65</v>
      </c>
      <c r="F7748" t="s">
        <v>481</v>
      </c>
      <c r="G7748" s="1">
        <v>44216</v>
      </c>
      <c r="H7748" t="s">
        <v>24</v>
      </c>
      <c r="I7748" t="s">
        <v>140</v>
      </c>
      <c r="J7748" s="21" t="s">
        <v>24874</v>
      </c>
      <c r="K7748" t="s">
        <v>62</v>
      </c>
      <c r="M7748" t="s">
        <v>26</v>
      </c>
      <c r="N7748" t="s">
        <v>30</v>
      </c>
      <c r="O7748" s="15">
        <v>45078.919803240744</v>
      </c>
      <c r="P7748"/>
      <c r="S7748">
        <v>0</v>
      </c>
      <c r="T7748">
        <v>1</v>
      </c>
      <c r="U7748">
        <v>0</v>
      </c>
      <c r="V7748" t="str">
        <f>IF(OR(tickets_cleaned[[#This Row],[resolution_time_hours]]="", tickets_cleaned[[#This Row],[resolution_time_hours]]&lt;0),"",tickets_cleaned[[#This Row],[resolution_time_hours]])</f>
        <v/>
      </c>
    </row>
    <row r="7749" spans="1:22" ht="15" customHeight="1" x14ac:dyDescent="0.2">
      <c r="A7749">
        <v>7748</v>
      </c>
      <c r="B7749" t="s">
        <v>24875</v>
      </c>
      <c r="C7749" t="s">
        <v>24876</v>
      </c>
      <c r="D7749">
        <v>46</v>
      </c>
      <c r="E7749" t="s">
        <v>58</v>
      </c>
      <c r="F7749" t="s">
        <v>237</v>
      </c>
      <c r="G7749" s="1">
        <v>44237</v>
      </c>
      <c r="H7749" t="s">
        <v>20</v>
      </c>
      <c r="I7749" t="s">
        <v>85</v>
      </c>
      <c r="J7749" s="21" t="s">
        <v>24877</v>
      </c>
      <c r="K7749" t="s">
        <v>93</v>
      </c>
      <c r="M7749" t="s">
        <v>25</v>
      </c>
      <c r="N7749" t="s">
        <v>32</v>
      </c>
      <c r="P7749"/>
      <c r="S7749">
        <v>0</v>
      </c>
      <c r="T7749">
        <v>1</v>
      </c>
      <c r="U7749">
        <v>0</v>
      </c>
      <c r="V7749" t="str">
        <f>IF(OR(tickets_cleaned[[#This Row],[resolution_time_hours]]="", tickets_cleaned[[#This Row],[resolution_time_hours]]&lt;0),"",tickets_cleaned[[#This Row],[resolution_time_hours]])</f>
        <v/>
      </c>
    </row>
    <row r="7750" spans="1:22" ht="15" customHeight="1" x14ac:dyDescent="0.2">
      <c r="A7750">
        <v>7749</v>
      </c>
      <c r="B7750" t="s">
        <v>24878</v>
      </c>
      <c r="C7750" t="s">
        <v>24879</v>
      </c>
      <c r="D7750">
        <v>41</v>
      </c>
      <c r="E7750" t="s">
        <v>65</v>
      </c>
      <c r="F7750" t="s">
        <v>78</v>
      </c>
      <c r="G7750" s="1">
        <v>44125</v>
      </c>
      <c r="H7750" t="s">
        <v>24</v>
      </c>
      <c r="I7750" t="s">
        <v>20</v>
      </c>
      <c r="J7750" s="21" t="s">
        <v>24880</v>
      </c>
      <c r="K7750" t="s">
        <v>93</v>
      </c>
      <c r="M7750" t="s">
        <v>26</v>
      </c>
      <c r="N7750" t="s">
        <v>31</v>
      </c>
      <c r="P7750"/>
      <c r="S7750">
        <v>0</v>
      </c>
      <c r="T7750">
        <v>1</v>
      </c>
      <c r="U7750">
        <v>0</v>
      </c>
      <c r="V7750" t="str">
        <f>IF(OR(tickets_cleaned[[#This Row],[resolution_time_hours]]="", tickets_cleaned[[#This Row],[resolution_time_hours]]&lt;0),"",tickets_cleaned[[#This Row],[resolution_time_hours]])</f>
        <v/>
      </c>
    </row>
    <row r="7751" spans="1:22" ht="15" customHeight="1" x14ac:dyDescent="0.2">
      <c r="A7751">
        <v>7750</v>
      </c>
      <c r="B7751" t="s">
        <v>11782</v>
      </c>
      <c r="C7751" t="s">
        <v>24881</v>
      </c>
      <c r="D7751">
        <v>46</v>
      </c>
      <c r="E7751" t="s">
        <v>90</v>
      </c>
      <c r="F7751" t="s">
        <v>100</v>
      </c>
      <c r="G7751" s="1">
        <v>44091</v>
      </c>
      <c r="H7751" t="s">
        <v>24</v>
      </c>
      <c r="I7751" t="s">
        <v>79</v>
      </c>
      <c r="J7751" s="21" t="s">
        <v>24882</v>
      </c>
      <c r="K7751" t="s">
        <v>93</v>
      </c>
      <c r="M7751" t="s">
        <v>27</v>
      </c>
      <c r="N7751" t="s">
        <v>32</v>
      </c>
      <c r="P7751"/>
      <c r="S7751">
        <v>0</v>
      </c>
      <c r="T7751">
        <v>1</v>
      </c>
      <c r="U7751">
        <v>0</v>
      </c>
      <c r="V7751" t="str">
        <f>IF(OR(tickets_cleaned[[#This Row],[resolution_time_hours]]="", tickets_cleaned[[#This Row],[resolution_time_hours]]&lt;0),"",tickets_cleaned[[#This Row],[resolution_time_hours]])</f>
        <v/>
      </c>
    </row>
    <row r="7752" spans="1:22" ht="15" customHeight="1" x14ac:dyDescent="0.2">
      <c r="A7752">
        <v>7751</v>
      </c>
      <c r="B7752" t="s">
        <v>24883</v>
      </c>
      <c r="C7752" t="s">
        <v>24884</v>
      </c>
      <c r="D7752">
        <v>22</v>
      </c>
      <c r="E7752" t="s">
        <v>90</v>
      </c>
      <c r="F7752" t="s">
        <v>724</v>
      </c>
      <c r="G7752" s="1">
        <v>43837</v>
      </c>
      <c r="H7752" t="s">
        <v>21</v>
      </c>
      <c r="I7752" t="s">
        <v>60</v>
      </c>
      <c r="J7752" s="21" t="s">
        <v>24885</v>
      </c>
      <c r="K7752" t="s">
        <v>74</v>
      </c>
      <c r="L7752" t="s">
        <v>24886</v>
      </c>
      <c r="M7752" t="s">
        <v>27</v>
      </c>
      <c r="N7752" t="s">
        <v>29</v>
      </c>
      <c r="O7752" s="15">
        <v>45078.365011574075</v>
      </c>
      <c r="P7752" s="15">
        <v>45078.933761574073</v>
      </c>
      <c r="Q7752">
        <v>3</v>
      </c>
      <c r="R7752">
        <v>13</v>
      </c>
      <c r="S7752">
        <v>1</v>
      </c>
      <c r="T7752">
        <v>0</v>
      </c>
      <c r="U7752">
        <v>0</v>
      </c>
      <c r="V7752">
        <f>IF(OR(tickets_cleaned[[#This Row],[resolution_time_hours]]="", tickets_cleaned[[#This Row],[resolution_time_hours]]&lt;0),"",tickets_cleaned[[#This Row],[resolution_time_hours]])</f>
        <v>13</v>
      </c>
    </row>
    <row r="7753" spans="1:22" ht="15" customHeight="1" x14ac:dyDescent="0.2">
      <c r="A7753">
        <v>7752</v>
      </c>
      <c r="B7753" t="s">
        <v>24887</v>
      </c>
      <c r="C7753" t="s">
        <v>24888</v>
      </c>
      <c r="D7753">
        <v>28</v>
      </c>
      <c r="E7753" t="s">
        <v>90</v>
      </c>
      <c r="F7753" t="s">
        <v>134</v>
      </c>
      <c r="G7753" s="1">
        <v>44166</v>
      </c>
      <c r="H7753" t="s">
        <v>23</v>
      </c>
      <c r="I7753" t="s">
        <v>67</v>
      </c>
      <c r="J7753" t="s">
        <v>24889</v>
      </c>
      <c r="K7753" t="s">
        <v>62</v>
      </c>
      <c r="M7753" t="s">
        <v>26</v>
      </c>
      <c r="N7753" t="s">
        <v>30</v>
      </c>
      <c r="O7753" s="15">
        <v>45078.233090277776</v>
      </c>
      <c r="P7753"/>
      <c r="S7753">
        <v>0</v>
      </c>
      <c r="T7753">
        <v>1</v>
      </c>
      <c r="U7753">
        <v>0</v>
      </c>
      <c r="V7753" t="str">
        <f>IF(OR(tickets_cleaned[[#This Row],[resolution_time_hours]]="", tickets_cleaned[[#This Row],[resolution_time_hours]]&lt;0),"",tickets_cleaned[[#This Row],[resolution_time_hours]])</f>
        <v/>
      </c>
    </row>
    <row r="7754" spans="1:22" ht="15" customHeight="1" x14ac:dyDescent="0.2">
      <c r="A7754">
        <v>7753</v>
      </c>
      <c r="B7754" t="s">
        <v>24890</v>
      </c>
      <c r="C7754" t="s">
        <v>24891</v>
      </c>
      <c r="D7754">
        <v>18</v>
      </c>
      <c r="E7754" t="s">
        <v>90</v>
      </c>
      <c r="F7754" t="s">
        <v>161</v>
      </c>
      <c r="G7754" s="1">
        <v>44391</v>
      </c>
      <c r="H7754" t="s">
        <v>21</v>
      </c>
      <c r="I7754" t="s">
        <v>85</v>
      </c>
      <c r="J7754" t="s">
        <v>27326</v>
      </c>
      <c r="K7754" t="s">
        <v>93</v>
      </c>
      <c r="M7754" t="s">
        <v>28</v>
      </c>
      <c r="N7754" t="s">
        <v>30</v>
      </c>
      <c r="P7754"/>
      <c r="S7754">
        <v>0</v>
      </c>
      <c r="T7754">
        <v>1</v>
      </c>
      <c r="U7754">
        <v>0</v>
      </c>
      <c r="V7754" t="str">
        <f>IF(OR(tickets_cleaned[[#This Row],[resolution_time_hours]]="", tickets_cleaned[[#This Row],[resolution_time_hours]]&lt;0),"",tickets_cleaned[[#This Row],[resolution_time_hours]])</f>
        <v/>
      </c>
    </row>
    <row r="7755" spans="1:22" ht="15" customHeight="1" x14ac:dyDescent="0.2">
      <c r="A7755">
        <v>7754</v>
      </c>
      <c r="B7755" t="s">
        <v>24892</v>
      </c>
      <c r="C7755" t="s">
        <v>24893</v>
      </c>
      <c r="D7755">
        <v>61</v>
      </c>
      <c r="E7755" t="s">
        <v>90</v>
      </c>
      <c r="F7755" t="s">
        <v>237</v>
      </c>
      <c r="G7755" s="1">
        <v>44183</v>
      </c>
      <c r="H7755" t="s">
        <v>22</v>
      </c>
      <c r="I7755" t="s">
        <v>20</v>
      </c>
      <c r="J7755" s="21" t="s">
        <v>24894</v>
      </c>
      <c r="K7755" t="s">
        <v>62</v>
      </c>
      <c r="M7755" t="s">
        <v>26</v>
      </c>
      <c r="N7755" t="s">
        <v>32</v>
      </c>
      <c r="O7755" s="15">
        <v>45078.453969907408</v>
      </c>
      <c r="P7755"/>
      <c r="S7755">
        <v>0</v>
      </c>
      <c r="T7755">
        <v>1</v>
      </c>
      <c r="U7755">
        <v>0</v>
      </c>
      <c r="V7755" t="str">
        <f>IF(OR(tickets_cleaned[[#This Row],[resolution_time_hours]]="", tickets_cleaned[[#This Row],[resolution_time_hours]]&lt;0),"",tickets_cleaned[[#This Row],[resolution_time_hours]])</f>
        <v/>
      </c>
    </row>
    <row r="7756" spans="1:22" ht="15" customHeight="1" x14ac:dyDescent="0.2">
      <c r="A7756">
        <v>7755</v>
      </c>
      <c r="B7756" t="s">
        <v>24895</v>
      </c>
      <c r="C7756" t="s">
        <v>24896</v>
      </c>
      <c r="D7756">
        <v>33</v>
      </c>
      <c r="E7756" t="s">
        <v>90</v>
      </c>
      <c r="F7756" t="s">
        <v>446</v>
      </c>
      <c r="G7756" s="1">
        <v>44338</v>
      </c>
      <c r="H7756" t="s">
        <v>20</v>
      </c>
      <c r="I7756" t="s">
        <v>67</v>
      </c>
      <c r="J7756" t="s">
        <v>24897</v>
      </c>
      <c r="K7756" t="s">
        <v>62</v>
      </c>
      <c r="M7756" t="s">
        <v>28</v>
      </c>
      <c r="N7756" t="s">
        <v>31</v>
      </c>
      <c r="O7756" s="15">
        <v>45078.269259259258</v>
      </c>
      <c r="P7756"/>
      <c r="S7756">
        <v>0</v>
      </c>
      <c r="T7756">
        <v>1</v>
      </c>
      <c r="U7756">
        <v>0</v>
      </c>
      <c r="V7756" t="str">
        <f>IF(OR(tickets_cleaned[[#This Row],[resolution_time_hours]]="", tickets_cleaned[[#This Row],[resolution_time_hours]]&lt;0),"",tickets_cleaned[[#This Row],[resolution_time_hours]])</f>
        <v/>
      </c>
    </row>
    <row r="7757" spans="1:22" ht="15" customHeight="1" x14ac:dyDescent="0.2">
      <c r="A7757">
        <v>7756</v>
      </c>
      <c r="B7757" t="s">
        <v>24898</v>
      </c>
      <c r="C7757" t="s">
        <v>24899</v>
      </c>
      <c r="D7757">
        <v>69</v>
      </c>
      <c r="E7757" t="s">
        <v>58</v>
      </c>
      <c r="F7757" t="s">
        <v>342</v>
      </c>
      <c r="G7757" s="1">
        <v>43993</v>
      </c>
      <c r="H7757" t="s">
        <v>22</v>
      </c>
      <c r="I7757" t="s">
        <v>168</v>
      </c>
      <c r="J7757" s="21" t="s">
        <v>24900</v>
      </c>
      <c r="K7757" t="s">
        <v>62</v>
      </c>
      <c r="M7757" t="s">
        <v>27</v>
      </c>
      <c r="N7757" t="s">
        <v>30</v>
      </c>
      <c r="O7757" s="15">
        <v>45078.465810185182</v>
      </c>
      <c r="P7757"/>
      <c r="S7757">
        <v>0</v>
      </c>
      <c r="T7757">
        <v>1</v>
      </c>
      <c r="U7757">
        <v>0</v>
      </c>
      <c r="V7757" t="str">
        <f>IF(OR(tickets_cleaned[[#This Row],[resolution_time_hours]]="", tickets_cleaned[[#This Row],[resolution_time_hours]]&lt;0),"",tickets_cleaned[[#This Row],[resolution_time_hours]])</f>
        <v/>
      </c>
    </row>
    <row r="7758" spans="1:22" ht="15" customHeight="1" x14ac:dyDescent="0.2">
      <c r="A7758">
        <v>7757</v>
      </c>
      <c r="B7758" t="s">
        <v>23569</v>
      </c>
      <c r="C7758" t="s">
        <v>24901</v>
      </c>
      <c r="D7758">
        <v>44</v>
      </c>
      <c r="E7758" t="s">
        <v>65</v>
      </c>
      <c r="F7758" t="s">
        <v>228</v>
      </c>
      <c r="G7758" s="1">
        <v>44187</v>
      </c>
      <c r="H7758" t="s">
        <v>24</v>
      </c>
      <c r="I7758" t="s">
        <v>72</v>
      </c>
      <c r="J7758" s="21" t="s">
        <v>24902</v>
      </c>
      <c r="K7758" t="s">
        <v>74</v>
      </c>
      <c r="L7758" t="s">
        <v>24903</v>
      </c>
      <c r="M7758" t="s">
        <v>25</v>
      </c>
      <c r="N7758" t="s">
        <v>29</v>
      </c>
      <c r="O7758" s="15">
        <v>45079.008888888886</v>
      </c>
      <c r="P7758" s="15">
        <v>45078.627638888887</v>
      </c>
      <c r="Q7758">
        <v>3</v>
      </c>
      <c r="S7758">
        <v>1</v>
      </c>
      <c r="T7758">
        <v>0</v>
      </c>
      <c r="U7758">
        <v>0</v>
      </c>
      <c r="V7758" t="str">
        <f>IF(OR(tickets_cleaned[[#This Row],[resolution_time_hours]]="", tickets_cleaned[[#This Row],[resolution_time_hours]]&lt;0),"",tickets_cleaned[[#This Row],[resolution_time_hours]])</f>
        <v/>
      </c>
    </row>
    <row r="7759" spans="1:22" ht="15" customHeight="1" x14ac:dyDescent="0.2">
      <c r="A7759">
        <v>7758</v>
      </c>
      <c r="B7759" t="s">
        <v>24904</v>
      </c>
      <c r="C7759" t="s">
        <v>24905</v>
      </c>
      <c r="D7759">
        <v>46</v>
      </c>
      <c r="E7759" t="s">
        <v>65</v>
      </c>
      <c r="F7759" t="s">
        <v>364</v>
      </c>
      <c r="G7759" s="1">
        <v>44482</v>
      </c>
      <c r="H7759" t="s">
        <v>24</v>
      </c>
      <c r="I7759" t="s">
        <v>20</v>
      </c>
      <c r="J7759" s="21" t="s">
        <v>24906</v>
      </c>
      <c r="K7759" t="s">
        <v>62</v>
      </c>
      <c r="M7759" t="s">
        <v>27</v>
      </c>
      <c r="N7759" t="s">
        <v>29</v>
      </c>
      <c r="O7759" s="15">
        <v>45078.734583333331</v>
      </c>
      <c r="P7759"/>
      <c r="S7759">
        <v>0</v>
      </c>
      <c r="T7759">
        <v>1</v>
      </c>
      <c r="U7759">
        <v>0</v>
      </c>
      <c r="V7759" t="str">
        <f>IF(OR(tickets_cleaned[[#This Row],[resolution_time_hours]]="", tickets_cleaned[[#This Row],[resolution_time_hours]]&lt;0),"",tickets_cleaned[[#This Row],[resolution_time_hours]])</f>
        <v/>
      </c>
    </row>
    <row r="7760" spans="1:22" ht="15" customHeight="1" x14ac:dyDescent="0.2">
      <c r="A7760">
        <v>7759</v>
      </c>
      <c r="B7760" t="s">
        <v>24907</v>
      </c>
      <c r="C7760" t="s">
        <v>24908</v>
      </c>
      <c r="D7760">
        <v>28</v>
      </c>
      <c r="E7760" t="s">
        <v>58</v>
      </c>
      <c r="F7760" t="s">
        <v>183</v>
      </c>
      <c r="G7760" s="1">
        <v>43847</v>
      </c>
      <c r="H7760" t="s">
        <v>21</v>
      </c>
      <c r="I7760" t="s">
        <v>79</v>
      </c>
      <c r="J7760" t="s">
        <v>24909</v>
      </c>
      <c r="K7760" t="s">
        <v>62</v>
      </c>
      <c r="M7760" t="s">
        <v>28</v>
      </c>
      <c r="N7760" t="s">
        <v>29</v>
      </c>
      <c r="O7760" s="15">
        <v>45078.851956018516</v>
      </c>
      <c r="P7760"/>
      <c r="S7760">
        <v>0</v>
      </c>
      <c r="T7760">
        <v>1</v>
      </c>
      <c r="U7760">
        <v>0</v>
      </c>
      <c r="V7760" t="str">
        <f>IF(OR(tickets_cleaned[[#This Row],[resolution_time_hours]]="", tickets_cleaned[[#This Row],[resolution_time_hours]]&lt;0),"",tickets_cleaned[[#This Row],[resolution_time_hours]])</f>
        <v/>
      </c>
    </row>
    <row r="7761" spans="1:22" ht="15" customHeight="1" x14ac:dyDescent="0.2">
      <c r="A7761">
        <v>7760</v>
      </c>
      <c r="B7761" t="s">
        <v>24910</v>
      </c>
      <c r="C7761" t="s">
        <v>24911</v>
      </c>
      <c r="D7761">
        <v>46</v>
      </c>
      <c r="E7761" t="s">
        <v>90</v>
      </c>
      <c r="F7761" t="s">
        <v>130</v>
      </c>
      <c r="G7761" s="1">
        <v>43853</v>
      </c>
      <c r="H7761" t="s">
        <v>20</v>
      </c>
      <c r="I7761" t="s">
        <v>60</v>
      </c>
      <c r="J7761" s="21" t="s">
        <v>24912</v>
      </c>
      <c r="K7761" t="s">
        <v>62</v>
      </c>
      <c r="M7761" t="s">
        <v>25</v>
      </c>
      <c r="N7761" t="s">
        <v>31</v>
      </c>
      <c r="O7761" s="15">
        <v>45078.813784722224</v>
      </c>
      <c r="P7761"/>
      <c r="S7761">
        <v>0</v>
      </c>
      <c r="T7761">
        <v>1</v>
      </c>
      <c r="U7761">
        <v>0</v>
      </c>
      <c r="V7761" t="str">
        <f>IF(OR(tickets_cleaned[[#This Row],[resolution_time_hours]]="", tickets_cleaned[[#This Row],[resolution_time_hours]]&lt;0),"",tickets_cleaned[[#This Row],[resolution_time_hours]])</f>
        <v/>
      </c>
    </row>
    <row r="7762" spans="1:22" ht="15" customHeight="1" x14ac:dyDescent="0.2">
      <c r="A7762">
        <v>7761</v>
      </c>
      <c r="B7762" t="s">
        <v>24913</v>
      </c>
      <c r="C7762" t="s">
        <v>24914</v>
      </c>
      <c r="D7762">
        <v>45</v>
      </c>
      <c r="E7762" t="s">
        <v>65</v>
      </c>
      <c r="F7762" t="s">
        <v>78</v>
      </c>
      <c r="G7762" s="1">
        <v>44188</v>
      </c>
      <c r="H7762" t="s">
        <v>22</v>
      </c>
      <c r="I7762" t="s">
        <v>176</v>
      </c>
      <c r="J7762" s="21" t="s">
        <v>24915</v>
      </c>
      <c r="K7762" t="s">
        <v>93</v>
      </c>
      <c r="M7762" t="s">
        <v>26</v>
      </c>
      <c r="N7762" t="s">
        <v>30</v>
      </c>
      <c r="P7762"/>
      <c r="S7762">
        <v>0</v>
      </c>
      <c r="T7762">
        <v>1</v>
      </c>
      <c r="U7762">
        <v>0</v>
      </c>
      <c r="V7762" t="str">
        <f>IF(OR(tickets_cleaned[[#This Row],[resolution_time_hours]]="", tickets_cleaned[[#This Row],[resolution_time_hours]]&lt;0),"",tickets_cleaned[[#This Row],[resolution_time_hours]])</f>
        <v/>
      </c>
    </row>
    <row r="7763" spans="1:22" ht="15" customHeight="1" x14ac:dyDescent="0.2">
      <c r="A7763">
        <v>7762</v>
      </c>
      <c r="B7763" t="s">
        <v>24916</v>
      </c>
      <c r="C7763" t="s">
        <v>24917</v>
      </c>
      <c r="D7763">
        <v>40</v>
      </c>
      <c r="E7763" t="s">
        <v>65</v>
      </c>
      <c r="F7763" t="s">
        <v>119</v>
      </c>
      <c r="G7763" s="1">
        <v>44322</v>
      </c>
      <c r="H7763" t="s">
        <v>21</v>
      </c>
      <c r="I7763" t="s">
        <v>106</v>
      </c>
      <c r="J7763" t="s">
        <v>24918</v>
      </c>
      <c r="K7763" t="s">
        <v>93</v>
      </c>
      <c r="M7763" t="s">
        <v>26</v>
      </c>
      <c r="N7763" t="s">
        <v>31</v>
      </c>
      <c r="P7763"/>
      <c r="S7763">
        <v>0</v>
      </c>
      <c r="T7763">
        <v>1</v>
      </c>
      <c r="U7763">
        <v>0</v>
      </c>
      <c r="V7763" t="str">
        <f>IF(OR(tickets_cleaned[[#This Row],[resolution_time_hours]]="", tickets_cleaned[[#This Row],[resolution_time_hours]]&lt;0),"",tickets_cleaned[[#This Row],[resolution_time_hours]])</f>
        <v/>
      </c>
    </row>
    <row r="7764" spans="1:22" ht="15" customHeight="1" x14ac:dyDescent="0.2">
      <c r="A7764">
        <v>7763</v>
      </c>
      <c r="B7764" t="s">
        <v>24919</v>
      </c>
      <c r="C7764" t="s">
        <v>24920</v>
      </c>
      <c r="D7764">
        <v>52</v>
      </c>
      <c r="E7764" t="s">
        <v>65</v>
      </c>
      <c r="F7764" t="s">
        <v>408</v>
      </c>
      <c r="G7764" s="1">
        <v>43858</v>
      </c>
      <c r="H7764" t="s">
        <v>21</v>
      </c>
      <c r="I7764" t="s">
        <v>101</v>
      </c>
      <c r="J7764" t="s">
        <v>24921</v>
      </c>
      <c r="K7764" t="s">
        <v>62</v>
      </c>
      <c r="M7764" t="s">
        <v>25</v>
      </c>
      <c r="N7764" t="s">
        <v>29</v>
      </c>
      <c r="O7764" s="15">
        <v>45078.060358796298</v>
      </c>
      <c r="P7764"/>
      <c r="S7764">
        <v>0</v>
      </c>
      <c r="T7764">
        <v>1</v>
      </c>
      <c r="U7764">
        <v>0</v>
      </c>
      <c r="V7764" t="str">
        <f>IF(OR(tickets_cleaned[[#This Row],[resolution_time_hours]]="", tickets_cleaned[[#This Row],[resolution_time_hours]]&lt;0),"",tickets_cleaned[[#This Row],[resolution_time_hours]])</f>
        <v/>
      </c>
    </row>
    <row r="7765" spans="1:22" ht="15" customHeight="1" x14ac:dyDescent="0.2">
      <c r="A7765">
        <v>7764</v>
      </c>
      <c r="B7765" t="s">
        <v>24922</v>
      </c>
      <c r="C7765" t="s">
        <v>24923</v>
      </c>
      <c r="D7765">
        <v>70</v>
      </c>
      <c r="E7765" t="s">
        <v>90</v>
      </c>
      <c r="F7765" t="s">
        <v>139</v>
      </c>
      <c r="G7765" s="1">
        <v>44493</v>
      </c>
      <c r="H7765" t="s">
        <v>20</v>
      </c>
      <c r="I7765" t="s">
        <v>67</v>
      </c>
      <c r="J7765" s="21" t="s">
        <v>24924</v>
      </c>
      <c r="K7765" t="s">
        <v>62</v>
      </c>
      <c r="M7765" t="s">
        <v>25</v>
      </c>
      <c r="N7765" t="s">
        <v>30</v>
      </c>
      <c r="O7765" s="15">
        <v>45078.815937500003</v>
      </c>
      <c r="P7765"/>
      <c r="S7765">
        <v>0</v>
      </c>
      <c r="T7765">
        <v>1</v>
      </c>
      <c r="U7765">
        <v>0</v>
      </c>
      <c r="V7765" t="str">
        <f>IF(OR(tickets_cleaned[[#This Row],[resolution_time_hours]]="", tickets_cleaned[[#This Row],[resolution_time_hours]]&lt;0),"",tickets_cleaned[[#This Row],[resolution_time_hours]])</f>
        <v/>
      </c>
    </row>
    <row r="7766" spans="1:22" ht="15" customHeight="1" x14ac:dyDescent="0.2">
      <c r="A7766">
        <v>7765</v>
      </c>
      <c r="B7766" t="s">
        <v>24925</v>
      </c>
      <c r="C7766" t="s">
        <v>24926</v>
      </c>
      <c r="D7766">
        <v>53</v>
      </c>
      <c r="E7766" t="s">
        <v>58</v>
      </c>
      <c r="F7766" t="s">
        <v>175</v>
      </c>
      <c r="G7766" s="1">
        <v>43877</v>
      </c>
      <c r="H7766" t="s">
        <v>23</v>
      </c>
      <c r="I7766" t="s">
        <v>72</v>
      </c>
      <c r="J7766" s="21" t="s">
        <v>24927</v>
      </c>
      <c r="K7766" t="s">
        <v>74</v>
      </c>
      <c r="L7766" t="s">
        <v>24928</v>
      </c>
      <c r="M7766" t="s">
        <v>27</v>
      </c>
      <c r="N7766" t="s">
        <v>29</v>
      </c>
      <c r="O7766" s="15">
        <v>45078.618032407408</v>
      </c>
      <c r="P7766" s="15">
        <v>45078.413865740738</v>
      </c>
      <c r="Q7766">
        <v>3</v>
      </c>
      <c r="S7766">
        <v>1</v>
      </c>
      <c r="T7766">
        <v>0</v>
      </c>
      <c r="U7766">
        <v>0</v>
      </c>
      <c r="V7766" t="str">
        <f>IF(OR(tickets_cleaned[[#This Row],[resolution_time_hours]]="", tickets_cleaned[[#This Row],[resolution_time_hours]]&lt;0),"",tickets_cleaned[[#This Row],[resolution_time_hours]])</f>
        <v/>
      </c>
    </row>
    <row r="7767" spans="1:22" ht="15" customHeight="1" x14ac:dyDescent="0.2">
      <c r="A7767">
        <v>7766</v>
      </c>
      <c r="B7767" t="s">
        <v>24929</v>
      </c>
      <c r="C7767" t="s">
        <v>24930</v>
      </c>
      <c r="D7767">
        <v>19</v>
      </c>
      <c r="E7767" t="s">
        <v>58</v>
      </c>
      <c r="F7767" t="s">
        <v>724</v>
      </c>
      <c r="G7767" s="1">
        <v>44152</v>
      </c>
      <c r="H7767" t="s">
        <v>21</v>
      </c>
      <c r="I7767" t="s">
        <v>101</v>
      </c>
      <c r="J7767" s="21" t="s">
        <v>24931</v>
      </c>
      <c r="K7767" t="s">
        <v>74</v>
      </c>
      <c r="L7767" t="s">
        <v>24932</v>
      </c>
      <c r="M7767" t="s">
        <v>27</v>
      </c>
      <c r="N7767" t="s">
        <v>29</v>
      </c>
      <c r="O7767" s="15">
        <v>45078.324988425928</v>
      </c>
      <c r="P7767" s="15">
        <v>45078.418738425928</v>
      </c>
      <c r="Q7767">
        <v>4</v>
      </c>
      <c r="R7767">
        <v>2</v>
      </c>
      <c r="S7767">
        <v>1</v>
      </c>
      <c r="T7767">
        <v>0</v>
      </c>
      <c r="U7767">
        <v>0</v>
      </c>
      <c r="V7767">
        <f>IF(OR(tickets_cleaned[[#This Row],[resolution_time_hours]]="", tickets_cleaned[[#This Row],[resolution_time_hours]]&lt;0),"",tickets_cleaned[[#This Row],[resolution_time_hours]])</f>
        <v>2</v>
      </c>
    </row>
    <row r="7768" spans="1:22" ht="15" customHeight="1" x14ac:dyDescent="0.2">
      <c r="A7768">
        <v>7767</v>
      </c>
      <c r="B7768" t="s">
        <v>24933</v>
      </c>
      <c r="C7768" t="s">
        <v>24934</v>
      </c>
      <c r="D7768">
        <v>52</v>
      </c>
      <c r="E7768" t="s">
        <v>58</v>
      </c>
      <c r="F7768" t="s">
        <v>228</v>
      </c>
      <c r="G7768" s="1">
        <v>43881</v>
      </c>
      <c r="H7768" t="s">
        <v>20</v>
      </c>
      <c r="I7768" t="s">
        <v>203</v>
      </c>
      <c r="J7768" s="21" t="s">
        <v>24935</v>
      </c>
      <c r="K7768" t="s">
        <v>74</v>
      </c>
      <c r="L7768" t="s">
        <v>24936</v>
      </c>
      <c r="M7768" t="s">
        <v>26</v>
      </c>
      <c r="N7768" t="s">
        <v>31</v>
      </c>
      <c r="O7768" s="15">
        <v>45078.034722222219</v>
      </c>
      <c r="P7768" s="15">
        <v>45078.886805555558</v>
      </c>
      <c r="Q7768">
        <v>4</v>
      </c>
      <c r="R7768">
        <v>20</v>
      </c>
      <c r="S7768">
        <v>1</v>
      </c>
      <c r="T7768">
        <v>0</v>
      </c>
      <c r="U7768">
        <v>0</v>
      </c>
      <c r="V7768">
        <f>IF(OR(tickets_cleaned[[#This Row],[resolution_time_hours]]="", tickets_cleaned[[#This Row],[resolution_time_hours]]&lt;0),"",tickets_cleaned[[#This Row],[resolution_time_hours]])</f>
        <v>20</v>
      </c>
    </row>
    <row r="7769" spans="1:22" ht="15" customHeight="1" x14ac:dyDescent="0.2">
      <c r="A7769">
        <v>7768</v>
      </c>
      <c r="B7769" t="s">
        <v>24937</v>
      </c>
      <c r="C7769" t="s">
        <v>24938</v>
      </c>
      <c r="D7769">
        <v>53</v>
      </c>
      <c r="E7769" t="s">
        <v>58</v>
      </c>
      <c r="F7769" t="s">
        <v>84</v>
      </c>
      <c r="G7769" s="1">
        <v>43999</v>
      </c>
      <c r="H7769" t="s">
        <v>22</v>
      </c>
      <c r="I7769" t="s">
        <v>203</v>
      </c>
      <c r="J7769" t="s">
        <v>24939</v>
      </c>
      <c r="K7769" t="s">
        <v>62</v>
      </c>
      <c r="M7769" t="s">
        <v>25</v>
      </c>
      <c r="N7769" t="s">
        <v>30</v>
      </c>
      <c r="O7769" s="15">
        <v>45078.970856481479</v>
      </c>
      <c r="P7769"/>
      <c r="S7769">
        <v>0</v>
      </c>
      <c r="T7769">
        <v>1</v>
      </c>
      <c r="U7769">
        <v>0</v>
      </c>
      <c r="V7769" t="str">
        <f>IF(OR(tickets_cleaned[[#This Row],[resolution_time_hours]]="", tickets_cleaned[[#This Row],[resolution_time_hours]]&lt;0),"",tickets_cleaned[[#This Row],[resolution_time_hours]])</f>
        <v/>
      </c>
    </row>
    <row r="7770" spans="1:22" ht="15" customHeight="1" x14ac:dyDescent="0.2">
      <c r="A7770">
        <v>7769</v>
      </c>
      <c r="B7770" t="s">
        <v>24940</v>
      </c>
      <c r="C7770" t="s">
        <v>24941</v>
      </c>
      <c r="D7770">
        <v>50</v>
      </c>
      <c r="E7770" t="s">
        <v>58</v>
      </c>
      <c r="F7770" t="s">
        <v>456</v>
      </c>
      <c r="G7770" s="1">
        <v>44398</v>
      </c>
      <c r="H7770" t="s">
        <v>20</v>
      </c>
      <c r="I7770" t="s">
        <v>91</v>
      </c>
      <c r="J7770" s="21" t="s">
        <v>24942</v>
      </c>
      <c r="K7770" t="s">
        <v>74</v>
      </c>
      <c r="L7770" t="s">
        <v>24943</v>
      </c>
      <c r="M7770" t="s">
        <v>27</v>
      </c>
      <c r="N7770" t="s">
        <v>30</v>
      </c>
      <c r="O7770" s="15">
        <v>45078.738923611112</v>
      </c>
      <c r="P7770" s="15">
        <v>45079.018784722219</v>
      </c>
      <c r="Q7770">
        <v>2</v>
      </c>
      <c r="R7770">
        <v>6</v>
      </c>
      <c r="S7770">
        <v>1</v>
      </c>
      <c r="T7770">
        <v>0</v>
      </c>
      <c r="U7770">
        <v>1</v>
      </c>
      <c r="V7770">
        <f>IF(OR(tickets_cleaned[[#This Row],[resolution_time_hours]]="", tickets_cleaned[[#This Row],[resolution_time_hours]]&lt;0),"",tickets_cleaned[[#This Row],[resolution_time_hours]])</f>
        <v>6</v>
      </c>
    </row>
    <row r="7771" spans="1:22" ht="15" customHeight="1" x14ac:dyDescent="0.2">
      <c r="A7771">
        <v>7770</v>
      </c>
      <c r="B7771" t="s">
        <v>24944</v>
      </c>
      <c r="C7771" t="s">
        <v>24945</v>
      </c>
      <c r="D7771">
        <v>64</v>
      </c>
      <c r="E7771" t="s">
        <v>65</v>
      </c>
      <c r="F7771" t="s">
        <v>245</v>
      </c>
      <c r="G7771" s="1">
        <v>44147</v>
      </c>
      <c r="H7771" t="s">
        <v>24</v>
      </c>
      <c r="I7771" t="s">
        <v>79</v>
      </c>
      <c r="J7771" s="21" t="s">
        <v>24946</v>
      </c>
      <c r="K7771" t="s">
        <v>62</v>
      </c>
      <c r="M7771" t="s">
        <v>27</v>
      </c>
      <c r="N7771" t="s">
        <v>32</v>
      </c>
      <c r="O7771" s="15">
        <v>45078.520196759258</v>
      </c>
      <c r="P7771"/>
      <c r="S7771">
        <v>0</v>
      </c>
      <c r="T7771">
        <v>1</v>
      </c>
      <c r="U7771">
        <v>0</v>
      </c>
      <c r="V7771" t="str">
        <f>IF(OR(tickets_cleaned[[#This Row],[resolution_time_hours]]="", tickets_cleaned[[#This Row],[resolution_time_hours]]&lt;0),"",tickets_cleaned[[#This Row],[resolution_time_hours]])</f>
        <v/>
      </c>
    </row>
    <row r="7772" spans="1:22" ht="15" customHeight="1" x14ac:dyDescent="0.2">
      <c r="A7772">
        <v>7771</v>
      </c>
      <c r="B7772" t="s">
        <v>24947</v>
      </c>
      <c r="C7772" t="s">
        <v>24948</v>
      </c>
      <c r="D7772">
        <v>58</v>
      </c>
      <c r="E7772" t="s">
        <v>90</v>
      </c>
      <c r="F7772" t="s">
        <v>249</v>
      </c>
      <c r="G7772" s="1">
        <v>44497</v>
      </c>
      <c r="H7772" t="s">
        <v>24</v>
      </c>
      <c r="I7772" t="s">
        <v>126</v>
      </c>
      <c r="J7772" s="21" t="s">
        <v>24949</v>
      </c>
      <c r="K7772" t="s">
        <v>62</v>
      </c>
      <c r="M7772" t="s">
        <v>27</v>
      </c>
      <c r="N7772" t="s">
        <v>30</v>
      </c>
      <c r="O7772" s="15">
        <v>45078.476469907408</v>
      </c>
      <c r="P7772"/>
      <c r="S7772">
        <v>0</v>
      </c>
      <c r="T7772">
        <v>1</v>
      </c>
      <c r="U7772">
        <v>0</v>
      </c>
      <c r="V7772" t="str">
        <f>IF(OR(tickets_cleaned[[#This Row],[resolution_time_hours]]="", tickets_cleaned[[#This Row],[resolution_time_hours]]&lt;0),"",tickets_cleaned[[#This Row],[resolution_time_hours]])</f>
        <v/>
      </c>
    </row>
    <row r="7773" spans="1:22" ht="15" customHeight="1" x14ac:dyDescent="0.2">
      <c r="A7773">
        <v>7772</v>
      </c>
      <c r="B7773" t="s">
        <v>24950</v>
      </c>
      <c r="C7773" t="s">
        <v>24951</v>
      </c>
      <c r="D7773">
        <v>54</v>
      </c>
      <c r="E7773" t="s">
        <v>58</v>
      </c>
      <c r="F7773" t="s">
        <v>311</v>
      </c>
      <c r="G7773" s="1">
        <v>43910</v>
      </c>
      <c r="H7773" t="s">
        <v>24</v>
      </c>
      <c r="I7773" t="s">
        <v>91</v>
      </c>
      <c r="J7773" t="s">
        <v>24952</v>
      </c>
      <c r="K7773" t="s">
        <v>93</v>
      </c>
      <c r="M7773" t="s">
        <v>28</v>
      </c>
      <c r="N7773" t="s">
        <v>30</v>
      </c>
      <c r="P7773"/>
      <c r="S7773">
        <v>0</v>
      </c>
      <c r="T7773">
        <v>1</v>
      </c>
      <c r="U7773">
        <v>0</v>
      </c>
      <c r="V7773" t="str">
        <f>IF(OR(tickets_cleaned[[#This Row],[resolution_time_hours]]="", tickets_cleaned[[#This Row],[resolution_time_hours]]&lt;0),"",tickets_cleaned[[#This Row],[resolution_time_hours]])</f>
        <v/>
      </c>
    </row>
    <row r="7774" spans="1:22" ht="15" customHeight="1" x14ac:dyDescent="0.2">
      <c r="A7774">
        <v>7773</v>
      </c>
      <c r="B7774" t="s">
        <v>24953</v>
      </c>
      <c r="C7774" t="s">
        <v>24954</v>
      </c>
      <c r="D7774">
        <v>52</v>
      </c>
      <c r="E7774" t="s">
        <v>90</v>
      </c>
      <c r="F7774" t="s">
        <v>364</v>
      </c>
      <c r="G7774" s="1">
        <v>44379</v>
      </c>
      <c r="H7774" t="s">
        <v>23</v>
      </c>
      <c r="I7774" t="s">
        <v>120</v>
      </c>
      <c r="J7774" s="21" t="s">
        <v>24955</v>
      </c>
      <c r="K7774" t="s">
        <v>62</v>
      </c>
      <c r="M7774" t="s">
        <v>26</v>
      </c>
      <c r="N7774" t="s">
        <v>29</v>
      </c>
      <c r="O7774" s="15">
        <v>45078.694560185184</v>
      </c>
      <c r="P7774"/>
      <c r="S7774">
        <v>0</v>
      </c>
      <c r="T7774">
        <v>1</v>
      </c>
      <c r="U7774">
        <v>0</v>
      </c>
      <c r="V7774" t="str">
        <f>IF(OR(tickets_cleaned[[#This Row],[resolution_time_hours]]="", tickets_cleaned[[#This Row],[resolution_time_hours]]&lt;0),"",tickets_cleaned[[#This Row],[resolution_time_hours]])</f>
        <v/>
      </c>
    </row>
    <row r="7775" spans="1:22" ht="15" customHeight="1" x14ac:dyDescent="0.2">
      <c r="A7775">
        <v>7774</v>
      </c>
      <c r="B7775" t="s">
        <v>24956</v>
      </c>
      <c r="C7775" t="s">
        <v>24957</v>
      </c>
      <c r="D7775">
        <v>22</v>
      </c>
      <c r="E7775" t="s">
        <v>90</v>
      </c>
      <c r="F7775" t="s">
        <v>183</v>
      </c>
      <c r="G7775" s="1">
        <v>43994</v>
      </c>
      <c r="H7775" t="s">
        <v>23</v>
      </c>
      <c r="I7775" t="s">
        <v>140</v>
      </c>
      <c r="J7775" s="21" t="s">
        <v>24958</v>
      </c>
      <c r="K7775" t="s">
        <v>93</v>
      </c>
      <c r="M7775" t="s">
        <v>25</v>
      </c>
      <c r="N7775" t="s">
        <v>30</v>
      </c>
      <c r="P7775"/>
      <c r="S7775">
        <v>0</v>
      </c>
      <c r="T7775">
        <v>1</v>
      </c>
      <c r="U7775">
        <v>0</v>
      </c>
      <c r="V7775" t="str">
        <f>IF(OR(tickets_cleaned[[#This Row],[resolution_time_hours]]="", tickets_cleaned[[#This Row],[resolution_time_hours]]&lt;0),"",tickets_cleaned[[#This Row],[resolution_time_hours]])</f>
        <v/>
      </c>
    </row>
    <row r="7776" spans="1:22" ht="15" customHeight="1" x14ac:dyDescent="0.2">
      <c r="A7776">
        <v>7775</v>
      </c>
      <c r="B7776" t="s">
        <v>24959</v>
      </c>
      <c r="C7776" t="s">
        <v>24960</v>
      </c>
      <c r="D7776">
        <v>55</v>
      </c>
      <c r="E7776" t="s">
        <v>65</v>
      </c>
      <c r="F7776" t="s">
        <v>152</v>
      </c>
      <c r="G7776" s="1">
        <v>44390</v>
      </c>
      <c r="H7776" t="s">
        <v>22</v>
      </c>
      <c r="I7776" t="s">
        <v>60</v>
      </c>
      <c r="J7776" t="s">
        <v>24961</v>
      </c>
      <c r="K7776" t="s">
        <v>74</v>
      </c>
      <c r="L7776" t="s">
        <v>24962</v>
      </c>
      <c r="M7776" t="s">
        <v>27</v>
      </c>
      <c r="N7776" t="s">
        <v>31</v>
      </c>
      <c r="O7776" s="15">
        <v>45078.808472222219</v>
      </c>
      <c r="P7776" s="15">
        <v>45078.936944444446</v>
      </c>
      <c r="Q7776">
        <v>2</v>
      </c>
      <c r="R7776">
        <v>3</v>
      </c>
      <c r="S7776">
        <v>1</v>
      </c>
      <c r="T7776">
        <v>0</v>
      </c>
      <c r="U7776">
        <v>1</v>
      </c>
      <c r="V7776">
        <f>IF(OR(tickets_cleaned[[#This Row],[resolution_time_hours]]="", tickets_cleaned[[#This Row],[resolution_time_hours]]&lt;0),"",tickets_cleaned[[#This Row],[resolution_time_hours]])</f>
        <v>3</v>
      </c>
    </row>
    <row r="7777" spans="1:22" ht="15" customHeight="1" x14ac:dyDescent="0.2">
      <c r="A7777">
        <v>7776</v>
      </c>
      <c r="B7777" t="s">
        <v>24963</v>
      </c>
      <c r="C7777" t="s">
        <v>24964</v>
      </c>
      <c r="D7777">
        <v>44</v>
      </c>
      <c r="E7777" t="s">
        <v>65</v>
      </c>
      <c r="F7777" t="s">
        <v>84</v>
      </c>
      <c r="G7777" s="1">
        <v>44225</v>
      </c>
      <c r="H7777" t="s">
        <v>23</v>
      </c>
      <c r="I7777" t="s">
        <v>91</v>
      </c>
      <c r="J7777" s="21" t="s">
        <v>24965</v>
      </c>
      <c r="K7777" t="s">
        <v>93</v>
      </c>
      <c r="M7777" t="s">
        <v>25</v>
      </c>
      <c r="N7777" t="s">
        <v>29</v>
      </c>
      <c r="P7777"/>
      <c r="S7777">
        <v>0</v>
      </c>
      <c r="T7777">
        <v>1</v>
      </c>
      <c r="U7777">
        <v>0</v>
      </c>
      <c r="V7777" t="str">
        <f>IF(OR(tickets_cleaned[[#This Row],[resolution_time_hours]]="", tickets_cleaned[[#This Row],[resolution_time_hours]]&lt;0),"",tickets_cleaned[[#This Row],[resolution_time_hours]])</f>
        <v/>
      </c>
    </row>
    <row r="7778" spans="1:22" ht="15" customHeight="1" x14ac:dyDescent="0.2">
      <c r="A7778">
        <v>7777</v>
      </c>
      <c r="B7778" t="s">
        <v>24966</v>
      </c>
      <c r="C7778" t="s">
        <v>24967</v>
      </c>
      <c r="D7778">
        <v>54</v>
      </c>
      <c r="E7778" t="s">
        <v>65</v>
      </c>
      <c r="F7778" t="s">
        <v>510</v>
      </c>
      <c r="G7778" s="1">
        <v>44180</v>
      </c>
      <c r="H7778" t="s">
        <v>23</v>
      </c>
      <c r="I7778" t="s">
        <v>101</v>
      </c>
      <c r="J7778" s="21" t="s">
        <v>24968</v>
      </c>
      <c r="K7778" t="s">
        <v>93</v>
      </c>
      <c r="M7778" t="s">
        <v>25</v>
      </c>
      <c r="N7778" t="s">
        <v>30</v>
      </c>
      <c r="P7778"/>
      <c r="S7778">
        <v>0</v>
      </c>
      <c r="T7778">
        <v>1</v>
      </c>
      <c r="U7778">
        <v>0</v>
      </c>
      <c r="V7778" t="str">
        <f>IF(OR(tickets_cleaned[[#This Row],[resolution_time_hours]]="", tickets_cleaned[[#This Row],[resolution_time_hours]]&lt;0),"",tickets_cleaned[[#This Row],[resolution_time_hours]])</f>
        <v/>
      </c>
    </row>
    <row r="7779" spans="1:22" ht="15" customHeight="1" x14ac:dyDescent="0.2">
      <c r="A7779">
        <v>7778</v>
      </c>
      <c r="B7779" t="s">
        <v>24969</v>
      </c>
      <c r="C7779" t="s">
        <v>24970</v>
      </c>
      <c r="D7779">
        <v>41</v>
      </c>
      <c r="E7779" t="s">
        <v>90</v>
      </c>
      <c r="F7779" t="s">
        <v>96</v>
      </c>
      <c r="G7779" s="1">
        <v>44255</v>
      </c>
      <c r="H7779" t="s">
        <v>20</v>
      </c>
      <c r="I7779" t="s">
        <v>85</v>
      </c>
      <c r="J7779" t="s">
        <v>3825</v>
      </c>
      <c r="K7779" t="s">
        <v>74</v>
      </c>
      <c r="L7779" t="s">
        <v>24971</v>
      </c>
      <c r="M7779" t="s">
        <v>28</v>
      </c>
      <c r="N7779" t="s">
        <v>32</v>
      </c>
      <c r="O7779" s="15">
        <v>45078.343923611108</v>
      </c>
      <c r="P7779" s="15">
        <v>45078.770312499997</v>
      </c>
      <c r="Q7779">
        <v>1</v>
      </c>
      <c r="R7779">
        <v>10</v>
      </c>
      <c r="S7779">
        <v>1</v>
      </c>
      <c r="T7779">
        <v>0</v>
      </c>
      <c r="U7779">
        <v>1</v>
      </c>
      <c r="V7779">
        <f>IF(OR(tickets_cleaned[[#This Row],[resolution_time_hours]]="", tickets_cleaned[[#This Row],[resolution_time_hours]]&lt;0),"",tickets_cleaned[[#This Row],[resolution_time_hours]])</f>
        <v>10</v>
      </c>
    </row>
    <row r="7780" spans="1:22" ht="15" customHeight="1" x14ac:dyDescent="0.2">
      <c r="A7780">
        <v>7779</v>
      </c>
      <c r="B7780" t="s">
        <v>24972</v>
      </c>
      <c r="C7780" t="s">
        <v>24973</v>
      </c>
      <c r="D7780">
        <v>58</v>
      </c>
      <c r="E7780" t="s">
        <v>58</v>
      </c>
      <c r="F7780" t="s">
        <v>105</v>
      </c>
      <c r="G7780" s="1">
        <v>44088</v>
      </c>
      <c r="H7780" t="s">
        <v>22</v>
      </c>
      <c r="I7780" t="s">
        <v>79</v>
      </c>
      <c r="J7780" s="21" t="s">
        <v>24974</v>
      </c>
      <c r="K7780" t="s">
        <v>74</v>
      </c>
      <c r="L7780" t="s">
        <v>24975</v>
      </c>
      <c r="M7780" t="s">
        <v>26</v>
      </c>
      <c r="N7780" t="s">
        <v>29</v>
      </c>
      <c r="O7780" s="15">
        <v>45078.91337962963</v>
      </c>
      <c r="P7780" s="15">
        <v>45078.254351851851</v>
      </c>
      <c r="Q7780">
        <v>2</v>
      </c>
      <c r="S7780">
        <v>1</v>
      </c>
      <c r="T7780">
        <v>0</v>
      </c>
      <c r="U7780">
        <v>1</v>
      </c>
      <c r="V7780" t="str">
        <f>IF(OR(tickets_cleaned[[#This Row],[resolution_time_hours]]="", tickets_cleaned[[#This Row],[resolution_time_hours]]&lt;0),"",tickets_cleaned[[#This Row],[resolution_time_hours]])</f>
        <v/>
      </c>
    </row>
    <row r="7781" spans="1:22" ht="15" customHeight="1" x14ac:dyDescent="0.2">
      <c r="A7781">
        <v>7780</v>
      </c>
      <c r="B7781" t="s">
        <v>24976</v>
      </c>
      <c r="C7781" t="s">
        <v>24977</v>
      </c>
      <c r="D7781">
        <v>34</v>
      </c>
      <c r="E7781" t="s">
        <v>58</v>
      </c>
      <c r="F7781" t="s">
        <v>156</v>
      </c>
      <c r="G7781" s="1">
        <v>44183</v>
      </c>
      <c r="H7781" t="s">
        <v>23</v>
      </c>
      <c r="I7781" t="s">
        <v>85</v>
      </c>
      <c r="J7781" s="21" t="s">
        <v>24978</v>
      </c>
      <c r="K7781" t="s">
        <v>93</v>
      </c>
      <c r="M7781" t="s">
        <v>28</v>
      </c>
      <c r="N7781" t="s">
        <v>29</v>
      </c>
      <c r="P7781"/>
      <c r="S7781">
        <v>0</v>
      </c>
      <c r="T7781">
        <v>1</v>
      </c>
      <c r="U7781">
        <v>0</v>
      </c>
      <c r="V7781" t="str">
        <f>IF(OR(tickets_cleaned[[#This Row],[resolution_time_hours]]="", tickets_cleaned[[#This Row],[resolution_time_hours]]&lt;0),"",tickets_cleaned[[#This Row],[resolution_time_hours]])</f>
        <v/>
      </c>
    </row>
    <row r="7782" spans="1:22" ht="15" customHeight="1" x14ac:dyDescent="0.2">
      <c r="A7782">
        <v>7781</v>
      </c>
      <c r="B7782" t="s">
        <v>24979</v>
      </c>
      <c r="C7782" t="s">
        <v>24980</v>
      </c>
      <c r="D7782">
        <v>33</v>
      </c>
      <c r="E7782" t="s">
        <v>65</v>
      </c>
      <c r="F7782" t="s">
        <v>233</v>
      </c>
      <c r="G7782" s="1">
        <v>44470</v>
      </c>
      <c r="H7782" t="s">
        <v>22</v>
      </c>
      <c r="I7782" t="s">
        <v>67</v>
      </c>
      <c r="J7782" s="21" t="s">
        <v>24981</v>
      </c>
      <c r="K7782" t="s">
        <v>62</v>
      </c>
      <c r="M7782" t="s">
        <v>25</v>
      </c>
      <c r="N7782" t="s">
        <v>30</v>
      </c>
      <c r="O7782" s="15">
        <v>45078.122453703705</v>
      </c>
      <c r="P7782"/>
      <c r="S7782">
        <v>0</v>
      </c>
      <c r="T7782">
        <v>1</v>
      </c>
      <c r="U7782">
        <v>0</v>
      </c>
      <c r="V7782" t="str">
        <f>IF(OR(tickets_cleaned[[#This Row],[resolution_time_hours]]="", tickets_cleaned[[#This Row],[resolution_time_hours]]&lt;0),"",tickets_cleaned[[#This Row],[resolution_time_hours]])</f>
        <v/>
      </c>
    </row>
    <row r="7783" spans="1:22" ht="15" customHeight="1" x14ac:dyDescent="0.2">
      <c r="A7783">
        <v>7782</v>
      </c>
      <c r="B7783" t="s">
        <v>24982</v>
      </c>
      <c r="C7783" t="s">
        <v>24983</v>
      </c>
      <c r="D7783">
        <v>46</v>
      </c>
      <c r="E7783" t="s">
        <v>58</v>
      </c>
      <c r="F7783" t="s">
        <v>119</v>
      </c>
      <c r="G7783" s="1">
        <v>44462</v>
      </c>
      <c r="H7783" t="s">
        <v>23</v>
      </c>
      <c r="I7783" t="s">
        <v>60</v>
      </c>
      <c r="J7783" s="21" t="s">
        <v>24984</v>
      </c>
      <c r="K7783" t="s">
        <v>93</v>
      </c>
      <c r="M7783" t="s">
        <v>28</v>
      </c>
      <c r="N7783" t="s">
        <v>31</v>
      </c>
      <c r="P7783"/>
      <c r="S7783">
        <v>0</v>
      </c>
      <c r="T7783">
        <v>1</v>
      </c>
      <c r="U7783">
        <v>0</v>
      </c>
      <c r="V7783" t="str">
        <f>IF(OR(tickets_cleaned[[#This Row],[resolution_time_hours]]="", tickets_cleaned[[#This Row],[resolution_time_hours]]&lt;0),"",tickets_cleaned[[#This Row],[resolution_time_hours]])</f>
        <v/>
      </c>
    </row>
    <row r="7784" spans="1:22" ht="15" customHeight="1" x14ac:dyDescent="0.2">
      <c r="A7784">
        <v>7783</v>
      </c>
      <c r="B7784" t="s">
        <v>24985</v>
      </c>
      <c r="C7784" t="s">
        <v>24986</v>
      </c>
      <c r="D7784">
        <v>25</v>
      </c>
      <c r="E7784" t="s">
        <v>65</v>
      </c>
      <c r="F7784" t="s">
        <v>139</v>
      </c>
      <c r="G7784" s="1">
        <v>44405</v>
      </c>
      <c r="H7784" t="s">
        <v>23</v>
      </c>
      <c r="I7784" t="s">
        <v>91</v>
      </c>
      <c r="J7784" s="21" t="s">
        <v>24987</v>
      </c>
      <c r="K7784" t="s">
        <v>74</v>
      </c>
      <c r="L7784" t="s">
        <v>24988</v>
      </c>
      <c r="M7784" t="s">
        <v>25</v>
      </c>
      <c r="N7784" t="s">
        <v>31</v>
      </c>
      <c r="O7784" s="15">
        <v>45078.762766203705</v>
      </c>
      <c r="P7784" s="15">
        <v>45078.740543981483</v>
      </c>
      <c r="Q7784">
        <v>4</v>
      </c>
      <c r="S7784">
        <v>1</v>
      </c>
      <c r="T7784">
        <v>0</v>
      </c>
      <c r="U7784">
        <v>0</v>
      </c>
      <c r="V7784" t="str">
        <f>IF(OR(tickets_cleaned[[#This Row],[resolution_time_hours]]="", tickets_cleaned[[#This Row],[resolution_time_hours]]&lt;0),"",tickets_cleaned[[#This Row],[resolution_time_hours]])</f>
        <v/>
      </c>
    </row>
    <row r="7785" spans="1:22" ht="15" customHeight="1" x14ac:dyDescent="0.2">
      <c r="A7785">
        <v>7784</v>
      </c>
      <c r="B7785" t="s">
        <v>24989</v>
      </c>
      <c r="C7785" t="s">
        <v>24990</v>
      </c>
      <c r="D7785">
        <v>54</v>
      </c>
      <c r="E7785" t="s">
        <v>90</v>
      </c>
      <c r="F7785" t="s">
        <v>311</v>
      </c>
      <c r="G7785" s="1">
        <v>44084</v>
      </c>
      <c r="H7785" t="s">
        <v>21</v>
      </c>
      <c r="I7785" t="s">
        <v>72</v>
      </c>
      <c r="J7785" s="21" t="s">
        <v>24991</v>
      </c>
      <c r="K7785" t="s">
        <v>93</v>
      </c>
      <c r="M7785" t="s">
        <v>28</v>
      </c>
      <c r="N7785" t="s">
        <v>32</v>
      </c>
      <c r="P7785"/>
      <c r="S7785">
        <v>0</v>
      </c>
      <c r="T7785">
        <v>1</v>
      </c>
      <c r="U7785">
        <v>0</v>
      </c>
      <c r="V7785" t="str">
        <f>IF(OR(tickets_cleaned[[#This Row],[resolution_time_hours]]="", tickets_cleaned[[#This Row],[resolution_time_hours]]&lt;0),"",tickets_cleaned[[#This Row],[resolution_time_hours]])</f>
        <v/>
      </c>
    </row>
    <row r="7786" spans="1:22" ht="15" customHeight="1" x14ac:dyDescent="0.2">
      <c r="A7786">
        <v>7785</v>
      </c>
      <c r="B7786" t="s">
        <v>24992</v>
      </c>
      <c r="C7786" t="s">
        <v>24993</v>
      </c>
      <c r="D7786">
        <v>66</v>
      </c>
      <c r="E7786" t="s">
        <v>90</v>
      </c>
      <c r="F7786" t="s">
        <v>268</v>
      </c>
      <c r="G7786" s="1">
        <v>44036</v>
      </c>
      <c r="H7786" t="s">
        <v>22</v>
      </c>
      <c r="I7786" t="s">
        <v>72</v>
      </c>
      <c r="J7786" s="21" t="s">
        <v>24994</v>
      </c>
      <c r="K7786" t="s">
        <v>62</v>
      </c>
      <c r="M7786" t="s">
        <v>26</v>
      </c>
      <c r="N7786" t="s">
        <v>31</v>
      </c>
      <c r="O7786" s="15">
        <v>45078.726689814815</v>
      </c>
      <c r="P7786"/>
      <c r="S7786">
        <v>0</v>
      </c>
      <c r="T7786">
        <v>1</v>
      </c>
      <c r="U7786">
        <v>0</v>
      </c>
      <c r="V7786" t="str">
        <f>IF(OR(tickets_cleaned[[#This Row],[resolution_time_hours]]="", tickets_cleaned[[#This Row],[resolution_time_hours]]&lt;0),"",tickets_cleaned[[#This Row],[resolution_time_hours]])</f>
        <v/>
      </c>
    </row>
    <row r="7787" spans="1:22" ht="15" customHeight="1" x14ac:dyDescent="0.2">
      <c r="A7787">
        <v>7786</v>
      </c>
      <c r="B7787" t="s">
        <v>24995</v>
      </c>
      <c r="C7787" t="s">
        <v>24996</v>
      </c>
      <c r="D7787">
        <v>60</v>
      </c>
      <c r="E7787" t="s">
        <v>58</v>
      </c>
      <c r="F7787" t="s">
        <v>422</v>
      </c>
      <c r="G7787" s="1">
        <v>44010</v>
      </c>
      <c r="H7787" t="s">
        <v>21</v>
      </c>
      <c r="I7787" t="s">
        <v>72</v>
      </c>
      <c r="J7787" t="s">
        <v>24997</v>
      </c>
      <c r="K7787" t="s">
        <v>93</v>
      </c>
      <c r="M7787" t="s">
        <v>27</v>
      </c>
      <c r="N7787" t="s">
        <v>32</v>
      </c>
      <c r="P7787"/>
      <c r="S7787">
        <v>0</v>
      </c>
      <c r="T7787">
        <v>1</v>
      </c>
      <c r="U7787">
        <v>0</v>
      </c>
      <c r="V7787" t="str">
        <f>IF(OR(tickets_cleaned[[#This Row],[resolution_time_hours]]="", tickets_cleaned[[#This Row],[resolution_time_hours]]&lt;0),"",tickets_cleaned[[#This Row],[resolution_time_hours]])</f>
        <v/>
      </c>
    </row>
    <row r="7788" spans="1:22" ht="15" customHeight="1" x14ac:dyDescent="0.2">
      <c r="A7788">
        <v>7787</v>
      </c>
      <c r="B7788" t="s">
        <v>24998</v>
      </c>
      <c r="C7788" t="s">
        <v>24999</v>
      </c>
      <c r="D7788">
        <v>21</v>
      </c>
      <c r="E7788" t="s">
        <v>65</v>
      </c>
      <c r="F7788" t="s">
        <v>84</v>
      </c>
      <c r="G7788" s="1">
        <v>44321</v>
      </c>
      <c r="H7788" t="s">
        <v>21</v>
      </c>
      <c r="I7788" t="s">
        <v>140</v>
      </c>
      <c r="J7788" s="21" t="s">
        <v>25000</v>
      </c>
      <c r="K7788" t="s">
        <v>93</v>
      </c>
      <c r="M7788" t="s">
        <v>28</v>
      </c>
      <c r="N7788" t="s">
        <v>29</v>
      </c>
      <c r="P7788"/>
      <c r="S7788">
        <v>0</v>
      </c>
      <c r="T7788">
        <v>1</v>
      </c>
      <c r="U7788">
        <v>0</v>
      </c>
      <c r="V7788" t="str">
        <f>IF(OR(tickets_cleaned[[#This Row],[resolution_time_hours]]="", tickets_cleaned[[#This Row],[resolution_time_hours]]&lt;0),"",tickets_cleaned[[#This Row],[resolution_time_hours]])</f>
        <v/>
      </c>
    </row>
    <row r="7789" spans="1:22" ht="15" customHeight="1" x14ac:dyDescent="0.2">
      <c r="A7789">
        <v>7788</v>
      </c>
      <c r="B7789" t="s">
        <v>25001</v>
      </c>
      <c r="C7789" t="s">
        <v>25002</v>
      </c>
      <c r="D7789">
        <v>59</v>
      </c>
      <c r="E7789" t="s">
        <v>65</v>
      </c>
      <c r="F7789" t="s">
        <v>680</v>
      </c>
      <c r="G7789" s="1">
        <v>44386</v>
      </c>
      <c r="H7789" t="s">
        <v>22</v>
      </c>
      <c r="I7789" t="s">
        <v>106</v>
      </c>
      <c r="J7789" s="21" t="s">
        <v>25003</v>
      </c>
      <c r="K7789" t="s">
        <v>93</v>
      </c>
      <c r="M7789" t="s">
        <v>27</v>
      </c>
      <c r="N7789" t="s">
        <v>30</v>
      </c>
      <c r="P7789"/>
      <c r="S7789">
        <v>0</v>
      </c>
      <c r="T7789">
        <v>1</v>
      </c>
      <c r="U7789">
        <v>0</v>
      </c>
      <c r="V7789" t="str">
        <f>IF(OR(tickets_cleaned[[#This Row],[resolution_time_hours]]="", tickets_cleaned[[#This Row],[resolution_time_hours]]&lt;0),"",tickets_cleaned[[#This Row],[resolution_time_hours]])</f>
        <v/>
      </c>
    </row>
    <row r="7790" spans="1:22" ht="15" customHeight="1" x14ac:dyDescent="0.2">
      <c r="A7790">
        <v>7789</v>
      </c>
      <c r="B7790" t="s">
        <v>25004</v>
      </c>
      <c r="C7790" t="s">
        <v>25005</v>
      </c>
      <c r="D7790">
        <v>30</v>
      </c>
      <c r="E7790" t="s">
        <v>90</v>
      </c>
      <c r="F7790" t="s">
        <v>446</v>
      </c>
      <c r="G7790" s="1">
        <v>44355</v>
      </c>
      <c r="H7790" t="s">
        <v>21</v>
      </c>
      <c r="I7790" t="s">
        <v>60</v>
      </c>
      <c r="J7790" t="s">
        <v>25006</v>
      </c>
      <c r="K7790" t="s">
        <v>74</v>
      </c>
      <c r="L7790" t="s">
        <v>25007</v>
      </c>
      <c r="M7790" t="s">
        <v>28</v>
      </c>
      <c r="N7790" t="s">
        <v>29</v>
      </c>
      <c r="O7790" s="15">
        <v>45078.396898148145</v>
      </c>
      <c r="P7790" s="15">
        <v>45078.526064814818</v>
      </c>
      <c r="Q7790">
        <v>5</v>
      </c>
      <c r="R7790">
        <v>3</v>
      </c>
      <c r="S7790">
        <v>1</v>
      </c>
      <c r="T7790">
        <v>0</v>
      </c>
      <c r="U7790">
        <v>0</v>
      </c>
      <c r="V7790">
        <f>IF(OR(tickets_cleaned[[#This Row],[resolution_time_hours]]="", tickets_cleaned[[#This Row],[resolution_time_hours]]&lt;0),"",tickets_cleaned[[#This Row],[resolution_time_hours]])</f>
        <v>3</v>
      </c>
    </row>
    <row r="7791" spans="1:22" ht="15" customHeight="1" x14ac:dyDescent="0.2">
      <c r="A7791">
        <v>7790</v>
      </c>
      <c r="B7791" t="s">
        <v>25008</v>
      </c>
      <c r="C7791" t="s">
        <v>25009</v>
      </c>
      <c r="D7791">
        <v>61</v>
      </c>
      <c r="E7791" t="s">
        <v>90</v>
      </c>
      <c r="F7791" t="s">
        <v>187</v>
      </c>
      <c r="G7791" s="1">
        <v>44432</v>
      </c>
      <c r="H7791" t="s">
        <v>20</v>
      </c>
      <c r="I7791" t="s">
        <v>60</v>
      </c>
      <c r="J7791" s="21" t="s">
        <v>25010</v>
      </c>
      <c r="K7791" t="s">
        <v>62</v>
      </c>
      <c r="M7791" t="s">
        <v>25</v>
      </c>
      <c r="N7791" t="s">
        <v>31</v>
      </c>
      <c r="O7791" s="15">
        <v>45078.209409722222</v>
      </c>
      <c r="P7791"/>
      <c r="S7791">
        <v>0</v>
      </c>
      <c r="T7791">
        <v>1</v>
      </c>
      <c r="U7791">
        <v>0</v>
      </c>
      <c r="V7791" t="str">
        <f>IF(OR(tickets_cleaned[[#This Row],[resolution_time_hours]]="", tickets_cleaned[[#This Row],[resolution_time_hours]]&lt;0),"",tickets_cleaned[[#This Row],[resolution_time_hours]])</f>
        <v/>
      </c>
    </row>
    <row r="7792" spans="1:22" ht="15" customHeight="1" x14ac:dyDescent="0.2">
      <c r="A7792">
        <v>7791</v>
      </c>
      <c r="B7792" t="s">
        <v>25011</v>
      </c>
      <c r="C7792" t="s">
        <v>25012</v>
      </c>
      <c r="D7792">
        <v>66</v>
      </c>
      <c r="E7792" t="s">
        <v>90</v>
      </c>
      <c r="F7792" t="s">
        <v>100</v>
      </c>
      <c r="G7792" s="1">
        <v>44330</v>
      </c>
      <c r="H7792" t="s">
        <v>21</v>
      </c>
      <c r="I7792" t="s">
        <v>22</v>
      </c>
      <c r="J7792" t="s">
        <v>25013</v>
      </c>
      <c r="K7792" t="s">
        <v>93</v>
      </c>
      <c r="M7792" t="s">
        <v>27</v>
      </c>
      <c r="N7792" t="s">
        <v>31</v>
      </c>
      <c r="P7792"/>
      <c r="S7792">
        <v>0</v>
      </c>
      <c r="T7792">
        <v>1</v>
      </c>
      <c r="U7792">
        <v>0</v>
      </c>
      <c r="V7792" t="str">
        <f>IF(OR(tickets_cleaned[[#This Row],[resolution_time_hours]]="", tickets_cleaned[[#This Row],[resolution_time_hours]]&lt;0),"",tickets_cleaned[[#This Row],[resolution_time_hours]])</f>
        <v/>
      </c>
    </row>
    <row r="7793" spans="1:22" ht="15" customHeight="1" x14ac:dyDescent="0.2">
      <c r="A7793">
        <v>7792</v>
      </c>
      <c r="B7793" t="s">
        <v>25014</v>
      </c>
      <c r="C7793" t="s">
        <v>25015</v>
      </c>
      <c r="D7793">
        <v>46</v>
      </c>
      <c r="E7793" t="s">
        <v>90</v>
      </c>
      <c r="F7793" t="s">
        <v>311</v>
      </c>
      <c r="G7793" s="1">
        <v>44345</v>
      </c>
      <c r="H7793" t="s">
        <v>23</v>
      </c>
      <c r="I7793" t="s">
        <v>22</v>
      </c>
      <c r="J7793" s="21" t="s">
        <v>25016</v>
      </c>
      <c r="K7793" t="s">
        <v>93</v>
      </c>
      <c r="M7793" t="s">
        <v>27</v>
      </c>
      <c r="N7793" t="s">
        <v>29</v>
      </c>
      <c r="P7793"/>
      <c r="S7793">
        <v>0</v>
      </c>
      <c r="T7793">
        <v>1</v>
      </c>
      <c r="U7793">
        <v>0</v>
      </c>
      <c r="V7793" t="str">
        <f>IF(OR(tickets_cleaned[[#This Row],[resolution_time_hours]]="", tickets_cleaned[[#This Row],[resolution_time_hours]]&lt;0),"",tickets_cleaned[[#This Row],[resolution_time_hours]])</f>
        <v/>
      </c>
    </row>
    <row r="7794" spans="1:22" ht="15" customHeight="1" x14ac:dyDescent="0.2">
      <c r="A7794">
        <v>7793</v>
      </c>
      <c r="B7794" t="s">
        <v>25017</v>
      </c>
      <c r="C7794" t="s">
        <v>25018</v>
      </c>
      <c r="D7794">
        <v>45</v>
      </c>
      <c r="E7794" t="s">
        <v>65</v>
      </c>
      <c r="F7794" t="s">
        <v>78</v>
      </c>
      <c r="G7794" s="1">
        <v>44370</v>
      </c>
      <c r="H7794" t="s">
        <v>21</v>
      </c>
      <c r="I7794" t="s">
        <v>126</v>
      </c>
      <c r="J7794" s="21" t="s">
        <v>25019</v>
      </c>
      <c r="K7794" t="s">
        <v>74</v>
      </c>
      <c r="L7794" t="s">
        <v>25020</v>
      </c>
      <c r="M7794" t="s">
        <v>25</v>
      </c>
      <c r="N7794" t="s">
        <v>32</v>
      </c>
      <c r="O7794" s="15">
        <v>45078.536550925928</v>
      </c>
      <c r="P7794" s="15">
        <v>45078.526828703703</v>
      </c>
      <c r="Q7794">
        <v>2</v>
      </c>
      <c r="S7794">
        <v>1</v>
      </c>
      <c r="T7794">
        <v>0</v>
      </c>
      <c r="U7794">
        <v>1</v>
      </c>
      <c r="V7794" t="str">
        <f>IF(OR(tickets_cleaned[[#This Row],[resolution_time_hours]]="", tickets_cleaned[[#This Row],[resolution_time_hours]]&lt;0),"",tickets_cleaned[[#This Row],[resolution_time_hours]])</f>
        <v/>
      </c>
    </row>
    <row r="7795" spans="1:22" ht="15" customHeight="1" x14ac:dyDescent="0.2">
      <c r="A7795">
        <v>7794</v>
      </c>
      <c r="B7795" t="s">
        <v>25021</v>
      </c>
      <c r="C7795" t="s">
        <v>25022</v>
      </c>
      <c r="D7795">
        <v>57</v>
      </c>
      <c r="E7795" t="s">
        <v>90</v>
      </c>
      <c r="F7795" t="s">
        <v>311</v>
      </c>
      <c r="G7795" s="1">
        <v>44385</v>
      </c>
      <c r="H7795" t="s">
        <v>20</v>
      </c>
      <c r="I7795" t="s">
        <v>22</v>
      </c>
      <c r="J7795" t="s">
        <v>25023</v>
      </c>
      <c r="K7795" t="s">
        <v>93</v>
      </c>
      <c r="M7795" t="s">
        <v>26</v>
      </c>
      <c r="N7795" t="s">
        <v>30</v>
      </c>
      <c r="P7795"/>
      <c r="S7795">
        <v>0</v>
      </c>
      <c r="T7795">
        <v>1</v>
      </c>
      <c r="U7795">
        <v>0</v>
      </c>
      <c r="V7795" t="str">
        <f>IF(OR(tickets_cleaned[[#This Row],[resolution_time_hours]]="", tickets_cleaned[[#This Row],[resolution_time_hours]]&lt;0),"",tickets_cleaned[[#This Row],[resolution_time_hours]])</f>
        <v/>
      </c>
    </row>
    <row r="7796" spans="1:22" ht="15" customHeight="1" x14ac:dyDescent="0.2">
      <c r="A7796">
        <v>7795</v>
      </c>
      <c r="B7796" t="s">
        <v>25024</v>
      </c>
      <c r="C7796" t="s">
        <v>25025</v>
      </c>
      <c r="D7796">
        <v>28</v>
      </c>
      <c r="E7796" t="s">
        <v>58</v>
      </c>
      <c r="F7796" t="s">
        <v>233</v>
      </c>
      <c r="G7796" s="1">
        <v>44544</v>
      </c>
      <c r="H7796" t="s">
        <v>21</v>
      </c>
      <c r="I7796" t="s">
        <v>120</v>
      </c>
      <c r="J7796" s="21" t="s">
        <v>25026</v>
      </c>
      <c r="K7796" t="s">
        <v>74</v>
      </c>
      <c r="L7796" t="s">
        <v>25027</v>
      </c>
      <c r="M7796" t="s">
        <v>25</v>
      </c>
      <c r="N7796" t="s">
        <v>29</v>
      </c>
      <c r="O7796" s="15">
        <v>45078.101168981484</v>
      </c>
      <c r="P7796" s="15">
        <v>45078.481030092589</v>
      </c>
      <c r="Q7796">
        <v>5</v>
      </c>
      <c r="R7796">
        <v>9</v>
      </c>
      <c r="S7796">
        <v>1</v>
      </c>
      <c r="T7796">
        <v>0</v>
      </c>
      <c r="U7796">
        <v>0</v>
      </c>
      <c r="V7796">
        <f>IF(OR(tickets_cleaned[[#This Row],[resolution_time_hours]]="", tickets_cleaned[[#This Row],[resolution_time_hours]]&lt;0),"",tickets_cleaned[[#This Row],[resolution_time_hours]])</f>
        <v>9</v>
      </c>
    </row>
    <row r="7797" spans="1:22" ht="15" customHeight="1" x14ac:dyDescent="0.2">
      <c r="A7797">
        <v>7796</v>
      </c>
      <c r="B7797" t="s">
        <v>25028</v>
      </c>
      <c r="C7797" t="s">
        <v>25029</v>
      </c>
      <c r="D7797">
        <v>60</v>
      </c>
      <c r="E7797" t="s">
        <v>90</v>
      </c>
      <c r="F7797" t="s">
        <v>119</v>
      </c>
      <c r="G7797" s="1">
        <v>43871</v>
      </c>
      <c r="H7797" t="s">
        <v>22</v>
      </c>
      <c r="I7797" t="s">
        <v>85</v>
      </c>
      <c r="J7797" t="s">
        <v>25030</v>
      </c>
      <c r="K7797" t="s">
        <v>93</v>
      </c>
      <c r="M7797" t="s">
        <v>25</v>
      </c>
      <c r="N7797" t="s">
        <v>30</v>
      </c>
      <c r="P7797"/>
      <c r="S7797">
        <v>0</v>
      </c>
      <c r="T7797">
        <v>1</v>
      </c>
      <c r="U7797">
        <v>0</v>
      </c>
      <c r="V7797" t="str">
        <f>IF(OR(tickets_cleaned[[#This Row],[resolution_time_hours]]="", tickets_cleaned[[#This Row],[resolution_time_hours]]&lt;0),"",tickets_cleaned[[#This Row],[resolution_time_hours]])</f>
        <v/>
      </c>
    </row>
    <row r="7798" spans="1:22" ht="15" customHeight="1" x14ac:dyDescent="0.2">
      <c r="A7798">
        <v>7797</v>
      </c>
      <c r="B7798" t="s">
        <v>25031</v>
      </c>
      <c r="C7798" t="s">
        <v>25032</v>
      </c>
      <c r="D7798">
        <v>67</v>
      </c>
      <c r="E7798" t="s">
        <v>65</v>
      </c>
      <c r="F7798" t="s">
        <v>134</v>
      </c>
      <c r="G7798" s="1">
        <v>43863</v>
      </c>
      <c r="H7798" t="s">
        <v>24</v>
      </c>
      <c r="I7798" t="s">
        <v>79</v>
      </c>
      <c r="J7798" s="21" t="s">
        <v>25033</v>
      </c>
      <c r="K7798" t="s">
        <v>62</v>
      </c>
      <c r="M7798" t="s">
        <v>28</v>
      </c>
      <c r="N7798" t="s">
        <v>29</v>
      </c>
      <c r="O7798" s="15">
        <v>45078.389398148145</v>
      </c>
      <c r="P7798"/>
      <c r="S7798">
        <v>0</v>
      </c>
      <c r="T7798">
        <v>1</v>
      </c>
      <c r="U7798">
        <v>0</v>
      </c>
      <c r="V7798" t="str">
        <f>IF(OR(tickets_cleaned[[#This Row],[resolution_time_hours]]="", tickets_cleaned[[#This Row],[resolution_time_hours]]&lt;0),"",tickets_cleaned[[#This Row],[resolution_time_hours]])</f>
        <v/>
      </c>
    </row>
    <row r="7799" spans="1:22" ht="15" customHeight="1" x14ac:dyDescent="0.2">
      <c r="A7799">
        <v>7798</v>
      </c>
      <c r="B7799" t="s">
        <v>25034</v>
      </c>
      <c r="C7799" t="s">
        <v>25035</v>
      </c>
      <c r="D7799">
        <v>69</v>
      </c>
      <c r="E7799" t="s">
        <v>65</v>
      </c>
      <c r="F7799" t="s">
        <v>105</v>
      </c>
      <c r="G7799" s="1">
        <v>44521</v>
      </c>
      <c r="H7799" t="s">
        <v>21</v>
      </c>
      <c r="I7799" t="s">
        <v>72</v>
      </c>
      <c r="J7799" s="21" t="s">
        <v>25036</v>
      </c>
      <c r="K7799" t="s">
        <v>62</v>
      </c>
      <c r="M7799" t="s">
        <v>26</v>
      </c>
      <c r="N7799" t="s">
        <v>30</v>
      </c>
      <c r="O7799" s="15">
        <v>45078.478298611109</v>
      </c>
      <c r="P7799"/>
      <c r="S7799">
        <v>0</v>
      </c>
      <c r="T7799">
        <v>1</v>
      </c>
      <c r="U7799">
        <v>0</v>
      </c>
      <c r="V7799" t="str">
        <f>IF(OR(tickets_cleaned[[#This Row],[resolution_time_hours]]="", tickets_cleaned[[#This Row],[resolution_time_hours]]&lt;0),"",tickets_cleaned[[#This Row],[resolution_time_hours]])</f>
        <v/>
      </c>
    </row>
    <row r="7800" spans="1:22" ht="15" customHeight="1" x14ac:dyDescent="0.2">
      <c r="A7800">
        <v>7799</v>
      </c>
      <c r="B7800" t="s">
        <v>24058</v>
      </c>
      <c r="C7800" t="s">
        <v>25037</v>
      </c>
      <c r="D7800">
        <v>36</v>
      </c>
      <c r="E7800" t="s">
        <v>58</v>
      </c>
      <c r="F7800" t="s">
        <v>139</v>
      </c>
      <c r="G7800" s="1">
        <v>44001</v>
      </c>
      <c r="H7800" t="s">
        <v>23</v>
      </c>
      <c r="I7800" t="s">
        <v>106</v>
      </c>
      <c r="J7800" s="21" t="s">
        <v>27327</v>
      </c>
      <c r="K7800" t="s">
        <v>74</v>
      </c>
      <c r="L7800" t="s">
        <v>25038</v>
      </c>
      <c r="M7800" t="s">
        <v>27</v>
      </c>
      <c r="N7800" t="s">
        <v>31</v>
      </c>
      <c r="O7800" s="15">
        <v>45078.653321759259</v>
      </c>
      <c r="P7800" s="15">
        <v>45078.144988425927</v>
      </c>
      <c r="Q7800">
        <v>4</v>
      </c>
      <c r="S7800">
        <v>1</v>
      </c>
      <c r="T7800">
        <v>0</v>
      </c>
      <c r="U7800">
        <v>0</v>
      </c>
      <c r="V7800" t="str">
        <f>IF(OR(tickets_cleaned[[#This Row],[resolution_time_hours]]="", tickets_cleaned[[#This Row],[resolution_time_hours]]&lt;0),"",tickets_cleaned[[#This Row],[resolution_time_hours]])</f>
        <v/>
      </c>
    </row>
    <row r="7801" spans="1:22" ht="15" customHeight="1" x14ac:dyDescent="0.2">
      <c r="A7801">
        <v>7800</v>
      </c>
      <c r="B7801" t="s">
        <v>25039</v>
      </c>
      <c r="C7801" t="s">
        <v>25040</v>
      </c>
      <c r="D7801">
        <v>58</v>
      </c>
      <c r="E7801" t="s">
        <v>65</v>
      </c>
      <c r="F7801" t="s">
        <v>84</v>
      </c>
      <c r="G7801" s="1">
        <v>44344</v>
      </c>
      <c r="H7801" t="s">
        <v>22</v>
      </c>
      <c r="I7801" t="s">
        <v>176</v>
      </c>
      <c r="J7801" s="21" t="s">
        <v>25041</v>
      </c>
      <c r="K7801" t="s">
        <v>93</v>
      </c>
      <c r="M7801" t="s">
        <v>28</v>
      </c>
      <c r="N7801" t="s">
        <v>29</v>
      </c>
      <c r="P7801"/>
      <c r="S7801">
        <v>0</v>
      </c>
      <c r="T7801">
        <v>1</v>
      </c>
      <c r="U7801">
        <v>0</v>
      </c>
      <c r="V7801" t="str">
        <f>IF(OR(tickets_cleaned[[#This Row],[resolution_time_hours]]="", tickets_cleaned[[#This Row],[resolution_time_hours]]&lt;0),"",tickets_cleaned[[#This Row],[resolution_time_hours]])</f>
        <v/>
      </c>
    </row>
    <row r="7802" spans="1:22" ht="15" customHeight="1" x14ac:dyDescent="0.2">
      <c r="A7802">
        <v>7801</v>
      </c>
      <c r="B7802" t="s">
        <v>25042</v>
      </c>
      <c r="C7802" t="s">
        <v>25043</v>
      </c>
      <c r="D7802">
        <v>49</v>
      </c>
      <c r="E7802" t="s">
        <v>58</v>
      </c>
      <c r="F7802" t="s">
        <v>364</v>
      </c>
      <c r="G7802" s="1">
        <v>44392</v>
      </c>
      <c r="H7802" t="s">
        <v>24</v>
      </c>
      <c r="I7802" t="s">
        <v>203</v>
      </c>
      <c r="J7802" s="21" t="s">
        <v>25044</v>
      </c>
      <c r="K7802" t="s">
        <v>74</v>
      </c>
      <c r="L7802" t="s">
        <v>25045</v>
      </c>
      <c r="M7802" t="s">
        <v>25</v>
      </c>
      <c r="N7802" t="s">
        <v>31</v>
      </c>
      <c r="O7802" s="15">
        <v>45078.620023148149</v>
      </c>
      <c r="P7802" s="15">
        <v>45078.504050925927</v>
      </c>
      <c r="Q7802">
        <v>2</v>
      </c>
      <c r="S7802">
        <v>1</v>
      </c>
      <c r="T7802">
        <v>0</v>
      </c>
      <c r="U7802">
        <v>1</v>
      </c>
      <c r="V7802" t="str">
        <f>IF(OR(tickets_cleaned[[#This Row],[resolution_time_hours]]="", tickets_cleaned[[#This Row],[resolution_time_hours]]&lt;0),"",tickets_cleaned[[#This Row],[resolution_time_hours]])</f>
        <v/>
      </c>
    </row>
    <row r="7803" spans="1:22" ht="15" customHeight="1" x14ac:dyDescent="0.2">
      <c r="A7803">
        <v>7802</v>
      </c>
      <c r="B7803" t="s">
        <v>25046</v>
      </c>
      <c r="C7803" t="s">
        <v>263</v>
      </c>
      <c r="D7803">
        <v>23</v>
      </c>
      <c r="E7803" t="s">
        <v>58</v>
      </c>
      <c r="F7803" t="s">
        <v>187</v>
      </c>
      <c r="G7803" s="1">
        <v>44415</v>
      </c>
      <c r="H7803" t="s">
        <v>20</v>
      </c>
      <c r="I7803" t="s">
        <v>106</v>
      </c>
      <c r="J7803" s="21" t="s">
        <v>25047</v>
      </c>
      <c r="K7803" t="s">
        <v>93</v>
      </c>
      <c r="M7803" t="s">
        <v>28</v>
      </c>
      <c r="N7803" t="s">
        <v>32</v>
      </c>
      <c r="P7803"/>
      <c r="S7803">
        <v>0</v>
      </c>
      <c r="T7803">
        <v>1</v>
      </c>
      <c r="U7803">
        <v>0</v>
      </c>
      <c r="V7803" t="str">
        <f>IF(OR(tickets_cleaned[[#This Row],[resolution_time_hours]]="", tickets_cleaned[[#This Row],[resolution_time_hours]]&lt;0),"",tickets_cleaned[[#This Row],[resolution_time_hours]])</f>
        <v/>
      </c>
    </row>
    <row r="7804" spans="1:22" ht="15" customHeight="1" x14ac:dyDescent="0.2">
      <c r="A7804">
        <v>7803</v>
      </c>
      <c r="B7804" t="s">
        <v>25048</v>
      </c>
      <c r="C7804" t="s">
        <v>25049</v>
      </c>
      <c r="D7804">
        <v>42</v>
      </c>
      <c r="E7804" t="s">
        <v>65</v>
      </c>
      <c r="F7804" t="s">
        <v>183</v>
      </c>
      <c r="G7804" s="1">
        <v>44306</v>
      </c>
      <c r="H7804" t="s">
        <v>20</v>
      </c>
      <c r="I7804" t="s">
        <v>140</v>
      </c>
      <c r="J7804" s="21" t="s">
        <v>25050</v>
      </c>
      <c r="K7804" t="s">
        <v>62</v>
      </c>
      <c r="M7804" t="s">
        <v>28</v>
      </c>
      <c r="N7804" t="s">
        <v>31</v>
      </c>
      <c r="O7804" s="15">
        <v>45078.230486111112</v>
      </c>
      <c r="P7804"/>
      <c r="S7804">
        <v>0</v>
      </c>
      <c r="T7804">
        <v>1</v>
      </c>
      <c r="U7804">
        <v>0</v>
      </c>
      <c r="V7804" t="str">
        <f>IF(OR(tickets_cleaned[[#This Row],[resolution_time_hours]]="", tickets_cleaned[[#This Row],[resolution_time_hours]]&lt;0),"",tickets_cleaned[[#This Row],[resolution_time_hours]])</f>
        <v/>
      </c>
    </row>
    <row r="7805" spans="1:22" ht="15" customHeight="1" x14ac:dyDescent="0.2">
      <c r="A7805">
        <v>7804</v>
      </c>
      <c r="B7805" t="s">
        <v>25051</v>
      </c>
      <c r="C7805" t="s">
        <v>25052</v>
      </c>
      <c r="D7805">
        <v>65</v>
      </c>
      <c r="E7805" t="s">
        <v>58</v>
      </c>
      <c r="F7805" t="s">
        <v>161</v>
      </c>
      <c r="G7805" s="1">
        <v>43996</v>
      </c>
      <c r="H7805" t="s">
        <v>22</v>
      </c>
      <c r="I7805" t="s">
        <v>20</v>
      </c>
      <c r="J7805" t="s">
        <v>25053</v>
      </c>
      <c r="K7805" t="s">
        <v>74</v>
      </c>
      <c r="L7805" t="s">
        <v>25054</v>
      </c>
      <c r="M7805" t="s">
        <v>25</v>
      </c>
      <c r="N7805" t="s">
        <v>29</v>
      </c>
      <c r="O7805" s="15">
        <v>45078.864525462966</v>
      </c>
      <c r="P7805" s="15">
        <v>45078.516608796293</v>
      </c>
      <c r="Q7805">
        <v>5</v>
      </c>
      <c r="S7805">
        <v>1</v>
      </c>
      <c r="T7805">
        <v>0</v>
      </c>
      <c r="U7805">
        <v>0</v>
      </c>
      <c r="V7805" t="str">
        <f>IF(OR(tickets_cleaned[[#This Row],[resolution_time_hours]]="", tickets_cleaned[[#This Row],[resolution_time_hours]]&lt;0),"",tickets_cleaned[[#This Row],[resolution_time_hours]])</f>
        <v/>
      </c>
    </row>
    <row r="7806" spans="1:22" ht="15" customHeight="1" x14ac:dyDescent="0.2">
      <c r="A7806">
        <v>7805</v>
      </c>
      <c r="B7806" t="s">
        <v>25055</v>
      </c>
      <c r="C7806" t="s">
        <v>25056</v>
      </c>
      <c r="D7806">
        <v>24</v>
      </c>
      <c r="E7806" t="s">
        <v>58</v>
      </c>
      <c r="F7806" t="s">
        <v>130</v>
      </c>
      <c r="G7806" s="1">
        <v>44175</v>
      </c>
      <c r="H7806" t="s">
        <v>22</v>
      </c>
      <c r="I7806" t="s">
        <v>79</v>
      </c>
      <c r="J7806" s="21" t="s">
        <v>25057</v>
      </c>
      <c r="K7806" t="s">
        <v>62</v>
      </c>
      <c r="M7806" t="s">
        <v>27</v>
      </c>
      <c r="N7806" t="s">
        <v>31</v>
      </c>
      <c r="O7806" s="15">
        <v>45078.855520833335</v>
      </c>
      <c r="P7806"/>
      <c r="S7806">
        <v>0</v>
      </c>
      <c r="T7806">
        <v>1</v>
      </c>
      <c r="U7806">
        <v>0</v>
      </c>
      <c r="V7806" t="str">
        <f>IF(OR(tickets_cleaned[[#This Row],[resolution_time_hours]]="", tickets_cleaned[[#This Row],[resolution_time_hours]]&lt;0),"",tickets_cleaned[[#This Row],[resolution_time_hours]])</f>
        <v/>
      </c>
    </row>
    <row r="7807" spans="1:22" ht="15" customHeight="1" x14ac:dyDescent="0.2">
      <c r="A7807">
        <v>7806</v>
      </c>
      <c r="B7807" t="s">
        <v>25058</v>
      </c>
      <c r="C7807" t="s">
        <v>25059</v>
      </c>
      <c r="D7807">
        <v>60</v>
      </c>
      <c r="E7807" t="s">
        <v>90</v>
      </c>
      <c r="F7807" t="s">
        <v>680</v>
      </c>
      <c r="G7807" s="1">
        <v>44324</v>
      </c>
      <c r="H7807" t="s">
        <v>22</v>
      </c>
      <c r="I7807" t="s">
        <v>60</v>
      </c>
      <c r="J7807" t="s">
        <v>1250</v>
      </c>
      <c r="K7807" t="s">
        <v>74</v>
      </c>
      <c r="L7807" t="s">
        <v>25060</v>
      </c>
      <c r="M7807" t="s">
        <v>28</v>
      </c>
      <c r="N7807" t="s">
        <v>32</v>
      </c>
      <c r="O7807" s="15">
        <v>45078.102048611108</v>
      </c>
      <c r="P7807" s="15">
        <v>45078.638854166667</v>
      </c>
      <c r="Q7807">
        <v>5</v>
      </c>
      <c r="R7807">
        <v>12</v>
      </c>
      <c r="S7807">
        <v>1</v>
      </c>
      <c r="T7807">
        <v>0</v>
      </c>
      <c r="U7807">
        <v>0</v>
      </c>
      <c r="V7807">
        <f>IF(OR(tickets_cleaned[[#This Row],[resolution_time_hours]]="", tickets_cleaned[[#This Row],[resolution_time_hours]]&lt;0),"",tickets_cleaned[[#This Row],[resolution_time_hours]])</f>
        <v>12</v>
      </c>
    </row>
    <row r="7808" spans="1:22" ht="15" customHeight="1" x14ac:dyDescent="0.2">
      <c r="A7808">
        <v>7807</v>
      </c>
      <c r="B7808" t="s">
        <v>25061</v>
      </c>
      <c r="C7808" t="s">
        <v>25062</v>
      </c>
      <c r="D7808">
        <v>44</v>
      </c>
      <c r="E7808" t="s">
        <v>58</v>
      </c>
      <c r="F7808" t="s">
        <v>144</v>
      </c>
      <c r="G7808" s="1">
        <v>44041</v>
      </c>
      <c r="H7808" t="s">
        <v>22</v>
      </c>
      <c r="I7808" t="s">
        <v>60</v>
      </c>
      <c r="J7808" t="s">
        <v>25063</v>
      </c>
      <c r="K7808" t="s">
        <v>93</v>
      </c>
      <c r="M7808" t="s">
        <v>26</v>
      </c>
      <c r="N7808" t="s">
        <v>31</v>
      </c>
      <c r="P7808"/>
      <c r="S7808">
        <v>0</v>
      </c>
      <c r="T7808">
        <v>1</v>
      </c>
      <c r="U7808">
        <v>0</v>
      </c>
      <c r="V7808" t="str">
        <f>IF(OR(tickets_cleaned[[#This Row],[resolution_time_hours]]="", tickets_cleaned[[#This Row],[resolution_time_hours]]&lt;0),"",tickets_cleaned[[#This Row],[resolution_time_hours]])</f>
        <v/>
      </c>
    </row>
    <row r="7809" spans="1:22" ht="15" customHeight="1" x14ac:dyDescent="0.2">
      <c r="A7809">
        <v>7808</v>
      </c>
      <c r="B7809" t="s">
        <v>25064</v>
      </c>
      <c r="C7809" t="s">
        <v>25065</v>
      </c>
      <c r="D7809">
        <v>70</v>
      </c>
      <c r="E7809" t="s">
        <v>90</v>
      </c>
      <c r="F7809" t="s">
        <v>408</v>
      </c>
      <c r="G7809" s="1">
        <v>43902</v>
      </c>
      <c r="H7809" t="s">
        <v>20</v>
      </c>
      <c r="I7809" t="s">
        <v>140</v>
      </c>
      <c r="J7809" s="21" t="s">
        <v>25066</v>
      </c>
      <c r="K7809" t="s">
        <v>62</v>
      </c>
      <c r="M7809" t="s">
        <v>26</v>
      </c>
      <c r="N7809" t="s">
        <v>31</v>
      </c>
      <c r="O7809" s="15">
        <v>45078.09584490741</v>
      </c>
      <c r="P7809"/>
      <c r="S7809">
        <v>0</v>
      </c>
      <c r="T7809">
        <v>1</v>
      </c>
      <c r="U7809">
        <v>0</v>
      </c>
      <c r="V7809" t="str">
        <f>IF(OR(tickets_cleaned[[#This Row],[resolution_time_hours]]="", tickets_cleaned[[#This Row],[resolution_time_hours]]&lt;0),"",tickets_cleaned[[#This Row],[resolution_time_hours]])</f>
        <v/>
      </c>
    </row>
    <row r="7810" spans="1:22" ht="15" customHeight="1" x14ac:dyDescent="0.2">
      <c r="A7810">
        <v>7809</v>
      </c>
      <c r="B7810" t="s">
        <v>25067</v>
      </c>
      <c r="C7810" t="s">
        <v>25068</v>
      </c>
      <c r="D7810">
        <v>23</v>
      </c>
      <c r="E7810" t="s">
        <v>90</v>
      </c>
      <c r="F7810" t="s">
        <v>110</v>
      </c>
      <c r="G7810" s="1">
        <v>43955</v>
      </c>
      <c r="H7810" t="s">
        <v>21</v>
      </c>
      <c r="I7810" t="s">
        <v>120</v>
      </c>
      <c r="J7810" s="21" t="s">
        <v>25069</v>
      </c>
      <c r="K7810" t="s">
        <v>62</v>
      </c>
      <c r="M7810" t="s">
        <v>27</v>
      </c>
      <c r="N7810" t="s">
        <v>31</v>
      </c>
      <c r="O7810" s="15">
        <v>45078.101400462961</v>
      </c>
      <c r="P7810"/>
      <c r="S7810">
        <v>0</v>
      </c>
      <c r="T7810">
        <v>1</v>
      </c>
      <c r="U7810">
        <v>0</v>
      </c>
      <c r="V7810" t="str">
        <f>IF(OR(tickets_cleaned[[#This Row],[resolution_time_hours]]="", tickets_cleaned[[#This Row],[resolution_time_hours]]&lt;0),"",tickets_cleaned[[#This Row],[resolution_time_hours]])</f>
        <v/>
      </c>
    </row>
    <row r="7811" spans="1:22" ht="15" customHeight="1" x14ac:dyDescent="0.2">
      <c r="A7811">
        <v>7810</v>
      </c>
      <c r="B7811" t="s">
        <v>25070</v>
      </c>
      <c r="C7811" t="s">
        <v>25071</v>
      </c>
      <c r="D7811">
        <v>22</v>
      </c>
      <c r="E7811" t="s">
        <v>90</v>
      </c>
      <c r="F7811" t="s">
        <v>481</v>
      </c>
      <c r="G7811" s="1">
        <v>43899</v>
      </c>
      <c r="H7811" t="s">
        <v>22</v>
      </c>
      <c r="I7811" t="s">
        <v>79</v>
      </c>
      <c r="J7811" s="21" t="s">
        <v>25072</v>
      </c>
      <c r="K7811" t="s">
        <v>62</v>
      </c>
      <c r="M7811" t="s">
        <v>28</v>
      </c>
      <c r="N7811" t="s">
        <v>31</v>
      </c>
      <c r="O7811" s="15">
        <v>45078.045868055553</v>
      </c>
      <c r="P7811"/>
      <c r="S7811">
        <v>0</v>
      </c>
      <c r="T7811">
        <v>1</v>
      </c>
      <c r="U7811">
        <v>0</v>
      </c>
      <c r="V7811" t="str">
        <f>IF(OR(tickets_cleaned[[#This Row],[resolution_time_hours]]="", tickets_cleaned[[#This Row],[resolution_time_hours]]&lt;0),"",tickets_cleaned[[#This Row],[resolution_time_hours]])</f>
        <v/>
      </c>
    </row>
    <row r="7812" spans="1:22" ht="15" customHeight="1" x14ac:dyDescent="0.2">
      <c r="A7812">
        <v>7811</v>
      </c>
      <c r="B7812" t="s">
        <v>25073</v>
      </c>
      <c r="C7812" t="s">
        <v>25074</v>
      </c>
      <c r="D7812">
        <v>42</v>
      </c>
      <c r="E7812" t="s">
        <v>90</v>
      </c>
      <c r="F7812" t="s">
        <v>510</v>
      </c>
      <c r="G7812" s="1">
        <v>44238</v>
      </c>
      <c r="H7812" t="s">
        <v>21</v>
      </c>
      <c r="I7812" t="s">
        <v>67</v>
      </c>
      <c r="J7812" t="s">
        <v>25075</v>
      </c>
      <c r="K7812" t="s">
        <v>93</v>
      </c>
      <c r="M7812" t="s">
        <v>27</v>
      </c>
      <c r="N7812" t="s">
        <v>31</v>
      </c>
      <c r="P7812"/>
      <c r="S7812">
        <v>0</v>
      </c>
      <c r="T7812">
        <v>1</v>
      </c>
      <c r="U7812">
        <v>0</v>
      </c>
      <c r="V7812" t="str">
        <f>IF(OR(tickets_cleaned[[#This Row],[resolution_time_hours]]="", tickets_cleaned[[#This Row],[resolution_time_hours]]&lt;0),"",tickets_cleaned[[#This Row],[resolution_time_hours]])</f>
        <v/>
      </c>
    </row>
    <row r="7813" spans="1:22" ht="15" customHeight="1" x14ac:dyDescent="0.2">
      <c r="A7813">
        <v>7812</v>
      </c>
      <c r="B7813" t="s">
        <v>25076</v>
      </c>
      <c r="C7813" t="s">
        <v>25077</v>
      </c>
      <c r="D7813">
        <v>25</v>
      </c>
      <c r="E7813" t="s">
        <v>90</v>
      </c>
      <c r="F7813" t="s">
        <v>130</v>
      </c>
      <c r="G7813" s="1">
        <v>44214</v>
      </c>
      <c r="H7813" t="s">
        <v>21</v>
      </c>
      <c r="I7813" t="s">
        <v>72</v>
      </c>
      <c r="J7813" s="21" t="s">
        <v>25078</v>
      </c>
      <c r="K7813" t="s">
        <v>62</v>
      </c>
      <c r="M7813" t="s">
        <v>26</v>
      </c>
      <c r="N7813" t="s">
        <v>32</v>
      </c>
      <c r="O7813" s="15">
        <v>45078.475081018521</v>
      </c>
      <c r="P7813"/>
      <c r="S7813">
        <v>0</v>
      </c>
      <c r="T7813">
        <v>1</v>
      </c>
      <c r="U7813">
        <v>0</v>
      </c>
      <c r="V7813" t="str">
        <f>IF(OR(tickets_cleaned[[#This Row],[resolution_time_hours]]="", tickets_cleaned[[#This Row],[resolution_time_hours]]&lt;0),"",tickets_cleaned[[#This Row],[resolution_time_hours]])</f>
        <v/>
      </c>
    </row>
    <row r="7814" spans="1:22" ht="15" customHeight="1" x14ac:dyDescent="0.2">
      <c r="A7814">
        <v>7813</v>
      </c>
      <c r="B7814" t="s">
        <v>25079</v>
      </c>
      <c r="C7814" t="s">
        <v>25080</v>
      </c>
      <c r="D7814">
        <v>18</v>
      </c>
      <c r="E7814" t="s">
        <v>65</v>
      </c>
      <c r="F7814" t="s">
        <v>199</v>
      </c>
      <c r="G7814" s="1">
        <v>44010</v>
      </c>
      <c r="H7814" t="s">
        <v>21</v>
      </c>
      <c r="I7814" t="s">
        <v>203</v>
      </c>
      <c r="J7814" s="21" t="s">
        <v>25081</v>
      </c>
      <c r="K7814" t="s">
        <v>74</v>
      </c>
      <c r="L7814" t="s">
        <v>25082</v>
      </c>
      <c r="M7814" t="s">
        <v>26</v>
      </c>
      <c r="N7814" t="s">
        <v>32</v>
      </c>
      <c r="O7814" s="15">
        <v>45078.714687500003</v>
      </c>
      <c r="P7814" s="15">
        <v>45078.184131944443</v>
      </c>
      <c r="Q7814">
        <v>3</v>
      </c>
      <c r="S7814">
        <v>1</v>
      </c>
      <c r="T7814">
        <v>0</v>
      </c>
      <c r="U7814">
        <v>0</v>
      </c>
      <c r="V7814" t="str">
        <f>IF(OR(tickets_cleaned[[#This Row],[resolution_time_hours]]="", tickets_cleaned[[#This Row],[resolution_time_hours]]&lt;0),"",tickets_cleaned[[#This Row],[resolution_time_hours]])</f>
        <v/>
      </c>
    </row>
    <row r="7815" spans="1:22" ht="15" customHeight="1" x14ac:dyDescent="0.2">
      <c r="A7815">
        <v>7814</v>
      </c>
      <c r="B7815" t="s">
        <v>25083</v>
      </c>
      <c r="C7815" t="s">
        <v>25084</v>
      </c>
      <c r="D7815">
        <v>67</v>
      </c>
      <c r="E7815" t="s">
        <v>90</v>
      </c>
      <c r="F7815" t="s">
        <v>481</v>
      </c>
      <c r="G7815" s="1">
        <v>44468</v>
      </c>
      <c r="H7815" t="s">
        <v>24</v>
      </c>
      <c r="I7815" t="s">
        <v>67</v>
      </c>
      <c r="J7815" s="21" t="s">
        <v>15595</v>
      </c>
      <c r="K7815" t="s">
        <v>93</v>
      </c>
      <c r="M7815" t="s">
        <v>28</v>
      </c>
      <c r="N7815" t="s">
        <v>29</v>
      </c>
      <c r="P7815"/>
      <c r="S7815">
        <v>0</v>
      </c>
      <c r="T7815">
        <v>1</v>
      </c>
      <c r="U7815">
        <v>0</v>
      </c>
      <c r="V7815" t="str">
        <f>IF(OR(tickets_cleaned[[#This Row],[resolution_time_hours]]="", tickets_cleaned[[#This Row],[resolution_time_hours]]&lt;0),"",tickets_cleaned[[#This Row],[resolution_time_hours]])</f>
        <v/>
      </c>
    </row>
    <row r="7816" spans="1:22" ht="15" customHeight="1" x14ac:dyDescent="0.2">
      <c r="A7816">
        <v>7815</v>
      </c>
      <c r="B7816" t="s">
        <v>25085</v>
      </c>
      <c r="C7816" t="s">
        <v>25086</v>
      </c>
      <c r="D7816">
        <v>47</v>
      </c>
      <c r="E7816" t="s">
        <v>65</v>
      </c>
      <c r="F7816" t="s">
        <v>364</v>
      </c>
      <c r="G7816" s="1">
        <v>44044</v>
      </c>
      <c r="H7816" t="s">
        <v>24</v>
      </c>
      <c r="I7816" t="s">
        <v>106</v>
      </c>
      <c r="J7816" s="21" t="s">
        <v>25087</v>
      </c>
      <c r="K7816" t="s">
        <v>62</v>
      </c>
      <c r="M7816" t="s">
        <v>27</v>
      </c>
      <c r="N7816" t="s">
        <v>30</v>
      </c>
      <c r="O7816" s="15">
        <v>45078.851527777777</v>
      </c>
      <c r="P7816"/>
      <c r="S7816">
        <v>0</v>
      </c>
      <c r="T7816">
        <v>1</v>
      </c>
      <c r="U7816">
        <v>0</v>
      </c>
      <c r="V7816" t="str">
        <f>IF(OR(tickets_cleaned[[#This Row],[resolution_time_hours]]="", tickets_cleaned[[#This Row],[resolution_time_hours]]&lt;0),"",tickets_cleaned[[#This Row],[resolution_time_hours]])</f>
        <v/>
      </c>
    </row>
    <row r="7817" spans="1:22" ht="15" customHeight="1" x14ac:dyDescent="0.2">
      <c r="A7817">
        <v>7816</v>
      </c>
      <c r="B7817" t="s">
        <v>25088</v>
      </c>
      <c r="C7817" t="s">
        <v>25089</v>
      </c>
      <c r="D7817">
        <v>31</v>
      </c>
      <c r="E7817" t="s">
        <v>90</v>
      </c>
      <c r="F7817" t="s">
        <v>152</v>
      </c>
      <c r="G7817" s="1">
        <v>43919</v>
      </c>
      <c r="H7817" t="s">
        <v>22</v>
      </c>
      <c r="I7817" t="s">
        <v>120</v>
      </c>
      <c r="J7817" s="21" t="s">
        <v>25090</v>
      </c>
      <c r="K7817" t="s">
        <v>62</v>
      </c>
      <c r="M7817" t="s">
        <v>25</v>
      </c>
      <c r="N7817" t="s">
        <v>32</v>
      </c>
      <c r="O7817" s="15">
        <v>45078.197372685187</v>
      </c>
      <c r="P7817"/>
      <c r="S7817">
        <v>0</v>
      </c>
      <c r="T7817">
        <v>1</v>
      </c>
      <c r="U7817">
        <v>0</v>
      </c>
      <c r="V7817" t="str">
        <f>IF(OR(tickets_cleaned[[#This Row],[resolution_time_hours]]="", tickets_cleaned[[#This Row],[resolution_time_hours]]&lt;0),"",tickets_cleaned[[#This Row],[resolution_time_hours]])</f>
        <v/>
      </c>
    </row>
    <row r="7818" spans="1:22" ht="15" customHeight="1" x14ac:dyDescent="0.2">
      <c r="A7818">
        <v>7817</v>
      </c>
      <c r="B7818" t="s">
        <v>25091</v>
      </c>
      <c r="C7818" t="s">
        <v>25092</v>
      </c>
      <c r="D7818">
        <v>34</v>
      </c>
      <c r="E7818" t="s">
        <v>58</v>
      </c>
      <c r="F7818" t="s">
        <v>268</v>
      </c>
      <c r="G7818" s="1">
        <v>44518</v>
      </c>
      <c r="H7818" t="s">
        <v>22</v>
      </c>
      <c r="I7818" t="s">
        <v>106</v>
      </c>
      <c r="J7818" s="21" t="s">
        <v>25093</v>
      </c>
      <c r="K7818" t="s">
        <v>93</v>
      </c>
      <c r="M7818" t="s">
        <v>25</v>
      </c>
      <c r="N7818" t="s">
        <v>32</v>
      </c>
      <c r="P7818"/>
      <c r="S7818">
        <v>0</v>
      </c>
      <c r="T7818">
        <v>1</v>
      </c>
      <c r="U7818">
        <v>0</v>
      </c>
      <c r="V7818" t="str">
        <f>IF(OR(tickets_cleaned[[#This Row],[resolution_time_hours]]="", tickets_cleaned[[#This Row],[resolution_time_hours]]&lt;0),"",tickets_cleaned[[#This Row],[resolution_time_hours]])</f>
        <v/>
      </c>
    </row>
    <row r="7819" spans="1:22" ht="15" customHeight="1" x14ac:dyDescent="0.2">
      <c r="A7819">
        <v>7818</v>
      </c>
      <c r="B7819" t="s">
        <v>25094</v>
      </c>
      <c r="C7819" t="s">
        <v>25095</v>
      </c>
      <c r="D7819">
        <v>48</v>
      </c>
      <c r="E7819" t="s">
        <v>58</v>
      </c>
      <c r="F7819" t="s">
        <v>268</v>
      </c>
      <c r="G7819" s="1">
        <v>44174</v>
      </c>
      <c r="H7819" t="s">
        <v>23</v>
      </c>
      <c r="I7819" t="s">
        <v>22</v>
      </c>
      <c r="J7819" s="21" t="s">
        <v>25096</v>
      </c>
      <c r="K7819" t="s">
        <v>62</v>
      </c>
      <c r="M7819" t="s">
        <v>25</v>
      </c>
      <c r="N7819" t="s">
        <v>30</v>
      </c>
      <c r="O7819" s="15">
        <v>45078.39949074074</v>
      </c>
      <c r="P7819"/>
      <c r="S7819">
        <v>0</v>
      </c>
      <c r="T7819">
        <v>1</v>
      </c>
      <c r="U7819">
        <v>0</v>
      </c>
      <c r="V7819" t="str">
        <f>IF(OR(tickets_cleaned[[#This Row],[resolution_time_hours]]="", tickets_cleaned[[#This Row],[resolution_time_hours]]&lt;0),"",tickets_cleaned[[#This Row],[resolution_time_hours]])</f>
        <v/>
      </c>
    </row>
    <row r="7820" spans="1:22" ht="15" customHeight="1" x14ac:dyDescent="0.2">
      <c r="A7820">
        <v>7819</v>
      </c>
      <c r="B7820" t="s">
        <v>25097</v>
      </c>
      <c r="C7820" t="s">
        <v>25098</v>
      </c>
      <c r="D7820">
        <v>45</v>
      </c>
      <c r="E7820" t="s">
        <v>90</v>
      </c>
      <c r="F7820" t="s">
        <v>233</v>
      </c>
      <c r="G7820" s="1">
        <v>44324</v>
      </c>
      <c r="H7820" t="s">
        <v>23</v>
      </c>
      <c r="I7820" t="s">
        <v>120</v>
      </c>
      <c r="J7820" s="21" t="s">
        <v>25099</v>
      </c>
      <c r="K7820" t="s">
        <v>62</v>
      </c>
      <c r="M7820" t="s">
        <v>25</v>
      </c>
      <c r="N7820" t="s">
        <v>29</v>
      </c>
      <c r="O7820" s="15">
        <v>45078.544652777775</v>
      </c>
      <c r="P7820"/>
      <c r="S7820">
        <v>0</v>
      </c>
      <c r="T7820">
        <v>1</v>
      </c>
      <c r="U7820">
        <v>0</v>
      </c>
      <c r="V7820" t="str">
        <f>IF(OR(tickets_cleaned[[#This Row],[resolution_time_hours]]="", tickets_cleaned[[#This Row],[resolution_time_hours]]&lt;0),"",tickets_cleaned[[#This Row],[resolution_time_hours]])</f>
        <v/>
      </c>
    </row>
    <row r="7821" spans="1:22" ht="15" customHeight="1" x14ac:dyDescent="0.2">
      <c r="A7821">
        <v>7820</v>
      </c>
      <c r="B7821" t="s">
        <v>25100</v>
      </c>
      <c r="C7821" t="s">
        <v>25101</v>
      </c>
      <c r="D7821">
        <v>26</v>
      </c>
      <c r="E7821" t="s">
        <v>58</v>
      </c>
      <c r="F7821" t="s">
        <v>249</v>
      </c>
      <c r="G7821" s="1">
        <v>43927</v>
      </c>
      <c r="H7821" t="s">
        <v>21</v>
      </c>
      <c r="I7821" t="s">
        <v>91</v>
      </c>
      <c r="J7821" s="21" t="s">
        <v>25102</v>
      </c>
      <c r="K7821" t="s">
        <v>62</v>
      </c>
      <c r="M7821" t="s">
        <v>26</v>
      </c>
      <c r="N7821" t="s">
        <v>32</v>
      </c>
      <c r="O7821" s="15">
        <v>45078.687037037038</v>
      </c>
      <c r="P7821"/>
      <c r="S7821">
        <v>0</v>
      </c>
      <c r="T7821">
        <v>1</v>
      </c>
      <c r="U7821">
        <v>0</v>
      </c>
      <c r="V7821" t="str">
        <f>IF(OR(tickets_cleaned[[#This Row],[resolution_time_hours]]="", tickets_cleaned[[#This Row],[resolution_time_hours]]&lt;0),"",tickets_cleaned[[#This Row],[resolution_time_hours]])</f>
        <v/>
      </c>
    </row>
    <row r="7822" spans="1:22" ht="15" customHeight="1" x14ac:dyDescent="0.2">
      <c r="A7822">
        <v>7821</v>
      </c>
      <c r="B7822" t="s">
        <v>25103</v>
      </c>
      <c r="C7822" t="s">
        <v>25104</v>
      </c>
      <c r="D7822">
        <v>49</v>
      </c>
      <c r="E7822" t="s">
        <v>58</v>
      </c>
      <c r="F7822" t="s">
        <v>96</v>
      </c>
      <c r="G7822" s="1">
        <v>44017</v>
      </c>
      <c r="H7822" t="s">
        <v>21</v>
      </c>
      <c r="I7822" t="s">
        <v>120</v>
      </c>
      <c r="J7822" s="21" t="s">
        <v>25105</v>
      </c>
      <c r="K7822" t="s">
        <v>74</v>
      </c>
      <c r="L7822" t="s">
        <v>25106</v>
      </c>
      <c r="M7822" t="s">
        <v>28</v>
      </c>
      <c r="N7822" t="s">
        <v>31</v>
      </c>
      <c r="O7822" s="15">
        <v>45078.591226851851</v>
      </c>
      <c r="P7822" s="15">
        <v>45078.248865740738</v>
      </c>
      <c r="Q7822">
        <v>4</v>
      </c>
      <c r="S7822">
        <v>1</v>
      </c>
      <c r="T7822">
        <v>0</v>
      </c>
      <c r="U7822">
        <v>0</v>
      </c>
      <c r="V7822" t="str">
        <f>IF(OR(tickets_cleaned[[#This Row],[resolution_time_hours]]="", tickets_cleaned[[#This Row],[resolution_time_hours]]&lt;0),"",tickets_cleaned[[#This Row],[resolution_time_hours]])</f>
        <v/>
      </c>
    </row>
    <row r="7823" spans="1:22" ht="15" customHeight="1" x14ac:dyDescent="0.2">
      <c r="A7823">
        <v>7822</v>
      </c>
      <c r="B7823" t="s">
        <v>25107</v>
      </c>
      <c r="C7823" t="s">
        <v>25108</v>
      </c>
      <c r="D7823">
        <v>33</v>
      </c>
      <c r="E7823" t="s">
        <v>58</v>
      </c>
      <c r="F7823" t="s">
        <v>152</v>
      </c>
      <c r="G7823" s="1">
        <v>43876</v>
      </c>
      <c r="H7823" t="s">
        <v>24</v>
      </c>
      <c r="I7823" t="s">
        <v>60</v>
      </c>
      <c r="J7823" s="21" t="s">
        <v>25109</v>
      </c>
      <c r="K7823" t="s">
        <v>93</v>
      </c>
      <c r="M7823" t="s">
        <v>26</v>
      </c>
      <c r="N7823" t="s">
        <v>30</v>
      </c>
      <c r="P7823"/>
      <c r="S7823">
        <v>0</v>
      </c>
      <c r="T7823">
        <v>1</v>
      </c>
      <c r="U7823">
        <v>0</v>
      </c>
      <c r="V7823" t="str">
        <f>IF(OR(tickets_cleaned[[#This Row],[resolution_time_hours]]="", tickets_cleaned[[#This Row],[resolution_time_hours]]&lt;0),"",tickets_cleaned[[#This Row],[resolution_time_hours]])</f>
        <v/>
      </c>
    </row>
    <row r="7824" spans="1:22" ht="15" customHeight="1" x14ac:dyDescent="0.2">
      <c r="A7824">
        <v>7823</v>
      </c>
      <c r="B7824" t="s">
        <v>25110</v>
      </c>
      <c r="C7824" t="s">
        <v>25111</v>
      </c>
      <c r="D7824">
        <v>29</v>
      </c>
      <c r="E7824" t="s">
        <v>58</v>
      </c>
      <c r="F7824" t="s">
        <v>161</v>
      </c>
      <c r="G7824" s="1">
        <v>44483</v>
      </c>
      <c r="H7824" t="s">
        <v>20</v>
      </c>
      <c r="I7824" t="s">
        <v>79</v>
      </c>
      <c r="J7824" s="21" t="s">
        <v>25112</v>
      </c>
      <c r="K7824" t="s">
        <v>74</v>
      </c>
      <c r="L7824" t="s">
        <v>25113</v>
      </c>
      <c r="M7824" t="s">
        <v>26</v>
      </c>
      <c r="N7824" t="s">
        <v>31</v>
      </c>
      <c r="O7824" s="15">
        <v>45078.215555555558</v>
      </c>
      <c r="P7824" s="15">
        <v>45078.055138888885</v>
      </c>
      <c r="Q7824">
        <v>2</v>
      </c>
      <c r="S7824">
        <v>1</v>
      </c>
      <c r="T7824">
        <v>0</v>
      </c>
      <c r="U7824">
        <v>1</v>
      </c>
      <c r="V7824" t="str">
        <f>IF(OR(tickets_cleaned[[#This Row],[resolution_time_hours]]="", tickets_cleaned[[#This Row],[resolution_time_hours]]&lt;0),"",tickets_cleaned[[#This Row],[resolution_time_hours]])</f>
        <v/>
      </c>
    </row>
    <row r="7825" spans="1:22" ht="15" customHeight="1" x14ac:dyDescent="0.2">
      <c r="A7825">
        <v>7824</v>
      </c>
      <c r="B7825" t="s">
        <v>25114</v>
      </c>
      <c r="C7825" t="s">
        <v>25115</v>
      </c>
      <c r="D7825">
        <v>68</v>
      </c>
      <c r="E7825" t="s">
        <v>58</v>
      </c>
      <c r="F7825" t="s">
        <v>311</v>
      </c>
      <c r="G7825" s="1">
        <v>44028</v>
      </c>
      <c r="H7825" t="s">
        <v>21</v>
      </c>
      <c r="I7825" t="s">
        <v>203</v>
      </c>
      <c r="J7825" s="21" t="s">
        <v>25116</v>
      </c>
      <c r="K7825" t="s">
        <v>62</v>
      </c>
      <c r="M7825" t="s">
        <v>26</v>
      </c>
      <c r="N7825" t="s">
        <v>29</v>
      </c>
      <c r="O7825" s="15">
        <v>45078.956550925926</v>
      </c>
      <c r="P7825"/>
      <c r="S7825">
        <v>0</v>
      </c>
      <c r="T7825">
        <v>1</v>
      </c>
      <c r="U7825">
        <v>0</v>
      </c>
      <c r="V7825" t="str">
        <f>IF(OR(tickets_cleaned[[#This Row],[resolution_time_hours]]="", tickets_cleaned[[#This Row],[resolution_time_hours]]&lt;0),"",tickets_cleaned[[#This Row],[resolution_time_hours]])</f>
        <v/>
      </c>
    </row>
    <row r="7826" spans="1:22" ht="15" customHeight="1" x14ac:dyDescent="0.2">
      <c r="A7826">
        <v>7825</v>
      </c>
      <c r="B7826" t="s">
        <v>25117</v>
      </c>
      <c r="C7826" t="s">
        <v>25118</v>
      </c>
      <c r="D7826">
        <v>67</v>
      </c>
      <c r="E7826" t="s">
        <v>90</v>
      </c>
      <c r="F7826" t="s">
        <v>237</v>
      </c>
      <c r="G7826" s="1">
        <v>43986</v>
      </c>
      <c r="H7826" t="s">
        <v>24</v>
      </c>
      <c r="I7826" t="s">
        <v>60</v>
      </c>
      <c r="J7826" s="21" t="s">
        <v>25119</v>
      </c>
      <c r="K7826" t="s">
        <v>93</v>
      </c>
      <c r="M7826" t="s">
        <v>25</v>
      </c>
      <c r="N7826" t="s">
        <v>29</v>
      </c>
      <c r="P7826"/>
      <c r="S7826">
        <v>0</v>
      </c>
      <c r="T7826">
        <v>1</v>
      </c>
      <c r="U7826">
        <v>0</v>
      </c>
      <c r="V7826" t="str">
        <f>IF(OR(tickets_cleaned[[#This Row],[resolution_time_hours]]="", tickets_cleaned[[#This Row],[resolution_time_hours]]&lt;0),"",tickets_cleaned[[#This Row],[resolution_time_hours]])</f>
        <v/>
      </c>
    </row>
    <row r="7827" spans="1:22" ht="15" customHeight="1" x14ac:dyDescent="0.2">
      <c r="A7827">
        <v>7826</v>
      </c>
      <c r="B7827" t="s">
        <v>1300</v>
      </c>
      <c r="C7827" t="s">
        <v>25120</v>
      </c>
      <c r="D7827">
        <v>41</v>
      </c>
      <c r="E7827" t="s">
        <v>58</v>
      </c>
      <c r="F7827" t="s">
        <v>481</v>
      </c>
      <c r="G7827" s="1">
        <v>44026</v>
      </c>
      <c r="H7827" t="s">
        <v>24</v>
      </c>
      <c r="I7827" t="s">
        <v>126</v>
      </c>
      <c r="J7827" s="21" t="s">
        <v>25121</v>
      </c>
      <c r="K7827" t="s">
        <v>62</v>
      </c>
      <c r="M7827" t="s">
        <v>27</v>
      </c>
      <c r="N7827" t="s">
        <v>32</v>
      </c>
      <c r="O7827" s="15">
        <v>45078.603113425925</v>
      </c>
      <c r="P7827"/>
      <c r="S7827">
        <v>0</v>
      </c>
      <c r="T7827">
        <v>1</v>
      </c>
      <c r="U7827">
        <v>0</v>
      </c>
      <c r="V7827" t="str">
        <f>IF(OR(tickets_cleaned[[#This Row],[resolution_time_hours]]="", tickets_cleaned[[#This Row],[resolution_time_hours]]&lt;0),"",tickets_cleaned[[#This Row],[resolution_time_hours]])</f>
        <v/>
      </c>
    </row>
    <row r="7828" spans="1:22" ht="15" customHeight="1" x14ac:dyDescent="0.2">
      <c r="A7828">
        <v>7827</v>
      </c>
      <c r="B7828" t="s">
        <v>25122</v>
      </c>
      <c r="C7828" t="s">
        <v>25123</v>
      </c>
      <c r="D7828">
        <v>26</v>
      </c>
      <c r="E7828" t="s">
        <v>58</v>
      </c>
      <c r="F7828" t="s">
        <v>84</v>
      </c>
      <c r="G7828" s="1">
        <v>44004</v>
      </c>
      <c r="H7828" t="s">
        <v>24</v>
      </c>
      <c r="I7828" t="s">
        <v>140</v>
      </c>
      <c r="J7828" t="s">
        <v>1077</v>
      </c>
      <c r="K7828" t="s">
        <v>74</v>
      </c>
      <c r="L7828" t="s">
        <v>25124</v>
      </c>
      <c r="M7828" t="s">
        <v>28</v>
      </c>
      <c r="N7828" t="s">
        <v>29</v>
      </c>
      <c r="O7828" s="15">
        <v>45078.181585648148</v>
      </c>
      <c r="P7828" s="15">
        <v>45078.559363425928</v>
      </c>
      <c r="Q7828">
        <v>1</v>
      </c>
      <c r="R7828">
        <v>9</v>
      </c>
      <c r="S7828">
        <v>1</v>
      </c>
      <c r="T7828">
        <v>0</v>
      </c>
      <c r="U7828">
        <v>1</v>
      </c>
      <c r="V7828">
        <f>IF(OR(tickets_cleaned[[#This Row],[resolution_time_hours]]="", tickets_cleaned[[#This Row],[resolution_time_hours]]&lt;0),"",tickets_cleaned[[#This Row],[resolution_time_hours]])</f>
        <v>9</v>
      </c>
    </row>
    <row r="7829" spans="1:22" ht="15" customHeight="1" x14ac:dyDescent="0.2">
      <c r="A7829">
        <v>7828</v>
      </c>
      <c r="B7829" t="s">
        <v>25125</v>
      </c>
      <c r="C7829" t="s">
        <v>25126</v>
      </c>
      <c r="D7829">
        <v>20</v>
      </c>
      <c r="E7829" t="s">
        <v>90</v>
      </c>
      <c r="F7829" t="s">
        <v>199</v>
      </c>
      <c r="G7829" s="1">
        <v>44268</v>
      </c>
      <c r="H7829" t="s">
        <v>21</v>
      </c>
      <c r="I7829" t="s">
        <v>203</v>
      </c>
      <c r="J7829" s="21" t="s">
        <v>25127</v>
      </c>
      <c r="K7829" t="s">
        <v>93</v>
      </c>
      <c r="M7829" t="s">
        <v>27</v>
      </c>
      <c r="N7829" t="s">
        <v>31</v>
      </c>
      <c r="P7829"/>
      <c r="S7829">
        <v>0</v>
      </c>
      <c r="T7829">
        <v>1</v>
      </c>
      <c r="U7829">
        <v>0</v>
      </c>
      <c r="V7829" t="str">
        <f>IF(OR(tickets_cleaned[[#This Row],[resolution_time_hours]]="", tickets_cleaned[[#This Row],[resolution_time_hours]]&lt;0),"",tickets_cleaned[[#This Row],[resolution_time_hours]])</f>
        <v/>
      </c>
    </row>
    <row r="7830" spans="1:22" ht="15" customHeight="1" x14ac:dyDescent="0.2">
      <c r="A7830">
        <v>7829</v>
      </c>
      <c r="B7830" t="s">
        <v>25128</v>
      </c>
      <c r="C7830" t="s">
        <v>25129</v>
      </c>
      <c r="D7830">
        <v>70</v>
      </c>
      <c r="E7830" t="s">
        <v>58</v>
      </c>
      <c r="F7830" t="s">
        <v>183</v>
      </c>
      <c r="G7830" s="1">
        <v>44516</v>
      </c>
      <c r="H7830" t="s">
        <v>23</v>
      </c>
      <c r="I7830" t="s">
        <v>101</v>
      </c>
      <c r="J7830" s="21" t="s">
        <v>25130</v>
      </c>
      <c r="K7830" t="s">
        <v>62</v>
      </c>
      <c r="M7830" t="s">
        <v>27</v>
      </c>
      <c r="N7830" t="s">
        <v>30</v>
      </c>
      <c r="O7830" s="15">
        <v>45078.151076388887</v>
      </c>
      <c r="P7830"/>
      <c r="S7830">
        <v>0</v>
      </c>
      <c r="T7830">
        <v>1</v>
      </c>
      <c r="U7830">
        <v>0</v>
      </c>
      <c r="V7830" t="str">
        <f>IF(OR(tickets_cleaned[[#This Row],[resolution_time_hours]]="", tickets_cleaned[[#This Row],[resolution_time_hours]]&lt;0),"",tickets_cleaned[[#This Row],[resolution_time_hours]])</f>
        <v/>
      </c>
    </row>
    <row r="7831" spans="1:22" ht="15" customHeight="1" x14ac:dyDescent="0.2">
      <c r="A7831">
        <v>7830</v>
      </c>
      <c r="B7831" t="s">
        <v>25131</v>
      </c>
      <c r="C7831" t="s">
        <v>25132</v>
      </c>
      <c r="D7831">
        <v>43</v>
      </c>
      <c r="E7831" t="s">
        <v>58</v>
      </c>
      <c r="F7831" t="s">
        <v>275</v>
      </c>
      <c r="G7831" s="1">
        <v>44334</v>
      </c>
      <c r="H7831" t="s">
        <v>20</v>
      </c>
      <c r="I7831" t="s">
        <v>106</v>
      </c>
      <c r="J7831" s="21" t="s">
        <v>25133</v>
      </c>
      <c r="K7831" t="s">
        <v>62</v>
      </c>
      <c r="M7831" t="s">
        <v>26</v>
      </c>
      <c r="N7831" t="s">
        <v>30</v>
      </c>
      <c r="O7831" s="15">
        <v>45078.926099537035</v>
      </c>
      <c r="P7831"/>
      <c r="S7831">
        <v>0</v>
      </c>
      <c r="T7831">
        <v>1</v>
      </c>
      <c r="U7831">
        <v>0</v>
      </c>
      <c r="V7831" t="str">
        <f>IF(OR(tickets_cleaned[[#This Row],[resolution_time_hours]]="", tickets_cleaned[[#This Row],[resolution_time_hours]]&lt;0),"",tickets_cleaned[[#This Row],[resolution_time_hours]])</f>
        <v/>
      </c>
    </row>
    <row r="7832" spans="1:22" ht="15" customHeight="1" x14ac:dyDescent="0.2">
      <c r="A7832">
        <v>7831</v>
      </c>
      <c r="B7832" t="s">
        <v>3862</v>
      </c>
      <c r="C7832" t="s">
        <v>25134</v>
      </c>
      <c r="D7832">
        <v>65</v>
      </c>
      <c r="E7832" t="s">
        <v>58</v>
      </c>
      <c r="F7832" t="s">
        <v>119</v>
      </c>
      <c r="G7832" s="1">
        <v>44122</v>
      </c>
      <c r="H7832" t="s">
        <v>24</v>
      </c>
      <c r="I7832" t="s">
        <v>91</v>
      </c>
      <c r="J7832" s="21" t="s">
        <v>25135</v>
      </c>
      <c r="K7832" t="s">
        <v>62</v>
      </c>
      <c r="M7832" t="s">
        <v>27</v>
      </c>
      <c r="N7832" t="s">
        <v>29</v>
      </c>
      <c r="O7832" s="15">
        <v>45078.315011574072</v>
      </c>
      <c r="P7832"/>
      <c r="S7832">
        <v>0</v>
      </c>
      <c r="T7832">
        <v>1</v>
      </c>
      <c r="U7832">
        <v>0</v>
      </c>
      <c r="V7832" t="str">
        <f>IF(OR(tickets_cleaned[[#This Row],[resolution_time_hours]]="", tickets_cleaned[[#This Row],[resolution_time_hours]]&lt;0),"",tickets_cleaned[[#This Row],[resolution_time_hours]])</f>
        <v/>
      </c>
    </row>
    <row r="7833" spans="1:22" ht="15" customHeight="1" x14ac:dyDescent="0.2">
      <c r="A7833">
        <v>7832</v>
      </c>
      <c r="B7833" t="s">
        <v>25136</v>
      </c>
      <c r="C7833" t="s">
        <v>25137</v>
      </c>
      <c r="D7833">
        <v>31</v>
      </c>
      <c r="E7833" t="s">
        <v>58</v>
      </c>
      <c r="F7833" t="s">
        <v>96</v>
      </c>
      <c r="G7833" s="1">
        <v>43868</v>
      </c>
      <c r="H7833" t="s">
        <v>21</v>
      </c>
      <c r="I7833" t="s">
        <v>106</v>
      </c>
      <c r="J7833" t="s">
        <v>25138</v>
      </c>
      <c r="K7833" t="s">
        <v>62</v>
      </c>
      <c r="M7833" t="s">
        <v>26</v>
      </c>
      <c r="N7833" t="s">
        <v>32</v>
      </c>
      <c r="O7833" s="15">
        <v>45078.768495370372</v>
      </c>
      <c r="P7833"/>
      <c r="S7833">
        <v>0</v>
      </c>
      <c r="T7833">
        <v>1</v>
      </c>
      <c r="U7833">
        <v>0</v>
      </c>
      <c r="V7833" t="str">
        <f>IF(OR(tickets_cleaned[[#This Row],[resolution_time_hours]]="", tickets_cleaned[[#This Row],[resolution_time_hours]]&lt;0),"",tickets_cleaned[[#This Row],[resolution_time_hours]])</f>
        <v/>
      </c>
    </row>
    <row r="7834" spans="1:22" ht="15" customHeight="1" x14ac:dyDescent="0.2">
      <c r="A7834">
        <v>7833</v>
      </c>
      <c r="B7834" t="s">
        <v>25139</v>
      </c>
      <c r="C7834" t="s">
        <v>25140</v>
      </c>
      <c r="D7834">
        <v>45</v>
      </c>
      <c r="E7834" t="s">
        <v>58</v>
      </c>
      <c r="F7834" t="s">
        <v>119</v>
      </c>
      <c r="G7834" s="1">
        <v>44058</v>
      </c>
      <c r="H7834" t="s">
        <v>24</v>
      </c>
      <c r="I7834" t="s">
        <v>120</v>
      </c>
      <c r="J7834" t="s">
        <v>25141</v>
      </c>
      <c r="K7834" t="s">
        <v>62</v>
      </c>
      <c r="M7834" t="s">
        <v>28</v>
      </c>
      <c r="N7834" t="s">
        <v>29</v>
      </c>
      <c r="O7834" s="15">
        <v>45078.865034722221</v>
      </c>
      <c r="P7834"/>
      <c r="S7834">
        <v>0</v>
      </c>
      <c r="T7834">
        <v>1</v>
      </c>
      <c r="U7834">
        <v>0</v>
      </c>
      <c r="V7834" t="str">
        <f>IF(OR(tickets_cleaned[[#This Row],[resolution_time_hours]]="", tickets_cleaned[[#This Row],[resolution_time_hours]]&lt;0),"",tickets_cleaned[[#This Row],[resolution_time_hours]])</f>
        <v/>
      </c>
    </row>
    <row r="7835" spans="1:22" ht="15" customHeight="1" x14ac:dyDescent="0.2">
      <c r="A7835">
        <v>7834</v>
      </c>
      <c r="B7835" t="s">
        <v>25142</v>
      </c>
      <c r="C7835" t="s">
        <v>25143</v>
      </c>
      <c r="D7835">
        <v>29</v>
      </c>
      <c r="E7835" t="s">
        <v>90</v>
      </c>
      <c r="F7835" t="s">
        <v>249</v>
      </c>
      <c r="G7835" s="1">
        <v>44210</v>
      </c>
      <c r="H7835" t="s">
        <v>22</v>
      </c>
      <c r="I7835" t="s">
        <v>106</v>
      </c>
      <c r="J7835" s="21" t="s">
        <v>25144</v>
      </c>
      <c r="K7835" t="s">
        <v>62</v>
      </c>
      <c r="M7835" t="s">
        <v>28</v>
      </c>
      <c r="N7835" t="s">
        <v>29</v>
      </c>
      <c r="O7835" s="15">
        <v>45078.111585648148</v>
      </c>
      <c r="P7835"/>
      <c r="S7835">
        <v>0</v>
      </c>
      <c r="T7835">
        <v>1</v>
      </c>
      <c r="U7835">
        <v>0</v>
      </c>
      <c r="V7835" t="str">
        <f>IF(OR(tickets_cleaned[[#This Row],[resolution_time_hours]]="", tickets_cleaned[[#This Row],[resolution_time_hours]]&lt;0),"",tickets_cleaned[[#This Row],[resolution_time_hours]])</f>
        <v/>
      </c>
    </row>
    <row r="7836" spans="1:22" ht="15" customHeight="1" x14ac:dyDescent="0.2">
      <c r="A7836">
        <v>7835</v>
      </c>
      <c r="B7836" t="s">
        <v>25145</v>
      </c>
      <c r="C7836" t="s">
        <v>25146</v>
      </c>
      <c r="D7836">
        <v>27</v>
      </c>
      <c r="E7836" t="s">
        <v>90</v>
      </c>
      <c r="F7836" t="s">
        <v>144</v>
      </c>
      <c r="G7836" s="1">
        <v>44074</v>
      </c>
      <c r="H7836" t="s">
        <v>22</v>
      </c>
      <c r="I7836" t="s">
        <v>20</v>
      </c>
      <c r="J7836" s="21" t="s">
        <v>25147</v>
      </c>
      <c r="K7836" t="s">
        <v>74</v>
      </c>
      <c r="L7836" t="s">
        <v>25148</v>
      </c>
      <c r="M7836" t="s">
        <v>28</v>
      </c>
      <c r="N7836" t="s">
        <v>31</v>
      </c>
      <c r="O7836" s="15">
        <v>45078.324097222219</v>
      </c>
      <c r="P7836" s="15">
        <v>45078.126180555555</v>
      </c>
      <c r="Q7836">
        <v>4</v>
      </c>
      <c r="S7836">
        <v>1</v>
      </c>
      <c r="T7836">
        <v>0</v>
      </c>
      <c r="U7836">
        <v>0</v>
      </c>
      <c r="V7836" t="str">
        <f>IF(OR(tickets_cleaned[[#This Row],[resolution_time_hours]]="", tickets_cleaned[[#This Row],[resolution_time_hours]]&lt;0),"",tickets_cleaned[[#This Row],[resolution_time_hours]])</f>
        <v/>
      </c>
    </row>
    <row r="7837" spans="1:22" ht="15" customHeight="1" x14ac:dyDescent="0.2">
      <c r="A7837">
        <v>7836</v>
      </c>
      <c r="B7837" t="s">
        <v>25149</v>
      </c>
      <c r="C7837" t="s">
        <v>25150</v>
      </c>
      <c r="D7837">
        <v>50</v>
      </c>
      <c r="E7837" t="s">
        <v>90</v>
      </c>
      <c r="F7837" t="s">
        <v>66</v>
      </c>
      <c r="G7837" s="1">
        <v>44321</v>
      </c>
      <c r="H7837" t="s">
        <v>23</v>
      </c>
      <c r="I7837" t="s">
        <v>106</v>
      </c>
      <c r="J7837" s="21" t="s">
        <v>25151</v>
      </c>
      <c r="K7837" t="s">
        <v>93</v>
      </c>
      <c r="M7837" t="s">
        <v>26</v>
      </c>
      <c r="N7837" t="s">
        <v>29</v>
      </c>
      <c r="P7837"/>
      <c r="S7837">
        <v>0</v>
      </c>
      <c r="T7837">
        <v>1</v>
      </c>
      <c r="U7837">
        <v>0</v>
      </c>
      <c r="V7837" t="str">
        <f>IF(OR(tickets_cleaned[[#This Row],[resolution_time_hours]]="", tickets_cleaned[[#This Row],[resolution_time_hours]]&lt;0),"",tickets_cleaned[[#This Row],[resolution_time_hours]])</f>
        <v/>
      </c>
    </row>
    <row r="7838" spans="1:22" ht="15" customHeight="1" x14ac:dyDescent="0.2">
      <c r="A7838">
        <v>7837</v>
      </c>
      <c r="B7838" t="s">
        <v>25152</v>
      </c>
      <c r="C7838" t="s">
        <v>25153</v>
      </c>
      <c r="D7838">
        <v>22</v>
      </c>
      <c r="E7838" t="s">
        <v>65</v>
      </c>
      <c r="F7838" t="s">
        <v>110</v>
      </c>
      <c r="G7838" s="1">
        <v>44311</v>
      </c>
      <c r="H7838" t="s">
        <v>20</v>
      </c>
      <c r="I7838" t="s">
        <v>168</v>
      </c>
      <c r="J7838" s="21" t="s">
        <v>25154</v>
      </c>
      <c r="K7838" t="s">
        <v>62</v>
      </c>
      <c r="M7838" t="s">
        <v>26</v>
      </c>
      <c r="N7838" t="s">
        <v>30</v>
      </c>
      <c r="O7838" s="15">
        <v>45078.513009259259</v>
      </c>
      <c r="P7838"/>
      <c r="S7838">
        <v>0</v>
      </c>
      <c r="T7838">
        <v>1</v>
      </c>
      <c r="U7838">
        <v>0</v>
      </c>
      <c r="V7838" t="str">
        <f>IF(OR(tickets_cleaned[[#This Row],[resolution_time_hours]]="", tickets_cleaned[[#This Row],[resolution_time_hours]]&lt;0),"",tickets_cleaned[[#This Row],[resolution_time_hours]])</f>
        <v/>
      </c>
    </row>
    <row r="7839" spans="1:22" ht="15" customHeight="1" x14ac:dyDescent="0.2">
      <c r="A7839">
        <v>7838</v>
      </c>
      <c r="B7839" t="s">
        <v>25155</v>
      </c>
      <c r="C7839" t="s">
        <v>25156</v>
      </c>
      <c r="D7839">
        <v>49</v>
      </c>
      <c r="E7839" t="s">
        <v>65</v>
      </c>
      <c r="F7839" t="s">
        <v>130</v>
      </c>
      <c r="G7839" s="1">
        <v>44482</v>
      </c>
      <c r="H7839" t="s">
        <v>21</v>
      </c>
      <c r="I7839" t="s">
        <v>72</v>
      </c>
      <c r="J7839" t="s">
        <v>25157</v>
      </c>
      <c r="K7839" t="s">
        <v>74</v>
      </c>
      <c r="L7839" t="s">
        <v>25158</v>
      </c>
      <c r="M7839" t="s">
        <v>28</v>
      </c>
      <c r="N7839" t="s">
        <v>31</v>
      </c>
      <c r="O7839" s="15">
        <v>45078.178993055553</v>
      </c>
      <c r="P7839" s="15">
        <v>45078.128993055558</v>
      </c>
      <c r="Q7839">
        <v>4</v>
      </c>
      <c r="S7839">
        <v>1</v>
      </c>
      <c r="T7839">
        <v>0</v>
      </c>
      <c r="U7839">
        <v>0</v>
      </c>
      <c r="V7839" t="str">
        <f>IF(OR(tickets_cleaned[[#This Row],[resolution_time_hours]]="", tickets_cleaned[[#This Row],[resolution_time_hours]]&lt;0),"",tickets_cleaned[[#This Row],[resolution_time_hours]])</f>
        <v/>
      </c>
    </row>
    <row r="7840" spans="1:22" ht="15" customHeight="1" x14ac:dyDescent="0.2">
      <c r="A7840">
        <v>7839</v>
      </c>
      <c r="B7840" t="s">
        <v>25159</v>
      </c>
      <c r="C7840" t="s">
        <v>25160</v>
      </c>
      <c r="D7840">
        <v>27</v>
      </c>
      <c r="E7840" t="s">
        <v>90</v>
      </c>
      <c r="F7840" t="s">
        <v>199</v>
      </c>
      <c r="G7840" s="1">
        <v>44418</v>
      </c>
      <c r="H7840" t="s">
        <v>24</v>
      </c>
      <c r="I7840" t="s">
        <v>79</v>
      </c>
      <c r="J7840" t="s">
        <v>25161</v>
      </c>
      <c r="K7840" t="s">
        <v>62</v>
      </c>
      <c r="M7840" t="s">
        <v>27</v>
      </c>
      <c r="N7840" t="s">
        <v>29</v>
      </c>
      <c r="O7840" s="15">
        <v>45078.691516203704</v>
      </c>
      <c r="P7840"/>
      <c r="S7840">
        <v>0</v>
      </c>
      <c r="T7840">
        <v>1</v>
      </c>
      <c r="U7840">
        <v>0</v>
      </c>
      <c r="V7840" t="str">
        <f>IF(OR(tickets_cleaned[[#This Row],[resolution_time_hours]]="", tickets_cleaned[[#This Row],[resolution_time_hours]]&lt;0),"",tickets_cleaned[[#This Row],[resolution_time_hours]])</f>
        <v/>
      </c>
    </row>
    <row r="7841" spans="1:22" ht="15" customHeight="1" x14ac:dyDescent="0.2">
      <c r="A7841">
        <v>7840</v>
      </c>
      <c r="B7841" t="s">
        <v>25162</v>
      </c>
      <c r="C7841" t="s">
        <v>25163</v>
      </c>
      <c r="D7841">
        <v>61</v>
      </c>
      <c r="E7841" t="s">
        <v>90</v>
      </c>
      <c r="F7841" t="s">
        <v>724</v>
      </c>
      <c r="G7841" s="1">
        <v>44437</v>
      </c>
      <c r="H7841" t="s">
        <v>21</v>
      </c>
      <c r="I7841" t="s">
        <v>101</v>
      </c>
      <c r="J7841" s="21" t="s">
        <v>25164</v>
      </c>
      <c r="K7841" t="s">
        <v>93</v>
      </c>
      <c r="M7841" t="s">
        <v>28</v>
      </c>
      <c r="N7841" t="s">
        <v>32</v>
      </c>
      <c r="P7841"/>
      <c r="S7841">
        <v>0</v>
      </c>
      <c r="T7841">
        <v>1</v>
      </c>
      <c r="U7841">
        <v>0</v>
      </c>
      <c r="V7841" t="str">
        <f>IF(OR(tickets_cleaned[[#This Row],[resolution_time_hours]]="", tickets_cleaned[[#This Row],[resolution_time_hours]]&lt;0),"",tickets_cleaned[[#This Row],[resolution_time_hours]])</f>
        <v/>
      </c>
    </row>
    <row r="7842" spans="1:22" ht="15" customHeight="1" x14ac:dyDescent="0.2">
      <c r="A7842">
        <v>7841</v>
      </c>
      <c r="B7842" t="s">
        <v>25165</v>
      </c>
      <c r="C7842" t="s">
        <v>25166</v>
      </c>
      <c r="D7842">
        <v>59</v>
      </c>
      <c r="E7842" t="s">
        <v>58</v>
      </c>
      <c r="F7842" t="s">
        <v>84</v>
      </c>
      <c r="G7842" s="1">
        <v>44493</v>
      </c>
      <c r="H7842" t="s">
        <v>21</v>
      </c>
      <c r="I7842" t="s">
        <v>85</v>
      </c>
      <c r="J7842" s="21" t="s">
        <v>25167</v>
      </c>
      <c r="K7842" t="s">
        <v>93</v>
      </c>
      <c r="M7842" t="s">
        <v>26</v>
      </c>
      <c r="N7842" t="s">
        <v>29</v>
      </c>
      <c r="P7842"/>
      <c r="S7842">
        <v>0</v>
      </c>
      <c r="T7842">
        <v>1</v>
      </c>
      <c r="U7842">
        <v>0</v>
      </c>
      <c r="V7842" t="str">
        <f>IF(OR(tickets_cleaned[[#This Row],[resolution_time_hours]]="", tickets_cleaned[[#This Row],[resolution_time_hours]]&lt;0),"",tickets_cleaned[[#This Row],[resolution_time_hours]])</f>
        <v/>
      </c>
    </row>
    <row r="7843" spans="1:22" ht="15" customHeight="1" x14ac:dyDescent="0.2">
      <c r="A7843">
        <v>7842</v>
      </c>
      <c r="B7843" t="s">
        <v>25168</v>
      </c>
      <c r="C7843" t="s">
        <v>25169</v>
      </c>
      <c r="D7843">
        <v>66</v>
      </c>
      <c r="E7843" t="s">
        <v>58</v>
      </c>
      <c r="F7843" t="s">
        <v>156</v>
      </c>
      <c r="G7843" s="1">
        <v>44375</v>
      </c>
      <c r="H7843" t="s">
        <v>21</v>
      </c>
      <c r="I7843" t="s">
        <v>106</v>
      </c>
      <c r="J7843" t="s">
        <v>25170</v>
      </c>
      <c r="K7843" t="s">
        <v>74</v>
      </c>
      <c r="L7843" t="s">
        <v>25171</v>
      </c>
      <c r="M7843" t="s">
        <v>27</v>
      </c>
      <c r="N7843" t="s">
        <v>29</v>
      </c>
      <c r="O7843" s="15">
        <v>45078.379062499997</v>
      </c>
      <c r="P7843" s="15">
        <v>45078.34642361111</v>
      </c>
      <c r="Q7843">
        <v>4</v>
      </c>
      <c r="S7843">
        <v>1</v>
      </c>
      <c r="T7843">
        <v>0</v>
      </c>
      <c r="U7843">
        <v>0</v>
      </c>
      <c r="V7843" t="str">
        <f>IF(OR(tickets_cleaned[[#This Row],[resolution_time_hours]]="", tickets_cleaned[[#This Row],[resolution_time_hours]]&lt;0),"",tickets_cleaned[[#This Row],[resolution_time_hours]])</f>
        <v/>
      </c>
    </row>
    <row r="7844" spans="1:22" ht="15" customHeight="1" x14ac:dyDescent="0.2">
      <c r="A7844">
        <v>7843</v>
      </c>
      <c r="B7844" t="s">
        <v>25172</v>
      </c>
      <c r="C7844" t="s">
        <v>25173</v>
      </c>
      <c r="D7844">
        <v>29</v>
      </c>
      <c r="E7844" t="s">
        <v>58</v>
      </c>
      <c r="F7844" t="s">
        <v>249</v>
      </c>
      <c r="G7844" s="1">
        <v>44207</v>
      </c>
      <c r="H7844" t="s">
        <v>20</v>
      </c>
      <c r="I7844" t="s">
        <v>176</v>
      </c>
      <c r="J7844" s="21" t="s">
        <v>25174</v>
      </c>
      <c r="K7844" t="s">
        <v>74</v>
      </c>
      <c r="L7844" t="s">
        <v>25175</v>
      </c>
      <c r="M7844" t="s">
        <v>25</v>
      </c>
      <c r="N7844" t="s">
        <v>30</v>
      </c>
      <c r="O7844" s="15">
        <v>45078.599907407406</v>
      </c>
      <c r="P7844" s="15">
        <v>45078.823518518519</v>
      </c>
      <c r="Q7844">
        <v>1</v>
      </c>
      <c r="R7844">
        <v>5</v>
      </c>
      <c r="S7844">
        <v>1</v>
      </c>
      <c r="T7844">
        <v>0</v>
      </c>
      <c r="U7844">
        <v>1</v>
      </c>
      <c r="V7844">
        <f>IF(OR(tickets_cleaned[[#This Row],[resolution_time_hours]]="", tickets_cleaned[[#This Row],[resolution_time_hours]]&lt;0),"",tickets_cleaned[[#This Row],[resolution_time_hours]])</f>
        <v>5</v>
      </c>
    </row>
    <row r="7845" spans="1:22" ht="15" customHeight="1" x14ac:dyDescent="0.2">
      <c r="A7845">
        <v>7844</v>
      </c>
      <c r="B7845" t="s">
        <v>25176</v>
      </c>
      <c r="C7845" t="s">
        <v>25177</v>
      </c>
      <c r="D7845">
        <v>56</v>
      </c>
      <c r="E7845" t="s">
        <v>90</v>
      </c>
      <c r="F7845" t="s">
        <v>78</v>
      </c>
      <c r="G7845" s="1">
        <v>44542</v>
      </c>
      <c r="H7845" t="s">
        <v>21</v>
      </c>
      <c r="I7845" t="s">
        <v>72</v>
      </c>
      <c r="J7845" s="21" t="s">
        <v>25178</v>
      </c>
      <c r="K7845" t="s">
        <v>62</v>
      </c>
      <c r="M7845" t="s">
        <v>26</v>
      </c>
      <c r="N7845" t="s">
        <v>31</v>
      </c>
      <c r="O7845" s="15">
        <v>45078.891597222224</v>
      </c>
      <c r="P7845"/>
      <c r="S7845">
        <v>0</v>
      </c>
      <c r="T7845">
        <v>1</v>
      </c>
      <c r="U7845">
        <v>0</v>
      </c>
      <c r="V7845" t="str">
        <f>IF(OR(tickets_cleaned[[#This Row],[resolution_time_hours]]="", tickets_cleaned[[#This Row],[resolution_time_hours]]&lt;0),"",tickets_cleaned[[#This Row],[resolution_time_hours]])</f>
        <v/>
      </c>
    </row>
    <row r="7846" spans="1:22" ht="15" customHeight="1" x14ac:dyDescent="0.2">
      <c r="A7846">
        <v>7845</v>
      </c>
      <c r="B7846" t="s">
        <v>25179</v>
      </c>
      <c r="C7846" t="s">
        <v>25180</v>
      </c>
      <c r="D7846">
        <v>63</v>
      </c>
      <c r="E7846" t="s">
        <v>90</v>
      </c>
      <c r="F7846" t="s">
        <v>66</v>
      </c>
      <c r="G7846" s="1">
        <v>44125</v>
      </c>
      <c r="H7846" t="s">
        <v>21</v>
      </c>
      <c r="I7846" t="s">
        <v>60</v>
      </c>
      <c r="J7846" t="s">
        <v>25181</v>
      </c>
      <c r="K7846" t="s">
        <v>62</v>
      </c>
      <c r="M7846" t="s">
        <v>25</v>
      </c>
      <c r="N7846" t="s">
        <v>32</v>
      </c>
      <c r="O7846" s="15">
        <v>45078.786041666666</v>
      </c>
      <c r="P7846"/>
      <c r="S7846">
        <v>0</v>
      </c>
      <c r="T7846">
        <v>1</v>
      </c>
      <c r="U7846">
        <v>0</v>
      </c>
      <c r="V7846" t="str">
        <f>IF(OR(tickets_cleaned[[#This Row],[resolution_time_hours]]="", tickets_cleaned[[#This Row],[resolution_time_hours]]&lt;0),"",tickets_cleaned[[#This Row],[resolution_time_hours]])</f>
        <v/>
      </c>
    </row>
    <row r="7847" spans="1:22" ht="15" customHeight="1" x14ac:dyDescent="0.2">
      <c r="A7847">
        <v>7846</v>
      </c>
      <c r="B7847" t="s">
        <v>25182</v>
      </c>
      <c r="C7847" t="s">
        <v>25183</v>
      </c>
      <c r="D7847">
        <v>58</v>
      </c>
      <c r="E7847" t="s">
        <v>58</v>
      </c>
      <c r="F7847" t="s">
        <v>233</v>
      </c>
      <c r="G7847" s="1">
        <v>43976</v>
      </c>
      <c r="H7847" t="s">
        <v>21</v>
      </c>
      <c r="I7847" t="s">
        <v>72</v>
      </c>
      <c r="J7847" s="21" t="s">
        <v>27328</v>
      </c>
      <c r="K7847" t="s">
        <v>62</v>
      </c>
      <c r="M7847" t="s">
        <v>28</v>
      </c>
      <c r="N7847" t="s">
        <v>30</v>
      </c>
      <c r="O7847" s="15">
        <v>45078.566620370373</v>
      </c>
      <c r="P7847"/>
      <c r="S7847">
        <v>0</v>
      </c>
      <c r="T7847">
        <v>1</v>
      </c>
      <c r="U7847">
        <v>0</v>
      </c>
      <c r="V7847" t="str">
        <f>IF(OR(tickets_cleaned[[#This Row],[resolution_time_hours]]="", tickets_cleaned[[#This Row],[resolution_time_hours]]&lt;0),"",tickets_cleaned[[#This Row],[resolution_time_hours]])</f>
        <v/>
      </c>
    </row>
    <row r="7848" spans="1:22" ht="15" customHeight="1" x14ac:dyDescent="0.2">
      <c r="A7848">
        <v>7847</v>
      </c>
      <c r="B7848" t="s">
        <v>25184</v>
      </c>
      <c r="C7848" t="s">
        <v>25185</v>
      </c>
      <c r="D7848">
        <v>42</v>
      </c>
      <c r="E7848" t="s">
        <v>90</v>
      </c>
      <c r="F7848" t="s">
        <v>364</v>
      </c>
      <c r="G7848" s="1">
        <v>44533</v>
      </c>
      <c r="H7848" t="s">
        <v>23</v>
      </c>
      <c r="I7848" t="s">
        <v>60</v>
      </c>
      <c r="J7848" t="s">
        <v>25186</v>
      </c>
      <c r="K7848" t="s">
        <v>62</v>
      </c>
      <c r="M7848" t="s">
        <v>25</v>
      </c>
      <c r="N7848" t="s">
        <v>29</v>
      </c>
      <c r="O7848" s="15">
        <v>45078.594421296293</v>
      </c>
      <c r="P7848"/>
      <c r="S7848">
        <v>0</v>
      </c>
      <c r="T7848">
        <v>1</v>
      </c>
      <c r="U7848">
        <v>0</v>
      </c>
      <c r="V7848" t="str">
        <f>IF(OR(tickets_cleaned[[#This Row],[resolution_time_hours]]="", tickets_cleaned[[#This Row],[resolution_time_hours]]&lt;0),"",tickets_cleaned[[#This Row],[resolution_time_hours]])</f>
        <v/>
      </c>
    </row>
    <row r="7849" spans="1:22" ht="15" customHeight="1" x14ac:dyDescent="0.2">
      <c r="A7849">
        <v>7848</v>
      </c>
      <c r="B7849" t="s">
        <v>25187</v>
      </c>
      <c r="C7849" t="s">
        <v>25188</v>
      </c>
      <c r="D7849">
        <v>20</v>
      </c>
      <c r="E7849" t="s">
        <v>58</v>
      </c>
      <c r="F7849" t="s">
        <v>59</v>
      </c>
      <c r="G7849" s="1">
        <v>44168</v>
      </c>
      <c r="H7849" t="s">
        <v>24</v>
      </c>
      <c r="I7849" t="s">
        <v>91</v>
      </c>
      <c r="J7849" s="21" t="s">
        <v>25189</v>
      </c>
      <c r="K7849" t="s">
        <v>93</v>
      </c>
      <c r="M7849" t="s">
        <v>28</v>
      </c>
      <c r="N7849" t="s">
        <v>29</v>
      </c>
      <c r="P7849"/>
      <c r="S7849">
        <v>0</v>
      </c>
      <c r="T7849">
        <v>1</v>
      </c>
      <c r="U7849">
        <v>0</v>
      </c>
      <c r="V7849" t="str">
        <f>IF(OR(tickets_cleaned[[#This Row],[resolution_time_hours]]="", tickets_cleaned[[#This Row],[resolution_time_hours]]&lt;0),"",tickets_cleaned[[#This Row],[resolution_time_hours]])</f>
        <v/>
      </c>
    </row>
    <row r="7850" spans="1:22" ht="15" customHeight="1" x14ac:dyDescent="0.2">
      <c r="A7850">
        <v>7849</v>
      </c>
      <c r="B7850" t="s">
        <v>25190</v>
      </c>
      <c r="C7850" t="s">
        <v>25191</v>
      </c>
      <c r="D7850">
        <v>39</v>
      </c>
      <c r="E7850" t="s">
        <v>58</v>
      </c>
      <c r="F7850" t="s">
        <v>199</v>
      </c>
      <c r="G7850" s="1">
        <v>43950</v>
      </c>
      <c r="H7850" t="s">
        <v>21</v>
      </c>
      <c r="I7850" t="s">
        <v>22</v>
      </c>
      <c r="J7850" s="21" t="s">
        <v>25192</v>
      </c>
      <c r="K7850" t="s">
        <v>93</v>
      </c>
      <c r="M7850" t="s">
        <v>28</v>
      </c>
      <c r="N7850" t="s">
        <v>32</v>
      </c>
      <c r="P7850"/>
      <c r="S7850">
        <v>0</v>
      </c>
      <c r="T7850">
        <v>1</v>
      </c>
      <c r="U7850">
        <v>0</v>
      </c>
      <c r="V7850" t="str">
        <f>IF(OR(tickets_cleaned[[#This Row],[resolution_time_hours]]="", tickets_cleaned[[#This Row],[resolution_time_hours]]&lt;0),"",tickets_cleaned[[#This Row],[resolution_time_hours]])</f>
        <v/>
      </c>
    </row>
    <row r="7851" spans="1:22" ht="15" customHeight="1" x14ac:dyDescent="0.2">
      <c r="A7851">
        <v>7850</v>
      </c>
      <c r="B7851" t="s">
        <v>25193</v>
      </c>
      <c r="C7851" t="s">
        <v>25194</v>
      </c>
      <c r="D7851">
        <v>45</v>
      </c>
      <c r="E7851" t="s">
        <v>90</v>
      </c>
      <c r="F7851" t="s">
        <v>161</v>
      </c>
      <c r="G7851" s="1">
        <v>44234</v>
      </c>
      <c r="H7851" t="s">
        <v>21</v>
      </c>
      <c r="I7851" t="s">
        <v>203</v>
      </c>
      <c r="J7851" t="s">
        <v>25195</v>
      </c>
      <c r="K7851" t="s">
        <v>93</v>
      </c>
      <c r="M7851" t="s">
        <v>27</v>
      </c>
      <c r="N7851" t="s">
        <v>31</v>
      </c>
      <c r="P7851"/>
      <c r="S7851">
        <v>0</v>
      </c>
      <c r="T7851">
        <v>1</v>
      </c>
      <c r="U7851">
        <v>0</v>
      </c>
      <c r="V7851" t="str">
        <f>IF(OR(tickets_cleaned[[#This Row],[resolution_time_hours]]="", tickets_cleaned[[#This Row],[resolution_time_hours]]&lt;0),"",tickets_cleaned[[#This Row],[resolution_time_hours]])</f>
        <v/>
      </c>
    </row>
    <row r="7852" spans="1:22" ht="15" customHeight="1" x14ac:dyDescent="0.2">
      <c r="A7852">
        <v>7851</v>
      </c>
      <c r="B7852" t="s">
        <v>25196</v>
      </c>
      <c r="C7852" t="s">
        <v>25197</v>
      </c>
      <c r="D7852">
        <v>63</v>
      </c>
      <c r="E7852" t="s">
        <v>90</v>
      </c>
      <c r="F7852" t="s">
        <v>183</v>
      </c>
      <c r="G7852" s="1">
        <v>44099</v>
      </c>
      <c r="H7852" t="s">
        <v>22</v>
      </c>
      <c r="I7852" t="s">
        <v>20</v>
      </c>
      <c r="J7852" s="21" t="s">
        <v>25198</v>
      </c>
      <c r="K7852" t="s">
        <v>74</v>
      </c>
      <c r="L7852" t="s">
        <v>25199</v>
      </c>
      <c r="M7852" t="s">
        <v>27</v>
      </c>
      <c r="N7852" t="s">
        <v>32</v>
      </c>
      <c r="O7852" s="15">
        <v>45078.76116898148</v>
      </c>
      <c r="P7852" s="15">
        <v>45078.971585648149</v>
      </c>
      <c r="Q7852">
        <v>5</v>
      </c>
      <c r="R7852">
        <v>5</v>
      </c>
      <c r="S7852">
        <v>1</v>
      </c>
      <c r="T7852">
        <v>0</v>
      </c>
      <c r="U7852">
        <v>0</v>
      </c>
      <c r="V7852">
        <f>IF(OR(tickets_cleaned[[#This Row],[resolution_time_hours]]="", tickets_cleaned[[#This Row],[resolution_time_hours]]&lt;0),"",tickets_cleaned[[#This Row],[resolution_time_hours]])</f>
        <v>5</v>
      </c>
    </row>
    <row r="7853" spans="1:22" ht="15" customHeight="1" x14ac:dyDescent="0.2">
      <c r="A7853">
        <v>7852</v>
      </c>
      <c r="B7853" t="s">
        <v>25200</v>
      </c>
      <c r="C7853" t="s">
        <v>25201</v>
      </c>
      <c r="D7853">
        <v>37</v>
      </c>
      <c r="E7853" t="s">
        <v>90</v>
      </c>
      <c r="F7853" t="s">
        <v>156</v>
      </c>
      <c r="G7853" s="1">
        <v>44226</v>
      </c>
      <c r="H7853" t="s">
        <v>23</v>
      </c>
      <c r="I7853" t="s">
        <v>85</v>
      </c>
      <c r="J7853" t="s">
        <v>25202</v>
      </c>
      <c r="K7853" t="s">
        <v>93</v>
      </c>
      <c r="M7853" t="s">
        <v>26</v>
      </c>
      <c r="N7853" t="s">
        <v>29</v>
      </c>
      <c r="P7853"/>
      <c r="S7853">
        <v>0</v>
      </c>
      <c r="T7853">
        <v>1</v>
      </c>
      <c r="U7853">
        <v>0</v>
      </c>
      <c r="V7853" t="str">
        <f>IF(OR(tickets_cleaned[[#This Row],[resolution_time_hours]]="", tickets_cleaned[[#This Row],[resolution_time_hours]]&lt;0),"",tickets_cleaned[[#This Row],[resolution_time_hours]])</f>
        <v/>
      </c>
    </row>
    <row r="7854" spans="1:22" ht="15" customHeight="1" x14ac:dyDescent="0.2">
      <c r="A7854">
        <v>7853</v>
      </c>
      <c r="B7854" t="s">
        <v>25203</v>
      </c>
      <c r="C7854" t="s">
        <v>25204</v>
      </c>
      <c r="D7854">
        <v>20</v>
      </c>
      <c r="E7854" t="s">
        <v>90</v>
      </c>
      <c r="F7854" t="s">
        <v>152</v>
      </c>
      <c r="G7854" s="1">
        <v>44049</v>
      </c>
      <c r="H7854" t="s">
        <v>20</v>
      </c>
      <c r="I7854" t="s">
        <v>120</v>
      </c>
      <c r="J7854" t="s">
        <v>25205</v>
      </c>
      <c r="K7854" t="s">
        <v>62</v>
      </c>
      <c r="M7854" t="s">
        <v>25</v>
      </c>
      <c r="N7854" t="s">
        <v>29</v>
      </c>
      <c r="O7854" s="15">
        <v>45078.927175925928</v>
      </c>
      <c r="P7854"/>
      <c r="S7854">
        <v>0</v>
      </c>
      <c r="T7854">
        <v>1</v>
      </c>
      <c r="U7854">
        <v>0</v>
      </c>
      <c r="V7854" t="str">
        <f>IF(OR(tickets_cleaned[[#This Row],[resolution_time_hours]]="", tickets_cleaned[[#This Row],[resolution_time_hours]]&lt;0),"",tickets_cleaned[[#This Row],[resolution_time_hours]])</f>
        <v/>
      </c>
    </row>
    <row r="7855" spans="1:22" ht="15" customHeight="1" x14ac:dyDescent="0.2">
      <c r="A7855">
        <v>7854</v>
      </c>
      <c r="B7855" t="s">
        <v>6246</v>
      </c>
      <c r="C7855" t="s">
        <v>25206</v>
      </c>
      <c r="D7855">
        <v>28</v>
      </c>
      <c r="E7855" t="s">
        <v>90</v>
      </c>
      <c r="F7855" t="s">
        <v>161</v>
      </c>
      <c r="G7855" s="1">
        <v>44244</v>
      </c>
      <c r="H7855" t="s">
        <v>24</v>
      </c>
      <c r="I7855" t="s">
        <v>168</v>
      </c>
      <c r="J7855" s="21" t="s">
        <v>25207</v>
      </c>
      <c r="K7855" t="s">
        <v>93</v>
      </c>
      <c r="M7855" t="s">
        <v>25</v>
      </c>
      <c r="N7855" t="s">
        <v>31</v>
      </c>
      <c r="P7855"/>
      <c r="S7855">
        <v>0</v>
      </c>
      <c r="T7855">
        <v>1</v>
      </c>
      <c r="U7855">
        <v>0</v>
      </c>
      <c r="V7855" t="str">
        <f>IF(OR(tickets_cleaned[[#This Row],[resolution_time_hours]]="", tickets_cleaned[[#This Row],[resolution_time_hours]]&lt;0),"",tickets_cleaned[[#This Row],[resolution_time_hours]])</f>
        <v/>
      </c>
    </row>
    <row r="7856" spans="1:22" ht="15" customHeight="1" x14ac:dyDescent="0.2">
      <c r="A7856">
        <v>7855</v>
      </c>
      <c r="B7856" t="s">
        <v>25208</v>
      </c>
      <c r="C7856" t="s">
        <v>25209</v>
      </c>
      <c r="D7856">
        <v>67</v>
      </c>
      <c r="E7856" t="s">
        <v>65</v>
      </c>
      <c r="F7856" t="s">
        <v>130</v>
      </c>
      <c r="G7856" s="1">
        <v>44449</v>
      </c>
      <c r="H7856" t="s">
        <v>20</v>
      </c>
      <c r="I7856" t="s">
        <v>101</v>
      </c>
      <c r="J7856" s="21" t="s">
        <v>25210</v>
      </c>
      <c r="K7856" t="s">
        <v>93</v>
      </c>
      <c r="M7856" t="s">
        <v>27</v>
      </c>
      <c r="N7856" t="s">
        <v>30</v>
      </c>
      <c r="P7856"/>
      <c r="S7856">
        <v>0</v>
      </c>
      <c r="T7856">
        <v>1</v>
      </c>
      <c r="U7856">
        <v>0</v>
      </c>
      <c r="V7856" t="str">
        <f>IF(OR(tickets_cleaned[[#This Row],[resolution_time_hours]]="", tickets_cleaned[[#This Row],[resolution_time_hours]]&lt;0),"",tickets_cleaned[[#This Row],[resolution_time_hours]])</f>
        <v/>
      </c>
    </row>
    <row r="7857" spans="1:22" ht="15" customHeight="1" x14ac:dyDescent="0.2">
      <c r="A7857">
        <v>7856</v>
      </c>
      <c r="B7857" t="s">
        <v>25211</v>
      </c>
      <c r="C7857" t="s">
        <v>25212</v>
      </c>
      <c r="D7857">
        <v>26</v>
      </c>
      <c r="E7857" t="s">
        <v>58</v>
      </c>
      <c r="F7857" t="s">
        <v>59</v>
      </c>
      <c r="G7857" s="1">
        <v>44066</v>
      </c>
      <c r="H7857" t="s">
        <v>21</v>
      </c>
      <c r="I7857" t="s">
        <v>79</v>
      </c>
      <c r="J7857" s="21" t="s">
        <v>25213</v>
      </c>
      <c r="K7857" t="s">
        <v>93</v>
      </c>
      <c r="M7857" t="s">
        <v>28</v>
      </c>
      <c r="N7857" t="s">
        <v>30</v>
      </c>
      <c r="P7857"/>
      <c r="S7857">
        <v>0</v>
      </c>
      <c r="T7857">
        <v>1</v>
      </c>
      <c r="U7857">
        <v>0</v>
      </c>
      <c r="V7857" t="str">
        <f>IF(OR(tickets_cleaned[[#This Row],[resolution_time_hours]]="", tickets_cleaned[[#This Row],[resolution_time_hours]]&lt;0),"",tickets_cleaned[[#This Row],[resolution_time_hours]])</f>
        <v/>
      </c>
    </row>
    <row r="7858" spans="1:22" ht="15" customHeight="1" x14ac:dyDescent="0.2">
      <c r="A7858">
        <v>7857</v>
      </c>
      <c r="B7858" t="s">
        <v>8590</v>
      </c>
      <c r="C7858" t="s">
        <v>25214</v>
      </c>
      <c r="D7858">
        <v>32</v>
      </c>
      <c r="E7858" t="s">
        <v>65</v>
      </c>
      <c r="F7858" t="s">
        <v>139</v>
      </c>
      <c r="G7858" s="1">
        <v>44237</v>
      </c>
      <c r="H7858" t="s">
        <v>22</v>
      </c>
      <c r="I7858" t="s">
        <v>67</v>
      </c>
      <c r="J7858" s="21" t="s">
        <v>25215</v>
      </c>
      <c r="K7858" t="s">
        <v>93</v>
      </c>
      <c r="M7858" t="s">
        <v>25</v>
      </c>
      <c r="N7858" t="s">
        <v>29</v>
      </c>
      <c r="P7858"/>
      <c r="S7858">
        <v>0</v>
      </c>
      <c r="T7858">
        <v>1</v>
      </c>
      <c r="U7858">
        <v>0</v>
      </c>
      <c r="V7858" t="str">
        <f>IF(OR(tickets_cleaned[[#This Row],[resolution_time_hours]]="", tickets_cleaned[[#This Row],[resolution_time_hours]]&lt;0),"",tickets_cleaned[[#This Row],[resolution_time_hours]])</f>
        <v/>
      </c>
    </row>
    <row r="7859" spans="1:22" ht="15" customHeight="1" x14ac:dyDescent="0.2">
      <c r="A7859">
        <v>7858</v>
      </c>
      <c r="B7859" t="s">
        <v>25216</v>
      </c>
      <c r="C7859" t="s">
        <v>16136</v>
      </c>
      <c r="D7859">
        <v>33</v>
      </c>
      <c r="E7859" t="s">
        <v>58</v>
      </c>
      <c r="F7859" t="s">
        <v>311</v>
      </c>
      <c r="G7859" s="1">
        <v>44335</v>
      </c>
      <c r="H7859" t="s">
        <v>22</v>
      </c>
      <c r="I7859" t="s">
        <v>168</v>
      </c>
      <c r="J7859" s="21" t="s">
        <v>25217</v>
      </c>
      <c r="K7859" t="s">
        <v>62</v>
      </c>
      <c r="M7859" t="s">
        <v>27</v>
      </c>
      <c r="N7859" t="s">
        <v>32</v>
      </c>
      <c r="O7859" s="15">
        <v>45078.307812500003</v>
      </c>
      <c r="P7859"/>
      <c r="S7859">
        <v>0</v>
      </c>
      <c r="T7859">
        <v>1</v>
      </c>
      <c r="U7859">
        <v>0</v>
      </c>
      <c r="V7859" t="str">
        <f>IF(OR(tickets_cleaned[[#This Row],[resolution_time_hours]]="", tickets_cleaned[[#This Row],[resolution_time_hours]]&lt;0),"",tickets_cleaned[[#This Row],[resolution_time_hours]])</f>
        <v/>
      </c>
    </row>
    <row r="7860" spans="1:22" ht="15" customHeight="1" x14ac:dyDescent="0.2">
      <c r="A7860">
        <v>7859</v>
      </c>
      <c r="B7860" t="s">
        <v>25218</v>
      </c>
      <c r="C7860" t="s">
        <v>25219</v>
      </c>
      <c r="D7860">
        <v>58</v>
      </c>
      <c r="E7860" t="s">
        <v>65</v>
      </c>
      <c r="F7860" t="s">
        <v>71</v>
      </c>
      <c r="G7860" s="1">
        <v>44454</v>
      </c>
      <c r="H7860" t="s">
        <v>20</v>
      </c>
      <c r="I7860" t="s">
        <v>85</v>
      </c>
      <c r="J7860" s="21" t="s">
        <v>25220</v>
      </c>
      <c r="K7860" t="s">
        <v>93</v>
      </c>
      <c r="M7860" t="s">
        <v>25</v>
      </c>
      <c r="N7860" t="s">
        <v>32</v>
      </c>
      <c r="P7860"/>
      <c r="S7860">
        <v>0</v>
      </c>
      <c r="T7860">
        <v>1</v>
      </c>
      <c r="U7860">
        <v>0</v>
      </c>
      <c r="V7860" t="str">
        <f>IF(OR(tickets_cleaned[[#This Row],[resolution_time_hours]]="", tickets_cleaned[[#This Row],[resolution_time_hours]]&lt;0),"",tickets_cleaned[[#This Row],[resolution_time_hours]])</f>
        <v/>
      </c>
    </row>
    <row r="7861" spans="1:22" ht="15" customHeight="1" x14ac:dyDescent="0.2">
      <c r="A7861">
        <v>7860</v>
      </c>
      <c r="B7861" t="s">
        <v>22272</v>
      </c>
      <c r="C7861" t="s">
        <v>25221</v>
      </c>
      <c r="D7861">
        <v>68</v>
      </c>
      <c r="E7861" t="s">
        <v>90</v>
      </c>
      <c r="F7861" t="s">
        <v>105</v>
      </c>
      <c r="G7861" s="1">
        <v>44378</v>
      </c>
      <c r="H7861" t="s">
        <v>20</v>
      </c>
      <c r="I7861" t="s">
        <v>85</v>
      </c>
      <c r="J7861" s="21" t="s">
        <v>25222</v>
      </c>
      <c r="K7861" t="s">
        <v>74</v>
      </c>
      <c r="L7861" t="s">
        <v>25223</v>
      </c>
      <c r="M7861" t="s">
        <v>28</v>
      </c>
      <c r="N7861" t="s">
        <v>32</v>
      </c>
      <c r="O7861" s="15">
        <v>45078.789768518516</v>
      </c>
      <c r="P7861" s="15">
        <v>45078.285601851851</v>
      </c>
      <c r="Q7861">
        <v>5</v>
      </c>
      <c r="S7861">
        <v>1</v>
      </c>
      <c r="T7861">
        <v>0</v>
      </c>
      <c r="U7861">
        <v>0</v>
      </c>
      <c r="V7861" t="str">
        <f>IF(OR(tickets_cleaned[[#This Row],[resolution_time_hours]]="", tickets_cleaned[[#This Row],[resolution_time_hours]]&lt;0),"",tickets_cleaned[[#This Row],[resolution_time_hours]])</f>
        <v/>
      </c>
    </row>
    <row r="7862" spans="1:22" ht="15" customHeight="1" x14ac:dyDescent="0.2">
      <c r="A7862">
        <v>7861</v>
      </c>
      <c r="B7862" t="s">
        <v>25224</v>
      </c>
      <c r="C7862" t="s">
        <v>25225</v>
      </c>
      <c r="D7862">
        <v>25</v>
      </c>
      <c r="E7862" t="s">
        <v>90</v>
      </c>
      <c r="F7862" t="s">
        <v>249</v>
      </c>
      <c r="G7862" s="1">
        <v>44062</v>
      </c>
      <c r="H7862" t="s">
        <v>20</v>
      </c>
      <c r="I7862" t="s">
        <v>126</v>
      </c>
      <c r="J7862" s="21" t="s">
        <v>25226</v>
      </c>
      <c r="K7862" t="s">
        <v>62</v>
      </c>
      <c r="M7862" t="s">
        <v>25</v>
      </c>
      <c r="N7862" t="s">
        <v>30</v>
      </c>
      <c r="O7862" s="15">
        <v>45078.17659722222</v>
      </c>
      <c r="P7862"/>
      <c r="S7862">
        <v>0</v>
      </c>
      <c r="T7862">
        <v>1</v>
      </c>
      <c r="U7862">
        <v>0</v>
      </c>
      <c r="V7862" t="str">
        <f>IF(OR(tickets_cleaned[[#This Row],[resolution_time_hours]]="", tickets_cleaned[[#This Row],[resolution_time_hours]]&lt;0),"",tickets_cleaned[[#This Row],[resolution_time_hours]])</f>
        <v/>
      </c>
    </row>
    <row r="7863" spans="1:22" ht="15" customHeight="1" x14ac:dyDescent="0.2">
      <c r="A7863">
        <v>7862</v>
      </c>
      <c r="B7863" t="s">
        <v>25227</v>
      </c>
      <c r="C7863" t="s">
        <v>25228</v>
      </c>
      <c r="D7863">
        <v>69</v>
      </c>
      <c r="E7863" t="s">
        <v>90</v>
      </c>
      <c r="F7863" t="s">
        <v>139</v>
      </c>
      <c r="G7863" s="1">
        <v>44435</v>
      </c>
      <c r="H7863" t="s">
        <v>24</v>
      </c>
      <c r="I7863" t="s">
        <v>72</v>
      </c>
      <c r="J7863" s="21" t="s">
        <v>25229</v>
      </c>
      <c r="K7863" t="s">
        <v>62</v>
      </c>
      <c r="M7863" t="s">
        <v>27</v>
      </c>
      <c r="N7863" t="s">
        <v>30</v>
      </c>
      <c r="O7863" s="15">
        <v>45078.443969907406</v>
      </c>
      <c r="P7863"/>
      <c r="S7863">
        <v>0</v>
      </c>
      <c r="T7863">
        <v>1</v>
      </c>
      <c r="U7863">
        <v>0</v>
      </c>
      <c r="V7863" t="str">
        <f>IF(OR(tickets_cleaned[[#This Row],[resolution_time_hours]]="", tickets_cleaned[[#This Row],[resolution_time_hours]]&lt;0),"",tickets_cleaned[[#This Row],[resolution_time_hours]])</f>
        <v/>
      </c>
    </row>
    <row r="7864" spans="1:22" ht="15" customHeight="1" x14ac:dyDescent="0.2">
      <c r="A7864">
        <v>7863</v>
      </c>
      <c r="B7864" t="s">
        <v>25230</v>
      </c>
      <c r="C7864" t="s">
        <v>25231</v>
      </c>
      <c r="D7864">
        <v>30</v>
      </c>
      <c r="E7864" t="s">
        <v>65</v>
      </c>
      <c r="F7864" t="s">
        <v>144</v>
      </c>
      <c r="G7864" s="1">
        <v>44422</v>
      </c>
      <c r="H7864" t="s">
        <v>24</v>
      </c>
      <c r="I7864" t="s">
        <v>120</v>
      </c>
      <c r="J7864" t="s">
        <v>25232</v>
      </c>
      <c r="K7864" t="s">
        <v>62</v>
      </c>
      <c r="M7864" t="s">
        <v>26</v>
      </c>
      <c r="N7864" t="s">
        <v>30</v>
      </c>
      <c r="O7864" s="15">
        <v>45078.382187499999</v>
      </c>
      <c r="P7864"/>
      <c r="S7864">
        <v>0</v>
      </c>
      <c r="T7864">
        <v>1</v>
      </c>
      <c r="U7864">
        <v>0</v>
      </c>
      <c r="V7864" t="str">
        <f>IF(OR(tickets_cleaned[[#This Row],[resolution_time_hours]]="", tickets_cleaned[[#This Row],[resolution_time_hours]]&lt;0),"",tickets_cleaned[[#This Row],[resolution_time_hours]])</f>
        <v/>
      </c>
    </row>
    <row r="7865" spans="1:22" ht="15" customHeight="1" x14ac:dyDescent="0.2">
      <c r="A7865">
        <v>7864</v>
      </c>
      <c r="B7865" t="s">
        <v>25233</v>
      </c>
      <c r="C7865" t="s">
        <v>25234</v>
      </c>
      <c r="D7865">
        <v>39</v>
      </c>
      <c r="E7865" t="s">
        <v>90</v>
      </c>
      <c r="F7865" t="s">
        <v>311</v>
      </c>
      <c r="G7865" s="1">
        <v>44145</v>
      </c>
      <c r="H7865" t="s">
        <v>21</v>
      </c>
      <c r="I7865" t="s">
        <v>126</v>
      </c>
      <c r="J7865" t="s">
        <v>25235</v>
      </c>
      <c r="K7865" t="s">
        <v>74</v>
      </c>
      <c r="L7865" t="s">
        <v>25236</v>
      </c>
      <c r="M7865" t="s">
        <v>25</v>
      </c>
      <c r="N7865" t="s">
        <v>31</v>
      </c>
      <c r="O7865" s="15">
        <v>45078.289143518516</v>
      </c>
      <c r="P7865" s="15">
        <v>45078.212060185186</v>
      </c>
      <c r="Q7865">
        <v>3</v>
      </c>
      <c r="S7865">
        <v>1</v>
      </c>
      <c r="T7865">
        <v>0</v>
      </c>
      <c r="U7865">
        <v>0</v>
      </c>
      <c r="V7865" t="str">
        <f>IF(OR(tickets_cleaned[[#This Row],[resolution_time_hours]]="", tickets_cleaned[[#This Row],[resolution_time_hours]]&lt;0),"",tickets_cleaned[[#This Row],[resolution_time_hours]])</f>
        <v/>
      </c>
    </row>
    <row r="7866" spans="1:22" ht="15" customHeight="1" x14ac:dyDescent="0.2">
      <c r="A7866">
        <v>7865</v>
      </c>
      <c r="B7866" t="s">
        <v>25237</v>
      </c>
      <c r="C7866" t="s">
        <v>25238</v>
      </c>
      <c r="D7866">
        <v>69</v>
      </c>
      <c r="E7866" t="s">
        <v>65</v>
      </c>
      <c r="F7866" t="s">
        <v>680</v>
      </c>
      <c r="G7866" s="1">
        <v>44147</v>
      </c>
      <c r="H7866" t="s">
        <v>23</v>
      </c>
      <c r="I7866" t="s">
        <v>101</v>
      </c>
      <c r="J7866" s="21" t="s">
        <v>25239</v>
      </c>
      <c r="K7866" t="s">
        <v>93</v>
      </c>
      <c r="M7866" t="s">
        <v>26</v>
      </c>
      <c r="N7866" t="s">
        <v>32</v>
      </c>
      <c r="P7866"/>
      <c r="S7866">
        <v>0</v>
      </c>
      <c r="T7866">
        <v>1</v>
      </c>
      <c r="U7866">
        <v>0</v>
      </c>
      <c r="V7866" t="str">
        <f>IF(OR(tickets_cleaned[[#This Row],[resolution_time_hours]]="", tickets_cleaned[[#This Row],[resolution_time_hours]]&lt;0),"",tickets_cleaned[[#This Row],[resolution_time_hours]])</f>
        <v/>
      </c>
    </row>
    <row r="7867" spans="1:22" ht="15" customHeight="1" x14ac:dyDescent="0.2">
      <c r="A7867">
        <v>7866</v>
      </c>
      <c r="B7867" t="s">
        <v>25240</v>
      </c>
      <c r="C7867" t="s">
        <v>25241</v>
      </c>
      <c r="D7867">
        <v>24</v>
      </c>
      <c r="E7867" t="s">
        <v>58</v>
      </c>
      <c r="F7867" t="s">
        <v>125</v>
      </c>
      <c r="G7867" s="1">
        <v>44402</v>
      </c>
      <c r="H7867" t="s">
        <v>21</v>
      </c>
      <c r="I7867" t="s">
        <v>101</v>
      </c>
      <c r="J7867" s="21" t="s">
        <v>25242</v>
      </c>
      <c r="K7867" t="s">
        <v>93</v>
      </c>
      <c r="M7867" t="s">
        <v>27</v>
      </c>
      <c r="N7867" t="s">
        <v>30</v>
      </c>
      <c r="P7867"/>
      <c r="S7867">
        <v>0</v>
      </c>
      <c r="T7867">
        <v>1</v>
      </c>
      <c r="U7867">
        <v>0</v>
      </c>
      <c r="V7867" t="str">
        <f>IF(OR(tickets_cleaned[[#This Row],[resolution_time_hours]]="", tickets_cleaned[[#This Row],[resolution_time_hours]]&lt;0),"",tickets_cleaned[[#This Row],[resolution_time_hours]])</f>
        <v/>
      </c>
    </row>
    <row r="7868" spans="1:22" ht="15" customHeight="1" x14ac:dyDescent="0.2">
      <c r="A7868">
        <v>7867</v>
      </c>
      <c r="B7868" t="s">
        <v>25243</v>
      </c>
      <c r="C7868" t="s">
        <v>25244</v>
      </c>
      <c r="D7868">
        <v>47</v>
      </c>
      <c r="E7868" t="s">
        <v>90</v>
      </c>
      <c r="F7868" t="s">
        <v>237</v>
      </c>
      <c r="G7868" s="1">
        <v>44421</v>
      </c>
      <c r="H7868" t="s">
        <v>24</v>
      </c>
      <c r="I7868" t="s">
        <v>120</v>
      </c>
      <c r="J7868" t="s">
        <v>1794</v>
      </c>
      <c r="K7868" t="s">
        <v>93</v>
      </c>
      <c r="M7868" t="s">
        <v>27</v>
      </c>
      <c r="N7868" t="s">
        <v>29</v>
      </c>
      <c r="P7868"/>
      <c r="S7868">
        <v>0</v>
      </c>
      <c r="T7868">
        <v>1</v>
      </c>
      <c r="U7868">
        <v>0</v>
      </c>
      <c r="V7868" t="str">
        <f>IF(OR(tickets_cleaned[[#This Row],[resolution_time_hours]]="", tickets_cleaned[[#This Row],[resolution_time_hours]]&lt;0),"",tickets_cleaned[[#This Row],[resolution_time_hours]])</f>
        <v/>
      </c>
    </row>
    <row r="7869" spans="1:22" ht="15" customHeight="1" x14ac:dyDescent="0.2">
      <c r="A7869">
        <v>7868</v>
      </c>
      <c r="B7869" t="s">
        <v>25245</v>
      </c>
      <c r="C7869" t="s">
        <v>25246</v>
      </c>
      <c r="D7869">
        <v>61</v>
      </c>
      <c r="E7869" t="s">
        <v>58</v>
      </c>
      <c r="F7869" t="s">
        <v>342</v>
      </c>
      <c r="G7869" s="1">
        <v>44244</v>
      </c>
      <c r="H7869" t="s">
        <v>23</v>
      </c>
      <c r="I7869" t="s">
        <v>22</v>
      </c>
      <c r="J7869" s="21" t="s">
        <v>25247</v>
      </c>
      <c r="K7869" t="s">
        <v>93</v>
      </c>
      <c r="M7869" t="s">
        <v>28</v>
      </c>
      <c r="N7869" t="s">
        <v>31</v>
      </c>
      <c r="P7869"/>
      <c r="S7869">
        <v>0</v>
      </c>
      <c r="T7869">
        <v>1</v>
      </c>
      <c r="U7869">
        <v>0</v>
      </c>
      <c r="V7869" t="str">
        <f>IF(OR(tickets_cleaned[[#This Row],[resolution_time_hours]]="", tickets_cleaned[[#This Row],[resolution_time_hours]]&lt;0),"",tickets_cleaned[[#This Row],[resolution_time_hours]])</f>
        <v/>
      </c>
    </row>
    <row r="7870" spans="1:22" ht="15" customHeight="1" x14ac:dyDescent="0.2">
      <c r="A7870">
        <v>7869</v>
      </c>
      <c r="B7870" t="s">
        <v>25248</v>
      </c>
      <c r="C7870" t="s">
        <v>25249</v>
      </c>
      <c r="D7870">
        <v>69</v>
      </c>
      <c r="E7870" t="s">
        <v>65</v>
      </c>
      <c r="F7870" t="s">
        <v>134</v>
      </c>
      <c r="G7870" s="1">
        <v>44185</v>
      </c>
      <c r="H7870" t="s">
        <v>24</v>
      </c>
      <c r="I7870" t="s">
        <v>101</v>
      </c>
      <c r="J7870" t="s">
        <v>5890</v>
      </c>
      <c r="K7870" t="s">
        <v>62</v>
      </c>
      <c r="M7870" t="s">
        <v>28</v>
      </c>
      <c r="N7870" t="s">
        <v>32</v>
      </c>
      <c r="O7870" s="15">
        <v>45078.060729166667</v>
      </c>
      <c r="P7870"/>
      <c r="S7870">
        <v>0</v>
      </c>
      <c r="T7870">
        <v>1</v>
      </c>
      <c r="U7870">
        <v>0</v>
      </c>
      <c r="V7870" t="str">
        <f>IF(OR(tickets_cleaned[[#This Row],[resolution_time_hours]]="", tickets_cleaned[[#This Row],[resolution_time_hours]]&lt;0),"",tickets_cleaned[[#This Row],[resolution_time_hours]])</f>
        <v/>
      </c>
    </row>
    <row r="7871" spans="1:22" ht="15" customHeight="1" x14ac:dyDescent="0.2">
      <c r="A7871">
        <v>7870</v>
      </c>
      <c r="B7871" t="s">
        <v>25250</v>
      </c>
      <c r="C7871" t="s">
        <v>25251</v>
      </c>
      <c r="D7871">
        <v>48</v>
      </c>
      <c r="E7871" t="s">
        <v>90</v>
      </c>
      <c r="F7871" t="s">
        <v>446</v>
      </c>
      <c r="G7871" s="1">
        <v>44030</v>
      </c>
      <c r="H7871" t="s">
        <v>21</v>
      </c>
      <c r="I7871" t="s">
        <v>60</v>
      </c>
      <c r="J7871" s="21" t="s">
        <v>25252</v>
      </c>
      <c r="K7871" t="s">
        <v>62</v>
      </c>
      <c r="M7871" t="s">
        <v>28</v>
      </c>
      <c r="N7871" t="s">
        <v>31</v>
      </c>
      <c r="O7871" s="15">
        <v>45078.630879629629</v>
      </c>
      <c r="P7871"/>
      <c r="S7871">
        <v>0</v>
      </c>
      <c r="T7871">
        <v>1</v>
      </c>
      <c r="U7871">
        <v>0</v>
      </c>
      <c r="V7871" t="str">
        <f>IF(OR(tickets_cleaned[[#This Row],[resolution_time_hours]]="", tickets_cleaned[[#This Row],[resolution_time_hours]]&lt;0),"",tickets_cleaned[[#This Row],[resolution_time_hours]])</f>
        <v/>
      </c>
    </row>
    <row r="7872" spans="1:22" ht="15" customHeight="1" x14ac:dyDescent="0.2">
      <c r="A7872">
        <v>7871</v>
      </c>
      <c r="B7872" t="s">
        <v>25253</v>
      </c>
      <c r="C7872" t="s">
        <v>25254</v>
      </c>
      <c r="D7872">
        <v>41</v>
      </c>
      <c r="E7872" t="s">
        <v>65</v>
      </c>
      <c r="F7872" t="s">
        <v>245</v>
      </c>
      <c r="G7872" s="1">
        <v>43839</v>
      </c>
      <c r="H7872" t="s">
        <v>20</v>
      </c>
      <c r="I7872" t="s">
        <v>140</v>
      </c>
      <c r="J7872" s="21" t="s">
        <v>25255</v>
      </c>
      <c r="K7872" t="s">
        <v>93</v>
      </c>
      <c r="M7872" t="s">
        <v>26</v>
      </c>
      <c r="N7872" t="s">
        <v>29</v>
      </c>
      <c r="P7872"/>
      <c r="S7872">
        <v>0</v>
      </c>
      <c r="T7872">
        <v>1</v>
      </c>
      <c r="U7872">
        <v>0</v>
      </c>
      <c r="V7872" t="str">
        <f>IF(OR(tickets_cleaned[[#This Row],[resolution_time_hours]]="", tickets_cleaned[[#This Row],[resolution_time_hours]]&lt;0),"",tickets_cleaned[[#This Row],[resolution_time_hours]])</f>
        <v/>
      </c>
    </row>
    <row r="7873" spans="1:22" ht="15" customHeight="1" x14ac:dyDescent="0.2">
      <c r="A7873">
        <v>7872</v>
      </c>
      <c r="B7873" t="s">
        <v>25256</v>
      </c>
      <c r="C7873" t="s">
        <v>25257</v>
      </c>
      <c r="D7873">
        <v>28</v>
      </c>
      <c r="E7873" t="s">
        <v>90</v>
      </c>
      <c r="F7873" t="s">
        <v>364</v>
      </c>
      <c r="G7873" s="1">
        <v>43946</v>
      </c>
      <c r="H7873" t="s">
        <v>24</v>
      </c>
      <c r="I7873" t="s">
        <v>72</v>
      </c>
      <c r="J7873" t="s">
        <v>25258</v>
      </c>
      <c r="K7873" t="s">
        <v>62</v>
      </c>
      <c r="M7873" t="s">
        <v>25</v>
      </c>
      <c r="N7873" t="s">
        <v>30</v>
      </c>
      <c r="O7873" s="15">
        <v>45078.711458333331</v>
      </c>
      <c r="P7873"/>
      <c r="S7873">
        <v>0</v>
      </c>
      <c r="T7873">
        <v>1</v>
      </c>
      <c r="U7873">
        <v>0</v>
      </c>
      <c r="V7873" t="str">
        <f>IF(OR(tickets_cleaned[[#This Row],[resolution_time_hours]]="", tickets_cleaned[[#This Row],[resolution_time_hours]]&lt;0),"",tickets_cleaned[[#This Row],[resolution_time_hours]])</f>
        <v/>
      </c>
    </row>
    <row r="7874" spans="1:22" ht="15" customHeight="1" x14ac:dyDescent="0.2">
      <c r="A7874">
        <v>7873</v>
      </c>
      <c r="B7874" t="s">
        <v>25259</v>
      </c>
      <c r="C7874" t="s">
        <v>25260</v>
      </c>
      <c r="D7874">
        <v>43</v>
      </c>
      <c r="E7874" t="s">
        <v>65</v>
      </c>
      <c r="F7874" t="s">
        <v>237</v>
      </c>
      <c r="G7874" s="1">
        <v>43900</v>
      </c>
      <c r="H7874" t="s">
        <v>21</v>
      </c>
      <c r="I7874" t="s">
        <v>126</v>
      </c>
      <c r="J7874" s="21" t="s">
        <v>25261</v>
      </c>
      <c r="K7874" t="s">
        <v>93</v>
      </c>
      <c r="M7874" t="s">
        <v>26</v>
      </c>
      <c r="N7874" t="s">
        <v>31</v>
      </c>
      <c r="P7874"/>
      <c r="S7874">
        <v>0</v>
      </c>
      <c r="T7874">
        <v>1</v>
      </c>
      <c r="U7874">
        <v>0</v>
      </c>
      <c r="V7874" t="str">
        <f>IF(OR(tickets_cleaned[[#This Row],[resolution_time_hours]]="", tickets_cleaned[[#This Row],[resolution_time_hours]]&lt;0),"",tickets_cleaned[[#This Row],[resolution_time_hours]])</f>
        <v/>
      </c>
    </row>
    <row r="7875" spans="1:22" ht="15" customHeight="1" x14ac:dyDescent="0.2">
      <c r="A7875">
        <v>7874</v>
      </c>
      <c r="B7875" t="s">
        <v>25262</v>
      </c>
      <c r="C7875" t="s">
        <v>25263</v>
      </c>
      <c r="D7875">
        <v>69</v>
      </c>
      <c r="E7875" t="s">
        <v>65</v>
      </c>
      <c r="F7875" t="s">
        <v>114</v>
      </c>
      <c r="G7875" s="1">
        <v>44449</v>
      </c>
      <c r="H7875" t="s">
        <v>23</v>
      </c>
      <c r="I7875" t="s">
        <v>106</v>
      </c>
      <c r="J7875" s="21" t="s">
        <v>25264</v>
      </c>
      <c r="K7875" t="s">
        <v>93</v>
      </c>
      <c r="M7875" t="s">
        <v>27</v>
      </c>
      <c r="N7875" t="s">
        <v>32</v>
      </c>
      <c r="P7875"/>
      <c r="S7875">
        <v>0</v>
      </c>
      <c r="T7875">
        <v>1</v>
      </c>
      <c r="U7875">
        <v>0</v>
      </c>
      <c r="V7875" t="str">
        <f>IF(OR(tickets_cleaned[[#This Row],[resolution_time_hours]]="", tickets_cleaned[[#This Row],[resolution_time_hours]]&lt;0),"",tickets_cleaned[[#This Row],[resolution_time_hours]])</f>
        <v/>
      </c>
    </row>
    <row r="7876" spans="1:22" ht="15" customHeight="1" x14ac:dyDescent="0.2">
      <c r="A7876">
        <v>7875</v>
      </c>
      <c r="B7876" t="s">
        <v>25265</v>
      </c>
      <c r="C7876" t="s">
        <v>25266</v>
      </c>
      <c r="D7876">
        <v>59</v>
      </c>
      <c r="E7876" t="s">
        <v>90</v>
      </c>
      <c r="F7876" t="s">
        <v>175</v>
      </c>
      <c r="G7876" s="1">
        <v>44268</v>
      </c>
      <c r="H7876" t="s">
        <v>24</v>
      </c>
      <c r="I7876" t="s">
        <v>203</v>
      </c>
      <c r="J7876" s="21" t="s">
        <v>25267</v>
      </c>
      <c r="K7876" t="s">
        <v>74</v>
      </c>
      <c r="L7876" t="s">
        <v>25268</v>
      </c>
      <c r="M7876" t="s">
        <v>25</v>
      </c>
      <c r="N7876" t="s">
        <v>31</v>
      </c>
      <c r="O7876" s="15">
        <v>45078.334444444445</v>
      </c>
      <c r="P7876" s="15">
        <v>45078.510833333334</v>
      </c>
      <c r="Q7876">
        <v>3</v>
      </c>
      <c r="R7876">
        <v>4</v>
      </c>
      <c r="S7876">
        <v>1</v>
      </c>
      <c r="T7876">
        <v>0</v>
      </c>
      <c r="U7876">
        <v>0</v>
      </c>
      <c r="V7876">
        <f>IF(OR(tickets_cleaned[[#This Row],[resolution_time_hours]]="", tickets_cleaned[[#This Row],[resolution_time_hours]]&lt;0),"",tickets_cleaned[[#This Row],[resolution_time_hours]])</f>
        <v>4</v>
      </c>
    </row>
    <row r="7877" spans="1:22" ht="15" customHeight="1" x14ac:dyDescent="0.2">
      <c r="A7877">
        <v>7876</v>
      </c>
      <c r="B7877" t="s">
        <v>25269</v>
      </c>
      <c r="C7877" t="s">
        <v>25270</v>
      </c>
      <c r="D7877">
        <v>59</v>
      </c>
      <c r="E7877" t="s">
        <v>90</v>
      </c>
      <c r="F7877" t="s">
        <v>408</v>
      </c>
      <c r="G7877" s="1">
        <v>43938</v>
      </c>
      <c r="H7877" t="s">
        <v>20</v>
      </c>
      <c r="I7877" t="s">
        <v>168</v>
      </c>
      <c r="J7877" s="21" t="s">
        <v>25271</v>
      </c>
      <c r="K7877" t="s">
        <v>93</v>
      </c>
      <c r="M7877" t="s">
        <v>25</v>
      </c>
      <c r="N7877" t="s">
        <v>29</v>
      </c>
      <c r="P7877"/>
      <c r="S7877">
        <v>0</v>
      </c>
      <c r="T7877">
        <v>1</v>
      </c>
      <c r="U7877">
        <v>0</v>
      </c>
      <c r="V7877" t="str">
        <f>IF(OR(tickets_cleaned[[#This Row],[resolution_time_hours]]="", tickets_cleaned[[#This Row],[resolution_time_hours]]&lt;0),"",tickets_cleaned[[#This Row],[resolution_time_hours]])</f>
        <v/>
      </c>
    </row>
    <row r="7878" spans="1:22" ht="15" customHeight="1" x14ac:dyDescent="0.2">
      <c r="A7878">
        <v>7877</v>
      </c>
      <c r="B7878" t="s">
        <v>25272</v>
      </c>
      <c r="C7878" t="s">
        <v>25273</v>
      </c>
      <c r="D7878">
        <v>33</v>
      </c>
      <c r="E7878" t="s">
        <v>90</v>
      </c>
      <c r="F7878" t="s">
        <v>175</v>
      </c>
      <c r="G7878" s="1">
        <v>44555</v>
      </c>
      <c r="H7878" t="s">
        <v>20</v>
      </c>
      <c r="I7878" t="s">
        <v>120</v>
      </c>
      <c r="J7878" s="21" t="s">
        <v>25274</v>
      </c>
      <c r="K7878" t="s">
        <v>74</v>
      </c>
      <c r="L7878" t="s">
        <v>25275</v>
      </c>
      <c r="M7878" t="s">
        <v>28</v>
      </c>
      <c r="N7878" t="s">
        <v>30</v>
      </c>
      <c r="O7878" s="15">
        <v>45079.001840277779</v>
      </c>
      <c r="P7878" s="15">
        <v>45078.117812500001</v>
      </c>
      <c r="Q7878">
        <v>2</v>
      </c>
      <c r="S7878">
        <v>1</v>
      </c>
      <c r="T7878">
        <v>0</v>
      </c>
      <c r="U7878">
        <v>1</v>
      </c>
      <c r="V7878" t="str">
        <f>IF(OR(tickets_cleaned[[#This Row],[resolution_time_hours]]="", tickets_cleaned[[#This Row],[resolution_time_hours]]&lt;0),"",tickets_cleaned[[#This Row],[resolution_time_hours]])</f>
        <v/>
      </c>
    </row>
    <row r="7879" spans="1:22" ht="15" customHeight="1" x14ac:dyDescent="0.2">
      <c r="A7879">
        <v>7878</v>
      </c>
      <c r="B7879" t="s">
        <v>4105</v>
      </c>
      <c r="C7879" t="s">
        <v>25276</v>
      </c>
      <c r="D7879">
        <v>39</v>
      </c>
      <c r="E7879" t="s">
        <v>58</v>
      </c>
      <c r="F7879" t="s">
        <v>481</v>
      </c>
      <c r="G7879" s="1">
        <v>44378</v>
      </c>
      <c r="H7879" t="s">
        <v>22</v>
      </c>
      <c r="I7879" t="s">
        <v>22</v>
      </c>
      <c r="J7879" s="21" t="s">
        <v>25277</v>
      </c>
      <c r="K7879" t="s">
        <v>74</v>
      </c>
      <c r="L7879" t="s">
        <v>25278</v>
      </c>
      <c r="M7879" t="s">
        <v>26</v>
      </c>
      <c r="N7879" t="s">
        <v>32</v>
      </c>
      <c r="O7879" s="15">
        <v>45078.269224537034</v>
      </c>
      <c r="P7879" s="15">
        <v>45078.786585648151</v>
      </c>
      <c r="Q7879">
        <v>2</v>
      </c>
      <c r="R7879">
        <v>12</v>
      </c>
      <c r="S7879">
        <v>1</v>
      </c>
      <c r="T7879">
        <v>0</v>
      </c>
      <c r="U7879">
        <v>1</v>
      </c>
      <c r="V7879">
        <f>IF(OR(tickets_cleaned[[#This Row],[resolution_time_hours]]="", tickets_cleaned[[#This Row],[resolution_time_hours]]&lt;0),"",tickets_cleaned[[#This Row],[resolution_time_hours]])</f>
        <v>12</v>
      </c>
    </row>
    <row r="7880" spans="1:22" ht="15" customHeight="1" x14ac:dyDescent="0.2">
      <c r="A7880">
        <v>7879</v>
      </c>
      <c r="B7880" t="s">
        <v>25279</v>
      </c>
      <c r="C7880" t="s">
        <v>25280</v>
      </c>
      <c r="D7880">
        <v>70</v>
      </c>
      <c r="E7880" t="s">
        <v>90</v>
      </c>
      <c r="F7880" t="s">
        <v>100</v>
      </c>
      <c r="G7880" s="1">
        <v>44199</v>
      </c>
      <c r="H7880" t="s">
        <v>20</v>
      </c>
      <c r="I7880" t="s">
        <v>176</v>
      </c>
      <c r="J7880" s="21" t="s">
        <v>25281</v>
      </c>
      <c r="K7880" t="s">
        <v>93</v>
      </c>
      <c r="M7880" t="s">
        <v>27</v>
      </c>
      <c r="N7880" t="s">
        <v>32</v>
      </c>
      <c r="P7880"/>
      <c r="S7880">
        <v>0</v>
      </c>
      <c r="T7880">
        <v>1</v>
      </c>
      <c r="U7880">
        <v>0</v>
      </c>
      <c r="V7880" t="str">
        <f>IF(OR(tickets_cleaned[[#This Row],[resolution_time_hours]]="", tickets_cleaned[[#This Row],[resolution_time_hours]]&lt;0),"",tickets_cleaned[[#This Row],[resolution_time_hours]])</f>
        <v/>
      </c>
    </row>
    <row r="7881" spans="1:22" ht="15" customHeight="1" x14ac:dyDescent="0.2">
      <c r="A7881">
        <v>7880</v>
      </c>
      <c r="B7881" t="s">
        <v>25282</v>
      </c>
      <c r="C7881" t="s">
        <v>25283</v>
      </c>
      <c r="D7881">
        <v>63</v>
      </c>
      <c r="E7881" t="s">
        <v>58</v>
      </c>
      <c r="F7881" t="s">
        <v>306</v>
      </c>
      <c r="G7881" s="1">
        <v>44146</v>
      </c>
      <c r="H7881" t="s">
        <v>21</v>
      </c>
      <c r="I7881" t="s">
        <v>85</v>
      </c>
      <c r="J7881" t="s">
        <v>10620</v>
      </c>
      <c r="K7881" t="s">
        <v>62</v>
      </c>
      <c r="M7881" t="s">
        <v>27</v>
      </c>
      <c r="N7881" t="s">
        <v>31</v>
      </c>
      <c r="O7881" s="15">
        <v>45078.255358796298</v>
      </c>
      <c r="P7881"/>
      <c r="S7881">
        <v>0</v>
      </c>
      <c r="T7881">
        <v>1</v>
      </c>
      <c r="U7881">
        <v>0</v>
      </c>
      <c r="V7881" t="str">
        <f>IF(OR(tickets_cleaned[[#This Row],[resolution_time_hours]]="", tickets_cleaned[[#This Row],[resolution_time_hours]]&lt;0),"",tickets_cleaned[[#This Row],[resolution_time_hours]])</f>
        <v/>
      </c>
    </row>
    <row r="7882" spans="1:22" ht="15" customHeight="1" x14ac:dyDescent="0.2">
      <c r="A7882">
        <v>7881</v>
      </c>
      <c r="B7882" t="s">
        <v>25284</v>
      </c>
      <c r="C7882" t="s">
        <v>25285</v>
      </c>
      <c r="D7882">
        <v>59</v>
      </c>
      <c r="E7882" t="s">
        <v>65</v>
      </c>
      <c r="F7882" t="s">
        <v>156</v>
      </c>
      <c r="G7882" s="1">
        <v>44061</v>
      </c>
      <c r="H7882" t="s">
        <v>20</v>
      </c>
      <c r="I7882" t="s">
        <v>79</v>
      </c>
      <c r="J7882" t="s">
        <v>25286</v>
      </c>
      <c r="K7882" t="s">
        <v>62</v>
      </c>
      <c r="M7882" t="s">
        <v>26</v>
      </c>
      <c r="N7882" t="s">
        <v>29</v>
      </c>
      <c r="O7882" s="15">
        <v>45078.688009259262</v>
      </c>
      <c r="P7882"/>
      <c r="S7882">
        <v>0</v>
      </c>
      <c r="T7882">
        <v>1</v>
      </c>
      <c r="U7882">
        <v>0</v>
      </c>
      <c r="V7882" t="str">
        <f>IF(OR(tickets_cleaned[[#This Row],[resolution_time_hours]]="", tickets_cleaned[[#This Row],[resolution_time_hours]]&lt;0),"",tickets_cleaned[[#This Row],[resolution_time_hours]])</f>
        <v/>
      </c>
    </row>
    <row r="7883" spans="1:22" ht="15" customHeight="1" x14ac:dyDescent="0.2">
      <c r="A7883">
        <v>7882</v>
      </c>
      <c r="B7883" t="s">
        <v>25287</v>
      </c>
      <c r="C7883" t="s">
        <v>25288</v>
      </c>
      <c r="D7883">
        <v>54</v>
      </c>
      <c r="E7883" t="s">
        <v>90</v>
      </c>
      <c r="F7883" t="s">
        <v>481</v>
      </c>
      <c r="G7883" s="1">
        <v>44070</v>
      </c>
      <c r="H7883" t="s">
        <v>21</v>
      </c>
      <c r="I7883" t="s">
        <v>120</v>
      </c>
      <c r="J7883" s="21" t="s">
        <v>25289</v>
      </c>
      <c r="K7883" t="s">
        <v>62</v>
      </c>
      <c r="M7883" t="s">
        <v>28</v>
      </c>
      <c r="N7883" t="s">
        <v>31</v>
      </c>
      <c r="O7883" s="15">
        <v>45078.224143518521</v>
      </c>
      <c r="P7883"/>
      <c r="S7883">
        <v>0</v>
      </c>
      <c r="T7883">
        <v>1</v>
      </c>
      <c r="U7883">
        <v>0</v>
      </c>
      <c r="V7883" t="str">
        <f>IF(OR(tickets_cleaned[[#This Row],[resolution_time_hours]]="", tickets_cleaned[[#This Row],[resolution_time_hours]]&lt;0),"",tickets_cleaned[[#This Row],[resolution_time_hours]])</f>
        <v/>
      </c>
    </row>
    <row r="7884" spans="1:22" ht="15" customHeight="1" x14ac:dyDescent="0.2">
      <c r="A7884">
        <v>7883</v>
      </c>
      <c r="B7884" t="s">
        <v>25290</v>
      </c>
      <c r="C7884" t="s">
        <v>25291</v>
      </c>
      <c r="D7884">
        <v>19</v>
      </c>
      <c r="E7884" t="s">
        <v>65</v>
      </c>
      <c r="F7884" t="s">
        <v>175</v>
      </c>
      <c r="G7884" s="1">
        <v>43942</v>
      </c>
      <c r="H7884" t="s">
        <v>20</v>
      </c>
      <c r="I7884" t="s">
        <v>126</v>
      </c>
      <c r="J7884" s="21" t="s">
        <v>25292</v>
      </c>
      <c r="K7884" t="s">
        <v>74</v>
      </c>
      <c r="L7884" t="s">
        <v>25293</v>
      </c>
      <c r="M7884" t="s">
        <v>28</v>
      </c>
      <c r="N7884" t="s">
        <v>31</v>
      </c>
      <c r="O7884" s="15">
        <v>45078.845000000001</v>
      </c>
      <c r="P7884" s="15">
        <v>45078.538055555553</v>
      </c>
      <c r="Q7884">
        <v>5</v>
      </c>
      <c r="S7884">
        <v>1</v>
      </c>
      <c r="T7884">
        <v>0</v>
      </c>
      <c r="U7884">
        <v>0</v>
      </c>
      <c r="V7884" t="str">
        <f>IF(OR(tickets_cleaned[[#This Row],[resolution_time_hours]]="", tickets_cleaned[[#This Row],[resolution_time_hours]]&lt;0),"",tickets_cleaned[[#This Row],[resolution_time_hours]])</f>
        <v/>
      </c>
    </row>
    <row r="7885" spans="1:22" ht="15" customHeight="1" x14ac:dyDescent="0.2">
      <c r="A7885">
        <v>7884</v>
      </c>
      <c r="B7885" t="s">
        <v>25294</v>
      </c>
      <c r="C7885" t="s">
        <v>25295</v>
      </c>
      <c r="D7885">
        <v>43</v>
      </c>
      <c r="E7885" t="s">
        <v>90</v>
      </c>
      <c r="F7885" t="s">
        <v>311</v>
      </c>
      <c r="G7885" s="1">
        <v>43939</v>
      </c>
      <c r="H7885" t="s">
        <v>21</v>
      </c>
      <c r="I7885" t="s">
        <v>20</v>
      </c>
      <c r="J7885" s="21" t="s">
        <v>25296</v>
      </c>
      <c r="K7885" t="s">
        <v>74</v>
      </c>
      <c r="L7885" t="s">
        <v>25297</v>
      </c>
      <c r="M7885" t="s">
        <v>28</v>
      </c>
      <c r="N7885" t="s">
        <v>30</v>
      </c>
      <c r="O7885" s="15">
        <v>45078.654050925928</v>
      </c>
      <c r="P7885" s="15">
        <v>45078.549189814818</v>
      </c>
      <c r="Q7885">
        <v>5</v>
      </c>
      <c r="S7885">
        <v>1</v>
      </c>
      <c r="T7885">
        <v>0</v>
      </c>
      <c r="U7885">
        <v>0</v>
      </c>
      <c r="V7885" t="str">
        <f>IF(OR(tickets_cleaned[[#This Row],[resolution_time_hours]]="", tickets_cleaned[[#This Row],[resolution_time_hours]]&lt;0),"",tickets_cleaned[[#This Row],[resolution_time_hours]])</f>
        <v/>
      </c>
    </row>
    <row r="7886" spans="1:22" ht="15" customHeight="1" x14ac:dyDescent="0.2">
      <c r="A7886">
        <v>7885</v>
      </c>
      <c r="B7886" t="s">
        <v>25298</v>
      </c>
      <c r="C7886" t="s">
        <v>25299</v>
      </c>
      <c r="D7886">
        <v>37</v>
      </c>
      <c r="E7886" t="s">
        <v>90</v>
      </c>
      <c r="F7886" t="s">
        <v>78</v>
      </c>
      <c r="G7886" s="1">
        <v>44505</v>
      </c>
      <c r="H7886" t="s">
        <v>22</v>
      </c>
      <c r="I7886" t="s">
        <v>140</v>
      </c>
      <c r="J7886" t="s">
        <v>25300</v>
      </c>
      <c r="K7886" t="s">
        <v>74</v>
      </c>
      <c r="L7886" t="s">
        <v>25301</v>
      </c>
      <c r="M7886" t="s">
        <v>27</v>
      </c>
      <c r="N7886" t="s">
        <v>30</v>
      </c>
      <c r="O7886" s="15">
        <v>45078.774212962962</v>
      </c>
      <c r="P7886" s="15">
        <v>45078.829768518517</v>
      </c>
      <c r="Q7886">
        <v>1</v>
      </c>
      <c r="R7886">
        <v>1</v>
      </c>
      <c r="S7886">
        <v>1</v>
      </c>
      <c r="T7886">
        <v>0</v>
      </c>
      <c r="U7886">
        <v>1</v>
      </c>
      <c r="V7886">
        <f>IF(OR(tickets_cleaned[[#This Row],[resolution_time_hours]]="", tickets_cleaned[[#This Row],[resolution_time_hours]]&lt;0),"",tickets_cleaned[[#This Row],[resolution_time_hours]])</f>
        <v>1</v>
      </c>
    </row>
    <row r="7887" spans="1:22" ht="15" customHeight="1" x14ac:dyDescent="0.2">
      <c r="A7887">
        <v>7886</v>
      </c>
      <c r="B7887" t="s">
        <v>25302</v>
      </c>
      <c r="C7887" t="s">
        <v>25303</v>
      </c>
      <c r="D7887">
        <v>35</v>
      </c>
      <c r="E7887" t="s">
        <v>58</v>
      </c>
      <c r="F7887" t="s">
        <v>134</v>
      </c>
      <c r="G7887" s="1">
        <v>44451</v>
      </c>
      <c r="H7887" t="s">
        <v>20</v>
      </c>
      <c r="I7887" t="s">
        <v>120</v>
      </c>
      <c r="J7887" t="s">
        <v>25304</v>
      </c>
      <c r="K7887" t="s">
        <v>62</v>
      </c>
      <c r="M7887" t="s">
        <v>26</v>
      </c>
      <c r="N7887" t="s">
        <v>32</v>
      </c>
      <c r="O7887" s="15">
        <v>45078.820752314816</v>
      </c>
      <c r="P7887"/>
      <c r="S7887">
        <v>0</v>
      </c>
      <c r="T7887">
        <v>1</v>
      </c>
      <c r="U7887">
        <v>0</v>
      </c>
      <c r="V7887" t="str">
        <f>IF(OR(tickets_cleaned[[#This Row],[resolution_time_hours]]="", tickets_cleaned[[#This Row],[resolution_time_hours]]&lt;0),"",tickets_cleaned[[#This Row],[resolution_time_hours]])</f>
        <v/>
      </c>
    </row>
    <row r="7888" spans="1:22" ht="15" customHeight="1" x14ac:dyDescent="0.2">
      <c r="A7888">
        <v>7887</v>
      </c>
      <c r="B7888" t="s">
        <v>25039</v>
      </c>
      <c r="C7888" t="s">
        <v>25305</v>
      </c>
      <c r="D7888">
        <v>33</v>
      </c>
      <c r="E7888" t="s">
        <v>90</v>
      </c>
      <c r="F7888" t="s">
        <v>268</v>
      </c>
      <c r="G7888" s="1">
        <v>43991</v>
      </c>
      <c r="H7888" t="s">
        <v>20</v>
      </c>
      <c r="I7888" t="s">
        <v>203</v>
      </c>
      <c r="J7888" s="21" t="s">
        <v>25306</v>
      </c>
      <c r="K7888" t="s">
        <v>62</v>
      </c>
      <c r="M7888" t="s">
        <v>28</v>
      </c>
      <c r="N7888" t="s">
        <v>29</v>
      </c>
      <c r="O7888" s="15">
        <v>45078.827025462961</v>
      </c>
      <c r="P7888"/>
      <c r="S7888">
        <v>0</v>
      </c>
      <c r="T7888">
        <v>1</v>
      </c>
      <c r="U7888">
        <v>0</v>
      </c>
      <c r="V7888" t="str">
        <f>IF(OR(tickets_cleaned[[#This Row],[resolution_time_hours]]="", tickets_cleaned[[#This Row],[resolution_time_hours]]&lt;0),"",tickets_cleaned[[#This Row],[resolution_time_hours]])</f>
        <v/>
      </c>
    </row>
    <row r="7889" spans="1:22" ht="15" customHeight="1" x14ac:dyDescent="0.2">
      <c r="A7889">
        <v>7888</v>
      </c>
      <c r="B7889" t="s">
        <v>25307</v>
      </c>
      <c r="C7889" t="s">
        <v>25308</v>
      </c>
      <c r="D7889">
        <v>65</v>
      </c>
      <c r="E7889" t="s">
        <v>65</v>
      </c>
      <c r="F7889" t="s">
        <v>510</v>
      </c>
      <c r="G7889" s="1">
        <v>44064</v>
      </c>
      <c r="H7889" t="s">
        <v>21</v>
      </c>
      <c r="I7889" t="s">
        <v>168</v>
      </c>
      <c r="J7889" t="s">
        <v>25309</v>
      </c>
      <c r="K7889" t="s">
        <v>74</v>
      </c>
      <c r="L7889" t="s">
        <v>25310</v>
      </c>
      <c r="M7889" t="s">
        <v>27</v>
      </c>
      <c r="N7889" t="s">
        <v>32</v>
      </c>
      <c r="O7889" s="15">
        <v>45078.796493055554</v>
      </c>
      <c r="P7889" s="15">
        <v>45078.069409722222</v>
      </c>
      <c r="Q7889">
        <v>1</v>
      </c>
      <c r="S7889">
        <v>1</v>
      </c>
      <c r="T7889">
        <v>0</v>
      </c>
      <c r="U7889">
        <v>1</v>
      </c>
      <c r="V7889" t="str">
        <f>IF(OR(tickets_cleaned[[#This Row],[resolution_time_hours]]="", tickets_cleaned[[#This Row],[resolution_time_hours]]&lt;0),"",tickets_cleaned[[#This Row],[resolution_time_hours]])</f>
        <v/>
      </c>
    </row>
    <row r="7890" spans="1:22" ht="15" customHeight="1" x14ac:dyDescent="0.2">
      <c r="A7890">
        <v>7889</v>
      </c>
      <c r="B7890" t="s">
        <v>25311</v>
      </c>
      <c r="C7890" t="s">
        <v>25312</v>
      </c>
      <c r="D7890">
        <v>61</v>
      </c>
      <c r="E7890" t="s">
        <v>58</v>
      </c>
      <c r="F7890" t="s">
        <v>275</v>
      </c>
      <c r="G7890" s="1">
        <v>44145</v>
      </c>
      <c r="H7890" t="s">
        <v>21</v>
      </c>
      <c r="I7890" t="s">
        <v>91</v>
      </c>
      <c r="J7890" t="s">
        <v>25313</v>
      </c>
      <c r="K7890" t="s">
        <v>74</v>
      </c>
      <c r="L7890" t="s">
        <v>25314</v>
      </c>
      <c r="M7890" t="s">
        <v>27</v>
      </c>
      <c r="N7890" t="s">
        <v>30</v>
      </c>
      <c r="O7890" s="15">
        <v>45078.396493055552</v>
      </c>
      <c r="P7890" s="15">
        <v>45078.706909722219</v>
      </c>
      <c r="Q7890">
        <v>3</v>
      </c>
      <c r="R7890">
        <v>7</v>
      </c>
      <c r="S7890">
        <v>1</v>
      </c>
      <c r="T7890">
        <v>0</v>
      </c>
      <c r="U7890">
        <v>0</v>
      </c>
      <c r="V7890">
        <f>IF(OR(tickets_cleaned[[#This Row],[resolution_time_hours]]="", tickets_cleaned[[#This Row],[resolution_time_hours]]&lt;0),"",tickets_cleaned[[#This Row],[resolution_time_hours]])</f>
        <v>7</v>
      </c>
    </row>
    <row r="7891" spans="1:22" ht="15" customHeight="1" x14ac:dyDescent="0.2">
      <c r="A7891">
        <v>7890</v>
      </c>
      <c r="B7891" t="s">
        <v>25315</v>
      </c>
      <c r="C7891" t="s">
        <v>25316</v>
      </c>
      <c r="D7891">
        <v>22</v>
      </c>
      <c r="E7891" t="s">
        <v>90</v>
      </c>
      <c r="F7891" t="s">
        <v>364</v>
      </c>
      <c r="G7891" s="1">
        <v>44034</v>
      </c>
      <c r="H7891" t="s">
        <v>22</v>
      </c>
      <c r="I7891" t="s">
        <v>91</v>
      </c>
      <c r="J7891" s="21" t="s">
        <v>25317</v>
      </c>
      <c r="K7891" t="s">
        <v>62</v>
      </c>
      <c r="M7891" t="s">
        <v>27</v>
      </c>
      <c r="N7891" t="s">
        <v>31</v>
      </c>
      <c r="O7891" s="15">
        <v>45078.82984953704</v>
      </c>
      <c r="P7891"/>
      <c r="S7891">
        <v>0</v>
      </c>
      <c r="T7891">
        <v>1</v>
      </c>
      <c r="U7891">
        <v>0</v>
      </c>
      <c r="V7891" t="str">
        <f>IF(OR(tickets_cleaned[[#This Row],[resolution_time_hours]]="", tickets_cleaned[[#This Row],[resolution_time_hours]]&lt;0),"",tickets_cleaned[[#This Row],[resolution_time_hours]])</f>
        <v/>
      </c>
    </row>
    <row r="7892" spans="1:22" ht="15" customHeight="1" x14ac:dyDescent="0.2">
      <c r="A7892">
        <v>7891</v>
      </c>
      <c r="B7892" t="s">
        <v>25318</v>
      </c>
      <c r="C7892" t="s">
        <v>25319</v>
      </c>
      <c r="D7892">
        <v>61</v>
      </c>
      <c r="E7892" t="s">
        <v>90</v>
      </c>
      <c r="F7892" t="s">
        <v>125</v>
      </c>
      <c r="G7892" s="1">
        <v>44398</v>
      </c>
      <c r="H7892" t="s">
        <v>20</v>
      </c>
      <c r="I7892" t="s">
        <v>72</v>
      </c>
      <c r="J7892" s="21" t="s">
        <v>25320</v>
      </c>
      <c r="K7892" t="s">
        <v>93</v>
      </c>
      <c r="M7892" t="s">
        <v>27</v>
      </c>
      <c r="N7892" t="s">
        <v>30</v>
      </c>
      <c r="P7892"/>
      <c r="S7892">
        <v>0</v>
      </c>
      <c r="T7892">
        <v>1</v>
      </c>
      <c r="U7892">
        <v>0</v>
      </c>
      <c r="V7892" t="str">
        <f>IF(OR(tickets_cleaned[[#This Row],[resolution_time_hours]]="", tickets_cleaned[[#This Row],[resolution_time_hours]]&lt;0),"",tickets_cleaned[[#This Row],[resolution_time_hours]])</f>
        <v/>
      </c>
    </row>
    <row r="7893" spans="1:22" ht="15" customHeight="1" x14ac:dyDescent="0.2">
      <c r="A7893">
        <v>7892</v>
      </c>
      <c r="B7893" t="s">
        <v>25321</v>
      </c>
      <c r="C7893" t="s">
        <v>25322</v>
      </c>
      <c r="D7893">
        <v>53</v>
      </c>
      <c r="E7893" t="s">
        <v>90</v>
      </c>
      <c r="F7893" t="s">
        <v>306</v>
      </c>
      <c r="G7893" s="1">
        <v>44366</v>
      </c>
      <c r="H7893" t="s">
        <v>20</v>
      </c>
      <c r="I7893" t="s">
        <v>91</v>
      </c>
      <c r="J7893" s="21" t="s">
        <v>25323</v>
      </c>
      <c r="K7893" t="s">
        <v>62</v>
      </c>
      <c r="M7893" t="s">
        <v>25</v>
      </c>
      <c r="N7893" t="s">
        <v>29</v>
      </c>
      <c r="O7893" s="15">
        <v>45078.993090277778</v>
      </c>
      <c r="P7893"/>
      <c r="S7893">
        <v>0</v>
      </c>
      <c r="T7893">
        <v>1</v>
      </c>
      <c r="U7893">
        <v>0</v>
      </c>
      <c r="V7893" t="str">
        <f>IF(OR(tickets_cleaned[[#This Row],[resolution_time_hours]]="", tickets_cleaned[[#This Row],[resolution_time_hours]]&lt;0),"",tickets_cleaned[[#This Row],[resolution_time_hours]])</f>
        <v/>
      </c>
    </row>
    <row r="7894" spans="1:22" ht="15" customHeight="1" x14ac:dyDescent="0.2">
      <c r="A7894">
        <v>7893</v>
      </c>
      <c r="B7894" t="s">
        <v>25324</v>
      </c>
      <c r="C7894" t="s">
        <v>25325</v>
      </c>
      <c r="D7894">
        <v>64</v>
      </c>
      <c r="E7894" t="s">
        <v>65</v>
      </c>
      <c r="F7894" t="s">
        <v>275</v>
      </c>
      <c r="G7894" s="1">
        <v>44398</v>
      </c>
      <c r="H7894" t="s">
        <v>22</v>
      </c>
      <c r="I7894" t="s">
        <v>168</v>
      </c>
      <c r="J7894" s="21" t="s">
        <v>25326</v>
      </c>
      <c r="K7894" t="s">
        <v>93</v>
      </c>
      <c r="M7894" t="s">
        <v>27</v>
      </c>
      <c r="N7894" t="s">
        <v>30</v>
      </c>
      <c r="P7894"/>
      <c r="S7894">
        <v>0</v>
      </c>
      <c r="T7894">
        <v>1</v>
      </c>
      <c r="U7894">
        <v>0</v>
      </c>
      <c r="V7894" t="str">
        <f>IF(OR(tickets_cleaned[[#This Row],[resolution_time_hours]]="", tickets_cleaned[[#This Row],[resolution_time_hours]]&lt;0),"",tickets_cleaned[[#This Row],[resolution_time_hours]])</f>
        <v/>
      </c>
    </row>
    <row r="7895" spans="1:22" ht="15" customHeight="1" x14ac:dyDescent="0.2">
      <c r="A7895">
        <v>7894</v>
      </c>
      <c r="B7895" t="s">
        <v>25327</v>
      </c>
      <c r="C7895" t="s">
        <v>25328</v>
      </c>
      <c r="D7895">
        <v>55</v>
      </c>
      <c r="E7895" t="s">
        <v>90</v>
      </c>
      <c r="F7895" t="s">
        <v>510</v>
      </c>
      <c r="G7895" s="1">
        <v>43910</v>
      </c>
      <c r="H7895" t="s">
        <v>23</v>
      </c>
      <c r="I7895" t="s">
        <v>72</v>
      </c>
      <c r="J7895" s="21" t="s">
        <v>25329</v>
      </c>
      <c r="K7895" t="s">
        <v>74</v>
      </c>
      <c r="L7895" t="s">
        <v>25330</v>
      </c>
      <c r="M7895" t="s">
        <v>26</v>
      </c>
      <c r="N7895" t="s">
        <v>31</v>
      </c>
      <c r="O7895" s="15">
        <v>45078.227141203701</v>
      </c>
      <c r="P7895" s="15">
        <v>45078.603530092594</v>
      </c>
      <c r="Q7895">
        <v>5</v>
      </c>
      <c r="R7895">
        <v>9</v>
      </c>
      <c r="S7895">
        <v>1</v>
      </c>
      <c r="T7895">
        <v>0</v>
      </c>
      <c r="U7895">
        <v>0</v>
      </c>
      <c r="V7895">
        <f>IF(OR(tickets_cleaned[[#This Row],[resolution_time_hours]]="", tickets_cleaned[[#This Row],[resolution_time_hours]]&lt;0),"",tickets_cleaned[[#This Row],[resolution_time_hours]])</f>
        <v>9</v>
      </c>
    </row>
    <row r="7896" spans="1:22" ht="15" customHeight="1" x14ac:dyDescent="0.2">
      <c r="A7896">
        <v>7895</v>
      </c>
      <c r="B7896" t="s">
        <v>25331</v>
      </c>
      <c r="C7896" t="s">
        <v>25332</v>
      </c>
      <c r="D7896">
        <v>18</v>
      </c>
      <c r="E7896" t="s">
        <v>58</v>
      </c>
      <c r="F7896" t="s">
        <v>125</v>
      </c>
      <c r="G7896" s="1">
        <v>44282</v>
      </c>
      <c r="H7896" t="s">
        <v>23</v>
      </c>
      <c r="I7896" t="s">
        <v>22</v>
      </c>
      <c r="J7896" t="s">
        <v>25333</v>
      </c>
      <c r="K7896" t="s">
        <v>74</v>
      </c>
      <c r="L7896" t="s">
        <v>25334</v>
      </c>
      <c r="M7896" t="s">
        <v>25</v>
      </c>
      <c r="N7896" t="s">
        <v>30</v>
      </c>
      <c r="O7896" s="15">
        <v>45078.491736111115</v>
      </c>
      <c r="P7896" s="15">
        <v>45078.181319444448</v>
      </c>
      <c r="Q7896">
        <v>5</v>
      </c>
      <c r="S7896">
        <v>1</v>
      </c>
      <c r="T7896">
        <v>0</v>
      </c>
      <c r="U7896">
        <v>0</v>
      </c>
      <c r="V7896" t="str">
        <f>IF(OR(tickets_cleaned[[#This Row],[resolution_time_hours]]="", tickets_cleaned[[#This Row],[resolution_time_hours]]&lt;0),"",tickets_cleaned[[#This Row],[resolution_time_hours]])</f>
        <v/>
      </c>
    </row>
    <row r="7897" spans="1:22" ht="15" customHeight="1" x14ac:dyDescent="0.2">
      <c r="A7897">
        <v>7896</v>
      </c>
      <c r="B7897" t="s">
        <v>25335</v>
      </c>
      <c r="C7897" t="s">
        <v>25336</v>
      </c>
      <c r="D7897">
        <v>34</v>
      </c>
      <c r="E7897" t="s">
        <v>58</v>
      </c>
      <c r="F7897" t="s">
        <v>114</v>
      </c>
      <c r="G7897" s="1">
        <v>44168</v>
      </c>
      <c r="H7897" t="s">
        <v>20</v>
      </c>
      <c r="I7897" t="s">
        <v>79</v>
      </c>
      <c r="J7897" s="21" t="s">
        <v>25337</v>
      </c>
      <c r="K7897" t="s">
        <v>74</v>
      </c>
      <c r="L7897" t="s">
        <v>25338</v>
      </c>
      <c r="M7897" t="s">
        <v>27</v>
      </c>
      <c r="N7897" t="s">
        <v>30</v>
      </c>
      <c r="O7897" s="15">
        <v>45078.928553240738</v>
      </c>
      <c r="P7897" s="15">
        <v>45078.568831018521</v>
      </c>
      <c r="Q7897">
        <v>2</v>
      </c>
      <c r="S7897">
        <v>1</v>
      </c>
      <c r="T7897">
        <v>0</v>
      </c>
      <c r="U7897">
        <v>1</v>
      </c>
      <c r="V7897" t="str">
        <f>IF(OR(tickets_cleaned[[#This Row],[resolution_time_hours]]="", tickets_cleaned[[#This Row],[resolution_time_hours]]&lt;0),"",tickets_cleaned[[#This Row],[resolution_time_hours]])</f>
        <v/>
      </c>
    </row>
    <row r="7898" spans="1:22" ht="15" customHeight="1" x14ac:dyDescent="0.2">
      <c r="A7898">
        <v>7897</v>
      </c>
      <c r="B7898" t="s">
        <v>25339</v>
      </c>
      <c r="C7898" t="s">
        <v>25340</v>
      </c>
      <c r="D7898">
        <v>39</v>
      </c>
      <c r="E7898" t="s">
        <v>90</v>
      </c>
      <c r="F7898" t="s">
        <v>446</v>
      </c>
      <c r="G7898" s="1">
        <v>44480</v>
      </c>
      <c r="H7898" t="s">
        <v>22</v>
      </c>
      <c r="I7898" t="s">
        <v>22</v>
      </c>
      <c r="J7898" t="s">
        <v>1096</v>
      </c>
      <c r="K7898" t="s">
        <v>74</v>
      </c>
      <c r="L7898" t="s">
        <v>25341</v>
      </c>
      <c r="M7898" t="s">
        <v>25</v>
      </c>
      <c r="N7898" t="s">
        <v>30</v>
      </c>
      <c r="O7898" s="15">
        <v>45078.883414351854</v>
      </c>
      <c r="P7898" s="15">
        <v>45078.232025462959</v>
      </c>
      <c r="Q7898">
        <v>3</v>
      </c>
      <c r="S7898">
        <v>1</v>
      </c>
      <c r="T7898">
        <v>0</v>
      </c>
      <c r="U7898">
        <v>0</v>
      </c>
      <c r="V7898" t="str">
        <f>IF(OR(tickets_cleaned[[#This Row],[resolution_time_hours]]="", tickets_cleaned[[#This Row],[resolution_time_hours]]&lt;0),"",tickets_cleaned[[#This Row],[resolution_time_hours]])</f>
        <v/>
      </c>
    </row>
    <row r="7899" spans="1:22" ht="15" customHeight="1" x14ac:dyDescent="0.2">
      <c r="A7899">
        <v>7898</v>
      </c>
      <c r="B7899" t="s">
        <v>25342</v>
      </c>
      <c r="C7899" t="s">
        <v>25343</v>
      </c>
      <c r="D7899">
        <v>20</v>
      </c>
      <c r="E7899" t="s">
        <v>58</v>
      </c>
      <c r="F7899" t="s">
        <v>342</v>
      </c>
      <c r="G7899" s="1">
        <v>44281</v>
      </c>
      <c r="H7899" t="s">
        <v>24</v>
      </c>
      <c r="I7899" t="s">
        <v>60</v>
      </c>
      <c r="J7899" t="s">
        <v>1794</v>
      </c>
      <c r="K7899" t="s">
        <v>62</v>
      </c>
      <c r="M7899" t="s">
        <v>28</v>
      </c>
      <c r="N7899" t="s">
        <v>30</v>
      </c>
      <c r="O7899" s="15">
        <v>45078.862592592595</v>
      </c>
      <c r="P7899"/>
      <c r="S7899">
        <v>0</v>
      </c>
      <c r="T7899">
        <v>1</v>
      </c>
      <c r="U7899">
        <v>0</v>
      </c>
      <c r="V7899" t="str">
        <f>IF(OR(tickets_cleaned[[#This Row],[resolution_time_hours]]="", tickets_cleaned[[#This Row],[resolution_time_hours]]&lt;0),"",tickets_cleaned[[#This Row],[resolution_time_hours]])</f>
        <v/>
      </c>
    </row>
    <row r="7900" spans="1:22" ht="15" customHeight="1" x14ac:dyDescent="0.2">
      <c r="A7900">
        <v>7899</v>
      </c>
      <c r="B7900" t="s">
        <v>25344</v>
      </c>
      <c r="C7900" t="s">
        <v>19949</v>
      </c>
      <c r="D7900">
        <v>30</v>
      </c>
      <c r="E7900" t="s">
        <v>58</v>
      </c>
      <c r="F7900" t="s">
        <v>114</v>
      </c>
      <c r="G7900" s="1">
        <v>43941</v>
      </c>
      <c r="H7900" t="s">
        <v>21</v>
      </c>
      <c r="I7900" t="s">
        <v>176</v>
      </c>
      <c r="J7900" s="21" t="s">
        <v>25345</v>
      </c>
      <c r="K7900" t="s">
        <v>93</v>
      </c>
      <c r="M7900" t="s">
        <v>28</v>
      </c>
      <c r="N7900" t="s">
        <v>31</v>
      </c>
      <c r="P7900"/>
      <c r="S7900">
        <v>0</v>
      </c>
      <c r="T7900">
        <v>1</v>
      </c>
      <c r="U7900">
        <v>0</v>
      </c>
      <c r="V7900" t="str">
        <f>IF(OR(tickets_cleaned[[#This Row],[resolution_time_hours]]="", tickets_cleaned[[#This Row],[resolution_time_hours]]&lt;0),"",tickets_cleaned[[#This Row],[resolution_time_hours]])</f>
        <v/>
      </c>
    </row>
    <row r="7901" spans="1:22" ht="15" customHeight="1" x14ac:dyDescent="0.2">
      <c r="A7901">
        <v>7900</v>
      </c>
      <c r="B7901" t="s">
        <v>25346</v>
      </c>
      <c r="C7901" t="s">
        <v>25347</v>
      </c>
      <c r="D7901">
        <v>36</v>
      </c>
      <c r="E7901" t="s">
        <v>58</v>
      </c>
      <c r="F7901" t="s">
        <v>306</v>
      </c>
      <c r="G7901" s="1">
        <v>44047</v>
      </c>
      <c r="H7901" t="s">
        <v>23</v>
      </c>
      <c r="I7901" t="s">
        <v>126</v>
      </c>
      <c r="J7901" s="21" t="s">
        <v>25348</v>
      </c>
      <c r="K7901" t="s">
        <v>62</v>
      </c>
      <c r="M7901" t="s">
        <v>25</v>
      </c>
      <c r="N7901" t="s">
        <v>30</v>
      </c>
      <c r="O7901" s="15">
        <v>45078.531365740739</v>
      </c>
      <c r="P7901"/>
      <c r="S7901">
        <v>0</v>
      </c>
      <c r="T7901">
        <v>1</v>
      </c>
      <c r="U7901">
        <v>0</v>
      </c>
      <c r="V7901" t="str">
        <f>IF(OR(tickets_cleaned[[#This Row],[resolution_time_hours]]="", tickets_cleaned[[#This Row],[resolution_time_hours]]&lt;0),"",tickets_cleaned[[#This Row],[resolution_time_hours]])</f>
        <v/>
      </c>
    </row>
    <row r="7902" spans="1:22" ht="15" customHeight="1" x14ac:dyDescent="0.2">
      <c r="A7902">
        <v>7901</v>
      </c>
      <c r="B7902" t="s">
        <v>25349</v>
      </c>
      <c r="C7902" t="s">
        <v>25350</v>
      </c>
      <c r="D7902">
        <v>53</v>
      </c>
      <c r="E7902" t="s">
        <v>58</v>
      </c>
      <c r="F7902" t="s">
        <v>233</v>
      </c>
      <c r="G7902" s="1">
        <v>43947</v>
      </c>
      <c r="H7902" t="s">
        <v>20</v>
      </c>
      <c r="I7902" t="s">
        <v>101</v>
      </c>
      <c r="J7902" s="21" t="s">
        <v>25351</v>
      </c>
      <c r="K7902" t="s">
        <v>93</v>
      </c>
      <c r="M7902" t="s">
        <v>25</v>
      </c>
      <c r="N7902" t="s">
        <v>31</v>
      </c>
      <c r="P7902"/>
      <c r="S7902">
        <v>0</v>
      </c>
      <c r="T7902">
        <v>1</v>
      </c>
      <c r="U7902">
        <v>0</v>
      </c>
      <c r="V7902" t="str">
        <f>IF(OR(tickets_cleaned[[#This Row],[resolution_time_hours]]="", tickets_cleaned[[#This Row],[resolution_time_hours]]&lt;0),"",tickets_cleaned[[#This Row],[resolution_time_hours]])</f>
        <v/>
      </c>
    </row>
    <row r="7903" spans="1:22" ht="15" customHeight="1" x14ac:dyDescent="0.2">
      <c r="A7903">
        <v>7902</v>
      </c>
      <c r="B7903" t="s">
        <v>25352</v>
      </c>
      <c r="C7903" t="s">
        <v>25353</v>
      </c>
      <c r="D7903">
        <v>52</v>
      </c>
      <c r="E7903" t="s">
        <v>65</v>
      </c>
      <c r="F7903" t="s">
        <v>311</v>
      </c>
      <c r="G7903" s="1">
        <v>43985</v>
      </c>
      <c r="H7903" t="s">
        <v>22</v>
      </c>
      <c r="I7903" t="s">
        <v>176</v>
      </c>
      <c r="J7903" s="21" t="s">
        <v>25354</v>
      </c>
      <c r="K7903" t="s">
        <v>93</v>
      </c>
      <c r="M7903" t="s">
        <v>27</v>
      </c>
      <c r="N7903" t="s">
        <v>30</v>
      </c>
      <c r="P7903"/>
      <c r="S7903">
        <v>0</v>
      </c>
      <c r="T7903">
        <v>1</v>
      </c>
      <c r="U7903">
        <v>0</v>
      </c>
      <c r="V7903" t="str">
        <f>IF(OR(tickets_cleaned[[#This Row],[resolution_time_hours]]="", tickets_cleaned[[#This Row],[resolution_time_hours]]&lt;0),"",tickets_cleaned[[#This Row],[resolution_time_hours]])</f>
        <v/>
      </c>
    </row>
    <row r="7904" spans="1:22" ht="15" customHeight="1" x14ac:dyDescent="0.2">
      <c r="A7904">
        <v>7903</v>
      </c>
      <c r="B7904" t="s">
        <v>10069</v>
      </c>
      <c r="C7904" t="s">
        <v>25355</v>
      </c>
      <c r="D7904">
        <v>58</v>
      </c>
      <c r="E7904" t="s">
        <v>58</v>
      </c>
      <c r="F7904" t="s">
        <v>268</v>
      </c>
      <c r="G7904" s="1">
        <v>44355</v>
      </c>
      <c r="H7904" t="s">
        <v>20</v>
      </c>
      <c r="I7904" t="s">
        <v>126</v>
      </c>
      <c r="J7904" s="21" t="s">
        <v>25356</v>
      </c>
      <c r="K7904" t="s">
        <v>93</v>
      </c>
      <c r="M7904" t="s">
        <v>26</v>
      </c>
      <c r="N7904" t="s">
        <v>32</v>
      </c>
      <c r="P7904"/>
      <c r="S7904">
        <v>0</v>
      </c>
      <c r="T7904">
        <v>1</v>
      </c>
      <c r="U7904">
        <v>0</v>
      </c>
      <c r="V7904" t="str">
        <f>IF(OR(tickets_cleaned[[#This Row],[resolution_time_hours]]="", tickets_cleaned[[#This Row],[resolution_time_hours]]&lt;0),"",tickets_cleaned[[#This Row],[resolution_time_hours]])</f>
        <v/>
      </c>
    </row>
    <row r="7905" spans="1:22" ht="15" customHeight="1" x14ac:dyDescent="0.2">
      <c r="A7905">
        <v>7904</v>
      </c>
      <c r="B7905" t="s">
        <v>25357</v>
      </c>
      <c r="C7905" t="s">
        <v>25358</v>
      </c>
      <c r="D7905">
        <v>23</v>
      </c>
      <c r="E7905" t="s">
        <v>65</v>
      </c>
      <c r="F7905" t="s">
        <v>187</v>
      </c>
      <c r="G7905" s="1">
        <v>43870</v>
      </c>
      <c r="H7905" t="s">
        <v>20</v>
      </c>
      <c r="I7905" t="s">
        <v>85</v>
      </c>
      <c r="J7905" t="s">
        <v>25359</v>
      </c>
      <c r="K7905" t="s">
        <v>74</v>
      </c>
      <c r="L7905" t="s">
        <v>25360</v>
      </c>
      <c r="M7905" t="s">
        <v>27</v>
      </c>
      <c r="N7905" t="s">
        <v>29</v>
      </c>
      <c r="O7905" s="15">
        <v>45078.613368055558</v>
      </c>
      <c r="P7905" s="15">
        <v>45078.746701388889</v>
      </c>
      <c r="Q7905">
        <v>4</v>
      </c>
      <c r="R7905">
        <v>3</v>
      </c>
      <c r="S7905">
        <v>1</v>
      </c>
      <c r="T7905">
        <v>0</v>
      </c>
      <c r="U7905">
        <v>0</v>
      </c>
      <c r="V7905">
        <f>IF(OR(tickets_cleaned[[#This Row],[resolution_time_hours]]="", tickets_cleaned[[#This Row],[resolution_time_hours]]&lt;0),"",tickets_cleaned[[#This Row],[resolution_time_hours]])</f>
        <v>3</v>
      </c>
    </row>
    <row r="7906" spans="1:22" ht="15" customHeight="1" x14ac:dyDescent="0.2">
      <c r="A7906">
        <v>7905</v>
      </c>
      <c r="B7906" t="s">
        <v>25361</v>
      </c>
      <c r="C7906" t="s">
        <v>25362</v>
      </c>
      <c r="D7906">
        <v>48</v>
      </c>
      <c r="E7906" t="s">
        <v>58</v>
      </c>
      <c r="F7906" t="s">
        <v>364</v>
      </c>
      <c r="G7906" s="1">
        <v>44549</v>
      </c>
      <c r="H7906" t="s">
        <v>21</v>
      </c>
      <c r="I7906" t="s">
        <v>120</v>
      </c>
      <c r="J7906" s="21" t="s">
        <v>25363</v>
      </c>
      <c r="K7906" t="s">
        <v>74</v>
      </c>
      <c r="L7906" t="s">
        <v>25364</v>
      </c>
      <c r="M7906" t="s">
        <v>27</v>
      </c>
      <c r="N7906" t="s">
        <v>32</v>
      </c>
      <c r="O7906" s="15">
        <v>45078.747418981482</v>
      </c>
      <c r="P7906" s="15">
        <v>45078.45853009259</v>
      </c>
      <c r="Q7906">
        <v>2</v>
      </c>
      <c r="S7906">
        <v>1</v>
      </c>
      <c r="T7906">
        <v>0</v>
      </c>
      <c r="U7906">
        <v>1</v>
      </c>
      <c r="V7906" t="str">
        <f>IF(OR(tickets_cleaned[[#This Row],[resolution_time_hours]]="", tickets_cleaned[[#This Row],[resolution_time_hours]]&lt;0),"",tickets_cleaned[[#This Row],[resolution_time_hours]])</f>
        <v/>
      </c>
    </row>
    <row r="7907" spans="1:22" ht="15" customHeight="1" x14ac:dyDescent="0.2">
      <c r="A7907">
        <v>7906</v>
      </c>
      <c r="B7907" t="s">
        <v>25365</v>
      </c>
      <c r="C7907" t="s">
        <v>25366</v>
      </c>
      <c r="D7907">
        <v>24</v>
      </c>
      <c r="E7907" t="s">
        <v>58</v>
      </c>
      <c r="F7907" t="s">
        <v>175</v>
      </c>
      <c r="G7907" s="1">
        <v>44450</v>
      </c>
      <c r="H7907" t="s">
        <v>20</v>
      </c>
      <c r="I7907" t="s">
        <v>67</v>
      </c>
      <c r="J7907" s="21" t="s">
        <v>25367</v>
      </c>
      <c r="K7907" t="s">
        <v>93</v>
      </c>
      <c r="M7907" t="s">
        <v>26</v>
      </c>
      <c r="N7907" t="s">
        <v>32</v>
      </c>
      <c r="P7907"/>
      <c r="S7907">
        <v>0</v>
      </c>
      <c r="T7907">
        <v>1</v>
      </c>
      <c r="U7907">
        <v>0</v>
      </c>
      <c r="V7907" t="str">
        <f>IF(OR(tickets_cleaned[[#This Row],[resolution_time_hours]]="", tickets_cleaned[[#This Row],[resolution_time_hours]]&lt;0),"",tickets_cleaned[[#This Row],[resolution_time_hours]])</f>
        <v/>
      </c>
    </row>
    <row r="7908" spans="1:22" ht="15" customHeight="1" x14ac:dyDescent="0.2">
      <c r="A7908">
        <v>7907</v>
      </c>
      <c r="B7908" t="s">
        <v>25368</v>
      </c>
      <c r="C7908" t="s">
        <v>25369</v>
      </c>
      <c r="D7908">
        <v>51</v>
      </c>
      <c r="E7908" t="s">
        <v>90</v>
      </c>
      <c r="F7908" t="s">
        <v>175</v>
      </c>
      <c r="G7908" s="1">
        <v>44410</v>
      </c>
      <c r="H7908" t="s">
        <v>20</v>
      </c>
      <c r="I7908" t="s">
        <v>60</v>
      </c>
      <c r="J7908" s="21" t="s">
        <v>25370</v>
      </c>
      <c r="K7908" t="s">
        <v>74</v>
      </c>
      <c r="L7908" t="s">
        <v>25371</v>
      </c>
      <c r="M7908" t="s">
        <v>25</v>
      </c>
      <c r="N7908" t="s">
        <v>32</v>
      </c>
      <c r="O7908" s="15">
        <v>45078.393287037034</v>
      </c>
      <c r="P7908" s="15">
        <v>45078.466203703705</v>
      </c>
      <c r="Q7908">
        <v>4</v>
      </c>
      <c r="R7908">
        <v>1</v>
      </c>
      <c r="S7908">
        <v>1</v>
      </c>
      <c r="T7908">
        <v>0</v>
      </c>
      <c r="U7908">
        <v>0</v>
      </c>
      <c r="V7908">
        <f>IF(OR(tickets_cleaned[[#This Row],[resolution_time_hours]]="", tickets_cleaned[[#This Row],[resolution_time_hours]]&lt;0),"",tickets_cleaned[[#This Row],[resolution_time_hours]])</f>
        <v>1</v>
      </c>
    </row>
    <row r="7909" spans="1:22" ht="15" customHeight="1" x14ac:dyDescent="0.2">
      <c r="A7909">
        <v>7908</v>
      </c>
      <c r="B7909" t="s">
        <v>25372</v>
      </c>
      <c r="C7909" t="s">
        <v>25373</v>
      </c>
      <c r="D7909">
        <v>41</v>
      </c>
      <c r="E7909" t="s">
        <v>65</v>
      </c>
      <c r="F7909" t="s">
        <v>144</v>
      </c>
      <c r="G7909" s="1">
        <v>44337</v>
      </c>
      <c r="H7909" t="s">
        <v>20</v>
      </c>
      <c r="I7909" t="s">
        <v>85</v>
      </c>
      <c r="J7909" s="21" t="s">
        <v>27329</v>
      </c>
      <c r="K7909" t="s">
        <v>74</v>
      </c>
      <c r="L7909" t="s">
        <v>25374</v>
      </c>
      <c r="M7909" t="s">
        <v>25</v>
      </c>
      <c r="N7909" t="s">
        <v>30</v>
      </c>
      <c r="O7909" s="15">
        <v>45078.678020833337</v>
      </c>
      <c r="P7909" s="15">
        <v>45078.139131944445</v>
      </c>
      <c r="Q7909">
        <v>4</v>
      </c>
      <c r="S7909">
        <v>1</v>
      </c>
      <c r="T7909">
        <v>0</v>
      </c>
      <c r="U7909">
        <v>0</v>
      </c>
      <c r="V7909" t="str">
        <f>IF(OR(tickets_cleaned[[#This Row],[resolution_time_hours]]="", tickets_cleaned[[#This Row],[resolution_time_hours]]&lt;0),"",tickets_cleaned[[#This Row],[resolution_time_hours]])</f>
        <v/>
      </c>
    </row>
    <row r="7910" spans="1:22" ht="15" customHeight="1" x14ac:dyDescent="0.2">
      <c r="A7910">
        <v>7909</v>
      </c>
      <c r="B7910" t="s">
        <v>25375</v>
      </c>
      <c r="C7910" t="s">
        <v>25376</v>
      </c>
      <c r="D7910">
        <v>51</v>
      </c>
      <c r="E7910" t="s">
        <v>90</v>
      </c>
      <c r="F7910" t="s">
        <v>311</v>
      </c>
      <c r="G7910" s="1">
        <v>44196</v>
      </c>
      <c r="H7910" t="s">
        <v>21</v>
      </c>
      <c r="I7910" t="s">
        <v>106</v>
      </c>
      <c r="J7910" s="21" t="s">
        <v>25377</v>
      </c>
      <c r="K7910" t="s">
        <v>74</v>
      </c>
      <c r="L7910" t="s">
        <v>25378</v>
      </c>
      <c r="M7910" t="s">
        <v>27</v>
      </c>
      <c r="N7910" t="s">
        <v>29</v>
      </c>
      <c r="O7910" s="15">
        <v>45078.788460648146</v>
      </c>
      <c r="P7910" s="15">
        <v>45078.242627314816</v>
      </c>
      <c r="Q7910">
        <v>4</v>
      </c>
      <c r="S7910">
        <v>1</v>
      </c>
      <c r="T7910">
        <v>0</v>
      </c>
      <c r="U7910">
        <v>0</v>
      </c>
      <c r="V7910" t="str">
        <f>IF(OR(tickets_cleaned[[#This Row],[resolution_time_hours]]="", tickets_cleaned[[#This Row],[resolution_time_hours]]&lt;0),"",tickets_cleaned[[#This Row],[resolution_time_hours]])</f>
        <v/>
      </c>
    </row>
    <row r="7911" spans="1:22" ht="15" customHeight="1" x14ac:dyDescent="0.2">
      <c r="A7911">
        <v>7910</v>
      </c>
      <c r="B7911" t="s">
        <v>21984</v>
      </c>
      <c r="C7911" t="s">
        <v>25379</v>
      </c>
      <c r="D7911">
        <v>54</v>
      </c>
      <c r="E7911" t="s">
        <v>65</v>
      </c>
      <c r="F7911" t="s">
        <v>268</v>
      </c>
      <c r="G7911" s="1">
        <v>43855</v>
      </c>
      <c r="H7911" t="s">
        <v>20</v>
      </c>
      <c r="I7911" t="s">
        <v>22</v>
      </c>
      <c r="J7911" t="s">
        <v>25380</v>
      </c>
      <c r="K7911" t="s">
        <v>74</v>
      </c>
      <c r="L7911" t="s">
        <v>25381</v>
      </c>
      <c r="M7911" t="s">
        <v>27</v>
      </c>
      <c r="N7911" t="s">
        <v>31</v>
      </c>
      <c r="O7911" s="15">
        <v>45078.95653935185</v>
      </c>
      <c r="P7911" s="15">
        <v>45078.652372685188</v>
      </c>
      <c r="Q7911">
        <v>2</v>
      </c>
      <c r="S7911">
        <v>1</v>
      </c>
      <c r="T7911">
        <v>0</v>
      </c>
      <c r="U7911">
        <v>1</v>
      </c>
      <c r="V7911" t="str">
        <f>IF(OR(tickets_cleaned[[#This Row],[resolution_time_hours]]="", tickets_cleaned[[#This Row],[resolution_time_hours]]&lt;0),"",tickets_cleaned[[#This Row],[resolution_time_hours]])</f>
        <v/>
      </c>
    </row>
    <row r="7912" spans="1:22" ht="15" customHeight="1" x14ac:dyDescent="0.2">
      <c r="A7912">
        <v>7911</v>
      </c>
      <c r="B7912" t="s">
        <v>25382</v>
      </c>
      <c r="C7912" t="s">
        <v>25383</v>
      </c>
      <c r="D7912">
        <v>61</v>
      </c>
      <c r="E7912" t="s">
        <v>58</v>
      </c>
      <c r="F7912" t="s">
        <v>311</v>
      </c>
      <c r="G7912" s="1">
        <v>44487</v>
      </c>
      <c r="H7912" t="s">
        <v>21</v>
      </c>
      <c r="I7912" t="s">
        <v>20</v>
      </c>
      <c r="J7912" t="s">
        <v>25384</v>
      </c>
      <c r="K7912" t="s">
        <v>74</v>
      </c>
      <c r="L7912" t="s">
        <v>25385</v>
      </c>
      <c r="M7912" t="s">
        <v>28</v>
      </c>
      <c r="N7912" t="s">
        <v>32</v>
      </c>
      <c r="O7912" s="15">
        <v>45078.289884259262</v>
      </c>
      <c r="P7912" s="15">
        <v>45078.841273148151</v>
      </c>
      <c r="Q7912">
        <v>1</v>
      </c>
      <c r="R7912">
        <v>13</v>
      </c>
      <c r="S7912">
        <v>1</v>
      </c>
      <c r="T7912">
        <v>0</v>
      </c>
      <c r="U7912">
        <v>1</v>
      </c>
      <c r="V7912">
        <f>IF(OR(tickets_cleaned[[#This Row],[resolution_time_hours]]="", tickets_cleaned[[#This Row],[resolution_time_hours]]&lt;0),"",tickets_cleaned[[#This Row],[resolution_time_hours]])</f>
        <v>13</v>
      </c>
    </row>
    <row r="7913" spans="1:22" ht="15" customHeight="1" x14ac:dyDescent="0.2">
      <c r="A7913">
        <v>7912</v>
      </c>
      <c r="B7913" t="s">
        <v>25386</v>
      </c>
      <c r="C7913" t="s">
        <v>25387</v>
      </c>
      <c r="D7913">
        <v>43</v>
      </c>
      <c r="E7913" t="s">
        <v>58</v>
      </c>
      <c r="F7913" t="s">
        <v>66</v>
      </c>
      <c r="G7913" s="1">
        <v>44444</v>
      </c>
      <c r="H7913" t="s">
        <v>23</v>
      </c>
      <c r="I7913" t="s">
        <v>126</v>
      </c>
      <c r="J7913" s="21" t="s">
        <v>25388</v>
      </c>
      <c r="K7913" t="s">
        <v>93</v>
      </c>
      <c r="M7913" t="s">
        <v>27</v>
      </c>
      <c r="N7913" t="s">
        <v>30</v>
      </c>
      <c r="P7913"/>
      <c r="S7913">
        <v>0</v>
      </c>
      <c r="T7913">
        <v>1</v>
      </c>
      <c r="U7913">
        <v>0</v>
      </c>
      <c r="V7913" t="str">
        <f>IF(OR(tickets_cleaned[[#This Row],[resolution_time_hours]]="", tickets_cleaned[[#This Row],[resolution_time_hours]]&lt;0),"",tickets_cleaned[[#This Row],[resolution_time_hours]])</f>
        <v/>
      </c>
    </row>
    <row r="7914" spans="1:22" ht="15" customHeight="1" x14ac:dyDescent="0.2">
      <c r="A7914">
        <v>7913</v>
      </c>
      <c r="B7914" t="s">
        <v>25389</v>
      </c>
      <c r="C7914" t="s">
        <v>25390</v>
      </c>
      <c r="D7914">
        <v>22</v>
      </c>
      <c r="E7914" t="s">
        <v>90</v>
      </c>
      <c r="F7914" t="s">
        <v>114</v>
      </c>
      <c r="G7914" s="1">
        <v>43888</v>
      </c>
      <c r="H7914" t="s">
        <v>23</v>
      </c>
      <c r="I7914" t="s">
        <v>106</v>
      </c>
      <c r="J7914" s="21" t="s">
        <v>25391</v>
      </c>
      <c r="K7914" t="s">
        <v>62</v>
      </c>
      <c r="M7914" t="s">
        <v>25</v>
      </c>
      <c r="N7914" t="s">
        <v>31</v>
      </c>
      <c r="O7914" s="15">
        <v>45078.70171296296</v>
      </c>
      <c r="P7914"/>
      <c r="S7914">
        <v>0</v>
      </c>
      <c r="T7914">
        <v>1</v>
      </c>
      <c r="U7914">
        <v>0</v>
      </c>
      <c r="V7914" t="str">
        <f>IF(OR(tickets_cleaned[[#This Row],[resolution_time_hours]]="", tickets_cleaned[[#This Row],[resolution_time_hours]]&lt;0),"",tickets_cleaned[[#This Row],[resolution_time_hours]])</f>
        <v/>
      </c>
    </row>
    <row r="7915" spans="1:22" ht="15" customHeight="1" x14ac:dyDescent="0.2">
      <c r="A7915">
        <v>7914</v>
      </c>
      <c r="B7915" t="s">
        <v>15898</v>
      </c>
      <c r="C7915" t="s">
        <v>25392</v>
      </c>
      <c r="D7915">
        <v>35</v>
      </c>
      <c r="E7915" t="s">
        <v>65</v>
      </c>
      <c r="F7915" t="s">
        <v>680</v>
      </c>
      <c r="G7915" s="1">
        <v>43992</v>
      </c>
      <c r="H7915" t="s">
        <v>21</v>
      </c>
      <c r="I7915" t="s">
        <v>72</v>
      </c>
      <c r="J7915" s="21" t="s">
        <v>25393</v>
      </c>
      <c r="K7915" t="s">
        <v>93</v>
      </c>
      <c r="M7915" t="s">
        <v>28</v>
      </c>
      <c r="N7915" t="s">
        <v>30</v>
      </c>
      <c r="P7915"/>
      <c r="S7915">
        <v>0</v>
      </c>
      <c r="T7915">
        <v>1</v>
      </c>
      <c r="U7915">
        <v>0</v>
      </c>
      <c r="V7915" t="str">
        <f>IF(OR(tickets_cleaned[[#This Row],[resolution_time_hours]]="", tickets_cleaned[[#This Row],[resolution_time_hours]]&lt;0),"",tickets_cleaned[[#This Row],[resolution_time_hours]])</f>
        <v/>
      </c>
    </row>
    <row r="7916" spans="1:22" ht="15" customHeight="1" x14ac:dyDescent="0.2">
      <c r="A7916">
        <v>7915</v>
      </c>
      <c r="B7916" t="s">
        <v>25394</v>
      </c>
      <c r="C7916" t="s">
        <v>25395</v>
      </c>
      <c r="D7916">
        <v>54</v>
      </c>
      <c r="E7916" t="s">
        <v>90</v>
      </c>
      <c r="F7916" t="s">
        <v>233</v>
      </c>
      <c r="G7916" s="1">
        <v>44206</v>
      </c>
      <c r="H7916" t="s">
        <v>22</v>
      </c>
      <c r="I7916" t="s">
        <v>85</v>
      </c>
      <c r="J7916" s="21" t="s">
        <v>25396</v>
      </c>
      <c r="K7916" t="s">
        <v>93</v>
      </c>
      <c r="M7916" t="s">
        <v>25</v>
      </c>
      <c r="N7916" t="s">
        <v>29</v>
      </c>
      <c r="P7916"/>
      <c r="S7916">
        <v>0</v>
      </c>
      <c r="T7916">
        <v>1</v>
      </c>
      <c r="U7916">
        <v>0</v>
      </c>
      <c r="V7916" t="str">
        <f>IF(OR(tickets_cleaned[[#This Row],[resolution_time_hours]]="", tickets_cleaned[[#This Row],[resolution_time_hours]]&lt;0),"",tickets_cleaned[[#This Row],[resolution_time_hours]])</f>
        <v/>
      </c>
    </row>
    <row r="7917" spans="1:22" ht="15" customHeight="1" x14ac:dyDescent="0.2">
      <c r="A7917">
        <v>7916</v>
      </c>
      <c r="B7917" t="s">
        <v>25397</v>
      </c>
      <c r="C7917" t="s">
        <v>25398</v>
      </c>
      <c r="D7917">
        <v>38</v>
      </c>
      <c r="E7917" t="s">
        <v>90</v>
      </c>
      <c r="F7917" t="s">
        <v>134</v>
      </c>
      <c r="G7917" s="1">
        <v>44276</v>
      </c>
      <c r="H7917" t="s">
        <v>23</v>
      </c>
      <c r="I7917" t="s">
        <v>126</v>
      </c>
      <c r="J7917" t="s">
        <v>25399</v>
      </c>
      <c r="K7917" t="s">
        <v>62</v>
      </c>
      <c r="M7917" t="s">
        <v>27</v>
      </c>
      <c r="N7917" t="s">
        <v>31</v>
      </c>
      <c r="O7917" s="15">
        <v>45078.830254629633</v>
      </c>
      <c r="P7917"/>
      <c r="S7917">
        <v>0</v>
      </c>
      <c r="T7917">
        <v>1</v>
      </c>
      <c r="U7917">
        <v>0</v>
      </c>
      <c r="V7917" t="str">
        <f>IF(OR(tickets_cleaned[[#This Row],[resolution_time_hours]]="", tickets_cleaned[[#This Row],[resolution_time_hours]]&lt;0),"",tickets_cleaned[[#This Row],[resolution_time_hours]])</f>
        <v/>
      </c>
    </row>
    <row r="7918" spans="1:22" ht="15" customHeight="1" x14ac:dyDescent="0.2">
      <c r="A7918">
        <v>7917</v>
      </c>
      <c r="B7918" t="s">
        <v>25400</v>
      </c>
      <c r="C7918" t="s">
        <v>25401</v>
      </c>
      <c r="D7918">
        <v>37</v>
      </c>
      <c r="E7918" t="s">
        <v>65</v>
      </c>
      <c r="F7918" t="s">
        <v>275</v>
      </c>
      <c r="G7918" s="1">
        <v>44113</v>
      </c>
      <c r="H7918" t="s">
        <v>22</v>
      </c>
      <c r="I7918" t="s">
        <v>176</v>
      </c>
      <c r="J7918" t="s">
        <v>25402</v>
      </c>
      <c r="K7918" t="s">
        <v>62</v>
      </c>
      <c r="M7918" t="s">
        <v>25</v>
      </c>
      <c r="N7918" t="s">
        <v>30</v>
      </c>
      <c r="O7918" s="15">
        <v>45078.141365740739</v>
      </c>
      <c r="P7918"/>
      <c r="S7918">
        <v>0</v>
      </c>
      <c r="T7918">
        <v>1</v>
      </c>
      <c r="U7918">
        <v>0</v>
      </c>
      <c r="V7918" t="str">
        <f>IF(OR(tickets_cleaned[[#This Row],[resolution_time_hours]]="", tickets_cleaned[[#This Row],[resolution_time_hours]]&lt;0),"",tickets_cleaned[[#This Row],[resolution_time_hours]])</f>
        <v/>
      </c>
    </row>
    <row r="7919" spans="1:22" ht="15" customHeight="1" x14ac:dyDescent="0.2">
      <c r="A7919">
        <v>7918</v>
      </c>
      <c r="B7919" t="s">
        <v>25403</v>
      </c>
      <c r="C7919" t="s">
        <v>25404</v>
      </c>
      <c r="D7919">
        <v>58</v>
      </c>
      <c r="E7919" t="s">
        <v>58</v>
      </c>
      <c r="F7919" t="s">
        <v>311</v>
      </c>
      <c r="G7919" s="1">
        <v>43924</v>
      </c>
      <c r="H7919" t="s">
        <v>24</v>
      </c>
      <c r="I7919" t="s">
        <v>126</v>
      </c>
      <c r="J7919" t="s">
        <v>25405</v>
      </c>
      <c r="K7919" t="s">
        <v>93</v>
      </c>
      <c r="M7919" t="s">
        <v>27</v>
      </c>
      <c r="N7919" t="s">
        <v>30</v>
      </c>
      <c r="P7919"/>
      <c r="S7919">
        <v>0</v>
      </c>
      <c r="T7919">
        <v>1</v>
      </c>
      <c r="U7919">
        <v>0</v>
      </c>
      <c r="V7919" t="str">
        <f>IF(OR(tickets_cleaned[[#This Row],[resolution_time_hours]]="", tickets_cleaned[[#This Row],[resolution_time_hours]]&lt;0),"",tickets_cleaned[[#This Row],[resolution_time_hours]])</f>
        <v/>
      </c>
    </row>
    <row r="7920" spans="1:22" ht="15" customHeight="1" x14ac:dyDescent="0.2">
      <c r="A7920">
        <v>7919</v>
      </c>
      <c r="B7920" t="s">
        <v>25406</v>
      </c>
      <c r="C7920" t="s">
        <v>25407</v>
      </c>
      <c r="D7920">
        <v>52</v>
      </c>
      <c r="E7920" t="s">
        <v>90</v>
      </c>
      <c r="F7920" t="s">
        <v>183</v>
      </c>
      <c r="G7920" s="1">
        <v>44100</v>
      </c>
      <c r="H7920" t="s">
        <v>23</v>
      </c>
      <c r="I7920" t="s">
        <v>79</v>
      </c>
      <c r="J7920" s="21" t="s">
        <v>25408</v>
      </c>
      <c r="K7920" t="s">
        <v>74</v>
      </c>
      <c r="L7920" t="s">
        <v>25409</v>
      </c>
      <c r="M7920" t="s">
        <v>27</v>
      </c>
      <c r="N7920" t="s">
        <v>29</v>
      </c>
      <c r="O7920" s="15">
        <v>45078.597650462965</v>
      </c>
      <c r="P7920" s="15">
        <v>45078.858067129629</v>
      </c>
      <c r="Q7920">
        <v>3</v>
      </c>
      <c r="R7920">
        <v>6</v>
      </c>
      <c r="S7920">
        <v>1</v>
      </c>
      <c r="T7920">
        <v>0</v>
      </c>
      <c r="U7920">
        <v>0</v>
      </c>
      <c r="V7920">
        <f>IF(OR(tickets_cleaned[[#This Row],[resolution_time_hours]]="", tickets_cleaned[[#This Row],[resolution_time_hours]]&lt;0),"",tickets_cleaned[[#This Row],[resolution_time_hours]])</f>
        <v>6</v>
      </c>
    </row>
    <row r="7921" spans="1:22" ht="15" customHeight="1" x14ac:dyDescent="0.2">
      <c r="A7921">
        <v>7920</v>
      </c>
      <c r="B7921" t="s">
        <v>25410</v>
      </c>
      <c r="C7921" t="s">
        <v>25411</v>
      </c>
      <c r="D7921">
        <v>60</v>
      </c>
      <c r="E7921" t="s">
        <v>58</v>
      </c>
      <c r="F7921" t="s">
        <v>84</v>
      </c>
      <c r="G7921" s="1">
        <v>44452</v>
      </c>
      <c r="H7921" t="s">
        <v>21</v>
      </c>
      <c r="I7921" t="s">
        <v>120</v>
      </c>
      <c r="J7921" s="21" t="s">
        <v>25412</v>
      </c>
      <c r="K7921" t="s">
        <v>74</v>
      </c>
      <c r="L7921" t="s">
        <v>25413</v>
      </c>
      <c r="M7921" t="s">
        <v>28</v>
      </c>
      <c r="N7921" t="s">
        <v>29</v>
      </c>
      <c r="O7921" s="15">
        <v>45078.46503472222</v>
      </c>
      <c r="P7921" s="15">
        <v>45078.559479166666</v>
      </c>
      <c r="Q7921">
        <v>5</v>
      </c>
      <c r="R7921">
        <v>2</v>
      </c>
      <c r="S7921">
        <v>1</v>
      </c>
      <c r="T7921">
        <v>0</v>
      </c>
      <c r="U7921">
        <v>0</v>
      </c>
      <c r="V7921">
        <f>IF(OR(tickets_cleaned[[#This Row],[resolution_time_hours]]="", tickets_cleaned[[#This Row],[resolution_time_hours]]&lt;0),"",tickets_cleaned[[#This Row],[resolution_time_hours]])</f>
        <v>2</v>
      </c>
    </row>
    <row r="7922" spans="1:22" ht="15" customHeight="1" x14ac:dyDescent="0.2">
      <c r="A7922">
        <v>7921</v>
      </c>
      <c r="B7922" t="s">
        <v>25414</v>
      </c>
      <c r="C7922" t="s">
        <v>25415</v>
      </c>
      <c r="D7922">
        <v>21</v>
      </c>
      <c r="E7922" t="s">
        <v>58</v>
      </c>
      <c r="F7922" t="s">
        <v>724</v>
      </c>
      <c r="G7922" s="1">
        <v>44203</v>
      </c>
      <c r="H7922" t="s">
        <v>21</v>
      </c>
      <c r="I7922" t="s">
        <v>140</v>
      </c>
      <c r="J7922" s="21" t="s">
        <v>25416</v>
      </c>
      <c r="K7922" t="s">
        <v>74</v>
      </c>
      <c r="L7922" t="s">
        <v>25417</v>
      </c>
      <c r="M7922" t="s">
        <v>25</v>
      </c>
      <c r="N7922" t="s">
        <v>32</v>
      </c>
      <c r="O7922" s="15">
        <v>45078.859479166669</v>
      </c>
      <c r="P7922" s="15">
        <v>45078.266423611109</v>
      </c>
      <c r="Q7922">
        <v>4</v>
      </c>
      <c r="S7922">
        <v>1</v>
      </c>
      <c r="T7922">
        <v>0</v>
      </c>
      <c r="U7922">
        <v>0</v>
      </c>
      <c r="V7922" t="str">
        <f>IF(OR(tickets_cleaned[[#This Row],[resolution_time_hours]]="", tickets_cleaned[[#This Row],[resolution_time_hours]]&lt;0),"",tickets_cleaned[[#This Row],[resolution_time_hours]])</f>
        <v/>
      </c>
    </row>
    <row r="7923" spans="1:22" ht="15" customHeight="1" x14ac:dyDescent="0.2">
      <c r="A7923">
        <v>7922</v>
      </c>
      <c r="B7923" t="s">
        <v>25418</v>
      </c>
      <c r="C7923" t="s">
        <v>25419</v>
      </c>
      <c r="D7923">
        <v>45</v>
      </c>
      <c r="E7923" t="s">
        <v>58</v>
      </c>
      <c r="F7923" t="s">
        <v>481</v>
      </c>
      <c r="G7923" s="1">
        <v>44401</v>
      </c>
      <c r="H7923" t="s">
        <v>23</v>
      </c>
      <c r="I7923" t="s">
        <v>168</v>
      </c>
      <c r="J7923" s="21" t="s">
        <v>25420</v>
      </c>
      <c r="K7923" t="s">
        <v>93</v>
      </c>
      <c r="M7923" t="s">
        <v>26</v>
      </c>
      <c r="N7923" t="s">
        <v>29</v>
      </c>
      <c r="P7923"/>
      <c r="S7923">
        <v>0</v>
      </c>
      <c r="T7923">
        <v>1</v>
      </c>
      <c r="U7923">
        <v>0</v>
      </c>
      <c r="V7923" t="str">
        <f>IF(OR(tickets_cleaned[[#This Row],[resolution_time_hours]]="", tickets_cleaned[[#This Row],[resolution_time_hours]]&lt;0),"",tickets_cleaned[[#This Row],[resolution_time_hours]])</f>
        <v/>
      </c>
    </row>
    <row r="7924" spans="1:22" ht="15" customHeight="1" x14ac:dyDescent="0.2">
      <c r="A7924">
        <v>7923</v>
      </c>
      <c r="B7924" t="s">
        <v>25421</v>
      </c>
      <c r="C7924" t="s">
        <v>25422</v>
      </c>
      <c r="D7924">
        <v>25</v>
      </c>
      <c r="E7924" t="s">
        <v>58</v>
      </c>
      <c r="F7924" t="s">
        <v>237</v>
      </c>
      <c r="G7924" s="1">
        <v>44305</v>
      </c>
      <c r="H7924" t="s">
        <v>22</v>
      </c>
      <c r="I7924" t="s">
        <v>168</v>
      </c>
      <c r="J7924" s="21" t="s">
        <v>25423</v>
      </c>
      <c r="K7924" t="s">
        <v>74</v>
      </c>
      <c r="L7924" t="s">
        <v>25424</v>
      </c>
      <c r="M7924" t="s">
        <v>28</v>
      </c>
      <c r="N7924" t="s">
        <v>29</v>
      </c>
      <c r="O7924" s="15">
        <v>45078.035208333335</v>
      </c>
      <c r="P7924" s="15">
        <v>45078.651180555556</v>
      </c>
      <c r="Q7924">
        <v>1</v>
      </c>
      <c r="R7924">
        <v>14</v>
      </c>
      <c r="S7924">
        <v>1</v>
      </c>
      <c r="T7924">
        <v>0</v>
      </c>
      <c r="U7924">
        <v>1</v>
      </c>
      <c r="V7924">
        <f>IF(OR(tickets_cleaned[[#This Row],[resolution_time_hours]]="", tickets_cleaned[[#This Row],[resolution_time_hours]]&lt;0),"",tickets_cleaned[[#This Row],[resolution_time_hours]])</f>
        <v>14</v>
      </c>
    </row>
    <row r="7925" spans="1:22" ht="15" customHeight="1" x14ac:dyDescent="0.2">
      <c r="A7925">
        <v>7924</v>
      </c>
      <c r="B7925" t="s">
        <v>25425</v>
      </c>
      <c r="C7925" t="s">
        <v>25426</v>
      </c>
      <c r="D7925">
        <v>31</v>
      </c>
      <c r="E7925" t="s">
        <v>65</v>
      </c>
      <c r="F7925" t="s">
        <v>446</v>
      </c>
      <c r="G7925" s="1">
        <v>44196</v>
      </c>
      <c r="H7925" t="s">
        <v>22</v>
      </c>
      <c r="I7925" t="s">
        <v>85</v>
      </c>
      <c r="J7925" s="21" t="s">
        <v>25427</v>
      </c>
      <c r="K7925" t="s">
        <v>62</v>
      </c>
      <c r="M7925" t="s">
        <v>26</v>
      </c>
      <c r="N7925" t="s">
        <v>29</v>
      </c>
      <c r="O7925" s="15">
        <v>45078.094247685185</v>
      </c>
      <c r="P7925"/>
      <c r="S7925">
        <v>0</v>
      </c>
      <c r="T7925">
        <v>1</v>
      </c>
      <c r="U7925">
        <v>0</v>
      </c>
      <c r="V7925" t="str">
        <f>IF(OR(tickets_cleaned[[#This Row],[resolution_time_hours]]="", tickets_cleaned[[#This Row],[resolution_time_hours]]&lt;0),"",tickets_cleaned[[#This Row],[resolution_time_hours]])</f>
        <v/>
      </c>
    </row>
    <row r="7926" spans="1:22" ht="15" customHeight="1" x14ac:dyDescent="0.2">
      <c r="A7926">
        <v>7925</v>
      </c>
      <c r="B7926" t="s">
        <v>25428</v>
      </c>
      <c r="C7926" t="s">
        <v>25429</v>
      </c>
      <c r="D7926">
        <v>42</v>
      </c>
      <c r="E7926" t="s">
        <v>90</v>
      </c>
      <c r="F7926" t="s">
        <v>105</v>
      </c>
      <c r="G7926" s="1">
        <v>43955</v>
      </c>
      <c r="H7926" t="s">
        <v>22</v>
      </c>
      <c r="I7926" t="s">
        <v>176</v>
      </c>
      <c r="J7926" s="21" t="s">
        <v>25430</v>
      </c>
      <c r="K7926" t="s">
        <v>74</v>
      </c>
      <c r="L7926" t="s">
        <v>25431</v>
      </c>
      <c r="M7926" t="s">
        <v>26</v>
      </c>
      <c r="N7926" t="s">
        <v>29</v>
      </c>
      <c r="O7926" s="15">
        <v>45078.365104166667</v>
      </c>
      <c r="P7926" s="15">
        <v>45078.908159722225</v>
      </c>
      <c r="Q7926">
        <v>3</v>
      </c>
      <c r="R7926">
        <v>13</v>
      </c>
      <c r="S7926">
        <v>1</v>
      </c>
      <c r="T7926">
        <v>0</v>
      </c>
      <c r="U7926">
        <v>0</v>
      </c>
      <c r="V7926">
        <f>IF(OR(tickets_cleaned[[#This Row],[resolution_time_hours]]="", tickets_cleaned[[#This Row],[resolution_time_hours]]&lt;0),"",tickets_cleaned[[#This Row],[resolution_time_hours]])</f>
        <v>13</v>
      </c>
    </row>
    <row r="7927" spans="1:22" ht="15" customHeight="1" x14ac:dyDescent="0.2">
      <c r="A7927">
        <v>7926</v>
      </c>
      <c r="B7927" t="s">
        <v>25432</v>
      </c>
      <c r="C7927" t="s">
        <v>25433</v>
      </c>
      <c r="D7927">
        <v>67</v>
      </c>
      <c r="E7927" t="s">
        <v>58</v>
      </c>
      <c r="F7927" t="s">
        <v>156</v>
      </c>
      <c r="G7927" s="1">
        <v>44102</v>
      </c>
      <c r="H7927" t="s">
        <v>22</v>
      </c>
      <c r="I7927" t="s">
        <v>91</v>
      </c>
      <c r="J7927" s="21" t="s">
        <v>25434</v>
      </c>
      <c r="K7927" t="s">
        <v>74</v>
      </c>
      <c r="L7927" t="s">
        <v>25435</v>
      </c>
      <c r="M7927" t="s">
        <v>28</v>
      </c>
      <c r="N7927" t="s">
        <v>29</v>
      </c>
      <c r="O7927" s="15">
        <v>45078.836655092593</v>
      </c>
      <c r="P7927" s="15">
        <v>45078.713043981479</v>
      </c>
      <c r="Q7927">
        <v>3</v>
      </c>
      <c r="S7927">
        <v>1</v>
      </c>
      <c r="T7927">
        <v>0</v>
      </c>
      <c r="U7927">
        <v>0</v>
      </c>
      <c r="V7927" t="str">
        <f>IF(OR(tickets_cleaned[[#This Row],[resolution_time_hours]]="", tickets_cleaned[[#This Row],[resolution_time_hours]]&lt;0),"",tickets_cleaned[[#This Row],[resolution_time_hours]])</f>
        <v/>
      </c>
    </row>
    <row r="7928" spans="1:22" ht="15" customHeight="1" x14ac:dyDescent="0.2">
      <c r="A7928">
        <v>7927</v>
      </c>
      <c r="B7928" t="s">
        <v>25436</v>
      </c>
      <c r="C7928" t="s">
        <v>25437</v>
      </c>
      <c r="D7928">
        <v>28</v>
      </c>
      <c r="E7928" t="s">
        <v>58</v>
      </c>
      <c r="F7928" t="s">
        <v>268</v>
      </c>
      <c r="G7928" s="1">
        <v>44551</v>
      </c>
      <c r="H7928" t="s">
        <v>22</v>
      </c>
      <c r="I7928" t="s">
        <v>120</v>
      </c>
      <c r="J7928" t="s">
        <v>25438</v>
      </c>
      <c r="K7928" t="s">
        <v>93</v>
      </c>
      <c r="M7928" t="s">
        <v>25</v>
      </c>
      <c r="N7928" t="s">
        <v>29</v>
      </c>
      <c r="P7928"/>
      <c r="S7928">
        <v>0</v>
      </c>
      <c r="T7928">
        <v>1</v>
      </c>
      <c r="U7928">
        <v>0</v>
      </c>
      <c r="V7928" t="str">
        <f>IF(OR(tickets_cleaned[[#This Row],[resolution_time_hours]]="", tickets_cleaned[[#This Row],[resolution_time_hours]]&lt;0),"",tickets_cleaned[[#This Row],[resolution_time_hours]])</f>
        <v/>
      </c>
    </row>
    <row r="7929" spans="1:22" ht="15" customHeight="1" x14ac:dyDescent="0.2">
      <c r="A7929">
        <v>7928</v>
      </c>
      <c r="B7929" t="s">
        <v>25439</v>
      </c>
      <c r="C7929" t="s">
        <v>25440</v>
      </c>
      <c r="D7929">
        <v>34</v>
      </c>
      <c r="E7929" t="s">
        <v>65</v>
      </c>
      <c r="F7929" t="s">
        <v>481</v>
      </c>
      <c r="G7929" s="1">
        <v>44149</v>
      </c>
      <c r="H7929" t="s">
        <v>21</v>
      </c>
      <c r="I7929" t="s">
        <v>203</v>
      </c>
      <c r="J7929" s="21" t="s">
        <v>25441</v>
      </c>
      <c r="K7929" t="s">
        <v>62</v>
      </c>
      <c r="M7929" t="s">
        <v>27</v>
      </c>
      <c r="N7929" t="s">
        <v>32</v>
      </c>
      <c r="O7929" s="15">
        <v>45078.955439814818</v>
      </c>
      <c r="P7929"/>
      <c r="S7929">
        <v>0</v>
      </c>
      <c r="T7929">
        <v>1</v>
      </c>
      <c r="U7929">
        <v>0</v>
      </c>
      <c r="V7929" t="str">
        <f>IF(OR(tickets_cleaned[[#This Row],[resolution_time_hours]]="", tickets_cleaned[[#This Row],[resolution_time_hours]]&lt;0),"",tickets_cleaned[[#This Row],[resolution_time_hours]])</f>
        <v/>
      </c>
    </row>
    <row r="7930" spans="1:22" ht="15" customHeight="1" x14ac:dyDescent="0.2">
      <c r="A7930">
        <v>7929</v>
      </c>
      <c r="B7930" t="s">
        <v>25442</v>
      </c>
      <c r="C7930" t="s">
        <v>25443</v>
      </c>
      <c r="D7930">
        <v>21</v>
      </c>
      <c r="E7930" t="s">
        <v>90</v>
      </c>
      <c r="F7930" t="s">
        <v>161</v>
      </c>
      <c r="G7930" s="1">
        <v>44232</v>
      </c>
      <c r="H7930" t="s">
        <v>21</v>
      </c>
      <c r="I7930" t="s">
        <v>72</v>
      </c>
      <c r="J7930" s="21" t="s">
        <v>25444</v>
      </c>
      <c r="K7930" t="s">
        <v>93</v>
      </c>
      <c r="M7930" t="s">
        <v>28</v>
      </c>
      <c r="N7930" t="s">
        <v>31</v>
      </c>
      <c r="P7930"/>
      <c r="S7930">
        <v>0</v>
      </c>
      <c r="T7930">
        <v>1</v>
      </c>
      <c r="U7930">
        <v>0</v>
      </c>
      <c r="V7930" t="str">
        <f>IF(OR(tickets_cleaned[[#This Row],[resolution_time_hours]]="", tickets_cleaned[[#This Row],[resolution_time_hours]]&lt;0),"",tickets_cleaned[[#This Row],[resolution_time_hours]])</f>
        <v/>
      </c>
    </row>
    <row r="7931" spans="1:22" ht="15" customHeight="1" x14ac:dyDescent="0.2">
      <c r="A7931">
        <v>7930</v>
      </c>
      <c r="B7931" t="s">
        <v>25445</v>
      </c>
      <c r="C7931" t="s">
        <v>25446</v>
      </c>
      <c r="D7931">
        <v>62</v>
      </c>
      <c r="E7931" t="s">
        <v>90</v>
      </c>
      <c r="F7931" t="s">
        <v>152</v>
      </c>
      <c r="G7931" s="1">
        <v>44446</v>
      </c>
      <c r="H7931" t="s">
        <v>21</v>
      </c>
      <c r="I7931" t="s">
        <v>60</v>
      </c>
      <c r="J7931" t="s">
        <v>467</v>
      </c>
      <c r="K7931" t="s">
        <v>74</v>
      </c>
      <c r="L7931" t="s">
        <v>25447</v>
      </c>
      <c r="M7931" t="s">
        <v>28</v>
      </c>
      <c r="N7931" t="s">
        <v>30</v>
      </c>
      <c r="O7931" s="15">
        <v>45078.75545138889</v>
      </c>
      <c r="P7931" s="15">
        <v>45078.072118055556</v>
      </c>
      <c r="Q7931">
        <v>4</v>
      </c>
      <c r="S7931">
        <v>1</v>
      </c>
      <c r="T7931">
        <v>0</v>
      </c>
      <c r="U7931">
        <v>0</v>
      </c>
      <c r="V7931" t="str">
        <f>IF(OR(tickets_cleaned[[#This Row],[resolution_time_hours]]="", tickets_cleaned[[#This Row],[resolution_time_hours]]&lt;0),"",tickets_cleaned[[#This Row],[resolution_time_hours]])</f>
        <v/>
      </c>
    </row>
    <row r="7932" spans="1:22" ht="15" customHeight="1" x14ac:dyDescent="0.2">
      <c r="A7932">
        <v>7931</v>
      </c>
      <c r="B7932" t="s">
        <v>25448</v>
      </c>
      <c r="C7932" t="s">
        <v>25449</v>
      </c>
      <c r="D7932">
        <v>35</v>
      </c>
      <c r="E7932" t="s">
        <v>90</v>
      </c>
      <c r="F7932" t="s">
        <v>422</v>
      </c>
      <c r="G7932" s="1">
        <v>44467</v>
      </c>
      <c r="H7932" t="s">
        <v>20</v>
      </c>
      <c r="I7932" t="s">
        <v>168</v>
      </c>
      <c r="J7932" s="21" t="s">
        <v>25450</v>
      </c>
      <c r="K7932" t="s">
        <v>93</v>
      </c>
      <c r="M7932" t="s">
        <v>27</v>
      </c>
      <c r="N7932" t="s">
        <v>29</v>
      </c>
      <c r="P7932"/>
      <c r="S7932">
        <v>0</v>
      </c>
      <c r="T7932">
        <v>1</v>
      </c>
      <c r="U7932">
        <v>0</v>
      </c>
      <c r="V7932" t="str">
        <f>IF(OR(tickets_cleaned[[#This Row],[resolution_time_hours]]="", tickets_cleaned[[#This Row],[resolution_time_hours]]&lt;0),"",tickets_cleaned[[#This Row],[resolution_time_hours]])</f>
        <v/>
      </c>
    </row>
    <row r="7933" spans="1:22" ht="15" customHeight="1" x14ac:dyDescent="0.2">
      <c r="A7933">
        <v>7932</v>
      </c>
      <c r="B7933" t="s">
        <v>25451</v>
      </c>
      <c r="C7933" t="s">
        <v>25452</v>
      </c>
      <c r="D7933">
        <v>68</v>
      </c>
      <c r="E7933" t="s">
        <v>58</v>
      </c>
      <c r="F7933" t="s">
        <v>510</v>
      </c>
      <c r="G7933" s="1">
        <v>44307</v>
      </c>
      <c r="H7933" t="s">
        <v>21</v>
      </c>
      <c r="I7933" t="s">
        <v>140</v>
      </c>
      <c r="J7933" s="21" t="s">
        <v>25453</v>
      </c>
      <c r="K7933" t="s">
        <v>62</v>
      </c>
      <c r="M7933" t="s">
        <v>27</v>
      </c>
      <c r="N7933" t="s">
        <v>29</v>
      </c>
      <c r="O7933" s="15">
        <v>45078.83048611111</v>
      </c>
      <c r="P7933"/>
      <c r="S7933">
        <v>0</v>
      </c>
      <c r="T7933">
        <v>1</v>
      </c>
      <c r="U7933">
        <v>0</v>
      </c>
      <c r="V7933" t="str">
        <f>IF(OR(tickets_cleaned[[#This Row],[resolution_time_hours]]="", tickets_cleaned[[#This Row],[resolution_time_hours]]&lt;0),"",tickets_cleaned[[#This Row],[resolution_time_hours]])</f>
        <v/>
      </c>
    </row>
    <row r="7934" spans="1:22" ht="15" customHeight="1" x14ac:dyDescent="0.2">
      <c r="A7934">
        <v>7933</v>
      </c>
      <c r="B7934" t="s">
        <v>25454</v>
      </c>
      <c r="C7934" t="s">
        <v>25455</v>
      </c>
      <c r="D7934">
        <v>47</v>
      </c>
      <c r="E7934" t="s">
        <v>58</v>
      </c>
      <c r="F7934" t="s">
        <v>268</v>
      </c>
      <c r="G7934" s="1">
        <v>43962</v>
      </c>
      <c r="H7934" t="s">
        <v>23</v>
      </c>
      <c r="I7934" t="s">
        <v>120</v>
      </c>
      <c r="J7934" t="s">
        <v>25456</v>
      </c>
      <c r="K7934" t="s">
        <v>62</v>
      </c>
      <c r="M7934" t="s">
        <v>25</v>
      </c>
      <c r="N7934" t="s">
        <v>32</v>
      </c>
      <c r="O7934" s="15">
        <v>45078.814525462964</v>
      </c>
      <c r="P7934"/>
      <c r="S7934">
        <v>0</v>
      </c>
      <c r="T7934">
        <v>1</v>
      </c>
      <c r="U7934">
        <v>0</v>
      </c>
      <c r="V7934" t="str">
        <f>IF(OR(tickets_cleaned[[#This Row],[resolution_time_hours]]="", tickets_cleaned[[#This Row],[resolution_time_hours]]&lt;0),"",tickets_cleaned[[#This Row],[resolution_time_hours]])</f>
        <v/>
      </c>
    </row>
    <row r="7935" spans="1:22" ht="15" customHeight="1" x14ac:dyDescent="0.2">
      <c r="A7935">
        <v>7934</v>
      </c>
      <c r="B7935" t="s">
        <v>25457</v>
      </c>
      <c r="C7935" t="s">
        <v>25458</v>
      </c>
      <c r="D7935">
        <v>40</v>
      </c>
      <c r="E7935" t="s">
        <v>90</v>
      </c>
      <c r="F7935" t="s">
        <v>175</v>
      </c>
      <c r="G7935" s="1">
        <v>44307</v>
      </c>
      <c r="H7935" t="s">
        <v>22</v>
      </c>
      <c r="I7935" t="s">
        <v>126</v>
      </c>
      <c r="J7935" s="21" t="s">
        <v>25459</v>
      </c>
      <c r="K7935" t="s">
        <v>62</v>
      </c>
      <c r="M7935" t="s">
        <v>27</v>
      </c>
      <c r="N7935" t="s">
        <v>31</v>
      </c>
      <c r="O7935" s="15">
        <v>45078.195798611108</v>
      </c>
      <c r="P7935"/>
      <c r="S7935">
        <v>0</v>
      </c>
      <c r="T7935">
        <v>1</v>
      </c>
      <c r="U7935">
        <v>0</v>
      </c>
      <c r="V7935" t="str">
        <f>IF(OR(tickets_cleaned[[#This Row],[resolution_time_hours]]="", tickets_cleaned[[#This Row],[resolution_time_hours]]&lt;0),"",tickets_cleaned[[#This Row],[resolution_time_hours]])</f>
        <v/>
      </c>
    </row>
    <row r="7936" spans="1:22" ht="15" customHeight="1" x14ac:dyDescent="0.2">
      <c r="A7936">
        <v>7935</v>
      </c>
      <c r="B7936" t="s">
        <v>25460</v>
      </c>
      <c r="C7936" t="s">
        <v>25461</v>
      </c>
      <c r="D7936">
        <v>33</v>
      </c>
      <c r="E7936" t="s">
        <v>58</v>
      </c>
      <c r="F7936" t="s">
        <v>228</v>
      </c>
      <c r="G7936" s="1">
        <v>44399</v>
      </c>
      <c r="H7936" t="s">
        <v>22</v>
      </c>
      <c r="I7936" t="s">
        <v>126</v>
      </c>
      <c r="J7936" s="21" t="s">
        <v>25462</v>
      </c>
      <c r="K7936" t="s">
        <v>74</v>
      </c>
      <c r="L7936" t="s">
        <v>25463</v>
      </c>
      <c r="M7936" t="s">
        <v>25</v>
      </c>
      <c r="N7936" t="s">
        <v>29</v>
      </c>
      <c r="O7936" s="15">
        <v>45078.79928240741</v>
      </c>
      <c r="P7936" s="15">
        <v>45078.530532407407</v>
      </c>
      <c r="Q7936">
        <v>2</v>
      </c>
      <c r="S7936">
        <v>1</v>
      </c>
      <c r="T7936">
        <v>0</v>
      </c>
      <c r="U7936">
        <v>1</v>
      </c>
      <c r="V7936" t="str">
        <f>IF(OR(tickets_cleaned[[#This Row],[resolution_time_hours]]="", tickets_cleaned[[#This Row],[resolution_time_hours]]&lt;0),"",tickets_cleaned[[#This Row],[resolution_time_hours]])</f>
        <v/>
      </c>
    </row>
    <row r="7937" spans="1:22" ht="15" customHeight="1" x14ac:dyDescent="0.2">
      <c r="A7937">
        <v>7936</v>
      </c>
      <c r="B7937" t="s">
        <v>25464</v>
      </c>
      <c r="C7937" t="s">
        <v>6795</v>
      </c>
      <c r="D7937">
        <v>54</v>
      </c>
      <c r="E7937" t="s">
        <v>90</v>
      </c>
      <c r="F7937" t="s">
        <v>105</v>
      </c>
      <c r="G7937" s="1">
        <v>44071</v>
      </c>
      <c r="H7937" t="s">
        <v>20</v>
      </c>
      <c r="I7937" t="s">
        <v>203</v>
      </c>
      <c r="J7937" s="21" t="s">
        <v>25465</v>
      </c>
      <c r="K7937" t="s">
        <v>93</v>
      </c>
      <c r="M7937" t="s">
        <v>27</v>
      </c>
      <c r="N7937" t="s">
        <v>32</v>
      </c>
      <c r="P7937"/>
      <c r="S7937">
        <v>0</v>
      </c>
      <c r="T7937">
        <v>1</v>
      </c>
      <c r="U7937">
        <v>0</v>
      </c>
      <c r="V7937" t="str">
        <f>IF(OR(tickets_cleaned[[#This Row],[resolution_time_hours]]="", tickets_cleaned[[#This Row],[resolution_time_hours]]&lt;0),"",tickets_cleaned[[#This Row],[resolution_time_hours]])</f>
        <v/>
      </c>
    </row>
    <row r="7938" spans="1:22" ht="15" customHeight="1" x14ac:dyDescent="0.2">
      <c r="A7938">
        <v>7937</v>
      </c>
      <c r="B7938" t="s">
        <v>25466</v>
      </c>
      <c r="C7938" t="s">
        <v>25467</v>
      </c>
      <c r="D7938">
        <v>56</v>
      </c>
      <c r="E7938" t="s">
        <v>65</v>
      </c>
      <c r="F7938" t="s">
        <v>446</v>
      </c>
      <c r="G7938" s="1">
        <v>44470</v>
      </c>
      <c r="H7938" t="s">
        <v>21</v>
      </c>
      <c r="I7938" t="s">
        <v>126</v>
      </c>
      <c r="J7938" s="21" t="s">
        <v>25468</v>
      </c>
      <c r="K7938" t="s">
        <v>93</v>
      </c>
      <c r="M7938" t="s">
        <v>28</v>
      </c>
      <c r="N7938" t="s">
        <v>31</v>
      </c>
      <c r="P7938"/>
      <c r="S7938">
        <v>0</v>
      </c>
      <c r="T7938">
        <v>1</v>
      </c>
      <c r="U7938">
        <v>0</v>
      </c>
      <c r="V7938" t="str">
        <f>IF(OR(tickets_cleaned[[#This Row],[resolution_time_hours]]="", tickets_cleaned[[#This Row],[resolution_time_hours]]&lt;0),"",tickets_cleaned[[#This Row],[resolution_time_hours]])</f>
        <v/>
      </c>
    </row>
    <row r="7939" spans="1:22" ht="15" customHeight="1" x14ac:dyDescent="0.2">
      <c r="A7939">
        <v>7938</v>
      </c>
      <c r="B7939" t="s">
        <v>25469</v>
      </c>
      <c r="C7939" t="s">
        <v>25470</v>
      </c>
      <c r="D7939">
        <v>36</v>
      </c>
      <c r="E7939" t="s">
        <v>58</v>
      </c>
      <c r="F7939" t="s">
        <v>456</v>
      </c>
      <c r="G7939" s="1">
        <v>44145</v>
      </c>
      <c r="H7939" t="s">
        <v>21</v>
      </c>
      <c r="I7939" t="s">
        <v>72</v>
      </c>
      <c r="J7939" s="21" t="s">
        <v>25471</v>
      </c>
      <c r="K7939" t="s">
        <v>62</v>
      </c>
      <c r="M7939" t="s">
        <v>28</v>
      </c>
      <c r="N7939" t="s">
        <v>31</v>
      </c>
      <c r="O7939" s="15">
        <v>45078.975034722222</v>
      </c>
      <c r="P7939"/>
      <c r="S7939">
        <v>0</v>
      </c>
      <c r="T7939">
        <v>1</v>
      </c>
      <c r="U7939">
        <v>0</v>
      </c>
      <c r="V7939" t="str">
        <f>IF(OR(tickets_cleaned[[#This Row],[resolution_time_hours]]="", tickets_cleaned[[#This Row],[resolution_time_hours]]&lt;0),"",tickets_cleaned[[#This Row],[resolution_time_hours]])</f>
        <v/>
      </c>
    </row>
    <row r="7940" spans="1:22" ht="15" customHeight="1" x14ac:dyDescent="0.2">
      <c r="A7940">
        <v>7939</v>
      </c>
      <c r="B7940" t="s">
        <v>25472</v>
      </c>
      <c r="C7940" t="s">
        <v>25473</v>
      </c>
      <c r="D7940">
        <v>69</v>
      </c>
      <c r="E7940" t="s">
        <v>65</v>
      </c>
      <c r="F7940" t="s">
        <v>422</v>
      </c>
      <c r="G7940" s="1">
        <v>44497</v>
      </c>
      <c r="H7940" t="s">
        <v>20</v>
      </c>
      <c r="I7940" t="s">
        <v>72</v>
      </c>
      <c r="J7940" t="s">
        <v>25474</v>
      </c>
      <c r="K7940" t="s">
        <v>62</v>
      </c>
      <c r="M7940" t="s">
        <v>25</v>
      </c>
      <c r="N7940" t="s">
        <v>30</v>
      </c>
      <c r="O7940" s="15">
        <v>45078.882685185185</v>
      </c>
      <c r="P7940"/>
      <c r="S7940">
        <v>0</v>
      </c>
      <c r="T7940">
        <v>1</v>
      </c>
      <c r="U7940">
        <v>0</v>
      </c>
      <c r="V7940" t="str">
        <f>IF(OR(tickets_cleaned[[#This Row],[resolution_time_hours]]="", tickets_cleaned[[#This Row],[resolution_time_hours]]&lt;0),"",tickets_cleaned[[#This Row],[resolution_time_hours]])</f>
        <v/>
      </c>
    </row>
    <row r="7941" spans="1:22" ht="15" customHeight="1" x14ac:dyDescent="0.2">
      <c r="A7941">
        <v>7940</v>
      </c>
      <c r="B7941" t="s">
        <v>25475</v>
      </c>
      <c r="C7941" t="s">
        <v>25476</v>
      </c>
      <c r="D7941">
        <v>60</v>
      </c>
      <c r="E7941" t="s">
        <v>90</v>
      </c>
      <c r="F7941" t="s">
        <v>249</v>
      </c>
      <c r="G7941" s="1">
        <v>44216</v>
      </c>
      <c r="H7941" t="s">
        <v>21</v>
      </c>
      <c r="I7941" t="s">
        <v>120</v>
      </c>
      <c r="J7941" s="21" t="s">
        <v>25477</v>
      </c>
      <c r="K7941" t="s">
        <v>74</v>
      </c>
      <c r="L7941" t="s">
        <v>25478</v>
      </c>
      <c r="M7941" t="s">
        <v>28</v>
      </c>
      <c r="N7941" t="s">
        <v>31</v>
      </c>
      <c r="O7941" s="15">
        <v>45078.880624999998</v>
      </c>
      <c r="P7941" s="15">
        <v>45078.275763888887</v>
      </c>
      <c r="Q7941">
        <v>5</v>
      </c>
      <c r="S7941">
        <v>1</v>
      </c>
      <c r="T7941">
        <v>0</v>
      </c>
      <c r="U7941">
        <v>0</v>
      </c>
      <c r="V7941" t="str">
        <f>IF(OR(tickets_cleaned[[#This Row],[resolution_time_hours]]="", tickets_cleaned[[#This Row],[resolution_time_hours]]&lt;0),"",tickets_cleaned[[#This Row],[resolution_time_hours]])</f>
        <v/>
      </c>
    </row>
    <row r="7942" spans="1:22" ht="15" customHeight="1" x14ac:dyDescent="0.2">
      <c r="A7942">
        <v>7941</v>
      </c>
      <c r="B7942" t="s">
        <v>25479</v>
      </c>
      <c r="C7942" t="s">
        <v>25480</v>
      </c>
      <c r="D7942">
        <v>58</v>
      </c>
      <c r="E7942" t="s">
        <v>65</v>
      </c>
      <c r="F7942" t="s">
        <v>96</v>
      </c>
      <c r="G7942" s="1">
        <v>44000</v>
      </c>
      <c r="H7942" t="s">
        <v>23</v>
      </c>
      <c r="I7942" t="s">
        <v>60</v>
      </c>
      <c r="J7942" t="s">
        <v>25481</v>
      </c>
      <c r="K7942" t="s">
        <v>62</v>
      </c>
      <c r="M7942" t="s">
        <v>25</v>
      </c>
      <c r="N7942" t="s">
        <v>29</v>
      </c>
      <c r="O7942" s="15">
        <v>45078.155636574076</v>
      </c>
      <c r="P7942"/>
      <c r="S7942">
        <v>0</v>
      </c>
      <c r="T7942">
        <v>1</v>
      </c>
      <c r="U7942">
        <v>0</v>
      </c>
      <c r="V7942" t="str">
        <f>IF(OR(tickets_cleaned[[#This Row],[resolution_time_hours]]="", tickets_cleaned[[#This Row],[resolution_time_hours]]&lt;0),"",tickets_cleaned[[#This Row],[resolution_time_hours]])</f>
        <v/>
      </c>
    </row>
    <row r="7943" spans="1:22" ht="15" customHeight="1" x14ac:dyDescent="0.2">
      <c r="A7943">
        <v>7942</v>
      </c>
      <c r="B7943" t="s">
        <v>25482</v>
      </c>
      <c r="C7943" t="s">
        <v>25483</v>
      </c>
      <c r="D7943">
        <v>51</v>
      </c>
      <c r="E7943" t="s">
        <v>58</v>
      </c>
      <c r="F7943" t="s">
        <v>306</v>
      </c>
      <c r="G7943" s="1">
        <v>44026</v>
      </c>
      <c r="H7943" t="s">
        <v>22</v>
      </c>
      <c r="I7943" t="s">
        <v>168</v>
      </c>
      <c r="J7943" s="21" t="s">
        <v>25484</v>
      </c>
      <c r="K7943" t="s">
        <v>62</v>
      </c>
      <c r="M7943" t="s">
        <v>25</v>
      </c>
      <c r="N7943" t="s">
        <v>32</v>
      </c>
      <c r="O7943" s="15">
        <v>45078.32371527778</v>
      </c>
      <c r="P7943"/>
      <c r="S7943">
        <v>0</v>
      </c>
      <c r="T7943">
        <v>1</v>
      </c>
      <c r="U7943">
        <v>0</v>
      </c>
      <c r="V7943" t="str">
        <f>IF(OR(tickets_cleaned[[#This Row],[resolution_time_hours]]="", tickets_cleaned[[#This Row],[resolution_time_hours]]&lt;0),"",tickets_cleaned[[#This Row],[resolution_time_hours]])</f>
        <v/>
      </c>
    </row>
    <row r="7944" spans="1:22" ht="15" customHeight="1" x14ac:dyDescent="0.2">
      <c r="A7944">
        <v>7943</v>
      </c>
      <c r="B7944" t="s">
        <v>25485</v>
      </c>
      <c r="C7944" t="s">
        <v>25486</v>
      </c>
      <c r="D7944">
        <v>45</v>
      </c>
      <c r="E7944" t="s">
        <v>65</v>
      </c>
      <c r="F7944" t="s">
        <v>249</v>
      </c>
      <c r="G7944" s="1">
        <v>44045</v>
      </c>
      <c r="H7944" t="s">
        <v>21</v>
      </c>
      <c r="I7944" t="s">
        <v>79</v>
      </c>
      <c r="J7944" s="21" t="s">
        <v>25487</v>
      </c>
      <c r="K7944" t="s">
        <v>93</v>
      </c>
      <c r="M7944" t="s">
        <v>26</v>
      </c>
      <c r="N7944" t="s">
        <v>31</v>
      </c>
      <c r="P7944"/>
      <c r="S7944">
        <v>0</v>
      </c>
      <c r="T7944">
        <v>1</v>
      </c>
      <c r="U7944">
        <v>0</v>
      </c>
      <c r="V7944" t="str">
        <f>IF(OR(tickets_cleaned[[#This Row],[resolution_time_hours]]="", tickets_cleaned[[#This Row],[resolution_time_hours]]&lt;0),"",tickets_cleaned[[#This Row],[resolution_time_hours]])</f>
        <v/>
      </c>
    </row>
    <row r="7945" spans="1:22" ht="15" customHeight="1" x14ac:dyDescent="0.2">
      <c r="A7945">
        <v>7944</v>
      </c>
      <c r="B7945" t="s">
        <v>12196</v>
      </c>
      <c r="C7945" t="s">
        <v>25488</v>
      </c>
      <c r="D7945">
        <v>29</v>
      </c>
      <c r="E7945" t="s">
        <v>65</v>
      </c>
      <c r="F7945" t="s">
        <v>78</v>
      </c>
      <c r="G7945" s="1">
        <v>44455</v>
      </c>
      <c r="H7945" t="s">
        <v>24</v>
      </c>
      <c r="I7945" t="s">
        <v>106</v>
      </c>
      <c r="J7945" t="s">
        <v>1077</v>
      </c>
      <c r="K7945" t="s">
        <v>93</v>
      </c>
      <c r="M7945" t="s">
        <v>27</v>
      </c>
      <c r="N7945" t="s">
        <v>31</v>
      </c>
      <c r="P7945"/>
      <c r="S7945">
        <v>0</v>
      </c>
      <c r="T7945">
        <v>1</v>
      </c>
      <c r="U7945">
        <v>0</v>
      </c>
      <c r="V7945" t="str">
        <f>IF(OR(tickets_cleaned[[#This Row],[resolution_time_hours]]="", tickets_cleaned[[#This Row],[resolution_time_hours]]&lt;0),"",tickets_cleaned[[#This Row],[resolution_time_hours]])</f>
        <v/>
      </c>
    </row>
    <row r="7946" spans="1:22" ht="15" customHeight="1" x14ac:dyDescent="0.2">
      <c r="A7946">
        <v>7945</v>
      </c>
      <c r="B7946" t="s">
        <v>25489</v>
      </c>
      <c r="C7946" t="s">
        <v>25490</v>
      </c>
      <c r="D7946">
        <v>22</v>
      </c>
      <c r="E7946" t="s">
        <v>65</v>
      </c>
      <c r="F7946" t="s">
        <v>233</v>
      </c>
      <c r="G7946" s="1">
        <v>44093</v>
      </c>
      <c r="H7946" t="s">
        <v>24</v>
      </c>
      <c r="I7946" t="s">
        <v>120</v>
      </c>
      <c r="J7946" s="21" t="s">
        <v>27330</v>
      </c>
      <c r="K7946" t="s">
        <v>74</v>
      </c>
      <c r="L7946" t="s">
        <v>25491</v>
      </c>
      <c r="M7946" t="s">
        <v>25</v>
      </c>
      <c r="N7946" t="s">
        <v>31</v>
      </c>
      <c r="O7946" s="15">
        <v>45078.278611111113</v>
      </c>
      <c r="P7946" s="15">
        <v>45078.607777777775</v>
      </c>
      <c r="Q7946">
        <v>1</v>
      </c>
      <c r="R7946">
        <v>7</v>
      </c>
      <c r="S7946">
        <v>1</v>
      </c>
      <c r="T7946">
        <v>0</v>
      </c>
      <c r="U7946">
        <v>1</v>
      </c>
      <c r="V7946">
        <f>IF(OR(tickets_cleaned[[#This Row],[resolution_time_hours]]="", tickets_cleaned[[#This Row],[resolution_time_hours]]&lt;0),"",tickets_cleaned[[#This Row],[resolution_time_hours]])</f>
        <v>7</v>
      </c>
    </row>
    <row r="7947" spans="1:22" ht="15" customHeight="1" x14ac:dyDescent="0.2">
      <c r="A7947">
        <v>7946</v>
      </c>
      <c r="B7947" t="s">
        <v>25492</v>
      </c>
      <c r="C7947" t="s">
        <v>25493</v>
      </c>
      <c r="D7947">
        <v>58</v>
      </c>
      <c r="E7947" t="s">
        <v>58</v>
      </c>
      <c r="F7947" t="s">
        <v>161</v>
      </c>
      <c r="G7947" s="1">
        <v>44124</v>
      </c>
      <c r="H7947" t="s">
        <v>20</v>
      </c>
      <c r="I7947" t="s">
        <v>120</v>
      </c>
      <c r="J7947" s="21" t="s">
        <v>25494</v>
      </c>
      <c r="K7947" t="s">
        <v>93</v>
      </c>
      <c r="M7947" t="s">
        <v>25</v>
      </c>
      <c r="N7947" t="s">
        <v>30</v>
      </c>
      <c r="P7947"/>
      <c r="S7947">
        <v>0</v>
      </c>
      <c r="T7947">
        <v>1</v>
      </c>
      <c r="U7947">
        <v>0</v>
      </c>
      <c r="V7947" t="str">
        <f>IF(OR(tickets_cleaned[[#This Row],[resolution_time_hours]]="", tickets_cleaned[[#This Row],[resolution_time_hours]]&lt;0),"",tickets_cleaned[[#This Row],[resolution_time_hours]])</f>
        <v/>
      </c>
    </row>
    <row r="7948" spans="1:22" ht="15" customHeight="1" x14ac:dyDescent="0.2">
      <c r="A7948">
        <v>7947</v>
      </c>
      <c r="B7948" t="s">
        <v>25495</v>
      </c>
      <c r="C7948" t="s">
        <v>25496</v>
      </c>
      <c r="D7948">
        <v>70</v>
      </c>
      <c r="E7948" t="s">
        <v>90</v>
      </c>
      <c r="F7948" t="s">
        <v>96</v>
      </c>
      <c r="G7948" s="1">
        <v>44440</v>
      </c>
      <c r="H7948" t="s">
        <v>20</v>
      </c>
      <c r="I7948" t="s">
        <v>79</v>
      </c>
      <c r="J7948" s="21" t="s">
        <v>25497</v>
      </c>
      <c r="K7948" t="s">
        <v>62</v>
      </c>
      <c r="M7948" t="s">
        <v>26</v>
      </c>
      <c r="N7948" t="s">
        <v>31</v>
      </c>
      <c r="O7948" s="15">
        <v>45078.088356481479</v>
      </c>
      <c r="P7948"/>
      <c r="S7948">
        <v>0</v>
      </c>
      <c r="T7948">
        <v>1</v>
      </c>
      <c r="U7948">
        <v>0</v>
      </c>
      <c r="V7948" t="str">
        <f>IF(OR(tickets_cleaned[[#This Row],[resolution_time_hours]]="", tickets_cleaned[[#This Row],[resolution_time_hours]]&lt;0),"",tickets_cleaned[[#This Row],[resolution_time_hours]])</f>
        <v/>
      </c>
    </row>
    <row r="7949" spans="1:22" ht="15" customHeight="1" x14ac:dyDescent="0.2">
      <c r="A7949">
        <v>7948</v>
      </c>
      <c r="B7949" t="s">
        <v>25498</v>
      </c>
      <c r="C7949" t="s">
        <v>25499</v>
      </c>
      <c r="D7949">
        <v>53</v>
      </c>
      <c r="E7949" t="s">
        <v>65</v>
      </c>
      <c r="F7949" t="s">
        <v>134</v>
      </c>
      <c r="G7949" s="1">
        <v>44030</v>
      </c>
      <c r="H7949" t="s">
        <v>20</v>
      </c>
      <c r="I7949" t="s">
        <v>85</v>
      </c>
      <c r="J7949" s="21" t="s">
        <v>25500</v>
      </c>
      <c r="K7949" t="s">
        <v>74</v>
      </c>
      <c r="L7949" t="s">
        <v>25501</v>
      </c>
      <c r="M7949" t="s">
        <v>27</v>
      </c>
      <c r="N7949" t="s">
        <v>29</v>
      </c>
      <c r="O7949" s="15">
        <v>45078.814768518518</v>
      </c>
      <c r="P7949" s="15">
        <v>45078.721712962964</v>
      </c>
      <c r="Q7949">
        <v>4</v>
      </c>
      <c r="S7949">
        <v>1</v>
      </c>
      <c r="T7949">
        <v>0</v>
      </c>
      <c r="U7949">
        <v>0</v>
      </c>
      <c r="V7949" t="str">
        <f>IF(OR(tickets_cleaned[[#This Row],[resolution_time_hours]]="", tickets_cleaned[[#This Row],[resolution_time_hours]]&lt;0),"",tickets_cleaned[[#This Row],[resolution_time_hours]])</f>
        <v/>
      </c>
    </row>
    <row r="7950" spans="1:22" ht="15" customHeight="1" x14ac:dyDescent="0.2">
      <c r="A7950">
        <v>7949</v>
      </c>
      <c r="B7950" t="s">
        <v>25502</v>
      </c>
      <c r="C7950" t="s">
        <v>25503</v>
      </c>
      <c r="D7950">
        <v>24</v>
      </c>
      <c r="E7950" t="s">
        <v>90</v>
      </c>
      <c r="F7950" t="s">
        <v>96</v>
      </c>
      <c r="G7950" s="1">
        <v>44173</v>
      </c>
      <c r="H7950" t="s">
        <v>22</v>
      </c>
      <c r="I7950" t="s">
        <v>20</v>
      </c>
      <c r="J7950" t="s">
        <v>467</v>
      </c>
      <c r="K7950" t="s">
        <v>74</v>
      </c>
      <c r="L7950" t="s">
        <v>25504</v>
      </c>
      <c r="M7950" t="s">
        <v>27</v>
      </c>
      <c r="N7950" t="s">
        <v>30</v>
      </c>
      <c r="O7950" s="15">
        <v>45078.425879629627</v>
      </c>
      <c r="P7950" s="15">
        <v>45078.303657407407</v>
      </c>
      <c r="Q7950">
        <v>5</v>
      </c>
      <c r="S7950">
        <v>1</v>
      </c>
      <c r="T7950">
        <v>0</v>
      </c>
      <c r="U7950">
        <v>0</v>
      </c>
      <c r="V7950" t="str">
        <f>IF(OR(tickets_cleaned[[#This Row],[resolution_time_hours]]="", tickets_cleaned[[#This Row],[resolution_time_hours]]&lt;0),"",tickets_cleaned[[#This Row],[resolution_time_hours]])</f>
        <v/>
      </c>
    </row>
    <row r="7951" spans="1:22" ht="15" customHeight="1" x14ac:dyDescent="0.2">
      <c r="A7951">
        <v>7950</v>
      </c>
      <c r="B7951" t="s">
        <v>25505</v>
      </c>
      <c r="C7951" t="s">
        <v>25506</v>
      </c>
      <c r="D7951">
        <v>69</v>
      </c>
      <c r="E7951" t="s">
        <v>90</v>
      </c>
      <c r="F7951" t="s">
        <v>268</v>
      </c>
      <c r="G7951" s="1">
        <v>44092</v>
      </c>
      <c r="H7951" t="s">
        <v>23</v>
      </c>
      <c r="I7951" t="s">
        <v>72</v>
      </c>
      <c r="J7951" s="21" t="s">
        <v>25507</v>
      </c>
      <c r="K7951" t="s">
        <v>93</v>
      </c>
      <c r="M7951" t="s">
        <v>28</v>
      </c>
      <c r="N7951" t="s">
        <v>31</v>
      </c>
      <c r="P7951"/>
      <c r="S7951">
        <v>0</v>
      </c>
      <c r="T7951">
        <v>1</v>
      </c>
      <c r="U7951">
        <v>0</v>
      </c>
      <c r="V7951" t="str">
        <f>IF(OR(tickets_cleaned[[#This Row],[resolution_time_hours]]="", tickets_cleaned[[#This Row],[resolution_time_hours]]&lt;0),"",tickets_cleaned[[#This Row],[resolution_time_hours]])</f>
        <v/>
      </c>
    </row>
    <row r="7952" spans="1:22" ht="15" customHeight="1" x14ac:dyDescent="0.2">
      <c r="A7952">
        <v>7951</v>
      </c>
      <c r="B7952" t="s">
        <v>25508</v>
      </c>
      <c r="C7952" t="s">
        <v>25509</v>
      </c>
      <c r="D7952">
        <v>24</v>
      </c>
      <c r="E7952" t="s">
        <v>58</v>
      </c>
      <c r="F7952" t="s">
        <v>161</v>
      </c>
      <c r="G7952" s="1">
        <v>43846</v>
      </c>
      <c r="H7952" t="s">
        <v>23</v>
      </c>
      <c r="I7952" t="s">
        <v>176</v>
      </c>
      <c r="J7952" s="21" t="s">
        <v>25510</v>
      </c>
      <c r="K7952" t="s">
        <v>93</v>
      </c>
      <c r="M7952" t="s">
        <v>27</v>
      </c>
      <c r="N7952" t="s">
        <v>29</v>
      </c>
      <c r="P7952"/>
      <c r="S7952">
        <v>0</v>
      </c>
      <c r="T7952">
        <v>1</v>
      </c>
      <c r="U7952">
        <v>0</v>
      </c>
      <c r="V7952" t="str">
        <f>IF(OR(tickets_cleaned[[#This Row],[resolution_time_hours]]="", tickets_cleaned[[#This Row],[resolution_time_hours]]&lt;0),"",tickets_cleaned[[#This Row],[resolution_time_hours]])</f>
        <v/>
      </c>
    </row>
    <row r="7953" spans="1:22" ht="15" customHeight="1" x14ac:dyDescent="0.2">
      <c r="A7953">
        <v>7952</v>
      </c>
      <c r="B7953" t="s">
        <v>25511</v>
      </c>
      <c r="C7953" t="s">
        <v>25512</v>
      </c>
      <c r="D7953">
        <v>39</v>
      </c>
      <c r="E7953" t="s">
        <v>58</v>
      </c>
      <c r="F7953" t="s">
        <v>125</v>
      </c>
      <c r="G7953" s="1">
        <v>44160</v>
      </c>
      <c r="H7953" t="s">
        <v>22</v>
      </c>
      <c r="I7953" t="s">
        <v>176</v>
      </c>
      <c r="J7953" s="21" t="s">
        <v>25513</v>
      </c>
      <c r="K7953" t="s">
        <v>93</v>
      </c>
      <c r="M7953" t="s">
        <v>26</v>
      </c>
      <c r="N7953" t="s">
        <v>31</v>
      </c>
      <c r="P7953"/>
      <c r="S7953">
        <v>0</v>
      </c>
      <c r="T7953">
        <v>1</v>
      </c>
      <c r="U7953">
        <v>0</v>
      </c>
      <c r="V7953" t="str">
        <f>IF(OR(tickets_cleaned[[#This Row],[resolution_time_hours]]="", tickets_cleaned[[#This Row],[resolution_time_hours]]&lt;0),"",tickets_cleaned[[#This Row],[resolution_time_hours]])</f>
        <v/>
      </c>
    </row>
    <row r="7954" spans="1:22" ht="15" customHeight="1" x14ac:dyDescent="0.2">
      <c r="A7954">
        <v>7953</v>
      </c>
      <c r="B7954" t="s">
        <v>25514</v>
      </c>
      <c r="C7954" t="s">
        <v>25515</v>
      </c>
      <c r="D7954">
        <v>63</v>
      </c>
      <c r="E7954" t="s">
        <v>90</v>
      </c>
      <c r="F7954" t="s">
        <v>446</v>
      </c>
      <c r="G7954" s="1">
        <v>44399</v>
      </c>
      <c r="H7954" t="s">
        <v>24</v>
      </c>
      <c r="I7954" t="s">
        <v>85</v>
      </c>
      <c r="J7954" t="s">
        <v>25516</v>
      </c>
      <c r="K7954" t="s">
        <v>62</v>
      </c>
      <c r="M7954" t="s">
        <v>27</v>
      </c>
      <c r="N7954" t="s">
        <v>30</v>
      </c>
      <c r="O7954" s="15">
        <v>45078.425949074073</v>
      </c>
      <c r="P7954"/>
      <c r="S7954">
        <v>0</v>
      </c>
      <c r="T7954">
        <v>1</v>
      </c>
      <c r="U7954">
        <v>0</v>
      </c>
      <c r="V7954" t="str">
        <f>IF(OR(tickets_cleaned[[#This Row],[resolution_time_hours]]="", tickets_cleaned[[#This Row],[resolution_time_hours]]&lt;0),"",tickets_cleaned[[#This Row],[resolution_time_hours]])</f>
        <v/>
      </c>
    </row>
    <row r="7955" spans="1:22" ht="15" customHeight="1" x14ac:dyDescent="0.2">
      <c r="A7955">
        <v>7954</v>
      </c>
      <c r="B7955" t="s">
        <v>25517</v>
      </c>
      <c r="C7955" t="s">
        <v>25518</v>
      </c>
      <c r="D7955">
        <v>42</v>
      </c>
      <c r="E7955" t="s">
        <v>65</v>
      </c>
      <c r="F7955" t="s">
        <v>481</v>
      </c>
      <c r="G7955" s="1">
        <v>43854</v>
      </c>
      <c r="H7955" t="s">
        <v>20</v>
      </c>
      <c r="I7955" t="s">
        <v>79</v>
      </c>
      <c r="J7955" t="s">
        <v>25519</v>
      </c>
      <c r="K7955" t="s">
        <v>74</v>
      </c>
      <c r="L7955" t="s">
        <v>25520</v>
      </c>
      <c r="M7955" t="s">
        <v>25</v>
      </c>
      <c r="N7955" t="s">
        <v>30</v>
      </c>
      <c r="O7955" s="15">
        <v>45078.41207175926</v>
      </c>
      <c r="P7955" s="15">
        <v>45078.141238425924</v>
      </c>
      <c r="Q7955">
        <v>4</v>
      </c>
      <c r="S7955">
        <v>1</v>
      </c>
      <c r="T7955">
        <v>0</v>
      </c>
      <c r="U7955">
        <v>0</v>
      </c>
      <c r="V7955" t="str">
        <f>IF(OR(tickets_cleaned[[#This Row],[resolution_time_hours]]="", tickets_cleaned[[#This Row],[resolution_time_hours]]&lt;0),"",tickets_cleaned[[#This Row],[resolution_time_hours]])</f>
        <v/>
      </c>
    </row>
    <row r="7956" spans="1:22" ht="15" customHeight="1" x14ac:dyDescent="0.2">
      <c r="A7956">
        <v>7955</v>
      </c>
      <c r="B7956" t="s">
        <v>25521</v>
      </c>
      <c r="C7956" t="s">
        <v>25522</v>
      </c>
      <c r="D7956">
        <v>45</v>
      </c>
      <c r="E7956" t="s">
        <v>90</v>
      </c>
      <c r="F7956" t="s">
        <v>114</v>
      </c>
      <c r="G7956" s="1">
        <v>44182</v>
      </c>
      <c r="H7956" t="s">
        <v>22</v>
      </c>
      <c r="I7956" t="s">
        <v>203</v>
      </c>
      <c r="J7956" s="21" t="s">
        <v>25523</v>
      </c>
      <c r="K7956" t="s">
        <v>62</v>
      </c>
      <c r="M7956" t="s">
        <v>26</v>
      </c>
      <c r="N7956" t="s">
        <v>32</v>
      </c>
      <c r="O7956" s="15">
        <v>45078.701666666668</v>
      </c>
      <c r="P7956"/>
      <c r="S7956">
        <v>0</v>
      </c>
      <c r="T7956">
        <v>1</v>
      </c>
      <c r="U7956">
        <v>0</v>
      </c>
      <c r="V7956" t="str">
        <f>IF(OR(tickets_cleaned[[#This Row],[resolution_time_hours]]="", tickets_cleaned[[#This Row],[resolution_time_hours]]&lt;0),"",tickets_cleaned[[#This Row],[resolution_time_hours]])</f>
        <v/>
      </c>
    </row>
    <row r="7957" spans="1:22" ht="15" customHeight="1" x14ac:dyDescent="0.2">
      <c r="A7957">
        <v>7956</v>
      </c>
      <c r="B7957" t="s">
        <v>25524</v>
      </c>
      <c r="C7957" t="s">
        <v>25525</v>
      </c>
      <c r="D7957">
        <v>66</v>
      </c>
      <c r="E7957" t="s">
        <v>58</v>
      </c>
      <c r="F7957" t="s">
        <v>78</v>
      </c>
      <c r="G7957" s="1">
        <v>44071</v>
      </c>
      <c r="H7957" t="s">
        <v>20</v>
      </c>
      <c r="I7957" t="s">
        <v>20</v>
      </c>
      <c r="J7957" t="s">
        <v>25526</v>
      </c>
      <c r="K7957" t="s">
        <v>74</v>
      </c>
      <c r="L7957" t="s">
        <v>25527</v>
      </c>
      <c r="M7957" t="s">
        <v>27</v>
      </c>
      <c r="N7957" t="s">
        <v>30</v>
      </c>
      <c r="O7957" s="15">
        <v>45078.354467592595</v>
      </c>
      <c r="P7957" s="15">
        <v>45078.37599537037</v>
      </c>
      <c r="Q7957">
        <v>4</v>
      </c>
      <c r="R7957">
        <v>0</v>
      </c>
      <c r="S7957">
        <v>1</v>
      </c>
      <c r="T7957">
        <v>0</v>
      </c>
      <c r="U7957">
        <v>0</v>
      </c>
      <c r="V7957">
        <f>IF(OR(tickets_cleaned[[#This Row],[resolution_time_hours]]="", tickets_cleaned[[#This Row],[resolution_time_hours]]&lt;0),"",tickets_cleaned[[#This Row],[resolution_time_hours]])</f>
        <v>0</v>
      </c>
    </row>
    <row r="7958" spans="1:22" ht="15" customHeight="1" x14ac:dyDescent="0.2">
      <c r="A7958">
        <v>7957</v>
      </c>
      <c r="B7958" t="s">
        <v>25528</v>
      </c>
      <c r="C7958" t="s">
        <v>25529</v>
      </c>
      <c r="D7958">
        <v>53</v>
      </c>
      <c r="E7958" t="s">
        <v>65</v>
      </c>
      <c r="F7958" t="s">
        <v>275</v>
      </c>
      <c r="G7958" s="1">
        <v>44015</v>
      </c>
      <c r="H7958" t="s">
        <v>24</v>
      </c>
      <c r="I7958" t="s">
        <v>72</v>
      </c>
      <c r="J7958" s="21" t="s">
        <v>25530</v>
      </c>
      <c r="K7958" t="s">
        <v>74</v>
      </c>
      <c r="L7958" t="s">
        <v>25531</v>
      </c>
      <c r="M7958" t="s">
        <v>28</v>
      </c>
      <c r="N7958" t="s">
        <v>32</v>
      </c>
      <c r="O7958" s="15">
        <v>45078.673229166663</v>
      </c>
      <c r="P7958" s="15">
        <v>45078.637118055558</v>
      </c>
      <c r="Q7958">
        <v>3</v>
      </c>
      <c r="S7958">
        <v>1</v>
      </c>
      <c r="T7958">
        <v>0</v>
      </c>
      <c r="U7958">
        <v>0</v>
      </c>
      <c r="V7958" t="str">
        <f>IF(OR(tickets_cleaned[[#This Row],[resolution_time_hours]]="", tickets_cleaned[[#This Row],[resolution_time_hours]]&lt;0),"",tickets_cleaned[[#This Row],[resolution_time_hours]])</f>
        <v/>
      </c>
    </row>
    <row r="7959" spans="1:22" ht="15" customHeight="1" x14ac:dyDescent="0.2">
      <c r="A7959">
        <v>7958</v>
      </c>
      <c r="B7959" t="s">
        <v>25532</v>
      </c>
      <c r="C7959" t="s">
        <v>25533</v>
      </c>
      <c r="D7959">
        <v>53</v>
      </c>
      <c r="E7959" t="s">
        <v>90</v>
      </c>
      <c r="F7959" t="s">
        <v>408</v>
      </c>
      <c r="G7959" s="1">
        <v>44306</v>
      </c>
      <c r="H7959" t="s">
        <v>21</v>
      </c>
      <c r="I7959" t="s">
        <v>20</v>
      </c>
      <c r="J7959" t="s">
        <v>25534</v>
      </c>
      <c r="K7959" t="s">
        <v>62</v>
      </c>
      <c r="M7959" t="s">
        <v>27</v>
      </c>
      <c r="N7959" t="s">
        <v>31</v>
      </c>
      <c r="O7959" s="15">
        <v>45078.276712962965</v>
      </c>
      <c r="P7959"/>
      <c r="S7959">
        <v>0</v>
      </c>
      <c r="T7959">
        <v>1</v>
      </c>
      <c r="U7959">
        <v>0</v>
      </c>
      <c r="V7959" t="str">
        <f>IF(OR(tickets_cleaned[[#This Row],[resolution_time_hours]]="", tickets_cleaned[[#This Row],[resolution_time_hours]]&lt;0),"",tickets_cleaned[[#This Row],[resolution_time_hours]])</f>
        <v/>
      </c>
    </row>
    <row r="7960" spans="1:22" ht="15" customHeight="1" x14ac:dyDescent="0.2">
      <c r="A7960">
        <v>7959</v>
      </c>
      <c r="B7960" t="s">
        <v>25535</v>
      </c>
      <c r="C7960" t="s">
        <v>25536</v>
      </c>
      <c r="D7960">
        <v>34</v>
      </c>
      <c r="E7960" t="s">
        <v>58</v>
      </c>
      <c r="F7960" t="s">
        <v>237</v>
      </c>
      <c r="G7960" s="1">
        <v>44267</v>
      </c>
      <c r="H7960" t="s">
        <v>22</v>
      </c>
      <c r="I7960" t="s">
        <v>22</v>
      </c>
      <c r="J7960" s="21" t="s">
        <v>27331</v>
      </c>
      <c r="K7960" t="s">
        <v>93</v>
      </c>
      <c r="M7960" t="s">
        <v>25</v>
      </c>
      <c r="N7960" t="s">
        <v>30</v>
      </c>
      <c r="P7960"/>
      <c r="S7960">
        <v>0</v>
      </c>
      <c r="T7960">
        <v>1</v>
      </c>
      <c r="U7960">
        <v>0</v>
      </c>
      <c r="V7960" t="str">
        <f>IF(OR(tickets_cleaned[[#This Row],[resolution_time_hours]]="", tickets_cleaned[[#This Row],[resolution_time_hours]]&lt;0),"",tickets_cleaned[[#This Row],[resolution_time_hours]])</f>
        <v/>
      </c>
    </row>
    <row r="7961" spans="1:22" ht="15" customHeight="1" x14ac:dyDescent="0.2">
      <c r="A7961">
        <v>7960</v>
      </c>
      <c r="B7961" t="s">
        <v>25537</v>
      </c>
      <c r="C7961" t="s">
        <v>25538</v>
      </c>
      <c r="D7961">
        <v>49</v>
      </c>
      <c r="E7961" t="s">
        <v>90</v>
      </c>
      <c r="F7961" t="s">
        <v>114</v>
      </c>
      <c r="G7961" s="1">
        <v>44075</v>
      </c>
      <c r="H7961" t="s">
        <v>21</v>
      </c>
      <c r="I7961" t="s">
        <v>60</v>
      </c>
      <c r="J7961" s="21" t="s">
        <v>25539</v>
      </c>
      <c r="K7961" t="s">
        <v>93</v>
      </c>
      <c r="M7961" t="s">
        <v>28</v>
      </c>
      <c r="N7961" t="s">
        <v>30</v>
      </c>
      <c r="P7961"/>
      <c r="S7961">
        <v>0</v>
      </c>
      <c r="T7961">
        <v>1</v>
      </c>
      <c r="U7961">
        <v>0</v>
      </c>
      <c r="V7961" t="str">
        <f>IF(OR(tickets_cleaned[[#This Row],[resolution_time_hours]]="", tickets_cleaned[[#This Row],[resolution_time_hours]]&lt;0),"",tickets_cleaned[[#This Row],[resolution_time_hours]])</f>
        <v/>
      </c>
    </row>
    <row r="7962" spans="1:22" ht="15" customHeight="1" x14ac:dyDescent="0.2">
      <c r="A7962">
        <v>7961</v>
      </c>
      <c r="B7962" t="s">
        <v>25540</v>
      </c>
      <c r="C7962" t="s">
        <v>25541</v>
      </c>
      <c r="D7962">
        <v>22</v>
      </c>
      <c r="E7962" t="s">
        <v>90</v>
      </c>
      <c r="F7962" t="s">
        <v>364</v>
      </c>
      <c r="G7962" s="1">
        <v>44105</v>
      </c>
      <c r="H7962" t="s">
        <v>21</v>
      </c>
      <c r="I7962" t="s">
        <v>85</v>
      </c>
      <c r="J7962" t="s">
        <v>25542</v>
      </c>
      <c r="K7962" t="s">
        <v>74</v>
      </c>
      <c r="L7962" t="s">
        <v>25543</v>
      </c>
      <c r="M7962" t="s">
        <v>26</v>
      </c>
      <c r="N7962" t="s">
        <v>30</v>
      </c>
      <c r="O7962" s="15">
        <v>45078.519120370373</v>
      </c>
      <c r="P7962" s="15">
        <v>45078.651759259257</v>
      </c>
      <c r="Q7962">
        <v>3</v>
      </c>
      <c r="R7962">
        <v>3</v>
      </c>
      <c r="S7962">
        <v>1</v>
      </c>
      <c r="T7962">
        <v>0</v>
      </c>
      <c r="U7962">
        <v>0</v>
      </c>
      <c r="V7962">
        <f>IF(OR(tickets_cleaned[[#This Row],[resolution_time_hours]]="", tickets_cleaned[[#This Row],[resolution_time_hours]]&lt;0),"",tickets_cleaned[[#This Row],[resolution_time_hours]])</f>
        <v>3</v>
      </c>
    </row>
    <row r="7963" spans="1:22" ht="15" customHeight="1" x14ac:dyDescent="0.2">
      <c r="A7963">
        <v>7962</v>
      </c>
      <c r="B7963" t="s">
        <v>25544</v>
      </c>
      <c r="C7963" t="s">
        <v>25545</v>
      </c>
      <c r="D7963">
        <v>39</v>
      </c>
      <c r="E7963" t="s">
        <v>90</v>
      </c>
      <c r="F7963" t="s">
        <v>156</v>
      </c>
      <c r="G7963" s="1">
        <v>43893</v>
      </c>
      <c r="H7963" t="s">
        <v>22</v>
      </c>
      <c r="I7963" t="s">
        <v>120</v>
      </c>
      <c r="J7963" t="s">
        <v>25546</v>
      </c>
      <c r="K7963" t="s">
        <v>93</v>
      </c>
      <c r="M7963" t="s">
        <v>25</v>
      </c>
      <c r="N7963" t="s">
        <v>32</v>
      </c>
      <c r="P7963"/>
      <c r="S7963">
        <v>0</v>
      </c>
      <c r="T7963">
        <v>1</v>
      </c>
      <c r="U7963">
        <v>0</v>
      </c>
      <c r="V7963" t="str">
        <f>IF(OR(tickets_cleaned[[#This Row],[resolution_time_hours]]="", tickets_cleaned[[#This Row],[resolution_time_hours]]&lt;0),"",tickets_cleaned[[#This Row],[resolution_time_hours]])</f>
        <v/>
      </c>
    </row>
    <row r="7964" spans="1:22" ht="15" customHeight="1" x14ac:dyDescent="0.2">
      <c r="A7964">
        <v>7963</v>
      </c>
      <c r="B7964" t="s">
        <v>25547</v>
      </c>
      <c r="C7964" t="s">
        <v>25548</v>
      </c>
      <c r="D7964">
        <v>28</v>
      </c>
      <c r="E7964" t="s">
        <v>90</v>
      </c>
      <c r="F7964" t="s">
        <v>311</v>
      </c>
      <c r="G7964" s="1">
        <v>44236</v>
      </c>
      <c r="H7964" t="s">
        <v>23</v>
      </c>
      <c r="I7964" t="s">
        <v>72</v>
      </c>
      <c r="J7964" t="s">
        <v>25549</v>
      </c>
      <c r="K7964" t="s">
        <v>62</v>
      </c>
      <c r="M7964" t="s">
        <v>25</v>
      </c>
      <c r="N7964" t="s">
        <v>30</v>
      </c>
      <c r="O7964" s="15">
        <v>45078.677499999998</v>
      </c>
      <c r="P7964"/>
      <c r="S7964">
        <v>0</v>
      </c>
      <c r="T7964">
        <v>1</v>
      </c>
      <c r="U7964">
        <v>0</v>
      </c>
      <c r="V7964" t="str">
        <f>IF(OR(tickets_cleaned[[#This Row],[resolution_time_hours]]="", tickets_cleaned[[#This Row],[resolution_time_hours]]&lt;0),"",tickets_cleaned[[#This Row],[resolution_time_hours]])</f>
        <v/>
      </c>
    </row>
    <row r="7965" spans="1:22" ht="15" customHeight="1" x14ac:dyDescent="0.2">
      <c r="A7965">
        <v>7964</v>
      </c>
      <c r="B7965" t="s">
        <v>25550</v>
      </c>
      <c r="C7965" t="s">
        <v>25551</v>
      </c>
      <c r="D7965">
        <v>65</v>
      </c>
      <c r="E7965" t="s">
        <v>90</v>
      </c>
      <c r="F7965" t="s">
        <v>311</v>
      </c>
      <c r="G7965" s="1">
        <v>44292</v>
      </c>
      <c r="H7965" t="s">
        <v>24</v>
      </c>
      <c r="I7965" t="s">
        <v>91</v>
      </c>
      <c r="J7965" s="21" t="s">
        <v>25552</v>
      </c>
      <c r="K7965" t="s">
        <v>62</v>
      </c>
      <c r="M7965" t="s">
        <v>28</v>
      </c>
      <c r="N7965" t="s">
        <v>32</v>
      </c>
      <c r="O7965" s="15">
        <v>45078.387233796297</v>
      </c>
      <c r="P7965"/>
      <c r="S7965">
        <v>0</v>
      </c>
      <c r="T7965">
        <v>1</v>
      </c>
      <c r="U7965">
        <v>0</v>
      </c>
      <c r="V7965" t="str">
        <f>IF(OR(tickets_cleaned[[#This Row],[resolution_time_hours]]="", tickets_cleaned[[#This Row],[resolution_time_hours]]&lt;0),"",tickets_cleaned[[#This Row],[resolution_time_hours]])</f>
        <v/>
      </c>
    </row>
    <row r="7966" spans="1:22" ht="15" customHeight="1" x14ac:dyDescent="0.2">
      <c r="A7966">
        <v>7965</v>
      </c>
      <c r="B7966" t="s">
        <v>25553</v>
      </c>
      <c r="C7966" t="s">
        <v>25554</v>
      </c>
      <c r="D7966">
        <v>65</v>
      </c>
      <c r="E7966" t="s">
        <v>90</v>
      </c>
      <c r="F7966" t="s">
        <v>342</v>
      </c>
      <c r="G7966" s="1">
        <v>43962</v>
      </c>
      <c r="H7966" t="s">
        <v>20</v>
      </c>
      <c r="I7966" t="s">
        <v>120</v>
      </c>
      <c r="J7966" s="21" t="s">
        <v>25555</v>
      </c>
      <c r="K7966" t="s">
        <v>74</v>
      </c>
      <c r="L7966" t="s">
        <v>25556</v>
      </c>
      <c r="M7966" t="s">
        <v>28</v>
      </c>
      <c r="N7966" t="s">
        <v>32</v>
      </c>
      <c r="O7966" s="15">
        <v>45078.235856481479</v>
      </c>
      <c r="P7966" s="15">
        <v>45079.033773148149</v>
      </c>
      <c r="Q7966">
        <v>4</v>
      </c>
      <c r="R7966">
        <v>19</v>
      </c>
      <c r="S7966">
        <v>1</v>
      </c>
      <c r="T7966">
        <v>0</v>
      </c>
      <c r="U7966">
        <v>0</v>
      </c>
      <c r="V7966">
        <f>IF(OR(tickets_cleaned[[#This Row],[resolution_time_hours]]="", tickets_cleaned[[#This Row],[resolution_time_hours]]&lt;0),"",tickets_cleaned[[#This Row],[resolution_time_hours]])</f>
        <v>19</v>
      </c>
    </row>
    <row r="7967" spans="1:22" ht="15" customHeight="1" x14ac:dyDescent="0.2">
      <c r="A7967">
        <v>7966</v>
      </c>
      <c r="B7967" t="s">
        <v>25557</v>
      </c>
      <c r="C7967" t="s">
        <v>25558</v>
      </c>
      <c r="D7967">
        <v>68</v>
      </c>
      <c r="E7967" t="s">
        <v>65</v>
      </c>
      <c r="F7967" t="s">
        <v>84</v>
      </c>
      <c r="G7967" s="1">
        <v>44330</v>
      </c>
      <c r="H7967" t="s">
        <v>23</v>
      </c>
      <c r="I7967" t="s">
        <v>85</v>
      </c>
      <c r="J7967" t="s">
        <v>25559</v>
      </c>
      <c r="K7967" t="s">
        <v>62</v>
      </c>
      <c r="M7967" t="s">
        <v>28</v>
      </c>
      <c r="N7967" t="s">
        <v>31</v>
      </c>
      <c r="O7967" s="15">
        <v>45078.225462962961</v>
      </c>
      <c r="P7967"/>
      <c r="S7967">
        <v>0</v>
      </c>
      <c r="T7967">
        <v>1</v>
      </c>
      <c r="U7967">
        <v>0</v>
      </c>
      <c r="V7967" t="str">
        <f>IF(OR(tickets_cleaned[[#This Row],[resolution_time_hours]]="", tickets_cleaned[[#This Row],[resolution_time_hours]]&lt;0),"",tickets_cleaned[[#This Row],[resolution_time_hours]])</f>
        <v/>
      </c>
    </row>
    <row r="7968" spans="1:22" ht="15" customHeight="1" x14ac:dyDescent="0.2">
      <c r="A7968">
        <v>7967</v>
      </c>
      <c r="B7968" t="s">
        <v>1028</v>
      </c>
      <c r="C7968" t="s">
        <v>25560</v>
      </c>
      <c r="D7968">
        <v>31</v>
      </c>
      <c r="E7968" t="s">
        <v>90</v>
      </c>
      <c r="F7968" t="s">
        <v>66</v>
      </c>
      <c r="G7968" s="1">
        <v>44367</v>
      </c>
      <c r="H7968" t="s">
        <v>20</v>
      </c>
      <c r="I7968" t="s">
        <v>85</v>
      </c>
      <c r="J7968" s="21" t="s">
        <v>25561</v>
      </c>
      <c r="K7968" t="s">
        <v>62</v>
      </c>
      <c r="M7968" t="s">
        <v>26</v>
      </c>
      <c r="N7968" t="s">
        <v>31</v>
      </c>
      <c r="O7968" s="15">
        <v>45078.204652777778</v>
      </c>
      <c r="P7968"/>
      <c r="S7968">
        <v>0</v>
      </c>
      <c r="T7968">
        <v>1</v>
      </c>
      <c r="U7968">
        <v>0</v>
      </c>
      <c r="V7968" t="str">
        <f>IF(OR(tickets_cleaned[[#This Row],[resolution_time_hours]]="", tickets_cleaned[[#This Row],[resolution_time_hours]]&lt;0),"",tickets_cleaned[[#This Row],[resolution_time_hours]])</f>
        <v/>
      </c>
    </row>
    <row r="7969" spans="1:22" ht="15" customHeight="1" x14ac:dyDescent="0.2">
      <c r="A7969">
        <v>7968</v>
      </c>
      <c r="B7969" t="s">
        <v>25562</v>
      </c>
      <c r="C7969" t="s">
        <v>25563</v>
      </c>
      <c r="D7969">
        <v>33</v>
      </c>
      <c r="E7969" t="s">
        <v>58</v>
      </c>
      <c r="F7969" t="s">
        <v>183</v>
      </c>
      <c r="G7969" s="1">
        <v>44172</v>
      </c>
      <c r="H7969" t="s">
        <v>20</v>
      </c>
      <c r="I7969" t="s">
        <v>176</v>
      </c>
      <c r="J7969" s="21" t="s">
        <v>25564</v>
      </c>
      <c r="K7969" t="s">
        <v>62</v>
      </c>
      <c r="M7969" t="s">
        <v>26</v>
      </c>
      <c r="N7969" t="s">
        <v>30</v>
      </c>
      <c r="O7969" s="15">
        <v>45078.281747685185</v>
      </c>
      <c r="P7969"/>
      <c r="S7969">
        <v>0</v>
      </c>
      <c r="T7969">
        <v>1</v>
      </c>
      <c r="U7969">
        <v>0</v>
      </c>
      <c r="V7969" t="str">
        <f>IF(OR(tickets_cleaned[[#This Row],[resolution_time_hours]]="", tickets_cleaned[[#This Row],[resolution_time_hours]]&lt;0),"",tickets_cleaned[[#This Row],[resolution_time_hours]])</f>
        <v/>
      </c>
    </row>
    <row r="7970" spans="1:22" ht="15" customHeight="1" x14ac:dyDescent="0.2">
      <c r="A7970">
        <v>7969</v>
      </c>
      <c r="B7970" t="s">
        <v>25565</v>
      </c>
      <c r="C7970" t="s">
        <v>25566</v>
      </c>
      <c r="D7970">
        <v>59</v>
      </c>
      <c r="E7970" t="s">
        <v>58</v>
      </c>
      <c r="F7970" t="s">
        <v>245</v>
      </c>
      <c r="G7970" s="1">
        <v>44133</v>
      </c>
      <c r="H7970" t="s">
        <v>20</v>
      </c>
      <c r="I7970" t="s">
        <v>126</v>
      </c>
      <c r="J7970" t="s">
        <v>25567</v>
      </c>
      <c r="K7970" t="s">
        <v>62</v>
      </c>
      <c r="M7970" t="s">
        <v>25</v>
      </c>
      <c r="N7970" t="s">
        <v>30</v>
      </c>
      <c r="O7970" s="15">
        <v>45078.661620370367</v>
      </c>
      <c r="P7970"/>
      <c r="S7970">
        <v>0</v>
      </c>
      <c r="T7970">
        <v>1</v>
      </c>
      <c r="U7970">
        <v>0</v>
      </c>
      <c r="V7970" t="str">
        <f>IF(OR(tickets_cleaned[[#This Row],[resolution_time_hours]]="", tickets_cleaned[[#This Row],[resolution_time_hours]]&lt;0),"",tickets_cleaned[[#This Row],[resolution_time_hours]])</f>
        <v/>
      </c>
    </row>
    <row r="7971" spans="1:22" ht="15" customHeight="1" x14ac:dyDescent="0.2">
      <c r="A7971">
        <v>7970</v>
      </c>
      <c r="B7971" t="s">
        <v>25568</v>
      </c>
      <c r="C7971" t="s">
        <v>25569</v>
      </c>
      <c r="D7971">
        <v>27</v>
      </c>
      <c r="E7971" t="s">
        <v>58</v>
      </c>
      <c r="F7971" t="s">
        <v>156</v>
      </c>
      <c r="G7971" s="1">
        <v>43894</v>
      </c>
      <c r="H7971" t="s">
        <v>21</v>
      </c>
      <c r="I7971" t="s">
        <v>203</v>
      </c>
      <c r="J7971" s="21" t="s">
        <v>25570</v>
      </c>
      <c r="K7971" t="s">
        <v>74</v>
      </c>
      <c r="L7971" t="s">
        <v>25571</v>
      </c>
      <c r="M7971" t="s">
        <v>26</v>
      </c>
      <c r="N7971" t="s">
        <v>29</v>
      </c>
      <c r="O7971" s="15">
        <v>45078.375532407408</v>
      </c>
      <c r="P7971" s="15">
        <v>45078.69358796296</v>
      </c>
      <c r="Q7971">
        <v>1</v>
      </c>
      <c r="R7971">
        <v>7</v>
      </c>
      <c r="S7971">
        <v>1</v>
      </c>
      <c r="T7971">
        <v>0</v>
      </c>
      <c r="U7971">
        <v>1</v>
      </c>
      <c r="V7971">
        <f>IF(OR(tickets_cleaned[[#This Row],[resolution_time_hours]]="", tickets_cleaned[[#This Row],[resolution_time_hours]]&lt;0),"",tickets_cleaned[[#This Row],[resolution_time_hours]])</f>
        <v>7</v>
      </c>
    </row>
    <row r="7972" spans="1:22" ht="15" customHeight="1" x14ac:dyDescent="0.2">
      <c r="A7972">
        <v>7971</v>
      </c>
      <c r="B7972" t="s">
        <v>25572</v>
      </c>
      <c r="C7972" t="s">
        <v>25573</v>
      </c>
      <c r="D7972">
        <v>63</v>
      </c>
      <c r="E7972" t="s">
        <v>58</v>
      </c>
      <c r="F7972" t="s">
        <v>268</v>
      </c>
      <c r="G7972" s="1">
        <v>44014</v>
      </c>
      <c r="H7972" t="s">
        <v>22</v>
      </c>
      <c r="I7972" t="s">
        <v>67</v>
      </c>
      <c r="J7972" s="21" t="s">
        <v>25574</v>
      </c>
      <c r="K7972" t="s">
        <v>93</v>
      </c>
      <c r="M7972" t="s">
        <v>27</v>
      </c>
      <c r="N7972" t="s">
        <v>29</v>
      </c>
      <c r="P7972"/>
      <c r="S7972">
        <v>0</v>
      </c>
      <c r="T7972">
        <v>1</v>
      </c>
      <c r="U7972">
        <v>0</v>
      </c>
      <c r="V7972" t="str">
        <f>IF(OR(tickets_cleaned[[#This Row],[resolution_time_hours]]="", tickets_cleaned[[#This Row],[resolution_time_hours]]&lt;0),"",tickets_cleaned[[#This Row],[resolution_time_hours]])</f>
        <v/>
      </c>
    </row>
    <row r="7973" spans="1:22" ht="15" customHeight="1" x14ac:dyDescent="0.2">
      <c r="A7973">
        <v>7972</v>
      </c>
      <c r="B7973" t="s">
        <v>25575</v>
      </c>
      <c r="C7973" t="s">
        <v>25576</v>
      </c>
      <c r="D7973">
        <v>20</v>
      </c>
      <c r="E7973" t="s">
        <v>65</v>
      </c>
      <c r="F7973" t="s">
        <v>119</v>
      </c>
      <c r="G7973" s="1">
        <v>44320</v>
      </c>
      <c r="H7973" t="s">
        <v>22</v>
      </c>
      <c r="I7973" t="s">
        <v>79</v>
      </c>
      <c r="J7973" t="s">
        <v>2450</v>
      </c>
      <c r="K7973" t="s">
        <v>62</v>
      </c>
      <c r="M7973" t="s">
        <v>27</v>
      </c>
      <c r="N7973" t="s">
        <v>30</v>
      </c>
      <c r="O7973" s="15">
        <v>45078.604722222219</v>
      </c>
      <c r="P7973"/>
      <c r="S7973">
        <v>0</v>
      </c>
      <c r="T7973">
        <v>1</v>
      </c>
      <c r="U7973">
        <v>0</v>
      </c>
      <c r="V7973" t="str">
        <f>IF(OR(tickets_cleaned[[#This Row],[resolution_time_hours]]="", tickets_cleaned[[#This Row],[resolution_time_hours]]&lt;0),"",tickets_cleaned[[#This Row],[resolution_time_hours]])</f>
        <v/>
      </c>
    </row>
    <row r="7974" spans="1:22" ht="15" customHeight="1" x14ac:dyDescent="0.2">
      <c r="A7974">
        <v>7973</v>
      </c>
      <c r="B7974" t="s">
        <v>25577</v>
      </c>
      <c r="C7974" t="s">
        <v>25578</v>
      </c>
      <c r="D7974">
        <v>61</v>
      </c>
      <c r="E7974" t="s">
        <v>65</v>
      </c>
      <c r="F7974" t="s">
        <v>481</v>
      </c>
      <c r="G7974" s="1">
        <v>44370</v>
      </c>
      <c r="H7974" t="s">
        <v>22</v>
      </c>
      <c r="I7974" t="s">
        <v>20</v>
      </c>
      <c r="J7974" s="21" t="s">
        <v>25579</v>
      </c>
      <c r="K7974" t="s">
        <v>93</v>
      </c>
      <c r="M7974" t="s">
        <v>25</v>
      </c>
      <c r="N7974" t="s">
        <v>29</v>
      </c>
      <c r="P7974"/>
      <c r="S7974">
        <v>0</v>
      </c>
      <c r="T7974">
        <v>1</v>
      </c>
      <c r="U7974">
        <v>0</v>
      </c>
      <c r="V7974" t="str">
        <f>IF(OR(tickets_cleaned[[#This Row],[resolution_time_hours]]="", tickets_cleaned[[#This Row],[resolution_time_hours]]&lt;0),"",tickets_cleaned[[#This Row],[resolution_time_hours]])</f>
        <v/>
      </c>
    </row>
    <row r="7975" spans="1:22" ht="15" customHeight="1" x14ac:dyDescent="0.2">
      <c r="A7975">
        <v>7974</v>
      </c>
      <c r="B7975" t="s">
        <v>25580</v>
      </c>
      <c r="C7975" t="s">
        <v>25581</v>
      </c>
      <c r="D7975">
        <v>54</v>
      </c>
      <c r="E7975" t="s">
        <v>58</v>
      </c>
      <c r="F7975" t="s">
        <v>84</v>
      </c>
      <c r="G7975" s="1">
        <v>44521</v>
      </c>
      <c r="H7975" t="s">
        <v>20</v>
      </c>
      <c r="I7975" t="s">
        <v>22</v>
      </c>
      <c r="J7975" s="21" t="s">
        <v>25582</v>
      </c>
      <c r="K7975" t="s">
        <v>93</v>
      </c>
      <c r="M7975" t="s">
        <v>26</v>
      </c>
      <c r="N7975" t="s">
        <v>30</v>
      </c>
      <c r="P7975"/>
      <c r="S7975">
        <v>0</v>
      </c>
      <c r="T7975">
        <v>1</v>
      </c>
      <c r="U7975">
        <v>0</v>
      </c>
      <c r="V7975" t="str">
        <f>IF(OR(tickets_cleaned[[#This Row],[resolution_time_hours]]="", tickets_cleaned[[#This Row],[resolution_time_hours]]&lt;0),"",tickets_cleaned[[#This Row],[resolution_time_hours]])</f>
        <v/>
      </c>
    </row>
    <row r="7976" spans="1:22" ht="15" customHeight="1" x14ac:dyDescent="0.2">
      <c r="A7976">
        <v>7975</v>
      </c>
      <c r="B7976" t="s">
        <v>25583</v>
      </c>
      <c r="C7976" t="s">
        <v>25584</v>
      </c>
      <c r="D7976">
        <v>33</v>
      </c>
      <c r="E7976" t="s">
        <v>65</v>
      </c>
      <c r="F7976" t="s">
        <v>78</v>
      </c>
      <c r="G7976" s="1">
        <v>44330</v>
      </c>
      <c r="H7976" t="s">
        <v>23</v>
      </c>
      <c r="I7976" t="s">
        <v>79</v>
      </c>
      <c r="J7976" s="21" t="s">
        <v>25585</v>
      </c>
      <c r="K7976" t="s">
        <v>74</v>
      </c>
      <c r="L7976" t="s">
        <v>25586</v>
      </c>
      <c r="M7976" t="s">
        <v>25</v>
      </c>
      <c r="N7976" t="s">
        <v>30</v>
      </c>
      <c r="O7976" s="15">
        <v>45079.029085648152</v>
      </c>
      <c r="P7976" s="15">
        <v>45078.883252314816</v>
      </c>
      <c r="Q7976">
        <v>3</v>
      </c>
      <c r="S7976">
        <v>1</v>
      </c>
      <c r="T7976">
        <v>0</v>
      </c>
      <c r="U7976">
        <v>0</v>
      </c>
      <c r="V7976" t="str">
        <f>IF(OR(tickets_cleaned[[#This Row],[resolution_time_hours]]="", tickets_cleaned[[#This Row],[resolution_time_hours]]&lt;0),"",tickets_cleaned[[#This Row],[resolution_time_hours]])</f>
        <v/>
      </c>
    </row>
    <row r="7977" spans="1:22" ht="15" customHeight="1" x14ac:dyDescent="0.2">
      <c r="A7977">
        <v>7976</v>
      </c>
      <c r="B7977" t="s">
        <v>25587</v>
      </c>
      <c r="C7977" t="s">
        <v>25588</v>
      </c>
      <c r="D7977">
        <v>64</v>
      </c>
      <c r="E7977" t="s">
        <v>65</v>
      </c>
      <c r="F7977" t="s">
        <v>422</v>
      </c>
      <c r="G7977" s="1">
        <v>44494</v>
      </c>
      <c r="H7977" t="s">
        <v>21</v>
      </c>
      <c r="I7977" t="s">
        <v>79</v>
      </c>
      <c r="J7977" t="s">
        <v>25589</v>
      </c>
      <c r="K7977" t="s">
        <v>62</v>
      </c>
      <c r="M7977" t="s">
        <v>27</v>
      </c>
      <c r="N7977" t="s">
        <v>31</v>
      </c>
      <c r="O7977" s="15">
        <v>45078.929791666669</v>
      </c>
      <c r="P7977"/>
      <c r="S7977">
        <v>0</v>
      </c>
      <c r="T7977">
        <v>1</v>
      </c>
      <c r="U7977">
        <v>0</v>
      </c>
      <c r="V7977" t="str">
        <f>IF(OR(tickets_cleaned[[#This Row],[resolution_time_hours]]="", tickets_cleaned[[#This Row],[resolution_time_hours]]&lt;0),"",tickets_cleaned[[#This Row],[resolution_time_hours]])</f>
        <v/>
      </c>
    </row>
    <row r="7978" spans="1:22" ht="15" customHeight="1" x14ac:dyDescent="0.2">
      <c r="A7978">
        <v>7977</v>
      </c>
      <c r="B7978" t="s">
        <v>25590</v>
      </c>
      <c r="C7978" t="s">
        <v>25591</v>
      </c>
      <c r="D7978">
        <v>44</v>
      </c>
      <c r="E7978" t="s">
        <v>65</v>
      </c>
      <c r="F7978" t="s">
        <v>100</v>
      </c>
      <c r="G7978" s="1">
        <v>44292</v>
      </c>
      <c r="H7978" t="s">
        <v>21</v>
      </c>
      <c r="I7978" t="s">
        <v>106</v>
      </c>
      <c r="J7978" s="21" t="s">
        <v>25592</v>
      </c>
      <c r="K7978" t="s">
        <v>93</v>
      </c>
      <c r="M7978" t="s">
        <v>27</v>
      </c>
      <c r="N7978" t="s">
        <v>32</v>
      </c>
      <c r="P7978"/>
      <c r="S7978">
        <v>0</v>
      </c>
      <c r="T7978">
        <v>1</v>
      </c>
      <c r="U7978">
        <v>0</v>
      </c>
      <c r="V7978" t="str">
        <f>IF(OR(tickets_cleaned[[#This Row],[resolution_time_hours]]="", tickets_cleaned[[#This Row],[resolution_time_hours]]&lt;0),"",tickets_cleaned[[#This Row],[resolution_time_hours]])</f>
        <v/>
      </c>
    </row>
    <row r="7979" spans="1:22" ht="15" customHeight="1" x14ac:dyDescent="0.2">
      <c r="A7979">
        <v>7978</v>
      </c>
      <c r="B7979" t="s">
        <v>25593</v>
      </c>
      <c r="C7979" t="s">
        <v>25594</v>
      </c>
      <c r="D7979">
        <v>41</v>
      </c>
      <c r="E7979" t="s">
        <v>58</v>
      </c>
      <c r="F7979" t="s">
        <v>364</v>
      </c>
      <c r="G7979" s="1">
        <v>44514</v>
      </c>
      <c r="H7979" t="s">
        <v>20</v>
      </c>
      <c r="I7979" t="s">
        <v>101</v>
      </c>
      <c r="J7979" s="21" t="s">
        <v>25595</v>
      </c>
      <c r="K7979" t="s">
        <v>74</v>
      </c>
      <c r="L7979" t="s">
        <v>25596</v>
      </c>
      <c r="M7979" t="s">
        <v>25</v>
      </c>
      <c r="N7979" t="s">
        <v>30</v>
      </c>
      <c r="O7979" s="15">
        <v>45078.812465277777</v>
      </c>
      <c r="P7979" s="15">
        <v>45078.690243055556</v>
      </c>
      <c r="Q7979">
        <v>1</v>
      </c>
      <c r="S7979">
        <v>1</v>
      </c>
      <c r="T7979">
        <v>0</v>
      </c>
      <c r="U7979">
        <v>1</v>
      </c>
      <c r="V7979" t="str">
        <f>IF(OR(tickets_cleaned[[#This Row],[resolution_time_hours]]="", tickets_cleaned[[#This Row],[resolution_time_hours]]&lt;0),"",tickets_cleaned[[#This Row],[resolution_time_hours]])</f>
        <v/>
      </c>
    </row>
    <row r="7980" spans="1:22" ht="15" customHeight="1" x14ac:dyDescent="0.2">
      <c r="A7980">
        <v>7979</v>
      </c>
      <c r="B7980" t="s">
        <v>25597</v>
      </c>
      <c r="C7980" t="s">
        <v>25598</v>
      </c>
      <c r="D7980">
        <v>22</v>
      </c>
      <c r="E7980" t="s">
        <v>90</v>
      </c>
      <c r="F7980" t="s">
        <v>342</v>
      </c>
      <c r="G7980" s="1">
        <v>43850</v>
      </c>
      <c r="H7980" t="s">
        <v>20</v>
      </c>
      <c r="I7980" t="s">
        <v>176</v>
      </c>
      <c r="J7980" s="21" t="s">
        <v>25599</v>
      </c>
      <c r="K7980" t="s">
        <v>62</v>
      </c>
      <c r="M7980" t="s">
        <v>27</v>
      </c>
      <c r="N7980" t="s">
        <v>32</v>
      </c>
      <c r="O7980" s="15">
        <v>45078.419432870367</v>
      </c>
      <c r="P7980"/>
      <c r="S7980">
        <v>0</v>
      </c>
      <c r="T7980">
        <v>1</v>
      </c>
      <c r="U7980">
        <v>0</v>
      </c>
      <c r="V7980" t="str">
        <f>IF(OR(tickets_cleaned[[#This Row],[resolution_time_hours]]="", tickets_cleaned[[#This Row],[resolution_time_hours]]&lt;0),"",tickets_cleaned[[#This Row],[resolution_time_hours]])</f>
        <v/>
      </c>
    </row>
    <row r="7981" spans="1:22" ht="15" customHeight="1" x14ac:dyDescent="0.2">
      <c r="A7981">
        <v>7980</v>
      </c>
      <c r="B7981" t="s">
        <v>25600</v>
      </c>
      <c r="C7981" t="s">
        <v>25601</v>
      </c>
      <c r="D7981">
        <v>29</v>
      </c>
      <c r="E7981" t="s">
        <v>58</v>
      </c>
      <c r="F7981" t="s">
        <v>249</v>
      </c>
      <c r="G7981" s="1">
        <v>44246</v>
      </c>
      <c r="H7981" t="s">
        <v>24</v>
      </c>
      <c r="I7981" t="s">
        <v>60</v>
      </c>
      <c r="J7981" s="21" t="s">
        <v>25602</v>
      </c>
      <c r="K7981" t="s">
        <v>62</v>
      </c>
      <c r="M7981" t="s">
        <v>26</v>
      </c>
      <c r="N7981" t="s">
        <v>31</v>
      </c>
      <c r="O7981" s="15">
        <v>45078.319456018522</v>
      </c>
      <c r="P7981"/>
      <c r="S7981">
        <v>0</v>
      </c>
      <c r="T7981">
        <v>1</v>
      </c>
      <c r="U7981">
        <v>0</v>
      </c>
      <c r="V7981" t="str">
        <f>IF(OR(tickets_cleaned[[#This Row],[resolution_time_hours]]="", tickets_cleaned[[#This Row],[resolution_time_hours]]&lt;0),"",tickets_cleaned[[#This Row],[resolution_time_hours]])</f>
        <v/>
      </c>
    </row>
    <row r="7982" spans="1:22" ht="15" customHeight="1" x14ac:dyDescent="0.2">
      <c r="A7982">
        <v>7981</v>
      </c>
      <c r="B7982" t="s">
        <v>25603</v>
      </c>
      <c r="C7982" t="s">
        <v>25604</v>
      </c>
      <c r="D7982">
        <v>45</v>
      </c>
      <c r="E7982" t="s">
        <v>90</v>
      </c>
      <c r="F7982" t="s">
        <v>59</v>
      </c>
      <c r="G7982" s="1">
        <v>43833</v>
      </c>
      <c r="H7982" t="s">
        <v>21</v>
      </c>
      <c r="I7982" t="s">
        <v>168</v>
      </c>
      <c r="J7982" t="s">
        <v>25605</v>
      </c>
      <c r="K7982" t="s">
        <v>93</v>
      </c>
      <c r="M7982" t="s">
        <v>25</v>
      </c>
      <c r="N7982" t="s">
        <v>32</v>
      </c>
      <c r="P7982"/>
      <c r="S7982">
        <v>0</v>
      </c>
      <c r="T7982">
        <v>1</v>
      </c>
      <c r="U7982">
        <v>0</v>
      </c>
      <c r="V7982" t="str">
        <f>IF(OR(tickets_cleaned[[#This Row],[resolution_time_hours]]="", tickets_cleaned[[#This Row],[resolution_time_hours]]&lt;0),"",tickets_cleaned[[#This Row],[resolution_time_hours]])</f>
        <v/>
      </c>
    </row>
    <row r="7983" spans="1:22" ht="15" customHeight="1" x14ac:dyDescent="0.2">
      <c r="A7983">
        <v>7982</v>
      </c>
      <c r="B7983" t="s">
        <v>25606</v>
      </c>
      <c r="C7983" t="s">
        <v>25607</v>
      </c>
      <c r="D7983">
        <v>69</v>
      </c>
      <c r="E7983" t="s">
        <v>65</v>
      </c>
      <c r="F7983" t="s">
        <v>724</v>
      </c>
      <c r="G7983" s="1">
        <v>44408</v>
      </c>
      <c r="H7983" t="s">
        <v>24</v>
      </c>
      <c r="I7983" t="s">
        <v>176</v>
      </c>
      <c r="J7983" s="21" t="s">
        <v>25608</v>
      </c>
      <c r="K7983" t="s">
        <v>93</v>
      </c>
      <c r="M7983" t="s">
        <v>27</v>
      </c>
      <c r="N7983" t="s">
        <v>32</v>
      </c>
      <c r="P7983"/>
      <c r="S7983">
        <v>0</v>
      </c>
      <c r="T7983">
        <v>1</v>
      </c>
      <c r="U7983">
        <v>0</v>
      </c>
      <c r="V7983" t="str">
        <f>IF(OR(tickets_cleaned[[#This Row],[resolution_time_hours]]="", tickets_cleaned[[#This Row],[resolution_time_hours]]&lt;0),"",tickets_cleaned[[#This Row],[resolution_time_hours]])</f>
        <v/>
      </c>
    </row>
    <row r="7984" spans="1:22" ht="15" customHeight="1" x14ac:dyDescent="0.2">
      <c r="A7984">
        <v>7983</v>
      </c>
      <c r="B7984" t="s">
        <v>25609</v>
      </c>
      <c r="C7984" t="s">
        <v>25610</v>
      </c>
      <c r="D7984">
        <v>32</v>
      </c>
      <c r="E7984" t="s">
        <v>65</v>
      </c>
      <c r="F7984" t="s">
        <v>199</v>
      </c>
      <c r="G7984" s="1">
        <v>44398</v>
      </c>
      <c r="H7984" t="s">
        <v>24</v>
      </c>
      <c r="I7984" t="s">
        <v>91</v>
      </c>
      <c r="J7984" t="s">
        <v>25611</v>
      </c>
      <c r="K7984" t="s">
        <v>74</v>
      </c>
      <c r="L7984" t="s">
        <v>25612</v>
      </c>
      <c r="M7984" t="s">
        <v>25</v>
      </c>
      <c r="N7984" t="s">
        <v>30</v>
      </c>
      <c r="O7984" s="15">
        <v>45078.447280092594</v>
      </c>
      <c r="P7984" s="15">
        <v>45078.353530092594</v>
      </c>
      <c r="Q7984">
        <v>2</v>
      </c>
      <c r="S7984">
        <v>1</v>
      </c>
      <c r="T7984">
        <v>0</v>
      </c>
      <c r="U7984">
        <v>1</v>
      </c>
      <c r="V7984" t="str">
        <f>IF(OR(tickets_cleaned[[#This Row],[resolution_time_hours]]="", tickets_cleaned[[#This Row],[resolution_time_hours]]&lt;0),"",tickets_cleaned[[#This Row],[resolution_time_hours]])</f>
        <v/>
      </c>
    </row>
    <row r="7985" spans="1:22" ht="15" customHeight="1" x14ac:dyDescent="0.2">
      <c r="A7985">
        <v>7984</v>
      </c>
      <c r="B7985" t="s">
        <v>24243</v>
      </c>
      <c r="C7985" t="s">
        <v>25613</v>
      </c>
      <c r="D7985">
        <v>23</v>
      </c>
      <c r="E7985" t="s">
        <v>90</v>
      </c>
      <c r="F7985" t="s">
        <v>268</v>
      </c>
      <c r="G7985" s="1">
        <v>44529</v>
      </c>
      <c r="H7985" t="s">
        <v>22</v>
      </c>
      <c r="I7985" t="s">
        <v>79</v>
      </c>
      <c r="J7985" s="21" t="s">
        <v>25614</v>
      </c>
      <c r="K7985" t="s">
        <v>62</v>
      </c>
      <c r="M7985" t="s">
        <v>27</v>
      </c>
      <c r="N7985" t="s">
        <v>29</v>
      </c>
      <c r="O7985" s="15">
        <v>45078.094525462962</v>
      </c>
      <c r="P7985"/>
      <c r="S7985">
        <v>0</v>
      </c>
      <c r="T7985">
        <v>1</v>
      </c>
      <c r="U7985">
        <v>0</v>
      </c>
      <c r="V7985" t="str">
        <f>IF(OR(tickets_cleaned[[#This Row],[resolution_time_hours]]="", tickets_cleaned[[#This Row],[resolution_time_hours]]&lt;0),"",tickets_cleaned[[#This Row],[resolution_time_hours]])</f>
        <v/>
      </c>
    </row>
    <row r="7986" spans="1:22" ht="15" customHeight="1" x14ac:dyDescent="0.2">
      <c r="A7986">
        <v>7985</v>
      </c>
      <c r="B7986" t="s">
        <v>25615</v>
      </c>
      <c r="C7986" t="s">
        <v>25616</v>
      </c>
      <c r="D7986">
        <v>21</v>
      </c>
      <c r="E7986" t="s">
        <v>65</v>
      </c>
      <c r="F7986" t="s">
        <v>130</v>
      </c>
      <c r="G7986" s="1">
        <v>43987</v>
      </c>
      <c r="H7986" t="s">
        <v>20</v>
      </c>
      <c r="I7986" t="s">
        <v>22</v>
      </c>
      <c r="J7986" s="21" t="s">
        <v>27332</v>
      </c>
      <c r="K7986" t="s">
        <v>93</v>
      </c>
      <c r="M7986" t="s">
        <v>27</v>
      </c>
      <c r="N7986" t="s">
        <v>31</v>
      </c>
      <c r="P7986"/>
      <c r="S7986">
        <v>0</v>
      </c>
      <c r="T7986">
        <v>1</v>
      </c>
      <c r="U7986">
        <v>0</v>
      </c>
      <c r="V7986" t="str">
        <f>IF(OR(tickets_cleaned[[#This Row],[resolution_time_hours]]="", tickets_cleaned[[#This Row],[resolution_time_hours]]&lt;0),"",tickets_cleaned[[#This Row],[resolution_time_hours]])</f>
        <v/>
      </c>
    </row>
    <row r="7987" spans="1:22" ht="15" customHeight="1" x14ac:dyDescent="0.2">
      <c r="A7987">
        <v>7986</v>
      </c>
      <c r="B7987" t="s">
        <v>5377</v>
      </c>
      <c r="C7987" t="s">
        <v>25617</v>
      </c>
      <c r="D7987">
        <v>35</v>
      </c>
      <c r="E7987" t="s">
        <v>90</v>
      </c>
      <c r="F7987" t="s">
        <v>481</v>
      </c>
      <c r="G7987" s="1">
        <v>44328</v>
      </c>
      <c r="H7987" t="s">
        <v>22</v>
      </c>
      <c r="I7987" t="s">
        <v>20</v>
      </c>
      <c r="J7987" t="s">
        <v>25618</v>
      </c>
      <c r="K7987" t="s">
        <v>62</v>
      </c>
      <c r="M7987" t="s">
        <v>28</v>
      </c>
      <c r="N7987" t="s">
        <v>29</v>
      </c>
      <c r="O7987" s="15">
        <v>45078.110520833332</v>
      </c>
      <c r="P7987"/>
      <c r="S7987">
        <v>0</v>
      </c>
      <c r="T7987">
        <v>1</v>
      </c>
      <c r="U7987">
        <v>0</v>
      </c>
      <c r="V7987" t="str">
        <f>IF(OR(tickets_cleaned[[#This Row],[resolution_time_hours]]="", tickets_cleaned[[#This Row],[resolution_time_hours]]&lt;0),"",tickets_cleaned[[#This Row],[resolution_time_hours]])</f>
        <v/>
      </c>
    </row>
    <row r="7988" spans="1:22" ht="15" customHeight="1" x14ac:dyDescent="0.2">
      <c r="A7988">
        <v>7987</v>
      </c>
      <c r="B7988" t="s">
        <v>25619</v>
      </c>
      <c r="C7988" t="s">
        <v>25620</v>
      </c>
      <c r="D7988">
        <v>60</v>
      </c>
      <c r="E7988" t="s">
        <v>58</v>
      </c>
      <c r="F7988" t="s">
        <v>422</v>
      </c>
      <c r="G7988" s="1">
        <v>44547</v>
      </c>
      <c r="H7988" t="s">
        <v>24</v>
      </c>
      <c r="I7988" t="s">
        <v>91</v>
      </c>
      <c r="J7988" s="21" t="s">
        <v>25621</v>
      </c>
      <c r="K7988" t="s">
        <v>74</v>
      </c>
      <c r="L7988" t="s">
        <v>25622</v>
      </c>
      <c r="M7988" t="s">
        <v>26</v>
      </c>
      <c r="N7988" t="s">
        <v>31</v>
      </c>
      <c r="O7988" s="15">
        <v>45078.222349537034</v>
      </c>
      <c r="P7988" s="15">
        <v>45078.127210648148</v>
      </c>
      <c r="Q7988">
        <v>3</v>
      </c>
      <c r="S7988">
        <v>1</v>
      </c>
      <c r="T7988">
        <v>0</v>
      </c>
      <c r="U7988">
        <v>0</v>
      </c>
      <c r="V7988" t="str">
        <f>IF(OR(tickets_cleaned[[#This Row],[resolution_time_hours]]="", tickets_cleaned[[#This Row],[resolution_time_hours]]&lt;0),"",tickets_cleaned[[#This Row],[resolution_time_hours]])</f>
        <v/>
      </c>
    </row>
    <row r="7989" spans="1:22" ht="15" customHeight="1" x14ac:dyDescent="0.2">
      <c r="A7989">
        <v>7988</v>
      </c>
      <c r="B7989" t="s">
        <v>25623</v>
      </c>
      <c r="C7989" t="s">
        <v>25624</v>
      </c>
      <c r="D7989">
        <v>29</v>
      </c>
      <c r="E7989" t="s">
        <v>65</v>
      </c>
      <c r="F7989" t="s">
        <v>78</v>
      </c>
      <c r="G7989" s="1">
        <v>44123</v>
      </c>
      <c r="H7989" t="s">
        <v>21</v>
      </c>
      <c r="I7989" t="s">
        <v>72</v>
      </c>
      <c r="J7989" s="21" t="s">
        <v>25625</v>
      </c>
      <c r="K7989" t="s">
        <v>93</v>
      </c>
      <c r="M7989" t="s">
        <v>26</v>
      </c>
      <c r="N7989" t="s">
        <v>31</v>
      </c>
      <c r="P7989"/>
      <c r="S7989">
        <v>0</v>
      </c>
      <c r="T7989">
        <v>1</v>
      </c>
      <c r="U7989">
        <v>0</v>
      </c>
      <c r="V7989" t="str">
        <f>IF(OR(tickets_cleaned[[#This Row],[resolution_time_hours]]="", tickets_cleaned[[#This Row],[resolution_time_hours]]&lt;0),"",tickets_cleaned[[#This Row],[resolution_time_hours]])</f>
        <v/>
      </c>
    </row>
    <row r="7990" spans="1:22" ht="15" customHeight="1" x14ac:dyDescent="0.2">
      <c r="A7990">
        <v>7989</v>
      </c>
      <c r="B7990" t="s">
        <v>25626</v>
      </c>
      <c r="C7990" t="s">
        <v>25627</v>
      </c>
      <c r="D7990">
        <v>62</v>
      </c>
      <c r="E7990" t="s">
        <v>65</v>
      </c>
      <c r="F7990" t="s">
        <v>187</v>
      </c>
      <c r="G7990" s="1">
        <v>44468</v>
      </c>
      <c r="H7990" t="s">
        <v>21</v>
      </c>
      <c r="I7990" t="s">
        <v>176</v>
      </c>
      <c r="J7990" t="s">
        <v>1794</v>
      </c>
      <c r="K7990" t="s">
        <v>62</v>
      </c>
      <c r="M7990" t="s">
        <v>28</v>
      </c>
      <c r="N7990" t="s">
        <v>32</v>
      </c>
      <c r="O7990" s="15">
        <v>45078.96056712963</v>
      </c>
      <c r="P7990"/>
      <c r="S7990">
        <v>0</v>
      </c>
      <c r="T7990">
        <v>1</v>
      </c>
      <c r="U7990">
        <v>0</v>
      </c>
      <c r="V7990" t="str">
        <f>IF(OR(tickets_cleaned[[#This Row],[resolution_time_hours]]="", tickets_cleaned[[#This Row],[resolution_time_hours]]&lt;0),"",tickets_cleaned[[#This Row],[resolution_time_hours]])</f>
        <v/>
      </c>
    </row>
    <row r="7991" spans="1:22" ht="15" customHeight="1" x14ac:dyDescent="0.2">
      <c r="A7991">
        <v>7990</v>
      </c>
      <c r="B7991" t="s">
        <v>10904</v>
      </c>
      <c r="C7991" t="s">
        <v>25628</v>
      </c>
      <c r="D7991">
        <v>40</v>
      </c>
      <c r="E7991" t="s">
        <v>90</v>
      </c>
      <c r="F7991" t="s">
        <v>100</v>
      </c>
      <c r="G7991" s="1">
        <v>44347</v>
      </c>
      <c r="H7991" t="s">
        <v>21</v>
      </c>
      <c r="I7991" t="s">
        <v>203</v>
      </c>
      <c r="J7991" t="s">
        <v>25629</v>
      </c>
      <c r="K7991" t="s">
        <v>62</v>
      </c>
      <c r="M7991" t="s">
        <v>26</v>
      </c>
      <c r="N7991" t="s">
        <v>29</v>
      </c>
      <c r="O7991" s="15">
        <v>45078.232800925929</v>
      </c>
      <c r="P7991"/>
      <c r="S7991">
        <v>0</v>
      </c>
      <c r="T7991">
        <v>1</v>
      </c>
      <c r="U7991">
        <v>0</v>
      </c>
      <c r="V7991" t="str">
        <f>IF(OR(tickets_cleaned[[#This Row],[resolution_time_hours]]="", tickets_cleaned[[#This Row],[resolution_time_hours]]&lt;0),"",tickets_cleaned[[#This Row],[resolution_time_hours]])</f>
        <v/>
      </c>
    </row>
    <row r="7992" spans="1:22" ht="15" customHeight="1" x14ac:dyDescent="0.2">
      <c r="A7992">
        <v>7991</v>
      </c>
      <c r="B7992" t="s">
        <v>25630</v>
      </c>
      <c r="C7992" t="s">
        <v>25631</v>
      </c>
      <c r="D7992">
        <v>29</v>
      </c>
      <c r="E7992" t="s">
        <v>90</v>
      </c>
      <c r="F7992" t="s">
        <v>78</v>
      </c>
      <c r="G7992" s="1">
        <v>44304</v>
      </c>
      <c r="H7992" t="s">
        <v>23</v>
      </c>
      <c r="I7992" t="s">
        <v>140</v>
      </c>
      <c r="J7992" s="21" t="s">
        <v>25632</v>
      </c>
      <c r="K7992" t="s">
        <v>62</v>
      </c>
      <c r="M7992" t="s">
        <v>26</v>
      </c>
      <c r="N7992" t="s">
        <v>30</v>
      </c>
      <c r="O7992" s="15">
        <v>45078.067546296297</v>
      </c>
      <c r="P7992"/>
      <c r="S7992">
        <v>0</v>
      </c>
      <c r="T7992">
        <v>1</v>
      </c>
      <c r="U7992">
        <v>0</v>
      </c>
      <c r="V7992" t="str">
        <f>IF(OR(tickets_cleaned[[#This Row],[resolution_time_hours]]="", tickets_cleaned[[#This Row],[resolution_time_hours]]&lt;0),"",tickets_cleaned[[#This Row],[resolution_time_hours]])</f>
        <v/>
      </c>
    </row>
    <row r="7993" spans="1:22" ht="15" customHeight="1" x14ac:dyDescent="0.2">
      <c r="A7993">
        <v>7992</v>
      </c>
      <c r="B7993" t="s">
        <v>25633</v>
      </c>
      <c r="C7993" t="s">
        <v>25634</v>
      </c>
      <c r="D7993">
        <v>18</v>
      </c>
      <c r="E7993" t="s">
        <v>90</v>
      </c>
      <c r="F7993" t="s">
        <v>311</v>
      </c>
      <c r="G7993" s="1">
        <v>43836</v>
      </c>
      <c r="H7993" t="s">
        <v>20</v>
      </c>
      <c r="I7993" t="s">
        <v>140</v>
      </c>
      <c r="J7993" s="21" t="s">
        <v>25635</v>
      </c>
      <c r="K7993" t="s">
        <v>93</v>
      </c>
      <c r="M7993" t="s">
        <v>27</v>
      </c>
      <c r="N7993" t="s">
        <v>31</v>
      </c>
      <c r="P7993"/>
      <c r="S7993">
        <v>0</v>
      </c>
      <c r="T7993">
        <v>1</v>
      </c>
      <c r="U7993">
        <v>0</v>
      </c>
      <c r="V7993" t="str">
        <f>IF(OR(tickets_cleaned[[#This Row],[resolution_time_hours]]="", tickets_cleaned[[#This Row],[resolution_time_hours]]&lt;0),"",tickets_cleaned[[#This Row],[resolution_time_hours]])</f>
        <v/>
      </c>
    </row>
    <row r="7994" spans="1:22" ht="15" customHeight="1" x14ac:dyDescent="0.2">
      <c r="A7994">
        <v>7993</v>
      </c>
      <c r="B7994" t="s">
        <v>25636</v>
      </c>
      <c r="C7994" t="s">
        <v>25637</v>
      </c>
      <c r="D7994">
        <v>49</v>
      </c>
      <c r="E7994" t="s">
        <v>58</v>
      </c>
      <c r="F7994" t="s">
        <v>59</v>
      </c>
      <c r="G7994" s="1">
        <v>43989</v>
      </c>
      <c r="H7994" t="s">
        <v>21</v>
      </c>
      <c r="I7994" t="s">
        <v>85</v>
      </c>
      <c r="J7994" s="21" t="s">
        <v>25638</v>
      </c>
      <c r="K7994" t="s">
        <v>62</v>
      </c>
      <c r="M7994" t="s">
        <v>27</v>
      </c>
      <c r="N7994" t="s">
        <v>31</v>
      </c>
      <c r="O7994" s="15">
        <v>45078.077997685185</v>
      </c>
      <c r="P7994"/>
      <c r="S7994">
        <v>0</v>
      </c>
      <c r="T7994">
        <v>1</v>
      </c>
      <c r="U7994">
        <v>0</v>
      </c>
      <c r="V7994" t="str">
        <f>IF(OR(tickets_cleaned[[#This Row],[resolution_time_hours]]="", tickets_cleaned[[#This Row],[resolution_time_hours]]&lt;0),"",tickets_cleaned[[#This Row],[resolution_time_hours]])</f>
        <v/>
      </c>
    </row>
    <row r="7995" spans="1:22" ht="15" customHeight="1" x14ac:dyDescent="0.2">
      <c r="A7995">
        <v>7994</v>
      </c>
      <c r="B7995" t="s">
        <v>25639</v>
      </c>
      <c r="C7995" t="s">
        <v>25640</v>
      </c>
      <c r="D7995">
        <v>33</v>
      </c>
      <c r="E7995" t="s">
        <v>65</v>
      </c>
      <c r="F7995" t="s">
        <v>119</v>
      </c>
      <c r="G7995" s="1">
        <v>44493</v>
      </c>
      <c r="H7995" t="s">
        <v>23</v>
      </c>
      <c r="I7995" t="s">
        <v>79</v>
      </c>
      <c r="J7995" t="s">
        <v>25641</v>
      </c>
      <c r="K7995" t="s">
        <v>62</v>
      </c>
      <c r="M7995" t="s">
        <v>27</v>
      </c>
      <c r="N7995" t="s">
        <v>30</v>
      </c>
      <c r="O7995" s="15">
        <v>45078.148148148146</v>
      </c>
      <c r="P7995"/>
      <c r="S7995">
        <v>0</v>
      </c>
      <c r="T7995">
        <v>1</v>
      </c>
      <c r="U7995">
        <v>0</v>
      </c>
      <c r="V7995" t="str">
        <f>IF(OR(tickets_cleaned[[#This Row],[resolution_time_hours]]="", tickets_cleaned[[#This Row],[resolution_time_hours]]&lt;0),"",tickets_cleaned[[#This Row],[resolution_time_hours]])</f>
        <v/>
      </c>
    </row>
    <row r="7996" spans="1:22" ht="15" customHeight="1" x14ac:dyDescent="0.2">
      <c r="A7996">
        <v>7995</v>
      </c>
      <c r="B7996" t="s">
        <v>17912</v>
      </c>
      <c r="C7996" t="s">
        <v>25642</v>
      </c>
      <c r="D7996">
        <v>23</v>
      </c>
      <c r="E7996" t="s">
        <v>65</v>
      </c>
      <c r="F7996" t="s">
        <v>156</v>
      </c>
      <c r="G7996" s="1">
        <v>44232</v>
      </c>
      <c r="H7996" t="s">
        <v>20</v>
      </c>
      <c r="I7996" t="s">
        <v>79</v>
      </c>
      <c r="J7996" t="s">
        <v>296</v>
      </c>
      <c r="K7996" t="s">
        <v>93</v>
      </c>
      <c r="M7996" t="s">
        <v>27</v>
      </c>
      <c r="N7996" t="s">
        <v>32</v>
      </c>
      <c r="P7996"/>
      <c r="S7996">
        <v>0</v>
      </c>
      <c r="T7996">
        <v>1</v>
      </c>
      <c r="U7996">
        <v>0</v>
      </c>
      <c r="V7996" t="str">
        <f>IF(OR(tickets_cleaned[[#This Row],[resolution_time_hours]]="", tickets_cleaned[[#This Row],[resolution_time_hours]]&lt;0),"",tickets_cleaned[[#This Row],[resolution_time_hours]])</f>
        <v/>
      </c>
    </row>
    <row r="7997" spans="1:22" ht="15" customHeight="1" x14ac:dyDescent="0.2">
      <c r="A7997">
        <v>7996</v>
      </c>
      <c r="B7997" t="s">
        <v>25643</v>
      </c>
      <c r="C7997" t="s">
        <v>25644</v>
      </c>
      <c r="D7997">
        <v>30</v>
      </c>
      <c r="E7997" t="s">
        <v>58</v>
      </c>
      <c r="F7997" t="s">
        <v>130</v>
      </c>
      <c r="G7997" s="1">
        <v>44343</v>
      </c>
      <c r="H7997" t="s">
        <v>21</v>
      </c>
      <c r="I7997" t="s">
        <v>126</v>
      </c>
      <c r="J7997" s="21" t="s">
        <v>27333</v>
      </c>
      <c r="K7997" t="s">
        <v>93</v>
      </c>
      <c r="M7997" t="s">
        <v>26</v>
      </c>
      <c r="N7997" t="s">
        <v>31</v>
      </c>
      <c r="P7997"/>
      <c r="S7997">
        <v>0</v>
      </c>
      <c r="T7997">
        <v>1</v>
      </c>
      <c r="U7997">
        <v>0</v>
      </c>
      <c r="V7997" t="str">
        <f>IF(OR(tickets_cleaned[[#This Row],[resolution_time_hours]]="", tickets_cleaned[[#This Row],[resolution_time_hours]]&lt;0),"",tickets_cleaned[[#This Row],[resolution_time_hours]])</f>
        <v/>
      </c>
    </row>
    <row r="7998" spans="1:22" ht="15" customHeight="1" x14ac:dyDescent="0.2">
      <c r="A7998">
        <v>7997</v>
      </c>
      <c r="B7998" t="s">
        <v>25645</v>
      </c>
      <c r="C7998" t="s">
        <v>25646</v>
      </c>
      <c r="D7998">
        <v>49</v>
      </c>
      <c r="E7998" t="s">
        <v>90</v>
      </c>
      <c r="F7998" t="s">
        <v>245</v>
      </c>
      <c r="G7998" s="1">
        <v>44517</v>
      </c>
      <c r="H7998" t="s">
        <v>24</v>
      </c>
      <c r="I7998" t="s">
        <v>72</v>
      </c>
      <c r="J7998" s="21" t="s">
        <v>25647</v>
      </c>
      <c r="K7998" t="s">
        <v>93</v>
      </c>
      <c r="M7998" t="s">
        <v>25</v>
      </c>
      <c r="N7998" t="s">
        <v>30</v>
      </c>
      <c r="P7998"/>
      <c r="S7998">
        <v>0</v>
      </c>
      <c r="T7998">
        <v>1</v>
      </c>
      <c r="U7998">
        <v>0</v>
      </c>
      <c r="V7998" t="str">
        <f>IF(OR(tickets_cleaned[[#This Row],[resolution_time_hours]]="", tickets_cleaned[[#This Row],[resolution_time_hours]]&lt;0),"",tickets_cleaned[[#This Row],[resolution_time_hours]])</f>
        <v/>
      </c>
    </row>
    <row r="7999" spans="1:22" ht="15" customHeight="1" x14ac:dyDescent="0.2">
      <c r="A7999">
        <v>7998</v>
      </c>
      <c r="B7999" t="s">
        <v>25648</v>
      </c>
      <c r="C7999" t="s">
        <v>7266</v>
      </c>
      <c r="D7999">
        <v>25</v>
      </c>
      <c r="E7999" t="s">
        <v>58</v>
      </c>
      <c r="F7999" t="s">
        <v>119</v>
      </c>
      <c r="G7999" s="1">
        <v>44319</v>
      </c>
      <c r="H7999" t="s">
        <v>21</v>
      </c>
      <c r="I7999" t="s">
        <v>176</v>
      </c>
      <c r="J7999" s="21" t="s">
        <v>25649</v>
      </c>
      <c r="K7999" t="s">
        <v>74</v>
      </c>
      <c r="L7999" t="s">
        <v>25650</v>
      </c>
      <c r="M7999" t="s">
        <v>28</v>
      </c>
      <c r="N7999" t="s">
        <v>32</v>
      </c>
      <c r="O7999" s="15">
        <v>45078.771122685182</v>
      </c>
      <c r="P7999" s="15">
        <v>45078.217650462961</v>
      </c>
      <c r="Q7999">
        <v>5</v>
      </c>
      <c r="S7999">
        <v>1</v>
      </c>
      <c r="T7999">
        <v>0</v>
      </c>
      <c r="U7999">
        <v>0</v>
      </c>
      <c r="V7999" t="str">
        <f>IF(OR(tickets_cleaned[[#This Row],[resolution_time_hours]]="", tickets_cleaned[[#This Row],[resolution_time_hours]]&lt;0),"",tickets_cleaned[[#This Row],[resolution_time_hours]])</f>
        <v/>
      </c>
    </row>
    <row r="8000" spans="1:22" ht="15" customHeight="1" x14ac:dyDescent="0.2">
      <c r="A8000">
        <v>7999</v>
      </c>
      <c r="B8000" t="s">
        <v>25651</v>
      </c>
      <c r="C8000" t="s">
        <v>25652</v>
      </c>
      <c r="D8000">
        <v>32</v>
      </c>
      <c r="E8000" t="s">
        <v>90</v>
      </c>
      <c r="F8000" t="s">
        <v>422</v>
      </c>
      <c r="G8000" s="1">
        <v>43834</v>
      </c>
      <c r="H8000" t="s">
        <v>23</v>
      </c>
      <c r="I8000" t="s">
        <v>60</v>
      </c>
      <c r="J8000" s="21" t="s">
        <v>25653</v>
      </c>
      <c r="K8000" t="s">
        <v>93</v>
      </c>
      <c r="M8000" t="s">
        <v>27</v>
      </c>
      <c r="N8000" t="s">
        <v>31</v>
      </c>
      <c r="P8000"/>
      <c r="S8000">
        <v>0</v>
      </c>
      <c r="T8000">
        <v>1</v>
      </c>
      <c r="U8000">
        <v>0</v>
      </c>
      <c r="V8000" t="str">
        <f>IF(OR(tickets_cleaned[[#This Row],[resolution_time_hours]]="", tickets_cleaned[[#This Row],[resolution_time_hours]]&lt;0),"",tickets_cleaned[[#This Row],[resolution_time_hours]])</f>
        <v/>
      </c>
    </row>
    <row r="8001" spans="1:22" ht="15" customHeight="1" x14ac:dyDescent="0.2">
      <c r="A8001">
        <v>8000</v>
      </c>
      <c r="B8001" t="s">
        <v>10876</v>
      </c>
      <c r="C8001" t="s">
        <v>25654</v>
      </c>
      <c r="D8001">
        <v>37</v>
      </c>
      <c r="E8001" t="s">
        <v>65</v>
      </c>
      <c r="F8001" t="s">
        <v>78</v>
      </c>
      <c r="G8001" s="1">
        <v>44114</v>
      </c>
      <c r="H8001" t="s">
        <v>23</v>
      </c>
      <c r="I8001" t="s">
        <v>79</v>
      </c>
      <c r="J8001" s="21" t="s">
        <v>25655</v>
      </c>
      <c r="K8001" t="s">
        <v>93</v>
      </c>
      <c r="M8001" t="s">
        <v>26</v>
      </c>
      <c r="N8001" t="s">
        <v>30</v>
      </c>
      <c r="P8001"/>
      <c r="S8001">
        <v>0</v>
      </c>
      <c r="T8001">
        <v>1</v>
      </c>
      <c r="U8001">
        <v>0</v>
      </c>
      <c r="V8001" t="str">
        <f>IF(OR(tickets_cleaned[[#This Row],[resolution_time_hours]]="", tickets_cleaned[[#This Row],[resolution_time_hours]]&lt;0),"",tickets_cleaned[[#This Row],[resolution_time_hours]])</f>
        <v/>
      </c>
    </row>
    <row r="8002" spans="1:22" ht="15" customHeight="1" x14ac:dyDescent="0.2">
      <c r="A8002">
        <v>8001</v>
      </c>
      <c r="B8002" t="s">
        <v>25656</v>
      </c>
      <c r="C8002" t="s">
        <v>25657</v>
      </c>
      <c r="D8002">
        <v>28</v>
      </c>
      <c r="E8002" t="s">
        <v>58</v>
      </c>
      <c r="F8002" t="s">
        <v>364</v>
      </c>
      <c r="G8002" s="1">
        <v>44069</v>
      </c>
      <c r="H8002" t="s">
        <v>22</v>
      </c>
      <c r="I8002" t="s">
        <v>20</v>
      </c>
      <c r="J8002" t="s">
        <v>25658</v>
      </c>
      <c r="K8002" t="s">
        <v>93</v>
      </c>
      <c r="M8002" t="s">
        <v>25</v>
      </c>
      <c r="N8002" t="s">
        <v>31</v>
      </c>
      <c r="P8002"/>
      <c r="S8002">
        <v>0</v>
      </c>
      <c r="T8002">
        <v>1</v>
      </c>
      <c r="U8002">
        <v>0</v>
      </c>
      <c r="V8002" t="str">
        <f>IF(OR(tickets_cleaned[[#This Row],[resolution_time_hours]]="", tickets_cleaned[[#This Row],[resolution_time_hours]]&lt;0),"",tickets_cleaned[[#This Row],[resolution_time_hours]])</f>
        <v/>
      </c>
    </row>
    <row r="8003" spans="1:22" ht="15" customHeight="1" x14ac:dyDescent="0.2">
      <c r="A8003">
        <v>8002</v>
      </c>
      <c r="B8003" t="s">
        <v>25659</v>
      </c>
      <c r="C8003" t="s">
        <v>25660</v>
      </c>
      <c r="D8003">
        <v>37</v>
      </c>
      <c r="E8003" t="s">
        <v>65</v>
      </c>
      <c r="F8003" t="s">
        <v>456</v>
      </c>
      <c r="G8003" s="1">
        <v>44388</v>
      </c>
      <c r="H8003" t="s">
        <v>23</v>
      </c>
      <c r="I8003" t="s">
        <v>60</v>
      </c>
      <c r="J8003" s="21" t="s">
        <v>25661</v>
      </c>
      <c r="K8003" t="s">
        <v>74</v>
      </c>
      <c r="L8003" t="s">
        <v>25662</v>
      </c>
      <c r="M8003" t="s">
        <v>26</v>
      </c>
      <c r="N8003" t="s">
        <v>32</v>
      </c>
      <c r="O8003" s="15">
        <v>45078.370509259257</v>
      </c>
      <c r="P8003" s="15">
        <v>45078.293425925927</v>
      </c>
      <c r="Q8003">
        <v>2</v>
      </c>
      <c r="S8003">
        <v>1</v>
      </c>
      <c r="T8003">
        <v>0</v>
      </c>
      <c r="U8003">
        <v>1</v>
      </c>
      <c r="V8003" t="str">
        <f>IF(OR(tickets_cleaned[[#This Row],[resolution_time_hours]]="", tickets_cleaned[[#This Row],[resolution_time_hours]]&lt;0),"",tickets_cleaned[[#This Row],[resolution_time_hours]])</f>
        <v/>
      </c>
    </row>
    <row r="8004" spans="1:22" ht="15" customHeight="1" x14ac:dyDescent="0.2">
      <c r="A8004">
        <v>8003</v>
      </c>
      <c r="B8004" t="s">
        <v>25663</v>
      </c>
      <c r="C8004" t="s">
        <v>25664</v>
      </c>
      <c r="D8004">
        <v>38</v>
      </c>
      <c r="E8004" t="s">
        <v>65</v>
      </c>
      <c r="F8004" t="s">
        <v>275</v>
      </c>
      <c r="G8004" s="1">
        <v>43988</v>
      </c>
      <c r="H8004" t="s">
        <v>22</v>
      </c>
      <c r="I8004" t="s">
        <v>67</v>
      </c>
      <c r="J8004" s="21" t="s">
        <v>25665</v>
      </c>
      <c r="K8004" t="s">
        <v>74</v>
      </c>
      <c r="L8004" t="s">
        <v>25666</v>
      </c>
      <c r="M8004" t="s">
        <v>25</v>
      </c>
      <c r="N8004" t="s">
        <v>29</v>
      </c>
      <c r="O8004" s="15">
        <v>45078.76635416667</v>
      </c>
      <c r="P8004" s="15">
        <v>45078.862187500003</v>
      </c>
      <c r="Q8004">
        <v>3</v>
      </c>
      <c r="R8004">
        <v>2</v>
      </c>
      <c r="S8004">
        <v>1</v>
      </c>
      <c r="T8004">
        <v>0</v>
      </c>
      <c r="U8004">
        <v>0</v>
      </c>
      <c r="V8004">
        <f>IF(OR(tickets_cleaned[[#This Row],[resolution_time_hours]]="", tickets_cleaned[[#This Row],[resolution_time_hours]]&lt;0),"",tickets_cleaned[[#This Row],[resolution_time_hours]])</f>
        <v>2</v>
      </c>
    </row>
    <row r="8005" spans="1:22" ht="15" customHeight="1" x14ac:dyDescent="0.2">
      <c r="A8005">
        <v>8004</v>
      </c>
      <c r="B8005" t="s">
        <v>25667</v>
      </c>
      <c r="C8005" t="s">
        <v>25668</v>
      </c>
      <c r="D8005">
        <v>29</v>
      </c>
      <c r="E8005" t="s">
        <v>65</v>
      </c>
      <c r="F8005" t="s">
        <v>237</v>
      </c>
      <c r="G8005" s="1">
        <v>43944</v>
      </c>
      <c r="H8005" t="s">
        <v>21</v>
      </c>
      <c r="I8005" t="s">
        <v>176</v>
      </c>
      <c r="J8005" t="s">
        <v>25669</v>
      </c>
      <c r="K8005" t="s">
        <v>62</v>
      </c>
      <c r="M8005" t="s">
        <v>27</v>
      </c>
      <c r="N8005" t="s">
        <v>29</v>
      </c>
      <c r="O8005" s="15">
        <v>45078.561493055553</v>
      </c>
      <c r="P8005"/>
      <c r="S8005">
        <v>0</v>
      </c>
      <c r="T8005">
        <v>1</v>
      </c>
      <c r="U8005">
        <v>0</v>
      </c>
      <c r="V8005" t="str">
        <f>IF(OR(tickets_cleaned[[#This Row],[resolution_time_hours]]="", tickets_cleaned[[#This Row],[resolution_time_hours]]&lt;0),"",tickets_cleaned[[#This Row],[resolution_time_hours]])</f>
        <v/>
      </c>
    </row>
    <row r="8006" spans="1:22" ht="15" customHeight="1" x14ac:dyDescent="0.2">
      <c r="A8006">
        <v>8005</v>
      </c>
      <c r="B8006" t="s">
        <v>25670</v>
      </c>
      <c r="C8006" t="s">
        <v>25671</v>
      </c>
      <c r="D8006">
        <v>19</v>
      </c>
      <c r="E8006" t="s">
        <v>90</v>
      </c>
      <c r="F8006" t="s">
        <v>724</v>
      </c>
      <c r="G8006" s="1">
        <v>44553</v>
      </c>
      <c r="H8006" t="s">
        <v>20</v>
      </c>
      <c r="I8006" t="s">
        <v>79</v>
      </c>
      <c r="J8006" t="s">
        <v>27334</v>
      </c>
      <c r="K8006" t="s">
        <v>62</v>
      </c>
      <c r="M8006" t="s">
        <v>28</v>
      </c>
      <c r="N8006" t="s">
        <v>32</v>
      </c>
      <c r="O8006" s="15">
        <v>45078.639293981483</v>
      </c>
      <c r="P8006"/>
      <c r="S8006">
        <v>0</v>
      </c>
      <c r="T8006">
        <v>1</v>
      </c>
      <c r="U8006">
        <v>0</v>
      </c>
      <c r="V8006" t="str">
        <f>IF(OR(tickets_cleaned[[#This Row],[resolution_time_hours]]="", tickets_cleaned[[#This Row],[resolution_time_hours]]&lt;0),"",tickets_cleaned[[#This Row],[resolution_time_hours]])</f>
        <v/>
      </c>
    </row>
    <row r="8007" spans="1:22" ht="15" customHeight="1" x14ac:dyDescent="0.2">
      <c r="A8007">
        <v>8006</v>
      </c>
      <c r="B8007" t="s">
        <v>25672</v>
      </c>
      <c r="C8007" t="s">
        <v>25673</v>
      </c>
      <c r="D8007">
        <v>24</v>
      </c>
      <c r="E8007" t="s">
        <v>65</v>
      </c>
      <c r="F8007" t="s">
        <v>187</v>
      </c>
      <c r="G8007" s="1">
        <v>44322</v>
      </c>
      <c r="H8007" t="s">
        <v>20</v>
      </c>
      <c r="I8007" t="s">
        <v>203</v>
      </c>
      <c r="J8007" s="21" t="s">
        <v>25674</v>
      </c>
      <c r="K8007" t="s">
        <v>93</v>
      </c>
      <c r="M8007" t="s">
        <v>27</v>
      </c>
      <c r="N8007" t="s">
        <v>32</v>
      </c>
      <c r="P8007"/>
      <c r="S8007">
        <v>0</v>
      </c>
      <c r="T8007">
        <v>1</v>
      </c>
      <c r="U8007">
        <v>0</v>
      </c>
      <c r="V8007" t="str">
        <f>IF(OR(tickets_cleaned[[#This Row],[resolution_time_hours]]="", tickets_cleaned[[#This Row],[resolution_time_hours]]&lt;0),"",tickets_cleaned[[#This Row],[resolution_time_hours]])</f>
        <v/>
      </c>
    </row>
    <row r="8008" spans="1:22" ht="15" customHeight="1" x14ac:dyDescent="0.2">
      <c r="A8008">
        <v>8007</v>
      </c>
      <c r="B8008" t="s">
        <v>25675</v>
      </c>
      <c r="C8008" t="s">
        <v>25676</v>
      </c>
      <c r="D8008">
        <v>42</v>
      </c>
      <c r="E8008" t="s">
        <v>58</v>
      </c>
      <c r="F8008" t="s">
        <v>408</v>
      </c>
      <c r="G8008" s="1">
        <v>44402</v>
      </c>
      <c r="H8008" t="s">
        <v>20</v>
      </c>
      <c r="I8008" t="s">
        <v>67</v>
      </c>
      <c r="J8008" s="21" t="s">
        <v>25677</v>
      </c>
      <c r="K8008" t="s">
        <v>62</v>
      </c>
      <c r="M8008" t="s">
        <v>27</v>
      </c>
      <c r="N8008" t="s">
        <v>30</v>
      </c>
      <c r="O8008" s="15">
        <v>45078.487245370372</v>
      </c>
      <c r="P8008"/>
      <c r="S8008">
        <v>0</v>
      </c>
      <c r="T8008">
        <v>1</v>
      </c>
      <c r="U8008">
        <v>0</v>
      </c>
      <c r="V8008" t="str">
        <f>IF(OR(tickets_cleaned[[#This Row],[resolution_time_hours]]="", tickets_cleaned[[#This Row],[resolution_time_hours]]&lt;0),"",tickets_cleaned[[#This Row],[resolution_time_hours]])</f>
        <v/>
      </c>
    </row>
    <row r="8009" spans="1:22" ht="15" customHeight="1" x14ac:dyDescent="0.2">
      <c r="A8009">
        <v>8008</v>
      </c>
      <c r="B8009" t="s">
        <v>25678</v>
      </c>
      <c r="C8009" t="s">
        <v>25679</v>
      </c>
      <c r="D8009">
        <v>46</v>
      </c>
      <c r="E8009" t="s">
        <v>58</v>
      </c>
      <c r="F8009" t="s">
        <v>311</v>
      </c>
      <c r="G8009" s="1">
        <v>43998</v>
      </c>
      <c r="H8009" t="s">
        <v>24</v>
      </c>
      <c r="I8009" t="s">
        <v>101</v>
      </c>
      <c r="J8009" s="21" t="s">
        <v>25680</v>
      </c>
      <c r="K8009" t="s">
        <v>62</v>
      </c>
      <c r="M8009" t="s">
        <v>28</v>
      </c>
      <c r="N8009" t="s">
        <v>29</v>
      </c>
      <c r="O8009" s="15">
        <v>45078.502546296295</v>
      </c>
      <c r="P8009"/>
      <c r="S8009">
        <v>0</v>
      </c>
      <c r="T8009">
        <v>1</v>
      </c>
      <c r="U8009">
        <v>0</v>
      </c>
      <c r="V8009" t="str">
        <f>IF(OR(tickets_cleaned[[#This Row],[resolution_time_hours]]="", tickets_cleaned[[#This Row],[resolution_time_hours]]&lt;0),"",tickets_cleaned[[#This Row],[resolution_time_hours]])</f>
        <v/>
      </c>
    </row>
    <row r="8010" spans="1:22" ht="15" customHeight="1" x14ac:dyDescent="0.2">
      <c r="A8010">
        <v>8009</v>
      </c>
      <c r="B8010" t="s">
        <v>25681</v>
      </c>
      <c r="C8010" t="s">
        <v>25682</v>
      </c>
      <c r="D8010">
        <v>58</v>
      </c>
      <c r="E8010" t="s">
        <v>58</v>
      </c>
      <c r="F8010" t="s">
        <v>680</v>
      </c>
      <c r="G8010" s="1">
        <v>44495</v>
      </c>
      <c r="H8010" t="s">
        <v>20</v>
      </c>
      <c r="I8010" t="s">
        <v>20</v>
      </c>
      <c r="J8010" t="s">
        <v>25683</v>
      </c>
      <c r="K8010" t="s">
        <v>93</v>
      </c>
      <c r="M8010" t="s">
        <v>26</v>
      </c>
      <c r="N8010" t="s">
        <v>29</v>
      </c>
      <c r="P8010"/>
      <c r="S8010">
        <v>0</v>
      </c>
      <c r="T8010">
        <v>1</v>
      </c>
      <c r="U8010">
        <v>0</v>
      </c>
      <c r="V8010" t="str">
        <f>IF(OR(tickets_cleaned[[#This Row],[resolution_time_hours]]="", tickets_cleaned[[#This Row],[resolution_time_hours]]&lt;0),"",tickets_cleaned[[#This Row],[resolution_time_hours]])</f>
        <v/>
      </c>
    </row>
    <row r="8011" spans="1:22" ht="15" customHeight="1" x14ac:dyDescent="0.2">
      <c r="A8011">
        <v>8010</v>
      </c>
      <c r="B8011" t="s">
        <v>25684</v>
      </c>
      <c r="C8011" t="s">
        <v>25685</v>
      </c>
      <c r="D8011">
        <v>67</v>
      </c>
      <c r="E8011" t="s">
        <v>90</v>
      </c>
      <c r="F8011" t="s">
        <v>446</v>
      </c>
      <c r="G8011" s="1">
        <v>43861</v>
      </c>
      <c r="H8011" t="s">
        <v>23</v>
      </c>
      <c r="I8011" t="s">
        <v>176</v>
      </c>
      <c r="J8011" s="21" t="s">
        <v>25686</v>
      </c>
      <c r="K8011" t="s">
        <v>62</v>
      </c>
      <c r="M8011" t="s">
        <v>25</v>
      </c>
      <c r="N8011" t="s">
        <v>31</v>
      </c>
      <c r="O8011" s="15">
        <v>45078.966446759259</v>
      </c>
      <c r="P8011"/>
      <c r="S8011">
        <v>0</v>
      </c>
      <c r="T8011">
        <v>1</v>
      </c>
      <c r="U8011">
        <v>0</v>
      </c>
      <c r="V8011" t="str">
        <f>IF(OR(tickets_cleaned[[#This Row],[resolution_time_hours]]="", tickets_cleaned[[#This Row],[resolution_time_hours]]&lt;0),"",tickets_cleaned[[#This Row],[resolution_time_hours]])</f>
        <v/>
      </c>
    </row>
    <row r="8012" spans="1:22" ht="15" customHeight="1" x14ac:dyDescent="0.2">
      <c r="A8012">
        <v>8011</v>
      </c>
      <c r="B8012" t="s">
        <v>25687</v>
      </c>
      <c r="C8012" t="s">
        <v>25688</v>
      </c>
      <c r="D8012">
        <v>57</v>
      </c>
      <c r="E8012" t="s">
        <v>65</v>
      </c>
      <c r="F8012" t="s">
        <v>119</v>
      </c>
      <c r="G8012" s="1">
        <v>44197</v>
      </c>
      <c r="H8012" t="s">
        <v>22</v>
      </c>
      <c r="I8012" t="s">
        <v>91</v>
      </c>
      <c r="J8012" t="s">
        <v>25689</v>
      </c>
      <c r="K8012" t="s">
        <v>74</v>
      </c>
      <c r="L8012" t="s">
        <v>25690</v>
      </c>
      <c r="M8012" t="s">
        <v>27</v>
      </c>
      <c r="N8012" t="s">
        <v>30</v>
      </c>
      <c r="O8012" s="15">
        <v>45078.604664351849</v>
      </c>
      <c r="P8012" s="15">
        <v>45078.945636574077</v>
      </c>
      <c r="Q8012">
        <v>3</v>
      </c>
      <c r="R8012">
        <v>8</v>
      </c>
      <c r="S8012">
        <v>1</v>
      </c>
      <c r="T8012">
        <v>0</v>
      </c>
      <c r="U8012">
        <v>0</v>
      </c>
      <c r="V8012">
        <f>IF(OR(tickets_cleaned[[#This Row],[resolution_time_hours]]="", tickets_cleaned[[#This Row],[resolution_time_hours]]&lt;0),"",tickets_cleaned[[#This Row],[resolution_time_hours]])</f>
        <v>8</v>
      </c>
    </row>
    <row r="8013" spans="1:22" ht="15" customHeight="1" x14ac:dyDescent="0.2">
      <c r="A8013">
        <v>8012</v>
      </c>
      <c r="B8013" t="s">
        <v>25691</v>
      </c>
      <c r="C8013" t="s">
        <v>25692</v>
      </c>
      <c r="D8013">
        <v>64</v>
      </c>
      <c r="E8013" t="s">
        <v>58</v>
      </c>
      <c r="F8013" t="s">
        <v>237</v>
      </c>
      <c r="G8013" s="1">
        <v>44355</v>
      </c>
      <c r="H8013" t="s">
        <v>21</v>
      </c>
      <c r="I8013" t="s">
        <v>79</v>
      </c>
      <c r="J8013" s="21" t="s">
        <v>25693</v>
      </c>
      <c r="K8013" t="s">
        <v>62</v>
      </c>
      <c r="M8013" t="s">
        <v>27</v>
      </c>
      <c r="N8013" t="s">
        <v>32</v>
      </c>
      <c r="O8013" s="15">
        <v>45078.192175925928</v>
      </c>
      <c r="P8013"/>
      <c r="S8013">
        <v>0</v>
      </c>
      <c r="T8013">
        <v>1</v>
      </c>
      <c r="U8013">
        <v>0</v>
      </c>
      <c r="V8013" t="str">
        <f>IF(OR(tickets_cleaned[[#This Row],[resolution_time_hours]]="", tickets_cleaned[[#This Row],[resolution_time_hours]]&lt;0),"",tickets_cleaned[[#This Row],[resolution_time_hours]])</f>
        <v/>
      </c>
    </row>
    <row r="8014" spans="1:22" ht="15" customHeight="1" x14ac:dyDescent="0.2">
      <c r="A8014">
        <v>8013</v>
      </c>
      <c r="B8014" t="s">
        <v>25694</v>
      </c>
      <c r="C8014" t="s">
        <v>25695</v>
      </c>
      <c r="D8014">
        <v>49</v>
      </c>
      <c r="E8014" t="s">
        <v>90</v>
      </c>
      <c r="F8014" t="s">
        <v>510</v>
      </c>
      <c r="G8014" s="1">
        <v>43905</v>
      </c>
      <c r="H8014" t="s">
        <v>22</v>
      </c>
      <c r="I8014" t="s">
        <v>91</v>
      </c>
      <c r="J8014" s="21" t="s">
        <v>25696</v>
      </c>
      <c r="K8014" t="s">
        <v>74</v>
      </c>
      <c r="L8014" t="s">
        <v>25697</v>
      </c>
      <c r="M8014" t="s">
        <v>27</v>
      </c>
      <c r="N8014" t="s">
        <v>32</v>
      </c>
      <c r="O8014" s="15">
        <v>45078.305393518516</v>
      </c>
      <c r="P8014" s="15">
        <v>45078.718587962961</v>
      </c>
      <c r="Q8014">
        <v>5</v>
      </c>
      <c r="R8014">
        <v>9</v>
      </c>
      <c r="S8014">
        <v>1</v>
      </c>
      <c r="T8014">
        <v>0</v>
      </c>
      <c r="U8014">
        <v>0</v>
      </c>
      <c r="V8014">
        <f>IF(OR(tickets_cleaned[[#This Row],[resolution_time_hours]]="", tickets_cleaned[[#This Row],[resolution_time_hours]]&lt;0),"",tickets_cleaned[[#This Row],[resolution_time_hours]])</f>
        <v>9</v>
      </c>
    </row>
    <row r="8015" spans="1:22" ht="15" customHeight="1" x14ac:dyDescent="0.2">
      <c r="A8015">
        <v>8014</v>
      </c>
      <c r="B8015" t="s">
        <v>25698</v>
      </c>
      <c r="C8015" t="s">
        <v>25699</v>
      </c>
      <c r="D8015">
        <v>36</v>
      </c>
      <c r="E8015" t="s">
        <v>90</v>
      </c>
      <c r="F8015" t="s">
        <v>84</v>
      </c>
      <c r="G8015" s="1">
        <v>43940</v>
      </c>
      <c r="H8015" t="s">
        <v>23</v>
      </c>
      <c r="I8015" t="s">
        <v>140</v>
      </c>
      <c r="J8015" s="21" t="s">
        <v>25700</v>
      </c>
      <c r="K8015" t="s">
        <v>93</v>
      </c>
      <c r="M8015" t="s">
        <v>27</v>
      </c>
      <c r="N8015" t="s">
        <v>32</v>
      </c>
      <c r="P8015"/>
      <c r="S8015">
        <v>0</v>
      </c>
      <c r="T8015">
        <v>1</v>
      </c>
      <c r="U8015">
        <v>0</v>
      </c>
      <c r="V8015" t="str">
        <f>IF(OR(tickets_cleaned[[#This Row],[resolution_time_hours]]="", tickets_cleaned[[#This Row],[resolution_time_hours]]&lt;0),"",tickets_cleaned[[#This Row],[resolution_time_hours]])</f>
        <v/>
      </c>
    </row>
    <row r="8016" spans="1:22" ht="15" customHeight="1" x14ac:dyDescent="0.2">
      <c r="A8016">
        <v>8015</v>
      </c>
      <c r="B8016" t="s">
        <v>25701</v>
      </c>
      <c r="C8016" t="s">
        <v>25702</v>
      </c>
      <c r="D8016">
        <v>21</v>
      </c>
      <c r="E8016" t="s">
        <v>65</v>
      </c>
      <c r="F8016" t="s">
        <v>152</v>
      </c>
      <c r="G8016" s="1">
        <v>44460</v>
      </c>
      <c r="H8016" t="s">
        <v>22</v>
      </c>
      <c r="I8016" t="s">
        <v>140</v>
      </c>
      <c r="J8016" s="21" t="s">
        <v>25703</v>
      </c>
      <c r="K8016" t="s">
        <v>74</v>
      </c>
      <c r="L8016" t="s">
        <v>25704</v>
      </c>
      <c r="M8016" t="s">
        <v>27</v>
      </c>
      <c r="N8016" t="s">
        <v>31</v>
      </c>
      <c r="O8016" s="15">
        <v>45078.249872685185</v>
      </c>
      <c r="P8016" s="15">
        <v>45078.912372685183</v>
      </c>
      <c r="Q8016">
        <v>5</v>
      </c>
      <c r="R8016">
        <v>15</v>
      </c>
      <c r="S8016">
        <v>1</v>
      </c>
      <c r="T8016">
        <v>0</v>
      </c>
      <c r="U8016">
        <v>0</v>
      </c>
      <c r="V8016">
        <f>IF(OR(tickets_cleaned[[#This Row],[resolution_time_hours]]="", tickets_cleaned[[#This Row],[resolution_time_hours]]&lt;0),"",tickets_cleaned[[#This Row],[resolution_time_hours]])</f>
        <v>15</v>
      </c>
    </row>
    <row r="8017" spans="1:22" ht="15" customHeight="1" x14ac:dyDescent="0.2">
      <c r="A8017">
        <v>8016</v>
      </c>
      <c r="B8017" t="s">
        <v>25705</v>
      </c>
      <c r="C8017" t="s">
        <v>25706</v>
      </c>
      <c r="D8017">
        <v>18</v>
      </c>
      <c r="E8017" t="s">
        <v>58</v>
      </c>
      <c r="F8017" t="s">
        <v>306</v>
      </c>
      <c r="G8017" s="1">
        <v>44109</v>
      </c>
      <c r="H8017" t="s">
        <v>21</v>
      </c>
      <c r="I8017" t="s">
        <v>85</v>
      </c>
      <c r="J8017" s="21" t="s">
        <v>25707</v>
      </c>
      <c r="K8017" t="s">
        <v>74</v>
      </c>
      <c r="L8017" t="s">
        <v>25708</v>
      </c>
      <c r="M8017" t="s">
        <v>26</v>
      </c>
      <c r="N8017" t="s">
        <v>29</v>
      </c>
      <c r="O8017" s="15">
        <v>45078.774201388886</v>
      </c>
      <c r="P8017" s="15">
        <v>45078.767256944448</v>
      </c>
      <c r="Q8017">
        <v>1</v>
      </c>
      <c r="S8017">
        <v>1</v>
      </c>
      <c r="T8017">
        <v>0</v>
      </c>
      <c r="U8017">
        <v>1</v>
      </c>
      <c r="V8017" t="str">
        <f>IF(OR(tickets_cleaned[[#This Row],[resolution_time_hours]]="", tickets_cleaned[[#This Row],[resolution_time_hours]]&lt;0),"",tickets_cleaned[[#This Row],[resolution_time_hours]])</f>
        <v/>
      </c>
    </row>
    <row r="8018" spans="1:22" ht="15" customHeight="1" x14ac:dyDescent="0.2">
      <c r="A8018">
        <v>8017</v>
      </c>
      <c r="B8018" t="s">
        <v>25709</v>
      </c>
      <c r="C8018" t="s">
        <v>25710</v>
      </c>
      <c r="D8018">
        <v>57</v>
      </c>
      <c r="E8018" t="s">
        <v>90</v>
      </c>
      <c r="F8018" t="s">
        <v>130</v>
      </c>
      <c r="G8018" s="1">
        <v>43987</v>
      </c>
      <c r="H8018" t="s">
        <v>22</v>
      </c>
      <c r="I8018" t="s">
        <v>140</v>
      </c>
      <c r="J8018" s="21" t="s">
        <v>25711</v>
      </c>
      <c r="K8018" t="s">
        <v>62</v>
      </c>
      <c r="M8018" t="s">
        <v>26</v>
      </c>
      <c r="N8018" t="s">
        <v>31</v>
      </c>
      <c r="O8018" s="15">
        <v>45078.117974537039</v>
      </c>
      <c r="P8018"/>
      <c r="S8018">
        <v>0</v>
      </c>
      <c r="T8018">
        <v>1</v>
      </c>
      <c r="U8018">
        <v>0</v>
      </c>
      <c r="V8018" t="str">
        <f>IF(OR(tickets_cleaned[[#This Row],[resolution_time_hours]]="", tickets_cleaned[[#This Row],[resolution_time_hours]]&lt;0),"",tickets_cleaned[[#This Row],[resolution_time_hours]])</f>
        <v/>
      </c>
    </row>
    <row r="8019" spans="1:22" ht="15" customHeight="1" x14ac:dyDescent="0.2">
      <c r="A8019">
        <v>8018</v>
      </c>
      <c r="B8019" t="s">
        <v>25712</v>
      </c>
      <c r="C8019" t="s">
        <v>25713</v>
      </c>
      <c r="D8019">
        <v>67</v>
      </c>
      <c r="E8019" t="s">
        <v>90</v>
      </c>
      <c r="F8019" t="s">
        <v>125</v>
      </c>
      <c r="G8019" s="1">
        <v>44515</v>
      </c>
      <c r="H8019" t="s">
        <v>20</v>
      </c>
      <c r="I8019" t="s">
        <v>20</v>
      </c>
      <c r="J8019" t="s">
        <v>1024</v>
      </c>
      <c r="K8019" t="s">
        <v>62</v>
      </c>
      <c r="M8019" t="s">
        <v>28</v>
      </c>
      <c r="N8019" t="s">
        <v>29</v>
      </c>
      <c r="O8019" s="15">
        <v>45078.697835648149</v>
      </c>
      <c r="P8019"/>
      <c r="S8019">
        <v>0</v>
      </c>
      <c r="T8019">
        <v>1</v>
      </c>
      <c r="U8019">
        <v>0</v>
      </c>
      <c r="V8019" t="str">
        <f>IF(OR(tickets_cleaned[[#This Row],[resolution_time_hours]]="", tickets_cleaned[[#This Row],[resolution_time_hours]]&lt;0),"",tickets_cleaned[[#This Row],[resolution_time_hours]])</f>
        <v/>
      </c>
    </row>
    <row r="8020" spans="1:22" ht="15" customHeight="1" x14ac:dyDescent="0.2">
      <c r="A8020">
        <v>8019</v>
      </c>
      <c r="B8020" t="s">
        <v>9688</v>
      </c>
      <c r="C8020" t="s">
        <v>25714</v>
      </c>
      <c r="D8020">
        <v>52</v>
      </c>
      <c r="E8020" t="s">
        <v>58</v>
      </c>
      <c r="F8020" t="s">
        <v>71</v>
      </c>
      <c r="G8020" s="1">
        <v>44405</v>
      </c>
      <c r="H8020" t="s">
        <v>20</v>
      </c>
      <c r="I8020" t="s">
        <v>60</v>
      </c>
      <c r="J8020" t="s">
        <v>25715</v>
      </c>
      <c r="K8020" t="s">
        <v>93</v>
      </c>
      <c r="M8020" t="s">
        <v>28</v>
      </c>
      <c r="N8020" t="s">
        <v>29</v>
      </c>
      <c r="P8020"/>
      <c r="S8020">
        <v>0</v>
      </c>
      <c r="T8020">
        <v>1</v>
      </c>
      <c r="U8020">
        <v>0</v>
      </c>
      <c r="V8020" t="str">
        <f>IF(OR(tickets_cleaned[[#This Row],[resolution_time_hours]]="", tickets_cleaned[[#This Row],[resolution_time_hours]]&lt;0),"",tickets_cleaned[[#This Row],[resolution_time_hours]])</f>
        <v/>
      </c>
    </row>
    <row r="8021" spans="1:22" ht="15" customHeight="1" x14ac:dyDescent="0.2">
      <c r="A8021">
        <v>8020</v>
      </c>
      <c r="B8021" t="s">
        <v>25716</v>
      </c>
      <c r="C8021" t="s">
        <v>25717</v>
      </c>
      <c r="D8021">
        <v>24</v>
      </c>
      <c r="E8021" t="s">
        <v>90</v>
      </c>
      <c r="F8021" t="s">
        <v>342</v>
      </c>
      <c r="G8021" s="1">
        <v>44211</v>
      </c>
      <c r="H8021" t="s">
        <v>20</v>
      </c>
      <c r="I8021" t="s">
        <v>203</v>
      </c>
      <c r="J8021" s="21" t="s">
        <v>25718</v>
      </c>
      <c r="K8021" t="s">
        <v>74</v>
      </c>
      <c r="L8021" t="s">
        <v>25719</v>
      </c>
      <c r="M8021" t="s">
        <v>28</v>
      </c>
      <c r="N8021" t="s">
        <v>29</v>
      </c>
      <c r="O8021" s="15">
        <v>45078.64162037037</v>
      </c>
      <c r="P8021" s="15">
        <v>45078.832592592589</v>
      </c>
      <c r="Q8021">
        <v>2</v>
      </c>
      <c r="R8021">
        <v>4</v>
      </c>
      <c r="S8021">
        <v>1</v>
      </c>
      <c r="T8021">
        <v>0</v>
      </c>
      <c r="U8021">
        <v>1</v>
      </c>
      <c r="V8021">
        <f>IF(OR(tickets_cleaned[[#This Row],[resolution_time_hours]]="", tickets_cleaned[[#This Row],[resolution_time_hours]]&lt;0),"",tickets_cleaned[[#This Row],[resolution_time_hours]])</f>
        <v>4</v>
      </c>
    </row>
    <row r="8022" spans="1:22" ht="15" customHeight="1" x14ac:dyDescent="0.2">
      <c r="A8022">
        <v>8021</v>
      </c>
      <c r="B8022" t="s">
        <v>25720</v>
      </c>
      <c r="C8022" t="s">
        <v>25721</v>
      </c>
      <c r="D8022">
        <v>43</v>
      </c>
      <c r="E8022" t="s">
        <v>65</v>
      </c>
      <c r="F8022" t="s">
        <v>161</v>
      </c>
      <c r="G8022" s="1">
        <v>44307</v>
      </c>
      <c r="H8022" t="s">
        <v>21</v>
      </c>
      <c r="I8022" t="s">
        <v>72</v>
      </c>
      <c r="J8022" s="21" t="s">
        <v>25722</v>
      </c>
      <c r="K8022" t="s">
        <v>74</v>
      </c>
      <c r="L8022" t="s">
        <v>25723</v>
      </c>
      <c r="M8022" t="s">
        <v>28</v>
      </c>
      <c r="N8022" t="s">
        <v>29</v>
      </c>
      <c r="O8022" s="15">
        <v>45078.988865740743</v>
      </c>
      <c r="P8022" s="15">
        <v>45078.486087962963</v>
      </c>
      <c r="Q8022">
        <v>4</v>
      </c>
      <c r="S8022">
        <v>1</v>
      </c>
      <c r="T8022">
        <v>0</v>
      </c>
      <c r="U8022">
        <v>0</v>
      </c>
      <c r="V8022" t="str">
        <f>IF(OR(tickets_cleaned[[#This Row],[resolution_time_hours]]="", tickets_cleaned[[#This Row],[resolution_time_hours]]&lt;0),"",tickets_cleaned[[#This Row],[resolution_time_hours]])</f>
        <v/>
      </c>
    </row>
    <row r="8023" spans="1:22" ht="15" customHeight="1" x14ac:dyDescent="0.2">
      <c r="A8023">
        <v>8022</v>
      </c>
      <c r="B8023" t="s">
        <v>25724</v>
      </c>
      <c r="C8023" t="s">
        <v>25725</v>
      </c>
      <c r="D8023">
        <v>56</v>
      </c>
      <c r="E8023" t="s">
        <v>58</v>
      </c>
      <c r="F8023" t="s">
        <v>105</v>
      </c>
      <c r="G8023" s="1">
        <v>44076</v>
      </c>
      <c r="H8023" t="s">
        <v>21</v>
      </c>
      <c r="I8023" t="s">
        <v>126</v>
      </c>
      <c r="J8023" s="21" t="s">
        <v>25726</v>
      </c>
      <c r="K8023" t="s">
        <v>62</v>
      </c>
      <c r="M8023" t="s">
        <v>28</v>
      </c>
      <c r="N8023" t="s">
        <v>30</v>
      </c>
      <c r="O8023" s="15">
        <v>45078.131944444445</v>
      </c>
      <c r="P8023"/>
      <c r="S8023">
        <v>0</v>
      </c>
      <c r="T8023">
        <v>1</v>
      </c>
      <c r="U8023">
        <v>0</v>
      </c>
      <c r="V8023" t="str">
        <f>IF(OR(tickets_cleaned[[#This Row],[resolution_time_hours]]="", tickets_cleaned[[#This Row],[resolution_time_hours]]&lt;0),"",tickets_cleaned[[#This Row],[resolution_time_hours]])</f>
        <v/>
      </c>
    </row>
    <row r="8024" spans="1:22" ht="15" customHeight="1" x14ac:dyDescent="0.2">
      <c r="A8024">
        <v>8023</v>
      </c>
      <c r="B8024" t="s">
        <v>25727</v>
      </c>
      <c r="C8024" t="s">
        <v>25728</v>
      </c>
      <c r="D8024">
        <v>51</v>
      </c>
      <c r="E8024" t="s">
        <v>90</v>
      </c>
      <c r="F8024" t="s">
        <v>311</v>
      </c>
      <c r="G8024" s="1">
        <v>43855</v>
      </c>
      <c r="H8024" t="s">
        <v>23</v>
      </c>
      <c r="I8024" t="s">
        <v>106</v>
      </c>
      <c r="J8024" s="21" t="s">
        <v>25729</v>
      </c>
      <c r="K8024" t="s">
        <v>93</v>
      </c>
      <c r="M8024" t="s">
        <v>26</v>
      </c>
      <c r="N8024" t="s">
        <v>30</v>
      </c>
      <c r="P8024"/>
      <c r="S8024">
        <v>0</v>
      </c>
      <c r="T8024">
        <v>1</v>
      </c>
      <c r="U8024">
        <v>0</v>
      </c>
      <c r="V8024" t="str">
        <f>IF(OR(tickets_cleaned[[#This Row],[resolution_time_hours]]="", tickets_cleaned[[#This Row],[resolution_time_hours]]&lt;0),"",tickets_cleaned[[#This Row],[resolution_time_hours]])</f>
        <v/>
      </c>
    </row>
    <row r="8025" spans="1:22" ht="15" customHeight="1" x14ac:dyDescent="0.2">
      <c r="A8025">
        <v>8024</v>
      </c>
      <c r="B8025" t="s">
        <v>13113</v>
      </c>
      <c r="C8025" t="s">
        <v>25730</v>
      </c>
      <c r="D8025">
        <v>63</v>
      </c>
      <c r="E8025" t="s">
        <v>58</v>
      </c>
      <c r="F8025" t="s">
        <v>156</v>
      </c>
      <c r="G8025" s="1">
        <v>44205</v>
      </c>
      <c r="H8025" t="s">
        <v>21</v>
      </c>
      <c r="I8025" t="s">
        <v>101</v>
      </c>
      <c r="J8025" s="21" t="s">
        <v>25731</v>
      </c>
      <c r="K8025" t="s">
        <v>74</v>
      </c>
      <c r="L8025" t="s">
        <v>25732</v>
      </c>
      <c r="M8025" t="s">
        <v>27</v>
      </c>
      <c r="N8025" t="s">
        <v>32</v>
      </c>
      <c r="O8025" s="15">
        <v>45078.725046296298</v>
      </c>
      <c r="P8025" s="15">
        <v>45079.025740740741</v>
      </c>
      <c r="Q8025">
        <v>5</v>
      </c>
      <c r="R8025">
        <v>7</v>
      </c>
      <c r="S8025">
        <v>1</v>
      </c>
      <c r="T8025">
        <v>0</v>
      </c>
      <c r="U8025">
        <v>0</v>
      </c>
      <c r="V8025">
        <f>IF(OR(tickets_cleaned[[#This Row],[resolution_time_hours]]="", tickets_cleaned[[#This Row],[resolution_time_hours]]&lt;0),"",tickets_cleaned[[#This Row],[resolution_time_hours]])</f>
        <v>7</v>
      </c>
    </row>
    <row r="8026" spans="1:22" ht="15" customHeight="1" x14ac:dyDescent="0.2">
      <c r="A8026">
        <v>8025</v>
      </c>
      <c r="B8026" t="s">
        <v>25733</v>
      </c>
      <c r="C8026" t="s">
        <v>25734</v>
      </c>
      <c r="D8026">
        <v>24</v>
      </c>
      <c r="E8026" t="s">
        <v>58</v>
      </c>
      <c r="F8026" t="s">
        <v>134</v>
      </c>
      <c r="G8026" s="1">
        <v>44160</v>
      </c>
      <c r="H8026" t="s">
        <v>23</v>
      </c>
      <c r="I8026" t="s">
        <v>120</v>
      </c>
      <c r="J8026" s="21" t="s">
        <v>25735</v>
      </c>
      <c r="K8026" t="s">
        <v>62</v>
      </c>
      <c r="M8026" t="s">
        <v>27</v>
      </c>
      <c r="N8026" t="s">
        <v>30</v>
      </c>
      <c r="O8026" s="15">
        <v>45078.906319444446</v>
      </c>
      <c r="P8026"/>
      <c r="S8026">
        <v>0</v>
      </c>
      <c r="T8026">
        <v>1</v>
      </c>
      <c r="U8026">
        <v>0</v>
      </c>
      <c r="V8026" t="str">
        <f>IF(OR(tickets_cleaned[[#This Row],[resolution_time_hours]]="", tickets_cleaned[[#This Row],[resolution_time_hours]]&lt;0),"",tickets_cleaned[[#This Row],[resolution_time_hours]])</f>
        <v/>
      </c>
    </row>
    <row r="8027" spans="1:22" ht="15" customHeight="1" x14ac:dyDescent="0.2">
      <c r="A8027">
        <v>8026</v>
      </c>
      <c r="B8027" t="s">
        <v>25736</v>
      </c>
      <c r="C8027" t="s">
        <v>25737</v>
      </c>
      <c r="D8027">
        <v>46</v>
      </c>
      <c r="E8027" t="s">
        <v>90</v>
      </c>
      <c r="F8027" t="s">
        <v>156</v>
      </c>
      <c r="G8027" s="1">
        <v>44501</v>
      </c>
      <c r="H8027" t="s">
        <v>20</v>
      </c>
      <c r="I8027" t="s">
        <v>106</v>
      </c>
      <c r="J8027" s="21" t="s">
        <v>25738</v>
      </c>
      <c r="K8027" t="s">
        <v>62</v>
      </c>
      <c r="M8027" t="s">
        <v>26</v>
      </c>
      <c r="N8027" t="s">
        <v>30</v>
      </c>
      <c r="O8027" s="15">
        <v>45078.490358796298</v>
      </c>
      <c r="P8027"/>
      <c r="S8027">
        <v>0</v>
      </c>
      <c r="T8027">
        <v>1</v>
      </c>
      <c r="U8027">
        <v>0</v>
      </c>
      <c r="V8027" t="str">
        <f>IF(OR(tickets_cleaned[[#This Row],[resolution_time_hours]]="", tickets_cleaned[[#This Row],[resolution_time_hours]]&lt;0),"",tickets_cleaned[[#This Row],[resolution_time_hours]])</f>
        <v/>
      </c>
    </row>
    <row r="8028" spans="1:22" ht="15" customHeight="1" x14ac:dyDescent="0.2">
      <c r="A8028">
        <v>8027</v>
      </c>
      <c r="B8028" t="s">
        <v>25739</v>
      </c>
      <c r="C8028" t="s">
        <v>25740</v>
      </c>
      <c r="D8028">
        <v>39</v>
      </c>
      <c r="E8028" t="s">
        <v>65</v>
      </c>
      <c r="F8028" t="s">
        <v>364</v>
      </c>
      <c r="G8028" s="1">
        <v>43917</v>
      </c>
      <c r="H8028" t="s">
        <v>21</v>
      </c>
      <c r="I8028" t="s">
        <v>168</v>
      </c>
      <c r="J8028" s="21" t="s">
        <v>25741</v>
      </c>
      <c r="K8028" t="s">
        <v>74</v>
      </c>
      <c r="L8028" t="s">
        <v>25742</v>
      </c>
      <c r="M8028" t="s">
        <v>26</v>
      </c>
      <c r="N8028" t="s">
        <v>31</v>
      </c>
      <c r="O8028" s="15">
        <v>45078.724409722221</v>
      </c>
      <c r="P8028" s="15">
        <v>45078.629965277774</v>
      </c>
      <c r="Q8028">
        <v>5</v>
      </c>
      <c r="S8028">
        <v>1</v>
      </c>
      <c r="T8028">
        <v>0</v>
      </c>
      <c r="U8028">
        <v>0</v>
      </c>
      <c r="V8028" t="str">
        <f>IF(OR(tickets_cleaned[[#This Row],[resolution_time_hours]]="", tickets_cleaned[[#This Row],[resolution_time_hours]]&lt;0),"",tickets_cleaned[[#This Row],[resolution_time_hours]])</f>
        <v/>
      </c>
    </row>
    <row r="8029" spans="1:22" ht="15" customHeight="1" x14ac:dyDescent="0.2">
      <c r="A8029">
        <v>8028</v>
      </c>
      <c r="B8029" t="s">
        <v>25743</v>
      </c>
      <c r="C8029" t="s">
        <v>25744</v>
      </c>
      <c r="D8029">
        <v>35</v>
      </c>
      <c r="E8029" t="s">
        <v>58</v>
      </c>
      <c r="F8029" t="s">
        <v>161</v>
      </c>
      <c r="G8029" s="1">
        <v>44550</v>
      </c>
      <c r="H8029" t="s">
        <v>24</v>
      </c>
      <c r="I8029" t="s">
        <v>140</v>
      </c>
      <c r="J8029" s="21" t="s">
        <v>25745</v>
      </c>
      <c r="K8029" t="s">
        <v>74</v>
      </c>
      <c r="L8029" t="s">
        <v>25746</v>
      </c>
      <c r="M8029" t="s">
        <v>27</v>
      </c>
      <c r="N8029" t="s">
        <v>32</v>
      </c>
      <c r="O8029" s="15">
        <v>45078.957071759258</v>
      </c>
      <c r="P8029" s="15">
        <v>45078.800127314818</v>
      </c>
      <c r="Q8029">
        <v>2</v>
      </c>
      <c r="S8029">
        <v>1</v>
      </c>
      <c r="T8029">
        <v>0</v>
      </c>
      <c r="U8029">
        <v>1</v>
      </c>
      <c r="V8029" t="str">
        <f>IF(OR(tickets_cleaned[[#This Row],[resolution_time_hours]]="", tickets_cleaned[[#This Row],[resolution_time_hours]]&lt;0),"",tickets_cleaned[[#This Row],[resolution_time_hours]])</f>
        <v/>
      </c>
    </row>
    <row r="8030" spans="1:22" ht="15" customHeight="1" x14ac:dyDescent="0.2">
      <c r="A8030">
        <v>8029</v>
      </c>
      <c r="B8030" t="s">
        <v>25747</v>
      </c>
      <c r="C8030" t="s">
        <v>25748</v>
      </c>
      <c r="D8030">
        <v>27</v>
      </c>
      <c r="E8030" t="s">
        <v>58</v>
      </c>
      <c r="F8030" t="s">
        <v>245</v>
      </c>
      <c r="G8030" s="1">
        <v>43895</v>
      </c>
      <c r="H8030" t="s">
        <v>21</v>
      </c>
      <c r="I8030" t="s">
        <v>176</v>
      </c>
      <c r="J8030" s="21" t="s">
        <v>27335</v>
      </c>
      <c r="K8030" t="s">
        <v>74</v>
      </c>
      <c r="L8030" t="s">
        <v>25749</v>
      </c>
      <c r="M8030" t="s">
        <v>27</v>
      </c>
      <c r="N8030" t="s">
        <v>29</v>
      </c>
      <c r="O8030" s="15">
        <v>45078.282094907408</v>
      </c>
      <c r="P8030" s="15">
        <v>45078.727233796293</v>
      </c>
      <c r="Q8030">
        <v>3</v>
      </c>
      <c r="R8030">
        <v>10</v>
      </c>
      <c r="S8030">
        <v>1</v>
      </c>
      <c r="T8030">
        <v>0</v>
      </c>
      <c r="U8030">
        <v>0</v>
      </c>
      <c r="V8030">
        <f>IF(OR(tickets_cleaned[[#This Row],[resolution_time_hours]]="", tickets_cleaned[[#This Row],[resolution_time_hours]]&lt;0),"",tickets_cleaned[[#This Row],[resolution_time_hours]])</f>
        <v>10</v>
      </c>
    </row>
    <row r="8031" spans="1:22" ht="15" customHeight="1" x14ac:dyDescent="0.2">
      <c r="A8031">
        <v>8030</v>
      </c>
      <c r="B8031" t="s">
        <v>15060</v>
      </c>
      <c r="C8031" t="s">
        <v>25750</v>
      </c>
      <c r="D8031">
        <v>37</v>
      </c>
      <c r="E8031" t="s">
        <v>65</v>
      </c>
      <c r="F8031" t="s">
        <v>408</v>
      </c>
      <c r="G8031" s="1">
        <v>44269</v>
      </c>
      <c r="H8031" t="s">
        <v>21</v>
      </c>
      <c r="I8031" t="s">
        <v>20</v>
      </c>
      <c r="J8031" s="21" t="s">
        <v>25751</v>
      </c>
      <c r="K8031" t="s">
        <v>62</v>
      </c>
      <c r="M8031" t="s">
        <v>28</v>
      </c>
      <c r="N8031" t="s">
        <v>30</v>
      </c>
      <c r="O8031" s="15">
        <v>45078.227951388886</v>
      </c>
      <c r="P8031"/>
      <c r="S8031">
        <v>0</v>
      </c>
      <c r="T8031">
        <v>1</v>
      </c>
      <c r="U8031">
        <v>0</v>
      </c>
      <c r="V8031" t="str">
        <f>IF(OR(tickets_cleaned[[#This Row],[resolution_time_hours]]="", tickets_cleaned[[#This Row],[resolution_time_hours]]&lt;0),"",tickets_cleaned[[#This Row],[resolution_time_hours]])</f>
        <v/>
      </c>
    </row>
    <row r="8032" spans="1:22" ht="15" customHeight="1" x14ac:dyDescent="0.2">
      <c r="A8032">
        <v>8031</v>
      </c>
      <c r="B8032" t="s">
        <v>25752</v>
      </c>
      <c r="C8032" t="s">
        <v>25753</v>
      </c>
      <c r="D8032">
        <v>38</v>
      </c>
      <c r="E8032" t="s">
        <v>90</v>
      </c>
      <c r="F8032" t="s">
        <v>114</v>
      </c>
      <c r="G8032" s="1">
        <v>43997</v>
      </c>
      <c r="H8032" t="s">
        <v>24</v>
      </c>
      <c r="I8032" t="s">
        <v>22</v>
      </c>
      <c r="J8032" s="21" t="s">
        <v>25754</v>
      </c>
      <c r="K8032" t="s">
        <v>62</v>
      </c>
      <c r="M8032" t="s">
        <v>28</v>
      </c>
      <c r="N8032" t="s">
        <v>32</v>
      </c>
      <c r="O8032" s="15">
        <v>45078.968252314815</v>
      </c>
      <c r="P8032"/>
      <c r="S8032">
        <v>0</v>
      </c>
      <c r="T8032">
        <v>1</v>
      </c>
      <c r="U8032">
        <v>0</v>
      </c>
      <c r="V8032" t="str">
        <f>IF(OR(tickets_cleaned[[#This Row],[resolution_time_hours]]="", tickets_cleaned[[#This Row],[resolution_time_hours]]&lt;0),"",tickets_cleaned[[#This Row],[resolution_time_hours]])</f>
        <v/>
      </c>
    </row>
    <row r="8033" spans="1:22" ht="15" customHeight="1" x14ac:dyDescent="0.2">
      <c r="A8033">
        <v>8032</v>
      </c>
      <c r="B8033" t="s">
        <v>25755</v>
      </c>
      <c r="C8033" t="s">
        <v>25756</v>
      </c>
      <c r="D8033">
        <v>51</v>
      </c>
      <c r="E8033" t="s">
        <v>65</v>
      </c>
      <c r="F8033" t="s">
        <v>96</v>
      </c>
      <c r="G8033" s="1">
        <v>43969</v>
      </c>
      <c r="H8033" t="s">
        <v>23</v>
      </c>
      <c r="I8033" t="s">
        <v>101</v>
      </c>
      <c r="J8033" s="21" t="s">
        <v>25757</v>
      </c>
      <c r="K8033" t="s">
        <v>74</v>
      </c>
      <c r="L8033" t="s">
        <v>25758</v>
      </c>
      <c r="M8033" t="s">
        <v>28</v>
      </c>
      <c r="N8033" t="s">
        <v>30</v>
      </c>
      <c r="O8033" s="15">
        <v>45078.517557870371</v>
      </c>
      <c r="P8033" s="15">
        <v>45078.593252314815</v>
      </c>
      <c r="Q8033">
        <v>4</v>
      </c>
      <c r="R8033">
        <v>1</v>
      </c>
      <c r="S8033">
        <v>1</v>
      </c>
      <c r="T8033">
        <v>0</v>
      </c>
      <c r="U8033">
        <v>0</v>
      </c>
      <c r="V8033">
        <f>IF(OR(tickets_cleaned[[#This Row],[resolution_time_hours]]="", tickets_cleaned[[#This Row],[resolution_time_hours]]&lt;0),"",tickets_cleaned[[#This Row],[resolution_time_hours]])</f>
        <v>1</v>
      </c>
    </row>
    <row r="8034" spans="1:22" ht="15" customHeight="1" x14ac:dyDescent="0.2">
      <c r="A8034">
        <v>8033</v>
      </c>
      <c r="B8034" t="s">
        <v>25759</v>
      </c>
      <c r="C8034" t="s">
        <v>25760</v>
      </c>
      <c r="D8034">
        <v>24</v>
      </c>
      <c r="E8034" t="s">
        <v>90</v>
      </c>
      <c r="F8034" t="s">
        <v>228</v>
      </c>
      <c r="G8034" s="1">
        <v>44105</v>
      </c>
      <c r="H8034" t="s">
        <v>21</v>
      </c>
      <c r="I8034" t="s">
        <v>22</v>
      </c>
      <c r="J8034" s="21" t="s">
        <v>15595</v>
      </c>
      <c r="K8034" t="s">
        <v>62</v>
      </c>
      <c r="M8034" t="s">
        <v>27</v>
      </c>
      <c r="N8034" t="s">
        <v>32</v>
      </c>
      <c r="O8034" s="15">
        <v>45078.066192129627</v>
      </c>
      <c r="P8034"/>
      <c r="S8034">
        <v>0</v>
      </c>
      <c r="T8034">
        <v>1</v>
      </c>
      <c r="U8034">
        <v>0</v>
      </c>
      <c r="V8034" t="str">
        <f>IF(OR(tickets_cleaned[[#This Row],[resolution_time_hours]]="", tickets_cleaned[[#This Row],[resolution_time_hours]]&lt;0),"",tickets_cleaned[[#This Row],[resolution_time_hours]])</f>
        <v/>
      </c>
    </row>
    <row r="8035" spans="1:22" ht="15" customHeight="1" x14ac:dyDescent="0.2">
      <c r="A8035">
        <v>8034</v>
      </c>
      <c r="B8035" t="s">
        <v>25761</v>
      </c>
      <c r="C8035" t="s">
        <v>25762</v>
      </c>
      <c r="D8035">
        <v>52</v>
      </c>
      <c r="E8035" t="s">
        <v>58</v>
      </c>
      <c r="F8035" t="s">
        <v>237</v>
      </c>
      <c r="G8035" s="1">
        <v>44364</v>
      </c>
      <c r="H8035" t="s">
        <v>23</v>
      </c>
      <c r="I8035" t="s">
        <v>79</v>
      </c>
      <c r="J8035" s="21" t="s">
        <v>25763</v>
      </c>
      <c r="K8035" t="s">
        <v>93</v>
      </c>
      <c r="M8035" t="s">
        <v>28</v>
      </c>
      <c r="N8035" t="s">
        <v>29</v>
      </c>
      <c r="P8035"/>
      <c r="S8035">
        <v>0</v>
      </c>
      <c r="T8035">
        <v>1</v>
      </c>
      <c r="U8035">
        <v>0</v>
      </c>
      <c r="V8035" t="str">
        <f>IF(OR(tickets_cleaned[[#This Row],[resolution_time_hours]]="", tickets_cleaned[[#This Row],[resolution_time_hours]]&lt;0),"",tickets_cleaned[[#This Row],[resolution_time_hours]])</f>
        <v/>
      </c>
    </row>
    <row r="8036" spans="1:22" ht="15" customHeight="1" x14ac:dyDescent="0.2">
      <c r="A8036">
        <v>8035</v>
      </c>
      <c r="B8036" t="s">
        <v>25764</v>
      </c>
      <c r="C8036" t="s">
        <v>25765</v>
      </c>
      <c r="D8036">
        <v>27</v>
      </c>
      <c r="E8036" t="s">
        <v>65</v>
      </c>
      <c r="F8036" t="s">
        <v>408</v>
      </c>
      <c r="G8036" s="1">
        <v>43956</v>
      </c>
      <c r="H8036" t="s">
        <v>23</v>
      </c>
      <c r="I8036" t="s">
        <v>67</v>
      </c>
      <c r="J8036" s="21" t="s">
        <v>25766</v>
      </c>
      <c r="K8036" t="s">
        <v>74</v>
      </c>
      <c r="L8036" t="s">
        <v>25767</v>
      </c>
      <c r="M8036" t="s">
        <v>27</v>
      </c>
      <c r="N8036" t="s">
        <v>30</v>
      </c>
      <c r="O8036" s="15">
        <v>45078.647476851853</v>
      </c>
      <c r="P8036" s="15">
        <v>45078.087754629632</v>
      </c>
      <c r="Q8036">
        <v>3</v>
      </c>
      <c r="S8036">
        <v>1</v>
      </c>
      <c r="T8036">
        <v>0</v>
      </c>
      <c r="U8036">
        <v>0</v>
      </c>
      <c r="V8036" t="str">
        <f>IF(OR(tickets_cleaned[[#This Row],[resolution_time_hours]]="", tickets_cleaned[[#This Row],[resolution_time_hours]]&lt;0),"",tickets_cleaned[[#This Row],[resolution_time_hours]])</f>
        <v/>
      </c>
    </row>
    <row r="8037" spans="1:22" ht="15" customHeight="1" x14ac:dyDescent="0.2">
      <c r="A8037">
        <v>8036</v>
      </c>
      <c r="B8037" t="s">
        <v>23300</v>
      </c>
      <c r="C8037" t="s">
        <v>25768</v>
      </c>
      <c r="D8037">
        <v>56</v>
      </c>
      <c r="E8037" t="s">
        <v>65</v>
      </c>
      <c r="F8037" t="s">
        <v>456</v>
      </c>
      <c r="G8037" s="1">
        <v>44365</v>
      </c>
      <c r="H8037" t="s">
        <v>24</v>
      </c>
      <c r="I8037" t="s">
        <v>101</v>
      </c>
      <c r="J8037" s="21" t="s">
        <v>25769</v>
      </c>
      <c r="K8037" t="s">
        <v>74</v>
      </c>
      <c r="L8037" t="s">
        <v>25770</v>
      </c>
      <c r="M8037" t="s">
        <v>26</v>
      </c>
      <c r="N8037" t="s">
        <v>31</v>
      </c>
      <c r="O8037" s="15">
        <v>45078.330138888887</v>
      </c>
      <c r="P8037" s="15">
        <v>45078.848194444443</v>
      </c>
      <c r="Q8037">
        <v>4</v>
      </c>
      <c r="R8037">
        <v>12</v>
      </c>
      <c r="S8037">
        <v>1</v>
      </c>
      <c r="T8037">
        <v>0</v>
      </c>
      <c r="U8037">
        <v>0</v>
      </c>
      <c r="V8037">
        <f>IF(OR(tickets_cleaned[[#This Row],[resolution_time_hours]]="", tickets_cleaned[[#This Row],[resolution_time_hours]]&lt;0),"",tickets_cleaned[[#This Row],[resolution_time_hours]])</f>
        <v>12</v>
      </c>
    </row>
    <row r="8038" spans="1:22" ht="15" customHeight="1" x14ac:dyDescent="0.2">
      <c r="A8038">
        <v>8037</v>
      </c>
      <c r="B8038" t="s">
        <v>25771</v>
      </c>
      <c r="C8038" t="s">
        <v>25772</v>
      </c>
      <c r="D8038">
        <v>29</v>
      </c>
      <c r="E8038" t="s">
        <v>65</v>
      </c>
      <c r="F8038" t="s">
        <v>139</v>
      </c>
      <c r="G8038" s="1">
        <v>44551</v>
      </c>
      <c r="H8038" t="s">
        <v>24</v>
      </c>
      <c r="I8038" t="s">
        <v>101</v>
      </c>
      <c r="J8038" s="21" t="s">
        <v>25773</v>
      </c>
      <c r="K8038" t="s">
        <v>62</v>
      </c>
      <c r="M8038" t="s">
        <v>25</v>
      </c>
      <c r="N8038" t="s">
        <v>29</v>
      </c>
      <c r="O8038" s="15">
        <v>45078.214872685188</v>
      </c>
      <c r="P8038"/>
      <c r="S8038">
        <v>0</v>
      </c>
      <c r="T8038">
        <v>1</v>
      </c>
      <c r="U8038">
        <v>0</v>
      </c>
      <c r="V8038" t="str">
        <f>IF(OR(tickets_cleaned[[#This Row],[resolution_time_hours]]="", tickets_cleaned[[#This Row],[resolution_time_hours]]&lt;0),"",tickets_cleaned[[#This Row],[resolution_time_hours]])</f>
        <v/>
      </c>
    </row>
    <row r="8039" spans="1:22" ht="15" customHeight="1" x14ac:dyDescent="0.2">
      <c r="A8039">
        <v>8038</v>
      </c>
      <c r="B8039" t="s">
        <v>25774</v>
      </c>
      <c r="C8039" t="s">
        <v>25775</v>
      </c>
      <c r="D8039">
        <v>62</v>
      </c>
      <c r="E8039" t="s">
        <v>90</v>
      </c>
      <c r="F8039" t="s">
        <v>510</v>
      </c>
      <c r="G8039" s="1">
        <v>44071</v>
      </c>
      <c r="H8039" t="s">
        <v>24</v>
      </c>
      <c r="I8039" t="s">
        <v>168</v>
      </c>
      <c r="J8039" s="21" t="s">
        <v>25776</v>
      </c>
      <c r="K8039" t="s">
        <v>62</v>
      </c>
      <c r="M8039" t="s">
        <v>25</v>
      </c>
      <c r="N8039" t="s">
        <v>31</v>
      </c>
      <c r="O8039" s="15">
        <v>45078.411423611113</v>
      </c>
      <c r="P8039"/>
      <c r="S8039">
        <v>0</v>
      </c>
      <c r="T8039">
        <v>1</v>
      </c>
      <c r="U8039">
        <v>0</v>
      </c>
      <c r="V8039" t="str">
        <f>IF(OR(tickets_cleaned[[#This Row],[resolution_time_hours]]="", tickets_cleaned[[#This Row],[resolution_time_hours]]&lt;0),"",tickets_cleaned[[#This Row],[resolution_time_hours]])</f>
        <v/>
      </c>
    </row>
    <row r="8040" spans="1:22" ht="15" customHeight="1" x14ac:dyDescent="0.2">
      <c r="A8040">
        <v>8039</v>
      </c>
      <c r="B8040" t="s">
        <v>25777</v>
      </c>
      <c r="C8040" t="s">
        <v>25778</v>
      </c>
      <c r="D8040">
        <v>44</v>
      </c>
      <c r="E8040" t="s">
        <v>90</v>
      </c>
      <c r="F8040" t="s">
        <v>156</v>
      </c>
      <c r="G8040" s="1">
        <v>43971</v>
      </c>
      <c r="H8040" t="s">
        <v>22</v>
      </c>
      <c r="I8040" t="s">
        <v>126</v>
      </c>
      <c r="J8040" s="21" t="s">
        <v>25779</v>
      </c>
      <c r="K8040" t="s">
        <v>62</v>
      </c>
      <c r="M8040" t="s">
        <v>28</v>
      </c>
      <c r="N8040" t="s">
        <v>31</v>
      </c>
      <c r="O8040" s="15">
        <v>45078.901030092595</v>
      </c>
      <c r="P8040"/>
      <c r="S8040">
        <v>0</v>
      </c>
      <c r="T8040">
        <v>1</v>
      </c>
      <c r="U8040">
        <v>0</v>
      </c>
      <c r="V8040" t="str">
        <f>IF(OR(tickets_cleaned[[#This Row],[resolution_time_hours]]="", tickets_cleaned[[#This Row],[resolution_time_hours]]&lt;0),"",tickets_cleaned[[#This Row],[resolution_time_hours]])</f>
        <v/>
      </c>
    </row>
    <row r="8041" spans="1:22" ht="15" customHeight="1" x14ac:dyDescent="0.2">
      <c r="A8041">
        <v>8040</v>
      </c>
      <c r="B8041" t="s">
        <v>25780</v>
      </c>
      <c r="C8041" t="s">
        <v>25781</v>
      </c>
      <c r="D8041">
        <v>49</v>
      </c>
      <c r="E8041" t="s">
        <v>90</v>
      </c>
      <c r="F8041" t="s">
        <v>78</v>
      </c>
      <c r="G8041" s="1">
        <v>44104</v>
      </c>
      <c r="H8041" t="s">
        <v>23</v>
      </c>
      <c r="I8041" t="s">
        <v>168</v>
      </c>
      <c r="J8041" t="s">
        <v>25782</v>
      </c>
      <c r="K8041" t="s">
        <v>74</v>
      </c>
      <c r="L8041" t="s">
        <v>25783</v>
      </c>
      <c r="M8041" t="s">
        <v>28</v>
      </c>
      <c r="N8041" t="s">
        <v>32</v>
      </c>
      <c r="O8041" s="15">
        <v>45078.648958333331</v>
      </c>
      <c r="P8041" s="15">
        <v>45078.706597222219</v>
      </c>
      <c r="Q8041">
        <v>4</v>
      </c>
      <c r="R8041">
        <v>1</v>
      </c>
      <c r="S8041">
        <v>1</v>
      </c>
      <c r="T8041">
        <v>0</v>
      </c>
      <c r="U8041">
        <v>0</v>
      </c>
      <c r="V8041">
        <f>IF(OR(tickets_cleaned[[#This Row],[resolution_time_hours]]="", tickets_cleaned[[#This Row],[resolution_time_hours]]&lt;0),"",tickets_cleaned[[#This Row],[resolution_time_hours]])</f>
        <v>1</v>
      </c>
    </row>
    <row r="8042" spans="1:22" ht="15" customHeight="1" x14ac:dyDescent="0.2">
      <c r="A8042">
        <v>8041</v>
      </c>
      <c r="B8042" t="s">
        <v>25784</v>
      </c>
      <c r="C8042" t="s">
        <v>25785</v>
      </c>
      <c r="D8042">
        <v>69</v>
      </c>
      <c r="E8042" t="s">
        <v>58</v>
      </c>
      <c r="F8042" t="s">
        <v>199</v>
      </c>
      <c r="G8042" s="1">
        <v>44254</v>
      </c>
      <c r="H8042" t="s">
        <v>23</v>
      </c>
      <c r="I8042" t="s">
        <v>120</v>
      </c>
      <c r="J8042" t="s">
        <v>3176</v>
      </c>
      <c r="K8042" t="s">
        <v>62</v>
      </c>
      <c r="M8042" t="s">
        <v>26</v>
      </c>
      <c r="N8042" t="s">
        <v>31</v>
      </c>
      <c r="O8042" s="15">
        <v>45078.86215277778</v>
      </c>
      <c r="P8042"/>
      <c r="S8042">
        <v>0</v>
      </c>
      <c r="T8042">
        <v>1</v>
      </c>
      <c r="U8042">
        <v>0</v>
      </c>
      <c r="V8042" t="str">
        <f>IF(OR(tickets_cleaned[[#This Row],[resolution_time_hours]]="", tickets_cleaned[[#This Row],[resolution_time_hours]]&lt;0),"",tickets_cleaned[[#This Row],[resolution_time_hours]])</f>
        <v/>
      </c>
    </row>
    <row r="8043" spans="1:22" ht="15" customHeight="1" x14ac:dyDescent="0.2">
      <c r="A8043">
        <v>8042</v>
      </c>
      <c r="B8043" t="s">
        <v>19746</v>
      </c>
      <c r="C8043" t="s">
        <v>25786</v>
      </c>
      <c r="D8043">
        <v>18</v>
      </c>
      <c r="E8043" t="s">
        <v>58</v>
      </c>
      <c r="F8043" t="s">
        <v>422</v>
      </c>
      <c r="G8043" s="1">
        <v>44521</v>
      </c>
      <c r="H8043" t="s">
        <v>20</v>
      </c>
      <c r="I8043" t="s">
        <v>126</v>
      </c>
      <c r="J8043" s="21" t="s">
        <v>25787</v>
      </c>
      <c r="K8043" t="s">
        <v>93</v>
      </c>
      <c r="M8043" t="s">
        <v>25</v>
      </c>
      <c r="N8043" t="s">
        <v>29</v>
      </c>
      <c r="P8043"/>
      <c r="S8043">
        <v>0</v>
      </c>
      <c r="T8043">
        <v>1</v>
      </c>
      <c r="U8043">
        <v>0</v>
      </c>
      <c r="V8043" t="str">
        <f>IF(OR(tickets_cleaned[[#This Row],[resolution_time_hours]]="", tickets_cleaned[[#This Row],[resolution_time_hours]]&lt;0),"",tickets_cleaned[[#This Row],[resolution_time_hours]])</f>
        <v/>
      </c>
    </row>
    <row r="8044" spans="1:22" ht="15" customHeight="1" x14ac:dyDescent="0.2">
      <c r="A8044">
        <v>8043</v>
      </c>
      <c r="B8044" t="s">
        <v>25788</v>
      </c>
      <c r="C8044" t="s">
        <v>25789</v>
      </c>
      <c r="D8044">
        <v>50</v>
      </c>
      <c r="E8044" t="s">
        <v>90</v>
      </c>
      <c r="F8044" t="s">
        <v>510</v>
      </c>
      <c r="G8044" s="1">
        <v>44179</v>
      </c>
      <c r="H8044" t="s">
        <v>21</v>
      </c>
      <c r="I8044" t="s">
        <v>140</v>
      </c>
      <c r="J8044" s="21" t="s">
        <v>25790</v>
      </c>
      <c r="K8044" t="s">
        <v>93</v>
      </c>
      <c r="M8044" t="s">
        <v>26</v>
      </c>
      <c r="N8044" t="s">
        <v>29</v>
      </c>
      <c r="P8044"/>
      <c r="S8044">
        <v>0</v>
      </c>
      <c r="T8044">
        <v>1</v>
      </c>
      <c r="U8044">
        <v>0</v>
      </c>
      <c r="V8044" t="str">
        <f>IF(OR(tickets_cleaned[[#This Row],[resolution_time_hours]]="", tickets_cleaned[[#This Row],[resolution_time_hours]]&lt;0),"",tickets_cleaned[[#This Row],[resolution_time_hours]])</f>
        <v/>
      </c>
    </row>
    <row r="8045" spans="1:22" ht="15" customHeight="1" x14ac:dyDescent="0.2">
      <c r="A8045">
        <v>8044</v>
      </c>
      <c r="B8045" t="s">
        <v>25791</v>
      </c>
      <c r="C8045" t="s">
        <v>25792</v>
      </c>
      <c r="D8045">
        <v>40</v>
      </c>
      <c r="E8045" t="s">
        <v>65</v>
      </c>
      <c r="F8045" t="s">
        <v>342</v>
      </c>
      <c r="G8045" s="1">
        <v>44485</v>
      </c>
      <c r="H8045" t="s">
        <v>23</v>
      </c>
      <c r="I8045" t="s">
        <v>20</v>
      </c>
      <c r="J8045" t="s">
        <v>25793</v>
      </c>
      <c r="K8045" t="s">
        <v>74</v>
      </c>
      <c r="L8045" t="s">
        <v>25794</v>
      </c>
      <c r="M8045" t="s">
        <v>26</v>
      </c>
      <c r="N8045" t="s">
        <v>29</v>
      </c>
      <c r="O8045" s="15">
        <v>45078.239999999998</v>
      </c>
      <c r="P8045" s="15">
        <v>45078.217083333337</v>
      </c>
      <c r="Q8045">
        <v>4</v>
      </c>
      <c r="S8045">
        <v>1</v>
      </c>
      <c r="T8045">
        <v>0</v>
      </c>
      <c r="U8045">
        <v>0</v>
      </c>
      <c r="V8045" t="str">
        <f>IF(OR(tickets_cleaned[[#This Row],[resolution_time_hours]]="", tickets_cleaned[[#This Row],[resolution_time_hours]]&lt;0),"",tickets_cleaned[[#This Row],[resolution_time_hours]])</f>
        <v/>
      </c>
    </row>
    <row r="8046" spans="1:22" ht="15" customHeight="1" x14ac:dyDescent="0.2">
      <c r="A8046">
        <v>8045</v>
      </c>
      <c r="B8046" t="s">
        <v>3463</v>
      </c>
      <c r="C8046" t="s">
        <v>25795</v>
      </c>
      <c r="D8046">
        <v>63</v>
      </c>
      <c r="E8046" t="s">
        <v>65</v>
      </c>
      <c r="F8046" t="s">
        <v>110</v>
      </c>
      <c r="G8046" s="1">
        <v>43897</v>
      </c>
      <c r="H8046" t="s">
        <v>20</v>
      </c>
      <c r="I8046" t="s">
        <v>79</v>
      </c>
      <c r="J8046" s="21" t="s">
        <v>25796</v>
      </c>
      <c r="K8046" t="s">
        <v>74</v>
      </c>
      <c r="L8046" t="s">
        <v>25797</v>
      </c>
      <c r="M8046" t="s">
        <v>25</v>
      </c>
      <c r="N8046" t="s">
        <v>32</v>
      </c>
      <c r="O8046" s="15">
        <v>45078.065706018519</v>
      </c>
      <c r="P8046" s="15">
        <v>45078.837233796294</v>
      </c>
      <c r="Q8046">
        <v>1</v>
      </c>
      <c r="R8046">
        <v>18</v>
      </c>
      <c r="S8046">
        <v>1</v>
      </c>
      <c r="T8046">
        <v>0</v>
      </c>
      <c r="U8046">
        <v>1</v>
      </c>
      <c r="V8046">
        <f>IF(OR(tickets_cleaned[[#This Row],[resolution_time_hours]]="", tickets_cleaned[[#This Row],[resolution_time_hours]]&lt;0),"",tickets_cleaned[[#This Row],[resolution_time_hours]])</f>
        <v>18</v>
      </c>
    </row>
    <row r="8047" spans="1:22" ht="15" customHeight="1" x14ac:dyDescent="0.2">
      <c r="A8047">
        <v>8046</v>
      </c>
      <c r="B8047" t="s">
        <v>25798</v>
      </c>
      <c r="C8047" t="s">
        <v>25799</v>
      </c>
      <c r="D8047">
        <v>27</v>
      </c>
      <c r="E8047" t="s">
        <v>65</v>
      </c>
      <c r="F8047" t="s">
        <v>100</v>
      </c>
      <c r="G8047" s="1">
        <v>44203</v>
      </c>
      <c r="H8047" t="s">
        <v>22</v>
      </c>
      <c r="I8047" t="s">
        <v>168</v>
      </c>
      <c r="J8047" s="21" t="s">
        <v>25800</v>
      </c>
      <c r="K8047" t="s">
        <v>93</v>
      </c>
      <c r="M8047" t="s">
        <v>28</v>
      </c>
      <c r="N8047" t="s">
        <v>32</v>
      </c>
      <c r="P8047"/>
      <c r="S8047">
        <v>0</v>
      </c>
      <c r="T8047">
        <v>1</v>
      </c>
      <c r="U8047">
        <v>0</v>
      </c>
      <c r="V8047" t="str">
        <f>IF(OR(tickets_cleaned[[#This Row],[resolution_time_hours]]="", tickets_cleaned[[#This Row],[resolution_time_hours]]&lt;0),"",tickets_cleaned[[#This Row],[resolution_time_hours]])</f>
        <v/>
      </c>
    </row>
    <row r="8048" spans="1:22" ht="15" customHeight="1" x14ac:dyDescent="0.2">
      <c r="A8048">
        <v>8047</v>
      </c>
      <c r="B8048" t="s">
        <v>25801</v>
      </c>
      <c r="C8048" t="s">
        <v>25802</v>
      </c>
      <c r="D8048">
        <v>21</v>
      </c>
      <c r="E8048" t="s">
        <v>90</v>
      </c>
      <c r="F8048" t="s">
        <v>84</v>
      </c>
      <c r="G8048" s="1">
        <v>44454</v>
      </c>
      <c r="H8048" t="s">
        <v>22</v>
      </c>
      <c r="I8048" t="s">
        <v>20</v>
      </c>
      <c r="J8048" s="21" t="s">
        <v>25803</v>
      </c>
      <c r="K8048" t="s">
        <v>93</v>
      </c>
      <c r="M8048" t="s">
        <v>27</v>
      </c>
      <c r="N8048" t="s">
        <v>32</v>
      </c>
      <c r="P8048"/>
      <c r="S8048">
        <v>0</v>
      </c>
      <c r="T8048">
        <v>1</v>
      </c>
      <c r="U8048">
        <v>0</v>
      </c>
      <c r="V8048" t="str">
        <f>IF(OR(tickets_cleaned[[#This Row],[resolution_time_hours]]="", tickets_cleaned[[#This Row],[resolution_time_hours]]&lt;0),"",tickets_cleaned[[#This Row],[resolution_time_hours]])</f>
        <v/>
      </c>
    </row>
    <row r="8049" spans="1:22" ht="15" customHeight="1" x14ac:dyDescent="0.2">
      <c r="A8049">
        <v>8048</v>
      </c>
      <c r="B8049" t="s">
        <v>25804</v>
      </c>
      <c r="C8049" t="s">
        <v>25805</v>
      </c>
      <c r="D8049">
        <v>39</v>
      </c>
      <c r="E8049" t="s">
        <v>65</v>
      </c>
      <c r="F8049" t="s">
        <v>245</v>
      </c>
      <c r="G8049" s="1">
        <v>44026</v>
      </c>
      <c r="H8049" t="s">
        <v>23</v>
      </c>
      <c r="I8049" t="s">
        <v>140</v>
      </c>
      <c r="J8049" s="21" t="s">
        <v>25806</v>
      </c>
      <c r="K8049" t="s">
        <v>74</v>
      </c>
      <c r="L8049" t="s">
        <v>25807</v>
      </c>
      <c r="M8049" t="s">
        <v>25</v>
      </c>
      <c r="N8049" t="s">
        <v>30</v>
      </c>
      <c r="O8049" s="15">
        <v>45078.905347222222</v>
      </c>
      <c r="P8049" s="15">
        <v>45078.765763888892</v>
      </c>
      <c r="Q8049">
        <v>2</v>
      </c>
      <c r="S8049">
        <v>1</v>
      </c>
      <c r="T8049">
        <v>0</v>
      </c>
      <c r="U8049">
        <v>1</v>
      </c>
      <c r="V8049" t="str">
        <f>IF(OR(tickets_cleaned[[#This Row],[resolution_time_hours]]="", tickets_cleaned[[#This Row],[resolution_time_hours]]&lt;0),"",tickets_cleaned[[#This Row],[resolution_time_hours]])</f>
        <v/>
      </c>
    </row>
    <row r="8050" spans="1:22" ht="15" customHeight="1" x14ac:dyDescent="0.2">
      <c r="A8050">
        <v>8049</v>
      </c>
      <c r="B8050" t="s">
        <v>25808</v>
      </c>
      <c r="C8050" t="s">
        <v>25809</v>
      </c>
      <c r="D8050">
        <v>21</v>
      </c>
      <c r="E8050" t="s">
        <v>90</v>
      </c>
      <c r="F8050" t="s">
        <v>275</v>
      </c>
      <c r="G8050" s="1">
        <v>44222</v>
      </c>
      <c r="H8050" t="s">
        <v>20</v>
      </c>
      <c r="I8050" t="s">
        <v>126</v>
      </c>
      <c r="J8050" t="s">
        <v>25810</v>
      </c>
      <c r="K8050" t="s">
        <v>62</v>
      </c>
      <c r="M8050" t="s">
        <v>25</v>
      </c>
      <c r="N8050" t="s">
        <v>31</v>
      </c>
      <c r="O8050" s="15">
        <v>45078.576203703706</v>
      </c>
      <c r="P8050"/>
      <c r="S8050">
        <v>0</v>
      </c>
      <c r="T8050">
        <v>1</v>
      </c>
      <c r="U8050">
        <v>0</v>
      </c>
      <c r="V8050" t="str">
        <f>IF(OR(tickets_cleaned[[#This Row],[resolution_time_hours]]="", tickets_cleaned[[#This Row],[resolution_time_hours]]&lt;0),"",tickets_cleaned[[#This Row],[resolution_time_hours]])</f>
        <v/>
      </c>
    </row>
    <row r="8051" spans="1:22" ht="15" customHeight="1" x14ac:dyDescent="0.2">
      <c r="A8051">
        <v>8050</v>
      </c>
      <c r="B8051" t="s">
        <v>25811</v>
      </c>
      <c r="C8051" t="s">
        <v>25812</v>
      </c>
      <c r="D8051">
        <v>64</v>
      </c>
      <c r="E8051" t="s">
        <v>90</v>
      </c>
      <c r="F8051" t="s">
        <v>187</v>
      </c>
      <c r="G8051" s="1">
        <v>44142</v>
      </c>
      <c r="H8051" t="s">
        <v>20</v>
      </c>
      <c r="I8051" t="s">
        <v>67</v>
      </c>
      <c r="J8051" t="s">
        <v>25813</v>
      </c>
      <c r="K8051" t="s">
        <v>93</v>
      </c>
      <c r="M8051" t="s">
        <v>26</v>
      </c>
      <c r="N8051" t="s">
        <v>30</v>
      </c>
      <c r="P8051"/>
      <c r="S8051">
        <v>0</v>
      </c>
      <c r="T8051">
        <v>1</v>
      </c>
      <c r="U8051">
        <v>0</v>
      </c>
      <c r="V8051" t="str">
        <f>IF(OR(tickets_cleaned[[#This Row],[resolution_time_hours]]="", tickets_cleaned[[#This Row],[resolution_time_hours]]&lt;0),"",tickets_cleaned[[#This Row],[resolution_time_hours]])</f>
        <v/>
      </c>
    </row>
    <row r="8052" spans="1:22" ht="15" customHeight="1" x14ac:dyDescent="0.2">
      <c r="A8052">
        <v>8051</v>
      </c>
      <c r="B8052" t="s">
        <v>18645</v>
      </c>
      <c r="C8052" t="s">
        <v>25814</v>
      </c>
      <c r="D8052">
        <v>60</v>
      </c>
      <c r="E8052" t="s">
        <v>65</v>
      </c>
      <c r="F8052" t="s">
        <v>237</v>
      </c>
      <c r="G8052" s="1">
        <v>43851</v>
      </c>
      <c r="H8052" t="s">
        <v>24</v>
      </c>
      <c r="I8052" t="s">
        <v>176</v>
      </c>
      <c r="J8052" s="21" t="s">
        <v>25815</v>
      </c>
      <c r="K8052" t="s">
        <v>74</v>
      </c>
      <c r="L8052" t="s">
        <v>25816</v>
      </c>
      <c r="M8052" t="s">
        <v>28</v>
      </c>
      <c r="N8052" t="s">
        <v>31</v>
      </c>
      <c r="O8052" s="15">
        <v>45078.833182870374</v>
      </c>
      <c r="P8052" s="15">
        <v>45078.788738425923</v>
      </c>
      <c r="Q8052">
        <v>2</v>
      </c>
      <c r="S8052">
        <v>1</v>
      </c>
      <c r="T8052">
        <v>0</v>
      </c>
      <c r="U8052">
        <v>1</v>
      </c>
      <c r="V8052" t="str">
        <f>IF(OR(tickets_cleaned[[#This Row],[resolution_time_hours]]="", tickets_cleaned[[#This Row],[resolution_time_hours]]&lt;0),"",tickets_cleaned[[#This Row],[resolution_time_hours]])</f>
        <v/>
      </c>
    </row>
    <row r="8053" spans="1:22" ht="15" customHeight="1" x14ac:dyDescent="0.2">
      <c r="A8053">
        <v>8052</v>
      </c>
      <c r="B8053" t="s">
        <v>25817</v>
      </c>
      <c r="C8053" t="s">
        <v>25818</v>
      </c>
      <c r="D8053">
        <v>52</v>
      </c>
      <c r="E8053" t="s">
        <v>65</v>
      </c>
      <c r="F8053" t="s">
        <v>249</v>
      </c>
      <c r="G8053" s="1">
        <v>44391</v>
      </c>
      <c r="H8053" t="s">
        <v>20</v>
      </c>
      <c r="I8053" t="s">
        <v>140</v>
      </c>
      <c r="J8053" s="21" t="s">
        <v>25819</v>
      </c>
      <c r="K8053" t="s">
        <v>62</v>
      </c>
      <c r="M8053" t="s">
        <v>27</v>
      </c>
      <c r="N8053" t="s">
        <v>30</v>
      </c>
      <c r="O8053" s="15">
        <v>45078.925555555557</v>
      </c>
      <c r="P8053"/>
      <c r="S8053">
        <v>0</v>
      </c>
      <c r="T8053">
        <v>1</v>
      </c>
      <c r="U8053">
        <v>0</v>
      </c>
      <c r="V8053" t="str">
        <f>IF(OR(tickets_cleaned[[#This Row],[resolution_time_hours]]="", tickets_cleaned[[#This Row],[resolution_time_hours]]&lt;0),"",tickets_cleaned[[#This Row],[resolution_time_hours]])</f>
        <v/>
      </c>
    </row>
    <row r="8054" spans="1:22" ht="15" customHeight="1" x14ac:dyDescent="0.2">
      <c r="A8054">
        <v>8053</v>
      </c>
      <c r="B8054" t="s">
        <v>25820</v>
      </c>
      <c r="C8054" t="s">
        <v>25821</v>
      </c>
      <c r="D8054">
        <v>65</v>
      </c>
      <c r="E8054" t="s">
        <v>58</v>
      </c>
      <c r="F8054" t="s">
        <v>156</v>
      </c>
      <c r="G8054" s="1">
        <v>43940</v>
      </c>
      <c r="H8054" t="s">
        <v>22</v>
      </c>
      <c r="I8054" t="s">
        <v>140</v>
      </c>
      <c r="J8054" t="s">
        <v>25822</v>
      </c>
      <c r="K8054" t="s">
        <v>74</v>
      </c>
      <c r="L8054" t="s">
        <v>25823</v>
      </c>
      <c r="M8054" t="s">
        <v>25</v>
      </c>
      <c r="N8054" t="s">
        <v>29</v>
      </c>
      <c r="O8054" s="15">
        <v>45078.462372685186</v>
      </c>
      <c r="P8054" s="15">
        <v>45078.640150462961</v>
      </c>
      <c r="Q8054">
        <v>2</v>
      </c>
      <c r="R8054">
        <v>4</v>
      </c>
      <c r="S8054">
        <v>1</v>
      </c>
      <c r="T8054">
        <v>0</v>
      </c>
      <c r="U8054">
        <v>1</v>
      </c>
      <c r="V8054">
        <f>IF(OR(tickets_cleaned[[#This Row],[resolution_time_hours]]="", tickets_cleaned[[#This Row],[resolution_time_hours]]&lt;0),"",tickets_cleaned[[#This Row],[resolution_time_hours]])</f>
        <v>4</v>
      </c>
    </row>
    <row r="8055" spans="1:22" ht="15" customHeight="1" x14ac:dyDescent="0.2">
      <c r="A8055">
        <v>8054</v>
      </c>
      <c r="B8055" t="s">
        <v>25824</v>
      </c>
      <c r="C8055" t="s">
        <v>25825</v>
      </c>
      <c r="D8055">
        <v>25</v>
      </c>
      <c r="E8055" t="s">
        <v>90</v>
      </c>
      <c r="F8055" t="s">
        <v>446</v>
      </c>
      <c r="G8055" s="1">
        <v>44258</v>
      </c>
      <c r="H8055" t="s">
        <v>22</v>
      </c>
      <c r="I8055" t="s">
        <v>120</v>
      </c>
      <c r="J8055" t="s">
        <v>25826</v>
      </c>
      <c r="K8055" t="s">
        <v>62</v>
      </c>
      <c r="M8055" t="s">
        <v>26</v>
      </c>
      <c r="N8055" t="s">
        <v>29</v>
      </c>
      <c r="O8055" s="15">
        <v>45078.358923611115</v>
      </c>
      <c r="P8055"/>
      <c r="S8055">
        <v>0</v>
      </c>
      <c r="T8055">
        <v>1</v>
      </c>
      <c r="U8055">
        <v>0</v>
      </c>
      <c r="V8055" t="str">
        <f>IF(OR(tickets_cleaned[[#This Row],[resolution_time_hours]]="", tickets_cleaned[[#This Row],[resolution_time_hours]]&lt;0),"",tickets_cleaned[[#This Row],[resolution_time_hours]])</f>
        <v/>
      </c>
    </row>
    <row r="8056" spans="1:22" ht="15" customHeight="1" x14ac:dyDescent="0.2">
      <c r="A8056">
        <v>8055</v>
      </c>
      <c r="B8056" t="s">
        <v>25827</v>
      </c>
      <c r="C8056" t="s">
        <v>25828</v>
      </c>
      <c r="D8056">
        <v>25</v>
      </c>
      <c r="E8056" t="s">
        <v>90</v>
      </c>
      <c r="F8056" t="s">
        <v>187</v>
      </c>
      <c r="G8056" s="1">
        <v>44365</v>
      </c>
      <c r="H8056" t="s">
        <v>24</v>
      </c>
      <c r="I8056" t="s">
        <v>176</v>
      </c>
      <c r="J8056" t="s">
        <v>25829</v>
      </c>
      <c r="K8056" t="s">
        <v>93</v>
      </c>
      <c r="M8056" t="s">
        <v>25</v>
      </c>
      <c r="N8056" t="s">
        <v>32</v>
      </c>
      <c r="P8056"/>
      <c r="S8056">
        <v>0</v>
      </c>
      <c r="T8056">
        <v>1</v>
      </c>
      <c r="U8056">
        <v>0</v>
      </c>
      <c r="V8056" t="str">
        <f>IF(OR(tickets_cleaned[[#This Row],[resolution_time_hours]]="", tickets_cleaned[[#This Row],[resolution_time_hours]]&lt;0),"",tickets_cleaned[[#This Row],[resolution_time_hours]])</f>
        <v/>
      </c>
    </row>
    <row r="8057" spans="1:22" ht="15" customHeight="1" x14ac:dyDescent="0.2">
      <c r="A8057">
        <v>8056</v>
      </c>
      <c r="B8057" t="s">
        <v>23771</v>
      </c>
      <c r="C8057" t="s">
        <v>25830</v>
      </c>
      <c r="D8057">
        <v>58</v>
      </c>
      <c r="E8057" t="s">
        <v>58</v>
      </c>
      <c r="F8057" t="s">
        <v>130</v>
      </c>
      <c r="G8057" s="1">
        <v>43847</v>
      </c>
      <c r="H8057" t="s">
        <v>24</v>
      </c>
      <c r="I8057" t="s">
        <v>176</v>
      </c>
      <c r="J8057" s="21" t="s">
        <v>25831</v>
      </c>
      <c r="K8057" t="s">
        <v>62</v>
      </c>
      <c r="M8057" t="s">
        <v>28</v>
      </c>
      <c r="N8057" t="s">
        <v>31</v>
      </c>
      <c r="O8057" s="15">
        <v>45078.605497685188</v>
      </c>
      <c r="P8057"/>
      <c r="S8057">
        <v>0</v>
      </c>
      <c r="T8057">
        <v>1</v>
      </c>
      <c r="U8057">
        <v>0</v>
      </c>
      <c r="V8057" t="str">
        <f>IF(OR(tickets_cleaned[[#This Row],[resolution_time_hours]]="", tickets_cleaned[[#This Row],[resolution_time_hours]]&lt;0),"",tickets_cleaned[[#This Row],[resolution_time_hours]])</f>
        <v/>
      </c>
    </row>
    <row r="8058" spans="1:22" ht="15" customHeight="1" x14ac:dyDescent="0.2">
      <c r="A8058">
        <v>8057</v>
      </c>
      <c r="B8058" t="s">
        <v>25832</v>
      </c>
      <c r="C8058" t="s">
        <v>25833</v>
      </c>
      <c r="D8058">
        <v>26</v>
      </c>
      <c r="E8058" t="s">
        <v>65</v>
      </c>
      <c r="F8058" t="s">
        <v>84</v>
      </c>
      <c r="G8058" s="1">
        <v>43921</v>
      </c>
      <c r="H8058" t="s">
        <v>23</v>
      </c>
      <c r="I8058" t="s">
        <v>168</v>
      </c>
      <c r="J8058" t="s">
        <v>25834</v>
      </c>
      <c r="K8058" t="s">
        <v>74</v>
      </c>
      <c r="L8058" t="s">
        <v>25835</v>
      </c>
      <c r="M8058" t="s">
        <v>26</v>
      </c>
      <c r="N8058" t="s">
        <v>32</v>
      </c>
      <c r="O8058" s="15">
        <v>45078.892314814817</v>
      </c>
      <c r="P8058" s="15">
        <v>45078.417314814818</v>
      </c>
      <c r="Q8058">
        <v>4</v>
      </c>
      <c r="S8058">
        <v>1</v>
      </c>
      <c r="T8058">
        <v>0</v>
      </c>
      <c r="U8058">
        <v>0</v>
      </c>
      <c r="V8058" t="str">
        <f>IF(OR(tickets_cleaned[[#This Row],[resolution_time_hours]]="", tickets_cleaned[[#This Row],[resolution_time_hours]]&lt;0),"",tickets_cleaned[[#This Row],[resolution_time_hours]])</f>
        <v/>
      </c>
    </row>
    <row r="8059" spans="1:22" ht="15" customHeight="1" x14ac:dyDescent="0.2">
      <c r="A8059">
        <v>8058</v>
      </c>
      <c r="B8059" t="s">
        <v>25836</v>
      </c>
      <c r="C8059" t="s">
        <v>25837</v>
      </c>
      <c r="D8059">
        <v>24</v>
      </c>
      <c r="E8059" t="s">
        <v>90</v>
      </c>
      <c r="F8059" t="s">
        <v>105</v>
      </c>
      <c r="G8059" s="1">
        <v>44310</v>
      </c>
      <c r="H8059" t="s">
        <v>22</v>
      </c>
      <c r="I8059" t="s">
        <v>60</v>
      </c>
      <c r="J8059" s="21" t="s">
        <v>25838</v>
      </c>
      <c r="K8059" t="s">
        <v>93</v>
      </c>
      <c r="M8059" t="s">
        <v>28</v>
      </c>
      <c r="N8059" t="s">
        <v>31</v>
      </c>
      <c r="P8059"/>
      <c r="S8059">
        <v>0</v>
      </c>
      <c r="T8059">
        <v>1</v>
      </c>
      <c r="U8059">
        <v>0</v>
      </c>
      <c r="V8059" t="str">
        <f>IF(OR(tickets_cleaned[[#This Row],[resolution_time_hours]]="", tickets_cleaned[[#This Row],[resolution_time_hours]]&lt;0),"",tickets_cleaned[[#This Row],[resolution_time_hours]])</f>
        <v/>
      </c>
    </row>
    <row r="8060" spans="1:22" ht="15" customHeight="1" x14ac:dyDescent="0.2">
      <c r="A8060">
        <v>8059</v>
      </c>
      <c r="B8060" t="s">
        <v>25839</v>
      </c>
      <c r="C8060" t="s">
        <v>25840</v>
      </c>
      <c r="D8060">
        <v>37</v>
      </c>
      <c r="E8060" t="s">
        <v>90</v>
      </c>
      <c r="F8060" t="s">
        <v>199</v>
      </c>
      <c r="G8060" s="1">
        <v>44141</v>
      </c>
      <c r="H8060" t="s">
        <v>20</v>
      </c>
      <c r="I8060" t="s">
        <v>67</v>
      </c>
      <c r="J8060" s="21" t="s">
        <v>25841</v>
      </c>
      <c r="K8060" t="s">
        <v>93</v>
      </c>
      <c r="M8060" t="s">
        <v>26</v>
      </c>
      <c r="N8060" t="s">
        <v>30</v>
      </c>
      <c r="P8060"/>
      <c r="S8060">
        <v>0</v>
      </c>
      <c r="T8060">
        <v>1</v>
      </c>
      <c r="U8060">
        <v>0</v>
      </c>
      <c r="V8060" t="str">
        <f>IF(OR(tickets_cleaned[[#This Row],[resolution_time_hours]]="", tickets_cleaned[[#This Row],[resolution_time_hours]]&lt;0),"",tickets_cleaned[[#This Row],[resolution_time_hours]])</f>
        <v/>
      </c>
    </row>
    <row r="8061" spans="1:22" ht="15" customHeight="1" x14ac:dyDescent="0.2">
      <c r="A8061">
        <v>8060</v>
      </c>
      <c r="B8061" t="s">
        <v>25842</v>
      </c>
      <c r="C8061" t="s">
        <v>25843</v>
      </c>
      <c r="D8061">
        <v>45</v>
      </c>
      <c r="E8061" t="s">
        <v>58</v>
      </c>
      <c r="F8061" t="s">
        <v>510</v>
      </c>
      <c r="G8061" s="1">
        <v>44321</v>
      </c>
      <c r="H8061" t="s">
        <v>20</v>
      </c>
      <c r="I8061" t="s">
        <v>67</v>
      </c>
      <c r="J8061" s="21" t="s">
        <v>25844</v>
      </c>
      <c r="K8061" t="s">
        <v>74</v>
      </c>
      <c r="L8061" t="s">
        <v>25845</v>
      </c>
      <c r="M8061" t="s">
        <v>26</v>
      </c>
      <c r="N8061" t="s">
        <v>32</v>
      </c>
      <c r="O8061" s="15">
        <v>45078.193067129629</v>
      </c>
      <c r="P8061" s="15">
        <v>45078.195844907408</v>
      </c>
      <c r="Q8061">
        <v>3</v>
      </c>
      <c r="R8061">
        <v>0</v>
      </c>
      <c r="S8061">
        <v>1</v>
      </c>
      <c r="T8061">
        <v>0</v>
      </c>
      <c r="U8061">
        <v>0</v>
      </c>
      <c r="V8061">
        <f>IF(OR(tickets_cleaned[[#This Row],[resolution_time_hours]]="", tickets_cleaned[[#This Row],[resolution_time_hours]]&lt;0),"",tickets_cleaned[[#This Row],[resolution_time_hours]])</f>
        <v>0</v>
      </c>
    </row>
    <row r="8062" spans="1:22" ht="15" customHeight="1" x14ac:dyDescent="0.2">
      <c r="A8062">
        <v>8061</v>
      </c>
      <c r="B8062" t="s">
        <v>25846</v>
      </c>
      <c r="C8062" t="s">
        <v>25847</v>
      </c>
      <c r="D8062">
        <v>31</v>
      </c>
      <c r="E8062" t="s">
        <v>65</v>
      </c>
      <c r="F8062" t="s">
        <v>84</v>
      </c>
      <c r="G8062" s="1">
        <v>44270</v>
      </c>
      <c r="H8062" t="s">
        <v>23</v>
      </c>
      <c r="I8062" t="s">
        <v>20</v>
      </c>
      <c r="J8062" s="21" t="s">
        <v>25848</v>
      </c>
      <c r="K8062" t="s">
        <v>62</v>
      </c>
      <c r="M8062" t="s">
        <v>25</v>
      </c>
      <c r="N8062" t="s">
        <v>31</v>
      </c>
      <c r="O8062" s="15">
        <v>45078.890300925923</v>
      </c>
      <c r="P8062"/>
      <c r="S8062">
        <v>0</v>
      </c>
      <c r="T8062">
        <v>1</v>
      </c>
      <c r="U8062">
        <v>0</v>
      </c>
      <c r="V8062" t="str">
        <f>IF(OR(tickets_cleaned[[#This Row],[resolution_time_hours]]="", tickets_cleaned[[#This Row],[resolution_time_hours]]&lt;0),"",tickets_cleaned[[#This Row],[resolution_time_hours]])</f>
        <v/>
      </c>
    </row>
    <row r="8063" spans="1:22" ht="15" customHeight="1" x14ac:dyDescent="0.2">
      <c r="A8063">
        <v>8062</v>
      </c>
      <c r="B8063" t="s">
        <v>25849</v>
      </c>
      <c r="C8063" t="s">
        <v>25850</v>
      </c>
      <c r="D8063">
        <v>24</v>
      </c>
      <c r="E8063" t="s">
        <v>58</v>
      </c>
      <c r="F8063" t="s">
        <v>183</v>
      </c>
      <c r="G8063" s="1">
        <v>44450</v>
      </c>
      <c r="H8063" t="s">
        <v>21</v>
      </c>
      <c r="I8063" t="s">
        <v>22</v>
      </c>
      <c r="J8063" t="s">
        <v>25851</v>
      </c>
      <c r="K8063" t="s">
        <v>74</v>
      </c>
      <c r="L8063" t="s">
        <v>25852</v>
      </c>
      <c r="M8063" t="s">
        <v>27</v>
      </c>
      <c r="N8063" t="s">
        <v>30</v>
      </c>
      <c r="O8063" s="15">
        <v>45078.725729166668</v>
      </c>
      <c r="P8063" s="15">
        <v>45078.46670138889</v>
      </c>
      <c r="Q8063">
        <v>3</v>
      </c>
      <c r="S8063">
        <v>1</v>
      </c>
      <c r="T8063">
        <v>0</v>
      </c>
      <c r="U8063">
        <v>0</v>
      </c>
      <c r="V8063" t="str">
        <f>IF(OR(tickets_cleaned[[#This Row],[resolution_time_hours]]="", tickets_cleaned[[#This Row],[resolution_time_hours]]&lt;0),"",tickets_cleaned[[#This Row],[resolution_time_hours]])</f>
        <v/>
      </c>
    </row>
    <row r="8064" spans="1:22" ht="15" customHeight="1" x14ac:dyDescent="0.2">
      <c r="A8064">
        <v>8063</v>
      </c>
      <c r="B8064" t="s">
        <v>25853</v>
      </c>
      <c r="C8064" t="s">
        <v>25854</v>
      </c>
      <c r="D8064">
        <v>25</v>
      </c>
      <c r="E8064" t="s">
        <v>65</v>
      </c>
      <c r="F8064" t="s">
        <v>408</v>
      </c>
      <c r="G8064" s="1">
        <v>44349</v>
      </c>
      <c r="H8064" t="s">
        <v>22</v>
      </c>
      <c r="I8064" t="s">
        <v>203</v>
      </c>
      <c r="J8064" t="s">
        <v>25855</v>
      </c>
      <c r="K8064" t="s">
        <v>93</v>
      </c>
      <c r="M8064" t="s">
        <v>27</v>
      </c>
      <c r="N8064" t="s">
        <v>32</v>
      </c>
      <c r="P8064"/>
      <c r="S8064">
        <v>0</v>
      </c>
      <c r="T8064">
        <v>1</v>
      </c>
      <c r="U8064">
        <v>0</v>
      </c>
      <c r="V8064" t="str">
        <f>IF(OR(tickets_cleaned[[#This Row],[resolution_time_hours]]="", tickets_cleaned[[#This Row],[resolution_time_hours]]&lt;0),"",tickets_cleaned[[#This Row],[resolution_time_hours]])</f>
        <v/>
      </c>
    </row>
    <row r="8065" spans="1:22" ht="15" customHeight="1" x14ac:dyDescent="0.2">
      <c r="A8065">
        <v>8064</v>
      </c>
      <c r="B8065" t="s">
        <v>25856</v>
      </c>
      <c r="C8065" t="s">
        <v>25857</v>
      </c>
      <c r="D8065">
        <v>63</v>
      </c>
      <c r="E8065" t="s">
        <v>90</v>
      </c>
      <c r="F8065" t="s">
        <v>724</v>
      </c>
      <c r="G8065" s="1">
        <v>44053</v>
      </c>
      <c r="H8065" t="s">
        <v>23</v>
      </c>
      <c r="I8065" t="s">
        <v>72</v>
      </c>
      <c r="J8065" t="s">
        <v>25858</v>
      </c>
      <c r="K8065" t="s">
        <v>62</v>
      </c>
      <c r="M8065" t="s">
        <v>26</v>
      </c>
      <c r="N8065" t="s">
        <v>30</v>
      </c>
      <c r="O8065" s="15">
        <v>45078.620891203704</v>
      </c>
      <c r="P8065"/>
      <c r="S8065">
        <v>0</v>
      </c>
      <c r="T8065">
        <v>1</v>
      </c>
      <c r="U8065">
        <v>0</v>
      </c>
      <c r="V8065" t="str">
        <f>IF(OR(tickets_cleaned[[#This Row],[resolution_time_hours]]="", tickets_cleaned[[#This Row],[resolution_time_hours]]&lt;0),"",tickets_cleaned[[#This Row],[resolution_time_hours]])</f>
        <v/>
      </c>
    </row>
    <row r="8066" spans="1:22" ht="15" customHeight="1" x14ac:dyDescent="0.2">
      <c r="A8066">
        <v>8065</v>
      </c>
      <c r="B8066" t="s">
        <v>25859</v>
      </c>
      <c r="C8066" t="s">
        <v>25860</v>
      </c>
      <c r="D8066">
        <v>44</v>
      </c>
      <c r="E8066" t="s">
        <v>58</v>
      </c>
      <c r="F8066" t="s">
        <v>510</v>
      </c>
      <c r="G8066" s="1">
        <v>44332</v>
      </c>
      <c r="H8066" t="s">
        <v>24</v>
      </c>
      <c r="I8066" t="s">
        <v>120</v>
      </c>
      <c r="J8066" s="21" t="s">
        <v>25861</v>
      </c>
      <c r="K8066" t="s">
        <v>62</v>
      </c>
      <c r="M8066" t="s">
        <v>26</v>
      </c>
      <c r="N8066" t="s">
        <v>32</v>
      </c>
      <c r="O8066" s="15">
        <v>45078.894525462965</v>
      </c>
      <c r="P8066"/>
      <c r="S8066">
        <v>0</v>
      </c>
      <c r="T8066">
        <v>1</v>
      </c>
      <c r="U8066">
        <v>0</v>
      </c>
      <c r="V8066" t="str">
        <f>IF(OR(tickets_cleaned[[#This Row],[resolution_time_hours]]="", tickets_cleaned[[#This Row],[resolution_time_hours]]&lt;0),"",tickets_cleaned[[#This Row],[resolution_time_hours]])</f>
        <v/>
      </c>
    </row>
    <row r="8067" spans="1:22" ht="15" customHeight="1" x14ac:dyDescent="0.2">
      <c r="A8067">
        <v>8066</v>
      </c>
      <c r="B8067" t="s">
        <v>25862</v>
      </c>
      <c r="C8067" t="s">
        <v>25863</v>
      </c>
      <c r="D8067">
        <v>35</v>
      </c>
      <c r="E8067" t="s">
        <v>58</v>
      </c>
      <c r="F8067" t="s">
        <v>456</v>
      </c>
      <c r="G8067" s="1">
        <v>43932</v>
      </c>
      <c r="H8067" t="s">
        <v>20</v>
      </c>
      <c r="I8067" t="s">
        <v>91</v>
      </c>
      <c r="J8067" s="21" t="s">
        <v>25864</v>
      </c>
      <c r="K8067" t="s">
        <v>74</v>
      </c>
      <c r="L8067" t="s">
        <v>25865</v>
      </c>
      <c r="M8067" t="s">
        <v>28</v>
      </c>
      <c r="N8067" t="s">
        <v>30</v>
      </c>
      <c r="O8067" s="15">
        <v>45078.420925925922</v>
      </c>
      <c r="P8067" s="15">
        <v>45078.585509259261</v>
      </c>
      <c r="Q8067">
        <v>1</v>
      </c>
      <c r="R8067">
        <v>3</v>
      </c>
      <c r="S8067">
        <v>1</v>
      </c>
      <c r="T8067">
        <v>0</v>
      </c>
      <c r="U8067">
        <v>1</v>
      </c>
      <c r="V8067">
        <f>IF(OR(tickets_cleaned[[#This Row],[resolution_time_hours]]="", tickets_cleaned[[#This Row],[resolution_time_hours]]&lt;0),"",tickets_cleaned[[#This Row],[resolution_time_hours]])</f>
        <v>3</v>
      </c>
    </row>
    <row r="8068" spans="1:22" ht="15" customHeight="1" x14ac:dyDescent="0.2">
      <c r="A8068">
        <v>8067</v>
      </c>
      <c r="B8068" t="s">
        <v>25866</v>
      </c>
      <c r="C8068" t="s">
        <v>25867</v>
      </c>
      <c r="D8068">
        <v>57</v>
      </c>
      <c r="E8068" t="s">
        <v>58</v>
      </c>
      <c r="F8068" t="s">
        <v>161</v>
      </c>
      <c r="G8068" s="1">
        <v>44248</v>
      </c>
      <c r="H8068" t="s">
        <v>24</v>
      </c>
      <c r="I8068" t="s">
        <v>176</v>
      </c>
      <c r="J8068" s="21" t="s">
        <v>25868</v>
      </c>
      <c r="K8068" t="s">
        <v>74</v>
      </c>
      <c r="L8068" t="s">
        <v>25869</v>
      </c>
      <c r="M8068" t="s">
        <v>28</v>
      </c>
      <c r="N8068" t="s">
        <v>30</v>
      </c>
      <c r="O8068" s="15">
        <v>45078.366782407407</v>
      </c>
      <c r="P8068" s="15">
        <v>45078.461226851854</v>
      </c>
      <c r="Q8068">
        <v>3</v>
      </c>
      <c r="R8068">
        <v>2</v>
      </c>
      <c r="S8068">
        <v>1</v>
      </c>
      <c r="T8068">
        <v>0</v>
      </c>
      <c r="U8068">
        <v>0</v>
      </c>
      <c r="V8068">
        <f>IF(OR(tickets_cleaned[[#This Row],[resolution_time_hours]]="", tickets_cleaned[[#This Row],[resolution_time_hours]]&lt;0),"",tickets_cleaned[[#This Row],[resolution_time_hours]])</f>
        <v>2</v>
      </c>
    </row>
    <row r="8069" spans="1:22" ht="15" customHeight="1" x14ac:dyDescent="0.2">
      <c r="A8069">
        <v>8068</v>
      </c>
      <c r="B8069" t="s">
        <v>25870</v>
      </c>
      <c r="C8069" t="s">
        <v>25871</v>
      </c>
      <c r="D8069">
        <v>51</v>
      </c>
      <c r="E8069" t="s">
        <v>90</v>
      </c>
      <c r="F8069" t="s">
        <v>175</v>
      </c>
      <c r="G8069" s="1">
        <v>44097</v>
      </c>
      <c r="H8069" t="s">
        <v>23</v>
      </c>
      <c r="I8069" t="s">
        <v>126</v>
      </c>
      <c r="J8069" t="s">
        <v>25872</v>
      </c>
      <c r="K8069" t="s">
        <v>62</v>
      </c>
      <c r="M8069" t="s">
        <v>26</v>
      </c>
      <c r="N8069" t="s">
        <v>29</v>
      </c>
      <c r="O8069" s="15">
        <v>45078.286944444444</v>
      </c>
      <c r="P8069"/>
      <c r="S8069">
        <v>0</v>
      </c>
      <c r="T8069">
        <v>1</v>
      </c>
      <c r="U8069">
        <v>0</v>
      </c>
      <c r="V8069" t="str">
        <f>IF(OR(tickets_cleaned[[#This Row],[resolution_time_hours]]="", tickets_cleaned[[#This Row],[resolution_time_hours]]&lt;0),"",tickets_cleaned[[#This Row],[resolution_time_hours]])</f>
        <v/>
      </c>
    </row>
    <row r="8070" spans="1:22" ht="15" customHeight="1" x14ac:dyDescent="0.2">
      <c r="A8070">
        <v>8069</v>
      </c>
      <c r="B8070" t="s">
        <v>25873</v>
      </c>
      <c r="C8070" t="s">
        <v>25874</v>
      </c>
      <c r="D8070">
        <v>42</v>
      </c>
      <c r="E8070" t="s">
        <v>90</v>
      </c>
      <c r="F8070" t="s">
        <v>456</v>
      </c>
      <c r="G8070" s="1">
        <v>44207</v>
      </c>
      <c r="H8070" t="s">
        <v>22</v>
      </c>
      <c r="I8070" t="s">
        <v>140</v>
      </c>
      <c r="J8070" s="21" t="s">
        <v>25875</v>
      </c>
      <c r="K8070" t="s">
        <v>62</v>
      </c>
      <c r="M8070" t="s">
        <v>26</v>
      </c>
      <c r="N8070" t="s">
        <v>31</v>
      </c>
      <c r="O8070" s="15">
        <v>45078.810555555552</v>
      </c>
      <c r="P8070"/>
      <c r="S8070">
        <v>0</v>
      </c>
      <c r="T8070">
        <v>1</v>
      </c>
      <c r="U8070">
        <v>0</v>
      </c>
      <c r="V8070" t="str">
        <f>IF(OR(tickets_cleaned[[#This Row],[resolution_time_hours]]="", tickets_cleaned[[#This Row],[resolution_time_hours]]&lt;0),"",tickets_cleaned[[#This Row],[resolution_time_hours]])</f>
        <v/>
      </c>
    </row>
    <row r="8071" spans="1:22" ht="15" customHeight="1" x14ac:dyDescent="0.2">
      <c r="A8071">
        <v>8070</v>
      </c>
      <c r="B8071" t="s">
        <v>25876</v>
      </c>
      <c r="C8071" t="s">
        <v>25877</v>
      </c>
      <c r="D8071">
        <v>61</v>
      </c>
      <c r="E8071" t="s">
        <v>65</v>
      </c>
      <c r="F8071" t="s">
        <v>156</v>
      </c>
      <c r="G8071" s="1">
        <v>43888</v>
      </c>
      <c r="H8071" t="s">
        <v>22</v>
      </c>
      <c r="I8071" t="s">
        <v>60</v>
      </c>
      <c r="J8071" t="s">
        <v>25878</v>
      </c>
      <c r="K8071" t="s">
        <v>93</v>
      </c>
      <c r="M8071" t="s">
        <v>26</v>
      </c>
      <c r="N8071" t="s">
        <v>30</v>
      </c>
      <c r="P8071"/>
      <c r="S8071">
        <v>0</v>
      </c>
      <c r="T8071">
        <v>1</v>
      </c>
      <c r="U8071">
        <v>0</v>
      </c>
      <c r="V8071" t="str">
        <f>IF(OR(tickets_cleaned[[#This Row],[resolution_time_hours]]="", tickets_cleaned[[#This Row],[resolution_time_hours]]&lt;0),"",tickets_cleaned[[#This Row],[resolution_time_hours]])</f>
        <v/>
      </c>
    </row>
    <row r="8072" spans="1:22" ht="15" customHeight="1" x14ac:dyDescent="0.2">
      <c r="A8072">
        <v>8071</v>
      </c>
      <c r="B8072" t="s">
        <v>25879</v>
      </c>
      <c r="C8072" t="s">
        <v>25880</v>
      </c>
      <c r="D8072">
        <v>61</v>
      </c>
      <c r="E8072" t="s">
        <v>90</v>
      </c>
      <c r="F8072" t="s">
        <v>96</v>
      </c>
      <c r="G8072" s="1">
        <v>44450</v>
      </c>
      <c r="H8072" t="s">
        <v>24</v>
      </c>
      <c r="I8072" t="s">
        <v>85</v>
      </c>
      <c r="J8072" s="21" t="s">
        <v>27336</v>
      </c>
      <c r="K8072" t="s">
        <v>74</v>
      </c>
      <c r="L8072" t="s">
        <v>25881</v>
      </c>
      <c r="M8072" t="s">
        <v>28</v>
      </c>
      <c r="N8072" t="s">
        <v>32</v>
      </c>
      <c r="O8072" s="15">
        <v>45078.457812499997</v>
      </c>
      <c r="P8072" s="15">
        <v>45078.629340277781</v>
      </c>
      <c r="Q8072">
        <v>3</v>
      </c>
      <c r="R8072">
        <v>4</v>
      </c>
      <c r="S8072">
        <v>1</v>
      </c>
      <c r="T8072">
        <v>0</v>
      </c>
      <c r="U8072">
        <v>0</v>
      </c>
      <c r="V8072">
        <f>IF(OR(tickets_cleaned[[#This Row],[resolution_time_hours]]="", tickets_cleaned[[#This Row],[resolution_time_hours]]&lt;0),"",tickets_cleaned[[#This Row],[resolution_time_hours]])</f>
        <v>4</v>
      </c>
    </row>
    <row r="8073" spans="1:22" ht="15" customHeight="1" x14ac:dyDescent="0.2">
      <c r="A8073">
        <v>8072</v>
      </c>
      <c r="B8073" t="s">
        <v>25882</v>
      </c>
      <c r="C8073" t="s">
        <v>25883</v>
      </c>
      <c r="D8073">
        <v>25</v>
      </c>
      <c r="E8073" t="s">
        <v>58</v>
      </c>
      <c r="F8073" t="s">
        <v>481</v>
      </c>
      <c r="G8073" s="1">
        <v>43980</v>
      </c>
      <c r="H8073" t="s">
        <v>22</v>
      </c>
      <c r="I8073" t="s">
        <v>85</v>
      </c>
      <c r="J8073" t="s">
        <v>25884</v>
      </c>
      <c r="K8073" t="s">
        <v>62</v>
      </c>
      <c r="M8073" t="s">
        <v>28</v>
      </c>
      <c r="N8073" t="s">
        <v>31</v>
      </c>
      <c r="O8073" s="15">
        <v>45078.909224537034</v>
      </c>
      <c r="P8073"/>
      <c r="S8073">
        <v>0</v>
      </c>
      <c r="T8073">
        <v>1</v>
      </c>
      <c r="U8073">
        <v>0</v>
      </c>
      <c r="V8073" t="str">
        <f>IF(OR(tickets_cleaned[[#This Row],[resolution_time_hours]]="", tickets_cleaned[[#This Row],[resolution_time_hours]]&lt;0),"",tickets_cleaned[[#This Row],[resolution_time_hours]])</f>
        <v/>
      </c>
    </row>
    <row r="8074" spans="1:22" ht="15" customHeight="1" x14ac:dyDescent="0.2">
      <c r="A8074">
        <v>8073</v>
      </c>
      <c r="B8074" t="s">
        <v>25885</v>
      </c>
      <c r="C8074" t="s">
        <v>25886</v>
      </c>
      <c r="D8074">
        <v>31</v>
      </c>
      <c r="E8074" t="s">
        <v>58</v>
      </c>
      <c r="F8074" t="s">
        <v>510</v>
      </c>
      <c r="G8074" s="1">
        <v>43917</v>
      </c>
      <c r="H8074" t="s">
        <v>23</v>
      </c>
      <c r="I8074" t="s">
        <v>72</v>
      </c>
      <c r="J8074" t="s">
        <v>25887</v>
      </c>
      <c r="K8074" t="s">
        <v>93</v>
      </c>
      <c r="M8074" t="s">
        <v>26</v>
      </c>
      <c r="N8074" t="s">
        <v>31</v>
      </c>
      <c r="P8074"/>
      <c r="S8074">
        <v>0</v>
      </c>
      <c r="T8074">
        <v>1</v>
      </c>
      <c r="U8074">
        <v>0</v>
      </c>
      <c r="V8074" t="str">
        <f>IF(OR(tickets_cleaned[[#This Row],[resolution_time_hours]]="", tickets_cleaned[[#This Row],[resolution_time_hours]]&lt;0),"",tickets_cleaned[[#This Row],[resolution_time_hours]])</f>
        <v/>
      </c>
    </row>
    <row r="8075" spans="1:22" ht="15" customHeight="1" x14ac:dyDescent="0.2">
      <c r="A8075">
        <v>8074</v>
      </c>
      <c r="B8075" t="s">
        <v>25888</v>
      </c>
      <c r="C8075" t="s">
        <v>25889</v>
      </c>
      <c r="D8075">
        <v>55</v>
      </c>
      <c r="E8075" t="s">
        <v>90</v>
      </c>
      <c r="F8075" t="s">
        <v>268</v>
      </c>
      <c r="G8075" s="1">
        <v>44434</v>
      </c>
      <c r="H8075" t="s">
        <v>24</v>
      </c>
      <c r="I8075" t="s">
        <v>176</v>
      </c>
      <c r="J8075" s="21" t="s">
        <v>25890</v>
      </c>
      <c r="K8075" t="s">
        <v>74</v>
      </c>
      <c r="L8075" t="s">
        <v>25891</v>
      </c>
      <c r="M8075" t="s">
        <v>25</v>
      </c>
      <c r="N8075" t="s">
        <v>32</v>
      </c>
      <c r="O8075" s="15">
        <v>45078.776620370372</v>
      </c>
      <c r="P8075" s="15">
        <v>45078.991203703707</v>
      </c>
      <c r="Q8075">
        <v>3</v>
      </c>
      <c r="R8075">
        <v>5</v>
      </c>
      <c r="S8075">
        <v>1</v>
      </c>
      <c r="T8075">
        <v>0</v>
      </c>
      <c r="U8075">
        <v>0</v>
      </c>
      <c r="V8075">
        <f>IF(OR(tickets_cleaned[[#This Row],[resolution_time_hours]]="", tickets_cleaned[[#This Row],[resolution_time_hours]]&lt;0),"",tickets_cleaned[[#This Row],[resolution_time_hours]])</f>
        <v>5</v>
      </c>
    </row>
    <row r="8076" spans="1:22" ht="15" customHeight="1" x14ac:dyDescent="0.2">
      <c r="A8076">
        <v>8075</v>
      </c>
      <c r="B8076" t="s">
        <v>25892</v>
      </c>
      <c r="C8076" t="s">
        <v>25893</v>
      </c>
      <c r="D8076">
        <v>40</v>
      </c>
      <c r="E8076" t="s">
        <v>58</v>
      </c>
      <c r="F8076" t="s">
        <v>59</v>
      </c>
      <c r="G8076" s="1">
        <v>44115</v>
      </c>
      <c r="H8076" t="s">
        <v>21</v>
      </c>
      <c r="I8076" t="s">
        <v>101</v>
      </c>
      <c r="J8076" s="21" t="s">
        <v>25894</v>
      </c>
      <c r="K8076" t="s">
        <v>93</v>
      </c>
      <c r="M8076" t="s">
        <v>26</v>
      </c>
      <c r="N8076" t="s">
        <v>29</v>
      </c>
      <c r="P8076"/>
      <c r="S8076">
        <v>0</v>
      </c>
      <c r="T8076">
        <v>1</v>
      </c>
      <c r="U8076">
        <v>0</v>
      </c>
      <c r="V8076" t="str">
        <f>IF(OR(tickets_cleaned[[#This Row],[resolution_time_hours]]="", tickets_cleaned[[#This Row],[resolution_time_hours]]&lt;0),"",tickets_cleaned[[#This Row],[resolution_time_hours]])</f>
        <v/>
      </c>
    </row>
    <row r="8077" spans="1:22" ht="15" customHeight="1" x14ac:dyDescent="0.2">
      <c r="A8077">
        <v>8076</v>
      </c>
      <c r="B8077" t="s">
        <v>10506</v>
      </c>
      <c r="C8077" t="s">
        <v>25895</v>
      </c>
      <c r="D8077">
        <v>58</v>
      </c>
      <c r="E8077" t="s">
        <v>90</v>
      </c>
      <c r="F8077" t="s">
        <v>175</v>
      </c>
      <c r="G8077" s="1">
        <v>44026</v>
      </c>
      <c r="H8077" t="s">
        <v>21</v>
      </c>
      <c r="I8077" t="s">
        <v>60</v>
      </c>
      <c r="J8077" s="21" t="s">
        <v>25896</v>
      </c>
      <c r="K8077" t="s">
        <v>62</v>
      </c>
      <c r="M8077" t="s">
        <v>26</v>
      </c>
      <c r="N8077" t="s">
        <v>29</v>
      </c>
      <c r="O8077" s="15">
        <v>45079.01972222222</v>
      </c>
      <c r="P8077"/>
      <c r="S8077">
        <v>0</v>
      </c>
      <c r="T8077">
        <v>1</v>
      </c>
      <c r="U8077">
        <v>0</v>
      </c>
      <c r="V8077" t="str">
        <f>IF(OR(tickets_cleaned[[#This Row],[resolution_time_hours]]="", tickets_cleaned[[#This Row],[resolution_time_hours]]&lt;0),"",tickets_cleaned[[#This Row],[resolution_time_hours]])</f>
        <v/>
      </c>
    </row>
    <row r="8078" spans="1:22" ht="15" customHeight="1" x14ac:dyDescent="0.2">
      <c r="A8078">
        <v>8077</v>
      </c>
      <c r="B8078" t="s">
        <v>25897</v>
      </c>
      <c r="C8078" t="s">
        <v>25898</v>
      </c>
      <c r="D8078">
        <v>70</v>
      </c>
      <c r="E8078" t="s">
        <v>65</v>
      </c>
      <c r="F8078" t="s">
        <v>114</v>
      </c>
      <c r="G8078" s="1">
        <v>44011</v>
      </c>
      <c r="H8078" t="s">
        <v>24</v>
      </c>
      <c r="I8078" t="s">
        <v>106</v>
      </c>
      <c r="J8078" s="21" t="s">
        <v>25899</v>
      </c>
      <c r="K8078" t="s">
        <v>74</v>
      </c>
      <c r="L8078" t="s">
        <v>25900</v>
      </c>
      <c r="M8078" t="s">
        <v>28</v>
      </c>
      <c r="N8078" t="s">
        <v>29</v>
      </c>
      <c r="O8078" s="15">
        <v>45078.036412037036</v>
      </c>
      <c r="P8078" s="15">
        <v>45078.692662037036</v>
      </c>
      <c r="Q8078">
        <v>2</v>
      </c>
      <c r="R8078">
        <v>15</v>
      </c>
      <c r="S8078">
        <v>1</v>
      </c>
      <c r="T8078">
        <v>0</v>
      </c>
      <c r="U8078">
        <v>1</v>
      </c>
      <c r="V8078">
        <f>IF(OR(tickets_cleaned[[#This Row],[resolution_time_hours]]="", tickets_cleaned[[#This Row],[resolution_time_hours]]&lt;0),"",tickets_cleaned[[#This Row],[resolution_time_hours]])</f>
        <v>15</v>
      </c>
    </row>
    <row r="8079" spans="1:22" ht="15" customHeight="1" x14ac:dyDescent="0.2">
      <c r="A8079">
        <v>8078</v>
      </c>
      <c r="B8079" t="s">
        <v>25901</v>
      </c>
      <c r="C8079" t="s">
        <v>25902</v>
      </c>
      <c r="D8079">
        <v>65</v>
      </c>
      <c r="E8079" t="s">
        <v>65</v>
      </c>
      <c r="F8079" t="s">
        <v>96</v>
      </c>
      <c r="G8079" s="1">
        <v>44388</v>
      </c>
      <c r="H8079" t="s">
        <v>21</v>
      </c>
      <c r="I8079" t="s">
        <v>168</v>
      </c>
      <c r="J8079" s="21" t="s">
        <v>25903</v>
      </c>
      <c r="K8079" t="s">
        <v>62</v>
      </c>
      <c r="M8079" t="s">
        <v>27</v>
      </c>
      <c r="N8079" t="s">
        <v>30</v>
      </c>
      <c r="O8079" s="15">
        <v>45078.709351851852</v>
      </c>
      <c r="P8079"/>
      <c r="S8079">
        <v>0</v>
      </c>
      <c r="T8079">
        <v>1</v>
      </c>
      <c r="U8079">
        <v>0</v>
      </c>
      <c r="V8079" t="str">
        <f>IF(OR(tickets_cleaned[[#This Row],[resolution_time_hours]]="", tickets_cleaned[[#This Row],[resolution_time_hours]]&lt;0),"",tickets_cleaned[[#This Row],[resolution_time_hours]])</f>
        <v/>
      </c>
    </row>
    <row r="8080" spans="1:22" ht="15" customHeight="1" x14ac:dyDescent="0.2">
      <c r="A8080">
        <v>8079</v>
      </c>
      <c r="B8080" t="s">
        <v>25904</v>
      </c>
      <c r="C8080" t="s">
        <v>25905</v>
      </c>
      <c r="D8080">
        <v>55</v>
      </c>
      <c r="E8080" t="s">
        <v>90</v>
      </c>
      <c r="F8080" t="s">
        <v>59</v>
      </c>
      <c r="G8080" s="1">
        <v>44476</v>
      </c>
      <c r="H8080" t="s">
        <v>21</v>
      </c>
      <c r="I8080" t="s">
        <v>22</v>
      </c>
      <c r="J8080" s="21" t="s">
        <v>25906</v>
      </c>
      <c r="K8080" t="s">
        <v>93</v>
      </c>
      <c r="M8080" t="s">
        <v>27</v>
      </c>
      <c r="N8080" t="s">
        <v>29</v>
      </c>
      <c r="P8080"/>
      <c r="S8080">
        <v>0</v>
      </c>
      <c r="T8080">
        <v>1</v>
      </c>
      <c r="U8080">
        <v>0</v>
      </c>
      <c r="V8080" t="str">
        <f>IF(OR(tickets_cleaned[[#This Row],[resolution_time_hours]]="", tickets_cleaned[[#This Row],[resolution_time_hours]]&lt;0),"",tickets_cleaned[[#This Row],[resolution_time_hours]])</f>
        <v/>
      </c>
    </row>
    <row r="8081" spans="1:22" ht="15" customHeight="1" x14ac:dyDescent="0.2">
      <c r="A8081">
        <v>8080</v>
      </c>
      <c r="B8081" t="s">
        <v>12754</v>
      </c>
      <c r="C8081" t="s">
        <v>25907</v>
      </c>
      <c r="D8081">
        <v>38</v>
      </c>
      <c r="E8081" t="s">
        <v>58</v>
      </c>
      <c r="F8081" t="s">
        <v>66</v>
      </c>
      <c r="G8081" s="1">
        <v>44083</v>
      </c>
      <c r="H8081" t="s">
        <v>24</v>
      </c>
      <c r="I8081" t="s">
        <v>168</v>
      </c>
      <c r="J8081" s="21" t="s">
        <v>25908</v>
      </c>
      <c r="K8081" t="s">
        <v>74</v>
      </c>
      <c r="L8081" t="s">
        <v>25909</v>
      </c>
      <c r="M8081" t="s">
        <v>28</v>
      </c>
      <c r="N8081" t="s">
        <v>32</v>
      </c>
      <c r="O8081" s="15">
        <v>45078.275347222225</v>
      </c>
      <c r="P8081" s="15">
        <v>45078.24895833333</v>
      </c>
      <c r="Q8081">
        <v>5</v>
      </c>
      <c r="S8081">
        <v>1</v>
      </c>
      <c r="T8081">
        <v>0</v>
      </c>
      <c r="U8081">
        <v>0</v>
      </c>
      <c r="V8081" t="str">
        <f>IF(OR(tickets_cleaned[[#This Row],[resolution_time_hours]]="", tickets_cleaned[[#This Row],[resolution_time_hours]]&lt;0),"",tickets_cleaned[[#This Row],[resolution_time_hours]])</f>
        <v/>
      </c>
    </row>
    <row r="8082" spans="1:22" ht="15" customHeight="1" x14ac:dyDescent="0.2">
      <c r="A8082">
        <v>8081</v>
      </c>
      <c r="B8082" t="s">
        <v>25910</v>
      </c>
      <c r="C8082" t="s">
        <v>25911</v>
      </c>
      <c r="D8082">
        <v>48</v>
      </c>
      <c r="E8082" t="s">
        <v>58</v>
      </c>
      <c r="F8082" t="s">
        <v>78</v>
      </c>
      <c r="G8082" s="1">
        <v>44080</v>
      </c>
      <c r="H8082" t="s">
        <v>23</v>
      </c>
      <c r="I8082" t="s">
        <v>106</v>
      </c>
      <c r="J8082" s="21" t="s">
        <v>25912</v>
      </c>
      <c r="K8082" t="s">
        <v>62</v>
      </c>
      <c r="M8082" t="s">
        <v>28</v>
      </c>
      <c r="N8082" t="s">
        <v>30</v>
      </c>
      <c r="O8082" s="15">
        <v>45078.537870370368</v>
      </c>
      <c r="P8082"/>
      <c r="S8082">
        <v>0</v>
      </c>
      <c r="T8082">
        <v>1</v>
      </c>
      <c r="U8082">
        <v>0</v>
      </c>
      <c r="V8082" t="str">
        <f>IF(OR(tickets_cleaned[[#This Row],[resolution_time_hours]]="", tickets_cleaned[[#This Row],[resolution_time_hours]]&lt;0),"",tickets_cleaned[[#This Row],[resolution_time_hours]])</f>
        <v/>
      </c>
    </row>
    <row r="8083" spans="1:22" ht="15" customHeight="1" x14ac:dyDescent="0.2">
      <c r="A8083">
        <v>8082</v>
      </c>
      <c r="B8083" t="s">
        <v>25913</v>
      </c>
      <c r="C8083" t="s">
        <v>25914</v>
      </c>
      <c r="D8083">
        <v>55</v>
      </c>
      <c r="E8083" t="s">
        <v>58</v>
      </c>
      <c r="F8083" t="s">
        <v>119</v>
      </c>
      <c r="G8083" s="1">
        <v>44015</v>
      </c>
      <c r="H8083" t="s">
        <v>22</v>
      </c>
      <c r="I8083" t="s">
        <v>203</v>
      </c>
      <c r="J8083" s="21" t="s">
        <v>25915</v>
      </c>
      <c r="K8083" t="s">
        <v>93</v>
      </c>
      <c r="M8083" t="s">
        <v>26</v>
      </c>
      <c r="N8083" t="s">
        <v>32</v>
      </c>
      <c r="P8083"/>
      <c r="S8083">
        <v>0</v>
      </c>
      <c r="T8083">
        <v>1</v>
      </c>
      <c r="U8083">
        <v>0</v>
      </c>
      <c r="V8083" t="str">
        <f>IF(OR(tickets_cleaned[[#This Row],[resolution_time_hours]]="", tickets_cleaned[[#This Row],[resolution_time_hours]]&lt;0),"",tickets_cleaned[[#This Row],[resolution_time_hours]])</f>
        <v/>
      </c>
    </row>
    <row r="8084" spans="1:22" ht="15" customHeight="1" x14ac:dyDescent="0.2">
      <c r="A8084">
        <v>8083</v>
      </c>
      <c r="B8084" t="s">
        <v>25916</v>
      </c>
      <c r="C8084" t="s">
        <v>25917</v>
      </c>
      <c r="D8084">
        <v>29</v>
      </c>
      <c r="E8084" t="s">
        <v>90</v>
      </c>
      <c r="F8084" t="s">
        <v>724</v>
      </c>
      <c r="G8084" s="1">
        <v>44328</v>
      </c>
      <c r="H8084" t="s">
        <v>20</v>
      </c>
      <c r="I8084" t="s">
        <v>120</v>
      </c>
      <c r="J8084" s="21" t="s">
        <v>25918</v>
      </c>
      <c r="K8084" t="s">
        <v>74</v>
      </c>
      <c r="L8084" t="s">
        <v>25919</v>
      </c>
      <c r="M8084" t="s">
        <v>25</v>
      </c>
      <c r="N8084" t="s">
        <v>30</v>
      </c>
      <c r="O8084" s="15">
        <v>45078.514282407406</v>
      </c>
      <c r="P8084" s="15">
        <v>45078.992754629631</v>
      </c>
      <c r="Q8084">
        <v>3</v>
      </c>
      <c r="R8084">
        <v>11</v>
      </c>
      <c r="S8084">
        <v>1</v>
      </c>
      <c r="T8084">
        <v>0</v>
      </c>
      <c r="U8084">
        <v>0</v>
      </c>
      <c r="V8084">
        <f>IF(OR(tickets_cleaned[[#This Row],[resolution_time_hours]]="", tickets_cleaned[[#This Row],[resolution_time_hours]]&lt;0),"",tickets_cleaned[[#This Row],[resolution_time_hours]])</f>
        <v>11</v>
      </c>
    </row>
    <row r="8085" spans="1:22" ht="15" customHeight="1" x14ac:dyDescent="0.2">
      <c r="A8085">
        <v>8084</v>
      </c>
      <c r="B8085" t="s">
        <v>25920</v>
      </c>
      <c r="C8085" t="s">
        <v>25921</v>
      </c>
      <c r="D8085">
        <v>48</v>
      </c>
      <c r="E8085" t="s">
        <v>65</v>
      </c>
      <c r="F8085" t="s">
        <v>228</v>
      </c>
      <c r="G8085" s="1">
        <v>44174</v>
      </c>
      <c r="H8085" t="s">
        <v>21</v>
      </c>
      <c r="I8085" t="s">
        <v>101</v>
      </c>
      <c r="J8085" s="21" t="s">
        <v>25922</v>
      </c>
      <c r="K8085" t="s">
        <v>74</v>
      </c>
      <c r="L8085" t="s">
        <v>25923</v>
      </c>
      <c r="M8085" t="s">
        <v>27</v>
      </c>
      <c r="N8085" t="s">
        <v>31</v>
      </c>
      <c r="O8085" s="15">
        <v>45078.608055555553</v>
      </c>
      <c r="P8085" s="15">
        <v>45078.263611111113</v>
      </c>
      <c r="Q8085">
        <v>4</v>
      </c>
      <c r="S8085">
        <v>1</v>
      </c>
      <c r="T8085">
        <v>0</v>
      </c>
      <c r="U8085">
        <v>0</v>
      </c>
      <c r="V8085" t="str">
        <f>IF(OR(tickets_cleaned[[#This Row],[resolution_time_hours]]="", tickets_cleaned[[#This Row],[resolution_time_hours]]&lt;0),"",tickets_cleaned[[#This Row],[resolution_time_hours]])</f>
        <v/>
      </c>
    </row>
    <row r="8086" spans="1:22" ht="15" customHeight="1" x14ac:dyDescent="0.2">
      <c r="A8086">
        <v>8085</v>
      </c>
      <c r="B8086" t="s">
        <v>25924</v>
      </c>
      <c r="C8086" t="s">
        <v>25925</v>
      </c>
      <c r="D8086">
        <v>63</v>
      </c>
      <c r="E8086" t="s">
        <v>65</v>
      </c>
      <c r="F8086" t="s">
        <v>245</v>
      </c>
      <c r="G8086" s="1">
        <v>44534</v>
      </c>
      <c r="H8086" t="s">
        <v>21</v>
      </c>
      <c r="I8086" t="s">
        <v>176</v>
      </c>
      <c r="J8086" s="21" t="s">
        <v>25926</v>
      </c>
      <c r="K8086" t="s">
        <v>74</v>
      </c>
      <c r="L8086" t="s">
        <v>25927</v>
      </c>
      <c r="M8086" t="s">
        <v>27</v>
      </c>
      <c r="N8086" t="s">
        <v>31</v>
      </c>
      <c r="O8086" s="15">
        <v>45078.260162037041</v>
      </c>
      <c r="P8086" s="15">
        <v>45078.862245370372</v>
      </c>
      <c r="Q8086">
        <v>1</v>
      </c>
      <c r="R8086">
        <v>14</v>
      </c>
      <c r="S8086">
        <v>1</v>
      </c>
      <c r="T8086">
        <v>0</v>
      </c>
      <c r="U8086">
        <v>1</v>
      </c>
      <c r="V8086">
        <f>IF(OR(tickets_cleaned[[#This Row],[resolution_time_hours]]="", tickets_cleaned[[#This Row],[resolution_time_hours]]&lt;0),"",tickets_cleaned[[#This Row],[resolution_time_hours]])</f>
        <v>14</v>
      </c>
    </row>
    <row r="8087" spans="1:22" ht="15" customHeight="1" x14ac:dyDescent="0.2">
      <c r="A8087">
        <v>8086</v>
      </c>
      <c r="B8087" t="s">
        <v>25928</v>
      </c>
      <c r="C8087" t="s">
        <v>25929</v>
      </c>
      <c r="D8087">
        <v>68</v>
      </c>
      <c r="E8087" t="s">
        <v>65</v>
      </c>
      <c r="F8087" t="s">
        <v>96</v>
      </c>
      <c r="G8087" s="1">
        <v>44123</v>
      </c>
      <c r="H8087" t="s">
        <v>24</v>
      </c>
      <c r="I8087" t="s">
        <v>126</v>
      </c>
      <c r="J8087" s="21" t="s">
        <v>25930</v>
      </c>
      <c r="K8087" t="s">
        <v>74</v>
      </c>
      <c r="L8087" t="s">
        <v>25931</v>
      </c>
      <c r="M8087" t="s">
        <v>27</v>
      </c>
      <c r="N8087" t="s">
        <v>29</v>
      </c>
      <c r="O8087" s="15">
        <v>45078.139351851853</v>
      </c>
      <c r="P8087" s="15">
        <v>45078.312268518515</v>
      </c>
      <c r="Q8087">
        <v>1</v>
      </c>
      <c r="R8087">
        <v>4</v>
      </c>
      <c r="S8087">
        <v>1</v>
      </c>
      <c r="T8087">
        <v>0</v>
      </c>
      <c r="U8087">
        <v>1</v>
      </c>
      <c r="V8087">
        <f>IF(OR(tickets_cleaned[[#This Row],[resolution_time_hours]]="", tickets_cleaned[[#This Row],[resolution_time_hours]]&lt;0),"",tickets_cleaned[[#This Row],[resolution_time_hours]])</f>
        <v>4</v>
      </c>
    </row>
    <row r="8088" spans="1:22" ht="15" customHeight="1" x14ac:dyDescent="0.2">
      <c r="A8088">
        <v>8087</v>
      </c>
      <c r="B8088" t="s">
        <v>25932</v>
      </c>
      <c r="C8088" t="s">
        <v>25933</v>
      </c>
      <c r="D8088">
        <v>67</v>
      </c>
      <c r="E8088" t="s">
        <v>65</v>
      </c>
      <c r="F8088" t="s">
        <v>446</v>
      </c>
      <c r="G8088" s="1">
        <v>44503</v>
      </c>
      <c r="H8088" t="s">
        <v>23</v>
      </c>
      <c r="I8088" t="s">
        <v>20</v>
      </c>
      <c r="J8088" t="s">
        <v>25934</v>
      </c>
      <c r="K8088" t="s">
        <v>93</v>
      </c>
      <c r="M8088" t="s">
        <v>26</v>
      </c>
      <c r="N8088" t="s">
        <v>30</v>
      </c>
      <c r="P8088"/>
      <c r="S8088">
        <v>0</v>
      </c>
      <c r="T8088">
        <v>1</v>
      </c>
      <c r="U8088">
        <v>0</v>
      </c>
      <c r="V8088" t="str">
        <f>IF(OR(tickets_cleaned[[#This Row],[resolution_time_hours]]="", tickets_cleaned[[#This Row],[resolution_time_hours]]&lt;0),"",tickets_cleaned[[#This Row],[resolution_time_hours]])</f>
        <v/>
      </c>
    </row>
    <row r="8089" spans="1:22" ht="15" customHeight="1" x14ac:dyDescent="0.2">
      <c r="A8089">
        <v>8088</v>
      </c>
      <c r="B8089" t="s">
        <v>25935</v>
      </c>
      <c r="C8089" t="s">
        <v>25936</v>
      </c>
      <c r="D8089">
        <v>48</v>
      </c>
      <c r="E8089" t="s">
        <v>58</v>
      </c>
      <c r="F8089" t="s">
        <v>66</v>
      </c>
      <c r="G8089" s="1">
        <v>44333</v>
      </c>
      <c r="H8089" t="s">
        <v>22</v>
      </c>
      <c r="I8089" t="s">
        <v>20</v>
      </c>
      <c r="J8089" s="21" t="s">
        <v>25937</v>
      </c>
      <c r="K8089" t="s">
        <v>74</v>
      </c>
      <c r="L8089" t="s">
        <v>25938</v>
      </c>
      <c r="M8089" t="s">
        <v>28</v>
      </c>
      <c r="N8089" t="s">
        <v>30</v>
      </c>
      <c r="O8089" s="15">
        <v>45078.290775462963</v>
      </c>
      <c r="P8089" s="15">
        <v>45078.690775462965</v>
      </c>
      <c r="Q8089">
        <v>4</v>
      </c>
      <c r="R8089">
        <v>9</v>
      </c>
      <c r="S8089">
        <v>1</v>
      </c>
      <c r="T8089">
        <v>0</v>
      </c>
      <c r="U8089">
        <v>0</v>
      </c>
      <c r="V8089">
        <f>IF(OR(tickets_cleaned[[#This Row],[resolution_time_hours]]="", tickets_cleaned[[#This Row],[resolution_time_hours]]&lt;0),"",tickets_cleaned[[#This Row],[resolution_time_hours]])</f>
        <v>9</v>
      </c>
    </row>
    <row r="8090" spans="1:22" ht="15" customHeight="1" x14ac:dyDescent="0.2">
      <c r="A8090">
        <v>8089</v>
      </c>
      <c r="B8090" t="s">
        <v>25939</v>
      </c>
      <c r="C8090" t="s">
        <v>25940</v>
      </c>
      <c r="D8090">
        <v>55</v>
      </c>
      <c r="E8090" t="s">
        <v>90</v>
      </c>
      <c r="F8090" t="s">
        <v>78</v>
      </c>
      <c r="G8090" s="1">
        <v>44494</v>
      </c>
      <c r="H8090" t="s">
        <v>24</v>
      </c>
      <c r="I8090" t="s">
        <v>60</v>
      </c>
      <c r="J8090" t="s">
        <v>25941</v>
      </c>
      <c r="K8090" t="s">
        <v>62</v>
      </c>
      <c r="M8090" t="s">
        <v>28</v>
      </c>
      <c r="N8090" t="s">
        <v>32</v>
      </c>
      <c r="O8090" s="15">
        <v>45078.215798611112</v>
      </c>
      <c r="P8090"/>
      <c r="S8090">
        <v>0</v>
      </c>
      <c r="T8090">
        <v>1</v>
      </c>
      <c r="U8090">
        <v>0</v>
      </c>
      <c r="V8090" t="str">
        <f>IF(OR(tickets_cleaned[[#This Row],[resolution_time_hours]]="", tickets_cleaned[[#This Row],[resolution_time_hours]]&lt;0),"",tickets_cleaned[[#This Row],[resolution_time_hours]])</f>
        <v/>
      </c>
    </row>
    <row r="8091" spans="1:22" ht="15" customHeight="1" x14ac:dyDescent="0.2">
      <c r="A8091">
        <v>8090</v>
      </c>
      <c r="B8091" t="s">
        <v>25942</v>
      </c>
      <c r="C8091" t="s">
        <v>25943</v>
      </c>
      <c r="D8091">
        <v>55</v>
      </c>
      <c r="E8091" t="s">
        <v>90</v>
      </c>
      <c r="F8091" t="s">
        <v>481</v>
      </c>
      <c r="G8091" s="1">
        <v>44142</v>
      </c>
      <c r="H8091" t="s">
        <v>20</v>
      </c>
      <c r="I8091" t="s">
        <v>126</v>
      </c>
      <c r="J8091" s="21" t="s">
        <v>25944</v>
      </c>
      <c r="K8091" t="s">
        <v>62</v>
      </c>
      <c r="M8091" t="s">
        <v>28</v>
      </c>
      <c r="N8091" t="s">
        <v>32</v>
      </c>
      <c r="O8091" s="15">
        <v>45078.636631944442</v>
      </c>
      <c r="P8091"/>
      <c r="S8091">
        <v>0</v>
      </c>
      <c r="T8091">
        <v>1</v>
      </c>
      <c r="U8091">
        <v>0</v>
      </c>
      <c r="V8091" t="str">
        <f>IF(OR(tickets_cleaned[[#This Row],[resolution_time_hours]]="", tickets_cleaned[[#This Row],[resolution_time_hours]]&lt;0),"",tickets_cleaned[[#This Row],[resolution_time_hours]])</f>
        <v/>
      </c>
    </row>
    <row r="8092" spans="1:22" ht="15" customHeight="1" x14ac:dyDescent="0.2">
      <c r="A8092">
        <v>8091</v>
      </c>
      <c r="B8092" t="s">
        <v>17816</v>
      </c>
      <c r="C8092" t="s">
        <v>25945</v>
      </c>
      <c r="D8092">
        <v>57</v>
      </c>
      <c r="E8092" t="s">
        <v>65</v>
      </c>
      <c r="F8092" t="s">
        <v>144</v>
      </c>
      <c r="G8092" s="1">
        <v>44002</v>
      </c>
      <c r="H8092" t="s">
        <v>21</v>
      </c>
      <c r="I8092" t="s">
        <v>168</v>
      </c>
      <c r="J8092" s="21" t="s">
        <v>25946</v>
      </c>
      <c r="K8092" t="s">
        <v>74</v>
      </c>
      <c r="L8092" t="s">
        <v>25947</v>
      </c>
      <c r="M8092" t="s">
        <v>26</v>
      </c>
      <c r="N8092" t="s">
        <v>31</v>
      </c>
      <c r="O8092" s="15">
        <v>45078.666516203702</v>
      </c>
      <c r="P8092" s="15">
        <v>45078.60193287037</v>
      </c>
      <c r="Q8092">
        <v>1</v>
      </c>
      <c r="S8092">
        <v>1</v>
      </c>
      <c r="T8092">
        <v>0</v>
      </c>
      <c r="U8092">
        <v>1</v>
      </c>
      <c r="V8092" t="str">
        <f>IF(OR(tickets_cleaned[[#This Row],[resolution_time_hours]]="", tickets_cleaned[[#This Row],[resolution_time_hours]]&lt;0),"",tickets_cleaned[[#This Row],[resolution_time_hours]])</f>
        <v/>
      </c>
    </row>
    <row r="8093" spans="1:22" ht="15" customHeight="1" x14ac:dyDescent="0.2">
      <c r="A8093">
        <v>8092</v>
      </c>
      <c r="B8093" t="s">
        <v>25948</v>
      </c>
      <c r="C8093" t="s">
        <v>25949</v>
      </c>
      <c r="D8093">
        <v>67</v>
      </c>
      <c r="E8093" t="s">
        <v>65</v>
      </c>
      <c r="F8093" t="s">
        <v>422</v>
      </c>
      <c r="G8093" s="1">
        <v>44457</v>
      </c>
      <c r="H8093" t="s">
        <v>20</v>
      </c>
      <c r="I8093" t="s">
        <v>120</v>
      </c>
      <c r="J8093" s="21" t="s">
        <v>25950</v>
      </c>
      <c r="K8093" t="s">
        <v>62</v>
      </c>
      <c r="M8093" t="s">
        <v>25</v>
      </c>
      <c r="N8093" t="s">
        <v>31</v>
      </c>
      <c r="O8093" s="15">
        <v>45079.019305555557</v>
      </c>
      <c r="P8093"/>
      <c r="S8093">
        <v>0</v>
      </c>
      <c r="T8093">
        <v>1</v>
      </c>
      <c r="U8093">
        <v>0</v>
      </c>
      <c r="V8093" t="str">
        <f>IF(OR(tickets_cleaned[[#This Row],[resolution_time_hours]]="", tickets_cleaned[[#This Row],[resolution_time_hours]]&lt;0),"",tickets_cleaned[[#This Row],[resolution_time_hours]])</f>
        <v/>
      </c>
    </row>
    <row r="8094" spans="1:22" ht="15" customHeight="1" x14ac:dyDescent="0.2">
      <c r="A8094">
        <v>8093</v>
      </c>
      <c r="B8094" t="s">
        <v>25951</v>
      </c>
      <c r="C8094" t="s">
        <v>25952</v>
      </c>
      <c r="D8094">
        <v>26</v>
      </c>
      <c r="E8094" t="s">
        <v>58</v>
      </c>
      <c r="F8094" t="s">
        <v>237</v>
      </c>
      <c r="G8094" s="1">
        <v>44255</v>
      </c>
      <c r="H8094" t="s">
        <v>21</v>
      </c>
      <c r="I8094" t="s">
        <v>176</v>
      </c>
      <c r="J8094" s="21" t="s">
        <v>25953</v>
      </c>
      <c r="K8094" t="s">
        <v>62</v>
      </c>
      <c r="M8094" t="s">
        <v>28</v>
      </c>
      <c r="N8094" t="s">
        <v>31</v>
      </c>
      <c r="O8094" s="15">
        <v>45078.631828703707</v>
      </c>
      <c r="P8094"/>
      <c r="S8094">
        <v>0</v>
      </c>
      <c r="T8094">
        <v>1</v>
      </c>
      <c r="U8094">
        <v>0</v>
      </c>
      <c r="V8094" t="str">
        <f>IF(OR(tickets_cleaned[[#This Row],[resolution_time_hours]]="", tickets_cleaned[[#This Row],[resolution_time_hours]]&lt;0),"",tickets_cleaned[[#This Row],[resolution_time_hours]])</f>
        <v/>
      </c>
    </row>
    <row r="8095" spans="1:22" ht="15" customHeight="1" x14ac:dyDescent="0.2">
      <c r="A8095">
        <v>8094</v>
      </c>
      <c r="B8095" t="s">
        <v>25954</v>
      </c>
      <c r="C8095" t="s">
        <v>21433</v>
      </c>
      <c r="D8095">
        <v>25</v>
      </c>
      <c r="E8095" t="s">
        <v>90</v>
      </c>
      <c r="F8095" t="s">
        <v>96</v>
      </c>
      <c r="G8095" s="1">
        <v>44018</v>
      </c>
      <c r="H8095" t="s">
        <v>22</v>
      </c>
      <c r="I8095" t="s">
        <v>106</v>
      </c>
      <c r="J8095" s="21" t="s">
        <v>25955</v>
      </c>
      <c r="K8095" t="s">
        <v>93</v>
      </c>
      <c r="M8095" t="s">
        <v>27</v>
      </c>
      <c r="N8095" t="s">
        <v>32</v>
      </c>
      <c r="P8095"/>
      <c r="S8095">
        <v>0</v>
      </c>
      <c r="T8095">
        <v>1</v>
      </c>
      <c r="U8095">
        <v>0</v>
      </c>
      <c r="V8095" t="str">
        <f>IF(OR(tickets_cleaned[[#This Row],[resolution_time_hours]]="", tickets_cleaned[[#This Row],[resolution_time_hours]]&lt;0),"",tickets_cleaned[[#This Row],[resolution_time_hours]])</f>
        <v/>
      </c>
    </row>
    <row r="8096" spans="1:22" ht="15" customHeight="1" x14ac:dyDescent="0.2">
      <c r="A8096">
        <v>8095</v>
      </c>
      <c r="B8096" t="s">
        <v>25956</v>
      </c>
      <c r="C8096" t="s">
        <v>25957</v>
      </c>
      <c r="D8096">
        <v>53</v>
      </c>
      <c r="E8096" t="s">
        <v>58</v>
      </c>
      <c r="F8096" t="s">
        <v>144</v>
      </c>
      <c r="G8096" s="1">
        <v>44122</v>
      </c>
      <c r="H8096" t="s">
        <v>21</v>
      </c>
      <c r="I8096" t="s">
        <v>60</v>
      </c>
      <c r="J8096" s="21" t="s">
        <v>25958</v>
      </c>
      <c r="K8096" t="s">
        <v>62</v>
      </c>
      <c r="M8096" t="s">
        <v>26</v>
      </c>
      <c r="N8096" t="s">
        <v>29</v>
      </c>
      <c r="O8096" s="15">
        <v>45078.642974537041</v>
      </c>
      <c r="P8096"/>
      <c r="S8096">
        <v>0</v>
      </c>
      <c r="T8096">
        <v>1</v>
      </c>
      <c r="U8096">
        <v>0</v>
      </c>
      <c r="V8096" t="str">
        <f>IF(OR(tickets_cleaned[[#This Row],[resolution_time_hours]]="", tickets_cleaned[[#This Row],[resolution_time_hours]]&lt;0),"",tickets_cleaned[[#This Row],[resolution_time_hours]])</f>
        <v/>
      </c>
    </row>
    <row r="8097" spans="1:22" ht="15" customHeight="1" x14ac:dyDescent="0.2">
      <c r="A8097">
        <v>8096</v>
      </c>
      <c r="B8097" t="s">
        <v>25959</v>
      </c>
      <c r="C8097" t="s">
        <v>25960</v>
      </c>
      <c r="D8097">
        <v>60</v>
      </c>
      <c r="E8097" t="s">
        <v>90</v>
      </c>
      <c r="F8097" t="s">
        <v>110</v>
      </c>
      <c r="G8097" s="1">
        <v>43952</v>
      </c>
      <c r="H8097" t="s">
        <v>24</v>
      </c>
      <c r="I8097" t="s">
        <v>168</v>
      </c>
      <c r="J8097" t="s">
        <v>25961</v>
      </c>
      <c r="K8097" t="s">
        <v>62</v>
      </c>
      <c r="M8097" t="s">
        <v>27</v>
      </c>
      <c r="N8097" t="s">
        <v>30</v>
      </c>
      <c r="O8097" s="15">
        <v>45078.407581018517</v>
      </c>
      <c r="P8097"/>
      <c r="S8097">
        <v>0</v>
      </c>
      <c r="T8097">
        <v>1</v>
      </c>
      <c r="U8097">
        <v>0</v>
      </c>
      <c r="V8097" t="str">
        <f>IF(OR(tickets_cleaned[[#This Row],[resolution_time_hours]]="", tickets_cleaned[[#This Row],[resolution_time_hours]]&lt;0),"",tickets_cleaned[[#This Row],[resolution_time_hours]])</f>
        <v/>
      </c>
    </row>
    <row r="8098" spans="1:22" ht="15" customHeight="1" x14ac:dyDescent="0.2">
      <c r="A8098">
        <v>8097</v>
      </c>
      <c r="B8098" t="s">
        <v>25962</v>
      </c>
      <c r="C8098" t="s">
        <v>25963</v>
      </c>
      <c r="D8098">
        <v>70</v>
      </c>
      <c r="E8098" t="s">
        <v>90</v>
      </c>
      <c r="F8098" t="s">
        <v>130</v>
      </c>
      <c r="G8098" s="1">
        <v>43995</v>
      </c>
      <c r="H8098" t="s">
        <v>21</v>
      </c>
      <c r="I8098" t="s">
        <v>120</v>
      </c>
      <c r="J8098" s="21" t="s">
        <v>25964</v>
      </c>
      <c r="K8098" t="s">
        <v>74</v>
      </c>
      <c r="L8098" t="s">
        <v>25965</v>
      </c>
      <c r="M8098" t="s">
        <v>26</v>
      </c>
      <c r="N8098" t="s">
        <v>29</v>
      </c>
      <c r="O8098" s="15">
        <v>45078.943020833336</v>
      </c>
      <c r="P8098" s="15">
        <v>45079.013159722221</v>
      </c>
      <c r="Q8098">
        <v>2</v>
      </c>
      <c r="R8098">
        <v>1</v>
      </c>
      <c r="S8098">
        <v>1</v>
      </c>
      <c r="T8098">
        <v>0</v>
      </c>
      <c r="U8098">
        <v>1</v>
      </c>
      <c r="V8098">
        <f>IF(OR(tickets_cleaned[[#This Row],[resolution_time_hours]]="", tickets_cleaned[[#This Row],[resolution_time_hours]]&lt;0),"",tickets_cleaned[[#This Row],[resolution_time_hours]])</f>
        <v>1</v>
      </c>
    </row>
    <row r="8099" spans="1:22" ht="15" customHeight="1" x14ac:dyDescent="0.2">
      <c r="A8099">
        <v>8098</v>
      </c>
      <c r="B8099" t="s">
        <v>25966</v>
      </c>
      <c r="C8099" t="s">
        <v>25967</v>
      </c>
      <c r="D8099">
        <v>67</v>
      </c>
      <c r="E8099" t="s">
        <v>65</v>
      </c>
      <c r="F8099" t="s">
        <v>156</v>
      </c>
      <c r="G8099" s="1">
        <v>44167</v>
      </c>
      <c r="H8099" t="s">
        <v>21</v>
      </c>
      <c r="I8099" t="s">
        <v>60</v>
      </c>
      <c r="J8099" s="21" t="s">
        <v>25968</v>
      </c>
      <c r="K8099" t="s">
        <v>74</v>
      </c>
      <c r="L8099" t="s">
        <v>25969</v>
      </c>
      <c r="M8099" t="s">
        <v>26</v>
      </c>
      <c r="N8099" t="s">
        <v>29</v>
      </c>
      <c r="O8099" s="15">
        <v>45078.659016203703</v>
      </c>
      <c r="P8099" s="15">
        <v>45078.081932870373</v>
      </c>
      <c r="Q8099">
        <v>5</v>
      </c>
      <c r="S8099">
        <v>1</v>
      </c>
      <c r="T8099">
        <v>0</v>
      </c>
      <c r="U8099">
        <v>0</v>
      </c>
      <c r="V8099" t="str">
        <f>IF(OR(tickets_cleaned[[#This Row],[resolution_time_hours]]="", tickets_cleaned[[#This Row],[resolution_time_hours]]&lt;0),"",tickets_cleaned[[#This Row],[resolution_time_hours]])</f>
        <v/>
      </c>
    </row>
    <row r="8100" spans="1:22" ht="15" customHeight="1" x14ac:dyDescent="0.2">
      <c r="A8100">
        <v>8099</v>
      </c>
      <c r="B8100" t="s">
        <v>25970</v>
      </c>
      <c r="C8100" t="s">
        <v>25971</v>
      </c>
      <c r="D8100">
        <v>28</v>
      </c>
      <c r="E8100" t="s">
        <v>65</v>
      </c>
      <c r="F8100" t="s">
        <v>364</v>
      </c>
      <c r="G8100" s="1">
        <v>43971</v>
      </c>
      <c r="H8100" t="s">
        <v>20</v>
      </c>
      <c r="I8100" t="s">
        <v>126</v>
      </c>
      <c r="J8100" s="21" t="s">
        <v>25972</v>
      </c>
      <c r="K8100" t="s">
        <v>62</v>
      </c>
      <c r="M8100" t="s">
        <v>28</v>
      </c>
      <c r="N8100" t="s">
        <v>30</v>
      </c>
      <c r="O8100" s="15">
        <v>45078.654166666667</v>
      </c>
      <c r="P8100"/>
      <c r="S8100">
        <v>0</v>
      </c>
      <c r="T8100">
        <v>1</v>
      </c>
      <c r="U8100">
        <v>0</v>
      </c>
      <c r="V8100" t="str">
        <f>IF(OR(tickets_cleaned[[#This Row],[resolution_time_hours]]="", tickets_cleaned[[#This Row],[resolution_time_hours]]&lt;0),"",tickets_cleaned[[#This Row],[resolution_time_hours]])</f>
        <v/>
      </c>
    </row>
    <row r="8101" spans="1:22" ht="15" customHeight="1" x14ac:dyDescent="0.2">
      <c r="A8101">
        <v>8100</v>
      </c>
      <c r="B8101" t="s">
        <v>25973</v>
      </c>
      <c r="C8101" t="s">
        <v>25974</v>
      </c>
      <c r="D8101">
        <v>56</v>
      </c>
      <c r="E8101" t="s">
        <v>65</v>
      </c>
      <c r="F8101" t="s">
        <v>84</v>
      </c>
      <c r="G8101" s="1">
        <v>44146</v>
      </c>
      <c r="H8101" t="s">
        <v>23</v>
      </c>
      <c r="I8101" t="s">
        <v>85</v>
      </c>
      <c r="J8101" s="21" t="s">
        <v>25975</v>
      </c>
      <c r="K8101" t="s">
        <v>62</v>
      </c>
      <c r="M8101" t="s">
        <v>25</v>
      </c>
      <c r="N8101" t="s">
        <v>29</v>
      </c>
      <c r="O8101" s="15">
        <v>45078.685439814813</v>
      </c>
      <c r="P8101"/>
      <c r="S8101">
        <v>0</v>
      </c>
      <c r="T8101">
        <v>1</v>
      </c>
      <c r="U8101">
        <v>0</v>
      </c>
      <c r="V8101" t="str">
        <f>IF(OR(tickets_cleaned[[#This Row],[resolution_time_hours]]="", tickets_cleaned[[#This Row],[resolution_time_hours]]&lt;0),"",tickets_cleaned[[#This Row],[resolution_time_hours]])</f>
        <v/>
      </c>
    </row>
    <row r="8102" spans="1:22" ht="15" customHeight="1" x14ac:dyDescent="0.2">
      <c r="A8102">
        <v>8101</v>
      </c>
      <c r="B8102" t="s">
        <v>25976</v>
      </c>
      <c r="C8102" t="s">
        <v>25977</v>
      </c>
      <c r="D8102">
        <v>31</v>
      </c>
      <c r="E8102" t="s">
        <v>65</v>
      </c>
      <c r="F8102" t="s">
        <v>311</v>
      </c>
      <c r="G8102" s="1">
        <v>44428</v>
      </c>
      <c r="H8102" t="s">
        <v>24</v>
      </c>
      <c r="I8102" t="s">
        <v>67</v>
      </c>
      <c r="J8102" s="21" t="s">
        <v>25978</v>
      </c>
      <c r="K8102" t="s">
        <v>93</v>
      </c>
      <c r="M8102" t="s">
        <v>28</v>
      </c>
      <c r="N8102" t="s">
        <v>31</v>
      </c>
      <c r="P8102"/>
      <c r="S8102">
        <v>0</v>
      </c>
      <c r="T8102">
        <v>1</v>
      </c>
      <c r="U8102">
        <v>0</v>
      </c>
      <c r="V8102" t="str">
        <f>IF(OR(tickets_cleaned[[#This Row],[resolution_time_hours]]="", tickets_cleaned[[#This Row],[resolution_time_hours]]&lt;0),"",tickets_cleaned[[#This Row],[resolution_time_hours]])</f>
        <v/>
      </c>
    </row>
    <row r="8103" spans="1:22" ht="15" customHeight="1" x14ac:dyDescent="0.2">
      <c r="A8103">
        <v>8102</v>
      </c>
      <c r="B8103" t="s">
        <v>25979</v>
      </c>
      <c r="C8103" t="s">
        <v>256</v>
      </c>
      <c r="D8103">
        <v>29</v>
      </c>
      <c r="E8103" t="s">
        <v>90</v>
      </c>
      <c r="F8103" t="s">
        <v>268</v>
      </c>
      <c r="G8103" s="1">
        <v>43869</v>
      </c>
      <c r="H8103" t="s">
        <v>22</v>
      </c>
      <c r="I8103" t="s">
        <v>126</v>
      </c>
      <c r="J8103" t="s">
        <v>25980</v>
      </c>
      <c r="K8103" t="s">
        <v>74</v>
      </c>
      <c r="L8103" t="s">
        <v>25981</v>
      </c>
      <c r="M8103" t="s">
        <v>28</v>
      </c>
      <c r="N8103" t="s">
        <v>30</v>
      </c>
      <c r="O8103" s="15">
        <v>45078.431307870371</v>
      </c>
      <c r="P8103" s="15">
        <v>45078.048668981479</v>
      </c>
      <c r="Q8103">
        <v>2</v>
      </c>
      <c r="S8103">
        <v>1</v>
      </c>
      <c r="T8103">
        <v>0</v>
      </c>
      <c r="U8103">
        <v>1</v>
      </c>
      <c r="V8103" t="str">
        <f>IF(OR(tickets_cleaned[[#This Row],[resolution_time_hours]]="", tickets_cleaned[[#This Row],[resolution_time_hours]]&lt;0),"",tickets_cleaned[[#This Row],[resolution_time_hours]])</f>
        <v/>
      </c>
    </row>
    <row r="8104" spans="1:22" ht="15" customHeight="1" x14ac:dyDescent="0.2">
      <c r="A8104">
        <v>8103</v>
      </c>
      <c r="B8104" t="s">
        <v>25982</v>
      </c>
      <c r="C8104" t="s">
        <v>25983</v>
      </c>
      <c r="D8104">
        <v>40</v>
      </c>
      <c r="E8104" t="s">
        <v>90</v>
      </c>
      <c r="F8104" t="s">
        <v>119</v>
      </c>
      <c r="G8104" s="1">
        <v>44236</v>
      </c>
      <c r="H8104" t="s">
        <v>24</v>
      </c>
      <c r="I8104" t="s">
        <v>72</v>
      </c>
      <c r="J8104" s="21" t="s">
        <v>25984</v>
      </c>
      <c r="K8104" t="s">
        <v>93</v>
      </c>
      <c r="M8104" t="s">
        <v>27</v>
      </c>
      <c r="N8104" t="s">
        <v>32</v>
      </c>
      <c r="P8104"/>
      <c r="S8104">
        <v>0</v>
      </c>
      <c r="T8104">
        <v>1</v>
      </c>
      <c r="U8104">
        <v>0</v>
      </c>
      <c r="V8104" t="str">
        <f>IF(OR(tickets_cleaned[[#This Row],[resolution_time_hours]]="", tickets_cleaned[[#This Row],[resolution_time_hours]]&lt;0),"",tickets_cleaned[[#This Row],[resolution_time_hours]])</f>
        <v/>
      </c>
    </row>
    <row r="8105" spans="1:22" ht="15" customHeight="1" x14ac:dyDescent="0.2">
      <c r="A8105">
        <v>8104</v>
      </c>
      <c r="B8105" t="s">
        <v>25985</v>
      </c>
      <c r="C8105" t="s">
        <v>25986</v>
      </c>
      <c r="D8105">
        <v>33</v>
      </c>
      <c r="E8105" t="s">
        <v>58</v>
      </c>
      <c r="F8105" t="s">
        <v>268</v>
      </c>
      <c r="G8105" s="1">
        <v>44213</v>
      </c>
      <c r="H8105" t="s">
        <v>21</v>
      </c>
      <c r="I8105" t="s">
        <v>60</v>
      </c>
      <c r="J8105" s="21" t="s">
        <v>25987</v>
      </c>
      <c r="K8105" t="s">
        <v>74</v>
      </c>
      <c r="L8105" t="s">
        <v>25988</v>
      </c>
      <c r="M8105" t="s">
        <v>25</v>
      </c>
      <c r="N8105" t="s">
        <v>29</v>
      </c>
      <c r="O8105" s="15">
        <v>45078.829953703702</v>
      </c>
      <c r="P8105" s="15">
        <v>45078.30773148148</v>
      </c>
      <c r="Q8105">
        <v>1</v>
      </c>
      <c r="S8105">
        <v>1</v>
      </c>
      <c r="T8105">
        <v>0</v>
      </c>
      <c r="U8105">
        <v>1</v>
      </c>
      <c r="V8105" t="str">
        <f>IF(OR(tickets_cleaned[[#This Row],[resolution_time_hours]]="", tickets_cleaned[[#This Row],[resolution_time_hours]]&lt;0),"",tickets_cleaned[[#This Row],[resolution_time_hours]])</f>
        <v/>
      </c>
    </row>
    <row r="8106" spans="1:22" ht="15" customHeight="1" x14ac:dyDescent="0.2">
      <c r="A8106">
        <v>8105</v>
      </c>
      <c r="B8106" t="s">
        <v>25989</v>
      </c>
      <c r="C8106" t="s">
        <v>25990</v>
      </c>
      <c r="D8106">
        <v>43</v>
      </c>
      <c r="E8106" t="s">
        <v>58</v>
      </c>
      <c r="F8106" t="s">
        <v>71</v>
      </c>
      <c r="G8106" s="1">
        <v>44017</v>
      </c>
      <c r="H8106" t="s">
        <v>23</v>
      </c>
      <c r="I8106" t="s">
        <v>72</v>
      </c>
      <c r="J8106" s="21" t="s">
        <v>25991</v>
      </c>
      <c r="K8106" t="s">
        <v>93</v>
      </c>
      <c r="M8106" t="s">
        <v>25</v>
      </c>
      <c r="N8106" t="s">
        <v>29</v>
      </c>
      <c r="P8106"/>
      <c r="S8106">
        <v>0</v>
      </c>
      <c r="T8106">
        <v>1</v>
      </c>
      <c r="U8106">
        <v>0</v>
      </c>
      <c r="V8106" t="str">
        <f>IF(OR(tickets_cleaned[[#This Row],[resolution_time_hours]]="", tickets_cleaned[[#This Row],[resolution_time_hours]]&lt;0),"",tickets_cleaned[[#This Row],[resolution_time_hours]])</f>
        <v/>
      </c>
    </row>
    <row r="8107" spans="1:22" ht="15" customHeight="1" x14ac:dyDescent="0.2">
      <c r="A8107">
        <v>8106</v>
      </c>
      <c r="B8107" t="s">
        <v>25992</v>
      </c>
      <c r="C8107" t="s">
        <v>25993</v>
      </c>
      <c r="D8107">
        <v>25</v>
      </c>
      <c r="E8107" t="s">
        <v>90</v>
      </c>
      <c r="F8107" t="s">
        <v>342</v>
      </c>
      <c r="G8107" s="1">
        <v>44078</v>
      </c>
      <c r="H8107" t="s">
        <v>20</v>
      </c>
      <c r="I8107" t="s">
        <v>72</v>
      </c>
      <c r="J8107" t="s">
        <v>25994</v>
      </c>
      <c r="K8107" t="s">
        <v>62</v>
      </c>
      <c r="M8107" t="s">
        <v>28</v>
      </c>
      <c r="N8107" t="s">
        <v>32</v>
      </c>
      <c r="O8107" s="15">
        <v>45078.814722222225</v>
      </c>
      <c r="P8107"/>
      <c r="S8107">
        <v>0</v>
      </c>
      <c r="T8107">
        <v>1</v>
      </c>
      <c r="U8107">
        <v>0</v>
      </c>
      <c r="V8107" t="str">
        <f>IF(OR(tickets_cleaned[[#This Row],[resolution_time_hours]]="", tickets_cleaned[[#This Row],[resolution_time_hours]]&lt;0),"",tickets_cleaned[[#This Row],[resolution_time_hours]])</f>
        <v/>
      </c>
    </row>
    <row r="8108" spans="1:22" ht="15" customHeight="1" x14ac:dyDescent="0.2">
      <c r="A8108">
        <v>8107</v>
      </c>
      <c r="B8108" t="s">
        <v>25995</v>
      </c>
      <c r="C8108" t="s">
        <v>25996</v>
      </c>
      <c r="D8108">
        <v>18</v>
      </c>
      <c r="E8108" t="s">
        <v>58</v>
      </c>
      <c r="F8108" t="s">
        <v>130</v>
      </c>
      <c r="G8108" s="1">
        <v>44347</v>
      </c>
      <c r="H8108" t="s">
        <v>23</v>
      </c>
      <c r="I8108" t="s">
        <v>120</v>
      </c>
      <c r="J8108" s="21" t="s">
        <v>25997</v>
      </c>
      <c r="K8108" t="s">
        <v>62</v>
      </c>
      <c r="M8108" t="s">
        <v>28</v>
      </c>
      <c r="N8108" t="s">
        <v>31</v>
      </c>
      <c r="O8108" s="15">
        <v>45078.109189814815</v>
      </c>
      <c r="P8108"/>
      <c r="S8108">
        <v>0</v>
      </c>
      <c r="T8108">
        <v>1</v>
      </c>
      <c r="U8108">
        <v>0</v>
      </c>
      <c r="V8108" t="str">
        <f>IF(OR(tickets_cleaned[[#This Row],[resolution_time_hours]]="", tickets_cleaned[[#This Row],[resolution_time_hours]]&lt;0),"",tickets_cleaned[[#This Row],[resolution_time_hours]])</f>
        <v/>
      </c>
    </row>
    <row r="8109" spans="1:22" ht="15" customHeight="1" x14ac:dyDescent="0.2">
      <c r="A8109">
        <v>8108</v>
      </c>
      <c r="B8109" t="s">
        <v>25998</v>
      </c>
      <c r="C8109" t="s">
        <v>641</v>
      </c>
      <c r="D8109">
        <v>64</v>
      </c>
      <c r="E8109" t="s">
        <v>90</v>
      </c>
      <c r="F8109" t="s">
        <v>130</v>
      </c>
      <c r="G8109" s="1">
        <v>44416</v>
      </c>
      <c r="H8109" t="s">
        <v>21</v>
      </c>
      <c r="I8109" t="s">
        <v>106</v>
      </c>
      <c r="J8109" t="s">
        <v>25999</v>
      </c>
      <c r="K8109" t="s">
        <v>62</v>
      </c>
      <c r="M8109" t="s">
        <v>26</v>
      </c>
      <c r="N8109" t="s">
        <v>32</v>
      </c>
      <c r="O8109" s="15">
        <v>45078.728645833333</v>
      </c>
      <c r="P8109"/>
      <c r="S8109">
        <v>0</v>
      </c>
      <c r="T8109">
        <v>1</v>
      </c>
      <c r="U8109">
        <v>0</v>
      </c>
      <c r="V8109" t="str">
        <f>IF(OR(tickets_cleaned[[#This Row],[resolution_time_hours]]="", tickets_cleaned[[#This Row],[resolution_time_hours]]&lt;0),"",tickets_cleaned[[#This Row],[resolution_time_hours]])</f>
        <v/>
      </c>
    </row>
    <row r="8110" spans="1:22" ht="15" customHeight="1" x14ac:dyDescent="0.2">
      <c r="A8110">
        <v>8109</v>
      </c>
      <c r="B8110" t="s">
        <v>26000</v>
      </c>
      <c r="C8110" t="s">
        <v>26001</v>
      </c>
      <c r="D8110">
        <v>30</v>
      </c>
      <c r="E8110" t="s">
        <v>90</v>
      </c>
      <c r="F8110" t="s">
        <v>130</v>
      </c>
      <c r="G8110" s="1">
        <v>44325</v>
      </c>
      <c r="H8110" t="s">
        <v>20</v>
      </c>
      <c r="I8110" t="s">
        <v>79</v>
      </c>
      <c r="J8110" t="s">
        <v>26002</v>
      </c>
      <c r="K8110" t="s">
        <v>62</v>
      </c>
      <c r="M8110" t="s">
        <v>25</v>
      </c>
      <c r="N8110" t="s">
        <v>31</v>
      </c>
      <c r="O8110" s="15">
        <v>45078.707824074074</v>
      </c>
      <c r="P8110"/>
      <c r="S8110">
        <v>0</v>
      </c>
      <c r="T8110">
        <v>1</v>
      </c>
      <c r="U8110">
        <v>0</v>
      </c>
      <c r="V8110" t="str">
        <f>IF(OR(tickets_cleaned[[#This Row],[resolution_time_hours]]="", tickets_cleaned[[#This Row],[resolution_time_hours]]&lt;0),"",tickets_cleaned[[#This Row],[resolution_time_hours]])</f>
        <v/>
      </c>
    </row>
    <row r="8111" spans="1:22" ht="15" customHeight="1" x14ac:dyDescent="0.2">
      <c r="A8111">
        <v>8110</v>
      </c>
      <c r="B8111" t="s">
        <v>26003</v>
      </c>
      <c r="C8111" t="s">
        <v>26004</v>
      </c>
      <c r="D8111">
        <v>48</v>
      </c>
      <c r="E8111" t="s">
        <v>90</v>
      </c>
      <c r="F8111" t="s">
        <v>199</v>
      </c>
      <c r="G8111" s="1">
        <v>44420</v>
      </c>
      <c r="H8111" t="s">
        <v>24</v>
      </c>
      <c r="I8111" t="s">
        <v>72</v>
      </c>
      <c r="J8111" s="21" t="s">
        <v>26005</v>
      </c>
      <c r="K8111" t="s">
        <v>74</v>
      </c>
      <c r="L8111" t="s">
        <v>26006</v>
      </c>
      <c r="M8111" t="s">
        <v>26</v>
      </c>
      <c r="N8111" t="s">
        <v>31</v>
      </c>
      <c r="O8111" s="15">
        <v>45078.993946759256</v>
      </c>
      <c r="P8111" s="15">
        <v>45078.19672453704</v>
      </c>
      <c r="Q8111">
        <v>2</v>
      </c>
      <c r="S8111">
        <v>1</v>
      </c>
      <c r="T8111">
        <v>0</v>
      </c>
      <c r="U8111">
        <v>1</v>
      </c>
      <c r="V8111" t="str">
        <f>IF(OR(tickets_cleaned[[#This Row],[resolution_time_hours]]="", tickets_cleaned[[#This Row],[resolution_time_hours]]&lt;0),"",tickets_cleaned[[#This Row],[resolution_time_hours]])</f>
        <v/>
      </c>
    </row>
    <row r="8112" spans="1:22" ht="15" customHeight="1" x14ac:dyDescent="0.2">
      <c r="A8112">
        <v>8111</v>
      </c>
      <c r="B8112" t="s">
        <v>26007</v>
      </c>
      <c r="C8112" t="s">
        <v>26008</v>
      </c>
      <c r="D8112">
        <v>34</v>
      </c>
      <c r="E8112" t="s">
        <v>58</v>
      </c>
      <c r="F8112" t="s">
        <v>311</v>
      </c>
      <c r="G8112" s="1">
        <v>44273</v>
      </c>
      <c r="H8112" t="s">
        <v>20</v>
      </c>
      <c r="I8112" t="s">
        <v>101</v>
      </c>
      <c r="J8112" t="s">
        <v>26009</v>
      </c>
      <c r="K8112" t="s">
        <v>62</v>
      </c>
      <c r="M8112" t="s">
        <v>25</v>
      </c>
      <c r="N8112" t="s">
        <v>30</v>
      </c>
      <c r="O8112" s="15">
        <v>45078.184224537035</v>
      </c>
      <c r="P8112"/>
      <c r="S8112">
        <v>0</v>
      </c>
      <c r="T8112">
        <v>1</v>
      </c>
      <c r="U8112">
        <v>0</v>
      </c>
      <c r="V8112" t="str">
        <f>IF(OR(tickets_cleaned[[#This Row],[resolution_time_hours]]="", tickets_cleaned[[#This Row],[resolution_time_hours]]&lt;0),"",tickets_cleaned[[#This Row],[resolution_time_hours]])</f>
        <v/>
      </c>
    </row>
    <row r="8113" spans="1:22" ht="15" customHeight="1" x14ac:dyDescent="0.2">
      <c r="A8113">
        <v>8112</v>
      </c>
      <c r="B8113" t="s">
        <v>26010</v>
      </c>
      <c r="C8113" t="s">
        <v>26011</v>
      </c>
      <c r="D8113">
        <v>28</v>
      </c>
      <c r="E8113" t="s">
        <v>65</v>
      </c>
      <c r="F8113" t="s">
        <v>78</v>
      </c>
      <c r="G8113" s="1">
        <v>44018</v>
      </c>
      <c r="H8113" t="s">
        <v>21</v>
      </c>
      <c r="I8113" t="s">
        <v>22</v>
      </c>
      <c r="J8113" s="21" t="s">
        <v>26012</v>
      </c>
      <c r="K8113" t="s">
        <v>93</v>
      </c>
      <c r="M8113" t="s">
        <v>25</v>
      </c>
      <c r="N8113" t="s">
        <v>29</v>
      </c>
      <c r="P8113"/>
      <c r="S8113">
        <v>0</v>
      </c>
      <c r="T8113">
        <v>1</v>
      </c>
      <c r="U8113">
        <v>0</v>
      </c>
      <c r="V8113" t="str">
        <f>IF(OR(tickets_cleaned[[#This Row],[resolution_time_hours]]="", tickets_cleaned[[#This Row],[resolution_time_hours]]&lt;0),"",tickets_cleaned[[#This Row],[resolution_time_hours]])</f>
        <v/>
      </c>
    </row>
    <row r="8114" spans="1:22" ht="15" customHeight="1" x14ac:dyDescent="0.2">
      <c r="A8114">
        <v>8113</v>
      </c>
      <c r="B8114" t="s">
        <v>26013</v>
      </c>
      <c r="C8114" t="s">
        <v>26014</v>
      </c>
      <c r="D8114">
        <v>61</v>
      </c>
      <c r="E8114" t="s">
        <v>65</v>
      </c>
      <c r="F8114" t="s">
        <v>130</v>
      </c>
      <c r="G8114" s="1">
        <v>44030</v>
      </c>
      <c r="H8114" t="s">
        <v>20</v>
      </c>
      <c r="I8114" t="s">
        <v>85</v>
      </c>
      <c r="J8114" t="s">
        <v>27337</v>
      </c>
      <c r="K8114" t="s">
        <v>74</v>
      </c>
      <c r="L8114" t="s">
        <v>26015</v>
      </c>
      <c r="M8114" t="s">
        <v>28</v>
      </c>
      <c r="N8114" t="s">
        <v>29</v>
      </c>
      <c r="O8114" s="15">
        <v>45078.698148148149</v>
      </c>
      <c r="P8114" s="15">
        <v>45078.644675925927</v>
      </c>
      <c r="Q8114">
        <v>5</v>
      </c>
      <c r="S8114">
        <v>1</v>
      </c>
      <c r="T8114">
        <v>0</v>
      </c>
      <c r="U8114">
        <v>0</v>
      </c>
      <c r="V8114" t="str">
        <f>IF(OR(tickets_cleaned[[#This Row],[resolution_time_hours]]="", tickets_cleaned[[#This Row],[resolution_time_hours]]&lt;0),"",tickets_cleaned[[#This Row],[resolution_time_hours]])</f>
        <v/>
      </c>
    </row>
    <row r="8115" spans="1:22" ht="15" customHeight="1" x14ac:dyDescent="0.2">
      <c r="A8115">
        <v>8114</v>
      </c>
      <c r="B8115" t="s">
        <v>26016</v>
      </c>
      <c r="C8115" t="s">
        <v>26017</v>
      </c>
      <c r="D8115">
        <v>50</v>
      </c>
      <c r="E8115" t="s">
        <v>58</v>
      </c>
      <c r="F8115" t="s">
        <v>156</v>
      </c>
      <c r="G8115" s="1">
        <v>44100</v>
      </c>
      <c r="H8115" t="s">
        <v>24</v>
      </c>
      <c r="I8115" t="s">
        <v>67</v>
      </c>
      <c r="J8115" s="21" t="s">
        <v>26018</v>
      </c>
      <c r="K8115" t="s">
        <v>62</v>
      </c>
      <c r="M8115" t="s">
        <v>25</v>
      </c>
      <c r="N8115" t="s">
        <v>32</v>
      </c>
      <c r="O8115" s="15">
        <v>45078.993310185186</v>
      </c>
      <c r="P8115"/>
      <c r="S8115">
        <v>0</v>
      </c>
      <c r="T8115">
        <v>1</v>
      </c>
      <c r="U8115">
        <v>0</v>
      </c>
      <c r="V8115" t="str">
        <f>IF(OR(tickets_cleaned[[#This Row],[resolution_time_hours]]="", tickets_cleaned[[#This Row],[resolution_time_hours]]&lt;0),"",tickets_cleaned[[#This Row],[resolution_time_hours]])</f>
        <v/>
      </c>
    </row>
    <row r="8116" spans="1:22" ht="15" customHeight="1" x14ac:dyDescent="0.2">
      <c r="A8116">
        <v>8115</v>
      </c>
      <c r="B8116" t="s">
        <v>26019</v>
      </c>
      <c r="C8116" t="s">
        <v>26020</v>
      </c>
      <c r="D8116">
        <v>68</v>
      </c>
      <c r="E8116" t="s">
        <v>65</v>
      </c>
      <c r="F8116" t="s">
        <v>125</v>
      </c>
      <c r="G8116" s="1">
        <v>44526</v>
      </c>
      <c r="H8116" t="s">
        <v>23</v>
      </c>
      <c r="I8116" t="s">
        <v>176</v>
      </c>
      <c r="J8116" s="21" t="s">
        <v>26021</v>
      </c>
      <c r="K8116" t="s">
        <v>62</v>
      </c>
      <c r="M8116" t="s">
        <v>28</v>
      </c>
      <c r="N8116" t="s">
        <v>30</v>
      </c>
      <c r="O8116" s="15">
        <v>45078.049583333333</v>
      </c>
      <c r="P8116"/>
      <c r="S8116">
        <v>0</v>
      </c>
      <c r="T8116">
        <v>1</v>
      </c>
      <c r="U8116">
        <v>0</v>
      </c>
      <c r="V8116" t="str">
        <f>IF(OR(tickets_cleaned[[#This Row],[resolution_time_hours]]="", tickets_cleaned[[#This Row],[resolution_time_hours]]&lt;0),"",tickets_cleaned[[#This Row],[resolution_time_hours]])</f>
        <v/>
      </c>
    </row>
    <row r="8117" spans="1:22" ht="15" customHeight="1" x14ac:dyDescent="0.2">
      <c r="A8117">
        <v>8116</v>
      </c>
      <c r="B8117" t="s">
        <v>26022</v>
      </c>
      <c r="C8117" t="s">
        <v>26023</v>
      </c>
      <c r="D8117">
        <v>60</v>
      </c>
      <c r="E8117" t="s">
        <v>90</v>
      </c>
      <c r="F8117" t="s">
        <v>78</v>
      </c>
      <c r="G8117" s="1">
        <v>44026</v>
      </c>
      <c r="H8117" t="s">
        <v>22</v>
      </c>
      <c r="I8117" t="s">
        <v>203</v>
      </c>
      <c r="J8117" s="21" t="s">
        <v>26024</v>
      </c>
      <c r="K8117" t="s">
        <v>62</v>
      </c>
      <c r="M8117" t="s">
        <v>25</v>
      </c>
      <c r="N8117" t="s">
        <v>29</v>
      </c>
      <c r="O8117" s="15">
        <v>45078.712094907409</v>
      </c>
      <c r="P8117"/>
      <c r="S8117">
        <v>0</v>
      </c>
      <c r="T8117">
        <v>1</v>
      </c>
      <c r="U8117">
        <v>0</v>
      </c>
      <c r="V8117" t="str">
        <f>IF(OR(tickets_cleaned[[#This Row],[resolution_time_hours]]="", tickets_cleaned[[#This Row],[resolution_time_hours]]&lt;0),"",tickets_cleaned[[#This Row],[resolution_time_hours]])</f>
        <v/>
      </c>
    </row>
    <row r="8118" spans="1:22" ht="15" customHeight="1" x14ac:dyDescent="0.2">
      <c r="A8118">
        <v>8117</v>
      </c>
      <c r="B8118" t="s">
        <v>26025</v>
      </c>
      <c r="C8118" t="s">
        <v>26026</v>
      </c>
      <c r="D8118">
        <v>53</v>
      </c>
      <c r="E8118" t="s">
        <v>65</v>
      </c>
      <c r="F8118" t="s">
        <v>228</v>
      </c>
      <c r="G8118" s="1">
        <v>44421</v>
      </c>
      <c r="H8118" t="s">
        <v>20</v>
      </c>
      <c r="I8118" t="s">
        <v>101</v>
      </c>
      <c r="J8118" s="21" t="s">
        <v>26027</v>
      </c>
      <c r="K8118" t="s">
        <v>93</v>
      </c>
      <c r="M8118" t="s">
        <v>25</v>
      </c>
      <c r="N8118" t="s">
        <v>31</v>
      </c>
      <c r="P8118"/>
      <c r="S8118">
        <v>0</v>
      </c>
      <c r="T8118">
        <v>1</v>
      </c>
      <c r="U8118">
        <v>0</v>
      </c>
      <c r="V8118" t="str">
        <f>IF(OR(tickets_cleaned[[#This Row],[resolution_time_hours]]="", tickets_cleaned[[#This Row],[resolution_time_hours]]&lt;0),"",tickets_cleaned[[#This Row],[resolution_time_hours]])</f>
        <v/>
      </c>
    </row>
    <row r="8119" spans="1:22" ht="15" customHeight="1" x14ac:dyDescent="0.2">
      <c r="A8119">
        <v>8118</v>
      </c>
      <c r="B8119" t="s">
        <v>26028</v>
      </c>
      <c r="C8119" t="s">
        <v>26029</v>
      </c>
      <c r="D8119">
        <v>66</v>
      </c>
      <c r="E8119" t="s">
        <v>58</v>
      </c>
      <c r="F8119" t="s">
        <v>96</v>
      </c>
      <c r="G8119" s="1">
        <v>44552</v>
      </c>
      <c r="H8119" t="s">
        <v>23</v>
      </c>
      <c r="I8119" t="s">
        <v>79</v>
      </c>
      <c r="J8119" s="21" t="s">
        <v>26030</v>
      </c>
      <c r="K8119" t="s">
        <v>62</v>
      </c>
      <c r="M8119" t="s">
        <v>26</v>
      </c>
      <c r="N8119" t="s">
        <v>30</v>
      </c>
      <c r="O8119" s="15">
        <v>45079.010729166665</v>
      </c>
      <c r="P8119"/>
      <c r="S8119">
        <v>0</v>
      </c>
      <c r="T8119">
        <v>1</v>
      </c>
      <c r="U8119">
        <v>0</v>
      </c>
      <c r="V8119" t="str">
        <f>IF(OR(tickets_cleaned[[#This Row],[resolution_time_hours]]="", tickets_cleaned[[#This Row],[resolution_time_hours]]&lt;0),"",tickets_cleaned[[#This Row],[resolution_time_hours]])</f>
        <v/>
      </c>
    </row>
    <row r="8120" spans="1:22" ht="15" customHeight="1" x14ac:dyDescent="0.2">
      <c r="A8120">
        <v>8119</v>
      </c>
      <c r="B8120" t="s">
        <v>26031</v>
      </c>
      <c r="C8120" t="s">
        <v>26032</v>
      </c>
      <c r="D8120">
        <v>39</v>
      </c>
      <c r="E8120" t="s">
        <v>65</v>
      </c>
      <c r="F8120" t="s">
        <v>199</v>
      </c>
      <c r="G8120" s="1">
        <v>44554</v>
      </c>
      <c r="H8120" t="s">
        <v>23</v>
      </c>
      <c r="I8120" t="s">
        <v>20</v>
      </c>
      <c r="J8120" s="21" t="s">
        <v>26033</v>
      </c>
      <c r="K8120" t="s">
        <v>62</v>
      </c>
      <c r="M8120" t="s">
        <v>25</v>
      </c>
      <c r="N8120" t="s">
        <v>32</v>
      </c>
      <c r="O8120" s="15">
        <v>45078.215613425928</v>
      </c>
      <c r="P8120"/>
      <c r="S8120">
        <v>0</v>
      </c>
      <c r="T8120">
        <v>1</v>
      </c>
      <c r="U8120">
        <v>0</v>
      </c>
      <c r="V8120" t="str">
        <f>IF(OR(tickets_cleaned[[#This Row],[resolution_time_hours]]="", tickets_cleaned[[#This Row],[resolution_time_hours]]&lt;0),"",tickets_cleaned[[#This Row],[resolution_time_hours]])</f>
        <v/>
      </c>
    </row>
    <row r="8121" spans="1:22" ht="15" customHeight="1" x14ac:dyDescent="0.2">
      <c r="A8121">
        <v>8120</v>
      </c>
      <c r="B8121" t="s">
        <v>26034</v>
      </c>
      <c r="C8121" t="s">
        <v>26035</v>
      </c>
      <c r="D8121">
        <v>62</v>
      </c>
      <c r="E8121" t="s">
        <v>65</v>
      </c>
      <c r="F8121" t="s">
        <v>510</v>
      </c>
      <c r="G8121" s="1">
        <v>43966</v>
      </c>
      <c r="H8121" t="s">
        <v>21</v>
      </c>
      <c r="I8121" t="s">
        <v>106</v>
      </c>
      <c r="J8121" s="21" t="s">
        <v>26036</v>
      </c>
      <c r="K8121" t="s">
        <v>93</v>
      </c>
      <c r="M8121" t="s">
        <v>28</v>
      </c>
      <c r="N8121" t="s">
        <v>31</v>
      </c>
      <c r="P8121"/>
      <c r="S8121">
        <v>0</v>
      </c>
      <c r="T8121">
        <v>1</v>
      </c>
      <c r="U8121">
        <v>0</v>
      </c>
      <c r="V8121" t="str">
        <f>IF(OR(tickets_cleaned[[#This Row],[resolution_time_hours]]="", tickets_cleaned[[#This Row],[resolution_time_hours]]&lt;0),"",tickets_cleaned[[#This Row],[resolution_time_hours]])</f>
        <v/>
      </c>
    </row>
    <row r="8122" spans="1:22" ht="15" customHeight="1" x14ac:dyDescent="0.2">
      <c r="A8122">
        <v>8121</v>
      </c>
      <c r="B8122" t="s">
        <v>26037</v>
      </c>
      <c r="C8122" t="s">
        <v>26038</v>
      </c>
      <c r="D8122">
        <v>46</v>
      </c>
      <c r="E8122" t="s">
        <v>90</v>
      </c>
      <c r="F8122" t="s">
        <v>237</v>
      </c>
      <c r="G8122" s="1">
        <v>44269</v>
      </c>
      <c r="H8122" t="s">
        <v>21</v>
      </c>
      <c r="I8122" t="s">
        <v>79</v>
      </c>
      <c r="J8122" t="s">
        <v>26039</v>
      </c>
      <c r="K8122" t="s">
        <v>74</v>
      </c>
      <c r="L8122" t="s">
        <v>26040</v>
      </c>
      <c r="M8122" t="s">
        <v>27</v>
      </c>
      <c r="N8122" t="s">
        <v>29</v>
      </c>
      <c r="O8122" s="15">
        <v>45078.218414351853</v>
      </c>
      <c r="P8122" s="15">
        <v>45078.342719907407</v>
      </c>
      <c r="Q8122">
        <v>2</v>
      </c>
      <c r="R8122">
        <v>2</v>
      </c>
      <c r="S8122">
        <v>1</v>
      </c>
      <c r="T8122">
        <v>0</v>
      </c>
      <c r="U8122">
        <v>1</v>
      </c>
      <c r="V8122">
        <f>IF(OR(tickets_cleaned[[#This Row],[resolution_time_hours]]="", tickets_cleaned[[#This Row],[resolution_time_hours]]&lt;0),"",tickets_cleaned[[#This Row],[resolution_time_hours]])</f>
        <v>2</v>
      </c>
    </row>
    <row r="8123" spans="1:22" ht="15" customHeight="1" x14ac:dyDescent="0.2">
      <c r="A8123">
        <v>8122</v>
      </c>
      <c r="B8123" t="s">
        <v>26041</v>
      </c>
      <c r="C8123" t="s">
        <v>26042</v>
      </c>
      <c r="D8123">
        <v>38</v>
      </c>
      <c r="E8123" t="s">
        <v>65</v>
      </c>
      <c r="F8123" t="s">
        <v>100</v>
      </c>
      <c r="G8123" s="1">
        <v>44178</v>
      </c>
      <c r="H8123" t="s">
        <v>23</v>
      </c>
      <c r="I8123" t="s">
        <v>20</v>
      </c>
      <c r="J8123" s="21" t="s">
        <v>26043</v>
      </c>
      <c r="K8123" t="s">
        <v>74</v>
      </c>
      <c r="L8123" t="s">
        <v>26044</v>
      </c>
      <c r="M8123" t="s">
        <v>26</v>
      </c>
      <c r="N8123" t="s">
        <v>30</v>
      </c>
      <c r="O8123" s="15">
        <v>45078.562175925923</v>
      </c>
      <c r="P8123" s="15">
        <v>45078.244120370371</v>
      </c>
      <c r="Q8123">
        <v>2</v>
      </c>
      <c r="S8123">
        <v>1</v>
      </c>
      <c r="T8123">
        <v>0</v>
      </c>
      <c r="U8123">
        <v>1</v>
      </c>
      <c r="V8123" t="str">
        <f>IF(OR(tickets_cleaned[[#This Row],[resolution_time_hours]]="", tickets_cleaned[[#This Row],[resolution_time_hours]]&lt;0),"",tickets_cleaned[[#This Row],[resolution_time_hours]])</f>
        <v/>
      </c>
    </row>
    <row r="8124" spans="1:22" ht="15" customHeight="1" x14ac:dyDescent="0.2">
      <c r="A8124">
        <v>8123</v>
      </c>
      <c r="B8124" t="s">
        <v>26045</v>
      </c>
      <c r="C8124" t="s">
        <v>26046</v>
      </c>
      <c r="D8124">
        <v>70</v>
      </c>
      <c r="E8124" t="s">
        <v>65</v>
      </c>
      <c r="F8124" t="s">
        <v>306</v>
      </c>
      <c r="G8124" s="1">
        <v>44305</v>
      </c>
      <c r="H8124" t="s">
        <v>22</v>
      </c>
      <c r="I8124" t="s">
        <v>120</v>
      </c>
      <c r="J8124" s="21" t="s">
        <v>26047</v>
      </c>
      <c r="K8124" t="s">
        <v>93</v>
      </c>
      <c r="M8124" t="s">
        <v>27</v>
      </c>
      <c r="N8124" t="s">
        <v>31</v>
      </c>
      <c r="P8124"/>
      <c r="S8124">
        <v>0</v>
      </c>
      <c r="T8124">
        <v>1</v>
      </c>
      <c r="U8124">
        <v>0</v>
      </c>
      <c r="V8124" t="str">
        <f>IF(OR(tickets_cleaned[[#This Row],[resolution_time_hours]]="", tickets_cleaned[[#This Row],[resolution_time_hours]]&lt;0),"",tickets_cleaned[[#This Row],[resolution_time_hours]])</f>
        <v/>
      </c>
    </row>
    <row r="8125" spans="1:22" ht="15" customHeight="1" x14ac:dyDescent="0.2">
      <c r="A8125">
        <v>8124</v>
      </c>
      <c r="B8125" t="s">
        <v>26048</v>
      </c>
      <c r="C8125" t="s">
        <v>26049</v>
      </c>
      <c r="D8125">
        <v>39</v>
      </c>
      <c r="E8125" t="s">
        <v>58</v>
      </c>
      <c r="F8125" t="s">
        <v>84</v>
      </c>
      <c r="G8125" s="1">
        <v>44020</v>
      </c>
      <c r="H8125" t="s">
        <v>20</v>
      </c>
      <c r="I8125" t="s">
        <v>203</v>
      </c>
      <c r="J8125" t="s">
        <v>26050</v>
      </c>
      <c r="K8125" t="s">
        <v>74</v>
      </c>
      <c r="L8125" t="s">
        <v>26051</v>
      </c>
      <c r="M8125" t="s">
        <v>25</v>
      </c>
      <c r="N8125" t="s">
        <v>31</v>
      </c>
      <c r="O8125" s="15">
        <v>45078.508043981485</v>
      </c>
      <c r="P8125" s="15">
        <v>45078.12332175926</v>
      </c>
      <c r="Q8125">
        <v>3</v>
      </c>
      <c r="S8125">
        <v>1</v>
      </c>
      <c r="T8125">
        <v>0</v>
      </c>
      <c r="U8125">
        <v>0</v>
      </c>
      <c r="V8125" t="str">
        <f>IF(OR(tickets_cleaned[[#This Row],[resolution_time_hours]]="", tickets_cleaned[[#This Row],[resolution_time_hours]]&lt;0),"",tickets_cleaned[[#This Row],[resolution_time_hours]])</f>
        <v/>
      </c>
    </row>
    <row r="8126" spans="1:22" ht="15" customHeight="1" x14ac:dyDescent="0.2">
      <c r="A8126">
        <v>8125</v>
      </c>
      <c r="B8126" t="s">
        <v>26052</v>
      </c>
      <c r="C8126" t="s">
        <v>26053</v>
      </c>
      <c r="D8126">
        <v>70</v>
      </c>
      <c r="E8126" t="s">
        <v>65</v>
      </c>
      <c r="F8126" t="s">
        <v>134</v>
      </c>
      <c r="G8126" s="1">
        <v>44138</v>
      </c>
      <c r="H8126" t="s">
        <v>22</v>
      </c>
      <c r="I8126" t="s">
        <v>106</v>
      </c>
      <c r="J8126" s="21" t="s">
        <v>26054</v>
      </c>
      <c r="K8126" t="s">
        <v>93</v>
      </c>
      <c r="M8126" t="s">
        <v>27</v>
      </c>
      <c r="N8126" t="s">
        <v>30</v>
      </c>
      <c r="P8126"/>
      <c r="S8126">
        <v>0</v>
      </c>
      <c r="T8126">
        <v>1</v>
      </c>
      <c r="U8126">
        <v>0</v>
      </c>
      <c r="V8126" t="str">
        <f>IF(OR(tickets_cleaned[[#This Row],[resolution_time_hours]]="", tickets_cleaned[[#This Row],[resolution_time_hours]]&lt;0),"",tickets_cleaned[[#This Row],[resolution_time_hours]])</f>
        <v/>
      </c>
    </row>
    <row r="8127" spans="1:22" ht="15" customHeight="1" x14ac:dyDescent="0.2">
      <c r="A8127">
        <v>8126</v>
      </c>
      <c r="B8127" t="s">
        <v>26055</v>
      </c>
      <c r="C8127" t="s">
        <v>26056</v>
      </c>
      <c r="D8127">
        <v>53</v>
      </c>
      <c r="E8127" t="s">
        <v>58</v>
      </c>
      <c r="F8127" t="s">
        <v>306</v>
      </c>
      <c r="G8127" s="1">
        <v>44479</v>
      </c>
      <c r="H8127" t="s">
        <v>22</v>
      </c>
      <c r="I8127" t="s">
        <v>67</v>
      </c>
      <c r="J8127" t="s">
        <v>26057</v>
      </c>
      <c r="K8127" t="s">
        <v>93</v>
      </c>
      <c r="M8127" t="s">
        <v>27</v>
      </c>
      <c r="N8127" t="s">
        <v>29</v>
      </c>
      <c r="P8127"/>
      <c r="S8127">
        <v>0</v>
      </c>
      <c r="T8127">
        <v>1</v>
      </c>
      <c r="U8127">
        <v>0</v>
      </c>
      <c r="V8127" t="str">
        <f>IF(OR(tickets_cleaned[[#This Row],[resolution_time_hours]]="", tickets_cleaned[[#This Row],[resolution_time_hours]]&lt;0),"",tickets_cleaned[[#This Row],[resolution_time_hours]])</f>
        <v/>
      </c>
    </row>
    <row r="8128" spans="1:22" ht="15" customHeight="1" x14ac:dyDescent="0.2">
      <c r="A8128">
        <v>8127</v>
      </c>
      <c r="B8128" t="s">
        <v>26058</v>
      </c>
      <c r="C8128" t="s">
        <v>26059</v>
      </c>
      <c r="D8128">
        <v>27</v>
      </c>
      <c r="E8128" t="s">
        <v>58</v>
      </c>
      <c r="F8128" t="s">
        <v>245</v>
      </c>
      <c r="G8128" s="1">
        <v>44494</v>
      </c>
      <c r="H8128" t="s">
        <v>24</v>
      </c>
      <c r="I8128" t="s">
        <v>168</v>
      </c>
      <c r="J8128" s="21" t="s">
        <v>26060</v>
      </c>
      <c r="K8128" t="s">
        <v>93</v>
      </c>
      <c r="M8128" t="s">
        <v>27</v>
      </c>
      <c r="N8128" t="s">
        <v>32</v>
      </c>
      <c r="P8128"/>
      <c r="S8128">
        <v>0</v>
      </c>
      <c r="T8128">
        <v>1</v>
      </c>
      <c r="U8128">
        <v>0</v>
      </c>
      <c r="V8128" t="str">
        <f>IF(OR(tickets_cleaned[[#This Row],[resolution_time_hours]]="", tickets_cleaned[[#This Row],[resolution_time_hours]]&lt;0),"",tickets_cleaned[[#This Row],[resolution_time_hours]])</f>
        <v/>
      </c>
    </row>
    <row r="8129" spans="1:22" ht="15" customHeight="1" x14ac:dyDescent="0.2">
      <c r="A8129">
        <v>8128</v>
      </c>
      <c r="B8129" t="s">
        <v>26061</v>
      </c>
      <c r="C8129" t="s">
        <v>26062</v>
      </c>
      <c r="D8129">
        <v>67</v>
      </c>
      <c r="E8129" t="s">
        <v>90</v>
      </c>
      <c r="F8129" t="s">
        <v>237</v>
      </c>
      <c r="G8129" s="1">
        <v>43928</v>
      </c>
      <c r="H8129" t="s">
        <v>24</v>
      </c>
      <c r="I8129" t="s">
        <v>120</v>
      </c>
      <c r="J8129" s="21" t="s">
        <v>27338</v>
      </c>
      <c r="K8129" t="s">
        <v>74</v>
      </c>
      <c r="L8129" t="s">
        <v>26063</v>
      </c>
      <c r="M8129" t="s">
        <v>27</v>
      </c>
      <c r="N8129" t="s">
        <v>32</v>
      </c>
      <c r="O8129" s="15">
        <v>45078.981747685182</v>
      </c>
      <c r="P8129" s="15">
        <v>45078.294247685182</v>
      </c>
      <c r="Q8129">
        <v>1</v>
      </c>
      <c r="S8129">
        <v>1</v>
      </c>
      <c r="T8129">
        <v>0</v>
      </c>
      <c r="U8129">
        <v>1</v>
      </c>
      <c r="V8129" t="str">
        <f>IF(OR(tickets_cleaned[[#This Row],[resolution_time_hours]]="", tickets_cleaned[[#This Row],[resolution_time_hours]]&lt;0),"",tickets_cleaned[[#This Row],[resolution_time_hours]])</f>
        <v/>
      </c>
    </row>
    <row r="8130" spans="1:22" ht="15" customHeight="1" x14ac:dyDescent="0.2">
      <c r="A8130">
        <v>8129</v>
      </c>
      <c r="B8130" t="s">
        <v>26064</v>
      </c>
      <c r="C8130" t="s">
        <v>26065</v>
      </c>
      <c r="D8130">
        <v>46</v>
      </c>
      <c r="E8130" t="s">
        <v>58</v>
      </c>
      <c r="F8130" t="s">
        <v>268</v>
      </c>
      <c r="G8130" s="1">
        <v>44245</v>
      </c>
      <c r="H8130" t="s">
        <v>22</v>
      </c>
      <c r="I8130" t="s">
        <v>91</v>
      </c>
      <c r="J8130" t="s">
        <v>26066</v>
      </c>
      <c r="K8130" t="s">
        <v>93</v>
      </c>
      <c r="M8130" t="s">
        <v>27</v>
      </c>
      <c r="N8130" t="s">
        <v>32</v>
      </c>
      <c r="P8130"/>
      <c r="S8130">
        <v>0</v>
      </c>
      <c r="T8130">
        <v>1</v>
      </c>
      <c r="U8130">
        <v>0</v>
      </c>
      <c r="V8130" t="str">
        <f>IF(OR(tickets_cleaned[[#This Row],[resolution_time_hours]]="", tickets_cleaned[[#This Row],[resolution_time_hours]]&lt;0),"",tickets_cleaned[[#This Row],[resolution_time_hours]])</f>
        <v/>
      </c>
    </row>
    <row r="8131" spans="1:22" ht="15" customHeight="1" x14ac:dyDescent="0.2">
      <c r="A8131">
        <v>8130</v>
      </c>
      <c r="B8131" t="s">
        <v>26067</v>
      </c>
      <c r="C8131" t="s">
        <v>26068</v>
      </c>
      <c r="D8131">
        <v>35</v>
      </c>
      <c r="E8131" t="s">
        <v>90</v>
      </c>
      <c r="F8131" t="s">
        <v>228</v>
      </c>
      <c r="G8131" s="1">
        <v>43858</v>
      </c>
      <c r="H8131" t="s">
        <v>23</v>
      </c>
      <c r="I8131" t="s">
        <v>101</v>
      </c>
      <c r="J8131" s="21" t="s">
        <v>26069</v>
      </c>
      <c r="K8131" t="s">
        <v>93</v>
      </c>
      <c r="M8131" t="s">
        <v>25</v>
      </c>
      <c r="N8131" t="s">
        <v>30</v>
      </c>
      <c r="P8131"/>
      <c r="S8131">
        <v>0</v>
      </c>
      <c r="T8131">
        <v>1</v>
      </c>
      <c r="U8131">
        <v>0</v>
      </c>
      <c r="V8131" t="str">
        <f>IF(OR(tickets_cleaned[[#This Row],[resolution_time_hours]]="", tickets_cleaned[[#This Row],[resolution_time_hours]]&lt;0),"",tickets_cleaned[[#This Row],[resolution_time_hours]])</f>
        <v/>
      </c>
    </row>
    <row r="8132" spans="1:22" ht="15" customHeight="1" x14ac:dyDescent="0.2">
      <c r="A8132">
        <v>8131</v>
      </c>
      <c r="B8132" t="s">
        <v>26070</v>
      </c>
      <c r="C8132" t="s">
        <v>26071</v>
      </c>
      <c r="D8132">
        <v>42</v>
      </c>
      <c r="E8132" t="s">
        <v>58</v>
      </c>
      <c r="F8132" t="s">
        <v>139</v>
      </c>
      <c r="G8132" s="1">
        <v>44377</v>
      </c>
      <c r="H8132" t="s">
        <v>22</v>
      </c>
      <c r="I8132" t="s">
        <v>168</v>
      </c>
      <c r="J8132" t="s">
        <v>26072</v>
      </c>
      <c r="K8132" t="s">
        <v>93</v>
      </c>
      <c r="M8132" t="s">
        <v>27</v>
      </c>
      <c r="N8132" t="s">
        <v>30</v>
      </c>
      <c r="P8132"/>
      <c r="S8132">
        <v>0</v>
      </c>
      <c r="T8132">
        <v>1</v>
      </c>
      <c r="U8132">
        <v>0</v>
      </c>
      <c r="V8132" t="str">
        <f>IF(OR(tickets_cleaned[[#This Row],[resolution_time_hours]]="", tickets_cleaned[[#This Row],[resolution_time_hours]]&lt;0),"",tickets_cleaned[[#This Row],[resolution_time_hours]])</f>
        <v/>
      </c>
    </row>
    <row r="8133" spans="1:22" ht="15" customHeight="1" x14ac:dyDescent="0.2">
      <c r="A8133">
        <v>8132</v>
      </c>
      <c r="B8133" t="s">
        <v>21339</v>
      </c>
      <c r="C8133" t="s">
        <v>26073</v>
      </c>
      <c r="D8133">
        <v>39</v>
      </c>
      <c r="E8133" t="s">
        <v>65</v>
      </c>
      <c r="F8133" t="s">
        <v>110</v>
      </c>
      <c r="G8133" s="1">
        <v>43947</v>
      </c>
      <c r="H8133" t="s">
        <v>22</v>
      </c>
      <c r="I8133" t="s">
        <v>140</v>
      </c>
      <c r="J8133" s="21" t="s">
        <v>26074</v>
      </c>
      <c r="K8133" t="s">
        <v>74</v>
      </c>
      <c r="L8133" t="s">
        <v>26075</v>
      </c>
      <c r="M8133" t="s">
        <v>28</v>
      </c>
      <c r="N8133" t="s">
        <v>29</v>
      </c>
      <c r="O8133" s="15">
        <v>45078.945694444446</v>
      </c>
      <c r="P8133" s="15">
        <v>45078.415833333333</v>
      </c>
      <c r="Q8133">
        <v>1</v>
      </c>
      <c r="S8133">
        <v>1</v>
      </c>
      <c r="T8133">
        <v>0</v>
      </c>
      <c r="U8133">
        <v>1</v>
      </c>
      <c r="V8133" t="str">
        <f>IF(OR(tickets_cleaned[[#This Row],[resolution_time_hours]]="", tickets_cleaned[[#This Row],[resolution_time_hours]]&lt;0),"",tickets_cleaned[[#This Row],[resolution_time_hours]])</f>
        <v/>
      </c>
    </row>
    <row r="8134" spans="1:22" ht="15" customHeight="1" x14ac:dyDescent="0.2">
      <c r="A8134">
        <v>8133</v>
      </c>
      <c r="B8134" t="s">
        <v>26076</v>
      </c>
      <c r="C8134" t="s">
        <v>26077</v>
      </c>
      <c r="D8134">
        <v>29</v>
      </c>
      <c r="E8134" t="s">
        <v>90</v>
      </c>
      <c r="F8134" t="s">
        <v>175</v>
      </c>
      <c r="G8134" s="1">
        <v>44168</v>
      </c>
      <c r="H8134" t="s">
        <v>20</v>
      </c>
      <c r="I8134" t="s">
        <v>72</v>
      </c>
      <c r="J8134" s="21" t="s">
        <v>26078</v>
      </c>
      <c r="K8134" t="s">
        <v>62</v>
      </c>
      <c r="M8134" t="s">
        <v>28</v>
      </c>
      <c r="N8134" t="s">
        <v>29</v>
      </c>
      <c r="O8134" s="15">
        <v>45078.745023148149</v>
      </c>
      <c r="P8134"/>
      <c r="S8134">
        <v>0</v>
      </c>
      <c r="T8134">
        <v>1</v>
      </c>
      <c r="U8134">
        <v>0</v>
      </c>
      <c r="V8134" t="str">
        <f>IF(OR(tickets_cleaned[[#This Row],[resolution_time_hours]]="", tickets_cleaned[[#This Row],[resolution_time_hours]]&lt;0),"",tickets_cleaned[[#This Row],[resolution_time_hours]])</f>
        <v/>
      </c>
    </row>
    <row r="8135" spans="1:22" ht="15" customHeight="1" x14ac:dyDescent="0.2">
      <c r="A8135">
        <v>8134</v>
      </c>
      <c r="B8135" t="s">
        <v>26079</v>
      </c>
      <c r="C8135" t="s">
        <v>26080</v>
      </c>
      <c r="D8135">
        <v>54</v>
      </c>
      <c r="E8135" t="s">
        <v>90</v>
      </c>
      <c r="F8135" t="s">
        <v>275</v>
      </c>
      <c r="G8135" s="1">
        <v>44477</v>
      </c>
      <c r="H8135" t="s">
        <v>24</v>
      </c>
      <c r="I8135" t="s">
        <v>203</v>
      </c>
      <c r="J8135" s="21" t="s">
        <v>26081</v>
      </c>
      <c r="K8135" t="s">
        <v>93</v>
      </c>
      <c r="M8135" t="s">
        <v>27</v>
      </c>
      <c r="N8135" t="s">
        <v>31</v>
      </c>
      <c r="P8135"/>
      <c r="S8135">
        <v>0</v>
      </c>
      <c r="T8135">
        <v>1</v>
      </c>
      <c r="U8135">
        <v>0</v>
      </c>
      <c r="V8135" t="str">
        <f>IF(OR(tickets_cleaned[[#This Row],[resolution_time_hours]]="", tickets_cleaned[[#This Row],[resolution_time_hours]]&lt;0),"",tickets_cleaned[[#This Row],[resolution_time_hours]])</f>
        <v/>
      </c>
    </row>
    <row r="8136" spans="1:22" ht="15" customHeight="1" x14ac:dyDescent="0.2">
      <c r="A8136">
        <v>8135</v>
      </c>
      <c r="B8136" t="s">
        <v>26082</v>
      </c>
      <c r="C8136" t="s">
        <v>26083</v>
      </c>
      <c r="D8136">
        <v>58</v>
      </c>
      <c r="E8136" t="s">
        <v>65</v>
      </c>
      <c r="F8136" t="s">
        <v>228</v>
      </c>
      <c r="G8136" s="1">
        <v>44505</v>
      </c>
      <c r="H8136" t="s">
        <v>20</v>
      </c>
      <c r="I8136" t="s">
        <v>106</v>
      </c>
      <c r="J8136" t="s">
        <v>26084</v>
      </c>
      <c r="K8136" t="s">
        <v>74</v>
      </c>
      <c r="L8136" t="s">
        <v>26085</v>
      </c>
      <c r="M8136" t="s">
        <v>25</v>
      </c>
      <c r="N8136" t="s">
        <v>30</v>
      </c>
      <c r="O8136" s="15">
        <v>45078.059641203705</v>
      </c>
      <c r="P8136" s="15">
        <v>45078.195752314816</v>
      </c>
      <c r="Q8136">
        <v>2</v>
      </c>
      <c r="R8136">
        <v>3</v>
      </c>
      <c r="S8136">
        <v>1</v>
      </c>
      <c r="T8136">
        <v>0</v>
      </c>
      <c r="U8136">
        <v>1</v>
      </c>
      <c r="V8136">
        <f>IF(OR(tickets_cleaned[[#This Row],[resolution_time_hours]]="", tickets_cleaned[[#This Row],[resolution_time_hours]]&lt;0),"",tickets_cleaned[[#This Row],[resolution_time_hours]])</f>
        <v>3</v>
      </c>
    </row>
    <row r="8137" spans="1:22" ht="15" customHeight="1" x14ac:dyDescent="0.2">
      <c r="A8137">
        <v>8136</v>
      </c>
      <c r="B8137" t="s">
        <v>26086</v>
      </c>
      <c r="C8137" t="s">
        <v>26087</v>
      </c>
      <c r="D8137">
        <v>19</v>
      </c>
      <c r="E8137" t="s">
        <v>58</v>
      </c>
      <c r="F8137" t="s">
        <v>306</v>
      </c>
      <c r="G8137" s="1">
        <v>44085</v>
      </c>
      <c r="H8137" t="s">
        <v>22</v>
      </c>
      <c r="I8137" t="s">
        <v>91</v>
      </c>
      <c r="J8137" s="21" t="s">
        <v>26088</v>
      </c>
      <c r="K8137" t="s">
        <v>74</v>
      </c>
      <c r="L8137" t="s">
        <v>26089</v>
      </c>
      <c r="M8137" t="s">
        <v>28</v>
      </c>
      <c r="N8137" t="s">
        <v>29</v>
      </c>
      <c r="O8137" s="15">
        <v>45078.772164351853</v>
      </c>
      <c r="P8137" s="15">
        <v>45078.932581018518</v>
      </c>
      <c r="Q8137">
        <v>4</v>
      </c>
      <c r="R8137">
        <v>3</v>
      </c>
      <c r="S8137">
        <v>1</v>
      </c>
      <c r="T8137">
        <v>0</v>
      </c>
      <c r="U8137">
        <v>0</v>
      </c>
      <c r="V8137">
        <f>IF(OR(tickets_cleaned[[#This Row],[resolution_time_hours]]="", tickets_cleaned[[#This Row],[resolution_time_hours]]&lt;0),"",tickets_cleaned[[#This Row],[resolution_time_hours]])</f>
        <v>3</v>
      </c>
    </row>
    <row r="8138" spans="1:22" ht="15" customHeight="1" x14ac:dyDescent="0.2">
      <c r="A8138">
        <v>8137</v>
      </c>
      <c r="B8138" t="s">
        <v>26090</v>
      </c>
      <c r="C8138" t="s">
        <v>26091</v>
      </c>
      <c r="D8138">
        <v>69</v>
      </c>
      <c r="E8138" t="s">
        <v>65</v>
      </c>
      <c r="F8138" t="s">
        <v>114</v>
      </c>
      <c r="G8138" s="1">
        <v>44186</v>
      </c>
      <c r="H8138" t="s">
        <v>24</v>
      </c>
      <c r="I8138" t="s">
        <v>168</v>
      </c>
      <c r="J8138" s="21" t="s">
        <v>26092</v>
      </c>
      <c r="K8138" t="s">
        <v>74</v>
      </c>
      <c r="L8138" t="s">
        <v>26093</v>
      </c>
      <c r="M8138" t="s">
        <v>25</v>
      </c>
      <c r="N8138" t="s">
        <v>30</v>
      </c>
      <c r="O8138" s="15">
        <v>45078.775659722225</v>
      </c>
      <c r="P8138" s="15">
        <v>45078.28052083333</v>
      </c>
      <c r="Q8138">
        <v>1</v>
      </c>
      <c r="S8138">
        <v>1</v>
      </c>
      <c r="T8138">
        <v>0</v>
      </c>
      <c r="U8138">
        <v>1</v>
      </c>
      <c r="V8138" t="str">
        <f>IF(OR(tickets_cleaned[[#This Row],[resolution_time_hours]]="", tickets_cleaned[[#This Row],[resolution_time_hours]]&lt;0),"",tickets_cleaned[[#This Row],[resolution_time_hours]])</f>
        <v/>
      </c>
    </row>
    <row r="8139" spans="1:22" ht="15" customHeight="1" x14ac:dyDescent="0.2">
      <c r="A8139">
        <v>8138</v>
      </c>
      <c r="B8139" t="s">
        <v>26094</v>
      </c>
      <c r="C8139" t="s">
        <v>26095</v>
      </c>
      <c r="D8139">
        <v>54</v>
      </c>
      <c r="E8139" t="s">
        <v>65</v>
      </c>
      <c r="F8139" t="s">
        <v>100</v>
      </c>
      <c r="G8139" s="1">
        <v>44212</v>
      </c>
      <c r="H8139" t="s">
        <v>22</v>
      </c>
      <c r="I8139" t="s">
        <v>106</v>
      </c>
      <c r="J8139" s="21" t="s">
        <v>26096</v>
      </c>
      <c r="K8139" t="s">
        <v>93</v>
      </c>
      <c r="M8139" t="s">
        <v>27</v>
      </c>
      <c r="N8139" t="s">
        <v>30</v>
      </c>
      <c r="P8139"/>
      <c r="S8139">
        <v>0</v>
      </c>
      <c r="T8139">
        <v>1</v>
      </c>
      <c r="U8139">
        <v>0</v>
      </c>
      <c r="V8139" t="str">
        <f>IF(OR(tickets_cleaned[[#This Row],[resolution_time_hours]]="", tickets_cleaned[[#This Row],[resolution_time_hours]]&lt;0),"",tickets_cleaned[[#This Row],[resolution_time_hours]])</f>
        <v/>
      </c>
    </row>
    <row r="8140" spans="1:22" ht="15" customHeight="1" x14ac:dyDescent="0.2">
      <c r="A8140">
        <v>8139</v>
      </c>
      <c r="B8140" t="s">
        <v>4059</v>
      </c>
      <c r="C8140" t="s">
        <v>26097</v>
      </c>
      <c r="D8140">
        <v>46</v>
      </c>
      <c r="E8140" t="s">
        <v>58</v>
      </c>
      <c r="F8140" t="s">
        <v>311</v>
      </c>
      <c r="G8140" s="1">
        <v>44516</v>
      </c>
      <c r="H8140" t="s">
        <v>21</v>
      </c>
      <c r="I8140" t="s">
        <v>67</v>
      </c>
      <c r="J8140" t="s">
        <v>2378</v>
      </c>
      <c r="K8140" t="s">
        <v>62</v>
      </c>
      <c r="M8140" t="s">
        <v>26</v>
      </c>
      <c r="N8140" t="s">
        <v>29</v>
      </c>
      <c r="O8140" s="15">
        <v>45078.295115740744</v>
      </c>
      <c r="P8140"/>
      <c r="S8140">
        <v>0</v>
      </c>
      <c r="T8140">
        <v>1</v>
      </c>
      <c r="U8140">
        <v>0</v>
      </c>
      <c r="V8140" t="str">
        <f>IF(OR(tickets_cleaned[[#This Row],[resolution_time_hours]]="", tickets_cleaned[[#This Row],[resolution_time_hours]]&lt;0),"",tickets_cleaned[[#This Row],[resolution_time_hours]])</f>
        <v/>
      </c>
    </row>
    <row r="8141" spans="1:22" ht="15" customHeight="1" x14ac:dyDescent="0.2">
      <c r="A8141">
        <v>8140</v>
      </c>
      <c r="B8141" t="s">
        <v>26098</v>
      </c>
      <c r="C8141" t="s">
        <v>26099</v>
      </c>
      <c r="D8141">
        <v>22</v>
      </c>
      <c r="E8141" t="s">
        <v>90</v>
      </c>
      <c r="F8141" t="s">
        <v>152</v>
      </c>
      <c r="G8141" s="1">
        <v>44376</v>
      </c>
      <c r="H8141" t="s">
        <v>20</v>
      </c>
      <c r="I8141" t="s">
        <v>22</v>
      </c>
      <c r="J8141" t="s">
        <v>26100</v>
      </c>
      <c r="K8141" t="s">
        <v>74</v>
      </c>
      <c r="L8141" t="s">
        <v>26101</v>
      </c>
      <c r="M8141" t="s">
        <v>27</v>
      </c>
      <c r="N8141" t="s">
        <v>31</v>
      </c>
      <c r="O8141" s="15">
        <v>45078.410393518519</v>
      </c>
      <c r="P8141" s="15">
        <v>45078.120810185188</v>
      </c>
      <c r="Q8141">
        <v>4</v>
      </c>
      <c r="S8141">
        <v>1</v>
      </c>
      <c r="T8141">
        <v>0</v>
      </c>
      <c r="U8141">
        <v>0</v>
      </c>
      <c r="V8141" t="str">
        <f>IF(OR(tickets_cleaned[[#This Row],[resolution_time_hours]]="", tickets_cleaned[[#This Row],[resolution_time_hours]]&lt;0),"",tickets_cleaned[[#This Row],[resolution_time_hours]])</f>
        <v/>
      </c>
    </row>
    <row r="8142" spans="1:22" ht="15" customHeight="1" x14ac:dyDescent="0.2">
      <c r="A8142">
        <v>8141</v>
      </c>
      <c r="B8142" t="s">
        <v>26102</v>
      </c>
      <c r="C8142" t="s">
        <v>26103</v>
      </c>
      <c r="D8142">
        <v>45</v>
      </c>
      <c r="E8142" t="s">
        <v>65</v>
      </c>
      <c r="F8142" t="s">
        <v>268</v>
      </c>
      <c r="G8142" s="1">
        <v>44508</v>
      </c>
      <c r="H8142" t="s">
        <v>21</v>
      </c>
      <c r="I8142" t="s">
        <v>91</v>
      </c>
      <c r="J8142" s="21" t="s">
        <v>26104</v>
      </c>
      <c r="K8142" t="s">
        <v>74</v>
      </c>
      <c r="L8142" t="s">
        <v>26105</v>
      </c>
      <c r="M8142" t="s">
        <v>26</v>
      </c>
      <c r="N8142" t="s">
        <v>32</v>
      </c>
      <c r="O8142" s="15">
        <v>45078.267361111109</v>
      </c>
      <c r="P8142" s="15">
        <v>45078.21597222222</v>
      </c>
      <c r="Q8142">
        <v>2</v>
      </c>
      <c r="S8142">
        <v>1</v>
      </c>
      <c r="T8142">
        <v>0</v>
      </c>
      <c r="U8142">
        <v>1</v>
      </c>
      <c r="V8142" t="str">
        <f>IF(OR(tickets_cleaned[[#This Row],[resolution_time_hours]]="", tickets_cleaned[[#This Row],[resolution_time_hours]]&lt;0),"",tickets_cleaned[[#This Row],[resolution_time_hours]])</f>
        <v/>
      </c>
    </row>
    <row r="8143" spans="1:22" ht="15" customHeight="1" x14ac:dyDescent="0.2">
      <c r="A8143">
        <v>8142</v>
      </c>
      <c r="B8143" t="s">
        <v>26106</v>
      </c>
      <c r="C8143" t="s">
        <v>26107</v>
      </c>
      <c r="D8143">
        <v>45</v>
      </c>
      <c r="E8143" t="s">
        <v>58</v>
      </c>
      <c r="F8143" t="s">
        <v>119</v>
      </c>
      <c r="G8143" s="1">
        <v>44558</v>
      </c>
      <c r="H8143" t="s">
        <v>24</v>
      </c>
      <c r="I8143" t="s">
        <v>140</v>
      </c>
      <c r="J8143" s="21" t="s">
        <v>26108</v>
      </c>
      <c r="K8143" t="s">
        <v>74</v>
      </c>
      <c r="L8143" t="s">
        <v>26109</v>
      </c>
      <c r="M8143" t="s">
        <v>26</v>
      </c>
      <c r="N8143" t="s">
        <v>29</v>
      </c>
      <c r="O8143" s="15">
        <v>45078.584745370368</v>
      </c>
      <c r="P8143" s="15">
        <v>45078.365995370368</v>
      </c>
      <c r="Q8143">
        <v>3</v>
      </c>
      <c r="S8143">
        <v>1</v>
      </c>
      <c r="T8143">
        <v>0</v>
      </c>
      <c r="U8143">
        <v>0</v>
      </c>
      <c r="V8143" t="str">
        <f>IF(OR(tickets_cleaned[[#This Row],[resolution_time_hours]]="", tickets_cleaned[[#This Row],[resolution_time_hours]]&lt;0),"",tickets_cleaned[[#This Row],[resolution_time_hours]])</f>
        <v/>
      </c>
    </row>
    <row r="8144" spans="1:22" ht="15" customHeight="1" x14ac:dyDescent="0.2">
      <c r="A8144">
        <v>8143</v>
      </c>
      <c r="B8144" t="s">
        <v>17816</v>
      </c>
      <c r="C8144" t="s">
        <v>26110</v>
      </c>
      <c r="D8144">
        <v>23</v>
      </c>
      <c r="E8144" t="s">
        <v>65</v>
      </c>
      <c r="F8144" t="s">
        <v>175</v>
      </c>
      <c r="G8144" s="1">
        <v>43959</v>
      </c>
      <c r="H8144" t="s">
        <v>23</v>
      </c>
      <c r="I8144" t="s">
        <v>168</v>
      </c>
      <c r="J8144" t="s">
        <v>26111</v>
      </c>
      <c r="K8144" t="s">
        <v>93</v>
      </c>
      <c r="M8144" t="s">
        <v>26</v>
      </c>
      <c r="N8144" t="s">
        <v>32</v>
      </c>
      <c r="P8144"/>
      <c r="S8144">
        <v>0</v>
      </c>
      <c r="T8144">
        <v>1</v>
      </c>
      <c r="U8144">
        <v>0</v>
      </c>
      <c r="V8144" t="str">
        <f>IF(OR(tickets_cleaned[[#This Row],[resolution_time_hours]]="", tickets_cleaned[[#This Row],[resolution_time_hours]]&lt;0),"",tickets_cleaned[[#This Row],[resolution_time_hours]])</f>
        <v/>
      </c>
    </row>
    <row r="8145" spans="1:22" ht="15" customHeight="1" x14ac:dyDescent="0.2">
      <c r="A8145">
        <v>8144</v>
      </c>
      <c r="B8145" t="s">
        <v>26112</v>
      </c>
      <c r="C8145" t="s">
        <v>26113</v>
      </c>
      <c r="D8145">
        <v>43</v>
      </c>
      <c r="E8145" t="s">
        <v>90</v>
      </c>
      <c r="F8145" t="s">
        <v>152</v>
      </c>
      <c r="G8145" s="1">
        <v>44061</v>
      </c>
      <c r="H8145" t="s">
        <v>21</v>
      </c>
      <c r="I8145" t="s">
        <v>101</v>
      </c>
      <c r="J8145" t="s">
        <v>26114</v>
      </c>
      <c r="K8145" t="s">
        <v>62</v>
      </c>
      <c r="M8145" t="s">
        <v>28</v>
      </c>
      <c r="N8145" t="s">
        <v>30</v>
      </c>
      <c r="O8145" s="15">
        <v>45078.052835648145</v>
      </c>
      <c r="P8145"/>
      <c r="S8145">
        <v>0</v>
      </c>
      <c r="T8145">
        <v>1</v>
      </c>
      <c r="U8145">
        <v>0</v>
      </c>
      <c r="V8145" t="str">
        <f>IF(OR(tickets_cleaned[[#This Row],[resolution_time_hours]]="", tickets_cleaned[[#This Row],[resolution_time_hours]]&lt;0),"",tickets_cleaned[[#This Row],[resolution_time_hours]])</f>
        <v/>
      </c>
    </row>
    <row r="8146" spans="1:22" ht="15" customHeight="1" x14ac:dyDescent="0.2">
      <c r="A8146">
        <v>8145</v>
      </c>
      <c r="B8146" t="s">
        <v>26115</v>
      </c>
      <c r="C8146" t="s">
        <v>26116</v>
      </c>
      <c r="D8146">
        <v>47</v>
      </c>
      <c r="E8146" t="s">
        <v>58</v>
      </c>
      <c r="F8146" t="s">
        <v>268</v>
      </c>
      <c r="G8146" s="1">
        <v>44112</v>
      </c>
      <c r="H8146" t="s">
        <v>20</v>
      </c>
      <c r="I8146" t="s">
        <v>22</v>
      </c>
      <c r="J8146" s="21" t="s">
        <v>26117</v>
      </c>
      <c r="K8146" t="s">
        <v>62</v>
      </c>
      <c r="M8146" t="s">
        <v>27</v>
      </c>
      <c r="N8146" t="s">
        <v>30</v>
      </c>
      <c r="O8146" s="15">
        <v>45078.831331018519</v>
      </c>
      <c r="P8146"/>
      <c r="S8146">
        <v>0</v>
      </c>
      <c r="T8146">
        <v>1</v>
      </c>
      <c r="U8146">
        <v>0</v>
      </c>
      <c r="V8146" t="str">
        <f>IF(OR(tickets_cleaned[[#This Row],[resolution_time_hours]]="", tickets_cleaned[[#This Row],[resolution_time_hours]]&lt;0),"",tickets_cleaned[[#This Row],[resolution_time_hours]])</f>
        <v/>
      </c>
    </row>
    <row r="8147" spans="1:22" ht="15" customHeight="1" x14ac:dyDescent="0.2">
      <c r="A8147">
        <v>8146</v>
      </c>
      <c r="B8147" t="s">
        <v>24091</v>
      </c>
      <c r="C8147" t="s">
        <v>26118</v>
      </c>
      <c r="D8147">
        <v>54</v>
      </c>
      <c r="E8147" t="s">
        <v>90</v>
      </c>
      <c r="F8147" t="s">
        <v>161</v>
      </c>
      <c r="G8147" s="1">
        <v>44367</v>
      </c>
      <c r="H8147" t="s">
        <v>20</v>
      </c>
      <c r="I8147" t="s">
        <v>126</v>
      </c>
      <c r="J8147" s="21" t="s">
        <v>26119</v>
      </c>
      <c r="K8147" t="s">
        <v>74</v>
      </c>
      <c r="L8147" t="s">
        <v>26120</v>
      </c>
      <c r="M8147" t="s">
        <v>26</v>
      </c>
      <c r="N8147" t="s">
        <v>29</v>
      </c>
      <c r="O8147" s="15">
        <v>45078.073020833333</v>
      </c>
      <c r="P8147" s="15">
        <v>45078.548020833332</v>
      </c>
      <c r="Q8147">
        <v>4</v>
      </c>
      <c r="R8147">
        <v>11</v>
      </c>
      <c r="S8147">
        <v>1</v>
      </c>
      <c r="T8147">
        <v>0</v>
      </c>
      <c r="U8147">
        <v>0</v>
      </c>
      <c r="V8147">
        <f>IF(OR(tickets_cleaned[[#This Row],[resolution_time_hours]]="", tickets_cleaned[[#This Row],[resolution_time_hours]]&lt;0),"",tickets_cleaned[[#This Row],[resolution_time_hours]])</f>
        <v>11</v>
      </c>
    </row>
    <row r="8148" spans="1:22" ht="15" customHeight="1" x14ac:dyDescent="0.2">
      <c r="A8148">
        <v>8147</v>
      </c>
      <c r="B8148" t="s">
        <v>26121</v>
      </c>
      <c r="C8148" t="s">
        <v>8488</v>
      </c>
      <c r="D8148">
        <v>31</v>
      </c>
      <c r="E8148" t="s">
        <v>90</v>
      </c>
      <c r="F8148" t="s">
        <v>233</v>
      </c>
      <c r="G8148" s="1">
        <v>43988</v>
      </c>
      <c r="H8148" t="s">
        <v>24</v>
      </c>
      <c r="I8148" t="s">
        <v>85</v>
      </c>
      <c r="J8148" t="s">
        <v>26122</v>
      </c>
      <c r="K8148" t="s">
        <v>74</v>
      </c>
      <c r="L8148" t="s">
        <v>26123</v>
      </c>
      <c r="M8148" t="s">
        <v>26</v>
      </c>
      <c r="N8148" t="s">
        <v>30</v>
      </c>
      <c r="O8148" s="15">
        <v>45078.812615740739</v>
      </c>
      <c r="P8148" s="15">
        <v>45078.309837962966</v>
      </c>
      <c r="Q8148">
        <v>3</v>
      </c>
      <c r="S8148">
        <v>1</v>
      </c>
      <c r="T8148">
        <v>0</v>
      </c>
      <c r="U8148">
        <v>0</v>
      </c>
      <c r="V8148" t="str">
        <f>IF(OR(tickets_cleaned[[#This Row],[resolution_time_hours]]="", tickets_cleaned[[#This Row],[resolution_time_hours]]&lt;0),"",tickets_cleaned[[#This Row],[resolution_time_hours]])</f>
        <v/>
      </c>
    </row>
    <row r="8149" spans="1:22" ht="15" customHeight="1" x14ac:dyDescent="0.2">
      <c r="A8149">
        <v>8148</v>
      </c>
      <c r="B8149" t="s">
        <v>26124</v>
      </c>
      <c r="C8149" t="s">
        <v>26125</v>
      </c>
      <c r="D8149">
        <v>38</v>
      </c>
      <c r="E8149" t="s">
        <v>90</v>
      </c>
      <c r="F8149" t="s">
        <v>134</v>
      </c>
      <c r="G8149" s="1">
        <v>44233</v>
      </c>
      <c r="H8149" t="s">
        <v>22</v>
      </c>
      <c r="I8149" t="s">
        <v>101</v>
      </c>
      <c r="J8149" s="21" t="s">
        <v>26126</v>
      </c>
      <c r="K8149" t="s">
        <v>74</v>
      </c>
      <c r="L8149" t="s">
        <v>26127</v>
      </c>
      <c r="M8149" t="s">
        <v>27</v>
      </c>
      <c r="N8149" t="s">
        <v>30</v>
      </c>
      <c r="O8149" s="15">
        <v>45078.919571759259</v>
      </c>
      <c r="P8149" s="15">
        <v>45078.337627314817</v>
      </c>
      <c r="Q8149">
        <v>4</v>
      </c>
      <c r="S8149">
        <v>1</v>
      </c>
      <c r="T8149">
        <v>0</v>
      </c>
      <c r="U8149">
        <v>0</v>
      </c>
      <c r="V8149" t="str">
        <f>IF(OR(tickets_cleaned[[#This Row],[resolution_time_hours]]="", tickets_cleaned[[#This Row],[resolution_time_hours]]&lt;0),"",tickets_cleaned[[#This Row],[resolution_time_hours]])</f>
        <v/>
      </c>
    </row>
    <row r="8150" spans="1:22" ht="15" customHeight="1" x14ac:dyDescent="0.2">
      <c r="A8150">
        <v>8149</v>
      </c>
      <c r="B8150" t="s">
        <v>26128</v>
      </c>
      <c r="C8150" t="s">
        <v>26129</v>
      </c>
      <c r="D8150">
        <v>26</v>
      </c>
      <c r="E8150" t="s">
        <v>65</v>
      </c>
      <c r="F8150" t="s">
        <v>408</v>
      </c>
      <c r="G8150" s="1">
        <v>44177</v>
      </c>
      <c r="H8150" t="s">
        <v>20</v>
      </c>
      <c r="I8150" t="s">
        <v>22</v>
      </c>
      <c r="J8150" s="21" t="s">
        <v>26130</v>
      </c>
      <c r="K8150" t="s">
        <v>93</v>
      </c>
      <c r="M8150" t="s">
        <v>27</v>
      </c>
      <c r="N8150" t="s">
        <v>30</v>
      </c>
      <c r="P8150"/>
      <c r="S8150">
        <v>0</v>
      </c>
      <c r="T8150">
        <v>1</v>
      </c>
      <c r="U8150">
        <v>0</v>
      </c>
      <c r="V8150" t="str">
        <f>IF(OR(tickets_cleaned[[#This Row],[resolution_time_hours]]="", tickets_cleaned[[#This Row],[resolution_time_hours]]&lt;0),"",tickets_cleaned[[#This Row],[resolution_time_hours]])</f>
        <v/>
      </c>
    </row>
    <row r="8151" spans="1:22" ht="15" customHeight="1" x14ac:dyDescent="0.2">
      <c r="A8151">
        <v>8150</v>
      </c>
      <c r="B8151" t="s">
        <v>26131</v>
      </c>
      <c r="C8151" t="s">
        <v>26132</v>
      </c>
      <c r="D8151">
        <v>52</v>
      </c>
      <c r="E8151" t="s">
        <v>65</v>
      </c>
      <c r="F8151" t="s">
        <v>364</v>
      </c>
      <c r="G8151" s="1">
        <v>44343</v>
      </c>
      <c r="H8151" t="s">
        <v>21</v>
      </c>
      <c r="I8151" t="s">
        <v>101</v>
      </c>
      <c r="J8151" s="21" t="s">
        <v>26133</v>
      </c>
      <c r="K8151" t="s">
        <v>93</v>
      </c>
      <c r="M8151" t="s">
        <v>26</v>
      </c>
      <c r="N8151" t="s">
        <v>31</v>
      </c>
      <c r="P8151"/>
      <c r="S8151">
        <v>0</v>
      </c>
      <c r="T8151">
        <v>1</v>
      </c>
      <c r="U8151">
        <v>0</v>
      </c>
      <c r="V8151" t="str">
        <f>IF(OR(tickets_cleaned[[#This Row],[resolution_time_hours]]="", tickets_cleaned[[#This Row],[resolution_time_hours]]&lt;0),"",tickets_cleaned[[#This Row],[resolution_time_hours]])</f>
        <v/>
      </c>
    </row>
    <row r="8152" spans="1:22" ht="15" customHeight="1" x14ac:dyDescent="0.2">
      <c r="A8152">
        <v>8151</v>
      </c>
      <c r="B8152" t="s">
        <v>12207</v>
      </c>
      <c r="C8152" t="s">
        <v>26134</v>
      </c>
      <c r="D8152">
        <v>70</v>
      </c>
      <c r="E8152" t="s">
        <v>58</v>
      </c>
      <c r="F8152" t="s">
        <v>114</v>
      </c>
      <c r="G8152" s="1">
        <v>44533</v>
      </c>
      <c r="H8152" t="s">
        <v>21</v>
      </c>
      <c r="I8152" t="s">
        <v>91</v>
      </c>
      <c r="J8152" s="21" t="s">
        <v>26135</v>
      </c>
      <c r="K8152" t="s">
        <v>93</v>
      </c>
      <c r="M8152" t="s">
        <v>26</v>
      </c>
      <c r="N8152" t="s">
        <v>29</v>
      </c>
      <c r="P8152"/>
      <c r="S8152">
        <v>0</v>
      </c>
      <c r="T8152">
        <v>1</v>
      </c>
      <c r="U8152">
        <v>0</v>
      </c>
      <c r="V8152" t="str">
        <f>IF(OR(tickets_cleaned[[#This Row],[resolution_time_hours]]="", tickets_cleaned[[#This Row],[resolution_time_hours]]&lt;0),"",tickets_cleaned[[#This Row],[resolution_time_hours]])</f>
        <v/>
      </c>
    </row>
    <row r="8153" spans="1:22" ht="15" customHeight="1" x14ac:dyDescent="0.2">
      <c r="A8153">
        <v>8152</v>
      </c>
      <c r="B8153" t="s">
        <v>26136</v>
      </c>
      <c r="C8153" t="s">
        <v>26137</v>
      </c>
      <c r="D8153">
        <v>54</v>
      </c>
      <c r="E8153" t="s">
        <v>58</v>
      </c>
      <c r="F8153" t="s">
        <v>161</v>
      </c>
      <c r="G8153" s="1">
        <v>44416</v>
      </c>
      <c r="H8153" t="s">
        <v>20</v>
      </c>
      <c r="I8153" t="s">
        <v>60</v>
      </c>
      <c r="J8153" t="s">
        <v>26138</v>
      </c>
      <c r="K8153" t="s">
        <v>93</v>
      </c>
      <c r="M8153" t="s">
        <v>26</v>
      </c>
      <c r="N8153" t="s">
        <v>30</v>
      </c>
      <c r="P8153"/>
      <c r="S8153">
        <v>0</v>
      </c>
      <c r="T8153">
        <v>1</v>
      </c>
      <c r="U8153">
        <v>0</v>
      </c>
      <c r="V8153" t="str">
        <f>IF(OR(tickets_cleaned[[#This Row],[resolution_time_hours]]="", tickets_cleaned[[#This Row],[resolution_time_hours]]&lt;0),"",tickets_cleaned[[#This Row],[resolution_time_hours]])</f>
        <v/>
      </c>
    </row>
    <row r="8154" spans="1:22" ht="15" customHeight="1" x14ac:dyDescent="0.2">
      <c r="A8154">
        <v>8153</v>
      </c>
      <c r="B8154" t="s">
        <v>26139</v>
      </c>
      <c r="C8154" t="s">
        <v>26140</v>
      </c>
      <c r="D8154">
        <v>51</v>
      </c>
      <c r="E8154" t="s">
        <v>65</v>
      </c>
      <c r="F8154" t="s">
        <v>175</v>
      </c>
      <c r="G8154" s="1">
        <v>44162</v>
      </c>
      <c r="H8154" t="s">
        <v>20</v>
      </c>
      <c r="I8154" t="s">
        <v>67</v>
      </c>
      <c r="J8154" s="21" t="s">
        <v>26141</v>
      </c>
      <c r="K8154" t="s">
        <v>62</v>
      </c>
      <c r="M8154" t="s">
        <v>25</v>
      </c>
      <c r="N8154" t="s">
        <v>32</v>
      </c>
      <c r="O8154" s="15">
        <v>45078.684236111112</v>
      </c>
      <c r="P8154"/>
      <c r="S8154">
        <v>0</v>
      </c>
      <c r="T8154">
        <v>1</v>
      </c>
      <c r="U8154">
        <v>0</v>
      </c>
      <c r="V8154" t="str">
        <f>IF(OR(tickets_cleaned[[#This Row],[resolution_time_hours]]="", tickets_cleaned[[#This Row],[resolution_time_hours]]&lt;0),"",tickets_cleaned[[#This Row],[resolution_time_hours]])</f>
        <v/>
      </c>
    </row>
    <row r="8155" spans="1:22" ht="15" customHeight="1" x14ac:dyDescent="0.2">
      <c r="A8155">
        <v>8154</v>
      </c>
      <c r="B8155" t="s">
        <v>26142</v>
      </c>
      <c r="C8155" t="s">
        <v>26143</v>
      </c>
      <c r="D8155">
        <v>70</v>
      </c>
      <c r="E8155" t="s">
        <v>90</v>
      </c>
      <c r="F8155" t="s">
        <v>422</v>
      </c>
      <c r="G8155" s="1">
        <v>44454</v>
      </c>
      <c r="H8155" t="s">
        <v>21</v>
      </c>
      <c r="I8155" t="s">
        <v>22</v>
      </c>
      <c r="J8155" s="21" t="s">
        <v>26144</v>
      </c>
      <c r="K8155" t="s">
        <v>62</v>
      </c>
      <c r="M8155" t="s">
        <v>26</v>
      </c>
      <c r="N8155" t="s">
        <v>30</v>
      </c>
      <c r="O8155" s="15">
        <v>45078.918969907405</v>
      </c>
      <c r="P8155"/>
      <c r="S8155">
        <v>0</v>
      </c>
      <c r="T8155">
        <v>1</v>
      </c>
      <c r="U8155">
        <v>0</v>
      </c>
      <c r="V8155" t="str">
        <f>IF(OR(tickets_cleaned[[#This Row],[resolution_time_hours]]="", tickets_cleaned[[#This Row],[resolution_time_hours]]&lt;0),"",tickets_cleaned[[#This Row],[resolution_time_hours]])</f>
        <v/>
      </c>
    </row>
    <row r="8156" spans="1:22" ht="15" customHeight="1" x14ac:dyDescent="0.2">
      <c r="A8156">
        <v>8155</v>
      </c>
      <c r="B8156" t="s">
        <v>26145</v>
      </c>
      <c r="C8156" t="s">
        <v>26146</v>
      </c>
      <c r="D8156">
        <v>49</v>
      </c>
      <c r="E8156" t="s">
        <v>58</v>
      </c>
      <c r="F8156" t="s">
        <v>175</v>
      </c>
      <c r="G8156" s="1">
        <v>44167</v>
      </c>
      <c r="H8156" t="s">
        <v>22</v>
      </c>
      <c r="I8156" t="s">
        <v>168</v>
      </c>
      <c r="J8156" s="21" t="s">
        <v>26147</v>
      </c>
      <c r="K8156" t="s">
        <v>93</v>
      </c>
      <c r="M8156" t="s">
        <v>28</v>
      </c>
      <c r="N8156" t="s">
        <v>29</v>
      </c>
      <c r="P8156"/>
      <c r="S8156">
        <v>0</v>
      </c>
      <c r="T8156">
        <v>1</v>
      </c>
      <c r="U8156">
        <v>0</v>
      </c>
      <c r="V8156" t="str">
        <f>IF(OR(tickets_cleaned[[#This Row],[resolution_time_hours]]="", tickets_cleaned[[#This Row],[resolution_time_hours]]&lt;0),"",tickets_cleaned[[#This Row],[resolution_time_hours]])</f>
        <v/>
      </c>
    </row>
    <row r="8157" spans="1:22" ht="15" customHeight="1" x14ac:dyDescent="0.2">
      <c r="A8157">
        <v>8156</v>
      </c>
      <c r="B8157" t="s">
        <v>26148</v>
      </c>
      <c r="C8157" t="s">
        <v>26149</v>
      </c>
      <c r="D8157">
        <v>38</v>
      </c>
      <c r="E8157" t="s">
        <v>65</v>
      </c>
      <c r="F8157" t="s">
        <v>306</v>
      </c>
      <c r="G8157" s="1">
        <v>44505</v>
      </c>
      <c r="H8157" t="s">
        <v>21</v>
      </c>
      <c r="I8157" t="s">
        <v>203</v>
      </c>
      <c r="J8157" s="21" t="s">
        <v>26150</v>
      </c>
      <c r="K8157" t="s">
        <v>93</v>
      </c>
      <c r="M8157" t="s">
        <v>27</v>
      </c>
      <c r="N8157" t="s">
        <v>30</v>
      </c>
      <c r="P8157"/>
      <c r="S8157">
        <v>0</v>
      </c>
      <c r="T8157">
        <v>1</v>
      </c>
      <c r="U8157">
        <v>0</v>
      </c>
      <c r="V8157" t="str">
        <f>IF(OR(tickets_cleaned[[#This Row],[resolution_time_hours]]="", tickets_cleaned[[#This Row],[resolution_time_hours]]&lt;0),"",tickets_cleaned[[#This Row],[resolution_time_hours]])</f>
        <v/>
      </c>
    </row>
    <row r="8158" spans="1:22" ht="15" customHeight="1" x14ac:dyDescent="0.2">
      <c r="A8158">
        <v>8157</v>
      </c>
      <c r="B8158" t="s">
        <v>26151</v>
      </c>
      <c r="C8158" t="s">
        <v>26152</v>
      </c>
      <c r="D8158">
        <v>47</v>
      </c>
      <c r="E8158" t="s">
        <v>65</v>
      </c>
      <c r="F8158" t="s">
        <v>175</v>
      </c>
      <c r="G8158" s="1">
        <v>44111</v>
      </c>
      <c r="H8158" t="s">
        <v>23</v>
      </c>
      <c r="I8158" t="s">
        <v>67</v>
      </c>
      <c r="J8158" s="21" t="s">
        <v>26153</v>
      </c>
      <c r="K8158" t="s">
        <v>74</v>
      </c>
      <c r="L8158" t="s">
        <v>26154</v>
      </c>
      <c r="M8158" t="s">
        <v>25</v>
      </c>
      <c r="N8158" t="s">
        <v>31</v>
      </c>
      <c r="O8158" s="15">
        <v>45078.888472222221</v>
      </c>
      <c r="P8158" s="15">
        <v>45078.837083333332</v>
      </c>
      <c r="Q8158">
        <v>1</v>
      </c>
      <c r="S8158">
        <v>1</v>
      </c>
      <c r="T8158">
        <v>0</v>
      </c>
      <c r="U8158">
        <v>1</v>
      </c>
      <c r="V8158" t="str">
        <f>IF(OR(tickets_cleaned[[#This Row],[resolution_time_hours]]="", tickets_cleaned[[#This Row],[resolution_time_hours]]&lt;0),"",tickets_cleaned[[#This Row],[resolution_time_hours]])</f>
        <v/>
      </c>
    </row>
    <row r="8159" spans="1:22" ht="15" customHeight="1" x14ac:dyDescent="0.2">
      <c r="A8159">
        <v>8158</v>
      </c>
      <c r="B8159" t="s">
        <v>26155</v>
      </c>
      <c r="C8159" t="s">
        <v>26156</v>
      </c>
      <c r="D8159">
        <v>58</v>
      </c>
      <c r="E8159" t="s">
        <v>58</v>
      </c>
      <c r="F8159" t="s">
        <v>100</v>
      </c>
      <c r="G8159" s="1">
        <v>44243</v>
      </c>
      <c r="H8159" t="s">
        <v>24</v>
      </c>
      <c r="I8159" t="s">
        <v>101</v>
      </c>
      <c r="J8159" t="s">
        <v>26157</v>
      </c>
      <c r="K8159" t="s">
        <v>62</v>
      </c>
      <c r="M8159" t="s">
        <v>25</v>
      </c>
      <c r="N8159" t="s">
        <v>29</v>
      </c>
      <c r="O8159" s="15">
        <v>45078.369733796295</v>
      </c>
      <c r="P8159"/>
      <c r="S8159">
        <v>0</v>
      </c>
      <c r="T8159">
        <v>1</v>
      </c>
      <c r="U8159">
        <v>0</v>
      </c>
      <c r="V8159" t="str">
        <f>IF(OR(tickets_cleaned[[#This Row],[resolution_time_hours]]="", tickets_cleaned[[#This Row],[resolution_time_hours]]&lt;0),"",tickets_cleaned[[#This Row],[resolution_time_hours]])</f>
        <v/>
      </c>
    </row>
    <row r="8160" spans="1:22" ht="15" customHeight="1" x14ac:dyDescent="0.2">
      <c r="A8160">
        <v>8159</v>
      </c>
      <c r="B8160" t="s">
        <v>26158</v>
      </c>
      <c r="C8160" t="s">
        <v>26159</v>
      </c>
      <c r="D8160">
        <v>45</v>
      </c>
      <c r="E8160" t="s">
        <v>90</v>
      </c>
      <c r="F8160" t="s">
        <v>66</v>
      </c>
      <c r="G8160" s="1">
        <v>44179</v>
      </c>
      <c r="H8160" t="s">
        <v>24</v>
      </c>
      <c r="I8160" t="s">
        <v>72</v>
      </c>
      <c r="J8160" s="21" t="s">
        <v>26160</v>
      </c>
      <c r="K8160" t="s">
        <v>74</v>
      </c>
      <c r="L8160" t="s">
        <v>26161</v>
      </c>
      <c r="M8160" t="s">
        <v>27</v>
      </c>
      <c r="N8160" t="s">
        <v>30</v>
      </c>
      <c r="O8160" s="15">
        <v>45078.662106481483</v>
      </c>
      <c r="P8160" s="15">
        <v>45078.898912037039</v>
      </c>
      <c r="Q8160">
        <v>2</v>
      </c>
      <c r="R8160">
        <v>5</v>
      </c>
      <c r="S8160">
        <v>1</v>
      </c>
      <c r="T8160">
        <v>0</v>
      </c>
      <c r="U8160">
        <v>1</v>
      </c>
      <c r="V8160">
        <f>IF(OR(tickets_cleaned[[#This Row],[resolution_time_hours]]="", tickets_cleaned[[#This Row],[resolution_time_hours]]&lt;0),"",tickets_cleaned[[#This Row],[resolution_time_hours]])</f>
        <v>5</v>
      </c>
    </row>
    <row r="8161" spans="1:22" ht="15" customHeight="1" x14ac:dyDescent="0.2">
      <c r="A8161">
        <v>8160</v>
      </c>
      <c r="B8161" t="s">
        <v>26162</v>
      </c>
      <c r="C8161" t="s">
        <v>8115</v>
      </c>
      <c r="D8161">
        <v>61</v>
      </c>
      <c r="E8161" t="s">
        <v>90</v>
      </c>
      <c r="F8161" t="s">
        <v>119</v>
      </c>
      <c r="G8161" s="1">
        <v>44337</v>
      </c>
      <c r="H8161" t="s">
        <v>20</v>
      </c>
      <c r="I8161" t="s">
        <v>20</v>
      </c>
      <c r="J8161" s="21" t="s">
        <v>26163</v>
      </c>
      <c r="K8161" t="s">
        <v>93</v>
      </c>
      <c r="M8161" t="s">
        <v>27</v>
      </c>
      <c r="N8161" t="s">
        <v>29</v>
      </c>
      <c r="P8161"/>
      <c r="S8161">
        <v>0</v>
      </c>
      <c r="T8161">
        <v>1</v>
      </c>
      <c r="U8161">
        <v>0</v>
      </c>
      <c r="V8161" t="str">
        <f>IF(OR(tickets_cleaned[[#This Row],[resolution_time_hours]]="", tickets_cleaned[[#This Row],[resolution_time_hours]]&lt;0),"",tickets_cleaned[[#This Row],[resolution_time_hours]])</f>
        <v/>
      </c>
    </row>
    <row r="8162" spans="1:22" ht="15" customHeight="1" x14ac:dyDescent="0.2">
      <c r="A8162">
        <v>8161</v>
      </c>
      <c r="B8162" t="s">
        <v>19517</v>
      </c>
      <c r="C8162" t="s">
        <v>26164</v>
      </c>
      <c r="D8162">
        <v>63</v>
      </c>
      <c r="E8162" t="s">
        <v>58</v>
      </c>
      <c r="F8162" t="s">
        <v>78</v>
      </c>
      <c r="G8162" s="1">
        <v>43940</v>
      </c>
      <c r="H8162" t="s">
        <v>21</v>
      </c>
      <c r="I8162" t="s">
        <v>168</v>
      </c>
      <c r="J8162" s="21" t="s">
        <v>26165</v>
      </c>
      <c r="K8162" t="s">
        <v>62</v>
      </c>
      <c r="M8162" t="s">
        <v>27</v>
      </c>
      <c r="N8162" t="s">
        <v>31</v>
      </c>
      <c r="O8162" s="15">
        <v>45078.901030092595</v>
      </c>
      <c r="P8162"/>
      <c r="S8162">
        <v>0</v>
      </c>
      <c r="T8162">
        <v>1</v>
      </c>
      <c r="U8162">
        <v>0</v>
      </c>
      <c r="V8162" t="str">
        <f>IF(OR(tickets_cleaned[[#This Row],[resolution_time_hours]]="", tickets_cleaned[[#This Row],[resolution_time_hours]]&lt;0),"",tickets_cleaned[[#This Row],[resolution_time_hours]])</f>
        <v/>
      </c>
    </row>
    <row r="8163" spans="1:22" ht="15" customHeight="1" x14ac:dyDescent="0.2">
      <c r="A8163">
        <v>8162</v>
      </c>
      <c r="B8163" t="s">
        <v>26166</v>
      </c>
      <c r="C8163" t="s">
        <v>26167</v>
      </c>
      <c r="D8163">
        <v>63</v>
      </c>
      <c r="E8163" t="s">
        <v>65</v>
      </c>
      <c r="F8163" t="s">
        <v>233</v>
      </c>
      <c r="G8163" s="1">
        <v>44490</v>
      </c>
      <c r="H8163" t="s">
        <v>23</v>
      </c>
      <c r="I8163" t="s">
        <v>79</v>
      </c>
      <c r="J8163" s="21" t="s">
        <v>26168</v>
      </c>
      <c r="K8163" t="s">
        <v>62</v>
      </c>
      <c r="M8163" t="s">
        <v>27</v>
      </c>
      <c r="N8163" t="s">
        <v>29</v>
      </c>
      <c r="O8163" s="15">
        <v>45078.487847222219</v>
      </c>
      <c r="P8163"/>
      <c r="S8163">
        <v>0</v>
      </c>
      <c r="T8163">
        <v>1</v>
      </c>
      <c r="U8163">
        <v>0</v>
      </c>
      <c r="V8163" t="str">
        <f>IF(OR(tickets_cleaned[[#This Row],[resolution_time_hours]]="", tickets_cleaned[[#This Row],[resolution_time_hours]]&lt;0),"",tickets_cleaned[[#This Row],[resolution_time_hours]])</f>
        <v/>
      </c>
    </row>
    <row r="8164" spans="1:22" ht="15" customHeight="1" x14ac:dyDescent="0.2">
      <c r="A8164">
        <v>8163</v>
      </c>
      <c r="B8164" t="s">
        <v>26169</v>
      </c>
      <c r="C8164" t="s">
        <v>26170</v>
      </c>
      <c r="D8164">
        <v>62</v>
      </c>
      <c r="E8164" t="s">
        <v>90</v>
      </c>
      <c r="F8164" t="s">
        <v>119</v>
      </c>
      <c r="G8164" s="1">
        <v>44021</v>
      </c>
      <c r="H8164" t="s">
        <v>20</v>
      </c>
      <c r="I8164" t="s">
        <v>91</v>
      </c>
      <c r="J8164" s="21" t="s">
        <v>26171</v>
      </c>
      <c r="K8164" t="s">
        <v>93</v>
      </c>
      <c r="M8164" t="s">
        <v>27</v>
      </c>
      <c r="N8164" t="s">
        <v>31</v>
      </c>
      <c r="P8164"/>
      <c r="S8164">
        <v>0</v>
      </c>
      <c r="T8164">
        <v>1</v>
      </c>
      <c r="U8164">
        <v>0</v>
      </c>
      <c r="V8164" t="str">
        <f>IF(OR(tickets_cleaned[[#This Row],[resolution_time_hours]]="", tickets_cleaned[[#This Row],[resolution_time_hours]]&lt;0),"",tickets_cleaned[[#This Row],[resolution_time_hours]])</f>
        <v/>
      </c>
    </row>
    <row r="8165" spans="1:22" ht="15" customHeight="1" x14ac:dyDescent="0.2">
      <c r="A8165">
        <v>8164</v>
      </c>
      <c r="B8165" t="s">
        <v>26172</v>
      </c>
      <c r="C8165" t="s">
        <v>26173</v>
      </c>
      <c r="D8165">
        <v>59</v>
      </c>
      <c r="E8165" t="s">
        <v>65</v>
      </c>
      <c r="F8165" t="s">
        <v>139</v>
      </c>
      <c r="G8165" s="1">
        <v>44208</v>
      </c>
      <c r="H8165" t="s">
        <v>24</v>
      </c>
      <c r="I8165" t="s">
        <v>91</v>
      </c>
      <c r="J8165" s="21" t="s">
        <v>26174</v>
      </c>
      <c r="K8165" t="s">
        <v>62</v>
      </c>
      <c r="M8165" t="s">
        <v>28</v>
      </c>
      <c r="N8165" t="s">
        <v>30</v>
      </c>
      <c r="O8165" s="15">
        <v>45078.261493055557</v>
      </c>
      <c r="P8165"/>
      <c r="S8165">
        <v>0</v>
      </c>
      <c r="T8165">
        <v>1</v>
      </c>
      <c r="U8165">
        <v>0</v>
      </c>
      <c r="V8165" t="str">
        <f>IF(OR(tickets_cleaned[[#This Row],[resolution_time_hours]]="", tickets_cleaned[[#This Row],[resolution_time_hours]]&lt;0),"",tickets_cleaned[[#This Row],[resolution_time_hours]])</f>
        <v/>
      </c>
    </row>
    <row r="8166" spans="1:22" ht="15" customHeight="1" x14ac:dyDescent="0.2">
      <c r="A8166">
        <v>8165</v>
      </c>
      <c r="B8166" t="s">
        <v>26175</v>
      </c>
      <c r="C8166" t="s">
        <v>26176</v>
      </c>
      <c r="D8166">
        <v>43</v>
      </c>
      <c r="E8166" t="s">
        <v>65</v>
      </c>
      <c r="F8166" t="s">
        <v>187</v>
      </c>
      <c r="G8166" s="1">
        <v>44523</v>
      </c>
      <c r="H8166" t="s">
        <v>22</v>
      </c>
      <c r="I8166" t="s">
        <v>91</v>
      </c>
      <c r="J8166" s="21" t="s">
        <v>26177</v>
      </c>
      <c r="K8166" t="s">
        <v>74</v>
      </c>
      <c r="L8166" t="s">
        <v>26178</v>
      </c>
      <c r="M8166" t="s">
        <v>27</v>
      </c>
      <c r="N8166" t="s">
        <v>32</v>
      </c>
      <c r="O8166" s="15">
        <v>45078.899004629631</v>
      </c>
      <c r="P8166" s="15">
        <v>45078.104560185187</v>
      </c>
      <c r="Q8166">
        <v>1</v>
      </c>
      <c r="S8166">
        <v>1</v>
      </c>
      <c r="T8166">
        <v>0</v>
      </c>
      <c r="U8166">
        <v>1</v>
      </c>
      <c r="V8166" t="str">
        <f>IF(OR(tickets_cleaned[[#This Row],[resolution_time_hours]]="", tickets_cleaned[[#This Row],[resolution_time_hours]]&lt;0),"",tickets_cleaned[[#This Row],[resolution_time_hours]])</f>
        <v/>
      </c>
    </row>
    <row r="8167" spans="1:22" ht="15" customHeight="1" x14ac:dyDescent="0.2">
      <c r="A8167">
        <v>8166</v>
      </c>
      <c r="B8167" t="s">
        <v>3494</v>
      </c>
      <c r="C8167" t="s">
        <v>26179</v>
      </c>
      <c r="D8167">
        <v>65</v>
      </c>
      <c r="E8167" t="s">
        <v>90</v>
      </c>
      <c r="F8167" t="s">
        <v>510</v>
      </c>
      <c r="G8167" s="1">
        <v>44387</v>
      </c>
      <c r="H8167" t="s">
        <v>20</v>
      </c>
      <c r="I8167" t="s">
        <v>120</v>
      </c>
      <c r="J8167" s="21" t="s">
        <v>26180</v>
      </c>
      <c r="K8167" t="s">
        <v>74</v>
      </c>
      <c r="L8167" t="s">
        <v>26181</v>
      </c>
      <c r="M8167" t="s">
        <v>26</v>
      </c>
      <c r="N8167" t="s">
        <v>30</v>
      </c>
      <c r="O8167" s="15">
        <v>45078.079571759263</v>
      </c>
      <c r="P8167" s="15">
        <v>45078.62054398148</v>
      </c>
      <c r="Q8167">
        <v>1</v>
      </c>
      <c r="R8167">
        <v>12</v>
      </c>
      <c r="S8167">
        <v>1</v>
      </c>
      <c r="T8167">
        <v>0</v>
      </c>
      <c r="U8167">
        <v>1</v>
      </c>
      <c r="V8167">
        <f>IF(OR(tickets_cleaned[[#This Row],[resolution_time_hours]]="", tickets_cleaned[[#This Row],[resolution_time_hours]]&lt;0),"",tickets_cleaned[[#This Row],[resolution_time_hours]])</f>
        <v>12</v>
      </c>
    </row>
    <row r="8168" spans="1:22" ht="15" customHeight="1" x14ac:dyDescent="0.2">
      <c r="A8168">
        <v>8167</v>
      </c>
      <c r="B8168" t="s">
        <v>26182</v>
      </c>
      <c r="C8168" t="s">
        <v>26183</v>
      </c>
      <c r="D8168">
        <v>50</v>
      </c>
      <c r="E8168" t="s">
        <v>90</v>
      </c>
      <c r="F8168" t="s">
        <v>268</v>
      </c>
      <c r="G8168" s="1">
        <v>44049</v>
      </c>
      <c r="H8168" t="s">
        <v>22</v>
      </c>
      <c r="I8168" t="s">
        <v>79</v>
      </c>
      <c r="J8168" s="21" t="s">
        <v>26184</v>
      </c>
      <c r="K8168" t="s">
        <v>62</v>
      </c>
      <c r="M8168" t="s">
        <v>25</v>
      </c>
      <c r="N8168" t="s">
        <v>30</v>
      </c>
      <c r="O8168" s="15">
        <v>45078.719872685186</v>
      </c>
      <c r="P8168"/>
      <c r="S8168">
        <v>0</v>
      </c>
      <c r="T8168">
        <v>1</v>
      </c>
      <c r="U8168">
        <v>0</v>
      </c>
      <c r="V8168" t="str">
        <f>IF(OR(tickets_cleaned[[#This Row],[resolution_time_hours]]="", tickets_cleaned[[#This Row],[resolution_time_hours]]&lt;0),"",tickets_cleaned[[#This Row],[resolution_time_hours]])</f>
        <v/>
      </c>
    </row>
    <row r="8169" spans="1:22" ht="15" customHeight="1" x14ac:dyDescent="0.2">
      <c r="A8169">
        <v>8168</v>
      </c>
      <c r="B8169" t="s">
        <v>26185</v>
      </c>
      <c r="C8169" t="s">
        <v>26186</v>
      </c>
      <c r="D8169">
        <v>31</v>
      </c>
      <c r="E8169" t="s">
        <v>58</v>
      </c>
      <c r="F8169" t="s">
        <v>228</v>
      </c>
      <c r="G8169" s="1">
        <v>44027</v>
      </c>
      <c r="H8169" t="s">
        <v>20</v>
      </c>
      <c r="I8169" t="s">
        <v>20</v>
      </c>
      <c r="J8169" s="21" t="s">
        <v>26187</v>
      </c>
      <c r="K8169" t="s">
        <v>62</v>
      </c>
      <c r="M8169" t="s">
        <v>27</v>
      </c>
      <c r="N8169" t="s">
        <v>32</v>
      </c>
      <c r="O8169" s="15">
        <v>45078.865034722221</v>
      </c>
      <c r="P8169"/>
      <c r="S8169">
        <v>0</v>
      </c>
      <c r="T8169">
        <v>1</v>
      </c>
      <c r="U8169">
        <v>0</v>
      </c>
      <c r="V8169" t="str">
        <f>IF(OR(tickets_cleaned[[#This Row],[resolution_time_hours]]="", tickets_cleaned[[#This Row],[resolution_time_hours]]&lt;0),"",tickets_cleaned[[#This Row],[resolution_time_hours]])</f>
        <v/>
      </c>
    </row>
    <row r="8170" spans="1:22" ht="15" customHeight="1" x14ac:dyDescent="0.2">
      <c r="A8170">
        <v>8169</v>
      </c>
      <c r="B8170" t="s">
        <v>26188</v>
      </c>
      <c r="C8170" t="s">
        <v>26189</v>
      </c>
      <c r="D8170">
        <v>66</v>
      </c>
      <c r="E8170" t="s">
        <v>90</v>
      </c>
      <c r="F8170" t="s">
        <v>233</v>
      </c>
      <c r="G8170" s="1">
        <v>44353</v>
      </c>
      <c r="H8170" t="s">
        <v>20</v>
      </c>
      <c r="I8170" t="s">
        <v>101</v>
      </c>
      <c r="J8170" t="s">
        <v>1096</v>
      </c>
      <c r="K8170" t="s">
        <v>62</v>
      </c>
      <c r="M8170" t="s">
        <v>25</v>
      </c>
      <c r="N8170" t="s">
        <v>29</v>
      </c>
      <c r="O8170" s="15">
        <v>45078.553229166668</v>
      </c>
      <c r="P8170"/>
      <c r="S8170">
        <v>0</v>
      </c>
      <c r="T8170">
        <v>1</v>
      </c>
      <c r="U8170">
        <v>0</v>
      </c>
      <c r="V8170" t="str">
        <f>IF(OR(tickets_cleaned[[#This Row],[resolution_time_hours]]="", tickets_cleaned[[#This Row],[resolution_time_hours]]&lt;0),"",tickets_cleaned[[#This Row],[resolution_time_hours]])</f>
        <v/>
      </c>
    </row>
    <row r="8171" spans="1:22" ht="15" customHeight="1" x14ac:dyDescent="0.2">
      <c r="A8171">
        <v>8170</v>
      </c>
      <c r="B8171" t="s">
        <v>26190</v>
      </c>
      <c r="C8171" t="s">
        <v>26191</v>
      </c>
      <c r="D8171">
        <v>23</v>
      </c>
      <c r="E8171" t="s">
        <v>58</v>
      </c>
      <c r="F8171" t="s">
        <v>364</v>
      </c>
      <c r="G8171" s="1">
        <v>44217</v>
      </c>
      <c r="H8171" t="s">
        <v>22</v>
      </c>
      <c r="I8171" t="s">
        <v>60</v>
      </c>
      <c r="J8171" t="s">
        <v>26192</v>
      </c>
      <c r="K8171" t="s">
        <v>74</v>
      </c>
      <c r="L8171" t="s">
        <v>26193</v>
      </c>
      <c r="M8171" t="s">
        <v>26</v>
      </c>
      <c r="N8171" t="s">
        <v>32</v>
      </c>
      <c r="O8171" s="15">
        <v>45078.116435185184</v>
      </c>
      <c r="P8171" s="15">
        <v>45079.01226851852</v>
      </c>
      <c r="Q8171">
        <v>4</v>
      </c>
      <c r="R8171">
        <v>21</v>
      </c>
      <c r="S8171">
        <v>1</v>
      </c>
      <c r="T8171">
        <v>0</v>
      </c>
      <c r="U8171">
        <v>0</v>
      </c>
      <c r="V8171">
        <f>IF(OR(tickets_cleaned[[#This Row],[resolution_time_hours]]="", tickets_cleaned[[#This Row],[resolution_time_hours]]&lt;0),"",tickets_cleaned[[#This Row],[resolution_time_hours]])</f>
        <v>21</v>
      </c>
    </row>
    <row r="8172" spans="1:22" ht="15" customHeight="1" x14ac:dyDescent="0.2">
      <c r="A8172">
        <v>8171</v>
      </c>
      <c r="B8172" t="s">
        <v>26194</v>
      </c>
      <c r="C8172" t="s">
        <v>26195</v>
      </c>
      <c r="D8172">
        <v>65</v>
      </c>
      <c r="E8172" t="s">
        <v>58</v>
      </c>
      <c r="F8172" t="s">
        <v>152</v>
      </c>
      <c r="G8172" s="1">
        <v>44292</v>
      </c>
      <c r="H8172" t="s">
        <v>22</v>
      </c>
      <c r="I8172" t="s">
        <v>203</v>
      </c>
      <c r="J8172" s="21" t="s">
        <v>26196</v>
      </c>
      <c r="K8172" t="s">
        <v>74</v>
      </c>
      <c r="L8172" t="s">
        <v>26197</v>
      </c>
      <c r="M8172" t="s">
        <v>27</v>
      </c>
      <c r="N8172" t="s">
        <v>29</v>
      </c>
      <c r="O8172" s="15">
        <v>45078.643541666665</v>
      </c>
      <c r="P8172" s="15">
        <v>45078.910208333335</v>
      </c>
      <c r="Q8172">
        <v>2</v>
      </c>
      <c r="R8172">
        <v>6</v>
      </c>
      <c r="S8172">
        <v>1</v>
      </c>
      <c r="T8172">
        <v>0</v>
      </c>
      <c r="U8172">
        <v>1</v>
      </c>
      <c r="V8172">
        <f>IF(OR(tickets_cleaned[[#This Row],[resolution_time_hours]]="", tickets_cleaned[[#This Row],[resolution_time_hours]]&lt;0),"",tickets_cleaned[[#This Row],[resolution_time_hours]])</f>
        <v>6</v>
      </c>
    </row>
    <row r="8173" spans="1:22" ht="15" customHeight="1" x14ac:dyDescent="0.2">
      <c r="A8173">
        <v>8172</v>
      </c>
      <c r="B8173" t="s">
        <v>26198</v>
      </c>
      <c r="C8173" t="s">
        <v>26199</v>
      </c>
      <c r="D8173">
        <v>35</v>
      </c>
      <c r="E8173" t="s">
        <v>65</v>
      </c>
      <c r="F8173" t="s">
        <v>187</v>
      </c>
      <c r="G8173" s="1">
        <v>43865</v>
      </c>
      <c r="H8173" t="s">
        <v>23</v>
      </c>
      <c r="I8173" t="s">
        <v>60</v>
      </c>
      <c r="J8173" s="21" t="s">
        <v>26200</v>
      </c>
      <c r="K8173" t="s">
        <v>74</v>
      </c>
      <c r="L8173" t="s">
        <v>26201</v>
      </c>
      <c r="M8173" t="s">
        <v>26</v>
      </c>
      <c r="N8173" t="s">
        <v>30</v>
      </c>
      <c r="O8173" s="15">
        <v>45078.514398148145</v>
      </c>
      <c r="P8173" s="15">
        <v>45078.070648148147</v>
      </c>
      <c r="Q8173">
        <v>2</v>
      </c>
      <c r="S8173">
        <v>1</v>
      </c>
      <c r="T8173">
        <v>0</v>
      </c>
      <c r="U8173">
        <v>1</v>
      </c>
      <c r="V8173" t="str">
        <f>IF(OR(tickets_cleaned[[#This Row],[resolution_time_hours]]="", tickets_cleaned[[#This Row],[resolution_time_hours]]&lt;0),"",tickets_cleaned[[#This Row],[resolution_time_hours]])</f>
        <v/>
      </c>
    </row>
    <row r="8174" spans="1:22" ht="15" customHeight="1" x14ac:dyDescent="0.2">
      <c r="A8174">
        <v>8173</v>
      </c>
      <c r="B8174" t="s">
        <v>26202</v>
      </c>
      <c r="C8174" t="s">
        <v>26203</v>
      </c>
      <c r="D8174">
        <v>26</v>
      </c>
      <c r="E8174" t="s">
        <v>58</v>
      </c>
      <c r="F8174" t="s">
        <v>408</v>
      </c>
      <c r="G8174" s="1">
        <v>43912</v>
      </c>
      <c r="H8174" t="s">
        <v>24</v>
      </c>
      <c r="I8174" t="s">
        <v>60</v>
      </c>
      <c r="J8174" s="21" t="s">
        <v>27339</v>
      </c>
      <c r="K8174" t="s">
        <v>62</v>
      </c>
      <c r="M8174" t="s">
        <v>28</v>
      </c>
      <c r="N8174" t="s">
        <v>32</v>
      </c>
      <c r="O8174" s="15">
        <v>45078.649826388886</v>
      </c>
      <c r="P8174"/>
      <c r="S8174">
        <v>0</v>
      </c>
      <c r="T8174">
        <v>1</v>
      </c>
      <c r="U8174">
        <v>0</v>
      </c>
      <c r="V8174" t="str">
        <f>IF(OR(tickets_cleaned[[#This Row],[resolution_time_hours]]="", tickets_cleaned[[#This Row],[resolution_time_hours]]&lt;0),"",tickets_cleaned[[#This Row],[resolution_time_hours]])</f>
        <v/>
      </c>
    </row>
    <row r="8175" spans="1:22" ht="15" customHeight="1" x14ac:dyDescent="0.2">
      <c r="A8175">
        <v>8174</v>
      </c>
      <c r="B8175" t="s">
        <v>26204</v>
      </c>
      <c r="C8175" t="s">
        <v>13170</v>
      </c>
      <c r="D8175">
        <v>51</v>
      </c>
      <c r="E8175" t="s">
        <v>65</v>
      </c>
      <c r="F8175" t="s">
        <v>364</v>
      </c>
      <c r="G8175" s="1">
        <v>43881</v>
      </c>
      <c r="H8175" t="s">
        <v>21</v>
      </c>
      <c r="I8175" t="s">
        <v>91</v>
      </c>
      <c r="J8175" s="21" t="s">
        <v>26205</v>
      </c>
      <c r="K8175" t="s">
        <v>93</v>
      </c>
      <c r="M8175" t="s">
        <v>28</v>
      </c>
      <c r="N8175" t="s">
        <v>32</v>
      </c>
      <c r="P8175"/>
      <c r="S8175">
        <v>0</v>
      </c>
      <c r="T8175">
        <v>1</v>
      </c>
      <c r="U8175">
        <v>0</v>
      </c>
      <c r="V8175" t="str">
        <f>IF(OR(tickets_cleaned[[#This Row],[resolution_time_hours]]="", tickets_cleaned[[#This Row],[resolution_time_hours]]&lt;0),"",tickets_cleaned[[#This Row],[resolution_time_hours]])</f>
        <v/>
      </c>
    </row>
    <row r="8176" spans="1:22" ht="15" customHeight="1" x14ac:dyDescent="0.2">
      <c r="A8176">
        <v>8175</v>
      </c>
      <c r="B8176" t="s">
        <v>26206</v>
      </c>
      <c r="C8176" t="s">
        <v>26207</v>
      </c>
      <c r="D8176">
        <v>58</v>
      </c>
      <c r="E8176" t="s">
        <v>58</v>
      </c>
      <c r="F8176" t="s">
        <v>199</v>
      </c>
      <c r="G8176" s="1">
        <v>43968</v>
      </c>
      <c r="H8176" t="s">
        <v>24</v>
      </c>
      <c r="I8176" t="s">
        <v>91</v>
      </c>
      <c r="J8176" s="21" t="s">
        <v>26208</v>
      </c>
      <c r="K8176" t="s">
        <v>93</v>
      </c>
      <c r="M8176" t="s">
        <v>27</v>
      </c>
      <c r="N8176" t="s">
        <v>30</v>
      </c>
      <c r="P8176"/>
      <c r="S8176">
        <v>0</v>
      </c>
      <c r="T8176">
        <v>1</v>
      </c>
      <c r="U8176">
        <v>0</v>
      </c>
      <c r="V8176" t="str">
        <f>IF(OR(tickets_cleaned[[#This Row],[resolution_time_hours]]="", tickets_cleaned[[#This Row],[resolution_time_hours]]&lt;0),"",tickets_cleaned[[#This Row],[resolution_time_hours]])</f>
        <v/>
      </c>
    </row>
    <row r="8177" spans="1:22" ht="15" customHeight="1" x14ac:dyDescent="0.2">
      <c r="A8177">
        <v>8176</v>
      </c>
      <c r="B8177" t="s">
        <v>26209</v>
      </c>
      <c r="C8177" t="s">
        <v>26210</v>
      </c>
      <c r="D8177">
        <v>52</v>
      </c>
      <c r="E8177" t="s">
        <v>90</v>
      </c>
      <c r="F8177" t="s">
        <v>342</v>
      </c>
      <c r="G8177" s="1">
        <v>44358</v>
      </c>
      <c r="H8177" t="s">
        <v>24</v>
      </c>
      <c r="I8177" t="s">
        <v>85</v>
      </c>
      <c r="J8177" s="21" t="s">
        <v>26211</v>
      </c>
      <c r="K8177" t="s">
        <v>74</v>
      </c>
      <c r="L8177" t="s">
        <v>26212</v>
      </c>
      <c r="M8177" t="s">
        <v>27</v>
      </c>
      <c r="N8177" t="s">
        <v>31</v>
      </c>
      <c r="O8177" s="15">
        <v>45078.366550925923</v>
      </c>
      <c r="P8177" s="15">
        <v>45078.523495370369</v>
      </c>
      <c r="Q8177">
        <v>5</v>
      </c>
      <c r="R8177">
        <v>3</v>
      </c>
      <c r="S8177">
        <v>1</v>
      </c>
      <c r="T8177">
        <v>0</v>
      </c>
      <c r="U8177">
        <v>0</v>
      </c>
      <c r="V8177">
        <f>IF(OR(tickets_cleaned[[#This Row],[resolution_time_hours]]="", tickets_cleaned[[#This Row],[resolution_time_hours]]&lt;0),"",tickets_cleaned[[#This Row],[resolution_time_hours]])</f>
        <v>3</v>
      </c>
    </row>
    <row r="8178" spans="1:22" ht="15" customHeight="1" x14ac:dyDescent="0.2">
      <c r="A8178">
        <v>8177</v>
      </c>
      <c r="B8178" t="s">
        <v>26213</v>
      </c>
      <c r="C8178" t="s">
        <v>26214</v>
      </c>
      <c r="D8178">
        <v>21</v>
      </c>
      <c r="E8178" t="s">
        <v>58</v>
      </c>
      <c r="F8178" t="s">
        <v>724</v>
      </c>
      <c r="G8178" s="1">
        <v>43935</v>
      </c>
      <c r="H8178" t="s">
        <v>21</v>
      </c>
      <c r="I8178" t="s">
        <v>22</v>
      </c>
      <c r="J8178" t="s">
        <v>868</v>
      </c>
      <c r="K8178" t="s">
        <v>62</v>
      </c>
      <c r="M8178" t="s">
        <v>27</v>
      </c>
      <c r="N8178" t="s">
        <v>31</v>
      </c>
      <c r="O8178" s="15">
        <v>45078.356134259258</v>
      </c>
      <c r="P8178"/>
      <c r="S8178">
        <v>0</v>
      </c>
      <c r="T8178">
        <v>1</v>
      </c>
      <c r="U8178">
        <v>0</v>
      </c>
      <c r="V8178" t="str">
        <f>IF(OR(tickets_cleaned[[#This Row],[resolution_time_hours]]="", tickets_cleaned[[#This Row],[resolution_time_hours]]&lt;0),"",tickets_cleaned[[#This Row],[resolution_time_hours]])</f>
        <v/>
      </c>
    </row>
    <row r="8179" spans="1:22" ht="15" customHeight="1" x14ac:dyDescent="0.2">
      <c r="A8179">
        <v>8178</v>
      </c>
      <c r="B8179" t="s">
        <v>26215</v>
      </c>
      <c r="C8179" t="s">
        <v>11609</v>
      </c>
      <c r="D8179">
        <v>32</v>
      </c>
      <c r="E8179" t="s">
        <v>58</v>
      </c>
      <c r="F8179" t="s">
        <v>130</v>
      </c>
      <c r="G8179" s="1">
        <v>44439</v>
      </c>
      <c r="H8179" t="s">
        <v>21</v>
      </c>
      <c r="I8179" t="s">
        <v>79</v>
      </c>
      <c r="J8179" t="s">
        <v>467</v>
      </c>
      <c r="K8179" t="s">
        <v>93</v>
      </c>
      <c r="M8179" t="s">
        <v>28</v>
      </c>
      <c r="N8179" t="s">
        <v>31</v>
      </c>
      <c r="P8179"/>
      <c r="S8179">
        <v>0</v>
      </c>
      <c r="T8179">
        <v>1</v>
      </c>
      <c r="U8179">
        <v>0</v>
      </c>
      <c r="V8179" t="str">
        <f>IF(OR(tickets_cleaned[[#This Row],[resolution_time_hours]]="", tickets_cleaned[[#This Row],[resolution_time_hours]]&lt;0),"",tickets_cleaned[[#This Row],[resolution_time_hours]])</f>
        <v/>
      </c>
    </row>
    <row r="8180" spans="1:22" ht="15" customHeight="1" x14ac:dyDescent="0.2">
      <c r="A8180">
        <v>8179</v>
      </c>
      <c r="B8180" t="s">
        <v>26216</v>
      </c>
      <c r="C8180" t="s">
        <v>26217</v>
      </c>
      <c r="D8180">
        <v>50</v>
      </c>
      <c r="E8180" t="s">
        <v>65</v>
      </c>
      <c r="F8180" t="s">
        <v>59</v>
      </c>
      <c r="G8180" s="1">
        <v>44466</v>
      </c>
      <c r="H8180" t="s">
        <v>21</v>
      </c>
      <c r="I8180" t="s">
        <v>79</v>
      </c>
      <c r="J8180" s="21" t="s">
        <v>26218</v>
      </c>
      <c r="K8180" t="s">
        <v>62</v>
      </c>
      <c r="M8180" t="s">
        <v>27</v>
      </c>
      <c r="N8180" t="s">
        <v>30</v>
      </c>
      <c r="O8180" s="15">
        <v>45078.628379629627</v>
      </c>
      <c r="P8180"/>
      <c r="S8180">
        <v>0</v>
      </c>
      <c r="T8180">
        <v>1</v>
      </c>
      <c r="U8180">
        <v>0</v>
      </c>
      <c r="V8180" t="str">
        <f>IF(OR(tickets_cleaned[[#This Row],[resolution_time_hours]]="", tickets_cleaned[[#This Row],[resolution_time_hours]]&lt;0),"",tickets_cleaned[[#This Row],[resolution_time_hours]])</f>
        <v/>
      </c>
    </row>
    <row r="8181" spans="1:22" ht="15" customHeight="1" x14ac:dyDescent="0.2">
      <c r="A8181">
        <v>8180</v>
      </c>
      <c r="B8181" t="s">
        <v>26219</v>
      </c>
      <c r="C8181" t="s">
        <v>26220</v>
      </c>
      <c r="D8181">
        <v>24</v>
      </c>
      <c r="E8181" t="s">
        <v>65</v>
      </c>
      <c r="F8181" t="s">
        <v>364</v>
      </c>
      <c r="G8181" s="1">
        <v>44044</v>
      </c>
      <c r="H8181" t="s">
        <v>23</v>
      </c>
      <c r="I8181" t="s">
        <v>60</v>
      </c>
      <c r="J8181" s="21" t="s">
        <v>26221</v>
      </c>
      <c r="K8181" t="s">
        <v>62</v>
      </c>
      <c r="M8181" t="s">
        <v>27</v>
      </c>
      <c r="N8181" t="s">
        <v>29</v>
      </c>
      <c r="O8181" s="15">
        <v>45078.836724537039</v>
      </c>
      <c r="P8181"/>
      <c r="S8181">
        <v>0</v>
      </c>
      <c r="T8181">
        <v>1</v>
      </c>
      <c r="U8181">
        <v>0</v>
      </c>
      <c r="V8181" t="str">
        <f>IF(OR(tickets_cleaned[[#This Row],[resolution_time_hours]]="", tickets_cleaned[[#This Row],[resolution_time_hours]]&lt;0),"",tickets_cleaned[[#This Row],[resolution_time_hours]])</f>
        <v/>
      </c>
    </row>
    <row r="8182" spans="1:22" ht="15" customHeight="1" x14ac:dyDescent="0.2">
      <c r="A8182">
        <v>8181</v>
      </c>
      <c r="B8182" t="s">
        <v>26222</v>
      </c>
      <c r="C8182" t="s">
        <v>26223</v>
      </c>
      <c r="D8182">
        <v>19</v>
      </c>
      <c r="E8182" t="s">
        <v>65</v>
      </c>
      <c r="F8182" t="s">
        <v>446</v>
      </c>
      <c r="G8182" s="1">
        <v>44176</v>
      </c>
      <c r="H8182" t="s">
        <v>24</v>
      </c>
      <c r="I8182" t="s">
        <v>106</v>
      </c>
      <c r="J8182" s="21" t="s">
        <v>26224</v>
      </c>
      <c r="K8182" t="s">
        <v>93</v>
      </c>
      <c r="M8182" t="s">
        <v>27</v>
      </c>
      <c r="N8182" t="s">
        <v>29</v>
      </c>
      <c r="P8182"/>
      <c r="S8182">
        <v>0</v>
      </c>
      <c r="T8182">
        <v>1</v>
      </c>
      <c r="U8182">
        <v>0</v>
      </c>
      <c r="V8182" t="str">
        <f>IF(OR(tickets_cleaned[[#This Row],[resolution_time_hours]]="", tickets_cleaned[[#This Row],[resolution_time_hours]]&lt;0),"",tickets_cleaned[[#This Row],[resolution_time_hours]])</f>
        <v/>
      </c>
    </row>
    <row r="8183" spans="1:22" ht="15" customHeight="1" x14ac:dyDescent="0.2">
      <c r="A8183">
        <v>8182</v>
      </c>
      <c r="B8183" t="s">
        <v>26225</v>
      </c>
      <c r="C8183" t="s">
        <v>26226</v>
      </c>
      <c r="D8183">
        <v>20</v>
      </c>
      <c r="E8183" t="s">
        <v>90</v>
      </c>
      <c r="F8183" t="s">
        <v>66</v>
      </c>
      <c r="G8183" s="1">
        <v>43985</v>
      </c>
      <c r="H8183" t="s">
        <v>22</v>
      </c>
      <c r="I8183" t="s">
        <v>101</v>
      </c>
      <c r="J8183" s="21" t="s">
        <v>26227</v>
      </c>
      <c r="K8183" t="s">
        <v>74</v>
      </c>
      <c r="L8183" t="s">
        <v>26228</v>
      </c>
      <c r="M8183" t="s">
        <v>26</v>
      </c>
      <c r="N8183" t="s">
        <v>31</v>
      </c>
      <c r="O8183" s="15">
        <v>45078.845081018517</v>
      </c>
      <c r="P8183" s="15">
        <v>45078.08258101852</v>
      </c>
      <c r="Q8183">
        <v>2</v>
      </c>
      <c r="S8183">
        <v>1</v>
      </c>
      <c r="T8183">
        <v>0</v>
      </c>
      <c r="U8183">
        <v>1</v>
      </c>
      <c r="V8183" t="str">
        <f>IF(OR(tickets_cleaned[[#This Row],[resolution_time_hours]]="", tickets_cleaned[[#This Row],[resolution_time_hours]]&lt;0),"",tickets_cleaned[[#This Row],[resolution_time_hours]])</f>
        <v/>
      </c>
    </row>
    <row r="8184" spans="1:22" ht="15" customHeight="1" x14ac:dyDescent="0.2">
      <c r="A8184">
        <v>8183</v>
      </c>
      <c r="B8184" t="s">
        <v>25583</v>
      </c>
      <c r="C8184" t="s">
        <v>26229</v>
      </c>
      <c r="D8184">
        <v>56</v>
      </c>
      <c r="E8184" t="s">
        <v>90</v>
      </c>
      <c r="F8184" t="s">
        <v>125</v>
      </c>
      <c r="G8184" s="1">
        <v>44082</v>
      </c>
      <c r="H8184" t="s">
        <v>20</v>
      </c>
      <c r="I8184" t="s">
        <v>120</v>
      </c>
      <c r="J8184" t="s">
        <v>26230</v>
      </c>
      <c r="K8184" t="s">
        <v>93</v>
      </c>
      <c r="M8184" t="s">
        <v>28</v>
      </c>
      <c r="N8184" t="s">
        <v>30</v>
      </c>
      <c r="P8184"/>
      <c r="S8184">
        <v>0</v>
      </c>
      <c r="T8184">
        <v>1</v>
      </c>
      <c r="U8184">
        <v>0</v>
      </c>
      <c r="V8184" t="str">
        <f>IF(OR(tickets_cleaned[[#This Row],[resolution_time_hours]]="", tickets_cleaned[[#This Row],[resolution_time_hours]]&lt;0),"",tickets_cleaned[[#This Row],[resolution_time_hours]])</f>
        <v/>
      </c>
    </row>
    <row r="8185" spans="1:22" ht="15" customHeight="1" x14ac:dyDescent="0.2">
      <c r="A8185">
        <v>8184</v>
      </c>
      <c r="B8185" t="s">
        <v>26231</v>
      </c>
      <c r="C8185" t="s">
        <v>26232</v>
      </c>
      <c r="D8185">
        <v>36</v>
      </c>
      <c r="E8185" t="s">
        <v>65</v>
      </c>
      <c r="F8185" t="s">
        <v>152</v>
      </c>
      <c r="G8185" s="1">
        <v>44415</v>
      </c>
      <c r="H8185" t="s">
        <v>21</v>
      </c>
      <c r="I8185" t="s">
        <v>91</v>
      </c>
      <c r="J8185" s="21" t="s">
        <v>26233</v>
      </c>
      <c r="K8185" t="s">
        <v>62</v>
      </c>
      <c r="M8185" t="s">
        <v>25</v>
      </c>
      <c r="N8185" t="s">
        <v>31</v>
      </c>
      <c r="O8185" s="15">
        <v>45078.526354166665</v>
      </c>
      <c r="P8185"/>
      <c r="S8185">
        <v>0</v>
      </c>
      <c r="T8185">
        <v>1</v>
      </c>
      <c r="U8185">
        <v>0</v>
      </c>
      <c r="V8185" t="str">
        <f>IF(OR(tickets_cleaned[[#This Row],[resolution_time_hours]]="", tickets_cleaned[[#This Row],[resolution_time_hours]]&lt;0),"",tickets_cleaned[[#This Row],[resolution_time_hours]])</f>
        <v/>
      </c>
    </row>
    <row r="8186" spans="1:22" ht="15" customHeight="1" x14ac:dyDescent="0.2">
      <c r="A8186">
        <v>8185</v>
      </c>
      <c r="B8186" t="s">
        <v>26234</v>
      </c>
      <c r="C8186" t="s">
        <v>26235</v>
      </c>
      <c r="D8186">
        <v>29</v>
      </c>
      <c r="E8186" t="s">
        <v>58</v>
      </c>
      <c r="F8186" t="s">
        <v>144</v>
      </c>
      <c r="G8186" s="1">
        <v>44297</v>
      </c>
      <c r="H8186" t="s">
        <v>22</v>
      </c>
      <c r="I8186" t="s">
        <v>85</v>
      </c>
      <c r="J8186" s="21" t="s">
        <v>26236</v>
      </c>
      <c r="K8186" t="s">
        <v>62</v>
      </c>
      <c r="M8186" t="s">
        <v>26</v>
      </c>
      <c r="N8186" t="s">
        <v>31</v>
      </c>
      <c r="O8186" s="15">
        <v>45078.413865740738</v>
      </c>
      <c r="P8186"/>
      <c r="S8186">
        <v>0</v>
      </c>
      <c r="T8186">
        <v>1</v>
      </c>
      <c r="U8186">
        <v>0</v>
      </c>
      <c r="V8186" t="str">
        <f>IF(OR(tickets_cleaned[[#This Row],[resolution_time_hours]]="", tickets_cleaned[[#This Row],[resolution_time_hours]]&lt;0),"",tickets_cleaned[[#This Row],[resolution_time_hours]])</f>
        <v/>
      </c>
    </row>
    <row r="8187" spans="1:22" ht="15" customHeight="1" x14ac:dyDescent="0.2">
      <c r="A8187">
        <v>8186</v>
      </c>
      <c r="B8187" t="s">
        <v>26237</v>
      </c>
      <c r="C8187" t="s">
        <v>26238</v>
      </c>
      <c r="D8187">
        <v>64</v>
      </c>
      <c r="E8187" t="s">
        <v>65</v>
      </c>
      <c r="F8187" t="s">
        <v>510</v>
      </c>
      <c r="G8187" s="1">
        <v>44018</v>
      </c>
      <c r="H8187" t="s">
        <v>20</v>
      </c>
      <c r="I8187" t="s">
        <v>79</v>
      </c>
      <c r="J8187" s="21" t="s">
        <v>26239</v>
      </c>
      <c r="K8187" t="s">
        <v>62</v>
      </c>
      <c r="M8187" t="s">
        <v>27</v>
      </c>
      <c r="N8187" t="s">
        <v>30</v>
      </c>
      <c r="O8187" s="15">
        <v>45078.609027777777</v>
      </c>
      <c r="P8187"/>
      <c r="S8187">
        <v>0</v>
      </c>
      <c r="T8187">
        <v>1</v>
      </c>
      <c r="U8187">
        <v>0</v>
      </c>
      <c r="V8187" t="str">
        <f>IF(OR(tickets_cleaned[[#This Row],[resolution_time_hours]]="", tickets_cleaned[[#This Row],[resolution_time_hours]]&lt;0),"",tickets_cleaned[[#This Row],[resolution_time_hours]])</f>
        <v/>
      </c>
    </row>
    <row r="8188" spans="1:22" ht="15" customHeight="1" x14ac:dyDescent="0.2">
      <c r="A8188">
        <v>8187</v>
      </c>
      <c r="B8188" t="s">
        <v>26240</v>
      </c>
      <c r="C8188" t="s">
        <v>26241</v>
      </c>
      <c r="D8188">
        <v>48</v>
      </c>
      <c r="E8188" t="s">
        <v>90</v>
      </c>
      <c r="F8188" t="s">
        <v>199</v>
      </c>
      <c r="G8188" s="1">
        <v>44476</v>
      </c>
      <c r="H8188" t="s">
        <v>24</v>
      </c>
      <c r="I8188" t="s">
        <v>85</v>
      </c>
      <c r="J8188" s="21" t="s">
        <v>26242</v>
      </c>
      <c r="K8188" t="s">
        <v>62</v>
      </c>
      <c r="M8188" t="s">
        <v>25</v>
      </c>
      <c r="N8188" t="s">
        <v>31</v>
      </c>
      <c r="O8188" s="15">
        <v>45078.319467592592</v>
      </c>
      <c r="P8188"/>
      <c r="S8188">
        <v>0</v>
      </c>
      <c r="T8188">
        <v>1</v>
      </c>
      <c r="U8188">
        <v>0</v>
      </c>
      <c r="V8188" t="str">
        <f>IF(OR(tickets_cleaned[[#This Row],[resolution_time_hours]]="", tickets_cleaned[[#This Row],[resolution_time_hours]]&lt;0),"",tickets_cleaned[[#This Row],[resolution_time_hours]])</f>
        <v/>
      </c>
    </row>
    <row r="8189" spans="1:22" ht="15" customHeight="1" x14ac:dyDescent="0.2">
      <c r="A8189">
        <v>8188</v>
      </c>
      <c r="B8189" t="s">
        <v>26243</v>
      </c>
      <c r="C8189" t="s">
        <v>26244</v>
      </c>
      <c r="D8189">
        <v>63</v>
      </c>
      <c r="E8189" t="s">
        <v>90</v>
      </c>
      <c r="F8189" t="s">
        <v>152</v>
      </c>
      <c r="G8189" s="1">
        <v>43876</v>
      </c>
      <c r="H8189" t="s">
        <v>21</v>
      </c>
      <c r="I8189" t="s">
        <v>176</v>
      </c>
      <c r="J8189" s="21" t="s">
        <v>26245</v>
      </c>
      <c r="K8189" t="s">
        <v>74</v>
      </c>
      <c r="L8189" t="s">
        <v>26246</v>
      </c>
      <c r="M8189" t="s">
        <v>26</v>
      </c>
      <c r="N8189" t="s">
        <v>30</v>
      </c>
      <c r="O8189" s="15">
        <v>45078.702118055553</v>
      </c>
      <c r="P8189" s="15">
        <v>45078.900729166664</v>
      </c>
      <c r="Q8189">
        <v>3</v>
      </c>
      <c r="R8189">
        <v>4</v>
      </c>
      <c r="S8189">
        <v>1</v>
      </c>
      <c r="T8189">
        <v>0</v>
      </c>
      <c r="U8189">
        <v>0</v>
      </c>
      <c r="V8189">
        <f>IF(OR(tickets_cleaned[[#This Row],[resolution_time_hours]]="", tickets_cleaned[[#This Row],[resolution_time_hours]]&lt;0),"",tickets_cleaned[[#This Row],[resolution_time_hours]])</f>
        <v>4</v>
      </c>
    </row>
    <row r="8190" spans="1:22" ht="15" customHeight="1" x14ac:dyDescent="0.2">
      <c r="A8190">
        <v>8189</v>
      </c>
      <c r="B8190" t="s">
        <v>26247</v>
      </c>
      <c r="C8190" t="s">
        <v>26248</v>
      </c>
      <c r="D8190">
        <v>44</v>
      </c>
      <c r="E8190" t="s">
        <v>58</v>
      </c>
      <c r="F8190" t="s">
        <v>114</v>
      </c>
      <c r="G8190" s="1">
        <v>44417</v>
      </c>
      <c r="H8190" t="s">
        <v>20</v>
      </c>
      <c r="I8190" t="s">
        <v>72</v>
      </c>
      <c r="J8190" t="s">
        <v>26249</v>
      </c>
      <c r="K8190" t="s">
        <v>62</v>
      </c>
      <c r="M8190" t="s">
        <v>28</v>
      </c>
      <c r="N8190" t="s">
        <v>31</v>
      </c>
      <c r="O8190" s="15">
        <v>45078.193113425928</v>
      </c>
      <c r="P8190"/>
      <c r="S8190">
        <v>0</v>
      </c>
      <c r="T8190">
        <v>1</v>
      </c>
      <c r="U8190">
        <v>0</v>
      </c>
      <c r="V8190" t="str">
        <f>IF(OR(tickets_cleaned[[#This Row],[resolution_time_hours]]="", tickets_cleaned[[#This Row],[resolution_time_hours]]&lt;0),"",tickets_cleaned[[#This Row],[resolution_time_hours]])</f>
        <v/>
      </c>
    </row>
    <row r="8191" spans="1:22" ht="15" customHeight="1" x14ac:dyDescent="0.2">
      <c r="A8191">
        <v>8190</v>
      </c>
      <c r="B8191" t="s">
        <v>26250</v>
      </c>
      <c r="C8191" t="s">
        <v>17743</v>
      </c>
      <c r="D8191">
        <v>46</v>
      </c>
      <c r="E8191" t="s">
        <v>65</v>
      </c>
      <c r="F8191" t="s">
        <v>275</v>
      </c>
      <c r="G8191" s="1">
        <v>43984</v>
      </c>
      <c r="H8191" t="s">
        <v>23</v>
      </c>
      <c r="I8191" t="s">
        <v>168</v>
      </c>
      <c r="J8191" s="21" t="s">
        <v>26251</v>
      </c>
      <c r="K8191" t="s">
        <v>93</v>
      </c>
      <c r="M8191" t="s">
        <v>26</v>
      </c>
      <c r="N8191" t="s">
        <v>32</v>
      </c>
      <c r="P8191"/>
      <c r="S8191">
        <v>0</v>
      </c>
      <c r="T8191">
        <v>1</v>
      </c>
      <c r="U8191">
        <v>0</v>
      </c>
      <c r="V8191" t="str">
        <f>IF(OR(tickets_cleaned[[#This Row],[resolution_time_hours]]="", tickets_cleaned[[#This Row],[resolution_time_hours]]&lt;0),"",tickets_cleaned[[#This Row],[resolution_time_hours]])</f>
        <v/>
      </c>
    </row>
    <row r="8192" spans="1:22" ht="15" customHeight="1" x14ac:dyDescent="0.2">
      <c r="A8192">
        <v>8191</v>
      </c>
      <c r="B8192" t="s">
        <v>26252</v>
      </c>
      <c r="C8192" t="s">
        <v>26253</v>
      </c>
      <c r="D8192">
        <v>49</v>
      </c>
      <c r="E8192" t="s">
        <v>90</v>
      </c>
      <c r="F8192" t="s">
        <v>456</v>
      </c>
      <c r="G8192" s="1">
        <v>44523</v>
      </c>
      <c r="H8192" t="s">
        <v>23</v>
      </c>
      <c r="I8192" t="s">
        <v>72</v>
      </c>
      <c r="J8192" s="21" t="s">
        <v>26254</v>
      </c>
      <c r="K8192" t="s">
        <v>62</v>
      </c>
      <c r="M8192" t="s">
        <v>27</v>
      </c>
      <c r="N8192" t="s">
        <v>30</v>
      </c>
      <c r="O8192" s="15">
        <v>45078.588993055557</v>
      </c>
      <c r="P8192"/>
      <c r="S8192">
        <v>0</v>
      </c>
      <c r="T8192">
        <v>1</v>
      </c>
      <c r="U8192">
        <v>0</v>
      </c>
      <c r="V8192" t="str">
        <f>IF(OR(tickets_cleaned[[#This Row],[resolution_time_hours]]="", tickets_cleaned[[#This Row],[resolution_time_hours]]&lt;0),"",tickets_cleaned[[#This Row],[resolution_time_hours]])</f>
        <v/>
      </c>
    </row>
    <row r="8193" spans="1:22" ht="15" customHeight="1" x14ac:dyDescent="0.2">
      <c r="A8193">
        <v>8192</v>
      </c>
      <c r="B8193" t="s">
        <v>18481</v>
      </c>
      <c r="C8193" t="s">
        <v>26255</v>
      </c>
      <c r="D8193">
        <v>32</v>
      </c>
      <c r="E8193" t="s">
        <v>58</v>
      </c>
      <c r="F8193" t="s">
        <v>130</v>
      </c>
      <c r="G8193" s="1">
        <v>43846</v>
      </c>
      <c r="H8193" t="s">
        <v>22</v>
      </c>
      <c r="I8193" t="s">
        <v>60</v>
      </c>
      <c r="J8193" t="s">
        <v>26256</v>
      </c>
      <c r="K8193" t="s">
        <v>62</v>
      </c>
      <c r="M8193" t="s">
        <v>27</v>
      </c>
      <c r="N8193" t="s">
        <v>31</v>
      </c>
      <c r="O8193" s="15">
        <v>45078.623726851853</v>
      </c>
      <c r="P8193"/>
      <c r="S8193">
        <v>0</v>
      </c>
      <c r="T8193">
        <v>1</v>
      </c>
      <c r="U8193">
        <v>0</v>
      </c>
      <c r="V8193" t="str">
        <f>IF(OR(tickets_cleaned[[#This Row],[resolution_time_hours]]="", tickets_cleaned[[#This Row],[resolution_time_hours]]&lt;0),"",tickets_cleaned[[#This Row],[resolution_time_hours]])</f>
        <v/>
      </c>
    </row>
    <row r="8194" spans="1:22" ht="15" customHeight="1" x14ac:dyDescent="0.2">
      <c r="A8194">
        <v>8193</v>
      </c>
      <c r="B8194" t="s">
        <v>26257</v>
      </c>
      <c r="C8194" t="s">
        <v>26258</v>
      </c>
      <c r="D8194">
        <v>56</v>
      </c>
      <c r="E8194" t="s">
        <v>65</v>
      </c>
      <c r="F8194" t="s">
        <v>311</v>
      </c>
      <c r="G8194" s="1">
        <v>44513</v>
      </c>
      <c r="H8194" t="s">
        <v>20</v>
      </c>
      <c r="I8194" t="s">
        <v>168</v>
      </c>
      <c r="J8194" s="21" t="s">
        <v>26259</v>
      </c>
      <c r="K8194" t="s">
        <v>93</v>
      </c>
      <c r="M8194" t="s">
        <v>27</v>
      </c>
      <c r="N8194" t="s">
        <v>30</v>
      </c>
      <c r="P8194"/>
      <c r="S8194">
        <v>0</v>
      </c>
      <c r="T8194">
        <v>1</v>
      </c>
      <c r="U8194">
        <v>0</v>
      </c>
      <c r="V8194" t="str">
        <f>IF(OR(tickets_cleaned[[#This Row],[resolution_time_hours]]="", tickets_cleaned[[#This Row],[resolution_time_hours]]&lt;0),"",tickets_cleaned[[#This Row],[resolution_time_hours]])</f>
        <v/>
      </c>
    </row>
    <row r="8195" spans="1:22" ht="15" customHeight="1" x14ac:dyDescent="0.2">
      <c r="A8195">
        <v>8194</v>
      </c>
      <c r="B8195" t="s">
        <v>26260</v>
      </c>
      <c r="C8195" t="s">
        <v>26261</v>
      </c>
      <c r="D8195">
        <v>42</v>
      </c>
      <c r="E8195" t="s">
        <v>90</v>
      </c>
      <c r="F8195" t="s">
        <v>125</v>
      </c>
      <c r="G8195" s="1">
        <v>44127</v>
      </c>
      <c r="H8195" t="s">
        <v>23</v>
      </c>
      <c r="I8195" t="s">
        <v>140</v>
      </c>
      <c r="J8195" s="21" t="s">
        <v>26262</v>
      </c>
      <c r="K8195" t="s">
        <v>93</v>
      </c>
      <c r="M8195" t="s">
        <v>28</v>
      </c>
      <c r="N8195" t="s">
        <v>31</v>
      </c>
      <c r="P8195"/>
      <c r="S8195">
        <v>0</v>
      </c>
      <c r="T8195">
        <v>1</v>
      </c>
      <c r="U8195">
        <v>0</v>
      </c>
      <c r="V8195" t="str">
        <f>IF(OR(tickets_cleaned[[#This Row],[resolution_time_hours]]="", tickets_cleaned[[#This Row],[resolution_time_hours]]&lt;0),"",tickets_cleaned[[#This Row],[resolution_time_hours]])</f>
        <v/>
      </c>
    </row>
    <row r="8196" spans="1:22" ht="15" customHeight="1" x14ac:dyDescent="0.2">
      <c r="A8196">
        <v>8195</v>
      </c>
      <c r="B8196" t="s">
        <v>26263</v>
      </c>
      <c r="C8196" t="s">
        <v>26264</v>
      </c>
      <c r="D8196">
        <v>36</v>
      </c>
      <c r="E8196" t="s">
        <v>65</v>
      </c>
      <c r="F8196" t="s">
        <v>228</v>
      </c>
      <c r="G8196" s="1">
        <v>44170</v>
      </c>
      <c r="H8196" t="s">
        <v>20</v>
      </c>
      <c r="I8196" t="s">
        <v>140</v>
      </c>
      <c r="J8196" t="s">
        <v>26265</v>
      </c>
      <c r="K8196" t="s">
        <v>74</v>
      </c>
      <c r="L8196" t="s">
        <v>26266</v>
      </c>
      <c r="M8196" t="s">
        <v>27</v>
      </c>
      <c r="N8196" t="s">
        <v>32</v>
      </c>
      <c r="O8196" s="15">
        <v>45078.08697916667</v>
      </c>
      <c r="P8196" s="15">
        <v>45078.132118055553</v>
      </c>
      <c r="Q8196">
        <v>2</v>
      </c>
      <c r="R8196">
        <v>1</v>
      </c>
      <c r="S8196">
        <v>1</v>
      </c>
      <c r="T8196">
        <v>0</v>
      </c>
      <c r="U8196">
        <v>1</v>
      </c>
      <c r="V8196">
        <f>IF(OR(tickets_cleaned[[#This Row],[resolution_time_hours]]="", tickets_cleaned[[#This Row],[resolution_time_hours]]&lt;0),"",tickets_cleaned[[#This Row],[resolution_time_hours]])</f>
        <v>1</v>
      </c>
    </row>
    <row r="8197" spans="1:22" ht="15" customHeight="1" x14ac:dyDescent="0.2">
      <c r="A8197">
        <v>8196</v>
      </c>
      <c r="B8197" t="s">
        <v>26267</v>
      </c>
      <c r="C8197" t="s">
        <v>26268</v>
      </c>
      <c r="D8197">
        <v>33</v>
      </c>
      <c r="E8197" t="s">
        <v>65</v>
      </c>
      <c r="F8197" t="s">
        <v>144</v>
      </c>
      <c r="G8197" s="1">
        <v>43925</v>
      </c>
      <c r="H8197" t="s">
        <v>22</v>
      </c>
      <c r="I8197" t="s">
        <v>106</v>
      </c>
      <c r="J8197" t="s">
        <v>26269</v>
      </c>
      <c r="K8197" t="s">
        <v>74</v>
      </c>
      <c r="L8197" t="s">
        <v>26270</v>
      </c>
      <c r="M8197" t="s">
        <v>25</v>
      </c>
      <c r="N8197" t="s">
        <v>32</v>
      </c>
      <c r="O8197" s="15">
        <v>45078.456446759257</v>
      </c>
      <c r="P8197" s="15">
        <v>45078.371030092596</v>
      </c>
      <c r="Q8197">
        <v>3</v>
      </c>
      <c r="S8197">
        <v>1</v>
      </c>
      <c r="T8197">
        <v>0</v>
      </c>
      <c r="U8197">
        <v>0</v>
      </c>
      <c r="V8197" t="str">
        <f>IF(OR(tickets_cleaned[[#This Row],[resolution_time_hours]]="", tickets_cleaned[[#This Row],[resolution_time_hours]]&lt;0),"",tickets_cleaned[[#This Row],[resolution_time_hours]])</f>
        <v/>
      </c>
    </row>
    <row r="8198" spans="1:22" ht="15" customHeight="1" x14ac:dyDescent="0.2">
      <c r="A8198">
        <v>8197</v>
      </c>
      <c r="B8198" t="s">
        <v>26271</v>
      </c>
      <c r="C8198" t="s">
        <v>26272</v>
      </c>
      <c r="D8198">
        <v>18</v>
      </c>
      <c r="E8198" t="s">
        <v>90</v>
      </c>
      <c r="F8198" t="s">
        <v>66</v>
      </c>
      <c r="G8198" s="1">
        <v>43972</v>
      </c>
      <c r="H8198" t="s">
        <v>22</v>
      </c>
      <c r="I8198" t="s">
        <v>176</v>
      </c>
      <c r="J8198" t="s">
        <v>26273</v>
      </c>
      <c r="K8198" t="s">
        <v>93</v>
      </c>
      <c r="M8198" t="s">
        <v>27</v>
      </c>
      <c r="N8198" t="s">
        <v>32</v>
      </c>
      <c r="P8198"/>
      <c r="S8198">
        <v>0</v>
      </c>
      <c r="T8198">
        <v>1</v>
      </c>
      <c r="U8198">
        <v>0</v>
      </c>
      <c r="V8198" t="str">
        <f>IF(OR(tickets_cleaned[[#This Row],[resolution_time_hours]]="", tickets_cleaned[[#This Row],[resolution_time_hours]]&lt;0),"",tickets_cleaned[[#This Row],[resolution_time_hours]])</f>
        <v/>
      </c>
    </row>
    <row r="8199" spans="1:22" ht="15" customHeight="1" x14ac:dyDescent="0.2">
      <c r="A8199">
        <v>8198</v>
      </c>
      <c r="B8199" t="s">
        <v>26274</v>
      </c>
      <c r="C8199" t="s">
        <v>26275</v>
      </c>
      <c r="D8199">
        <v>68</v>
      </c>
      <c r="E8199" t="s">
        <v>65</v>
      </c>
      <c r="F8199" t="s">
        <v>680</v>
      </c>
      <c r="G8199" s="1">
        <v>44326</v>
      </c>
      <c r="H8199" t="s">
        <v>23</v>
      </c>
      <c r="I8199" t="s">
        <v>72</v>
      </c>
      <c r="J8199" s="21" t="s">
        <v>27340</v>
      </c>
      <c r="K8199" t="s">
        <v>93</v>
      </c>
      <c r="M8199" t="s">
        <v>26</v>
      </c>
      <c r="N8199" t="s">
        <v>31</v>
      </c>
      <c r="P8199"/>
      <c r="S8199">
        <v>0</v>
      </c>
      <c r="T8199">
        <v>1</v>
      </c>
      <c r="U8199">
        <v>0</v>
      </c>
      <c r="V8199" t="str">
        <f>IF(OR(tickets_cleaned[[#This Row],[resolution_time_hours]]="", tickets_cleaned[[#This Row],[resolution_time_hours]]&lt;0),"",tickets_cleaned[[#This Row],[resolution_time_hours]])</f>
        <v/>
      </c>
    </row>
    <row r="8200" spans="1:22" ht="15" customHeight="1" x14ac:dyDescent="0.2">
      <c r="A8200">
        <v>8199</v>
      </c>
      <c r="B8200" t="s">
        <v>26276</v>
      </c>
      <c r="C8200" t="s">
        <v>26277</v>
      </c>
      <c r="D8200">
        <v>37</v>
      </c>
      <c r="E8200" t="s">
        <v>65</v>
      </c>
      <c r="F8200" t="s">
        <v>342</v>
      </c>
      <c r="G8200" s="1">
        <v>44074</v>
      </c>
      <c r="H8200" t="s">
        <v>23</v>
      </c>
      <c r="I8200" t="s">
        <v>176</v>
      </c>
      <c r="J8200" s="21" t="s">
        <v>26278</v>
      </c>
      <c r="K8200" t="s">
        <v>74</v>
      </c>
      <c r="L8200" t="s">
        <v>26279</v>
      </c>
      <c r="M8200" t="s">
        <v>27</v>
      </c>
      <c r="N8200" t="s">
        <v>32</v>
      </c>
      <c r="O8200" s="15">
        <v>45078.474548611113</v>
      </c>
      <c r="P8200" s="15">
        <v>45078.113437499997</v>
      </c>
      <c r="Q8200">
        <v>5</v>
      </c>
      <c r="S8200">
        <v>1</v>
      </c>
      <c r="T8200">
        <v>0</v>
      </c>
      <c r="U8200">
        <v>0</v>
      </c>
      <c r="V8200" t="str">
        <f>IF(OR(tickets_cleaned[[#This Row],[resolution_time_hours]]="", tickets_cleaned[[#This Row],[resolution_time_hours]]&lt;0),"",tickets_cleaned[[#This Row],[resolution_time_hours]])</f>
        <v/>
      </c>
    </row>
    <row r="8201" spans="1:22" ht="15" customHeight="1" x14ac:dyDescent="0.2">
      <c r="A8201">
        <v>8200</v>
      </c>
      <c r="B8201" t="s">
        <v>26280</v>
      </c>
      <c r="C8201" t="s">
        <v>26281</v>
      </c>
      <c r="D8201">
        <v>27</v>
      </c>
      <c r="E8201" t="s">
        <v>65</v>
      </c>
      <c r="F8201" t="s">
        <v>134</v>
      </c>
      <c r="G8201" s="1">
        <v>44138</v>
      </c>
      <c r="H8201" t="s">
        <v>20</v>
      </c>
      <c r="I8201" t="s">
        <v>126</v>
      </c>
      <c r="J8201" s="21" t="s">
        <v>26282</v>
      </c>
      <c r="K8201" t="s">
        <v>93</v>
      </c>
      <c r="M8201" t="s">
        <v>26</v>
      </c>
      <c r="N8201" t="s">
        <v>30</v>
      </c>
      <c r="P8201"/>
      <c r="S8201">
        <v>0</v>
      </c>
      <c r="T8201">
        <v>1</v>
      </c>
      <c r="U8201">
        <v>0</v>
      </c>
      <c r="V8201" t="str">
        <f>IF(OR(tickets_cleaned[[#This Row],[resolution_time_hours]]="", tickets_cleaned[[#This Row],[resolution_time_hours]]&lt;0),"",tickets_cleaned[[#This Row],[resolution_time_hours]])</f>
        <v/>
      </c>
    </row>
    <row r="8202" spans="1:22" ht="15" customHeight="1" x14ac:dyDescent="0.2">
      <c r="A8202">
        <v>8201</v>
      </c>
      <c r="B8202" t="s">
        <v>26283</v>
      </c>
      <c r="C8202" t="s">
        <v>26284</v>
      </c>
      <c r="D8202">
        <v>52</v>
      </c>
      <c r="E8202" t="s">
        <v>58</v>
      </c>
      <c r="F8202" t="s">
        <v>130</v>
      </c>
      <c r="G8202" s="1">
        <v>44424</v>
      </c>
      <c r="H8202" t="s">
        <v>24</v>
      </c>
      <c r="I8202" t="s">
        <v>101</v>
      </c>
      <c r="J8202" s="21" t="s">
        <v>26285</v>
      </c>
      <c r="K8202" t="s">
        <v>74</v>
      </c>
      <c r="L8202" t="s">
        <v>26286</v>
      </c>
      <c r="M8202" t="s">
        <v>26</v>
      </c>
      <c r="N8202" t="s">
        <v>32</v>
      </c>
      <c r="O8202" s="15">
        <v>45079.025277777779</v>
      </c>
      <c r="P8202" s="15">
        <v>45078.202361111114</v>
      </c>
      <c r="Q8202">
        <v>5</v>
      </c>
      <c r="S8202">
        <v>1</v>
      </c>
      <c r="T8202">
        <v>0</v>
      </c>
      <c r="U8202">
        <v>0</v>
      </c>
      <c r="V8202" t="str">
        <f>IF(OR(tickets_cleaned[[#This Row],[resolution_time_hours]]="", tickets_cleaned[[#This Row],[resolution_time_hours]]&lt;0),"",tickets_cleaned[[#This Row],[resolution_time_hours]])</f>
        <v/>
      </c>
    </row>
    <row r="8203" spans="1:22" ht="15" customHeight="1" x14ac:dyDescent="0.2">
      <c r="A8203">
        <v>8202</v>
      </c>
      <c r="B8203" t="s">
        <v>26287</v>
      </c>
      <c r="C8203" t="s">
        <v>26288</v>
      </c>
      <c r="D8203">
        <v>52</v>
      </c>
      <c r="E8203" t="s">
        <v>58</v>
      </c>
      <c r="F8203" t="s">
        <v>364</v>
      </c>
      <c r="G8203" s="1">
        <v>44020</v>
      </c>
      <c r="H8203" t="s">
        <v>24</v>
      </c>
      <c r="I8203" t="s">
        <v>101</v>
      </c>
      <c r="J8203" t="s">
        <v>26289</v>
      </c>
      <c r="K8203" t="s">
        <v>74</v>
      </c>
      <c r="L8203" t="s">
        <v>26290</v>
      </c>
      <c r="M8203" t="s">
        <v>25</v>
      </c>
      <c r="N8203" t="s">
        <v>31</v>
      </c>
      <c r="O8203" s="15">
        <v>45078.616273148145</v>
      </c>
      <c r="P8203" s="15">
        <v>45078.598217592589</v>
      </c>
      <c r="Q8203">
        <v>3</v>
      </c>
      <c r="S8203">
        <v>1</v>
      </c>
      <c r="T8203">
        <v>0</v>
      </c>
      <c r="U8203">
        <v>0</v>
      </c>
      <c r="V8203" t="str">
        <f>IF(OR(tickets_cleaned[[#This Row],[resolution_time_hours]]="", tickets_cleaned[[#This Row],[resolution_time_hours]]&lt;0),"",tickets_cleaned[[#This Row],[resolution_time_hours]])</f>
        <v/>
      </c>
    </row>
    <row r="8204" spans="1:22" ht="15" customHeight="1" x14ac:dyDescent="0.2">
      <c r="A8204">
        <v>8203</v>
      </c>
      <c r="B8204" t="s">
        <v>26291</v>
      </c>
      <c r="C8204" t="s">
        <v>26292</v>
      </c>
      <c r="D8204">
        <v>44</v>
      </c>
      <c r="E8204" t="s">
        <v>90</v>
      </c>
      <c r="F8204" t="s">
        <v>228</v>
      </c>
      <c r="G8204" s="1">
        <v>44197</v>
      </c>
      <c r="H8204" t="s">
        <v>23</v>
      </c>
      <c r="I8204" t="s">
        <v>72</v>
      </c>
      <c r="J8204" t="s">
        <v>26293</v>
      </c>
      <c r="K8204" t="s">
        <v>62</v>
      </c>
      <c r="M8204" t="s">
        <v>27</v>
      </c>
      <c r="N8204" t="s">
        <v>32</v>
      </c>
      <c r="O8204" s="15">
        <v>45078.755173611113</v>
      </c>
      <c r="P8204"/>
      <c r="S8204">
        <v>0</v>
      </c>
      <c r="T8204">
        <v>1</v>
      </c>
      <c r="U8204">
        <v>0</v>
      </c>
      <c r="V8204" t="str">
        <f>IF(OR(tickets_cleaned[[#This Row],[resolution_time_hours]]="", tickets_cleaned[[#This Row],[resolution_time_hours]]&lt;0),"",tickets_cleaned[[#This Row],[resolution_time_hours]])</f>
        <v/>
      </c>
    </row>
    <row r="8205" spans="1:22" ht="15" customHeight="1" x14ac:dyDescent="0.2">
      <c r="A8205">
        <v>8204</v>
      </c>
      <c r="B8205" t="s">
        <v>24098</v>
      </c>
      <c r="C8205" t="s">
        <v>26294</v>
      </c>
      <c r="D8205">
        <v>22</v>
      </c>
      <c r="E8205" t="s">
        <v>65</v>
      </c>
      <c r="F8205" t="s">
        <v>237</v>
      </c>
      <c r="G8205" s="1">
        <v>43932</v>
      </c>
      <c r="H8205" t="s">
        <v>23</v>
      </c>
      <c r="I8205" t="s">
        <v>22</v>
      </c>
      <c r="J8205" s="21" t="s">
        <v>26295</v>
      </c>
      <c r="K8205" t="s">
        <v>62</v>
      </c>
      <c r="M8205" t="s">
        <v>28</v>
      </c>
      <c r="N8205" t="s">
        <v>31</v>
      </c>
      <c r="O8205" s="15">
        <v>45078.949629629627</v>
      </c>
      <c r="P8205"/>
      <c r="S8205">
        <v>0</v>
      </c>
      <c r="T8205">
        <v>1</v>
      </c>
      <c r="U8205">
        <v>0</v>
      </c>
      <c r="V8205" t="str">
        <f>IF(OR(tickets_cleaned[[#This Row],[resolution_time_hours]]="", tickets_cleaned[[#This Row],[resolution_time_hours]]&lt;0),"",tickets_cleaned[[#This Row],[resolution_time_hours]])</f>
        <v/>
      </c>
    </row>
    <row r="8206" spans="1:22" ht="15" customHeight="1" x14ac:dyDescent="0.2">
      <c r="A8206">
        <v>8205</v>
      </c>
      <c r="B8206" t="s">
        <v>26296</v>
      </c>
      <c r="C8206" t="s">
        <v>26297</v>
      </c>
      <c r="D8206">
        <v>35</v>
      </c>
      <c r="E8206" t="s">
        <v>65</v>
      </c>
      <c r="F8206" t="s">
        <v>422</v>
      </c>
      <c r="G8206" s="1">
        <v>44527</v>
      </c>
      <c r="H8206" t="s">
        <v>22</v>
      </c>
      <c r="I8206" t="s">
        <v>79</v>
      </c>
      <c r="J8206" t="s">
        <v>26298</v>
      </c>
      <c r="K8206" t="s">
        <v>93</v>
      </c>
      <c r="M8206" t="s">
        <v>25</v>
      </c>
      <c r="N8206" t="s">
        <v>29</v>
      </c>
      <c r="P8206"/>
      <c r="S8206">
        <v>0</v>
      </c>
      <c r="T8206">
        <v>1</v>
      </c>
      <c r="U8206">
        <v>0</v>
      </c>
      <c r="V8206" t="str">
        <f>IF(OR(tickets_cleaned[[#This Row],[resolution_time_hours]]="", tickets_cleaned[[#This Row],[resolution_time_hours]]&lt;0),"",tickets_cleaned[[#This Row],[resolution_time_hours]])</f>
        <v/>
      </c>
    </row>
    <row r="8207" spans="1:22" ht="15" customHeight="1" x14ac:dyDescent="0.2">
      <c r="A8207">
        <v>8206</v>
      </c>
      <c r="B8207" t="s">
        <v>26299</v>
      </c>
      <c r="C8207" t="s">
        <v>26300</v>
      </c>
      <c r="D8207">
        <v>50</v>
      </c>
      <c r="E8207" t="s">
        <v>90</v>
      </c>
      <c r="F8207" t="s">
        <v>408</v>
      </c>
      <c r="G8207" s="1">
        <v>44480</v>
      </c>
      <c r="H8207" t="s">
        <v>21</v>
      </c>
      <c r="I8207" t="s">
        <v>20</v>
      </c>
      <c r="J8207" t="s">
        <v>26301</v>
      </c>
      <c r="K8207" t="s">
        <v>93</v>
      </c>
      <c r="M8207" t="s">
        <v>25</v>
      </c>
      <c r="N8207" t="s">
        <v>30</v>
      </c>
      <c r="P8207"/>
      <c r="S8207">
        <v>0</v>
      </c>
      <c r="T8207">
        <v>1</v>
      </c>
      <c r="U8207">
        <v>0</v>
      </c>
      <c r="V8207" t="str">
        <f>IF(OR(tickets_cleaned[[#This Row],[resolution_time_hours]]="", tickets_cleaned[[#This Row],[resolution_time_hours]]&lt;0),"",tickets_cleaned[[#This Row],[resolution_time_hours]])</f>
        <v/>
      </c>
    </row>
    <row r="8208" spans="1:22" ht="15" customHeight="1" x14ac:dyDescent="0.2">
      <c r="A8208">
        <v>8207</v>
      </c>
      <c r="B8208" t="s">
        <v>7498</v>
      </c>
      <c r="C8208" t="s">
        <v>26302</v>
      </c>
      <c r="D8208">
        <v>31</v>
      </c>
      <c r="E8208" t="s">
        <v>90</v>
      </c>
      <c r="F8208" t="s">
        <v>59</v>
      </c>
      <c r="G8208" s="1">
        <v>44541</v>
      </c>
      <c r="H8208" t="s">
        <v>20</v>
      </c>
      <c r="I8208" t="s">
        <v>20</v>
      </c>
      <c r="J8208" t="s">
        <v>26303</v>
      </c>
      <c r="K8208" t="s">
        <v>93</v>
      </c>
      <c r="M8208" t="s">
        <v>28</v>
      </c>
      <c r="N8208" t="s">
        <v>31</v>
      </c>
      <c r="P8208"/>
      <c r="S8208">
        <v>0</v>
      </c>
      <c r="T8208">
        <v>1</v>
      </c>
      <c r="U8208">
        <v>0</v>
      </c>
      <c r="V8208" t="str">
        <f>IF(OR(tickets_cleaned[[#This Row],[resolution_time_hours]]="", tickets_cleaned[[#This Row],[resolution_time_hours]]&lt;0),"",tickets_cleaned[[#This Row],[resolution_time_hours]])</f>
        <v/>
      </c>
    </row>
    <row r="8209" spans="1:22" ht="15" customHeight="1" x14ac:dyDescent="0.2">
      <c r="A8209">
        <v>8208</v>
      </c>
      <c r="B8209" t="s">
        <v>26304</v>
      </c>
      <c r="C8209" t="s">
        <v>26305</v>
      </c>
      <c r="D8209">
        <v>63</v>
      </c>
      <c r="E8209" t="s">
        <v>58</v>
      </c>
      <c r="F8209" t="s">
        <v>125</v>
      </c>
      <c r="G8209" s="1">
        <v>44042</v>
      </c>
      <c r="H8209" t="s">
        <v>24</v>
      </c>
      <c r="I8209" t="s">
        <v>67</v>
      </c>
      <c r="J8209" s="21" t="s">
        <v>26306</v>
      </c>
      <c r="K8209" t="s">
        <v>93</v>
      </c>
      <c r="M8209" t="s">
        <v>26</v>
      </c>
      <c r="N8209" t="s">
        <v>29</v>
      </c>
      <c r="P8209"/>
      <c r="S8209">
        <v>0</v>
      </c>
      <c r="T8209">
        <v>1</v>
      </c>
      <c r="U8209">
        <v>0</v>
      </c>
      <c r="V8209" t="str">
        <f>IF(OR(tickets_cleaned[[#This Row],[resolution_time_hours]]="", tickets_cleaned[[#This Row],[resolution_time_hours]]&lt;0),"",tickets_cleaned[[#This Row],[resolution_time_hours]])</f>
        <v/>
      </c>
    </row>
    <row r="8210" spans="1:22" ht="15" customHeight="1" x14ac:dyDescent="0.2">
      <c r="A8210">
        <v>8209</v>
      </c>
      <c r="B8210" t="s">
        <v>26307</v>
      </c>
      <c r="C8210" t="s">
        <v>26308</v>
      </c>
      <c r="D8210">
        <v>44</v>
      </c>
      <c r="E8210" t="s">
        <v>65</v>
      </c>
      <c r="F8210" t="s">
        <v>456</v>
      </c>
      <c r="G8210" s="1">
        <v>44249</v>
      </c>
      <c r="H8210" t="s">
        <v>24</v>
      </c>
      <c r="I8210" t="s">
        <v>67</v>
      </c>
      <c r="J8210" s="21" t="s">
        <v>26309</v>
      </c>
      <c r="K8210" t="s">
        <v>62</v>
      </c>
      <c r="M8210" t="s">
        <v>26</v>
      </c>
      <c r="N8210" t="s">
        <v>31</v>
      </c>
      <c r="O8210" s="15">
        <v>45078.630983796298</v>
      </c>
      <c r="P8210"/>
      <c r="S8210">
        <v>0</v>
      </c>
      <c r="T8210">
        <v>1</v>
      </c>
      <c r="U8210">
        <v>0</v>
      </c>
      <c r="V8210" t="str">
        <f>IF(OR(tickets_cleaned[[#This Row],[resolution_time_hours]]="", tickets_cleaned[[#This Row],[resolution_time_hours]]&lt;0),"",tickets_cleaned[[#This Row],[resolution_time_hours]])</f>
        <v/>
      </c>
    </row>
    <row r="8211" spans="1:22" ht="15" customHeight="1" x14ac:dyDescent="0.2">
      <c r="A8211">
        <v>8210</v>
      </c>
      <c r="B8211" t="s">
        <v>26310</v>
      </c>
      <c r="C8211" t="s">
        <v>26311</v>
      </c>
      <c r="D8211">
        <v>68</v>
      </c>
      <c r="E8211" t="s">
        <v>58</v>
      </c>
      <c r="F8211" t="s">
        <v>71</v>
      </c>
      <c r="G8211" s="1">
        <v>44119</v>
      </c>
      <c r="H8211" t="s">
        <v>23</v>
      </c>
      <c r="I8211" t="s">
        <v>91</v>
      </c>
      <c r="J8211" s="21" t="s">
        <v>26312</v>
      </c>
      <c r="K8211" t="s">
        <v>62</v>
      </c>
      <c r="M8211" t="s">
        <v>26</v>
      </c>
      <c r="N8211" t="s">
        <v>29</v>
      </c>
      <c r="O8211" s="15">
        <v>45078.488634259258</v>
      </c>
      <c r="P8211"/>
      <c r="S8211">
        <v>0</v>
      </c>
      <c r="T8211">
        <v>1</v>
      </c>
      <c r="U8211">
        <v>0</v>
      </c>
      <c r="V8211" t="str">
        <f>IF(OR(tickets_cleaned[[#This Row],[resolution_time_hours]]="", tickets_cleaned[[#This Row],[resolution_time_hours]]&lt;0),"",tickets_cleaned[[#This Row],[resolution_time_hours]])</f>
        <v/>
      </c>
    </row>
    <row r="8212" spans="1:22" ht="15" customHeight="1" x14ac:dyDescent="0.2">
      <c r="A8212">
        <v>8211</v>
      </c>
      <c r="B8212" t="s">
        <v>7759</v>
      </c>
      <c r="C8212" t="s">
        <v>26313</v>
      </c>
      <c r="D8212">
        <v>59</v>
      </c>
      <c r="E8212" t="s">
        <v>65</v>
      </c>
      <c r="F8212" t="s">
        <v>275</v>
      </c>
      <c r="G8212" s="1">
        <v>44290</v>
      </c>
      <c r="H8212" t="s">
        <v>23</v>
      </c>
      <c r="I8212" t="s">
        <v>101</v>
      </c>
      <c r="J8212" t="s">
        <v>26314</v>
      </c>
      <c r="K8212" t="s">
        <v>62</v>
      </c>
      <c r="M8212" t="s">
        <v>27</v>
      </c>
      <c r="N8212" t="s">
        <v>30</v>
      </c>
      <c r="O8212" s="15">
        <v>45078.544895833336</v>
      </c>
      <c r="P8212"/>
      <c r="S8212">
        <v>0</v>
      </c>
      <c r="T8212">
        <v>1</v>
      </c>
      <c r="U8212">
        <v>0</v>
      </c>
      <c r="V8212" t="str">
        <f>IF(OR(tickets_cleaned[[#This Row],[resolution_time_hours]]="", tickets_cleaned[[#This Row],[resolution_time_hours]]&lt;0),"",tickets_cleaned[[#This Row],[resolution_time_hours]])</f>
        <v/>
      </c>
    </row>
    <row r="8213" spans="1:22" ht="15" customHeight="1" x14ac:dyDescent="0.2">
      <c r="A8213">
        <v>8212</v>
      </c>
      <c r="B8213" t="s">
        <v>26315</v>
      </c>
      <c r="C8213" t="s">
        <v>26316</v>
      </c>
      <c r="D8213">
        <v>62</v>
      </c>
      <c r="E8213" t="s">
        <v>90</v>
      </c>
      <c r="F8213" t="s">
        <v>680</v>
      </c>
      <c r="G8213" s="1">
        <v>44071</v>
      </c>
      <c r="H8213" t="s">
        <v>24</v>
      </c>
      <c r="I8213" t="s">
        <v>120</v>
      </c>
      <c r="J8213" t="s">
        <v>26317</v>
      </c>
      <c r="K8213" t="s">
        <v>62</v>
      </c>
      <c r="M8213" t="s">
        <v>28</v>
      </c>
      <c r="N8213" t="s">
        <v>32</v>
      </c>
      <c r="O8213" s="15">
        <v>45078.91574074074</v>
      </c>
      <c r="P8213"/>
      <c r="S8213">
        <v>0</v>
      </c>
      <c r="T8213">
        <v>1</v>
      </c>
      <c r="U8213">
        <v>0</v>
      </c>
      <c r="V8213" t="str">
        <f>IF(OR(tickets_cleaned[[#This Row],[resolution_time_hours]]="", tickets_cleaned[[#This Row],[resolution_time_hours]]&lt;0),"",tickets_cleaned[[#This Row],[resolution_time_hours]])</f>
        <v/>
      </c>
    </row>
    <row r="8214" spans="1:22" ht="15" customHeight="1" x14ac:dyDescent="0.2">
      <c r="A8214">
        <v>8213</v>
      </c>
      <c r="B8214" t="s">
        <v>26318</v>
      </c>
      <c r="C8214" t="s">
        <v>26319</v>
      </c>
      <c r="D8214">
        <v>30</v>
      </c>
      <c r="E8214" t="s">
        <v>90</v>
      </c>
      <c r="F8214" t="s">
        <v>119</v>
      </c>
      <c r="G8214" s="1">
        <v>43855</v>
      </c>
      <c r="H8214" t="s">
        <v>22</v>
      </c>
      <c r="I8214" t="s">
        <v>20</v>
      </c>
      <c r="J8214" s="21" t="s">
        <v>27341</v>
      </c>
      <c r="K8214" t="s">
        <v>62</v>
      </c>
      <c r="M8214" t="s">
        <v>26</v>
      </c>
      <c r="N8214" t="s">
        <v>29</v>
      </c>
      <c r="O8214" s="15">
        <v>45078.156736111108</v>
      </c>
      <c r="P8214"/>
      <c r="S8214">
        <v>0</v>
      </c>
      <c r="T8214">
        <v>1</v>
      </c>
      <c r="U8214">
        <v>0</v>
      </c>
      <c r="V8214" t="str">
        <f>IF(OR(tickets_cleaned[[#This Row],[resolution_time_hours]]="", tickets_cleaned[[#This Row],[resolution_time_hours]]&lt;0),"",tickets_cleaned[[#This Row],[resolution_time_hours]])</f>
        <v/>
      </c>
    </row>
    <row r="8215" spans="1:22" ht="15" customHeight="1" x14ac:dyDescent="0.2">
      <c r="A8215">
        <v>8214</v>
      </c>
      <c r="B8215" t="s">
        <v>26320</v>
      </c>
      <c r="C8215" t="s">
        <v>26321</v>
      </c>
      <c r="D8215">
        <v>44</v>
      </c>
      <c r="E8215" t="s">
        <v>58</v>
      </c>
      <c r="F8215" t="s">
        <v>134</v>
      </c>
      <c r="G8215" s="1">
        <v>43883</v>
      </c>
      <c r="H8215" t="s">
        <v>22</v>
      </c>
      <c r="I8215" t="s">
        <v>85</v>
      </c>
      <c r="J8215" s="21" t="s">
        <v>26322</v>
      </c>
      <c r="K8215" t="s">
        <v>62</v>
      </c>
      <c r="M8215" t="s">
        <v>27</v>
      </c>
      <c r="N8215" t="s">
        <v>32</v>
      </c>
      <c r="O8215" s="15">
        <v>45078.722719907404</v>
      </c>
      <c r="P8215"/>
      <c r="S8215">
        <v>0</v>
      </c>
      <c r="T8215">
        <v>1</v>
      </c>
      <c r="U8215">
        <v>0</v>
      </c>
      <c r="V8215" t="str">
        <f>IF(OR(tickets_cleaned[[#This Row],[resolution_time_hours]]="", tickets_cleaned[[#This Row],[resolution_time_hours]]&lt;0),"",tickets_cleaned[[#This Row],[resolution_time_hours]])</f>
        <v/>
      </c>
    </row>
    <row r="8216" spans="1:22" ht="15" customHeight="1" x14ac:dyDescent="0.2">
      <c r="A8216">
        <v>8215</v>
      </c>
      <c r="B8216" t="s">
        <v>26323</v>
      </c>
      <c r="C8216" t="s">
        <v>26324</v>
      </c>
      <c r="D8216">
        <v>27</v>
      </c>
      <c r="E8216" t="s">
        <v>58</v>
      </c>
      <c r="F8216" t="s">
        <v>84</v>
      </c>
      <c r="G8216" s="1">
        <v>44537</v>
      </c>
      <c r="H8216" t="s">
        <v>22</v>
      </c>
      <c r="I8216" t="s">
        <v>101</v>
      </c>
      <c r="J8216" t="s">
        <v>26325</v>
      </c>
      <c r="K8216" t="s">
        <v>93</v>
      </c>
      <c r="M8216" t="s">
        <v>26</v>
      </c>
      <c r="N8216" t="s">
        <v>29</v>
      </c>
      <c r="P8216"/>
      <c r="S8216">
        <v>0</v>
      </c>
      <c r="T8216">
        <v>1</v>
      </c>
      <c r="U8216">
        <v>0</v>
      </c>
      <c r="V8216" t="str">
        <f>IF(OR(tickets_cleaned[[#This Row],[resolution_time_hours]]="", tickets_cleaned[[#This Row],[resolution_time_hours]]&lt;0),"",tickets_cleaned[[#This Row],[resolution_time_hours]])</f>
        <v/>
      </c>
    </row>
    <row r="8217" spans="1:22" ht="15" customHeight="1" x14ac:dyDescent="0.2">
      <c r="A8217">
        <v>8216</v>
      </c>
      <c r="B8217" t="s">
        <v>14445</v>
      </c>
      <c r="C8217" t="s">
        <v>26326</v>
      </c>
      <c r="D8217">
        <v>35</v>
      </c>
      <c r="E8217" t="s">
        <v>65</v>
      </c>
      <c r="F8217" t="s">
        <v>249</v>
      </c>
      <c r="G8217" s="1">
        <v>43990</v>
      </c>
      <c r="H8217" t="s">
        <v>20</v>
      </c>
      <c r="I8217" t="s">
        <v>79</v>
      </c>
      <c r="J8217" t="s">
        <v>26327</v>
      </c>
      <c r="K8217" t="s">
        <v>74</v>
      </c>
      <c r="L8217" t="s">
        <v>26328</v>
      </c>
      <c r="M8217" t="s">
        <v>26</v>
      </c>
      <c r="N8217" t="s">
        <v>32</v>
      </c>
      <c r="O8217" s="15">
        <v>45078.208854166667</v>
      </c>
      <c r="P8217" s="15">
        <v>45078.978993055556</v>
      </c>
      <c r="Q8217">
        <v>4</v>
      </c>
      <c r="R8217">
        <v>18</v>
      </c>
      <c r="S8217">
        <v>1</v>
      </c>
      <c r="T8217">
        <v>0</v>
      </c>
      <c r="U8217">
        <v>0</v>
      </c>
      <c r="V8217">
        <f>IF(OR(tickets_cleaned[[#This Row],[resolution_time_hours]]="", tickets_cleaned[[#This Row],[resolution_time_hours]]&lt;0),"",tickets_cleaned[[#This Row],[resolution_time_hours]])</f>
        <v>18</v>
      </c>
    </row>
    <row r="8218" spans="1:22" ht="15" customHeight="1" x14ac:dyDescent="0.2">
      <c r="A8218">
        <v>8217</v>
      </c>
      <c r="B8218" t="s">
        <v>26329</v>
      </c>
      <c r="C8218" t="s">
        <v>26330</v>
      </c>
      <c r="D8218">
        <v>61</v>
      </c>
      <c r="E8218" t="s">
        <v>58</v>
      </c>
      <c r="F8218" t="s">
        <v>199</v>
      </c>
      <c r="G8218" s="1">
        <v>44262</v>
      </c>
      <c r="H8218" t="s">
        <v>21</v>
      </c>
      <c r="I8218" t="s">
        <v>22</v>
      </c>
      <c r="J8218" s="21" t="s">
        <v>26331</v>
      </c>
      <c r="K8218" t="s">
        <v>74</v>
      </c>
      <c r="L8218" t="s">
        <v>26332</v>
      </c>
      <c r="M8218" t="s">
        <v>28</v>
      </c>
      <c r="N8218" t="s">
        <v>31</v>
      </c>
      <c r="O8218" s="15">
        <v>45078.104004629633</v>
      </c>
      <c r="P8218" s="15">
        <v>45078.980393518519</v>
      </c>
      <c r="Q8218">
        <v>3</v>
      </c>
      <c r="R8218">
        <v>21</v>
      </c>
      <c r="S8218">
        <v>1</v>
      </c>
      <c r="T8218">
        <v>0</v>
      </c>
      <c r="U8218">
        <v>0</v>
      </c>
      <c r="V8218">
        <f>IF(OR(tickets_cleaned[[#This Row],[resolution_time_hours]]="", tickets_cleaned[[#This Row],[resolution_time_hours]]&lt;0),"",tickets_cleaned[[#This Row],[resolution_time_hours]])</f>
        <v>21</v>
      </c>
    </row>
    <row r="8219" spans="1:22" ht="15" customHeight="1" x14ac:dyDescent="0.2">
      <c r="A8219">
        <v>8218</v>
      </c>
      <c r="B8219" t="s">
        <v>26333</v>
      </c>
      <c r="C8219" t="s">
        <v>26334</v>
      </c>
      <c r="D8219">
        <v>41</v>
      </c>
      <c r="E8219" t="s">
        <v>58</v>
      </c>
      <c r="F8219" t="s">
        <v>144</v>
      </c>
      <c r="G8219" s="1">
        <v>44491</v>
      </c>
      <c r="H8219" t="s">
        <v>23</v>
      </c>
      <c r="I8219" t="s">
        <v>140</v>
      </c>
      <c r="J8219" s="21" t="s">
        <v>26335</v>
      </c>
      <c r="K8219" t="s">
        <v>93</v>
      </c>
      <c r="M8219" t="s">
        <v>27</v>
      </c>
      <c r="N8219" t="s">
        <v>30</v>
      </c>
      <c r="P8219"/>
      <c r="S8219">
        <v>0</v>
      </c>
      <c r="T8219">
        <v>1</v>
      </c>
      <c r="U8219">
        <v>0</v>
      </c>
      <c r="V8219" t="str">
        <f>IF(OR(tickets_cleaned[[#This Row],[resolution_time_hours]]="", tickets_cleaned[[#This Row],[resolution_time_hours]]&lt;0),"",tickets_cleaned[[#This Row],[resolution_time_hours]])</f>
        <v/>
      </c>
    </row>
    <row r="8220" spans="1:22" ht="15" customHeight="1" x14ac:dyDescent="0.2">
      <c r="A8220">
        <v>8219</v>
      </c>
      <c r="B8220" t="s">
        <v>8694</v>
      </c>
      <c r="C8220" t="s">
        <v>18396</v>
      </c>
      <c r="D8220">
        <v>58</v>
      </c>
      <c r="E8220" t="s">
        <v>58</v>
      </c>
      <c r="F8220" t="s">
        <v>144</v>
      </c>
      <c r="G8220" s="1">
        <v>43852</v>
      </c>
      <c r="H8220" t="s">
        <v>20</v>
      </c>
      <c r="I8220" t="s">
        <v>101</v>
      </c>
      <c r="J8220" t="s">
        <v>1005</v>
      </c>
      <c r="K8220" t="s">
        <v>93</v>
      </c>
      <c r="M8220" t="s">
        <v>26</v>
      </c>
      <c r="N8220" t="s">
        <v>31</v>
      </c>
      <c r="P8220"/>
      <c r="S8220">
        <v>0</v>
      </c>
      <c r="T8220">
        <v>1</v>
      </c>
      <c r="U8220">
        <v>0</v>
      </c>
      <c r="V8220" t="str">
        <f>IF(OR(tickets_cleaned[[#This Row],[resolution_time_hours]]="", tickets_cleaned[[#This Row],[resolution_time_hours]]&lt;0),"",tickets_cleaned[[#This Row],[resolution_time_hours]])</f>
        <v/>
      </c>
    </row>
    <row r="8221" spans="1:22" ht="15" customHeight="1" x14ac:dyDescent="0.2">
      <c r="A8221">
        <v>8220</v>
      </c>
      <c r="B8221" t="s">
        <v>26336</v>
      </c>
      <c r="C8221" t="s">
        <v>26337</v>
      </c>
      <c r="D8221">
        <v>45</v>
      </c>
      <c r="E8221" t="s">
        <v>90</v>
      </c>
      <c r="F8221" t="s">
        <v>237</v>
      </c>
      <c r="G8221" s="1">
        <v>44450</v>
      </c>
      <c r="H8221" t="s">
        <v>23</v>
      </c>
      <c r="I8221" t="s">
        <v>20</v>
      </c>
      <c r="J8221" t="s">
        <v>26338</v>
      </c>
      <c r="K8221" t="s">
        <v>74</v>
      </c>
      <c r="L8221" t="s">
        <v>26339</v>
      </c>
      <c r="M8221" t="s">
        <v>27</v>
      </c>
      <c r="N8221" t="s">
        <v>32</v>
      </c>
      <c r="O8221" s="15">
        <v>45078.456805555557</v>
      </c>
      <c r="P8221" s="15">
        <v>45078.531805555554</v>
      </c>
      <c r="Q8221">
        <v>5</v>
      </c>
      <c r="R8221">
        <v>1</v>
      </c>
      <c r="S8221">
        <v>1</v>
      </c>
      <c r="T8221">
        <v>0</v>
      </c>
      <c r="U8221">
        <v>0</v>
      </c>
      <c r="V8221">
        <f>IF(OR(tickets_cleaned[[#This Row],[resolution_time_hours]]="", tickets_cleaned[[#This Row],[resolution_time_hours]]&lt;0),"",tickets_cleaned[[#This Row],[resolution_time_hours]])</f>
        <v>1</v>
      </c>
    </row>
    <row r="8222" spans="1:22" ht="15" customHeight="1" x14ac:dyDescent="0.2">
      <c r="A8222">
        <v>8221</v>
      </c>
      <c r="B8222" t="s">
        <v>26340</v>
      </c>
      <c r="C8222" t="s">
        <v>26341</v>
      </c>
      <c r="D8222">
        <v>55</v>
      </c>
      <c r="E8222" t="s">
        <v>58</v>
      </c>
      <c r="F8222" t="s">
        <v>237</v>
      </c>
      <c r="G8222" s="1">
        <v>43953</v>
      </c>
      <c r="H8222" t="s">
        <v>23</v>
      </c>
      <c r="I8222" t="s">
        <v>120</v>
      </c>
      <c r="J8222" t="s">
        <v>26342</v>
      </c>
      <c r="K8222" t="s">
        <v>93</v>
      </c>
      <c r="M8222" t="s">
        <v>28</v>
      </c>
      <c r="N8222" t="s">
        <v>32</v>
      </c>
      <c r="P8222"/>
      <c r="S8222">
        <v>0</v>
      </c>
      <c r="T8222">
        <v>1</v>
      </c>
      <c r="U8222">
        <v>0</v>
      </c>
      <c r="V8222" t="str">
        <f>IF(OR(tickets_cleaned[[#This Row],[resolution_time_hours]]="", tickets_cleaned[[#This Row],[resolution_time_hours]]&lt;0),"",tickets_cleaned[[#This Row],[resolution_time_hours]])</f>
        <v/>
      </c>
    </row>
    <row r="8223" spans="1:22" ht="15" customHeight="1" x14ac:dyDescent="0.2">
      <c r="A8223">
        <v>8222</v>
      </c>
      <c r="B8223" t="s">
        <v>26343</v>
      </c>
      <c r="C8223" t="s">
        <v>26344</v>
      </c>
      <c r="D8223">
        <v>25</v>
      </c>
      <c r="E8223" t="s">
        <v>65</v>
      </c>
      <c r="F8223" t="s">
        <v>59</v>
      </c>
      <c r="G8223" s="1">
        <v>44465</v>
      </c>
      <c r="H8223" t="s">
        <v>24</v>
      </c>
      <c r="I8223" t="s">
        <v>85</v>
      </c>
      <c r="J8223" s="21" t="s">
        <v>26345</v>
      </c>
      <c r="K8223" t="s">
        <v>62</v>
      </c>
      <c r="M8223" t="s">
        <v>25</v>
      </c>
      <c r="N8223" t="s">
        <v>29</v>
      </c>
      <c r="O8223" s="15">
        <v>45078.725601851853</v>
      </c>
      <c r="P8223"/>
      <c r="S8223">
        <v>0</v>
      </c>
      <c r="T8223">
        <v>1</v>
      </c>
      <c r="U8223">
        <v>0</v>
      </c>
      <c r="V8223" t="str">
        <f>IF(OR(tickets_cleaned[[#This Row],[resolution_time_hours]]="", tickets_cleaned[[#This Row],[resolution_time_hours]]&lt;0),"",tickets_cleaned[[#This Row],[resolution_time_hours]])</f>
        <v/>
      </c>
    </row>
    <row r="8224" spans="1:22" ht="15" customHeight="1" x14ac:dyDescent="0.2">
      <c r="A8224">
        <v>8223</v>
      </c>
      <c r="B8224" t="s">
        <v>15355</v>
      </c>
      <c r="C8224" t="s">
        <v>26346</v>
      </c>
      <c r="D8224">
        <v>30</v>
      </c>
      <c r="E8224" t="s">
        <v>58</v>
      </c>
      <c r="F8224" t="s">
        <v>156</v>
      </c>
      <c r="G8224" s="1">
        <v>44073</v>
      </c>
      <c r="H8224" t="s">
        <v>24</v>
      </c>
      <c r="I8224" t="s">
        <v>120</v>
      </c>
      <c r="J8224" s="21" t="s">
        <v>26347</v>
      </c>
      <c r="K8224" t="s">
        <v>93</v>
      </c>
      <c r="M8224" t="s">
        <v>25</v>
      </c>
      <c r="N8224" t="s">
        <v>32</v>
      </c>
      <c r="P8224"/>
      <c r="S8224">
        <v>0</v>
      </c>
      <c r="T8224">
        <v>1</v>
      </c>
      <c r="U8224">
        <v>0</v>
      </c>
      <c r="V8224" t="str">
        <f>IF(OR(tickets_cleaned[[#This Row],[resolution_time_hours]]="", tickets_cleaned[[#This Row],[resolution_time_hours]]&lt;0),"",tickets_cleaned[[#This Row],[resolution_time_hours]])</f>
        <v/>
      </c>
    </row>
    <row r="8225" spans="1:22" ht="15" customHeight="1" x14ac:dyDescent="0.2">
      <c r="A8225">
        <v>8224</v>
      </c>
      <c r="B8225" t="s">
        <v>10062</v>
      </c>
      <c r="C8225" t="s">
        <v>26348</v>
      </c>
      <c r="D8225">
        <v>24</v>
      </c>
      <c r="E8225" t="s">
        <v>65</v>
      </c>
      <c r="F8225" t="s">
        <v>199</v>
      </c>
      <c r="G8225" s="1">
        <v>44041</v>
      </c>
      <c r="H8225" t="s">
        <v>23</v>
      </c>
      <c r="I8225" t="s">
        <v>20</v>
      </c>
      <c r="J8225" t="s">
        <v>26349</v>
      </c>
      <c r="K8225" t="s">
        <v>62</v>
      </c>
      <c r="M8225" t="s">
        <v>27</v>
      </c>
      <c r="N8225" t="s">
        <v>31</v>
      </c>
      <c r="O8225" s="15">
        <v>45078.358958333331</v>
      </c>
      <c r="P8225"/>
      <c r="S8225">
        <v>0</v>
      </c>
      <c r="T8225">
        <v>1</v>
      </c>
      <c r="U8225">
        <v>0</v>
      </c>
      <c r="V8225" t="str">
        <f>IF(OR(tickets_cleaned[[#This Row],[resolution_time_hours]]="", tickets_cleaned[[#This Row],[resolution_time_hours]]&lt;0),"",tickets_cleaned[[#This Row],[resolution_time_hours]])</f>
        <v/>
      </c>
    </row>
    <row r="8226" spans="1:22" ht="15" customHeight="1" x14ac:dyDescent="0.2">
      <c r="A8226">
        <v>8225</v>
      </c>
      <c r="B8226" t="s">
        <v>26350</v>
      </c>
      <c r="C8226" t="s">
        <v>26351</v>
      </c>
      <c r="D8226">
        <v>31</v>
      </c>
      <c r="E8226" t="s">
        <v>90</v>
      </c>
      <c r="F8226" t="s">
        <v>66</v>
      </c>
      <c r="G8226" s="1">
        <v>44352</v>
      </c>
      <c r="H8226" t="s">
        <v>24</v>
      </c>
      <c r="I8226" t="s">
        <v>176</v>
      </c>
      <c r="J8226" t="s">
        <v>26352</v>
      </c>
      <c r="K8226" t="s">
        <v>93</v>
      </c>
      <c r="M8226" t="s">
        <v>25</v>
      </c>
      <c r="N8226" t="s">
        <v>29</v>
      </c>
      <c r="P8226"/>
      <c r="S8226">
        <v>0</v>
      </c>
      <c r="T8226">
        <v>1</v>
      </c>
      <c r="U8226">
        <v>0</v>
      </c>
      <c r="V8226" t="str">
        <f>IF(OR(tickets_cleaned[[#This Row],[resolution_time_hours]]="", tickets_cleaned[[#This Row],[resolution_time_hours]]&lt;0),"",tickets_cleaned[[#This Row],[resolution_time_hours]])</f>
        <v/>
      </c>
    </row>
    <row r="8227" spans="1:22" ht="15" customHeight="1" x14ac:dyDescent="0.2">
      <c r="A8227">
        <v>8226</v>
      </c>
      <c r="B8227" t="s">
        <v>26353</v>
      </c>
      <c r="C8227" t="s">
        <v>26354</v>
      </c>
      <c r="D8227">
        <v>34</v>
      </c>
      <c r="E8227" t="s">
        <v>58</v>
      </c>
      <c r="F8227" t="s">
        <v>183</v>
      </c>
      <c r="G8227" s="1">
        <v>44519</v>
      </c>
      <c r="H8227" t="s">
        <v>22</v>
      </c>
      <c r="I8227" t="s">
        <v>176</v>
      </c>
      <c r="J8227" s="21" t="s">
        <v>26355</v>
      </c>
      <c r="K8227" t="s">
        <v>62</v>
      </c>
      <c r="M8227" t="s">
        <v>26</v>
      </c>
      <c r="N8227" t="s">
        <v>30</v>
      </c>
      <c r="O8227" s="15">
        <v>45078.708981481483</v>
      </c>
      <c r="P8227"/>
      <c r="S8227">
        <v>0</v>
      </c>
      <c r="T8227">
        <v>1</v>
      </c>
      <c r="U8227">
        <v>0</v>
      </c>
      <c r="V8227" t="str">
        <f>IF(OR(tickets_cleaned[[#This Row],[resolution_time_hours]]="", tickets_cleaned[[#This Row],[resolution_time_hours]]&lt;0),"",tickets_cleaned[[#This Row],[resolution_time_hours]])</f>
        <v/>
      </c>
    </row>
    <row r="8228" spans="1:22" ht="15" customHeight="1" x14ac:dyDescent="0.2">
      <c r="A8228">
        <v>8227</v>
      </c>
      <c r="B8228" t="s">
        <v>26356</v>
      </c>
      <c r="C8228" t="s">
        <v>26357</v>
      </c>
      <c r="D8228">
        <v>49</v>
      </c>
      <c r="E8228" t="s">
        <v>65</v>
      </c>
      <c r="F8228" t="s">
        <v>199</v>
      </c>
      <c r="G8228" s="1">
        <v>43860</v>
      </c>
      <c r="H8228" t="s">
        <v>22</v>
      </c>
      <c r="I8228" t="s">
        <v>22</v>
      </c>
      <c r="J8228" s="21" t="s">
        <v>26358</v>
      </c>
      <c r="K8228" t="s">
        <v>62</v>
      </c>
      <c r="M8228" t="s">
        <v>28</v>
      </c>
      <c r="N8228" t="s">
        <v>29</v>
      </c>
      <c r="O8228" s="15">
        <v>45078.746493055558</v>
      </c>
      <c r="P8228"/>
      <c r="S8228">
        <v>0</v>
      </c>
      <c r="T8228">
        <v>1</v>
      </c>
      <c r="U8228">
        <v>0</v>
      </c>
      <c r="V8228" t="str">
        <f>IF(OR(tickets_cleaned[[#This Row],[resolution_time_hours]]="", tickets_cleaned[[#This Row],[resolution_time_hours]]&lt;0),"",tickets_cleaned[[#This Row],[resolution_time_hours]])</f>
        <v/>
      </c>
    </row>
    <row r="8229" spans="1:22" ht="15" customHeight="1" x14ac:dyDescent="0.2">
      <c r="A8229">
        <v>8228</v>
      </c>
      <c r="B8229" t="s">
        <v>26359</v>
      </c>
      <c r="C8229" t="s">
        <v>26360</v>
      </c>
      <c r="D8229">
        <v>18</v>
      </c>
      <c r="E8229" t="s">
        <v>90</v>
      </c>
      <c r="F8229" t="s">
        <v>161</v>
      </c>
      <c r="G8229" s="1">
        <v>44467</v>
      </c>
      <c r="H8229" t="s">
        <v>20</v>
      </c>
      <c r="I8229" t="s">
        <v>140</v>
      </c>
      <c r="J8229" t="s">
        <v>10778</v>
      </c>
      <c r="K8229" t="s">
        <v>62</v>
      </c>
      <c r="M8229" t="s">
        <v>27</v>
      </c>
      <c r="N8229" t="s">
        <v>31</v>
      </c>
      <c r="O8229" s="15">
        <v>45078.20621527778</v>
      </c>
      <c r="P8229"/>
      <c r="S8229">
        <v>0</v>
      </c>
      <c r="T8229">
        <v>1</v>
      </c>
      <c r="U8229">
        <v>0</v>
      </c>
      <c r="V8229" t="str">
        <f>IF(OR(tickets_cleaned[[#This Row],[resolution_time_hours]]="", tickets_cleaned[[#This Row],[resolution_time_hours]]&lt;0),"",tickets_cleaned[[#This Row],[resolution_time_hours]])</f>
        <v/>
      </c>
    </row>
    <row r="8230" spans="1:22" ht="15" customHeight="1" x14ac:dyDescent="0.2">
      <c r="A8230">
        <v>8229</v>
      </c>
      <c r="B8230" t="s">
        <v>26361</v>
      </c>
      <c r="C8230" t="s">
        <v>26362</v>
      </c>
      <c r="D8230">
        <v>25</v>
      </c>
      <c r="E8230" t="s">
        <v>90</v>
      </c>
      <c r="F8230" t="s">
        <v>364</v>
      </c>
      <c r="G8230" s="1">
        <v>44430</v>
      </c>
      <c r="H8230" t="s">
        <v>24</v>
      </c>
      <c r="I8230" t="s">
        <v>60</v>
      </c>
      <c r="J8230" s="21" t="s">
        <v>26363</v>
      </c>
      <c r="K8230" t="s">
        <v>74</v>
      </c>
      <c r="L8230" t="s">
        <v>26364</v>
      </c>
      <c r="M8230" t="s">
        <v>25</v>
      </c>
      <c r="N8230" t="s">
        <v>29</v>
      </c>
      <c r="O8230" s="15">
        <v>45078.915949074071</v>
      </c>
      <c r="P8230" s="15">
        <v>45079.009004629632</v>
      </c>
      <c r="Q8230">
        <v>2</v>
      </c>
      <c r="R8230">
        <v>2</v>
      </c>
      <c r="S8230">
        <v>1</v>
      </c>
      <c r="T8230">
        <v>0</v>
      </c>
      <c r="U8230">
        <v>1</v>
      </c>
      <c r="V8230">
        <f>IF(OR(tickets_cleaned[[#This Row],[resolution_time_hours]]="", tickets_cleaned[[#This Row],[resolution_time_hours]]&lt;0),"",tickets_cleaned[[#This Row],[resolution_time_hours]])</f>
        <v>2</v>
      </c>
    </row>
    <row r="8231" spans="1:22" ht="15" customHeight="1" x14ac:dyDescent="0.2">
      <c r="A8231">
        <v>8230</v>
      </c>
      <c r="B8231" t="s">
        <v>26365</v>
      </c>
      <c r="C8231" t="s">
        <v>26366</v>
      </c>
      <c r="D8231">
        <v>32</v>
      </c>
      <c r="E8231" t="s">
        <v>65</v>
      </c>
      <c r="F8231" t="s">
        <v>156</v>
      </c>
      <c r="G8231" s="1">
        <v>44296</v>
      </c>
      <c r="H8231" t="s">
        <v>22</v>
      </c>
      <c r="I8231" t="s">
        <v>101</v>
      </c>
      <c r="J8231" s="21" t="s">
        <v>26367</v>
      </c>
      <c r="K8231" t="s">
        <v>93</v>
      </c>
      <c r="M8231" t="s">
        <v>26</v>
      </c>
      <c r="N8231" t="s">
        <v>31</v>
      </c>
      <c r="P8231"/>
      <c r="S8231">
        <v>0</v>
      </c>
      <c r="T8231">
        <v>1</v>
      </c>
      <c r="U8231">
        <v>0</v>
      </c>
      <c r="V8231" t="str">
        <f>IF(OR(tickets_cleaned[[#This Row],[resolution_time_hours]]="", tickets_cleaned[[#This Row],[resolution_time_hours]]&lt;0),"",tickets_cleaned[[#This Row],[resolution_time_hours]])</f>
        <v/>
      </c>
    </row>
    <row r="8232" spans="1:22" ht="15" customHeight="1" x14ac:dyDescent="0.2">
      <c r="A8232">
        <v>8231</v>
      </c>
      <c r="B8232" t="s">
        <v>26368</v>
      </c>
      <c r="C8232" t="s">
        <v>26369</v>
      </c>
      <c r="D8232">
        <v>28</v>
      </c>
      <c r="E8232" t="s">
        <v>58</v>
      </c>
      <c r="F8232" t="s">
        <v>110</v>
      </c>
      <c r="G8232" s="1">
        <v>44472</v>
      </c>
      <c r="H8232" t="s">
        <v>20</v>
      </c>
      <c r="I8232" t="s">
        <v>60</v>
      </c>
      <c r="J8232" s="21" t="s">
        <v>26370</v>
      </c>
      <c r="K8232" t="s">
        <v>62</v>
      </c>
      <c r="M8232" t="s">
        <v>28</v>
      </c>
      <c r="N8232" t="s">
        <v>32</v>
      </c>
      <c r="O8232" s="15">
        <v>45078.188206018516</v>
      </c>
      <c r="P8232"/>
      <c r="S8232">
        <v>0</v>
      </c>
      <c r="T8232">
        <v>1</v>
      </c>
      <c r="U8232">
        <v>0</v>
      </c>
      <c r="V8232" t="str">
        <f>IF(OR(tickets_cleaned[[#This Row],[resolution_time_hours]]="", tickets_cleaned[[#This Row],[resolution_time_hours]]&lt;0),"",tickets_cleaned[[#This Row],[resolution_time_hours]])</f>
        <v/>
      </c>
    </row>
    <row r="8233" spans="1:22" ht="15" customHeight="1" x14ac:dyDescent="0.2">
      <c r="A8233">
        <v>8232</v>
      </c>
      <c r="B8233" t="s">
        <v>26371</v>
      </c>
      <c r="C8233" t="s">
        <v>26372</v>
      </c>
      <c r="D8233">
        <v>50</v>
      </c>
      <c r="E8233" t="s">
        <v>58</v>
      </c>
      <c r="F8233" t="s">
        <v>306</v>
      </c>
      <c r="G8233" s="1">
        <v>44060</v>
      </c>
      <c r="H8233" t="s">
        <v>20</v>
      </c>
      <c r="I8233" t="s">
        <v>67</v>
      </c>
      <c r="J8233" t="s">
        <v>26373</v>
      </c>
      <c r="K8233" t="s">
        <v>74</v>
      </c>
      <c r="L8233" t="s">
        <v>26374</v>
      </c>
      <c r="M8233" t="s">
        <v>26</v>
      </c>
      <c r="N8233" t="s">
        <v>32</v>
      </c>
      <c r="O8233" s="15">
        <v>45078.312534722223</v>
      </c>
      <c r="P8233" s="15">
        <v>45078.204201388886</v>
      </c>
      <c r="Q8233">
        <v>3</v>
      </c>
      <c r="S8233">
        <v>1</v>
      </c>
      <c r="T8233">
        <v>0</v>
      </c>
      <c r="U8233">
        <v>0</v>
      </c>
      <c r="V8233" t="str">
        <f>IF(OR(tickets_cleaned[[#This Row],[resolution_time_hours]]="", tickets_cleaned[[#This Row],[resolution_time_hours]]&lt;0),"",tickets_cleaned[[#This Row],[resolution_time_hours]])</f>
        <v/>
      </c>
    </row>
    <row r="8234" spans="1:22" ht="15" customHeight="1" x14ac:dyDescent="0.2">
      <c r="A8234">
        <v>8233</v>
      </c>
      <c r="B8234" t="s">
        <v>26375</v>
      </c>
      <c r="C8234" t="s">
        <v>26376</v>
      </c>
      <c r="D8234">
        <v>43</v>
      </c>
      <c r="E8234" t="s">
        <v>65</v>
      </c>
      <c r="F8234" t="s">
        <v>130</v>
      </c>
      <c r="G8234" s="1">
        <v>43965</v>
      </c>
      <c r="H8234" t="s">
        <v>20</v>
      </c>
      <c r="I8234" t="s">
        <v>85</v>
      </c>
      <c r="J8234" s="21" t="s">
        <v>26377</v>
      </c>
      <c r="K8234" t="s">
        <v>62</v>
      </c>
      <c r="M8234" t="s">
        <v>25</v>
      </c>
      <c r="N8234" t="s">
        <v>32</v>
      </c>
      <c r="O8234" s="15">
        <v>45078.79241898148</v>
      </c>
      <c r="P8234"/>
      <c r="S8234">
        <v>0</v>
      </c>
      <c r="T8234">
        <v>1</v>
      </c>
      <c r="U8234">
        <v>0</v>
      </c>
      <c r="V8234" t="str">
        <f>IF(OR(tickets_cleaned[[#This Row],[resolution_time_hours]]="", tickets_cleaned[[#This Row],[resolution_time_hours]]&lt;0),"",tickets_cleaned[[#This Row],[resolution_time_hours]])</f>
        <v/>
      </c>
    </row>
    <row r="8235" spans="1:22" ht="15" customHeight="1" x14ac:dyDescent="0.2">
      <c r="A8235">
        <v>8234</v>
      </c>
      <c r="B8235" t="s">
        <v>26378</v>
      </c>
      <c r="C8235" t="s">
        <v>26379</v>
      </c>
      <c r="D8235">
        <v>33</v>
      </c>
      <c r="E8235" t="s">
        <v>90</v>
      </c>
      <c r="F8235" t="s">
        <v>144</v>
      </c>
      <c r="G8235" s="1">
        <v>44456</v>
      </c>
      <c r="H8235" t="s">
        <v>21</v>
      </c>
      <c r="I8235" t="s">
        <v>106</v>
      </c>
      <c r="J8235" s="21" t="s">
        <v>26380</v>
      </c>
      <c r="K8235" t="s">
        <v>74</v>
      </c>
      <c r="L8235" t="s">
        <v>26381</v>
      </c>
      <c r="M8235" t="s">
        <v>26</v>
      </c>
      <c r="N8235" t="s">
        <v>32</v>
      </c>
      <c r="O8235" s="15">
        <v>45078.122986111113</v>
      </c>
      <c r="P8235" s="15">
        <v>45078.187569444446</v>
      </c>
      <c r="Q8235">
        <v>1</v>
      </c>
      <c r="R8235">
        <v>1</v>
      </c>
      <c r="S8235">
        <v>1</v>
      </c>
      <c r="T8235">
        <v>0</v>
      </c>
      <c r="U8235">
        <v>1</v>
      </c>
      <c r="V8235">
        <f>IF(OR(tickets_cleaned[[#This Row],[resolution_time_hours]]="", tickets_cleaned[[#This Row],[resolution_time_hours]]&lt;0),"",tickets_cleaned[[#This Row],[resolution_time_hours]])</f>
        <v>1</v>
      </c>
    </row>
    <row r="8236" spans="1:22" ht="15" customHeight="1" x14ac:dyDescent="0.2">
      <c r="A8236">
        <v>8235</v>
      </c>
      <c r="B8236" t="s">
        <v>26382</v>
      </c>
      <c r="C8236" t="s">
        <v>26383</v>
      </c>
      <c r="D8236">
        <v>26</v>
      </c>
      <c r="E8236" t="s">
        <v>90</v>
      </c>
      <c r="F8236" t="s">
        <v>110</v>
      </c>
      <c r="G8236" s="1">
        <v>44206</v>
      </c>
      <c r="H8236" t="s">
        <v>21</v>
      </c>
      <c r="I8236" t="s">
        <v>126</v>
      </c>
      <c r="J8236" s="21" t="s">
        <v>27342</v>
      </c>
      <c r="K8236" t="s">
        <v>93</v>
      </c>
      <c r="M8236" t="s">
        <v>28</v>
      </c>
      <c r="N8236" t="s">
        <v>29</v>
      </c>
      <c r="P8236"/>
      <c r="S8236">
        <v>0</v>
      </c>
      <c r="T8236">
        <v>1</v>
      </c>
      <c r="U8236">
        <v>0</v>
      </c>
      <c r="V8236" t="str">
        <f>IF(OR(tickets_cleaned[[#This Row],[resolution_time_hours]]="", tickets_cleaned[[#This Row],[resolution_time_hours]]&lt;0),"",tickets_cleaned[[#This Row],[resolution_time_hours]])</f>
        <v/>
      </c>
    </row>
    <row r="8237" spans="1:22" ht="15" customHeight="1" x14ac:dyDescent="0.2">
      <c r="A8237">
        <v>8236</v>
      </c>
      <c r="B8237" t="s">
        <v>26384</v>
      </c>
      <c r="C8237" t="s">
        <v>26385</v>
      </c>
      <c r="D8237">
        <v>69</v>
      </c>
      <c r="E8237" t="s">
        <v>65</v>
      </c>
      <c r="F8237" t="s">
        <v>187</v>
      </c>
      <c r="G8237" s="1">
        <v>44470</v>
      </c>
      <c r="H8237" t="s">
        <v>21</v>
      </c>
      <c r="I8237" t="s">
        <v>91</v>
      </c>
      <c r="J8237" t="s">
        <v>26386</v>
      </c>
      <c r="K8237" t="s">
        <v>62</v>
      </c>
      <c r="M8237" t="s">
        <v>27</v>
      </c>
      <c r="N8237" t="s">
        <v>29</v>
      </c>
      <c r="O8237" s="15">
        <v>45078.852870370371</v>
      </c>
      <c r="P8237"/>
      <c r="S8237">
        <v>0</v>
      </c>
      <c r="T8237">
        <v>1</v>
      </c>
      <c r="U8237">
        <v>0</v>
      </c>
      <c r="V8237" t="str">
        <f>IF(OR(tickets_cleaned[[#This Row],[resolution_time_hours]]="", tickets_cleaned[[#This Row],[resolution_time_hours]]&lt;0),"",tickets_cleaned[[#This Row],[resolution_time_hours]])</f>
        <v/>
      </c>
    </row>
    <row r="8238" spans="1:22" ht="15" customHeight="1" x14ac:dyDescent="0.2">
      <c r="A8238">
        <v>8237</v>
      </c>
      <c r="B8238" t="s">
        <v>26387</v>
      </c>
      <c r="C8238" t="s">
        <v>26388</v>
      </c>
      <c r="D8238">
        <v>40</v>
      </c>
      <c r="E8238" t="s">
        <v>90</v>
      </c>
      <c r="F8238" t="s">
        <v>680</v>
      </c>
      <c r="G8238" s="1">
        <v>44223</v>
      </c>
      <c r="H8238" t="s">
        <v>23</v>
      </c>
      <c r="I8238" t="s">
        <v>72</v>
      </c>
      <c r="J8238" s="21" t="s">
        <v>26389</v>
      </c>
      <c r="K8238" t="s">
        <v>62</v>
      </c>
      <c r="M8238" t="s">
        <v>25</v>
      </c>
      <c r="N8238" t="s">
        <v>30</v>
      </c>
      <c r="O8238" s="15">
        <v>45078.083449074074</v>
      </c>
      <c r="P8238"/>
      <c r="S8238">
        <v>0</v>
      </c>
      <c r="T8238">
        <v>1</v>
      </c>
      <c r="U8238">
        <v>0</v>
      </c>
      <c r="V8238" t="str">
        <f>IF(OR(tickets_cleaned[[#This Row],[resolution_time_hours]]="", tickets_cleaned[[#This Row],[resolution_time_hours]]&lt;0),"",tickets_cleaned[[#This Row],[resolution_time_hours]])</f>
        <v/>
      </c>
    </row>
    <row r="8239" spans="1:22" ht="15" customHeight="1" x14ac:dyDescent="0.2">
      <c r="A8239">
        <v>8238</v>
      </c>
      <c r="B8239" t="s">
        <v>26390</v>
      </c>
      <c r="C8239" t="s">
        <v>26391</v>
      </c>
      <c r="D8239">
        <v>24</v>
      </c>
      <c r="E8239" t="s">
        <v>65</v>
      </c>
      <c r="F8239" t="s">
        <v>237</v>
      </c>
      <c r="G8239" s="1">
        <v>44510</v>
      </c>
      <c r="H8239" t="s">
        <v>21</v>
      </c>
      <c r="I8239" t="s">
        <v>79</v>
      </c>
      <c r="J8239" s="21" t="s">
        <v>26392</v>
      </c>
      <c r="K8239" t="s">
        <v>74</v>
      </c>
      <c r="L8239" t="s">
        <v>26393</v>
      </c>
      <c r="M8239" t="s">
        <v>25</v>
      </c>
      <c r="N8239" t="s">
        <v>30</v>
      </c>
      <c r="O8239" s="15">
        <v>45078.174432870372</v>
      </c>
      <c r="P8239" s="15">
        <v>45078.095960648148</v>
      </c>
      <c r="Q8239">
        <v>5</v>
      </c>
      <c r="S8239">
        <v>1</v>
      </c>
      <c r="T8239">
        <v>0</v>
      </c>
      <c r="U8239">
        <v>0</v>
      </c>
      <c r="V8239" t="str">
        <f>IF(OR(tickets_cleaned[[#This Row],[resolution_time_hours]]="", tickets_cleaned[[#This Row],[resolution_time_hours]]&lt;0),"",tickets_cleaned[[#This Row],[resolution_time_hours]])</f>
        <v/>
      </c>
    </row>
    <row r="8240" spans="1:22" ht="15" customHeight="1" x14ac:dyDescent="0.2">
      <c r="A8240">
        <v>8239</v>
      </c>
      <c r="B8240" t="s">
        <v>26394</v>
      </c>
      <c r="C8240" t="s">
        <v>26395</v>
      </c>
      <c r="D8240">
        <v>24</v>
      </c>
      <c r="E8240" t="s">
        <v>58</v>
      </c>
      <c r="F8240" t="s">
        <v>134</v>
      </c>
      <c r="G8240" s="1">
        <v>44539</v>
      </c>
      <c r="H8240" t="s">
        <v>24</v>
      </c>
      <c r="I8240" t="s">
        <v>120</v>
      </c>
      <c r="J8240" s="21" t="s">
        <v>27343</v>
      </c>
      <c r="K8240" t="s">
        <v>74</v>
      </c>
      <c r="L8240" t="s">
        <v>26396</v>
      </c>
      <c r="M8240" t="s">
        <v>26</v>
      </c>
      <c r="N8240" t="s">
        <v>29</v>
      </c>
      <c r="O8240" s="15">
        <v>45078.857083333336</v>
      </c>
      <c r="P8240" s="15">
        <v>45078.102916666663</v>
      </c>
      <c r="Q8240">
        <v>2</v>
      </c>
      <c r="S8240">
        <v>1</v>
      </c>
      <c r="T8240">
        <v>0</v>
      </c>
      <c r="U8240">
        <v>1</v>
      </c>
      <c r="V8240" t="str">
        <f>IF(OR(tickets_cleaned[[#This Row],[resolution_time_hours]]="", tickets_cleaned[[#This Row],[resolution_time_hours]]&lt;0),"",tickets_cleaned[[#This Row],[resolution_time_hours]])</f>
        <v/>
      </c>
    </row>
    <row r="8241" spans="1:22" ht="15" customHeight="1" x14ac:dyDescent="0.2">
      <c r="A8241">
        <v>8240</v>
      </c>
      <c r="B8241" t="s">
        <v>26397</v>
      </c>
      <c r="C8241" t="s">
        <v>26398</v>
      </c>
      <c r="D8241">
        <v>70</v>
      </c>
      <c r="E8241" t="s">
        <v>65</v>
      </c>
      <c r="F8241" t="s">
        <v>152</v>
      </c>
      <c r="G8241" s="1">
        <v>43964</v>
      </c>
      <c r="H8241" t="s">
        <v>23</v>
      </c>
      <c r="I8241" t="s">
        <v>203</v>
      </c>
      <c r="J8241" t="s">
        <v>27344</v>
      </c>
      <c r="K8241" t="s">
        <v>93</v>
      </c>
      <c r="M8241" t="s">
        <v>28</v>
      </c>
      <c r="N8241" t="s">
        <v>32</v>
      </c>
      <c r="P8241"/>
      <c r="S8241">
        <v>0</v>
      </c>
      <c r="T8241">
        <v>1</v>
      </c>
      <c r="U8241">
        <v>0</v>
      </c>
      <c r="V8241" t="str">
        <f>IF(OR(tickets_cleaned[[#This Row],[resolution_time_hours]]="", tickets_cleaned[[#This Row],[resolution_time_hours]]&lt;0),"",tickets_cleaned[[#This Row],[resolution_time_hours]])</f>
        <v/>
      </c>
    </row>
    <row r="8242" spans="1:22" ht="15" customHeight="1" x14ac:dyDescent="0.2">
      <c r="A8242">
        <v>8241</v>
      </c>
      <c r="B8242" t="s">
        <v>17657</v>
      </c>
      <c r="C8242" t="s">
        <v>26399</v>
      </c>
      <c r="D8242">
        <v>30</v>
      </c>
      <c r="E8242" t="s">
        <v>90</v>
      </c>
      <c r="F8242" t="s">
        <v>228</v>
      </c>
      <c r="G8242" s="1">
        <v>44478</v>
      </c>
      <c r="H8242" t="s">
        <v>21</v>
      </c>
      <c r="I8242" t="s">
        <v>176</v>
      </c>
      <c r="J8242" s="21" t="s">
        <v>26400</v>
      </c>
      <c r="K8242" t="s">
        <v>93</v>
      </c>
      <c r="M8242" t="s">
        <v>25</v>
      </c>
      <c r="N8242" t="s">
        <v>29</v>
      </c>
      <c r="P8242"/>
      <c r="S8242">
        <v>0</v>
      </c>
      <c r="T8242">
        <v>1</v>
      </c>
      <c r="U8242">
        <v>0</v>
      </c>
      <c r="V8242" t="str">
        <f>IF(OR(tickets_cleaned[[#This Row],[resolution_time_hours]]="", tickets_cleaned[[#This Row],[resolution_time_hours]]&lt;0),"",tickets_cleaned[[#This Row],[resolution_time_hours]])</f>
        <v/>
      </c>
    </row>
    <row r="8243" spans="1:22" ht="15" customHeight="1" x14ac:dyDescent="0.2">
      <c r="A8243">
        <v>8242</v>
      </c>
      <c r="B8243" t="s">
        <v>26401</v>
      </c>
      <c r="C8243" t="s">
        <v>26402</v>
      </c>
      <c r="D8243">
        <v>22</v>
      </c>
      <c r="E8243" t="s">
        <v>90</v>
      </c>
      <c r="F8243" t="s">
        <v>125</v>
      </c>
      <c r="G8243" s="1">
        <v>44556</v>
      </c>
      <c r="H8243" t="s">
        <v>21</v>
      </c>
      <c r="I8243" t="s">
        <v>203</v>
      </c>
      <c r="J8243" s="21" t="s">
        <v>26403</v>
      </c>
      <c r="K8243" t="s">
        <v>93</v>
      </c>
      <c r="M8243" t="s">
        <v>28</v>
      </c>
      <c r="N8243" t="s">
        <v>32</v>
      </c>
      <c r="P8243"/>
      <c r="S8243">
        <v>0</v>
      </c>
      <c r="T8243">
        <v>1</v>
      </c>
      <c r="U8243">
        <v>0</v>
      </c>
      <c r="V8243" t="str">
        <f>IF(OR(tickets_cleaned[[#This Row],[resolution_time_hours]]="", tickets_cleaned[[#This Row],[resolution_time_hours]]&lt;0),"",tickets_cleaned[[#This Row],[resolution_time_hours]])</f>
        <v/>
      </c>
    </row>
    <row r="8244" spans="1:22" ht="15" customHeight="1" x14ac:dyDescent="0.2">
      <c r="A8244">
        <v>8243</v>
      </c>
      <c r="B8244" t="s">
        <v>26404</v>
      </c>
      <c r="C8244" t="s">
        <v>26405</v>
      </c>
      <c r="D8244">
        <v>56</v>
      </c>
      <c r="E8244" t="s">
        <v>65</v>
      </c>
      <c r="F8244" t="s">
        <v>110</v>
      </c>
      <c r="G8244" s="1">
        <v>44249</v>
      </c>
      <c r="H8244" t="s">
        <v>21</v>
      </c>
      <c r="I8244" t="s">
        <v>91</v>
      </c>
      <c r="J8244" t="s">
        <v>26406</v>
      </c>
      <c r="K8244" t="s">
        <v>93</v>
      </c>
      <c r="M8244" t="s">
        <v>27</v>
      </c>
      <c r="N8244" t="s">
        <v>29</v>
      </c>
      <c r="P8244"/>
      <c r="S8244">
        <v>0</v>
      </c>
      <c r="T8244">
        <v>1</v>
      </c>
      <c r="U8244">
        <v>0</v>
      </c>
      <c r="V8244" t="str">
        <f>IF(OR(tickets_cleaned[[#This Row],[resolution_time_hours]]="", tickets_cleaned[[#This Row],[resolution_time_hours]]&lt;0),"",tickets_cleaned[[#This Row],[resolution_time_hours]])</f>
        <v/>
      </c>
    </row>
    <row r="8245" spans="1:22" ht="15" customHeight="1" x14ac:dyDescent="0.2">
      <c r="A8245">
        <v>8244</v>
      </c>
      <c r="B8245" t="s">
        <v>26407</v>
      </c>
      <c r="C8245" t="s">
        <v>26408</v>
      </c>
      <c r="D8245">
        <v>38</v>
      </c>
      <c r="E8245" t="s">
        <v>65</v>
      </c>
      <c r="F8245" t="s">
        <v>183</v>
      </c>
      <c r="G8245" s="1">
        <v>44031</v>
      </c>
      <c r="H8245" t="s">
        <v>24</v>
      </c>
      <c r="I8245" t="s">
        <v>20</v>
      </c>
      <c r="J8245" t="s">
        <v>26409</v>
      </c>
      <c r="K8245" t="s">
        <v>74</v>
      </c>
      <c r="L8245" t="s">
        <v>26410</v>
      </c>
      <c r="M8245" t="s">
        <v>28</v>
      </c>
      <c r="N8245" t="s">
        <v>30</v>
      </c>
      <c r="O8245" s="15">
        <v>45078.569641203707</v>
      </c>
      <c r="P8245" s="15">
        <v>45078.948807870373</v>
      </c>
      <c r="Q8245">
        <v>4</v>
      </c>
      <c r="R8245">
        <v>9</v>
      </c>
      <c r="S8245">
        <v>1</v>
      </c>
      <c r="T8245">
        <v>0</v>
      </c>
      <c r="U8245">
        <v>0</v>
      </c>
      <c r="V8245">
        <f>IF(OR(tickets_cleaned[[#This Row],[resolution_time_hours]]="", tickets_cleaned[[#This Row],[resolution_time_hours]]&lt;0),"",tickets_cleaned[[#This Row],[resolution_time_hours]])</f>
        <v>9</v>
      </c>
    </row>
    <row r="8246" spans="1:22" ht="15" customHeight="1" x14ac:dyDescent="0.2">
      <c r="A8246">
        <v>8245</v>
      </c>
      <c r="B8246" t="s">
        <v>26411</v>
      </c>
      <c r="C8246" t="s">
        <v>26412</v>
      </c>
      <c r="D8246">
        <v>69</v>
      </c>
      <c r="E8246" t="s">
        <v>65</v>
      </c>
      <c r="F8246" t="s">
        <v>152</v>
      </c>
      <c r="G8246" s="1">
        <v>43845</v>
      </c>
      <c r="H8246" t="s">
        <v>20</v>
      </c>
      <c r="I8246" t="s">
        <v>20</v>
      </c>
      <c r="J8246" s="21" t="s">
        <v>26413</v>
      </c>
      <c r="K8246" t="s">
        <v>62</v>
      </c>
      <c r="M8246" t="s">
        <v>28</v>
      </c>
      <c r="N8246" t="s">
        <v>30</v>
      </c>
      <c r="O8246" s="15">
        <v>45078.52244212963</v>
      </c>
      <c r="P8246"/>
      <c r="S8246">
        <v>0</v>
      </c>
      <c r="T8246">
        <v>1</v>
      </c>
      <c r="U8246">
        <v>0</v>
      </c>
      <c r="V8246" t="str">
        <f>IF(OR(tickets_cleaned[[#This Row],[resolution_time_hours]]="", tickets_cleaned[[#This Row],[resolution_time_hours]]&lt;0),"",tickets_cleaned[[#This Row],[resolution_time_hours]])</f>
        <v/>
      </c>
    </row>
    <row r="8247" spans="1:22" ht="15" customHeight="1" x14ac:dyDescent="0.2">
      <c r="A8247">
        <v>8246</v>
      </c>
      <c r="B8247" t="s">
        <v>26414</v>
      </c>
      <c r="C8247" t="s">
        <v>26415</v>
      </c>
      <c r="D8247">
        <v>30</v>
      </c>
      <c r="E8247" t="s">
        <v>90</v>
      </c>
      <c r="F8247" t="s">
        <v>59</v>
      </c>
      <c r="G8247" s="1">
        <v>44379</v>
      </c>
      <c r="H8247" t="s">
        <v>21</v>
      </c>
      <c r="I8247" t="s">
        <v>20</v>
      </c>
      <c r="J8247" s="21" t="s">
        <v>26416</v>
      </c>
      <c r="K8247" t="s">
        <v>62</v>
      </c>
      <c r="M8247" t="s">
        <v>28</v>
      </c>
      <c r="N8247" t="s">
        <v>29</v>
      </c>
      <c r="O8247" s="15">
        <v>45079.000937500001</v>
      </c>
      <c r="P8247"/>
      <c r="S8247">
        <v>0</v>
      </c>
      <c r="T8247">
        <v>1</v>
      </c>
      <c r="U8247">
        <v>0</v>
      </c>
      <c r="V8247" t="str">
        <f>IF(OR(tickets_cleaned[[#This Row],[resolution_time_hours]]="", tickets_cleaned[[#This Row],[resolution_time_hours]]&lt;0),"",tickets_cleaned[[#This Row],[resolution_time_hours]])</f>
        <v/>
      </c>
    </row>
    <row r="8248" spans="1:22" ht="15" customHeight="1" x14ac:dyDescent="0.2">
      <c r="A8248">
        <v>8247</v>
      </c>
      <c r="B8248" t="s">
        <v>26417</v>
      </c>
      <c r="C8248" t="s">
        <v>26418</v>
      </c>
      <c r="D8248">
        <v>50</v>
      </c>
      <c r="E8248" t="s">
        <v>58</v>
      </c>
      <c r="F8248" t="s">
        <v>144</v>
      </c>
      <c r="G8248" s="1">
        <v>44524</v>
      </c>
      <c r="H8248" t="s">
        <v>23</v>
      </c>
      <c r="I8248" t="s">
        <v>203</v>
      </c>
      <c r="J8248" t="s">
        <v>26419</v>
      </c>
      <c r="K8248" t="s">
        <v>74</v>
      </c>
      <c r="L8248" t="s">
        <v>26420</v>
      </c>
      <c r="M8248" t="s">
        <v>27</v>
      </c>
      <c r="N8248" t="s">
        <v>31</v>
      </c>
      <c r="O8248" s="15">
        <v>45078.471087962964</v>
      </c>
      <c r="P8248" s="15">
        <v>45078.607199074075</v>
      </c>
      <c r="Q8248">
        <v>4</v>
      </c>
      <c r="R8248">
        <v>3</v>
      </c>
      <c r="S8248">
        <v>1</v>
      </c>
      <c r="T8248">
        <v>0</v>
      </c>
      <c r="U8248">
        <v>0</v>
      </c>
      <c r="V8248">
        <f>IF(OR(tickets_cleaned[[#This Row],[resolution_time_hours]]="", tickets_cleaned[[#This Row],[resolution_time_hours]]&lt;0),"",tickets_cleaned[[#This Row],[resolution_time_hours]])</f>
        <v>3</v>
      </c>
    </row>
    <row r="8249" spans="1:22" ht="15" customHeight="1" x14ac:dyDescent="0.2">
      <c r="A8249">
        <v>8248</v>
      </c>
      <c r="B8249" t="s">
        <v>26421</v>
      </c>
      <c r="C8249" t="s">
        <v>26422</v>
      </c>
      <c r="D8249">
        <v>51</v>
      </c>
      <c r="E8249" t="s">
        <v>65</v>
      </c>
      <c r="F8249" t="s">
        <v>724</v>
      </c>
      <c r="G8249" s="1">
        <v>44044</v>
      </c>
      <c r="H8249" t="s">
        <v>23</v>
      </c>
      <c r="I8249" t="s">
        <v>60</v>
      </c>
      <c r="J8249" s="21" t="s">
        <v>26423</v>
      </c>
      <c r="K8249" t="s">
        <v>93</v>
      </c>
      <c r="M8249" t="s">
        <v>28</v>
      </c>
      <c r="N8249" t="s">
        <v>32</v>
      </c>
      <c r="P8249"/>
      <c r="S8249">
        <v>0</v>
      </c>
      <c r="T8249">
        <v>1</v>
      </c>
      <c r="U8249">
        <v>0</v>
      </c>
      <c r="V8249" t="str">
        <f>IF(OR(tickets_cleaned[[#This Row],[resolution_time_hours]]="", tickets_cleaned[[#This Row],[resolution_time_hours]]&lt;0),"",tickets_cleaned[[#This Row],[resolution_time_hours]])</f>
        <v/>
      </c>
    </row>
    <row r="8250" spans="1:22" ht="15" customHeight="1" x14ac:dyDescent="0.2">
      <c r="A8250">
        <v>8249</v>
      </c>
      <c r="B8250" t="s">
        <v>26424</v>
      </c>
      <c r="C8250" t="s">
        <v>26425</v>
      </c>
      <c r="D8250">
        <v>65</v>
      </c>
      <c r="E8250" t="s">
        <v>65</v>
      </c>
      <c r="F8250" t="s">
        <v>237</v>
      </c>
      <c r="G8250" s="1">
        <v>44517</v>
      </c>
      <c r="H8250" t="s">
        <v>20</v>
      </c>
      <c r="I8250" t="s">
        <v>72</v>
      </c>
      <c r="J8250" s="21" t="s">
        <v>26426</v>
      </c>
      <c r="K8250" t="s">
        <v>93</v>
      </c>
      <c r="M8250" t="s">
        <v>28</v>
      </c>
      <c r="N8250" t="s">
        <v>30</v>
      </c>
      <c r="P8250"/>
      <c r="S8250">
        <v>0</v>
      </c>
      <c r="T8250">
        <v>1</v>
      </c>
      <c r="U8250">
        <v>0</v>
      </c>
      <c r="V8250" t="str">
        <f>IF(OR(tickets_cleaned[[#This Row],[resolution_time_hours]]="", tickets_cleaned[[#This Row],[resolution_time_hours]]&lt;0),"",tickets_cleaned[[#This Row],[resolution_time_hours]])</f>
        <v/>
      </c>
    </row>
    <row r="8251" spans="1:22" ht="15" customHeight="1" x14ac:dyDescent="0.2">
      <c r="A8251">
        <v>8250</v>
      </c>
      <c r="B8251" t="s">
        <v>26427</v>
      </c>
      <c r="C8251" t="s">
        <v>26428</v>
      </c>
      <c r="D8251">
        <v>65</v>
      </c>
      <c r="E8251" t="s">
        <v>58</v>
      </c>
      <c r="F8251" t="s">
        <v>680</v>
      </c>
      <c r="G8251" s="1">
        <v>44478</v>
      </c>
      <c r="H8251" t="s">
        <v>20</v>
      </c>
      <c r="I8251" t="s">
        <v>20</v>
      </c>
      <c r="J8251" s="21" t="s">
        <v>26429</v>
      </c>
      <c r="K8251" t="s">
        <v>74</v>
      </c>
      <c r="L8251" t="s">
        <v>26430</v>
      </c>
      <c r="M8251" t="s">
        <v>28</v>
      </c>
      <c r="N8251" t="s">
        <v>29</v>
      </c>
      <c r="O8251" s="15">
        <v>45078.716261574074</v>
      </c>
      <c r="P8251" s="15">
        <v>45078.26834490741</v>
      </c>
      <c r="Q8251">
        <v>4</v>
      </c>
      <c r="S8251">
        <v>1</v>
      </c>
      <c r="T8251">
        <v>0</v>
      </c>
      <c r="U8251">
        <v>0</v>
      </c>
      <c r="V8251" t="str">
        <f>IF(OR(tickets_cleaned[[#This Row],[resolution_time_hours]]="", tickets_cleaned[[#This Row],[resolution_time_hours]]&lt;0),"",tickets_cleaned[[#This Row],[resolution_time_hours]])</f>
        <v/>
      </c>
    </row>
    <row r="8252" spans="1:22" ht="15" customHeight="1" x14ac:dyDescent="0.2">
      <c r="A8252">
        <v>8251</v>
      </c>
      <c r="B8252" t="s">
        <v>26431</v>
      </c>
      <c r="C8252" t="s">
        <v>26432</v>
      </c>
      <c r="D8252">
        <v>53</v>
      </c>
      <c r="E8252" t="s">
        <v>90</v>
      </c>
      <c r="F8252" t="s">
        <v>59</v>
      </c>
      <c r="G8252" s="1">
        <v>43999</v>
      </c>
      <c r="H8252" t="s">
        <v>23</v>
      </c>
      <c r="I8252" t="s">
        <v>126</v>
      </c>
      <c r="J8252" s="21" t="s">
        <v>26433</v>
      </c>
      <c r="K8252" t="s">
        <v>74</v>
      </c>
      <c r="L8252" t="s">
        <v>26434</v>
      </c>
      <c r="M8252" t="s">
        <v>27</v>
      </c>
      <c r="N8252" t="s">
        <v>30</v>
      </c>
      <c r="O8252" s="15">
        <v>45078.779479166667</v>
      </c>
      <c r="P8252" s="15">
        <v>45078.141284722224</v>
      </c>
      <c r="Q8252">
        <v>1</v>
      </c>
      <c r="S8252">
        <v>1</v>
      </c>
      <c r="T8252">
        <v>0</v>
      </c>
      <c r="U8252">
        <v>1</v>
      </c>
      <c r="V8252" t="str">
        <f>IF(OR(tickets_cleaned[[#This Row],[resolution_time_hours]]="", tickets_cleaned[[#This Row],[resolution_time_hours]]&lt;0),"",tickets_cleaned[[#This Row],[resolution_time_hours]])</f>
        <v/>
      </c>
    </row>
    <row r="8253" spans="1:22" ht="15" customHeight="1" x14ac:dyDescent="0.2">
      <c r="A8253">
        <v>8252</v>
      </c>
      <c r="B8253" t="s">
        <v>26435</v>
      </c>
      <c r="C8253" t="s">
        <v>26436</v>
      </c>
      <c r="D8253">
        <v>45</v>
      </c>
      <c r="E8253" t="s">
        <v>58</v>
      </c>
      <c r="F8253" t="s">
        <v>275</v>
      </c>
      <c r="G8253" s="1">
        <v>44256</v>
      </c>
      <c r="H8253" t="s">
        <v>23</v>
      </c>
      <c r="I8253" t="s">
        <v>126</v>
      </c>
      <c r="J8253" s="21" t="s">
        <v>26437</v>
      </c>
      <c r="K8253" t="s">
        <v>62</v>
      </c>
      <c r="M8253" t="s">
        <v>27</v>
      </c>
      <c r="N8253" t="s">
        <v>29</v>
      </c>
      <c r="O8253" s="15">
        <v>45078.39130787037</v>
      </c>
      <c r="P8253"/>
      <c r="S8253">
        <v>0</v>
      </c>
      <c r="T8253">
        <v>1</v>
      </c>
      <c r="U8253">
        <v>0</v>
      </c>
      <c r="V8253" t="str">
        <f>IF(OR(tickets_cleaned[[#This Row],[resolution_time_hours]]="", tickets_cleaned[[#This Row],[resolution_time_hours]]&lt;0),"",tickets_cleaned[[#This Row],[resolution_time_hours]])</f>
        <v/>
      </c>
    </row>
    <row r="8254" spans="1:22" ht="15" customHeight="1" x14ac:dyDescent="0.2">
      <c r="A8254">
        <v>8253</v>
      </c>
      <c r="B8254" t="s">
        <v>26438</v>
      </c>
      <c r="C8254" t="s">
        <v>26439</v>
      </c>
      <c r="D8254">
        <v>70</v>
      </c>
      <c r="E8254" t="s">
        <v>58</v>
      </c>
      <c r="F8254" t="s">
        <v>66</v>
      </c>
      <c r="G8254" s="1">
        <v>44491</v>
      </c>
      <c r="H8254" t="s">
        <v>23</v>
      </c>
      <c r="I8254" t="s">
        <v>91</v>
      </c>
      <c r="J8254" s="21" t="s">
        <v>26440</v>
      </c>
      <c r="K8254" t="s">
        <v>62</v>
      </c>
      <c r="M8254" t="s">
        <v>25</v>
      </c>
      <c r="N8254" t="s">
        <v>32</v>
      </c>
      <c r="O8254" s="15">
        <v>45078.083692129629</v>
      </c>
      <c r="P8254"/>
      <c r="S8254">
        <v>0</v>
      </c>
      <c r="T8254">
        <v>1</v>
      </c>
      <c r="U8254">
        <v>0</v>
      </c>
      <c r="V8254" t="str">
        <f>IF(OR(tickets_cleaned[[#This Row],[resolution_time_hours]]="", tickets_cleaned[[#This Row],[resolution_time_hours]]&lt;0),"",tickets_cleaned[[#This Row],[resolution_time_hours]])</f>
        <v/>
      </c>
    </row>
    <row r="8255" spans="1:22" ht="15" customHeight="1" x14ac:dyDescent="0.2">
      <c r="A8255">
        <v>8254</v>
      </c>
      <c r="B8255" t="s">
        <v>26441</v>
      </c>
      <c r="C8255" t="s">
        <v>26442</v>
      </c>
      <c r="D8255">
        <v>27</v>
      </c>
      <c r="E8255" t="s">
        <v>90</v>
      </c>
      <c r="F8255" t="s">
        <v>114</v>
      </c>
      <c r="G8255" s="1">
        <v>44258</v>
      </c>
      <c r="H8255" t="s">
        <v>24</v>
      </c>
      <c r="I8255" t="s">
        <v>203</v>
      </c>
      <c r="J8255" t="s">
        <v>26443</v>
      </c>
      <c r="K8255" t="s">
        <v>93</v>
      </c>
      <c r="M8255" t="s">
        <v>27</v>
      </c>
      <c r="N8255" t="s">
        <v>30</v>
      </c>
      <c r="P8255"/>
      <c r="S8255">
        <v>0</v>
      </c>
      <c r="T8255">
        <v>1</v>
      </c>
      <c r="U8255">
        <v>0</v>
      </c>
      <c r="V8255" t="str">
        <f>IF(OR(tickets_cleaned[[#This Row],[resolution_time_hours]]="", tickets_cleaned[[#This Row],[resolution_time_hours]]&lt;0),"",tickets_cleaned[[#This Row],[resolution_time_hours]])</f>
        <v/>
      </c>
    </row>
    <row r="8256" spans="1:22" ht="15" customHeight="1" x14ac:dyDescent="0.2">
      <c r="A8256">
        <v>8255</v>
      </c>
      <c r="B8256" t="s">
        <v>26444</v>
      </c>
      <c r="C8256" t="s">
        <v>26445</v>
      </c>
      <c r="D8256">
        <v>52</v>
      </c>
      <c r="E8256" t="s">
        <v>65</v>
      </c>
      <c r="F8256" t="s">
        <v>100</v>
      </c>
      <c r="G8256" s="1">
        <v>44116</v>
      </c>
      <c r="H8256" t="s">
        <v>20</v>
      </c>
      <c r="I8256" t="s">
        <v>91</v>
      </c>
      <c r="J8256" s="21" t="s">
        <v>26446</v>
      </c>
      <c r="K8256" t="s">
        <v>62</v>
      </c>
      <c r="M8256" t="s">
        <v>28</v>
      </c>
      <c r="N8256" t="s">
        <v>32</v>
      </c>
      <c r="O8256" s="15">
        <v>45078.921226851853</v>
      </c>
      <c r="P8256"/>
      <c r="S8256">
        <v>0</v>
      </c>
      <c r="T8256">
        <v>1</v>
      </c>
      <c r="U8256">
        <v>0</v>
      </c>
      <c r="V8256" t="str">
        <f>IF(OR(tickets_cleaned[[#This Row],[resolution_time_hours]]="", tickets_cleaned[[#This Row],[resolution_time_hours]]&lt;0),"",tickets_cleaned[[#This Row],[resolution_time_hours]])</f>
        <v/>
      </c>
    </row>
    <row r="8257" spans="1:22" ht="15" customHeight="1" x14ac:dyDescent="0.2">
      <c r="A8257">
        <v>8256</v>
      </c>
      <c r="B8257" t="s">
        <v>26447</v>
      </c>
      <c r="C8257" t="s">
        <v>26448</v>
      </c>
      <c r="D8257">
        <v>45</v>
      </c>
      <c r="E8257" t="s">
        <v>58</v>
      </c>
      <c r="F8257" t="s">
        <v>134</v>
      </c>
      <c r="G8257" s="1">
        <v>44449</v>
      </c>
      <c r="H8257" t="s">
        <v>20</v>
      </c>
      <c r="I8257" t="s">
        <v>91</v>
      </c>
      <c r="J8257" s="21" t="s">
        <v>26449</v>
      </c>
      <c r="K8257" t="s">
        <v>93</v>
      </c>
      <c r="M8257" t="s">
        <v>28</v>
      </c>
      <c r="N8257" t="s">
        <v>32</v>
      </c>
      <c r="P8257"/>
      <c r="S8257">
        <v>0</v>
      </c>
      <c r="T8257">
        <v>1</v>
      </c>
      <c r="U8257">
        <v>0</v>
      </c>
      <c r="V8257" t="str">
        <f>IF(OR(tickets_cleaned[[#This Row],[resolution_time_hours]]="", tickets_cleaned[[#This Row],[resolution_time_hours]]&lt;0),"",tickets_cleaned[[#This Row],[resolution_time_hours]])</f>
        <v/>
      </c>
    </row>
    <row r="8258" spans="1:22" ht="15" customHeight="1" x14ac:dyDescent="0.2">
      <c r="A8258">
        <v>8257</v>
      </c>
      <c r="B8258" t="s">
        <v>26450</v>
      </c>
      <c r="C8258" t="s">
        <v>26451</v>
      </c>
      <c r="D8258">
        <v>24</v>
      </c>
      <c r="E8258" t="s">
        <v>65</v>
      </c>
      <c r="F8258" t="s">
        <v>114</v>
      </c>
      <c r="G8258" s="1">
        <v>44193</v>
      </c>
      <c r="H8258" t="s">
        <v>22</v>
      </c>
      <c r="I8258" t="s">
        <v>168</v>
      </c>
      <c r="J8258" s="21" t="s">
        <v>26452</v>
      </c>
      <c r="K8258" t="s">
        <v>62</v>
      </c>
      <c r="M8258" t="s">
        <v>25</v>
      </c>
      <c r="N8258" t="s">
        <v>32</v>
      </c>
      <c r="O8258" s="15">
        <v>45078.495567129627</v>
      </c>
      <c r="P8258"/>
      <c r="S8258">
        <v>0</v>
      </c>
      <c r="T8258">
        <v>1</v>
      </c>
      <c r="U8258">
        <v>0</v>
      </c>
      <c r="V8258" t="str">
        <f>IF(OR(tickets_cleaned[[#This Row],[resolution_time_hours]]="", tickets_cleaned[[#This Row],[resolution_time_hours]]&lt;0),"",tickets_cleaned[[#This Row],[resolution_time_hours]])</f>
        <v/>
      </c>
    </row>
    <row r="8259" spans="1:22" ht="15" customHeight="1" x14ac:dyDescent="0.2">
      <c r="A8259">
        <v>8258</v>
      </c>
      <c r="B8259" t="s">
        <v>26453</v>
      </c>
      <c r="C8259" t="s">
        <v>26454</v>
      </c>
      <c r="D8259">
        <v>40</v>
      </c>
      <c r="E8259" t="s">
        <v>65</v>
      </c>
      <c r="F8259" t="s">
        <v>152</v>
      </c>
      <c r="G8259" s="1">
        <v>44401</v>
      </c>
      <c r="H8259" t="s">
        <v>24</v>
      </c>
      <c r="I8259" t="s">
        <v>120</v>
      </c>
      <c r="J8259" s="21" t="s">
        <v>27345</v>
      </c>
      <c r="K8259" t="s">
        <v>93</v>
      </c>
      <c r="M8259" t="s">
        <v>28</v>
      </c>
      <c r="N8259" t="s">
        <v>31</v>
      </c>
      <c r="P8259"/>
      <c r="S8259">
        <v>0</v>
      </c>
      <c r="T8259">
        <v>1</v>
      </c>
      <c r="U8259">
        <v>0</v>
      </c>
      <c r="V8259" t="str">
        <f>IF(OR(tickets_cleaned[[#This Row],[resolution_time_hours]]="", tickets_cleaned[[#This Row],[resolution_time_hours]]&lt;0),"",tickets_cleaned[[#This Row],[resolution_time_hours]])</f>
        <v/>
      </c>
    </row>
    <row r="8260" spans="1:22" ht="15" customHeight="1" x14ac:dyDescent="0.2">
      <c r="A8260">
        <v>8259</v>
      </c>
      <c r="B8260" t="s">
        <v>26455</v>
      </c>
      <c r="C8260" t="s">
        <v>26456</v>
      </c>
      <c r="D8260">
        <v>69</v>
      </c>
      <c r="E8260" t="s">
        <v>90</v>
      </c>
      <c r="F8260" t="s">
        <v>84</v>
      </c>
      <c r="G8260" s="1">
        <v>44328</v>
      </c>
      <c r="H8260" t="s">
        <v>24</v>
      </c>
      <c r="I8260" t="s">
        <v>101</v>
      </c>
      <c r="J8260" s="21" t="s">
        <v>26457</v>
      </c>
      <c r="K8260" t="s">
        <v>74</v>
      </c>
      <c r="L8260" t="s">
        <v>26458</v>
      </c>
      <c r="M8260" t="s">
        <v>27</v>
      </c>
      <c r="N8260" t="s">
        <v>32</v>
      </c>
      <c r="O8260" s="15">
        <v>45078.099074074074</v>
      </c>
      <c r="P8260" s="15">
        <v>45078.174074074072</v>
      </c>
      <c r="Q8260">
        <v>1</v>
      </c>
      <c r="R8260">
        <v>1</v>
      </c>
      <c r="S8260">
        <v>1</v>
      </c>
      <c r="T8260">
        <v>0</v>
      </c>
      <c r="U8260">
        <v>1</v>
      </c>
      <c r="V8260">
        <f>IF(OR(tickets_cleaned[[#This Row],[resolution_time_hours]]="", tickets_cleaned[[#This Row],[resolution_time_hours]]&lt;0),"",tickets_cleaned[[#This Row],[resolution_time_hours]])</f>
        <v>1</v>
      </c>
    </row>
    <row r="8261" spans="1:22" ht="15" customHeight="1" x14ac:dyDescent="0.2">
      <c r="A8261">
        <v>8260</v>
      </c>
      <c r="B8261" t="s">
        <v>26459</v>
      </c>
      <c r="C8261" t="s">
        <v>26460</v>
      </c>
      <c r="D8261">
        <v>48</v>
      </c>
      <c r="E8261" t="s">
        <v>65</v>
      </c>
      <c r="F8261" t="s">
        <v>78</v>
      </c>
      <c r="G8261" s="1">
        <v>44349</v>
      </c>
      <c r="H8261" t="s">
        <v>22</v>
      </c>
      <c r="I8261" t="s">
        <v>72</v>
      </c>
      <c r="J8261" t="s">
        <v>26461</v>
      </c>
      <c r="K8261" t="s">
        <v>74</v>
      </c>
      <c r="L8261" t="s">
        <v>26462</v>
      </c>
      <c r="M8261" t="s">
        <v>27</v>
      </c>
      <c r="N8261" t="s">
        <v>30</v>
      </c>
      <c r="O8261" s="15">
        <v>45078.88380787037</v>
      </c>
      <c r="P8261" s="15">
        <v>45078.906724537039</v>
      </c>
      <c r="Q8261">
        <v>3</v>
      </c>
      <c r="R8261">
        <v>0</v>
      </c>
      <c r="S8261">
        <v>1</v>
      </c>
      <c r="T8261">
        <v>0</v>
      </c>
      <c r="U8261">
        <v>0</v>
      </c>
      <c r="V8261">
        <f>IF(OR(tickets_cleaned[[#This Row],[resolution_time_hours]]="", tickets_cleaned[[#This Row],[resolution_time_hours]]&lt;0),"",tickets_cleaned[[#This Row],[resolution_time_hours]])</f>
        <v>0</v>
      </c>
    </row>
    <row r="8262" spans="1:22" ht="15" customHeight="1" x14ac:dyDescent="0.2">
      <c r="A8262">
        <v>8261</v>
      </c>
      <c r="B8262" t="s">
        <v>26463</v>
      </c>
      <c r="C8262" t="s">
        <v>26464</v>
      </c>
      <c r="D8262">
        <v>48</v>
      </c>
      <c r="E8262" t="s">
        <v>90</v>
      </c>
      <c r="F8262" t="s">
        <v>446</v>
      </c>
      <c r="G8262" s="1">
        <v>43909</v>
      </c>
      <c r="H8262" t="s">
        <v>23</v>
      </c>
      <c r="I8262" t="s">
        <v>22</v>
      </c>
      <c r="J8262" s="21" t="s">
        <v>26465</v>
      </c>
      <c r="K8262" t="s">
        <v>74</v>
      </c>
      <c r="L8262" t="s">
        <v>26466</v>
      </c>
      <c r="M8262" t="s">
        <v>26</v>
      </c>
      <c r="N8262" t="s">
        <v>31</v>
      </c>
      <c r="O8262" s="15">
        <v>45078.497708333336</v>
      </c>
      <c r="P8262" s="15">
        <v>45078.755347222221</v>
      </c>
      <c r="Q8262">
        <v>3</v>
      </c>
      <c r="R8262">
        <v>6</v>
      </c>
      <c r="S8262">
        <v>1</v>
      </c>
      <c r="T8262">
        <v>0</v>
      </c>
      <c r="U8262">
        <v>0</v>
      </c>
      <c r="V8262">
        <f>IF(OR(tickets_cleaned[[#This Row],[resolution_time_hours]]="", tickets_cleaned[[#This Row],[resolution_time_hours]]&lt;0),"",tickets_cleaned[[#This Row],[resolution_time_hours]])</f>
        <v>6</v>
      </c>
    </row>
    <row r="8263" spans="1:22" ht="15" customHeight="1" x14ac:dyDescent="0.2">
      <c r="A8263">
        <v>8262</v>
      </c>
      <c r="B8263" t="s">
        <v>26467</v>
      </c>
      <c r="C8263" t="s">
        <v>26468</v>
      </c>
      <c r="D8263">
        <v>66</v>
      </c>
      <c r="E8263" t="s">
        <v>58</v>
      </c>
      <c r="F8263" t="s">
        <v>161</v>
      </c>
      <c r="G8263" s="1">
        <v>44130</v>
      </c>
      <c r="H8263" t="s">
        <v>22</v>
      </c>
      <c r="I8263" t="s">
        <v>106</v>
      </c>
      <c r="J8263" s="21" t="s">
        <v>27346</v>
      </c>
      <c r="K8263" t="s">
        <v>74</v>
      </c>
      <c r="L8263" t="s">
        <v>26469</v>
      </c>
      <c r="M8263" t="s">
        <v>27</v>
      </c>
      <c r="N8263" t="s">
        <v>29</v>
      </c>
      <c r="O8263" s="15">
        <v>45078.108842592592</v>
      </c>
      <c r="P8263" s="15">
        <v>45078.636620370373</v>
      </c>
      <c r="Q8263">
        <v>4</v>
      </c>
      <c r="R8263">
        <v>12</v>
      </c>
      <c r="S8263">
        <v>1</v>
      </c>
      <c r="T8263">
        <v>0</v>
      </c>
      <c r="U8263">
        <v>0</v>
      </c>
      <c r="V8263">
        <f>IF(OR(tickets_cleaned[[#This Row],[resolution_time_hours]]="", tickets_cleaned[[#This Row],[resolution_time_hours]]&lt;0),"",tickets_cleaned[[#This Row],[resolution_time_hours]])</f>
        <v>12</v>
      </c>
    </row>
    <row r="8264" spans="1:22" ht="15" customHeight="1" x14ac:dyDescent="0.2">
      <c r="A8264">
        <v>8263</v>
      </c>
      <c r="B8264" t="s">
        <v>26470</v>
      </c>
      <c r="C8264" t="s">
        <v>26471</v>
      </c>
      <c r="D8264">
        <v>26</v>
      </c>
      <c r="E8264" t="s">
        <v>90</v>
      </c>
      <c r="F8264" t="s">
        <v>71</v>
      </c>
      <c r="G8264" s="1">
        <v>44152</v>
      </c>
      <c r="H8264" t="s">
        <v>20</v>
      </c>
      <c r="I8264" t="s">
        <v>67</v>
      </c>
      <c r="J8264" s="21" t="s">
        <v>26472</v>
      </c>
      <c r="K8264" t="s">
        <v>93</v>
      </c>
      <c r="M8264" t="s">
        <v>27</v>
      </c>
      <c r="N8264" t="s">
        <v>29</v>
      </c>
      <c r="P8264"/>
      <c r="S8264">
        <v>0</v>
      </c>
      <c r="T8264">
        <v>1</v>
      </c>
      <c r="U8264">
        <v>0</v>
      </c>
      <c r="V8264" t="str">
        <f>IF(OR(tickets_cleaned[[#This Row],[resolution_time_hours]]="", tickets_cleaned[[#This Row],[resolution_time_hours]]&lt;0),"",tickets_cleaned[[#This Row],[resolution_time_hours]])</f>
        <v/>
      </c>
    </row>
    <row r="8265" spans="1:22" ht="15" customHeight="1" x14ac:dyDescent="0.2">
      <c r="A8265">
        <v>8264</v>
      </c>
      <c r="B8265" t="s">
        <v>26473</v>
      </c>
      <c r="C8265" t="s">
        <v>26474</v>
      </c>
      <c r="D8265">
        <v>23</v>
      </c>
      <c r="E8265" t="s">
        <v>90</v>
      </c>
      <c r="F8265" t="s">
        <v>724</v>
      </c>
      <c r="G8265" s="1">
        <v>44104</v>
      </c>
      <c r="H8265" t="s">
        <v>21</v>
      </c>
      <c r="I8265" t="s">
        <v>60</v>
      </c>
      <c r="J8265" s="21" t="s">
        <v>26475</v>
      </c>
      <c r="K8265" t="s">
        <v>74</v>
      </c>
      <c r="L8265" t="s">
        <v>26476</v>
      </c>
      <c r="M8265" t="s">
        <v>27</v>
      </c>
      <c r="N8265" t="s">
        <v>32</v>
      </c>
      <c r="O8265" s="15">
        <v>45078.858194444445</v>
      </c>
      <c r="P8265" s="15">
        <v>45078.294999999998</v>
      </c>
      <c r="Q8265">
        <v>2</v>
      </c>
      <c r="S8265">
        <v>1</v>
      </c>
      <c r="T8265">
        <v>0</v>
      </c>
      <c r="U8265">
        <v>1</v>
      </c>
      <c r="V8265" t="str">
        <f>IF(OR(tickets_cleaned[[#This Row],[resolution_time_hours]]="", tickets_cleaned[[#This Row],[resolution_time_hours]]&lt;0),"",tickets_cleaned[[#This Row],[resolution_time_hours]])</f>
        <v/>
      </c>
    </row>
    <row r="8266" spans="1:22" ht="15" customHeight="1" x14ac:dyDescent="0.2">
      <c r="A8266">
        <v>8265</v>
      </c>
      <c r="B8266" t="s">
        <v>26477</v>
      </c>
      <c r="C8266" t="s">
        <v>26478</v>
      </c>
      <c r="D8266">
        <v>44</v>
      </c>
      <c r="E8266" t="s">
        <v>65</v>
      </c>
      <c r="F8266" t="s">
        <v>96</v>
      </c>
      <c r="G8266" s="1">
        <v>43853</v>
      </c>
      <c r="H8266" t="s">
        <v>21</v>
      </c>
      <c r="I8266" t="s">
        <v>176</v>
      </c>
      <c r="J8266" s="21" t="s">
        <v>26479</v>
      </c>
      <c r="K8266" t="s">
        <v>93</v>
      </c>
      <c r="M8266" t="s">
        <v>25</v>
      </c>
      <c r="N8266" t="s">
        <v>29</v>
      </c>
      <c r="P8266"/>
      <c r="S8266">
        <v>0</v>
      </c>
      <c r="T8266">
        <v>1</v>
      </c>
      <c r="U8266">
        <v>0</v>
      </c>
      <c r="V8266" t="str">
        <f>IF(OR(tickets_cleaned[[#This Row],[resolution_time_hours]]="", tickets_cleaned[[#This Row],[resolution_time_hours]]&lt;0),"",tickets_cleaned[[#This Row],[resolution_time_hours]])</f>
        <v/>
      </c>
    </row>
    <row r="8267" spans="1:22" ht="15" customHeight="1" x14ac:dyDescent="0.2">
      <c r="A8267">
        <v>8266</v>
      </c>
      <c r="B8267" t="s">
        <v>26480</v>
      </c>
      <c r="C8267" t="s">
        <v>26481</v>
      </c>
      <c r="D8267">
        <v>69</v>
      </c>
      <c r="E8267" t="s">
        <v>65</v>
      </c>
      <c r="F8267" t="s">
        <v>233</v>
      </c>
      <c r="G8267" s="1">
        <v>44505</v>
      </c>
      <c r="H8267" t="s">
        <v>21</v>
      </c>
      <c r="I8267" t="s">
        <v>67</v>
      </c>
      <c r="J8267" s="21" t="s">
        <v>26482</v>
      </c>
      <c r="K8267" t="s">
        <v>74</v>
      </c>
      <c r="L8267" t="s">
        <v>26483</v>
      </c>
      <c r="M8267" t="s">
        <v>25</v>
      </c>
      <c r="N8267" t="s">
        <v>32</v>
      </c>
      <c r="O8267" s="15">
        <v>45078.813796296294</v>
      </c>
      <c r="P8267" s="15">
        <v>45078.821435185186</v>
      </c>
      <c r="Q8267">
        <v>4</v>
      </c>
      <c r="R8267">
        <v>0</v>
      </c>
      <c r="S8267">
        <v>1</v>
      </c>
      <c r="T8267">
        <v>0</v>
      </c>
      <c r="U8267">
        <v>0</v>
      </c>
      <c r="V8267">
        <f>IF(OR(tickets_cleaned[[#This Row],[resolution_time_hours]]="", tickets_cleaned[[#This Row],[resolution_time_hours]]&lt;0),"",tickets_cleaned[[#This Row],[resolution_time_hours]])</f>
        <v>0</v>
      </c>
    </row>
    <row r="8268" spans="1:22" ht="15" customHeight="1" x14ac:dyDescent="0.2">
      <c r="A8268">
        <v>8267</v>
      </c>
      <c r="B8268" t="s">
        <v>26484</v>
      </c>
      <c r="C8268" t="s">
        <v>26485</v>
      </c>
      <c r="D8268">
        <v>29</v>
      </c>
      <c r="E8268" t="s">
        <v>90</v>
      </c>
      <c r="F8268" t="s">
        <v>96</v>
      </c>
      <c r="G8268" s="1">
        <v>44198</v>
      </c>
      <c r="H8268" t="s">
        <v>23</v>
      </c>
      <c r="I8268" t="s">
        <v>120</v>
      </c>
      <c r="J8268" s="21" t="s">
        <v>26486</v>
      </c>
      <c r="K8268" t="s">
        <v>62</v>
      </c>
      <c r="M8268" t="s">
        <v>25</v>
      </c>
      <c r="N8268" t="s">
        <v>31</v>
      </c>
      <c r="O8268" s="15">
        <v>45078.297152777777</v>
      </c>
      <c r="P8268"/>
      <c r="S8268">
        <v>0</v>
      </c>
      <c r="T8268">
        <v>1</v>
      </c>
      <c r="U8268">
        <v>0</v>
      </c>
      <c r="V8268" t="str">
        <f>IF(OR(tickets_cleaned[[#This Row],[resolution_time_hours]]="", tickets_cleaned[[#This Row],[resolution_time_hours]]&lt;0),"",tickets_cleaned[[#This Row],[resolution_time_hours]])</f>
        <v/>
      </c>
    </row>
    <row r="8269" spans="1:22" ht="15" customHeight="1" x14ac:dyDescent="0.2">
      <c r="A8269">
        <v>8268</v>
      </c>
      <c r="B8269" t="s">
        <v>9073</v>
      </c>
      <c r="C8269" t="s">
        <v>26487</v>
      </c>
      <c r="D8269">
        <v>26</v>
      </c>
      <c r="E8269" t="s">
        <v>90</v>
      </c>
      <c r="F8269" t="s">
        <v>456</v>
      </c>
      <c r="G8269" s="1">
        <v>44521</v>
      </c>
      <c r="H8269" t="s">
        <v>23</v>
      </c>
      <c r="I8269" t="s">
        <v>79</v>
      </c>
      <c r="J8269" s="21" t="s">
        <v>26488</v>
      </c>
      <c r="K8269" t="s">
        <v>93</v>
      </c>
      <c r="M8269" t="s">
        <v>26</v>
      </c>
      <c r="N8269" t="s">
        <v>30</v>
      </c>
      <c r="P8269"/>
      <c r="S8269">
        <v>0</v>
      </c>
      <c r="T8269">
        <v>1</v>
      </c>
      <c r="U8269">
        <v>0</v>
      </c>
      <c r="V8269" t="str">
        <f>IF(OR(tickets_cleaned[[#This Row],[resolution_time_hours]]="", tickets_cleaned[[#This Row],[resolution_time_hours]]&lt;0),"",tickets_cleaned[[#This Row],[resolution_time_hours]])</f>
        <v/>
      </c>
    </row>
    <row r="8270" spans="1:22" ht="15" customHeight="1" x14ac:dyDescent="0.2">
      <c r="A8270">
        <v>8269</v>
      </c>
      <c r="B8270" t="s">
        <v>26489</v>
      </c>
      <c r="C8270" t="s">
        <v>26490</v>
      </c>
      <c r="D8270">
        <v>62</v>
      </c>
      <c r="E8270" t="s">
        <v>65</v>
      </c>
      <c r="F8270" t="s">
        <v>96</v>
      </c>
      <c r="G8270" s="1">
        <v>44446</v>
      </c>
      <c r="H8270" t="s">
        <v>20</v>
      </c>
      <c r="I8270" t="s">
        <v>120</v>
      </c>
      <c r="J8270" s="21" t="s">
        <v>26491</v>
      </c>
      <c r="K8270" t="s">
        <v>74</v>
      </c>
      <c r="L8270" t="s">
        <v>26492</v>
      </c>
      <c r="M8270" t="s">
        <v>26</v>
      </c>
      <c r="N8270" t="s">
        <v>32</v>
      </c>
      <c r="O8270" s="15">
        <v>45078.549247685187</v>
      </c>
      <c r="P8270" s="15">
        <v>45078.912442129629</v>
      </c>
      <c r="Q8270">
        <v>2</v>
      </c>
      <c r="R8270">
        <v>8</v>
      </c>
      <c r="S8270">
        <v>1</v>
      </c>
      <c r="T8270">
        <v>0</v>
      </c>
      <c r="U8270">
        <v>1</v>
      </c>
      <c r="V8270">
        <f>IF(OR(tickets_cleaned[[#This Row],[resolution_time_hours]]="", tickets_cleaned[[#This Row],[resolution_time_hours]]&lt;0),"",tickets_cleaned[[#This Row],[resolution_time_hours]])</f>
        <v>8</v>
      </c>
    </row>
    <row r="8271" spans="1:22" ht="15" customHeight="1" x14ac:dyDescent="0.2">
      <c r="A8271">
        <v>8270</v>
      </c>
      <c r="B8271" t="s">
        <v>26493</v>
      </c>
      <c r="C8271" t="s">
        <v>26494</v>
      </c>
      <c r="D8271">
        <v>61</v>
      </c>
      <c r="E8271" t="s">
        <v>90</v>
      </c>
      <c r="F8271" t="s">
        <v>144</v>
      </c>
      <c r="G8271" s="1">
        <v>44156</v>
      </c>
      <c r="H8271" t="s">
        <v>24</v>
      </c>
      <c r="I8271" t="s">
        <v>85</v>
      </c>
      <c r="J8271" t="s">
        <v>26495</v>
      </c>
      <c r="K8271" t="s">
        <v>93</v>
      </c>
      <c r="M8271" t="s">
        <v>27</v>
      </c>
      <c r="N8271" t="s">
        <v>29</v>
      </c>
      <c r="P8271"/>
      <c r="S8271">
        <v>0</v>
      </c>
      <c r="T8271">
        <v>1</v>
      </c>
      <c r="U8271">
        <v>0</v>
      </c>
      <c r="V8271" t="str">
        <f>IF(OR(tickets_cleaned[[#This Row],[resolution_time_hours]]="", tickets_cleaned[[#This Row],[resolution_time_hours]]&lt;0),"",tickets_cleaned[[#This Row],[resolution_time_hours]])</f>
        <v/>
      </c>
    </row>
    <row r="8272" spans="1:22" ht="15" customHeight="1" x14ac:dyDescent="0.2">
      <c r="A8272">
        <v>8271</v>
      </c>
      <c r="B8272" t="s">
        <v>26496</v>
      </c>
      <c r="C8272" t="s">
        <v>26497</v>
      </c>
      <c r="D8272">
        <v>24</v>
      </c>
      <c r="E8272" t="s">
        <v>65</v>
      </c>
      <c r="F8272" t="s">
        <v>66</v>
      </c>
      <c r="G8272" s="1">
        <v>44024</v>
      </c>
      <c r="H8272" t="s">
        <v>21</v>
      </c>
      <c r="I8272" t="s">
        <v>20</v>
      </c>
      <c r="J8272" t="s">
        <v>3825</v>
      </c>
      <c r="K8272" t="s">
        <v>62</v>
      </c>
      <c r="M8272" t="s">
        <v>25</v>
      </c>
      <c r="N8272" t="s">
        <v>31</v>
      </c>
      <c r="O8272" s="15">
        <v>45078.830520833333</v>
      </c>
      <c r="P8272"/>
      <c r="S8272">
        <v>0</v>
      </c>
      <c r="T8272">
        <v>1</v>
      </c>
      <c r="U8272">
        <v>0</v>
      </c>
      <c r="V8272" t="str">
        <f>IF(OR(tickets_cleaned[[#This Row],[resolution_time_hours]]="", tickets_cleaned[[#This Row],[resolution_time_hours]]&lt;0),"",tickets_cleaned[[#This Row],[resolution_time_hours]])</f>
        <v/>
      </c>
    </row>
    <row r="8273" spans="1:22" ht="15" customHeight="1" x14ac:dyDescent="0.2">
      <c r="A8273">
        <v>8272</v>
      </c>
      <c r="B8273" t="s">
        <v>26498</v>
      </c>
      <c r="C8273" t="s">
        <v>26499</v>
      </c>
      <c r="D8273">
        <v>20</v>
      </c>
      <c r="E8273" t="s">
        <v>65</v>
      </c>
      <c r="F8273" t="s">
        <v>96</v>
      </c>
      <c r="G8273" s="1">
        <v>43957</v>
      </c>
      <c r="H8273" t="s">
        <v>23</v>
      </c>
      <c r="I8273" t="s">
        <v>91</v>
      </c>
      <c r="J8273" t="s">
        <v>26500</v>
      </c>
      <c r="K8273" t="s">
        <v>62</v>
      </c>
      <c r="M8273" t="s">
        <v>25</v>
      </c>
      <c r="N8273" t="s">
        <v>32</v>
      </c>
      <c r="O8273" s="15">
        <v>45078.995810185188</v>
      </c>
      <c r="P8273"/>
      <c r="S8273">
        <v>0</v>
      </c>
      <c r="T8273">
        <v>1</v>
      </c>
      <c r="U8273">
        <v>0</v>
      </c>
      <c r="V8273" t="str">
        <f>IF(OR(tickets_cleaned[[#This Row],[resolution_time_hours]]="", tickets_cleaned[[#This Row],[resolution_time_hours]]&lt;0),"",tickets_cleaned[[#This Row],[resolution_time_hours]])</f>
        <v/>
      </c>
    </row>
    <row r="8274" spans="1:22" ht="15" customHeight="1" x14ac:dyDescent="0.2">
      <c r="A8274">
        <v>8273</v>
      </c>
      <c r="B8274" t="s">
        <v>26501</v>
      </c>
      <c r="C8274" t="s">
        <v>26502</v>
      </c>
      <c r="D8274">
        <v>69</v>
      </c>
      <c r="E8274" t="s">
        <v>65</v>
      </c>
      <c r="F8274" t="s">
        <v>152</v>
      </c>
      <c r="G8274" s="1">
        <v>44463</v>
      </c>
      <c r="H8274" t="s">
        <v>23</v>
      </c>
      <c r="I8274" t="s">
        <v>20</v>
      </c>
      <c r="J8274" s="21" t="s">
        <v>26503</v>
      </c>
      <c r="K8274" t="s">
        <v>62</v>
      </c>
      <c r="M8274" t="s">
        <v>28</v>
      </c>
      <c r="N8274" t="s">
        <v>32</v>
      </c>
      <c r="O8274" s="15">
        <v>45078.715266203704</v>
      </c>
      <c r="P8274"/>
      <c r="S8274">
        <v>0</v>
      </c>
      <c r="T8274">
        <v>1</v>
      </c>
      <c r="U8274">
        <v>0</v>
      </c>
      <c r="V8274" t="str">
        <f>IF(OR(tickets_cleaned[[#This Row],[resolution_time_hours]]="", tickets_cleaned[[#This Row],[resolution_time_hours]]&lt;0),"",tickets_cleaned[[#This Row],[resolution_time_hours]])</f>
        <v/>
      </c>
    </row>
    <row r="8275" spans="1:22" ht="15" customHeight="1" x14ac:dyDescent="0.2">
      <c r="A8275">
        <v>8274</v>
      </c>
      <c r="B8275" t="s">
        <v>26504</v>
      </c>
      <c r="C8275" t="s">
        <v>26505</v>
      </c>
      <c r="D8275">
        <v>51</v>
      </c>
      <c r="E8275" t="s">
        <v>90</v>
      </c>
      <c r="F8275" t="s">
        <v>161</v>
      </c>
      <c r="G8275" s="1">
        <v>44144</v>
      </c>
      <c r="H8275" t="s">
        <v>23</v>
      </c>
      <c r="I8275" t="s">
        <v>168</v>
      </c>
      <c r="J8275" t="s">
        <v>26506</v>
      </c>
      <c r="K8275" t="s">
        <v>62</v>
      </c>
      <c r="M8275" t="s">
        <v>27</v>
      </c>
      <c r="N8275" t="s">
        <v>31</v>
      </c>
      <c r="O8275" s="15">
        <v>45078.361805555556</v>
      </c>
      <c r="P8275"/>
      <c r="S8275">
        <v>0</v>
      </c>
      <c r="T8275">
        <v>1</v>
      </c>
      <c r="U8275">
        <v>0</v>
      </c>
      <c r="V8275" t="str">
        <f>IF(OR(tickets_cleaned[[#This Row],[resolution_time_hours]]="", tickets_cleaned[[#This Row],[resolution_time_hours]]&lt;0),"",tickets_cleaned[[#This Row],[resolution_time_hours]])</f>
        <v/>
      </c>
    </row>
    <row r="8276" spans="1:22" ht="15" customHeight="1" x14ac:dyDescent="0.2">
      <c r="A8276">
        <v>8275</v>
      </c>
      <c r="B8276" t="s">
        <v>26507</v>
      </c>
      <c r="C8276" t="s">
        <v>26508</v>
      </c>
      <c r="D8276">
        <v>21</v>
      </c>
      <c r="E8276" t="s">
        <v>65</v>
      </c>
      <c r="F8276" t="s">
        <v>724</v>
      </c>
      <c r="G8276" s="1">
        <v>44517</v>
      </c>
      <c r="H8276" t="s">
        <v>23</v>
      </c>
      <c r="I8276" t="s">
        <v>22</v>
      </c>
      <c r="J8276" s="21" t="s">
        <v>26509</v>
      </c>
      <c r="K8276" t="s">
        <v>93</v>
      </c>
      <c r="M8276" t="s">
        <v>25</v>
      </c>
      <c r="N8276" t="s">
        <v>30</v>
      </c>
      <c r="P8276"/>
      <c r="S8276">
        <v>0</v>
      </c>
      <c r="T8276">
        <v>1</v>
      </c>
      <c r="U8276">
        <v>0</v>
      </c>
      <c r="V8276" t="str">
        <f>IF(OR(tickets_cleaned[[#This Row],[resolution_time_hours]]="", tickets_cleaned[[#This Row],[resolution_time_hours]]&lt;0),"",tickets_cleaned[[#This Row],[resolution_time_hours]])</f>
        <v/>
      </c>
    </row>
    <row r="8277" spans="1:22" ht="15" customHeight="1" x14ac:dyDescent="0.2">
      <c r="A8277">
        <v>8276</v>
      </c>
      <c r="B8277" t="s">
        <v>26510</v>
      </c>
      <c r="C8277" t="s">
        <v>26511</v>
      </c>
      <c r="D8277">
        <v>68</v>
      </c>
      <c r="E8277" t="s">
        <v>65</v>
      </c>
      <c r="F8277" t="s">
        <v>724</v>
      </c>
      <c r="G8277" s="1">
        <v>43865</v>
      </c>
      <c r="H8277" t="s">
        <v>22</v>
      </c>
      <c r="I8277" t="s">
        <v>140</v>
      </c>
      <c r="J8277" s="21" t="s">
        <v>26512</v>
      </c>
      <c r="K8277" t="s">
        <v>74</v>
      </c>
      <c r="L8277" t="s">
        <v>26513</v>
      </c>
      <c r="M8277" t="s">
        <v>25</v>
      </c>
      <c r="N8277" t="s">
        <v>30</v>
      </c>
      <c r="O8277" s="15">
        <v>45078.59170138889</v>
      </c>
      <c r="P8277" s="15">
        <v>45078.809756944444</v>
      </c>
      <c r="Q8277">
        <v>1</v>
      </c>
      <c r="R8277">
        <v>5</v>
      </c>
      <c r="S8277">
        <v>1</v>
      </c>
      <c r="T8277">
        <v>0</v>
      </c>
      <c r="U8277">
        <v>1</v>
      </c>
      <c r="V8277">
        <f>IF(OR(tickets_cleaned[[#This Row],[resolution_time_hours]]="", tickets_cleaned[[#This Row],[resolution_time_hours]]&lt;0),"",tickets_cleaned[[#This Row],[resolution_time_hours]])</f>
        <v>5</v>
      </c>
    </row>
    <row r="8278" spans="1:22" ht="15" customHeight="1" x14ac:dyDescent="0.2">
      <c r="A8278">
        <v>8277</v>
      </c>
      <c r="B8278" t="s">
        <v>6655</v>
      </c>
      <c r="C8278" t="s">
        <v>26514</v>
      </c>
      <c r="D8278">
        <v>18</v>
      </c>
      <c r="E8278" t="s">
        <v>90</v>
      </c>
      <c r="F8278" t="s">
        <v>422</v>
      </c>
      <c r="G8278" s="1">
        <v>43925</v>
      </c>
      <c r="H8278" t="s">
        <v>23</v>
      </c>
      <c r="I8278" t="s">
        <v>120</v>
      </c>
      <c r="J8278" s="21" t="s">
        <v>26515</v>
      </c>
      <c r="K8278" t="s">
        <v>74</v>
      </c>
      <c r="L8278" t="s">
        <v>26516</v>
      </c>
      <c r="M8278" t="s">
        <v>28</v>
      </c>
      <c r="N8278" t="s">
        <v>31</v>
      </c>
      <c r="O8278" s="15">
        <v>45078.138252314813</v>
      </c>
      <c r="P8278" s="15">
        <v>45078.896585648145</v>
      </c>
      <c r="Q8278">
        <v>3</v>
      </c>
      <c r="R8278">
        <v>18</v>
      </c>
      <c r="S8278">
        <v>1</v>
      </c>
      <c r="T8278">
        <v>0</v>
      </c>
      <c r="U8278">
        <v>0</v>
      </c>
      <c r="V8278">
        <f>IF(OR(tickets_cleaned[[#This Row],[resolution_time_hours]]="", tickets_cleaned[[#This Row],[resolution_time_hours]]&lt;0),"",tickets_cleaned[[#This Row],[resolution_time_hours]])</f>
        <v>18</v>
      </c>
    </row>
    <row r="8279" spans="1:22" ht="15" customHeight="1" x14ac:dyDescent="0.2">
      <c r="A8279">
        <v>8278</v>
      </c>
      <c r="B8279" t="s">
        <v>26517</v>
      </c>
      <c r="C8279" t="s">
        <v>26518</v>
      </c>
      <c r="D8279">
        <v>59</v>
      </c>
      <c r="E8279" t="s">
        <v>65</v>
      </c>
      <c r="F8279" t="s">
        <v>71</v>
      </c>
      <c r="G8279" s="1">
        <v>44278</v>
      </c>
      <c r="H8279" t="s">
        <v>21</v>
      </c>
      <c r="I8279" t="s">
        <v>85</v>
      </c>
      <c r="J8279" t="s">
        <v>26519</v>
      </c>
      <c r="K8279" t="s">
        <v>62</v>
      </c>
      <c r="M8279" t="s">
        <v>26</v>
      </c>
      <c r="N8279" t="s">
        <v>32</v>
      </c>
      <c r="O8279" s="15">
        <v>45078.966053240743</v>
      </c>
      <c r="P8279"/>
      <c r="S8279">
        <v>0</v>
      </c>
      <c r="T8279">
        <v>1</v>
      </c>
      <c r="U8279">
        <v>0</v>
      </c>
      <c r="V8279" t="str">
        <f>IF(OR(tickets_cleaned[[#This Row],[resolution_time_hours]]="", tickets_cleaned[[#This Row],[resolution_time_hours]]&lt;0),"",tickets_cleaned[[#This Row],[resolution_time_hours]])</f>
        <v/>
      </c>
    </row>
    <row r="8280" spans="1:22" ht="15" customHeight="1" x14ac:dyDescent="0.2">
      <c r="A8280">
        <v>8279</v>
      </c>
      <c r="B8280" t="s">
        <v>26520</v>
      </c>
      <c r="C8280" t="s">
        <v>26521</v>
      </c>
      <c r="D8280">
        <v>43</v>
      </c>
      <c r="E8280" t="s">
        <v>90</v>
      </c>
      <c r="F8280" t="s">
        <v>422</v>
      </c>
      <c r="G8280" s="1">
        <v>44443</v>
      </c>
      <c r="H8280" t="s">
        <v>24</v>
      </c>
      <c r="I8280" t="s">
        <v>67</v>
      </c>
      <c r="J8280" t="s">
        <v>26522</v>
      </c>
      <c r="K8280" t="s">
        <v>93</v>
      </c>
      <c r="M8280" t="s">
        <v>28</v>
      </c>
      <c r="N8280" t="s">
        <v>29</v>
      </c>
      <c r="P8280"/>
      <c r="S8280">
        <v>0</v>
      </c>
      <c r="T8280">
        <v>1</v>
      </c>
      <c r="U8280">
        <v>0</v>
      </c>
      <c r="V8280" t="str">
        <f>IF(OR(tickets_cleaned[[#This Row],[resolution_time_hours]]="", tickets_cleaned[[#This Row],[resolution_time_hours]]&lt;0),"",tickets_cleaned[[#This Row],[resolution_time_hours]])</f>
        <v/>
      </c>
    </row>
    <row r="8281" spans="1:22" ht="15" customHeight="1" x14ac:dyDescent="0.2">
      <c r="A8281">
        <v>8280</v>
      </c>
      <c r="B8281" t="s">
        <v>26523</v>
      </c>
      <c r="C8281" t="s">
        <v>26524</v>
      </c>
      <c r="D8281">
        <v>62</v>
      </c>
      <c r="E8281" t="s">
        <v>65</v>
      </c>
      <c r="F8281" t="s">
        <v>233</v>
      </c>
      <c r="G8281" s="1">
        <v>44199</v>
      </c>
      <c r="H8281" t="s">
        <v>21</v>
      </c>
      <c r="I8281" t="s">
        <v>106</v>
      </c>
      <c r="J8281" s="21" t="s">
        <v>26525</v>
      </c>
      <c r="K8281" t="s">
        <v>93</v>
      </c>
      <c r="M8281" t="s">
        <v>28</v>
      </c>
      <c r="N8281" t="s">
        <v>29</v>
      </c>
      <c r="P8281"/>
      <c r="S8281">
        <v>0</v>
      </c>
      <c r="T8281">
        <v>1</v>
      </c>
      <c r="U8281">
        <v>0</v>
      </c>
      <c r="V8281" t="str">
        <f>IF(OR(tickets_cleaned[[#This Row],[resolution_time_hours]]="", tickets_cleaned[[#This Row],[resolution_time_hours]]&lt;0),"",tickets_cleaned[[#This Row],[resolution_time_hours]])</f>
        <v/>
      </c>
    </row>
    <row r="8282" spans="1:22" ht="15" customHeight="1" x14ac:dyDescent="0.2">
      <c r="A8282">
        <v>8281</v>
      </c>
      <c r="B8282" t="s">
        <v>26526</v>
      </c>
      <c r="C8282" t="s">
        <v>26527</v>
      </c>
      <c r="D8282">
        <v>68</v>
      </c>
      <c r="E8282" t="s">
        <v>58</v>
      </c>
      <c r="F8282" t="s">
        <v>114</v>
      </c>
      <c r="G8282" s="1">
        <v>43870</v>
      </c>
      <c r="H8282" t="s">
        <v>22</v>
      </c>
      <c r="I8282" t="s">
        <v>79</v>
      </c>
      <c r="J8282" s="21" t="s">
        <v>26528</v>
      </c>
      <c r="K8282" t="s">
        <v>74</v>
      </c>
      <c r="L8282" t="s">
        <v>26529</v>
      </c>
      <c r="M8282" t="s">
        <v>26</v>
      </c>
      <c r="N8282" t="s">
        <v>31</v>
      </c>
      <c r="O8282" s="15">
        <v>45078.93136574074</v>
      </c>
      <c r="P8282" s="15">
        <v>45078.112615740742</v>
      </c>
      <c r="Q8282">
        <v>5</v>
      </c>
      <c r="S8282">
        <v>1</v>
      </c>
      <c r="T8282">
        <v>0</v>
      </c>
      <c r="U8282">
        <v>0</v>
      </c>
      <c r="V8282" t="str">
        <f>IF(OR(tickets_cleaned[[#This Row],[resolution_time_hours]]="", tickets_cleaned[[#This Row],[resolution_time_hours]]&lt;0),"",tickets_cleaned[[#This Row],[resolution_time_hours]])</f>
        <v/>
      </c>
    </row>
    <row r="8283" spans="1:22" ht="15" customHeight="1" x14ac:dyDescent="0.2">
      <c r="A8283">
        <v>8282</v>
      </c>
      <c r="B8283" t="s">
        <v>26530</v>
      </c>
      <c r="C8283" t="s">
        <v>26531</v>
      </c>
      <c r="D8283">
        <v>34</v>
      </c>
      <c r="E8283" t="s">
        <v>58</v>
      </c>
      <c r="F8283" t="s">
        <v>119</v>
      </c>
      <c r="G8283" s="1">
        <v>44362</v>
      </c>
      <c r="H8283" t="s">
        <v>22</v>
      </c>
      <c r="I8283" t="s">
        <v>22</v>
      </c>
      <c r="J8283" s="21" t="s">
        <v>26532</v>
      </c>
      <c r="K8283" t="s">
        <v>93</v>
      </c>
      <c r="M8283" t="s">
        <v>27</v>
      </c>
      <c r="N8283" t="s">
        <v>32</v>
      </c>
      <c r="P8283"/>
      <c r="S8283">
        <v>0</v>
      </c>
      <c r="T8283">
        <v>1</v>
      </c>
      <c r="U8283">
        <v>0</v>
      </c>
      <c r="V8283" t="str">
        <f>IF(OR(tickets_cleaned[[#This Row],[resolution_time_hours]]="", tickets_cleaned[[#This Row],[resolution_time_hours]]&lt;0),"",tickets_cleaned[[#This Row],[resolution_time_hours]])</f>
        <v/>
      </c>
    </row>
    <row r="8284" spans="1:22" ht="15" customHeight="1" x14ac:dyDescent="0.2">
      <c r="A8284">
        <v>8283</v>
      </c>
      <c r="B8284" t="s">
        <v>19746</v>
      </c>
      <c r="C8284" t="s">
        <v>9510</v>
      </c>
      <c r="D8284">
        <v>21</v>
      </c>
      <c r="E8284" t="s">
        <v>65</v>
      </c>
      <c r="F8284" t="s">
        <v>96</v>
      </c>
      <c r="G8284" s="1">
        <v>43983</v>
      </c>
      <c r="H8284" t="s">
        <v>24</v>
      </c>
      <c r="I8284" t="s">
        <v>176</v>
      </c>
      <c r="J8284" t="s">
        <v>26533</v>
      </c>
      <c r="K8284" t="s">
        <v>74</v>
      </c>
      <c r="L8284" t="s">
        <v>26534</v>
      </c>
      <c r="M8284" t="s">
        <v>25</v>
      </c>
      <c r="N8284" t="s">
        <v>32</v>
      </c>
      <c r="O8284" s="15">
        <v>45078.690416666665</v>
      </c>
      <c r="P8284" s="15">
        <v>45078.96125</v>
      </c>
      <c r="Q8284">
        <v>4</v>
      </c>
      <c r="R8284">
        <v>6</v>
      </c>
      <c r="S8284">
        <v>1</v>
      </c>
      <c r="T8284">
        <v>0</v>
      </c>
      <c r="U8284">
        <v>0</v>
      </c>
      <c r="V8284">
        <f>IF(OR(tickets_cleaned[[#This Row],[resolution_time_hours]]="", tickets_cleaned[[#This Row],[resolution_time_hours]]&lt;0),"",tickets_cleaned[[#This Row],[resolution_time_hours]])</f>
        <v>6</v>
      </c>
    </row>
    <row r="8285" spans="1:22" ht="15" customHeight="1" x14ac:dyDescent="0.2">
      <c r="A8285">
        <v>8284</v>
      </c>
      <c r="B8285" t="s">
        <v>26535</v>
      </c>
      <c r="C8285" t="s">
        <v>26536</v>
      </c>
      <c r="D8285">
        <v>59</v>
      </c>
      <c r="E8285" t="s">
        <v>58</v>
      </c>
      <c r="F8285" t="s">
        <v>175</v>
      </c>
      <c r="G8285" s="1">
        <v>44169</v>
      </c>
      <c r="H8285" t="s">
        <v>22</v>
      </c>
      <c r="I8285" t="s">
        <v>101</v>
      </c>
      <c r="J8285" s="21" t="s">
        <v>26537</v>
      </c>
      <c r="K8285" t="s">
        <v>62</v>
      </c>
      <c r="M8285" t="s">
        <v>28</v>
      </c>
      <c r="N8285" t="s">
        <v>32</v>
      </c>
      <c r="O8285" s="15">
        <v>45078.498067129629</v>
      </c>
      <c r="P8285"/>
      <c r="S8285">
        <v>0</v>
      </c>
      <c r="T8285">
        <v>1</v>
      </c>
      <c r="U8285">
        <v>0</v>
      </c>
      <c r="V8285" t="str">
        <f>IF(OR(tickets_cleaned[[#This Row],[resolution_time_hours]]="", tickets_cleaned[[#This Row],[resolution_time_hours]]&lt;0),"",tickets_cleaned[[#This Row],[resolution_time_hours]])</f>
        <v/>
      </c>
    </row>
    <row r="8286" spans="1:22" ht="15" customHeight="1" x14ac:dyDescent="0.2">
      <c r="A8286">
        <v>8285</v>
      </c>
      <c r="B8286" t="s">
        <v>26538</v>
      </c>
      <c r="C8286" t="s">
        <v>26539</v>
      </c>
      <c r="D8286">
        <v>58</v>
      </c>
      <c r="E8286" t="s">
        <v>90</v>
      </c>
      <c r="F8286" t="s">
        <v>199</v>
      </c>
      <c r="G8286" s="1">
        <v>44283</v>
      </c>
      <c r="H8286" t="s">
        <v>20</v>
      </c>
      <c r="I8286" t="s">
        <v>79</v>
      </c>
      <c r="J8286" s="21" t="s">
        <v>26540</v>
      </c>
      <c r="K8286" t="s">
        <v>74</v>
      </c>
      <c r="L8286" t="s">
        <v>26541</v>
      </c>
      <c r="M8286" t="s">
        <v>27</v>
      </c>
      <c r="N8286" t="s">
        <v>32</v>
      </c>
      <c r="O8286" s="15">
        <v>45078.084201388891</v>
      </c>
      <c r="P8286" s="15">
        <v>45078.551562499997</v>
      </c>
      <c r="Q8286">
        <v>5</v>
      </c>
      <c r="R8286">
        <v>11</v>
      </c>
      <c r="S8286">
        <v>1</v>
      </c>
      <c r="T8286">
        <v>0</v>
      </c>
      <c r="U8286">
        <v>0</v>
      </c>
      <c r="V8286">
        <f>IF(OR(tickets_cleaned[[#This Row],[resolution_time_hours]]="", tickets_cleaned[[#This Row],[resolution_time_hours]]&lt;0),"",tickets_cleaned[[#This Row],[resolution_time_hours]])</f>
        <v>11</v>
      </c>
    </row>
    <row r="8287" spans="1:22" ht="15" customHeight="1" x14ac:dyDescent="0.2">
      <c r="A8287">
        <v>8286</v>
      </c>
      <c r="B8287" t="s">
        <v>26542</v>
      </c>
      <c r="C8287" t="s">
        <v>26543</v>
      </c>
      <c r="D8287">
        <v>23</v>
      </c>
      <c r="E8287" t="s">
        <v>90</v>
      </c>
      <c r="F8287" t="s">
        <v>59</v>
      </c>
      <c r="G8287" s="1">
        <v>44560</v>
      </c>
      <c r="H8287" t="s">
        <v>24</v>
      </c>
      <c r="I8287" t="s">
        <v>120</v>
      </c>
      <c r="J8287" s="21" t="s">
        <v>26544</v>
      </c>
      <c r="K8287" t="s">
        <v>93</v>
      </c>
      <c r="M8287" t="s">
        <v>28</v>
      </c>
      <c r="N8287" t="s">
        <v>32</v>
      </c>
      <c r="P8287"/>
      <c r="S8287">
        <v>0</v>
      </c>
      <c r="T8287">
        <v>1</v>
      </c>
      <c r="U8287">
        <v>0</v>
      </c>
      <c r="V8287" t="str">
        <f>IF(OR(tickets_cleaned[[#This Row],[resolution_time_hours]]="", tickets_cleaned[[#This Row],[resolution_time_hours]]&lt;0),"",tickets_cleaned[[#This Row],[resolution_time_hours]])</f>
        <v/>
      </c>
    </row>
    <row r="8288" spans="1:22" ht="15" customHeight="1" x14ac:dyDescent="0.2">
      <c r="A8288">
        <v>8287</v>
      </c>
      <c r="B8288" t="s">
        <v>26545</v>
      </c>
      <c r="C8288" t="s">
        <v>26546</v>
      </c>
      <c r="D8288">
        <v>37</v>
      </c>
      <c r="E8288" t="s">
        <v>58</v>
      </c>
      <c r="F8288" t="s">
        <v>446</v>
      </c>
      <c r="G8288" s="1">
        <v>44199</v>
      </c>
      <c r="H8288" t="s">
        <v>22</v>
      </c>
      <c r="I8288" t="s">
        <v>168</v>
      </c>
      <c r="J8288" s="21" t="s">
        <v>26547</v>
      </c>
      <c r="K8288" t="s">
        <v>62</v>
      </c>
      <c r="M8288" t="s">
        <v>27</v>
      </c>
      <c r="N8288" t="s">
        <v>31</v>
      </c>
      <c r="O8288" s="15">
        <v>45078.950914351852</v>
      </c>
      <c r="P8288"/>
      <c r="S8288">
        <v>0</v>
      </c>
      <c r="T8288">
        <v>1</v>
      </c>
      <c r="U8288">
        <v>0</v>
      </c>
      <c r="V8288" t="str">
        <f>IF(OR(tickets_cleaned[[#This Row],[resolution_time_hours]]="", tickets_cleaned[[#This Row],[resolution_time_hours]]&lt;0),"",tickets_cleaned[[#This Row],[resolution_time_hours]])</f>
        <v/>
      </c>
    </row>
    <row r="8289" spans="1:22" ht="15" customHeight="1" x14ac:dyDescent="0.2">
      <c r="A8289">
        <v>8288</v>
      </c>
      <c r="B8289" t="s">
        <v>857</v>
      </c>
      <c r="C8289" t="s">
        <v>26548</v>
      </c>
      <c r="D8289">
        <v>28</v>
      </c>
      <c r="E8289" t="s">
        <v>65</v>
      </c>
      <c r="F8289" t="s">
        <v>510</v>
      </c>
      <c r="G8289" s="1">
        <v>44192</v>
      </c>
      <c r="H8289" t="s">
        <v>24</v>
      </c>
      <c r="I8289" t="s">
        <v>79</v>
      </c>
      <c r="J8289" s="21" t="s">
        <v>26549</v>
      </c>
      <c r="K8289" t="s">
        <v>62</v>
      </c>
      <c r="M8289" t="s">
        <v>27</v>
      </c>
      <c r="N8289" t="s">
        <v>31</v>
      </c>
      <c r="O8289" s="15">
        <v>45078.142592592594</v>
      </c>
      <c r="P8289"/>
      <c r="S8289">
        <v>0</v>
      </c>
      <c r="T8289">
        <v>1</v>
      </c>
      <c r="U8289">
        <v>0</v>
      </c>
      <c r="V8289" t="str">
        <f>IF(OR(tickets_cleaned[[#This Row],[resolution_time_hours]]="", tickets_cleaned[[#This Row],[resolution_time_hours]]&lt;0),"",tickets_cleaned[[#This Row],[resolution_time_hours]])</f>
        <v/>
      </c>
    </row>
    <row r="8290" spans="1:22" ht="15" customHeight="1" x14ac:dyDescent="0.2">
      <c r="A8290">
        <v>8289</v>
      </c>
      <c r="B8290" t="s">
        <v>26550</v>
      </c>
      <c r="C8290" t="s">
        <v>26551</v>
      </c>
      <c r="D8290">
        <v>44</v>
      </c>
      <c r="E8290" t="s">
        <v>58</v>
      </c>
      <c r="F8290" t="s">
        <v>114</v>
      </c>
      <c r="G8290" s="1">
        <v>44504</v>
      </c>
      <c r="H8290" t="s">
        <v>20</v>
      </c>
      <c r="I8290" t="s">
        <v>72</v>
      </c>
      <c r="J8290" s="21" t="s">
        <v>26552</v>
      </c>
      <c r="K8290" t="s">
        <v>74</v>
      </c>
      <c r="L8290" t="s">
        <v>26553</v>
      </c>
      <c r="M8290" t="s">
        <v>26</v>
      </c>
      <c r="N8290" t="s">
        <v>32</v>
      </c>
      <c r="O8290" s="15">
        <v>45078.689837962964</v>
      </c>
      <c r="P8290" s="15">
        <v>45078.401643518519</v>
      </c>
      <c r="Q8290">
        <v>3</v>
      </c>
      <c r="S8290">
        <v>1</v>
      </c>
      <c r="T8290">
        <v>0</v>
      </c>
      <c r="U8290">
        <v>0</v>
      </c>
      <c r="V8290" t="str">
        <f>IF(OR(tickets_cleaned[[#This Row],[resolution_time_hours]]="", tickets_cleaned[[#This Row],[resolution_time_hours]]&lt;0),"",tickets_cleaned[[#This Row],[resolution_time_hours]])</f>
        <v/>
      </c>
    </row>
    <row r="8291" spans="1:22" ht="15" customHeight="1" x14ac:dyDescent="0.2">
      <c r="A8291">
        <v>8290</v>
      </c>
      <c r="B8291" t="s">
        <v>26554</v>
      </c>
      <c r="C8291" t="s">
        <v>26555</v>
      </c>
      <c r="D8291">
        <v>29</v>
      </c>
      <c r="E8291" t="s">
        <v>90</v>
      </c>
      <c r="F8291" t="s">
        <v>237</v>
      </c>
      <c r="G8291" s="1">
        <v>44301</v>
      </c>
      <c r="H8291" t="s">
        <v>23</v>
      </c>
      <c r="I8291" t="s">
        <v>126</v>
      </c>
      <c r="J8291" t="s">
        <v>26556</v>
      </c>
      <c r="K8291" t="s">
        <v>74</v>
      </c>
      <c r="L8291" t="s">
        <v>26557</v>
      </c>
      <c r="M8291" t="s">
        <v>25</v>
      </c>
      <c r="N8291" t="s">
        <v>30</v>
      </c>
      <c r="O8291" s="15">
        <v>45078.86</v>
      </c>
      <c r="P8291" s="15">
        <v>45078.410694444443</v>
      </c>
      <c r="Q8291">
        <v>3</v>
      </c>
      <c r="S8291">
        <v>1</v>
      </c>
      <c r="T8291">
        <v>0</v>
      </c>
      <c r="U8291">
        <v>0</v>
      </c>
      <c r="V8291" t="str">
        <f>IF(OR(tickets_cleaned[[#This Row],[resolution_time_hours]]="", tickets_cleaned[[#This Row],[resolution_time_hours]]&lt;0),"",tickets_cleaned[[#This Row],[resolution_time_hours]])</f>
        <v/>
      </c>
    </row>
    <row r="8292" spans="1:22" ht="15" customHeight="1" x14ac:dyDescent="0.2">
      <c r="A8292">
        <v>8291</v>
      </c>
      <c r="B8292" t="s">
        <v>26558</v>
      </c>
      <c r="C8292" t="s">
        <v>26559</v>
      </c>
      <c r="D8292">
        <v>58</v>
      </c>
      <c r="E8292" t="s">
        <v>90</v>
      </c>
      <c r="F8292" t="s">
        <v>228</v>
      </c>
      <c r="G8292" s="1">
        <v>44482</v>
      </c>
      <c r="H8292" t="s">
        <v>24</v>
      </c>
      <c r="I8292" t="s">
        <v>126</v>
      </c>
      <c r="J8292" t="s">
        <v>26560</v>
      </c>
      <c r="K8292" t="s">
        <v>93</v>
      </c>
      <c r="M8292" t="s">
        <v>27</v>
      </c>
      <c r="N8292" t="s">
        <v>29</v>
      </c>
      <c r="P8292"/>
      <c r="S8292">
        <v>0</v>
      </c>
      <c r="T8292">
        <v>1</v>
      </c>
      <c r="U8292">
        <v>0</v>
      </c>
      <c r="V8292" t="str">
        <f>IF(OR(tickets_cleaned[[#This Row],[resolution_time_hours]]="", tickets_cleaned[[#This Row],[resolution_time_hours]]&lt;0),"",tickets_cleaned[[#This Row],[resolution_time_hours]])</f>
        <v/>
      </c>
    </row>
    <row r="8293" spans="1:22" ht="15" customHeight="1" x14ac:dyDescent="0.2">
      <c r="A8293">
        <v>8292</v>
      </c>
      <c r="B8293" t="s">
        <v>26561</v>
      </c>
      <c r="C8293" t="s">
        <v>26562</v>
      </c>
      <c r="D8293">
        <v>69</v>
      </c>
      <c r="E8293" t="s">
        <v>58</v>
      </c>
      <c r="F8293" t="s">
        <v>125</v>
      </c>
      <c r="G8293" s="1">
        <v>43937</v>
      </c>
      <c r="H8293" t="s">
        <v>20</v>
      </c>
      <c r="I8293" t="s">
        <v>60</v>
      </c>
      <c r="J8293" s="21" t="s">
        <v>26563</v>
      </c>
      <c r="K8293" t="s">
        <v>62</v>
      </c>
      <c r="M8293" t="s">
        <v>27</v>
      </c>
      <c r="N8293" t="s">
        <v>31</v>
      </c>
      <c r="O8293" s="15">
        <v>45078.400300925925</v>
      </c>
      <c r="P8293"/>
      <c r="S8293">
        <v>0</v>
      </c>
      <c r="T8293">
        <v>1</v>
      </c>
      <c r="U8293">
        <v>0</v>
      </c>
      <c r="V8293" t="str">
        <f>IF(OR(tickets_cleaned[[#This Row],[resolution_time_hours]]="", tickets_cleaned[[#This Row],[resolution_time_hours]]&lt;0),"",tickets_cleaned[[#This Row],[resolution_time_hours]])</f>
        <v/>
      </c>
    </row>
    <row r="8294" spans="1:22" ht="15" customHeight="1" x14ac:dyDescent="0.2">
      <c r="A8294">
        <v>8293</v>
      </c>
      <c r="B8294" t="s">
        <v>26564</v>
      </c>
      <c r="C8294" t="s">
        <v>26565</v>
      </c>
      <c r="D8294">
        <v>29</v>
      </c>
      <c r="E8294" t="s">
        <v>90</v>
      </c>
      <c r="F8294" t="s">
        <v>510</v>
      </c>
      <c r="G8294" s="1">
        <v>44167</v>
      </c>
      <c r="H8294" t="s">
        <v>20</v>
      </c>
      <c r="I8294" t="s">
        <v>72</v>
      </c>
      <c r="J8294" t="s">
        <v>26566</v>
      </c>
      <c r="K8294" t="s">
        <v>74</v>
      </c>
      <c r="L8294" t="s">
        <v>26567</v>
      </c>
      <c r="M8294" t="s">
        <v>27</v>
      </c>
      <c r="N8294" t="s">
        <v>29</v>
      </c>
      <c r="O8294" s="15">
        <v>45078.518379629626</v>
      </c>
      <c r="P8294" s="15">
        <v>45078.17046296296</v>
      </c>
      <c r="Q8294">
        <v>1</v>
      </c>
      <c r="S8294">
        <v>1</v>
      </c>
      <c r="T8294">
        <v>0</v>
      </c>
      <c r="U8294">
        <v>1</v>
      </c>
      <c r="V8294" t="str">
        <f>IF(OR(tickets_cleaned[[#This Row],[resolution_time_hours]]="", tickets_cleaned[[#This Row],[resolution_time_hours]]&lt;0),"",tickets_cleaned[[#This Row],[resolution_time_hours]])</f>
        <v/>
      </c>
    </row>
    <row r="8295" spans="1:22" ht="15" customHeight="1" x14ac:dyDescent="0.2">
      <c r="A8295">
        <v>8294</v>
      </c>
      <c r="B8295" t="s">
        <v>26568</v>
      </c>
      <c r="C8295" t="s">
        <v>26569</v>
      </c>
      <c r="D8295">
        <v>53</v>
      </c>
      <c r="E8295" t="s">
        <v>90</v>
      </c>
      <c r="F8295" t="s">
        <v>342</v>
      </c>
      <c r="G8295" s="1">
        <v>44528</v>
      </c>
      <c r="H8295" t="s">
        <v>22</v>
      </c>
      <c r="I8295" t="s">
        <v>176</v>
      </c>
      <c r="J8295" s="21" t="s">
        <v>26570</v>
      </c>
      <c r="K8295" t="s">
        <v>62</v>
      </c>
      <c r="M8295" t="s">
        <v>28</v>
      </c>
      <c r="N8295" t="s">
        <v>29</v>
      </c>
      <c r="O8295" s="15">
        <v>45078.609363425923</v>
      </c>
      <c r="P8295"/>
      <c r="S8295">
        <v>0</v>
      </c>
      <c r="T8295">
        <v>1</v>
      </c>
      <c r="U8295">
        <v>0</v>
      </c>
      <c r="V8295" t="str">
        <f>IF(OR(tickets_cleaned[[#This Row],[resolution_time_hours]]="", tickets_cleaned[[#This Row],[resolution_time_hours]]&lt;0),"",tickets_cleaned[[#This Row],[resolution_time_hours]])</f>
        <v/>
      </c>
    </row>
    <row r="8296" spans="1:22" ht="15" customHeight="1" x14ac:dyDescent="0.2">
      <c r="A8296">
        <v>8295</v>
      </c>
      <c r="B8296" t="s">
        <v>26571</v>
      </c>
      <c r="C8296" t="s">
        <v>26572</v>
      </c>
      <c r="D8296">
        <v>38</v>
      </c>
      <c r="E8296" t="s">
        <v>65</v>
      </c>
      <c r="F8296" t="s">
        <v>311</v>
      </c>
      <c r="G8296" s="1">
        <v>44203</v>
      </c>
      <c r="H8296" t="s">
        <v>23</v>
      </c>
      <c r="I8296" t="s">
        <v>72</v>
      </c>
      <c r="J8296" t="s">
        <v>26573</v>
      </c>
      <c r="K8296" t="s">
        <v>74</v>
      </c>
      <c r="L8296" t="s">
        <v>26574</v>
      </c>
      <c r="M8296" t="s">
        <v>27</v>
      </c>
      <c r="N8296" t="s">
        <v>32</v>
      </c>
      <c r="O8296" s="15">
        <v>45078.420497685183</v>
      </c>
      <c r="P8296" s="15">
        <v>45078.501747685186</v>
      </c>
      <c r="Q8296">
        <v>5</v>
      </c>
      <c r="R8296">
        <v>1</v>
      </c>
      <c r="S8296">
        <v>1</v>
      </c>
      <c r="T8296">
        <v>0</v>
      </c>
      <c r="U8296">
        <v>0</v>
      </c>
      <c r="V8296">
        <f>IF(OR(tickets_cleaned[[#This Row],[resolution_time_hours]]="", tickets_cleaned[[#This Row],[resolution_time_hours]]&lt;0),"",tickets_cleaned[[#This Row],[resolution_time_hours]])</f>
        <v>1</v>
      </c>
    </row>
    <row r="8297" spans="1:22" ht="15" customHeight="1" x14ac:dyDescent="0.2">
      <c r="A8297">
        <v>8296</v>
      </c>
      <c r="B8297" t="s">
        <v>26575</v>
      </c>
      <c r="C8297" t="s">
        <v>26576</v>
      </c>
      <c r="D8297">
        <v>66</v>
      </c>
      <c r="E8297" t="s">
        <v>90</v>
      </c>
      <c r="F8297" t="s">
        <v>408</v>
      </c>
      <c r="G8297" s="1">
        <v>44188</v>
      </c>
      <c r="H8297" t="s">
        <v>21</v>
      </c>
      <c r="I8297" t="s">
        <v>79</v>
      </c>
      <c r="J8297" t="s">
        <v>27347</v>
      </c>
      <c r="K8297" t="s">
        <v>74</v>
      </c>
      <c r="L8297" t="s">
        <v>26577</v>
      </c>
      <c r="M8297" t="s">
        <v>27</v>
      </c>
      <c r="N8297" t="s">
        <v>29</v>
      </c>
      <c r="O8297" s="15">
        <v>45078.659409722219</v>
      </c>
      <c r="P8297" s="15">
        <v>45078.68440972222</v>
      </c>
      <c r="Q8297">
        <v>4</v>
      </c>
      <c r="R8297">
        <v>0</v>
      </c>
      <c r="S8297">
        <v>1</v>
      </c>
      <c r="T8297">
        <v>0</v>
      </c>
      <c r="U8297">
        <v>0</v>
      </c>
      <c r="V8297">
        <f>IF(OR(tickets_cleaned[[#This Row],[resolution_time_hours]]="", tickets_cleaned[[#This Row],[resolution_time_hours]]&lt;0),"",tickets_cleaned[[#This Row],[resolution_time_hours]])</f>
        <v>0</v>
      </c>
    </row>
    <row r="8298" spans="1:22" ht="15" customHeight="1" x14ac:dyDescent="0.2">
      <c r="A8298">
        <v>8297</v>
      </c>
      <c r="B8298" t="s">
        <v>26578</v>
      </c>
      <c r="C8298" t="s">
        <v>26579</v>
      </c>
      <c r="D8298">
        <v>46</v>
      </c>
      <c r="E8298" t="s">
        <v>58</v>
      </c>
      <c r="F8298" t="s">
        <v>119</v>
      </c>
      <c r="G8298" s="1">
        <v>43872</v>
      </c>
      <c r="H8298" t="s">
        <v>22</v>
      </c>
      <c r="I8298" t="s">
        <v>140</v>
      </c>
      <c r="J8298" s="21" t="s">
        <v>26580</v>
      </c>
      <c r="K8298" t="s">
        <v>93</v>
      </c>
      <c r="M8298" t="s">
        <v>26</v>
      </c>
      <c r="N8298" t="s">
        <v>31</v>
      </c>
      <c r="P8298"/>
      <c r="S8298">
        <v>0</v>
      </c>
      <c r="T8298">
        <v>1</v>
      </c>
      <c r="U8298">
        <v>0</v>
      </c>
      <c r="V8298" t="str">
        <f>IF(OR(tickets_cleaned[[#This Row],[resolution_time_hours]]="", tickets_cleaned[[#This Row],[resolution_time_hours]]&lt;0),"",tickets_cleaned[[#This Row],[resolution_time_hours]])</f>
        <v/>
      </c>
    </row>
    <row r="8299" spans="1:22" ht="15" customHeight="1" x14ac:dyDescent="0.2">
      <c r="A8299">
        <v>8298</v>
      </c>
      <c r="B8299" t="s">
        <v>26581</v>
      </c>
      <c r="C8299" t="s">
        <v>26582</v>
      </c>
      <c r="D8299">
        <v>55</v>
      </c>
      <c r="E8299" t="s">
        <v>90</v>
      </c>
      <c r="F8299" t="s">
        <v>130</v>
      </c>
      <c r="G8299" s="1">
        <v>43923</v>
      </c>
      <c r="H8299" t="s">
        <v>21</v>
      </c>
      <c r="I8299" t="s">
        <v>106</v>
      </c>
      <c r="J8299" t="s">
        <v>26583</v>
      </c>
      <c r="K8299" t="s">
        <v>62</v>
      </c>
      <c r="M8299" t="s">
        <v>28</v>
      </c>
      <c r="N8299" t="s">
        <v>32</v>
      </c>
      <c r="O8299" s="15">
        <v>45078.889305555553</v>
      </c>
      <c r="P8299"/>
      <c r="S8299">
        <v>0</v>
      </c>
      <c r="T8299">
        <v>1</v>
      </c>
      <c r="U8299">
        <v>0</v>
      </c>
      <c r="V8299" t="str">
        <f>IF(OR(tickets_cleaned[[#This Row],[resolution_time_hours]]="", tickets_cleaned[[#This Row],[resolution_time_hours]]&lt;0),"",tickets_cleaned[[#This Row],[resolution_time_hours]])</f>
        <v/>
      </c>
    </row>
    <row r="8300" spans="1:22" ht="15" customHeight="1" x14ac:dyDescent="0.2">
      <c r="A8300">
        <v>8299</v>
      </c>
      <c r="B8300" t="s">
        <v>23253</v>
      </c>
      <c r="C8300" t="s">
        <v>26584</v>
      </c>
      <c r="D8300">
        <v>59</v>
      </c>
      <c r="E8300" t="s">
        <v>58</v>
      </c>
      <c r="F8300" t="s">
        <v>724</v>
      </c>
      <c r="G8300" s="1">
        <v>44381</v>
      </c>
      <c r="H8300" t="s">
        <v>24</v>
      </c>
      <c r="I8300" t="s">
        <v>22</v>
      </c>
      <c r="J8300" s="21" t="s">
        <v>26585</v>
      </c>
      <c r="K8300" t="s">
        <v>62</v>
      </c>
      <c r="M8300" t="s">
        <v>28</v>
      </c>
      <c r="N8300" t="s">
        <v>30</v>
      </c>
      <c r="O8300" s="15">
        <v>45079.0309837963</v>
      </c>
      <c r="P8300"/>
      <c r="S8300">
        <v>0</v>
      </c>
      <c r="T8300">
        <v>1</v>
      </c>
      <c r="U8300">
        <v>0</v>
      </c>
      <c r="V8300" t="str">
        <f>IF(OR(tickets_cleaned[[#This Row],[resolution_time_hours]]="", tickets_cleaned[[#This Row],[resolution_time_hours]]&lt;0),"",tickets_cleaned[[#This Row],[resolution_time_hours]])</f>
        <v/>
      </c>
    </row>
    <row r="8301" spans="1:22" ht="15" customHeight="1" x14ac:dyDescent="0.2">
      <c r="A8301">
        <v>8300</v>
      </c>
      <c r="B8301" t="s">
        <v>26586</v>
      </c>
      <c r="C8301" t="s">
        <v>26587</v>
      </c>
      <c r="D8301">
        <v>32</v>
      </c>
      <c r="E8301" t="s">
        <v>90</v>
      </c>
      <c r="F8301" t="s">
        <v>268</v>
      </c>
      <c r="G8301" s="1">
        <v>44490</v>
      </c>
      <c r="H8301" t="s">
        <v>24</v>
      </c>
      <c r="I8301" t="s">
        <v>106</v>
      </c>
      <c r="J8301" s="21" t="s">
        <v>26588</v>
      </c>
      <c r="K8301" t="s">
        <v>62</v>
      </c>
      <c r="M8301" t="s">
        <v>25</v>
      </c>
      <c r="N8301" t="s">
        <v>29</v>
      </c>
      <c r="O8301" s="15">
        <v>45078.932384259257</v>
      </c>
      <c r="P8301"/>
      <c r="S8301">
        <v>0</v>
      </c>
      <c r="T8301">
        <v>1</v>
      </c>
      <c r="U8301">
        <v>0</v>
      </c>
      <c r="V8301" t="str">
        <f>IF(OR(tickets_cleaned[[#This Row],[resolution_time_hours]]="", tickets_cleaned[[#This Row],[resolution_time_hours]]&lt;0),"",tickets_cleaned[[#This Row],[resolution_time_hours]])</f>
        <v/>
      </c>
    </row>
    <row r="8302" spans="1:22" ht="15" customHeight="1" x14ac:dyDescent="0.2">
      <c r="A8302">
        <v>8301</v>
      </c>
      <c r="B8302" t="s">
        <v>26589</v>
      </c>
      <c r="C8302" t="s">
        <v>26590</v>
      </c>
      <c r="D8302">
        <v>38</v>
      </c>
      <c r="E8302" t="s">
        <v>90</v>
      </c>
      <c r="F8302" t="s">
        <v>114</v>
      </c>
      <c r="G8302" s="1">
        <v>44001</v>
      </c>
      <c r="H8302" t="s">
        <v>20</v>
      </c>
      <c r="I8302" t="s">
        <v>168</v>
      </c>
      <c r="J8302" s="21" t="s">
        <v>26591</v>
      </c>
      <c r="K8302" t="s">
        <v>62</v>
      </c>
      <c r="M8302" t="s">
        <v>28</v>
      </c>
      <c r="N8302" t="s">
        <v>29</v>
      </c>
      <c r="O8302" s="15">
        <v>45078.444212962961</v>
      </c>
      <c r="P8302"/>
      <c r="S8302">
        <v>0</v>
      </c>
      <c r="T8302">
        <v>1</v>
      </c>
      <c r="U8302">
        <v>0</v>
      </c>
      <c r="V8302" t="str">
        <f>IF(OR(tickets_cleaned[[#This Row],[resolution_time_hours]]="", tickets_cleaned[[#This Row],[resolution_time_hours]]&lt;0),"",tickets_cleaned[[#This Row],[resolution_time_hours]])</f>
        <v/>
      </c>
    </row>
    <row r="8303" spans="1:22" ht="15" customHeight="1" x14ac:dyDescent="0.2">
      <c r="A8303">
        <v>8302</v>
      </c>
      <c r="B8303" t="s">
        <v>26592</v>
      </c>
      <c r="C8303" t="s">
        <v>26593</v>
      </c>
      <c r="D8303">
        <v>34</v>
      </c>
      <c r="E8303" t="s">
        <v>90</v>
      </c>
      <c r="F8303" t="s">
        <v>78</v>
      </c>
      <c r="G8303" s="1">
        <v>43899</v>
      </c>
      <c r="H8303" t="s">
        <v>23</v>
      </c>
      <c r="I8303" t="s">
        <v>203</v>
      </c>
      <c r="J8303" t="s">
        <v>26594</v>
      </c>
      <c r="K8303" t="s">
        <v>93</v>
      </c>
      <c r="M8303" t="s">
        <v>26</v>
      </c>
      <c r="N8303" t="s">
        <v>30</v>
      </c>
      <c r="P8303"/>
      <c r="S8303">
        <v>0</v>
      </c>
      <c r="T8303">
        <v>1</v>
      </c>
      <c r="U8303">
        <v>0</v>
      </c>
      <c r="V8303" t="str">
        <f>IF(OR(tickets_cleaned[[#This Row],[resolution_time_hours]]="", tickets_cleaned[[#This Row],[resolution_time_hours]]&lt;0),"",tickets_cleaned[[#This Row],[resolution_time_hours]])</f>
        <v/>
      </c>
    </row>
    <row r="8304" spans="1:22" ht="15" customHeight="1" x14ac:dyDescent="0.2">
      <c r="A8304">
        <v>8303</v>
      </c>
      <c r="B8304" t="s">
        <v>26595</v>
      </c>
      <c r="C8304" t="s">
        <v>26596</v>
      </c>
      <c r="D8304">
        <v>18</v>
      </c>
      <c r="E8304" t="s">
        <v>65</v>
      </c>
      <c r="F8304" t="s">
        <v>245</v>
      </c>
      <c r="G8304" s="1">
        <v>44075</v>
      </c>
      <c r="H8304" t="s">
        <v>20</v>
      </c>
      <c r="I8304" t="s">
        <v>120</v>
      </c>
      <c r="J8304" s="21" t="s">
        <v>26597</v>
      </c>
      <c r="K8304" t="s">
        <v>93</v>
      </c>
      <c r="M8304" t="s">
        <v>28</v>
      </c>
      <c r="N8304" t="s">
        <v>32</v>
      </c>
      <c r="P8304"/>
      <c r="S8304">
        <v>0</v>
      </c>
      <c r="T8304">
        <v>1</v>
      </c>
      <c r="U8304">
        <v>0</v>
      </c>
      <c r="V8304" t="str">
        <f>IF(OR(tickets_cleaned[[#This Row],[resolution_time_hours]]="", tickets_cleaned[[#This Row],[resolution_time_hours]]&lt;0),"",tickets_cleaned[[#This Row],[resolution_time_hours]])</f>
        <v/>
      </c>
    </row>
    <row r="8305" spans="1:22" ht="15" customHeight="1" x14ac:dyDescent="0.2">
      <c r="A8305">
        <v>8304</v>
      </c>
      <c r="B8305" t="s">
        <v>26598</v>
      </c>
      <c r="C8305" t="s">
        <v>26599</v>
      </c>
      <c r="D8305">
        <v>69</v>
      </c>
      <c r="E8305" t="s">
        <v>90</v>
      </c>
      <c r="F8305" t="s">
        <v>456</v>
      </c>
      <c r="G8305" s="1">
        <v>44482</v>
      </c>
      <c r="H8305" t="s">
        <v>21</v>
      </c>
      <c r="I8305" t="s">
        <v>85</v>
      </c>
      <c r="J8305" s="21" t="s">
        <v>26600</v>
      </c>
      <c r="K8305" t="s">
        <v>74</v>
      </c>
      <c r="L8305" t="s">
        <v>26601</v>
      </c>
      <c r="M8305" t="s">
        <v>25</v>
      </c>
      <c r="N8305" t="s">
        <v>31</v>
      </c>
      <c r="O8305" s="15">
        <v>45078.900509259256</v>
      </c>
      <c r="P8305" s="15">
        <v>45078.485231481478</v>
      </c>
      <c r="Q8305">
        <v>3</v>
      </c>
      <c r="S8305">
        <v>1</v>
      </c>
      <c r="T8305">
        <v>0</v>
      </c>
      <c r="U8305">
        <v>0</v>
      </c>
      <c r="V8305" t="str">
        <f>IF(OR(tickets_cleaned[[#This Row],[resolution_time_hours]]="", tickets_cleaned[[#This Row],[resolution_time_hours]]&lt;0),"",tickets_cleaned[[#This Row],[resolution_time_hours]])</f>
        <v/>
      </c>
    </row>
    <row r="8306" spans="1:22" ht="15" customHeight="1" x14ac:dyDescent="0.2">
      <c r="A8306">
        <v>8305</v>
      </c>
      <c r="B8306" t="s">
        <v>26602</v>
      </c>
      <c r="C8306" t="s">
        <v>26603</v>
      </c>
      <c r="D8306">
        <v>41</v>
      </c>
      <c r="E8306" t="s">
        <v>65</v>
      </c>
      <c r="F8306" t="s">
        <v>114</v>
      </c>
      <c r="G8306" s="1">
        <v>43881</v>
      </c>
      <c r="H8306" t="s">
        <v>20</v>
      </c>
      <c r="I8306" t="s">
        <v>22</v>
      </c>
      <c r="J8306" s="21" t="s">
        <v>26604</v>
      </c>
      <c r="K8306" t="s">
        <v>93</v>
      </c>
      <c r="M8306" t="s">
        <v>26</v>
      </c>
      <c r="N8306" t="s">
        <v>31</v>
      </c>
      <c r="P8306"/>
      <c r="S8306">
        <v>0</v>
      </c>
      <c r="T8306">
        <v>1</v>
      </c>
      <c r="U8306">
        <v>0</v>
      </c>
      <c r="V8306" t="str">
        <f>IF(OR(tickets_cleaned[[#This Row],[resolution_time_hours]]="", tickets_cleaned[[#This Row],[resolution_time_hours]]&lt;0),"",tickets_cleaned[[#This Row],[resolution_time_hours]])</f>
        <v/>
      </c>
    </row>
    <row r="8307" spans="1:22" ht="15" customHeight="1" x14ac:dyDescent="0.2">
      <c r="A8307">
        <v>8306</v>
      </c>
      <c r="B8307" t="s">
        <v>26605</v>
      </c>
      <c r="C8307" t="s">
        <v>26606</v>
      </c>
      <c r="D8307">
        <v>68</v>
      </c>
      <c r="E8307" t="s">
        <v>65</v>
      </c>
      <c r="F8307" t="s">
        <v>59</v>
      </c>
      <c r="G8307" s="1">
        <v>43996</v>
      </c>
      <c r="H8307" t="s">
        <v>24</v>
      </c>
      <c r="I8307" t="s">
        <v>176</v>
      </c>
      <c r="J8307" s="21" t="s">
        <v>26607</v>
      </c>
      <c r="K8307" t="s">
        <v>93</v>
      </c>
      <c r="M8307" t="s">
        <v>26</v>
      </c>
      <c r="N8307" t="s">
        <v>30</v>
      </c>
      <c r="P8307"/>
      <c r="S8307">
        <v>0</v>
      </c>
      <c r="T8307">
        <v>1</v>
      </c>
      <c r="U8307">
        <v>0</v>
      </c>
      <c r="V8307" t="str">
        <f>IF(OR(tickets_cleaned[[#This Row],[resolution_time_hours]]="", tickets_cleaned[[#This Row],[resolution_time_hours]]&lt;0),"",tickets_cleaned[[#This Row],[resolution_time_hours]])</f>
        <v/>
      </c>
    </row>
    <row r="8308" spans="1:22" ht="15" customHeight="1" x14ac:dyDescent="0.2">
      <c r="A8308">
        <v>8307</v>
      </c>
      <c r="B8308" t="s">
        <v>26608</v>
      </c>
      <c r="C8308" t="s">
        <v>26609</v>
      </c>
      <c r="D8308">
        <v>43</v>
      </c>
      <c r="E8308" t="s">
        <v>65</v>
      </c>
      <c r="F8308" t="s">
        <v>134</v>
      </c>
      <c r="G8308" s="1">
        <v>43974</v>
      </c>
      <c r="H8308" t="s">
        <v>20</v>
      </c>
      <c r="I8308" t="s">
        <v>106</v>
      </c>
      <c r="J8308" t="s">
        <v>26610</v>
      </c>
      <c r="K8308" t="s">
        <v>62</v>
      </c>
      <c r="M8308" t="s">
        <v>27</v>
      </c>
      <c r="N8308" t="s">
        <v>31</v>
      </c>
      <c r="O8308" s="15">
        <v>45078.047083333331</v>
      </c>
      <c r="P8308"/>
      <c r="S8308">
        <v>0</v>
      </c>
      <c r="T8308">
        <v>1</v>
      </c>
      <c r="U8308">
        <v>0</v>
      </c>
      <c r="V8308" t="str">
        <f>IF(OR(tickets_cleaned[[#This Row],[resolution_time_hours]]="", tickets_cleaned[[#This Row],[resolution_time_hours]]&lt;0),"",tickets_cleaned[[#This Row],[resolution_time_hours]])</f>
        <v/>
      </c>
    </row>
    <row r="8309" spans="1:22" ht="15" customHeight="1" x14ac:dyDescent="0.2">
      <c r="A8309">
        <v>8308</v>
      </c>
      <c r="B8309" t="s">
        <v>26611</v>
      </c>
      <c r="C8309" t="s">
        <v>26612</v>
      </c>
      <c r="D8309">
        <v>43</v>
      </c>
      <c r="E8309" t="s">
        <v>90</v>
      </c>
      <c r="F8309" t="s">
        <v>456</v>
      </c>
      <c r="G8309" s="1">
        <v>44258</v>
      </c>
      <c r="H8309" t="s">
        <v>21</v>
      </c>
      <c r="I8309" t="s">
        <v>106</v>
      </c>
      <c r="J8309" s="21" t="s">
        <v>26613</v>
      </c>
      <c r="K8309" t="s">
        <v>93</v>
      </c>
      <c r="M8309" t="s">
        <v>28</v>
      </c>
      <c r="N8309" t="s">
        <v>32</v>
      </c>
      <c r="P8309"/>
      <c r="S8309">
        <v>0</v>
      </c>
      <c r="T8309">
        <v>1</v>
      </c>
      <c r="U8309">
        <v>0</v>
      </c>
      <c r="V8309" t="str">
        <f>IF(OR(tickets_cleaned[[#This Row],[resolution_time_hours]]="", tickets_cleaned[[#This Row],[resolution_time_hours]]&lt;0),"",tickets_cleaned[[#This Row],[resolution_time_hours]])</f>
        <v/>
      </c>
    </row>
    <row r="8310" spans="1:22" ht="15" customHeight="1" x14ac:dyDescent="0.2">
      <c r="A8310">
        <v>8309</v>
      </c>
      <c r="B8310" t="s">
        <v>26614</v>
      </c>
      <c r="C8310" t="s">
        <v>26615</v>
      </c>
      <c r="D8310">
        <v>33</v>
      </c>
      <c r="E8310" t="s">
        <v>58</v>
      </c>
      <c r="F8310" t="s">
        <v>78</v>
      </c>
      <c r="G8310" s="1">
        <v>44144</v>
      </c>
      <c r="H8310" t="s">
        <v>23</v>
      </c>
      <c r="I8310" t="s">
        <v>176</v>
      </c>
      <c r="J8310" s="21" t="s">
        <v>26616</v>
      </c>
      <c r="K8310" t="s">
        <v>93</v>
      </c>
      <c r="M8310" t="s">
        <v>25</v>
      </c>
      <c r="N8310" t="s">
        <v>29</v>
      </c>
      <c r="P8310"/>
      <c r="S8310">
        <v>0</v>
      </c>
      <c r="T8310">
        <v>1</v>
      </c>
      <c r="U8310">
        <v>0</v>
      </c>
      <c r="V8310" t="str">
        <f>IF(OR(tickets_cleaned[[#This Row],[resolution_time_hours]]="", tickets_cleaned[[#This Row],[resolution_time_hours]]&lt;0),"",tickets_cleaned[[#This Row],[resolution_time_hours]])</f>
        <v/>
      </c>
    </row>
    <row r="8311" spans="1:22" ht="15" customHeight="1" x14ac:dyDescent="0.2">
      <c r="A8311">
        <v>8310</v>
      </c>
      <c r="B8311" t="s">
        <v>26617</v>
      </c>
      <c r="C8311" t="s">
        <v>26618</v>
      </c>
      <c r="D8311">
        <v>59</v>
      </c>
      <c r="E8311" t="s">
        <v>90</v>
      </c>
      <c r="F8311" t="s">
        <v>59</v>
      </c>
      <c r="G8311" s="1">
        <v>44349</v>
      </c>
      <c r="H8311" t="s">
        <v>22</v>
      </c>
      <c r="I8311" t="s">
        <v>203</v>
      </c>
      <c r="J8311" s="21" t="s">
        <v>26619</v>
      </c>
      <c r="K8311" t="s">
        <v>62</v>
      </c>
      <c r="M8311" t="s">
        <v>27</v>
      </c>
      <c r="N8311" t="s">
        <v>30</v>
      </c>
      <c r="O8311" s="15">
        <v>45078.977673611109</v>
      </c>
      <c r="P8311"/>
      <c r="S8311">
        <v>0</v>
      </c>
      <c r="T8311">
        <v>1</v>
      </c>
      <c r="U8311">
        <v>0</v>
      </c>
      <c r="V8311" t="str">
        <f>IF(OR(tickets_cleaned[[#This Row],[resolution_time_hours]]="", tickets_cleaned[[#This Row],[resolution_time_hours]]&lt;0),"",tickets_cleaned[[#This Row],[resolution_time_hours]])</f>
        <v/>
      </c>
    </row>
    <row r="8312" spans="1:22" ht="15" customHeight="1" x14ac:dyDescent="0.2">
      <c r="A8312">
        <v>8311</v>
      </c>
      <c r="B8312" t="s">
        <v>26620</v>
      </c>
      <c r="C8312" t="s">
        <v>26621</v>
      </c>
      <c r="D8312">
        <v>22</v>
      </c>
      <c r="E8312" t="s">
        <v>58</v>
      </c>
      <c r="F8312" t="s">
        <v>306</v>
      </c>
      <c r="G8312" s="1">
        <v>44204</v>
      </c>
      <c r="H8312" t="s">
        <v>24</v>
      </c>
      <c r="I8312" t="s">
        <v>101</v>
      </c>
      <c r="J8312" s="21" t="s">
        <v>26622</v>
      </c>
      <c r="K8312" t="s">
        <v>93</v>
      </c>
      <c r="M8312" t="s">
        <v>25</v>
      </c>
      <c r="N8312" t="s">
        <v>29</v>
      </c>
      <c r="P8312"/>
      <c r="S8312">
        <v>0</v>
      </c>
      <c r="T8312">
        <v>1</v>
      </c>
      <c r="U8312">
        <v>0</v>
      </c>
      <c r="V8312" t="str">
        <f>IF(OR(tickets_cleaned[[#This Row],[resolution_time_hours]]="", tickets_cleaned[[#This Row],[resolution_time_hours]]&lt;0),"",tickets_cleaned[[#This Row],[resolution_time_hours]])</f>
        <v/>
      </c>
    </row>
    <row r="8313" spans="1:22" ht="15" customHeight="1" x14ac:dyDescent="0.2">
      <c r="A8313">
        <v>8312</v>
      </c>
      <c r="B8313" t="s">
        <v>26623</v>
      </c>
      <c r="C8313" t="s">
        <v>26624</v>
      </c>
      <c r="D8313">
        <v>67</v>
      </c>
      <c r="E8313" t="s">
        <v>58</v>
      </c>
      <c r="F8313" t="s">
        <v>306</v>
      </c>
      <c r="G8313" s="1">
        <v>44455</v>
      </c>
      <c r="H8313" t="s">
        <v>23</v>
      </c>
      <c r="I8313" t="s">
        <v>120</v>
      </c>
      <c r="J8313" t="s">
        <v>26625</v>
      </c>
      <c r="K8313" t="s">
        <v>74</v>
      </c>
      <c r="L8313" t="s">
        <v>26626</v>
      </c>
      <c r="M8313" t="s">
        <v>25</v>
      </c>
      <c r="N8313" t="s">
        <v>32</v>
      </c>
      <c r="O8313" s="15">
        <v>45078.220763888887</v>
      </c>
      <c r="P8313" s="15">
        <v>45078.307569444441</v>
      </c>
      <c r="Q8313">
        <v>1</v>
      </c>
      <c r="R8313">
        <v>2</v>
      </c>
      <c r="S8313">
        <v>1</v>
      </c>
      <c r="T8313">
        <v>0</v>
      </c>
      <c r="U8313">
        <v>1</v>
      </c>
      <c r="V8313">
        <f>IF(OR(tickets_cleaned[[#This Row],[resolution_time_hours]]="", tickets_cleaned[[#This Row],[resolution_time_hours]]&lt;0),"",tickets_cleaned[[#This Row],[resolution_time_hours]])</f>
        <v>2</v>
      </c>
    </row>
    <row r="8314" spans="1:22" ht="15" customHeight="1" x14ac:dyDescent="0.2">
      <c r="A8314">
        <v>8313</v>
      </c>
      <c r="B8314" t="s">
        <v>26627</v>
      </c>
      <c r="C8314" t="s">
        <v>26628</v>
      </c>
      <c r="D8314">
        <v>65</v>
      </c>
      <c r="E8314" t="s">
        <v>65</v>
      </c>
      <c r="F8314" t="s">
        <v>183</v>
      </c>
      <c r="G8314" s="1">
        <v>44136</v>
      </c>
      <c r="H8314" t="s">
        <v>23</v>
      </c>
      <c r="I8314" t="s">
        <v>72</v>
      </c>
      <c r="J8314" s="21" t="s">
        <v>26629</v>
      </c>
      <c r="K8314" t="s">
        <v>74</v>
      </c>
      <c r="L8314" t="s">
        <v>26630</v>
      </c>
      <c r="M8314" t="s">
        <v>28</v>
      </c>
      <c r="N8314" t="s">
        <v>32</v>
      </c>
      <c r="O8314" s="15">
        <v>45078.984652777777</v>
      </c>
      <c r="P8314" s="15">
        <v>45079.005486111113</v>
      </c>
      <c r="Q8314">
        <v>3</v>
      </c>
      <c r="R8314">
        <v>0</v>
      </c>
      <c r="S8314">
        <v>1</v>
      </c>
      <c r="T8314">
        <v>0</v>
      </c>
      <c r="U8314">
        <v>0</v>
      </c>
      <c r="V8314">
        <f>IF(OR(tickets_cleaned[[#This Row],[resolution_time_hours]]="", tickets_cleaned[[#This Row],[resolution_time_hours]]&lt;0),"",tickets_cleaned[[#This Row],[resolution_time_hours]])</f>
        <v>0</v>
      </c>
    </row>
    <row r="8315" spans="1:22" ht="15" customHeight="1" x14ac:dyDescent="0.2">
      <c r="A8315">
        <v>8314</v>
      </c>
      <c r="B8315" t="s">
        <v>26631</v>
      </c>
      <c r="C8315" t="s">
        <v>26632</v>
      </c>
      <c r="D8315">
        <v>43</v>
      </c>
      <c r="E8315" t="s">
        <v>65</v>
      </c>
      <c r="F8315" t="s">
        <v>408</v>
      </c>
      <c r="G8315" s="1">
        <v>44286</v>
      </c>
      <c r="H8315" t="s">
        <v>21</v>
      </c>
      <c r="I8315" t="s">
        <v>85</v>
      </c>
      <c r="J8315" t="s">
        <v>26633</v>
      </c>
      <c r="K8315" t="s">
        <v>62</v>
      </c>
      <c r="M8315" t="s">
        <v>26</v>
      </c>
      <c r="N8315" t="s">
        <v>29</v>
      </c>
      <c r="O8315" s="15">
        <v>45078.203425925924</v>
      </c>
      <c r="P8315"/>
      <c r="S8315">
        <v>0</v>
      </c>
      <c r="T8315">
        <v>1</v>
      </c>
      <c r="U8315">
        <v>0</v>
      </c>
      <c r="V8315" t="str">
        <f>IF(OR(tickets_cleaned[[#This Row],[resolution_time_hours]]="", tickets_cleaned[[#This Row],[resolution_time_hours]]&lt;0),"",tickets_cleaned[[#This Row],[resolution_time_hours]])</f>
        <v/>
      </c>
    </row>
    <row r="8316" spans="1:22" ht="15" customHeight="1" x14ac:dyDescent="0.2">
      <c r="A8316">
        <v>8315</v>
      </c>
      <c r="B8316" t="s">
        <v>26634</v>
      </c>
      <c r="C8316" t="s">
        <v>26635</v>
      </c>
      <c r="D8316">
        <v>39</v>
      </c>
      <c r="E8316" t="s">
        <v>58</v>
      </c>
      <c r="F8316" t="s">
        <v>100</v>
      </c>
      <c r="G8316" s="1">
        <v>44192</v>
      </c>
      <c r="H8316" t="s">
        <v>22</v>
      </c>
      <c r="I8316" t="s">
        <v>140</v>
      </c>
      <c r="J8316" t="s">
        <v>26636</v>
      </c>
      <c r="K8316" t="s">
        <v>74</v>
      </c>
      <c r="L8316" t="s">
        <v>26637</v>
      </c>
      <c r="M8316" t="s">
        <v>25</v>
      </c>
      <c r="N8316" t="s">
        <v>29</v>
      </c>
      <c r="O8316" s="15">
        <v>45078.422881944447</v>
      </c>
      <c r="P8316" s="15">
        <v>45078.972881944443</v>
      </c>
      <c r="Q8316">
        <v>5</v>
      </c>
      <c r="R8316">
        <v>13</v>
      </c>
      <c r="S8316">
        <v>1</v>
      </c>
      <c r="T8316">
        <v>0</v>
      </c>
      <c r="U8316">
        <v>0</v>
      </c>
      <c r="V8316">
        <f>IF(OR(tickets_cleaned[[#This Row],[resolution_time_hours]]="", tickets_cleaned[[#This Row],[resolution_time_hours]]&lt;0),"",tickets_cleaned[[#This Row],[resolution_time_hours]])</f>
        <v>13</v>
      </c>
    </row>
    <row r="8317" spans="1:22" ht="15" customHeight="1" x14ac:dyDescent="0.2">
      <c r="A8317">
        <v>8316</v>
      </c>
      <c r="B8317" t="s">
        <v>26638</v>
      </c>
      <c r="C8317" t="s">
        <v>26639</v>
      </c>
      <c r="D8317">
        <v>40</v>
      </c>
      <c r="E8317" t="s">
        <v>58</v>
      </c>
      <c r="F8317" t="s">
        <v>66</v>
      </c>
      <c r="G8317" s="1">
        <v>44151</v>
      </c>
      <c r="H8317" t="s">
        <v>20</v>
      </c>
      <c r="I8317" t="s">
        <v>101</v>
      </c>
      <c r="J8317" s="21" t="s">
        <v>26640</v>
      </c>
      <c r="K8317" t="s">
        <v>93</v>
      </c>
      <c r="M8317" t="s">
        <v>26</v>
      </c>
      <c r="N8317" t="s">
        <v>29</v>
      </c>
      <c r="P8317"/>
      <c r="S8317">
        <v>0</v>
      </c>
      <c r="T8317">
        <v>1</v>
      </c>
      <c r="U8317">
        <v>0</v>
      </c>
      <c r="V8317" t="str">
        <f>IF(OR(tickets_cleaned[[#This Row],[resolution_time_hours]]="", tickets_cleaned[[#This Row],[resolution_time_hours]]&lt;0),"",tickets_cleaned[[#This Row],[resolution_time_hours]])</f>
        <v/>
      </c>
    </row>
    <row r="8318" spans="1:22" ht="15" customHeight="1" x14ac:dyDescent="0.2">
      <c r="A8318">
        <v>8317</v>
      </c>
      <c r="B8318" t="s">
        <v>26641</v>
      </c>
      <c r="C8318" t="s">
        <v>26642</v>
      </c>
      <c r="D8318">
        <v>20</v>
      </c>
      <c r="E8318" t="s">
        <v>65</v>
      </c>
      <c r="F8318" t="s">
        <v>306</v>
      </c>
      <c r="G8318" s="1">
        <v>44439</v>
      </c>
      <c r="H8318" t="s">
        <v>21</v>
      </c>
      <c r="I8318" t="s">
        <v>120</v>
      </c>
      <c r="J8318" s="21" t="s">
        <v>26643</v>
      </c>
      <c r="K8318" t="s">
        <v>93</v>
      </c>
      <c r="M8318" t="s">
        <v>26</v>
      </c>
      <c r="N8318" t="s">
        <v>29</v>
      </c>
      <c r="P8318"/>
      <c r="S8318">
        <v>0</v>
      </c>
      <c r="T8318">
        <v>1</v>
      </c>
      <c r="U8318">
        <v>0</v>
      </c>
      <c r="V8318" t="str">
        <f>IF(OR(tickets_cleaned[[#This Row],[resolution_time_hours]]="", tickets_cleaned[[#This Row],[resolution_time_hours]]&lt;0),"",tickets_cleaned[[#This Row],[resolution_time_hours]])</f>
        <v/>
      </c>
    </row>
    <row r="8319" spans="1:22" ht="15" customHeight="1" x14ac:dyDescent="0.2">
      <c r="A8319">
        <v>8318</v>
      </c>
      <c r="B8319" t="s">
        <v>26644</v>
      </c>
      <c r="C8319" t="s">
        <v>26645</v>
      </c>
      <c r="D8319">
        <v>52</v>
      </c>
      <c r="E8319" t="s">
        <v>58</v>
      </c>
      <c r="F8319" t="s">
        <v>152</v>
      </c>
      <c r="G8319" s="1">
        <v>44147</v>
      </c>
      <c r="H8319" t="s">
        <v>22</v>
      </c>
      <c r="I8319" t="s">
        <v>22</v>
      </c>
      <c r="J8319" s="21" t="s">
        <v>26646</v>
      </c>
      <c r="K8319" t="s">
        <v>74</v>
      </c>
      <c r="L8319" t="s">
        <v>26647</v>
      </c>
      <c r="M8319" t="s">
        <v>28</v>
      </c>
      <c r="N8319" t="s">
        <v>29</v>
      </c>
      <c r="O8319" s="15">
        <v>45078.173634259256</v>
      </c>
      <c r="P8319" s="15">
        <v>45078.905578703707</v>
      </c>
      <c r="Q8319">
        <v>3</v>
      </c>
      <c r="R8319">
        <v>17</v>
      </c>
      <c r="S8319">
        <v>1</v>
      </c>
      <c r="T8319">
        <v>0</v>
      </c>
      <c r="U8319">
        <v>0</v>
      </c>
      <c r="V8319">
        <f>IF(OR(tickets_cleaned[[#This Row],[resolution_time_hours]]="", tickets_cleaned[[#This Row],[resolution_time_hours]]&lt;0),"",tickets_cleaned[[#This Row],[resolution_time_hours]])</f>
        <v>17</v>
      </c>
    </row>
    <row r="8320" spans="1:22" ht="15" customHeight="1" x14ac:dyDescent="0.2">
      <c r="A8320">
        <v>8319</v>
      </c>
      <c r="B8320" t="s">
        <v>26648</v>
      </c>
      <c r="C8320" t="s">
        <v>26649</v>
      </c>
      <c r="D8320">
        <v>25</v>
      </c>
      <c r="E8320" t="s">
        <v>65</v>
      </c>
      <c r="F8320" t="s">
        <v>306</v>
      </c>
      <c r="G8320" s="1">
        <v>44514</v>
      </c>
      <c r="H8320" t="s">
        <v>24</v>
      </c>
      <c r="I8320" t="s">
        <v>22</v>
      </c>
      <c r="J8320" s="21" t="s">
        <v>26650</v>
      </c>
      <c r="K8320" t="s">
        <v>93</v>
      </c>
      <c r="M8320" t="s">
        <v>27</v>
      </c>
      <c r="N8320" t="s">
        <v>31</v>
      </c>
      <c r="P8320"/>
      <c r="S8320">
        <v>0</v>
      </c>
      <c r="T8320">
        <v>1</v>
      </c>
      <c r="U8320">
        <v>0</v>
      </c>
      <c r="V8320" t="str">
        <f>IF(OR(tickets_cleaned[[#This Row],[resolution_time_hours]]="", tickets_cleaned[[#This Row],[resolution_time_hours]]&lt;0),"",tickets_cleaned[[#This Row],[resolution_time_hours]])</f>
        <v/>
      </c>
    </row>
    <row r="8321" spans="1:22" ht="15" customHeight="1" x14ac:dyDescent="0.2">
      <c r="A8321">
        <v>8320</v>
      </c>
      <c r="B8321" t="s">
        <v>26651</v>
      </c>
      <c r="C8321" t="s">
        <v>26652</v>
      </c>
      <c r="D8321">
        <v>44</v>
      </c>
      <c r="E8321" t="s">
        <v>58</v>
      </c>
      <c r="F8321" t="s">
        <v>139</v>
      </c>
      <c r="G8321" s="1">
        <v>44137</v>
      </c>
      <c r="H8321" t="s">
        <v>23</v>
      </c>
      <c r="I8321" t="s">
        <v>20</v>
      </c>
      <c r="J8321" s="21" t="s">
        <v>26653</v>
      </c>
      <c r="K8321" t="s">
        <v>74</v>
      </c>
      <c r="L8321" t="s">
        <v>26654</v>
      </c>
      <c r="M8321" t="s">
        <v>28</v>
      </c>
      <c r="N8321" t="s">
        <v>29</v>
      </c>
      <c r="O8321" s="15">
        <v>45078.909780092596</v>
      </c>
      <c r="P8321" s="15">
        <v>45078.641030092593</v>
      </c>
      <c r="Q8321">
        <v>1</v>
      </c>
      <c r="S8321">
        <v>1</v>
      </c>
      <c r="T8321">
        <v>0</v>
      </c>
      <c r="U8321">
        <v>1</v>
      </c>
      <c r="V8321" t="str">
        <f>IF(OR(tickets_cleaned[[#This Row],[resolution_time_hours]]="", tickets_cleaned[[#This Row],[resolution_time_hours]]&lt;0),"",tickets_cleaned[[#This Row],[resolution_time_hours]])</f>
        <v/>
      </c>
    </row>
    <row r="8322" spans="1:22" ht="15" customHeight="1" x14ac:dyDescent="0.2">
      <c r="A8322">
        <v>8321</v>
      </c>
      <c r="B8322" t="s">
        <v>26655</v>
      </c>
      <c r="C8322" t="s">
        <v>26656</v>
      </c>
      <c r="D8322">
        <v>51</v>
      </c>
      <c r="E8322" t="s">
        <v>58</v>
      </c>
      <c r="F8322" t="s">
        <v>100</v>
      </c>
      <c r="G8322" s="1">
        <v>43936</v>
      </c>
      <c r="H8322" t="s">
        <v>23</v>
      </c>
      <c r="I8322" t="s">
        <v>140</v>
      </c>
      <c r="J8322" s="21" t="s">
        <v>26657</v>
      </c>
      <c r="K8322" t="s">
        <v>74</v>
      </c>
      <c r="L8322" t="s">
        <v>26658</v>
      </c>
      <c r="M8322" t="s">
        <v>28</v>
      </c>
      <c r="N8322" t="s">
        <v>32</v>
      </c>
      <c r="O8322" s="15">
        <v>45078.904247685183</v>
      </c>
      <c r="P8322" s="15">
        <v>45078.87091435185</v>
      </c>
      <c r="Q8322">
        <v>1</v>
      </c>
      <c r="S8322">
        <v>1</v>
      </c>
      <c r="T8322">
        <v>0</v>
      </c>
      <c r="U8322">
        <v>1</v>
      </c>
      <c r="V8322" t="str">
        <f>IF(OR(tickets_cleaned[[#This Row],[resolution_time_hours]]="", tickets_cleaned[[#This Row],[resolution_time_hours]]&lt;0),"",tickets_cleaned[[#This Row],[resolution_time_hours]])</f>
        <v/>
      </c>
    </row>
    <row r="8323" spans="1:22" ht="15" customHeight="1" x14ac:dyDescent="0.2">
      <c r="A8323">
        <v>8322</v>
      </c>
      <c r="B8323" t="s">
        <v>26659</v>
      </c>
      <c r="C8323" t="s">
        <v>26660</v>
      </c>
      <c r="D8323">
        <v>23</v>
      </c>
      <c r="E8323" t="s">
        <v>65</v>
      </c>
      <c r="F8323" t="s">
        <v>144</v>
      </c>
      <c r="G8323" s="1">
        <v>43944</v>
      </c>
      <c r="H8323" t="s">
        <v>22</v>
      </c>
      <c r="I8323" t="s">
        <v>101</v>
      </c>
      <c r="J8323" s="21" t="s">
        <v>26661</v>
      </c>
      <c r="K8323" t="s">
        <v>62</v>
      </c>
      <c r="M8323" t="s">
        <v>26</v>
      </c>
      <c r="N8323" t="s">
        <v>29</v>
      </c>
      <c r="O8323" s="15">
        <v>45078.420231481483</v>
      </c>
      <c r="P8323"/>
      <c r="S8323">
        <v>0</v>
      </c>
      <c r="T8323">
        <v>1</v>
      </c>
      <c r="U8323">
        <v>0</v>
      </c>
      <c r="V8323" t="str">
        <f>IF(OR(tickets_cleaned[[#This Row],[resolution_time_hours]]="", tickets_cleaned[[#This Row],[resolution_time_hours]]&lt;0),"",tickets_cleaned[[#This Row],[resolution_time_hours]])</f>
        <v/>
      </c>
    </row>
    <row r="8324" spans="1:22" ht="15" customHeight="1" x14ac:dyDescent="0.2">
      <c r="A8324">
        <v>8323</v>
      </c>
      <c r="B8324" t="s">
        <v>26662</v>
      </c>
      <c r="C8324" t="s">
        <v>26663</v>
      </c>
      <c r="D8324">
        <v>30</v>
      </c>
      <c r="E8324" t="s">
        <v>90</v>
      </c>
      <c r="F8324" t="s">
        <v>110</v>
      </c>
      <c r="G8324" s="1">
        <v>44366</v>
      </c>
      <c r="H8324" t="s">
        <v>23</v>
      </c>
      <c r="I8324" t="s">
        <v>79</v>
      </c>
      <c r="J8324" s="21" t="s">
        <v>26664</v>
      </c>
      <c r="K8324" t="s">
        <v>74</v>
      </c>
      <c r="L8324" t="s">
        <v>26665</v>
      </c>
      <c r="M8324" t="s">
        <v>28</v>
      </c>
      <c r="N8324" t="s">
        <v>31</v>
      </c>
      <c r="O8324" s="15">
        <v>45078.154282407406</v>
      </c>
      <c r="P8324" s="15">
        <v>45078.331365740742</v>
      </c>
      <c r="Q8324">
        <v>5</v>
      </c>
      <c r="R8324">
        <v>4</v>
      </c>
      <c r="S8324">
        <v>1</v>
      </c>
      <c r="T8324">
        <v>0</v>
      </c>
      <c r="U8324">
        <v>0</v>
      </c>
      <c r="V8324">
        <f>IF(OR(tickets_cleaned[[#This Row],[resolution_time_hours]]="", tickets_cleaned[[#This Row],[resolution_time_hours]]&lt;0),"",tickets_cleaned[[#This Row],[resolution_time_hours]])</f>
        <v>4</v>
      </c>
    </row>
    <row r="8325" spans="1:22" ht="15" customHeight="1" x14ac:dyDescent="0.2">
      <c r="A8325">
        <v>8324</v>
      </c>
      <c r="B8325" t="s">
        <v>26666</v>
      </c>
      <c r="C8325" t="s">
        <v>26667</v>
      </c>
      <c r="D8325">
        <v>24</v>
      </c>
      <c r="E8325" t="s">
        <v>58</v>
      </c>
      <c r="F8325" t="s">
        <v>71</v>
      </c>
      <c r="G8325" s="1">
        <v>44049</v>
      </c>
      <c r="H8325" t="s">
        <v>21</v>
      </c>
      <c r="I8325" t="s">
        <v>203</v>
      </c>
      <c r="J8325" t="s">
        <v>26668</v>
      </c>
      <c r="K8325" t="s">
        <v>74</v>
      </c>
      <c r="L8325" t="s">
        <v>26669</v>
      </c>
      <c r="M8325" t="s">
        <v>28</v>
      </c>
      <c r="N8325" t="s">
        <v>29</v>
      </c>
      <c r="O8325" s="15">
        <v>45078.782754629632</v>
      </c>
      <c r="P8325" s="15">
        <v>45079.006365740737</v>
      </c>
      <c r="Q8325">
        <v>3</v>
      </c>
      <c r="R8325">
        <v>5</v>
      </c>
      <c r="S8325">
        <v>1</v>
      </c>
      <c r="T8325">
        <v>0</v>
      </c>
      <c r="U8325">
        <v>0</v>
      </c>
      <c r="V8325">
        <f>IF(OR(tickets_cleaned[[#This Row],[resolution_time_hours]]="", tickets_cleaned[[#This Row],[resolution_time_hours]]&lt;0),"",tickets_cleaned[[#This Row],[resolution_time_hours]])</f>
        <v>5</v>
      </c>
    </row>
    <row r="8326" spans="1:22" ht="15" customHeight="1" x14ac:dyDescent="0.2">
      <c r="A8326">
        <v>8325</v>
      </c>
      <c r="B8326" t="s">
        <v>11545</v>
      </c>
      <c r="C8326" t="s">
        <v>26670</v>
      </c>
      <c r="D8326">
        <v>24</v>
      </c>
      <c r="E8326" t="s">
        <v>58</v>
      </c>
      <c r="F8326" t="s">
        <v>156</v>
      </c>
      <c r="G8326" s="1">
        <v>44526</v>
      </c>
      <c r="H8326" t="s">
        <v>20</v>
      </c>
      <c r="I8326" t="s">
        <v>203</v>
      </c>
      <c r="J8326" s="21" t="s">
        <v>26671</v>
      </c>
      <c r="K8326" t="s">
        <v>93</v>
      </c>
      <c r="M8326" t="s">
        <v>25</v>
      </c>
      <c r="N8326" t="s">
        <v>30</v>
      </c>
      <c r="P8326"/>
      <c r="S8326">
        <v>0</v>
      </c>
      <c r="T8326">
        <v>1</v>
      </c>
      <c r="U8326">
        <v>0</v>
      </c>
      <c r="V8326" t="str">
        <f>IF(OR(tickets_cleaned[[#This Row],[resolution_time_hours]]="", tickets_cleaned[[#This Row],[resolution_time_hours]]&lt;0),"",tickets_cleaned[[#This Row],[resolution_time_hours]])</f>
        <v/>
      </c>
    </row>
    <row r="8327" spans="1:22" ht="15" customHeight="1" x14ac:dyDescent="0.2">
      <c r="A8327">
        <v>8326</v>
      </c>
      <c r="B8327" t="s">
        <v>324</v>
      </c>
      <c r="C8327" t="s">
        <v>3809</v>
      </c>
      <c r="D8327">
        <v>70</v>
      </c>
      <c r="E8327" t="s">
        <v>58</v>
      </c>
      <c r="F8327" t="s">
        <v>125</v>
      </c>
      <c r="G8327" s="1">
        <v>44399</v>
      </c>
      <c r="H8327" t="s">
        <v>24</v>
      </c>
      <c r="I8327" t="s">
        <v>106</v>
      </c>
      <c r="J8327" s="21" t="s">
        <v>27348</v>
      </c>
      <c r="K8327" t="s">
        <v>62</v>
      </c>
      <c r="M8327" t="s">
        <v>26</v>
      </c>
      <c r="N8327" t="s">
        <v>29</v>
      </c>
      <c r="O8327" s="15">
        <v>45078.787662037037</v>
      </c>
      <c r="P8327"/>
      <c r="S8327">
        <v>0</v>
      </c>
      <c r="T8327">
        <v>1</v>
      </c>
      <c r="U8327">
        <v>0</v>
      </c>
      <c r="V8327" t="str">
        <f>IF(OR(tickets_cleaned[[#This Row],[resolution_time_hours]]="", tickets_cleaned[[#This Row],[resolution_time_hours]]&lt;0),"",tickets_cleaned[[#This Row],[resolution_time_hours]])</f>
        <v/>
      </c>
    </row>
    <row r="8328" spans="1:22" ht="15" customHeight="1" x14ac:dyDescent="0.2">
      <c r="A8328">
        <v>8327</v>
      </c>
      <c r="B8328" t="s">
        <v>26672</v>
      </c>
      <c r="C8328" t="s">
        <v>26673</v>
      </c>
      <c r="D8328">
        <v>39</v>
      </c>
      <c r="E8328" t="s">
        <v>65</v>
      </c>
      <c r="F8328" t="s">
        <v>66</v>
      </c>
      <c r="G8328" s="1">
        <v>44089</v>
      </c>
      <c r="H8328" t="s">
        <v>21</v>
      </c>
      <c r="I8328" t="s">
        <v>203</v>
      </c>
      <c r="J8328" t="s">
        <v>467</v>
      </c>
      <c r="K8328" t="s">
        <v>62</v>
      </c>
      <c r="M8328" t="s">
        <v>27</v>
      </c>
      <c r="N8328" t="s">
        <v>31</v>
      </c>
      <c r="O8328" s="15">
        <v>45078.351550925923</v>
      </c>
      <c r="P8328"/>
      <c r="S8328">
        <v>0</v>
      </c>
      <c r="T8328">
        <v>1</v>
      </c>
      <c r="U8328">
        <v>0</v>
      </c>
      <c r="V8328" t="str">
        <f>IF(OR(tickets_cleaned[[#This Row],[resolution_time_hours]]="", tickets_cleaned[[#This Row],[resolution_time_hours]]&lt;0),"",tickets_cleaned[[#This Row],[resolution_time_hours]])</f>
        <v/>
      </c>
    </row>
    <row r="8329" spans="1:22" ht="15" customHeight="1" x14ac:dyDescent="0.2">
      <c r="A8329">
        <v>8328</v>
      </c>
      <c r="B8329" t="s">
        <v>26674</v>
      </c>
      <c r="C8329" t="s">
        <v>26675</v>
      </c>
      <c r="D8329">
        <v>24</v>
      </c>
      <c r="E8329" t="s">
        <v>65</v>
      </c>
      <c r="F8329" t="s">
        <v>139</v>
      </c>
      <c r="G8329" s="1">
        <v>44323</v>
      </c>
      <c r="H8329" t="s">
        <v>21</v>
      </c>
      <c r="I8329" t="s">
        <v>106</v>
      </c>
      <c r="J8329" t="s">
        <v>26676</v>
      </c>
      <c r="K8329" t="s">
        <v>93</v>
      </c>
      <c r="M8329" t="s">
        <v>28</v>
      </c>
      <c r="N8329" t="s">
        <v>32</v>
      </c>
      <c r="P8329"/>
      <c r="S8329">
        <v>0</v>
      </c>
      <c r="T8329">
        <v>1</v>
      </c>
      <c r="U8329">
        <v>0</v>
      </c>
      <c r="V8329" t="str">
        <f>IF(OR(tickets_cleaned[[#This Row],[resolution_time_hours]]="", tickets_cleaned[[#This Row],[resolution_time_hours]]&lt;0),"",tickets_cleaned[[#This Row],[resolution_time_hours]])</f>
        <v/>
      </c>
    </row>
    <row r="8330" spans="1:22" ht="15" customHeight="1" x14ac:dyDescent="0.2">
      <c r="A8330">
        <v>8329</v>
      </c>
      <c r="B8330" t="s">
        <v>26677</v>
      </c>
      <c r="C8330" t="s">
        <v>26678</v>
      </c>
      <c r="D8330">
        <v>39</v>
      </c>
      <c r="E8330" t="s">
        <v>65</v>
      </c>
      <c r="F8330" t="s">
        <v>187</v>
      </c>
      <c r="G8330" s="1">
        <v>44158</v>
      </c>
      <c r="H8330" t="s">
        <v>21</v>
      </c>
      <c r="I8330" t="s">
        <v>67</v>
      </c>
      <c r="J8330" s="21" t="s">
        <v>26679</v>
      </c>
      <c r="K8330" t="s">
        <v>93</v>
      </c>
      <c r="M8330" t="s">
        <v>28</v>
      </c>
      <c r="N8330" t="s">
        <v>32</v>
      </c>
      <c r="P8330"/>
      <c r="S8330">
        <v>0</v>
      </c>
      <c r="T8330">
        <v>1</v>
      </c>
      <c r="U8330">
        <v>0</v>
      </c>
      <c r="V8330" t="str">
        <f>IF(OR(tickets_cleaned[[#This Row],[resolution_time_hours]]="", tickets_cleaned[[#This Row],[resolution_time_hours]]&lt;0),"",tickets_cleaned[[#This Row],[resolution_time_hours]])</f>
        <v/>
      </c>
    </row>
    <row r="8331" spans="1:22" ht="15" customHeight="1" x14ac:dyDescent="0.2">
      <c r="A8331">
        <v>8330</v>
      </c>
      <c r="B8331" t="s">
        <v>26680</v>
      </c>
      <c r="C8331" t="s">
        <v>26681</v>
      </c>
      <c r="D8331">
        <v>18</v>
      </c>
      <c r="E8331" t="s">
        <v>90</v>
      </c>
      <c r="F8331" t="s">
        <v>245</v>
      </c>
      <c r="G8331" s="1">
        <v>43850</v>
      </c>
      <c r="H8331" t="s">
        <v>24</v>
      </c>
      <c r="I8331" t="s">
        <v>22</v>
      </c>
      <c r="J8331" s="21" t="s">
        <v>26682</v>
      </c>
      <c r="K8331" t="s">
        <v>74</v>
      </c>
      <c r="L8331" t="s">
        <v>26683</v>
      </c>
      <c r="M8331" t="s">
        <v>28</v>
      </c>
      <c r="N8331" t="s">
        <v>31</v>
      </c>
      <c r="O8331" s="15">
        <v>45078.67523148148</v>
      </c>
      <c r="P8331" s="15">
        <v>45078.22384259259</v>
      </c>
      <c r="Q8331">
        <v>3</v>
      </c>
      <c r="S8331">
        <v>1</v>
      </c>
      <c r="T8331">
        <v>0</v>
      </c>
      <c r="U8331">
        <v>0</v>
      </c>
      <c r="V8331" t="str">
        <f>IF(OR(tickets_cleaned[[#This Row],[resolution_time_hours]]="", tickets_cleaned[[#This Row],[resolution_time_hours]]&lt;0),"",tickets_cleaned[[#This Row],[resolution_time_hours]])</f>
        <v/>
      </c>
    </row>
    <row r="8332" spans="1:22" ht="15" customHeight="1" x14ac:dyDescent="0.2">
      <c r="A8332">
        <v>8331</v>
      </c>
      <c r="B8332" t="s">
        <v>26684</v>
      </c>
      <c r="C8332" t="s">
        <v>26685</v>
      </c>
      <c r="D8332">
        <v>50</v>
      </c>
      <c r="E8332" t="s">
        <v>90</v>
      </c>
      <c r="F8332" t="s">
        <v>134</v>
      </c>
      <c r="G8332" s="1">
        <v>44071</v>
      </c>
      <c r="H8332" t="s">
        <v>23</v>
      </c>
      <c r="I8332" t="s">
        <v>67</v>
      </c>
      <c r="J8332" s="21" t="s">
        <v>26686</v>
      </c>
      <c r="K8332" t="s">
        <v>74</v>
      </c>
      <c r="L8332" t="s">
        <v>26687</v>
      </c>
      <c r="M8332" t="s">
        <v>26</v>
      </c>
      <c r="N8332" t="s">
        <v>31</v>
      </c>
      <c r="O8332" s="15">
        <v>45078.982893518521</v>
      </c>
      <c r="P8332" s="15">
        <v>45078.444699074076</v>
      </c>
      <c r="Q8332">
        <v>2</v>
      </c>
      <c r="S8332">
        <v>1</v>
      </c>
      <c r="T8332">
        <v>0</v>
      </c>
      <c r="U8332">
        <v>1</v>
      </c>
      <c r="V8332" t="str">
        <f>IF(OR(tickets_cleaned[[#This Row],[resolution_time_hours]]="", tickets_cleaned[[#This Row],[resolution_time_hours]]&lt;0),"",tickets_cleaned[[#This Row],[resolution_time_hours]])</f>
        <v/>
      </c>
    </row>
    <row r="8333" spans="1:22" ht="15" customHeight="1" x14ac:dyDescent="0.2">
      <c r="A8333">
        <v>8332</v>
      </c>
      <c r="B8333" t="s">
        <v>26688</v>
      </c>
      <c r="C8333" t="s">
        <v>26689</v>
      </c>
      <c r="D8333">
        <v>34</v>
      </c>
      <c r="E8333" t="s">
        <v>58</v>
      </c>
      <c r="F8333" t="s">
        <v>119</v>
      </c>
      <c r="G8333" s="1">
        <v>44330</v>
      </c>
      <c r="H8333" t="s">
        <v>20</v>
      </c>
      <c r="I8333" t="s">
        <v>22</v>
      </c>
      <c r="J8333" s="21" t="s">
        <v>26690</v>
      </c>
      <c r="K8333" t="s">
        <v>62</v>
      </c>
      <c r="M8333" t="s">
        <v>26</v>
      </c>
      <c r="N8333" t="s">
        <v>32</v>
      </c>
      <c r="O8333" s="15">
        <v>45078.792627314811</v>
      </c>
      <c r="P8333"/>
      <c r="S8333">
        <v>0</v>
      </c>
      <c r="T8333">
        <v>1</v>
      </c>
      <c r="U8333">
        <v>0</v>
      </c>
      <c r="V8333" t="str">
        <f>IF(OR(tickets_cleaned[[#This Row],[resolution_time_hours]]="", tickets_cleaned[[#This Row],[resolution_time_hours]]&lt;0),"",tickets_cleaned[[#This Row],[resolution_time_hours]])</f>
        <v/>
      </c>
    </row>
    <row r="8334" spans="1:22" ht="15" customHeight="1" x14ac:dyDescent="0.2">
      <c r="A8334">
        <v>8333</v>
      </c>
      <c r="B8334" t="s">
        <v>26691</v>
      </c>
      <c r="C8334" t="s">
        <v>26692</v>
      </c>
      <c r="D8334">
        <v>37</v>
      </c>
      <c r="E8334" t="s">
        <v>65</v>
      </c>
      <c r="F8334" t="s">
        <v>311</v>
      </c>
      <c r="G8334" s="1">
        <v>44244</v>
      </c>
      <c r="H8334" t="s">
        <v>23</v>
      </c>
      <c r="I8334" t="s">
        <v>168</v>
      </c>
      <c r="J8334" s="21" t="s">
        <v>26693</v>
      </c>
      <c r="K8334" t="s">
        <v>74</v>
      </c>
      <c r="L8334" t="s">
        <v>26694</v>
      </c>
      <c r="M8334" t="s">
        <v>28</v>
      </c>
      <c r="N8334" t="s">
        <v>29</v>
      </c>
      <c r="O8334" s="15">
        <v>45078.562789351854</v>
      </c>
      <c r="P8334" s="15">
        <v>45078.650983796295</v>
      </c>
      <c r="Q8334">
        <v>3</v>
      </c>
      <c r="R8334">
        <v>2</v>
      </c>
      <c r="S8334">
        <v>1</v>
      </c>
      <c r="T8334">
        <v>0</v>
      </c>
      <c r="U8334">
        <v>0</v>
      </c>
      <c r="V8334">
        <f>IF(OR(tickets_cleaned[[#This Row],[resolution_time_hours]]="", tickets_cleaned[[#This Row],[resolution_time_hours]]&lt;0),"",tickets_cleaned[[#This Row],[resolution_time_hours]])</f>
        <v>2</v>
      </c>
    </row>
    <row r="8335" spans="1:22" ht="15" customHeight="1" x14ac:dyDescent="0.2">
      <c r="A8335">
        <v>8334</v>
      </c>
      <c r="B8335" t="s">
        <v>26695</v>
      </c>
      <c r="C8335" t="s">
        <v>26696</v>
      </c>
      <c r="D8335">
        <v>33</v>
      </c>
      <c r="E8335" t="s">
        <v>58</v>
      </c>
      <c r="F8335" t="s">
        <v>66</v>
      </c>
      <c r="G8335" s="1">
        <v>44098</v>
      </c>
      <c r="H8335" t="s">
        <v>23</v>
      </c>
      <c r="I8335" t="s">
        <v>22</v>
      </c>
      <c r="J8335" t="s">
        <v>26697</v>
      </c>
      <c r="K8335" t="s">
        <v>74</v>
      </c>
      <c r="L8335" t="s">
        <v>26698</v>
      </c>
      <c r="M8335" t="s">
        <v>27</v>
      </c>
      <c r="N8335" t="s">
        <v>31</v>
      </c>
      <c r="O8335" s="15">
        <v>45078.58017361111</v>
      </c>
      <c r="P8335" s="15">
        <v>45078.456562500003</v>
      </c>
      <c r="Q8335">
        <v>4</v>
      </c>
      <c r="S8335">
        <v>1</v>
      </c>
      <c r="T8335">
        <v>0</v>
      </c>
      <c r="U8335">
        <v>0</v>
      </c>
      <c r="V8335" t="str">
        <f>IF(OR(tickets_cleaned[[#This Row],[resolution_time_hours]]="", tickets_cleaned[[#This Row],[resolution_time_hours]]&lt;0),"",tickets_cleaned[[#This Row],[resolution_time_hours]])</f>
        <v/>
      </c>
    </row>
    <row r="8336" spans="1:22" ht="15" customHeight="1" x14ac:dyDescent="0.2">
      <c r="A8336">
        <v>8335</v>
      </c>
      <c r="B8336" t="s">
        <v>26699</v>
      </c>
      <c r="C8336" t="s">
        <v>26700</v>
      </c>
      <c r="D8336">
        <v>60</v>
      </c>
      <c r="E8336" t="s">
        <v>58</v>
      </c>
      <c r="F8336" t="s">
        <v>134</v>
      </c>
      <c r="G8336" s="1">
        <v>44412</v>
      </c>
      <c r="H8336" t="s">
        <v>23</v>
      </c>
      <c r="I8336" t="s">
        <v>140</v>
      </c>
      <c r="J8336" s="21" t="s">
        <v>26701</v>
      </c>
      <c r="K8336" t="s">
        <v>93</v>
      </c>
      <c r="M8336" t="s">
        <v>26</v>
      </c>
      <c r="N8336" t="s">
        <v>30</v>
      </c>
      <c r="P8336"/>
      <c r="S8336">
        <v>0</v>
      </c>
      <c r="T8336">
        <v>1</v>
      </c>
      <c r="U8336">
        <v>0</v>
      </c>
      <c r="V8336" t="str">
        <f>IF(OR(tickets_cleaned[[#This Row],[resolution_time_hours]]="", tickets_cleaned[[#This Row],[resolution_time_hours]]&lt;0),"",tickets_cleaned[[#This Row],[resolution_time_hours]])</f>
        <v/>
      </c>
    </row>
    <row r="8337" spans="1:22" ht="15" customHeight="1" x14ac:dyDescent="0.2">
      <c r="A8337">
        <v>8336</v>
      </c>
      <c r="B8337" t="s">
        <v>26702</v>
      </c>
      <c r="C8337" t="s">
        <v>26703</v>
      </c>
      <c r="D8337">
        <v>20</v>
      </c>
      <c r="E8337" t="s">
        <v>58</v>
      </c>
      <c r="F8337" t="s">
        <v>187</v>
      </c>
      <c r="G8337" s="1">
        <v>44339</v>
      </c>
      <c r="H8337" t="s">
        <v>21</v>
      </c>
      <c r="I8337" t="s">
        <v>91</v>
      </c>
      <c r="J8337" t="s">
        <v>26704</v>
      </c>
      <c r="K8337" t="s">
        <v>74</v>
      </c>
      <c r="L8337" t="s">
        <v>26705</v>
      </c>
      <c r="M8337" t="s">
        <v>27</v>
      </c>
      <c r="N8337" t="s">
        <v>30</v>
      </c>
      <c r="O8337" s="15">
        <v>45078.471168981479</v>
      </c>
      <c r="P8337" s="15">
        <v>45078.275335648148</v>
      </c>
      <c r="Q8337">
        <v>3</v>
      </c>
      <c r="S8337">
        <v>1</v>
      </c>
      <c r="T8337">
        <v>0</v>
      </c>
      <c r="U8337">
        <v>0</v>
      </c>
      <c r="V8337" t="str">
        <f>IF(OR(tickets_cleaned[[#This Row],[resolution_time_hours]]="", tickets_cleaned[[#This Row],[resolution_time_hours]]&lt;0),"",tickets_cleaned[[#This Row],[resolution_time_hours]])</f>
        <v/>
      </c>
    </row>
    <row r="8338" spans="1:22" ht="15" customHeight="1" x14ac:dyDescent="0.2">
      <c r="A8338">
        <v>8337</v>
      </c>
      <c r="B8338" t="s">
        <v>26706</v>
      </c>
      <c r="C8338" t="s">
        <v>15770</v>
      </c>
      <c r="D8338">
        <v>37</v>
      </c>
      <c r="E8338" t="s">
        <v>65</v>
      </c>
      <c r="F8338" t="s">
        <v>105</v>
      </c>
      <c r="G8338" s="1">
        <v>44284</v>
      </c>
      <c r="H8338" t="s">
        <v>21</v>
      </c>
      <c r="I8338" t="s">
        <v>176</v>
      </c>
      <c r="J8338" s="21" t="s">
        <v>26707</v>
      </c>
      <c r="K8338" t="s">
        <v>93</v>
      </c>
      <c r="M8338" t="s">
        <v>26</v>
      </c>
      <c r="N8338" t="s">
        <v>29</v>
      </c>
      <c r="P8338"/>
      <c r="S8338">
        <v>0</v>
      </c>
      <c r="T8338">
        <v>1</v>
      </c>
      <c r="U8338">
        <v>0</v>
      </c>
      <c r="V8338" t="str">
        <f>IF(OR(tickets_cleaned[[#This Row],[resolution_time_hours]]="", tickets_cleaned[[#This Row],[resolution_time_hours]]&lt;0),"",tickets_cleaned[[#This Row],[resolution_time_hours]])</f>
        <v/>
      </c>
    </row>
    <row r="8339" spans="1:22" ht="15" customHeight="1" x14ac:dyDescent="0.2">
      <c r="A8339">
        <v>8338</v>
      </c>
      <c r="B8339" t="s">
        <v>26708</v>
      </c>
      <c r="C8339" t="s">
        <v>26709</v>
      </c>
      <c r="D8339">
        <v>58</v>
      </c>
      <c r="E8339" t="s">
        <v>90</v>
      </c>
      <c r="F8339" t="s">
        <v>59</v>
      </c>
      <c r="G8339" s="1">
        <v>44131</v>
      </c>
      <c r="H8339" t="s">
        <v>23</v>
      </c>
      <c r="I8339" t="s">
        <v>20</v>
      </c>
      <c r="J8339" t="s">
        <v>26710</v>
      </c>
      <c r="K8339" t="s">
        <v>93</v>
      </c>
      <c r="M8339" t="s">
        <v>28</v>
      </c>
      <c r="N8339" t="s">
        <v>32</v>
      </c>
      <c r="P8339"/>
      <c r="S8339">
        <v>0</v>
      </c>
      <c r="T8339">
        <v>1</v>
      </c>
      <c r="U8339">
        <v>0</v>
      </c>
      <c r="V8339" t="str">
        <f>IF(OR(tickets_cleaned[[#This Row],[resolution_time_hours]]="", tickets_cleaned[[#This Row],[resolution_time_hours]]&lt;0),"",tickets_cleaned[[#This Row],[resolution_time_hours]])</f>
        <v/>
      </c>
    </row>
    <row r="8340" spans="1:22" ht="15" customHeight="1" x14ac:dyDescent="0.2">
      <c r="A8340">
        <v>8339</v>
      </c>
      <c r="B8340" t="s">
        <v>26711</v>
      </c>
      <c r="C8340" t="s">
        <v>26712</v>
      </c>
      <c r="D8340">
        <v>43</v>
      </c>
      <c r="E8340" t="s">
        <v>58</v>
      </c>
      <c r="F8340" t="s">
        <v>100</v>
      </c>
      <c r="G8340" s="1">
        <v>44485</v>
      </c>
      <c r="H8340" t="s">
        <v>22</v>
      </c>
      <c r="I8340" t="s">
        <v>101</v>
      </c>
      <c r="J8340" t="s">
        <v>26713</v>
      </c>
      <c r="K8340" t="s">
        <v>62</v>
      </c>
      <c r="M8340" t="s">
        <v>27</v>
      </c>
      <c r="N8340" t="s">
        <v>31</v>
      </c>
      <c r="O8340" s="15">
        <v>45078.055960648147</v>
      </c>
      <c r="P8340"/>
      <c r="S8340">
        <v>0</v>
      </c>
      <c r="T8340">
        <v>1</v>
      </c>
      <c r="U8340">
        <v>0</v>
      </c>
      <c r="V8340" t="str">
        <f>IF(OR(tickets_cleaned[[#This Row],[resolution_time_hours]]="", tickets_cleaned[[#This Row],[resolution_time_hours]]&lt;0),"",tickets_cleaned[[#This Row],[resolution_time_hours]])</f>
        <v/>
      </c>
    </row>
    <row r="8341" spans="1:22" ht="15" customHeight="1" x14ac:dyDescent="0.2">
      <c r="A8341">
        <v>8340</v>
      </c>
      <c r="B8341" t="s">
        <v>26714</v>
      </c>
      <c r="C8341" t="s">
        <v>26715</v>
      </c>
      <c r="D8341">
        <v>30</v>
      </c>
      <c r="E8341" t="s">
        <v>65</v>
      </c>
      <c r="F8341" t="s">
        <v>249</v>
      </c>
      <c r="G8341" s="1">
        <v>44188</v>
      </c>
      <c r="H8341" t="s">
        <v>20</v>
      </c>
      <c r="I8341" t="s">
        <v>60</v>
      </c>
      <c r="J8341" t="s">
        <v>26716</v>
      </c>
      <c r="K8341" t="s">
        <v>74</v>
      </c>
      <c r="L8341" t="s">
        <v>26717</v>
      </c>
      <c r="M8341" t="s">
        <v>25</v>
      </c>
      <c r="N8341" t="s">
        <v>30</v>
      </c>
      <c r="O8341" s="15">
        <v>45078.911527777775</v>
      </c>
      <c r="P8341" s="15">
        <v>45078.314305555556</v>
      </c>
      <c r="Q8341">
        <v>4</v>
      </c>
      <c r="S8341">
        <v>1</v>
      </c>
      <c r="T8341">
        <v>0</v>
      </c>
      <c r="U8341">
        <v>0</v>
      </c>
      <c r="V8341" t="str">
        <f>IF(OR(tickets_cleaned[[#This Row],[resolution_time_hours]]="", tickets_cleaned[[#This Row],[resolution_time_hours]]&lt;0),"",tickets_cleaned[[#This Row],[resolution_time_hours]])</f>
        <v/>
      </c>
    </row>
    <row r="8342" spans="1:22" ht="15" customHeight="1" x14ac:dyDescent="0.2">
      <c r="A8342">
        <v>8341</v>
      </c>
      <c r="B8342" t="s">
        <v>26718</v>
      </c>
      <c r="C8342" t="s">
        <v>26719</v>
      </c>
      <c r="D8342">
        <v>48</v>
      </c>
      <c r="E8342" t="s">
        <v>58</v>
      </c>
      <c r="F8342" t="s">
        <v>199</v>
      </c>
      <c r="G8342" s="1">
        <v>44023</v>
      </c>
      <c r="H8342" t="s">
        <v>24</v>
      </c>
      <c r="I8342" t="s">
        <v>20</v>
      </c>
      <c r="J8342" s="21" t="s">
        <v>26720</v>
      </c>
      <c r="K8342" t="s">
        <v>74</v>
      </c>
      <c r="L8342" t="s">
        <v>26721</v>
      </c>
      <c r="M8342" t="s">
        <v>27</v>
      </c>
      <c r="N8342" t="s">
        <v>31</v>
      </c>
      <c r="O8342" s="15">
        <v>45078.844872685186</v>
      </c>
      <c r="P8342" s="15">
        <v>45078.915706018517</v>
      </c>
      <c r="Q8342">
        <v>4</v>
      </c>
      <c r="R8342">
        <v>1</v>
      </c>
      <c r="S8342">
        <v>1</v>
      </c>
      <c r="T8342">
        <v>0</v>
      </c>
      <c r="U8342">
        <v>0</v>
      </c>
      <c r="V8342">
        <f>IF(OR(tickets_cleaned[[#This Row],[resolution_time_hours]]="", tickets_cleaned[[#This Row],[resolution_time_hours]]&lt;0),"",tickets_cleaned[[#This Row],[resolution_time_hours]])</f>
        <v>1</v>
      </c>
    </row>
    <row r="8343" spans="1:22" ht="15" customHeight="1" x14ac:dyDescent="0.2">
      <c r="A8343">
        <v>8342</v>
      </c>
      <c r="B8343" t="s">
        <v>26722</v>
      </c>
      <c r="C8343" t="s">
        <v>6581</v>
      </c>
      <c r="D8343">
        <v>47</v>
      </c>
      <c r="E8343" t="s">
        <v>65</v>
      </c>
      <c r="F8343" t="s">
        <v>156</v>
      </c>
      <c r="G8343" s="1">
        <v>43837</v>
      </c>
      <c r="H8343" t="s">
        <v>24</v>
      </c>
      <c r="I8343" t="s">
        <v>168</v>
      </c>
      <c r="J8343" t="s">
        <v>26723</v>
      </c>
      <c r="K8343" t="s">
        <v>74</v>
      </c>
      <c r="L8343" t="s">
        <v>26724</v>
      </c>
      <c r="M8343" t="s">
        <v>26</v>
      </c>
      <c r="N8343" t="s">
        <v>29</v>
      </c>
      <c r="O8343" s="15">
        <v>45078.094189814816</v>
      </c>
      <c r="P8343" s="15">
        <v>45078.040717592594</v>
      </c>
      <c r="Q8343">
        <v>2</v>
      </c>
      <c r="S8343">
        <v>1</v>
      </c>
      <c r="T8343">
        <v>0</v>
      </c>
      <c r="U8343">
        <v>1</v>
      </c>
      <c r="V8343" t="str">
        <f>IF(OR(tickets_cleaned[[#This Row],[resolution_time_hours]]="", tickets_cleaned[[#This Row],[resolution_time_hours]]&lt;0),"",tickets_cleaned[[#This Row],[resolution_time_hours]])</f>
        <v/>
      </c>
    </row>
    <row r="8344" spans="1:22" ht="15" customHeight="1" x14ac:dyDescent="0.2">
      <c r="A8344">
        <v>8343</v>
      </c>
      <c r="B8344" t="s">
        <v>26725</v>
      </c>
      <c r="C8344" t="s">
        <v>26726</v>
      </c>
      <c r="D8344">
        <v>45</v>
      </c>
      <c r="E8344" t="s">
        <v>90</v>
      </c>
      <c r="F8344" t="s">
        <v>110</v>
      </c>
      <c r="G8344" s="1">
        <v>44443</v>
      </c>
      <c r="H8344" t="s">
        <v>20</v>
      </c>
      <c r="I8344" t="s">
        <v>120</v>
      </c>
      <c r="J8344" t="s">
        <v>474</v>
      </c>
      <c r="K8344" t="s">
        <v>62</v>
      </c>
      <c r="M8344" t="s">
        <v>25</v>
      </c>
      <c r="N8344" t="s">
        <v>30</v>
      </c>
      <c r="O8344" s="15">
        <v>45078.989328703705</v>
      </c>
      <c r="P8344"/>
      <c r="S8344">
        <v>0</v>
      </c>
      <c r="T8344">
        <v>1</v>
      </c>
      <c r="U8344">
        <v>0</v>
      </c>
      <c r="V8344" t="str">
        <f>IF(OR(tickets_cleaned[[#This Row],[resolution_time_hours]]="", tickets_cleaned[[#This Row],[resolution_time_hours]]&lt;0),"",tickets_cleaned[[#This Row],[resolution_time_hours]])</f>
        <v/>
      </c>
    </row>
    <row r="8345" spans="1:22" ht="15" customHeight="1" x14ac:dyDescent="0.2">
      <c r="A8345">
        <v>8344</v>
      </c>
      <c r="B8345" t="s">
        <v>26727</v>
      </c>
      <c r="C8345" t="s">
        <v>26728</v>
      </c>
      <c r="D8345">
        <v>19</v>
      </c>
      <c r="E8345" t="s">
        <v>65</v>
      </c>
      <c r="F8345" t="s">
        <v>245</v>
      </c>
      <c r="G8345" s="1">
        <v>44002</v>
      </c>
      <c r="H8345" t="s">
        <v>22</v>
      </c>
      <c r="I8345" t="s">
        <v>85</v>
      </c>
      <c r="J8345" s="21" t="s">
        <v>26729</v>
      </c>
      <c r="K8345" t="s">
        <v>62</v>
      </c>
      <c r="M8345" t="s">
        <v>28</v>
      </c>
      <c r="N8345" t="s">
        <v>29</v>
      </c>
      <c r="O8345" s="15">
        <v>45078.273368055554</v>
      </c>
      <c r="P8345"/>
      <c r="S8345">
        <v>0</v>
      </c>
      <c r="T8345">
        <v>1</v>
      </c>
      <c r="U8345">
        <v>0</v>
      </c>
      <c r="V8345" t="str">
        <f>IF(OR(tickets_cleaned[[#This Row],[resolution_time_hours]]="", tickets_cleaned[[#This Row],[resolution_time_hours]]&lt;0),"",tickets_cleaned[[#This Row],[resolution_time_hours]])</f>
        <v/>
      </c>
    </row>
    <row r="8346" spans="1:22" ht="15" customHeight="1" x14ac:dyDescent="0.2">
      <c r="A8346">
        <v>8345</v>
      </c>
      <c r="B8346" t="s">
        <v>26730</v>
      </c>
      <c r="C8346" t="s">
        <v>26731</v>
      </c>
      <c r="D8346">
        <v>41</v>
      </c>
      <c r="E8346" t="s">
        <v>90</v>
      </c>
      <c r="F8346" t="s">
        <v>481</v>
      </c>
      <c r="G8346" s="1">
        <v>44431</v>
      </c>
      <c r="H8346" t="s">
        <v>20</v>
      </c>
      <c r="I8346" t="s">
        <v>140</v>
      </c>
      <c r="J8346" t="s">
        <v>12620</v>
      </c>
      <c r="K8346" t="s">
        <v>93</v>
      </c>
      <c r="M8346" t="s">
        <v>26</v>
      </c>
      <c r="N8346" t="s">
        <v>31</v>
      </c>
      <c r="P8346"/>
      <c r="S8346">
        <v>0</v>
      </c>
      <c r="T8346">
        <v>1</v>
      </c>
      <c r="U8346">
        <v>0</v>
      </c>
      <c r="V8346" t="str">
        <f>IF(OR(tickets_cleaned[[#This Row],[resolution_time_hours]]="", tickets_cleaned[[#This Row],[resolution_time_hours]]&lt;0),"",tickets_cleaned[[#This Row],[resolution_time_hours]])</f>
        <v/>
      </c>
    </row>
    <row r="8347" spans="1:22" ht="15" customHeight="1" x14ac:dyDescent="0.2">
      <c r="A8347">
        <v>8346</v>
      </c>
      <c r="B8347" t="s">
        <v>26732</v>
      </c>
      <c r="C8347" t="s">
        <v>26733</v>
      </c>
      <c r="D8347">
        <v>18</v>
      </c>
      <c r="E8347" t="s">
        <v>58</v>
      </c>
      <c r="F8347" t="s">
        <v>364</v>
      </c>
      <c r="G8347" s="1">
        <v>44559</v>
      </c>
      <c r="H8347" t="s">
        <v>24</v>
      </c>
      <c r="I8347" t="s">
        <v>126</v>
      </c>
      <c r="J8347" t="s">
        <v>26734</v>
      </c>
      <c r="K8347" t="s">
        <v>74</v>
      </c>
      <c r="L8347" t="s">
        <v>26735</v>
      </c>
      <c r="M8347" t="s">
        <v>28</v>
      </c>
      <c r="N8347" t="s">
        <v>31</v>
      </c>
      <c r="O8347" s="15">
        <v>45078.609502314815</v>
      </c>
      <c r="P8347" s="15">
        <v>45078.808807870373</v>
      </c>
      <c r="Q8347">
        <v>3</v>
      </c>
      <c r="R8347">
        <v>4</v>
      </c>
      <c r="S8347">
        <v>1</v>
      </c>
      <c r="T8347">
        <v>0</v>
      </c>
      <c r="U8347">
        <v>0</v>
      </c>
      <c r="V8347">
        <f>IF(OR(tickets_cleaned[[#This Row],[resolution_time_hours]]="", tickets_cleaned[[#This Row],[resolution_time_hours]]&lt;0),"",tickets_cleaned[[#This Row],[resolution_time_hours]])</f>
        <v>4</v>
      </c>
    </row>
    <row r="8348" spans="1:22" ht="15" customHeight="1" x14ac:dyDescent="0.2">
      <c r="A8348">
        <v>8347</v>
      </c>
      <c r="B8348" t="s">
        <v>26736</v>
      </c>
      <c r="C8348" t="s">
        <v>26737</v>
      </c>
      <c r="D8348">
        <v>38</v>
      </c>
      <c r="E8348" t="s">
        <v>65</v>
      </c>
      <c r="F8348" t="s">
        <v>96</v>
      </c>
      <c r="G8348" s="1">
        <v>44147</v>
      </c>
      <c r="H8348" t="s">
        <v>20</v>
      </c>
      <c r="I8348" t="s">
        <v>203</v>
      </c>
      <c r="J8348" t="s">
        <v>26738</v>
      </c>
      <c r="K8348" t="s">
        <v>93</v>
      </c>
      <c r="M8348" t="s">
        <v>25</v>
      </c>
      <c r="N8348" t="s">
        <v>29</v>
      </c>
      <c r="P8348"/>
      <c r="S8348">
        <v>0</v>
      </c>
      <c r="T8348">
        <v>1</v>
      </c>
      <c r="U8348">
        <v>0</v>
      </c>
      <c r="V8348" t="str">
        <f>IF(OR(tickets_cleaned[[#This Row],[resolution_time_hours]]="", tickets_cleaned[[#This Row],[resolution_time_hours]]&lt;0),"",tickets_cleaned[[#This Row],[resolution_time_hours]])</f>
        <v/>
      </c>
    </row>
    <row r="8349" spans="1:22" ht="15" customHeight="1" x14ac:dyDescent="0.2">
      <c r="A8349">
        <v>8348</v>
      </c>
      <c r="B8349" t="s">
        <v>26739</v>
      </c>
      <c r="C8349" t="s">
        <v>26740</v>
      </c>
      <c r="D8349">
        <v>59</v>
      </c>
      <c r="E8349" t="s">
        <v>58</v>
      </c>
      <c r="F8349" t="s">
        <v>446</v>
      </c>
      <c r="G8349" s="1">
        <v>44234</v>
      </c>
      <c r="H8349" t="s">
        <v>20</v>
      </c>
      <c r="I8349" t="s">
        <v>72</v>
      </c>
      <c r="J8349" s="21" t="s">
        <v>26741</v>
      </c>
      <c r="K8349" t="s">
        <v>62</v>
      </c>
      <c r="M8349" t="s">
        <v>25</v>
      </c>
      <c r="N8349" t="s">
        <v>29</v>
      </c>
      <c r="O8349" s="15">
        <v>45078.110914351855</v>
      </c>
      <c r="P8349"/>
      <c r="S8349">
        <v>0</v>
      </c>
      <c r="T8349">
        <v>1</v>
      </c>
      <c r="U8349">
        <v>0</v>
      </c>
      <c r="V8349" t="str">
        <f>IF(OR(tickets_cleaned[[#This Row],[resolution_time_hours]]="", tickets_cleaned[[#This Row],[resolution_time_hours]]&lt;0),"",tickets_cleaned[[#This Row],[resolution_time_hours]])</f>
        <v/>
      </c>
    </row>
    <row r="8350" spans="1:22" ht="15" customHeight="1" x14ac:dyDescent="0.2">
      <c r="A8350">
        <v>8349</v>
      </c>
      <c r="B8350" t="s">
        <v>26742</v>
      </c>
      <c r="C8350" t="s">
        <v>26743</v>
      </c>
      <c r="D8350">
        <v>49</v>
      </c>
      <c r="E8350" t="s">
        <v>65</v>
      </c>
      <c r="F8350" t="s">
        <v>237</v>
      </c>
      <c r="G8350" s="1">
        <v>44308</v>
      </c>
      <c r="H8350" t="s">
        <v>22</v>
      </c>
      <c r="I8350" t="s">
        <v>22</v>
      </c>
      <c r="J8350" s="21" t="s">
        <v>26744</v>
      </c>
      <c r="K8350" t="s">
        <v>74</v>
      </c>
      <c r="L8350" t="s">
        <v>26745</v>
      </c>
      <c r="M8350" t="s">
        <v>25</v>
      </c>
      <c r="N8350" t="s">
        <v>31</v>
      </c>
      <c r="O8350" s="15">
        <v>45078.464409722219</v>
      </c>
      <c r="P8350" s="15">
        <v>45078.508159722223</v>
      </c>
      <c r="Q8350">
        <v>5</v>
      </c>
      <c r="R8350">
        <v>1</v>
      </c>
      <c r="S8350">
        <v>1</v>
      </c>
      <c r="T8350">
        <v>0</v>
      </c>
      <c r="U8350">
        <v>0</v>
      </c>
      <c r="V8350">
        <f>IF(OR(tickets_cleaned[[#This Row],[resolution_time_hours]]="", tickets_cleaned[[#This Row],[resolution_time_hours]]&lt;0),"",tickets_cleaned[[#This Row],[resolution_time_hours]])</f>
        <v>1</v>
      </c>
    </row>
    <row r="8351" spans="1:22" ht="15" customHeight="1" x14ac:dyDescent="0.2">
      <c r="A8351">
        <v>8350</v>
      </c>
      <c r="B8351" t="s">
        <v>26746</v>
      </c>
      <c r="C8351" t="s">
        <v>26747</v>
      </c>
      <c r="D8351">
        <v>64</v>
      </c>
      <c r="E8351" t="s">
        <v>90</v>
      </c>
      <c r="F8351" t="s">
        <v>156</v>
      </c>
      <c r="G8351" s="1">
        <v>44530</v>
      </c>
      <c r="H8351" t="s">
        <v>24</v>
      </c>
      <c r="I8351" t="s">
        <v>79</v>
      </c>
      <c r="J8351" s="21" t="s">
        <v>26748</v>
      </c>
      <c r="K8351" t="s">
        <v>93</v>
      </c>
      <c r="M8351" t="s">
        <v>25</v>
      </c>
      <c r="N8351" t="s">
        <v>32</v>
      </c>
      <c r="P8351"/>
      <c r="S8351">
        <v>0</v>
      </c>
      <c r="T8351">
        <v>1</v>
      </c>
      <c r="U8351">
        <v>0</v>
      </c>
      <c r="V8351" t="str">
        <f>IF(OR(tickets_cleaned[[#This Row],[resolution_time_hours]]="", tickets_cleaned[[#This Row],[resolution_time_hours]]&lt;0),"",tickets_cleaned[[#This Row],[resolution_time_hours]])</f>
        <v/>
      </c>
    </row>
    <row r="8352" spans="1:22" ht="15" customHeight="1" x14ac:dyDescent="0.2">
      <c r="A8352">
        <v>8351</v>
      </c>
      <c r="B8352" t="s">
        <v>26749</v>
      </c>
      <c r="C8352" t="s">
        <v>26750</v>
      </c>
      <c r="D8352">
        <v>63</v>
      </c>
      <c r="E8352" t="s">
        <v>58</v>
      </c>
      <c r="F8352" t="s">
        <v>724</v>
      </c>
      <c r="G8352" s="1">
        <v>44062</v>
      </c>
      <c r="H8352" t="s">
        <v>23</v>
      </c>
      <c r="I8352" t="s">
        <v>60</v>
      </c>
      <c r="J8352" t="s">
        <v>1005</v>
      </c>
      <c r="K8352" t="s">
        <v>74</v>
      </c>
      <c r="L8352" t="s">
        <v>26751</v>
      </c>
      <c r="M8352" t="s">
        <v>25</v>
      </c>
      <c r="N8352" t="s">
        <v>30</v>
      </c>
      <c r="O8352" s="15">
        <v>45078.565115740741</v>
      </c>
      <c r="P8352" s="15">
        <v>45078.751226851855</v>
      </c>
      <c r="Q8352">
        <v>5</v>
      </c>
      <c r="R8352">
        <v>4</v>
      </c>
      <c r="S8352">
        <v>1</v>
      </c>
      <c r="T8352">
        <v>0</v>
      </c>
      <c r="U8352">
        <v>0</v>
      </c>
      <c r="V8352">
        <f>IF(OR(tickets_cleaned[[#This Row],[resolution_time_hours]]="", tickets_cleaned[[#This Row],[resolution_time_hours]]&lt;0),"",tickets_cleaned[[#This Row],[resolution_time_hours]])</f>
        <v>4</v>
      </c>
    </row>
    <row r="8353" spans="1:22" ht="15" customHeight="1" x14ac:dyDescent="0.2">
      <c r="A8353">
        <v>8352</v>
      </c>
      <c r="B8353" t="s">
        <v>26752</v>
      </c>
      <c r="C8353" t="s">
        <v>26753</v>
      </c>
      <c r="D8353">
        <v>58</v>
      </c>
      <c r="E8353" t="s">
        <v>65</v>
      </c>
      <c r="F8353" t="s">
        <v>481</v>
      </c>
      <c r="G8353" s="1">
        <v>44045</v>
      </c>
      <c r="H8353" t="s">
        <v>24</v>
      </c>
      <c r="I8353" t="s">
        <v>91</v>
      </c>
      <c r="J8353" s="21" t="s">
        <v>26754</v>
      </c>
      <c r="K8353" t="s">
        <v>93</v>
      </c>
      <c r="M8353" t="s">
        <v>27</v>
      </c>
      <c r="N8353" t="s">
        <v>32</v>
      </c>
      <c r="P8353"/>
      <c r="S8353">
        <v>0</v>
      </c>
      <c r="T8353">
        <v>1</v>
      </c>
      <c r="U8353">
        <v>0</v>
      </c>
      <c r="V8353" t="str">
        <f>IF(OR(tickets_cleaned[[#This Row],[resolution_time_hours]]="", tickets_cleaned[[#This Row],[resolution_time_hours]]&lt;0),"",tickets_cleaned[[#This Row],[resolution_time_hours]])</f>
        <v/>
      </c>
    </row>
    <row r="8354" spans="1:22" ht="15" customHeight="1" x14ac:dyDescent="0.2">
      <c r="A8354">
        <v>8353</v>
      </c>
      <c r="B8354" t="s">
        <v>26755</v>
      </c>
      <c r="C8354" t="s">
        <v>26756</v>
      </c>
      <c r="D8354">
        <v>52</v>
      </c>
      <c r="E8354" t="s">
        <v>58</v>
      </c>
      <c r="F8354" t="s">
        <v>456</v>
      </c>
      <c r="G8354" s="1">
        <v>44422</v>
      </c>
      <c r="H8354" t="s">
        <v>20</v>
      </c>
      <c r="I8354" t="s">
        <v>126</v>
      </c>
      <c r="J8354" s="21" t="s">
        <v>26607</v>
      </c>
      <c r="K8354" t="s">
        <v>62</v>
      </c>
      <c r="M8354" t="s">
        <v>26</v>
      </c>
      <c r="N8354" t="s">
        <v>29</v>
      </c>
      <c r="O8354" s="15">
        <v>45078.440150462964</v>
      </c>
      <c r="P8354"/>
      <c r="S8354">
        <v>0</v>
      </c>
      <c r="T8354">
        <v>1</v>
      </c>
      <c r="U8354">
        <v>0</v>
      </c>
      <c r="V8354" t="str">
        <f>IF(OR(tickets_cleaned[[#This Row],[resolution_time_hours]]="", tickets_cleaned[[#This Row],[resolution_time_hours]]&lt;0),"",tickets_cleaned[[#This Row],[resolution_time_hours]])</f>
        <v/>
      </c>
    </row>
    <row r="8355" spans="1:22" ht="15" customHeight="1" x14ac:dyDescent="0.2">
      <c r="A8355">
        <v>8354</v>
      </c>
      <c r="B8355" t="s">
        <v>26757</v>
      </c>
      <c r="C8355" t="s">
        <v>26758</v>
      </c>
      <c r="D8355">
        <v>23</v>
      </c>
      <c r="E8355" t="s">
        <v>65</v>
      </c>
      <c r="F8355" t="s">
        <v>84</v>
      </c>
      <c r="G8355" s="1">
        <v>43901</v>
      </c>
      <c r="H8355" t="s">
        <v>22</v>
      </c>
      <c r="I8355" t="s">
        <v>101</v>
      </c>
      <c r="J8355" s="21" t="s">
        <v>27349</v>
      </c>
      <c r="K8355" t="s">
        <v>62</v>
      </c>
      <c r="M8355" t="s">
        <v>28</v>
      </c>
      <c r="N8355" t="s">
        <v>31</v>
      </c>
      <c r="O8355" s="15">
        <v>45078.763078703705</v>
      </c>
      <c r="P8355"/>
      <c r="S8355">
        <v>0</v>
      </c>
      <c r="T8355">
        <v>1</v>
      </c>
      <c r="U8355">
        <v>0</v>
      </c>
      <c r="V8355" t="str">
        <f>IF(OR(tickets_cleaned[[#This Row],[resolution_time_hours]]="", tickets_cleaned[[#This Row],[resolution_time_hours]]&lt;0),"",tickets_cleaned[[#This Row],[resolution_time_hours]])</f>
        <v/>
      </c>
    </row>
    <row r="8356" spans="1:22" ht="15" customHeight="1" x14ac:dyDescent="0.2">
      <c r="A8356">
        <v>8355</v>
      </c>
      <c r="B8356" t="s">
        <v>26759</v>
      </c>
      <c r="C8356" t="s">
        <v>26760</v>
      </c>
      <c r="D8356">
        <v>36</v>
      </c>
      <c r="E8356" t="s">
        <v>90</v>
      </c>
      <c r="F8356" t="s">
        <v>510</v>
      </c>
      <c r="G8356" s="1">
        <v>43980</v>
      </c>
      <c r="H8356" t="s">
        <v>21</v>
      </c>
      <c r="I8356" t="s">
        <v>60</v>
      </c>
      <c r="J8356" s="21" t="s">
        <v>26761</v>
      </c>
      <c r="K8356" t="s">
        <v>93</v>
      </c>
      <c r="M8356" t="s">
        <v>25</v>
      </c>
      <c r="N8356" t="s">
        <v>30</v>
      </c>
      <c r="P8356"/>
      <c r="S8356">
        <v>0</v>
      </c>
      <c r="T8356">
        <v>1</v>
      </c>
      <c r="U8356">
        <v>0</v>
      </c>
      <c r="V8356" t="str">
        <f>IF(OR(tickets_cleaned[[#This Row],[resolution_time_hours]]="", tickets_cleaned[[#This Row],[resolution_time_hours]]&lt;0),"",tickets_cleaned[[#This Row],[resolution_time_hours]])</f>
        <v/>
      </c>
    </row>
    <row r="8357" spans="1:22" ht="15" customHeight="1" x14ac:dyDescent="0.2">
      <c r="A8357">
        <v>8356</v>
      </c>
      <c r="B8357" t="s">
        <v>26762</v>
      </c>
      <c r="C8357" t="s">
        <v>26763</v>
      </c>
      <c r="D8357">
        <v>54</v>
      </c>
      <c r="E8357" t="s">
        <v>65</v>
      </c>
      <c r="F8357" t="s">
        <v>199</v>
      </c>
      <c r="G8357" s="1">
        <v>44478</v>
      </c>
      <c r="H8357" t="s">
        <v>24</v>
      </c>
      <c r="I8357" t="s">
        <v>22</v>
      </c>
      <c r="J8357" s="21" t="s">
        <v>26764</v>
      </c>
      <c r="K8357" t="s">
        <v>93</v>
      </c>
      <c r="M8357" t="s">
        <v>25</v>
      </c>
      <c r="N8357" t="s">
        <v>31</v>
      </c>
      <c r="P8357"/>
      <c r="S8357">
        <v>0</v>
      </c>
      <c r="T8357">
        <v>1</v>
      </c>
      <c r="U8357">
        <v>0</v>
      </c>
      <c r="V8357" t="str">
        <f>IF(OR(tickets_cleaned[[#This Row],[resolution_time_hours]]="", tickets_cleaned[[#This Row],[resolution_time_hours]]&lt;0),"",tickets_cleaned[[#This Row],[resolution_time_hours]])</f>
        <v/>
      </c>
    </row>
    <row r="8358" spans="1:22" ht="15" customHeight="1" x14ac:dyDescent="0.2">
      <c r="A8358">
        <v>8357</v>
      </c>
      <c r="B8358" t="s">
        <v>26765</v>
      </c>
      <c r="C8358" t="s">
        <v>26766</v>
      </c>
      <c r="D8358">
        <v>36</v>
      </c>
      <c r="E8358" t="s">
        <v>58</v>
      </c>
      <c r="F8358" t="s">
        <v>152</v>
      </c>
      <c r="G8358" s="1">
        <v>44300</v>
      </c>
      <c r="H8358" t="s">
        <v>24</v>
      </c>
      <c r="I8358" t="s">
        <v>106</v>
      </c>
      <c r="J8358" s="21" t="s">
        <v>26767</v>
      </c>
      <c r="K8358" t="s">
        <v>62</v>
      </c>
      <c r="M8358" t="s">
        <v>25</v>
      </c>
      <c r="N8358" t="s">
        <v>30</v>
      </c>
      <c r="O8358" s="15">
        <v>45078.115219907406</v>
      </c>
      <c r="P8358"/>
      <c r="S8358">
        <v>0</v>
      </c>
      <c r="T8358">
        <v>1</v>
      </c>
      <c r="U8358">
        <v>0</v>
      </c>
      <c r="V8358" t="str">
        <f>IF(OR(tickets_cleaned[[#This Row],[resolution_time_hours]]="", tickets_cleaned[[#This Row],[resolution_time_hours]]&lt;0),"",tickets_cleaned[[#This Row],[resolution_time_hours]])</f>
        <v/>
      </c>
    </row>
    <row r="8359" spans="1:22" ht="15" customHeight="1" x14ac:dyDescent="0.2">
      <c r="A8359">
        <v>8358</v>
      </c>
      <c r="B8359" t="s">
        <v>26768</v>
      </c>
      <c r="C8359" t="s">
        <v>26769</v>
      </c>
      <c r="D8359">
        <v>50</v>
      </c>
      <c r="E8359" t="s">
        <v>58</v>
      </c>
      <c r="F8359" t="s">
        <v>510</v>
      </c>
      <c r="G8359" s="1">
        <v>44400</v>
      </c>
      <c r="H8359" t="s">
        <v>24</v>
      </c>
      <c r="I8359" t="s">
        <v>176</v>
      </c>
      <c r="J8359" s="21" t="s">
        <v>26770</v>
      </c>
      <c r="K8359" t="s">
        <v>62</v>
      </c>
      <c r="M8359" t="s">
        <v>25</v>
      </c>
      <c r="N8359" t="s">
        <v>30</v>
      </c>
      <c r="O8359" s="15">
        <v>45078.118715277778</v>
      </c>
      <c r="P8359"/>
      <c r="S8359">
        <v>0</v>
      </c>
      <c r="T8359">
        <v>1</v>
      </c>
      <c r="U8359">
        <v>0</v>
      </c>
      <c r="V8359" t="str">
        <f>IF(OR(tickets_cleaned[[#This Row],[resolution_time_hours]]="", tickets_cleaned[[#This Row],[resolution_time_hours]]&lt;0),"",tickets_cleaned[[#This Row],[resolution_time_hours]])</f>
        <v/>
      </c>
    </row>
    <row r="8360" spans="1:22" ht="15" customHeight="1" x14ac:dyDescent="0.2">
      <c r="A8360">
        <v>8359</v>
      </c>
      <c r="B8360" t="s">
        <v>26771</v>
      </c>
      <c r="C8360" t="s">
        <v>26772</v>
      </c>
      <c r="D8360">
        <v>28</v>
      </c>
      <c r="E8360" t="s">
        <v>58</v>
      </c>
      <c r="F8360" t="s">
        <v>105</v>
      </c>
      <c r="G8360" s="1">
        <v>44305</v>
      </c>
      <c r="H8360" t="s">
        <v>20</v>
      </c>
      <c r="I8360" t="s">
        <v>203</v>
      </c>
      <c r="J8360" s="21" t="s">
        <v>26773</v>
      </c>
      <c r="K8360" t="s">
        <v>93</v>
      </c>
      <c r="M8360" t="s">
        <v>25</v>
      </c>
      <c r="N8360" t="s">
        <v>29</v>
      </c>
      <c r="P8360"/>
      <c r="S8360">
        <v>0</v>
      </c>
      <c r="T8360">
        <v>1</v>
      </c>
      <c r="U8360">
        <v>0</v>
      </c>
      <c r="V8360" t="str">
        <f>IF(OR(tickets_cleaned[[#This Row],[resolution_time_hours]]="", tickets_cleaned[[#This Row],[resolution_time_hours]]&lt;0),"",tickets_cleaned[[#This Row],[resolution_time_hours]])</f>
        <v/>
      </c>
    </row>
    <row r="8361" spans="1:22" ht="15" customHeight="1" x14ac:dyDescent="0.2">
      <c r="A8361">
        <v>8360</v>
      </c>
      <c r="B8361" t="s">
        <v>26774</v>
      </c>
      <c r="C8361" t="s">
        <v>26775</v>
      </c>
      <c r="D8361">
        <v>55</v>
      </c>
      <c r="E8361" t="s">
        <v>65</v>
      </c>
      <c r="F8361" t="s">
        <v>183</v>
      </c>
      <c r="G8361" s="1">
        <v>44497</v>
      </c>
      <c r="H8361" t="s">
        <v>21</v>
      </c>
      <c r="I8361" t="s">
        <v>91</v>
      </c>
      <c r="J8361" s="21" t="s">
        <v>26776</v>
      </c>
      <c r="K8361" t="s">
        <v>62</v>
      </c>
      <c r="M8361" t="s">
        <v>25</v>
      </c>
      <c r="N8361" t="s">
        <v>32</v>
      </c>
      <c r="O8361" s="15">
        <v>45078.441666666666</v>
      </c>
      <c r="P8361"/>
      <c r="S8361">
        <v>0</v>
      </c>
      <c r="T8361">
        <v>1</v>
      </c>
      <c r="U8361">
        <v>0</v>
      </c>
      <c r="V8361" t="str">
        <f>IF(OR(tickets_cleaned[[#This Row],[resolution_time_hours]]="", tickets_cleaned[[#This Row],[resolution_time_hours]]&lt;0),"",tickets_cleaned[[#This Row],[resolution_time_hours]])</f>
        <v/>
      </c>
    </row>
    <row r="8362" spans="1:22" ht="15" customHeight="1" x14ac:dyDescent="0.2">
      <c r="A8362">
        <v>8361</v>
      </c>
      <c r="B8362" t="s">
        <v>26777</v>
      </c>
      <c r="C8362" t="s">
        <v>26778</v>
      </c>
      <c r="D8362">
        <v>52</v>
      </c>
      <c r="E8362" t="s">
        <v>90</v>
      </c>
      <c r="F8362" t="s">
        <v>481</v>
      </c>
      <c r="G8362" s="1">
        <v>44551</v>
      </c>
      <c r="H8362" t="s">
        <v>21</v>
      </c>
      <c r="I8362" t="s">
        <v>60</v>
      </c>
      <c r="J8362" s="21" t="s">
        <v>26779</v>
      </c>
      <c r="K8362" t="s">
        <v>93</v>
      </c>
      <c r="M8362" t="s">
        <v>28</v>
      </c>
      <c r="N8362" t="s">
        <v>32</v>
      </c>
      <c r="P8362"/>
      <c r="S8362">
        <v>0</v>
      </c>
      <c r="T8362">
        <v>1</v>
      </c>
      <c r="U8362">
        <v>0</v>
      </c>
      <c r="V8362" t="str">
        <f>IF(OR(tickets_cleaned[[#This Row],[resolution_time_hours]]="", tickets_cleaned[[#This Row],[resolution_time_hours]]&lt;0),"",tickets_cleaned[[#This Row],[resolution_time_hours]])</f>
        <v/>
      </c>
    </row>
    <row r="8363" spans="1:22" ht="15" customHeight="1" x14ac:dyDescent="0.2">
      <c r="A8363">
        <v>8362</v>
      </c>
      <c r="B8363" t="s">
        <v>26780</v>
      </c>
      <c r="C8363" t="s">
        <v>26781</v>
      </c>
      <c r="D8363">
        <v>40</v>
      </c>
      <c r="E8363" t="s">
        <v>58</v>
      </c>
      <c r="F8363" t="s">
        <v>268</v>
      </c>
      <c r="G8363" s="1">
        <v>43946</v>
      </c>
      <c r="H8363" t="s">
        <v>23</v>
      </c>
      <c r="I8363" t="s">
        <v>203</v>
      </c>
      <c r="J8363" s="21" t="s">
        <v>26782</v>
      </c>
      <c r="K8363" t="s">
        <v>74</v>
      </c>
      <c r="L8363" t="s">
        <v>26783</v>
      </c>
      <c r="M8363" t="s">
        <v>27</v>
      </c>
      <c r="N8363" t="s">
        <v>29</v>
      </c>
      <c r="O8363" s="15">
        <v>45078.0778125</v>
      </c>
      <c r="P8363" s="15">
        <v>45078.569479166668</v>
      </c>
      <c r="Q8363">
        <v>2</v>
      </c>
      <c r="R8363">
        <v>11</v>
      </c>
      <c r="S8363">
        <v>1</v>
      </c>
      <c r="T8363">
        <v>0</v>
      </c>
      <c r="U8363">
        <v>1</v>
      </c>
      <c r="V8363">
        <f>IF(OR(tickets_cleaned[[#This Row],[resolution_time_hours]]="", tickets_cleaned[[#This Row],[resolution_time_hours]]&lt;0),"",tickets_cleaned[[#This Row],[resolution_time_hours]])</f>
        <v>11</v>
      </c>
    </row>
    <row r="8364" spans="1:22" ht="15" customHeight="1" x14ac:dyDescent="0.2">
      <c r="A8364">
        <v>8363</v>
      </c>
      <c r="B8364" t="s">
        <v>26784</v>
      </c>
      <c r="C8364" t="s">
        <v>26785</v>
      </c>
      <c r="D8364">
        <v>58</v>
      </c>
      <c r="E8364" t="s">
        <v>58</v>
      </c>
      <c r="F8364" t="s">
        <v>342</v>
      </c>
      <c r="G8364" s="1">
        <v>44415</v>
      </c>
      <c r="H8364" t="s">
        <v>24</v>
      </c>
      <c r="I8364" t="s">
        <v>22</v>
      </c>
      <c r="J8364" s="21" t="s">
        <v>26786</v>
      </c>
      <c r="K8364" t="s">
        <v>74</v>
      </c>
      <c r="L8364" t="s">
        <v>26787</v>
      </c>
      <c r="M8364" t="s">
        <v>25</v>
      </c>
      <c r="N8364" t="s">
        <v>29</v>
      </c>
      <c r="O8364" s="15">
        <v>45078.224363425928</v>
      </c>
      <c r="P8364" s="15">
        <v>45078.35491898148</v>
      </c>
      <c r="Q8364">
        <v>2</v>
      </c>
      <c r="R8364">
        <v>3</v>
      </c>
      <c r="S8364">
        <v>1</v>
      </c>
      <c r="T8364">
        <v>0</v>
      </c>
      <c r="U8364">
        <v>1</v>
      </c>
      <c r="V8364">
        <f>IF(OR(tickets_cleaned[[#This Row],[resolution_time_hours]]="", tickets_cleaned[[#This Row],[resolution_time_hours]]&lt;0),"",tickets_cleaned[[#This Row],[resolution_time_hours]])</f>
        <v>3</v>
      </c>
    </row>
    <row r="8365" spans="1:22" ht="15" customHeight="1" x14ac:dyDescent="0.2">
      <c r="A8365">
        <v>8364</v>
      </c>
      <c r="B8365" t="s">
        <v>26788</v>
      </c>
      <c r="C8365" t="s">
        <v>26789</v>
      </c>
      <c r="D8365">
        <v>43</v>
      </c>
      <c r="E8365" t="s">
        <v>90</v>
      </c>
      <c r="F8365" t="s">
        <v>446</v>
      </c>
      <c r="G8365" s="1">
        <v>43941</v>
      </c>
      <c r="H8365" t="s">
        <v>23</v>
      </c>
      <c r="I8365" t="s">
        <v>168</v>
      </c>
      <c r="J8365" s="21" t="s">
        <v>26790</v>
      </c>
      <c r="K8365" t="s">
        <v>62</v>
      </c>
      <c r="M8365" t="s">
        <v>26</v>
      </c>
      <c r="N8365" t="s">
        <v>30</v>
      </c>
      <c r="O8365" s="15">
        <v>45079.035497685189</v>
      </c>
      <c r="P8365"/>
      <c r="S8365">
        <v>0</v>
      </c>
      <c r="T8365">
        <v>1</v>
      </c>
      <c r="U8365">
        <v>0</v>
      </c>
      <c r="V8365" t="str">
        <f>IF(OR(tickets_cleaned[[#This Row],[resolution_time_hours]]="", tickets_cleaned[[#This Row],[resolution_time_hours]]&lt;0),"",tickets_cleaned[[#This Row],[resolution_time_hours]])</f>
        <v/>
      </c>
    </row>
    <row r="8366" spans="1:22" ht="15" customHeight="1" x14ac:dyDescent="0.2">
      <c r="A8366">
        <v>8365</v>
      </c>
      <c r="B8366" t="s">
        <v>26791</v>
      </c>
      <c r="C8366" t="s">
        <v>26792</v>
      </c>
      <c r="D8366">
        <v>27</v>
      </c>
      <c r="E8366" t="s">
        <v>58</v>
      </c>
      <c r="F8366" t="s">
        <v>78</v>
      </c>
      <c r="G8366" s="1">
        <v>43965</v>
      </c>
      <c r="H8366" t="s">
        <v>22</v>
      </c>
      <c r="I8366" t="s">
        <v>60</v>
      </c>
      <c r="J8366" s="21" t="s">
        <v>26793</v>
      </c>
      <c r="K8366" t="s">
        <v>62</v>
      </c>
      <c r="M8366" t="s">
        <v>27</v>
      </c>
      <c r="N8366" t="s">
        <v>30</v>
      </c>
      <c r="O8366" s="15">
        <v>45078.420925925922</v>
      </c>
      <c r="P8366"/>
      <c r="S8366">
        <v>0</v>
      </c>
      <c r="T8366">
        <v>1</v>
      </c>
      <c r="U8366">
        <v>0</v>
      </c>
      <c r="V8366" t="str">
        <f>IF(OR(tickets_cleaned[[#This Row],[resolution_time_hours]]="", tickets_cleaned[[#This Row],[resolution_time_hours]]&lt;0),"",tickets_cleaned[[#This Row],[resolution_time_hours]])</f>
        <v/>
      </c>
    </row>
    <row r="8367" spans="1:22" ht="15" customHeight="1" x14ac:dyDescent="0.2">
      <c r="A8367">
        <v>8366</v>
      </c>
      <c r="B8367" t="s">
        <v>26794</v>
      </c>
      <c r="C8367" t="s">
        <v>22286</v>
      </c>
      <c r="D8367">
        <v>39</v>
      </c>
      <c r="E8367" t="s">
        <v>90</v>
      </c>
      <c r="F8367" t="s">
        <v>481</v>
      </c>
      <c r="G8367" s="1">
        <v>44025</v>
      </c>
      <c r="H8367" t="s">
        <v>22</v>
      </c>
      <c r="I8367" t="s">
        <v>60</v>
      </c>
      <c r="J8367" s="21" t="s">
        <v>26795</v>
      </c>
      <c r="K8367" t="s">
        <v>74</v>
      </c>
      <c r="L8367" t="s">
        <v>26796</v>
      </c>
      <c r="M8367" t="s">
        <v>27</v>
      </c>
      <c r="N8367" t="s">
        <v>29</v>
      </c>
      <c r="O8367" s="15">
        <v>45078.41678240741</v>
      </c>
      <c r="P8367" s="15">
        <v>45078.052199074074</v>
      </c>
      <c r="Q8367">
        <v>3</v>
      </c>
      <c r="S8367">
        <v>1</v>
      </c>
      <c r="T8367">
        <v>0</v>
      </c>
      <c r="U8367">
        <v>0</v>
      </c>
      <c r="V8367" t="str">
        <f>IF(OR(tickets_cleaned[[#This Row],[resolution_time_hours]]="", tickets_cleaned[[#This Row],[resolution_time_hours]]&lt;0),"",tickets_cleaned[[#This Row],[resolution_time_hours]])</f>
        <v/>
      </c>
    </row>
    <row r="8368" spans="1:22" ht="15" customHeight="1" x14ac:dyDescent="0.2">
      <c r="A8368">
        <v>8367</v>
      </c>
      <c r="B8368" t="s">
        <v>6721</v>
      </c>
      <c r="C8368" t="s">
        <v>26797</v>
      </c>
      <c r="D8368">
        <v>62</v>
      </c>
      <c r="E8368" t="s">
        <v>65</v>
      </c>
      <c r="F8368" t="s">
        <v>96</v>
      </c>
      <c r="G8368" s="1">
        <v>44180</v>
      </c>
      <c r="H8368" t="s">
        <v>22</v>
      </c>
      <c r="I8368" t="s">
        <v>72</v>
      </c>
      <c r="J8368" s="21" t="s">
        <v>26798</v>
      </c>
      <c r="K8368" t="s">
        <v>62</v>
      </c>
      <c r="M8368" t="s">
        <v>28</v>
      </c>
      <c r="N8368" t="s">
        <v>30</v>
      </c>
      <c r="O8368" s="15">
        <v>45078.41609953704</v>
      </c>
      <c r="P8368"/>
      <c r="S8368">
        <v>0</v>
      </c>
      <c r="T8368">
        <v>1</v>
      </c>
      <c r="U8368">
        <v>0</v>
      </c>
      <c r="V8368" t="str">
        <f>IF(OR(tickets_cleaned[[#This Row],[resolution_time_hours]]="", tickets_cleaned[[#This Row],[resolution_time_hours]]&lt;0),"",tickets_cleaned[[#This Row],[resolution_time_hours]])</f>
        <v/>
      </c>
    </row>
    <row r="8369" spans="1:22" ht="15" customHeight="1" x14ac:dyDescent="0.2">
      <c r="A8369">
        <v>8368</v>
      </c>
      <c r="B8369" t="s">
        <v>26799</v>
      </c>
      <c r="C8369" t="s">
        <v>26800</v>
      </c>
      <c r="D8369">
        <v>25</v>
      </c>
      <c r="E8369" t="s">
        <v>58</v>
      </c>
      <c r="F8369" t="s">
        <v>364</v>
      </c>
      <c r="G8369" s="1">
        <v>44549</v>
      </c>
      <c r="H8369" t="s">
        <v>23</v>
      </c>
      <c r="I8369" t="s">
        <v>60</v>
      </c>
      <c r="J8369" s="21" t="s">
        <v>26801</v>
      </c>
      <c r="K8369" t="s">
        <v>93</v>
      </c>
      <c r="M8369" t="s">
        <v>28</v>
      </c>
      <c r="N8369" t="s">
        <v>32</v>
      </c>
      <c r="P8369"/>
      <c r="S8369">
        <v>0</v>
      </c>
      <c r="T8369">
        <v>1</v>
      </c>
      <c r="U8369">
        <v>0</v>
      </c>
      <c r="V8369" t="str">
        <f>IF(OR(tickets_cleaned[[#This Row],[resolution_time_hours]]="", tickets_cleaned[[#This Row],[resolution_time_hours]]&lt;0),"",tickets_cleaned[[#This Row],[resolution_time_hours]])</f>
        <v/>
      </c>
    </row>
    <row r="8370" spans="1:22" ht="15" customHeight="1" x14ac:dyDescent="0.2">
      <c r="A8370">
        <v>8369</v>
      </c>
      <c r="B8370" t="s">
        <v>26802</v>
      </c>
      <c r="C8370" t="s">
        <v>26803</v>
      </c>
      <c r="D8370">
        <v>32</v>
      </c>
      <c r="E8370" t="s">
        <v>65</v>
      </c>
      <c r="F8370" t="s">
        <v>144</v>
      </c>
      <c r="G8370" s="1">
        <v>43872</v>
      </c>
      <c r="H8370" t="s">
        <v>21</v>
      </c>
      <c r="I8370" t="s">
        <v>67</v>
      </c>
      <c r="J8370" s="21" t="s">
        <v>26804</v>
      </c>
      <c r="K8370" t="s">
        <v>62</v>
      </c>
      <c r="M8370" t="s">
        <v>27</v>
      </c>
      <c r="N8370" t="s">
        <v>29</v>
      </c>
      <c r="O8370" s="15">
        <v>45078.082106481481</v>
      </c>
      <c r="P8370"/>
      <c r="S8370">
        <v>0</v>
      </c>
      <c r="T8370">
        <v>1</v>
      </c>
      <c r="U8370">
        <v>0</v>
      </c>
      <c r="V8370" t="str">
        <f>IF(OR(tickets_cleaned[[#This Row],[resolution_time_hours]]="", tickets_cleaned[[#This Row],[resolution_time_hours]]&lt;0),"",tickets_cleaned[[#This Row],[resolution_time_hours]])</f>
        <v/>
      </c>
    </row>
    <row r="8371" spans="1:22" ht="15" customHeight="1" x14ac:dyDescent="0.2">
      <c r="A8371">
        <v>8370</v>
      </c>
      <c r="B8371" t="s">
        <v>26805</v>
      </c>
      <c r="C8371" t="s">
        <v>26806</v>
      </c>
      <c r="D8371">
        <v>27</v>
      </c>
      <c r="E8371" t="s">
        <v>90</v>
      </c>
      <c r="F8371" t="s">
        <v>249</v>
      </c>
      <c r="G8371" s="1">
        <v>43858</v>
      </c>
      <c r="H8371" t="s">
        <v>23</v>
      </c>
      <c r="I8371" t="s">
        <v>176</v>
      </c>
      <c r="J8371" s="21" t="s">
        <v>26807</v>
      </c>
      <c r="K8371" t="s">
        <v>93</v>
      </c>
      <c r="M8371" t="s">
        <v>27</v>
      </c>
      <c r="N8371" t="s">
        <v>29</v>
      </c>
      <c r="P8371"/>
      <c r="S8371">
        <v>0</v>
      </c>
      <c r="T8371">
        <v>1</v>
      </c>
      <c r="U8371">
        <v>0</v>
      </c>
      <c r="V8371" t="str">
        <f>IF(OR(tickets_cleaned[[#This Row],[resolution_time_hours]]="", tickets_cleaned[[#This Row],[resolution_time_hours]]&lt;0),"",tickets_cleaned[[#This Row],[resolution_time_hours]])</f>
        <v/>
      </c>
    </row>
    <row r="8372" spans="1:22" ht="15" customHeight="1" x14ac:dyDescent="0.2">
      <c r="A8372">
        <v>8371</v>
      </c>
      <c r="B8372" t="s">
        <v>26808</v>
      </c>
      <c r="C8372" t="s">
        <v>26809</v>
      </c>
      <c r="D8372">
        <v>46</v>
      </c>
      <c r="E8372" t="s">
        <v>58</v>
      </c>
      <c r="F8372" t="s">
        <v>481</v>
      </c>
      <c r="G8372" s="1">
        <v>44390</v>
      </c>
      <c r="H8372" t="s">
        <v>24</v>
      </c>
      <c r="I8372" t="s">
        <v>72</v>
      </c>
      <c r="J8372" t="s">
        <v>26810</v>
      </c>
      <c r="K8372" t="s">
        <v>74</v>
      </c>
      <c r="L8372" t="s">
        <v>26811</v>
      </c>
      <c r="M8372" t="s">
        <v>25</v>
      </c>
      <c r="N8372" t="s">
        <v>30</v>
      </c>
      <c r="O8372" s="15">
        <v>45078.466874999998</v>
      </c>
      <c r="P8372" s="15">
        <v>45078.064791666664</v>
      </c>
      <c r="Q8372">
        <v>1</v>
      </c>
      <c r="S8372">
        <v>1</v>
      </c>
      <c r="T8372">
        <v>0</v>
      </c>
      <c r="U8372">
        <v>1</v>
      </c>
      <c r="V8372" t="str">
        <f>IF(OR(tickets_cleaned[[#This Row],[resolution_time_hours]]="", tickets_cleaned[[#This Row],[resolution_time_hours]]&lt;0),"",tickets_cleaned[[#This Row],[resolution_time_hours]])</f>
        <v/>
      </c>
    </row>
    <row r="8373" spans="1:22" ht="15" customHeight="1" x14ac:dyDescent="0.2">
      <c r="A8373">
        <v>8372</v>
      </c>
      <c r="B8373" t="s">
        <v>26812</v>
      </c>
      <c r="C8373" t="s">
        <v>26813</v>
      </c>
      <c r="D8373">
        <v>57</v>
      </c>
      <c r="E8373" t="s">
        <v>90</v>
      </c>
      <c r="F8373" t="s">
        <v>306</v>
      </c>
      <c r="G8373" s="1">
        <v>44244</v>
      </c>
      <c r="H8373" t="s">
        <v>20</v>
      </c>
      <c r="I8373" t="s">
        <v>91</v>
      </c>
      <c r="J8373" t="s">
        <v>26814</v>
      </c>
      <c r="K8373" t="s">
        <v>93</v>
      </c>
      <c r="M8373" t="s">
        <v>25</v>
      </c>
      <c r="N8373" t="s">
        <v>30</v>
      </c>
      <c r="P8373"/>
      <c r="S8373">
        <v>0</v>
      </c>
      <c r="T8373">
        <v>1</v>
      </c>
      <c r="U8373">
        <v>0</v>
      </c>
      <c r="V8373" t="str">
        <f>IF(OR(tickets_cleaned[[#This Row],[resolution_time_hours]]="", tickets_cleaned[[#This Row],[resolution_time_hours]]&lt;0),"",tickets_cleaned[[#This Row],[resolution_time_hours]])</f>
        <v/>
      </c>
    </row>
    <row r="8374" spans="1:22" ht="15" customHeight="1" x14ac:dyDescent="0.2">
      <c r="A8374">
        <v>8373</v>
      </c>
      <c r="B8374" t="s">
        <v>26815</v>
      </c>
      <c r="C8374" t="s">
        <v>26816</v>
      </c>
      <c r="D8374">
        <v>60</v>
      </c>
      <c r="E8374" t="s">
        <v>58</v>
      </c>
      <c r="F8374" t="s">
        <v>119</v>
      </c>
      <c r="G8374" s="1">
        <v>44078</v>
      </c>
      <c r="H8374" t="s">
        <v>20</v>
      </c>
      <c r="I8374" t="s">
        <v>106</v>
      </c>
      <c r="J8374" s="21" t="s">
        <v>13698</v>
      </c>
      <c r="K8374" t="s">
        <v>62</v>
      </c>
      <c r="M8374" t="s">
        <v>26</v>
      </c>
      <c r="N8374" t="s">
        <v>31</v>
      </c>
      <c r="O8374" s="15">
        <v>45078.938414351855</v>
      </c>
      <c r="P8374"/>
      <c r="S8374">
        <v>0</v>
      </c>
      <c r="T8374">
        <v>1</v>
      </c>
      <c r="U8374">
        <v>0</v>
      </c>
      <c r="V8374" t="str">
        <f>IF(OR(tickets_cleaned[[#This Row],[resolution_time_hours]]="", tickets_cleaned[[#This Row],[resolution_time_hours]]&lt;0),"",tickets_cleaned[[#This Row],[resolution_time_hours]])</f>
        <v/>
      </c>
    </row>
    <row r="8375" spans="1:22" ht="15" customHeight="1" x14ac:dyDescent="0.2">
      <c r="A8375">
        <v>8374</v>
      </c>
      <c r="B8375" t="s">
        <v>26817</v>
      </c>
      <c r="C8375" t="s">
        <v>26818</v>
      </c>
      <c r="D8375">
        <v>36</v>
      </c>
      <c r="E8375" t="s">
        <v>90</v>
      </c>
      <c r="F8375" t="s">
        <v>125</v>
      </c>
      <c r="G8375" s="1">
        <v>44314</v>
      </c>
      <c r="H8375" t="s">
        <v>22</v>
      </c>
      <c r="I8375" t="s">
        <v>60</v>
      </c>
      <c r="J8375" s="21" t="s">
        <v>26819</v>
      </c>
      <c r="K8375" t="s">
        <v>93</v>
      </c>
      <c r="M8375" t="s">
        <v>27</v>
      </c>
      <c r="N8375" t="s">
        <v>32</v>
      </c>
      <c r="P8375"/>
      <c r="S8375">
        <v>0</v>
      </c>
      <c r="T8375">
        <v>1</v>
      </c>
      <c r="U8375">
        <v>0</v>
      </c>
      <c r="V8375" t="str">
        <f>IF(OR(tickets_cleaned[[#This Row],[resolution_time_hours]]="", tickets_cleaned[[#This Row],[resolution_time_hours]]&lt;0),"",tickets_cleaned[[#This Row],[resolution_time_hours]])</f>
        <v/>
      </c>
    </row>
    <row r="8376" spans="1:22" ht="15" customHeight="1" x14ac:dyDescent="0.2">
      <c r="A8376">
        <v>8375</v>
      </c>
      <c r="B8376" t="s">
        <v>26820</v>
      </c>
      <c r="C8376" t="s">
        <v>26821</v>
      </c>
      <c r="D8376">
        <v>45</v>
      </c>
      <c r="E8376" t="s">
        <v>90</v>
      </c>
      <c r="F8376" t="s">
        <v>233</v>
      </c>
      <c r="G8376" s="1">
        <v>44091</v>
      </c>
      <c r="H8376" t="s">
        <v>20</v>
      </c>
      <c r="I8376" t="s">
        <v>168</v>
      </c>
      <c r="J8376" s="21" t="s">
        <v>26822</v>
      </c>
      <c r="K8376" t="s">
        <v>74</v>
      </c>
      <c r="L8376" t="s">
        <v>26823</v>
      </c>
      <c r="M8376" t="s">
        <v>25</v>
      </c>
      <c r="N8376" t="s">
        <v>31</v>
      </c>
      <c r="O8376" s="15">
        <v>45079.037743055553</v>
      </c>
      <c r="P8376" s="15">
        <v>45078.213437500002</v>
      </c>
      <c r="Q8376">
        <v>2</v>
      </c>
      <c r="S8376">
        <v>1</v>
      </c>
      <c r="T8376">
        <v>0</v>
      </c>
      <c r="U8376">
        <v>1</v>
      </c>
      <c r="V8376" t="str">
        <f>IF(OR(tickets_cleaned[[#This Row],[resolution_time_hours]]="", tickets_cleaned[[#This Row],[resolution_time_hours]]&lt;0),"",tickets_cleaned[[#This Row],[resolution_time_hours]])</f>
        <v/>
      </c>
    </row>
    <row r="8377" spans="1:22" ht="15" customHeight="1" x14ac:dyDescent="0.2">
      <c r="A8377">
        <v>8376</v>
      </c>
      <c r="B8377" t="s">
        <v>7445</v>
      </c>
      <c r="C8377" t="s">
        <v>26824</v>
      </c>
      <c r="D8377">
        <v>44</v>
      </c>
      <c r="E8377" t="s">
        <v>65</v>
      </c>
      <c r="F8377" t="s">
        <v>481</v>
      </c>
      <c r="G8377" s="1">
        <v>44011</v>
      </c>
      <c r="H8377" t="s">
        <v>22</v>
      </c>
      <c r="I8377" t="s">
        <v>176</v>
      </c>
      <c r="J8377" s="21" t="s">
        <v>26825</v>
      </c>
      <c r="K8377" t="s">
        <v>74</v>
      </c>
      <c r="L8377" t="s">
        <v>26826</v>
      </c>
      <c r="M8377" t="s">
        <v>27</v>
      </c>
      <c r="N8377" t="s">
        <v>30</v>
      </c>
      <c r="O8377" s="15">
        <v>45078.786377314813</v>
      </c>
      <c r="P8377" s="15">
        <v>45078.590543981481</v>
      </c>
      <c r="Q8377">
        <v>3</v>
      </c>
      <c r="S8377">
        <v>1</v>
      </c>
      <c r="T8377">
        <v>0</v>
      </c>
      <c r="U8377">
        <v>0</v>
      </c>
      <c r="V8377" t="str">
        <f>IF(OR(tickets_cleaned[[#This Row],[resolution_time_hours]]="", tickets_cleaned[[#This Row],[resolution_time_hours]]&lt;0),"",tickets_cleaned[[#This Row],[resolution_time_hours]])</f>
        <v/>
      </c>
    </row>
    <row r="8378" spans="1:22" ht="15" customHeight="1" x14ac:dyDescent="0.2">
      <c r="A8378">
        <v>8377</v>
      </c>
      <c r="B8378" t="s">
        <v>26827</v>
      </c>
      <c r="C8378" t="s">
        <v>26828</v>
      </c>
      <c r="D8378">
        <v>26</v>
      </c>
      <c r="E8378" t="s">
        <v>65</v>
      </c>
      <c r="F8378" t="s">
        <v>306</v>
      </c>
      <c r="G8378" s="1">
        <v>44486</v>
      </c>
      <c r="H8378" t="s">
        <v>22</v>
      </c>
      <c r="I8378" t="s">
        <v>176</v>
      </c>
      <c r="J8378" s="21" t="s">
        <v>26829</v>
      </c>
      <c r="K8378" t="s">
        <v>74</v>
      </c>
      <c r="L8378" t="s">
        <v>26830</v>
      </c>
      <c r="M8378" t="s">
        <v>26</v>
      </c>
      <c r="N8378" t="s">
        <v>31</v>
      </c>
      <c r="O8378" s="15">
        <v>45078.230833333335</v>
      </c>
      <c r="P8378" s="15">
        <v>45078.382916666669</v>
      </c>
      <c r="Q8378">
        <v>3</v>
      </c>
      <c r="R8378">
        <v>3</v>
      </c>
      <c r="S8378">
        <v>1</v>
      </c>
      <c r="T8378">
        <v>0</v>
      </c>
      <c r="U8378">
        <v>0</v>
      </c>
      <c r="V8378">
        <f>IF(OR(tickets_cleaned[[#This Row],[resolution_time_hours]]="", tickets_cleaned[[#This Row],[resolution_time_hours]]&lt;0),"",tickets_cleaned[[#This Row],[resolution_time_hours]])</f>
        <v>3</v>
      </c>
    </row>
    <row r="8379" spans="1:22" ht="15" customHeight="1" x14ac:dyDescent="0.2">
      <c r="A8379">
        <v>8378</v>
      </c>
      <c r="B8379" t="s">
        <v>26831</v>
      </c>
      <c r="C8379" t="s">
        <v>26832</v>
      </c>
      <c r="D8379">
        <v>34</v>
      </c>
      <c r="E8379" t="s">
        <v>65</v>
      </c>
      <c r="F8379" t="s">
        <v>456</v>
      </c>
      <c r="G8379" s="1">
        <v>43923</v>
      </c>
      <c r="H8379" t="s">
        <v>21</v>
      </c>
      <c r="I8379" t="s">
        <v>85</v>
      </c>
      <c r="J8379" t="s">
        <v>26833</v>
      </c>
      <c r="K8379" t="s">
        <v>74</v>
      </c>
      <c r="L8379" t="s">
        <v>26834</v>
      </c>
      <c r="M8379" t="s">
        <v>25</v>
      </c>
      <c r="N8379" t="s">
        <v>32</v>
      </c>
      <c r="O8379" s="15">
        <v>45078.910011574073</v>
      </c>
      <c r="P8379" s="15">
        <v>45078.639872685184</v>
      </c>
      <c r="Q8379">
        <v>5</v>
      </c>
      <c r="S8379">
        <v>1</v>
      </c>
      <c r="T8379">
        <v>0</v>
      </c>
      <c r="U8379">
        <v>0</v>
      </c>
      <c r="V8379" t="str">
        <f>IF(OR(tickets_cleaned[[#This Row],[resolution_time_hours]]="", tickets_cleaned[[#This Row],[resolution_time_hours]]&lt;0),"",tickets_cleaned[[#This Row],[resolution_time_hours]])</f>
        <v/>
      </c>
    </row>
    <row r="8380" spans="1:22" ht="15" customHeight="1" x14ac:dyDescent="0.2">
      <c r="A8380">
        <v>8379</v>
      </c>
      <c r="B8380" t="s">
        <v>26835</v>
      </c>
      <c r="C8380" t="s">
        <v>26836</v>
      </c>
      <c r="D8380">
        <v>18</v>
      </c>
      <c r="E8380" t="s">
        <v>90</v>
      </c>
      <c r="F8380" t="s">
        <v>71</v>
      </c>
      <c r="G8380" s="1">
        <v>44251</v>
      </c>
      <c r="H8380" t="s">
        <v>21</v>
      </c>
      <c r="I8380" t="s">
        <v>120</v>
      </c>
      <c r="J8380" s="21" t="s">
        <v>26837</v>
      </c>
      <c r="K8380" t="s">
        <v>62</v>
      </c>
      <c r="M8380" t="s">
        <v>25</v>
      </c>
      <c r="N8380" t="s">
        <v>31</v>
      </c>
      <c r="O8380" s="15">
        <v>45078.635034722225</v>
      </c>
      <c r="P8380"/>
      <c r="S8380">
        <v>0</v>
      </c>
      <c r="T8380">
        <v>1</v>
      </c>
      <c r="U8380">
        <v>0</v>
      </c>
      <c r="V8380" t="str">
        <f>IF(OR(tickets_cleaned[[#This Row],[resolution_time_hours]]="", tickets_cleaned[[#This Row],[resolution_time_hours]]&lt;0),"",tickets_cleaned[[#This Row],[resolution_time_hours]])</f>
        <v/>
      </c>
    </row>
    <row r="8381" spans="1:22" ht="15" customHeight="1" x14ac:dyDescent="0.2">
      <c r="A8381">
        <v>8380</v>
      </c>
      <c r="B8381" t="s">
        <v>26838</v>
      </c>
      <c r="C8381" t="s">
        <v>26839</v>
      </c>
      <c r="D8381">
        <v>19</v>
      </c>
      <c r="E8381" t="s">
        <v>65</v>
      </c>
      <c r="F8381" t="s">
        <v>105</v>
      </c>
      <c r="G8381" s="1">
        <v>43892</v>
      </c>
      <c r="H8381" t="s">
        <v>20</v>
      </c>
      <c r="I8381" t="s">
        <v>120</v>
      </c>
      <c r="J8381" t="s">
        <v>26840</v>
      </c>
      <c r="K8381" t="s">
        <v>93</v>
      </c>
      <c r="M8381" t="s">
        <v>28</v>
      </c>
      <c r="N8381" t="s">
        <v>31</v>
      </c>
      <c r="P8381"/>
      <c r="S8381">
        <v>0</v>
      </c>
      <c r="T8381">
        <v>1</v>
      </c>
      <c r="U8381">
        <v>0</v>
      </c>
      <c r="V8381" t="str">
        <f>IF(OR(tickets_cleaned[[#This Row],[resolution_time_hours]]="", tickets_cleaned[[#This Row],[resolution_time_hours]]&lt;0),"",tickets_cleaned[[#This Row],[resolution_time_hours]])</f>
        <v/>
      </c>
    </row>
    <row r="8382" spans="1:22" ht="15" customHeight="1" x14ac:dyDescent="0.2">
      <c r="A8382">
        <v>8381</v>
      </c>
      <c r="B8382" t="s">
        <v>26841</v>
      </c>
      <c r="C8382" t="s">
        <v>26842</v>
      </c>
      <c r="D8382">
        <v>39</v>
      </c>
      <c r="E8382" t="s">
        <v>65</v>
      </c>
      <c r="F8382" t="s">
        <v>59</v>
      </c>
      <c r="G8382" s="1">
        <v>43839</v>
      </c>
      <c r="H8382" t="s">
        <v>24</v>
      </c>
      <c r="I8382" t="s">
        <v>126</v>
      </c>
      <c r="J8382" t="s">
        <v>26843</v>
      </c>
      <c r="K8382" t="s">
        <v>74</v>
      </c>
      <c r="L8382" t="s">
        <v>26844</v>
      </c>
      <c r="M8382" t="s">
        <v>27</v>
      </c>
      <c r="N8382" t="s">
        <v>30</v>
      </c>
      <c r="O8382" s="15">
        <v>45078.270486111112</v>
      </c>
      <c r="P8382" s="15">
        <v>45078.372569444444</v>
      </c>
      <c r="Q8382">
        <v>1</v>
      </c>
      <c r="R8382">
        <v>2</v>
      </c>
      <c r="S8382">
        <v>1</v>
      </c>
      <c r="T8382">
        <v>0</v>
      </c>
      <c r="U8382">
        <v>1</v>
      </c>
      <c r="V8382">
        <f>IF(OR(tickets_cleaned[[#This Row],[resolution_time_hours]]="", tickets_cleaned[[#This Row],[resolution_time_hours]]&lt;0),"",tickets_cleaned[[#This Row],[resolution_time_hours]])</f>
        <v>2</v>
      </c>
    </row>
    <row r="8383" spans="1:22" ht="15" customHeight="1" x14ac:dyDescent="0.2">
      <c r="A8383">
        <v>8382</v>
      </c>
      <c r="B8383" t="s">
        <v>10367</v>
      </c>
      <c r="C8383" t="s">
        <v>26845</v>
      </c>
      <c r="D8383">
        <v>51</v>
      </c>
      <c r="E8383" t="s">
        <v>65</v>
      </c>
      <c r="F8383" t="s">
        <v>680</v>
      </c>
      <c r="G8383" s="1">
        <v>44538</v>
      </c>
      <c r="H8383" t="s">
        <v>23</v>
      </c>
      <c r="I8383" t="s">
        <v>22</v>
      </c>
      <c r="J8383" s="21" t="s">
        <v>26846</v>
      </c>
      <c r="K8383" t="s">
        <v>62</v>
      </c>
      <c r="M8383" t="s">
        <v>28</v>
      </c>
      <c r="N8383" t="s">
        <v>30</v>
      </c>
      <c r="O8383" s="15">
        <v>45078.117025462961</v>
      </c>
      <c r="P8383"/>
      <c r="S8383">
        <v>0</v>
      </c>
      <c r="T8383">
        <v>1</v>
      </c>
      <c r="U8383">
        <v>0</v>
      </c>
      <c r="V8383" t="str">
        <f>IF(OR(tickets_cleaned[[#This Row],[resolution_time_hours]]="", tickets_cleaned[[#This Row],[resolution_time_hours]]&lt;0),"",tickets_cleaned[[#This Row],[resolution_time_hours]])</f>
        <v/>
      </c>
    </row>
    <row r="8384" spans="1:22" ht="15" customHeight="1" x14ac:dyDescent="0.2">
      <c r="A8384">
        <v>8383</v>
      </c>
      <c r="B8384" t="s">
        <v>26847</v>
      </c>
      <c r="C8384" t="s">
        <v>26848</v>
      </c>
      <c r="D8384">
        <v>40</v>
      </c>
      <c r="E8384" t="s">
        <v>90</v>
      </c>
      <c r="F8384" t="s">
        <v>139</v>
      </c>
      <c r="G8384" s="1">
        <v>44094</v>
      </c>
      <c r="H8384" t="s">
        <v>21</v>
      </c>
      <c r="I8384" t="s">
        <v>168</v>
      </c>
      <c r="J8384" s="21" t="s">
        <v>26849</v>
      </c>
      <c r="K8384" t="s">
        <v>62</v>
      </c>
      <c r="M8384" t="s">
        <v>26</v>
      </c>
      <c r="N8384" t="s">
        <v>32</v>
      </c>
      <c r="O8384" s="15">
        <v>45078.727453703701</v>
      </c>
      <c r="P8384"/>
      <c r="S8384">
        <v>0</v>
      </c>
      <c r="T8384">
        <v>1</v>
      </c>
      <c r="U8384">
        <v>0</v>
      </c>
      <c r="V8384" t="str">
        <f>IF(OR(tickets_cleaned[[#This Row],[resolution_time_hours]]="", tickets_cleaned[[#This Row],[resolution_time_hours]]&lt;0),"",tickets_cleaned[[#This Row],[resolution_time_hours]])</f>
        <v/>
      </c>
    </row>
    <row r="8385" spans="1:22" ht="15" customHeight="1" x14ac:dyDescent="0.2">
      <c r="A8385">
        <v>8384</v>
      </c>
      <c r="B8385" t="s">
        <v>26850</v>
      </c>
      <c r="C8385" t="s">
        <v>26851</v>
      </c>
      <c r="D8385">
        <v>32</v>
      </c>
      <c r="E8385" t="s">
        <v>65</v>
      </c>
      <c r="F8385" t="s">
        <v>66</v>
      </c>
      <c r="G8385" s="1">
        <v>44240</v>
      </c>
      <c r="H8385" t="s">
        <v>21</v>
      </c>
      <c r="I8385" t="s">
        <v>67</v>
      </c>
      <c r="J8385" s="21" t="s">
        <v>26852</v>
      </c>
      <c r="K8385" t="s">
        <v>74</v>
      </c>
      <c r="L8385" t="s">
        <v>26853</v>
      </c>
      <c r="M8385" t="s">
        <v>28</v>
      </c>
      <c r="N8385" t="s">
        <v>29</v>
      </c>
      <c r="O8385" s="15">
        <v>45078.735115740739</v>
      </c>
      <c r="P8385" s="15">
        <v>45078.416365740741</v>
      </c>
      <c r="Q8385">
        <v>4</v>
      </c>
      <c r="S8385">
        <v>1</v>
      </c>
      <c r="T8385">
        <v>0</v>
      </c>
      <c r="U8385">
        <v>0</v>
      </c>
      <c r="V8385" t="str">
        <f>IF(OR(tickets_cleaned[[#This Row],[resolution_time_hours]]="", tickets_cleaned[[#This Row],[resolution_time_hours]]&lt;0),"",tickets_cleaned[[#This Row],[resolution_time_hours]])</f>
        <v/>
      </c>
    </row>
    <row r="8386" spans="1:22" ht="15" customHeight="1" x14ac:dyDescent="0.2">
      <c r="A8386">
        <v>8385</v>
      </c>
      <c r="B8386" t="s">
        <v>26854</v>
      </c>
      <c r="C8386" t="s">
        <v>26855</v>
      </c>
      <c r="D8386">
        <v>48</v>
      </c>
      <c r="E8386" t="s">
        <v>90</v>
      </c>
      <c r="F8386" t="s">
        <v>183</v>
      </c>
      <c r="G8386" s="1">
        <v>44201</v>
      </c>
      <c r="H8386" t="s">
        <v>24</v>
      </c>
      <c r="I8386" t="s">
        <v>120</v>
      </c>
      <c r="J8386" s="21" t="s">
        <v>26856</v>
      </c>
      <c r="K8386" t="s">
        <v>74</v>
      </c>
      <c r="L8386" t="s">
        <v>26857</v>
      </c>
      <c r="M8386" t="s">
        <v>28</v>
      </c>
      <c r="N8386" t="s">
        <v>32</v>
      </c>
      <c r="O8386" s="15">
        <v>45078.424710648149</v>
      </c>
      <c r="P8386" s="15">
        <v>45079.022627314815</v>
      </c>
      <c r="Q8386">
        <v>2</v>
      </c>
      <c r="R8386">
        <v>14</v>
      </c>
      <c r="S8386">
        <v>1</v>
      </c>
      <c r="T8386">
        <v>0</v>
      </c>
      <c r="U8386">
        <v>1</v>
      </c>
      <c r="V8386">
        <f>IF(OR(tickets_cleaned[[#This Row],[resolution_time_hours]]="", tickets_cleaned[[#This Row],[resolution_time_hours]]&lt;0),"",tickets_cleaned[[#This Row],[resolution_time_hours]])</f>
        <v>14</v>
      </c>
    </row>
    <row r="8387" spans="1:22" ht="15" customHeight="1" x14ac:dyDescent="0.2">
      <c r="A8387">
        <v>8386</v>
      </c>
      <c r="B8387" t="s">
        <v>26858</v>
      </c>
      <c r="C8387" t="s">
        <v>26859</v>
      </c>
      <c r="D8387">
        <v>41</v>
      </c>
      <c r="E8387" t="s">
        <v>65</v>
      </c>
      <c r="F8387" t="s">
        <v>139</v>
      </c>
      <c r="G8387" s="1">
        <v>44525</v>
      </c>
      <c r="H8387" t="s">
        <v>21</v>
      </c>
      <c r="I8387" t="s">
        <v>60</v>
      </c>
      <c r="J8387" t="s">
        <v>26860</v>
      </c>
      <c r="K8387" t="s">
        <v>62</v>
      </c>
      <c r="M8387" t="s">
        <v>27</v>
      </c>
      <c r="N8387" t="s">
        <v>31</v>
      </c>
      <c r="O8387" s="15">
        <v>45078.251122685186</v>
      </c>
      <c r="P8387"/>
      <c r="S8387">
        <v>0</v>
      </c>
      <c r="T8387">
        <v>1</v>
      </c>
      <c r="U8387">
        <v>0</v>
      </c>
      <c r="V8387" t="str">
        <f>IF(OR(tickets_cleaned[[#This Row],[resolution_time_hours]]="", tickets_cleaned[[#This Row],[resolution_time_hours]]&lt;0),"",tickets_cleaned[[#This Row],[resolution_time_hours]])</f>
        <v/>
      </c>
    </row>
    <row r="8388" spans="1:22" ht="15" customHeight="1" x14ac:dyDescent="0.2">
      <c r="A8388">
        <v>8387</v>
      </c>
      <c r="B8388" t="s">
        <v>26861</v>
      </c>
      <c r="C8388" t="s">
        <v>21713</v>
      </c>
      <c r="D8388">
        <v>24</v>
      </c>
      <c r="E8388" t="s">
        <v>65</v>
      </c>
      <c r="F8388" t="s">
        <v>110</v>
      </c>
      <c r="G8388" s="1">
        <v>43872</v>
      </c>
      <c r="H8388" t="s">
        <v>20</v>
      </c>
      <c r="I8388" t="s">
        <v>106</v>
      </c>
      <c r="J8388" t="s">
        <v>1005</v>
      </c>
      <c r="K8388" t="s">
        <v>62</v>
      </c>
      <c r="M8388" t="s">
        <v>25</v>
      </c>
      <c r="N8388" t="s">
        <v>31</v>
      </c>
      <c r="O8388" s="15">
        <v>45078.535150462965</v>
      </c>
      <c r="P8388"/>
      <c r="S8388">
        <v>0</v>
      </c>
      <c r="T8388">
        <v>1</v>
      </c>
      <c r="U8388">
        <v>0</v>
      </c>
      <c r="V8388" t="str">
        <f>IF(OR(tickets_cleaned[[#This Row],[resolution_time_hours]]="", tickets_cleaned[[#This Row],[resolution_time_hours]]&lt;0),"",tickets_cleaned[[#This Row],[resolution_time_hours]])</f>
        <v/>
      </c>
    </row>
    <row r="8389" spans="1:22" ht="15" customHeight="1" x14ac:dyDescent="0.2">
      <c r="A8389">
        <v>8388</v>
      </c>
      <c r="B8389" t="s">
        <v>26862</v>
      </c>
      <c r="C8389" t="s">
        <v>26863</v>
      </c>
      <c r="D8389">
        <v>66</v>
      </c>
      <c r="E8389" t="s">
        <v>65</v>
      </c>
      <c r="F8389" t="s">
        <v>306</v>
      </c>
      <c r="G8389" s="1">
        <v>44112</v>
      </c>
      <c r="H8389" t="s">
        <v>23</v>
      </c>
      <c r="I8389" t="s">
        <v>101</v>
      </c>
      <c r="J8389" s="21" t="s">
        <v>26864</v>
      </c>
      <c r="K8389" t="s">
        <v>93</v>
      </c>
      <c r="M8389" t="s">
        <v>25</v>
      </c>
      <c r="N8389" t="s">
        <v>29</v>
      </c>
      <c r="P8389"/>
      <c r="S8389">
        <v>0</v>
      </c>
      <c r="T8389">
        <v>1</v>
      </c>
      <c r="U8389">
        <v>0</v>
      </c>
      <c r="V8389" t="str">
        <f>IF(OR(tickets_cleaned[[#This Row],[resolution_time_hours]]="", tickets_cleaned[[#This Row],[resolution_time_hours]]&lt;0),"",tickets_cleaned[[#This Row],[resolution_time_hours]])</f>
        <v/>
      </c>
    </row>
    <row r="8390" spans="1:22" ht="15" customHeight="1" x14ac:dyDescent="0.2">
      <c r="A8390">
        <v>8389</v>
      </c>
      <c r="B8390" t="s">
        <v>26865</v>
      </c>
      <c r="C8390" t="s">
        <v>26866</v>
      </c>
      <c r="D8390">
        <v>33</v>
      </c>
      <c r="E8390" t="s">
        <v>90</v>
      </c>
      <c r="F8390" t="s">
        <v>680</v>
      </c>
      <c r="G8390" s="1">
        <v>44548</v>
      </c>
      <c r="H8390" t="s">
        <v>20</v>
      </c>
      <c r="I8390" t="s">
        <v>79</v>
      </c>
      <c r="J8390" s="21" t="s">
        <v>26867</v>
      </c>
      <c r="K8390" t="s">
        <v>74</v>
      </c>
      <c r="L8390" t="s">
        <v>26868</v>
      </c>
      <c r="M8390" t="s">
        <v>28</v>
      </c>
      <c r="N8390" t="s">
        <v>30</v>
      </c>
      <c r="O8390" s="15">
        <v>45078.486574074072</v>
      </c>
      <c r="P8390" s="15">
        <v>45079.032407407409</v>
      </c>
      <c r="Q8390">
        <v>5</v>
      </c>
      <c r="R8390">
        <v>13</v>
      </c>
      <c r="S8390">
        <v>1</v>
      </c>
      <c r="T8390">
        <v>0</v>
      </c>
      <c r="U8390">
        <v>0</v>
      </c>
      <c r="V8390">
        <f>IF(OR(tickets_cleaned[[#This Row],[resolution_time_hours]]="", tickets_cleaned[[#This Row],[resolution_time_hours]]&lt;0),"",tickets_cleaned[[#This Row],[resolution_time_hours]])</f>
        <v>13</v>
      </c>
    </row>
    <row r="8391" spans="1:22" ht="15" customHeight="1" x14ac:dyDescent="0.2">
      <c r="A8391">
        <v>8390</v>
      </c>
      <c r="B8391" t="s">
        <v>26869</v>
      </c>
      <c r="C8391" t="s">
        <v>26870</v>
      </c>
      <c r="D8391">
        <v>58</v>
      </c>
      <c r="E8391" t="s">
        <v>65</v>
      </c>
      <c r="F8391" t="s">
        <v>125</v>
      </c>
      <c r="G8391" s="1">
        <v>44476</v>
      </c>
      <c r="H8391" t="s">
        <v>20</v>
      </c>
      <c r="I8391" t="s">
        <v>168</v>
      </c>
      <c r="J8391" s="21" t="s">
        <v>26871</v>
      </c>
      <c r="K8391" t="s">
        <v>93</v>
      </c>
      <c r="M8391" t="s">
        <v>26</v>
      </c>
      <c r="N8391" t="s">
        <v>31</v>
      </c>
      <c r="P8391"/>
      <c r="S8391">
        <v>0</v>
      </c>
      <c r="T8391">
        <v>1</v>
      </c>
      <c r="U8391">
        <v>0</v>
      </c>
      <c r="V8391" t="str">
        <f>IF(OR(tickets_cleaned[[#This Row],[resolution_time_hours]]="", tickets_cleaned[[#This Row],[resolution_time_hours]]&lt;0),"",tickets_cleaned[[#This Row],[resolution_time_hours]])</f>
        <v/>
      </c>
    </row>
    <row r="8392" spans="1:22" ht="15" customHeight="1" x14ac:dyDescent="0.2">
      <c r="A8392">
        <v>8391</v>
      </c>
      <c r="B8392" t="s">
        <v>26872</v>
      </c>
      <c r="C8392" t="s">
        <v>26873</v>
      </c>
      <c r="D8392">
        <v>23</v>
      </c>
      <c r="E8392" t="s">
        <v>65</v>
      </c>
      <c r="F8392" t="s">
        <v>275</v>
      </c>
      <c r="G8392" s="1">
        <v>43871</v>
      </c>
      <c r="H8392" t="s">
        <v>22</v>
      </c>
      <c r="I8392" t="s">
        <v>91</v>
      </c>
      <c r="J8392" s="21" t="s">
        <v>26874</v>
      </c>
      <c r="K8392" t="s">
        <v>74</v>
      </c>
      <c r="L8392" t="s">
        <v>26875</v>
      </c>
      <c r="M8392" t="s">
        <v>25</v>
      </c>
      <c r="N8392" t="s">
        <v>29</v>
      </c>
      <c r="O8392" s="15">
        <v>45078.247037037036</v>
      </c>
      <c r="P8392" s="15">
        <v>45078.358842592592</v>
      </c>
      <c r="Q8392">
        <v>2</v>
      </c>
      <c r="R8392">
        <v>2</v>
      </c>
      <c r="S8392">
        <v>1</v>
      </c>
      <c r="T8392">
        <v>0</v>
      </c>
      <c r="U8392">
        <v>1</v>
      </c>
      <c r="V8392">
        <f>IF(OR(tickets_cleaned[[#This Row],[resolution_time_hours]]="", tickets_cleaned[[#This Row],[resolution_time_hours]]&lt;0),"",tickets_cleaned[[#This Row],[resolution_time_hours]])</f>
        <v>2</v>
      </c>
    </row>
    <row r="8393" spans="1:22" ht="15" customHeight="1" x14ac:dyDescent="0.2">
      <c r="A8393">
        <v>8392</v>
      </c>
      <c r="B8393" t="s">
        <v>26876</v>
      </c>
      <c r="C8393" t="s">
        <v>26877</v>
      </c>
      <c r="D8393">
        <v>69</v>
      </c>
      <c r="E8393" t="s">
        <v>65</v>
      </c>
      <c r="F8393" t="s">
        <v>59</v>
      </c>
      <c r="G8393" s="1">
        <v>44132</v>
      </c>
      <c r="H8393" t="s">
        <v>20</v>
      </c>
      <c r="I8393" t="s">
        <v>67</v>
      </c>
      <c r="J8393" s="21" t="s">
        <v>26878</v>
      </c>
      <c r="K8393" t="s">
        <v>74</v>
      </c>
      <c r="L8393" t="s">
        <v>26879</v>
      </c>
      <c r="M8393" t="s">
        <v>28</v>
      </c>
      <c r="N8393" t="s">
        <v>30</v>
      </c>
      <c r="O8393" s="15">
        <v>45078.588020833333</v>
      </c>
      <c r="P8393" s="15">
        <v>45078.266493055555</v>
      </c>
      <c r="Q8393">
        <v>5</v>
      </c>
      <c r="S8393">
        <v>1</v>
      </c>
      <c r="T8393">
        <v>0</v>
      </c>
      <c r="U8393">
        <v>0</v>
      </c>
      <c r="V8393" t="str">
        <f>IF(OR(tickets_cleaned[[#This Row],[resolution_time_hours]]="", tickets_cleaned[[#This Row],[resolution_time_hours]]&lt;0),"",tickets_cleaned[[#This Row],[resolution_time_hours]])</f>
        <v/>
      </c>
    </row>
    <row r="8394" spans="1:22" ht="15" customHeight="1" x14ac:dyDescent="0.2">
      <c r="A8394">
        <v>8393</v>
      </c>
      <c r="B8394" t="s">
        <v>26880</v>
      </c>
      <c r="C8394" t="s">
        <v>26881</v>
      </c>
      <c r="D8394">
        <v>65</v>
      </c>
      <c r="E8394" t="s">
        <v>65</v>
      </c>
      <c r="F8394" t="s">
        <v>105</v>
      </c>
      <c r="G8394" s="1">
        <v>44053</v>
      </c>
      <c r="H8394" t="s">
        <v>22</v>
      </c>
      <c r="I8394" t="s">
        <v>60</v>
      </c>
      <c r="J8394" s="21" t="s">
        <v>26882</v>
      </c>
      <c r="K8394" t="s">
        <v>62</v>
      </c>
      <c r="M8394" t="s">
        <v>27</v>
      </c>
      <c r="N8394" t="s">
        <v>29</v>
      </c>
      <c r="O8394" s="15">
        <v>45079.000532407408</v>
      </c>
      <c r="P8394"/>
      <c r="S8394">
        <v>0</v>
      </c>
      <c r="T8394">
        <v>1</v>
      </c>
      <c r="U8394">
        <v>0</v>
      </c>
      <c r="V8394" t="str">
        <f>IF(OR(tickets_cleaned[[#This Row],[resolution_time_hours]]="", tickets_cleaned[[#This Row],[resolution_time_hours]]&lt;0),"",tickets_cleaned[[#This Row],[resolution_time_hours]])</f>
        <v/>
      </c>
    </row>
    <row r="8395" spans="1:22" ht="15" customHeight="1" x14ac:dyDescent="0.2">
      <c r="A8395">
        <v>8394</v>
      </c>
      <c r="B8395" t="s">
        <v>26883</v>
      </c>
      <c r="C8395" t="s">
        <v>26884</v>
      </c>
      <c r="D8395">
        <v>43</v>
      </c>
      <c r="E8395" t="s">
        <v>65</v>
      </c>
      <c r="F8395" t="s">
        <v>100</v>
      </c>
      <c r="G8395" s="1">
        <v>44292</v>
      </c>
      <c r="H8395" t="s">
        <v>20</v>
      </c>
      <c r="I8395" t="s">
        <v>91</v>
      </c>
      <c r="J8395" s="21" t="s">
        <v>26885</v>
      </c>
      <c r="K8395" t="s">
        <v>74</v>
      </c>
      <c r="L8395" t="s">
        <v>26886</v>
      </c>
      <c r="M8395" t="s">
        <v>25</v>
      </c>
      <c r="N8395" t="s">
        <v>29</v>
      </c>
      <c r="O8395" s="15">
        <v>45078.684571759259</v>
      </c>
      <c r="P8395" s="15">
        <v>45078.265821759262</v>
      </c>
      <c r="Q8395">
        <v>4</v>
      </c>
      <c r="S8395">
        <v>1</v>
      </c>
      <c r="T8395">
        <v>0</v>
      </c>
      <c r="U8395">
        <v>0</v>
      </c>
      <c r="V8395" t="str">
        <f>IF(OR(tickets_cleaned[[#This Row],[resolution_time_hours]]="", tickets_cleaned[[#This Row],[resolution_time_hours]]&lt;0),"",tickets_cleaned[[#This Row],[resolution_time_hours]])</f>
        <v/>
      </c>
    </row>
    <row r="8396" spans="1:22" ht="15" customHeight="1" x14ac:dyDescent="0.2">
      <c r="A8396">
        <v>8395</v>
      </c>
      <c r="B8396" t="s">
        <v>26887</v>
      </c>
      <c r="C8396" t="s">
        <v>26888</v>
      </c>
      <c r="D8396">
        <v>62</v>
      </c>
      <c r="E8396" t="s">
        <v>65</v>
      </c>
      <c r="F8396" t="s">
        <v>183</v>
      </c>
      <c r="G8396" s="1">
        <v>43875</v>
      </c>
      <c r="H8396" t="s">
        <v>21</v>
      </c>
      <c r="I8396" t="s">
        <v>140</v>
      </c>
      <c r="J8396" s="21" t="s">
        <v>26889</v>
      </c>
      <c r="K8396" t="s">
        <v>93</v>
      </c>
      <c r="M8396" t="s">
        <v>26</v>
      </c>
      <c r="N8396" t="s">
        <v>29</v>
      </c>
      <c r="P8396"/>
      <c r="S8396">
        <v>0</v>
      </c>
      <c r="T8396">
        <v>1</v>
      </c>
      <c r="U8396">
        <v>0</v>
      </c>
      <c r="V8396" t="str">
        <f>IF(OR(tickets_cleaned[[#This Row],[resolution_time_hours]]="", tickets_cleaned[[#This Row],[resolution_time_hours]]&lt;0),"",tickets_cleaned[[#This Row],[resolution_time_hours]])</f>
        <v/>
      </c>
    </row>
    <row r="8397" spans="1:22" ht="15" customHeight="1" x14ac:dyDescent="0.2">
      <c r="A8397">
        <v>8396</v>
      </c>
      <c r="B8397" t="s">
        <v>26890</v>
      </c>
      <c r="C8397" t="s">
        <v>26891</v>
      </c>
      <c r="D8397">
        <v>25</v>
      </c>
      <c r="E8397" t="s">
        <v>65</v>
      </c>
      <c r="F8397" t="s">
        <v>275</v>
      </c>
      <c r="G8397" s="1">
        <v>44481</v>
      </c>
      <c r="H8397" t="s">
        <v>23</v>
      </c>
      <c r="I8397" t="s">
        <v>106</v>
      </c>
      <c r="J8397" s="21" t="s">
        <v>26892</v>
      </c>
      <c r="K8397" t="s">
        <v>62</v>
      </c>
      <c r="M8397" t="s">
        <v>27</v>
      </c>
      <c r="N8397" t="s">
        <v>30</v>
      </c>
      <c r="O8397" s="15">
        <v>45078.286678240744</v>
      </c>
      <c r="P8397"/>
      <c r="S8397">
        <v>0</v>
      </c>
      <c r="T8397">
        <v>1</v>
      </c>
      <c r="U8397">
        <v>0</v>
      </c>
      <c r="V8397" t="str">
        <f>IF(OR(tickets_cleaned[[#This Row],[resolution_time_hours]]="", tickets_cleaned[[#This Row],[resolution_time_hours]]&lt;0),"",tickets_cleaned[[#This Row],[resolution_time_hours]])</f>
        <v/>
      </c>
    </row>
    <row r="8398" spans="1:22" ht="15" customHeight="1" x14ac:dyDescent="0.2">
      <c r="A8398">
        <v>8397</v>
      </c>
      <c r="B8398" t="s">
        <v>26893</v>
      </c>
      <c r="C8398" t="s">
        <v>26894</v>
      </c>
      <c r="D8398">
        <v>21</v>
      </c>
      <c r="E8398" t="s">
        <v>58</v>
      </c>
      <c r="F8398" t="s">
        <v>187</v>
      </c>
      <c r="G8398" s="1">
        <v>43906</v>
      </c>
      <c r="H8398" t="s">
        <v>23</v>
      </c>
      <c r="I8398" t="s">
        <v>106</v>
      </c>
      <c r="J8398" s="21" t="s">
        <v>26895</v>
      </c>
      <c r="K8398" t="s">
        <v>74</v>
      </c>
      <c r="L8398" t="s">
        <v>26896</v>
      </c>
      <c r="M8398" t="s">
        <v>25</v>
      </c>
      <c r="N8398" t="s">
        <v>31</v>
      </c>
      <c r="O8398" s="15">
        <v>45078.436701388891</v>
      </c>
      <c r="P8398" s="15">
        <v>45078.063090277778</v>
      </c>
      <c r="Q8398">
        <v>3</v>
      </c>
      <c r="S8398">
        <v>1</v>
      </c>
      <c r="T8398">
        <v>0</v>
      </c>
      <c r="U8398">
        <v>0</v>
      </c>
      <c r="V8398" t="str">
        <f>IF(OR(tickets_cleaned[[#This Row],[resolution_time_hours]]="", tickets_cleaned[[#This Row],[resolution_time_hours]]&lt;0),"",tickets_cleaned[[#This Row],[resolution_time_hours]])</f>
        <v/>
      </c>
    </row>
    <row r="8399" spans="1:22" ht="15" customHeight="1" x14ac:dyDescent="0.2">
      <c r="A8399">
        <v>8398</v>
      </c>
      <c r="B8399" t="s">
        <v>26897</v>
      </c>
      <c r="C8399" t="s">
        <v>26898</v>
      </c>
      <c r="D8399">
        <v>59</v>
      </c>
      <c r="E8399" t="s">
        <v>65</v>
      </c>
      <c r="F8399" t="s">
        <v>71</v>
      </c>
      <c r="G8399" s="1">
        <v>44029</v>
      </c>
      <c r="H8399" t="s">
        <v>22</v>
      </c>
      <c r="I8399" t="s">
        <v>22</v>
      </c>
      <c r="J8399" t="s">
        <v>1896</v>
      </c>
      <c r="K8399" t="s">
        <v>74</v>
      </c>
      <c r="L8399" t="s">
        <v>26899</v>
      </c>
      <c r="M8399" t="s">
        <v>27</v>
      </c>
      <c r="N8399" t="s">
        <v>29</v>
      </c>
      <c r="O8399" s="15">
        <v>45078.271423611113</v>
      </c>
      <c r="P8399" s="15">
        <v>45078.633229166669</v>
      </c>
      <c r="Q8399">
        <v>2</v>
      </c>
      <c r="R8399">
        <v>8</v>
      </c>
      <c r="S8399">
        <v>1</v>
      </c>
      <c r="T8399">
        <v>0</v>
      </c>
      <c r="U8399">
        <v>1</v>
      </c>
      <c r="V8399">
        <f>IF(OR(tickets_cleaned[[#This Row],[resolution_time_hours]]="", tickets_cleaned[[#This Row],[resolution_time_hours]]&lt;0),"",tickets_cleaned[[#This Row],[resolution_time_hours]])</f>
        <v>8</v>
      </c>
    </row>
    <row r="8400" spans="1:22" ht="15" customHeight="1" x14ac:dyDescent="0.2">
      <c r="A8400">
        <v>8399</v>
      </c>
      <c r="B8400" t="s">
        <v>26900</v>
      </c>
      <c r="C8400" t="s">
        <v>26901</v>
      </c>
      <c r="D8400">
        <v>50</v>
      </c>
      <c r="E8400" t="s">
        <v>58</v>
      </c>
      <c r="F8400" t="s">
        <v>125</v>
      </c>
      <c r="G8400" s="1">
        <v>44423</v>
      </c>
      <c r="H8400" t="s">
        <v>20</v>
      </c>
      <c r="I8400" t="s">
        <v>85</v>
      </c>
      <c r="J8400" s="21" t="s">
        <v>26902</v>
      </c>
      <c r="K8400" t="s">
        <v>74</v>
      </c>
      <c r="L8400" t="s">
        <v>26903</v>
      </c>
      <c r="M8400" t="s">
        <v>28</v>
      </c>
      <c r="N8400" t="s">
        <v>32</v>
      </c>
      <c r="O8400" s="15">
        <v>45078.604780092595</v>
      </c>
      <c r="P8400" s="15">
        <v>45078.266585648147</v>
      </c>
      <c r="Q8400">
        <v>1</v>
      </c>
      <c r="S8400">
        <v>1</v>
      </c>
      <c r="T8400">
        <v>0</v>
      </c>
      <c r="U8400">
        <v>1</v>
      </c>
      <c r="V8400" t="str">
        <f>IF(OR(tickets_cleaned[[#This Row],[resolution_time_hours]]="", tickets_cleaned[[#This Row],[resolution_time_hours]]&lt;0),"",tickets_cleaned[[#This Row],[resolution_time_hours]])</f>
        <v/>
      </c>
    </row>
    <row r="8401" spans="1:22" ht="15" customHeight="1" x14ac:dyDescent="0.2">
      <c r="A8401">
        <v>8400</v>
      </c>
      <c r="B8401" t="s">
        <v>26904</v>
      </c>
      <c r="C8401" t="s">
        <v>7981</v>
      </c>
      <c r="D8401">
        <v>57</v>
      </c>
      <c r="E8401" t="s">
        <v>65</v>
      </c>
      <c r="F8401" t="s">
        <v>233</v>
      </c>
      <c r="G8401" s="1">
        <v>43943</v>
      </c>
      <c r="H8401" t="s">
        <v>24</v>
      </c>
      <c r="I8401" t="s">
        <v>106</v>
      </c>
      <c r="J8401" s="21" t="s">
        <v>26905</v>
      </c>
      <c r="K8401" t="s">
        <v>62</v>
      </c>
      <c r="M8401" t="s">
        <v>26</v>
      </c>
      <c r="N8401" t="s">
        <v>30</v>
      </c>
      <c r="O8401" s="15">
        <v>45078.125625000001</v>
      </c>
      <c r="P8401"/>
      <c r="S8401">
        <v>0</v>
      </c>
      <c r="T8401">
        <v>1</v>
      </c>
      <c r="U8401">
        <v>0</v>
      </c>
      <c r="V8401" t="str">
        <f>IF(OR(tickets_cleaned[[#This Row],[resolution_time_hours]]="", tickets_cleaned[[#This Row],[resolution_time_hours]]&lt;0),"",tickets_cleaned[[#This Row],[resolution_time_hours]])</f>
        <v/>
      </c>
    </row>
    <row r="8402" spans="1:22" ht="15" customHeight="1" x14ac:dyDescent="0.2">
      <c r="A8402">
        <v>8401</v>
      </c>
      <c r="B8402" t="s">
        <v>26906</v>
      </c>
      <c r="C8402" t="s">
        <v>26907</v>
      </c>
      <c r="D8402">
        <v>68</v>
      </c>
      <c r="E8402" t="s">
        <v>65</v>
      </c>
      <c r="F8402" t="s">
        <v>105</v>
      </c>
      <c r="G8402" s="1">
        <v>44393</v>
      </c>
      <c r="H8402" t="s">
        <v>22</v>
      </c>
      <c r="I8402" t="s">
        <v>72</v>
      </c>
      <c r="J8402" s="21" t="s">
        <v>26908</v>
      </c>
      <c r="K8402" t="s">
        <v>74</v>
      </c>
      <c r="L8402" t="s">
        <v>26909</v>
      </c>
      <c r="M8402" t="s">
        <v>25</v>
      </c>
      <c r="N8402" t="s">
        <v>29</v>
      </c>
      <c r="O8402" s="15">
        <v>45078.729120370372</v>
      </c>
      <c r="P8402" s="15">
        <v>45078.979814814818</v>
      </c>
      <c r="Q8402">
        <v>2</v>
      </c>
      <c r="R8402">
        <v>6</v>
      </c>
      <c r="S8402">
        <v>1</v>
      </c>
      <c r="T8402">
        <v>0</v>
      </c>
      <c r="U8402">
        <v>1</v>
      </c>
      <c r="V8402">
        <f>IF(OR(tickets_cleaned[[#This Row],[resolution_time_hours]]="", tickets_cleaned[[#This Row],[resolution_time_hours]]&lt;0),"",tickets_cleaned[[#This Row],[resolution_time_hours]])</f>
        <v>6</v>
      </c>
    </row>
    <row r="8403" spans="1:22" ht="15" customHeight="1" x14ac:dyDescent="0.2">
      <c r="A8403">
        <v>8402</v>
      </c>
      <c r="B8403" t="s">
        <v>26910</v>
      </c>
      <c r="C8403" t="s">
        <v>26911</v>
      </c>
      <c r="D8403">
        <v>47</v>
      </c>
      <c r="E8403" t="s">
        <v>65</v>
      </c>
      <c r="F8403" t="s">
        <v>306</v>
      </c>
      <c r="G8403" s="1">
        <v>44265</v>
      </c>
      <c r="H8403" t="s">
        <v>23</v>
      </c>
      <c r="I8403" t="s">
        <v>106</v>
      </c>
      <c r="J8403" s="21" t="s">
        <v>26912</v>
      </c>
      <c r="K8403" t="s">
        <v>62</v>
      </c>
      <c r="M8403" t="s">
        <v>28</v>
      </c>
      <c r="N8403" t="s">
        <v>30</v>
      </c>
      <c r="O8403" s="15">
        <v>45078.37703703704</v>
      </c>
      <c r="P8403"/>
      <c r="S8403">
        <v>0</v>
      </c>
      <c r="T8403">
        <v>1</v>
      </c>
      <c r="U8403">
        <v>0</v>
      </c>
      <c r="V8403" t="str">
        <f>IF(OR(tickets_cleaned[[#This Row],[resolution_time_hours]]="", tickets_cleaned[[#This Row],[resolution_time_hours]]&lt;0),"",tickets_cleaned[[#This Row],[resolution_time_hours]])</f>
        <v/>
      </c>
    </row>
    <row r="8404" spans="1:22" ht="15" customHeight="1" x14ac:dyDescent="0.2">
      <c r="A8404">
        <v>8403</v>
      </c>
      <c r="B8404" t="s">
        <v>26913</v>
      </c>
      <c r="C8404" t="s">
        <v>26914</v>
      </c>
      <c r="D8404">
        <v>58</v>
      </c>
      <c r="E8404" t="s">
        <v>58</v>
      </c>
      <c r="F8404" t="s">
        <v>510</v>
      </c>
      <c r="G8404" s="1">
        <v>44203</v>
      </c>
      <c r="H8404" t="s">
        <v>21</v>
      </c>
      <c r="I8404" t="s">
        <v>85</v>
      </c>
      <c r="J8404" s="21" t="s">
        <v>26915</v>
      </c>
      <c r="K8404" t="s">
        <v>62</v>
      </c>
      <c r="M8404" t="s">
        <v>28</v>
      </c>
      <c r="N8404" t="s">
        <v>32</v>
      </c>
      <c r="O8404" s="15">
        <v>45078.168032407404</v>
      </c>
      <c r="P8404"/>
      <c r="S8404">
        <v>0</v>
      </c>
      <c r="T8404">
        <v>1</v>
      </c>
      <c r="U8404">
        <v>0</v>
      </c>
      <c r="V8404" t="str">
        <f>IF(OR(tickets_cleaned[[#This Row],[resolution_time_hours]]="", tickets_cleaned[[#This Row],[resolution_time_hours]]&lt;0),"",tickets_cleaned[[#This Row],[resolution_time_hours]])</f>
        <v/>
      </c>
    </row>
    <row r="8405" spans="1:22" ht="15" customHeight="1" x14ac:dyDescent="0.2">
      <c r="A8405">
        <v>8404</v>
      </c>
      <c r="B8405" t="s">
        <v>26916</v>
      </c>
      <c r="C8405" t="s">
        <v>26917</v>
      </c>
      <c r="D8405">
        <v>70</v>
      </c>
      <c r="E8405" t="s">
        <v>65</v>
      </c>
      <c r="F8405" t="s">
        <v>161</v>
      </c>
      <c r="G8405" s="1">
        <v>43875</v>
      </c>
      <c r="H8405" t="s">
        <v>24</v>
      </c>
      <c r="I8405" t="s">
        <v>106</v>
      </c>
      <c r="J8405" t="s">
        <v>26918</v>
      </c>
      <c r="K8405" t="s">
        <v>93</v>
      </c>
      <c r="M8405" t="s">
        <v>27</v>
      </c>
      <c r="N8405" t="s">
        <v>29</v>
      </c>
      <c r="P8405"/>
      <c r="S8405">
        <v>0</v>
      </c>
      <c r="T8405">
        <v>1</v>
      </c>
      <c r="U8405">
        <v>0</v>
      </c>
      <c r="V8405" t="str">
        <f>IF(OR(tickets_cleaned[[#This Row],[resolution_time_hours]]="", tickets_cleaned[[#This Row],[resolution_time_hours]]&lt;0),"",tickets_cleaned[[#This Row],[resolution_time_hours]])</f>
        <v/>
      </c>
    </row>
    <row r="8406" spans="1:22" ht="15" customHeight="1" x14ac:dyDescent="0.2">
      <c r="A8406">
        <v>8405</v>
      </c>
      <c r="B8406" t="s">
        <v>26919</v>
      </c>
      <c r="C8406" t="s">
        <v>26920</v>
      </c>
      <c r="D8406">
        <v>33</v>
      </c>
      <c r="E8406" t="s">
        <v>65</v>
      </c>
      <c r="F8406" t="s">
        <v>59</v>
      </c>
      <c r="G8406" s="1">
        <v>43982</v>
      </c>
      <c r="H8406" t="s">
        <v>20</v>
      </c>
      <c r="I8406" t="s">
        <v>168</v>
      </c>
      <c r="J8406" t="s">
        <v>26921</v>
      </c>
      <c r="K8406" t="s">
        <v>62</v>
      </c>
      <c r="M8406" t="s">
        <v>28</v>
      </c>
      <c r="N8406" t="s">
        <v>31</v>
      </c>
      <c r="O8406" s="15">
        <v>45078.532638888886</v>
      </c>
      <c r="P8406"/>
      <c r="S8406">
        <v>0</v>
      </c>
      <c r="T8406">
        <v>1</v>
      </c>
      <c r="U8406">
        <v>0</v>
      </c>
      <c r="V8406" t="str">
        <f>IF(OR(tickets_cleaned[[#This Row],[resolution_time_hours]]="", tickets_cleaned[[#This Row],[resolution_time_hours]]&lt;0),"",tickets_cleaned[[#This Row],[resolution_time_hours]])</f>
        <v/>
      </c>
    </row>
    <row r="8407" spans="1:22" ht="15" customHeight="1" x14ac:dyDescent="0.2">
      <c r="A8407">
        <v>8406</v>
      </c>
      <c r="B8407" t="s">
        <v>26922</v>
      </c>
      <c r="C8407" t="s">
        <v>26923</v>
      </c>
      <c r="D8407">
        <v>65</v>
      </c>
      <c r="E8407" t="s">
        <v>58</v>
      </c>
      <c r="F8407" t="s">
        <v>342</v>
      </c>
      <c r="G8407" s="1">
        <v>44459</v>
      </c>
      <c r="H8407" t="s">
        <v>22</v>
      </c>
      <c r="I8407" t="s">
        <v>106</v>
      </c>
      <c r="J8407" s="21" t="s">
        <v>26924</v>
      </c>
      <c r="K8407" t="s">
        <v>93</v>
      </c>
      <c r="M8407" t="s">
        <v>27</v>
      </c>
      <c r="N8407" t="s">
        <v>31</v>
      </c>
      <c r="P8407"/>
      <c r="S8407">
        <v>0</v>
      </c>
      <c r="T8407">
        <v>1</v>
      </c>
      <c r="U8407">
        <v>0</v>
      </c>
      <c r="V8407" t="str">
        <f>IF(OR(tickets_cleaned[[#This Row],[resolution_time_hours]]="", tickets_cleaned[[#This Row],[resolution_time_hours]]&lt;0),"",tickets_cleaned[[#This Row],[resolution_time_hours]])</f>
        <v/>
      </c>
    </row>
    <row r="8408" spans="1:22" ht="15" customHeight="1" x14ac:dyDescent="0.2">
      <c r="A8408">
        <v>8407</v>
      </c>
      <c r="B8408" t="s">
        <v>26925</v>
      </c>
      <c r="C8408" t="s">
        <v>26926</v>
      </c>
      <c r="D8408">
        <v>69</v>
      </c>
      <c r="E8408" t="s">
        <v>90</v>
      </c>
      <c r="F8408" t="s">
        <v>199</v>
      </c>
      <c r="G8408" s="1">
        <v>43977</v>
      </c>
      <c r="H8408" t="s">
        <v>20</v>
      </c>
      <c r="I8408" t="s">
        <v>22</v>
      </c>
      <c r="J8408" s="21" t="s">
        <v>26927</v>
      </c>
      <c r="K8408" t="s">
        <v>93</v>
      </c>
      <c r="M8408" t="s">
        <v>28</v>
      </c>
      <c r="N8408" t="s">
        <v>29</v>
      </c>
      <c r="P8408"/>
      <c r="S8408">
        <v>0</v>
      </c>
      <c r="T8408">
        <v>1</v>
      </c>
      <c r="U8408">
        <v>0</v>
      </c>
      <c r="V8408" t="str">
        <f>IF(OR(tickets_cleaned[[#This Row],[resolution_time_hours]]="", tickets_cleaned[[#This Row],[resolution_time_hours]]&lt;0),"",tickets_cleaned[[#This Row],[resolution_time_hours]])</f>
        <v/>
      </c>
    </row>
    <row r="8409" spans="1:22" ht="15" customHeight="1" x14ac:dyDescent="0.2">
      <c r="A8409">
        <v>8408</v>
      </c>
      <c r="B8409" t="s">
        <v>26928</v>
      </c>
      <c r="C8409" t="s">
        <v>26929</v>
      </c>
      <c r="D8409">
        <v>60</v>
      </c>
      <c r="E8409" t="s">
        <v>58</v>
      </c>
      <c r="F8409" t="s">
        <v>680</v>
      </c>
      <c r="G8409" s="1">
        <v>44516</v>
      </c>
      <c r="H8409" t="s">
        <v>20</v>
      </c>
      <c r="I8409" t="s">
        <v>126</v>
      </c>
      <c r="J8409" t="s">
        <v>26930</v>
      </c>
      <c r="K8409" t="s">
        <v>62</v>
      </c>
      <c r="M8409" t="s">
        <v>27</v>
      </c>
      <c r="N8409" t="s">
        <v>30</v>
      </c>
      <c r="O8409" s="15">
        <v>45078.32435185185</v>
      </c>
      <c r="P8409"/>
      <c r="S8409">
        <v>0</v>
      </c>
      <c r="T8409">
        <v>1</v>
      </c>
      <c r="U8409">
        <v>0</v>
      </c>
      <c r="V8409" t="str">
        <f>IF(OR(tickets_cleaned[[#This Row],[resolution_time_hours]]="", tickets_cleaned[[#This Row],[resolution_time_hours]]&lt;0),"",tickets_cleaned[[#This Row],[resolution_time_hours]])</f>
        <v/>
      </c>
    </row>
    <row r="8410" spans="1:22" ht="15" customHeight="1" x14ac:dyDescent="0.2">
      <c r="A8410">
        <v>8409</v>
      </c>
      <c r="B8410" t="s">
        <v>26931</v>
      </c>
      <c r="C8410" t="s">
        <v>26932</v>
      </c>
      <c r="D8410">
        <v>52</v>
      </c>
      <c r="E8410" t="s">
        <v>90</v>
      </c>
      <c r="F8410" t="s">
        <v>187</v>
      </c>
      <c r="G8410" s="1">
        <v>44215</v>
      </c>
      <c r="H8410" t="s">
        <v>22</v>
      </c>
      <c r="I8410" t="s">
        <v>101</v>
      </c>
      <c r="J8410" s="21" t="s">
        <v>27350</v>
      </c>
      <c r="K8410" t="s">
        <v>93</v>
      </c>
      <c r="M8410" t="s">
        <v>27</v>
      </c>
      <c r="N8410" t="s">
        <v>31</v>
      </c>
      <c r="P8410"/>
      <c r="S8410">
        <v>0</v>
      </c>
      <c r="T8410">
        <v>1</v>
      </c>
      <c r="U8410">
        <v>0</v>
      </c>
      <c r="V8410" t="str">
        <f>IF(OR(tickets_cleaned[[#This Row],[resolution_time_hours]]="", tickets_cleaned[[#This Row],[resolution_time_hours]]&lt;0),"",tickets_cleaned[[#This Row],[resolution_time_hours]])</f>
        <v/>
      </c>
    </row>
    <row r="8411" spans="1:22" ht="15" customHeight="1" x14ac:dyDescent="0.2">
      <c r="A8411">
        <v>8410</v>
      </c>
      <c r="B8411" t="s">
        <v>26933</v>
      </c>
      <c r="C8411" t="s">
        <v>26934</v>
      </c>
      <c r="D8411">
        <v>25</v>
      </c>
      <c r="E8411" t="s">
        <v>58</v>
      </c>
      <c r="F8411" t="s">
        <v>456</v>
      </c>
      <c r="G8411" s="1">
        <v>44102</v>
      </c>
      <c r="H8411" t="s">
        <v>24</v>
      </c>
      <c r="I8411" t="s">
        <v>168</v>
      </c>
      <c r="J8411" s="21" t="s">
        <v>26935</v>
      </c>
      <c r="K8411" t="s">
        <v>93</v>
      </c>
      <c r="M8411" t="s">
        <v>26</v>
      </c>
      <c r="N8411" t="s">
        <v>29</v>
      </c>
      <c r="P8411"/>
      <c r="S8411">
        <v>0</v>
      </c>
      <c r="T8411">
        <v>1</v>
      </c>
      <c r="U8411">
        <v>0</v>
      </c>
      <c r="V8411" t="str">
        <f>IF(OR(tickets_cleaned[[#This Row],[resolution_time_hours]]="", tickets_cleaned[[#This Row],[resolution_time_hours]]&lt;0),"",tickets_cleaned[[#This Row],[resolution_time_hours]])</f>
        <v/>
      </c>
    </row>
    <row r="8412" spans="1:22" ht="15" customHeight="1" x14ac:dyDescent="0.2">
      <c r="A8412">
        <v>8411</v>
      </c>
      <c r="B8412" t="s">
        <v>26936</v>
      </c>
      <c r="C8412" t="s">
        <v>22612</v>
      </c>
      <c r="D8412">
        <v>31</v>
      </c>
      <c r="E8412" t="s">
        <v>65</v>
      </c>
      <c r="F8412" t="s">
        <v>481</v>
      </c>
      <c r="G8412" s="1">
        <v>43990</v>
      </c>
      <c r="H8412" t="s">
        <v>24</v>
      </c>
      <c r="I8412" t="s">
        <v>67</v>
      </c>
      <c r="J8412" s="21" t="s">
        <v>26937</v>
      </c>
      <c r="K8412" t="s">
        <v>93</v>
      </c>
      <c r="M8412" t="s">
        <v>26</v>
      </c>
      <c r="N8412" t="s">
        <v>32</v>
      </c>
      <c r="P8412"/>
      <c r="S8412">
        <v>0</v>
      </c>
      <c r="T8412">
        <v>1</v>
      </c>
      <c r="U8412">
        <v>0</v>
      </c>
      <c r="V8412" t="str">
        <f>IF(OR(tickets_cleaned[[#This Row],[resolution_time_hours]]="", tickets_cleaned[[#This Row],[resolution_time_hours]]&lt;0),"",tickets_cleaned[[#This Row],[resolution_time_hours]])</f>
        <v/>
      </c>
    </row>
    <row r="8413" spans="1:22" ht="15" customHeight="1" x14ac:dyDescent="0.2">
      <c r="A8413">
        <v>8412</v>
      </c>
      <c r="B8413" t="s">
        <v>26938</v>
      </c>
      <c r="C8413" t="s">
        <v>26939</v>
      </c>
      <c r="D8413">
        <v>67</v>
      </c>
      <c r="E8413" t="s">
        <v>90</v>
      </c>
      <c r="F8413" t="s">
        <v>364</v>
      </c>
      <c r="G8413" s="1">
        <v>44331</v>
      </c>
      <c r="H8413" t="s">
        <v>20</v>
      </c>
      <c r="I8413" t="s">
        <v>126</v>
      </c>
      <c r="J8413" s="21" t="s">
        <v>26940</v>
      </c>
      <c r="K8413" t="s">
        <v>74</v>
      </c>
      <c r="L8413" t="s">
        <v>26941</v>
      </c>
      <c r="M8413" t="s">
        <v>26</v>
      </c>
      <c r="N8413" t="s">
        <v>30</v>
      </c>
      <c r="O8413" s="15">
        <v>45078.828587962962</v>
      </c>
      <c r="P8413" s="15">
        <v>45078.923726851855</v>
      </c>
      <c r="Q8413">
        <v>1</v>
      </c>
      <c r="R8413">
        <v>2</v>
      </c>
      <c r="S8413">
        <v>1</v>
      </c>
      <c r="T8413">
        <v>0</v>
      </c>
      <c r="U8413">
        <v>1</v>
      </c>
      <c r="V8413">
        <f>IF(OR(tickets_cleaned[[#This Row],[resolution_time_hours]]="", tickets_cleaned[[#This Row],[resolution_time_hours]]&lt;0),"",tickets_cleaned[[#This Row],[resolution_time_hours]])</f>
        <v>2</v>
      </c>
    </row>
    <row r="8414" spans="1:22" ht="15" customHeight="1" x14ac:dyDescent="0.2">
      <c r="A8414">
        <v>8413</v>
      </c>
      <c r="B8414" t="s">
        <v>26942</v>
      </c>
      <c r="C8414" t="s">
        <v>26943</v>
      </c>
      <c r="D8414">
        <v>39</v>
      </c>
      <c r="E8414" t="s">
        <v>58</v>
      </c>
      <c r="F8414" t="s">
        <v>311</v>
      </c>
      <c r="G8414" s="1">
        <v>44331</v>
      </c>
      <c r="H8414" t="s">
        <v>24</v>
      </c>
      <c r="I8414" t="s">
        <v>91</v>
      </c>
      <c r="J8414" s="21" t="s">
        <v>26944</v>
      </c>
      <c r="K8414" t="s">
        <v>93</v>
      </c>
      <c r="M8414" t="s">
        <v>28</v>
      </c>
      <c r="N8414" t="s">
        <v>31</v>
      </c>
      <c r="P8414"/>
      <c r="S8414">
        <v>0</v>
      </c>
      <c r="T8414">
        <v>1</v>
      </c>
      <c r="U8414">
        <v>0</v>
      </c>
      <c r="V8414" t="str">
        <f>IF(OR(tickets_cleaned[[#This Row],[resolution_time_hours]]="", tickets_cleaned[[#This Row],[resolution_time_hours]]&lt;0),"",tickets_cleaned[[#This Row],[resolution_time_hours]])</f>
        <v/>
      </c>
    </row>
    <row r="8415" spans="1:22" ht="15" customHeight="1" x14ac:dyDescent="0.2">
      <c r="A8415">
        <v>8414</v>
      </c>
      <c r="B8415" t="s">
        <v>26945</v>
      </c>
      <c r="C8415" t="s">
        <v>26946</v>
      </c>
      <c r="D8415">
        <v>54</v>
      </c>
      <c r="E8415" t="s">
        <v>65</v>
      </c>
      <c r="F8415" t="s">
        <v>446</v>
      </c>
      <c r="G8415" s="1">
        <v>44387</v>
      </c>
      <c r="H8415" t="s">
        <v>22</v>
      </c>
      <c r="I8415" t="s">
        <v>85</v>
      </c>
      <c r="J8415" s="21" t="s">
        <v>26947</v>
      </c>
      <c r="K8415" t="s">
        <v>93</v>
      </c>
      <c r="M8415" t="s">
        <v>25</v>
      </c>
      <c r="N8415" t="s">
        <v>30</v>
      </c>
      <c r="P8415"/>
      <c r="S8415">
        <v>0</v>
      </c>
      <c r="T8415">
        <v>1</v>
      </c>
      <c r="U8415">
        <v>0</v>
      </c>
      <c r="V8415" t="str">
        <f>IF(OR(tickets_cleaned[[#This Row],[resolution_time_hours]]="", tickets_cleaned[[#This Row],[resolution_time_hours]]&lt;0),"",tickets_cleaned[[#This Row],[resolution_time_hours]])</f>
        <v/>
      </c>
    </row>
    <row r="8416" spans="1:22" ht="15" customHeight="1" x14ac:dyDescent="0.2">
      <c r="A8416">
        <v>8415</v>
      </c>
      <c r="B8416" t="s">
        <v>26948</v>
      </c>
      <c r="C8416" t="s">
        <v>26949</v>
      </c>
      <c r="D8416">
        <v>29</v>
      </c>
      <c r="E8416" t="s">
        <v>90</v>
      </c>
      <c r="F8416" t="s">
        <v>78</v>
      </c>
      <c r="G8416" s="1">
        <v>43887</v>
      </c>
      <c r="H8416" t="s">
        <v>22</v>
      </c>
      <c r="I8416" t="s">
        <v>168</v>
      </c>
      <c r="J8416" s="21" t="s">
        <v>27351</v>
      </c>
      <c r="K8416" t="s">
        <v>74</v>
      </c>
      <c r="L8416" t="s">
        <v>26950</v>
      </c>
      <c r="M8416" t="s">
        <v>26</v>
      </c>
      <c r="N8416" t="s">
        <v>29</v>
      </c>
      <c r="O8416" s="15">
        <v>45078.390451388892</v>
      </c>
      <c r="P8416" s="15">
        <v>45078.481423611112</v>
      </c>
      <c r="Q8416">
        <v>2</v>
      </c>
      <c r="R8416">
        <v>2</v>
      </c>
      <c r="S8416">
        <v>1</v>
      </c>
      <c r="T8416">
        <v>0</v>
      </c>
      <c r="U8416">
        <v>1</v>
      </c>
      <c r="V8416">
        <f>IF(OR(tickets_cleaned[[#This Row],[resolution_time_hours]]="", tickets_cleaned[[#This Row],[resolution_time_hours]]&lt;0),"",tickets_cleaned[[#This Row],[resolution_time_hours]])</f>
        <v>2</v>
      </c>
    </row>
    <row r="8417" spans="1:22" ht="15" customHeight="1" x14ac:dyDescent="0.2">
      <c r="A8417">
        <v>8416</v>
      </c>
      <c r="B8417" t="s">
        <v>26951</v>
      </c>
      <c r="C8417" t="s">
        <v>26952</v>
      </c>
      <c r="D8417">
        <v>69</v>
      </c>
      <c r="E8417" t="s">
        <v>65</v>
      </c>
      <c r="F8417" t="s">
        <v>144</v>
      </c>
      <c r="G8417" s="1">
        <v>44353</v>
      </c>
      <c r="H8417" t="s">
        <v>24</v>
      </c>
      <c r="I8417" t="s">
        <v>60</v>
      </c>
      <c r="J8417" s="21" t="s">
        <v>26953</v>
      </c>
      <c r="K8417" t="s">
        <v>62</v>
      </c>
      <c r="M8417" t="s">
        <v>26</v>
      </c>
      <c r="N8417" t="s">
        <v>30</v>
      </c>
      <c r="O8417" s="15">
        <v>45078.345324074071</v>
      </c>
      <c r="P8417"/>
      <c r="S8417">
        <v>0</v>
      </c>
      <c r="T8417">
        <v>1</v>
      </c>
      <c r="U8417">
        <v>0</v>
      </c>
      <c r="V8417" t="str">
        <f>IF(OR(tickets_cleaned[[#This Row],[resolution_time_hours]]="", tickets_cleaned[[#This Row],[resolution_time_hours]]&lt;0),"",tickets_cleaned[[#This Row],[resolution_time_hours]])</f>
        <v/>
      </c>
    </row>
    <row r="8418" spans="1:22" ht="15" customHeight="1" x14ac:dyDescent="0.2">
      <c r="A8418">
        <v>8417</v>
      </c>
      <c r="B8418" t="s">
        <v>26954</v>
      </c>
      <c r="C8418" t="s">
        <v>26955</v>
      </c>
      <c r="D8418">
        <v>62</v>
      </c>
      <c r="E8418" t="s">
        <v>90</v>
      </c>
      <c r="F8418" t="s">
        <v>187</v>
      </c>
      <c r="G8418" s="1">
        <v>44477</v>
      </c>
      <c r="H8418" t="s">
        <v>23</v>
      </c>
      <c r="I8418" t="s">
        <v>79</v>
      </c>
      <c r="J8418" t="s">
        <v>26956</v>
      </c>
      <c r="K8418" t="s">
        <v>93</v>
      </c>
      <c r="M8418" t="s">
        <v>27</v>
      </c>
      <c r="N8418" t="s">
        <v>31</v>
      </c>
      <c r="P8418"/>
      <c r="S8418">
        <v>0</v>
      </c>
      <c r="T8418">
        <v>1</v>
      </c>
      <c r="U8418">
        <v>0</v>
      </c>
      <c r="V8418" t="str">
        <f>IF(OR(tickets_cleaned[[#This Row],[resolution_time_hours]]="", tickets_cleaned[[#This Row],[resolution_time_hours]]&lt;0),"",tickets_cleaned[[#This Row],[resolution_time_hours]])</f>
        <v/>
      </c>
    </row>
    <row r="8419" spans="1:22" ht="15" customHeight="1" x14ac:dyDescent="0.2">
      <c r="A8419">
        <v>8418</v>
      </c>
      <c r="B8419" t="s">
        <v>26957</v>
      </c>
      <c r="C8419" t="s">
        <v>26958</v>
      </c>
      <c r="D8419">
        <v>26</v>
      </c>
      <c r="E8419" t="s">
        <v>58</v>
      </c>
      <c r="F8419" t="s">
        <v>161</v>
      </c>
      <c r="G8419" s="1">
        <v>44221</v>
      </c>
      <c r="H8419" t="s">
        <v>21</v>
      </c>
      <c r="I8419" t="s">
        <v>67</v>
      </c>
      <c r="J8419" s="21" t="s">
        <v>26959</v>
      </c>
      <c r="K8419" t="s">
        <v>93</v>
      </c>
      <c r="M8419" t="s">
        <v>26</v>
      </c>
      <c r="N8419" t="s">
        <v>31</v>
      </c>
      <c r="P8419"/>
      <c r="S8419">
        <v>0</v>
      </c>
      <c r="T8419">
        <v>1</v>
      </c>
      <c r="U8419">
        <v>0</v>
      </c>
      <c r="V8419" t="str">
        <f>IF(OR(tickets_cleaned[[#This Row],[resolution_time_hours]]="", tickets_cleaned[[#This Row],[resolution_time_hours]]&lt;0),"",tickets_cleaned[[#This Row],[resolution_time_hours]])</f>
        <v/>
      </c>
    </row>
    <row r="8420" spans="1:22" ht="15" customHeight="1" x14ac:dyDescent="0.2">
      <c r="A8420">
        <v>8419</v>
      </c>
      <c r="B8420" t="s">
        <v>26960</v>
      </c>
      <c r="C8420" t="s">
        <v>26961</v>
      </c>
      <c r="D8420">
        <v>45</v>
      </c>
      <c r="E8420" t="s">
        <v>58</v>
      </c>
      <c r="F8420" t="s">
        <v>680</v>
      </c>
      <c r="G8420" s="1">
        <v>44136</v>
      </c>
      <c r="H8420" t="s">
        <v>21</v>
      </c>
      <c r="I8420" t="s">
        <v>20</v>
      </c>
      <c r="J8420" s="21" t="s">
        <v>26962</v>
      </c>
      <c r="K8420" t="s">
        <v>62</v>
      </c>
      <c r="M8420" t="s">
        <v>28</v>
      </c>
      <c r="N8420" t="s">
        <v>31</v>
      </c>
      <c r="O8420" s="15">
        <v>45078.393275462964</v>
      </c>
      <c r="P8420"/>
      <c r="S8420">
        <v>0</v>
      </c>
      <c r="T8420">
        <v>1</v>
      </c>
      <c r="U8420">
        <v>0</v>
      </c>
      <c r="V8420" t="str">
        <f>IF(OR(tickets_cleaned[[#This Row],[resolution_time_hours]]="", tickets_cleaned[[#This Row],[resolution_time_hours]]&lt;0),"",tickets_cleaned[[#This Row],[resolution_time_hours]])</f>
        <v/>
      </c>
    </row>
    <row r="8421" spans="1:22" ht="15" customHeight="1" x14ac:dyDescent="0.2">
      <c r="A8421">
        <v>8420</v>
      </c>
      <c r="B8421" t="s">
        <v>26963</v>
      </c>
      <c r="C8421" t="s">
        <v>26964</v>
      </c>
      <c r="D8421">
        <v>29</v>
      </c>
      <c r="E8421" t="s">
        <v>90</v>
      </c>
      <c r="F8421" t="s">
        <v>84</v>
      </c>
      <c r="G8421" s="1">
        <v>44432</v>
      </c>
      <c r="H8421" t="s">
        <v>23</v>
      </c>
      <c r="I8421" t="s">
        <v>20</v>
      </c>
      <c r="J8421" s="21" t="s">
        <v>26965</v>
      </c>
      <c r="K8421" t="s">
        <v>74</v>
      </c>
      <c r="L8421" t="s">
        <v>26966</v>
      </c>
      <c r="M8421" t="s">
        <v>27</v>
      </c>
      <c r="N8421" t="s">
        <v>32</v>
      </c>
      <c r="O8421" s="15">
        <v>45078.653020833335</v>
      </c>
      <c r="P8421" s="15">
        <v>45078.263437499998</v>
      </c>
      <c r="Q8421">
        <v>3</v>
      </c>
      <c r="S8421">
        <v>1</v>
      </c>
      <c r="T8421">
        <v>0</v>
      </c>
      <c r="U8421">
        <v>0</v>
      </c>
      <c r="V8421" t="str">
        <f>IF(OR(tickets_cleaned[[#This Row],[resolution_time_hours]]="", tickets_cleaned[[#This Row],[resolution_time_hours]]&lt;0),"",tickets_cleaned[[#This Row],[resolution_time_hours]])</f>
        <v/>
      </c>
    </row>
    <row r="8422" spans="1:22" ht="15" customHeight="1" x14ac:dyDescent="0.2">
      <c r="A8422">
        <v>8421</v>
      </c>
      <c r="B8422" t="s">
        <v>1827</v>
      </c>
      <c r="C8422" t="s">
        <v>26967</v>
      </c>
      <c r="D8422">
        <v>41</v>
      </c>
      <c r="E8422" t="s">
        <v>65</v>
      </c>
      <c r="F8422" t="s">
        <v>144</v>
      </c>
      <c r="G8422" s="1">
        <v>44260</v>
      </c>
      <c r="H8422" t="s">
        <v>21</v>
      </c>
      <c r="I8422" t="s">
        <v>106</v>
      </c>
      <c r="J8422" s="21" t="s">
        <v>26968</v>
      </c>
      <c r="K8422" t="s">
        <v>74</v>
      </c>
      <c r="L8422" t="s">
        <v>26969</v>
      </c>
      <c r="M8422" t="s">
        <v>27</v>
      </c>
      <c r="N8422" t="s">
        <v>30</v>
      </c>
      <c r="O8422" s="15">
        <v>45078.0940162037</v>
      </c>
      <c r="P8422" s="15">
        <v>45078.067627314813</v>
      </c>
      <c r="Q8422">
        <v>5</v>
      </c>
      <c r="S8422">
        <v>1</v>
      </c>
      <c r="T8422">
        <v>0</v>
      </c>
      <c r="U8422">
        <v>0</v>
      </c>
      <c r="V8422" t="str">
        <f>IF(OR(tickets_cleaned[[#This Row],[resolution_time_hours]]="", tickets_cleaned[[#This Row],[resolution_time_hours]]&lt;0),"",tickets_cleaned[[#This Row],[resolution_time_hours]])</f>
        <v/>
      </c>
    </row>
    <row r="8423" spans="1:22" ht="15" customHeight="1" x14ac:dyDescent="0.2">
      <c r="A8423">
        <v>8422</v>
      </c>
      <c r="B8423" t="s">
        <v>26970</v>
      </c>
      <c r="C8423" t="s">
        <v>26971</v>
      </c>
      <c r="D8423">
        <v>47</v>
      </c>
      <c r="E8423" t="s">
        <v>90</v>
      </c>
      <c r="F8423" t="s">
        <v>422</v>
      </c>
      <c r="G8423" s="1">
        <v>44273</v>
      </c>
      <c r="H8423" t="s">
        <v>21</v>
      </c>
      <c r="I8423" t="s">
        <v>22</v>
      </c>
      <c r="J8423" s="21" t="s">
        <v>26972</v>
      </c>
      <c r="K8423" t="s">
        <v>93</v>
      </c>
      <c r="M8423" t="s">
        <v>28</v>
      </c>
      <c r="N8423" t="s">
        <v>31</v>
      </c>
      <c r="P8423"/>
      <c r="S8423">
        <v>0</v>
      </c>
      <c r="T8423">
        <v>1</v>
      </c>
      <c r="U8423">
        <v>0</v>
      </c>
      <c r="V8423" t="str">
        <f>IF(OR(tickets_cleaned[[#This Row],[resolution_time_hours]]="", tickets_cleaned[[#This Row],[resolution_time_hours]]&lt;0),"",tickets_cleaned[[#This Row],[resolution_time_hours]])</f>
        <v/>
      </c>
    </row>
    <row r="8424" spans="1:22" ht="15" customHeight="1" x14ac:dyDescent="0.2">
      <c r="A8424">
        <v>8423</v>
      </c>
      <c r="B8424" t="s">
        <v>26973</v>
      </c>
      <c r="C8424" t="s">
        <v>26974</v>
      </c>
      <c r="D8424">
        <v>32</v>
      </c>
      <c r="E8424" t="s">
        <v>65</v>
      </c>
      <c r="F8424" t="s">
        <v>187</v>
      </c>
      <c r="G8424" s="1">
        <v>44170</v>
      </c>
      <c r="H8424" t="s">
        <v>22</v>
      </c>
      <c r="I8424" t="s">
        <v>140</v>
      </c>
      <c r="J8424" t="s">
        <v>26975</v>
      </c>
      <c r="K8424" t="s">
        <v>62</v>
      </c>
      <c r="M8424" t="s">
        <v>26</v>
      </c>
      <c r="N8424" t="s">
        <v>32</v>
      </c>
      <c r="O8424" s="15">
        <v>45078.282222222224</v>
      </c>
      <c r="P8424"/>
      <c r="S8424">
        <v>0</v>
      </c>
      <c r="T8424">
        <v>1</v>
      </c>
      <c r="U8424">
        <v>0</v>
      </c>
      <c r="V8424" t="str">
        <f>IF(OR(tickets_cleaned[[#This Row],[resolution_time_hours]]="", tickets_cleaned[[#This Row],[resolution_time_hours]]&lt;0),"",tickets_cleaned[[#This Row],[resolution_time_hours]])</f>
        <v/>
      </c>
    </row>
    <row r="8425" spans="1:22" ht="15" customHeight="1" x14ac:dyDescent="0.2">
      <c r="A8425">
        <v>8424</v>
      </c>
      <c r="B8425" t="s">
        <v>26976</v>
      </c>
      <c r="C8425" t="s">
        <v>26977</v>
      </c>
      <c r="D8425">
        <v>36</v>
      </c>
      <c r="E8425" t="s">
        <v>65</v>
      </c>
      <c r="F8425" t="s">
        <v>96</v>
      </c>
      <c r="G8425" s="1">
        <v>44528</v>
      </c>
      <c r="H8425" t="s">
        <v>24</v>
      </c>
      <c r="I8425" t="s">
        <v>91</v>
      </c>
      <c r="J8425" s="21" t="s">
        <v>26978</v>
      </c>
      <c r="K8425" t="s">
        <v>74</v>
      </c>
      <c r="L8425" t="s">
        <v>26979</v>
      </c>
      <c r="M8425" t="s">
        <v>27</v>
      </c>
      <c r="N8425" t="s">
        <v>30</v>
      </c>
      <c r="O8425" s="15">
        <v>45078.539884259262</v>
      </c>
      <c r="P8425" s="15">
        <v>45078.962106481478</v>
      </c>
      <c r="Q8425">
        <v>2</v>
      </c>
      <c r="R8425">
        <v>10</v>
      </c>
      <c r="S8425">
        <v>1</v>
      </c>
      <c r="T8425">
        <v>0</v>
      </c>
      <c r="U8425">
        <v>1</v>
      </c>
      <c r="V8425">
        <f>IF(OR(tickets_cleaned[[#This Row],[resolution_time_hours]]="", tickets_cleaned[[#This Row],[resolution_time_hours]]&lt;0),"",tickets_cleaned[[#This Row],[resolution_time_hours]])</f>
        <v>10</v>
      </c>
    </row>
    <row r="8426" spans="1:22" ht="15" customHeight="1" x14ac:dyDescent="0.2">
      <c r="A8426">
        <v>8425</v>
      </c>
      <c r="B8426" t="s">
        <v>26980</v>
      </c>
      <c r="C8426" t="s">
        <v>26981</v>
      </c>
      <c r="D8426">
        <v>59</v>
      </c>
      <c r="E8426" t="s">
        <v>65</v>
      </c>
      <c r="F8426" t="s">
        <v>249</v>
      </c>
      <c r="G8426" s="1">
        <v>44120</v>
      </c>
      <c r="H8426" t="s">
        <v>22</v>
      </c>
      <c r="I8426" t="s">
        <v>120</v>
      </c>
      <c r="J8426" s="21" t="s">
        <v>26982</v>
      </c>
      <c r="K8426" t="s">
        <v>62</v>
      </c>
      <c r="M8426" t="s">
        <v>25</v>
      </c>
      <c r="N8426" t="s">
        <v>29</v>
      </c>
      <c r="O8426" s="15">
        <v>45078.116296296299</v>
      </c>
      <c r="P8426"/>
      <c r="S8426">
        <v>0</v>
      </c>
      <c r="T8426">
        <v>1</v>
      </c>
      <c r="U8426">
        <v>0</v>
      </c>
      <c r="V8426" t="str">
        <f>IF(OR(tickets_cleaned[[#This Row],[resolution_time_hours]]="", tickets_cleaned[[#This Row],[resolution_time_hours]]&lt;0),"",tickets_cleaned[[#This Row],[resolution_time_hours]])</f>
        <v/>
      </c>
    </row>
    <row r="8427" spans="1:22" ht="15" customHeight="1" x14ac:dyDescent="0.2">
      <c r="A8427">
        <v>8426</v>
      </c>
      <c r="B8427" t="s">
        <v>26983</v>
      </c>
      <c r="C8427" t="s">
        <v>26984</v>
      </c>
      <c r="D8427">
        <v>43</v>
      </c>
      <c r="E8427" t="s">
        <v>58</v>
      </c>
      <c r="F8427" t="s">
        <v>680</v>
      </c>
      <c r="G8427" s="1">
        <v>44062</v>
      </c>
      <c r="H8427" t="s">
        <v>21</v>
      </c>
      <c r="I8427" t="s">
        <v>20</v>
      </c>
      <c r="J8427" s="21" t="s">
        <v>26985</v>
      </c>
      <c r="K8427" t="s">
        <v>93</v>
      </c>
      <c r="M8427" t="s">
        <v>26</v>
      </c>
      <c r="N8427" t="s">
        <v>32</v>
      </c>
      <c r="P8427"/>
      <c r="S8427">
        <v>0</v>
      </c>
      <c r="T8427">
        <v>1</v>
      </c>
      <c r="U8427">
        <v>0</v>
      </c>
      <c r="V8427" t="str">
        <f>IF(OR(tickets_cleaned[[#This Row],[resolution_time_hours]]="", tickets_cleaned[[#This Row],[resolution_time_hours]]&lt;0),"",tickets_cleaned[[#This Row],[resolution_time_hours]])</f>
        <v/>
      </c>
    </row>
    <row r="8428" spans="1:22" ht="15" customHeight="1" x14ac:dyDescent="0.2">
      <c r="A8428">
        <v>8427</v>
      </c>
      <c r="B8428" t="s">
        <v>26986</v>
      </c>
      <c r="C8428" t="s">
        <v>26987</v>
      </c>
      <c r="D8428">
        <v>60</v>
      </c>
      <c r="E8428" t="s">
        <v>65</v>
      </c>
      <c r="F8428" t="s">
        <v>364</v>
      </c>
      <c r="G8428" s="1">
        <v>44088</v>
      </c>
      <c r="H8428" t="s">
        <v>20</v>
      </c>
      <c r="I8428" t="s">
        <v>85</v>
      </c>
      <c r="J8428" s="21" t="s">
        <v>27352</v>
      </c>
      <c r="K8428" t="s">
        <v>74</v>
      </c>
      <c r="L8428" t="s">
        <v>26988</v>
      </c>
      <c r="M8428" t="s">
        <v>25</v>
      </c>
      <c r="N8428" t="s">
        <v>30</v>
      </c>
      <c r="O8428" s="15">
        <v>45078.262858796297</v>
      </c>
      <c r="P8428" s="15">
        <v>45078.561469907407</v>
      </c>
      <c r="Q8428">
        <v>3</v>
      </c>
      <c r="R8428">
        <v>7</v>
      </c>
      <c r="S8428">
        <v>1</v>
      </c>
      <c r="T8428">
        <v>0</v>
      </c>
      <c r="U8428">
        <v>0</v>
      </c>
      <c r="V8428">
        <f>IF(OR(tickets_cleaned[[#This Row],[resolution_time_hours]]="", tickets_cleaned[[#This Row],[resolution_time_hours]]&lt;0),"",tickets_cleaned[[#This Row],[resolution_time_hours]])</f>
        <v>7</v>
      </c>
    </row>
    <row r="8429" spans="1:22" ht="15" customHeight="1" x14ac:dyDescent="0.2">
      <c r="A8429">
        <v>8428</v>
      </c>
      <c r="B8429" t="s">
        <v>24061</v>
      </c>
      <c r="C8429" t="s">
        <v>26989</v>
      </c>
      <c r="D8429">
        <v>24</v>
      </c>
      <c r="E8429" t="s">
        <v>58</v>
      </c>
      <c r="F8429" t="s">
        <v>233</v>
      </c>
      <c r="G8429" s="1">
        <v>44304</v>
      </c>
      <c r="H8429" t="s">
        <v>20</v>
      </c>
      <c r="I8429" t="s">
        <v>20</v>
      </c>
      <c r="J8429" s="21" t="s">
        <v>26990</v>
      </c>
      <c r="K8429" t="s">
        <v>74</v>
      </c>
      <c r="L8429" t="s">
        <v>26991</v>
      </c>
      <c r="M8429" t="s">
        <v>27</v>
      </c>
      <c r="N8429" t="s">
        <v>29</v>
      </c>
      <c r="O8429" s="15">
        <v>45078.501076388886</v>
      </c>
      <c r="P8429" s="15">
        <v>45079.038576388892</v>
      </c>
      <c r="Q8429">
        <v>3</v>
      </c>
      <c r="R8429">
        <v>12</v>
      </c>
      <c r="S8429">
        <v>1</v>
      </c>
      <c r="T8429">
        <v>0</v>
      </c>
      <c r="U8429">
        <v>0</v>
      </c>
      <c r="V8429">
        <f>IF(OR(tickets_cleaned[[#This Row],[resolution_time_hours]]="", tickets_cleaned[[#This Row],[resolution_time_hours]]&lt;0),"",tickets_cleaned[[#This Row],[resolution_time_hours]])</f>
        <v>12</v>
      </c>
    </row>
    <row r="8430" spans="1:22" ht="15" customHeight="1" x14ac:dyDescent="0.2">
      <c r="A8430">
        <v>8429</v>
      </c>
      <c r="B8430" t="s">
        <v>26992</v>
      </c>
      <c r="C8430" t="s">
        <v>26993</v>
      </c>
      <c r="D8430">
        <v>35</v>
      </c>
      <c r="E8430" t="s">
        <v>65</v>
      </c>
      <c r="F8430" t="s">
        <v>100</v>
      </c>
      <c r="G8430" s="1">
        <v>44371</v>
      </c>
      <c r="H8430" t="s">
        <v>21</v>
      </c>
      <c r="I8430" t="s">
        <v>176</v>
      </c>
      <c r="J8430" t="s">
        <v>26994</v>
      </c>
      <c r="K8430" t="s">
        <v>93</v>
      </c>
      <c r="M8430" t="s">
        <v>28</v>
      </c>
      <c r="N8430" t="s">
        <v>29</v>
      </c>
      <c r="P8430"/>
      <c r="S8430">
        <v>0</v>
      </c>
      <c r="T8430">
        <v>1</v>
      </c>
      <c r="U8430">
        <v>0</v>
      </c>
      <c r="V8430" t="str">
        <f>IF(OR(tickets_cleaned[[#This Row],[resolution_time_hours]]="", tickets_cleaned[[#This Row],[resolution_time_hours]]&lt;0),"",tickets_cleaned[[#This Row],[resolution_time_hours]])</f>
        <v/>
      </c>
    </row>
    <row r="8431" spans="1:22" ht="15" customHeight="1" x14ac:dyDescent="0.2">
      <c r="A8431">
        <v>8430</v>
      </c>
      <c r="B8431" t="s">
        <v>26995</v>
      </c>
      <c r="C8431" t="s">
        <v>26996</v>
      </c>
      <c r="D8431">
        <v>56</v>
      </c>
      <c r="E8431" t="s">
        <v>65</v>
      </c>
      <c r="F8431" t="s">
        <v>275</v>
      </c>
      <c r="G8431" s="1">
        <v>43938</v>
      </c>
      <c r="H8431" t="s">
        <v>20</v>
      </c>
      <c r="I8431" t="s">
        <v>60</v>
      </c>
      <c r="J8431" s="21" t="s">
        <v>26997</v>
      </c>
      <c r="K8431" t="s">
        <v>93</v>
      </c>
      <c r="M8431" t="s">
        <v>26</v>
      </c>
      <c r="N8431" t="s">
        <v>30</v>
      </c>
      <c r="P8431"/>
      <c r="S8431">
        <v>0</v>
      </c>
      <c r="T8431">
        <v>1</v>
      </c>
      <c r="U8431">
        <v>0</v>
      </c>
      <c r="V8431" t="str">
        <f>IF(OR(tickets_cleaned[[#This Row],[resolution_time_hours]]="", tickets_cleaned[[#This Row],[resolution_time_hours]]&lt;0),"",tickets_cleaned[[#This Row],[resolution_time_hours]])</f>
        <v/>
      </c>
    </row>
    <row r="8432" spans="1:22" ht="15" customHeight="1" x14ac:dyDescent="0.2">
      <c r="A8432">
        <v>8431</v>
      </c>
      <c r="B8432" t="s">
        <v>26998</v>
      </c>
      <c r="C8432" t="s">
        <v>26999</v>
      </c>
      <c r="D8432">
        <v>63</v>
      </c>
      <c r="E8432" t="s">
        <v>65</v>
      </c>
      <c r="F8432" t="s">
        <v>228</v>
      </c>
      <c r="G8432" s="1">
        <v>44327</v>
      </c>
      <c r="H8432" t="s">
        <v>24</v>
      </c>
      <c r="I8432" t="s">
        <v>120</v>
      </c>
      <c r="J8432" s="21" t="s">
        <v>27000</v>
      </c>
      <c r="K8432" t="s">
        <v>74</v>
      </c>
      <c r="L8432" t="s">
        <v>27001</v>
      </c>
      <c r="M8432" t="s">
        <v>28</v>
      </c>
      <c r="N8432" t="s">
        <v>32</v>
      </c>
      <c r="O8432" s="15">
        <v>45078.544166666667</v>
      </c>
      <c r="P8432" s="15">
        <v>45078.719861111109</v>
      </c>
      <c r="Q8432">
        <v>2</v>
      </c>
      <c r="R8432">
        <v>4</v>
      </c>
      <c r="S8432">
        <v>1</v>
      </c>
      <c r="T8432">
        <v>0</v>
      </c>
      <c r="U8432">
        <v>1</v>
      </c>
      <c r="V8432">
        <f>IF(OR(tickets_cleaned[[#This Row],[resolution_time_hours]]="", tickets_cleaned[[#This Row],[resolution_time_hours]]&lt;0),"",tickets_cleaned[[#This Row],[resolution_time_hours]])</f>
        <v>4</v>
      </c>
    </row>
    <row r="8433" spans="1:22" ht="15" customHeight="1" x14ac:dyDescent="0.2">
      <c r="A8433">
        <v>8432</v>
      </c>
      <c r="B8433" t="s">
        <v>27002</v>
      </c>
      <c r="C8433" t="s">
        <v>27003</v>
      </c>
      <c r="D8433">
        <v>56</v>
      </c>
      <c r="E8433" t="s">
        <v>58</v>
      </c>
      <c r="F8433" t="s">
        <v>130</v>
      </c>
      <c r="G8433" s="1">
        <v>44236</v>
      </c>
      <c r="H8433" t="s">
        <v>21</v>
      </c>
      <c r="I8433" t="s">
        <v>176</v>
      </c>
      <c r="J8433" t="s">
        <v>27004</v>
      </c>
      <c r="K8433" t="s">
        <v>93</v>
      </c>
      <c r="M8433" t="s">
        <v>28</v>
      </c>
      <c r="N8433" t="s">
        <v>32</v>
      </c>
      <c r="P8433"/>
      <c r="S8433">
        <v>0</v>
      </c>
      <c r="T8433">
        <v>1</v>
      </c>
      <c r="U8433">
        <v>0</v>
      </c>
      <c r="V8433" t="str">
        <f>IF(OR(tickets_cleaned[[#This Row],[resolution_time_hours]]="", tickets_cleaned[[#This Row],[resolution_time_hours]]&lt;0),"",tickets_cleaned[[#This Row],[resolution_time_hours]])</f>
        <v/>
      </c>
    </row>
    <row r="8434" spans="1:22" ht="15" customHeight="1" x14ac:dyDescent="0.2">
      <c r="A8434">
        <v>8433</v>
      </c>
      <c r="B8434" t="s">
        <v>27005</v>
      </c>
      <c r="C8434" t="s">
        <v>27006</v>
      </c>
      <c r="D8434">
        <v>70</v>
      </c>
      <c r="E8434" t="s">
        <v>90</v>
      </c>
      <c r="F8434" t="s">
        <v>114</v>
      </c>
      <c r="G8434" s="1">
        <v>43852</v>
      </c>
      <c r="H8434" t="s">
        <v>24</v>
      </c>
      <c r="I8434" t="s">
        <v>72</v>
      </c>
      <c r="J8434" s="21" t="s">
        <v>27007</v>
      </c>
      <c r="K8434" t="s">
        <v>74</v>
      </c>
      <c r="L8434" t="s">
        <v>27008</v>
      </c>
      <c r="M8434" t="s">
        <v>25</v>
      </c>
      <c r="N8434" t="s">
        <v>32</v>
      </c>
      <c r="O8434" s="15">
        <v>45078.309467592589</v>
      </c>
      <c r="P8434" s="15">
        <v>45078.658078703702</v>
      </c>
      <c r="Q8434">
        <v>3</v>
      </c>
      <c r="R8434">
        <v>8</v>
      </c>
      <c r="S8434">
        <v>1</v>
      </c>
      <c r="T8434">
        <v>0</v>
      </c>
      <c r="U8434">
        <v>0</v>
      </c>
      <c r="V8434">
        <f>IF(OR(tickets_cleaned[[#This Row],[resolution_time_hours]]="", tickets_cleaned[[#This Row],[resolution_time_hours]]&lt;0),"",tickets_cleaned[[#This Row],[resolution_time_hours]])</f>
        <v>8</v>
      </c>
    </row>
    <row r="8435" spans="1:22" ht="15" customHeight="1" x14ac:dyDescent="0.2">
      <c r="A8435">
        <v>8434</v>
      </c>
      <c r="B8435" t="s">
        <v>17253</v>
      </c>
      <c r="C8435" t="s">
        <v>27009</v>
      </c>
      <c r="D8435">
        <v>65</v>
      </c>
      <c r="E8435" t="s">
        <v>58</v>
      </c>
      <c r="F8435" t="s">
        <v>422</v>
      </c>
      <c r="G8435" s="1">
        <v>43864</v>
      </c>
      <c r="H8435" t="s">
        <v>22</v>
      </c>
      <c r="I8435" t="s">
        <v>106</v>
      </c>
      <c r="J8435" s="21" t="s">
        <v>27010</v>
      </c>
      <c r="K8435" t="s">
        <v>93</v>
      </c>
      <c r="M8435" t="s">
        <v>27</v>
      </c>
      <c r="N8435" t="s">
        <v>32</v>
      </c>
      <c r="P8435"/>
      <c r="S8435">
        <v>0</v>
      </c>
      <c r="T8435">
        <v>1</v>
      </c>
      <c r="U8435">
        <v>0</v>
      </c>
      <c r="V8435" t="str">
        <f>IF(OR(tickets_cleaned[[#This Row],[resolution_time_hours]]="", tickets_cleaned[[#This Row],[resolution_time_hours]]&lt;0),"",tickets_cleaned[[#This Row],[resolution_time_hours]])</f>
        <v/>
      </c>
    </row>
    <row r="8436" spans="1:22" ht="15" customHeight="1" x14ac:dyDescent="0.2">
      <c r="A8436">
        <v>8435</v>
      </c>
      <c r="B8436" t="s">
        <v>27011</v>
      </c>
      <c r="C8436" t="s">
        <v>27012</v>
      </c>
      <c r="D8436">
        <v>50</v>
      </c>
      <c r="E8436" t="s">
        <v>65</v>
      </c>
      <c r="F8436" t="s">
        <v>59</v>
      </c>
      <c r="G8436" s="1">
        <v>43864</v>
      </c>
      <c r="H8436" t="s">
        <v>21</v>
      </c>
      <c r="I8436" t="s">
        <v>106</v>
      </c>
      <c r="J8436" s="21" t="s">
        <v>27013</v>
      </c>
      <c r="K8436" t="s">
        <v>74</v>
      </c>
      <c r="L8436" t="s">
        <v>27014</v>
      </c>
      <c r="M8436" t="s">
        <v>25</v>
      </c>
      <c r="N8436" t="s">
        <v>29</v>
      </c>
      <c r="O8436" s="15">
        <v>45078.985902777778</v>
      </c>
      <c r="P8436" s="15">
        <v>45078.374791666669</v>
      </c>
      <c r="Q8436">
        <v>4</v>
      </c>
      <c r="S8436">
        <v>1</v>
      </c>
      <c r="T8436">
        <v>0</v>
      </c>
      <c r="U8436">
        <v>0</v>
      </c>
      <c r="V8436" t="str">
        <f>IF(OR(tickets_cleaned[[#This Row],[resolution_time_hours]]="", tickets_cleaned[[#This Row],[resolution_time_hours]]&lt;0),"",tickets_cleaned[[#This Row],[resolution_time_hours]])</f>
        <v/>
      </c>
    </row>
    <row r="8437" spans="1:22" ht="15" customHeight="1" x14ac:dyDescent="0.2">
      <c r="A8437">
        <v>8436</v>
      </c>
      <c r="B8437" t="s">
        <v>27015</v>
      </c>
      <c r="C8437" t="s">
        <v>27016</v>
      </c>
      <c r="D8437">
        <v>69</v>
      </c>
      <c r="E8437" t="s">
        <v>65</v>
      </c>
      <c r="F8437" t="s">
        <v>311</v>
      </c>
      <c r="G8437" s="1">
        <v>44464</v>
      </c>
      <c r="H8437" t="s">
        <v>20</v>
      </c>
      <c r="I8437" t="s">
        <v>176</v>
      </c>
      <c r="J8437" s="21" t="s">
        <v>27017</v>
      </c>
      <c r="K8437" t="s">
        <v>74</v>
      </c>
      <c r="L8437" t="s">
        <v>27018</v>
      </c>
      <c r="M8437" t="s">
        <v>26</v>
      </c>
      <c r="N8437" t="s">
        <v>32</v>
      </c>
      <c r="O8437" s="15">
        <v>45078.97965277778</v>
      </c>
      <c r="P8437" s="15">
        <v>45079.011597222219</v>
      </c>
      <c r="Q8437">
        <v>1</v>
      </c>
      <c r="R8437">
        <v>0</v>
      </c>
      <c r="S8437">
        <v>1</v>
      </c>
      <c r="T8437">
        <v>0</v>
      </c>
      <c r="U8437">
        <v>1</v>
      </c>
      <c r="V8437">
        <f>IF(OR(tickets_cleaned[[#This Row],[resolution_time_hours]]="", tickets_cleaned[[#This Row],[resolution_time_hours]]&lt;0),"",tickets_cleaned[[#This Row],[resolution_time_hours]])</f>
        <v>0</v>
      </c>
    </row>
    <row r="8438" spans="1:22" ht="15" customHeight="1" x14ac:dyDescent="0.2">
      <c r="A8438">
        <v>8437</v>
      </c>
      <c r="B8438" t="s">
        <v>27019</v>
      </c>
      <c r="C8438" t="s">
        <v>27020</v>
      </c>
      <c r="D8438">
        <v>59</v>
      </c>
      <c r="E8438" t="s">
        <v>65</v>
      </c>
      <c r="F8438" t="s">
        <v>183</v>
      </c>
      <c r="G8438" s="1">
        <v>44075</v>
      </c>
      <c r="H8438" t="s">
        <v>21</v>
      </c>
      <c r="I8438" t="s">
        <v>91</v>
      </c>
      <c r="J8438" t="s">
        <v>27021</v>
      </c>
      <c r="K8438" t="s">
        <v>62</v>
      </c>
      <c r="M8438" t="s">
        <v>25</v>
      </c>
      <c r="N8438" t="s">
        <v>31</v>
      </c>
      <c r="O8438" s="15">
        <v>45078.249120370368</v>
      </c>
      <c r="P8438"/>
      <c r="S8438">
        <v>0</v>
      </c>
      <c r="T8438">
        <v>1</v>
      </c>
      <c r="U8438">
        <v>0</v>
      </c>
      <c r="V8438" t="str">
        <f>IF(OR(tickets_cleaned[[#This Row],[resolution_time_hours]]="", tickets_cleaned[[#This Row],[resolution_time_hours]]&lt;0),"",tickets_cleaned[[#This Row],[resolution_time_hours]])</f>
        <v/>
      </c>
    </row>
    <row r="8439" spans="1:22" ht="15" customHeight="1" x14ac:dyDescent="0.2">
      <c r="A8439">
        <v>8438</v>
      </c>
      <c r="B8439" t="s">
        <v>9568</v>
      </c>
      <c r="C8439" t="s">
        <v>27022</v>
      </c>
      <c r="D8439">
        <v>65</v>
      </c>
      <c r="E8439" t="s">
        <v>65</v>
      </c>
      <c r="F8439" t="s">
        <v>110</v>
      </c>
      <c r="G8439" s="1">
        <v>44508</v>
      </c>
      <c r="H8439" t="s">
        <v>23</v>
      </c>
      <c r="I8439" t="s">
        <v>67</v>
      </c>
      <c r="J8439" t="s">
        <v>4172</v>
      </c>
      <c r="K8439" t="s">
        <v>62</v>
      </c>
      <c r="M8439" t="s">
        <v>26</v>
      </c>
      <c r="N8439" t="s">
        <v>29</v>
      </c>
      <c r="O8439" s="15">
        <v>45078.661631944444</v>
      </c>
      <c r="P8439"/>
      <c r="S8439">
        <v>0</v>
      </c>
      <c r="T8439">
        <v>1</v>
      </c>
      <c r="U8439">
        <v>0</v>
      </c>
      <c r="V8439" t="str">
        <f>IF(OR(tickets_cleaned[[#This Row],[resolution_time_hours]]="", tickets_cleaned[[#This Row],[resolution_time_hours]]&lt;0),"",tickets_cleaned[[#This Row],[resolution_time_hours]])</f>
        <v/>
      </c>
    </row>
    <row r="8440" spans="1:22" ht="15" customHeight="1" x14ac:dyDescent="0.2">
      <c r="A8440">
        <v>8439</v>
      </c>
      <c r="B8440" t="s">
        <v>27023</v>
      </c>
      <c r="C8440" t="s">
        <v>27024</v>
      </c>
      <c r="D8440">
        <v>19</v>
      </c>
      <c r="E8440" t="s">
        <v>58</v>
      </c>
      <c r="F8440" t="s">
        <v>680</v>
      </c>
      <c r="G8440" s="1">
        <v>44183</v>
      </c>
      <c r="H8440" t="s">
        <v>20</v>
      </c>
      <c r="I8440" t="s">
        <v>22</v>
      </c>
      <c r="J8440" s="21" t="s">
        <v>27025</v>
      </c>
      <c r="K8440" t="s">
        <v>62</v>
      </c>
      <c r="M8440" t="s">
        <v>25</v>
      </c>
      <c r="N8440" t="s">
        <v>30</v>
      </c>
      <c r="O8440" s="15">
        <v>45078.935949074075</v>
      </c>
      <c r="P8440"/>
      <c r="S8440">
        <v>0</v>
      </c>
      <c r="T8440">
        <v>1</v>
      </c>
      <c r="U8440">
        <v>0</v>
      </c>
      <c r="V8440" t="str">
        <f>IF(OR(tickets_cleaned[[#This Row],[resolution_time_hours]]="", tickets_cleaned[[#This Row],[resolution_time_hours]]&lt;0),"",tickets_cleaned[[#This Row],[resolution_time_hours]])</f>
        <v/>
      </c>
    </row>
    <row r="8441" spans="1:22" ht="15" customHeight="1" x14ac:dyDescent="0.2">
      <c r="A8441">
        <v>8440</v>
      </c>
      <c r="B8441" t="s">
        <v>27026</v>
      </c>
      <c r="C8441" t="s">
        <v>27027</v>
      </c>
      <c r="D8441">
        <v>68</v>
      </c>
      <c r="E8441" t="s">
        <v>90</v>
      </c>
      <c r="F8441" t="s">
        <v>680</v>
      </c>
      <c r="G8441" s="1">
        <v>44429</v>
      </c>
      <c r="H8441" t="s">
        <v>22</v>
      </c>
      <c r="I8441" t="s">
        <v>72</v>
      </c>
      <c r="J8441" s="21" t="s">
        <v>27028</v>
      </c>
      <c r="K8441" t="s">
        <v>62</v>
      </c>
      <c r="M8441" t="s">
        <v>26</v>
      </c>
      <c r="N8441" t="s">
        <v>30</v>
      </c>
      <c r="O8441" s="15">
        <v>45078.992905092593</v>
      </c>
      <c r="P8441"/>
      <c r="S8441">
        <v>0</v>
      </c>
      <c r="T8441">
        <v>1</v>
      </c>
      <c r="U8441">
        <v>0</v>
      </c>
      <c r="V8441" t="str">
        <f>IF(OR(tickets_cleaned[[#This Row],[resolution_time_hours]]="", tickets_cleaned[[#This Row],[resolution_time_hours]]&lt;0),"",tickets_cleaned[[#This Row],[resolution_time_hours]])</f>
        <v/>
      </c>
    </row>
    <row r="8442" spans="1:22" ht="15" customHeight="1" x14ac:dyDescent="0.2">
      <c r="A8442">
        <v>8441</v>
      </c>
      <c r="B8442" t="s">
        <v>27029</v>
      </c>
      <c r="C8442" t="s">
        <v>27030</v>
      </c>
      <c r="D8442">
        <v>43</v>
      </c>
      <c r="E8442" t="s">
        <v>65</v>
      </c>
      <c r="F8442" t="s">
        <v>84</v>
      </c>
      <c r="G8442" s="1">
        <v>43944</v>
      </c>
      <c r="H8442" t="s">
        <v>20</v>
      </c>
      <c r="I8442" t="s">
        <v>203</v>
      </c>
      <c r="J8442" t="s">
        <v>27031</v>
      </c>
      <c r="K8442" t="s">
        <v>74</v>
      </c>
      <c r="L8442" t="s">
        <v>27032</v>
      </c>
      <c r="M8442" t="s">
        <v>28</v>
      </c>
      <c r="N8442" t="s">
        <v>32</v>
      </c>
      <c r="O8442" s="15">
        <v>45078.845694444448</v>
      </c>
      <c r="P8442" s="15">
        <v>45078.554722222223</v>
      </c>
      <c r="Q8442">
        <v>1</v>
      </c>
      <c r="S8442">
        <v>1</v>
      </c>
      <c r="T8442">
        <v>0</v>
      </c>
      <c r="U8442">
        <v>1</v>
      </c>
      <c r="V8442" t="str">
        <f>IF(OR(tickets_cleaned[[#This Row],[resolution_time_hours]]="", tickets_cleaned[[#This Row],[resolution_time_hours]]&lt;0),"",tickets_cleaned[[#This Row],[resolution_time_hours]])</f>
        <v/>
      </c>
    </row>
    <row r="8443" spans="1:22" ht="15" customHeight="1" x14ac:dyDescent="0.2">
      <c r="A8443">
        <v>8442</v>
      </c>
      <c r="B8443" t="s">
        <v>27033</v>
      </c>
      <c r="C8443" t="s">
        <v>27034</v>
      </c>
      <c r="D8443">
        <v>48</v>
      </c>
      <c r="E8443" t="s">
        <v>58</v>
      </c>
      <c r="F8443" t="s">
        <v>245</v>
      </c>
      <c r="G8443" s="1">
        <v>43872</v>
      </c>
      <c r="H8443" t="s">
        <v>24</v>
      </c>
      <c r="I8443" t="s">
        <v>168</v>
      </c>
      <c r="J8443" t="s">
        <v>27035</v>
      </c>
      <c r="K8443" t="s">
        <v>74</v>
      </c>
      <c r="L8443" t="s">
        <v>27036</v>
      </c>
      <c r="M8443" t="s">
        <v>26</v>
      </c>
      <c r="N8443" t="s">
        <v>31</v>
      </c>
      <c r="O8443" s="15">
        <v>45078.519317129627</v>
      </c>
      <c r="P8443" s="15">
        <v>45078.483206018522</v>
      </c>
      <c r="Q8443">
        <v>3</v>
      </c>
      <c r="S8443">
        <v>1</v>
      </c>
      <c r="T8443">
        <v>0</v>
      </c>
      <c r="U8443">
        <v>0</v>
      </c>
      <c r="V8443" t="str">
        <f>IF(OR(tickets_cleaned[[#This Row],[resolution_time_hours]]="", tickets_cleaned[[#This Row],[resolution_time_hours]]&lt;0),"",tickets_cleaned[[#This Row],[resolution_time_hours]])</f>
        <v/>
      </c>
    </row>
    <row r="8444" spans="1:22" ht="15" customHeight="1" x14ac:dyDescent="0.2">
      <c r="A8444">
        <v>8443</v>
      </c>
      <c r="B8444" t="s">
        <v>27037</v>
      </c>
      <c r="C8444" t="s">
        <v>27038</v>
      </c>
      <c r="D8444">
        <v>37</v>
      </c>
      <c r="E8444" t="s">
        <v>90</v>
      </c>
      <c r="F8444" t="s">
        <v>59</v>
      </c>
      <c r="G8444" s="1">
        <v>43867</v>
      </c>
      <c r="H8444" t="s">
        <v>24</v>
      </c>
      <c r="I8444" t="s">
        <v>106</v>
      </c>
      <c r="J8444" s="21" t="s">
        <v>27039</v>
      </c>
      <c r="K8444" t="s">
        <v>62</v>
      </c>
      <c r="M8444" t="s">
        <v>26</v>
      </c>
      <c r="N8444" t="s">
        <v>31</v>
      </c>
      <c r="O8444" s="15">
        <v>45078.062384259261</v>
      </c>
      <c r="P8444"/>
      <c r="S8444">
        <v>0</v>
      </c>
      <c r="T8444">
        <v>1</v>
      </c>
      <c r="U8444">
        <v>0</v>
      </c>
      <c r="V8444" t="str">
        <f>IF(OR(tickets_cleaned[[#This Row],[resolution_time_hours]]="", tickets_cleaned[[#This Row],[resolution_time_hours]]&lt;0),"",tickets_cleaned[[#This Row],[resolution_time_hours]])</f>
        <v/>
      </c>
    </row>
    <row r="8445" spans="1:22" ht="15" customHeight="1" x14ac:dyDescent="0.2">
      <c r="A8445">
        <v>8444</v>
      </c>
      <c r="B8445" t="s">
        <v>27040</v>
      </c>
      <c r="C8445" t="s">
        <v>27041</v>
      </c>
      <c r="D8445">
        <v>61</v>
      </c>
      <c r="E8445" t="s">
        <v>65</v>
      </c>
      <c r="F8445" t="s">
        <v>100</v>
      </c>
      <c r="G8445" s="1">
        <v>43887</v>
      </c>
      <c r="H8445" t="s">
        <v>23</v>
      </c>
      <c r="I8445" t="s">
        <v>72</v>
      </c>
      <c r="J8445" s="21" t="s">
        <v>27042</v>
      </c>
      <c r="K8445" t="s">
        <v>62</v>
      </c>
      <c r="M8445" t="s">
        <v>26</v>
      </c>
      <c r="N8445" t="s">
        <v>32</v>
      </c>
      <c r="O8445" s="15">
        <v>45078.822812500002</v>
      </c>
      <c r="P8445"/>
      <c r="S8445">
        <v>0</v>
      </c>
      <c r="T8445">
        <v>1</v>
      </c>
      <c r="U8445">
        <v>0</v>
      </c>
      <c r="V8445" t="str">
        <f>IF(OR(tickets_cleaned[[#This Row],[resolution_time_hours]]="", tickets_cleaned[[#This Row],[resolution_time_hours]]&lt;0),"",tickets_cleaned[[#This Row],[resolution_time_hours]])</f>
        <v/>
      </c>
    </row>
    <row r="8446" spans="1:22" ht="15" customHeight="1" x14ac:dyDescent="0.2">
      <c r="A8446">
        <v>8445</v>
      </c>
      <c r="B8446" t="s">
        <v>27043</v>
      </c>
      <c r="C8446" t="s">
        <v>27044</v>
      </c>
      <c r="D8446">
        <v>64</v>
      </c>
      <c r="E8446" t="s">
        <v>58</v>
      </c>
      <c r="F8446" t="s">
        <v>161</v>
      </c>
      <c r="G8446" s="1">
        <v>44229</v>
      </c>
      <c r="H8446" t="s">
        <v>24</v>
      </c>
      <c r="I8446" t="s">
        <v>203</v>
      </c>
      <c r="J8446" t="s">
        <v>27045</v>
      </c>
      <c r="K8446" t="s">
        <v>93</v>
      </c>
      <c r="M8446" t="s">
        <v>27</v>
      </c>
      <c r="N8446" t="s">
        <v>29</v>
      </c>
      <c r="P8446"/>
      <c r="S8446">
        <v>0</v>
      </c>
      <c r="T8446">
        <v>1</v>
      </c>
      <c r="U8446">
        <v>0</v>
      </c>
      <c r="V8446" t="str">
        <f>IF(OR(tickets_cleaned[[#This Row],[resolution_time_hours]]="", tickets_cleaned[[#This Row],[resolution_time_hours]]&lt;0),"",tickets_cleaned[[#This Row],[resolution_time_hours]])</f>
        <v/>
      </c>
    </row>
    <row r="8447" spans="1:22" ht="15" customHeight="1" x14ac:dyDescent="0.2">
      <c r="A8447">
        <v>8446</v>
      </c>
      <c r="B8447" t="s">
        <v>27046</v>
      </c>
      <c r="C8447" t="s">
        <v>27047</v>
      </c>
      <c r="D8447">
        <v>66</v>
      </c>
      <c r="E8447" t="s">
        <v>90</v>
      </c>
      <c r="F8447" t="s">
        <v>125</v>
      </c>
      <c r="G8447" s="1">
        <v>44243</v>
      </c>
      <c r="H8447" t="s">
        <v>20</v>
      </c>
      <c r="I8447" t="s">
        <v>91</v>
      </c>
      <c r="J8447" s="21" t="s">
        <v>27048</v>
      </c>
      <c r="K8447" t="s">
        <v>93</v>
      </c>
      <c r="M8447" t="s">
        <v>25</v>
      </c>
      <c r="N8447" t="s">
        <v>32</v>
      </c>
      <c r="P8447"/>
      <c r="S8447">
        <v>0</v>
      </c>
      <c r="T8447">
        <v>1</v>
      </c>
      <c r="U8447">
        <v>0</v>
      </c>
      <c r="V8447" t="str">
        <f>IF(OR(tickets_cleaned[[#This Row],[resolution_time_hours]]="", tickets_cleaned[[#This Row],[resolution_time_hours]]&lt;0),"",tickets_cleaned[[#This Row],[resolution_time_hours]])</f>
        <v/>
      </c>
    </row>
    <row r="8448" spans="1:22" ht="15" customHeight="1" x14ac:dyDescent="0.2">
      <c r="A8448">
        <v>8447</v>
      </c>
      <c r="B8448" t="s">
        <v>27049</v>
      </c>
      <c r="C8448" t="s">
        <v>27050</v>
      </c>
      <c r="D8448">
        <v>19</v>
      </c>
      <c r="E8448" t="s">
        <v>58</v>
      </c>
      <c r="F8448" t="s">
        <v>268</v>
      </c>
      <c r="G8448" s="1">
        <v>43904</v>
      </c>
      <c r="H8448" t="s">
        <v>24</v>
      </c>
      <c r="I8448" t="s">
        <v>106</v>
      </c>
      <c r="J8448" t="s">
        <v>27051</v>
      </c>
      <c r="K8448" t="s">
        <v>62</v>
      </c>
      <c r="M8448" t="s">
        <v>25</v>
      </c>
      <c r="N8448" t="s">
        <v>32</v>
      </c>
      <c r="O8448" s="15">
        <v>45078.404826388891</v>
      </c>
      <c r="P8448"/>
      <c r="S8448">
        <v>0</v>
      </c>
      <c r="T8448">
        <v>1</v>
      </c>
      <c r="U8448">
        <v>0</v>
      </c>
      <c r="V8448" t="str">
        <f>IF(OR(tickets_cleaned[[#This Row],[resolution_time_hours]]="", tickets_cleaned[[#This Row],[resolution_time_hours]]&lt;0),"",tickets_cleaned[[#This Row],[resolution_time_hours]])</f>
        <v/>
      </c>
    </row>
    <row r="8449" spans="1:22" ht="15" customHeight="1" x14ac:dyDescent="0.2">
      <c r="A8449">
        <v>8448</v>
      </c>
      <c r="B8449" t="s">
        <v>27052</v>
      </c>
      <c r="C8449" t="s">
        <v>27053</v>
      </c>
      <c r="D8449">
        <v>51</v>
      </c>
      <c r="E8449" t="s">
        <v>58</v>
      </c>
      <c r="F8449" t="s">
        <v>59</v>
      </c>
      <c r="G8449" s="1">
        <v>44024</v>
      </c>
      <c r="H8449" t="s">
        <v>20</v>
      </c>
      <c r="I8449" t="s">
        <v>106</v>
      </c>
      <c r="J8449" s="21" t="s">
        <v>27054</v>
      </c>
      <c r="K8449" t="s">
        <v>62</v>
      </c>
      <c r="M8449" t="s">
        <v>25</v>
      </c>
      <c r="N8449" t="s">
        <v>29</v>
      </c>
      <c r="O8449" s="15">
        <v>45078.750671296293</v>
      </c>
      <c r="P8449"/>
      <c r="S8449">
        <v>0</v>
      </c>
      <c r="T8449">
        <v>1</v>
      </c>
      <c r="U8449">
        <v>0</v>
      </c>
      <c r="V8449" t="str">
        <f>IF(OR(tickets_cleaned[[#This Row],[resolution_time_hours]]="", tickets_cleaned[[#This Row],[resolution_time_hours]]&lt;0),"",tickets_cleaned[[#This Row],[resolution_time_hours]])</f>
        <v/>
      </c>
    </row>
    <row r="8450" spans="1:22" ht="15" customHeight="1" x14ac:dyDescent="0.2">
      <c r="A8450">
        <v>8449</v>
      </c>
      <c r="B8450" t="s">
        <v>27055</v>
      </c>
      <c r="C8450" t="s">
        <v>27056</v>
      </c>
      <c r="D8450">
        <v>37</v>
      </c>
      <c r="E8450" t="s">
        <v>58</v>
      </c>
      <c r="F8450" t="s">
        <v>275</v>
      </c>
      <c r="G8450" s="1">
        <v>44559</v>
      </c>
      <c r="H8450" t="s">
        <v>22</v>
      </c>
      <c r="I8450" t="s">
        <v>126</v>
      </c>
      <c r="J8450" s="21" t="s">
        <v>27057</v>
      </c>
      <c r="K8450" t="s">
        <v>74</v>
      </c>
      <c r="L8450" t="s">
        <v>27058</v>
      </c>
      <c r="M8450" t="s">
        <v>27</v>
      </c>
      <c r="N8450" t="s">
        <v>32</v>
      </c>
      <c r="O8450" s="15">
        <v>45078.801377314812</v>
      </c>
      <c r="P8450" s="15">
        <v>45078.802071759259</v>
      </c>
      <c r="Q8450">
        <v>2</v>
      </c>
      <c r="R8450">
        <v>0</v>
      </c>
      <c r="S8450">
        <v>1</v>
      </c>
      <c r="T8450">
        <v>0</v>
      </c>
      <c r="U8450">
        <v>1</v>
      </c>
      <c r="V8450">
        <f>IF(OR(tickets_cleaned[[#This Row],[resolution_time_hours]]="", tickets_cleaned[[#This Row],[resolution_time_hours]]&lt;0),"",tickets_cleaned[[#This Row],[resolution_time_hours]])</f>
        <v>0</v>
      </c>
    </row>
    <row r="8451" spans="1:22" ht="15" customHeight="1" x14ac:dyDescent="0.2">
      <c r="A8451">
        <v>8450</v>
      </c>
      <c r="B8451" t="s">
        <v>27059</v>
      </c>
      <c r="C8451" t="s">
        <v>27060</v>
      </c>
      <c r="D8451">
        <v>28</v>
      </c>
      <c r="E8451" t="s">
        <v>58</v>
      </c>
      <c r="F8451" t="s">
        <v>110</v>
      </c>
      <c r="G8451" s="1">
        <v>44157</v>
      </c>
      <c r="H8451" t="s">
        <v>20</v>
      </c>
      <c r="I8451" t="s">
        <v>176</v>
      </c>
      <c r="J8451" s="21" t="s">
        <v>27061</v>
      </c>
      <c r="K8451" t="s">
        <v>62</v>
      </c>
      <c r="M8451" t="s">
        <v>26</v>
      </c>
      <c r="N8451" t="s">
        <v>31</v>
      </c>
      <c r="O8451" s="15">
        <v>45078.799317129633</v>
      </c>
      <c r="P8451"/>
      <c r="S8451">
        <v>0</v>
      </c>
      <c r="T8451">
        <v>1</v>
      </c>
      <c r="U8451">
        <v>0</v>
      </c>
      <c r="V8451" t="str">
        <f>IF(OR(tickets_cleaned[[#This Row],[resolution_time_hours]]="", tickets_cleaned[[#This Row],[resolution_time_hours]]&lt;0),"",tickets_cleaned[[#This Row],[resolution_time_hours]])</f>
        <v/>
      </c>
    </row>
    <row r="8452" spans="1:22" ht="15" customHeight="1" x14ac:dyDescent="0.2">
      <c r="A8452">
        <v>8451</v>
      </c>
      <c r="B8452" t="s">
        <v>27062</v>
      </c>
      <c r="C8452" t="s">
        <v>27063</v>
      </c>
      <c r="D8452">
        <v>34</v>
      </c>
      <c r="E8452" t="s">
        <v>58</v>
      </c>
      <c r="F8452" t="s">
        <v>152</v>
      </c>
      <c r="G8452" s="1">
        <v>44363</v>
      </c>
      <c r="H8452" t="s">
        <v>24</v>
      </c>
      <c r="I8452" t="s">
        <v>60</v>
      </c>
      <c r="J8452" t="s">
        <v>1250</v>
      </c>
      <c r="K8452" t="s">
        <v>74</v>
      </c>
      <c r="L8452" t="s">
        <v>27064</v>
      </c>
      <c r="M8452" t="s">
        <v>28</v>
      </c>
      <c r="N8452" t="s">
        <v>32</v>
      </c>
      <c r="O8452" s="15">
        <v>45078.042372685188</v>
      </c>
      <c r="P8452" s="15">
        <v>45078.787511574075</v>
      </c>
      <c r="Q8452">
        <v>5</v>
      </c>
      <c r="R8452">
        <v>17</v>
      </c>
      <c r="S8452">
        <v>1</v>
      </c>
      <c r="T8452">
        <v>0</v>
      </c>
      <c r="U8452">
        <v>0</v>
      </c>
      <c r="V8452">
        <f>IF(OR(tickets_cleaned[[#This Row],[resolution_time_hours]]="", tickets_cleaned[[#This Row],[resolution_time_hours]]&lt;0),"",tickets_cleaned[[#This Row],[resolution_time_hours]])</f>
        <v>17</v>
      </c>
    </row>
    <row r="8453" spans="1:22" ht="15" customHeight="1" x14ac:dyDescent="0.2">
      <c r="A8453">
        <v>8452</v>
      </c>
      <c r="B8453" t="s">
        <v>16255</v>
      </c>
      <c r="C8453" t="s">
        <v>27065</v>
      </c>
      <c r="D8453">
        <v>39</v>
      </c>
      <c r="E8453" t="s">
        <v>65</v>
      </c>
      <c r="F8453" t="s">
        <v>456</v>
      </c>
      <c r="G8453" s="1">
        <v>44090</v>
      </c>
      <c r="H8453" t="s">
        <v>22</v>
      </c>
      <c r="I8453" t="s">
        <v>101</v>
      </c>
      <c r="J8453" s="21" t="s">
        <v>27066</v>
      </c>
      <c r="K8453" t="s">
        <v>93</v>
      </c>
      <c r="M8453" t="s">
        <v>28</v>
      </c>
      <c r="N8453" t="s">
        <v>30</v>
      </c>
      <c r="P8453"/>
      <c r="S8453">
        <v>0</v>
      </c>
      <c r="T8453">
        <v>1</v>
      </c>
      <c r="U8453">
        <v>0</v>
      </c>
      <c r="V8453" t="str">
        <f>IF(OR(tickets_cleaned[[#This Row],[resolution_time_hours]]="", tickets_cleaned[[#This Row],[resolution_time_hours]]&lt;0),"",tickets_cleaned[[#This Row],[resolution_time_hours]])</f>
        <v/>
      </c>
    </row>
    <row r="8454" spans="1:22" ht="15" customHeight="1" x14ac:dyDescent="0.2">
      <c r="A8454">
        <v>8453</v>
      </c>
      <c r="B8454" t="s">
        <v>27067</v>
      </c>
      <c r="C8454" t="s">
        <v>27068</v>
      </c>
      <c r="D8454">
        <v>62</v>
      </c>
      <c r="E8454" t="s">
        <v>65</v>
      </c>
      <c r="F8454" t="s">
        <v>724</v>
      </c>
      <c r="G8454" s="1">
        <v>43919</v>
      </c>
      <c r="H8454" t="s">
        <v>20</v>
      </c>
      <c r="I8454" t="s">
        <v>176</v>
      </c>
      <c r="J8454" s="21" t="s">
        <v>27353</v>
      </c>
      <c r="K8454" t="s">
        <v>74</v>
      </c>
      <c r="L8454" t="s">
        <v>27069</v>
      </c>
      <c r="M8454" t="s">
        <v>25</v>
      </c>
      <c r="N8454" t="s">
        <v>30</v>
      </c>
      <c r="O8454" s="15">
        <v>45078.593113425923</v>
      </c>
      <c r="P8454" s="15">
        <v>45078.241030092591</v>
      </c>
      <c r="Q8454">
        <v>3</v>
      </c>
      <c r="S8454">
        <v>1</v>
      </c>
      <c r="T8454">
        <v>0</v>
      </c>
      <c r="U8454">
        <v>0</v>
      </c>
      <c r="V8454" t="str">
        <f>IF(OR(tickets_cleaned[[#This Row],[resolution_time_hours]]="", tickets_cleaned[[#This Row],[resolution_time_hours]]&lt;0),"",tickets_cleaned[[#This Row],[resolution_time_hours]])</f>
        <v/>
      </c>
    </row>
    <row r="8455" spans="1:22" ht="15" customHeight="1" x14ac:dyDescent="0.2">
      <c r="A8455">
        <v>8454</v>
      </c>
      <c r="B8455" t="s">
        <v>27070</v>
      </c>
      <c r="C8455" t="s">
        <v>858</v>
      </c>
      <c r="D8455">
        <v>61</v>
      </c>
      <c r="E8455" t="s">
        <v>58</v>
      </c>
      <c r="F8455" t="s">
        <v>249</v>
      </c>
      <c r="G8455" s="1">
        <v>44002</v>
      </c>
      <c r="H8455" t="s">
        <v>24</v>
      </c>
      <c r="I8455" t="s">
        <v>67</v>
      </c>
      <c r="J8455" s="21" t="s">
        <v>27071</v>
      </c>
      <c r="K8455" t="s">
        <v>74</v>
      </c>
      <c r="L8455" t="s">
        <v>27072</v>
      </c>
      <c r="M8455" t="s">
        <v>26</v>
      </c>
      <c r="N8455" t="s">
        <v>32</v>
      </c>
      <c r="O8455" s="15">
        <v>45078.538958333331</v>
      </c>
      <c r="P8455" s="15">
        <v>45078.19798611111</v>
      </c>
      <c r="Q8455">
        <v>5</v>
      </c>
      <c r="S8455">
        <v>1</v>
      </c>
      <c r="T8455">
        <v>0</v>
      </c>
      <c r="U8455">
        <v>0</v>
      </c>
      <c r="V8455" t="str">
        <f>IF(OR(tickets_cleaned[[#This Row],[resolution_time_hours]]="", tickets_cleaned[[#This Row],[resolution_time_hours]]&lt;0),"",tickets_cleaned[[#This Row],[resolution_time_hours]])</f>
        <v/>
      </c>
    </row>
    <row r="8456" spans="1:22" ht="15" customHeight="1" x14ac:dyDescent="0.2">
      <c r="A8456">
        <v>8455</v>
      </c>
      <c r="B8456" t="s">
        <v>27073</v>
      </c>
      <c r="C8456" t="s">
        <v>27074</v>
      </c>
      <c r="D8456">
        <v>51</v>
      </c>
      <c r="E8456" t="s">
        <v>65</v>
      </c>
      <c r="F8456" t="s">
        <v>245</v>
      </c>
      <c r="G8456" s="1">
        <v>43901</v>
      </c>
      <c r="H8456" t="s">
        <v>22</v>
      </c>
      <c r="I8456" t="s">
        <v>60</v>
      </c>
      <c r="J8456" t="s">
        <v>27075</v>
      </c>
      <c r="K8456" t="s">
        <v>62</v>
      </c>
      <c r="M8456" t="s">
        <v>28</v>
      </c>
      <c r="N8456" t="s">
        <v>29</v>
      </c>
      <c r="O8456" s="15">
        <v>45078.516736111109</v>
      </c>
      <c r="P8456"/>
      <c r="S8456">
        <v>0</v>
      </c>
      <c r="T8456">
        <v>1</v>
      </c>
      <c r="U8456">
        <v>0</v>
      </c>
      <c r="V8456" t="str">
        <f>IF(OR(tickets_cleaned[[#This Row],[resolution_time_hours]]="", tickets_cleaned[[#This Row],[resolution_time_hours]]&lt;0),"",tickets_cleaned[[#This Row],[resolution_time_hours]])</f>
        <v/>
      </c>
    </row>
    <row r="8457" spans="1:22" ht="15" customHeight="1" x14ac:dyDescent="0.2">
      <c r="A8457">
        <v>8456</v>
      </c>
      <c r="B8457" t="s">
        <v>27076</v>
      </c>
      <c r="C8457" t="s">
        <v>27077</v>
      </c>
      <c r="D8457">
        <v>54</v>
      </c>
      <c r="E8457" t="s">
        <v>58</v>
      </c>
      <c r="F8457" t="s">
        <v>110</v>
      </c>
      <c r="G8457" s="1">
        <v>44229</v>
      </c>
      <c r="H8457" t="s">
        <v>24</v>
      </c>
      <c r="I8457" t="s">
        <v>20</v>
      </c>
      <c r="J8457" s="21" t="s">
        <v>27078</v>
      </c>
      <c r="K8457" t="s">
        <v>74</v>
      </c>
      <c r="L8457" t="s">
        <v>27079</v>
      </c>
      <c r="M8457" t="s">
        <v>26</v>
      </c>
      <c r="N8457" t="s">
        <v>29</v>
      </c>
      <c r="O8457" s="15">
        <v>45078.593831018516</v>
      </c>
      <c r="P8457" s="15">
        <v>45078.290358796294</v>
      </c>
      <c r="Q8457">
        <v>1</v>
      </c>
      <c r="S8457">
        <v>1</v>
      </c>
      <c r="T8457">
        <v>0</v>
      </c>
      <c r="U8457">
        <v>1</v>
      </c>
      <c r="V8457" t="str">
        <f>IF(OR(tickets_cleaned[[#This Row],[resolution_time_hours]]="", tickets_cleaned[[#This Row],[resolution_time_hours]]&lt;0),"",tickets_cleaned[[#This Row],[resolution_time_hours]])</f>
        <v/>
      </c>
    </row>
    <row r="8458" spans="1:22" ht="15" customHeight="1" x14ac:dyDescent="0.2">
      <c r="A8458">
        <v>8457</v>
      </c>
      <c r="B8458" t="s">
        <v>27080</v>
      </c>
      <c r="C8458" t="s">
        <v>27081</v>
      </c>
      <c r="D8458">
        <v>18</v>
      </c>
      <c r="E8458" t="s">
        <v>65</v>
      </c>
      <c r="F8458" t="s">
        <v>110</v>
      </c>
      <c r="G8458" s="1">
        <v>44294</v>
      </c>
      <c r="H8458" t="s">
        <v>23</v>
      </c>
      <c r="I8458" t="s">
        <v>91</v>
      </c>
      <c r="J8458" t="s">
        <v>1960</v>
      </c>
      <c r="K8458" t="s">
        <v>93</v>
      </c>
      <c r="M8458" t="s">
        <v>25</v>
      </c>
      <c r="N8458" t="s">
        <v>31</v>
      </c>
      <c r="P8458"/>
      <c r="S8458">
        <v>0</v>
      </c>
      <c r="T8458">
        <v>1</v>
      </c>
      <c r="U8458">
        <v>0</v>
      </c>
      <c r="V8458" t="str">
        <f>IF(OR(tickets_cleaned[[#This Row],[resolution_time_hours]]="", tickets_cleaned[[#This Row],[resolution_time_hours]]&lt;0),"",tickets_cleaned[[#This Row],[resolution_time_hours]])</f>
        <v/>
      </c>
    </row>
    <row r="8459" spans="1:22" ht="15" customHeight="1" x14ac:dyDescent="0.2">
      <c r="A8459">
        <v>8458</v>
      </c>
      <c r="B8459" t="s">
        <v>27082</v>
      </c>
      <c r="C8459" t="s">
        <v>27083</v>
      </c>
      <c r="D8459">
        <v>51</v>
      </c>
      <c r="E8459" t="s">
        <v>58</v>
      </c>
      <c r="F8459" t="s">
        <v>187</v>
      </c>
      <c r="G8459" s="1">
        <v>44521</v>
      </c>
      <c r="H8459" t="s">
        <v>23</v>
      </c>
      <c r="I8459" t="s">
        <v>126</v>
      </c>
      <c r="J8459" t="s">
        <v>27084</v>
      </c>
      <c r="K8459" t="s">
        <v>93</v>
      </c>
      <c r="M8459" t="s">
        <v>26</v>
      </c>
      <c r="N8459" t="s">
        <v>32</v>
      </c>
      <c r="P8459"/>
      <c r="S8459">
        <v>0</v>
      </c>
      <c r="T8459">
        <v>1</v>
      </c>
      <c r="U8459">
        <v>0</v>
      </c>
      <c r="V8459" t="str">
        <f>IF(OR(tickets_cleaned[[#This Row],[resolution_time_hours]]="", tickets_cleaned[[#This Row],[resolution_time_hours]]&lt;0),"",tickets_cleaned[[#This Row],[resolution_time_hours]])</f>
        <v/>
      </c>
    </row>
    <row r="8460" spans="1:22" ht="15" customHeight="1" x14ac:dyDescent="0.2">
      <c r="A8460">
        <v>8459</v>
      </c>
      <c r="B8460" t="s">
        <v>27085</v>
      </c>
      <c r="C8460" t="s">
        <v>27086</v>
      </c>
      <c r="D8460">
        <v>47</v>
      </c>
      <c r="E8460" t="s">
        <v>58</v>
      </c>
      <c r="F8460" t="s">
        <v>233</v>
      </c>
      <c r="G8460" s="1">
        <v>44040</v>
      </c>
      <c r="H8460" t="s">
        <v>24</v>
      </c>
      <c r="I8460" t="s">
        <v>67</v>
      </c>
      <c r="J8460" t="s">
        <v>27087</v>
      </c>
      <c r="K8460" t="s">
        <v>62</v>
      </c>
      <c r="M8460" t="s">
        <v>27</v>
      </c>
      <c r="N8460" t="s">
        <v>32</v>
      </c>
      <c r="O8460" s="15">
        <v>45078.7265162037</v>
      </c>
      <c r="P8460"/>
      <c r="S8460">
        <v>0</v>
      </c>
      <c r="T8460">
        <v>1</v>
      </c>
      <c r="U8460">
        <v>0</v>
      </c>
      <c r="V8460" t="str">
        <f>IF(OR(tickets_cleaned[[#This Row],[resolution_time_hours]]="", tickets_cleaned[[#This Row],[resolution_time_hours]]&lt;0),"",tickets_cleaned[[#This Row],[resolution_time_hours]])</f>
        <v/>
      </c>
    </row>
    <row r="8461" spans="1:22" ht="15" customHeight="1" x14ac:dyDescent="0.2">
      <c r="A8461">
        <v>8460</v>
      </c>
      <c r="B8461" t="s">
        <v>27088</v>
      </c>
      <c r="C8461" t="s">
        <v>27089</v>
      </c>
      <c r="D8461">
        <v>61</v>
      </c>
      <c r="E8461" t="s">
        <v>90</v>
      </c>
      <c r="F8461" t="s">
        <v>342</v>
      </c>
      <c r="G8461" s="1">
        <v>44494</v>
      </c>
      <c r="H8461" t="s">
        <v>23</v>
      </c>
      <c r="I8461" t="s">
        <v>101</v>
      </c>
      <c r="J8461" s="21" t="s">
        <v>27090</v>
      </c>
      <c r="K8461" t="s">
        <v>93</v>
      </c>
      <c r="M8461" t="s">
        <v>26</v>
      </c>
      <c r="N8461" t="s">
        <v>30</v>
      </c>
      <c r="P8461"/>
      <c r="S8461">
        <v>0</v>
      </c>
      <c r="T8461">
        <v>1</v>
      </c>
      <c r="U8461">
        <v>0</v>
      </c>
      <c r="V8461" t="str">
        <f>IF(OR(tickets_cleaned[[#This Row],[resolution_time_hours]]="", tickets_cleaned[[#This Row],[resolution_time_hours]]&lt;0),"",tickets_cleaned[[#This Row],[resolution_time_hours]])</f>
        <v/>
      </c>
    </row>
    <row r="8462" spans="1:22" ht="15" customHeight="1" x14ac:dyDescent="0.2">
      <c r="A8462">
        <v>8461</v>
      </c>
      <c r="B8462" t="s">
        <v>27091</v>
      </c>
      <c r="C8462" t="s">
        <v>27092</v>
      </c>
      <c r="D8462">
        <v>25</v>
      </c>
      <c r="E8462" t="s">
        <v>65</v>
      </c>
      <c r="F8462" t="s">
        <v>306</v>
      </c>
      <c r="G8462" s="1">
        <v>44431</v>
      </c>
      <c r="H8462" t="s">
        <v>24</v>
      </c>
      <c r="I8462" t="s">
        <v>176</v>
      </c>
      <c r="J8462" s="21" t="s">
        <v>27093</v>
      </c>
      <c r="K8462" t="s">
        <v>93</v>
      </c>
      <c r="M8462" t="s">
        <v>26</v>
      </c>
      <c r="N8462" t="s">
        <v>31</v>
      </c>
      <c r="P8462"/>
      <c r="S8462">
        <v>0</v>
      </c>
      <c r="T8462">
        <v>1</v>
      </c>
      <c r="U8462">
        <v>0</v>
      </c>
      <c r="V8462" t="str">
        <f>IF(OR(tickets_cleaned[[#This Row],[resolution_time_hours]]="", tickets_cleaned[[#This Row],[resolution_time_hours]]&lt;0),"",tickets_cleaned[[#This Row],[resolution_time_hours]])</f>
        <v/>
      </c>
    </row>
    <row r="8463" spans="1:22" ht="15" customHeight="1" x14ac:dyDescent="0.2">
      <c r="A8463">
        <v>8462</v>
      </c>
      <c r="B8463" t="s">
        <v>25626</v>
      </c>
      <c r="C8463" t="s">
        <v>27094</v>
      </c>
      <c r="D8463">
        <v>28</v>
      </c>
      <c r="E8463" t="s">
        <v>65</v>
      </c>
      <c r="F8463" t="s">
        <v>78</v>
      </c>
      <c r="G8463" s="1">
        <v>44490</v>
      </c>
      <c r="H8463" t="s">
        <v>20</v>
      </c>
      <c r="I8463" t="s">
        <v>91</v>
      </c>
      <c r="J8463" s="21" t="s">
        <v>27095</v>
      </c>
      <c r="K8463" t="s">
        <v>93</v>
      </c>
      <c r="M8463" t="s">
        <v>27</v>
      </c>
      <c r="N8463" t="s">
        <v>30</v>
      </c>
      <c r="P8463"/>
      <c r="S8463">
        <v>0</v>
      </c>
      <c r="T8463">
        <v>1</v>
      </c>
      <c r="U8463">
        <v>0</v>
      </c>
      <c r="V8463" t="str">
        <f>IF(OR(tickets_cleaned[[#This Row],[resolution_time_hours]]="", tickets_cleaned[[#This Row],[resolution_time_hours]]&lt;0),"",tickets_cleaned[[#This Row],[resolution_time_hours]])</f>
        <v/>
      </c>
    </row>
    <row r="8464" spans="1:22" ht="15" customHeight="1" x14ac:dyDescent="0.2">
      <c r="A8464">
        <v>8463</v>
      </c>
      <c r="B8464" t="s">
        <v>27096</v>
      </c>
      <c r="C8464" t="s">
        <v>27097</v>
      </c>
      <c r="D8464">
        <v>49</v>
      </c>
      <c r="E8464" t="s">
        <v>65</v>
      </c>
      <c r="F8464" t="s">
        <v>446</v>
      </c>
      <c r="G8464" s="1">
        <v>44125</v>
      </c>
      <c r="H8464" t="s">
        <v>20</v>
      </c>
      <c r="I8464" t="s">
        <v>176</v>
      </c>
      <c r="J8464" s="21" t="s">
        <v>27098</v>
      </c>
      <c r="K8464" t="s">
        <v>62</v>
      </c>
      <c r="M8464" t="s">
        <v>25</v>
      </c>
      <c r="N8464" t="s">
        <v>29</v>
      </c>
      <c r="O8464" s="15">
        <v>45079.025208333333</v>
      </c>
      <c r="P8464"/>
      <c r="S8464">
        <v>0</v>
      </c>
      <c r="T8464">
        <v>1</v>
      </c>
      <c r="U8464">
        <v>0</v>
      </c>
      <c r="V8464" t="str">
        <f>IF(OR(tickets_cleaned[[#This Row],[resolution_time_hours]]="", tickets_cleaned[[#This Row],[resolution_time_hours]]&lt;0),"",tickets_cleaned[[#This Row],[resolution_time_hours]])</f>
        <v/>
      </c>
    </row>
    <row r="8465" spans="1:22" ht="15" customHeight="1" x14ac:dyDescent="0.2">
      <c r="A8465">
        <v>8464</v>
      </c>
      <c r="B8465" t="s">
        <v>27099</v>
      </c>
      <c r="C8465" t="s">
        <v>27100</v>
      </c>
      <c r="D8465">
        <v>54</v>
      </c>
      <c r="E8465" t="s">
        <v>58</v>
      </c>
      <c r="F8465" t="s">
        <v>152</v>
      </c>
      <c r="G8465" s="1">
        <v>44437</v>
      </c>
      <c r="H8465" t="s">
        <v>24</v>
      </c>
      <c r="I8465" t="s">
        <v>85</v>
      </c>
      <c r="J8465" s="21" t="s">
        <v>27101</v>
      </c>
      <c r="K8465" t="s">
        <v>93</v>
      </c>
      <c r="M8465" t="s">
        <v>27</v>
      </c>
      <c r="N8465" t="s">
        <v>29</v>
      </c>
      <c r="P8465"/>
      <c r="S8465">
        <v>0</v>
      </c>
      <c r="T8465">
        <v>1</v>
      </c>
      <c r="U8465">
        <v>0</v>
      </c>
      <c r="V8465" t="str">
        <f>IF(OR(tickets_cleaned[[#This Row],[resolution_time_hours]]="", tickets_cleaned[[#This Row],[resolution_time_hours]]&lt;0),"",tickets_cleaned[[#This Row],[resolution_time_hours]])</f>
        <v/>
      </c>
    </row>
    <row r="8466" spans="1:22" ht="15" customHeight="1" x14ac:dyDescent="0.2">
      <c r="A8466">
        <v>8465</v>
      </c>
      <c r="B8466" t="s">
        <v>14027</v>
      </c>
      <c r="C8466" t="s">
        <v>27102</v>
      </c>
      <c r="D8466">
        <v>22</v>
      </c>
      <c r="E8466" t="s">
        <v>65</v>
      </c>
      <c r="F8466" t="s">
        <v>268</v>
      </c>
      <c r="G8466" s="1">
        <v>44538</v>
      </c>
      <c r="H8466" t="s">
        <v>23</v>
      </c>
      <c r="I8466" t="s">
        <v>106</v>
      </c>
      <c r="J8466" s="21" t="s">
        <v>27103</v>
      </c>
      <c r="K8466" t="s">
        <v>93</v>
      </c>
      <c r="M8466" t="s">
        <v>28</v>
      </c>
      <c r="N8466" t="s">
        <v>30</v>
      </c>
      <c r="P8466"/>
      <c r="S8466">
        <v>0</v>
      </c>
      <c r="T8466">
        <v>1</v>
      </c>
      <c r="U8466">
        <v>0</v>
      </c>
      <c r="V8466" t="str">
        <f>IF(OR(tickets_cleaned[[#This Row],[resolution_time_hours]]="", tickets_cleaned[[#This Row],[resolution_time_hours]]&lt;0),"",tickets_cleaned[[#This Row],[resolution_time_hours]])</f>
        <v/>
      </c>
    </row>
    <row r="8467" spans="1:22" ht="15" customHeight="1" x14ac:dyDescent="0.2">
      <c r="A8467">
        <v>8466</v>
      </c>
      <c r="B8467" t="s">
        <v>2224</v>
      </c>
      <c r="C8467" t="s">
        <v>27104</v>
      </c>
      <c r="D8467">
        <v>27</v>
      </c>
      <c r="E8467" t="s">
        <v>65</v>
      </c>
      <c r="F8467" t="s">
        <v>481</v>
      </c>
      <c r="G8467" s="1">
        <v>43883</v>
      </c>
      <c r="H8467" t="s">
        <v>21</v>
      </c>
      <c r="I8467" t="s">
        <v>20</v>
      </c>
      <c r="J8467" s="21" t="s">
        <v>27105</v>
      </c>
      <c r="K8467" t="s">
        <v>93</v>
      </c>
      <c r="M8467" t="s">
        <v>25</v>
      </c>
      <c r="N8467" t="s">
        <v>29</v>
      </c>
      <c r="P8467"/>
      <c r="S8467">
        <v>0</v>
      </c>
      <c r="T8467">
        <v>1</v>
      </c>
      <c r="U8467">
        <v>0</v>
      </c>
      <c r="V8467" t="str">
        <f>IF(OR(tickets_cleaned[[#This Row],[resolution_time_hours]]="", tickets_cleaned[[#This Row],[resolution_time_hours]]&lt;0),"",tickets_cleaned[[#This Row],[resolution_time_hours]])</f>
        <v/>
      </c>
    </row>
    <row r="8468" spans="1:22" ht="15" customHeight="1" x14ac:dyDescent="0.2">
      <c r="A8468">
        <v>8467</v>
      </c>
      <c r="B8468" t="s">
        <v>27106</v>
      </c>
      <c r="C8468" t="s">
        <v>27107</v>
      </c>
      <c r="D8468">
        <v>57</v>
      </c>
      <c r="E8468" t="s">
        <v>65</v>
      </c>
      <c r="F8468" t="s">
        <v>139</v>
      </c>
      <c r="G8468" s="1">
        <v>44425</v>
      </c>
      <c r="H8468" t="s">
        <v>21</v>
      </c>
      <c r="I8468" t="s">
        <v>79</v>
      </c>
      <c r="J8468" t="s">
        <v>27108</v>
      </c>
      <c r="K8468" t="s">
        <v>74</v>
      </c>
      <c r="L8468" t="s">
        <v>27109</v>
      </c>
      <c r="M8468" t="s">
        <v>26</v>
      </c>
      <c r="N8468" t="s">
        <v>31</v>
      </c>
      <c r="O8468" s="15">
        <v>45078.405810185184</v>
      </c>
      <c r="P8468" s="15">
        <v>45078.188449074078</v>
      </c>
      <c r="Q8468">
        <v>3</v>
      </c>
      <c r="S8468">
        <v>1</v>
      </c>
      <c r="T8468">
        <v>0</v>
      </c>
      <c r="U8468">
        <v>0</v>
      </c>
      <c r="V8468" t="str">
        <f>IF(OR(tickets_cleaned[[#This Row],[resolution_time_hours]]="", tickets_cleaned[[#This Row],[resolution_time_hours]]&lt;0),"",tickets_cleaned[[#This Row],[resolution_time_hours]])</f>
        <v/>
      </c>
    </row>
    <row r="8469" spans="1:22" ht="15" customHeight="1" x14ac:dyDescent="0.2">
      <c r="A8469">
        <v>8468</v>
      </c>
      <c r="B8469" t="s">
        <v>13325</v>
      </c>
      <c r="C8469" t="s">
        <v>27110</v>
      </c>
      <c r="D8469">
        <v>54</v>
      </c>
      <c r="E8469" t="s">
        <v>90</v>
      </c>
      <c r="F8469" t="s">
        <v>237</v>
      </c>
      <c r="G8469" s="1">
        <v>44485</v>
      </c>
      <c r="H8469" t="s">
        <v>23</v>
      </c>
      <c r="I8469" t="s">
        <v>91</v>
      </c>
      <c r="J8469" t="s">
        <v>27111</v>
      </c>
      <c r="K8469" t="s">
        <v>74</v>
      </c>
      <c r="L8469" t="s">
        <v>27112</v>
      </c>
      <c r="M8469" t="s">
        <v>27</v>
      </c>
      <c r="N8469" t="s">
        <v>29</v>
      </c>
      <c r="O8469" s="15">
        <v>45078.76972222222</v>
      </c>
      <c r="P8469" s="15">
        <v>45078.230833333335</v>
      </c>
      <c r="Q8469">
        <v>3</v>
      </c>
      <c r="S8469">
        <v>1</v>
      </c>
      <c r="T8469">
        <v>0</v>
      </c>
      <c r="U8469">
        <v>0</v>
      </c>
      <c r="V8469" t="str">
        <f>IF(OR(tickets_cleaned[[#This Row],[resolution_time_hours]]="", tickets_cleaned[[#This Row],[resolution_time_hours]]&lt;0),"",tickets_cleaned[[#This Row],[resolution_time_hours]])</f>
        <v/>
      </c>
    </row>
    <row r="8470" spans="1:22" ht="15" customHeight="1" x14ac:dyDescent="0.2">
      <c r="A8470">
        <v>8469</v>
      </c>
      <c r="B8470" t="s">
        <v>27113</v>
      </c>
      <c r="C8470" t="s">
        <v>27114</v>
      </c>
      <c r="D8470">
        <v>53</v>
      </c>
      <c r="E8470" t="s">
        <v>58</v>
      </c>
      <c r="F8470" t="s">
        <v>100</v>
      </c>
      <c r="G8470" s="1">
        <v>43983</v>
      </c>
      <c r="H8470" t="s">
        <v>24</v>
      </c>
      <c r="I8470" t="s">
        <v>126</v>
      </c>
      <c r="J8470" s="21" t="s">
        <v>27115</v>
      </c>
      <c r="K8470" t="s">
        <v>93</v>
      </c>
      <c r="M8470" t="s">
        <v>26</v>
      </c>
      <c r="N8470" t="s">
        <v>30</v>
      </c>
      <c r="P8470"/>
      <c r="S8470">
        <v>0</v>
      </c>
      <c r="T8470">
        <v>1</v>
      </c>
      <c r="U8470">
        <v>0</v>
      </c>
      <c r="V8470" t="str">
        <f>IF(OR(tickets_cleaned[[#This Row],[resolution_time_hours]]="", tickets_cleaned[[#This Row],[resolution_time_hours]]&lt;0),"",tickets_cleaned[[#This Row],[resolution_time_hours]])</f>
        <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8"/>
  <sheetViews>
    <sheetView workbookViewId="0">
      <pane ySplit="1" topLeftCell="A2" activePane="bottomLeft" state="frozen"/>
      <selection pane="bottomLeft" activeCell="C12" sqref="C12:D14"/>
    </sheetView>
  </sheetViews>
  <sheetFormatPr baseColWidth="10" defaultColWidth="8.83203125" defaultRowHeight="15" x14ac:dyDescent="0.2"/>
  <cols>
    <col min="1" max="1" width="22.1640625" bestFit="1" customWidth="1"/>
    <col min="2" max="2" width="13.6640625" customWidth="1"/>
    <col min="3" max="4" width="18" customWidth="1"/>
  </cols>
  <sheetData>
    <row r="1" spans="1:20" x14ac:dyDescent="0.2">
      <c r="A1" s="32" t="s">
        <v>4</v>
      </c>
      <c r="B1" s="32" t="s">
        <v>5</v>
      </c>
    </row>
    <row r="2" spans="1:20" x14ac:dyDescent="0.2">
      <c r="A2" t="s">
        <v>7</v>
      </c>
      <c r="B2">
        <v>8469</v>
      </c>
    </row>
    <row r="3" spans="1:20" x14ac:dyDescent="0.2">
      <c r="A3" t="s">
        <v>8</v>
      </c>
      <c r="B3">
        <v>2769</v>
      </c>
    </row>
    <row r="4" spans="1:20" x14ac:dyDescent="0.2">
      <c r="A4" t="s">
        <v>11</v>
      </c>
      <c r="B4">
        <v>5700</v>
      </c>
    </row>
    <row r="5" spans="1:20" x14ac:dyDescent="0.2">
      <c r="A5" t="s">
        <v>19</v>
      </c>
      <c r="B5">
        <v>32.700000000000003</v>
      </c>
    </row>
    <row r="6" spans="1:20" x14ac:dyDescent="0.2">
      <c r="A6" t="s">
        <v>12</v>
      </c>
      <c r="B6">
        <v>67.3</v>
      </c>
    </row>
    <row r="7" spans="1:20" x14ac:dyDescent="0.2">
      <c r="A7" t="s">
        <v>14</v>
      </c>
      <c r="B7">
        <v>7.11</v>
      </c>
    </row>
    <row r="8" spans="1:20" x14ac:dyDescent="0.2">
      <c r="A8" t="s">
        <v>16</v>
      </c>
      <c r="B8">
        <v>2.99</v>
      </c>
    </row>
    <row r="9" spans="1:20" x14ac:dyDescent="0.2">
      <c r="A9" t="s">
        <v>17</v>
      </c>
      <c r="B9">
        <v>39.799999999999997</v>
      </c>
    </row>
    <row r="12" spans="1:20" ht="21" x14ac:dyDescent="0.2">
      <c r="A12" s="63" t="s">
        <v>1</v>
      </c>
      <c r="B12" s="64"/>
      <c r="C12" s="64" t="str">
        <f>TEXT(_xlfn.XLOOKUP("total_tickets",'KPI Summary'!$A:$A,'KPI Summary'!$B:$B,""),"#,##0")</f>
        <v>8,469</v>
      </c>
      <c r="D12" s="69"/>
      <c r="E12" s="3"/>
      <c r="F12" s="72" t="s">
        <v>2</v>
      </c>
      <c r="G12" s="73"/>
      <c r="H12" s="73" t="str">
        <f>TEXT(_xlfn.XLOOKUP("closed_tickets", 'KPI Summary'!$A:$A,'KPI Summary'!$B:$B),"#,##0")</f>
        <v>2,769</v>
      </c>
      <c r="I12" s="78"/>
      <c r="J12" s="7"/>
      <c r="K12" s="3"/>
      <c r="L12" s="93" t="s">
        <v>33</v>
      </c>
      <c r="M12" s="87"/>
      <c r="N12" s="64" t="str">
        <f>TEXT(_xlfn.XLOOKUP("backlog_tickets", 'KPI Summary'!$A:$A,'KPI Summary'!$B:$B),"#,##0")</f>
        <v>5,700</v>
      </c>
      <c r="O12" s="69"/>
      <c r="P12" s="3"/>
      <c r="Q12" s="54" t="s">
        <v>34</v>
      </c>
      <c r="R12" s="55"/>
      <c r="S12" s="55" t="str">
        <f>TEXT(_xlfn.XLOOKUP("closed_ticket_rate_pct", 'KPI Summary'!$A:$A,'KPI Summary'!$B:$B), "0.00")&amp;"%"</f>
        <v>32.70%</v>
      </c>
      <c r="T12" s="60"/>
    </row>
    <row r="13" spans="1:20" ht="21" x14ac:dyDescent="0.2">
      <c r="A13" s="65"/>
      <c r="B13" s="66"/>
      <c r="C13" s="66"/>
      <c r="D13" s="70"/>
      <c r="E13" s="3"/>
      <c r="F13" s="74"/>
      <c r="G13" s="75"/>
      <c r="H13" s="75"/>
      <c r="I13" s="79"/>
      <c r="J13" s="7"/>
      <c r="K13" s="3"/>
      <c r="L13" s="94"/>
      <c r="M13" s="89"/>
      <c r="N13" s="66"/>
      <c r="O13" s="70"/>
      <c r="P13" s="3"/>
      <c r="Q13" s="56"/>
      <c r="R13" s="57"/>
      <c r="S13" s="57"/>
      <c r="T13" s="61"/>
    </row>
    <row r="14" spans="1:20" ht="21" x14ac:dyDescent="0.2">
      <c r="A14" s="67"/>
      <c r="B14" s="68"/>
      <c r="C14" s="68"/>
      <c r="D14" s="71"/>
      <c r="E14" s="3"/>
      <c r="F14" s="76"/>
      <c r="G14" s="77"/>
      <c r="H14" s="77"/>
      <c r="I14" s="80"/>
      <c r="J14" s="7"/>
      <c r="K14" s="3"/>
      <c r="L14" s="95"/>
      <c r="M14" s="91"/>
      <c r="N14" s="68"/>
      <c r="O14" s="71"/>
      <c r="P14" s="3"/>
      <c r="Q14" s="58"/>
      <c r="R14" s="59"/>
      <c r="S14" s="59"/>
      <c r="T14" s="62"/>
    </row>
    <row r="15" spans="1:20" ht="21" x14ac:dyDescent="0.25">
      <c r="A15" s="4"/>
      <c r="B15" s="3"/>
      <c r="C15" s="3"/>
      <c r="D15" s="3"/>
      <c r="E15" s="3"/>
      <c r="F15" s="3"/>
      <c r="G15" s="3"/>
      <c r="H15" s="3"/>
      <c r="I15" s="3"/>
      <c r="J15" s="3"/>
      <c r="K15" s="3"/>
      <c r="L15" s="3"/>
      <c r="M15" s="3"/>
      <c r="N15" s="3"/>
      <c r="O15" s="3"/>
      <c r="P15" s="3"/>
      <c r="Q15" s="3"/>
      <c r="R15" s="3"/>
      <c r="S15" s="5"/>
      <c r="T15" s="5"/>
    </row>
    <row r="16" spans="1:20" ht="21" x14ac:dyDescent="0.2">
      <c r="A16" s="63" t="s">
        <v>35</v>
      </c>
      <c r="B16" s="64"/>
      <c r="C16" s="64" t="str">
        <f>TEXT(_xlfn.XLOOKUP("backlog_rate_pct",'KPI Summary'!$A:$A,'KPI Summary'!$B:$B), "0.00")&amp;"%"</f>
        <v>67.30%</v>
      </c>
      <c r="D16" s="69"/>
      <c r="E16" s="3"/>
      <c r="F16" s="72" t="s">
        <v>3</v>
      </c>
      <c r="G16" s="73"/>
      <c r="H16" s="73" t="str">
        <f>TEXT(_xlfn.XLOOKUP("avg_csat_rating", 'KPI Summary'!$A:$A,'KPI Summary'!$B:$B), "0.00")&amp;"%"</f>
        <v>2.99%</v>
      </c>
      <c r="I16" s="78"/>
      <c r="J16" s="7"/>
      <c r="K16" s="3"/>
      <c r="L16" s="81" t="s">
        <v>37</v>
      </c>
      <c r="M16" s="82"/>
      <c r="N16" s="87" t="str">
        <f>TEXT(_xlfn.XLOOKUP("avg_resolution_time_hours", 'KPI Summary'!$A:$A,'KPI Summary'!$B:$B), "0.00")&amp;"%"</f>
        <v>7.11%</v>
      </c>
      <c r="O16" s="88"/>
      <c r="P16" s="3"/>
      <c r="Q16" s="54" t="s">
        <v>36</v>
      </c>
      <c r="R16" s="55"/>
      <c r="S16" s="73" t="str">
        <f>TEXT(_xlfn.XLOOKUP("low_csat_rate_pct",'KPI Summary'!$A:$A,'KPI Summary'!$B:$B), "0.00")&amp;"%"</f>
        <v>39.80%</v>
      </c>
      <c r="T16" s="78"/>
    </row>
    <row r="17" spans="1:20" ht="21" x14ac:dyDescent="0.2">
      <c r="A17" s="65"/>
      <c r="B17" s="66"/>
      <c r="C17" s="66"/>
      <c r="D17" s="70"/>
      <c r="E17" s="3"/>
      <c r="F17" s="74"/>
      <c r="G17" s="75"/>
      <c r="H17" s="75"/>
      <c r="I17" s="79"/>
      <c r="J17" s="7"/>
      <c r="K17" s="3"/>
      <c r="L17" s="83"/>
      <c r="M17" s="84"/>
      <c r="N17" s="89"/>
      <c r="O17" s="90"/>
      <c r="P17" s="3"/>
      <c r="Q17" s="56"/>
      <c r="R17" s="57"/>
      <c r="S17" s="75"/>
      <c r="T17" s="79"/>
    </row>
    <row r="18" spans="1:20" ht="21" x14ac:dyDescent="0.2">
      <c r="A18" s="67"/>
      <c r="B18" s="68"/>
      <c r="C18" s="68"/>
      <c r="D18" s="71"/>
      <c r="E18" s="6"/>
      <c r="F18" s="76"/>
      <c r="G18" s="77"/>
      <c r="H18" s="77"/>
      <c r="I18" s="80"/>
      <c r="J18" s="7"/>
      <c r="K18" s="3"/>
      <c r="L18" s="85"/>
      <c r="M18" s="86"/>
      <c r="N18" s="91"/>
      <c r="O18" s="92"/>
      <c r="P18" s="3"/>
      <c r="Q18" s="58"/>
      <c r="R18" s="59"/>
      <c r="S18" s="77"/>
      <c r="T18" s="80"/>
    </row>
  </sheetData>
  <mergeCells count="16">
    <mergeCell ref="Q12:R14"/>
    <mergeCell ref="S12:T14"/>
    <mergeCell ref="A16:B18"/>
    <mergeCell ref="C16:D18"/>
    <mergeCell ref="F16:G18"/>
    <mergeCell ref="H16:I18"/>
    <mergeCell ref="L16:M18"/>
    <mergeCell ref="N16:O18"/>
    <mergeCell ref="Q16:R18"/>
    <mergeCell ref="S16:T18"/>
    <mergeCell ref="A12:B14"/>
    <mergeCell ref="C12:D14"/>
    <mergeCell ref="F12:G14"/>
    <mergeCell ref="H12:I14"/>
    <mergeCell ref="L12:M14"/>
    <mergeCell ref="N12:O14"/>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pane ySplit="1" topLeftCell="A2" activePane="bottomLeft" state="frozen"/>
      <selection pane="bottomLeft" activeCell="D11" sqref="D11"/>
    </sheetView>
  </sheetViews>
  <sheetFormatPr baseColWidth="10" defaultColWidth="8.83203125" defaultRowHeight="15" x14ac:dyDescent="0.2"/>
  <cols>
    <col min="1" max="1" width="16.83203125" bestFit="1" customWidth="1"/>
    <col min="2" max="2" width="13.1640625" customWidth="1"/>
    <col min="3" max="3" width="14.5" customWidth="1"/>
    <col min="4" max="4" width="15.83203125" customWidth="1"/>
  </cols>
  <sheetData>
    <row r="1" spans="1:4" x14ac:dyDescent="0.2">
      <c r="A1" s="2" t="s">
        <v>6</v>
      </c>
      <c r="B1" s="2" t="s">
        <v>7</v>
      </c>
      <c r="C1" s="2" t="s">
        <v>8</v>
      </c>
      <c r="D1" s="2" t="s">
        <v>9</v>
      </c>
    </row>
    <row r="2" spans="1:4" x14ac:dyDescent="0.2">
      <c r="A2" t="s">
        <v>24</v>
      </c>
      <c r="B2">
        <v>1634</v>
      </c>
      <c r="C2">
        <v>544</v>
      </c>
      <c r="D2">
        <v>33.29</v>
      </c>
    </row>
    <row r="3" spans="1:4" x14ac:dyDescent="0.2">
      <c r="A3" t="s">
        <v>23</v>
      </c>
      <c r="B3">
        <v>1641</v>
      </c>
      <c r="C3">
        <v>533</v>
      </c>
      <c r="D3">
        <v>32.479999999999997</v>
      </c>
    </row>
    <row r="4" spans="1:4" x14ac:dyDescent="0.2">
      <c r="A4" t="s">
        <v>22</v>
      </c>
      <c r="B4">
        <v>1695</v>
      </c>
      <c r="C4">
        <v>516</v>
      </c>
      <c r="D4">
        <v>30.44</v>
      </c>
    </row>
    <row r="5" spans="1:4" x14ac:dyDescent="0.2">
      <c r="A5" t="s">
        <v>21</v>
      </c>
      <c r="B5">
        <v>1747</v>
      </c>
      <c r="C5">
        <v>580</v>
      </c>
      <c r="D5">
        <v>33.200000000000003</v>
      </c>
    </row>
    <row r="6" spans="1:4" x14ac:dyDescent="0.2">
      <c r="A6" t="s">
        <v>20</v>
      </c>
      <c r="B6">
        <v>1752</v>
      </c>
      <c r="C6">
        <v>596</v>
      </c>
      <c r="D6">
        <v>34.020000000000003</v>
      </c>
    </row>
  </sheetData>
  <pageMargins left="0.75" right="0.75" top="1" bottom="1" header="0.5" footer="0.5"/>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workbookViewId="0">
      <pane ySplit="1" topLeftCell="A2" activePane="bottomLeft" state="frozen"/>
      <selection pane="bottomLeft" activeCell="F29" sqref="F29"/>
    </sheetView>
  </sheetViews>
  <sheetFormatPr baseColWidth="10" defaultColWidth="8.83203125" defaultRowHeight="15" x14ac:dyDescent="0.2"/>
  <cols>
    <col min="1" max="1" width="14.6640625" customWidth="1"/>
    <col min="2" max="2" width="13.1640625" customWidth="1"/>
    <col min="3" max="3" width="15.33203125" customWidth="1"/>
    <col min="4" max="4" width="16.6640625" customWidth="1"/>
    <col min="5" max="5" width="12.83203125" bestFit="1" customWidth="1"/>
    <col min="6" max="6" width="14.1640625" bestFit="1" customWidth="1"/>
  </cols>
  <sheetData>
    <row r="1" spans="1:4" x14ac:dyDescent="0.2">
      <c r="A1" s="2" t="s">
        <v>10</v>
      </c>
      <c r="B1" s="2" t="s">
        <v>7</v>
      </c>
      <c r="C1" s="2" t="s">
        <v>11</v>
      </c>
      <c r="D1" s="2" t="s">
        <v>12</v>
      </c>
    </row>
    <row r="2" spans="1:4" x14ac:dyDescent="0.2">
      <c r="A2" t="s">
        <v>25</v>
      </c>
      <c r="B2">
        <v>2129</v>
      </c>
      <c r="C2">
        <v>1403</v>
      </c>
      <c r="D2">
        <v>65.900000000000006</v>
      </c>
    </row>
    <row r="3" spans="1:4" x14ac:dyDescent="0.2">
      <c r="A3" t="s">
        <v>26</v>
      </c>
      <c r="B3">
        <v>2085</v>
      </c>
      <c r="C3">
        <v>1380</v>
      </c>
      <c r="D3">
        <v>66.19</v>
      </c>
    </row>
    <row r="4" spans="1:4" x14ac:dyDescent="0.2">
      <c r="A4" t="s">
        <v>27</v>
      </c>
      <c r="B4">
        <v>2192</v>
      </c>
      <c r="C4">
        <v>1498</v>
      </c>
      <c r="D4">
        <v>68.34</v>
      </c>
    </row>
    <row r="5" spans="1:4" x14ac:dyDescent="0.2">
      <c r="A5" t="s">
        <v>28</v>
      </c>
      <c r="B5">
        <v>2063</v>
      </c>
      <c r="C5">
        <v>1419</v>
      </c>
      <c r="D5">
        <v>68.78</v>
      </c>
    </row>
  </sheetData>
  <pageMargins left="0.75" right="0.75" top="1" bottom="1" header="0.5" footer="0.5"/>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workbookViewId="0">
      <pane ySplit="1" topLeftCell="A2" activePane="bottomLeft" state="frozen"/>
      <selection pane="bottomLeft" activeCell="D2" sqref="D2"/>
    </sheetView>
  </sheetViews>
  <sheetFormatPr baseColWidth="10" defaultColWidth="8.83203125" defaultRowHeight="15" x14ac:dyDescent="0.2"/>
  <cols>
    <col min="1" max="1" width="15" customWidth="1"/>
    <col min="2" max="2" width="13.1640625" customWidth="1"/>
    <col min="3" max="3" width="14.5" customWidth="1"/>
    <col min="4" max="4" width="24.5" customWidth="1"/>
  </cols>
  <sheetData>
    <row r="1" spans="1:4" x14ac:dyDescent="0.2">
      <c r="A1" s="2" t="s">
        <v>13</v>
      </c>
      <c r="B1" s="2" t="s">
        <v>7</v>
      </c>
      <c r="C1" s="2" t="s">
        <v>8</v>
      </c>
      <c r="D1" s="2" t="s">
        <v>14</v>
      </c>
    </row>
    <row r="2" spans="1:4" x14ac:dyDescent="0.2">
      <c r="A2" t="s">
        <v>29</v>
      </c>
      <c r="B2">
        <v>2143</v>
      </c>
      <c r="C2">
        <v>720</v>
      </c>
      <c r="D2">
        <v>7.14</v>
      </c>
    </row>
    <row r="3" spans="1:4" x14ac:dyDescent="0.2">
      <c r="A3" t="s">
        <v>30</v>
      </c>
      <c r="B3">
        <v>2132</v>
      </c>
      <c r="C3">
        <v>691</v>
      </c>
      <c r="D3">
        <v>6.8</v>
      </c>
    </row>
    <row r="4" spans="1:4" x14ac:dyDescent="0.2">
      <c r="A4" t="s">
        <v>31</v>
      </c>
      <c r="B4">
        <v>2121</v>
      </c>
      <c r="C4">
        <v>684</v>
      </c>
      <c r="D4">
        <v>7.44</v>
      </c>
    </row>
    <row r="5" spans="1:4" x14ac:dyDescent="0.2">
      <c r="A5" t="s">
        <v>32</v>
      </c>
      <c r="B5">
        <v>2073</v>
      </c>
      <c r="C5">
        <v>674</v>
      </c>
      <c r="D5">
        <v>7.04</v>
      </c>
    </row>
  </sheetData>
  <pageMargins left="0.75" right="0.75" top="1" bottom="1" header="0.5" footer="0.5"/>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
  <sheetViews>
    <sheetView zoomScale="110" zoomScaleNormal="110" workbookViewId="0">
      <pane ySplit="1" topLeftCell="A2" activePane="bottomLeft" state="frozen"/>
      <selection pane="bottomLeft" activeCell="J12" sqref="J12"/>
    </sheetView>
  </sheetViews>
  <sheetFormatPr baseColWidth="10" defaultColWidth="8.83203125" defaultRowHeight="15" x14ac:dyDescent="0.2"/>
  <cols>
    <col min="1" max="1" width="16.83203125" bestFit="1" customWidth="1"/>
    <col min="2" max="2" width="13.6640625" customWidth="1"/>
    <col min="3" max="3" width="15.1640625" customWidth="1"/>
    <col min="4" max="4" width="17.5" customWidth="1"/>
  </cols>
  <sheetData>
    <row r="1" spans="1:4" x14ac:dyDescent="0.2">
      <c r="A1" s="2" t="s">
        <v>6</v>
      </c>
      <c r="B1" s="2" t="s">
        <v>15</v>
      </c>
      <c r="C1" s="2" t="s">
        <v>16</v>
      </c>
      <c r="D1" s="2" t="s">
        <v>17</v>
      </c>
    </row>
    <row r="2" spans="1:4" x14ac:dyDescent="0.2">
      <c r="A2" t="s">
        <v>23</v>
      </c>
      <c r="B2">
        <v>533</v>
      </c>
      <c r="C2">
        <v>3.02</v>
      </c>
      <c r="D2">
        <v>37.340000000000003</v>
      </c>
    </row>
    <row r="3" spans="1:4" x14ac:dyDescent="0.2">
      <c r="A3" t="s">
        <v>22</v>
      </c>
      <c r="B3">
        <v>516</v>
      </c>
      <c r="C3">
        <v>3.03</v>
      </c>
      <c r="D3">
        <v>38.369999999999997</v>
      </c>
    </row>
    <row r="4" spans="1:4" x14ac:dyDescent="0.2">
      <c r="A4" t="s">
        <v>21</v>
      </c>
      <c r="B4">
        <v>580</v>
      </c>
      <c r="C4">
        <v>2.96</v>
      </c>
      <c r="D4">
        <v>40.340000000000003</v>
      </c>
    </row>
    <row r="5" spans="1:4" x14ac:dyDescent="0.2">
      <c r="A5" t="s">
        <v>24</v>
      </c>
      <c r="B5">
        <v>544</v>
      </c>
      <c r="C5">
        <v>3.03</v>
      </c>
      <c r="D5">
        <v>40.99</v>
      </c>
    </row>
    <row r="6" spans="1:4" x14ac:dyDescent="0.2">
      <c r="A6" t="s">
        <v>20</v>
      </c>
      <c r="B6">
        <v>596</v>
      </c>
      <c r="C6">
        <v>2.93</v>
      </c>
      <c r="D6">
        <v>41.61</v>
      </c>
    </row>
  </sheetData>
  <pageMargins left="0.75" right="0.75" top="1" bottom="1" header="0.5" footer="0.5"/>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
  <sheetViews>
    <sheetView zoomScaleNormal="100" workbookViewId="0">
      <pane ySplit="1" topLeftCell="A2" activePane="bottomLeft" state="frozen"/>
      <selection pane="bottomLeft" activeCell="K18" sqref="K18"/>
    </sheetView>
  </sheetViews>
  <sheetFormatPr baseColWidth="10" defaultColWidth="8.83203125" defaultRowHeight="15" x14ac:dyDescent="0.2"/>
  <cols>
    <col min="1" max="1" width="16.5" customWidth="1"/>
    <col min="2" max="2" width="13.1640625" customWidth="1"/>
    <col min="3" max="3" width="14.5" customWidth="1"/>
    <col min="4" max="4" width="15.1640625" customWidth="1"/>
  </cols>
  <sheetData>
    <row r="1" spans="1:4" x14ac:dyDescent="0.2">
      <c r="A1" s="2" t="s">
        <v>18</v>
      </c>
      <c r="B1" s="2" t="s">
        <v>7</v>
      </c>
      <c r="C1" s="2" t="s">
        <v>8</v>
      </c>
      <c r="D1" s="2" t="s">
        <v>16</v>
      </c>
    </row>
    <row r="2" spans="1:4" x14ac:dyDescent="0.2">
      <c r="A2" s="1">
        <v>45047</v>
      </c>
      <c r="B2">
        <v>175</v>
      </c>
      <c r="C2">
        <v>80</v>
      </c>
      <c r="D2">
        <v>3.04</v>
      </c>
    </row>
    <row r="3" spans="1:4" x14ac:dyDescent="0.2">
      <c r="A3" s="1">
        <v>45078</v>
      </c>
      <c r="B3">
        <v>5475</v>
      </c>
      <c r="C3">
        <v>2689</v>
      </c>
      <c r="D3">
        <v>2.99</v>
      </c>
    </row>
  </sheetData>
  <pageMargins left="0.75" right="0.75" top="1" bottom="1" header="0.5" footer="0.5"/>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2BCC-F674-AE48-B091-B095DE65D4DA}">
  <dimension ref="A1:F823"/>
  <sheetViews>
    <sheetView topLeftCell="A3" zoomScale="168" zoomScaleNormal="111" workbookViewId="0">
      <selection activeCell="C10" sqref="C10"/>
    </sheetView>
  </sheetViews>
  <sheetFormatPr baseColWidth="10" defaultRowHeight="15" x14ac:dyDescent="0.2"/>
  <cols>
    <col min="1" max="1" width="16" style="21" bestFit="1" customWidth="1"/>
    <col min="2" max="2" width="31.5" style="21" bestFit="1" customWidth="1"/>
    <col min="3" max="3" width="5.1640625" style="21" bestFit="1" customWidth="1"/>
    <col min="4" max="4" width="7.83203125" style="21" bestFit="1" customWidth="1"/>
    <col min="5" max="5" width="5.1640625" style="21" bestFit="1" customWidth="1"/>
    <col min="6" max="6" width="10.1640625" style="21" bestFit="1" customWidth="1"/>
    <col min="7" max="7" width="10" bestFit="1" customWidth="1"/>
  </cols>
  <sheetData>
    <row r="1" spans="1:4" ht="16" x14ac:dyDescent="0.2">
      <c r="A1" s="21" t="s">
        <v>27137</v>
      </c>
    </row>
    <row r="3" spans="1:4" ht="48" x14ac:dyDescent="0.2">
      <c r="A3" s="21" t="s">
        <v>27116</v>
      </c>
      <c r="B3" s="21" t="s">
        <v>27118</v>
      </c>
      <c r="C3" s="21" t="s">
        <v>27117</v>
      </c>
      <c r="D3" s="21" t="s">
        <v>27142</v>
      </c>
    </row>
    <row r="4" spans="1:4" x14ac:dyDescent="0.2">
      <c r="A4" s="29">
        <v>8469</v>
      </c>
      <c r="B4" s="22">
        <v>2.9913326110509209</v>
      </c>
      <c r="C4" s="22">
        <v>7.1096866096866096</v>
      </c>
      <c r="D4" s="97">
        <v>7.1096866096866096</v>
      </c>
    </row>
    <row r="10" spans="1:4" ht="80" x14ac:dyDescent="0.2">
      <c r="A10" s="21" t="s">
        <v>27116</v>
      </c>
      <c r="B10" s="21" t="s">
        <v>27119</v>
      </c>
      <c r="C10" s="21" t="s">
        <v>27135</v>
      </c>
      <c r="D10" t="s">
        <v>27134</v>
      </c>
    </row>
    <row r="11" spans="1:4" x14ac:dyDescent="0.2">
      <c r="A11" s="97">
        <v>8469</v>
      </c>
      <c r="B11" s="97">
        <v>2769</v>
      </c>
      <c r="C11" s="18">
        <f>GETPIVOTDATA("Sum of is_closed",$A$10)/GETPIVOTDATA("Count of ticket_id",$A$10)</f>
        <v>0.32695713779667018</v>
      </c>
      <c r="D11" s="30">
        <f>GETPIVOTDATA("Count of ticket_id",$A$10)-GETPIVOTDATA("Sum of is_closed",$A$10)</f>
        <v>5700</v>
      </c>
    </row>
    <row r="14" spans="1:4" ht="16" x14ac:dyDescent="0.2">
      <c r="A14" s="21" t="s">
        <v>27136</v>
      </c>
    </row>
    <row r="15" spans="1:4" ht="16" x14ac:dyDescent="0.2">
      <c r="A15" s="21" t="s">
        <v>27138</v>
      </c>
    </row>
    <row r="16" spans="1:4" ht="32" x14ac:dyDescent="0.2">
      <c r="A16" s="24" t="s">
        <v>27120</v>
      </c>
      <c r="B16" s="21" t="s">
        <v>27116</v>
      </c>
    </row>
    <row r="17" spans="1:3" ht="16" x14ac:dyDescent="0.2">
      <c r="A17" s="23" t="s">
        <v>27124</v>
      </c>
      <c r="B17" s="97">
        <v>736</v>
      </c>
    </row>
    <row r="18" spans="1:3" ht="16" x14ac:dyDescent="0.2">
      <c r="A18" s="23" t="s">
        <v>27125</v>
      </c>
      <c r="B18" s="97">
        <v>715</v>
      </c>
    </row>
    <row r="19" spans="1:3" ht="16" x14ac:dyDescent="0.2">
      <c r="A19" s="23" t="s">
        <v>27126</v>
      </c>
      <c r="B19" s="97">
        <v>672</v>
      </c>
    </row>
    <row r="20" spans="1:3" ht="16" x14ac:dyDescent="0.2">
      <c r="A20" s="23" t="s">
        <v>27127</v>
      </c>
      <c r="B20" s="97">
        <v>718</v>
      </c>
    </row>
    <row r="21" spans="1:3" ht="16" x14ac:dyDescent="0.2">
      <c r="A21" s="23" t="s">
        <v>27122</v>
      </c>
      <c r="B21" s="97">
        <v>701</v>
      </c>
    </row>
    <row r="22" spans="1:3" ht="16" x14ac:dyDescent="0.2">
      <c r="A22" s="23" t="s">
        <v>27123</v>
      </c>
      <c r="B22" s="97">
        <v>678</v>
      </c>
    </row>
    <row r="23" spans="1:3" ht="16" x14ac:dyDescent="0.2">
      <c r="A23" s="23" t="s">
        <v>27128</v>
      </c>
      <c r="B23" s="97">
        <v>727</v>
      </c>
    </row>
    <row r="24" spans="1:3" ht="16" x14ac:dyDescent="0.2">
      <c r="A24" s="23" t="s">
        <v>27129</v>
      </c>
      <c r="B24" s="97">
        <v>691</v>
      </c>
    </row>
    <row r="25" spans="1:3" ht="16" x14ac:dyDescent="0.2">
      <c r="A25" s="23" t="s">
        <v>27130</v>
      </c>
      <c r="B25" s="97">
        <v>696</v>
      </c>
    </row>
    <row r="26" spans="1:3" ht="16" x14ac:dyDescent="0.2">
      <c r="A26" s="23" t="s">
        <v>27131</v>
      </c>
      <c r="B26" s="97">
        <v>735</v>
      </c>
    </row>
    <row r="27" spans="1:3" ht="16" x14ac:dyDescent="0.2">
      <c r="A27" s="23" t="s">
        <v>27132</v>
      </c>
      <c r="B27" s="97">
        <v>704</v>
      </c>
    </row>
    <row r="28" spans="1:3" ht="16" x14ac:dyDescent="0.2">
      <c r="A28" s="23" t="s">
        <v>27133</v>
      </c>
      <c r="B28" s="97">
        <v>696</v>
      </c>
    </row>
    <row r="29" spans="1:3" ht="16" x14ac:dyDescent="0.2">
      <c r="A29" s="23" t="s">
        <v>27121</v>
      </c>
      <c r="B29" s="97">
        <v>8469</v>
      </c>
    </row>
    <row r="30" spans="1:3" x14ac:dyDescent="0.2">
      <c r="A30"/>
      <c r="B30"/>
    </row>
    <row r="31" spans="1:3" ht="16" x14ac:dyDescent="0.2">
      <c r="A31" s="21" t="s">
        <v>27139</v>
      </c>
      <c r="B31"/>
    </row>
    <row r="32" spans="1:3" x14ac:dyDescent="0.2">
      <c r="A32" s="19" t="s">
        <v>27120</v>
      </c>
      <c r="B32" t="s">
        <v>27116</v>
      </c>
      <c r="C32"/>
    </row>
    <row r="33" spans="1:3" x14ac:dyDescent="0.2">
      <c r="A33" s="20" t="s">
        <v>62</v>
      </c>
      <c r="B33" s="96">
        <v>2881</v>
      </c>
      <c r="C33"/>
    </row>
    <row r="34" spans="1:3" x14ac:dyDescent="0.2">
      <c r="A34" s="20" t="s">
        <v>93</v>
      </c>
      <c r="B34" s="96">
        <v>2819</v>
      </c>
      <c r="C34"/>
    </row>
    <row r="35" spans="1:3" x14ac:dyDescent="0.2">
      <c r="A35" s="20" t="s">
        <v>74</v>
      </c>
      <c r="B35" s="96">
        <v>2769</v>
      </c>
      <c r="C35"/>
    </row>
    <row r="36" spans="1:3" x14ac:dyDescent="0.2">
      <c r="A36" s="20" t="s">
        <v>27121</v>
      </c>
      <c r="B36" s="96">
        <v>8469</v>
      </c>
      <c r="C36"/>
    </row>
    <row r="37" spans="1:3" x14ac:dyDescent="0.2">
      <c r="A37"/>
      <c r="B37"/>
      <c r="C37"/>
    </row>
    <row r="38" spans="1:3" x14ac:dyDescent="0.2">
      <c r="A38"/>
      <c r="B38"/>
      <c r="C38"/>
    </row>
    <row r="39" spans="1:3" x14ac:dyDescent="0.2">
      <c r="A39"/>
      <c r="B39"/>
      <c r="C39"/>
    </row>
    <row r="40" spans="1:3" x14ac:dyDescent="0.2">
      <c r="A40"/>
      <c r="B40"/>
      <c r="C40"/>
    </row>
    <row r="41" spans="1:3" x14ac:dyDescent="0.2">
      <c r="A41"/>
      <c r="B41"/>
      <c r="C41"/>
    </row>
    <row r="42" spans="1:3" x14ac:dyDescent="0.2">
      <c r="A42"/>
      <c r="B42"/>
      <c r="C42"/>
    </row>
    <row r="43" spans="1:3" x14ac:dyDescent="0.2">
      <c r="A43"/>
      <c r="B43"/>
      <c r="C43"/>
    </row>
    <row r="44" spans="1:3" x14ac:dyDescent="0.2">
      <c r="A44"/>
      <c r="B44"/>
      <c r="C44"/>
    </row>
    <row r="45" spans="1:3" x14ac:dyDescent="0.2">
      <c r="A45"/>
      <c r="B45"/>
      <c r="C45"/>
    </row>
    <row r="46" spans="1:3" x14ac:dyDescent="0.2">
      <c r="A46"/>
      <c r="B46"/>
      <c r="C46"/>
    </row>
    <row r="47" spans="1:3" x14ac:dyDescent="0.2">
      <c r="A47"/>
      <c r="B47"/>
      <c r="C47"/>
    </row>
    <row r="48" spans="1:3" x14ac:dyDescent="0.2">
      <c r="A48" s="25" t="s">
        <v>27140</v>
      </c>
      <c r="B48"/>
      <c r="C48"/>
    </row>
    <row r="49" spans="1:3" x14ac:dyDescent="0.2">
      <c r="A49" t="s">
        <v>27143</v>
      </c>
      <c r="B49"/>
      <c r="C49"/>
    </row>
    <row r="50" spans="1:3" x14ac:dyDescent="0.2">
      <c r="A50"/>
      <c r="B50"/>
    </row>
    <row r="51" spans="1:3" x14ac:dyDescent="0.2">
      <c r="A51" s="19" t="s">
        <v>27120</v>
      </c>
      <c r="B51" t="s">
        <v>27142</v>
      </c>
      <c r="C51"/>
    </row>
    <row r="52" spans="1:3" x14ac:dyDescent="0.2">
      <c r="A52" s="20" t="s">
        <v>27122</v>
      </c>
      <c r="B52" s="17">
        <v>0</v>
      </c>
      <c r="C52"/>
    </row>
    <row r="53" spans="1:3" x14ac:dyDescent="0.2">
      <c r="A53" s="20" t="s">
        <v>27123</v>
      </c>
      <c r="B53" s="17">
        <v>7.1198288159771757</v>
      </c>
      <c r="C53"/>
    </row>
    <row r="54" spans="1:3" x14ac:dyDescent="0.2">
      <c r="A54" s="20" t="s">
        <v>27121</v>
      </c>
      <c r="B54" s="96">
        <v>7.1096866096866096</v>
      </c>
      <c r="C54"/>
    </row>
    <row r="55" spans="1:3" x14ac:dyDescent="0.2">
      <c r="A55" s="20"/>
      <c r="B55"/>
      <c r="C55"/>
    </row>
    <row r="56" spans="1:3" x14ac:dyDescent="0.2">
      <c r="A56"/>
      <c r="B56"/>
      <c r="C56"/>
    </row>
    <row r="57" spans="1:3" x14ac:dyDescent="0.2">
      <c r="A57"/>
      <c r="B57"/>
      <c r="C57"/>
    </row>
    <row r="58" spans="1:3" x14ac:dyDescent="0.2">
      <c r="A58"/>
      <c r="B58"/>
      <c r="C58"/>
    </row>
    <row r="59" spans="1:3" x14ac:dyDescent="0.2">
      <c r="A59"/>
      <c r="B59"/>
      <c r="C59"/>
    </row>
    <row r="60" spans="1:3" x14ac:dyDescent="0.2">
      <c r="A60"/>
      <c r="B60"/>
      <c r="C60"/>
    </row>
    <row r="61" spans="1:3" x14ac:dyDescent="0.2">
      <c r="A61" t="s">
        <v>27145</v>
      </c>
      <c r="B61"/>
      <c r="C61"/>
    </row>
    <row r="62" spans="1:3" x14ac:dyDescent="0.2">
      <c r="A62" s="19" t="s">
        <v>27120</v>
      </c>
      <c r="B62" t="s">
        <v>27142</v>
      </c>
      <c r="C62"/>
    </row>
    <row r="63" spans="1:3" x14ac:dyDescent="0.2">
      <c r="A63" s="20" t="s">
        <v>24</v>
      </c>
      <c r="B63" s="17">
        <v>6.5494505494505493</v>
      </c>
      <c r="C63"/>
    </row>
    <row r="64" spans="1:3" x14ac:dyDescent="0.2">
      <c r="A64" s="20" t="s">
        <v>22</v>
      </c>
      <c r="B64" s="17">
        <v>7.2264150943396226</v>
      </c>
      <c r="C64"/>
    </row>
    <row r="65" spans="1:3" x14ac:dyDescent="0.2">
      <c r="A65" s="20" t="s">
        <v>23</v>
      </c>
      <c r="B65" s="17">
        <v>7.2256809338521402</v>
      </c>
      <c r="C65"/>
    </row>
    <row r="66" spans="1:3" x14ac:dyDescent="0.2">
      <c r="A66" s="20" t="s">
        <v>20</v>
      </c>
      <c r="B66" s="17">
        <v>7.6315789473684212</v>
      </c>
      <c r="C66"/>
    </row>
    <row r="67" spans="1:3" x14ac:dyDescent="0.2">
      <c r="A67" s="20" t="s">
        <v>21</v>
      </c>
      <c r="B67" s="17">
        <v>6.8918032786885242</v>
      </c>
      <c r="C67"/>
    </row>
    <row r="68" spans="1:3" x14ac:dyDescent="0.2">
      <c r="A68" s="20" t="s">
        <v>27121</v>
      </c>
      <c r="B68" s="17">
        <v>7.1096866096866096</v>
      </c>
      <c r="C68"/>
    </row>
    <row r="69" spans="1:3" x14ac:dyDescent="0.2">
      <c r="A69"/>
      <c r="B69"/>
      <c r="C69"/>
    </row>
    <row r="70" spans="1:3" x14ac:dyDescent="0.2">
      <c r="A70"/>
      <c r="B70"/>
      <c r="C70"/>
    </row>
    <row r="71" spans="1:3" x14ac:dyDescent="0.2">
      <c r="A71"/>
      <c r="B71"/>
      <c r="C71"/>
    </row>
    <row r="72" spans="1:3" x14ac:dyDescent="0.2">
      <c r="A72"/>
      <c r="B72"/>
      <c r="C72"/>
    </row>
    <row r="73" spans="1:3" x14ac:dyDescent="0.2">
      <c r="A73"/>
      <c r="B73"/>
      <c r="C73"/>
    </row>
    <row r="74" spans="1:3" x14ac:dyDescent="0.2">
      <c r="A74" t="s">
        <v>27144</v>
      </c>
      <c r="B74"/>
      <c r="C74"/>
    </row>
    <row r="75" spans="1:3" x14ac:dyDescent="0.2">
      <c r="A75" s="19" t="s">
        <v>27120</v>
      </c>
      <c r="B75" t="s">
        <v>27142</v>
      </c>
      <c r="C75"/>
    </row>
    <row r="76" spans="1:3" x14ac:dyDescent="0.2">
      <c r="A76" s="20" t="s">
        <v>25</v>
      </c>
      <c r="B76" s="17">
        <v>6.6497326203208553</v>
      </c>
      <c r="C76"/>
    </row>
    <row r="77" spans="1:3" x14ac:dyDescent="0.2">
      <c r="A77" s="20" t="s">
        <v>26</v>
      </c>
      <c r="B77" s="17">
        <v>7.6084507042253522</v>
      </c>
      <c r="C77"/>
    </row>
    <row r="78" spans="1:3" x14ac:dyDescent="0.2">
      <c r="A78" s="20" t="s">
        <v>28</v>
      </c>
      <c r="B78" s="17">
        <v>7.4940119760479043</v>
      </c>
      <c r="C78"/>
    </row>
    <row r="79" spans="1:3" x14ac:dyDescent="0.2">
      <c r="A79" s="20" t="s">
        <v>27</v>
      </c>
      <c r="B79" s="17">
        <v>6.7184750733137832</v>
      </c>
      <c r="C79"/>
    </row>
    <row r="80" spans="1:3" x14ac:dyDescent="0.2">
      <c r="A80" s="20" t="s">
        <v>27121</v>
      </c>
      <c r="B80" s="17">
        <v>7.1096866096866096</v>
      </c>
      <c r="C80"/>
    </row>
    <row r="81" spans="1:3" x14ac:dyDescent="0.2">
      <c r="A81"/>
      <c r="B81"/>
      <c r="C81"/>
    </row>
    <row r="82" spans="1:3" x14ac:dyDescent="0.2">
      <c r="A82"/>
      <c r="B82"/>
      <c r="C82"/>
    </row>
    <row r="83" spans="1:3" x14ac:dyDescent="0.2">
      <c r="A83"/>
      <c r="B83"/>
      <c r="C83"/>
    </row>
    <row r="84" spans="1:3" x14ac:dyDescent="0.2">
      <c r="A84"/>
      <c r="B84"/>
      <c r="C84"/>
    </row>
    <row r="85" spans="1:3" x14ac:dyDescent="0.2">
      <c r="A85"/>
      <c r="B85"/>
      <c r="C85"/>
    </row>
    <row r="86" spans="1:3" x14ac:dyDescent="0.2">
      <c r="A86"/>
      <c r="B86"/>
      <c r="C86"/>
    </row>
    <row r="87" spans="1:3" x14ac:dyDescent="0.2">
      <c r="A87"/>
      <c r="B87"/>
      <c r="C87"/>
    </row>
    <row r="88" spans="1:3" x14ac:dyDescent="0.2">
      <c r="B88"/>
      <c r="C88"/>
    </row>
    <row r="89" spans="1:3" x14ac:dyDescent="0.2">
      <c r="A89"/>
      <c r="B89"/>
      <c r="C89"/>
    </row>
    <row r="90" spans="1:3" x14ac:dyDescent="0.2">
      <c r="A90"/>
      <c r="B90"/>
      <c r="C90"/>
    </row>
    <row r="91" spans="1:3" x14ac:dyDescent="0.2">
      <c r="A91"/>
      <c r="B91"/>
      <c r="C91"/>
    </row>
    <row r="92" spans="1:3" x14ac:dyDescent="0.2">
      <c r="A92" t="s">
        <v>27146</v>
      </c>
      <c r="B92"/>
      <c r="C92"/>
    </row>
    <row r="93" spans="1:3" x14ac:dyDescent="0.2">
      <c r="A93" t="s">
        <v>27147</v>
      </c>
      <c r="B93"/>
      <c r="C93"/>
    </row>
    <row r="94" spans="1:3" x14ac:dyDescent="0.2">
      <c r="A94" s="19" t="s">
        <v>27120</v>
      </c>
      <c r="B94" t="s">
        <v>27118</v>
      </c>
      <c r="C94"/>
    </row>
    <row r="95" spans="1:3" x14ac:dyDescent="0.2">
      <c r="A95" s="20" t="s">
        <v>27122</v>
      </c>
      <c r="B95" s="17">
        <v>2.8383838383838382</v>
      </c>
      <c r="C95"/>
    </row>
    <row r="96" spans="1:3" x14ac:dyDescent="0.2">
      <c r="A96" s="20" t="s">
        <v>27123</v>
      </c>
      <c r="B96" s="17">
        <v>2.9970037453183522</v>
      </c>
      <c r="C96"/>
    </row>
    <row r="97" spans="1:6" x14ac:dyDescent="0.2">
      <c r="A97" s="20" t="s">
        <v>27121</v>
      </c>
      <c r="B97" s="17">
        <v>2.9913326110509209</v>
      </c>
      <c r="C97"/>
    </row>
    <row r="98" spans="1:6" x14ac:dyDescent="0.2">
      <c r="A98"/>
      <c r="B98"/>
      <c r="C98"/>
    </row>
    <row r="99" spans="1:6" x14ac:dyDescent="0.2">
      <c r="A99"/>
      <c r="B99"/>
      <c r="C99"/>
    </row>
    <row r="100" spans="1:6" x14ac:dyDescent="0.2">
      <c r="A100"/>
      <c r="B100"/>
      <c r="C100"/>
    </row>
    <row r="101" spans="1:6" x14ac:dyDescent="0.2">
      <c r="A101"/>
      <c r="B101"/>
      <c r="C101"/>
    </row>
    <row r="102" spans="1:6" x14ac:dyDescent="0.2">
      <c r="A102"/>
      <c r="B102"/>
      <c r="C102"/>
    </row>
    <row r="103" spans="1:6" x14ac:dyDescent="0.2">
      <c r="A103"/>
      <c r="B103"/>
      <c r="C103"/>
    </row>
    <row r="104" spans="1:6" x14ac:dyDescent="0.2">
      <c r="A104"/>
      <c r="B104"/>
      <c r="C104"/>
    </row>
    <row r="105" spans="1:6" x14ac:dyDescent="0.2">
      <c r="A105"/>
      <c r="B105"/>
      <c r="C105"/>
    </row>
    <row r="106" spans="1:6" x14ac:dyDescent="0.2">
      <c r="A106"/>
      <c r="B106"/>
      <c r="C106"/>
    </row>
    <row r="107" spans="1:6" x14ac:dyDescent="0.2">
      <c r="A107"/>
      <c r="B107"/>
      <c r="C107"/>
    </row>
    <row r="108" spans="1:6" x14ac:dyDescent="0.2">
      <c r="A108"/>
      <c r="B108"/>
      <c r="C108"/>
    </row>
    <row r="109" spans="1:6" x14ac:dyDescent="0.2">
      <c r="A109" t="s">
        <v>27149</v>
      </c>
      <c r="B109"/>
      <c r="C109"/>
    </row>
    <row r="110" spans="1:6" x14ac:dyDescent="0.2">
      <c r="A110" s="19" t="s">
        <v>27120</v>
      </c>
      <c r="B110" t="s">
        <v>27151</v>
      </c>
      <c r="C110" t="s">
        <v>3</v>
      </c>
      <c r="D110"/>
      <c r="E110"/>
      <c r="F110"/>
    </row>
    <row r="111" spans="1:6" x14ac:dyDescent="0.2">
      <c r="A111" s="20" t="s">
        <v>20</v>
      </c>
      <c r="B111" s="96">
        <v>1752</v>
      </c>
      <c r="C111" s="17">
        <v>2.9345637583892619</v>
      </c>
      <c r="D111"/>
      <c r="E111"/>
      <c r="F111"/>
    </row>
    <row r="112" spans="1:6" x14ac:dyDescent="0.2">
      <c r="A112" s="20" t="s">
        <v>21</v>
      </c>
      <c r="B112" s="96">
        <v>1747</v>
      </c>
      <c r="C112" s="17">
        <v>2.9586206896551723</v>
      </c>
      <c r="D112"/>
      <c r="E112"/>
      <c r="F112"/>
    </row>
    <row r="113" spans="1:6" x14ac:dyDescent="0.2">
      <c r="A113" s="20" t="s">
        <v>23</v>
      </c>
      <c r="B113" s="96">
        <v>1641</v>
      </c>
      <c r="C113" s="17">
        <v>3.0168855534709191</v>
      </c>
      <c r="D113"/>
      <c r="E113"/>
      <c r="F113"/>
    </row>
    <row r="114" spans="1:6" x14ac:dyDescent="0.2">
      <c r="A114" s="20" t="s">
        <v>24</v>
      </c>
      <c r="B114" s="96">
        <v>1634</v>
      </c>
      <c r="C114" s="17">
        <v>3.0275735294117645</v>
      </c>
    </row>
    <row r="115" spans="1:6" x14ac:dyDescent="0.2">
      <c r="A115" s="20" t="s">
        <v>22</v>
      </c>
      <c r="B115" s="96">
        <v>1695</v>
      </c>
      <c r="C115" s="17">
        <v>3.0290697674418605</v>
      </c>
    </row>
    <row r="116" spans="1:6" x14ac:dyDescent="0.2">
      <c r="A116" s="20" t="s">
        <v>27121</v>
      </c>
      <c r="B116" s="96">
        <v>8469</v>
      </c>
      <c r="C116" s="17">
        <v>2.9913326110509209</v>
      </c>
    </row>
    <row r="117" spans="1:6" x14ac:dyDescent="0.2">
      <c r="A117"/>
      <c r="B117"/>
      <c r="C117"/>
    </row>
    <row r="118" spans="1:6" x14ac:dyDescent="0.2">
      <c r="A118"/>
      <c r="B118"/>
      <c r="C118"/>
    </row>
    <row r="119" spans="1:6" x14ac:dyDescent="0.2">
      <c r="A119"/>
      <c r="B119"/>
      <c r="C119"/>
    </row>
    <row r="120" spans="1:6" x14ac:dyDescent="0.2">
      <c r="A120"/>
      <c r="B120"/>
      <c r="C120"/>
    </row>
    <row r="121" spans="1:6" x14ac:dyDescent="0.2">
      <c r="A121"/>
      <c r="B121"/>
      <c r="C121"/>
    </row>
    <row r="122" spans="1:6" x14ac:dyDescent="0.2">
      <c r="A122"/>
      <c r="B122"/>
      <c r="C122"/>
    </row>
    <row r="123" spans="1:6" x14ac:dyDescent="0.2">
      <c r="A123"/>
      <c r="B123"/>
      <c r="C123"/>
    </row>
    <row r="124" spans="1:6" x14ac:dyDescent="0.2">
      <c r="A124"/>
      <c r="B124"/>
      <c r="C124"/>
    </row>
    <row r="125" spans="1:6" x14ac:dyDescent="0.2">
      <c r="A125"/>
      <c r="B125"/>
      <c r="C125"/>
    </row>
    <row r="126" spans="1:6" x14ac:dyDescent="0.2">
      <c r="A126"/>
      <c r="B126"/>
      <c r="C126"/>
    </row>
    <row r="127" spans="1:6" x14ac:dyDescent="0.2">
      <c r="A127"/>
      <c r="B127"/>
      <c r="C127"/>
    </row>
    <row r="128" spans="1:6" x14ac:dyDescent="0.2">
      <c r="A128"/>
      <c r="B128"/>
    </row>
    <row r="129" spans="1:6" x14ac:dyDescent="0.2">
      <c r="A129"/>
      <c r="B129"/>
    </row>
    <row r="130" spans="1:6" x14ac:dyDescent="0.2">
      <c r="A130"/>
      <c r="B130"/>
    </row>
    <row r="131" spans="1:6" x14ac:dyDescent="0.2">
      <c r="A131" s="27" t="s">
        <v>27148</v>
      </c>
      <c r="B131"/>
    </row>
    <row r="132" spans="1:6" x14ac:dyDescent="0.2">
      <c r="A132"/>
      <c r="B132"/>
    </row>
    <row r="133" spans="1:6" x14ac:dyDescent="0.2">
      <c r="A133" t="s">
        <v>27152</v>
      </c>
      <c r="B133"/>
    </row>
    <row r="134" spans="1:6" x14ac:dyDescent="0.2">
      <c r="A134" s="19" t="s">
        <v>27120</v>
      </c>
      <c r="B134" t="s">
        <v>27116</v>
      </c>
      <c r="C134"/>
      <c r="D134"/>
      <c r="E134"/>
      <c r="F134"/>
    </row>
    <row r="135" spans="1:6" x14ac:dyDescent="0.2">
      <c r="A135" s="20" t="s">
        <v>24</v>
      </c>
      <c r="B135" s="96">
        <v>1634</v>
      </c>
      <c r="C135"/>
      <c r="D135"/>
      <c r="E135"/>
      <c r="F135"/>
    </row>
    <row r="136" spans="1:6" x14ac:dyDescent="0.2">
      <c r="A136" s="20" t="s">
        <v>23</v>
      </c>
      <c r="B136" s="96">
        <v>1641</v>
      </c>
      <c r="C136"/>
      <c r="D136"/>
      <c r="E136"/>
      <c r="F136"/>
    </row>
    <row r="137" spans="1:6" x14ac:dyDescent="0.2">
      <c r="A137" s="20" t="s">
        <v>22</v>
      </c>
      <c r="B137" s="96">
        <v>1695</v>
      </c>
      <c r="C137"/>
    </row>
    <row r="138" spans="1:6" x14ac:dyDescent="0.2">
      <c r="A138" s="20" t="s">
        <v>21</v>
      </c>
      <c r="B138" s="96">
        <v>1747</v>
      </c>
      <c r="C138"/>
    </row>
    <row r="139" spans="1:6" x14ac:dyDescent="0.2">
      <c r="A139" s="20" t="s">
        <v>20</v>
      </c>
      <c r="B139" s="96">
        <v>1752</v>
      </c>
      <c r="C139"/>
    </row>
    <row r="140" spans="1:6" x14ac:dyDescent="0.2">
      <c r="A140" s="20" t="s">
        <v>27121</v>
      </c>
      <c r="B140" s="96">
        <v>8469</v>
      </c>
      <c r="C140"/>
    </row>
    <row r="141" spans="1:6" x14ac:dyDescent="0.2">
      <c r="A141"/>
      <c r="B141"/>
      <c r="C141"/>
    </row>
    <row r="142" spans="1:6" x14ac:dyDescent="0.2">
      <c r="A142"/>
      <c r="B142"/>
      <c r="C142"/>
    </row>
    <row r="143" spans="1:6" x14ac:dyDescent="0.2">
      <c r="A143"/>
      <c r="B143"/>
      <c r="C143"/>
    </row>
    <row r="144" spans="1:6" x14ac:dyDescent="0.2">
      <c r="A144"/>
      <c r="B144"/>
      <c r="C144"/>
    </row>
    <row r="145" spans="1:3" x14ac:dyDescent="0.2">
      <c r="A145"/>
      <c r="B145"/>
      <c r="C145"/>
    </row>
    <row r="146" spans="1:3" x14ac:dyDescent="0.2">
      <c r="A146"/>
      <c r="B146"/>
      <c r="C146"/>
    </row>
    <row r="147" spans="1:3" x14ac:dyDescent="0.2">
      <c r="A147"/>
      <c r="B147"/>
      <c r="C147"/>
    </row>
    <row r="148" spans="1:3" x14ac:dyDescent="0.2">
      <c r="A148" t="s">
        <v>27153</v>
      </c>
      <c r="B148"/>
      <c r="C148"/>
    </row>
    <row r="149" spans="1:3" x14ac:dyDescent="0.2">
      <c r="A149" s="19" t="s">
        <v>27120</v>
      </c>
      <c r="B149" t="s">
        <v>27116</v>
      </c>
      <c r="C149"/>
    </row>
    <row r="150" spans="1:3" x14ac:dyDescent="0.2">
      <c r="A150" s="20" t="s">
        <v>28</v>
      </c>
      <c r="B150" s="96">
        <v>2063</v>
      </c>
      <c r="C150"/>
    </row>
    <row r="151" spans="1:3" x14ac:dyDescent="0.2">
      <c r="A151" s="20" t="s">
        <v>26</v>
      </c>
      <c r="B151" s="96">
        <v>2085</v>
      </c>
      <c r="C151"/>
    </row>
    <row r="152" spans="1:3" x14ac:dyDescent="0.2">
      <c r="A152" s="20" t="s">
        <v>25</v>
      </c>
      <c r="B152" s="96">
        <v>2129</v>
      </c>
    </row>
    <row r="153" spans="1:3" x14ac:dyDescent="0.2">
      <c r="A153" s="20" t="s">
        <v>27</v>
      </c>
      <c r="B153" s="96">
        <v>2192</v>
      </c>
    </row>
    <row r="154" spans="1:3" x14ac:dyDescent="0.2">
      <c r="A154" s="20" t="s">
        <v>27121</v>
      </c>
      <c r="B154" s="96">
        <v>8469</v>
      </c>
    </row>
    <row r="155" spans="1:3" x14ac:dyDescent="0.2">
      <c r="A155"/>
      <c r="B155"/>
    </row>
    <row r="156" spans="1:3" x14ac:dyDescent="0.2">
      <c r="A156"/>
      <c r="B156"/>
    </row>
    <row r="157" spans="1:3" x14ac:dyDescent="0.2">
      <c r="A157"/>
      <c r="B157"/>
    </row>
    <row r="158" spans="1:3" x14ac:dyDescent="0.2">
      <c r="A158"/>
      <c r="B158"/>
    </row>
    <row r="159" spans="1:3" x14ac:dyDescent="0.2">
      <c r="A159"/>
      <c r="B159"/>
    </row>
    <row r="160" spans="1:3" x14ac:dyDescent="0.2">
      <c r="A160"/>
      <c r="B160"/>
    </row>
    <row r="161" spans="1:6" x14ac:dyDescent="0.2">
      <c r="A161"/>
      <c r="B161"/>
    </row>
    <row r="162" spans="1:6" x14ac:dyDescent="0.2">
      <c r="A162"/>
      <c r="B162"/>
    </row>
    <row r="163" spans="1:6" x14ac:dyDescent="0.2">
      <c r="A163"/>
      <c r="B163"/>
    </row>
    <row r="164" spans="1:6" x14ac:dyDescent="0.2">
      <c r="A164" s="19" t="s">
        <v>27116</v>
      </c>
      <c r="B164" s="19" t="s">
        <v>27150</v>
      </c>
      <c r="C164"/>
      <c r="D164"/>
      <c r="E164"/>
      <c r="F164"/>
    </row>
    <row r="165" spans="1:6" x14ac:dyDescent="0.2">
      <c r="A165" s="19" t="s">
        <v>27120</v>
      </c>
      <c r="B165" t="s">
        <v>25</v>
      </c>
      <c r="C165" t="s">
        <v>26</v>
      </c>
      <c r="D165" t="s">
        <v>27</v>
      </c>
      <c r="E165" t="s">
        <v>28</v>
      </c>
      <c r="F165" t="s">
        <v>27121</v>
      </c>
    </row>
    <row r="166" spans="1:6" x14ac:dyDescent="0.2">
      <c r="A166" s="20" t="s">
        <v>20</v>
      </c>
      <c r="B166" s="96">
        <v>444</v>
      </c>
      <c r="C166" s="96">
        <v>448</v>
      </c>
      <c r="D166" s="96">
        <v>420</v>
      </c>
      <c r="E166" s="96">
        <v>440</v>
      </c>
      <c r="F166" s="96">
        <v>1752</v>
      </c>
    </row>
    <row r="167" spans="1:6" x14ac:dyDescent="0.2">
      <c r="A167" s="20" t="s">
        <v>21</v>
      </c>
      <c r="B167" s="96">
        <v>439</v>
      </c>
      <c r="C167" s="96">
        <v>458</v>
      </c>
      <c r="D167" s="96">
        <v>437</v>
      </c>
      <c r="E167" s="96">
        <v>413</v>
      </c>
      <c r="F167" s="96">
        <v>1747</v>
      </c>
    </row>
    <row r="168" spans="1:6" x14ac:dyDescent="0.2">
      <c r="A168" s="20" t="s">
        <v>22</v>
      </c>
      <c r="B168" s="96">
        <v>423</v>
      </c>
      <c r="C168" s="96">
        <v>398</v>
      </c>
      <c r="D168" s="96">
        <v>460</v>
      </c>
      <c r="E168" s="96">
        <v>414</v>
      </c>
      <c r="F168" s="96">
        <v>1695</v>
      </c>
    </row>
    <row r="169" spans="1:6" x14ac:dyDescent="0.2">
      <c r="A169" s="20" t="s">
        <v>23</v>
      </c>
      <c r="B169" s="96">
        <v>403</v>
      </c>
      <c r="C169" s="96">
        <v>399</v>
      </c>
      <c r="D169" s="96">
        <v>441</v>
      </c>
      <c r="E169" s="96">
        <v>398</v>
      </c>
      <c r="F169" s="96">
        <v>1641</v>
      </c>
    </row>
    <row r="170" spans="1:6" x14ac:dyDescent="0.2">
      <c r="A170" s="20" t="s">
        <v>24</v>
      </c>
      <c r="B170" s="96">
        <v>420</v>
      </c>
      <c r="C170" s="96">
        <v>382</v>
      </c>
      <c r="D170" s="96">
        <v>434</v>
      </c>
      <c r="E170" s="96">
        <v>398</v>
      </c>
      <c r="F170" s="96">
        <v>1634</v>
      </c>
    </row>
    <row r="171" spans="1:6" x14ac:dyDescent="0.2">
      <c r="A171" s="20" t="s">
        <v>27121</v>
      </c>
      <c r="B171" s="96">
        <v>2129</v>
      </c>
      <c r="C171" s="96">
        <v>2085</v>
      </c>
      <c r="D171" s="96">
        <v>2192</v>
      </c>
      <c r="E171" s="96">
        <v>2063</v>
      </c>
      <c r="F171" s="96">
        <v>8469</v>
      </c>
    </row>
    <row r="172" spans="1:6" x14ac:dyDescent="0.2">
      <c r="A172"/>
      <c r="B172"/>
      <c r="C172"/>
    </row>
    <row r="173" spans="1:6" x14ac:dyDescent="0.2">
      <c r="A173"/>
      <c r="B173"/>
      <c r="C173"/>
    </row>
    <row r="174" spans="1:6" x14ac:dyDescent="0.2">
      <c r="A174"/>
      <c r="B174"/>
      <c r="C174"/>
    </row>
    <row r="175" spans="1:6" x14ac:dyDescent="0.2">
      <c r="A175"/>
      <c r="B175"/>
      <c r="C175"/>
    </row>
    <row r="176" spans="1:6" x14ac:dyDescent="0.2">
      <c r="A176"/>
      <c r="B176"/>
      <c r="C176"/>
    </row>
    <row r="177" spans="1:3" x14ac:dyDescent="0.2">
      <c r="A177"/>
      <c r="B177"/>
      <c r="C177"/>
    </row>
    <row r="178" spans="1:3" x14ac:dyDescent="0.2">
      <c r="A178"/>
      <c r="B178"/>
      <c r="C178"/>
    </row>
    <row r="179" spans="1:3" x14ac:dyDescent="0.2">
      <c r="A179"/>
      <c r="B179"/>
      <c r="C179"/>
    </row>
    <row r="180" spans="1:3" x14ac:dyDescent="0.2">
      <c r="A180"/>
      <c r="B180"/>
      <c r="C180"/>
    </row>
    <row r="181" spans="1:3" x14ac:dyDescent="0.2">
      <c r="A181"/>
      <c r="B181"/>
      <c r="C181"/>
    </row>
    <row r="182" spans="1:3" x14ac:dyDescent="0.2">
      <c r="A182"/>
      <c r="B182"/>
    </row>
    <row r="183" spans="1:3" x14ac:dyDescent="0.2">
      <c r="A183"/>
      <c r="B183"/>
    </row>
    <row r="184" spans="1:3" x14ac:dyDescent="0.2">
      <c r="A184"/>
      <c r="B184"/>
    </row>
    <row r="185" spans="1:3" x14ac:dyDescent="0.2">
      <c r="A185"/>
      <c r="B185"/>
    </row>
    <row r="186" spans="1:3" x14ac:dyDescent="0.2">
      <c r="A186"/>
      <c r="B186"/>
    </row>
    <row r="187" spans="1:3" x14ac:dyDescent="0.2">
      <c r="A187"/>
      <c r="B187"/>
    </row>
    <row r="188" spans="1:3" x14ac:dyDescent="0.2">
      <c r="A188"/>
      <c r="B188"/>
    </row>
    <row r="189" spans="1:3" x14ac:dyDescent="0.2">
      <c r="A189"/>
      <c r="B189"/>
    </row>
    <row r="190" spans="1:3" x14ac:dyDescent="0.2">
      <c r="A190"/>
      <c r="B190"/>
    </row>
    <row r="191" spans="1:3" x14ac:dyDescent="0.2">
      <c r="A191"/>
      <c r="B191"/>
    </row>
    <row r="192" spans="1:3" x14ac:dyDescent="0.2">
      <c r="A192" t="s">
        <v>27156</v>
      </c>
      <c r="B192" t="s">
        <v>27157</v>
      </c>
      <c r="C192"/>
    </row>
    <row r="193" spans="1:4" x14ac:dyDescent="0.2">
      <c r="A193" s="96">
        <v>1102</v>
      </c>
      <c r="B193" s="96">
        <v>2769</v>
      </c>
      <c r="C193"/>
      <c r="D193" s="31">
        <f>GETPIVOTDATA("Sum of is_low_csat",$A$192) / GETPIVOTDATA("Count of customer_satisfaction_rating",$A$192)</f>
        <v>0.39797760924521486</v>
      </c>
    </row>
    <row r="194" spans="1:4" x14ac:dyDescent="0.2">
      <c r="A194"/>
      <c r="B194"/>
      <c r="C194"/>
    </row>
    <row r="195" spans="1:4" x14ac:dyDescent="0.2">
      <c r="A195"/>
      <c r="B195"/>
      <c r="C195"/>
    </row>
    <row r="196" spans="1:4" x14ac:dyDescent="0.2">
      <c r="A196"/>
      <c r="B196"/>
      <c r="C196"/>
    </row>
    <row r="197" spans="1:4" x14ac:dyDescent="0.2">
      <c r="A197"/>
      <c r="B197"/>
      <c r="C197"/>
    </row>
    <row r="198" spans="1:4" x14ac:dyDescent="0.2">
      <c r="A198"/>
      <c r="B198"/>
      <c r="C198"/>
    </row>
    <row r="199" spans="1:4" x14ac:dyDescent="0.2">
      <c r="A199"/>
      <c r="B199"/>
      <c r="C199"/>
    </row>
    <row r="200" spans="1:4" x14ac:dyDescent="0.2">
      <c r="A200"/>
      <c r="B200"/>
      <c r="C200"/>
    </row>
    <row r="201" spans="1:4" x14ac:dyDescent="0.2">
      <c r="A201"/>
      <c r="B201"/>
      <c r="C201"/>
    </row>
    <row r="202" spans="1:4" x14ac:dyDescent="0.2">
      <c r="A202"/>
      <c r="B202"/>
      <c r="C202"/>
    </row>
    <row r="203" spans="1:4" x14ac:dyDescent="0.2">
      <c r="A203"/>
      <c r="B203"/>
      <c r="C203"/>
    </row>
    <row r="204" spans="1:4" x14ac:dyDescent="0.2">
      <c r="A204"/>
      <c r="B204"/>
      <c r="C204"/>
    </row>
    <row r="205" spans="1:4" x14ac:dyDescent="0.2">
      <c r="A205"/>
      <c r="B205"/>
      <c r="C205"/>
    </row>
    <row r="206" spans="1:4" x14ac:dyDescent="0.2">
      <c r="A206"/>
      <c r="B206"/>
      <c r="C206"/>
    </row>
    <row r="207" spans="1:4" x14ac:dyDescent="0.2">
      <c r="A207"/>
      <c r="B207"/>
      <c r="C207"/>
    </row>
    <row r="208" spans="1:4" x14ac:dyDescent="0.2">
      <c r="A208"/>
      <c r="B208"/>
      <c r="C208"/>
    </row>
    <row r="209" spans="1:4" x14ac:dyDescent="0.2">
      <c r="A209"/>
      <c r="B209"/>
      <c r="C209"/>
    </row>
    <row r="210" spans="1:4" x14ac:dyDescent="0.2">
      <c r="A210"/>
      <c r="B210"/>
    </row>
    <row r="211" spans="1:4" x14ac:dyDescent="0.2">
      <c r="A211" s="19" t="s">
        <v>27120</v>
      </c>
      <c r="B211" t="s">
        <v>27155</v>
      </c>
      <c r="C211"/>
    </row>
    <row r="212" spans="1:4" x14ac:dyDescent="0.2">
      <c r="A212" s="20" t="s">
        <v>16</v>
      </c>
      <c r="B212">
        <v>2.99</v>
      </c>
      <c r="C212"/>
    </row>
    <row r="213" spans="1:4" x14ac:dyDescent="0.2">
      <c r="A213" s="20" t="s">
        <v>14</v>
      </c>
      <c r="B213">
        <v>7.11</v>
      </c>
      <c r="C213"/>
    </row>
    <row r="214" spans="1:4" x14ac:dyDescent="0.2">
      <c r="A214" s="20" t="s">
        <v>12</v>
      </c>
      <c r="B214">
        <v>67.3</v>
      </c>
      <c r="C214"/>
    </row>
    <row r="215" spans="1:4" x14ac:dyDescent="0.2">
      <c r="A215" s="20" t="s">
        <v>11</v>
      </c>
      <c r="B215">
        <v>5700</v>
      </c>
      <c r="C215"/>
    </row>
    <row r="216" spans="1:4" x14ac:dyDescent="0.2">
      <c r="A216" s="20" t="s">
        <v>19</v>
      </c>
      <c r="B216">
        <v>32.700000000000003</v>
      </c>
      <c r="C216"/>
    </row>
    <row r="217" spans="1:4" x14ac:dyDescent="0.2">
      <c r="A217" s="20" t="s">
        <v>8</v>
      </c>
      <c r="B217">
        <v>2769</v>
      </c>
      <c r="C217"/>
    </row>
    <row r="218" spans="1:4" x14ac:dyDescent="0.2">
      <c r="A218" s="20" t="s">
        <v>17</v>
      </c>
      <c r="B218">
        <v>39.799999999999997</v>
      </c>
      <c r="C218"/>
      <c r="D218" s="22">
        <f>GETPIVOTDATA("metric_value",$A$211,"metric_name","low_csat_rate_pct")</f>
        <v>39.799999999999997</v>
      </c>
    </row>
    <row r="219" spans="1:4" x14ac:dyDescent="0.2">
      <c r="A219" s="20" t="s">
        <v>7</v>
      </c>
      <c r="B219">
        <v>8469</v>
      </c>
      <c r="C219"/>
    </row>
    <row r="220" spans="1:4" x14ac:dyDescent="0.2">
      <c r="A220" s="20" t="s">
        <v>27121</v>
      </c>
      <c r="B220">
        <v>17087.899999999998</v>
      </c>
      <c r="C220"/>
    </row>
    <row r="221" spans="1:4" x14ac:dyDescent="0.2">
      <c r="A221"/>
      <c r="B221"/>
      <c r="C221"/>
    </row>
    <row r="222" spans="1:4" x14ac:dyDescent="0.2">
      <c r="A222"/>
      <c r="B222"/>
      <c r="C222"/>
    </row>
    <row r="223" spans="1:4" x14ac:dyDescent="0.2">
      <c r="A223"/>
      <c r="B223"/>
      <c r="C223"/>
    </row>
    <row r="224" spans="1:4" x14ac:dyDescent="0.2">
      <c r="A224"/>
      <c r="B224"/>
      <c r="C224"/>
    </row>
    <row r="225" spans="1:3" x14ac:dyDescent="0.2">
      <c r="A225"/>
      <c r="B225"/>
      <c r="C225"/>
    </row>
    <row r="226" spans="1:3" x14ac:dyDescent="0.2">
      <c r="A226"/>
      <c r="B226"/>
      <c r="C226"/>
    </row>
    <row r="227" spans="1:3" x14ac:dyDescent="0.2">
      <c r="A227"/>
      <c r="B227"/>
      <c r="C227"/>
    </row>
    <row r="228" spans="1:3" x14ac:dyDescent="0.2">
      <c r="A228"/>
      <c r="B228"/>
      <c r="C228"/>
    </row>
    <row r="229" spans="1:3" x14ac:dyDescent="0.2">
      <c r="A229"/>
      <c r="B229"/>
    </row>
    <row r="230" spans="1:3" x14ac:dyDescent="0.2">
      <c r="A230"/>
      <c r="B230"/>
    </row>
    <row r="231" spans="1:3" x14ac:dyDescent="0.2">
      <c r="A231"/>
      <c r="B231"/>
    </row>
    <row r="232" spans="1:3" x14ac:dyDescent="0.2">
      <c r="A232"/>
      <c r="B232"/>
    </row>
    <row r="233" spans="1:3" x14ac:dyDescent="0.2">
      <c r="A233"/>
      <c r="B233"/>
    </row>
    <row r="234" spans="1:3" x14ac:dyDescent="0.2">
      <c r="A234"/>
      <c r="B234"/>
    </row>
    <row r="235" spans="1:3" x14ac:dyDescent="0.2">
      <c r="A235"/>
      <c r="B235"/>
    </row>
    <row r="236" spans="1:3" x14ac:dyDescent="0.2">
      <c r="A236"/>
      <c r="B236"/>
    </row>
    <row r="237" spans="1:3" x14ac:dyDescent="0.2">
      <c r="A237"/>
      <c r="B237"/>
    </row>
    <row r="238" spans="1:3" x14ac:dyDescent="0.2">
      <c r="A238"/>
      <c r="B238"/>
    </row>
    <row r="239" spans="1:3" x14ac:dyDescent="0.2">
      <c r="A239"/>
      <c r="B239"/>
    </row>
    <row r="240" spans="1:3" x14ac:dyDescent="0.2">
      <c r="A240"/>
      <c r="B240"/>
    </row>
    <row r="241" spans="1:2" x14ac:dyDescent="0.2">
      <c r="A241"/>
      <c r="B241"/>
    </row>
    <row r="242" spans="1:2" x14ac:dyDescent="0.2">
      <c r="A242"/>
      <c r="B242"/>
    </row>
    <row r="243" spans="1:2" x14ac:dyDescent="0.2">
      <c r="A243"/>
      <c r="B243"/>
    </row>
    <row r="244" spans="1:2" x14ac:dyDescent="0.2">
      <c r="A244"/>
      <c r="B244"/>
    </row>
    <row r="245" spans="1:2" x14ac:dyDescent="0.2">
      <c r="A245"/>
      <c r="B245"/>
    </row>
    <row r="246" spans="1:2" x14ac:dyDescent="0.2">
      <c r="A246"/>
      <c r="B246"/>
    </row>
    <row r="247" spans="1:2" x14ac:dyDescent="0.2">
      <c r="A247"/>
      <c r="B247"/>
    </row>
    <row r="248" spans="1:2" x14ac:dyDescent="0.2">
      <c r="A248"/>
      <c r="B248"/>
    </row>
    <row r="249" spans="1:2" x14ac:dyDescent="0.2">
      <c r="A249"/>
      <c r="B249"/>
    </row>
    <row r="250" spans="1:2" x14ac:dyDescent="0.2">
      <c r="A250"/>
      <c r="B250"/>
    </row>
    <row r="251" spans="1:2" x14ac:dyDescent="0.2">
      <c r="A251"/>
      <c r="B251"/>
    </row>
    <row r="252" spans="1:2" x14ac:dyDescent="0.2">
      <c r="A252"/>
      <c r="B252"/>
    </row>
    <row r="253" spans="1:2" x14ac:dyDescent="0.2">
      <c r="A253"/>
      <c r="B253"/>
    </row>
    <row r="254" spans="1:2" x14ac:dyDescent="0.2">
      <c r="A254"/>
      <c r="B254"/>
    </row>
    <row r="255" spans="1:2" x14ac:dyDescent="0.2">
      <c r="A255"/>
      <c r="B255"/>
    </row>
    <row r="256" spans="1:2" x14ac:dyDescent="0.2">
      <c r="A256"/>
      <c r="B256"/>
    </row>
    <row r="257" spans="1:2" x14ac:dyDescent="0.2">
      <c r="A257"/>
      <c r="B257"/>
    </row>
    <row r="258" spans="1:2" x14ac:dyDescent="0.2">
      <c r="A258"/>
      <c r="B258"/>
    </row>
    <row r="259" spans="1:2" x14ac:dyDescent="0.2">
      <c r="A259"/>
      <c r="B259"/>
    </row>
    <row r="260" spans="1:2" x14ac:dyDescent="0.2">
      <c r="A260"/>
      <c r="B260"/>
    </row>
    <row r="261" spans="1:2" x14ac:dyDescent="0.2">
      <c r="A261"/>
      <c r="B261"/>
    </row>
    <row r="262" spans="1:2" x14ac:dyDescent="0.2">
      <c r="A262"/>
      <c r="B262"/>
    </row>
    <row r="263" spans="1:2" x14ac:dyDescent="0.2">
      <c r="A263"/>
      <c r="B263"/>
    </row>
    <row r="264" spans="1:2" x14ac:dyDescent="0.2">
      <c r="A264"/>
      <c r="B264"/>
    </row>
    <row r="265" spans="1:2" x14ac:dyDescent="0.2">
      <c r="A265"/>
      <c r="B265"/>
    </row>
    <row r="266" spans="1:2" x14ac:dyDescent="0.2">
      <c r="A266"/>
      <c r="B266"/>
    </row>
    <row r="267" spans="1:2" x14ac:dyDescent="0.2">
      <c r="A267"/>
      <c r="B267"/>
    </row>
    <row r="268" spans="1:2" x14ac:dyDescent="0.2">
      <c r="A268"/>
      <c r="B268"/>
    </row>
    <row r="269" spans="1:2" x14ac:dyDescent="0.2">
      <c r="A269"/>
      <c r="B269"/>
    </row>
    <row r="270" spans="1:2" x14ac:dyDescent="0.2">
      <c r="A270"/>
      <c r="B270"/>
    </row>
    <row r="271" spans="1:2" x14ac:dyDescent="0.2">
      <c r="A271"/>
      <c r="B271"/>
    </row>
    <row r="272" spans="1:2" x14ac:dyDescent="0.2">
      <c r="A272"/>
      <c r="B272"/>
    </row>
    <row r="273" spans="1:2" x14ac:dyDescent="0.2">
      <c r="A273"/>
      <c r="B273"/>
    </row>
    <row r="274" spans="1:2" x14ac:dyDescent="0.2">
      <c r="A274"/>
      <c r="B274"/>
    </row>
    <row r="275" spans="1:2" x14ac:dyDescent="0.2">
      <c r="A275"/>
      <c r="B275"/>
    </row>
    <row r="276" spans="1:2" x14ac:dyDescent="0.2">
      <c r="A276"/>
      <c r="B276"/>
    </row>
    <row r="277" spans="1:2" x14ac:dyDescent="0.2">
      <c r="A277"/>
      <c r="B277"/>
    </row>
    <row r="278" spans="1:2" x14ac:dyDescent="0.2">
      <c r="A278"/>
      <c r="B278"/>
    </row>
    <row r="279" spans="1:2" x14ac:dyDescent="0.2">
      <c r="A279"/>
      <c r="B279"/>
    </row>
    <row r="280" spans="1:2" x14ac:dyDescent="0.2">
      <c r="A280"/>
      <c r="B280"/>
    </row>
    <row r="281" spans="1:2" x14ac:dyDescent="0.2">
      <c r="A281"/>
      <c r="B281"/>
    </row>
    <row r="282" spans="1:2" x14ac:dyDescent="0.2">
      <c r="A282"/>
      <c r="B282"/>
    </row>
    <row r="283" spans="1:2" x14ac:dyDescent="0.2">
      <c r="A283"/>
      <c r="B283"/>
    </row>
    <row r="284" spans="1:2" x14ac:dyDescent="0.2">
      <c r="A284"/>
      <c r="B284"/>
    </row>
    <row r="285" spans="1:2" x14ac:dyDescent="0.2">
      <c r="A285"/>
      <c r="B285"/>
    </row>
    <row r="286" spans="1:2" x14ac:dyDescent="0.2">
      <c r="A286"/>
      <c r="B286"/>
    </row>
    <row r="287" spans="1:2" x14ac:dyDescent="0.2">
      <c r="A287"/>
      <c r="B287"/>
    </row>
    <row r="288" spans="1:2" x14ac:dyDescent="0.2">
      <c r="A288"/>
      <c r="B288"/>
    </row>
    <row r="289" spans="1:2" x14ac:dyDescent="0.2">
      <c r="A289"/>
      <c r="B289"/>
    </row>
    <row r="290" spans="1:2" x14ac:dyDescent="0.2">
      <c r="A290"/>
      <c r="B290"/>
    </row>
    <row r="291" spans="1:2" x14ac:dyDescent="0.2">
      <c r="A291"/>
      <c r="B291"/>
    </row>
    <row r="292" spans="1:2" x14ac:dyDescent="0.2">
      <c r="A292"/>
      <c r="B292"/>
    </row>
    <row r="293" spans="1:2" x14ac:dyDescent="0.2">
      <c r="A293"/>
      <c r="B293"/>
    </row>
    <row r="294" spans="1:2" x14ac:dyDescent="0.2">
      <c r="A294"/>
      <c r="B294"/>
    </row>
    <row r="295" spans="1:2" x14ac:dyDescent="0.2">
      <c r="A295"/>
      <c r="B295"/>
    </row>
    <row r="296" spans="1:2" x14ac:dyDescent="0.2">
      <c r="A296"/>
      <c r="B296"/>
    </row>
    <row r="297" spans="1:2" x14ac:dyDescent="0.2">
      <c r="A297"/>
      <c r="B297"/>
    </row>
    <row r="298" spans="1:2" x14ac:dyDescent="0.2">
      <c r="A298"/>
      <c r="B298"/>
    </row>
    <row r="299" spans="1:2" x14ac:dyDescent="0.2">
      <c r="A299"/>
      <c r="B299"/>
    </row>
    <row r="300" spans="1:2" x14ac:dyDescent="0.2">
      <c r="A300"/>
      <c r="B300"/>
    </row>
    <row r="301" spans="1:2" x14ac:dyDescent="0.2">
      <c r="A301"/>
      <c r="B301"/>
    </row>
    <row r="302" spans="1:2" x14ac:dyDescent="0.2">
      <c r="A302"/>
      <c r="B302"/>
    </row>
    <row r="303" spans="1:2" x14ac:dyDescent="0.2">
      <c r="A303"/>
      <c r="B303"/>
    </row>
    <row r="304" spans="1:2" x14ac:dyDescent="0.2">
      <c r="A304"/>
      <c r="B304"/>
    </row>
    <row r="305" spans="1:2" x14ac:dyDescent="0.2">
      <c r="A305"/>
      <c r="B305"/>
    </row>
    <row r="306" spans="1:2" x14ac:dyDescent="0.2">
      <c r="A306"/>
      <c r="B306"/>
    </row>
    <row r="307" spans="1:2" x14ac:dyDescent="0.2">
      <c r="A307"/>
      <c r="B307"/>
    </row>
    <row r="308" spans="1:2" x14ac:dyDescent="0.2">
      <c r="A308"/>
      <c r="B308"/>
    </row>
    <row r="309" spans="1:2" x14ac:dyDescent="0.2">
      <c r="A309"/>
      <c r="B309"/>
    </row>
    <row r="310" spans="1:2" x14ac:dyDescent="0.2">
      <c r="A310"/>
      <c r="B310"/>
    </row>
    <row r="311" spans="1:2" x14ac:dyDescent="0.2">
      <c r="A311"/>
      <c r="B311"/>
    </row>
    <row r="312" spans="1:2" x14ac:dyDescent="0.2">
      <c r="A312"/>
      <c r="B312"/>
    </row>
    <row r="313" spans="1:2" x14ac:dyDescent="0.2">
      <c r="A313"/>
      <c r="B313"/>
    </row>
    <row r="314" spans="1:2" x14ac:dyDescent="0.2">
      <c r="A314"/>
      <c r="B314"/>
    </row>
    <row r="315" spans="1:2" x14ac:dyDescent="0.2">
      <c r="A315"/>
      <c r="B315"/>
    </row>
    <row r="316" spans="1:2" x14ac:dyDescent="0.2">
      <c r="A316"/>
      <c r="B316"/>
    </row>
    <row r="317" spans="1:2" x14ac:dyDescent="0.2">
      <c r="A317"/>
      <c r="B317"/>
    </row>
    <row r="318" spans="1:2" x14ac:dyDescent="0.2">
      <c r="A318"/>
      <c r="B318"/>
    </row>
    <row r="319" spans="1:2" x14ac:dyDescent="0.2">
      <c r="A319"/>
      <c r="B319"/>
    </row>
    <row r="320" spans="1:2" x14ac:dyDescent="0.2">
      <c r="A320"/>
      <c r="B320"/>
    </row>
    <row r="321" spans="1:2" x14ac:dyDescent="0.2">
      <c r="A321"/>
      <c r="B321"/>
    </row>
    <row r="322" spans="1:2" x14ac:dyDescent="0.2">
      <c r="A322"/>
      <c r="B322"/>
    </row>
    <row r="323" spans="1:2" x14ac:dyDescent="0.2">
      <c r="A323"/>
      <c r="B323"/>
    </row>
    <row r="324" spans="1:2" x14ac:dyDescent="0.2">
      <c r="A324"/>
      <c r="B324"/>
    </row>
    <row r="325" spans="1:2" x14ac:dyDescent="0.2">
      <c r="A325"/>
      <c r="B325"/>
    </row>
    <row r="326" spans="1:2" x14ac:dyDescent="0.2">
      <c r="A326"/>
      <c r="B326"/>
    </row>
    <row r="327" spans="1:2" x14ac:dyDescent="0.2">
      <c r="A327"/>
      <c r="B327"/>
    </row>
    <row r="328" spans="1:2" x14ac:dyDescent="0.2">
      <c r="A328"/>
      <c r="B328"/>
    </row>
    <row r="329" spans="1:2" x14ac:dyDescent="0.2">
      <c r="A329"/>
      <c r="B329"/>
    </row>
    <row r="330" spans="1:2" x14ac:dyDescent="0.2">
      <c r="A330"/>
      <c r="B330"/>
    </row>
    <row r="331" spans="1:2" x14ac:dyDescent="0.2">
      <c r="A331"/>
      <c r="B331"/>
    </row>
    <row r="332" spans="1:2" x14ac:dyDescent="0.2">
      <c r="A332"/>
      <c r="B332"/>
    </row>
    <row r="333" spans="1:2" x14ac:dyDescent="0.2">
      <c r="A333"/>
      <c r="B333"/>
    </row>
    <row r="334" spans="1:2" x14ac:dyDescent="0.2">
      <c r="A334"/>
      <c r="B334"/>
    </row>
    <row r="335" spans="1:2" x14ac:dyDescent="0.2">
      <c r="A335"/>
      <c r="B335"/>
    </row>
    <row r="336" spans="1:2" x14ac:dyDescent="0.2">
      <c r="A336"/>
      <c r="B336"/>
    </row>
    <row r="337" spans="1:2" x14ac:dyDescent="0.2">
      <c r="A337"/>
      <c r="B337"/>
    </row>
    <row r="338" spans="1:2" x14ac:dyDescent="0.2">
      <c r="A338"/>
      <c r="B338"/>
    </row>
    <row r="339" spans="1:2" x14ac:dyDescent="0.2">
      <c r="A339"/>
      <c r="B339"/>
    </row>
    <row r="340" spans="1:2" x14ac:dyDescent="0.2">
      <c r="A340"/>
      <c r="B340"/>
    </row>
    <row r="341" spans="1:2" x14ac:dyDescent="0.2">
      <c r="A341"/>
      <c r="B341"/>
    </row>
    <row r="342" spans="1:2" x14ac:dyDescent="0.2">
      <c r="A342"/>
      <c r="B342"/>
    </row>
    <row r="343" spans="1:2" x14ac:dyDescent="0.2">
      <c r="A343"/>
      <c r="B343"/>
    </row>
    <row r="344" spans="1:2" x14ac:dyDescent="0.2">
      <c r="A344"/>
      <c r="B344"/>
    </row>
    <row r="345" spans="1:2" x14ac:dyDescent="0.2">
      <c r="A345"/>
      <c r="B345"/>
    </row>
    <row r="346" spans="1:2" x14ac:dyDescent="0.2">
      <c r="A346"/>
      <c r="B346"/>
    </row>
    <row r="347" spans="1:2" x14ac:dyDescent="0.2">
      <c r="A347"/>
      <c r="B347"/>
    </row>
    <row r="348" spans="1:2" x14ac:dyDescent="0.2">
      <c r="A348"/>
      <c r="B348"/>
    </row>
    <row r="349" spans="1:2" x14ac:dyDescent="0.2">
      <c r="A349"/>
      <c r="B349"/>
    </row>
    <row r="350" spans="1:2" x14ac:dyDescent="0.2">
      <c r="A350"/>
      <c r="B350"/>
    </row>
    <row r="351" spans="1:2" x14ac:dyDescent="0.2">
      <c r="A351"/>
      <c r="B351"/>
    </row>
    <row r="352" spans="1:2" x14ac:dyDescent="0.2">
      <c r="A352"/>
      <c r="B352"/>
    </row>
    <row r="353" spans="1:2" x14ac:dyDescent="0.2">
      <c r="A353"/>
      <c r="B353"/>
    </row>
    <row r="354" spans="1:2" x14ac:dyDescent="0.2">
      <c r="A354"/>
      <c r="B354"/>
    </row>
    <row r="355" spans="1:2" x14ac:dyDescent="0.2">
      <c r="A355"/>
      <c r="B355"/>
    </row>
    <row r="356" spans="1:2" x14ac:dyDescent="0.2">
      <c r="A356"/>
      <c r="B356"/>
    </row>
    <row r="357" spans="1:2" x14ac:dyDescent="0.2">
      <c r="A357"/>
      <c r="B357"/>
    </row>
    <row r="358" spans="1:2" x14ac:dyDescent="0.2">
      <c r="A358"/>
      <c r="B358"/>
    </row>
    <row r="359" spans="1:2" x14ac:dyDescent="0.2">
      <c r="A359"/>
      <c r="B359"/>
    </row>
    <row r="360" spans="1:2" x14ac:dyDescent="0.2">
      <c r="A360"/>
      <c r="B360"/>
    </row>
    <row r="361" spans="1:2" x14ac:dyDescent="0.2">
      <c r="A361"/>
      <c r="B361"/>
    </row>
    <row r="362" spans="1:2" x14ac:dyDescent="0.2">
      <c r="A362"/>
      <c r="B362"/>
    </row>
    <row r="363" spans="1:2" x14ac:dyDescent="0.2">
      <c r="A363"/>
      <c r="B363"/>
    </row>
    <row r="364" spans="1:2" x14ac:dyDescent="0.2">
      <c r="A364"/>
      <c r="B364"/>
    </row>
    <row r="365" spans="1:2" x14ac:dyDescent="0.2">
      <c r="A365"/>
      <c r="B365"/>
    </row>
    <row r="366" spans="1:2" x14ac:dyDescent="0.2">
      <c r="A366"/>
      <c r="B366"/>
    </row>
    <row r="367" spans="1:2" x14ac:dyDescent="0.2">
      <c r="A367"/>
      <c r="B367"/>
    </row>
    <row r="368" spans="1:2" x14ac:dyDescent="0.2">
      <c r="A368"/>
      <c r="B368"/>
    </row>
    <row r="369" spans="1:2" x14ac:dyDescent="0.2">
      <c r="A369"/>
      <c r="B369"/>
    </row>
    <row r="370" spans="1:2" x14ac:dyDescent="0.2">
      <c r="A370"/>
      <c r="B370"/>
    </row>
    <row r="371" spans="1:2" x14ac:dyDescent="0.2">
      <c r="A371"/>
      <c r="B371"/>
    </row>
    <row r="372" spans="1:2" x14ac:dyDescent="0.2">
      <c r="A372"/>
      <c r="B372"/>
    </row>
    <row r="373" spans="1:2" x14ac:dyDescent="0.2">
      <c r="A373"/>
      <c r="B373"/>
    </row>
    <row r="374" spans="1:2" x14ac:dyDescent="0.2">
      <c r="A374"/>
      <c r="B374"/>
    </row>
    <row r="375" spans="1:2" x14ac:dyDescent="0.2">
      <c r="A375"/>
      <c r="B375"/>
    </row>
    <row r="376" spans="1:2" x14ac:dyDescent="0.2">
      <c r="A376"/>
      <c r="B376"/>
    </row>
    <row r="377" spans="1:2" x14ac:dyDescent="0.2">
      <c r="A377"/>
      <c r="B377"/>
    </row>
    <row r="378" spans="1:2" x14ac:dyDescent="0.2">
      <c r="A378"/>
      <c r="B378"/>
    </row>
    <row r="379" spans="1:2" x14ac:dyDescent="0.2">
      <c r="A379"/>
      <c r="B379"/>
    </row>
    <row r="380" spans="1:2" x14ac:dyDescent="0.2">
      <c r="A380"/>
      <c r="B380"/>
    </row>
    <row r="381" spans="1:2" x14ac:dyDescent="0.2">
      <c r="A381"/>
      <c r="B381"/>
    </row>
    <row r="382" spans="1:2" x14ac:dyDescent="0.2">
      <c r="A382"/>
      <c r="B382"/>
    </row>
    <row r="383" spans="1:2" x14ac:dyDescent="0.2">
      <c r="A383"/>
      <c r="B383"/>
    </row>
    <row r="384" spans="1:2" x14ac:dyDescent="0.2">
      <c r="A384"/>
      <c r="B384"/>
    </row>
    <row r="385" spans="1:2" x14ac:dyDescent="0.2">
      <c r="A385"/>
      <c r="B385"/>
    </row>
    <row r="386" spans="1:2" x14ac:dyDescent="0.2">
      <c r="A386"/>
      <c r="B386"/>
    </row>
    <row r="387" spans="1:2" x14ac:dyDescent="0.2">
      <c r="A387"/>
      <c r="B387"/>
    </row>
    <row r="388" spans="1:2" x14ac:dyDescent="0.2">
      <c r="A388"/>
      <c r="B388"/>
    </row>
    <row r="389" spans="1:2" x14ac:dyDescent="0.2">
      <c r="A389"/>
      <c r="B389"/>
    </row>
    <row r="390" spans="1:2" x14ac:dyDescent="0.2">
      <c r="A390"/>
      <c r="B390"/>
    </row>
    <row r="391" spans="1:2" x14ac:dyDescent="0.2">
      <c r="A391"/>
      <c r="B391"/>
    </row>
    <row r="392" spans="1:2" x14ac:dyDescent="0.2">
      <c r="A392"/>
      <c r="B392"/>
    </row>
    <row r="393" spans="1:2" x14ac:dyDescent="0.2">
      <c r="A393"/>
      <c r="B393"/>
    </row>
    <row r="394" spans="1:2" x14ac:dyDescent="0.2">
      <c r="A394"/>
      <c r="B394"/>
    </row>
    <row r="395" spans="1:2" x14ac:dyDescent="0.2">
      <c r="A395"/>
      <c r="B395"/>
    </row>
    <row r="396" spans="1:2" x14ac:dyDescent="0.2">
      <c r="A396"/>
      <c r="B396"/>
    </row>
    <row r="397" spans="1:2" x14ac:dyDescent="0.2">
      <c r="A397"/>
      <c r="B397"/>
    </row>
    <row r="398" spans="1:2" x14ac:dyDescent="0.2">
      <c r="A398"/>
      <c r="B398"/>
    </row>
    <row r="399" spans="1:2" x14ac:dyDescent="0.2">
      <c r="A399"/>
      <c r="B399"/>
    </row>
    <row r="400" spans="1:2" x14ac:dyDescent="0.2">
      <c r="A400"/>
      <c r="B400"/>
    </row>
    <row r="401" spans="1:2" x14ac:dyDescent="0.2">
      <c r="A401"/>
      <c r="B401"/>
    </row>
    <row r="402" spans="1:2" x14ac:dyDescent="0.2">
      <c r="A402"/>
      <c r="B402"/>
    </row>
    <row r="403" spans="1:2" x14ac:dyDescent="0.2">
      <c r="A403"/>
      <c r="B403"/>
    </row>
    <row r="404" spans="1:2" x14ac:dyDescent="0.2">
      <c r="A404"/>
      <c r="B404"/>
    </row>
    <row r="405" spans="1:2" x14ac:dyDescent="0.2">
      <c r="A405"/>
      <c r="B405"/>
    </row>
    <row r="406" spans="1:2" x14ac:dyDescent="0.2">
      <c r="A406"/>
      <c r="B406"/>
    </row>
    <row r="407" spans="1:2" x14ac:dyDescent="0.2">
      <c r="A407"/>
      <c r="B407"/>
    </row>
    <row r="408" spans="1:2" x14ac:dyDescent="0.2">
      <c r="A408"/>
      <c r="B408"/>
    </row>
    <row r="409" spans="1:2" x14ac:dyDescent="0.2">
      <c r="A409"/>
      <c r="B409"/>
    </row>
    <row r="410" spans="1:2" x14ac:dyDescent="0.2">
      <c r="A410"/>
      <c r="B410"/>
    </row>
    <row r="411" spans="1:2" x14ac:dyDescent="0.2">
      <c r="A411"/>
      <c r="B411"/>
    </row>
    <row r="412" spans="1:2" x14ac:dyDescent="0.2">
      <c r="A412"/>
      <c r="B412"/>
    </row>
    <row r="413" spans="1:2" x14ac:dyDescent="0.2">
      <c r="A413"/>
      <c r="B413"/>
    </row>
    <row r="414" spans="1:2" x14ac:dyDescent="0.2">
      <c r="A414"/>
      <c r="B414"/>
    </row>
    <row r="415" spans="1:2" x14ac:dyDescent="0.2">
      <c r="A415"/>
      <c r="B415"/>
    </row>
    <row r="416" spans="1:2" x14ac:dyDescent="0.2">
      <c r="A416"/>
      <c r="B416"/>
    </row>
    <row r="417" spans="1:2" x14ac:dyDescent="0.2">
      <c r="A417"/>
      <c r="B417"/>
    </row>
    <row r="418" spans="1:2" x14ac:dyDescent="0.2">
      <c r="A418"/>
      <c r="B418"/>
    </row>
    <row r="419" spans="1:2" x14ac:dyDescent="0.2">
      <c r="A419"/>
      <c r="B419"/>
    </row>
    <row r="420" spans="1:2" x14ac:dyDescent="0.2">
      <c r="A420"/>
      <c r="B420"/>
    </row>
    <row r="421" spans="1:2" x14ac:dyDescent="0.2">
      <c r="A421"/>
      <c r="B421"/>
    </row>
    <row r="422" spans="1:2" x14ac:dyDescent="0.2">
      <c r="A422"/>
      <c r="B422"/>
    </row>
    <row r="423" spans="1:2" x14ac:dyDescent="0.2">
      <c r="A423"/>
      <c r="B423"/>
    </row>
    <row r="424" spans="1:2" x14ac:dyDescent="0.2">
      <c r="A424"/>
      <c r="B424"/>
    </row>
    <row r="425" spans="1:2" x14ac:dyDescent="0.2">
      <c r="A425"/>
      <c r="B425"/>
    </row>
    <row r="426" spans="1:2" x14ac:dyDescent="0.2">
      <c r="A426"/>
      <c r="B426"/>
    </row>
    <row r="427" spans="1:2" x14ac:dyDescent="0.2">
      <c r="A427"/>
      <c r="B427"/>
    </row>
    <row r="428" spans="1:2" x14ac:dyDescent="0.2">
      <c r="A428"/>
      <c r="B428"/>
    </row>
    <row r="429" spans="1:2" x14ac:dyDescent="0.2">
      <c r="A429"/>
      <c r="B429"/>
    </row>
    <row r="430" spans="1:2" x14ac:dyDescent="0.2">
      <c r="A430"/>
      <c r="B430"/>
    </row>
    <row r="431" spans="1:2" x14ac:dyDescent="0.2">
      <c r="A431"/>
      <c r="B431"/>
    </row>
    <row r="432" spans="1:2" x14ac:dyDescent="0.2">
      <c r="A432"/>
      <c r="B432"/>
    </row>
    <row r="433" spans="1:2" x14ac:dyDescent="0.2">
      <c r="A433"/>
      <c r="B433"/>
    </row>
    <row r="434" spans="1:2" x14ac:dyDescent="0.2">
      <c r="A434"/>
      <c r="B434"/>
    </row>
    <row r="435" spans="1:2" x14ac:dyDescent="0.2">
      <c r="A435"/>
      <c r="B435"/>
    </row>
    <row r="436" spans="1:2" x14ac:dyDescent="0.2">
      <c r="A436"/>
      <c r="B436"/>
    </row>
    <row r="437" spans="1:2" x14ac:dyDescent="0.2">
      <c r="A437"/>
      <c r="B437"/>
    </row>
    <row r="438" spans="1:2" x14ac:dyDescent="0.2">
      <c r="A438"/>
      <c r="B438"/>
    </row>
    <row r="439" spans="1:2" x14ac:dyDescent="0.2">
      <c r="A439"/>
      <c r="B439"/>
    </row>
    <row r="440" spans="1:2" x14ac:dyDescent="0.2">
      <c r="A440"/>
      <c r="B440"/>
    </row>
    <row r="441" spans="1:2" x14ac:dyDescent="0.2">
      <c r="A441"/>
      <c r="B441"/>
    </row>
    <row r="442" spans="1:2" x14ac:dyDescent="0.2">
      <c r="A442"/>
      <c r="B442"/>
    </row>
    <row r="443" spans="1:2" x14ac:dyDescent="0.2">
      <c r="A443"/>
      <c r="B443"/>
    </row>
    <row r="444" spans="1:2" x14ac:dyDescent="0.2">
      <c r="A444"/>
      <c r="B444"/>
    </row>
    <row r="445" spans="1:2" x14ac:dyDescent="0.2">
      <c r="A445"/>
      <c r="B445"/>
    </row>
    <row r="446" spans="1:2" x14ac:dyDescent="0.2">
      <c r="A446"/>
      <c r="B446"/>
    </row>
    <row r="447" spans="1:2" x14ac:dyDescent="0.2">
      <c r="A447"/>
      <c r="B447"/>
    </row>
    <row r="448" spans="1:2" x14ac:dyDescent="0.2">
      <c r="A448"/>
      <c r="B448"/>
    </row>
    <row r="449" spans="1:2" x14ac:dyDescent="0.2">
      <c r="A449"/>
      <c r="B449"/>
    </row>
    <row r="450" spans="1:2" x14ac:dyDescent="0.2">
      <c r="A450"/>
      <c r="B450"/>
    </row>
    <row r="451" spans="1:2" x14ac:dyDescent="0.2">
      <c r="A451"/>
      <c r="B451"/>
    </row>
    <row r="452" spans="1:2" x14ac:dyDescent="0.2">
      <c r="A452"/>
      <c r="B452"/>
    </row>
    <row r="453" spans="1:2" x14ac:dyDescent="0.2">
      <c r="A453"/>
      <c r="B453"/>
    </row>
    <row r="454" spans="1:2" x14ac:dyDescent="0.2">
      <c r="A454"/>
      <c r="B454"/>
    </row>
    <row r="455" spans="1:2" x14ac:dyDescent="0.2">
      <c r="A455"/>
      <c r="B455"/>
    </row>
    <row r="456" spans="1:2" x14ac:dyDescent="0.2">
      <c r="A456"/>
      <c r="B456"/>
    </row>
    <row r="457" spans="1:2" x14ac:dyDescent="0.2">
      <c r="A457"/>
      <c r="B457"/>
    </row>
    <row r="458" spans="1:2" x14ac:dyDescent="0.2">
      <c r="A458"/>
      <c r="B458"/>
    </row>
    <row r="459" spans="1:2" x14ac:dyDescent="0.2">
      <c r="A459"/>
      <c r="B459"/>
    </row>
    <row r="460" spans="1:2" x14ac:dyDescent="0.2">
      <c r="A460"/>
      <c r="B460"/>
    </row>
    <row r="461" spans="1:2" x14ac:dyDescent="0.2">
      <c r="A461"/>
      <c r="B461"/>
    </row>
    <row r="462" spans="1:2" x14ac:dyDescent="0.2">
      <c r="A462"/>
      <c r="B462"/>
    </row>
    <row r="463" spans="1:2" x14ac:dyDescent="0.2">
      <c r="A463"/>
      <c r="B463"/>
    </row>
    <row r="464" spans="1:2" x14ac:dyDescent="0.2">
      <c r="A464"/>
      <c r="B464"/>
    </row>
    <row r="465" spans="1:2" x14ac:dyDescent="0.2">
      <c r="A465"/>
      <c r="B465"/>
    </row>
    <row r="466" spans="1:2" x14ac:dyDescent="0.2">
      <c r="A466"/>
      <c r="B466"/>
    </row>
    <row r="467" spans="1:2" x14ac:dyDescent="0.2">
      <c r="A467"/>
      <c r="B467"/>
    </row>
    <row r="468" spans="1:2" x14ac:dyDescent="0.2">
      <c r="A468"/>
      <c r="B468"/>
    </row>
    <row r="469" spans="1:2" x14ac:dyDescent="0.2">
      <c r="A469"/>
      <c r="B469"/>
    </row>
    <row r="470" spans="1:2" x14ac:dyDescent="0.2">
      <c r="A470"/>
      <c r="B470"/>
    </row>
    <row r="471" spans="1:2" x14ac:dyDescent="0.2">
      <c r="A471"/>
      <c r="B471"/>
    </row>
    <row r="472" spans="1:2" x14ac:dyDescent="0.2">
      <c r="A472"/>
      <c r="B472"/>
    </row>
    <row r="473" spans="1:2" x14ac:dyDescent="0.2">
      <c r="A473"/>
      <c r="B473"/>
    </row>
    <row r="474" spans="1:2" x14ac:dyDescent="0.2">
      <c r="A474"/>
      <c r="B474"/>
    </row>
    <row r="475" spans="1:2" x14ac:dyDescent="0.2">
      <c r="A475"/>
      <c r="B475"/>
    </row>
    <row r="476" spans="1:2" x14ac:dyDescent="0.2">
      <c r="A476"/>
      <c r="B476"/>
    </row>
    <row r="477" spans="1:2" x14ac:dyDescent="0.2">
      <c r="A477"/>
      <c r="B477"/>
    </row>
    <row r="478" spans="1:2" x14ac:dyDescent="0.2">
      <c r="A478"/>
      <c r="B478"/>
    </row>
    <row r="479" spans="1:2" x14ac:dyDescent="0.2">
      <c r="A479"/>
      <c r="B479"/>
    </row>
    <row r="480" spans="1:2" x14ac:dyDescent="0.2">
      <c r="A480"/>
      <c r="B480"/>
    </row>
    <row r="481" spans="1:2" x14ac:dyDescent="0.2">
      <c r="A481"/>
      <c r="B481"/>
    </row>
    <row r="482" spans="1:2" x14ac:dyDescent="0.2">
      <c r="A482"/>
      <c r="B482"/>
    </row>
    <row r="483" spans="1:2" x14ac:dyDescent="0.2">
      <c r="A483"/>
      <c r="B483"/>
    </row>
    <row r="484" spans="1:2" x14ac:dyDescent="0.2">
      <c r="A484"/>
      <c r="B484"/>
    </row>
    <row r="485" spans="1:2" x14ac:dyDescent="0.2">
      <c r="A485"/>
      <c r="B485"/>
    </row>
    <row r="486" spans="1:2" x14ac:dyDescent="0.2">
      <c r="A486"/>
      <c r="B486"/>
    </row>
    <row r="487" spans="1:2" x14ac:dyDescent="0.2">
      <c r="A487"/>
      <c r="B487"/>
    </row>
    <row r="488" spans="1:2" x14ac:dyDescent="0.2">
      <c r="A488"/>
      <c r="B488"/>
    </row>
    <row r="489" spans="1:2" x14ac:dyDescent="0.2">
      <c r="A489"/>
      <c r="B489"/>
    </row>
    <row r="490" spans="1:2" x14ac:dyDescent="0.2">
      <c r="A490"/>
      <c r="B490"/>
    </row>
    <row r="491" spans="1:2" x14ac:dyDescent="0.2">
      <c r="A491"/>
      <c r="B491"/>
    </row>
    <row r="492" spans="1:2" x14ac:dyDescent="0.2">
      <c r="A492"/>
      <c r="B492"/>
    </row>
    <row r="493" spans="1:2" x14ac:dyDescent="0.2">
      <c r="A493"/>
      <c r="B493"/>
    </row>
    <row r="494" spans="1:2" x14ac:dyDescent="0.2">
      <c r="A494"/>
      <c r="B494"/>
    </row>
    <row r="495" spans="1:2" x14ac:dyDescent="0.2">
      <c r="A495"/>
      <c r="B495"/>
    </row>
    <row r="496" spans="1:2" x14ac:dyDescent="0.2">
      <c r="A496"/>
      <c r="B496"/>
    </row>
    <row r="497" spans="1:2" x14ac:dyDescent="0.2">
      <c r="A497"/>
      <c r="B497"/>
    </row>
    <row r="498" spans="1:2" x14ac:dyDescent="0.2">
      <c r="A498"/>
      <c r="B498"/>
    </row>
    <row r="499" spans="1:2" x14ac:dyDescent="0.2">
      <c r="A499"/>
      <c r="B499"/>
    </row>
    <row r="500" spans="1:2" x14ac:dyDescent="0.2">
      <c r="A500"/>
      <c r="B500"/>
    </row>
    <row r="501" spans="1:2" x14ac:dyDescent="0.2">
      <c r="A501"/>
      <c r="B501"/>
    </row>
    <row r="502" spans="1:2" x14ac:dyDescent="0.2">
      <c r="A502"/>
      <c r="B502"/>
    </row>
    <row r="503" spans="1:2" x14ac:dyDescent="0.2">
      <c r="A503"/>
      <c r="B503"/>
    </row>
    <row r="504" spans="1:2" x14ac:dyDescent="0.2">
      <c r="A504"/>
      <c r="B504"/>
    </row>
    <row r="505" spans="1:2" x14ac:dyDescent="0.2">
      <c r="A505"/>
      <c r="B505"/>
    </row>
    <row r="506" spans="1:2" x14ac:dyDescent="0.2">
      <c r="A506"/>
      <c r="B506"/>
    </row>
    <row r="507" spans="1:2" x14ac:dyDescent="0.2">
      <c r="A507"/>
      <c r="B507"/>
    </row>
    <row r="508" spans="1:2" x14ac:dyDescent="0.2">
      <c r="A508"/>
      <c r="B508"/>
    </row>
    <row r="509" spans="1:2" x14ac:dyDescent="0.2">
      <c r="A509"/>
      <c r="B509"/>
    </row>
    <row r="510" spans="1:2" x14ac:dyDescent="0.2">
      <c r="A510"/>
      <c r="B510"/>
    </row>
    <row r="511" spans="1:2" x14ac:dyDescent="0.2">
      <c r="A511"/>
      <c r="B511"/>
    </row>
    <row r="512" spans="1:2" x14ac:dyDescent="0.2">
      <c r="A512"/>
      <c r="B512"/>
    </row>
    <row r="513" spans="1:2" x14ac:dyDescent="0.2">
      <c r="A513"/>
      <c r="B513"/>
    </row>
    <row r="514" spans="1:2" x14ac:dyDescent="0.2">
      <c r="A514"/>
      <c r="B514"/>
    </row>
    <row r="515" spans="1:2" x14ac:dyDescent="0.2">
      <c r="A515"/>
      <c r="B515"/>
    </row>
    <row r="516" spans="1:2" x14ac:dyDescent="0.2">
      <c r="A516"/>
      <c r="B516"/>
    </row>
    <row r="517" spans="1:2" x14ac:dyDescent="0.2">
      <c r="A517"/>
      <c r="B517"/>
    </row>
    <row r="518" spans="1:2" x14ac:dyDescent="0.2">
      <c r="A518"/>
      <c r="B518"/>
    </row>
    <row r="519" spans="1:2" x14ac:dyDescent="0.2">
      <c r="A519"/>
      <c r="B519"/>
    </row>
    <row r="520" spans="1:2" x14ac:dyDescent="0.2">
      <c r="A520"/>
      <c r="B520"/>
    </row>
    <row r="521" spans="1:2" x14ac:dyDescent="0.2">
      <c r="A521"/>
      <c r="B521"/>
    </row>
    <row r="522" spans="1:2" x14ac:dyDescent="0.2">
      <c r="A522"/>
      <c r="B522"/>
    </row>
    <row r="523" spans="1:2" x14ac:dyDescent="0.2">
      <c r="A523"/>
      <c r="B523"/>
    </row>
    <row r="524" spans="1:2" x14ac:dyDescent="0.2">
      <c r="A524"/>
      <c r="B524"/>
    </row>
    <row r="525" spans="1:2" x14ac:dyDescent="0.2">
      <c r="A525"/>
      <c r="B525"/>
    </row>
    <row r="526" spans="1:2" x14ac:dyDescent="0.2">
      <c r="A526"/>
      <c r="B526"/>
    </row>
    <row r="527" spans="1:2" x14ac:dyDescent="0.2">
      <c r="A527"/>
      <c r="B527"/>
    </row>
    <row r="528" spans="1:2" x14ac:dyDescent="0.2">
      <c r="A528"/>
      <c r="B528"/>
    </row>
    <row r="529" spans="1:2" x14ac:dyDescent="0.2">
      <c r="A529"/>
      <c r="B529"/>
    </row>
    <row r="530" spans="1:2" x14ac:dyDescent="0.2">
      <c r="A530"/>
      <c r="B530"/>
    </row>
    <row r="531" spans="1:2" x14ac:dyDescent="0.2">
      <c r="A531"/>
      <c r="B531"/>
    </row>
    <row r="532" spans="1:2" x14ac:dyDescent="0.2">
      <c r="A532"/>
      <c r="B532"/>
    </row>
    <row r="533" spans="1:2" x14ac:dyDescent="0.2">
      <c r="A533"/>
      <c r="B533"/>
    </row>
    <row r="534" spans="1:2" x14ac:dyDescent="0.2">
      <c r="A534"/>
      <c r="B534"/>
    </row>
    <row r="535" spans="1:2" x14ac:dyDescent="0.2">
      <c r="A535"/>
      <c r="B535"/>
    </row>
    <row r="536" spans="1:2" x14ac:dyDescent="0.2">
      <c r="A536"/>
      <c r="B536"/>
    </row>
    <row r="537" spans="1:2" x14ac:dyDescent="0.2">
      <c r="A537"/>
      <c r="B537"/>
    </row>
    <row r="538" spans="1:2" x14ac:dyDescent="0.2">
      <c r="A538"/>
      <c r="B538"/>
    </row>
    <row r="539" spans="1:2" x14ac:dyDescent="0.2">
      <c r="A539"/>
      <c r="B539"/>
    </row>
    <row r="540" spans="1:2" x14ac:dyDescent="0.2">
      <c r="A540"/>
      <c r="B540"/>
    </row>
    <row r="541" spans="1:2" x14ac:dyDescent="0.2">
      <c r="A541"/>
      <c r="B541"/>
    </row>
    <row r="542" spans="1:2" x14ac:dyDescent="0.2">
      <c r="A542"/>
      <c r="B542"/>
    </row>
    <row r="543" spans="1:2" x14ac:dyDescent="0.2">
      <c r="A543"/>
      <c r="B543"/>
    </row>
    <row r="544" spans="1:2" x14ac:dyDescent="0.2">
      <c r="A544"/>
      <c r="B544"/>
    </row>
    <row r="545" spans="1:2" x14ac:dyDescent="0.2">
      <c r="A545"/>
      <c r="B545"/>
    </row>
    <row r="546" spans="1:2" x14ac:dyDescent="0.2">
      <c r="A546"/>
      <c r="B546"/>
    </row>
    <row r="547" spans="1:2" x14ac:dyDescent="0.2">
      <c r="A547"/>
      <c r="B547"/>
    </row>
    <row r="548" spans="1:2" x14ac:dyDescent="0.2">
      <c r="A548"/>
      <c r="B548"/>
    </row>
    <row r="549" spans="1:2" x14ac:dyDescent="0.2">
      <c r="A549"/>
      <c r="B549"/>
    </row>
    <row r="550" spans="1:2" x14ac:dyDescent="0.2">
      <c r="A550"/>
      <c r="B550"/>
    </row>
    <row r="551" spans="1:2" x14ac:dyDescent="0.2">
      <c r="A551"/>
      <c r="B551"/>
    </row>
    <row r="552" spans="1:2" x14ac:dyDescent="0.2">
      <c r="A552"/>
      <c r="B552"/>
    </row>
    <row r="553" spans="1:2" x14ac:dyDescent="0.2">
      <c r="A553"/>
      <c r="B553"/>
    </row>
    <row r="554" spans="1:2" x14ac:dyDescent="0.2">
      <c r="A554"/>
      <c r="B554"/>
    </row>
    <row r="555" spans="1:2" x14ac:dyDescent="0.2">
      <c r="A555"/>
      <c r="B555"/>
    </row>
    <row r="556" spans="1:2" x14ac:dyDescent="0.2">
      <c r="A556"/>
      <c r="B556"/>
    </row>
    <row r="557" spans="1:2" x14ac:dyDescent="0.2">
      <c r="A557"/>
      <c r="B557"/>
    </row>
    <row r="558" spans="1:2" x14ac:dyDescent="0.2">
      <c r="A558"/>
      <c r="B558"/>
    </row>
    <row r="559" spans="1:2" x14ac:dyDescent="0.2">
      <c r="A559"/>
      <c r="B559"/>
    </row>
    <row r="560" spans="1:2" x14ac:dyDescent="0.2">
      <c r="A560"/>
      <c r="B560"/>
    </row>
    <row r="561" spans="1:2" x14ac:dyDescent="0.2">
      <c r="A561"/>
      <c r="B561"/>
    </row>
    <row r="562" spans="1:2" x14ac:dyDescent="0.2">
      <c r="A562"/>
      <c r="B562"/>
    </row>
    <row r="563" spans="1:2" x14ac:dyDescent="0.2">
      <c r="A563"/>
      <c r="B563"/>
    </row>
    <row r="564" spans="1:2" x14ac:dyDescent="0.2">
      <c r="A564"/>
      <c r="B564"/>
    </row>
    <row r="565" spans="1:2" x14ac:dyDescent="0.2">
      <c r="A565"/>
      <c r="B565"/>
    </row>
    <row r="566" spans="1:2" x14ac:dyDescent="0.2">
      <c r="A566"/>
      <c r="B566"/>
    </row>
    <row r="567" spans="1:2" x14ac:dyDescent="0.2">
      <c r="A567"/>
      <c r="B567"/>
    </row>
    <row r="568" spans="1:2" x14ac:dyDescent="0.2">
      <c r="A568"/>
      <c r="B568"/>
    </row>
    <row r="569" spans="1:2" x14ac:dyDescent="0.2">
      <c r="A569"/>
      <c r="B569"/>
    </row>
    <row r="570" spans="1:2" x14ac:dyDescent="0.2">
      <c r="A570"/>
      <c r="B570"/>
    </row>
    <row r="571" spans="1:2" x14ac:dyDescent="0.2">
      <c r="A571"/>
      <c r="B571"/>
    </row>
    <row r="572" spans="1:2" x14ac:dyDescent="0.2">
      <c r="A572"/>
      <c r="B572"/>
    </row>
    <row r="573" spans="1:2" x14ac:dyDescent="0.2">
      <c r="A573"/>
      <c r="B573"/>
    </row>
    <row r="574" spans="1:2" x14ac:dyDescent="0.2">
      <c r="A574"/>
      <c r="B574"/>
    </row>
    <row r="575" spans="1:2" x14ac:dyDescent="0.2">
      <c r="A575"/>
      <c r="B575"/>
    </row>
    <row r="576" spans="1:2" x14ac:dyDescent="0.2">
      <c r="A576"/>
      <c r="B576"/>
    </row>
    <row r="577" spans="1:2" x14ac:dyDescent="0.2">
      <c r="A577"/>
      <c r="B577"/>
    </row>
    <row r="578" spans="1:2" x14ac:dyDescent="0.2">
      <c r="A578"/>
      <c r="B578"/>
    </row>
    <row r="579" spans="1:2" x14ac:dyDescent="0.2">
      <c r="A579"/>
      <c r="B579"/>
    </row>
    <row r="580" spans="1:2" x14ac:dyDescent="0.2">
      <c r="A580"/>
      <c r="B580"/>
    </row>
    <row r="581" spans="1:2" x14ac:dyDescent="0.2">
      <c r="A581"/>
      <c r="B581"/>
    </row>
    <row r="582" spans="1:2" x14ac:dyDescent="0.2">
      <c r="A582"/>
      <c r="B582"/>
    </row>
    <row r="583" spans="1:2" x14ac:dyDescent="0.2">
      <c r="A583"/>
      <c r="B583"/>
    </row>
    <row r="584" spans="1:2" x14ac:dyDescent="0.2">
      <c r="A584"/>
      <c r="B584"/>
    </row>
    <row r="585" spans="1:2" x14ac:dyDescent="0.2">
      <c r="A585"/>
      <c r="B585"/>
    </row>
    <row r="586" spans="1:2" x14ac:dyDescent="0.2">
      <c r="A586"/>
      <c r="B586"/>
    </row>
    <row r="587" spans="1:2" x14ac:dyDescent="0.2">
      <c r="A587"/>
      <c r="B587"/>
    </row>
    <row r="588" spans="1:2" x14ac:dyDescent="0.2">
      <c r="A588"/>
      <c r="B588"/>
    </row>
    <row r="589" spans="1:2" x14ac:dyDescent="0.2">
      <c r="A589"/>
      <c r="B589"/>
    </row>
    <row r="590" spans="1:2" x14ac:dyDescent="0.2">
      <c r="A590"/>
      <c r="B590"/>
    </row>
    <row r="591" spans="1:2" x14ac:dyDescent="0.2">
      <c r="A591"/>
      <c r="B591"/>
    </row>
    <row r="592" spans="1:2" x14ac:dyDescent="0.2">
      <c r="A592"/>
      <c r="B592"/>
    </row>
    <row r="593" spans="1:2" x14ac:dyDescent="0.2">
      <c r="A593"/>
      <c r="B593"/>
    </row>
    <row r="594" spans="1:2" x14ac:dyDescent="0.2">
      <c r="A594"/>
      <c r="B594"/>
    </row>
    <row r="595" spans="1:2" x14ac:dyDescent="0.2">
      <c r="A595"/>
      <c r="B595"/>
    </row>
    <row r="596" spans="1:2" x14ac:dyDescent="0.2">
      <c r="A596"/>
      <c r="B596"/>
    </row>
    <row r="597" spans="1:2" x14ac:dyDescent="0.2">
      <c r="A597"/>
      <c r="B597"/>
    </row>
    <row r="598" spans="1:2" x14ac:dyDescent="0.2">
      <c r="A598"/>
      <c r="B598"/>
    </row>
    <row r="599" spans="1:2" x14ac:dyDescent="0.2">
      <c r="A599"/>
      <c r="B599"/>
    </row>
    <row r="600" spans="1:2" x14ac:dyDescent="0.2">
      <c r="A600"/>
      <c r="B600"/>
    </row>
    <row r="601" spans="1:2" x14ac:dyDescent="0.2">
      <c r="A601"/>
      <c r="B601"/>
    </row>
    <row r="602" spans="1:2" x14ac:dyDescent="0.2">
      <c r="A602"/>
      <c r="B602"/>
    </row>
    <row r="603" spans="1:2" x14ac:dyDescent="0.2">
      <c r="A603"/>
      <c r="B603"/>
    </row>
    <row r="604" spans="1:2" x14ac:dyDescent="0.2">
      <c r="A604"/>
      <c r="B604"/>
    </row>
    <row r="605" spans="1:2" x14ac:dyDescent="0.2">
      <c r="A605"/>
      <c r="B605"/>
    </row>
    <row r="606" spans="1:2" x14ac:dyDescent="0.2">
      <c r="A606"/>
      <c r="B606"/>
    </row>
    <row r="607" spans="1:2" x14ac:dyDescent="0.2">
      <c r="A607"/>
      <c r="B607"/>
    </row>
    <row r="608" spans="1:2" x14ac:dyDescent="0.2">
      <c r="A608"/>
      <c r="B608"/>
    </row>
    <row r="609" spans="1:2" x14ac:dyDescent="0.2">
      <c r="A609"/>
      <c r="B609"/>
    </row>
    <row r="610" spans="1:2" x14ac:dyDescent="0.2">
      <c r="A610"/>
      <c r="B610"/>
    </row>
    <row r="611" spans="1:2" x14ac:dyDescent="0.2">
      <c r="A611"/>
      <c r="B611"/>
    </row>
    <row r="612" spans="1:2" x14ac:dyDescent="0.2">
      <c r="A612"/>
      <c r="B612"/>
    </row>
    <row r="613" spans="1:2" x14ac:dyDescent="0.2">
      <c r="A613"/>
      <c r="B613"/>
    </row>
    <row r="614" spans="1:2" x14ac:dyDescent="0.2">
      <c r="A614"/>
      <c r="B614"/>
    </row>
    <row r="615" spans="1:2" x14ac:dyDescent="0.2">
      <c r="A615"/>
      <c r="B615"/>
    </row>
    <row r="616" spans="1:2" x14ac:dyDescent="0.2">
      <c r="A616"/>
      <c r="B616"/>
    </row>
    <row r="617" spans="1:2" x14ac:dyDescent="0.2">
      <c r="A617"/>
      <c r="B617"/>
    </row>
    <row r="618" spans="1:2" x14ac:dyDescent="0.2">
      <c r="A618"/>
      <c r="B618"/>
    </row>
    <row r="619" spans="1:2" x14ac:dyDescent="0.2">
      <c r="A619"/>
      <c r="B619"/>
    </row>
    <row r="620" spans="1:2" x14ac:dyDescent="0.2">
      <c r="A620"/>
      <c r="B620"/>
    </row>
    <row r="621" spans="1:2" x14ac:dyDescent="0.2">
      <c r="A621"/>
      <c r="B621"/>
    </row>
    <row r="622" spans="1:2" x14ac:dyDescent="0.2">
      <c r="A622"/>
      <c r="B622"/>
    </row>
    <row r="623" spans="1:2" x14ac:dyDescent="0.2">
      <c r="A623"/>
      <c r="B623"/>
    </row>
    <row r="624" spans="1:2" x14ac:dyDescent="0.2">
      <c r="A624"/>
      <c r="B624"/>
    </row>
    <row r="625" spans="1:2" x14ac:dyDescent="0.2">
      <c r="A625"/>
      <c r="B625"/>
    </row>
    <row r="626" spans="1:2" x14ac:dyDescent="0.2">
      <c r="A626"/>
      <c r="B626"/>
    </row>
    <row r="627" spans="1:2" x14ac:dyDescent="0.2">
      <c r="A627"/>
      <c r="B627"/>
    </row>
    <row r="628" spans="1:2" x14ac:dyDescent="0.2">
      <c r="A628"/>
      <c r="B628"/>
    </row>
    <row r="629" spans="1:2" x14ac:dyDescent="0.2">
      <c r="A629"/>
      <c r="B629"/>
    </row>
    <row r="630" spans="1:2" x14ac:dyDescent="0.2">
      <c r="A630"/>
      <c r="B630"/>
    </row>
    <row r="631" spans="1:2" x14ac:dyDescent="0.2">
      <c r="A631"/>
      <c r="B631"/>
    </row>
    <row r="632" spans="1:2" x14ac:dyDescent="0.2">
      <c r="A632"/>
      <c r="B632"/>
    </row>
    <row r="633" spans="1:2" x14ac:dyDescent="0.2">
      <c r="A633"/>
      <c r="B633"/>
    </row>
    <row r="634" spans="1:2" x14ac:dyDescent="0.2">
      <c r="A634"/>
      <c r="B634"/>
    </row>
    <row r="635" spans="1:2" x14ac:dyDescent="0.2">
      <c r="A635"/>
      <c r="B635"/>
    </row>
    <row r="636" spans="1:2" x14ac:dyDescent="0.2">
      <c r="A636"/>
      <c r="B636"/>
    </row>
    <row r="637" spans="1:2" x14ac:dyDescent="0.2">
      <c r="A637"/>
      <c r="B637"/>
    </row>
    <row r="638" spans="1:2" x14ac:dyDescent="0.2">
      <c r="A638"/>
      <c r="B638"/>
    </row>
    <row r="639" spans="1:2" x14ac:dyDescent="0.2">
      <c r="A639"/>
      <c r="B639"/>
    </row>
    <row r="640" spans="1:2" x14ac:dyDescent="0.2">
      <c r="A640"/>
      <c r="B640"/>
    </row>
    <row r="641" spans="1:2" x14ac:dyDescent="0.2">
      <c r="A641"/>
      <c r="B641"/>
    </row>
    <row r="642" spans="1:2" x14ac:dyDescent="0.2">
      <c r="A642"/>
      <c r="B642"/>
    </row>
    <row r="643" spans="1:2" x14ac:dyDescent="0.2">
      <c r="A643"/>
      <c r="B643"/>
    </row>
    <row r="644" spans="1:2" x14ac:dyDescent="0.2">
      <c r="A644"/>
      <c r="B644"/>
    </row>
    <row r="645" spans="1:2" x14ac:dyDescent="0.2">
      <c r="A645"/>
      <c r="B645"/>
    </row>
    <row r="646" spans="1:2" x14ac:dyDescent="0.2">
      <c r="A646"/>
      <c r="B646"/>
    </row>
    <row r="647" spans="1:2" x14ac:dyDescent="0.2">
      <c r="A647"/>
      <c r="B647"/>
    </row>
    <row r="648" spans="1:2" x14ac:dyDescent="0.2">
      <c r="A648"/>
      <c r="B648"/>
    </row>
    <row r="649" spans="1:2" x14ac:dyDescent="0.2">
      <c r="A649"/>
      <c r="B649"/>
    </row>
    <row r="650" spans="1:2" x14ac:dyDescent="0.2">
      <c r="A650"/>
      <c r="B650"/>
    </row>
    <row r="651" spans="1:2" x14ac:dyDescent="0.2">
      <c r="A651"/>
      <c r="B651"/>
    </row>
    <row r="652" spans="1:2" x14ac:dyDescent="0.2">
      <c r="A652"/>
      <c r="B652"/>
    </row>
    <row r="653" spans="1:2" x14ac:dyDescent="0.2">
      <c r="A653"/>
      <c r="B653"/>
    </row>
    <row r="654" spans="1:2" x14ac:dyDescent="0.2">
      <c r="A654"/>
      <c r="B654"/>
    </row>
    <row r="655" spans="1:2" x14ac:dyDescent="0.2">
      <c r="A655"/>
      <c r="B655"/>
    </row>
    <row r="656" spans="1:2" x14ac:dyDescent="0.2">
      <c r="A656"/>
      <c r="B656"/>
    </row>
    <row r="657" spans="1:2" x14ac:dyDescent="0.2">
      <c r="A657"/>
      <c r="B657"/>
    </row>
    <row r="658" spans="1:2" x14ac:dyDescent="0.2">
      <c r="A658"/>
      <c r="B658"/>
    </row>
    <row r="659" spans="1:2" x14ac:dyDescent="0.2">
      <c r="A659"/>
      <c r="B659"/>
    </row>
    <row r="660" spans="1:2" x14ac:dyDescent="0.2">
      <c r="A660"/>
      <c r="B660"/>
    </row>
    <row r="661" spans="1:2" x14ac:dyDescent="0.2">
      <c r="A661"/>
      <c r="B661"/>
    </row>
    <row r="662" spans="1:2" x14ac:dyDescent="0.2">
      <c r="A662"/>
      <c r="B662"/>
    </row>
    <row r="663" spans="1:2" x14ac:dyDescent="0.2">
      <c r="A663"/>
      <c r="B663"/>
    </row>
    <row r="664" spans="1:2" x14ac:dyDescent="0.2">
      <c r="A664"/>
      <c r="B664"/>
    </row>
    <row r="665" spans="1:2" x14ac:dyDescent="0.2">
      <c r="A665"/>
      <c r="B665"/>
    </row>
    <row r="666" spans="1:2" x14ac:dyDescent="0.2">
      <c r="A666"/>
      <c r="B666"/>
    </row>
    <row r="667" spans="1:2" x14ac:dyDescent="0.2">
      <c r="A667"/>
      <c r="B667"/>
    </row>
    <row r="668" spans="1:2" x14ac:dyDescent="0.2">
      <c r="A668"/>
      <c r="B668"/>
    </row>
    <row r="669" spans="1:2" x14ac:dyDescent="0.2">
      <c r="A669"/>
      <c r="B669"/>
    </row>
    <row r="670" spans="1:2" x14ac:dyDescent="0.2">
      <c r="A670"/>
      <c r="B670"/>
    </row>
    <row r="671" spans="1:2" x14ac:dyDescent="0.2">
      <c r="A671"/>
      <c r="B671"/>
    </row>
    <row r="672" spans="1:2" x14ac:dyDescent="0.2">
      <c r="A672"/>
      <c r="B672"/>
    </row>
    <row r="673" spans="1:2" x14ac:dyDescent="0.2">
      <c r="A673"/>
      <c r="B673"/>
    </row>
    <row r="674" spans="1:2" x14ac:dyDescent="0.2">
      <c r="A674"/>
      <c r="B674"/>
    </row>
    <row r="675" spans="1:2" x14ac:dyDescent="0.2">
      <c r="A675"/>
      <c r="B675"/>
    </row>
    <row r="676" spans="1:2" x14ac:dyDescent="0.2">
      <c r="A676"/>
      <c r="B676"/>
    </row>
    <row r="677" spans="1:2" x14ac:dyDescent="0.2">
      <c r="A677"/>
      <c r="B677"/>
    </row>
    <row r="678" spans="1:2" x14ac:dyDescent="0.2">
      <c r="A678"/>
      <c r="B678"/>
    </row>
    <row r="679" spans="1:2" x14ac:dyDescent="0.2">
      <c r="A679"/>
      <c r="B679"/>
    </row>
    <row r="680" spans="1:2" x14ac:dyDescent="0.2">
      <c r="A680"/>
      <c r="B680"/>
    </row>
    <row r="681" spans="1:2" x14ac:dyDescent="0.2">
      <c r="A681"/>
      <c r="B681"/>
    </row>
    <row r="682" spans="1:2" x14ac:dyDescent="0.2">
      <c r="A682"/>
      <c r="B682"/>
    </row>
    <row r="683" spans="1:2" x14ac:dyDescent="0.2">
      <c r="A683"/>
      <c r="B683"/>
    </row>
    <row r="684" spans="1:2" x14ac:dyDescent="0.2">
      <c r="A684"/>
      <c r="B684"/>
    </row>
    <row r="685" spans="1:2" x14ac:dyDescent="0.2">
      <c r="A685"/>
      <c r="B685"/>
    </row>
    <row r="686" spans="1:2" x14ac:dyDescent="0.2">
      <c r="A686"/>
      <c r="B686"/>
    </row>
    <row r="687" spans="1:2" x14ac:dyDescent="0.2">
      <c r="A687"/>
      <c r="B687"/>
    </row>
    <row r="688" spans="1:2" x14ac:dyDescent="0.2">
      <c r="A688"/>
      <c r="B688"/>
    </row>
    <row r="689" spans="1:2" x14ac:dyDescent="0.2">
      <c r="A689"/>
      <c r="B689"/>
    </row>
    <row r="690" spans="1:2" x14ac:dyDescent="0.2">
      <c r="A690"/>
      <c r="B690"/>
    </row>
    <row r="691" spans="1:2" x14ac:dyDescent="0.2">
      <c r="A691"/>
      <c r="B691"/>
    </row>
    <row r="692" spans="1:2" x14ac:dyDescent="0.2">
      <c r="A692"/>
      <c r="B692"/>
    </row>
    <row r="693" spans="1:2" x14ac:dyDescent="0.2">
      <c r="A693"/>
      <c r="B693"/>
    </row>
    <row r="694" spans="1:2" x14ac:dyDescent="0.2">
      <c r="A694"/>
      <c r="B694"/>
    </row>
    <row r="695" spans="1:2" x14ac:dyDescent="0.2">
      <c r="A695"/>
      <c r="B695"/>
    </row>
    <row r="696" spans="1:2" x14ac:dyDescent="0.2">
      <c r="A696"/>
      <c r="B696"/>
    </row>
    <row r="697" spans="1:2" x14ac:dyDescent="0.2">
      <c r="A697"/>
      <c r="B697"/>
    </row>
    <row r="698" spans="1:2" x14ac:dyDescent="0.2">
      <c r="A698"/>
      <c r="B698"/>
    </row>
    <row r="699" spans="1:2" x14ac:dyDescent="0.2">
      <c r="A699"/>
      <c r="B699"/>
    </row>
    <row r="700" spans="1:2" x14ac:dyDescent="0.2">
      <c r="A700"/>
      <c r="B700"/>
    </row>
    <row r="701" spans="1:2" x14ac:dyDescent="0.2">
      <c r="A701"/>
      <c r="B701"/>
    </row>
    <row r="702" spans="1:2" x14ac:dyDescent="0.2">
      <c r="A702"/>
      <c r="B702"/>
    </row>
    <row r="703" spans="1:2" x14ac:dyDescent="0.2">
      <c r="A703"/>
      <c r="B703"/>
    </row>
    <row r="704" spans="1:2" x14ac:dyDescent="0.2">
      <c r="A704"/>
      <c r="B704"/>
    </row>
    <row r="705" spans="1:2" x14ac:dyDescent="0.2">
      <c r="A705"/>
      <c r="B705"/>
    </row>
    <row r="706" spans="1:2" x14ac:dyDescent="0.2">
      <c r="A706"/>
      <c r="B706"/>
    </row>
    <row r="707" spans="1:2" x14ac:dyDescent="0.2">
      <c r="A707"/>
      <c r="B707"/>
    </row>
    <row r="708" spans="1:2" x14ac:dyDescent="0.2">
      <c r="A708"/>
      <c r="B708"/>
    </row>
    <row r="709" spans="1:2" x14ac:dyDescent="0.2">
      <c r="A709"/>
      <c r="B709"/>
    </row>
    <row r="710" spans="1:2" x14ac:dyDescent="0.2">
      <c r="A710"/>
      <c r="B710"/>
    </row>
    <row r="711" spans="1:2" x14ac:dyDescent="0.2">
      <c r="A711"/>
      <c r="B711"/>
    </row>
    <row r="712" spans="1:2" x14ac:dyDescent="0.2">
      <c r="A712"/>
      <c r="B712"/>
    </row>
    <row r="713" spans="1:2" x14ac:dyDescent="0.2">
      <c r="A713"/>
      <c r="B713"/>
    </row>
    <row r="714" spans="1:2" x14ac:dyDescent="0.2">
      <c r="A714"/>
      <c r="B714"/>
    </row>
    <row r="715" spans="1:2" x14ac:dyDescent="0.2">
      <c r="A715"/>
      <c r="B715"/>
    </row>
    <row r="716" spans="1:2" x14ac:dyDescent="0.2">
      <c r="A716"/>
      <c r="B716"/>
    </row>
    <row r="717" spans="1:2" x14ac:dyDescent="0.2">
      <c r="A717"/>
      <c r="B717"/>
    </row>
    <row r="718" spans="1:2" x14ac:dyDescent="0.2">
      <c r="A718"/>
      <c r="B718"/>
    </row>
    <row r="719" spans="1:2" x14ac:dyDescent="0.2">
      <c r="A719"/>
      <c r="B719"/>
    </row>
    <row r="720" spans="1:2" x14ac:dyDescent="0.2">
      <c r="A720"/>
      <c r="B720"/>
    </row>
    <row r="721" spans="1:2" x14ac:dyDescent="0.2">
      <c r="A721"/>
      <c r="B721"/>
    </row>
    <row r="722" spans="1:2" x14ac:dyDescent="0.2">
      <c r="A722"/>
      <c r="B722"/>
    </row>
    <row r="723" spans="1:2" x14ac:dyDescent="0.2">
      <c r="A723"/>
      <c r="B723"/>
    </row>
    <row r="724" spans="1:2" x14ac:dyDescent="0.2">
      <c r="A724"/>
      <c r="B724"/>
    </row>
    <row r="725" spans="1:2" x14ac:dyDescent="0.2">
      <c r="A725"/>
      <c r="B725"/>
    </row>
    <row r="726" spans="1:2" x14ac:dyDescent="0.2">
      <c r="A726"/>
      <c r="B726"/>
    </row>
    <row r="727" spans="1:2" x14ac:dyDescent="0.2">
      <c r="A727"/>
      <c r="B727"/>
    </row>
    <row r="728" spans="1:2" x14ac:dyDescent="0.2">
      <c r="A728"/>
      <c r="B728"/>
    </row>
    <row r="729" spans="1:2" x14ac:dyDescent="0.2">
      <c r="A729"/>
      <c r="B729"/>
    </row>
    <row r="730" spans="1:2" x14ac:dyDescent="0.2">
      <c r="A730"/>
      <c r="B730"/>
    </row>
    <row r="731" spans="1:2" x14ac:dyDescent="0.2">
      <c r="A731"/>
      <c r="B731"/>
    </row>
    <row r="732" spans="1:2" x14ac:dyDescent="0.2">
      <c r="A732"/>
      <c r="B732"/>
    </row>
    <row r="733" spans="1:2" x14ac:dyDescent="0.2">
      <c r="A733"/>
      <c r="B733"/>
    </row>
    <row r="734" spans="1:2" x14ac:dyDescent="0.2">
      <c r="A734"/>
      <c r="B734"/>
    </row>
    <row r="735" spans="1:2" x14ac:dyDescent="0.2">
      <c r="A735"/>
      <c r="B735"/>
    </row>
    <row r="736" spans="1:2" x14ac:dyDescent="0.2">
      <c r="A736"/>
      <c r="B736"/>
    </row>
    <row r="737" spans="1:2" x14ac:dyDescent="0.2">
      <c r="A737"/>
      <c r="B737"/>
    </row>
    <row r="738" spans="1:2" x14ac:dyDescent="0.2">
      <c r="A738"/>
      <c r="B738"/>
    </row>
    <row r="739" spans="1:2" x14ac:dyDescent="0.2">
      <c r="A739"/>
      <c r="B739"/>
    </row>
    <row r="740" spans="1:2" x14ac:dyDescent="0.2">
      <c r="A740"/>
      <c r="B740"/>
    </row>
    <row r="741" spans="1:2" x14ac:dyDescent="0.2">
      <c r="A741"/>
      <c r="B741"/>
    </row>
    <row r="742" spans="1:2" x14ac:dyDescent="0.2">
      <c r="A742"/>
      <c r="B742"/>
    </row>
    <row r="743" spans="1:2" x14ac:dyDescent="0.2">
      <c r="A743"/>
      <c r="B743"/>
    </row>
    <row r="744" spans="1:2" x14ac:dyDescent="0.2">
      <c r="A744"/>
      <c r="B744"/>
    </row>
    <row r="745" spans="1:2" x14ac:dyDescent="0.2">
      <c r="A745"/>
      <c r="B745"/>
    </row>
    <row r="746" spans="1:2" x14ac:dyDescent="0.2">
      <c r="A746"/>
      <c r="B746"/>
    </row>
    <row r="747" spans="1:2" x14ac:dyDescent="0.2">
      <c r="A747"/>
      <c r="B747"/>
    </row>
    <row r="748" spans="1:2" x14ac:dyDescent="0.2">
      <c r="A748"/>
      <c r="B748"/>
    </row>
    <row r="749" spans="1:2" x14ac:dyDescent="0.2">
      <c r="A749"/>
      <c r="B749"/>
    </row>
    <row r="750" spans="1:2" x14ac:dyDescent="0.2">
      <c r="A750"/>
      <c r="B750"/>
    </row>
    <row r="751" spans="1:2" x14ac:dyDescent="0.2">
      <c r="A751"/>
    </row>
    <row r="752" spans="1:2" x14ac:dyDescent="0.2">
      <c r="A752"/>
    </row>
    <row r="753" spans="1:1" x14ac:dyDescent="0.2">
      <c r="A753"/>
    </row>
    <row r="754" spans="1:1" x14ac:dyDescent="0.2">
      <c r="A754"/>
    </row>
    <row r="755" spans="1:1" x14ac:dyDescent="0.2">
      <c r="A755"/>
    </row>
    <row r="756" spans="1:1" x14ac:dyDescent="0.2">
      <c r="A756"/>
    </row>
    <row r="757" spans="1:1" x14ac:dyDescent="0.2">
      <c r="A757"/>
    </row>
    <row r="758" spans="1:1" x14ac:dyDescent="0.2">
      <c r="A758"/>
    </row>
    <row r="759" spans="1:1" x14ac:dyDescent="0.2">
      <c r="A759"/>
    </row>
    <row r="760" spans="1:1" x14ac:dyDescent="0.2">
      <c r="A760"/>
    </row>
    <row r="761" spans="1:1" x14ac:dyDescent="0.2">
      <c r="A761"/>
    </row>
    <row r="762" spans="1:1" x14ac:dyDescent="0.2">
      <c r="A762"/>
    </row>
    <row r="763" spans="1:1" x14ac:dyDescent="0.2">
      <c r="A763"/>
    </row>
    <row r="764" spans="1:1" x14ac:dyDescent="0.2">
      <c r="A764"/>
    </row>
    <row r="765" spans="1:1" x14ac:dyDescent="0.2">
      <c r="A765"/>
    </row>
    <row r="766" spans="1:1" x14ac:dyDescent="0.2">
      <c r="A766"/>
    </row>
    <row r="767" spans="1:1" x14ac:dyDescent="0.2">
      <c r="A767"/>
    </row>
    <row r="768" spans="1:1" x14ac:dyDescent="0.2">
      <c r="A768"/>
    </row>
    <row r="769" spans="1:1" x14ac:dyDescent="0.2">
      <c r="A769"/>
    </row>
    <row r="770" spans="1:1" x14ac:dyDescent="0.2">
      <c r="A770"/>
    </row>
    <row r="771" spans="1:1" x14ac:dyDescent="0.2">
      <c r="A771"/>
    </row>
    <row r="772" spans="1:1" x14ac:dyDescent="0.2">
      <c r="A772"/>
    </row>
    <row r="773" spans="1:1" x14ac:dyDescent="0.2">
      <c r="A773"/>
    </row>
    <row r="774" spans="1:1" x14ac:dyDescent="0.2">
      <c r="A774"/>
    </row>
    <row r="775" spans="1:1" x14ac:dyDescent="0.2">
      <c r="A775"/>
    </row>
    <row r="776" spans="1:1" x14ac:dyDescent="0.2">
      <c r="A776"/>
    </row>
    <row r="777" spans="1:1" x14ac:dyDescent="0.2">
      <c r="A777"/>
    </row>
    <row r="778" spans="1:1" x14ac:dyDescent="0.2">
      <c r="A778"/>
    </row>
    <row r="779" spans="1:1" x14ac:dyDescent="0.2">
      <c r="A779"/>
    </row>
    <row r="780" spans="1:1" x14ac:dyDescent="0.2">
      <c r="A780"/>
    </row>
    <row r="781" spans="1:1" x14ac:dyDescent="0.2">
      <c r="A781"/>
    </row>
    <row r="782" spans="1:1" x14ac:dyDescent="0.2">
      <c r="A782"/>
    </row>
    <row r="783" spans="1:1" x14ac:dyDescent="0.2">
      <c r="A783"/>
    </row>
    <row r="784" spans="1:1" x14ac:dyDescent="0.2">
      <c r="A784"/>
    </row>
    <row r="785" spans="1:1" x14ac:dyDescent="0.2">
      <c r="A785"/>
    </row>
    <row r="786" spans="1:1" x14ac:dyDescent="0.2">
      <c r="A786"/>
    </row>
    <row r="787" spans="1:1" x14ac:dyDescent="0.2">
      <c r="A787"/>
    </row>
    <row r="788" spans="1:1" x14ac:dyDescent="0.2">
      <c r="A788"/>
    </row>
    <row r="789" spans="1:1" x14ac:dyDescent="0.2">
      <c r="A789"/>
    </row>
    <row r="790" spans="1:1" x14ac:dyDescent="0.2">
      <c r="A790"/>
    </row>
    <row r="791" spans="1:1" x14ac:dyDescent="0.2">
      <c r="A791"/>
    </row>
    <row r="792" spans="1:1" x14ac:dyDescent="0.2">
      <c r="A792"/>
    </row>
    <row r="793" spans="1:1" x14ac:dyDescent="0.2">
      <c r="A793"/>
    </row>
    <row r="794" spans="1:1" x14ac:dyDescent="0.2">
      <c r="A794"/>
    </row>
    <row r="795" spans="1:1" x14ac:dyDescent="0.2">
      <c r="A795"/>
    </row>
    <row r="796" spans="1:1" x14ac:dyDescent="0.2">
      <c r="A796"/>
    </row>
    <row r="797" spans="1:1" x14ac:dyDescent="0.2">
      <c r="A797"/>
    </row>
    <row r="798" spans="1:1" x14ac:dyDescent="0.2">
      <c r="A798"/>
    </row>
    <row r="799" spans="1:1" x14ac:dyDescent="0.2">
      <c r="A799"/>
    </row>
    <row r="800" spans="1:1" x14ac:dyDescent="0.2">
      <c r="A800"/>
    </row>
    <row r="801" spans="1:1" x14ac:dyDescent="0.2">
      <c r="A801"/>
    </row>
    <row r="802" spans="1:1" x14ac:dyDescent="0.2">
      <c r="A802"/>
    </row>
    <row r="803" spans="1:1" x14ac:dyDescent="0.2">
      <c r="A803"/>
    </row>
    <row r="804" spans="1:1" x14ac:dyDescent="0.2">
      <c r="A804"/>
    </row>
    <row r="805" spans="1:1" x14ac:dyDescent="0.2">
      <c r="A805"/>
    </row>
    <row r="806" spans="1:1" x14ac:dyDescent="0.2">
      <c r="A806"/>
    </row>
    <row r="807" spans="1:1" x14ac:dyDescent="0.2">
      <c r="A807"/>
    </row>
    <row r="808" spans="1:1" x14ac:dyDescent="0.2">
      <c r="A808"/>
    </row>
    <row r="809" spans="1:1" x14ac:dyDescent="0.2">
      <c r="A809"/>
    </row>
    <row r="810" spans="1:1" x14ac:dyDescent="0.2">
      <c r="A810"/>
    </row>
    <row r="811" spans="1:1" x14ac:dyDescent="0.2">
      <c r="A811"/>
    </row>
    <row r="812" spans="1:1" x14ac:dyDescent="0.2">
      <c r="A812"/>
    </row>
    <row r="813" spans="1:1" x14ac:dyDescent="0.2">
      <c r="A813"/>
    </row>
    <row r="814" spans="1:1" x14ac:dyDescent="0.2">
      <c r="A814"/>
    </row>
    <row r="815" spans="1:1" x14ac:dyDescent="0.2">
      <c r="A815"/>
    </row>
    <row r="816" spans="1:1" x14ac:dyDescent="0.2">
      <c r="A816"/>
    </row>
    <row r="817" spans="1:1" x14ac:dyDescent="0.2">
      <c r="A817"/>
    </row>
    <row r="818" spans="1:1" x14ac:dyDescent="0.2">
      <c r="A818"/>
    </row>
    <row r="819" spans="1:1" x14ac:dyDescent="0.2">
      <c r="A819"/>
    </row>
    <row r="820" spans="1:1" x14ac:dyDescent="0.2">
      <c r="A820"/>
    </row>
    <row r="821" spans="1:1" x14ac:dyDescent="0.2">
      <c r="A821"/>
    </row>
    <row r="822" spans="1:1" x14ac:dyDescent="0.2">
      <c r="A822"/>
    </row>
    <row r="823" spans="1:1" x14ac:dyDescent="0.2">
      <c r="A823"/>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B17433-00C7-1448-984E-4B499FB701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_Static_Dashboard</vt:lpstr>
      <vt:lpstr>Dashboard</vt:lpstr>
      <vt:lpstr>Tickets Data</vt:lpstr>
      <vt:lpstr>KPI Summary</vt:lpstr>
      <vt:lpstr>By_Category</vt:lpstr>
      <vt:lpstr>By_Priority</vt:lpstr>
      <vt:lpstr>By_Channel</vt:lpstr>
      <vt:lpstr>CSAT_Summary</vt:lpstr>
      <vt:lpstr>Monthly_Trend</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Nati Luna</cp:lastModifiedBy>
  <dcterms:created xsi:type="dcterms:W3CDTF">2026-04-27T21:58:27Z</dcterms:created>
  <dcterms:modified xsi:type="dcterms:W3CDTF">2026-05-06T18:49:26Z</dcterms:modified>
</cp:coreProperties>
</file>